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filterPrivacy="1"/>
  <xr:revisionPtr revIDLastSave="0" documentId="10_ncr:100000_{201C20F4-2D7E-4D2F-9531-28724BF01675}" xr6:coauthVersionLast="31" xr6:coauthVersionMax="31" xr10:uidLastSave="{00000000-0000-0000-0000-000000000000}"/>
  <bookViews>
    <workbookView xWindow="0" yWindow="0" windowWidth="23040" windowHeight="9072" firstSheet="2" activeTab="6" xr2:uid="{00000000-000D-0000-FFFF-FFFF00000000}"/>
  </bookViews>
  <sheets>
    <sheet name="Title Page" sheetId="33" r:id="rId1"/>
    <sheet name="A1-1 Data summary" sheetId="14" r:id="rId2"/>
    <sheet name="A1-2 Export table vehicles" sheetId="19" r:id="rId3"/>
    <sheet name="A1-3 Export table components" sheetId="28" r:id="rId4"/>
    <sheet name="A1-4 Vehicle model" sheetId="1" r:id="rId5"/>
    <sheet name="A1-5 Vehicle stock outflows" sheetId="3" r:id="rId6"/>
    <sheet name="A1-6 Basic scenario data" sheetId="4" r:id="rId7"/>
    <sheet name="1. EV S70" sheetId="6" r:id="rId8"/>
    <sheet name="1. ICEV S70" sheetId="5" r:id="rId9"/>
    <sheet name="1. Batteries S70" sheetId="20" r:id="rId10"/>
    <sheet name="1. Other_powertrain S70" sheetId="21" r:id="rId11"/>
    <sheet name="2. EV S100" sheetId="8" r:id="rId12"/>
    <sheet name="2. ICEV S100" sheetId="7" r:id="rId13"/>
    <sheet name="2. Batteries S100" sheetId="22" r:id="rId14"/>
    <sheet name="2. Other_powertrain S100" sheetId="23" r:id="rId15"/>
    <sheet name="3. EV S70D" sheetId="10" r:id="rId16"/>
    <sheet name="3. ICEV S70D" sheetId="9" r:id="rId17"/>
    <sheet name="3. Batteries S70D" sheetId="24" r:id="rId18"/>
    <sheet name="3. Other_powertrain S70D" sheetId="25" r:id="rId19"/>
    <sheet name="4. EV S70D-CE+" sheetId="18" r:id="rId20"/>
    <sheet name="4. ICEV S70D-CE+" sheetId="17" r:id="rId21"/>
    <sheet name="4. Batteries S70D-CE+" sheetId="26" r:id="rId22"/>
    <sheet name="4. Other_powertrain S70D-CE+" sheetId="27" r:id="rId23"/>
    <sheet name="5. EV S100D-CE+" sheetId="29" r:id="rId24"/>
    <sheet name="5. ICEV S100D-CE+" sheetId="30" r:id="rId25"/>
    <sheet name="5. Batteries S70D-CE+" sheetId="31" r:id="rId26"/>
    <sheet name="5. Other_powertrain S70D-CE+" sheetId="32" r:id="rId27"/>
  </sheets>
  <definedNames>
    <definedName name="car_stock">'A1-4 Vehicle model'!$B$7:$I$108</definedName>
    <definedName name="cars">'A1-4 Vehicle model'!$B$7:$I$108</definedName>
    <definedName name="output">'A1-4 Vehicle model'!$AP$8:$AQ$219</definedName>
    <definedName name="output2">'A1-4 Vehicle model'!$AP$8:$AR$218</definedName>
    <definedName name="output3">'A1-4 Vehicle model'!$AP$8:$AS$219</definedName>
    <definedName name="output4">'A1-4 Vehicle model'!$AP$8:$AT$219</definedName>
    <definedName name="probability">'A1-4 Vehicle model'!$AP$53:$AQ$173</definedName>
    <definedName name="probability_car_leaving_stock">'A1-4 Vehicle model'!$AP$53:$AQ$173</definedName>
    <definedName name="probability_leaving_stock">'A1-4 Vehicle model'!$AP$7:$AQ$158</definedName>
    <definedName name="scenarios">'A1-4 Vehicle model'!$B$8:$M$108</definedName>
    <definedName name="scenarios4">'A1-4 Vehicle model'!$B$8:$Y$108</definedName>
    <definedName name="scenarios5">'A1-4 Vehicle model'!$B$8:$AE$108</definedName>
    <definedName name="solver_adj" localSheetId="4" hidden="1">'A1-4 Vehicle model'!$N$5</definedName>
    <definedName name="solver_cvg" localSheetId="4" hidden="1">0.0001</definedName>
    <definedName name="solver_drv" localSheetId="4" hidden="1">2</definedName>
    <definedName name="solver_eng" localSheetId="4" hidden="1">1</definedName>
    <definedName name="solver_est" localSheetId="4" hidden="1">1</definedName>
    <definedName name="solver_itr" localSheetId="4" hidden="1">2147483647</definedName>
    <definedName name="solver_mip" localSheetId="4" hidden="1">2147483647</definedName>
    <definedName name="solver_mni" localSheetId="4" hidden="1">30</definedName>
    <definedName name="solver_mrt" localSheetId="4" hidden="1">0.075</definedName>
    <definedName name="solver_msl" localSheetId="4" hidden="1">2</definedName>
    <definedName name="solver_neg" localSheetId="4" hidden="1">1</definedName>
    <definedName name="solver_nod" localSheetId="4" hidden="1">2147483647</definedName>
    <definedName name="solver_num" localSheetId="4" hidden="1">0</definedName>
    <definedName name="solver_nwt" localSheetId="4" hidden="1">1</definedName>
    <definedName name="solver_opt" localSheetId="4" hidden="1">'A1-4 Vehicle model'!$AM$78</definedName>
    <definedName name="solver_pre" localSheetId="4" hidden="1">0.000001</definedName>
    <definedName name="solver_rbv" localSheetId="4" hidden="1">2</definedName>
    <definedName name="solver_rlx" localSheetId="4" hidden="1">2</definedName>
    <definedName name="solver_rsd" localSheetId="4" hidden="1">0</definedName>
    <definedName name="solver_scl" localSheetId="4" hidden="1">2</definedName>
    <definedName name="solver_sho" localSheetId="4" hidden="1">2</definedName>
    <definedName name="solver_ssz" localSheetId="4" hidden="1">100</definedName>
    <definedName name="solver_tim" localSheetId="4" hidden="1">2147483647</definedName>
    <definedName name="solver_tol" localSheetId="4" hidden="1">0.01</definedName>
    <definedName name="solver_typ" localSheetId="4" hidden="1">3</definedName>
    <definedName name="solver_val" localSheetId="4" hidden="1">271.666722207667</definedName>
    <definedName name="solver_ver" localSheetId="4" hidden="1">3</definedName>
    <definedName name="stock">'A1-4 Vehicle model'!$B$53:$I$108</definedName>
    <definedName name="stock_output">'A1-4 Vehicle model'!$AP$8:$AQ$173</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0" i="1" l="1"/>
  <c r="F120" i="4" l="1"/>
  <c r="F116" i="4" s="1"/>
  <c r="F117" i="4" s="1"/>
  <c r="F118" i="4" s="1"/>
  <c r="F119" i="4" s="1"/>
  <c r="F125" i="4"/>
  <c r="F121" i="4" s="1"/>
  <c r="F122" i="4" s="1"/>
  <c r="F123" i="4" s="1"/>
  <c r="F124" i="4" s="1"/>
  <c r="F126" i="4"/>
  <c r="F127" i="4" s="1"/>
  <c r="F128" i="4" s="1"/>
  <c r="F129" i="4" s="1"/>
  <c r="F131" i="4"/>
  <c r="F132" i="4" s="1"/>
  <c r="F133" i="4" s="1"/>
  <c r="F134" i="4" s="1"/>
  <c r="F136" i="4"/>
  <c r="F137" i="4"/>
  <c r="F138" i="4"/>
  <c r="F139" i="4"/>
  <c r="F140" i="4"/>
  <c r="F141" i="4"/>
  <c r="F142" i="4"/>
  <c r="D144" i="4"/>
  <c r="F144" i="4"/>
  <c r="F145" i="4" s="1"/>
  <c r="D145" i="4"/>
  <c r="AT127" i="1" l="1"/>
  <c r="AS126" i="1"/>
  <c r="AQ126" i="1"/>
  <c r="AR125" i="1"/>
  <c r="T100" i="1" l="1"/>
  <c r="Z100" i="1"/>
  <c r="D94" i="1"/>
  <c r="DC106" i="32" l="1"/>
  <c r="D76" i="1"/>
  <c r="Z79" i="1"/>
  <c r="Z80" i="1"/>
  <c r="Z81" i="1"/>
  <c r="Z82" i="1"/>
  <c r="T102" i="1"/>
  <c r="Z102" i="1" s="1"/>
  <c r="T78" i="1"/>
  <c r="Z78" i="1" s="1"/>
  <c r="AG78" i="1" l="1"/>
  <c r="AT124" i="1" l="1"/>
  <c r="O4" i="1" l="1"/>
  <c r="D62" i="1" l="1"/>
  <c r="D82" i="1"/>
  <c r="D59" i="1"/>
  <c r="D60" i="1"/>
  <c r="D61" i="1"/>
  <c r="D63" i="1"/>
  <c r="D64" i="1"/>
  <c r="D65" i="1"/>
  <c r="D66" i="1"/>
  <c r="D67" i="1"/>
  <c r="D68" i="1"/>
  <c r="D69" i="1"/>
  <c r="D70" i="1"/>
  <c r="D71" i="1"/>
  <c r="D72" i="1"/>
  <c r="D73" i="1"/>
  <c r="D74" i="1"/>
  <c r="D75" i="1"/>
  <c r="D58" i="1"/>
  <c r="C48" i="1"/>
  <c r="E48" i="1" s="1"/>
  <c r="T84" i="1" l="1"/>
  <c r="Z84" i="1" s="1"/>
  <c r="N78" i="1" l="1"/>
  <c r="D80" i="1"/>
  <c r="D81" i="1"/>
  <c r="N82" i="1"/>
  <c r="D83" i="1"/>
  <c r="AG79" i="1"/>
  <c r="AG80" i="1" l="1"/>
  <c r="AG81" i="1" s="1"/>
  <c r="C53" i="1"/>
  <c r="C68" i="1"/>
  <c r="C63" i="1"/>
  <c r="C70" i="1"/>
  <c r="C71" i="1"/>
  <c r="C72" i="1"/>
  <c r="C73" i="1"/>
  <c r="C74" i="1"/>
  <c r="C69" i="1"/>
  <c r="C64" i="1"/>
  <c r="AS132" i="1"/>
  <c r="AR132" i="1"/>
  <c r="C3" i="24"/>
  <c r="D3" i="24"/>
  <c r="E3" i="24"/>
  <c r="F3" i="24"/>
  <c r="G3" i="24"/>
  <c r="H3" i="24"/>
  <c r="I3" i="24"/>
  <c r="J3" i="24"/>
  <c r="K3" i="24"/>
  <c r="L3" i="24"/>
  <c r="M3" i="24"/>
  <c r="N3" i="24"/>
  <c r="O3" i="24"/>
  <c r="P3" i="24"/>
  <c r="Q3" i="24"/>
  <c r="R3" i="24"/>
  <c r="S3" i="24"/>
  <c r="T3" i="24"/>
  <c r="U3" i="24"/>
  <c r="V3" i="24"/>
  <c r="W3" i="24"/>
  <c r="X3" i="24"/>
  <c r="Y3" i="24"/>
  <c r="Z3" i="24"/>
  <c r="AA3" i="24"/>
  <c r="AB3" i="24"/>
  <c r="AC3" i="24"/>
  <c r="AD3" i="24"/>
  <c r="AE3" i="24"/>
  <c r="AF3" i="24"/>
  <c r="AG3" i="24"/>
  <c r="AH3" i="24"/>
  <c r="AI3" i="24"/>
  <c r="AJ3" i="24"/>
  <c r="AK3" i="24"/>
  <c r="AL3" i="24"/>
  <c r="AM3" i="24"/>
  <c r="AN3" i="24"/>
  <c r="AO3" i="24"/>
  <c r="AP3" i="24"/>
  <c r="AQ3" i="24"/>
  <c r="AR3" i="24"/>
  <c r="AS3" i="24"/>
  <c r="AT3" i="24"/>
  <c r="AU3" i="24"/>
  <c r="AV3" i="24"/>
  <c r="AW3" i="24"/>
  <c r="AX3" i="24"/>
  <c r="AY3" i="24"/>
  <c r="AZ3" i="24"/>
  <c r="BA3" i="24"/>
  <c r="BB3" i="24"/>
  <c r="BC3" i="24"/>
  <c r="BD3" i="24"/>
  <c r="BE3" i="24"/>
  <c r="BF3" i="24"/>
  <c r="BG3" i="24"/>
  <c r="BH3" i="24"/>
  <c r="BI3" i="24"/>
  <c r="D4" i="24"/>
  <c r="E4" i="24"/>
  <c r="F4" i="24"/>
  <c r="G4" i="24"/>
  <c r="H4" i="24"/>
  <c r="I4" i="24"/>
  <c r="J4" i="24"/>
  <c r="K4" i="24"/>
  <c r="L4" i="24"/>
  <c r="M4" i="24"/>
  <c r="N4" i="24"/>
  <c r="O4" i="24"/>
  <c r="P4" i="24"/>
  <c r="Q4" i="24"/>
  <c r="R4" i="24"/>
  <c r="S4" i="24"/>
  <c r="T4" i="24"/>
  <c r="U4" i="24"/>
  <c r="V4" i="24"/>
  <c r="W4" i="24"/>
  <c r="X4" i="24"/>
  <c r="Y4" i="24"/>
  <c r="Z4" i="24"/>
  <c r="AA4" i="24"/>
  <c r="AB4" i="24"/>
  <c r="AC4" i="24"/>
  <c r="AD4" i="24"/>
  <c r="AE4" i="24"/>
  <c r="AF4" i="24"/>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E5" i="24"/>
  <c r="F5" i="24"/>
  <c r="G5" i="24"/>
  <c r="H5" i="24"/>
  <c r="I5" i="24"/>
  <c r="J5" i="24"/>
  <c r="K5" i="24"/>
  <c r="L5" i="24"/>
  <c r="M5" i="24"/>
  <c r="N5" i="24"/>
  <c r="O5" i="24"/>
  <c r="P5" i="24"/>
  <c r="Q5" i="24"/>
  <c r="R5" i="24"/>
  <c r="S5" i="24"/>
  <c r="T5" i="24"/>
  <c r="U5" i="24"/>
  <c r="V5" i="24"/>
  <c r="W5" i="24"/>
  <c r="X5" i="24"/>
  <c r="Y5" i="24"/>
  <c r="Z5" i="24"/>
  <c r="AA5" i="24"/>
  <c r="AB5" i="24"/>
  <c r="AC5" i="24"/>
  <c r="AD5" i="24"/>
  <c r="AE5" i="24"/>
  <c r="AF5" i="24"/>
  <c r="AG5" i="24"/>
  <c r="AH5" i="24"/>
  <c r="AI5" i="24"/>
  <c r="AJ5" i="24"/>
  <c r="AK5" i="24"/>
  <c r="AL5" i="24"/>
  <c r="AM5" i="24"/>
  <c r="AN5" i="24"/>
  <c r="AO5" i="24"/>
  <c r="AP5" i="24"/>
  <c r="AQ5" i="24"/>
  <c r="AR5" i="24"/>
  <c r="AS5" i="24"/>
  <c r="AT5" i="24"/>
  <c r="AU5" i="24"/>
  <c r="AV5" i="24"/>
  <c r="AW5" i="24"/>
  <c r="AX5" i="24"/>
  <c r="AY5" i="24"/>
  <c r="AZ5" i="24"/>
  <c r="BA5" i="24"/>
  <c r="BB5" i="24"/>
  <c r="BC5" i="24"/>
  <c r="BD5" i="24"/>
  <c r="BE5" i="24"/>
  <c r="BF5" i="24"/>
  <c r="BG5" i="24"/>
  <c r="BH5" i="24"/>
  <c r="BI5" i="24"/>
  <c r="F6"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BG6" i="24"/>
  <c r="BH6" i="24"/>
  <c r="BI6" i="24"/>
  <c r="G7" i="24"/>
  <c r="H7" i="24"/>
  <c r="I7" i="24"/>
  <c r="J7" i="24"/>
  <c r="K7" i="24"/>
  <c r="L7" i="24"/>
  <c r="M7" i="24"/>
  <c r="N7" i="24"/>
  <c r="O7" i="24"/>
  <c r="P7" i="24"/>
  <c r="Q7" i="24"/>
  <c r="R7" i="24"/>
  <c r="S7" i="24"/>
  <c r="T7" i="24"/>
  <c r="U7" i="24"/>
  <c r="V7" i="24"/>
  <c r="W7" i="24"/>
  <c r="X7" i="24"/>
  <c r="Y7" i="24"/>
  <c r="Z7" i="24"/>
  <c r="AA7" i="24"/>
  <c r="AB7" i="24"/>
  <c r="AC7" i="24"/>
  <c r="AD7" i="24"/>
  <c r="AE7" i="24"/>
  <c r="AF7" i="24"/>
  <c r="AG7" i="24"/>
  <c r="AH7" i="24"/>
  <c r="AI7" i="24"/>
  <c r="AJ7" i="24"/>
  <c r="AK7" i="24"/>
  <c r="AL7" i="24"/>
  <c r="AM7" i="24"/>
  <c r="AN7" i="24"/>
  <c r="AO7" i="24"/>
  <c r="AP7" i="24"/>
  <c r="AQ7" i="24"/>
  <c r="AR7" i="24"/>
  <c r="AS7" i="24"/>
  <c r="AT7" i="24"/>
  <c r="AU7" i="24"/>
  <c r="AV7" i="24"/>
  <c r="AW7" i="24"/>
  <c r="AX7" i="24"/>
  <c r="AY7" i="24"/>
  <c r="AZ7" i="24"/>
  <c r="BA7" i="24"/>
  <c r="BB7" i="24"/>
  <c r="BC7" i="24"/>
  <c r="BD7" i="24"/>
  <c r="BE7" i="24"/>
  <c r="BF7" i="24"/>
  <c r="BG7" i="24"/>
  <c r="BH7" i="24"/>
  <c r="BI7" i="24"/>
  <c r="H8" i="24"/>
  <c r="I8" i="24"/>
  <c r="J8" i="24"/>
  <c r="K8" i="24"/>
  <c r="L8" i="24"/>
  <c r="M8" i="24"/>
  <c r="N8" i="24"/>
  <c r="O8" i="24"/>
  <c r="P8" i="24"/>
  <c r="Q8" i="24"/>
  <c r="R8" i="24"/>
  <c r="S8" i="24"/>
  <c r="T8" i="24"/>
  <c r="U8" i="24"/>
  <c r="V8" i="24"/>
  <c r="W8" i="24"/>
  <c r="X8" i="24"/>
  <c r="Y8" i="24"/>
  <c r="Z8" i="24"/>
  <c r="AA8" i="24"/>
  <c r="AB8" i="24"/>
  <c r="AC8" i="24"/>
  <c r="AD8" i="24"/>
  <c r="AE8" i="24"/>
  <c r="AF8" i="24"/>
  <c r="AG8" i="24"/>
  <c r="AH8" i="24"/>
  <c r="AI8" i="24"/>
  <c r="AJ8" i="24"/>
  <c r="AK8" i="24"/>
  <c r="AL8" i="24"/>
  <c r="AM8" i="24"/>
  <c r="AN8" i="24"/>
  <c r="AO8" i="24"/>
  <c r="AP8" i="24"/>
  <c r="AQ8" i="24"/>
  <c r="AR8" i="24"/>
  <c r="AS8" i="24"/>
  <c r="AT8" i="24"/>
  <c r="AU8" i="24"/>
  <c r="AV8" i="24"/>
  <c r="AW8" i="24"/>
  <c r="AX8" i="24"/>
  <c r="AY8" i="24"/>
  <c r="AZ8" i="24"/>
  <c r="BA8" i="24"/>
  <c r="BB8" i="24"/>
  <c r="BC8" i="24"/>
  <c r="BD8" i="24"/>
  <c r="BE8" i="24"/>
  <c r="BF8" i="24"/>
  <c r="BG8" i="24"/>
  <c r="BH8" i="24"/>
  <c r="BI8" i="24"/>
  <c r="I9" i="24"/>
  <c r="J9" i="24"/>
  <c r="K9" i="24"/>
  <c r="L9" i="24"/>
  <c r="M9" i="24"/>
  <c r="N9" i="24"/>
  <c r="O9" i="24"/>
  <c r="P9" i="24"/>
  <c r="Q9" i="24"/>
  <c r="R9" i="24"/>
  <c r="S9" i="24"/>
  <c r="T9" i="24"/>
  <c r="U9" i="24"/>
  <c r="V9" i="24"/>
  <c r="W9" i="24"/>
  <c r="X9" i="24"/>
  <c r="Y9" i="24"/>
  <c r="Z9" i="24"/>
  <c r="AA9" i="24"/>
  <c r="AB9" i="24"/>
  <c r="AC9" i="24"/>
  <c r="AD9" i="24"/>
  <c r="AE9" i="24"/>
  <c r="AF9" i="24"/>
  <c r="AG9" i="24"/>
  <c r="AH9" i="24"/>
  <c r="AI9" i="24"/>
  <c r="AJ9" i="24"/>
  <c r="AK9" i="24"/>
  <c r="AL9" i="24"/>
  <c r="AM9" i="24"/>
  <c r="AN9" i="24"/>
  <c r="AO9" i="24"/>
  <c r="AP9" i="24"/>
  <c r="AQ9" i="24"/>
  <c r="AR9" i="24"/>
  <c r="AS9" i="24"/>
  <c r="AT9" i="24"/>
  <c r="AU9" i="24"/>
  <c r="AV9" i="24"/>
  <c r="AW9" i="24"/>
  <c r="AX9" i="24"/>
  <c r="AY9" i="24"/>
  <c r="AZ9" i="24"/>
  <c r="BA9" i="24"/>
  <c r="BB9" i="24"/>
  <c r="BC9" i="24"/>
  <c r="BD9" i="24"/>
  <c r="BE9" i="24"/>
  <c r="BF9" i="24"/>
  <c r="BG9" i="24"/>
  <c r="BH9" i="24"/>
  <c r="BI9" i="24"/>
  <c r="J10" i="24"/>
  <c r="K10" i="24"/>
  <c r="L10" i="24"/>
  <c r="M10" i="24"/>
  <c r="N10" i="24"/>
  <c r="O10" i="24"/>
  <c r="P10" i="24"/>
  <c r="Q10" i="24"/>
  <c r="R10" i="24"/>
  <c r="S10" i="24"/>
  <c r="T10" i="24"/>
  <c r="U10" i="24"/>
  <c r="V10" i="24"/>
  <c r="W10" i="24"/>
  <c r="X10" i="24"/>
  <c r="Y10" i="24"/>
  <c r="Z10" i="24"/>
  <c r="AA10" i="24"/>
  <c r="AB10" i="24"/>
  <c r="AC10" i="24"/>
  <c r="AD10" i="24"/>
  <c r="AE10" i="24"/>
  <c r="AF10" i="24"/>
  <c r="AG10" i="24"/>
  <c r="AH10" i="24"/>
  <c r="AI10" i="24"/>
  <c r="AJ10" i="24"/>
  <c r="AK10" i="24"/>
  <c r="AL10" i="24"/>
  <c r="AM10" i="24"/>
  <c r="AN10" i="24"/>
  <c r="AO10" i="24"/>
  <c r="AP10" i="24"/>
  <c r="AQ10" i="24"/>
  <c r="AR10" i="24"/>
  <c r="AS10" i="24"/>
  <c r="AT10" i="24"/>
  <c r="AU10" i="24"/>
  <c r="AV10" i="24"/>
  <c r="AW10" i="24"/>
  <c r="AX10" i="24"/>
  <c r="AY10" i="24"/>
  <c r="AZ10" i="24"/>
  <c r="BA10" i="24"/>
  <c r="BB10" i="24"/>
  <c r="BC10" i="24"/>
  <c r="BD10" i="24"/>
  <c r="BE10" i="24"/>
  <c r="BF10" i="24"/>
  <c r="BG10" i="24"/>
  <c r="BH10" i="24"/>
  <c r="BI10" i="24"/>
  <c r="K11" i="24"/>
  <c r="L11" i="24"/>
  <c r="M11" i="24"/>
  <c r="N11" i="24"/>
  <c r="O11" i="24"/>
  <c r="P11" i="24"/>
  <c r="Q11" i="24"/>
  <c r="R11" i="24"/>
  <c r="S11" i="24"/>
  <c r="T11" i="24"/>
  <c r="U11" i="24"/>
  <c r="V11" i="24"/>
  <c r="W11" i="24"/>
  <c r="X11" i="24"/>
  <c r="Y11" i="24"/>
  <c r="Z11" i="24"/>
  <c r="AA11" i="24"/>
  <c r="AB11" i="24"/>
  <c r="AC11" i="24"/>
  <c r="AD11" i="24"/>
  <c r="AE11" i="24"/>
  <c r="AF11" i="24"/>
  <c r="AG11" i="24"/>
  <c r="AH11" i="24"/>
  <c r="AI11" i="24"/>
  <c r="AJ11" i="24"/>
  <c r="AK11" i="24"/>
  <c r="AL11" i="24"/>
  <c r="AM11" i="24"/>
  <c r="AN11" i="24"/>
  <c r="AO11" i="24"/>
  <c r="AP11" i="24"/>
  <c r="AQ11" i="24"/>
  <c r="AR11" i="24"/>
  <c r="AS11" i="24"/>
  <c r="AT11" i="24"/>
  <c r="AU11" i="24"/>
  <c r="AV11" i="24"/>
  <c r="AW11" i="24"/>
  <c r="AX11" i="24"/>
  <c r="AY11" i="24"/>
  <c r="AZ11" i="24"/>
  <c r="BA11" i="24"/>
  <c r="BB11" i="24"/>
  <c r="BC11" i="24"/>
  <c r="BD11" i="24"/>
  <c r="BE11" i="24"/>
  <c r="BF11" i="24"/>
  <c r="BG11" i="24"/>
  <c r="BH11" i="24"/>
  <c r="BI11" i="24"/>
  <c r="L12" i="24"/>
  <c r="M12" i="24"/>
  <c r="N12" i="24"/>
  <c r="O12" i="24"/>
  <c r="P12" i="24"/>
  <c r="Q12" i="24"/>
  <c r="R12" i="24"/>
  <c r="S12" i="24"/>
  <c r="T12" i="24"/>
  <c r="U12" i="24"/>
  <c r="V12" i="24"/>
  <c r="W12" i="24"/>
  <c r="X12" i="24"/>
  <c r="Y12" i="24"/>
  <c r="Z12" i="24"/>
  <c r="AA12" i="24"/>
  <c r="AB12" i="24"/>
  <c r="AC12" i="24"/>
  <c r="AD12" i="24"/>
  <c r="AE12" i="24"/>
  <c r="AF12" i="24"/>
  <c r="AG12"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BG12" i="24"/>
  <c r="BH12" i="24"/>
  <c r="BI12" i="24"/>
  <c r="M13" i="24"/>
  <c r="N13" i="24"/>
  <c r="O13" i="24"/>
  <c r="P13" i="24"/>
  <c r="Q13" i="24"/>
  <c r="R13" i="24"/>
  <c r="S13" i="24"/>
  <c r="T13" i="24"/>
  <c r="U13" i="24"/>
  <c r="V13" i="24"/>
  <c r="W13" i="24"/>
  <c r="X13" i="24"/>
  <c r="Y13" i="24"/>
  <c r="Z13" i="24"/>
  <c r="AA13" i="24"/>
  <c r="AB13" i="24"/>
  <c r="AC13" i="24"/>
  <c r="AD13" i="24"/>
  <c r="AE13" i="24"/>
  <c r="AF13" i="24"/>
  <c r="AG13" i="24"/>
  <c r="AH13" i="24"/>
  <c r="AI13" i="24"/>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BG13" i="24"/>
  <c r="BH13" i="24"/>
  <c r="BI13"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BG14" i="24"/>
  <c r="BH14" i="24"/>
  <c r="BI14" i="24"/>
  <c r="O15" i="24"/>
  <c r="P15" i="24"/>
  <c r="Q15" i="24"/>
  <c r="R15" i="24"/>
  <c r="S15" i="24"/>
  <c r="T15" i="24"/>
  <c r="U15" i="24"/>
  <c r="V15" i="24"/>
  <c r="W15" i="24"/>
  <c r="X15" i="24"/>
  <c r="Y15" i="24"/>
  <c r="Z15" i="24"/>
  <c r="AA15" i="24"/>
  <c r="AB15" i="24"/>
  <c r="AC15" i="24"/>
  <c r="AD15" i="24"/>
  <c r="AE15" i="24"/>
  <c r="AF15" i="24"/>
  <c r="AG15" i="24"/>
  <c r="AH15" i="24"/>
  <c r="AI15" i="24"/>
  <c r="AJ15" i="24"/>
  <c r="AK15" i="24"/>
  <c r="AL15" i="24"/>
  <c r="AM15" i="24"/>
  <c r="AN15" i="24"/>
  <c r="AO15" i="24"/>
  <c r="AP15" i="24"/>
  <c r="AQ15" i="24"/>
  <c r="AR15" i="24"/>
  <c r="AS15" i="24"/>
  <c r="AT15" i="24"/>
  <c r="AU15" i="24"/>
  <c r="AV15" i="24"/>
  <c r="AW15" i="24"/>
  <c r="AX15" i="24"/>
  <c r="AY15" i="24"/>
  <c r="AZ15" i="24"/>
  <c r="BA15" i="24"/>
  <c r="BB15" i="24"/>
  <c r="BC15" i="24"/>
  <c r="BD15" i="24"/>
  <c r="BE15" i="24"/>
  <c r="BF15" i="24"/>
  <c r="BG15" i="24"/>
  <c r="BH15" i="24"/>
  <c r="BI15" i="24"/>
  <c r="P16" i="24"/>
  <c r="Q16" i="24"/>
  <c r="R16" i="24"/>
  <c r="S16" i="24"/>
  <c r="T16" i="24"/>
  <c r="U16" i="24"/>
  <c r="V16" i="24"/>
  <c r="W16" i="24"/>
  <c r="X16" i="24"/>
  <c r="Y16" i="24"/>
  <c r="Z16" i="24"/>
  <c r="AA16" i="24"/>
  <c r="AB16" i="24"/>
  <c r="AC16" i="24"/>
  <c r="AD16" i="24"/>
  <c r="AE16" i="24"/>
  <c r="AF16" i="24"/>
  <c r="AG16" i="24"/>
  <c r="AH16" i="24"/>
  <c r="AI16" i="24"/>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BG16" i="24"/>
  <c r="BH16" i="24"/>
  <c r="BI16" i="24"/>
  <c r="Q17" i="24"/>
  <c r="R17" i="24"/>
  <c r="S17" i="24"/>
  <c r="T17" i="24"/>
  <c r="U17" i="24"/>
  <c r="V17" i="24"/>
  <c r="W17" i="24"/>
  <c r="X17" i="24"/>
  <c r="Y17" i="24"/>
  <c r="Z17" i="24"/>
  <c r="AA17" i="24"/>
  <c r="AB17" i="24"/>
  <c r="AC17" i="24"/>
  <c r="AD17" i="24"/>
  <c r="AE17" i="24"/>
  <c r="AF17" i="24"/>
  <c r="AG17" i="24"/>
  <c r="AH17" i="24"/>
  <c r="AI17" i="24"/>
  <c r="AJ17" i="24"/>
  <c r="AK17" i="24"/>
  <c r="AL17" i="24"/>
  <c r="AM17" i="24"/>
  <c r="AN17" i="24"/>
  <c r="AO17" i="24"/>
  <c r="AP17" i="24"/>
  <c r="AQ17" i="24"/>
  <c r="AR17" i="24"/>
  <c r="AS17" i="24"/>
  <c r="AT17" i="24"/>
  <c r="AU17" i="24"/>
  <c r="AV17" i="24"/>
  <c r="AW17" i="24"/>
  <c r="AX17" i="24"/>
  <c r="AY17" i="24"/>
  <c r="AZ17" i="24"/>
  <c r="BA17" i="24"/>
  <c r="BB17" i="24"/>
  <c r="BC17" i="24"/>
  <c r="BD17" i="24"/>
  <c r="BE17" i="24"/>
  <c r="BF17" i="24"/>
  <c r="BG17" i="24"/>
  <c r="BH17" i="24"/>
  <c r="BI17" i="24"/>
  <c r="R18" i="24"/>
  <c r="S18" i="24"/>
  <c r="T18" i="24"/>
  <c r="U18" i="24"/>
  <c r="V18" i="24"/>
  <c r="W18" i="24"/>
  <c r="X18" i="24"/>
  <c r="Y18" i="24"/>
  <c r="Z18" i="24"/>
  <c r="AA18" i="24"/>
  <c r="AB18" i="24"/>
  <c r="AC18" i="24"/>
  <c r="AD18" i="24"/>
  <c r="AE18" i="24"/>
  <c r="AF18" i="24"/>
  <c r="AG18" i="24"/>
  <c r="AH18" i="24"/>
  <c r="AI18" i="24"/>
  <c r="AJ18" i="24"/>
  <c r="AK18" i="24"/>
  <c r="AL18" i="24"/>
  <c r="AM18" i="24"/>
  <c r="AN18" i="24"/>
  <c r="AO18" i="24"/>
  <c r="AP18" i="24"/>
  <c r="AQ18" i="24"/>
  <c r="AR18" i="24"/>
  <c r="AS18" i="24"/>
  <c r="AT18" i="24"/>
  <c r="AU18" i="24"/>
  <c r="AV18" i="24"/>
  <c r="AW18" i="24"/>
  <c r="AX18" i="24"/>
  <c r="AY18" i="24"/>
  <c r="AZ18" i="24"/>
  <c r="BA18" i="24"/>
  <c r="BB18" i="24"/>
  <c r="BC18" i="24"/>
  <c r="BD18" i="24"/>
  <c r="BE18" i="24"/>
  <c r="BF18" i="24"/>
  <c r="BG18" i="24"/>
  <c r="BH18" i="24"/>
  <c r="BI18" i="24"/>
  <c r="S19" i="24"/>
  <c r="T19" i="24"/>
  <c r="U19" i="24"/>
  <c r="V19" i="24"/>
  <c r="W19" i="24"/>
  <c r="X19" i="24"/>
  <c r="Y19" i="24"/>
  <c r="Z19" i="24"/>
  <c r="AA19" i="24"/>
  <c r="AB19" i="24"/>
  <c r="AC19" i="24"/>
  <c r="AD19" i="24"/>
  <c r="AE19" i="24"/>
  <c r="AF19"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BG19" i="24"/>
  <c r="BH19" i="24"/>
  <c r="BI19" i="24"/>
  <c r="T20" i="24"/>
  <c r="U20" i="24"/>
  <c r="V20" i="24"/>
  <c r="W20" i="24"/>
  <c r="X20" i="24"/>
  <c r="Y20" i="24"/>
  <c r="Z20" i="24"/>
  <c r="AA20" i="24"/>
  <c r="AB20" i="24"/>
  <c r="AC20" i="24"/>
  <c r="AD20" i="24"/>
  <c r="AE20" i="24"/>
  <c r="AF20"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BG20" i="24"/>
  <c r="BH20" i="24"/>
  <c r="BI20" i="24"/>
  <c r="U21" i="24"/>
  <c r="V21" i="24"/>
  <c r="W21" i="24"/>
  <c r="X21" i="24"/>
  <c r="Y21" i="24"/>
  <c r="Z21" i="24"/>
  <c r="AA21" i="24"/>
  <c r="AB21" i="24"/>
  <c r="AC21" i="24"/>
  <c r="AD21" i="24"/>
  <c r="AE21" i="24"/>
  <c r="AF21"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BG21" i="24"/>
  <c r="BH21" i="24"/>
  <c r="BI21" i="24"/>
  <c r="V22" i="24"/>
  <c r="W22" i="24"/>
  <c r="X22" i="24"/>
  <c r="Y22" i="24"/>
  <c r="Z22" i="24"/>
  <c r="AA22" i="24"/>
  <c r="AB22" i="24"/>
  <c r="AC22" i="24"/>
  <c r="AD22" i="24"/>
  <c r="AE22" i="24"/>
  <c r="AF22"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BG22" i="24"/>
  <c r="BH22" i="24"/>
  <c r="BI22" i="24"/>
  <c r="W23" i="24"/>
  <c r="X23" i="24"/>
  <c r="Y23" i="24"/>
  <c r="Z23" i="24"/>
  <c r="AA23" i="24"/>
  <c r="AB23" i="24"/>
  <c r="AC23" i="24"/>
  <c r="AD23" i="24"/>
  <c r="AE23" i="24"/>
  <c r="AF23"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BG23" i="24"/>
  <c r="BH23" i="24"/>
  <c r="BI23" i="24"/>
  <c r="X24" i="24"/>
  <c r="Y24" i="24"/>
  <c r="Z24" i="24"/>
  <c r="AA24" i="24"/>
  <c r="AB24" i="24"/>
  <c r="AC24" i="24"/>
  <c r="AD24" i="24"/>
  <c r="AE24" i="24"/>
  <c r="AF24"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BG24" i="24"/>
  <c r="BH24" i="24"/>
  <c r="BI24" i="24"/>
  <c r="Y25" i="24"/>
  <c r="Z25" i="24"/>
  <c r="AA25" i="24"/>
  <c r="AB25" i="24"/>
  <c r="AC25" i="24"/>
  <c r="AD25" i="24"/>
  <c r="AE25" i="24"/>
  <c r="AF25"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BG25" i="24"/>
  <c r="BH25" i="24"/>
  <c r="BI25" i="24"/>
  <c r="Z26" i="24"/>
  <c r="AA26" i="24"/>
  <c r="AB26" i="24"/>
  <c r="AC26" i="24"/>
  <c r="AD26" i="24"/>
  <c r="AE26" i="24"/>
  <c r="AF26"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AA27" i="24"/>
  <c r="AB27" i="24"/>
  <c r="AC27" i="24"/>
  <c r="AD27" i="24"/>
  <c r="AE27" i="24"/>
  <c r="AF27" i="24"/>
  <c r="AG27" i="24"/>
  <c r="AH27" i="24"/>
  <c r="AI27" i="24"/>
  <c r="AJ27" i="24"/>
  <c r="AK27" i="24"/>
  <c r="AL27" i="24"/>
  <c r="AM27" i="24"/>
  <c r="AN27" i="24"/>
  <c r="AO27" i="24"/>
  <c r="AP27" i="24"/>
  <c r="AQ27" i="24"/>
  <c r="AR27" i="24"/>
  <c r="AS27" i="24"/>
  <c r="AT27" i="24"/>
  <c r="AU27" i="24"/>
  <c r="AV27" i="24"/>
  <c r="AW27" i="24"/>
  <c r="AX27" i="24"/>
  <c r="AY27" i="24"/>
  <c r="AZ27" i="24"/>
  <c r="BA27" i="24"/>
  <c r="BB27" i="24"/>
  <c r="BC27" i="24"/>
  <c r="BD27" i="24"/>
  <c r="BE27" i="24"/>
  <c r="BF27" i="24"/>
  <c r="BG27" i="24"/>
  <c r="BH27" i="24"/>
  <c r="BI27" i="24"/>
  <c r="AB28" i="24"/>
  <c r="AC28" i="24"/>
  <c r="AD28" i="24"/>
  <c r="AE28" i="24"/>
  <c r="AF28" i="24"/>
  <c r="AG28" i="24"/>
  <c r="AH28" i="24"/>
  <c r="AI28" i="24"/>
  <c r="AJ28" i="24"/>
  <c r="AK28" i="24"/>
  <c r="AL28" i="24"/>
  <c r="AM28" i="24"/>
  <c r="AN28" i="24"/>
  <c r="AO28" i="24"/>
  <c r="AP28" i="24"/>
  <c r="AQ28" i="24"/>
  <c r="AR28" i="24"/>
  <c r="AS28" i="24"/>
  <c r="AT28" i="24"/>
  <c r="AU28" i="24"/>
  <c r="AV28" i="24"/>
  <c r="AW28" i="24"/>
  <c r="AX28" i="24"/>
  <c r="AY28" i="24"/>
  <c r="AZ28" i="24"/>
  <c r="BA28" i="24"/>
  <c r="BB28" i="24"/>
  <c r="BC28" i="24"/>
  <c r="BD28" i="24"/>
  <c r="BE28" i="24"/>
  <c r="BF28" i="24"/>
  <c r="BG28" i="24"/>
  <c r="BH28" i="24"/>
  <c r="BI28" i="24"/>
  <c r="AC29" i="24"/>
  <c r="AD29" i="24"/>
  <c r="AE29" i="24"/>
  <c r="AF29" i="24"/>
  <c r="AG29" i="24"/>
  <c r="AH29" i="24"/>
  <c r="AI29" i="24"/>
  <c r="AJ29" i="24"/>
  <c r="AK29" i="24"/>
  <c r="AL29" i="24"/>
  <c r="AM29" i="24"/>
  <c r="AN29" i="24"/>
  <c r="AO29" i="24"/>
  <c r="AP29" i="24"/>
  <c r="AQ29" i="24"/>
  <c r="AR29" i="24"/>
  <c r="AS29" i="24"/>
  <c r="AT29" i="24"/>
  <c r="AU29" i="24"/>
  <c r="AV29" i="24"/>
  <c r="AW29" i="24"/>
  <c r="AX29" i="24"/>
  <c r="AY29" i="24"/>
  <c r="AZ29" i="24"/>
  <c r="BA29" i="24"/>
  <c r="BB29" i="24"/>
  <c r="BC29" i="24"/>
  <c r="BD29" i="24"/>
  <c r="BE29" i="24"/>
  <c r="BF29" i="24"/>
  <c r="BG29" i="24"/>
  <c r="BH29" i="24"/>
  <c r="BI29"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BG30" i="24"/>
  <c r="BH30" i="24"/>
  <c r="BI30" i="24"/>
  <c r="AE31" i="24"/>
  <c r="AF31" i="24"/>
  <c r="AG31" i="24"/>
  <c r="AH31" i="24"/>
  <c r="AI31" i="24"/>
  <c r="AJ31" i="24"/>
  <c r="AK31" i="24"/>
  <c r="AL31" i="24"/>
  <c r="AM31" i="24"/>
  <c r="AN31" i="24"/>
  <c r="AO31" i="24"/>
  <c r="AP31" i="24"/>
  <c r="AQ31" i="24"/>
  <c r="AR31" i="24"/>
  <c r="AS31" i="24"/>
  <c r="AT31" i="24"/>
  <c r="AU31" i="24"/>
  <c r="AV31" i="24"/>
  <c r="AW31" i="24"/>
  <c r="AX31" i="24"/>
  <c r="AY31" i="24"/>
  <c r="AZ31" i="24"/>
  <c r="BA31" i="24"/>
  <c r="BB31" i="24"/>
  <c r="BC31" i="24"/>
  <c r="BD31" i="24"/>
  <c r="BE31" i="24"/>
  <c r="BF31" i="24"/>
  <c r="BG31" i="24"/>
  <c r="BH31" i="24"/>
  <c r="BI31" i="24"/>
  <c r="AF32" i="24"/>
  <c r="AG32" i="24"/>
  <c r="AH32" i="24"/>
  <c r="AI32" i="24"/>
  <c r="AJ32" i="24"/>
  <c r="AK32" i="24"/>
  <c r="AL32" i="24"/>
  <c r="AM32" i="24"/>
  <c r="AN32" i="24"/>
  <c r="AO32" i="24"/>
  <c r="AP32" i="24"/>
  <c r="AQ32" i="24"/>
  <c r="AR32" i="24"/>
  <c r="AS32" i="24"/>
  <c r="AT32" i="24"/>
  <c r="AU32" i="24"/>
  <c r="AV32" i="24"/>
  <c r="AW32" i="24"/>
  <c r="AX32" i="24"/>
  <c r="AY32" i="24"/>
  <c r="AZ32" i="24"/>
  <c r="BA32" i="24"/>
  <c r="BB32" i="24"/>
  <c r="BC32" i="24"/>
  <c r="BD32" i="24"/>
  <c r="BE32" i="24"/>
  <c r="BF32" i="24"/>
  <c r="BG32" i="24"/>
  <c r="BH32" i="24"/>
  <c r="BI32" i="24"/>
  <c r="AG33" i="24"/>
  <c r="AH33" i="24"/>
  <c r="AI33" i="24"/>
  <c r="AJ33" i="24"/>
  <c r="AK33" i="24"/>
  <c r="AL33" i="24"/>
  <c r="AM33" i="24"/>
  <c r="AN33" i="24"/>
  <c r="AO33" i="24"/>
  <c r="AP33" i="24"/>
  <c r="AQ33" i="24"/>
  <c r="AR33" i="24"/>
  <c r="AS33" i="24"/>
  <c r="AT33" i="24"/>
  <c r="AU33" i="24"/>
  <c r="AV33" i="24"/>
  <c r="AW33" i="24"/>
  <c r="AX33" i="24"/>
  <c r="AY33" i="24"/>
  <c r="AZ33" i="24"/>
  <c r="BA33" i="24"/>
  <c r="BB33" i="24"/>
  <c r="BC33" i="24"/>
  <c r="BD33" i="24"/>
  <c r="BE33" i="24"/>
  <c r="BF33" i="24"/>
  <c r="BG33" i="24"/>
  <c r="BH33" i="24"/>
  <c r="BI33" i="24"/>
  <c r="AH34" i="24"/>
  <c r="AI34" i="24"/>
  <c r="AJ34" i="24"/>
  <c r="AK34" i="24"/>
  <c r="AL34" i="24"/>
  <c r="AM34" i="24"/>
  <c r="AN34" i="24"/>
  <c r="AO34" i="24"/>
  <c r="AP34" i="24"/>
  <c r="AQ34" i="24"/>
  <c r="AR34" i="24"/>
  <c r="AS34" i="24"/>
  <c r="AT34" i="24"/>
  <c r="AU34" i="24"/>
  <c r="AV34" i="24"/>
  <c r="AW34" i="24"/>
  <c r="AX34" i="24"/>
  <c r="AY34" i="24"/>
  <c r="AZ34" i="24"/>
  <c r="BA34" i="24"/>
  <c r="BB34" i="24"/>
  <c r="BC34" i="24"/>
  <c r="BD34" i="24"/>
  <c r="BE34" i="24"/>
  <c r="BF34" i="24"/>
  <c r="BG34" i="24"/>
  <c r="BH34" i="24"/>
  <c r="BI34" i="24"/>
  <c r="AI35" i="24"/>
  <c r="AJ35" i="24"/>
  <c r="AK35" i="24"/>
  <c r="AL35" i="24"/>
  <c r="AM35" i="24"/>
  <c r="AN35" i="24"/>
  <c r="AO35" i="24"/>
  <c r="AP35" i="24"/>
  <c r="AQ35" i="24"/>
  <c r="AR35" i="24"/>
  <c r="AS35" i="24"/>
  <c r="AT35" i="24"/>
  <c r="AU35" i="24"/>
  <c r="AV35" i="24"/>
  <c r="AW35" i="24"/>
  <c r="AX35" i="24"/>
  <c r="AY35" i="24"/>
  <c r="AZ35" i="24"/>
  <c r="BA35" i="24"/>
  <c r="BB35" i="24"/>
  <c r="BC35" i="24"/>
  <c r="BD35" i="24"/>
  <c r="BE35" i="24"/>
  <c r="BF35" i="24"/>
  <c r="BG35" i="24"/>
  <c r="BH35" i="24"/>
  <c r="BI35" i="24"/>
  <c r="AJ36" i="24"/>
  <c r="AK36" i="24"/>
  <c r="AL36" i="24"/>
  <c r="AM36" i="24"/>
  <c r="AN36" i="24"/>
  <c r="AO36" i="24"/>
  <c r="AP36" i="24"/>
  <c r="AQ36" i="24"/>
  <c r="AR36" i="24"/>
  <c r="AS36" i="24"/>
  <c r="AT36" i="24"/>
  <c r="AU36" i="24"/>
  <c r="AV36" i="24"/>
  <c r="AW36" i="24"/>
  <c r="AX36" i="24"/>
  <c r="AY36" i="24"/>
  <c r="AZ36" i="24"/>
  <c r="BA36" i="24"/>
  <c r="BB36" i="24"/>
  <c r="BC36" i="24"/>
  <c r="BD36" i="24"/>
  <c r="BE36" i="24"/>
  <c r="BF36" i="24"/>
  <c r="BG36" i="24"/>
  <c r="BH36" i="24"/>
  <c r="BI36" i="24"/>
  <c r="AK37" i="24"/>
  <c r="AL37" i="24"/>
  <c r="AM37" i="24"/>
  <c r="AN37" i="24"/>
  <c r="AO37" i="24"/>
  <c r="AP37" i="24"/>
  <c r="AQ37" i="24"/>
  <c r="AR37" i="24"/>
  <c r="AS37" i="24"/>
  <c r="AT37" i="24"/>
  <c r="AU37" i="24"/>
  <c r="AV37" i="24"/>
  <c r="AW37" i="24"/>
  <c r="AX37" i="24"/>
  <c r="AY37" i="24"/>
  <c r="AZ37" i="24"/>
  <c r="BA37" i="24"/>
  <c r="BB37" i="24"/>
  <c r="BC37" i="24"/>
  <c r="BD37" i="24"/>
  <c r="BE37" i="24"/>
  <c r="BF37" i="24"/>
  <c r="BG37" i="24"/>
  <c r="BH37" i="24"/>
  <c r="BI37" i="24"/>
  <c r="AL38" i="24"/>
  <c r="AM38" i="24"/>
  <c r="AN38" i="24"/>
  <c r="AO38" i="24"/>
  <c r="AP38" i="24"/>
  <c r="AQ38" i="24"/>
  <c r="AR38" i="24"/>
  <c r="AS38" i="24"/>
  <c r="AT38" i="24"/>
  <c r="AU38" i="24"/>
  <c r="AV38" i="24"/>
  <c r="AW38" i="24"/>
  <c r="AX38" i="24"/>
  <c r="AY38" i="24"/>
  <c r="AZ38" i="24"/>
  <c r="BA38" i="24"/>
  <c r="BB38" i="24"/>
  <c r="BC38" i="24"/>
  <c r="BD38" i="24"/>
  <c r="BE38" i="24"/>
  <c r="BF38" i="24"/>
  <c r="BG38" i="24"/>
  <c r="BH38" i="24"/>
  <c r="BI38" i="24"/>
  <c r="AM39" i="24"/>
  <c r="AN39" i="24"/>
  <c r="AO39" i="24"/>
  <c r="AP39" i="24"/>
  <c r="AQ39" i="24"/>
  <c r="AR39" i="24"/>
  <c r="AS39" i="24"/>
  <c r="AT39" i="24"/>
  <c r="AU39" i="24"/>
  <c r="AV39" i="24"/>
  <c r="AW39" i="24"/>
  <c r="AX39" i="24"/>
  <c r="AY39" i="24"/>
  <c r="AZ39" i="24"/>
  <c r="BA39" i="24"/>
  <c r="BB39" i="24"/>
  <c r="BC39" i="24"/>
  <c r="BD39" i="24"/>
  <c r="BE39" i="24"/>
  <c r="BF39" i="24"/>
  <c r="BG39" i="24"/>
  <c r="BH39" i="24"/>
  <c r="BI39" i="24"/>
  <c r="AN40" i="24"/>
  <c r="AO40" i="24"/>
  <c r="AP40" i="24"/>
  <c r="AQ40" i="24"/>
  <c r="AR40" i="24"/>
  <c r="AS40" i="24"/>
  <c r="AT40" i="24"/>
  <c r="AU40" i="24"/>
  <c r="AV40" i="24"/>
  <c r="AW40" i="24"/>
  <c r="AX40" i="24"/>
  <c r="AY40" i="24"/>
  <c r="AZ40" i="24"/>
  <c r="BA40" i="24"/>
  <c r="BB40" i="24"/>
  <c r="BC40" i="24"/>
  <c r="BD40" i="24"/>
  <c r="BE40" i="24"/>
  <c r="BF40" i="24"/>
  <c r="BG40" i="24"/>
  <c r="BH40" i="24"/>
  <c r="BI40" i="24"/>
  <c r="AO41" i="24"/>
  <c r="AP41" i="24"/>
  <c r="AQ41" i="24"/>
  <c r="AR41" i="24"/>
  <c r="AS41" i="24"/>
  <c r="AT41" i="24"/>
  <c r="AU41" i="24"/>
  <c r="AV41" i="24"/>
  <c r="AW41" i="24"/>
  <c r="AX41" i="24"/>
  <c r="AY41" i="24"/>
  <c r="AZ41" i="24"/>
  <c r="BA41" i="24"/>
  <c r="BB41" i="24"/>
  <c r="BC41" i="24"/>
  <c r="BD41" i="24"/>
  <c r="BE41" i="24"/>
  <c r="BF41" i="24"/>
  <c r="BG41" i="24"/>
  <c r="BH41" i="24"/>
  <c r="BI41" i="24"/>
  <c r="AP42" i="24"/>
  <c r="AQ42" i="24"/>
  <c r="AR42" i="24"/>
  <c r="AS42" i="24"/>
  <c r="AT42" i="24"/>
  <c r="AU42" i="24"/>
  <c r="AV42" i="24"/>
  <c r="AW42" i="24"/>
  <c r="AX42" i="24"/>
  <c r="AY42" i="24"/>
  <c r="AZ42" i="24"/>
  <c r="BA42" i="24"/>
  <c r="BB42" i="24"/>
  <c r="BC42" i="24"/>
  <c r="BD42" i="24"/>
  <c r="BE42" i="24"/>
  <c r="BF42" i="24"/>
  <c r="BG42" i="24"/>
  <c r="BH42" i="24"/>
  <c r="BI42" i="24"/>
  <c r="AQ43" i="24"/>
  <c r="AR43" i="24"/>
  <c r="AS43" i="24"/>
  <c r="AT43" i="24"/>
  <c r="AU43" i="24"/>
  <c r="AV43" i="24"/>
  <c r="AW43" i="24"/>
  <c r="AX43" i="24"/>
  <c r="AY43" i="24"/>
  <c r="AZ43" i="24"/>
  <c r="BA43" i="24"/>
  <c r="BB43" i="24"/>
  <c r="BC43" i="24"/>
  <c r="BD43" i="24"/>
  <c r="BE43" i="24"/>
  <c r="BF43" i="24"/>
  <c r="BG43" i="24"/>
  <c r="BH43" i="24"/>
  <c r="BI43" i="24"/>
  <c r="AR44" i="24"/>
  <c r="AS44" i="24"/>
  <c r="AT44" i="24"/>
  <c r="AU44" i="24"/>
  <c r="AV44" i="24"/>
  <c r="AW44" i="24"/>
  <c r="AX44" i="24"/>
  <c r="AY44" i="24"/>
  <c r="AZ44" i="24"/>
  <c r="BA44" i="24"/>
  <c r="BB44" i="24"/>
  <c r="BC44" i="24"/>
  <c r="BD44" i="24"/>
  <c r="BE44" i="24"/>
  <c r="BF44" i="24"/>
  <c r="BG44" i="24"/>
  <c r="BH44" i="24"/>
  <c r="BI44" i="24"/>
  <c r="AS45" i="24"/>
  <c r="AT45" i="24"/>
  <c r="AU45" i="24"/>
  <c r="AV45" i="24"/>
  <c r="AW45" i="24"/>
  <c r="AX45" i="24"/>
  <c r="AY45" i="24"/>
  <c r="AZ45" i="24"/>
  <c r="BA45" i="24"/>
  <c r="BB45" i="24"/>
  <c r="BC45" i="24"/>
  <c r="BD45" i="24"/>
  <c r="BE45" i="24"/>
  <c r="BF45" i="24"/>
  <c r="BG45" i="24"/>
  <c r="BH45" i="24"/>
  <c r="BI45" i="24"/>
  <c r="AT46" i="24"/>
  <c r="AU46" i="24"/>
  <c r="AV46" i="24"/>
  <c r="AW46" i="24"/>
  <c r="AX46" i="24"/>
  <c r="AY46" i="24"/>
  <c r="AZ46" i="24"/>
  <c r="BA46" i="24"/>
  <c r="BB46" i="24"/>
  <c r="BC46" i="24"/>
  <c r="BD46" i="24"/>
  <c r="BE46" i="24"/>
  <c r="BF46" i="24"/>
  <c r="BG46" i="24"/>
  <c r="BH46" i="24"/>
  <c r="BI46" i="24"/>
  <c r="AU47" i="24"/>
  <c r="AV47" i="24"/>
  <c r="AW47" i="24"/>
  <c r="AX47" i="24"/>
  <c r="AY47" i="24"/>
  <c r="AZ47" i="24"/>
  <c r="BA47" i="24"/>
  <c r="BB47" i="24"/>
  <c r="BC47" i="24"/>
  <c r="BD47" i="24"/>
  <c r="BE47" i="24"/>
  <c r="BF47" i="24"/>
  <c r="BG47" i="24"/>
  <c r="BH47" i="24"/>
  <c r="BI47" i="24"/>
  <c r="AV48" i="24"/>
  <c r="AW48" i="24"/>
  <c r="AX48" i="24"/>
  <c r="AY48" i="24"/>
  <c r="AZ48" i="24"/>
  <c r="BA48" i="24"/>
  <c r="BB48" i="24"/>
  <c r="BC48" i="24"/>
  <c r="BD48" i="24"/>
  <c r="BE48" i="24"/>
  <c r="BF48" i="24"/>
  <c r="BG48" i="24"/>
  <c r="BH48" i="24"/>
  <c r="BI48" i="24"/>
  <c r="AW49" i="24"/>
  <c r="AX49" i="24"/>
  <c r="AY49" i="24"/>
  <c r="AZ49" i="24"/>
  <c r="BA49" i="24"/>
  <c r="BB49" i="24"/>
  <c r="BC49" i="24"/>
  <c r="BD49" i="24"/>
  <c r="BE49" i="24"/>
  <c r="BF49" i="24"/>
  <c r="BG49" i="24"/>
  <c r="BH49" i="24"/>
  <c r="BI49" i="24"/>
  <c r="AX50" i="24"/>
  <c r="AY50" i="24"/>
  <c r="AZ50" i="24"/>
  <c r="BA50" i="24"/>
  <c r="BB50" i="24"/>
  <c r="BC50" i="24"/>
  <c r="BD50" i="24"/>
  <c r="BE50" i="24"/>
  <c r="BF50" i="24"/>
  <c r="BG50" i="24"/>
  <c r="BH50" i="24"/>
  <c r="BI50" i="24"/>
  <c r="AY51" i="24"/>
  <c r="AZ51" i="24"/>
  <c r="BA51" i="24"/>
  <c r="BB51" i="24"/>
  <c r="BC51" i="24"/>
  <c r="BD51" i="24"/>
  <c r="BE51" i="24"/>
  <c r="BF51" i="24"/>
  <c r="BG51" i="24"/>
  <c r="BH51" i="24"/>
  <c r="BI51" i="24"/>
  <c r="AZ52" i="24"/>
  <c r="BA52" i="24"/>
  <c r="BB52" i="24"/>
  <c r="BC52" i="24"/>
  <c r="BD52" i="24"/>
  <c r="BE52" i="24"/>
  <c r="BF52" i="24"/>
  <c r="BG52" i="24"/>
  <c r="BH52" i="24"/>
  <c r="BI52" i="24"/>
  <c r="BA53" i="24"/>
  <c r="BB53" i="24"/>
  <c r="BC53" i="24"/>
  <c r="BD53" i="24"/>
  <c r="BE53" i="24"/>
  <c r="BF53" i="24"/>
  <c r="BG53" i="24"/>
  <c r="BH53" i="24"/>
  <c r="BI53" i="24"/>
  <c r="BB54" i="24"/>
  <c r="BC54" i="24"/>
  <c r="BD54" i="24"/>
  <c r="BE54" i="24"/>
  <c r="BF54" i="24"/>
  <c r="BG54" i="24"/>
  <c r="BH54" i="24"/>
  <c r="BI54" i="24"/>
  <c r="BC55" i="24"/>
  <c r="BD55" i="24"/>
  <c r="BE55" i="24"/>
  <c r="BF55" i="24"/>
  <c r="BG55" i="24"/>
  <c r="BH55" i="24"/>
  <c r="BI55" i="24"/>
  <c r="BD56" i="24"/>
  <c r="BE56" i="24"/>
  <c r="BF56" i="24"/>
  <c r="BG56" i="24"/>
  <c r="BH56" i="24"/>
  <c r="BI56" i="24"/>
  <c r="BE57" i="24"/>
  <c r="BF57" i="24"/>
  <c r="BG57" i="24"/>
  <c r="BH57" i="24"/>
  <c r="BI57" i="24"/>
  <c r="BF58" i="24"/>
  <c r="BG58" i="24"/>
  <c r="BH58" i="24"/>
  <c r="BI58" i="24"/>
  <c r="BG59" i="24"/>
  <c r="BH59" i="24"/>
  <c r="BI59" i="24"/>
  <c r="BH60" i="24"/>
  <c r="BI60" i="24"/>
  <c r="BI61" i="24"/>
  <c r="C3" i="22"/>
  <c r="D3" i="22"/>
  <c r="E3" i="22"/>
  <c r="F3" i="22"/>
  <c r="G3" i="22"/>
  <c r="H3" i="22"/>
  <c r="I3" i="22"/>
  <c r="J3" i="22"/>
  <c r="K3" i="22"/>
  <c r="L3" i="22"/>
  <c r="M3" i="22"/>
  <c r="N3" i="22"/>
  <c r="O3" i="22"/>
  <c r="P3" i="22"/>
  <c r="Q3" i="22"/>
  <c r="R3" i="22"/>
  <c r="S3" i="22"/>
  <c r="T3" i="22"/>
  <c r="U3" i="22"/>
  <c r="V3" i="22"/>
  <c r="W3" i="22"/>
  <c r="X3" i="22"/>
  <c r="Y3" i="22"/>
  <c r="Z3" i="22"/>
  <c r="AA3" i="22"/>
  <c r="AB3" i="22"/>
  <c r="AC3" i="22"/>
  <c r="AD3" i="22"/>
  <c r="AE3" i="22"/>
  <c r="AF3" i="22"/>
  <c r="AG3" i="22"/>
  <c r="AH3" i="22"/>
  <c r="AI3" i="22"/>
  <c r="AJ3" i="22"/>
  <c r="AK3" i="22"/>
  <c r="AL3" i="22"/>
  <c r="AM3" i="22"/>
  <c r="AN3" i="22"/>
  <c r="AO3" i="22"/>
  <c r="AP3" i="22"/>
  <c r="AQ3" i="22"/>
  <c r="AR3" i="22"/>
  <c r="AS3" i="22"/>
  <c r="AT3" i="22"/>
  <c r="AU3" i="22"/>
  <c r="AV3" i="22"/>
  <c r="AW3" i="22"/>
  <c r="AX3" i="22"/>
  <c r="AY3" i="22"/>
  <c r="AZ3" i="22"/>
  <c r="BA3" i="22"/>
  <c r="BB3" i="22"/>
  <c r="BC3" i="22"/>
  <c r="BD3" i="22"/>
  <c r="BE3" i="22"/>
  <c r="BF3" i="22"/>
  <c r="BG3" i="22"/>
  <c r="BH3" i="22"/>
  <c r="BI3" i="22"/>
  <c r="D4" i="22"/>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BD4" i="22"/>
  <c r="BE4" i="22"/>
  <c r="BF4" i="22"/>
  <c r="BG4" i="22"/>
  <c r="BH4" i="22"/>
  <c r="BI4" i="22"/>
  <c r="E5" i="22"/>
  <c r="F5" i="22"/>
  <c r="G5" i="22"/>
  <c r="H5" i="22"/>
  <c r="I5" i="22"/>
  <c r="J5" i="22"/>
  <c r="K5" i="22"/>
  <c r="L5" i="22"/>
  <c r="M5" i="22"/>
  <c r="N5" i="22"/>
  <c r="O5" i="22"/>
  <c r="P5" i="22"/>
  <c r="Q5" i="22"/>
  <c r="R5" i="22"/>
  <c r="S5" i="22"/>
  <c r="T5" i="22"/>
  <c r="U5" i="22"/>
  <c r="V5" i="22"/>
  <c r="W5" i="22"/>
  <c r="X5" i="22"/>
  <c r="Y5" i="22"/>
  <c r="Z5" i="22"/>
  <c r="AA5" i="22"/>
  <c r="AB5" i="22"/>
  <c r="AC5" i="22"/>
  <c r="AD5" i="22"/>
  <c r="AE5" i="22"/>
  <c r="AF5" i="22"/>
  <c r="AG5" i="22"/>
  <c r="AH5" i="22"/>
  <c r="AI5" i="22"/>
  <c r="AJ5" i="22"/>
  <c r="AK5" i="22"/>
  <c r="AL5" i="22"/>
  <c r="AM5" i="22"/>
  <c r="AN5" i="22"/>
  <c r="AO5" i="22"/>
  <c r="AP5" i="22"/>
  <c r="AQ5" i="22"/>
  <c r="AR5" i="22"/>
  <c r="AS5" i="22"/>
  <c r="AT5" i="22"/>
  <c r="AU5" i="22"/>
  <c r="AV5" i="22"/>
  <c r="AW5" i="22"/>
  <c r="AX5" i="22"/>
  <c r="AY5" i="22"/>
  <c r="AZ5" i="22"/>
  <c r="BA5" i="22"/>
  <c r="BB5" i="22"/>
  <c r="BC5" i="22"/>
  <c r="BD5" i="22"/>
  <c r="BE5" i="22"/>
  <c r="BF5" i="22"/>
  <c r="BG5" i="22"/>
  <c r="BH5" i="22"/>
  <c r="BI5" i="22"/>
  <c r="F6" i="22"/>
  <c r="G6" i="22"/>
  <c r="H6" i="22"/>
  <c r="I6" i="22"/>
  <c r="J6" i="22"/>
  <c r="K6" i="22"/>
  <c r="L6" i="22"/>
  <c r="M6" i="22"/>
  <c r="N6" i="22"/>
  <c r="O6" i="22"/>
  <c r="P6" i="22"/>
  <c r="Q6" i="22"/>
  <c r="R6" i="22"/>
  <c r="S6" i="22"/>
  <c r="T6" i="22"/>
  <c r="U6" i="22"/>
  <c r="V6" i="22"/>
  <c r="W6" i="22"/>
  <c r="X6" i="22"/>
  <c r="Y6" i="22"/>
  <c r="Z6" i="22"/>
  <c r="AA6" i="22"/>
  <c r="AB6" i="22"/>
  <c r="AC6" i="22"/>
  <c r="AD6" i="22"/>
  <c r="AE6" i="22"/>
  <c r="AF6" i="22"/>
  <c r="AG6" i="22"/>
  <c r="AH6" i="22"/>
  <c r="AI6" i="22"/>
  <c r="AJ6" i="22"/>
  <c r="AK6" i="22"/>
  <c r="AL6" i="22"/>
  <c r="AM6" i="22"/>
  <c r="AN6" i="22"/>
  <c r="AO6" i="22"/>
  <c r="AP6" i="22"/>
  <c r="AQ6" i="22"/>
  <c r="AR6" i="22"/>
  <c r="AS6" i="22"/>
  <c r="AT6" i="22"/>
  <c r="AU6" i="22"/>
  <c r="AV6" i="22"/>
  <c r="AW6" i="22"/>
  <c r="AX6" i="22"/>
  <c r="AY6" i="22"/>
  <c r="AZ6" i="22"/>
  <c r="BA6" i="22"/>
  <c r="BB6" i="22"/>
  <c r="BC6" i="22"/>
  <c r="BD6" i="22"/>
  <c r="BE6" i="22"/>
  <c r="BF6" i="22"/>
  <c r="BG6" i="22"/>
  <c r="BH6" i="22"/>
  <c r="BI6" i="22"/>
  <c r="G7" i="22"/>
  <c r="H7" i="22"/>
  <c r="I7" i="22"/>
  <c r="J7" i="22"/>
  <c r="K7" i="22"/>
  <c r="L7" i="22"/>
  <c r="M7" i="22"/>
  <c r="N7" i="22"/>
  <c r="O7" i="22"/>
  <c r="P7" i="22"/>
  <c r="Q7" i="22"/>
  <c r="R7" i="22"/>
  <c r="S7" i="22"/>
  <c r="T7" i="22"/>
  <c r="U7" i="22"/>
  <c r="V7" i="22"/>
  <c r="W7" i="22"/>
  <c r="X7" i="22"/>
  <c r="Y7" i="22"/>
  <c r="Z7" i="22"/>
  <c r="AA7" i="22"/>
  <c r="AB7" i="22"/>
  <c r="AC7" i="22"/>
  <c r="AD7" i="22"/>
  <c r="AE7" i="22"/>
  <c r="AF7" i="22"/>
  <c r="AG7" i="22"/>
  <c r="AH7" i="22"/>
  <c r="AI7" i="22"/>
  <c r="AJ7" i="22"/>
  <c r="AK7" i="22"/>
  <c r="AL7" i="22"/>
  <c r="AM7" i="22"/>
  <c r="AN7" i="22"/>
  <c r="AO7" i="22"/>
  <c r="AP7" i="22"/>
  <c r="AQ7" i="22"/>
  <c r="AR7" i="22"/>
  <c r="AS7" i="22"/>
  <c r="AT7" i="22"/>
  <c r="AU7" i="22"/>
  <c r="AV7" i="22"/>
  <c r="AW7" i="22"/>
  <c r="AX7" i="22"/>
  <c r="AY7" i="22"/>
  <c r="AZ7" i="22"/>
  <c r="BA7" i="22"/>
  <c r="BB7" i="22"/>
  <c r="BC7" i="22"/>
  <c r="BD7" i="22"/>
  <c r="BE7" i="22"/>
  <c r="BF7" i="22"/>
  <c r="BG7" i="22"/>
  <c r="BH7" i="22"/>
  <c r="BI7"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BD8" i="22"/>
  <c r="BE8" i="22"/>
  <c r="BF8" i="22"/>
  <c r="BG8" i="22"/>
  <c r="BH8" i="22"/>
  <c r="BI8" i="22"/>
  <c r="I9" i="22"/>
  <c r="J9" i="22"/>
  <c r="K9" i="22"/>
  <c r="L9" i="22"/>
  <c r="M9" i="22"/>
  <c r="N9" i="22"/>
  <c r="O9" i="22"/>
  <c r="P9" i="22"/>
  <c r="Q9" i="22"/>
  <c r="R9" i="22"/>
  <c r="S9" i="22"/>
  <c r="T9" i="22"/>
  <c r="U9" i="22"/>
  <c r="V9" i="22"/>
  <c r="W9" i="22"/>
  <c r="X9" i="22"/>
  <c r="Y9" i="22"/>
  <c r="Z9" i="22"/>
  <c r="AA9" i="22"/>
  <c r="AB9" i="22"/>
  <c r="AC9" i="22"/>
  <c r="AD9" i="22"/>
  <c r="AE9" i="22"/>
  <c r="AF9" i="22"/>
  <c r="AG9" i="22"/>
  <c r="AH9" i="22"/>
  <c r="AI9" i="22"/>
  <c r="AJ9" i="22"/>
  <c r="AK9" i="22"/>
  <c r="AL9" i="22"/>
  <c r="AM9" i="22"/>
  <c r="AN9" i="22"/>
  <c r="AO9" i="22"/>
  <c r="AP9" i="22"/>
  <c r="AQ9" i="22"/>
  <c r="AR9" i="22"/>
  <c r="AS9" i="22"/>
  <c r="AT9" i="22"/>
  <c r="AU9" i="22"/>
  <c r="AV9" i="22"/>
  <c r="AW9" i="22"/>
  <c r="AX9" i="22"/>
  <c r="AY9" i="22"/>
  <c r="AZ9" i="22"/>
  <c r="BA9" i="22"/>
  <c r="BB9" i="22"/>
  <c r="BC9" i="22"/>
  <c r="BD9" i="22"/>
  <c r="BE9" i="22"/>
  <c r="BF9" i="22"/>
  <c r="BG9" i="22"/>
  <c r="BH9" i="22"/>
  <c r="BI9" i="22"/>
  <c r="J10" i="22"/>
  <c r="K10" i="22"/>
  <c r="L10" i="22"/>
  <c r="M10" i="22"/>
  <c r="N10" i="22"/>
  <c r="O10" i="22"/>
  <c r="P10" i="22"/>
  <c r="Q10" i="22"/>
  <c r="R10" i="22"/>
  <c r="S10" i="22"/>
  <c r="T10" i="22"/>
  <c r="U10" i="22"/>
  <c r="V10" i="22"/>
  <c r="W10" i="22"/>
  <c r="X10" i="22"/>
  <c r="Y10" i="22"/>
  <c r="Z10" i="22"/>
  <c r="AA10" i="22"/>
  <c r="AB10" i="22"/>
  <c r="AC10" i="22"/>
  <c r="AD10" i="22"/>
  <c r="AE10" i="22"/>
  <c r="AF10" i="22"/>
  <c r="AG10" i="22"/>
  <c r="AH10" i="22"/>
  <c r="AI10" i="22"/>
  <c r="AJ10" i="22"/>
  <c r="AK10" i="22"/>
  <c r="AL10" i="22"/>
  <c r="AM10" i="22"/>
  <c r="AN10" i="22"/>
  <c r="AO10" i="22"/>
  <c r="AP10" i="22"/>
  <c r="AQ10" i="22"/>
  <c r="AR10" i="22"/>
  <c r="AS10" i="22"/>
  <c r="AT10" i="22"/>
  <c r="AU10" i="22"/>
  <c r="AV10" i="22"/>
  <c r="AW10" i="22"/>
  <c r="AX10" i="22"/>
  <c r="AY10" i="22"/>
  <c r="AZ10" i="22"/>
  <c r="BA10" i="22"/>
  <c r="BB10" i="22"/>
  <c r="BC10" i="22"/>
  <c r="BD10" i="22"/>
  <c r="BE10" i="22"/>
  <c r="BF10" i="22"/>
  <c r="BG10" i="22"/>
  <c r="BH10" i="22"/>
  <c r="BI10" i="22"/>
  <c r="K11" i="22"/>
  <c r="L11" i="22"/>
  <c r="M11" i="22"/>
  <c r="N11" i="22"/>
  <c r="O11" i="22"/>
  <c r="P11" i="22"/>
  <c r="Q11" i="22"/>
  <c r="R11" i="22"/>
  <c r="S11" i="22"/>
  <c r="T11" i="22"/>
  <c r="U11" i="22"/>
  <c r="V11" i="22"/>
  <c r="W11" i="22"/>
  <c r="X11" i="22"/>
  <c r="Y11" i="22"/>
  <c r="Z11" i="22"/>
  <c r="AA11" i="22"/>
  <c r="AB11" i="22"/>
  <c r="AC11" i="22"/>
  <c r="AD11" i="22"/>
  <c r="AE11" i="22"/>
  <c r="AF11" i="22"/>
  <c r="AG11" i="22"/>
  <c r="AH11" i="22"/>
  <c r="AI11" i="22"/>
  <c r="AJ11" i="22"/>
  <c r="AK11" i="22"/>
  <c r="AL11" i="22"/>
  <c r="AM11" i="22"/>
  <c r="AN11" i="22"/>
  <c r="AO11" i="22"/>
  <c r="AP11" i="22"/>
  <c r="AQ11" i="22"/>
  <c r="AR11" i="22"/>
  <c r="AS11" i="22"/>
  <c r="AT11" i="22"/>
  <c r="AU11" i="22"/>
  <c r="AV11" i="22"/>
  <c r="AW11" i="22"/>
  <c r="AX11" i="22"/>
  <c r="AY11" i="22"/>
  <c r="AZ11" i="22"/>
  <c r="BA11" i="22"/>
  <c r="BB11" i="22"/>
  <c r="BC11" i="22"/>
  <c r="BD11" i="22"/>
  <c r="BE11" i="22"/>
  <c r="BF11" i="22"/>
  <c r="BG11" i="22"/>
  <c r="BH11" i="22"/>
  <c r="BI11"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BD12" i="22"/>
  <c r="BE12" i="22"/>
  <c r="BF12" i="22"/>
  <c r="BG12" i="22"/>
  <c r="BH12" i="22"/>
  <c r="BI12" i="22"/>
  <c r="M13" i="22"/>
  <c r="N13" i="22"/>
  <c r="O13" i="22"/>
  <c r="P13" i="22"/>
  <c r="Q13" i="22"/>
  <c r="R13" i="22"/>
  <c r="S13" i="22"/>
  <c r="T13" i="22"/>
  <c r="U13" i="22"/>
  <c r="V13" i="22"/>
  <c r="W13" i="22"/>
  <c r="X13" i="22"/>
  <c r="Y13" i="22"/>
  <c r="Z13" i="22"/>
  <c r="AA13" i="22"/>
  <c r="AB13" i="22"/>
  <c r="AC13" i="22"/>
  <c r="AD13" i="22"/>
  <c r="AE13" i="22"/>
  <c r="AF13" i="22"/>
  <c r="AG13" i="22"/>
  <c r="AH13" i="22"/>
  <c r="AI13" i="22"/>
  <c r="AJ13" i="22"/>
  <c r="AK13" i="22"/>
  <c r="AL13" i="22"/>
  <c r="AM13" i="22"/>
  <c r="AN13" i="22"/>
  <c r="AO13" i="22"/>
  <c r="AP13" i="22"/>
  <c r="AQ13" i="22"/>
  <c r="AR13" i="22"/>
  <c r="AS13" i="22"/>
  <c r="AT13" i="22"/>
  <c r="AU13" i="22"/>
  <c r="AV13" i="22"/>
  <c r="AW13" i="22"/>
  <c r="AX13" i="22"/>
  <c r="AY13" i="22"/>
  <c r="AZ13" i="22"/>
  <c r="BA13" i="22"/>
  <c r="BB13" i="22"/>
  <c r="BC13" i="22"/>
  <c r="BD13" i="22"/>
  <c r="BE13" i="22"/>
  <c r="BF13" i="22"/>
  <c r="BG13" i="22"/>
  <c r="BH13" i="22"/>
  <c r="BI13" i="22"/>
  <c r="N14" i="22"/>
  <c r="O14" i="22"/>
  <c r="P14" i="22"/>
  <c r="Q14" i="22"/>
  <c r="R14" i="22"/>
  <c r="S14" i="22"/>
  <c r="T14" i="22"/>
  <c r="U14" i="22"/>
  <c r="V14" i="22"/>
  <c r="W14" i="22"/>
  <c r="X14" i="22"/>
  <c r="Y14" i="22"/>
  <c r="Z14" i="22"/>
  <c r="AA14" i="22"/>
  <c r="AB14" i="22"/>
  <c r="AC14" i="22"/>
  <c r="AD14" i="22"/>
  <c r="AE14" i="22"/>
  <c r="AF14" i="22"/>
  <c r="AG14" i="22"/>
  <c r="AH14" i="22"/>
  <c r="AI14" i="22"/>
  <c r="AJ14" i="22"/>
  <c r="AK14" i="22"/>
  <c r="AL14" i="22"/>
  <c r="AM14" i="22"/>
  <c r="AN14" i="22"/>
  <c r="AO14" i="22"/>
  <c r="AP14" i="22"/>
  <c r="AQ14" i="22"/>
  <c r="AR14" i="22"/>
  <c r="AS14" i="22"/>
  <c r="AT14" i="22"/>
  <c r="AU14" i="22"/>
  <c r="AV14" i="22"/>
  <c r="AW14" i="22"/>
  <c r="AX14" i="22"/>
  <c r="AY14" i="22"/>
  <c r="AZ14" i="22"/>
  <c r="BA14" i="22"/>
  <c r="BB14" i="22"/>
  <c r="BC14" i="22"/>
  <c r="BD14" i="22"/>
  <c r="BE14" i="22"/>
  <c r="BF14" i="22"/>
  <c r="BG14" i="22"/>
  <c r="BH14" i="22"/>
  <c r="BI14" i="22"/>
  <c r="O15" i="22"/>
  <c r="P15" i="22"/>
  <c r="Q15" i="22"/>
  <c r="R15" i="22"/>
  <c r="S15" i="22"/>
  <c r="T15" i="22"/>
  <c r="U15" i="22"/>
  <c r="V15" i="22"/>
  <c r="W15" i="22"/>
  <c r="X15" i="22"/>
  <c r="Y15" i="22"/>
  <c r="Z15" i="22"/>
  <c r="AA15" i="22"/>
  <c r="AB15" i="22"/>
  <c r="AC15" i="22"/>
  <c r="AD15" i="22"/>
  <c r="AE15" i="22"/>
  <c r="AF15" i="22"/>
  <c r="AG15" i="22"/>
  <c r="AH15" i="22"/>
  <c r="AI15" i="22"/>
  <c r="AJ15" i="22"/>
  <c r="AK15" i="22"/>
  <c r="AL15" i="22"/>
  <c r="AM15" i="22"/>
  <c r="AN15" i="22"/>
  <c r="AO15" i="22"/>
  <c r="AP15" i="22"/>
  <c r="AQ15" i="22"/>
  <c r="AR15" i="22"/>
  <c r="AS15" i="22"/>
  <c r="AT15" i="22"/>
  <c r="AU15" i="22"/>
  <c r="AV15" i="22"/>
  <c r="AW15" i="22"/>
  <c r="AX15" i="22"/>
  <c r="AY15" i="22"/>
  <c r="AZ15" i="22"/>
  <c r="BA15" i="22"/>
  <c r="BB15" i="22"/>
  <c r="BC15" i="22"/>
  <c r="BD15" i="22"/>
  <c r="BE15" i="22"/>
  <c r="BF15" i="22"/>
  <c r="BG15" i="22"/>
  <c r="BH15" i="22"/>
  <c r="BI15"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BD16" i="22"/>
  <c r="BE16" i="22"/>
  <c r="BF16" i="22"/>
  <c r="BG16" i="22"/>
  <c r="BH16" i="22"/>
  <c r="BI16" i="22"/>
  <c r="Q17" i="22"/>
  <c r="R17" i="22"/>
  <c r="S17" i="22"/>
  <c r="T17" i="22"/>
  <c r="U17" i="22"/>
  <c r="V17" i="22"/>
  <c r="W17" i="22"/>
  <c r="X17" i="22"/>
  <c r="Y17" i="22"/>
  <c r="Z17" i="22"/>
  <c r="AA17" i="22"/>
  <c r="AB17" i="22"/>
  <c r="AC17" i="22"/>
  <c r="AD17" i="22"/>
  <c r="AE17" i="22"/>
  <c r="AF17" i="22"/>
  <c r="AG17" i="22"/>
  <c r="AH17" i="22"/>
  <c r="AI17" i="22"/>
  <c r="AJ17" i="22"/>
  <c r="AK17" i="22"/>
  <c r="AL17" i="22"/>
  <c r="AM17" i="22"/>
  <c r="AN17" i="22"/>
  <c r="AO17" i="22"/>
  <c r="AP17" i="22"/>
  <c r="AQ17" i="22"/>
  <c r="AR17" i="22"/>
  <c r="AS17" i="22"/>
  <c r="AT17" i="22"/>
  <c r="AU17" i="22"/>
  <c r="AV17" i="22"/>
  <c r="AW17" i="22"/>
  <c r="AX17" i="22"/>
  <c r="AY17" i="22"/>
  <c r="AZ17" i="22"/>
  <c r="BA17" i="22"/>
  <c r="BB17" i="22"/>
  <c r="BC17" i="22"/>
  <c r="BD17" i="22"/>
  <c r="BE17" i="22"/>
  <c r="BF17" i="22"/>
  <c r="BG17" i="22"/>
  <c r="BH17" i="22"/>
  <c r="BI17" i="22"/>
  <c r="R18" i="22"/>
  <c r="S18" i="22"/>
  <c r="T18" i="22"/>
  <c r="U18" i="22"/>
  <c r="V18" i="22"/>
  <c r="W18" i="22"/>
  <c r="X18" i="22"/>
  <c r="Y18" i="22"/>
  <c r="Z18" i="22"/>
  <c r="AA18" i="22"/>
  <c r="AB18" i="22"/>
  <c r="AC18" i="22"/>
  <c r="AD18" i="22"/>
  <c r="AE18" i="22"/>
  <c r="AF18" i="22"/>
  <c r="AG18" i="22"/>
  <c r="AH18" i="22"/>
  <c r="AI18" i="22"/>
  <c r="AJ18" i="22"/>
  <c r="AK18" i="22"/>
  <c r="AL18" i="22"/>
  <c r="AM18" i="22"/>
  <c r="AN18" i="22"/>
  <c r="AO18" i="22"/>
  <c r="AP18" i="22"/>
  <c r="AQ18" i="22"/>
  <c r="AR18" i="22"/>
  <c r="AS18" i="22"/>
  <c r="AT18" i="22"/>
  <c r="AU18" i="22"/>
  <c r="AV18" i="22"/>
  <c r="AW18" i="22"/>
  <c r="AX18" i="22"/>
  <c r="AY18" i="22"/>
  <c r="AZ18" i="22"/>
  <c r="BA18" i="22"/>
  <c r="BB18" i="22"/>
  <c r="BC18" i="22"/>
  <c r="BD18" i="22"/>
  <c r="BE18" i="22"/>
  <c r="BF18" i="22"/>
  <c r="BG18" i="22"/>
  <c r="BH18" i="22"/>
  <c r="BI18" i="22"/>
  <c r="S19" i="22"/>
  <c r="T19" i="22"/>
  <c r="U19" i="22"/>
  <c r="V19" i="22"/>
  <c r="W19" i="22"/>
  <c r="X19" i="22"/>
  <c r="Y19" i="22"/>
  <c r="Z19" i="22"/>
  <c r="AA19" i="22"/>
  <c r="AB19" i="22"/>
  <c r="AC19" i="22"/>
  <c r="AD19" i="22"/>
  <c r="AE19" i="22"/>
  <c r="AF19" i="22"/>
  <c r="AG19" i="22"/>
  <c r="AH19" i="22"/>
  <c r="AI19" i="22"/>
  <c r="AJ19" i="22"/>
  <c r="AK19" i="22"/>
  <c r="AL19" i="22"/>
  <c r="AM19" i="22"/>
  <c r="AN19" i="22"/>
  <c r="AO19" i="22"/>
  <c r="AP19" i="22"/>
  <c r="AQ19" i="22"/>
  <c r="AR19" i="22"/>
  <c r="AS19" i="22"/>
  <c r="AT19" i="22"/>
  <c r="AU19" i="22"/>
  <c r="AV19" i="22"/>
  <c r="AW19" i="22"/>
  <c r="AX19" i="22"/>
  <c r="AY19" i="22"/>
  <c r="AZ19" i="22"/>
  <c r="BA19" i="22"/>
  <c r="BB19" i="22"/>
  <c r="BC19" i="22"/>
  <c r="BD19" i="22"/>
  <c r="BE19" i="22"/>
  <c r="BF19" i="22"/>
  <c r="BG19" i="22"/>
  <c r="BH19" i="22"/>
  <c r="BI19"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BD20" i="22"/>
  <c r="BE20" i="22"/>
  <c r="BF20" i="22"/>
  <c r="BG20" i="22"/>
  <c r="BH20" i="22"/>
  <c r="BI20" i="22"/>
  <c r="U21" i="22"/>
  <c r="V21" i="22"/>
  <c r="W21" i="22"/>
  <c r="X21" i="22"/>
  <c r="Y21" i="22"/>
  <c r="Z21" i="22"/>
  <c r="AA21" i="22"/>
  <c r="AB21" i="22"/>
  <c r="AC21" i="22"/>
  <c r="AD21" i="22"/>
  <c r="AE21" i="22"/>
  <c r="AF21" i="22"/>
  <c r="AG21" i="22"/>
  <c r="AH21" i="22"/>
  <c r="AI21" i="22"/>
  <c r="AJ21" i="22"/>
  <c r="AK21" i="22"/>
  <c r="AL21" i="22"/>
  <c r="AM21" i="22"/>
  <c r="AN21" i="22"/>
  <c r="AO21" i="22"/>
  <c r="AP21" i="22"/>
  <c r="AQ21" i="22"/>
  <c r="AR21" i="22"/>
  <c r="AS21" i="22"/>
  <c r="AT21" i="22"/>
  <c r="AU21" i="22"/>
  <c r="AV21" i="22"/>
  <c r="AW21" i="22"/>
  <c r="AX21" i="22"/>
  <c r="AY21" i="22"/>
  <c r="AZ21" i="22"/>
  <c r="BA21" i="22"/>
  <c r="BB21" i="22"/>
  <c r="BC21" i="22"/>
  <c r="BD21" i="22"/>
  <c r="BE21" i="22"/>
  <c r="BF21" i="22"/>
  <c r="BG21" i="22"/>
  <c r="BH21" i="22"/>
  <c r="BI21" i="22"/>
  <c r="V22" i="22"/>
  <c r="W22" i="22"/>
  <c r="X22" i="22"/>
  <c r="Y22" i="22"/>
  <c r="Z22" i="22"/>
  <c r="AA22" i="22"/>
  <c r="AB22" i="22"/>
  <c r="AC22" i="22"/>
  <c r="AD22" i="22"/>
  <c r="AE22" i="22"/>
  <c r="AF22" i="22"/>
  <c r="AG22" i="22"/>
  <c r="AH22" i="22"/>
  <c r="AI22" i="22"/>
  <c r="AJ22" i="22"/>
  <c r="AK22" i="22"/>
  <c r="AL22" i="22"/>
  <c r="AM22" i="22"/>
  <c r="AN22" i="22"/>
  <c r="AO22" i="22"/>
  <c r="AP22" i="22"/>
  <c r="AQ22" i="22"/>
  <c r="AR22" i="22"/>
  <c r="AS22" i="22"/>
  <c r="AT22" i="22"/>
  <c r="AU22" i="22"/>
  <c r="AV22" i="22"/>
  <c r="AW22" i="22"/>
  <c r="AX22" i="22"/>
  <c r="AY22" i="22"/>
  <c r="AZ22" i="22"/>
  <c r="BA22" i="22"/>
  <c r="BB22" i="22"/>
  <c r="BC22" i="22"/>
  <c r="BD22" i="22"/>
  <c r="BE22" i="22"/>
  <c r="BF22" i="22"/>
  <c r="BG22" i="22"/>
  <c r="BH22" i="22"/>
  <c r="BI22" i="22"/>
  <c r="W23" i="22"/>
  <c r="X23" i="22"/>
  <c r="Y23" i="22"/>
  <c r="Z23" i="22"/>
  <c r="AA23" i="22"/>
  <c r="AB23" i="22"/>
  <c r="AC23" i="22"/>
  <c r="AD23" i="22"/>
  <c r="AE23" i="22"/>
  <c r="AF23" i="22"/>
  <c r="AG23" i="22"/>
  <c r="AH23" i="22"/>
  <c r="AI23" i="22"/>
  <c r="AJ23" i="22"/>
  <c r="AK23" i="22"/>
  <c r="AL23" i="22"/>
  <c r="AM23" i="22"/>
  <c r="AN23" i="22"/>
  <c r="AO23" i="22"/>
  <c r="AP23" i="22"/>
  <c r="AQ23" i="22"/>
  <c r="AR23" i="22"/>
  <c r="AS23" i="22"/>
  <c r="AT23" i="22"/>
  <c r="AU23" i="22"/>
  <c r="AV23" i="22"/>
  <c r="AW23" i="22"/>
  <c r="AX23" i="22"/>
  <c r="AY23" i="22"/>
  <c r="AZ23" i="22"/>
  <c r="BA23" i="22"/>
  <c r="BB23" i="22"/>
  <c r="BC23" i="22"/>
  <c r="BD23" i="22"/>
  <c r="BE23" i="22"/>
  <c r="BF23" i="22"/>
  <c r="BG23" i="22"/>
  <c r="BH23" i="22"/>
  <c r="BI23"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BD24" i="22"/>
  <c r="BE24" i="22"/>
  <c r="BF24" i="22"/>
  <c r="BG24" i="22"/>
  <c r="BH24" i="22"/>
  <c r="BI24" i="22"/>
  <c r="Y25" i="22"/>
  <c r="Z25" i="22"/>
  <c r="AA25" i="22"/>
  <c r="AB25" i="22"/>
  <c r="AC25" i="22"/>
  <c r="AD25" i="22"/>
  <c r="AE25" i="22"/>
  <c r="AF25" i="22"/>
  <c r="AG25" i="22"/>
  <c r="AH25" i="22"/>
  <c r="AI25" i="22"/>
  <c r="AJ25" i="22"/>
  <c r="AK25" i="22"/>
  <c r="AL25" i="22"/>
  <c r="AM25" i="22"/>
  <c r="AN25" i="22"/>
  <c r="AO25" i="22"/>
  <c r="AP25" i="22"/>
  <c r="AQ25" i="22"/>
  <c r="AR25" i="22"/>
  <c r="AS25" i="22"/>
  <c r="AT25" i="22"/>
  <c r="AU25" i="22"/>
  <c r="AV25" i="22"/>
  <c r="AW25" i="22"/>
  <c r="AX25" i="22"/>
  <c r="AY25" i="22"/>
  <c r="AZ25" i="22"/>
  <c r="BA25" i="22"/>
  <c r="BB25" i="22"/>
  <c r="BC25" i="22"/>
  <c r="BD25" i="22"/>
  <c r="BE25" i="22"/>
  <c r="BF25" i="22"/>
  <c r="BG25" i="22"/>
  <c r="BH25" i="22"/>
  <c r="BI25" i="22"/>
  <c r="Z26" i="22"/>
  <c r="AA26" i="22"/>
  <c r="AB26" i="22"/>
  <c r="AC26" i="22"/>
  <c r="AD26" i="22"/>
  <c r="AE26" i="22"/>
  <c r="AF26" i="22"/>
  <c r="AG26" i="22"/>
  <c r="AH26" i="22"/>
  <c r="AI26" i="22"/>
  <c r="AJ26" i="22"/>
  <c r="AK26" i="22"/>
  <c r="AL26" i="22"/>
  <c r="AM26" i="22"/>
  <c r="AN26" i="22"/>
  <c r="AO26" i="22"/>
  <c r="AP26" i="22"/>
  <c r="AQ26" i="22"/>
  <c r="AR26" i="22"/>
  <c r="AS26" i="22"/>
  <c r="AT26" i="22"/>
  <c r="AU26" i="22"/>
  <c r="AV26" i="22"/>
  <c r="AW26" i="22"/>
  <c r="AX26" i="22"/>
  <c r="AY26" i="22"/>
  <c r="AZ26" i="22"/>
  <c r="BA26" i="22"/>
  <c r="BB26" i="22"/>
  <c r="BC26" i="22"/>
  <c r="BD26" i="22"/>
  <c r="BE26" i="22"/>
  <c r="BF26" i="22"/>
  <c r="BG26" i="22"/>
  <c r="BH26" i="22"/>
  <c r="BI26" i="22"/>
  <c r="AA27" i="22"/>
  <c r="AB27" i="22"/>
  <c r="AC27" i="22"/>
  <c r="AD27" i="22"/>
  <c r="AE27" i="22"/>
  <c r="AF27" i="22"/>
  <c r="AG27" i="22"/>
  <c r="AH27" i="22"/>
  <c r="AI27" i="22"/>
  <c r="AJ27" i="22"/>
  <c r="AK27" i="22"/>
  <c r="AL27" i="22"/>
  <c r="AM27" i="22"/>
  <c r="AN27" i="22"/>
  <c r="AO27" i="22"/>
  <c r="AP27" i="22"/>
  <c r="AQ27" i="22"/>
  <c r="AR27" i="22"/>
  <c r="AS27" i="22"/>
  <c r="AT27" i="22"/>
  <c r="AU27" i="22"/>
  <c r="AV27" i="22"/>
  <c r="AW27" i="22"/>
  <c r="AX27" i="22"/>
  <c r="AY27" i="22"/>
  <c r="AZ27" i="22"/>
  <c r="BA27" i="22"/>
  <c r="BB27" i="22"/>
  <c r="BC27" i="22"/>
  <c r="BD27" i="22"/>
  <c r="BE27" i="22"/>
  <c r="BF27" i="22"/>
  <c r="BG27" i="22"/>
  <c r="BH27" i="22"/>
  <c r="BI27"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BD28" i="22"/>
  <c r="BE28" i="22"/>
  <c r="BF28" i="22"/>
  <c r="BG28" i="22"/>
  <c r="BH28" i="22"/>
  <c r="BI28" i="22"/>
  <c r="AC29" i="22"/>
  <c r="AD29" i="22"/>
  <c r="AE29" i="22"/>
  <c r="AF29" i="22"/>
  <c r="AG29" i="22"/>
  <c r="AH29" i="22"/>
  <c r="AI29" i="22"/>
  <c r="AJ29" i="22"/>
  <c r="AK29" i="22"/>
  <c r="AL29" i="22"/>
  <c r="AM29" i="22"/>
  <c r="AN29" i="22"/>
  <c r="AO29" i="22"/>
  <c r="AP29" i="22"/>
  <c r="AQ29" i="22"/>
  <c r="AR29" i="22"/>
  <c r="AS29" i="22"/>
  <c r="AT29" i="22"/>
  <c r="AU29" i="22"/>
  <c r="AV29" i="22"/>
  <c r="AW29" i="22"/>
  <c r="AX29" i="22"/>
  <c r="AY29" i="22"/>
  <c r="AZ29" i="22"/>
  <c r="BA29" i="22"/>
  <c r="BB29" i="22"/>
  <c r="BC29" i="22"/>
  <c r="BD29" i="22"/>
  <c r="BE29" i="22"/>
  <c r="BF29" i="22"/>
  <c r="BG29" i="22"/>
  <c r="BH29" i="22"/>
  <c r="BI29" i="22"/>
  <c r="AD30" i="22"/>
  <c r="AE30" i="22"/>
  <c r="AF30" i="22"/>
  <c r="AG30" i="22"/>
  <c r="AH30" i="22"/>
  <c r="AI30" i="22"/>
  <c r="AJ30" i="22"/>
  <c r="AK30" i="22"/>
  <c r="AL30" i="22"/>
  <c r="AM30" i="22"/>
  <c r="AN30" i="22"/>
  <c r="AO30" i="22"/>
  <c r="AP30" i="22"/>
  <c r="AQ30" i="22"/>
  <c r="AR30" i="22"/>
  <c r="AS30" i="22"/>
  <c r="AT30" i="22"/>
  <c r="AU30" i="22"/>
  <c r="AV30" i="22"/>
  <c r="AW30" i="22"/>
  <c r="AX30" i="22"/>
  <c r="AY30" i="22"/>
  <c r="AZ30" i="22"/>
  <c r="BA30" i="22"/>
  <c r="BB30" i="22"/>
  <c r="BC30" i="22"/>
  <c r="BD30" i="22"/>
  <c r="BE30" i="22"/>
  <c r="BF30" i="22"/>
  <c r="BG30" i="22"/>
  <c r="BH30" i="22"/>
  <c r="BI30" i="22"/>
  <c r="AE31" i="22"/>
  <c r="AF31" i="22"/>
  <c r="AG31" i="22"/>
  <c r="AH31" i="22"/>
  <c r="AI31" i="22"/>
  <c r="AJ31" i="22"/>
  <c r="AK31" i="22"/>
  <c r="AL31" i="22"/>
  <c r="AM31" i="22"/>
  <c r="AN31" i="22"/>
  <c r="AO31" i="22"/>
  <c r="AP31" i="22"/>
  <c r="AQ31" i="22"/>
  <c r="AR31" i="22"/>
  <c r="AS31" i="22"/>
  <c r="AT31" i="22"/>
  <c r="AU31" i="22"/>
  <c r="AV31" i="22"/>
  <c r="AW31" i="22"/>
  <c r="AX31" i="22"/>
  <c r="AY31" i="22"/>
  <c r="AZ31" i="22"/>
  <c r="BA31" i="22"/>
  <c r="BB31" i="22"/>
  <c r="BC31" i="22"/>
  <c r="BD31" i="22"/>
  <c r="BE31" i="22"/>
  <c r="BF31" i="22"/>
  <c r="BG31" i="22"/>
  <c r="BH31" i="22"/>
  <c r="BI31"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BD32" i="22"/>
  <c r="BE32" i="22"/>
  <c r="BF32" i="22"/>
  <c r="BG32" i="22"/>
  <c r="BH32" i="22"/>
  <c r="BI32" i="22"/>
  <c r="AG33" i="22"/>
  <c r="AH33" i="22"/>
  <c r="AI33" i="22"/>
  <c r="AJ33" i="22"/>
  <c r="AK33" i="22"/>
  <c r="AL33" i="22"/>
  <c r="AM33" i="22"/>
  <c r="AN33" i="22"/>
  <c r="AO33" i="22"/>
  <c r="AP33" i="22"/>
  <c r="AQ33" i="22"/>
  <c r="AR33" i="22"/>
  <c r="AS33" i="22"/>
  <c r="AT33" i="22"/>
  <c r="AU33" i="22"/>
  <c r="AV33" i="22"/>
  <c r="AW33" i="22"/>
  <c r="AX33" i="22"/>
  <c r="AY33" i="22"/>
  <c r="AZ33" i="22"/>
  <c r="BA33" i="22"/>
  <c r="BB33" i="22"/>
  <c r="BC33" i="22"/>
  <c r="BD33" i="22"/>
  <c r="BE33" i="22"/>
  <c r="BF33" i="22"/>
  <c r="BG33" i="22"/>
  <c r="BH33" i="22"/>
  <c r="BI33" i="22"/>
  <c r="AH34" i="22"/>
  <c r="AI34" i="22"/>
  <c r="AJ34" i="22"/>
  <c r="AK34" i="22"/>
  <c r="AL34" i="22"/>
  <c r="AM34" i="22"/>
  <c r="AN34" i="22"/>
  <c r="AO34" i="22"/>
  <c r="AP34" i="22"/>
  <c r="AQ34" i="22"/>
  <c r="AR34" i="22"/>
  <c r="AS34" i="22"/>
  <c r="AT34" i="22"/>
  <c r="AU34" i="22"/>
  <c r="AV34" i="22"/>
  <c r="AW34" i="22"/>
  <c r="AX34" i="22"/>
  <c r="AY34" i="22"/>
  <c r="AZ34" i="22"/>
  <c r="BA34" i="22"/>
  <c r="BB34" i="22"/>
  <c r="BC34" i="22"/>
  <c r="BD34" i="22"/>
  <c r="BE34" i="22"/>
  <c r="BF34" i="22"/>
  <c r="BG34" i="22"/>
  <c r="BH34" i="22"/>
  <c r="BI34" i="22"/>
  <c r="AI35" i="22"/>
  <c r="AJ35" i="22"/>
  <c r="AK35" i="22"/>
  <c r="AL35" i="22"/>
  <c r="AM35" i="22"/>
  <c r="AN35" i="22"/>
  <c r="AO35" i="22"/>
  <c r="AP35" i="22"/>
  <c r="AQ35" i="22"/>
  <c r="AR35" i="22"/>
  <c r="AS35" i="22"/>
  <c r="AT35" i="22"/>
  <c r="AU35" i="22"/>
  <c r="AV35" i="22"/>
  <c r="AW35" i="22"/>
  <c r="AX35" i="22"/>
  <c r="AY35" i="22"/>
  <c r="AZ35" i="22"/>
  <c r="BA35" i="22"/>
  <c r="BB35" i="22"/>
  <c r="BC35" i="22"/>
  <c r="BD35" i="22"/>
  <c r="BE35" i="22"/>
  <c r="BF35" i="22"/>
  <c r="BG35" i="22"/>
  <c r="BH35" i="22"/>
  <c r="BI35" i="22"/>
  <c r="AJ36" i="22"/>
  <c r="AK36" i="22"/>
  <c r="AL36" i="22"/>
  <c r="AM36" i="22"/>
  <c r="AN36" i="22"/>
  <c r="AO36" i="22"/>
  <c r="AP36" i="22"/>
  <c r="AQ36" i="22"/>
  <c r="AR36" i="22"/>
  <c r="AS36" i="22"/>
  <c r="AT36" i="22"/>
  <c r="AU36" i="22"/>
  <c r="AV36" i="22"/>
  <c r="AW36" i="22"/>
  <c r="AX36" i="22"/>
  <c r="AY36" i="22"/>
  <c r="AZ36" i="22"/>
  <c r="BA36" i="22"/>
  <c r="BB36" i="22"/>
  <c r="BC36" i="22"/>
  <c r="BD36" i="22"/>
  <c r="BE36" i="22"/>
  <c r="BF36" i="22"/>
  <c r="BG36" i="22"/>
  <c r="BH36" i="22"/>
  <c r="BI36" i="22"/>
  <c r="AK37" i="22"/>
  <c r="AL37" i="22"/>
  <c r="AM37" i="22"/>
  <c r="AN37" i="22"/>
  <c r="AO37" i="22"/>
  <c r="AP37" i="22"/>
  <c r="AQ37" i="22"/>
  <c r="AR37" i="22"/>
  <c r="AS37" i="22"/>
  <c r="AT37" i="22"/>
  <c r="AU37" i="22"/>
  <c r="AV37" i="22"/>
  <c r="AW37" i="22"/>
  <c r="AX37" i="22"/>
  <c r="AY37" i="22"/>
  <c r="AZ37" i="22"/>
  <c r="BA37" i="22"/>
  <c r="BB37" i="22"/>
  <c r="BC37" i="22"/>
  <c r="BD37" i="22"/>
  <c r="BE37" i="22"/>
  <c r="BF37" i="22"/>
  <c r="BG37" i="22"/>
  <c r="BH37" i="22"/>
  <c r="BI37" i="22"/>
  <c r="AL38" i="22"/>
  <c r="AM38" i="22"/>
  <c r="AN38" i="22"/>
  <c r="AO38" i="22"/>
  <c r="AP38" i="22"/>
  <c r="AQ38" i="22"/>
  <c r="AR38" i="22"/>
  <c r="AS38" i="22"/>
  <c r="AT38" i="22"/>
  <c r="AU38" i="22"/>
  <c r="AV38" i="22"/>
  <c r="AW38" i="22"/>
  <c r="AX38" i="22"/>
  <c r="AY38" i="22"/>
  <c r="AZ38" i="22"/>
  <c r="BA38" i="22"/>
  <c r="BB38" i="22"/>
  <c r="BC38" i="22"/>
  <c r="BD38" i="22"/>
  <c r="BE38" i="22"/>
  <c r="BF38" i="22"/>
  <c r="BG38" i="22"/>
  <c r="BH38" i="22"/>
  <c r="BI38" i="22"/>
  <c r="AM39" i="22"/>
  <c r="AN39" i="22"/>
  <c r="AO39" i="22"/>
  <c r="AP39" i="22"/>
  <c r="AQ39" i="22"/>
  <c r="AR39" i="22"/>
  <c r="AS39" i="22"/>
  <c r="AT39" i="22"/>
  <c r="AU39" i="22"/>
  <c r="AV39" i="22"/>
  <c r="AW39" i="22"/>
  <c r="AX39" i="22"/>
  <c r="AY39" i="22"/>
  <c r="AZ39" i="22"/>
  <c r="BA39" i="22"/>
  <c r="BB39" i="22"/>
  <c r="BC39" i="22"/>
  <c r="BD39" i="22"/>
  <c r="BE39" i="22"/>
  <c r="BF39" i="22"/>
  <c r="BG39" i="22"/>
  <c r="BH39" i="22"/>
  <c r="BI39" i="22"/>
  <c r="AN40" i="22"/>
  <c r="AO40" i="22"/>
  <c r="AP40" i="22"/>
  <c r="AQ40" i="22"/>
  <c r="AR40" i="22"/>
  <c r="AS40" i="22"/>
  <c r="AT40" i="22"/>
  <c r="AU40" i="22"/>
  <c r="AV40" i="22"/>
  <c r="AW40" i="22"/>
  <c r="AX40" i="22"/>
  <c r="AY40" i="22"/>
  <c r="AZ40" i="22"/>
  <c r="BA40" i="22"/>
  <c r="BB40" i="22"/>
  <c r="BC40" i="22"/>
  <c r="BD40" i="22"/>
  <c r="BE40" i="22"/>
  <c r="BF40" i="22"/>
  <c r="BG40" i="22"/>
  <c r="BH40" i="22"/>
  <c r="BI40" i="22"/>
  <c r="AO41" i="22"/>
  <c r="AP41" i="22"/>
  <c r="AQ41" i="22"/>
  <c r="AR41" i="22"/>
  <c r="AS41" i="22"/>
  <c r="AT41" i="22"/>
  <c r="AU41" i="22"/>
  <c r="AV41" i="22"/>
  <c r="AW41" i="22"/>
  <c r="AX41" i="22"/>
  <c r="AY41" i="22"/>
  <c r="AZ41" i="22"/>
  <c r="BA41" i="22"/>
  <c r="BB41" i="22"/>
  <c r="BC41" i="22"/>
  <c r="BD41" i="22"/>
  <c r="BE41" i="22"/>
  <c r="BF41" i="22"/>
  <c r="BG41" i="22"/>
  <c r="BH41" i="22"/>
  <c r="BI41" i="22"/>
  <c r="AP42" i="22"/>
  <c r="AQ42" i="22"/>
  <c r="AR42" i="22"/>
  <c r="AS42" i="22"/>
  <c r="AT42" i="22"/>
  <c r="AU42" i="22"/>
  <c r="AV42" i="22"/>
  <c r="AW42" i="22"/>
  <c r="AX42" i="22"/>
  <c r="AY42" i="22"/>
  <c r="AZ42" i="22"/>
  <c r="BA42" i="22"/>
  <c r="BB42" i="22"/>
  <c r="BC42" i="22"/>
  <c r="BD42" i="22"/>
  <c r="BE42" i="22"/>
  <c r="BF42" i="22"/>
  <c r="BG42" i="22"/>
  <c r="BH42" i="22"/>
  <c r="BI42" i="22"/>
  <c r="AQ43" i="22"/>
  <c r="AR43" i="22"/>
  <c r="AS43" i="22"/>
  <c r="AT43" i="22"/>
  <c r="AU43" i="22"/>
  <c r="AV43" i="22"/>
  <c r="AW43" i="22"/>
  <c r="AX43" i="22"/>
  <c r="AY43" i="22"/>
  <c r="AZ43" i="22"/>
  <c r="BA43" i="22"/>
  <c r="BB43" i="22"/>
  <c r="BC43" i="22"/>
  <c r="BD43" i="22"/>
  <c r="BE43" i="22"/>
  <c r="BF43" i="22"/>
  <c r="BG43" i="22"/>
  <c r="BH43" i="22"/>
  <c r="BI43" i="22"/>
  <c r="AR44" i="22"/>
  <c r="AS44" i="22"/>
  <c r="AT44" i="22"/>
  <c r="AU44" i="22"/>
  <c r="AV44" i="22"/>
  <c r="AW44" i="22"/>
  <c r="AX44" i="22"/>
  <c r="AY44" i="22"/>
  <c r="AZ44" i="22"/>
  <c r="BA44" i="22"/>
  <c r="BB44" i="22"/>
  <c r="BC44" i="22"/>
  <c r="BD44" i="22"/>
  <c r="BE44" i="22"/>
  <c r="BF44" i="22"/>
  <c r="BG44" i="22"/>
  <c r="BH44" i="22"/>
  <c r="BI44" i="22"/>
  <c r="AS45" i="22"/>
  <c r="AT45" i="22"/>
  <c r="AU45" i="22"/>
  <c r="AV45" i="22"/>
  <c r="AW45" i="22"/>
  <c r="AX45" i="22"/>
  <c r="AY45" i="22"/>
  <c r="AZ45" i="22"/>
  <c r="BA45" i="22"/>
  <c r="BB45" i="22"/>
  <c r="BC45" i="22"/>
  <c r="BD45" i="22"/>
  <c r="BE45" i="22"/>
  <c r="BF45" i="22"/>
  <c r="BG45" i="22"/>
  <c r="BH45" i="22"/>
  <c r="BI45" i="22"/>
  <c r="AT46" i="22"/>
  <c r="AU46" i="22"/>
  <c r="AV46" i="22"/>
  <c r="AW46" i="22"/>
  <c r="AX46" i="22"/>
  <c r="AY46" i="22"/>
  <c r="AZ46" i="22"/>
  <c r="BA46" i="22"/>
  <c r="BB46" i="22"/>
  <c r="BC46" i="22"/>
  <c r="BD46" i="22"/>
  <c r="BE46" i="22"/>
  <c r="BF46" i="22"/>
  <c r="BG46" i="22"/>
  <c r="BH46" i="22"/>
  <c r="BI46" i="22"/>
  <c r="AU47" i="22"/>
  <c r="AV47" i="22"/>
  <c r="AW47" i="22"/>
  <c r="AX47" i="22"/>
  <c r="AY47" i="22"/>
  <c r="AZ47" i="22"/>
  <c r="BA47" i="22"/>
  <c r="BB47" i="22"/>
  <c r="BC47" i="22"/>
  <c r="BD47" i="22"/>
  <c r="BE47" i="22"/>
  <c r="BF47" i="22"/>
  <c r="BG47" i="22"/>
  <c r="BH47" i="22"/>
  <c r="BI47" i="22"/>
  <c r="AV48" i="22"/>
  <c r="AW48" i="22"/>
  <c r="AX48" i="22"/>
  <c r="AY48" i="22"/>
  <c r="AZ48" i="22"/>
  <c r="BA48" i="22"/>
  <c r="BB48" i="22"/>
  <c r="BC48" i="22"/>
  <c r="BD48" i="22"/>
  <c r="BE48" i="22"/>
  <c r="BF48" i="22"/>
  <c r="BG48" i="22"/>
  <c r="BH48" i="22"/>
  <c r="BI48" i="22"/>
  <c r="AW49" i="22"/>
  <c r="AX49" i="22"/>
  <c r="AY49" i="22"/>
  <c r="AZ49" i="22"/>
  <c r="BA49" i="22"/>
  <c r="BB49" i="22"/>
  <c r="BC49" i="22"/>
  <c r="BD49" i="22"/>
  <c r="BE49" i="22"/>
  <c r="BF49" i="22"/>
  <c r="BG49" i="22"/>
  <c r="BH49" i="22"/>
  <c r="BI49" i="22"/>
  <c r="AX50" i="22"/>
  <c r="AY50" i="22"/>
  <c r="AZ50" i="22"/>
  <c r="BA50" i="22"/>
  <c r="BB50" i="22"/>
  <c r="BC50" i="22"/>
  <c r="BD50" i="22"/>
  <c r="BE50" i="22"/>
  <c r="BF50" i="22"/>
  <c r="BG50" i="22"/>
  <c r="BH50" i="22"/>
  <c r="BI50" i="22"/>
  <c r="AY51" i="22"/>
  <c r="AZ51" i="22"/>
  <c r="BA51" i="22"/>
  <c r="BB51" i="22"/>
  <c r="BC51" i="22"/>
  <c r="BD51" i="22"/>
  <c r="BE51" i="22"/>
  <c r="BF51" i="22"/>
  <c r="BG51" i="22"/>
  <c r="BH51" i="22"/>
  <c r="BI51" i="22"/>
  <c r="AZ52" i="22"/>
  <c r="BA52" i="22"/>
  <c r="BB52" i="22"/>
  <c r="BC52" i="22"/>
  <c r="BD52" i="22"/>
  <c r="BE52" i="22"/>
  <c r="BF52" i="22"/>
  <c r="BG52" i="22"/>
  <c r="BH52" i="22"/>
  <c r="BI52" i="22"/>
  <c r="BA53" i="22"/>
  <c r="BB53" i="22"/>
  <c r="BC53" i="22"/>
  <c r="BD53" i="22"/>
  <c r="BE53" i="22"/>
  <c r="BF53" i="22"/>
  <c r="BG53" i="22"/>
  <c r="BH53" i="22"/>
  <c r="BI53" i="22"/>
  <c r="BB54" i="22"/>
  <c r="BC54" i="22"/>
  <c r="BD54" i="22"/>
  <c r="BE54" i="22"/>
  <c r="BF54" i="22"/>
  <c r="BG54" i="22"/>
  <c r="BH54" i="22"/>
  <c r="BI54" i="22"/>
  <c r="BC55" i="22"/>
  <c r="BD55" i="22"/>
  <c r="BE55" i="22"/>
  <c r="BF55" i="22"/>
  <c r="BG55" i="22"/>
  <c r="BH55" i="22"/>
  <c r="BI55" i="22"/>
  <c r="BD56" i="22"/>
  <c r="BE56" i="22"/>
  <c r="BF56" i="22"/>
  <c r="BG56" i="22"/>
  <c r="BH56" i="22"/>
  <c r="BI56" i="22"/>
  <c r="BE57" i="22"/>
  <c r="BF57" i="22"/>
  <c r="BG57" i="22"/>
  <c r="BH57" i="22"/>
  <c r="BI57" i="22"/>
  <c r="BF58" i="22"/>
  <c r="BG58" i="22"/>
  <c r="BH58" i="22"/>
  <c r="BI58" i="22"/>
  <c r="BG59" i="22"/>
  <c r="BH59" i="22"/>
  <c r="BI59" i="22"/>
  <c r="BH60" i="22"/>
  <c r="BI60" i="22"/>
  <c r="BI61" i="22"/>
  <c r="AS119" i="1"/>
  <c r="AT118" i="1"/>
  <c r="AT119" i="1"/>
  <c r="AT120" i="1"/>
  <c r="AT121" i="1"/>
  <c r="AT122" i="1"/>
  <c r="AT123" i="1"/>
  <c r="AT125" i="1"/>
  <c r="AT126"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S118" i="1"/>
  <c r="C58" i="1" l="1"/>
  <c r="E58" i="1" s="1"/>
  <c r="H58" i="1" s="1"/>
  <c r="AG82" i="1"/>
  <c r="AG83" i="1" s="1"/>
  <c r="AG84" i="1" s="1"/>
  <c r="AG85" i="1" s="1"/>
  <c r="AG86" i="1" s="1"/>
  <c r="AG87" i="1" s="1"/>
  <c r="AG88" i="1" s="1"/>
  <c r="AG89" i="1" s="1"/>
  <c r="AG90" i="1" s="1"/>
  <c r="AG91" i="1" s="1"/>
  <c r="C103" i="24"/>
  <c r="B102" i="24"/>
  <c r="C103" i="22"/>
  <c r="B102" i="22"/>
  <c r="C91" i="24"/>
  <c r="D92" i="24"/>
  <c r="E93" i="24"/>
  <c r="F94" i="24"/>
  <c r="G95" i="24"/>
  <c r="H96" i="24"/>
  <c r="I97" i="24"/>
  <c r="J98" i="24"/>
  <c r="K99" i="24"/>
  <c r="L100" i="24"/>
  <c r="M101" i="24"/>
  <c r="N102" i="24"/>
  <c r="B90" i="24"/>
  <c r="O103" i="24"/>
  <c r="C91" i="22"/>
  <c r="D92" i="22"/>
  <c r="E93" i="22"/>
  <c r="F94" i="22"/>
  <c r="G95" i="22"/>
  <c r="H96" i="22"/>
  <c r="I97" i="22"/>
  <c r="J98" i="22"/>
  <c r="K99" i="22"/>
  <c r="L100" i="22"/>
  <c r="M101" i="22"/>
  <c r="N102" i="22"/>
  <c r="O103" i="22"/>
  <c r="B90" i="22"/>
  <c r="C79" i="24"/>
  <c r="D80" i="24"/>
  <c r="E81" i="24"/>
  <c r="F82" i="24"/>
  <c r="G83" i="24"/>
  <c r="H84" i="24"/>
  <c r="I85" i="24"/>
  <c r="J86" i="24"/>
  <c r="K87" i="24"/>
  <c r="L88" i="24"/>
  <c r="M89" i="24"/>
  <c r="N90" i="24"/>
  <c r="O91" i="24"/>
  <c r="P92" i="24"/>
  <c r="Q93" i="24"/>
  <c r="R94" i="24"/>
  <c r="S95" i="24"/>
  <c r="T96" i="24"/>
  <c r="U97" i="24"/>
  <c r="V98" i="24"/>
  <c r="W99" i="24"/>
  <c r="X100" i="24"/>
  <c r="Y101" i="24"/>
  <c r="Z102" i="24"/>
  <c r="B78" i="24"/>
  <c r="AA103" i="24"/>
  <c r="C79" i="22"/>
  <c r="D80" i="22"/>
  <c r="E81" i="22"/>
  <c r="F82" i="22"/>
  <c r="G83" i="22"/>
  <c r="H84" i="22"/>
  <c r="I85" i="22"/>
  <c r="J86" i="22"/>
  <c r="K87" i="22"/>
  <c r="L88" i="22"/>
  <c r="M89" i="22"/>
  <c r="N90" i="22"/>
  <c r="O91" i="22"/>
  <c r="P92" i="22"/>
  <c r="Q93" i="22"/>
  <c r="R94" i="22"/>
  <c r="S95" i="22"/>
  <c r="T96" i="22"/>
  <c r="U97" i="22"/>
  <c r="V98" i="22"/>
  <c r="W99" i="22"/>
  <c r="X100" i="22"/>
  <c r="Y101" i="22"/>
  <c r="Z102" i="22"/>
  <c r="AA103" i="22"/>
  <c r="B78" i="22"/>
  <c r="C71" i="24"/>
  <c r="D72" i="24"/>
  <c r="E73" i="24"/>
  <c r="F74" i="24"/>
  <c r="G75" i="24"/>
  <c r="H76" i="24"/>
  <c r="I77" i="24"/>
  <c r="J78" i="24"/>
  <c r="K79" i="24"/>
  <c r="L80" i="24"/>
  <c r="M81" i="24"/>
  <c r="N82" i="24"/>
  <c r="O83" i="24"/>
  <c r="P84" i="24"/>
  <c r="Q85" i="24"/>
  <c r="R86" i="24"/>
  <c r="S87" i="24"/>
  <c r="T88" i="24"/>
  <c r="U89" i="24"/>
  <c r="V90" i="24"/>
  <c r="W91" i="24"/>
  <c r="X92" i="24"/>
  <c r="Y93" i="24"/>
  <c r="Z94" i="24"/>
  <c r="AA95" i="24"/>
  <c r="AB96" i="24"/>
  <c r="AC97" i="24"/>
  <c r="AD98" i="24"/>
  <c r="AE99" i="24"/>
  <c r="AF100" i="24"/>
  <c r="AG101" i="24"/>
  <c r="AH102" i="24"/>
  <c r="B70" i="24"/>
  <c r="AI103" i="24"/>
  <c r="C71" i="22"/>
  <c r="D72" i="22"/>
  <c r="E73" i="22"/>
  <c r="F74" i="22"/>
  <c r="G75" i="22"/>
  <c r="H76" i="22"/>
  <c r="I77" i="22"/>
  <c r="J78" i="22"/>
  <c r="K79" i="22"/>
  <c r="L80" i="22"/>
  <c r="M81" i="22"/>
  <c r="N82" i="22"/>
  <c r="O83" i="22"/>
  <c r="P84" i="22"/>
  <c r="Q85" i="22"/>
  <c r="R86" i="22"/>
  <c r="S87" i="22"/>
  <c r="T88" i="22"/>
  <c r="U89" i="22"/>
  <c r="V90" i="22"/>
  <c r="W91" i="22"/>
  <c r="X92" i="22"/>
  <c r="Y93" i="22"/>
  <c r="Z94" i="22"/>
  <c r="AA95" i="22"/>
  <c r="AB96" i="22"/>
  <c r="AC97" i="22"/>
  <c r="AD98" i="22"/>
  <c r="AE99" i="22"/>
  <c r="AF100" i="22"/>
  <c r="AG101" i="22"/>
  <c r="AH102" i="22"/>
  <c r="AI103" i="22"/>
  <c r="B70" i="22"/>
  <c r="C59" i="24"/>
  <c r="D60" i="24"/>
  <c r="E61" i="24"/>
  <c r="F62" i="24"/>
  <c r="G63" i="24"/>
  <c r="H64" i="24"/>
  <c r="I65" i="24"/>
  <c r="J66" i="24"/>
  <c r="K67" i="24"/>
  <c r="L68" i="24"/>
  <c r="M69" i="24"/>
  <c r="N70" i="24"/>
  <c r="O71" i="24"/>
  <c r="P72" i="24"/>
  <c r="Q73" i="24"/>
  <c r="R74" i="24"/>
  <c r="S75" i="24"/>
  <c r="T76" i="24"/>
  <c r="U77" i="24"/>
  <c r="V78" i="24"/>
  <c r="W79" i="24"/>
  <c r="X80" i="24"/>
  <c r="Y81" i="24"/>
  <c r="Z82" i="24"/>
  <c r="AA83" i="24"/>
  <c r="AB84" i="24"/>
  <c r="AC85" i="24"/>
  <c r="AD86" i="24"/>
  <c r="AE87" i="24"/>
  <c r="AF88" i="24"/>
  <c r="AG89" i="24"/>
  <c r="AH90" i="24"/>
  <c r="AI91" i="24"/>
  <c r="AJ92" i="24"/>
  <c r="AK93" i="24"/>
  <c r="AL94" i="24"/>
  <c r="AM95" i="24"/>
  <c r="AN96" i="24"/>
  <c r="AO97" i="24"/>
  <c r="AP98" i="24"/>
  <c r="AQ99" i="24"/>
  <c r="AR100" i="24"/>
  <c r="AS101" i="24"/>
  <c r="AT102" i="24"/>
  <c r="B58" i="24"/>
  <c r="AU103" i="24"/>
  <c r="C59" i="22"/>
  <c r="D60" i="22"/>
  <c r="E61" i="22"/>
  <c r="F62" i="22"/>
  <c r="G63" i="22"/>
  <c r="H64" i="22"/>
  <c r="I65" i="22"/>
  <c r="J66" i="22"/>
  <c r="K67" i="22"/>
  <c r="L68" i="22"/>
  <c r="M69" i="22"/>
  <c r="N70" i="22"/>
  <c r="O71" i="22"/>
  <c r="P72" i="22"/>
  <c r="Q73" i="22"/>
  <c r="R74" i="22"/>
  <c r="S75" i="22"/>
  <c r="T76" i="22"/>
  <c r="U77" i="22"/>
  <c r="V78" i="22"/>
  <c r="W79" i="22"/>
  <c r="X80" i="22"/>
  <c r="Y81" i="22"/>
  <c r="Z82" i="22"/>
  <c r="AA83" i="22"/>
  <c r="AB84" i="22"/>
  <c r="AC85" i="22"/>
  <c r="AD86" i="22"/>
  <c r="AE87" i="22"/>
  <c r="AF88" i="22"/>
  <c r="AG89" i="22"/>
  <c r="AH90" i="22"/>
  <c r="AI91" i="22"/>
  <c r="AJ92" i="22"/>
  <c r="AK93" i="22"/>
  <c r="AL94" i="22"/>
  <c r="AM95" i="22"/>
  <c r="AN96" i="22"/>
  <c r="AO97" i="22"/>
  <c r="AP98" i="22"/>
  <c r="AQ99" i="22"/>
  <c r="AR100" i="22"/>
  <c r="AS101" i="22"/>
  <c r="AT102" i="22"/>
  <c r="AU103" i="22"/>
  <c r="B58" i="22"/>
  <c r="C51" i="24"/>
  <c r="D52" i="24"/>
  <c r="E53" i="24"/>
  <c r="F54" i="24"/>
  <c r="G55" i="24"/>
  <c r="H56" i="24"/>
  <c r="I57" i="24"/>
  <c r="J58" i="24"/>
  <c r="K59" i="24"/>
  <c r="L60" i="24"/>
  <c r="M61" i="24"/>
  <c r="N62" i="24"/>
  <c r="O63" i="24"/>
  <c r="P64" i="24"/>
  <c r="Q65" i="24"/>
  <c r="R66" i="24"/>
  <c r="S67" i="24"/>
  <c r="T68" i="24"/>
  <c r="U69" i="24"/>
  <c r="V70" i="24"/>
  <c r="W71" i="24"/>
  <c r="X72" i="24"/>
  <c r="Y73" i="24"/>
  <c r="Z74" i="24"/>
  <c r="AA75" i="24"/>
  <c r="AB76" i="24"/>
  <c r="AC77" i="24"/>
  <c r="AD78" i="24"/>
  <c r="AE79" i="24"/>
  <c r="AF80" i="24"/>
  <c r="AG81" i="24"/>
  <c r="AH82" i="24"/>
  <c r="AI83" i="24"/>
  <c r="AJ84" i="24"/>
  <c r="AK85" i="24"/>
  <c r="AL86" i="24"/>
  <c r="AM87" i="24"/>
  <c r="AN88" i="24"/>
  <c r="AO89" i="24"/>
  <c r="AP90" i="24"/>
  <c r="AQ91" i="24"/>
  <c r="AR92" i="24"/>
  <c r="AS93" i="24"/>
  <c r="AT94" i="24"/>
  <c r="AU95" i="24"/>
  <c r="AV96" i="24"/>
  <c r="AW97" i="24"/>
  <c r="AX98" i="24"/>
  <c r="AY99" i="24"/>
  <c r="AZ100" i="24"/>
  <c r="BA101" i="24"/>
  <c r="BB102" i="24"/>
  <c r="B50" i="24"/>
  <c r="BC103" i="24"/>
  <c r="C51" i="22"/>
  <c r="D52" i="22"/>
  <c r="E53" i="22"/>
  <c r="F54" i="22"/>
  <c r="G55" i="22"/>
  <c r="H56" i="22"/>
  <c r="I57" i="22"/>
  <c r="J58" i="22"/>
  <c r="K59" i="22"/>
  <c r="L60" i="22"/>
  <c r="M61" i="22"/>
  <c r="N62" i="22"/>
  <c r="O63" i="22"/>
  <c r="P64" i="22"/>
  <c r="Q65" i="22"/>
  <c r="R66" i="22"/>
  <c r="S67" i="22"/>
  <c r="T68" i="22"/>
  <c r="U69" i="22"/>
  <c r="V70" i="22"/>
  <c r="W71" i="22"/>
  <c r="X72" i="22"/>
  <c r="Y73" i="22"/>
  <c r="Z74" i="22"/>
  <c r="AA75" i="22"/>
  <c r="AB76" i="22"/>
  <c r="AC77" i="22"/>
  <c r="AD78" i="22"/>
  <c r="AE79" i="22"/>
  <c r="AF80" i="22"/>
  <c r="AG81" i="22"/>
  <c r="AH82" i="22"/>
  <c r="AI83" i="22"/>
  <c r="AJ84" i="22"/>
  <c r="AK85" i="22"/>
  <c r="AL86" i="22"/>
  <c r="AM87" i="22"/>
  <c r="AN88" i="22"/>
  <c r="AO89" i="22"/>
  <c r="AP90" i="22"/>
  <c r="AQ91" i="22"/>
  <c r="AR92" i="22"/>
  <c r="AS93" i="22"/>
  <c r="AT94" i="22"/>
  <c r="AU95" i="22"/>
  <c r="AV96" i="22"/>
  <c r="AW97" i="22"/>
  <c r="AX98" i="22"/>
  <c r="AY99" i="22"/>
  <c r="AZ100" i="22"/>
  <c r="BA101" i="22"/>
  <c r="BB102" i="22"/>
  <c r="BC103" i="22"/>
  <c r="B50" i="22"/>
  <c r="C39" i="24"/>
  <c r="D40" i="24"/>
  <c r="E41" i="24"/>
  <c r="F42" i="24"/>
  <c r="G43" i="24"/>
  <c r="H44" i="24"/>
  <c r="I45" i="24"/>
  <c r="J46" i="24"/>
  <c r="K47" i="24"/>
  <c r="L48" i="24"/>
  <c r="M49" i="24"/>
  <c r="N50" i="24"/>
  <c r="O51" i="24"/>
  <c r="P52" i="24"/>
  <c r="Q53" i="24"/>
  <c r="R54" i="24"/>
  <c r="S55" i="24"/>
  <c r="T56" i="24"/>
  <c r="U57" i="24"/>
  <c r="V58" i="24"/>
  <c r="W59" i="24"/>
  <c r="X60" i="24"/>
  <c r="Y61" i="24"/>
  <c r="Z62" i="24"/>
  <c r="AA63" i="24"/>
  <c r="AB64" i="24"/>
  <c r="AC65" i="24"/>
  <c r="AD66" i="24"/>
  <c r="AE67" i="24"/>
  <c r="AF68" i="24"/>
  <c r="AG69" i="24"/>
  <c r="AH70" i="24"/>
  <c r="AI71" i="24"/>
  <c r="AJ72" i="24"/>
  <c r="AK73" i="24"/>
  <c r="AL74" i="24"/>
  <c r="AM75" i="24"/>
  <c r="AN76" i="24"/>
  <c r="AO77" i="24"/>
  <c r="AP78" i="24"/>
  <c r="AQ79" i="24"/>
  <c r="AR80" i="24"/>
  <c r="AS81" i="24"/>
  <c r="AT82" i="24"/>
  <c r="AU83" i="24"/>
  <c r="AV84" i="24"/>
  <c r="AW85" i="24"/>
  <c r="AX86" i="24"/>
  <c r="AY87" i="24"/>
  <c r="AZ88" i="24"/>
  <c r="BA89" i="24"/>
  <c r="BB90" i="24"/>
  <c r="BC91" i="24"/>
  <c r="BD92" i="24"/>
  <c r="BE93" i="24"/>
  <c r="BF94" i="24"/>
  <c r="BG95" i="24"/>
  <c r="BH96" i="24"/>
  <c r="BI97" i="24"/>
  <c r="B38" i="24"/>
  <c r="C39" i="22"/>
  <c r="D40" i="22"/>
  <c r="E41" i="22"/>
  <c r="F42" i="22"/>
  <c r="G43" i="22"/>
  <c r="H44" i="22"/>
  <c r="I45" i="22"/>
  <c r="J46" i="22"/>
  <c r="K47" i="22"/>
  <c r="L48" i="22"/>
  <c r="M49" i="22"/>
  <c r="N50" i="22"/>
  <c r="O51" i="22"/>
  <c r="P52" i="22"/>
  <c r="Q53" i="22"/>
  <c r="R54" i="22"/>
  <c r="S55" i="22"/>
  <c r="T56" i="22"/>
  <c r="U57" i="22"/>
  <c r="V58" i="22"/>
  <c r="W59" i="22"/>
  <c r="X60" i="22"/>
  <c r="Y61" i="22"/>
  <c r="Z62" i="22"/>
  <c r="AA63" i="22"/>
  <c r="AB64" i="22"/>
  <c r="AC65" i="22"/>
  <c r="AD66" i="22"/>
  <c r="AE67" i="22"/>
  <c r="AF68" i="22"/>
  <c r="AG69" i="22"/>
  <c r="AH70" i="22"/>
  <c r="AI71" i="22"/>
  <c r="AJ72" i="22"/>
  <c r="AK73" i="22"/>
  <c r="AL74" i="22"/>
  <c r="AM75" i="22"/>
  <c r="AN76" i="22"/>
  <c r="AO77" i="22"/>
  <c r="AP78" i="22"/>
  <c r="AQ79" i="22"/>
  <c r="AR80" i="22"/>
  <c r="AS81" i="22"/>
  <c r="AT82" i="22"/>
  <c r="AU83" i="22"/>
  <c r="AV84" i="22"/>
  <c r="AW85" i="22"/>
  <c r="AX86" i="22"/>
  <c r="AY87" i="22"/>
  <c r="AZ88" i="22"/>
  <c r="BA89" i="22"/>
  <c r="BB90" i="22"/>
  <c r="BC91" i="22"/>
  <c r="BD92" i="22"/>
  <c r="BE93" i="22"/>
  <c r="BF94" i="22"/>
  <c r="BG95" i="22"/>
  <c r="BH96" i="22"/>
  <c r="BI97" i="22"/>
  <c r="B38" i="22"/>
  <c r="C31" i="24"/>
  <c r="D32" i="24"/>
  <c r="E33" i="24"/>
  <c r="F34" i="24"/>
  <c r="G35" i="24"/>
  <c r="H36" i="24"/>
  <c r="I37" i="24"/>
  <c r="J38" i="24"/>
  <c r="K39" i="24"/>
  <c r="L40" i="24"/>
  <c r="M41" i="24"/>
  <c r="N42" i="24"/>
  <c r="O43" i="24"/>
  <c r="P44" i="24"/>
  <c r="Q45" i="24"/>
  <c r="R46" i="24"/>
  <c r="S47" i="24"/>
  <c r="T48" i="24"/>
  <c r="U49" i="24"/>
  <c r="V50" i="24"/>
  <c r="W51" i="24"/>
  <c r="X52" i="24"/>
  <c r="Y53" i="24"/>
  <c r="Z54" i="24"/>
  <c r="AA55" i="24"/>
  <c r="AB56" i="24"/>
  <c r="AC57" i="24"/>
  <c r="AD58" i="24"/>
  <c r="AE59" i="24"/>
  <c r="AF60" i="24"/>
  <c r="AG61" i="24"/>
  <c r="AH62" i="24"/>
  <c r="AI63" i="24"/>
  <c r="AJ64" i="24"/>
  <c r="AK65" i="24"/>
  <c r="AL66" i="24"/>
  <c r="AM67" i="24"/>
  <c r="AN68" i="24"/>
  <c r="AO69" i="24"/>
  <c r="AP70" i="24"/>
  <c r="AQ71" i="24"/>
  <c r="AR72" i="24"/>
  <c r="AS73" i="24"/>
  <c r="AT74" i="24"/>
  <c r="AU75" i="24"/>
  <c r="AV76" i="24"/>
  <c r="AW77" i="24"/>
  <c r="AX78" i="24"/>
  <c r="AY79" i="24"/>
  <c r="AZ80" i="24"/>
  <c r="BA81" i="24"/>
  <c r="BB82" i="24"/>
  <c r="BC83" i="24"/>
  <c r="BD84" i="24"/>
  <c r="BE85" i="24"/>
  <c r="BF86" i="24"/>
  <c r="BG87" i="24"/>
  <c r="BH88" i="24"/>
  <c r="BI89" i="24"/>
  <c r="B30" i="24"/>
  <c r="C31" i="22"/>
  <c r="D32" i="22"/>
  <c r="E33" i="22"/>
  <c r="F34" i="22"/>
  <c r="G35" i="22"/>
  <c r="H36" i="22"/>
  <c r="I37" i="22"/>
  <c r="J38" i="22"/>
  <c r="K39" i="22"/>
  <c r="L40" i="22"/>
  <c r="M41" i="22"/>
  <c r="N42" i="22"/>
  <c r="O43" i="22"/>
  <c r="P44" i="22"/>
  <c r="Q45" i="22"/>
  <c r="R46" i="22"/>
  <c r="S47" i="22"/>
  <c r="T48" i="22"/>
  <c r="U49" i="22"/>
  <c r="V50" i="22"/>
  <c r="W51" i="22"/>
  <c r="X52" i="22"/>
  <c r="Y53" i="22"/>
  <c r="Z54" i="22"/>
  <c r="AA55" i="22"/>
  <c r="AB56" i="22"/>
  <c r="AC57" i="22"/>
  <c r="AD58" i="22"/>
  <c r="AE59" i="22"/>
  <c r="AF60" i="22"/>
  <c r="AG61" i="22"/>
  <c r="AH62" i="22"/>
  <c r="AI63" i="22"/>
  <c r="AJ64" i="22"/>
  <c r="AK65" i="22"/>
  <c r="AL66" i="22"/>
  <c r="AM67" i="22"/>
  <c r="AN68" i="22"/>
  <c r="AO69" i="22"/>
  <c r="AP70" i="22"/>
  <c r="AQ71" i="22"/>
  <c r="AR72" i="22"/>
  <c r="AS73" i="22"/>
  <c r="AT74" i="22"/>
  <c r="AU75" i="22"/>
  <c r="AV76" i="22"/>
  <c r="AW77" i="22"/>
  <c r="AX78" i="22"/>
  <c r="AY79" i="22"/>
  <c r="AZ80" i="22"/>
  <c r="BA81" i="22"/>
  <c r="BB82" i="22"/>
  <c r="BC83" i="22"/>
  <c r="BD84" i="22"/>
  <c r="BE85" i="22"/>
  <c r="BF86" i="22"/>
  <c r="BG87" i="22"/>
  <c r="BH88" i="22"/>
  <c r="BI89" i="22"/>
  <c r="B30" i="22"/>
  <c r="C19" i="24"/>
  <c r="D20" i="24"/>
  <c r="E21" i="24"/>
  <c r="F22" i="24"/>
  <c r="G23" i="24"/>
  <c r="H24" i="24"/>
  <c r="I25" i="24"/>
  <c r="J26" i="24"/>
  <c r="K27" i="24"/>
  <c r="L28" i="24"/>
  <c r="M29" i="24"/>
  <c r="N30" i="24"/>
  <c r="O31" i="24"/>
  <c r="P32" i="24"/>
  <c r="Q33" i="24"/>
  <c r="R34" i="24"/>
  <c r="S35" i="24"/>
  <c r="T36" i="24"/>
  <c r="U37" i="24"/>
  <c r="V38" i="24"/>
  <c r="W39" i="24"/>
  <c r="X40" i="24"/>
  <c r="Y41" i="24"/>
  <c r="Z42" i="24"/>
  <c r="AA43" i="24"/>
  <c r="AB44" i="24"/>
  <c r="AC45" i="24"/>
  <c r="AD46" i="24"/>
  <c r="AE47" i="24"/>
  <c r="AF48" i="24"/>
  <c r="AG49" i="24"/>
  <c r="AH50" i="24"/>
  <c r="AI51" i="24"/>
  <c r="AJ52" i="24"/>
  <c r="AK53" i="24"/>
  <c r="AL54" i="24"/>
  <c r="AM55" i="24"/>
  <c r="AN56" i="24"/>
  <c r="AO57" i="24"/>
  <c r="AP58" i="24"/>
  <c r="AQ59" i="24"/>
  <c r="AR60" i="24"/>
  <c r="AS61" i="24"/>
  <c r="AT62" i="24"/>
  <c r="AU63" i="24"/>
  <c r="AV64" i="24"/>
  <c r="AW65" i="24"/>
  <c r="AX66" i="24"/>
  <c r="AY67" i="24"/>
  <c r="AZ68" i="24"/>
  <c r="BA69" i="24"/>
  <c r="BB70" i="24"/>
  <c r="BC71" i="24"/>
  <c r="BD72" i="24"/>
  <c r="BE73" i="24"/>
  <c r="BF74" i="24"/>
  <c r="BG75" i="24"/>
  <c r="BH76" i="24"/>
  <c r="BI77" i="24"/>
  <c r="B18" i="24"/>
  <c r="C19" i="22"/>
  <c r="D20" i="22"/>
  <c r="E21" i="22"/>
  <c r="F22" i="22"/>
  <c r="G23" i="22"/>
  <c r="H24" i="22"/>
  <c r="I25" i="22"/>
  <c r="J26" i="22"/>
  <c r="K27" i="22"/>
  <c r="L28" i="22"/>
  <c r="M29" i="22"/>
  <c r="N30" i="22"/>
  <c r="O31" i="22"/>
  <c r="P32" i="22"/>
  <c r="Q33" i="22"/>
  <c r="R34" i="22"/>
  <c r="S35" i="22"/>
  <c r="T36" i="22"/>
  <c r="U37" i="22"/>
  <c r="V38" i="22"/>
  <c r="W39" i="22"/>
  <c r="X40" i="22"/>
  <c r="Y41" i="22"/>
  <c r="Z42" i="22"/>
  <c r="AA43" i="22"/>
  <c r="AB44" i="22"/>
  <c r="AC45" i="22"/>
  <c r="AD46" i="22"/>
  <c r="AE47" i="22"/>
  <c r="AF48" i="22"/>
  <c r="AG49" i="22"/>
  <c r="AH50" i="22"/>
  <c r="AI51" i="22"/>
  <c r="AJ52" i="22"/>
  <c r="AK53" i="22"/>
  <c r="AL54" i="22"/>
  <c r="AM55" i="22"/>
  <c r="AN56" i="22"/>
  <c r="AO57" i="22"/>
  <c r="AP58" i="22"/>
  <c r="AQ59" i="22"/>
  <c r="AR60" i="22"/>
  <c r="AS61" i="22"/>
  <c r="AT62" i="22"/>
  <c r="AU63" i="22"/>
  <c r="AV64" i="22"/>
  <c r="AW65" i="22"/>
  <c r="AX66" i="22"/>
  <c r="AY67" i="22"/>
  <c r="AZ68" i="22"/>
  <c r="BA69" i="22"/>
  <c r="BB70" i="22"/>
  <c r="BC71" i="22"/>
  <c r="BD72" i="22"/>
  <c r="BE73" i="22"/>
  <c r="BF74" i="22"/>
  <c r="BG75" i="22"/>
  <c r="BH76" i="22"/>
  <c r="BI77" i="22"/>
  <c r="B18" i="22"/>
  <c r="C11" i="24"/>
  <c r="D12" i="24"/>
  <c r="E13" i="24"/>
  <c r="F14" i="24"/>
  <c r="G15" i="24"/>
  <c r="H16" i="24"/>
  <c r="I17" i="24"/>
  <c r="J18" i="24"/>
  <c r="K19" i="24"/>
  <c r="L20" i="24"/>
  <c r="M21" i="24"/>
  <c r="N22" i="24"/>
  <c r="O23" i="24"/>
  <c r="P24" i="24"/>
  <c r="Q25" i="24"/>
  <c r="R26" i="24"/>
  <c r="S27" i="24"/>
  <c r="T28" i="24"/>
  <c r="U29" i="24"/>
  <c r="V30" i="24"/>
  <c r="W31" i="24"/>
  <c r="X32" i="24"/>
  <c r="Y33" i="24"/>
  <c r="Z34" i="24"/>
  <c r="AA35" i="24"/>
  <c r="AB36" i="24"/>
  <c r="AC37" i="24"/>
  <c r="AD38" i="24"/>
  <c r="AE39" i="24"/>
  <c r="AF40" i="24"/>
  <c r="AG41" i="24"/>
  <c r="AH42" i="24"/>
  <c r="AI43" i="24"/>
  <c r="AJ44" i="24"/>
  <c r="AK45" i="24"/>
  <c r="AL46" i="24"/>
  <c r="AM47" i="24"/>
  <c r="AN48" i="24"/>
  <c r="AO49" i="24"/>
  <c r="AP50" i="24"/>
  <c r="AQ51" i="24"/>
  <c r="AR52" i="24"/>
  <c r="AS53" i="24"/>
  <c r="AT54" i="24"/>
  <c r="AU55" i="24"/>
  <c r="AV56" i="24"/>
  <c r="AW57" i="24"/>
  <c r="AX58" i="24"/>
  <c r="AY59" i="24"/>
  <c r="AZ60" i="24"/>
  <c r="BA61" i="24"/>
  <c r="BB62" i="24"/>
  <c r="BC63" i="24"/>
  <c r="BD64" i="24"/>
  <c r="BE65" i="24"/>
  <c r="BF66" i="24"/>
  <c r="BG67" i="24"/>
  <c r="BH68" i="24"/>
  <c r="BI69" i="24"/>
  <c r="B10" i="24"/>
  <c r="C11" i="22"/>
  <c r="D12" i="22"/>
  <c r="E13" i="22"/>
  <c r="F14" i="22"/>
  <c r="G15" i="22"/>
  <c r="H16" i="22"/>
  <c r="I17" i="22"/>
  <c r="J18" i="22"/>
  <c r="K19" i="22"/>
  <c r="L20" i="22"/>
  <c r="M21" i="22"/>
  <c r="N22" i="22"/>
  <c r="O23" i="22"/>
  <c r="P24" i="22"/>
  <c r="Q25" i="22"/>
  <c r="R26" i="22"/>
  <c r="S27" i="22"/>
  <c r="T28" i="22"/>
  <c r="U29" i="22"/>
  <c r="V30" i="22"/>
  <c r="W31" i="22"/>
  <c r="X32" i="22"/>
  <c r="Y33" i="22"/>
  <c r="Z34" i="22"/>
  <c r="AA35" i="22"/>
  <c r="AB36" i="22"/>
  <c r="AC37" i="22"/>
  <c r="AD38" i="22"/>
  <c r="AE39" i="22"/>
  <c r="AF40" i="22"/>
  <c r="AG41" i="22"/>
  <c r="AH42" i="22"/>
  <c r="AI43" i="22"/>
  <c r="AJ44" i="22"/>
  <c r="AK45" i="22"/>
  <c r="AL46" i="22"/>
  <c r="AM47" i="22"/>
  <c r="AN48" i="22"/>
  <c r="AO49" i="22"/>
  <c r="AP50" i="22"/>
  <c r="AQ51" i="22"/>
  <c r="AR52" i="22"/>
  <c r="AS53" i="22"/>
  <c r="AT54" i="22"/>
  <c r="AU55" i="22"/>
  <c r="AV56" i="22"/>
  <c r="AW57" i="22"/>
  <c r="AX58" i="22"/>
  <c r="AY59" i="22"/>
  <c r="AZ60" i="22"/>
  <c r="BA61" i="22"/>
  <c r="BB62" i="22"/>
  <c r="BC63" i="22"/>
  <c r="BD64" i="22"/>
  <c r="BE65" i="22"/>
  <c r="BF66" i="22"/>
  <c r="BG67" i="22"/>
  <c r="BH68" i="22"/>
  <c r="BI69" i="22"/>
  <c r="B10" i="22"/>
  <c r="C101" i="24"/>
  <c r="D102" i="24"/>
  <c r="E103" i="24"/>
  <c r="B100" i="24"/>
  <c r="B100" i="22"/>
  <c r="C101" i="22"/>
  <c r="D102" i="22"/>
  <c r="E103" i="22"/>
  <c r="C97" i="24"/>
  <c r="D98" i="24"/>
  <c r="E99" i="24"/>
  <c r="F100" i="24"/>
  <c r="G101" i="24"/>
  <c r="H102" i="24"/>
  <c r="I103" i="24"/>
  <c r="B96" i="24"/>
  <c r="B96" i="22"/>
  <c r="C97" i="22"/>
  <c r="D98" i="22"/>
  <c r="E99" i="22"/>
  <c r="F100" i="22"/>
  <c r="G101" i="22"/>
  <c r="H102" i="22"/>
  <c r="I103" i="22"/>
  <c r="C93" i="24"/>
  <c r="D94" i="24"/>
  <c r="E95" i="24"/>
  <c r="F96" i="24"/>
  <c r="G97" i="24"/>
  <c r="H98" i="24"/>
  <c r="I99" i="24"/>
  <c r="J100" i="24"/>
  <c r="K101" i="24"/>
  <c r="L102" i="24"/>
  <c r="M103" i="24"/>
  <c r="B92" i="24"/>
  <c r="B92" i="22"/>
  <c r="C93" i="22"/>
  <c r="D94" i="22"/>
  <c r="E95" i="22"/>
  <c r="F96" i="22"/>
  <c r="G97" i="22"/>
  <c r="H98" i="22"/>
  <c r="I99" i="22"/>
  <c r="J100" i="22"/>
  <c r="K101" i="22"/>
  <c r="L102" i="22"/>
  <c r="M103" i="22"/>
  <c r="C89" i="24"/>
  <c r="D90" i="24"/>
  <c r="E91" i="24"/>
  <c r="F92" i="24"/>
  <c r="G93" i="24"/>
  <c r="H94" i="24"/>
  <c r="I95" i="24"/>
  <c r="J96" i="24"/>
  <c r="K97" i="24"/>
  <c r="L98" i="24"/>
  <c r="M99" i="24"/>
  <c r="N100" i="24"/>
  <c r="O101" i="24"/>
  <c r="P102" i="24"/>
  <c r="Q103" i="24"/>
  <c r="B88" i="24"/>
  <c r="B88" i="22"/>
  <c r="C89" i="22"/>
  <c r="D90" i="22"/>
  <c r="E91" i="22"/>
  <c r="F92" i="22"/>
  <c r="G93" i="22"/>
  <c r="H94" i="22"/>
  <c r="I95" i="22"/>
  <c r="J96" i="22"/>
  <c r="K97" i="22"/>
  <c r="L98" i="22"/>
  <c r="M99" i="22"/>
  <c r="N100" i="22"/>
  <c r="O101" i="22"/>
  <c r="P102" i="22"/>
  <c r="Q103" i="22"/>
  <c r="C85" i="24"/>
  <c r="D86" i="24"/>
  <c r="E87" i="24"/>
  <c r="F88" i="24"/>
  <c r="G89" i="24"/>
  <c r="H90" i="24"/>
  <c r="I91" i="24"/>
  <c r="J92" i="24"/>
  <c r="K93" i="24"/>
  <c r="L94" i="24"/>
  <c r="M95" i="24"/>
  <c r="N96" i="24"/>
  <c r="O97" i="24"/>
  <c r="P98" i="24"/>
  <c r="Q99" i="24"/>
  <c r="R100" i="24"/>
  <c r="S101" i="24"/>
  <c r="T102" i="24"/>
  <c r="U103" i="24"/>
  <c r="B84" i="24"/>
  <c r="B84" i="22"/>
  <c r="C85" i="22"/>
  <c r="D86" i="22"/>
  <c r="E87" i="22"/>
  <c r="F88" i="22"/>
  <c r="G89" i="22"/>
  <c r="H90" i="22"/>
  <c r="I91" i="22"/>
  <c r="J92" i="22"/>
  <c r="K93" i="22"/>
  <c r="L94" i="22"/>
  <c r="M95" i="22"/>
  <c r="N96" i="22"/>
  <c r="O97" i="22"/>
  <c r="P98" i="22"/>
  <c r="Q99" i="22"/>
  <c r="R100" i="22"/>
  <c r="S101" i="22"/>
  <c r="T102" i="22"/>
  <c r="U103" i="22"/>
  <c r="C81" i="24"/>
  <c r="D82" i="24"/>
  <c r="E83" i="24"/>
  <c r="F84" i="24"/>
  <c r="G85" i="24"/>
  <c r="H86" i="24"/>
  <c r="I87" i="24"/>
  <c r="J88" i="24"/>
  <c r="K89" i="24"/>
  <c r="L90" i="24"/>
  <c r="M91" i="24"/>
  <c r="N92" i="24"/>
  <c r="O93" i="24"/>
  <c r="P94" i="24"/>
  <c r="Q95" i="24"/>
  <c r="R96" i="24"/>
  <c r="S97" i="24"/>
  <c r="T98" i="24"/>
  <c r="U99" i="24"/>
  <c r="V100" i="24"/>
  <c r="W101" i="24"/>
  <c r="X102" i="24"/>
  <c r="Y103" i="24"/>
  <c r="B80" i="24"/>
  <c r="B80" i="22"/>
  <c r="C81" i="22"/>
  <c r="D82" i="22"/>
  <c r="E83" i="22"/>
  <c r="F84" i="22"/>
  <c r="G85" i="22"/>
  <c r="H86" i="22"/>
  <c r="I87" i="22"/>
  <c r="J88" i="22"/>
  <c r="K89" i="22"/>
  <c r="L90" i="22"/>
  <c r="M91" i="22"/>
  <c r="N92" i="22"/>
  <c r="O93" i="22"/>
  <c r="P94" i="22"/>
  <c r="Q95" i="22"/>
  <c r="R96" i="22"/>
  <c r="S97" i="22"/>
  <c r="T98" i="22"/>
  <c r="U99" i="22"/>
  <c r="V100" i="22"/>
  <c r="W101" i="22"/>
  <c r="X102" i="22"/>
  <c r="Y103" i="22"/>
  <c r="C77" i="24"/>
  <c r="D78" i="24"/>
  <c r="E79" i="24"/>
  <c r="F80" i="24"/>
  <c r="G81" i="24"/>
  <c r="H82" i="24"/>
  <c r="I83" i="24"/>
  <c r="J84" i="24"/>
  <c r="K85" i="24"/>
  <c r="L86" i="24"/>
  <c r="M87" i="24"/>
  <c r="N88" i="24"/>
  <c r="O89" i="24"/>
  <c r="P90" i="24"/>
  <c r="Q91" i="24"/>
  <c r="R92" i="24"/>
  <c r="S93" i="24"/>
  <c r="T94" i="24"/>
  <c r="U95" i="24"/>
  <c r="V96" i="24"/>
  <c r="W97" i="24"/>
  <c r="X98" i="24"/>
  <c r="Y99" i="24"/>
  <c r="Z100" i="24"/>
  <c r="AA101" i="24"/>
  <c r="AB102" i="24"/>
  <c r="AC103" i="24"/>
  <c r="B76" i="24"/>
  <c r="B76" i="22"/>
  <c r="C77" i="22"/>
  <c r="D78" i="22"/>
  <c r="E79" i="22"/>
  <c r="F80" i="22"/>
  <c r="G81" i="22"/>
  <c r="H82" i="22"/>
  <c r="I83" i="22"/>
  <c r="J84" i="22"/>
  <c r="K85" i="22"/>
  <c r="L86" i="22"/>
  <c r="M87" i="22"/>
  <c r="N88" i="22"/>
  <c r="O89" i="22"/>
  <c r="P90" i="22"/>
  <c r="Q91" i="22"/>
  <c r="R92" i="22"/>
  <c r="S93" i="22"/>
  <c r="T94" i="22"/>
  <c r="U95" i="22"/>
  <c r="V96" i="22"/>
  <c r="W97" i="22"/>
  <c r="X98" i="22"/>
  <c r="Y99" i="22"/>
  <c r="Z100" i="22"/>
  <c r="AA101" i="22"/>
  <c r="AB102" i="22"/>
  <c r="AC103" i="22"/>
  <c r="C73" i="24"/>
  <c r="D74" i="24"/>
  <c r="E75" i="24"/>
  <c r="F76" i="24"/>
  <c r="G77" i="24"/>
  <c r="H78" i="24"/>
  <c r="I79" i="24"/>
  <c r="J80" i="24"/>
  <c r="K81" i="24"/>
  <c r="L82" i="24"/>
  <c r="M83" i="24"/>
  <c r="N84" i="24"/>
  <c r="O85" i="24"/>
  <c r="P86" i="24"/>
  <c r="Q87" i="24"/>
  <c r="R88" i="24"/>
  <c r="S89" i="24"/>
  <c r="T90" i="24"/>
  <c r="U91" i="24"/>
  <c r="V92" i="24"/>
  <c r="W93" i="24"/>
  <c r="X94" i="24"/>
  <c r="Y95" i="24"/>
  <c r="Z96" i="24"/>
  <c r="AA97" i="24"/>
  <c r="AB98" i="24"/>
  <c r="AC99" i="24"/>
  <c r="AD100" i="24"/>
  <c r="AE101" i="24"/>
  <c r="AF102" i="24"/>
  <c r="AG103" i="24"/>
  <c r="B72" i="24"/>
  <c r="B72" i="22"/>
  <c r="C73" i="22"/>
  <c r="D74" i="22"/>
  <c r="E75" i="22"/>
  <c r="F76" i="22"/>
  <c r="G77" i="22"/>
  <c r="H78" i="22"/>
  <c r="I79" i="22"/>
  <c r="J80" i="22"/>
  <c r="K81" i="22"/>
  <c r="L82" i="22"/>
  <c r="M83" i="22"/>
  <c r="N84" i="22"/>
  <c r="O85" i="22"/>
  <c r="P86" i="22"/>
  <c r="Q87" i="22"/>
  <c r="R88" i="22"/>
  <c r="S89" i="22"/>
  <c r="T90" i="22"/>
  <c r="U91" i="22"/>
  <c r="V92" i="22"/>
  <c r="W93" i="22"/>
  <c r="X94" i="22"/>
  <c r="Y95" i="22"/>
  <c r="Z96" i="22"/>
  <c r="AA97" i="22"/>
  <c r="AB98" i="22"/>
  <c r="AC99" i="22"/>
  <c r="AD100" i="22"/>
  <c r="AE101" i="22"/>
  <c r="AF102" i="22"/>
  <c r="AG103" i="22"/>
  <c r="C69" i="24"/>
  <c r="D70" i="24"/>
  <c r="E71" i="24"/>
  <c r="F72" i="24"/>
  <c r="G73" i="24"/>
  <c r="H74" i="24"/>
  <c r="I75" i="24"/>
  <c r="J76" i="24"/>
  <c r="K77" i="24"/>
  <c r="L78" i="24"/>
  <c r="M79" i="24"/>
  <c r="N80" i="24"/>
  <c r="O81" i="24"/>
  <c r="P82" i="24"/>
  <c r="Q83" i="24"/>
  <c r="R84" i="24"/>
  <c r="S85" i="24"/>
  <c r="T86" i="24"/>
  <c r="U87" i="24"/>
  <c r="V88" i="24"/>
  <c r="W89" i="24"/>
  <c r="X90" i="24"/>
  <c r="Y91" i="24"/>
  <c r="Z92" i="24"/>
  <c r="AA93" i="24"/>
  <c r="AB94" i="24"/>
  <c r="AC95" i="24"/>
  <c r="AD96" i="24"/>
  <c r="AE97" i="24"/>
  <c r="AF98" i="24"/>
  <c r="AG99" i="24"/>
  <c r="AH100" i="24"/>
  <c r="AI101" i="24"/>
  <c r="AJ102" i="24"/>
  <c r="AK103" i="24"/>
  <c r="B68" i="24"/>
  <c r="B68" i="22"/>
  <c r="C69" i="22"/>
  <c r="D70" i="22"/>
  <c r="E71" i="22"/>
  <c r="F72" i="22"/>
  <c r="G73" i="22"/>
  <c r="H74" i="22"/>
  <c r="I75" i="22"/>
  <c r="J76" i="22"/>
  <c r="K77" i="22"/>
  <c r="L78" i="22"/>
  <c r="M79" i="22"/>
  <c r="N80" i="22"/>
  <c r="O81" i="22"/>
  <c r="P82" i="22"/>
  <c r="Q83" i="22"/>
  <c r="R84" i="22"/>
  <c r="S85" i="22"/>
  <c r="T86" i="22"/>
  <c r="U87" i="22"/>
  <c r="V88" i="22"/>
  <c r="W89" i="22"/>
  <c r="X90" i="22"/>
  <c r="Y91" i="22"/>
  <c r="Z92" i="22"/>
  <c r="AA93" i="22"/>
  <c r="AB94" i="22"/>
  <c r="AC95" i="22"/>
  <c r="AD96" i="22"/>
  <c r="AE97" i="22"/>
  <c r="AF98" i="22"/>
  <c r="AG99" i="22"/>
  <c r="AH100" i="22"/>
  <c r="AI101" i="22"/>
  <c r="AJ102" i="22"/>
  <c r="AK103" i="22"/>
  <c r="C65" i="24"/>
  <c r="D66" i="24"/>
  <c r="E67" i="24"/>
  <c r="F68" i="24"/>
  <c r="G69" i="24"/>
  <c r="H70" i="24"/>
  <c r="I71" i="24"/>
  <c r="J72" i="24"/>
  <c r="K73" i="24"/>
  <c r="L74" i="24"/>
  <c r="M75" i="24"/>
  <c r="N76" i="24"/>
  <c r="O77" i="24"/>
  <c r="P78" i="24"/>
  <c r="Q79" i="24"/>
  <c r="R80" i="24"/>
  <c r="S81" i="24"/>
  <c r="T82" i="24"/>
  <c r="U83" i="24"/>
  <c r="V84" i="24"/>
  <c r="W85" i="24"/>
  <c r="X86" i="24"/>
  <c r="Y87" i="24"/>
  <c r="Z88" i="24"/>
  <c r="AA89" i="24"/>
  <c r="AB90" i="24"/>
  <c r="AC91" i="24"/>
  <c r="AD92" i="24"/>
  <c r="AE93" i="24"/>
  <c r="AF94" i="24"/>
  <c r="AG95" i="24"/>
  <c r="AH96" i="24"/>
  <c r="AI97" i="24"/>
  <c r="AJ98" i="24"/>
  <c r="AK99" i="24"/>
  <c r="AL100" i="24"/>
  <c r="AM101" i="24"/>
  <c r="AN102" i="24"/>
  <c r="AO103" i="24"/>
  <c r="B64" i="24"/>
  <c r="B64" i="22"/>
  <c r="C65" i="22"/>
  <c r="D66" i="22"/>
  <c r="E67" i="22"/>
  <c r="F68" i="22"/>
  <c r="G69" i="22"/>
  <c r="H70" i="22"/>
  <c r="I71" i="22"/>
  <c r="J72" i="22"/>
  <c r="K73" i="22"/>
  <c r="L74" i="22"/>
  <c r="M75" i="22"/>
  <c r="N76" i="22"/>
  <c r="O77" i="22"/>
  <c r="P78" i="22"/>
  <c r="Q79" i="22"/>
  <c r="R80" i="22"/>
  <c r="S81" i="22"/>
  <c r="T82" i="22"/>
  <c r="U83" i="22"/>
  <c r="V84" i="22"/>
  <c r="W85" i="22"/>
  <c r="X86" i="22"/>
  <c r="Y87" i="22"/>
  <c r="Z88" i="22"/>
  <c r="AA89" i="22"/>
  <c r="AB90" i="22"/>
  <c r="AC91" i="22"/>
  <c r="AD92" i="22"/>
  <c r="AE93" i="22"/>
  <c r="AF94" i="22"/>
  <c r="AG95" i="22"/>
  <c r="AH96" i="22"/>
  <c r="AI97" i="22"/>
  <c r="AJ98" i="22"/>
  <c r="AK99" i="22"/>
  <c r="AL100" i="22"/>
  <c r="AM101" i="22"/>
  <c r="AN102" i="22"/>
  <c r="AO103" i="22"/>
  <c r="C61" i="24"/>
  <c r="D62" i="24"/>
  <c r="E63" i="24"/>
  <c r="F64" i="24"/>
  <c r="G65" i="24"/>
  <c r="H66" i="24"/>
  <c r="I67" i="24"/>
  <c r="J68" i="24"/>
  <c r="K69" i="24"/>
  <c r="L70" i="24"/>
  <c r="M71" i="24"/>
  <c r="N72" i="24"/>
  <c r="O73" i="24"/>
  <c r="P74" i="24"/>
  <c r="Q75" i="24"/>
  <c r="R76" i="24"/>
  <c r="S77" i="24"/>
  <c r="T78" i="24"/>
  <c r="U79" i="24"/>
  <c r="V80" i="24"/>
  <c r="W81" i="24"/>
  <c r="X82" i="24"/>
  <c r="Y83" i="24"/>
  <c r="Z84" i="24"/>
  <c r="AA85" i="24"/>
  <c r="AB86" i="24"/>
  <c r="AC87" i="24"/>
  <c r="AD88" i="24"/>
  <c r="AE89" i="24"/>
  <c r="AF90" i="24"/>
  <c r="AG91" i="24"/>
  <c r="AH92" i="24"/>
  <c r="AI93" i="24"/>
  <c r="AJ94" i="24"/>
  <c r="AK95" i="24"/>
  <c r="AL96" i="24"/>
  <c r="AM97" i="24"/>
  <c r="AN98" i="24"/>
  <c r="AO99" i="24"/>
  <c r="AP100" i="24"/>
  <c r="AQ101" i="24"/>
  <c r="AR102" i="24"/>
  <c r="AS103" i="24"/>
  <c r="B60" i="24"/>
  <c r="B60" i="22"/>
  <c r="C61" i="22"/>
  <c r="D62" i="22"/>
  <c r="E63" i="22"/>
  <c r="F64" i="22"/>
  <c r="G65" i="22"/>
  <c r="H66" i="22"/>
  <c r="I67" i="22"/>
  <c r="J68" i="22"/>
  <c r="K69" i="22"/>
  <c r="L70" i="22"/>
  <c r="M71" i="22"/>
  <c r="N72" i="22"/>
  <c r="O73" i="22"/>
  <c r="P74" i="22"/>
  <c r="Q75" i="22"/>
  <c r="R76" i="22"/>
  <c r="S77" i="22"/>
  <c r="T78" i="22"/>
  <c r="U79" i="22"/>
  <c r="V80" i="22"/>
  <c r="W81" i="22"/>
  <c r="X82" i="22"/>
  <c r="Y83" i="22"/>
  <c r="Z84" i="22"/>
  <c r="AA85" i="22"/>
  <c r="AB86" i="22"/>
  <c r="AC87" i="22"/>
  <c r="AD88" i="22"/>
  <c r="AE89" i="22"/>
  <c r="AF90" i="22"/>
  <c r="AG91" i="22"/>
  <c r="AH92" i="22"/>
  <c r="AI93" i="22"/>
  <c r="AJ94" i="22"/>
  <c r="AK95" i="22"/>
  <c r="AL96" i="22"/>
  <c r="AM97" i="22"/>
  <c r="AN98" i="22"/>
  <c r="AO99" i="22"/>
  <c r="AP100" i="22"/>
  <c r="AQ101" i="22"/>
  <c r="AR102" i="22"/>
  <c r="AS103" i="22"/>
  <c r="C57" i="24"/>
  <c r="D58" i="24"/>
  <c r="E59" i="24"/>
  <c r="F60" i="24"/>
  <c r="G61" i="24"/>
  <c r="H62" i="24"/>
  <c r="I63" i="24"/>
  <c r="J64" i="24"/>
  <c r="K65" i="24"/>
  <c r="L66" i="24"/>
  <c r="M67" i="24"/>
  <c r="N68" i="24"/>
  <c r="O69" i="24"/>
  <c r="P70" i="24"/>
  <c r="Q71" i="24"/>
  <c r="R72" i="24"/>
  <c r="S73" i="24"/>
  <c r="T74" i="24"/>
  <c r="U75" i="24"/>
  <c r="V76" i="24"/>
  <c r="W77" i="24"/>
  <c r="X78" i="24"/>
  <c r="Y79" i="24"/>
  <c r="Z80" i="24"/>
  <c r="AA81" i="24"/>
  <c r="AB82" i="24"/>
  <c r="AC83" i="24"/>
  <c r="AD84" i="24"/>
  <c r="AE85" i="24"/>
  <c r="AF86" i="24"/>
  <c r="AG87" i="24"/>
  <c r="AH88" i="24"/>
  <c r="AI89" i="24"/>
  <c r="AJ90" i="24"/>
  <c r="AK91" i="24"/>
  <c r="AL92" i="24"/>
  <c r="AM93" i="24"/>
  <c r="AN94" i="24"/>
  <c r="AO95" i="24"/>
  <c r="AP96" i="24"/>
  <c r="AQ97" i="24"/>
  <c r="AR98" i="24"/>
  <c r="AS99" i="24"/>
  <c r="AT100" i="24"/>
  <c r="AU101" i="24"/>
  <c r="AV102" i="24"/>
  <c r="AW103" i="24"/>
  <c r="B56" i="24"/>
  <c r="B56" i="22"/>
  <c r="C57" i="22"/>
  <c r="D58" i="22"/>
  <c r="E59" i="22"/>
  <c r="F60" i="22"/>
  <c r="G61" i="22"/>
  <c r="H62" i="22"/>
  <c r="I63" i="22"/>
  <c r="J64" i="22"/>
  <c r="K65" i="22"/>
  <c r="L66" i="22"/>
  <c r="M67" i="22"/>
  <c r="N68" i="22"/>
  <c r="O69" i="22"/>
  <c r="P70" i="22"/>
  <c r="Q71" i="22"/>
  <c r="R72" i="22"/>
  <c r="S73" i="22"/>
  <c r="T74" i="22"/>
  <c r="U75" i="22"/>
  <c r="V76" i="22"/>
  <c r="W77" i="22"/>
  <c r="X78" i="22"/>
  <c r="Y79" i="22"/>
  <c r="Z80" i="22"/>
  <c r="AA81" i="22"/>
  <c r="AB82" i="22"/>
  <c r="AC83" i="22"/>
  <c r="AD84" i="22"/>
  <c r="AE85" i="22"/>
  <c r="AF86" i="22"/>
  <c r="AG87" i="22"/>
  <c r="AH88" i="22"/>
  <c r="AI89" i="22"/>
  <c r="AJ90" i="22"/>
  <c r="AK91" i="22"/>
  <c r="AL92" i="22"/>
  <c r="AM93" i="22"/>
  <c r="AN94" i="22"/>
  <c r="AO95" i="22"/>
  <c r="AP96" i="22"/>
  <c r="AQ97" i="22"/>
  <c r="AR98" i="22"/>
  <c r="AS99" i="22"/>
  <c r="AT100" i="22"/>
  <c r="AU101" i="22"/>
  <c r="AV102" i="22"/>
  <c r="AW103" i="22"/>
  <c r="C53" i="24"/>
  <c r="D54" i="24"/>
  <c r="E55" i="24"/>
  <c r="F56" i="24"/>
  <c r="G57" i="24"/>
  <c r="H58" i="24"/>
  <c r="I59" i="24"/>
  <c r="J60" i="24"/>
  <c r="K61" i="24"/>
  <c r="L62" i="24"/>
  <c r="M63" i="24"/>
  <c r="N64" i="24"/>
  <c r="O65" i="24"/>
  <c r="P66" i="24"/>
  <c r="Q67" i="24"/>
  <c r="R68" i="24"/>
  <c r="S69" i="24"/>
  <c r="T70" i="24"/>
  <c r="U71" i="24"/>
  <c r="V72" i="24"/>
  <c r="W73" i="24"/>
  <c r="X74" i="24"/>
  <c r="Y75" i="24"/>
  <c r="Z76" i="24"/>
  <c r="AA77" i="24"/>
  <c r="AB78" i="24"/>
  <c r="AC79" i="24"/>
  <c r="AD80" i="24"/>
  <c r="AE81" i="24"/>
  <c r="AF82" i="24"/>
  <c r="AG83" i="24"/>
  <c r="AH84" i="24"/>
  <c r="AI85" i="24"/>
  <c r="AJ86" i="24"/>
  <c r="AK87" i="24"/>
  <c r="AL88" i="24"/>
  <c r="AM89" i="24"/>
  <c r="AN90" i="24"/>
  <c r="AO91" i="24"/>
  <c r="AP92" i="24"/>
  <c r="AQ93" i="24"/>
  <c r="AR94" i="24"/>
  <c r="AS95" i="24"/>
  <c r="AT96" i="24"/>
  <c r="AU97" i="24"/>
  <c r="AV98" i="24"/>
  <c r="AW99" i="24"/>
  <c r="AX100" i="24"/>
  <c r="AY101" i="24"/>
  <c r="AZ102" i="24"/>
  <c r="BA103" i="24"/>
  <c r="B52" i="24"/>
  <c r="B52" i="22"/>
  <c r="C53" i="22"/>
  <c r="D54" i="22"/>
  <c r="E55" i="22"/>
  <c r="F56" i="22"/>
  <c r="G57" i="22"/>
  <c r="H58" i="22"/>
  <c r="I59" i="22"/>
  <c r="J60" i="22"/>
  <c r="K61" i="22"/>
  <c r="L62" i="22"/>
  <c r="M63" i="22"/>
  <c r="N64" i="22"/>
  <c r="O65" i="22"/>
  <c r="P66" i="22"/>
  <c r="Q67" i="22"/>
  <c r="R68" i="22"/>
  <c r="S69" i="22"/>
  <c r="T70" i="22"/>
  <c r="U71" i="22"/>
  <c r="V72" i="22"/>
  <c r="W73" i="22"/>
  <c r="X74" i="22"/>
  <c r="Y75" i="22"/>
  <c r="Z76" i="22"/>
  <c r="AA77" i="22"/>
  <c r="AB78" i="22"/>
  <c r="AC79" i="22"/>
  <c r="AD80" i="22"/>
  <c r="AE81" i="22"/>
  <c r="AF82" i="22"/>
  <c r="AG83" i="22"/>
  <c r="AH84" i="22"/>
  <c r="AI85" i="22"/>
  <c r="AJ86" i="22"/>
  <c r="AK87" i="22"/>
  <c r="AL88" i="22"/>
  <c r="AM89" i="22"/>
  <c r="AN90" i="22"/>
  <c r="AO91" i="22"/>
  <c r="AP92" i="22"/>
  <c r="AQ93" i="22"/>
  <c r="AR94" i="22"/>
  <c r="AS95" i="22"/>
  <c r="AT96" i="22"/>
  <c r="AU97" i="22"/>
  <c r="AV98" i="22"/>
  <c r="AW99" i="22"/>
  <c r="AX100" i="22"/>
  <c r="AY101" i="22"/>
  <c r="AZ102" i="22"/>
  <c r="BA103" i="22"/>
  <c r="C49" i="24"/>
  <c r="D50" i="24"/>
  <c r="E51" i="24"/>
  <c r="F52" i="24"/>
  <c r="G53" i="24"/>
  <c r="H54" i="24"/>
  <c r="I55" i="24"/>
  <c r="J56" i="24"/>
  <c r="K57" i="24"/>
  <c r="L58" i="24"/>
  <c r="M59" i="24"/>
  <c r="N60" i="24"/>
  <c r="O61" i="24"/>
  <c r="P62" i="24"/>
  <c r="Q63" i="24"/>
  <c r="R64" i="24"/>
  <c r="S65" i="24"/>
  <c r="T66" i="24"/>
  <c r="U67" i="24"/>
  <c r="V68" i="24"/>
  <c r="W69" i="24"/>
  <c r="X70" i="24"/>
  <c r="Y71" i="24"/>
  <c r="Z72" i="24"/>
  <c r="AA73" i="24"/>
  <c r="AB74" i="24"/>
  <c r="AC75" i="24"/>
  <c r="AD76" i="24"/>
  <c r="AE77" i="24"/>
  <c r="AF78" i="24"/>
  <c r="AG79" i="24"/>
  <c r="AH80" i="24"/>
  <c r="AI81" i="24"/>
  <c r="AJ82" i="24"/>
  <c r="AK83" i="24"/>
  <c r="AL84" i="24"/>
  <c r="AM85" i="24"/>
  <c r="AN86" i="24"/>
  <c r="AO87" i="24"/>
  <c r="AP88" i="24"/>
  <c r="AQ89" i="24"/>
  <c r="AR90" i="24"/>
  <c r="AS91" i="24"/>
  <c r="AT92" i="24"/>
  <c r="AU93" i="24"/>
  <c r="AV94" i="24"/>
  <c r="AW95" i="24"/>
  <c r="AX96" i="24"/>
  <c r="AY97" i="24"/>
  <c r="AZ98" i="24"/>
  <c r="BA99" i="24"/>
  <c r="BB100" i="24"/>
  <c r="BC101" i="24"/>
  <c r="BD102" i="24"/>
  <c r="BE103" i="24"/>
  <c r="B48" i="24"/>
  <c r="D50" i="22"/>
  <c r="E51" i="22"/>
  <c r="B48" i="22"/>
  <c r="C49" i="22"/>
  <c r="F52" i="22"/>
  <c r="G53" i="22"/>
  <c r="H54" i="22"/>
  <c r="I55" i="22"/>
  <c r="J56" i="22"/>
  <c r="K57" i="22"/>
  <c r="L58" i="22"/>
  <c r="M59" i="22"/>
  <c r="N60" i="22"/>
  <c r="O61" i="22"/>
  <c r="P62" i="22"/>
  <c r="Q63" i="22"/>
  <c r="R64" i="22"/>
  <c r="S65" i="22"/>
  <c r="T66" i="22"/>
  <c r="U67" i="22"/>
  <c r="V68" i="22"/>
  <c r="W69" i="22"/>
  <c r="X70" i="22"/>
  <c r="Y71" i="22"/>
  <c r="Z72" i="22"/>
  <c r="AA73" i="22"/>
  <c r="AB74" i="22"/>
  <c r="AC75" i="22"/>
  <c r="AD76" i="22"/>
  <c r="AE77" i="22"/>
  <c r="AF78" i="22"/>
  <c r="AG79" i="22"/>
  <c r="AH80" i="22"/>
  <c r="AI81" i="22"/>
  <c r="AJ82" i="22"/>
  <c r="AK83" i="22"/>
  <c r="AL84" i="22"/>
  <c r="AM85" i="22"/>
  <c r="AN86" i="22"/>
  <c r="AO87" i="22"/>
  <c r="AP88" i="22"/>
  <c r="AQ89" i="22"/>
  <c r="AR90" i="22"/>
  <c r="AS91" i="22"/>
  <c r="AT92" i="22"/>
  <c r="AU93" i="22"/>
  <c r="AV94" i="22"/>
  <c r="AW95" i="22"/>
  <c r="AX96" i="22"/>
  <c r="AY97" i="22"/>
  <c r="AZ98" i="22"/>
  <c r="BA99" i="22"/>
  <c r="BB100" i="22"/>
  <c r="BC101" i="22"/>
  <c r="BD102" i="22"/>
  <c r="BE103" i="22"/>
  <c r="C45" i="24"/>
  <c r="D46" i="24"/>
  <c r="E47" i="24"/>
  <c r="F48" i="24"/>
  <c r="G49" i="24"/>
  <c r="H50" i="24"/>
  <c r="I51" i="24"/>
  <c r="J52" i="24"/>
  <c r="K53" i="24"/>
  <c r="L54" i="24"/>
  <c r="M55" i="24"/>
  <c r="N56" i="24"/>
  <c r="O57" i="24"/>
  <c r="P58" i="24"/>
  <c r="Q59" i="24"/>
  <c r="R60" i="24"/>
  <c r="S61" i="24"/>
  <c r="T62" i="24"/>
  <c r="U63" i="24"/>
  <c r="V64" i="24"/>
  <c r="W65" i="24"/>
  <c r="X66" i="24"/>
  <c r="Y67" i="24"/>
  <c r="Z68" i="24"/>
  <c r="AA69" i="24"/>
  <c r="AB70" i="24"/>
  <c r="AC71" i="24"/>
  <c r="AD72" i="24"/>
  <c r="AE73" i="24"/>
  <c r="AF74" i="24"/>
  <c r="AG75" i="24"/>
  <c r="AH76" i="24"/>
  <c r="AI77" i="24"/>
  <c r="AJ78" i="24"/>
  <c r="AK79" i="24"/>
  <c r="AL80" i="24"/>
  <c r="AM81" i="24"/>
  <c r="AN82" i="24"/>
  <c r="AO83" i="24"/>
  <c r="AP84" i="24"/>
  <c r="AQ85" i="24"/>
  <c r="AR86" i="24"/>
  <c r="AS87" i="24"/>
  <c r="AT88" i="24"/>
  <c r="AU89" i="24"/>
  <c r="AV90" i="24"/>
  <c r="AW91" i="24"/>
  <c r="AX92" i="24"/>
  <c r="AY93" i="24"/>
  <c r="AZ94" i="24"/>
  <c r="BA95" i="24"/>
  <c r="BB96" i="24"/>
  <c r="BC97" i="24"/>
  <c r="BD98" i="24"/>
  <c r="BE99" i="24"/>
  <c r="BF100" i="24"/>
  <c r="BG101" i="24"/>
  <c r="BH102" i="24"/>
  <c r="BI103" i="24"/>
  <c r="C45" i="22"/>
  <c r="D46" i="22"/>
  <c r="E47" i="22"/>
  <c r="F48" i="22"/>
  <c r="B44" i="24"/>
  <c r="B44" i="22"/>
  <c r="G49" i="22"/>
  <c r="H50" i="22"/>
  <c r="I51" i="22"/>
  <c r="J52" i="22"/>
  <c r="K53" i="22"/>
  <c r="L54" i="22"/>
  <c r="M55" i="22"/>
  <c r="N56" i="22"/>
  <c r="O57" i="22"/>
  <c r="P58" i="22"/>
  <c r="Q59" i="22"/>
  <c r="R60" i="22"/>
  <c r="S61" i="22"/>
  <c r="T62" i="22"/>
  <c r="U63" i="22"/>
  <c r="V64" i="22"/>
  <c r="W65" i="22"/>
  <c r="X66" i="22"/>
  <c r="Y67" i="22"/>
  <c r="Z68" i="22"/>
  <c r="AA69" i="22"/>
  <c r="AB70" i="22"/>
  <c r="AC71" i="22"/>
  <c r="AD72" i="22"/>
  <c r="AE73" i="22"/>
  <c r="AF74" i="22"/>
  <c r="AG75" i="22"/>
  <c r="AH76" i="22"/>
  <c r="AI77" i="22"/>
  <c r="AJ78" i="22"/>
  <c r="AK79" i="22"/>
  <c r="AL80" i="22"/>
  <c r="AM81" i="22"/>
  <c r="AN82" i="22"/>
  <c r="AO83" i="22"/>
  <c r="AP84" i="22"/>
  <c r="AQ85" i="22"/>
  <c r="AR86" i="22"/>
  <c r="AS87" i="22"/>
  <c r="AT88" i="22"/>
  <c r="AU89" i="22"/>
  <c r="AV90" i="22"/>
  <c r="AW91" i="22"/>
  <c r="AX92" i="22"/>
  <c r="AY93" i="22"/>
  <c r="AZ94" i="22"/>
  <c r="BA95" i="22"/>
  <c r="BB96" i="22"/>
  <c r="BC97" i="22"/>
  <c r="BD98" i="22"/>
  <c r="BE99" i="22"/>
  <c r="BF100" i="22"/>
  <c r="BG101" i="22"/>
  <c r="BH102" i="22"/>
  <c r="BI103" i="22"/>
  <c r="C41" i="24"/>
  <c r="D42" i="24"/>
  <c r="E43" i="24"/>
  <c r="F44" i="24"/>
  <c r="G45" i="24"/>
  <c r="H46" i="24"/>
  <c r="I47" i="24"/>
  <c r="J48" i="24"/>
  <c r="K49" i="24"/>
  <c r="L50" i="24"/>
  <c r="M51" i="24"/>
  <c r="N52" i="24"/>
  <c r="O53" i="24"/>
  <c r="P54" i="24"/>
  <c r="Q55" i="24"/>
  <c r="R56" i="24"/>
  <c r="S57" i="24"/>
  <c r="T58" i="24"/>
  <c r="U59" i="24"/>
  <c r="V60" i="24"/>
  <c r="W61" i="24"/>
  <c r="X62" i="24"/>
  <c r="Y63" i="24"/>
  <c r="Z64" i="24"/>
  <c r="AA65" i="24"/>
  <c r="AB66" i="24"/>
  <c r="AC67" i="24"/>
  <c r="AD68" i="24"/>
  <c r="AE69" i="24"/>
  <c r="AF70" i="24"/>
  <c r="AG71" i="24"/>
  <c r="AH72" i="24"/>
  <c r="AI73" i="24"/>
  <c r="AJ74" i="24"/>
  <c r="AK75" i="24"/>
  <c r="AL76" i="24"/>
  <c r="AM77" i="24"/>
  <c r="AN78" i="24"/>
  <c r="AO79" i="24"/>
  <c r="AP80" i="24"/>
  <c r="AQ81" i="24"/>
  <c r="AR82" i="24"/>
  <c r="AS83" i="24"/>
  <c r="AT84" i="24"/>
  <c r="AU85" i="24"/>
  <c r="AV86" i="24"/>
  <c r="AW87" i="24"/>
  <c r="AX88" i="24"/>
  <c r="AY89" i="24"/>
  <c r="AZ90" i="24"/>
  <c r="BA91" i="24"/>
  <c r="BB92" i="24"/>
  <c r="BC93" i="24"/>
  <c r="BD94" i="24"/>
  <c r="BE95" i="24"/>
  <c r="BF96" i="24"/>
  <c r="BG97" i="24"/>
  <c r="BH98" i="24"/>
  <c r="BI99" i="24"/>
  <c r="B40" i="24"/>
  <c r="C41" i="22"/>
  <c r="D42" i="22"/>
  <c r="E43" i="22"/>
  <c r="F44" i="22"/>
  <c r="G45" i="22"/>
  <c r="H46" i="22"/>
  <c r="I47" i="22"/>
  <c r="J48" i="22"/>
  <c r="L50" i="22"/>
  <c r="M51" i="22"/>
  <c r="B40" i="22"/>
  <c r="K49" i="22"/>
  <c r="N52" i="22"/>
  <c r="O53" i="22"/>
  <c r="P54" i="22"/>
  <c r="Q55" i="22"/>
  <c r="R56" i="22"/>
  <c r="S57" i="22"/>
  <c r="T58" i="22"/>
  <c r="U59" i="22"/>
  <c r="V60" i="22"/>
  <c r="W61" i="22"/>
  <c r="X62" i="22"/>
  <c r="Y63" i="22"/>
  <c r="Z64" i="22"/>
  <c r="AA65" i="22"/>
  <c r="AB66" i="22"/>
  <c r="AC67" i="22"/>
  <c r="AD68" i="22"/>
  <c r="AE69" i="22"/>
  <c r="AF70" i="22"/>
  <c r="AG71" i="22"/>
  <c r="AH72" i="22"/>
  <c r="AI73" i="22"/>
  <c r="AJ74" i="22"/>
  <c r="AK75" i="22"/>
  <c r="AL76" i="22"/>
  <c r="AM77" i="22"/>
  <c r="AN78" i="22"/>
  <c r="AO79" i="22"/>
  <c r="AP80" i="22"/>
  <c r="AQ81" i="22"/>
  <c r="AR82" i="22"/>
  <c r="AS83" i="22"/>
  <c r="AT84" i="22"/>
  <c r="AU85" i="22"/>
  <c r="AV86" i="22"/>
  <c r="AW87" i="22"/>
  <c r="AX88" i="22"/>
  <c r="AY89" i="22"/>
  <c r="AZ90" i="22"/>
  <c r="BA91" i="22"/>
  <c r="BB92" i="22"/>
  <c r="BC93" i="22"/>
  <c r="BD94" i="22"/>
  <c r="BE95" i="22"/>
  <c r="BF96" i="22"/>
  <c r="BG97" i="22"/>
  <c r="BH98" i="22"/>
  <c r="BI99" i="22"/>
  <c r="C37" i="24"/>
  <c r="D38" i="24"/>
  <c r="E39" i="24"/>
  <c r="F40" i="24"/>
  <c r="G41" i="24"/>
  <c r="H42" i="24"/>
  <c r="I43" i="24"/>
  <c r="J44" i="24"/>
  <c r="K45" i="24"/>
  <c r="L46" i="24"/>
  <c r="M47" i="24"/>
  <c r="N48" i="24"/>
  <c r="O49" i="24"/>
  <c r="P50" i="24"/>
  <c r="Q51" i="24"/>
  <c r="R52" i="24"/>
  <c r="S53" i="24"/>
  <c r="T54" i="24"/>
  <c r="U55" i="24"/>
  <c r="V56" i="24"/>
  <c r="W57" i="24"/>
  <c r="X58" i="24"/>
  <c r="Y59" i="24"/>
  <c r="Z60" i="24"/>
  <c r="AA61" i="24"/>
  <c r="AB62" i="24"/>
  <c r="AC63" i="24"/>
  <c r="AD64" i="24"/>
  <c r="AE65" i="24"/>
  <c r="AF66" i="24"/>
  <c r="AG67" i="24"/>
  <c r="AH68" i="24"/>
  <c r="AI69" i="24"/>
  <c r="AJ70" i="24"/>
  <c r="AK71" i="24"/>
  <c r="AL72" i="24"/>
  <c r="AM73" i="24"/>
  <c r="AN74" i="24"/>
  <c r="AO75" i="24"/>
  <c r="AP76" i="24"/>
  <c r="AQ77" i="24"/>
  <c r="AR78" i="24"/>
  <c r="AS79" i="24"/>
  <c r="AT80" i="24"/>
  <c r="AU81" i="24"/>
  <c r="AV82" i="24"/>
  <c r="AW83" i="24"/>
  <c r="AX84" i="24"/>
  <c r="AY85" i="24"/>
  <c r="AZ86" i="24"/>
  <c r="BA87" i="24"/>
  <c r="BB88" i="24"/>
  <c r="BC89" i="24"/>
  <c r="BD90" i="24"/>
  <c r="BE91" i="24"/>
  <c r="BF92" i="24"/>
  <c r="BG93" i="24"/>
  <c r="BH94" i="24"/>
  <c r="BI95" i="24"/>
  <c r="C37" i="22"/>
  <c r="D38" i="22"/>
  <c r="E39" i="22"/>
  <c r="F40" i="22"/>
  <c r="G41" i="22"/>
  <c r="H42" i="22"/>
  <c r="I43" i="22"/>
  <c r="J44" i="22"/>
  <c r="K45" i="22"/>
  <c r="L46" i="22"/>
  <c r="M47" i="22"/>
  <c r="N48" i="22"/>
  <c r="B36" i="24"/>
  <c r="B36" i="22"/>
  <c r="O49" i="22"/>
  <c r="P50" i="22"/>
  <c r="Q51" i="22"/>
  <c r="R52" i="22"/>
  <c r="S53" i="22"/>
  <c r="T54" i="22"/>
  <c r="U55" i="22"/>
  <c r="V56" i="22"/>
  <c r="W57" i="22"/>
  <c r="X58" i="22"/>
  <c r="Y59" i="22"/>
  <c r="Z60" i="22"/>
  <c r="AA61" i="22"/>
  <c r="AB62" i="22"/>
  <c r="AC63" i="22"/>
  <c r="AD64" i="22"/>
  <c r="AE65" i="22"/>
  <c r="AF66" i="22"/>
  <c r="AG67" i="22"/>
  <c r="AH68" i="22"/>
  <c r="AI69" i="22"/>
  <c r="AJ70" i="22"/>
  <c r="AK71" i="22"/>
  <c r="AL72" i="22"/>
  <c r="AM73" i="22"/>
  <c r="AN74" i="22"/>
  <c r="AO75" i="22"/>
  <c r="AP76" i="22"/>
  <c r="AQ77" i="22"/>
  <c r="AR78" i="22"/>
  <c r="AS79" i="22"/>
  <c r="AT80" i="22"/>
  <c r="AU81" i="22"/>
  <c r="AV82" i="22"/>
  <c r="AW83" i="22"/>
  <c r="AX84" i="22"/>
  <c r="AY85" i="22"/>
  <c r="AZ86" i="22"/>
  <c r="BA87" i="22"/>
  <c r="BB88" i="22"/>
  <c r="BC89" i="22"/>
  <c r="BD90" i="22"/>
  <c r="BE91" i="22"/>
  <c r="BF92" i="22"/>
  <c r="BG93" i="22"/>
  <c r="BH94" i="22"/>
  <c r="BI95" i="22"/>
  <c r="C33" i="24"/>
  <c r="D34" i="24"/>
  <c r="E35" i="24"/>
  <c r="F36" i="24"/>
  <c r="G37" i="24"/>
  <c r="H38" i="24"/>
  <c r="I39" i="24"/>
  <c r="J40" i="24"/>
  <c r="K41" i="24"/>
  <c r="L42" i="24"/>
  <c r="M43" i="24"/>
  <c r="N44" i="24"/>
  <c r="O45" i="24"/>
  <c r="P46" i="24"/>
  <c r="Q47" i="24"/>
  <c r="R48" i="24"/>
  <c r="S49" i="24"/>
  <c r="T50" i="24"/>
  <c r="U51" i="24"/>
  <c r="V52" i="24"/>
  <c r="W53" i="24"/>
  <c r="X54" i="24"/>
  <c r="Y55" i="24"/>
  <c r="Z56" i="24"/>
  <c r="AA57" i="24"/>
  <c r="AB58" i="24"/>
  <c r="AC59" i="24"/>
  <c r="AD60" i="24"/>
  <c r="AE61" i="24"/>
  <c r="AF62" i="24"/>
  <c r="AG63" i="24"/>
  <c r="AH64" i="24"/>
  <c r="AI65" i="24"/>
  <c r="AJ66" i="24"/>
  <c r="AK67" i="24"/>
  <c r="AL68" i="24"/>
  <c r="AM69" i="24"/>
  <c r="AN70" i="24"/>
  <c r="AO71" i="24"/>
  <c r="AP72" i="24"/>
  <c r="AQ73" i="24"/>
  <c r="AR74" i="24"/>
  <c r="AS75" i="24"/>
  <c r="AT76" i="24"/>
  <c r="AU77" i="24"/>
  <c r="AV78" i="24"/>
  <c r="AW79" i="24"/>
  <c r="AX80" i="24"/>
  <c r="AY81" i="24"/>
  <c r="AZ82" i="24"/>
  <c r="BA83" i="24"/>
  <c r="BB84" i="24"/>
  <c r="BC85" i="24"/>
  <c r="BD86" i="24"/>
  <c r="BE87" i="24"/>
  <c r="BF88" i="24"/>
  <c r="BG89" i="24"/>
  <c r="BH90" i="24"/>
  <c r="BI91" i="24"/>
  <c r="B32" i="24"/>
  <c r="C33" i="22"/>
  <c r="D34" i="22"/>
  <c r="E35" i="22"/>
  <c r="F36" i="22"/>
  <c r="G37" i="22"/>
  <c r="H38" i="22"/>
  <c r="I39" i="22"/>
  <c r="J40" i="22"/>
  <c r="K41" i="22"/>
  <c r="L42" i="22"/>
  <c r="M43" i="22"/>
  <c r="N44" i="22"/>
  <c r="O45" i="22"/>
  <c r="P46" i="22"/>
  <c r="Q47" i="22"/>
  <c r="R48" i="22"/>
  <c r="T50" i="22"/>
  <c r="U51" i="22"/>
  <c r="B32" i="22"/>
  <c r="S49" i="22"/>
  <c r="V52" i="22"/>
  <c r="W53" i="22"/>
  <c r="X54" i="22"/>
  <c r="Y55" i="22"/>
  <c r="Z56" i="22"/>
  <c r="AA57" i="22"/>
  <c r="AB58" i="22"/>
  <c r="AC59" i="22"/>
  <c r="AD60" i="22"/>
  <c r="AE61" i="22"/>
  <c r="AF62" i="22"/>
  <c r="AG63" i="22"/>
  <c r="AH64" i="22"/>
  <c r="AI65" i="22"/>
  <c r="AJ66" i="22"/>
  <c r="AK67" i="22"/>
  <c r="AL68" i="22"/>
  <c r="AM69" i="22"/>
  <c r="AN70" i="22"/>
  <c r="AO71" i="22"/>
  <c r="AP72" i="22"/>
  <c r="AQ73" i="22"/>
  <c r="AR74" i="22"/>
  <c r="AS75" i="22"/>
  <c r="AT76" i="22"/>
  <c r="AU77" i="22"/>
  <c r="AV78" i="22"/>
  <c r="AW79" i="22"/>
  <c r="AX80" i="22"/>
  <c r="AY81" i="22"/>
  <c r="AZ82" i="22"/>
  <c r="BA83" i="22"/>
  <c r="BB84" i="22"/>
  <c r="BC85" i="22"/>
  <c r="BD86" i="22"/>
  <c r="BE87" i="22"/>
  <c r="BF88" i="22"/>
  <c r="BG89" i="22"/>
  <c r="BH90" i="22"/>
  <c r="BI91" i="22"/>
  <c r="C29" i="24"/>
  <c r="D30" i="24"/>
  <c r="E31" i="24"/>
  <c r="F32" i="24"/>
  <c r="G33" i="24"/>
  <c r="H34" i="24"/>
  <c r="I35" i="24"/>
  <c r="J36" i="24"/>
  <c r="K37" i="24"/>
  <c r="L38" i="24"/>
  <c r="M39" i="24"/>
  <c r="N40" i="24"/>
  <c r="O41" i="24"/>
  <c r="P42" i="24"/>
  <c r="Q43" i="24"/>
  <c r="R44" i="24"/>
  <c r="S45" i="24"/>
  <c r="T46" i="24"/>
  <c r="U47" i="24"/>
  <c r="V48" i="24"/>
  <c r="W49" i="24"/>
  <c r="X50" i="24"/>
  <c r="Y51" i="24"/>
  <c r="Z52" i="24"/>
  <c r="AA53" i="24"/>
  <c r="AB54" i="24"/>
  <c r="AC55" i="24"/>
  <c r="AD56" i="24"/>
  <c r="AE57" i="24"/>
  <c r="AF58" i="24"/>
  <c r="AG59" i="24"/>
  <c r="AH60" i="24"/>
  <c r="AI61" i="24"/>
  <c r="AJ62" i="24"/>
  <c r="AK63" i="24"/>
  <c r="AL64" i="24"/>
  <c r="AM65" i="24"/>
  <c r="AN66" i="24"/>
  <c r="AO67" i="24"/>
  <c r="AP68" i="24"/>
  <c r="AQ69" i="24"/>
  <c r="AR70" i="24"/>
  <c r="AS71" i="24"/>
  <c r="AT72" i="24"/>
  <c r="AU73" i="24"/>
  <c r="AV74" i="24"/>
  <c r="AW75" i="24"/>
  <c r="AX76" i="24"/>
  <c r="AY77" i="24"/>
  <c r="AZ78" i="24"/>
  <c r="BA79" i="24"/>
  <c r="BB80" i="24"/>
  <c r="BC81" i="24"/>
  <c r="BD82" i="24"/>
  <c r="BE83" i="24"/>
  <c r="BF84" i="24"/>
  <c r="BG85" i="24"/>
  <c r="BH86" i="24"/>
  <c r="BI87" i="24"/>
  <c r="C29" i="22"/>
  <c r="D30" i="22"/>
  <c r="E31" i="22"/>
  <c r="F32" i="22"/>
  <c r="G33" i="22"/>
  <c r="H34" i="22"/>
  <c r="I35" i="22"/>
  <c r="J36" i="22"/>
  <c r="K37" i="22"/>
  <c r="L38" i="22"/>
  <c r="M39" i="22"/>
  <c r="N40" i="22"/>
  <c r="O41" i="22"/>
  <c r="P42" i="22"/>
  <c r="Q43" i="22"/>
  <c r="R44" i="22"/>
  <c r="S45" i="22"/>
  <c r="T46" i="22"/>
  <c r="U47" i="22"/>
  <c r="V48" i="22"/>
  <c r="B28" i="24"/>
  <c r="B28" i="22"/>
  <c r="W49" i="22"/>
  <c r="X50" i="22"/>
  <c r="Y51" i="22"/>
  <c r="Z52" i="22"/>
  <c r="AA53" i="22"/>
  <c r="AB54" i="22"/>
  <c r="AC55" i="22"/>
  <c r="AD56" i="22"/>
  <c r="AE57" i="22"/>
  <c r="AF58" i="22"/>
  <c r="AG59" i="22"/>
  <c r="AH60" i="22"/>
  <c r="AI61" i="22"/>
  <c r="AJ62" i="22"/>
  <c r="AK63" i="22"/>
  <c r="AL64" i="22"/>
  <c r="AM65" i="22"/>
  <c r="AN66" i="22"/>
  <c r="AO67" i="22"/>
  <c r="AP68" i="22"/>
  <c r="AQ69" i="22"/>
  <c r="AR70" i="22"/>
  <c r="AS71" i="22"/>
  <c r="AT72" i="22"/>
  <c r="AU73" i="22"/>
  <c r="AV74" i="22"/>
  <c r="AW75" i="22"/>
  <c r="AX76" i="22"/>
  <c r="AY77" i="22"/>
  <c r="AZ78" i="22"/>
  <c r="BA79" i="22"/>
  <c r="BB80" i="22"/>
  <c r="BC81" i="22"/>
  <c r="BD82" i="22"/>
  <c r="BE83" i="22"/>
  <c r="BF84" i="22"/>
  <c r="BG85" i="22"/>
  <c r="BH86" i="22"/>
  <c r="BI87" i="22"/>
  <c r="C25" i="24"/>
  <c r="D26" i="24"/>
  <c r="E27" i="24"/>
  <c r="F28" i="24"/>
  <c r="G29" i="24"/>
  <c r="H30" i="24"/>
  <c r="I31" i="24"/>
  <c r="J32" i="24"/>
  <c r="K33" i="24"/>
  <c r="L34" i="24"/>
  <c r="M35" i="24"/>
  <c r="N36" i="24"/>
  <c r="O37" i="24"/>
  <c r="P38" i="24"/>
  <c r="Q39" i="24"/>
  <c r="R40" i="24"/>
  <c r="S41" i="24"/>
  <c r="T42" i="24"/>
  <c r="U43" i="24"/>
  <c r="V44" i="24"/>
  <c r="W45" i="24"/>
  <c r="X46" i="24"/>
  <c r="Y47" i="24"/>
  <c r="Z48" i="24"/>
  <c r="AA49" i="24"/>
  <c r="AB50" i="24"/>
  <c r="AC51" i="24"/>
  <c r="AD52" i="24"/>
  <c r="AE53" i="24"/>
  <c r="AF54" i="24"/>
  <c r="AG55" i="24"/>
  <c r="AH56" i="24"/>
  <c r="AI57" i="24"/>
  <c r="AJ58" i="24"/>
  <c r="AK59" i="24"/>
  <c r="AL60" i="24"/>
  <c r="AM61" i="24"/>
  <c r="AN62" i="24"/>
  <c r="AO63" i="24"/>
  <c r="AP64" i="24"/>
  <c r="AQ65" i="24"/>
  <c r="AR66" i="24"/>
  <c r="AS67" i="24"/>
  <c r="AT68" i="24"/>
  <c r="AU69" i="24"/>
  <c r="AV70" i="24"/>
  <c r="AW71" i="24"/>
  <c r="AX72" i="24"/>
  <c r="AY73" i="24"/>
  <c r="AZ74" i="24"/>
  <c r="BA75" i="24"/>
  <c r="BB76" i="24"/>
  <c r="BC77" i="24"/>
  <c r="BD78" i="24"/>
  <c r="BE79" i="24"/>
  <c r="BF80" i="24"/>
  <c r="BG81" i="24"/>
  <c r="BH82" i="24"/>
  <c r="BI83" i="24"/>
  <c r="B24" i="24"/>
  <c r="C25" i="22"/>
  <c r="D26" i="22"/>
  <c r="E27" i="22"/>
  <c r="F28" i="22"/>
  <c r="G29" i="22"/>
  <c r="H30" i="22"/>
  <c r="I31" i="22"/>
  <c r="J32" i="22"/>
  <c r="K33" i="22"/>
  <c r="L34" i="22"/>
  <c r="M35" i="22"/>
  <c r="N36" i="22"/>
  <c r="O37" i="22"/>
  <c r="P38" i="22"/>
  <c r="Q39" i="22"/>
  <c r="R40" i="22"/>
  <c r="S41" i="22"/>
  <c r="T42" i="22"/>
  <c r="U43" i="22"/>
  <c r="V44" i="22"/>
  <c r="W45" i="22"/>
  <c r="X46" i="22"/>
  <c r="Y47" i="22"/>
  <c r="Z48" i="22"/>
  <c r="AB50" i="22"/>
  <c r="AC51" i="22"/>
  <c r="B24" i="22"/>
  <c r="AA49" i="22"/>
  <c r="AD52" i="22"/>
  <c r="AE53" i="22"/>
  <c r="AF54" i="22"/>
  <c r="AG55" i="22"/>
  <c r="AH56" i="22"/>
  <c r="AI57" i="22"/>
  <c r="AJ58" i="22"/>
  <c r="AK59" i="22"/>
  <c r="AL60" i="22"/>
  <c r="AM61" i="22"/>
  <c r="AN62" i="22"/>
  <c r="AO63" i="22"/>
  <c r="AP64" i="22"/>
  <c r="AQ65" i="22"/>
  <c r="AR66" i="22"/>
  <c r="AS67" i="22"/>
  <c r="AT68" i="22"/>
  <c r="AU69" i="22"/>
  <c r="AV70" i="22"/>
  <c r="AW71" i="22"/>
  <c r="AX72" i="22"/>
  <c r="AY73" i="22"/>
  <c r="AZ74" i="22"/>
  <c r="BA75" i="22"/>
  <c r="BB76" i="22"/>
  <c r="BC77" i="22"/>
  <c r="BD78" i="22"/>
  <c r="BE79" i="22"/>
  <c r="BF80" i="22"/>
  <c r="BG81" i="22"/>
  <c r="BH82" i="22"/>
  <c r="BI83" i="22"/>
  <c r="C21" i="24"/>
  <c r="D22" i="24"/>
  <c r="E23" i="24"/>
  <c r="F24" i="24"/>
  <c r="G25" i="24"/>
  <c r="H26" i="24"/>
  <c r="I27" i="24"/>
  <c r="J28" i="24"/>
  <c r="K29" i="24"/>
  <c r="L30" i="24"/>
  <c r="M31" i="24"/>
  <c r="N32" i="24"/>
  <c r="O33" i="24"/>
  <c r="P34" i="24"/>
  <c r="Q35" i="24"/>
  <c r="R36" i="24"/>
  <c r="S37" i="24"/>
  <c r="T38" i="24"/>
  <c r="U39" i="24"/>
  <c r="V40" i="24"/>
  <c r="W41" i="24"/>
  <c r="X42" i="24"/>
  <c r="Y43" i="24"/>
  <c r="Z44" i="24"/>
  <c r="AA45" i="24"/>
  <c r="AB46" i="24"/>
  <c r="AC47" i="24"/>
  <c r="AD48" i="24"/>
  <c r="AE49" i="24"/>
  <c r="AF50" i="24"/>
  <c r="AG51" i="24"/>
  <c r="AH52" i="24"/>
  <c r="AI53" i="24"/>
  <c r="AJ54" i="24"/>
  <c r="AK55" i="24"/>
  <c r="AL56" i="24"/>
  <c r="AM57" i="24"/>
  <c r="AN58" i="24"/>
  <c r="AO59" i="24"/>
  <c r="AP60" i="24"/>
  <c r="AQ61" i="24"/>
  <c r="AR62" i="24"/>
  <c r="AS63" i="24"/>
  <c r="AT64" i="24"/>
  <c r="AU65" i="24"/>
  <c r="AV66" i="24"/>
  <c r="AW67" i="24"/>
  <c r="AX68" i="24"/>
  <c r="AY69" i="24"/>
  <c r="AZ70" i="24"/>
  <c r="BA71" i="24"/>
  <c r="BB72" i="24"/>
  <c r="BC73" i="24"/>
  <c r="BD74" i="24"/>
  <c r="BE75" i="24"/>
  <c r="BF76" i="24"/>
  <c r="BG77" i="24"/>
  <c r="BH78" i="24"/>
  <c r="BI79" i="24"/>
  <c r="C21" i="22"/>
  <c r="D22" i="22"/>
  <c r="E23" i="22"/>
  <c r="F24" i="22"/>
  <c r="G25" i="22"/>
  <c r="H26" i="22"/>
  <c r="I27" i="22"/>
  <c r="J28" i="22"/>
  <c r="K29" i="22"/>
  <c r="L30" i="22"/>
  <c r="M31" i="22"/>
  <c r="N32" i="22"/>
  <c r="O33" i="22"/>
  <c r="P34" i="22"/>
  <c r="Q35" i="22"/>
  <c r="R36" i="22"/>
  <c r="S37" i="22"/>
  <c r="T38" i="22"/>
  <c r="U39" i="22"/>
  <c r="V40" i="22"/>
  <c r="W41" i="22"/>
  <c r="X42" i="22"/>
  <c r="Y43" i="22"/>
  <c r="Z44" i="22"/>
  <c r="AA45" i="22"/>
  <c r="AB46" i="22"/>
  <c r="AC47" i="22"/>
  <c r="AD48" i="22"/>
  <c r="B20" i="24"/>
  <c r="B20" i="22"/>
  <c r="AE49" i="22"/>
  <c r="AF50" i="22"/>
  <c r="AG51" i="22"/>
  <c r="AH52" i="22"/>
  <c r="AI53" i="22"/>
  <c r="AJ54" i="22"/>
  <c r="AK55" i="22"/>
  <c r="AL56" i="22"/>
  <c r="AM57" i="22"/>
  <c r="AN58" i="22"/>
  <c r="AO59" i="22"/>
  <c r="AP60" i="22"/>
  <c r="AQ61" i="22"/>
  <c r="AR62" i="22"/>
  <c r="AS63" i="22"/>
  <c r="AT64" i="22"/>
  <c r="AU65" i="22"/>
  <c r="AV66" i="22"/>
  <c r="AW67" i="22"/>
  <c r="AX68" i="22"/>
  <c r="AY69" i="22"/>
  <c r="AZ70" i="22"/>
  <c r="BA71" i="22"/>
  <c r="BB72" i="22"/>
  <c r="BC73" i="22"/>
  <c r="BD74" i="22"/>
  <c r="BE75" i="22"/>
  <c r="BF76" i="22"/>
  <c r="BG77" i="22"/>
  <c r="BH78" i="22"/>
  <c r="BI79" i="22"/>
  <c r="C17" i="24"/>
  <c r="D18" i="24"/>
  <c r="E19" i="24"/>
  <c r="F20" i="24"/>
  <c r="G21" i="24"/>
  <c r="H22" i="24"/>
  <c r="I23" i="24"/>
  <c r="J24" i="24"/>
  <c r="K25" i="24"/>
  <c r="L26" i="24"/>
  <c r="M27" i="24"/>
  <c r="N28" i="24"/>
  <c r="O29" i="24"/>
  <c r="P30" i="24"/>
  <c r="Q31" i="24"/>
  <c r="R32" i="24"/>
  <c r="S33" i="24"/>
  <c r="T34" i="24"/>
  <c r="U35" i="24"/>
  <c r="V36" i="24"/>
  <c r="W37" i="24"/>
  <c r="X38" i="24"/>
  <c r="Y39" i="24"/>
  <c r="Z40" i="24"/>
  <c r="AA41" i="24"/>
  <c r="AB42" i="24"/>
  <c r="AC43" i="24"/>
  <c r="AD44" i="24"/>
  <c r="AE45" i="24"/>
  <c r="AF46" i="24"/>
  <c r="AG47" i="24"/>
  <c r="AH48" i="24"/>
  <c r="AI49" i="24"/>
  <c r="AJ50" i="24"/>
  <c r="AK51" i="24"/>
  <c r="AL52" i="24"/>
  <c r="AM53" i="24"/>
  <c r="AN54" i="24"/>
  <c r="AO55" i="24"/>
  <c r="AP56" i="24"/>
  <c r="AQ57" i="24"/>
  <c r="AR58" i="24"/>
  <c r="AS59" i="24"/>
  <c r="AT60" i="24"/>
  <c r="AU61" i="24"/>
  <c r="AV62" i="24"/>
  <c r="AW63" i="24"/>
  <c r="AX64" i="24"/>
  <c r="AY65" i="24"/>
  <c r="AZ66" i="24"/>
  <c r="BA67" i="24"/>
  <c r="BB68" i="24"/>
  <c r="BC69" i="24"/>
  <c r="BD70" i="24"/>
  <c r="BE71" i="24"/>
  <c r="BF72" i="24"/>
  <c r="BG73" i="24"/>
  <c r="BH74" i="24"/>
  <c r="BI75" i="24"/>
  <c r="B16" i="24"/>
  <c r="C17" i="22"/>
  <c r="D18" i="22"/>
  <c r="E19" i="22"/>
  <c r="F20" i="22"/>
  <c r="G21" i="22"/>
  <c r="H22" i="22"/>
  <c r="I23" i="22"/>
  <c r="J24" i="22"/>
  <c r="K25" i="22"/>
  <c r="L26" i="22"/>
  <c r="M27" i="22"/>
  <c r="N28" i="22"/>
  <c r="O29" i="22"/>
  <c r="P30" i="22"/>
  <c r="Q31" i="22"/>
  <c r="R32" i="22"/>
  <c r="S33" i="22"/>
  <c r="T34" i="22"/>
  <c r="U35" i="22"/>
  <c r="V36" i="22"/>
  <c r="W37" i="22"/>
  <c r="X38" i="22"/>
  <c r="Y39" i="22"/>
  <c r="Z40" i="22"/>
  <c r="AA41" i="22"/>
  <c r="AB42" i="22"/>
  <c r="AC43" i="22"/>
  <c r="AD44" i="22"/>
  <c r="AE45" i="22"/>
  <c r="AF46" i="22"/>
  <c r="AG47" i="22"/>
  <c r="AH48" i="22"/>
  <c r="AJ50" i="22"/>
  <c r="AK51" i="22"/>
  <c r="B16" i="22"/>
  <c r="AI49" i="22"/>
  <c r="AL52" i="22"/>
  <c r="AM53" i="22"/>
  <c r="AN54" i="22"/>
  <c r="AO55" i="22"/>
  <c r="AP56" i="22"/>
  <c r="AQ57" i="22"/>
  <c r="AR58" i="22"/>
  <c r="AS59" i="22"/>
  <c r="AT60" i="22"/>
  <c r="AU61" i="22"/>
  <c r="AV62" i="22"/>
  <c r="AW63" i="22"/>
  <c r="AX64" i="22"/>
  <c r="AY65" i="22"/>
  <c r="AZ66" i="22"/>
  <c r="BA67" i="22"/>
  <c r="BB68" i="22"/>
  <c r="BC69" i="22"/>
  <c r="BD70" i="22"/>
  <c r="BE71" i="22"/>
  <c r="BF72" i="22"/>
  <c r="BG73" i="22"/>
  <c r="BH74" i="22"/>
  <c r="BI75" i="22"/>
  <c r="C13" i="24"/>
  <c r="D14" i="24"/>
  <c r="E15" i="24"/>
  <c r="F16" i="24"/>
  <c r="G17" i="24"/>
  <c r="H18" i="24"/>
  <c r="I19" i="24"/>
  <c r="J20" i="24"/>
  <c r="K21" i="24"/>
  <c r="L22" i="24"/>
  <c r="M23" i="24"/>
  <c r="N24" i="24"/>
  <c r="O25" i="24"/>
  <c r="P26" i="24"/>
  <c r="Q27" i="24"/>
  <c r="R28" i="24"/>
  <c r="S29" i="24"/>
  <c r="T30" i="24"/>
  <c r="U31" i="24"/>
  <c r="V32" i="24"/>
  <c r="W33" i="24"/>
  <c r="X34" i="24"/>
  <c r="Y35" i="24"/>
  <c r="Z36" i="24"/>
  <c r="AA37" i="24"/>
  <c r="AB38" i="24"/>
  <c r="AC39" i="24"/>
  <c r="AD40" i="24"/>
  <c r="AE41" i="24"/>
  <c r="AF42" i="24"/>
  <c r="AG43" i="24"/>
  <c r="AH44" i="24"/>
  <c r="AI45" i="24"/>
  <c r="AJ46" i="24"/>
  <c r="AK47" i="24"/>
  <c r="AL48" i="24"/>
  <c r="AM49" i="24"/>
  <c r="AN50" i="24"/>
  <c r="AO51" i="24"/>
  <c r="AP52" i="24"/>
  <c r="AQ53" i="24"/>
  <c r="AR54" i="24"/>
  <c r="AS55" i="24"/>
  <c r="AT56" i="24"/>
  <c r="AU57" i="24"/>
  <c r="AV58" i="24"/>
  <c r="AW59" i="24"/>
  <c r="AX60" i="24"/>
  <c r="AY61" i="24"/>
  <c r="AZ62" i="24"/>
  <c r="BA63" i="24"/>
  <c r="BB64" i="24"/>
  <c r="BC65" i="24"/>
  <c r="BD66" i="24"/>
  <c r="BE67" i="24"/>
  <c r="BF68" i="24"/>
  <c r="BG69" i="24"/>
  <c r="BH70" i="24"/>
  <c r="BI71" i="24"/>
  <c r="C13" i="22"/>
  <c r="D14" i="22"/>
  <c r="E15" i="22"/>
  <c r="F16" i="22"/>
  <c r="G17" i="22"/>
  <c r="H18" i="22"/>
  <c r="I19" i="22"/>
  <c r="J20" i="22"/>
  <c r="K21" i="22"/>
  <c r="L22" i="22"/>
  <c r="M23" i="22"/>
  <c r="N24" i="22"/>
  <c r="O25" i="22"/>
  <c r="P26" i="22"/>
  <c r="Q27" i="22"/>
  <c r="R28" i="22"/>
  <c r="S29" i="22"/>
  <c r="T30" i="22"/>
  <c r="U31" i="22"/>
  <c r="V32" i="22"/>
  <c r="W33" i="22"/>
  <c r="X34" i="22"/>
  <c r="Y35" i="22"/>
  <c r="Z36" i="22"/>
  <c r="AA37" i="22"/>
  <c r="AB38" i="22"/>
  <c r="AC39" i="22"/>
  <c r="AD40" i="22"/>
  <c r="AE41" i="22"/>
  <c r="AF42" i="22"/>
  <c r="AG43" i="22"/>
  <c r="AH44" i="22"/>
  <c r="AI45" i="22"/>
  <c r="AJ46" i="22"/>
  <c r="AK47" i="22"/>
  <c r="AL48" i="22"/>
  <c r="B12" i="24"/>
  <c r="B12" i="22"/>
  <c r="AM49" i="22"/>
  <c r="AN50" i="22"/>
  <c r="AO51" i="22"/>
  <c r="AP52" i="22"/>
  <c r="AQ53" i="22"/>
  <c r="AR54" i="22"/>
  <c r="AS55" i="22"/>
  <c r="AT56" i="22"/>
  <c r="AU57" i="22"/>
  <c r="AV58" i="22"/>
  <c r="AW59" i="22"/>
  <c r="AX60" i="22"/>
  <c r="AY61" i="22"/>
  <c r="AZ62" i="22"/>
  <c r="BA63" i="22"/>
  <c r="BB64" i="22"/>
  <c r="BC65" i="22"/>
  <c r="BD66" i="22"/>
  <c r="BE67" i="22"/>
  <c r="BF68" i="22"/>
  <c r="BG69" i="22"/>
  <c r="BH70" i="22"/>
  <c r="BI71" i="22"/>
  <c r="C9" i="24"/>
  <c r="D10" i="24"/>
  <c r="E11" i="24"/>
  <c r="F12" i="24"/>
  <c r="G13" i="24"/>
  <c r="H14" i="24"/>
  <c r="I15" i="24"/>
  <c r="J16" i="24"/>
  <c r="K17" i="24"/>
  <c r="L18" i="24"/>
  <c r="M19" i="24"/>
  <c r="N20" i="24"/>
  <c r="O21" i="24"/>
  <c r="P22" i="24"/>
  <c r="Q23" i="24"/>
  <c r="R24" i="24"/>
  <c r="S25" i="24"/>
  <c r="T26" i="24"/>
  <c r="U27" i="24"/>
  <c r="V28" i="24"/>
  <c r="W29" i="24"/>
  <c r="X30" i="24"/>
  <c r="Y31" i="24"/>
  <c r="Z32" i="24"/>
  <c r="AA33" i="24"/>
  <c r="AB34" i="24"/>
  <c r="AC35" i="24"/>
  <c r="AD36" i="24"/>
  <c r="AE37" i="24"/>
  <c r="AF38" i="24"/>
  <c r="AG39" i="24"/>
  <c r="AH40" i="24"/>
  <c r="AI41" i="24"/>
  <c r="AJ42" i="24"/>
  <c r="AK43" i="24"/>
  <c r="AL44" i="24"/>
  <c r="AM45" i="24"/>
  <c r="AN46" i="24"/>
  <c r="AO47" i="24"/>
  <c r="AP48" i="24"/>
  <c r="AQ49" i="24"/>
  <c r="AR50" i="24"/>
  <c r="AS51" i="24"/>
  <c r="AT52" i="24"/>
  <c r="AU53" i="24"/>
  <c r="AV54" i="24"/>
  <c r="AW55" i="24"/>
  <c r="AX56" i="24"/>
  <c r="AY57" i="24"/>
  <c r="AZ58" i="24"/>
  <c r="BA59" i="24"/>
  <c r="BB60" i="24"/>
  <c r="BC61" i="24"/>
  <c r="BD62" i="24"/>
  <c r="BE63" i="24"/>
  <c r="BF64" i="24"/>
  <c r="BG65" i="24"/>
  <c r="BH66" i="24"/>
  <c r="BI67" i="24"/>
  <c r="B8" i="24"/>
  <c r="C9" i="22"/>
  <c r="D10" i="22"/>
  <c r="E11" i="22"/>
  <c r="F12" i="22"/>
  <c r="G13" i="22"/>
  <c r="H14" i="22"/>
  <c r="I15" i="22"/>
  <c r="J16" i="22"/>
  <c r="K17" i="22"/>
  <c r="L18" i="22"/>
  <c r="M19" i="22"/>
  <c r="N20" i="22"/>
  <c r="O21" i="22"/>
  <c r="P22" i="22"/>
  <c r="Q23" i="22"/>
  <c r="R24" i="22"/>
  <c r="S25" i="22"/>
  <c r="T26" i="22"/>
  <c r="U27" i="22"/>
  <c r="V28" i="22"/>
  <c r="W29" i="22"/>
  <c r="X30" i="22"/>
  <c r="Y31" i="22"/>
  <c r="Z32" i="22"/>
  <c r="AA33" i="22"/>
  <c r="AB34" i="22"/>
  <c r="AC35" i="22"/>
  <c r="AD36" i="22"/>
  <c r="AE37" i="22"/>
  <c r="AF38" i="22"/>
  <c r="AG39" i="22"/>
  <c r="AH40" i="22"/>
  <c r="AI41" i="22"/>
  <c r="AJ42" i="22"/>
  <c r="AK43" i="22"/>
  <c r="AL44" i="22"/>
  <c r="AM45" i="22"/>
  <c r="AN46" i="22"/>
  <c r="AO47" i="22"/>
  <c r="AR50" i="22"/>
  <c r="AS51" i="22"/>
  <c r="B8" i="22"/>
  <c r="AP48" i="22"/>
  <c r="AQ49" i="22"/>
  <c r="AT52" i="22"/>
  <c r="AU53" i="22"/>
  <c r="AV54" i="22"/>
  <c r="AW55" i="22"/>
  <c r="AX56" i="22"/>
  <c r="AY57" i="22"/>
  <c r="AZ58" i="22"/>
  <c r="BA59" i="22"/>
  <c r="BB60" i="22"/>
  <c r="BC61" i="22"/>
  <c r="BD62" i="22"/>
  <c r="BE63" i="22"/>
  <c r="BF64" i="22"/>
  <c r="BG65" i="22"/>
  <c r="BH66" i="22"/>
  <c r="BI67" i="22"/>
  <c r="C5" i="24"/>
  <c r="D6" i="24"/>
  <c r="E7" i="24"/>
  <c r="F8" i="24"/>
  <c r="G9" i="24"/>
  <c r="H10" i="24"/>
  <c r="I11" i="24"/>
  <c r="J12" i="24"/>
  <c r="K13" i="24"/>
  <c r="L14" i="24"/>
  <c r="M15" i="24"/>
  <c r="N16" i="24"/>
  <c r="O17" i="24"/>
  <c r="P18" i="24"/>
  <c r="Q19" i="24"/>
  <c r="R20" i="24"/>
  <c r="S21" i="24"/>
  <c r="T22" i="24"/>
  <c r="U23" i="24"/>
  <c r="V24" i="24"/>
  <c r="W25" i="24"/>
  <c r="X26" i="24"/>
  <c r="Y27" i="24"/>
  <c r="Z28" i="24"/>
  <c r="AA29" i="24"/>
  <c r="AB30" i="24"/>
  <c r="AC31" i="24"/>
  <c r="AD32" i="24"/>
  <c r="AE33" i="24"/>
  <c r="AF34" i="24"/>
  <c r="AG35" i="24"/>
  <c r="AH36" i="24"/>
  <c r="AI37" i="24"/>
  <c r="AJ38" i="24"/>
  <c r="AK39" i="24"/>
  <c r="AL40" i="24"/>
  <c r="AM41" i="24"/>
  <c r="AN42" i="24"/>
  <c r="AO43" i="24"/>
  <c r="AP44" i="24"/>
  <c r="AQ45" i="24"/>
  <c r="AR46" i="24"/>
  <c r="AS47" i="24"/>
  <c r="AT48" i="24"/>
  <c r="AU49" i="24"/>
  <c r="AV50" i="24"/>
  <c r="AW51" i="24"/>
  <c r="AX52" i="24"/>
  <c r="AY53" i="24"/>
  <c r="AZ54" i="24"/>
  <c r="BA55" i="24"/>
  <c r="BB56" i="24"/>
  <c r="BC57" i="24"/>
  <c r="BD58" i="24"/>
  <c r="BE59" i="24"/>
  <c r="BF60" i="24"/>
  <c r="BG61" i="24"/>
  <c r="BH62" i="24"/>
  <c r="BI63" i="24"/>
  <c r="C5" i="22"/>
  <c r="D6" i="22"/>
  <c r="E7" i="22"/>
  <c r="F8" i="22"/>
  <c r="G9" i="22"/>
  <c r="H10" i="22"/>
  <c r="I11" i="22"/>
  <c r="J12" i="22"/>
  <c r="K13" i="22"/>
  <c r="L14" i="22"/>
  <c r="M15" i="22"/>
  <c r="N16" i="22"/>
  <c r="O17" i="22"/>
  <c r="P18" i="22"/>
  <c r="Q19" i="22"/>
  <c r="R20" i="22"/>
  <c r="S21" i="22"/>
  <c r="T22" i="22"/>
  <c r="U23" i="22"/>
  <c r="V24" i="22"/>
  <c r="W25" i="22"/>
  <c r="X26" i="22"/>
  <c r="Y27" i="22"/>
  <c r="Z28" i="22"/>
  <c r="AA29" i="22"/>
  <c r="AB30" i="22"/>
  <c r="AC31" i="22"/>
  <c r="AD32" i="22"/>
  <c r="AE33" i="22"/>
  <c r="AF34" i="22"/>
  <c r="AG35" i="22"/>
  <c r="AH36" i="22"/>
  <c r="AI37" i="22"/>
  <c r="AJ38" i="22"/>
  <c r="AK39" i="22"/>
  <c r="AL40" i="22"/>
  <c r="AM41" i="22"/>
  <c r="AN42" i="22"/>
  <c r="AO43" i="22"/>
  <c r="AP44" i="22"/>
  <c r="AQ45" i="22"/>
  <c r="AR46" i="22"/>
  <c r="AS47" i="22"/>
  <c r="B4" i="24"/>
  <c r="AT48" i="22"/>
  <c r="B4" i="22"/>
  <c r="AU49" i="22"/>
  <c r="AV50" i="22"/>
  <c r="AW51" i="22"/>
  <c r="AX52" i="22"/>
  <c r="AY53" i="22"/>
  <c r="AZ54" i="22"/>
  <c r="BA55" i="22"/>
  <c r="BB56" i="22"/>
  <c r="BC57" i="22"/>
  <c r="BD58" i="22"/>
  <c r="BE59" i="22"/>
  <c r="BF60" i="22"/>
  <c r="BG61" i="22"/>
  <c r="BH62" i="22"/>
  <c r="BI63" i="22"/>
  <c r="C99" i="24"/>
  <c r="D100" i="24"/>
  <c r="E101" i="24"/>
  <c r="F102" i="24"/>
  <c r="G103" i="24"/>
  <c r="B98" i="24"/>
  <c r="C99" i="22"/>
  <c r="D100" i="22"/>
  <c r="E101" i="22"/>
  <c r="F102" i="22"/>
  <c r="G103" i="22"/>
  <c r="B98" i="22"/>
  <c r="C83" i="24"/>
  <c r="D84" i="24"/>
  <c r="E85" i="24"/>
  <c r="F86" i="24"/>
  <c r="G87" i="24"/>
  <c r="H88" i="24"/>
  <c r="I89" i="24"/>
  <c r="J90" i="24"/>
  <c r="K91" i="24"/>
  <c r="L92" i="24"/>
  <c r="M93" i="24"/>
  <c r="N94" i="24"/>
  <c r="O95" i="24"/>
  <c r="P96" i="24"/>
  <c r="Q97" i="24"/>
  <c r="R98" i="24"/>
  <c r="S99" i="24"/>
  <c r="T100" i="24"/>
  <c r="U101" i="24"/>
  <c r="V102" i="24"/>
  <c r="B82" i="24"/>
  <c r="W103" i="24"/>
  <c r="C83" i="22"/>
  <c r="D84" i="22"/>
  <c r="E85" i="22"/>
  <c r="F86" i="22"/>
  <c r="G87" i="22"/>
  <c r="H88" i="22"/>
  <c r="I89" i="22"/>
  <c r="J90" i="22"/>
  <c r="K91" i="22"/>
  <c r="L92" i="22"/>
  <c r="M93" i="22"/>
  <c r="N94" i="22"/>
  <c r="O95" i="22"/>
  <c r="P96" i="22"/>
  <c r="Q97" i="22"/>
  <c r="R98" i="22"/>
  <c r="S99" i="22"/>
  <c r="T100" i="22"/>
  <c r="U101" i="22"/>
  <c r="V102" i="22"/>
  <c r="W103" i="22"/>
  <c r="B82" i="22"/>
  <c r="C67" i="24"/>
  <c r="D68" i="24"/>
  <c r="E69" i="24"/>
  <c r="F70" i="24"/>
  <c r="G71" i="24"/>
  <c r="H72" i="24"/>
  <c r="I73" i="24"/>
  <c r="J74" i="24"/>
  <c r="K75" i="24"/>
  <c r="L76" i="24"/>
  <c r="M77" i="24"/>
  <c r="N78" i="24"/>
  <c r="O79" i="24"/>
  <c r="P80" i="24"/>
  <c r="Q81" i="24"/>
  <c r="R82" i="24"/>
  <c r="S83" i="24"/>
  <c r="T84" i="24"/>
  <c r="U85" i="24"/>
  <c r="V86" i="24"/>
  <c r="W87" i="24"/>
  <c r="X88" i="24"/>
  <c r="Y89" i="24"/>
  <c r="Z90" i="24"/>
  <c r="AA91" i="24"/>
  <c r="AB92" i="24"/>
  <c r="AC93" i="24"/>
  <c r="AD94" i="24"/>
  <c r="AE95" i="24"/>
  <c r="AF96" i="24"/>
  <c r="AG97" i="24"/>
  <c r="AH98" i="24"/>
  <c r="AI99" i="24"/>
  <c r="AJ100" i="24"/>
  <c r="AK101" i="24"/>
  <c r="AL102" i="24"/>
  <c r="B66" i="24"/>
  <c r="AM103" i="24"/>
  <c r="C67" i="22"/>
  <c r="D68" i="22"/>
  <c r="E69" i="22"/>
  <c r="F70" i="22"/>
  <c r="G71" i="22"/>
  <c r="H72" i="22"/>
  <c r="I73" i="22"/>
  <c r="J74" i="22"/>
  <c r="K75" i="22"/>
  <c r="L76" i="22"/>
  <c r="M77" i="22"/>
  <c r="N78" i="22"/>
  <c r="O79" i="22"/>
  <c r="P80" i="22"/>
  <c r="Q81" i="22"/>
  <c r="R82" i="22"/>
  <c r="S83" i="22"/>
  <c r="T84" i="22"/>
  <c r="U85" i="22"/>
  <c r="V86" i="22"/>
  <c r="W87" i="22"/>
  <c r="X88" i="22"/>
  <c r="Y89" i="22"/>
  <c r="Z90" i="22"/>
  <c r="AA91" i="22"/>
  <c r="AB92" i="22"/>
  <c r="AC93" i="22"/>
  <c r="AD94" i="22"/>
  <c r="AE95" i="22"/>
  <c r="AF96" i="22"/>
  <c r="AG97" i="22"/>
  <c r="AH98" i="22"/>
  <c r="AI99" i="22"/>
  <c r="AJ100" i="22"/>
  <c r="AK101" i="22"/>
  <c r="AL102" i="22"/>
  <c r="AM103" i="22"/>
  <c r="B66" i="22"/>
  <c r="C47" i="24"/>
  <c r="D48" i="24"/>
  <c r="E49" i="24"/>
  <c r="F50" i="24"/>
  <c r="G51" i="24"/>
  <c r="H52" i="24"/>
  <c r="I53" i="24"/>
  <c r="J54" i="24"/>
  <c r="K55" i="24"/>
  <c r="L56" i="24"/>
  <c r="M57" i="24"/>
  <c r="N58" i="24"/>
  <c r="O59" i="24"/>
  <c r="P60" i="24"/>
  <c r="Q61" i="24"/>
  <c r="R62" i="24"/>
  <c r="S63" i="24"/>
  <c r="T64" i="24"/>
  <c r="U65" i="24"/>
  <c r="V66" i="24"/>
  <c r="W67" i="24"/>
  <c r="X68" i="24"/>
  <c r="Y69" i="24"/>
  <c r="Z70" i="24"/>
  <c r="AA71" i="24"/>
  <c r="AB72" i="24"/>
  <c r="AC73" i="24"/>
  <c r="AD74" i="24"/>
  <c r="AE75" i="24"/>
  <c r="AF76" i="24"/>
  <c r="AG77" i="24"/>
  <c r="AH78" i="24"/>
  <c r="AI79" i="24"/>
  <c r="AJ80" i="24"/>
  <c r="AK81" i="24"/>
  <c r="AL82" i="24"/>
  <c r="AM83" i="24"/>
  <c r="AN84" i="24"/>
  <c r="AO85" i="24"/>
  <c r="AP86" i="24"/>
  <c r="AQ87" i="24"/>
  <c r="AR88" i="24"/>
  <c r="AS89" i="24"/>
  <c r="AT90" i="24"/>
  <c r="AU91" i="24"/>
  <c r="AV92" i="24"/>
  <c r="AW93" i="24"/>
  <c r="AX94" i="24"/>
  <c r="AY95" i="24"/>
  <c r="AZ96" i="24"/>
  <c r="BA97" i="24"/>
  <c r="BB98" i="24"/>
  <c r="BC99" i="24"/>
  <c r="BD100" i="24"/>
  <c r="BE101" i="24"/>
  <c r="BF102" i="24"/>
  <c r="B46" i="24"/>
  <c r="BG103" i="24"/>
  <c r="C47" i="22"/>
  <c r="D48" i="22"/>
  <c r="E49" i="22"/>
  <c r="F50" i="22"/>
  <c r="G51" i="22"/>
  <c r="H52" i="22"/>
  <c r="I53" i="22"/>
  <c r="J54" i="22"/>
  <c r="K55" i="22"/>
  <c r="L56" i="22"/>
  <c r="M57" i="22"/>
  <c r="N58" i="22"/>
  <c r="O59" i="22"/>
  <c r="P60" i="22"/>
  <c r="Q61" i="22"/>
  <c r="R62" i="22"/>
  <c r="S63" i="22"/>
  <c r="T64" i="22"/>
  <c r="U65" i="22"/>
  <c r="V66" i="22"/>
  <c r="W67" i="22"/>
  <c r="X68" i="22"/>
  <c r="Y69" i="22"/>
  <c r="Z70" i="22"/>
  <c r="AA71" i="22"/>
  <c r="AB72" i="22"/>
  <c r="AC73" i="22"/>
  <c r="AD74" i="22"/>
  <c r="AE75" i="22"/>
  <c r="AF76" i="22"/>
  <c r="AG77" i="22"/>
  <c r="AH78" i="22"/>
  <c r="AI79" i="22"/>
  <c r="AJ80" i="22"/>
  <c r="AK81" i="22"/>
  <c r="AL82" i="22"/>
  <c r="AM83" i="22"/>
  <c r="AN84" i="22"/>
  <c r="AO85" i="22"/>
  <c r="AP86" i="22"/>
  <c r="AQ87" i="22"/>
  <c r="AR88" i="22"/>
  <c r="AS89" i="22"/>
  <c r="AT90" i="22"/>
  <c r="AU91" i="22"/>
  <c r="AV92" i="22"/>
  <c r="AW93" i="22"/>
  <c r="AX94" i="22"/>
  <c r="AY95" i="22"/>
  <c r="AZ96" i="22"/>
  <c r="BA97" i="22"/>
  <c r="BB98" i="22"/>
  <c r="BC99" i="22"/>
  <c r="BD100" i="22"/>
  <c r="BE101" i="22"/>
  <c r="BF102" i="22"/>
  <c r="BG103" i="22"/>
  <c r="B46" i="22"/>
  <c r="C27" i="24"/>
  <c r="D28" i="24"/>
  <c r="E29" i="24"/>
  <c r="F30" i="24"/>
  <c r="G31" i="24"/>
  <c r="H32" i="24"/>
  <c r="I33" i="24"/>
  <c r="J34" i="24"/>
  <c r="K35" i="24"/>
  <c r="L36" i="24"/>
  <c r="M37" i="24"/>
  <c r="N38" i="24"/>
  <c r="O39" i="24"/>
  <c r="P40" i="24"/>
  <c r="Q41" i="24"/>
  <c r="R42" i="24"/>
  <c r="S43" i="24"/>
  <c r="T44" i="24"/>
  <c r="U45" i="24"/>
  <c r="V46" i="24"/>
  <c r="W47" i="24"/>
  <c r="X48" i="24"/>
  <c r="Y49" i="24"/>
  <c r="Z50" i="24"/>
  <c r="AA51" i="24"/>
  <c r="AB52" i="24"/>
  <c r="AC53" i="24"/>
  <c r="AD54" i="24"/>
  <c r="AE55" i="24"/>
  <c r="AF56" i="24"/>
  <c r="AG57" i="24"/>
  <c r="AH58" i="24"/>
  <c r="AI59" i="24"/>
  <c r="AJ60" i="24"/>
  <c r="AK61" i="24"/>
  <c r="AL62" i="24"/>
  <c r="AM63" i="24"/>
  <c r="AN64" i="24"/>
  <c r="AO65" i="24"/>
  <c r="AP66" i="24"/>
  <c r="AQ67" i="24"/>
  <c r="AR68" i="24"/>
  <c r="AS69" i="24"/>
  <c r="AT70" i="24"/>
  <c r="AU71" i="24"/>
  <c r="AV72" i="24"/>
  <c r="AW73" i="24"/>
  <c r="AX74" i="24"/>
  <c r="AY75" i="24"/>
  <c r="AZ76" i="24"/>
  <c r="BA77" i="24"/>
  <c r="BB78" i="24"/>
  <c r="BC79" i="24"/>
  <c r="BD80" i="24"/>
  <c r="BE81" i="24"/>
  <c r="BF82" i="24"/>
  <c r="BG83" i="24"/>
  <c r="BH84" i="24"/>
  <c r="BI85" i="24"/>
  <c r="B26" i="24"/>
  <c r="C27" i="22"/>
  <c r="D28" i="22"/>
  <c r="E29" i="22"/>
  <c r="F30" i="22"/>
  <c r="G31" i="22"/>
  <c r="H32" i="22"/>
  <c r="I33" i="22"/>
  <c r="J34" i="22"/>
  <c r="K35" i="22"/>
  <c r="L36" i="22"/>
  <c r="M37" i="22"/>
  <c r="N38" i="22"/>
  <c r="O39" i="22"/>
  <c r="P40" i="22"/>
  <c r="Q41" i="22"/>
  <c r="R42" i="22"/>
  <c r="S43" i="22"/>
  <c r="T44" i="22"/>
  <c r="U45" i="22"/>
  <c r="V46" i="22"/>
  <c r="W47" i="22"/>
  <c r="X48" i="22"/>
  <c r="Y49" i="22"/>
  <c r="Z50" i="22"/>
  <c r="AA51" i="22"/>
  <c r="AB52" i="22"/>
  <c r="AC53" i="22"/>
  <c r="AD54" i="22"/>
  <c r="AE55" i="22"/>
  <c r="AF56" i="22"/>
  <c r="AG57" i="22"/>
  <c r="AH58" i="22"/>
  <c r="AI59" i="22"/>
  <c r="AJ60" i="22"/>
  <c r="AK61" i="22"/>
  <c r="AL62" i="22"/>
  <c r="AM63" i="22"/>
  <c r="AN64" i="22"/>
  <c r="AO65" i="22"/>
  <c r="AP66" i="22"/>
  <c r="AQ67" i="22"/>
  <c r="AR68" i="22"/>
  <c r="AS69" i="22"/>
  <c r="AT70" i="22"/>
  <c r="AU71" i="22"/>
  <c r="AV72" i="22"/>
  <c r="AW73" i="22"/>
  <c r="AX74" i="22"/>
  <c r="AY75" i="22"/>
  <c r="AZ76" i="22"/>
  <c r="BA77" i="22"/>
  <c r="BB78" i="22"/>
  <c r="BC79" i="22"/>
  <c r="BD80" i="22"/>
  <c r="BE81" i="22"/>
  <c r="BF82" i="22"/>
  <c r="BG83" i="22"/>
  <c r="BH84" i="22"/>
  <c r="BI85" i="22"/>
  <c r="B26" i="22"/>
  <c r="C7" i="24"/>
  <c r="D8" i="24"/>
  <c r="E9" i="24"/>
  <c r="F10" i="24"/>
  <c r="G11" i="24"/>
  <c r="H12" i="24"/>
  <c r="I13" i="24"/>
  <c r="J14" i="24"/>
  <c r="K15" i="24"/>
  <c r="L16" i="24"/>
  <c r="M17" i="24"/>
  <c r="N18" i="24"/>
  <c r="O19" i="24"/>
  <c r="P20" i="24"/>
  <c r="Q21" i="24"/>
  <c r="R22" i="24"/>
  <c r="S23" i="24"/>
  <c r="T24" i="24"/>
  <c r="U25" i="24"/>
  <c r="V26" i="24"/>
  <c r="W27" i="24"/>
  <c r="X28" i="24"/>
  <c r="Y29" i="24"/>
  <c r="Z30" i="24"/>
  <c r="AA31" i="24"/>
  <c r="AB32" i="24"/>
  <c r="AC33" i="24"/>
  <c r="AD34" i="24"/>
  <c r="AE35" i="24"/>
  <c r="AF36" i="24"/>
  <c r="AG37" i="24"/>
  <c r="AH38" i="24"/>
  <c r="AI39" i="24"/>
  <c r="AJ40" i="24"/>
  <c r="AK41" i="24"/>
  <c r="AL42" i="24"/>
  <c r="AM43" i="24"/>
  <c r="AN44" i="24"/>
  <c r="AO45" i="24"/>
  <c r="AP46" i="24"/>
  <c r="AQ47" i="24"/>
  <c r="AR48" i="24"/>
  <c r="AS49" i="24"/>
  <c r="AT50" i="24"/>
  <c r="AU51" i="24"/>
  <c r="AV52" i="24"/>
  <c r="AW53" i="24"/>
  <c r="AX54" i="24"/>
  <c r="AY55" i="24"/>
  <c r="AZ56" i="24"/>
  <c r="BA57" i="24"/>
  <c r="BB58" i="24"/>
  <c r="BC59" i="24"/>
  <c r="BD60" i="24"/>
  <c r="BE61" i="24"/>
  <c r="BF62" i="24"/>
  <c r="BG63" i="24"/>
  <c r="BH64" i="24"/>
  <c r="BI65" i="24"/>
  <c r="B6" i="24"/>
  <c r="C7" i="22"/>
  <c r="D8" i="22"/>
  <c r="E9" i="22"/>
  <c r="F10" i="22"/>
  <c r="G11" i="22"/>
  <c r="H12" i="22"/>
  <c r="I13" i="22"/>
  <c r="J14" i="22"/>
  <c r="K15" i="22"/>
  <c r="L16" i="22"/>
  <c r="M17" i="22"/>
  <c r="N18" i="22"/>
  <c r="O19" i="22"/>
  <c r="P20" i="22"/>
  <c r="Q21" i="22"/>
  <c r="R22" i="22"/>
  <c r="S23" i="22"/>
  <c r="T24" i="22"/>
  <c r="U25" i="22"/>
  <c r="V26" i="22"/>
  <c r="W27" i="22"/>
  <c r="X28" i="22"/>
  <c r="Y29" i="22"/>
  <c r="Z30" i="22"/>
  <c r="AA31" i="22"/>
  <c r="AB32" i="22"/>
  <c r="AC33" i="22"/>
  <c r="AD34" i="22"/>
  <c r="AE35" i="22"/>
  <c r="AF36" i="22"/>
  <c r="AG37" i="22"/>
  <c r="AH38" i="22"/>
  <c r="AI39" i="22"/>
  <c r="AJ40" i="22"/>
  <c r="AK41" i="22"/>
  <c r="AL42" i="22"/>
  <c r="AM43" i="22"/>
  <c r="AN44" i="22"/>
  <c r="AO45" i="22"/>
  <c r="AP46" i="22"/>
  <c r="AQ47" i="22"/>
  <c r="AR48" i="22"/>
  <c r="AS49" i="22"/>
  <c r="AT50" i="22"/>
  <c r="AU51" i="22"/>
  <c r="AV52" i="22"/>
  <c r="AW53" i="22"/>
  <c r="AX54" i="22"/>
  <c r="AY55" i="22"/>
  <c r="AZ56" i="22"/>
  <c r="BA57" i="22"/>
  <c r="BB58" i="22"/>
  <c r="BC59" i="22"/>
  <c r="BD60" i="22"/>
  <c r="BE61" i="22"/>
  <c r="BF62" i="22"/>
  <c r="BG63" i="22"/>
  <c r="BH64" i="22"/>
  <c r="BI65" i="22"/>
  <c r="B6" i="22"/>
  <c r="B103" i="24"/>
  <c r="B103" i="22"/>
  <c r="B99" i="24"/>
  <c r="E102" i="24"/>
  <c r="D101" i="24"/>
  <c r="C100" i="24"/>
  <c r="F103" i="24"/>
  <c r="C100" i="22"/>
  <c r="D101" i="22"/>
  <c r="E102" i="22"/>
  <c r="F103" i="22"/>
  <c r="B99" i="22"/>
  <c r="B95" i="24"/>
  <c r="F99" i="24"/>
  <c r="J103" i="24"/>
  <c r="E98" i="24"/>
  <c r="I102" i="24"/>
  <c r="D97" i="24"/>
  <c r="H101" i="24"/>
  <c r="C96" i="24"/>
  <c r="G100" i="24"/>
  <c r="C96" i="22"/>
  <c r="D97" i="22"/>
  <c r="E98" i="22"/>
  <c r="F99" i="22"/>
  <c r="G100" i="22"/>
  <c r="H101" i="22"/>
  <c r="I102" i="22"/>
  <c r="J103" i="22"/>
  <c r="B95" i="22"/>
  <c r="B91" i="24"/>
  <c r="C92" i="24"/>
  <c r="G96" i="24"/>
  <c r="K100" i="24"/>
  <c r="F95" i="24"/>
  <c r="J99" i="24"/>
  <c r="E94" i="24"/>
  <c r="I98" i="24"/>
  <c r="M102" i="24"/>
  <c r="N103" i="24"/>
  <c r="D93" i="24"/>
  <c r="H97" i="24"/>
  <c r="L101" i="24"/>
  <c r="C92" i="22"/>
  <c r="D93" i="22"/>
  <c r="E94" i="22"/>
  <c r="F95" i="22"/>
  <c r="G96" i="22"/>
  <c r="H97" i="22"/>
  <c r="I98" i="22"/>
  <c r="J99" i="22"/>
  <c r="K100" i="22"/>
  <c r="L101" i="22"/>
  <c r="M102" i="22"/>
  <c r="N103" i="22"/>
  <c r="B91" i="22"/>
  <c r="B87" i="24"/>
  <c r="D89" i="24"/>
  <c r="H93" i="24"/>
  <c r="L97" i="24"/>
  <c r="P101" i="24"/>
  <c r="R103" i="24"/>
  <c r="C88" i="24"/>
  <c r="G92" i="24"/>
  <c r="K96" i="24"/>
  <c r="O100" i="24"/>
  <c r="F91" i="24"/>
  <c r="J95" i="24"/>
  <c r="N99" i="24"/>
  <c r="E90" i="24"/>
  <c r="I94" i="24"/>
  <c r="M98" i="24"/>
  <c r="Q102" i="24"/>
  <c r="C88" i="22"/>
  <c r="D89" i="22"/>
  <c r="E90" i="22"/>
  <c r="F91" i="22"/>
  <c r="G92" i="22"/>
  <c r="H93" i="22"/>
  <c r="I94" i="22"/>
  <c r="J95" i="22"/>
  <c r="K96" i="22"/>
  <c r="L97" i="22"/>
  <c r="M98" i="22"/>
  <c r="N99" i="22"/>
  <c r="O100" i="22"/>
  <c r="P101" i="22"/>
  <c r="Q102" i="22"/>
  <c r="R103" i="22"/>
  <c r="B87" i="22"/>
  <c r="B83" i="24"/>
  <c r="E86" i="24"/>
  <c r="I90" i="24"/>
  <c r="M94" i="24"/>
  <c r="Q98" i="24"/>
  <c r="U102" i="24"/>
  <c r="D85" i="24"/>
  <c r="H89" i="24"/>
  <c r="L93" i="24"/>
  <c r="P97" i="24"/>
  <c r="T101" i="24"/>
  <c r="C84" i="24"/>
  <c r="G88" i="24"/>
  <c r="K92" i="24"/>
  <c r="O96" i="24"/>
  <c r="S100" i="24"/>
  <c r="V103" i="24"/>
  <c r="F87" i="24"/>
  <c r="J91" i="24"/>
  <c r="N95" i="24"/>
  <c r="R99" i="24"/>
  <c r="C84" i="22"/>
  <c r="D85" i="22"/>
  <c r="E86" i="22"/>
  <c r="F87" i="22"/>
  <c r="G88" i="22"/>
  <c r="H89" i="22"/>
  <c r="I90" i="22"/>
  <c r="J91" i="22"/>
  <c r="K92" i="22"/>
  <c r="L93" i="22"/>
  <c r="M94" i="22"/>
  <c r="N95" i="22"/>
  <c r="O96" i="22"/>
  <c r="P97" i="22"/>
  <c r="Q98" i="22"/>
  <c r="R99" i="22"/>
  <c r="S100" i="22"/>
  <c r="T101" i="22"/>
  <c r="U102" i="22"/>
  <c r="V103" i="22"/>
  <c r="B83" i="22"/>
  <c r="B79" i="24"/>
  <c r="F83" i="24"/>
  <c r="J87" i="24"/>
  <c r="N91" i="24"/>
  <c r="R95" i="24"/>
  <c r="V99" i="24"/>
  <c r="Z103" i="24"/>
  <c r="E82" i="24"/>
  <c r="I86" i="24"/>
  <c r="M90" i="24"/>
  <c r="Q94" i="24"/>
  <c r="U98" i="24"/>
  <c r="Y102" i="24"/>
  <c r="D81" i="24"/>
  <c r="H85" i="24"/>
  <c r="L89" i="24"/>
  <c r="P93" i="24"/>
  <c r="T97" i="24"/>
  <c r="X101" i="24"/>
  <c r="C80" i="24"/>
  <c r="G84" i="24"/>
  <c r="K88" i="24"/>
  <c r="O92" i="24"/>
  <c r="S96" i="24"/>
  <c r="W100" i="24"/>
  <c r="C80" i="22"/>
  <c r="D81" i="22"/>
  <c r="E82" i="22"/>
  <c r="F83" i="22"/>
  <c r="G84" i="22"/>
  <c r="H85" i="22"/>
  <c r="I86" i="22"/>
  <c r="J87" i="22"/>
  <c r="K88" i="22"/>
  <c r="L89" i="22"/>
  <c r="M90" i="22"/>
  <c r="N91" i="22"/>
  <c r="O92" i="22"/>
  <c r="P93" i="22"/>
  <c r="Q94" i="22"/>
  <c r="R95" i="22"/>
  <c r="S96" i="22"/>
  <c r="T97" i="22"/>
  <c r="U98" i="22"/>
  <c r="V99" i="22"/>
  <c r="W100" i="22"/>
  <c r="X101" i="22"/>
  <c r="Y102" i="22"/>
  <c r="Z103" i="22"/>
  <c r="B79" i="22"/>
  <c r="B75" i="24"/>
  <c r="C76" i="24"/>
  <c r="G80" i="24"/>
  <c r="K84" i="24"/>
  <c r="O88" i="24"/>
  <c r="S92" i="24"/>
  <c r="W96" i="24"/>
  <c r="AA100" i="24"/>
  <c r="F79" i="24"/>
  <c r="J83" i="24"/>
  <c r="N87" i="24"/>
  <c r="R91" i="24"/>
  <c r="V95" i="24"/>
  <c r="Z99" i="24"/>
  <c r="E78" i="24"/>
  <c r="I82" i="24"/>
  <c r="M86" i="24"/>
  <c r="Q90" i="24"/>
  <c r="U94" i="24"/>
  <c r="Y98" i="24"/>
  <c r="AC102" i="24"/>
  <c r="AD103" i="24"/>
  <c r="D77" i="24"/>
  <c r="H81" i="24"/>
  <c r="L85" i="24"/>
  <c r="P89" i="24"/>
  <c r="T93" i="24"/>
  <c r="X97" i="24"/>
  <c r="AB101" i="24"/>
  <c r="C76" i="22"/>
  <c r="D77" i="22"/>
  <c r="E78" i="22"/>
  <c r="F79" i="22"/>
  <c r="G80" i="22"/>
  <c r="H81" i="22"/>
  <c r="I82" i="22"/>
  <c r="J83" i="22"/>
  <c r="K84" i="22"/>
  <c r="L85" i="22"/>
  <c r="M86" i="22"/>
  <c r="N87" i="22"/>
  <c r="O88" i="22"/>
  <c r="P89" i="22"/>
  <c r="Q90" i="22"/>
  <c r="R91" i="22"/>
  <c r="S92" i="22"/>
  <c r="T93" i="22"/>
  <c r="U94" i="22"/>
  <c r="V95" i="22"/>
  <c r="W96" i="22"/>
  <c r="X97" i="22"/>
  <c r="Y98" i="22"/>
  <c r="Z99" i="22"/>
  <c r="AA100" i="22"/>
  <c r="AB101" i="22"/>
  <c r="AC102" i="22"/>
  <c r="AD103" i="22"/>
  <c r="B75" i="22"/>
  <c r="B71" i="24"/>
  <c r="D73" i="24"/>
  <c r="H77" i="24"/>
  <c r="L81" i="24"/>
  <c r="P85" i="24"/>
  <c r="T89" i="24"/>
  <c r="X93" i="24"/>
  <c r="AB97" i="24"/>
  <c r="AF101" i="24"/>
  <c r="AH103" i="24"/>
  <c r="C72" i="24"/>
  <c r="G76" i="24"/>
  <c r="K80" i="24"/>
  <c r="O84" i="24"/>
  <c r="S88" i="24"/>
  <c r="W92" i="24"/>
  <c r="AA96" i="24"/>
  <c r="AE100" i="24"/>
  <c r="F75" i="24"/>
  <c r="J79" i="24"/>
  <c r="N83" i="24"/>
  <c r="R87" i="24"/>
  <c r="V91" i="24"/>
  <c r="Z95" i="24"/>
  <c r="AD99" i="24"/>
  <c r="E74" i="24"/>
  <c r="I78" i="24"/>
  <c r="M82" i="24"/>
  <c r="Q86" i="24"/>
  <c r="U90" i="24"/>
  <c r="Y94" i="24"/>
  <c r="AC98" i="24"/>
  <c r="AG102" i="24"/>
  <c r="C72" i="22"/>
  <c r="D73" i="22"/>
  <c r="E74" i="22"/>
  <c r="F75" i="22"/>
  <c r="G76" i="22"/>
  <c r="H77" i="22"/>
  <c r="I78" i="22"/>
  <c r="J79" i="22"/>
  <c r="K80" i="22"/>
  <c r="L81" i="22"/>
  <c r="M82" i="22"/>
  <c r="N83" i="22"/>
  <c r="O84" i="22"/>
  <c r="P85" i="22"/>
  <c r="Q86" i="22"/>
  <c r="R87" i="22"/>
  <c r="S88" i="22"/>
  <c r="T89" i="22"/>
  <c r="U90" i="22"/>
  <c r="V91" i="22"/>
  <c r="W92" i="22"/>
  <c r="X93" i="22"/>
  <c r="Y94" i="22"/>
  <c r="Z95" i="22"/>
  <c r="AA96" i="22"/>
  <c r="AB97" i="22"/>
  <c r="AC98" i="22"/>
  <c r="AD99" i="22"/>
  <c r="AE100" i="22"/>
  <c r="AF101" i="22"/>
  <c r="AG102" i="22"/>
  <c r="AH103" i="22"/>
  <c r="B71" i="22"/>
  <c r="B67" i="24"/>
  <c r="C68" i="24"/>
  <c r="E70" i="24"/>
  <c r="I74" i="24"/>
  <c r="M78" i="24"/>
  <c r="Q82" i="24"/>
  <c r="U86" i="24"/>
  <c r="Y90" i="24"/>
  <c r="AC94" i="24"/>
  <c r="AG98" i="24"/>
  <c r="AK102" i="24"/>
  <c r="D69" i="24"/>
  <c r="H73" i="24"/>
  <c r="L77" i="24"/>
  <c r="P81" i="24"/>
  <c r="T85" i="24"/>
  <c r="X89" i="24"/>
  <c r="AB93" i="24"/>
  <c r="AF97" i="24"/>
  <c r="AJ101" i="24"/>
  <c r="G72" i="24"/>
  <c r="K76" i="24"/>
  <c r="O80" i="24"/>
  <c r="S84" i="24"/>
  <c r="W88" i="24"/>
  <c r="AA92" i="24"/>
  <c r="AE96" i="24"/>
  <c r="AI100" i="24"/>
  <c r="AL103" i="24"/>
  <c r="F71" i="24"/>
  <c r="J75" i="24"/>
  <c r="N79" i="24"/>
  <c r="R83" i="24"/>
  <c r="V87" i="24"/>
  <c r="Z91" i="24"/>
  <c r="AD95" i="24"/>
  <c r="AH99" i="24"/>
  <c r="C68" i="22"/>
  <c r="D69" i="22"/>
  <c r="E70" i="22"/>
  <c r="F71" i="22"/>
  <c r="G72" i="22"/>
  <c r="H73" i="22"/>
  <c r="I74" i="22"/>
  <c r="J75" i="22"/>
  <c r="K76" i="22"/>
  <c r="L77" i="22"/>
  <c r="M78" i="22"/>
  <c r="N79" i="22"/>
  <c r="O80" i="22"/>
  <c r="P81" i="22"/>
  <c r="Q82" i="22"/>
  <c r="R83" i="22"/>
  <c r="S84" i="22"/>
  <c r="T85" i="22"/>
  <c r="U86" i="22"/>
  <c r="V87" i="22"/>
  <c r="W88" i="22"/>
  <c r="X89" i="22"/>
  <c r="Y90" i="22"/>
  <c r="Z91" i="22"/>
  <c r="AA92" i="22"/>
  <c r="AB93" i="22"/>
  <c r="AC94" i="22"/>
  <c r="AD95" i="22"/>
  <c r="AE96" i="22"/>
  <c r="AF97" i="22"/>
  <c r="AG98" i="22"/>
  <c r="AH99" i="22"/>
  <c r="AI100" i="22"/>
  <c r="AJ101" i="22"/>
  <c r="AK102" i="22"/>
  <c r="AL103" i="22"/>
  <c r="B67" i="22"/>
  <c r="B63" i="24"/>
  <c r="C64" i="24"/>
  <c r="D65" i="24"/>
  <c r="E66" i="24"/>
  <c r="F67" i="24"/>
  <c r="G68" i="24"/>
  <c r="J71" i="24"/>
  <c r="N75" i="24"/>
  <c r="R79" i="24"/>
  <c r="V83" i="24"/>
  <c r="Z87" i="24"/>
  <c r="AD91" i="24"/>
  <c r="AH95" i="24"/>
  <c r="AL99" i="24"/>
  <c r="AP103" i="24"/>
  <c r="I70" i="24"/>
  <c r="M74" i="24"/>
  <c r="Q78" i="24"/>
  <c r="U82" i="24"/>
  <c r="Y86" i="24"/>
  <c r="AC90" i="24"/>
  <c r="AG94" i="24"/>
  <c r="AK98" i="24"/>
  <c r="AO102" i="24"/>
  <c r="H69" i="24"/>
  <c r="L73" i="24"/>
  <c r="P77" i="24"/>
  <c r="T81" i="24"/>
  <c r="X85" i="24"/>
  <c r="AB89" i="24"/>
  <c r="AF93" i="24"/>
  <c r="AJ97" i="24"/>
  <c r="AN101" i="24"/>
  <c r="K72" i="24"/>
  <c r="O76" i="24"/>
  <c r="S80" i="24"/>
  <c r="W84" i="24"/>
  <c r="AA88" i="24"/>
  <c r="AE92" i="24"/>
  <c r="AI96" i="24"/>
  <c r="AM100" i="24"/>
  <c r="C64" i="22"/>
  <c r="D65" i="22"/>
  <c r="E66" i="22"/>
  <c r="F67" i="22"/>
  <c r="G68" i="22"/>
  <c r="H69" i="22"/>
  <c r="I70" i="22"/>
  <c r="J71" i="22"/>
  <c r="K72" i="22"/>
  <c r="L73" i="22"/>
  <c r="M74" i="22"/>
  <c r="N75" i="22"/>
  <c r="O76" i="22"/>
  <c r="P77" i="22"/>
  <c r="Q78" i="22"/>
  <c r="R79" i="22"/>
  <c r="S80" i="22"/>
  <c r="T81" i="22"/>
  <c r="U82" i="22"/>
  <c r="V83" i="22"/>
  <c r="W84" i="22"/>
  <c r="X85" i="22"/>
  <c r="Y86" i="22"/>
  <c r="Z87" i="22"/>
  <c r="AA88" i="22"/>
  <c r="AB89" i="22"/>
  <c r="AC90" i="22"/>
  <c r="AD91" i="22"/>
  <c r="AE92" i="22"/>
  <c r="AF93" i="22"/>
  <c r="AG94" i="22"/>
  <c r="AH95" i="22"/>
  <c r="AI96" i="22"/>
  <c r="AJ97" i="22"/>
  <c r="AK98" i="22"/>
  <c r="AL99" i="22"/>
  <c r="AM100" i="22"/>
  <c r="AN101" i="22"/>
  <c r="AO102" i="22"/>
  <c r="AP103" i="22"/>
  <c r="B63" i="22"/>
  <c r="B59" i="24"/>
  <c r="C60" i="24"/>
  <c r="D61" i="24"/>
  <c r="E62" i="24"/>
  <c r="F63" i="24"/>
  <c r="G64" i="24"/>
  <c r="H65" i="24"/>
  <c r="I66" i="24"/>
  <c r="J67" i="24"/>
  <c r="K68" i="24"/>
  <c r="O72" i="24"/>
  <c r="S76" i="24"/>
  <c r="W80" i="24"/>
  <c r="AA84" i="24"/>
  <c r="AE88" i="24"/>
  <c r="AI92" i="24"/>
  <c r="AM96" i="24"/>
  <c r="AQ100" i="24"/>
  <c r="N71" i="24"/>
  <c r="R75" i="24"/>
  <c r="V79" i="24"/>
  <c r="Z83" i="24"/>
  <c r="AD87" i="24"/>
  <c r="AH91" i="24"/>
  <c r="AL95" i="24"/>
  <c r="AP99" i="24"/>
  <c r="M70" i="24"/>
  <c r="Q74" i="24"/>
  <c r="U78" i="24"/>
  <c r="Y82" i="24"/>
  <c r="AC86" i="24"/>
  <c r="AG90" i="24"/>
  <c r="AK94" i="24"/>
  <c r="AO98" i="24"/>
  <c r="AS102" i="24"/>
  <c r="AT103" i="24"/>
  <c r="L69" i="24"/>
  <c r="P73" i="24"/>
  <c r="T77" i="24"/>
  <c r="X81" i="24"/>
  <c r="AB85" i="24"/>
  <c r="AF89" i="24"/>
  <c r="AJ93" i="24"/>
  <c r="AN97" i="24"/>
  <c r="AR101" i="24"/>
  <c r="C60" i="22"/>
  <c r="D61" i="22"/>
  <c r="E62" i="22"/>
  <c r="F63" i="22"/>
  <c r="G64" i="22"/>
  <c r="H65" i="22"/>
  <c r="I66" i="22"/>
  <c r="J67" i="22"/>
  <c r="K68" i="22"/>
  <c r="L69" i="22"/>
  <c r="M70" i="22"/>
  <c r="N71" i="22"/>
  <c r="O72" i="22"/>
  <c r="P73" i="22"/>
  <c r="Q74" i="22"/>
  <c r="R75" i="22"/>
  <c r="S76" i="22"/>
  <c r="T77" i="22"/>
  <c r="U78" i="22"/>
  <c r="V79" i="22"/>
  <c r="W80" i="22"/>
  <c r="X81" i="22"/>
  <c r="Y82" i="22"/>
  <c r="Z83" i="22"/>
  <c r="AA84" i="22"/>
  <c r="AB85" i="22"/>
  <c r="AC86" i="22"/>
  <c r="AD87" i="22"/>
  <c r="AE88" i="22"/>
  <c r="AF89" i="22"/>
  <c r="AG90" i="22"/>
  <c r="AH91" i="22"/>
  <c r="AI92" i="22"/>
  <c r="AJ93" i="22"/>
  <c r="AK94" i="22"/>
  <c r="AL95" i="22"/>
  <c r="AM96" i="22"/>
  <c r="AN97" i="22"/>
  <c r="AO98" i="22"/>
  <c r="AP99" i="22"/>
  <c r="AQ100" i="22"/>
  <c r="AR101" i="22"/>
  <c r="AS102" i="22"/>
  <c r="AT103" i="22"/>
  <c r="B59" i="22"/>
  <c r="B55" i="24"/>
  <c r="C56" i="24"/>
  <c r="D57" i="24"/>
  <c r="E58" i="24"/>
  <c r="F59" i="24"/>
  <c r="G60" i="24"/>
  <c r="H61" i="24"/>
  <c r="I62" i="24"/>
  <c r="J63" i="24"/>
  <c r="K64" i="24"/>
  <c r="L65" i="24"/>
  <c r="M66" i="24"/>
  <c r="N67" i="24"/>
  <c r="O68" i="24"/>
  <c r="P69" i="24"/>
  <c r="T73" i="24"/>
  <c r="X77" i="24"/>
  <c r="AB81" i="24"/>
  <c r="AF85" i="24"/>
  <c r="AJ89" i="24"/>
  <c r="AN93" i="24"/>
  <c r="AR97" i="24"/>
  <c r="AV101" i="24"/>
  <c r="AX103" i="24"/>
  <c r="S72" i="24"/>
  <c r="W76" i="24"/>
  <c r="AA80" i="24"/>
  <c r="AE84" i="24"/>
  <c r="AI88" i="24"/>
  <c r="AM92" i="24"/>
  <c r="AQ96" i="24"/>
  <c r="AU100" i="24"/>
  <c r="R71" i="24"/>
  <c r="V75" i="24"/>
  <c r="Z79" i="24"/>
  <c r="AD83" i="24"/>
  <c r="AH87" i="24"/>
  <c r="AL91" i="24"/>
  <c r="AP95" i="24"/>
  <c r="AT99" i="24"/>
  <c r="Q70" i="24"/>
  <c r="U74" i="24"/>
  <c r="Y78" i="24"/>
  <c r="AC82" i="24"/>
  <c r="AG86" i="24"/>
  <c r="AK90" i="24"/>
  <c r="AO94" i="24"/>
  <c r="AS98" i="24"/>
  <c r="AW102" i="24"/>
  <c r="C56" i="22"/>
  <c r="D57" i="22"/>
  <c r="E58" i="22"/>
  <c r="F59" i="22"/>
  <c r="G60" i="22"/>
  <c r="H61" i="22"/>
  <c r="I62" i="22"/>
  <c r="J63" i="22"/>
  <c r="K64" i="22"/>
  <c r="L65" i="22"/>
  <c r="M66" i="22"/>
  <c r="N67" i="22"/>
  <c r="O68" i="22"/>
  <c r="P69" i="22"/>
  <c r="Q70" i="22"/>
  <c r="R71" i="22"/>
  <c r="S72" i="22"/>
  <c r="T73" i="22"/>
  <c r="U74" i="22"/>
  <c r="V75" i="22"/>
  <c r="W76" i="22"/>
  <c r="X77" i="22"/>
  <c r="Y78" i="22"/>
  <c r="Z79" i="22"/>
  <c r="AA80" i="22"/>
  <c r="AB81" i="22"/>
  <c r="AC82" i="22"/>
  <c r="AD83" i="22"/>
  <c r="AE84" i="22"/>
  <c r="AF85" i="22"/>
  <c r="AG86" i="22"/>
  <c r="AH87" i="22"/>
  <c r="AI88" i="22"/>
  <c r="AJ89" i="22"/>
  <c r="AK90" i="22"/>
  <c r="AL91" i="22"/>
  <c r="AM92" i="22"/>
  <c r="AN93" i="22"/>
  <c r="AO94" i="22"/>
  <c r="AP95" i="22"/>
  <c r="AQ96" i="22"/>
  <c r="AR97" i="22"/>
  <c r="AS98" i="22"/>
  <c r="AT99" i="22"/>
  <c r="AU100" i="22"/>
  <c r="AV101" i="22"/>
  <c r="AW102" i="22"/>
  <c r="AX103" i="22"/>
  <c r="B55" i="22"/>
  <c r="B51" i="24"/>
  <c r="C52" i="24"/>
  <c r="D53" i="24"/>
  <c r="E54" i="24"/>
  <c r="F55" i="24"/>
  <c r="G56" i="24"/>
  <c r="H57" i="24"/>
  <c r="I58" i="24"/>
  <c r="J59" i="24"/>
  <c r="K60" i="24"/>
  <c r="L61" i="24"/>
  <c r="M62" i="24"/>
  <c r="N63" i="24"/>
  <c r="O64" i="24"/>
  <c r="P65" i="24"/>
  <c r="Q66" i="24"/>
  <c r="R67" i="24"/>
  <c r="S68" i="24"/>
  <c r="U70" i="24"/>
  <c r="Y74" i="24"/>
  <c r="AC78" i="24"/>
  <c r="AG82" i="24"/>
  <c r="AK86" i="24"/>
  <c r="AO90" i="24"/>
  <c r="AS94" i="24"/>
  <c r="AW98" i="24"/>
  <c r="BA102" i="24"/>
  <c r="T69" i="24"/>
  <c r="X73" i="24"/>
  <c r="AB77" i="24"/>
  <c r="AF81" i="24"/>
  <c r="AJ85" i="24"/>
  <c r="AN89" i="24"/>
  <c r="AR93" i="24"/>
  <c r="AV97" i="24"/>
  <c r="AZ101" i="24"/>
  <c r="W72" i="24"/>
  <c r="AA76" i="24"/>
  <c r="AE80" i="24"/>
  <c r="AI84" i="24"/>
  <c r="AM88" i="24"/>
  <c r="AQ92" i="24"/>
  <c r="AU96" i="24"/>
  <c r="AY100" i="24"/>
  <c r="BB103" i="24"/>
  <c r="V71" i="24"/>
  <c r="Z75" i="24"/>
  <c r="AD79" i="24"/>
  <c r="AH83" i="24"/>
  <c r="AL87" i="24"/>
  <c r="AP91" i="24"/>
  <c r="AT95" i="24"/>
  <c r="AX99" i="24"/>
  <c r="C52" i="22"/>
  <c r="D53" i="22"/>
  <c r="E54" i="22"/>
  <c r="F55" i="22"/>
  <c r="G56" i="22"/>
  <c r="H57" i="22"/>
  <c r="I58" i="22"/>
  <c r="J59" i="22"/>
  <c r="K60" i="22"/>
  <c r="L61" i="22"/>
  <c r="M62" i="22"/>
  <c r="N63" i="22"/>
  <c r="O64" i="22"/>
  <c r="P65" i="22"/>
  <c r="Q66" i="22"/>
  <c r="R67" i="22"/>
  <c r="S68" i="22"/>
  <c r="T69" i="22"/>
  <c r="U70" i="22"/>
  <c r="V71" i="22"/>
  <c r="W72" i="22"/>
  <c r="X73" i="22"/>
  <c r="Y74" i="22"/>
  <c r="Z75" i="22"/>
  <c r="AA76" i="22"/>
  <c r="AB77" i="22"/>
  <c r="AC78" i="22"/>
  <c r="AD79" i="22"/>
  <c r="AE80" i="22"/>
  <c r="AF81" i="22"/>
  <c r="AG82" i="22"/>
  <c r="AH83" i="22"/>
  <c r="AI84" i="22"/>
  <c r="AJ85" i="22"/>
  <c r="AK86" i="22"/>
  <c r="AL87" i="22"/>
  <c r="AM88" i="22"/>
  <c r="AN89" i="22"/>
  <c r="AO90" i="22"/>
  <c r="AP91" i="22"/>
  <c r="AQ92" i="22"/>
  <c r="AR93" i="22"/>
  <c r="AS94" i="22"/>
  <c r="AT95" i="22"/>
  <c r="AU96" i="22"/>
  <c r="AV97" i="22"/>
  <c r="AW98" i="22"/>
  <c r="AX99" i="22"/>
  <c r="AY100" i="22"/>
  <c r="AZ101" i="22"/>
  <c r="BA102" i="22"/>
  <c r="BB103" i="22"/>
  <c r="B51" i="22"/>
  <c r="B47" i="24"/>
  <c r="C48" i="24"/>
  <c r="D49" i="24"/>
  <c r="E50" i="24"/>
  <c r="F51" i="24"/>
  <c r="G52" i="24"/>
  <c r="H53" i="24"/>
  <c r="I54" i="24"/>
  <c r="J55" i="24"/>
  <c r="K56" i="24"/>
  <c r="L57" i="24"/>
  <c r="M58" i="24"/>
  <c r="N59" i="24"/>
  <c r="O60" i="24"/>
  <c r="P61" i="24"/>
  <c r="Q62" i="24"/>
  <c r="R63" i="24"/>
  <c r="S64" i="24"/>
  <c r="T65" i="24"/>
  <c r="U66" i="24"/>
  <c r="V67" i="24"/>
  <c r="W68" i="24"/>
  <c r="Z71" i="24"/>
  <c r="AD75" i="24"/>
  <c r="AH79" i="24"/>
  <c r="AL83" i="24"/>
  <c r="AP87" i="24"/>
  <c r="AT91" i="24"/>
  <c r="AX95" i="24"/>
  <c r="BB99" i="24"/>
  <c r="BF103" i="24"/>
  <c r="Y70" i="24"/>
  <c r="AC74" i="24"/>
  <c r="AG78" i="24"/>
  <c r="AK82" i="24"/>
  <c r="AO86" i="24"/>
  <c r="AS90" i="24"/>
  <c r="AW94" i="24"/>
  <c r="BA98" i="24"/>
  <c r="BE102" i="24"/>
  <c r="X69" i="24"/>
  <c r="AB73" i="24"/>
  <c r="AF77" i="24"/>
  <c r="AJ81" i="24"/>
  <c r="AN85" i="24"/>
  <c r="AR89" i="24"/>
  <c r="AV93" i="24"/>
  <c r="AZ97" i="24"/>
  <c r="BD101" i="24"/>
  <c r="C48" i="22"/>
  <c r="D49" i="22"/>
  <c r="E50" i="22"/>
  <c r="F51" i="22"/>
  <c r="AA72" i="24"/>
  <c r="AE76" i="24"/>
  <c r="AI80" i="24"/>
  <c r="AM84" i="24"/>
  <c r="AQ88" i="24"/>
  <c r="AU92" i="24"/>
  <c r="AY96" i="24"/>
  <c r="BC100" i="24"/>
  <c r="G52" i="22"/>
  <c r="H53" i="22"/>
  <c r="I54" i="22"/>
  <c r="J55" i="22"/>
  <c r="K56" i="22"/>
  <c r="L57" i="22"/>
  <c r="M58" i="22"/>
  <c r="N59" i="22"/>
  <c r="O60" i="22"/>
  <c r="P61" i="22"/>
  <c r="Q62" i="22"/>
  <c r="R63" i="22"/>
  <c r="S64" i="22"/>
  <c r="T65" i="22"/>
  <c r="U66" i="22"/>
  <c r="V67" i="22"/>
  <c r="W68" i="22"/>
  <c r="X69" i="22"/>
  <c r="Y70" i="22"/>
  <c r="Z71" i="22"/>
  <c r="AA72" i="22"/>
  <c r="AB73" i="22"/>
  <c r="AC74" i="22"/>
  <c r="AD75" i="22"/>
  <c r="AE76" i="22"/>
  <c r="AF77" i="22"/>
  <c r="AG78" i="22"/>
  <c r="AH79" i="22"/>
  <c r="AI80" i="22"/>
  <c r="AJ81" i="22"/>
  <c r="AK82" i="22"/>
  <c r="AL83" i="22"/>
  <c r="AM84" i="22"/>
  <c r="AN85" i="22"/>
  <c r="AO86" i="22"/>
  <c r="AP87" i="22"/>
  <c r="AQ88" i="22"/>
  <c r="AR89" i="22"/>
  <c r="AS90" i="22"/>
  <c r="AT91" i="22"/>
  <c r="AU92" i="22"/>
  <c r="AV93" i="22"/>
  <c r="AW94" i="22"/>
  <c r="AX95" i="22"/>
  <c r="AY96" i="22"/>
  <c r="AZ97" i="22"/>
  <c r="BA98" i="22"/>
  <c r="BB99" i="22"/>
  <c r="BC100" i="22"/>
  <c r="BD101" i="22"/>
  <c r="BE102" i="22"/>
  <c r="BF103" i="22"/>
  <c r="B47" i="22"/>
  <c r="B43" i="24"/>
  <c r="C44" i="24"/>
  <c r="D45" i="24"/>
  <c r="E46" i="24"/>
  <c r="F47" i="24"/>
  <c r="G48" i="24"/>
  <c r="H49" i="24"/>
  <c r="I50" i="24"/>
  <c r="J51" i="24"/>
  <c r="K52" i="24"/>
  <c r="L53" i="24"/>
  <c r="M54" i="24"/>
  <c r="N55" i="24"/>
  <c r="O56" i="24"/>
  <c r="P57" i="24"/>
  <c r="Q58" i="24"/>
  <c r="R59" i="24"/>
  <c r="S60" i="24"/>
  <c r="T61" i="24"/>
  <c r="U62" i="24"/>
  <c r="V63" i="24"/>
  <c r="W64" i="24"/>
  <c r="X65" i="24"/>
  <c r="Y66" i="24"/>
  <c r="Z67" i="24"/>
  <c r="AA68" i="24"/>
  <c r="AE72" i="24"/>
  <c r="AI76" i="24"/>
  <c r="AM80" i="24"/>
  <c r="AQ84" i="24"/>
  <c r="AU88" i="24"/>
  <c r="AY92" i="24"/>
  <c r="BC96" i="24"/>
  <c r="BG100" i="24"/>
  <c r="AD71" i="24"/>
  <c r="AH75" i="24"/>
  <c r="AL79" i="24"/>
  <c r="AP83" i="24"/>
  <c r="AT87" i="24"/>
  <c r="AX91" i="24"/>
  <c r="BB95" i="24"/>
  <c r="BF99" i="24"/>
  <c r="AC70" i="24"/>
  <c r="AG74" i="24"/>
  <c r="AK78" i="24"/>
  <c r="AO82" i="24"/>
  <c r="AS86" i="24"/>
  <c r="AW90" i="24"/>
  <c r="BA94" i="24"/>
  <c r="BE98" i="24"/>
  <c r="BI102" i="24"/>
  <c r="C44" i="22"/>
  <c r="D45" i="22"/>
  <c r="E46" i="22"/>
  <c r="F47" i="22"/>
  <c r="G48" i="22"/>
  <c r="H49" i="22"/>
  <c r="I50" i="22"/>
  <c r="J51" i="22"/>
  <c r="AB69" i="24"/>
  <c r="AF73" i="24"/>
  <c r="AJ77" i="24"/>
  <c r="AN81" i="24"/>
  <c r="AR85" i="24"/>
  <c r="AV89" i="24"/>
  <c r="AZ93" i="24"/>
  <c r="BD97" i="24"/>
  <c r="BH101" i="24"/>
  <c r="K52" i="22"/>
  <c r="L53" i="22"/>
  <c r="M54" i="22"/>
  <c r="N55" i="22"/>
  <c r="O56" i="22"/>
  <c r="P57" i="22"/>
  <c r="Q58" i="22"/>
  <c r="R59" i="22"/>
  <c r="S60" i="22"/>
  <c r="T61" i="22"/>
  <c r="U62" i="22"/>
  <c r="V63" i="22"/>
  <c r="W64" i="22"/>
  <c r="X65" i="22"/>
  <c r="Y66" i="22"/>
  <c r="Z67" i="22"/>
  <c r="AA68" i="22"/>
  <c r="AB69" i="22"/>
  <c r="AC70" i="22"/>
  <c r="AD71" i="22"/>
  <c r="AE72" i="22"/>
  <c r="AF73" i="22"/>
  <c r="AG74" i="22"/>
  <c r="AH75" i="22"/>
  <c r="AI76" i="22"/>
  <c r="AJ77" i="22"/>
  <c r="AK78" i="22"/>
  <c r="AL79" i="22"/>
  <c r="AM80" i="22"/>
  <c r="AN81" i="22"/>
  <c r="AO82" i="22"/>
  <c r="AP83" i="22"/>
  <c r="AQ84" i="22"/>
  <c r="AR85" i="22"/>
  <c r="AS86" i="22"/>
  <c r="AT87" i="22"/>
  <c r="AU88" i="22"/>
  <c r="AV89" i="22"/>
  <c r="AW90" i="22"/>
  <c r="AX91" i="22"/>
  <c r="AY92" i="22"/>
  <c r="AZ93" i="22"/>
  <c r="BA94" i="22"/>
  <c r="BB95" i="22"/>
  <c r="BC96" i="22"/>
  <c r="BD97" i="22"/>
  <c r="BE98" i="22"/>
  <c r="BF99" i="22"/>
  <c r="BG100" i="22"/>
  <c r="BH101" i="22"/>
  <c r="BI102" i="22"/>
  <c r="B43" i="22"/>
  <c r="B39" i="24"/>
  <c r="C40" i="24"/>
  <c r="D41" i="24"/>
  <c r="E42" i="24"/>
  <c r="F43" i="24"/>
  <c r="G44" i="24"/>
  <c r="H45" i="24"/>
  <c r="I46" i="24"/>
  <c r="J47" i="24"/>
  <c r="K48" i="24"/>
  <c r="L49" i="24"/>
  <c r="M50" i="24"/>
  <c r="N51" i="24"/>
  <c r="O52" i="24"/>
  <c r="P53" i="24"/>
  <c r="Q54" i="24"/>
  <c r="R55" i="24"/>
  <c r="S56" i="24"/>
  <c r="T57" i="24"/>
  <c r="U58" i="24"/>
  <c r="V59" i="24"/>
  <c r="W60" i="24"/>
  <c r="X61" i="24"/>
  <c r="Y62" i="24"/>
  <c r="Z63" i="24"/>
  <c r="AA64" i="24"/>
  <c r="AB65" i="24"/>
  <c r="AC66" i="24"/>
  <c r="AD67" i="24"/>
  <c r="AE68" i="24"/>
  <c r="AF69" i="24"/>
  <c r="AJ73" i="24"/>
  <c r="AN77" i="24"/>
  <c r="AR81" i="24"/>
  <c r="AV85" i="24"/>
  <c r="AZ89" i="24"/>
  <c r="BD93" i="24"/>
  <c r="BH97" i="24"/>
  <c r="AI72" i="24"/>
  <c r="AM76" i="24"/>
  <c r="AQ80" i="24"/>
  <c r="AU84" i="24"/>
  <c r="AY88" i="24"/>
  <c r="BC92" i="24"/>
  <c r="BG96" i="24"/>
  <c r="AH71" i="24"/>
  <c r="AL75" i="24"/>
  <c r="AP79" i="24"/>
  <c r="AT83" i="24"/>
  <c r="AX87" i="24"/>
  <c r="BB91" i="24"/>
  <c r="BF95" i="24"/>
  <c r="C40" i="22"/>
  <c r="D41" i="22"/>
  <c r="E42" i="22"/>
  <c r="F43" i="22"/>
  <c r="G44" i="22"/>
  <c r="H45" i="22"/>
  <c r="I46" i="22"/>
  <c r="J47" i="22"/>
  <c r="K48" i="22"/>
  <c r="L49" i="22"/>
  <c r="M50" i="22"/>
  <c r="N51" i="22"/>
  <c r="AG70" i="24"/>
  <c r="AK74" i="24"/>
  <c r="AO78" i="24"/>
  <c r="AS82" i="24"/>
  <c r="AW86" i="24"/>
  <c r="BA90" i="24"/>
  <c r="BE94" i="24"/>
  <c r="BI98" i="24"/>
  <c r="O52" i="22"/>
  <c r="P53" i="22"/>
  <c r="Q54" i="22"/>
  <c r="R55" i="22"/>
  <c r="S56" i="22"/>
  <c r="T57" i="22"/>
  <c r="U58" i="22"/>
  <c r="V59" i="22"/>
  <c r="W60" i="22"/>
  <c r="X61" i="22"/>
  <c r="Y62" i="22"/>
  <c r="Z63" i="22"/>
  <c r="AA64" i="22"/>
  <c r="AB65" i="22"/>
  <c r="AC66" i="22"/>
  <c r="AD67" i="22"/>
  <c r="AE68" i="22"/>
  <c r="AF69" i="22"/>
  <c r="AG70" i="22"/>
  <c r="AH71" i="22"/>
  <c r="AI72" i="22"/>
  <c r="AJ73" i="22"/>
  <c r="AK74" i="22"/>
  <c r="AL75" i="22"/>
  <c r="AM76" i="22"/>
  <c r="AN77" i="22"/>
  <c r="AO78" i="22"/>
  <c r="AP79" i="22"/>
  <c r="AQ80" i="22"/>
  <c r="AR81" i="22"/>
  <c r="AS82" i="22"/>
  <c r="AT83" i="22"/>
  <c r="AU84" i="22"/>
  <c r="AV85" i="22"/>
  <c r="AW86" i="22"/>
  <c r="AX87" i="22"/>
  <c r="AY88" i="22"/>
  <c r="AZ89" i="22"/>
  <c r="BA90" i="22"/>
  <c r="BB91" i="22"/>
  <c r="BC92" i="22"/>
  <c r="BD93" i="22"/>
  <c r="BE94" i="22"/>
  <c r="BF95" i="22"/>
  <c r="BG96" i="22"/>
  <c r="BH97" i="22"/>
  <c r="BI98" i="22"/>
  <c r="B39" i="22"/>
  <c r="B35" i="24"/>
  <c r="C36" i="24"/>
  <c r="D37" i="24"/>
  <c r="E38" i="24"/>
  <c r="F39" i="24"/>
  <c r="G40" i="24"/>
  <c r="H41" i="24"/>
  <c r="I42" i="24"/>
  <c r="J43" i="24"/>
  <c r="K44" i="24"/>
  <c r="L45" i="24"/>
  <c r="M46" i="24"/>
  <c r="N47" i="24"/>
  <c r="O48" i="24"/>
  <c r="P49" i="24"/>
  <c r="Q50" i="24"/>
  <c r="R51" i="24"/>
  <c r="S52" i="24"/>
  <c r="T53" i="24"/>
  <c r="U54" i="24"/>
  <c r="V55" i="24"/>
  <c r="W56" i="24"/>
  <c r="X57" i="24"/>
  <c r="Y58" i="24"/>
  <c r="Z59" i="24"/>
  <c r="AA60" i="24"/>
  <c r="AB61" i="24"/>
  <c r="AC62" i="24"/>
  <c r="AD63" i="24"/>
  <c r="AE64" i="24"/>
  <c r="AF65" i="24"/>
  <c r="AG66" i="24"/>
  <c r="AH67" i="24"/>
  <c r="AI68" i="24"/>
  <c r="AK70" i="24"/>
  <c r="AO74" i="24"/>
  <c r="AS78" i="24"/>
  <c r="AW82" i="24"/>
  <c r="BA86" i="24"/>
  <c r="BE90" i="24"/>
  <c r="BI94" i="24"/>
  <c r="AJ69" i="24"/>
  <c r="AN73" i="24"/>
  <c r="AR77" i="24"/>
  <c r="AV81" i="24"/>
  <c r="AZ85" i="24"/>
  <c r="BD89" i="24"/>
  <c r="BH93" i="24"/>
  <c r="AM72" i="24"/>
  <c r="AQ76" i="24"/>
  <c r="AU80" i="24"/>
  <c r="AY84" i="24"/>
  <c r="BC88" i="24"/>
  <c r="BG92" i="24"/>
  <c r="C36" i="22"/>
  <c r="D37" i="22"/>
  <c r="E38" i="22"/>
  <c r="F39" i="22"/>
  <c r="G40" i="22"/>
  <c r="H41" i="22"/>
  <c r="I42" i="22"/>
  <c r="J43" i="22"/>
  <c r="K44" i="22"/>
  <c r="L45" i="22"/>
  <c r="M46" i="22"/>
  <c r="N47" i="22"/>
  <c r="O48" i="22"/>
  <c r="P49" i="22"/>
  <c r="Q50" i="22"/>
  <c r="R51" i="22"/>
  <c r="AL71" i="24"/>
  <c r="AP75" i="24"/>
  <c r="AT79" i="24"/>
  <c r="AX83" i="24"/>
  <c r="BB87" i="24"/>
  <c r="BF91" i="24"/>
  <c r="S52" i="22"/>
  <c r="T53" i="22"/>
  <c r="U54" i="22"/>
  <c r="V55" i="22"/>
  <c r="W56" i="22"/>
  <c r="X57" i="22"/>
  <c r="Y58" i="22"/>
  <c r="Z59" i="22"/>
  <c r="AA60" i="22"/>
  <c r="AB61" i="22"/>
  <c r="AC62" i="22"/>
  <c r="AD63" i="22"/>
  <c r="AE64" i="22"/>
  <c r="AF65" i="22"/>
  <c r="AG66" i="22"/>
  <c r="AH67" i="22"/>
  <c r="AI68" i="22"/>
  <c r="AJ69" i="22"/>
  <c r="AK70" i="22"/>
  <c r="AL71" i="22"/>
  <c r="AM72" i="22"/>
  <c r="AN73" i="22"/>
  <c r="AO74" i="22"/>
  <c r="AP75" i="22"/>
  <c r="AQ76" i="22"/>
  <c r="AR77" i="22"/>
  <c r="AS78" i="22"/>
  <c r="AT79" i="22"/>
  <c r="AU80" i="22"/>
  <c r="AV81" i="22"/>
  <c r="AW82" i="22"/>
  <c r="AX83" i="22"/>
  <c r="AY84" i="22"/>
  <c r="AZ85" i="22"/>
  <c r="BA86" i="22"/>
  <c r="BB87" i="22"/>
  <c r="BC88" i="22"/>
  <c r="BD89" i="22"/>
  <c r="BE90" i="22"/>
  <c r="BF91" i="22"/>
  <c r="BG92" i="22"/>
  <c r="BH93" i="22"/>
  <c r="BI94" i="22"/>
  <c r="B35" i="22"/>
  <c r="B31" i="24"/>
  <c r="C32" i="24"/>
  <c r="D33" i="24"/>
  <c r="E34" i="24"/>
  <c r="F35" i="24"/>
  <c r="G36" i="24"/>
  <c r="H37" i="24"/>
  <c r="I38" i="24"/>
  <c r="J39" i="24"/>
  <c r="K40" i="24"/>
  <c r="L41" i="24"/>
  <c r="M42" i="24"/>
  <c r="N43" i="24"/>
  <c r="O44" i="24"/>
  <c r="P45" i="24"/>
  <c r="Q46" i="24"/>
  <c r="R47" i="24"/>
  <c r="S48" i="24"/>
  <c r="T49" i="24"/>
  <c r="U50" i="24"/>
  <c r="V51" i="24"/>
  <c r="W52" i="24"/>
  <c r="X53" i="24"/>
  <c r="Y54" i="24"/>
  <c r="Z55" i="24"/>
  <c r="AA56" i="24"/>
  <c r="AB57" i="24"/>
  <c r="AC58" i="24"/>
  <c r="AD59" i="24"/>
  <c r="AE60" i="24"/>
  <c r="AF61" i="24"/>
  <c r="AG62" i="24"/>
  <c r="AH63" i="24"/>
  <c r="AI64" i="24"/>
  <c r="AJ65" i="24"/>
  <c r="AK66" i="24"/>
  <c r="AL67" i="24"/>
  <c r="AM68" i="24"/>
  <c r="AP71" i="24"/>
  <c r="AT75" i="24"/>
  <c r="AX79" i="24"/>
  <c r="BB83" i="24"/>
  <c r="BF87" i="24"/>
  <c r="AO70" i="24"/>
  <c r="AS74" i="24"/>
  <c r="AW78" i="24"/>
  <c r="BA82" i="24"/>
  <c r="BE86" i="24"/>
  <c r="BI90" i="24"/>
  <c r="AN69" i="24"/>
  <c r="AR73" i="24"/>
  <c r="AV77" i="24"/>
  <c r="AZ81" i="24"/>
  <c r="BD85" i="24"/>
  <c r="BH89" i="24"/>
  <c r="C32" i="22"/>
  <c r="D33" i="22"/>
  <c r="E34" i="22"/>
  <c r="F35" i="22"/>
  <c r="G36" i="22"/>
  <c r="H37" i="22"/>
  <c r="I38" i="22"/>
  <c r="J39" i="22"/>
  <c r="K40" i="22"/>
  <c r="L41" i="22"/>
  <c r="M42" i="22"/>
  <c r="N43" i="22"/>
  <c r="O44" i="22"/>
  <c r="P45" i="22"/>
  <c r="Q46" i="22"/>
  <c r="R47" i="22"/>
  <c r="S48" i="22"/>
  <c r="T49" i="22"/>
  <c r="U50" i="22"/>
  <c r="V51" i="22"/>
  <c r="AQ72" i="24"/>
  <c r="AU76" i="24"/>
  <c r="AY80" i="24"/>
  <c r="BC84" i="24"/>
  <c r="BG88" i="24"/>
  <c r="W52" i="22"/>
  <c r="X53" i="22"/>
  <c r="Y54" i="22"/>
  <c r="Z55" i="22"/>
  <c r="AA56" i="22"/>
  <c r="AB57" i="22"/>
  <c r="AC58" i="22"/>
  <c r="AD59" i="22"/>
  <c r="AE60" i="22"/>
  <c r="AF61" i="22"/>
  <c r="AG62" i="22"/>
  <c r="AH63" i="22"/>
  <c r="AI64" i="22"/>
  <c r="AJ65" i="22"/>
  <c r="AK66" i="22"/>
  <c r="AL67" i="22"/>
  <c r="AM68" i="22"/>
  <c r="AN69" i="22"/>
  <c r="AO70" i="22"/>
  <c r="AP71" i="22"/>
  <c r="AQ72" i="22"/>
  <c r="AR73" i="22"/>
  <c r="AS74" i="22"/>
  <c r="AT75" i="22"/>
  <c r="AU76" i="22"/>
  <c r="AV77" i="22"/>
  <c r="AW78" i="22"/>
  <c r="AX79" i="22"/>
  <c r="AY80" i="22"/>
  <c r="AZ81" i="22"/>
  <c r="BA82" i="22"/>
  <c r="BB83" i="22"/>
  <c r="BC84" i="22"/>
  <c r="BD85" i="22"/>
  <c r="BE86" i="22"/>
  <c r="BF87" i="22"/>
  <c r="BG88" i="22"/>
  <c r="BH89" i="22"/>
  <c r="BI90" i="22"/>
  <c r="B31" i="22"/>
  <c r="B27" i="24"/>
  <c r="C28" i="24"/>
  <c r="D29" i="24"/>
  <c r="E30" i="24"/>
  <c r="F31" i="24"/>
  <c r="G32" i="24"/>
  <c r="H33" i="24"/>
  <c r="I34" i="24"/>
  <c r="J35" i="24"/>
  <c r="K36" i="24"/>
  <c r="L37" i="24"/>
  <c r="M38" i="24"/>
  <c r="N39" i="24"/>
  <c r="O40" i="24"/>
  <c r="P41" i="24"/>
  <c r="Q42" i="24"/>
  <c r="R43" i="24"/>
  <c r="S44" i="24"/>
  <c r="T45" i="24"/>
  <c r="U46" i="24"/>
  <c r="V47" i="24"/>
  <c r="W48" i="24"/>
  <c r="X49" i="24"/>
  <c r="Y50" i="24"/>
  <c r="Z51" i="24"/>
  <c r="AA52" i="24"/>
  <c r="AB53" i="24"/>
  <c r="AC54" i="24"/>
  <c r="AD55" i="24"/>
  <c r="AE56" i="24"/>
  <c r="AF57" i="24"/>
  <c r="AG58" i="24"/>
  <c r="AH59" i="24"/>
  <c r="AI60" i="24"/>
  <c r="AJ61" i="24"/>
  <c r="AK62" i="24"/>
  <c r="AL63" i="24"/>
  <c r="AM64" i="24"/>
  <c r="AN65" i="24"/>
  <c r="AO66" i="24"/>
  <c r="AP67" i="24"/>
  <c r="AQ68" i="24"/>
  <c r="AU72" i="24"/>
  <c r="AY76" i="24"/>
  <c r="BC80" i="24"/>
  <c r="BG84" i="24"/>
  <c r="AT71" i="24"/>
  <c r="AX75" i="24"/>
  <c r="BB79" i="24"/>
  <c r="BF83" i="24"/>
  <c r="AS70" i="24"/>
  <c r="AW74" i="24"/>
  <c r="BA78" i="24"/>
  <c r="BE82" i="24"/>
  <c r="BI86" i="24"/>
  <c r="C28" i="22"/>
  <c r="D29" i="22"/>
  <c r="E30" i="22"/>
  <c r="F31" i="22"/>
  <c r="G32" i="22"/>
  <c r="H33" i="22"/>
  <c r="I34" i="22"/>
  <c r="J35" i="22"/>
  <c r="K36" i="22"/>
  <c r="L37" i="22"/>
  <c r="M38" i="22"/>
  <c r="N39" i="22"/>
  <c r="O40" i="22"/>
  <c r="P41" i="22"/>
  <c r="Q42" i="22"/>
  <c r="R43" i="22"/>
  <c r="S44" i="22"/>
  <c r="T45" i="22"/>
  <c r="U46" i="22"/>
  <c r="V47" i="22"/>
  <c r="W48" i="22"/>
  <c r="X49" i="22"/>
  <c r="Y50" i="22"/>
  <c r="Z51" i="22"/>
  <c r="AR69" i="24"/>
  <c r="AV73" i="24"/>
  <c r="AZ77" i="24"/>
  <c r="BD81" i="24"/>
  <c r="BH85" i="24"/>
  <c r="AA52" i="22"/>
  <c r="AB53" i="22"/>
  <c r="AC54" i="22"/>
  <c r="AD55" i="22"/>
  <c r="AE56" i="22"/>
  <c r="AF57" i="22"/>
  <c r="AG58" i="22"/>
  <c r="AH59" i="22"/>
  <c r="AI60" i="22"/>
  <c r="AJ61" i="22"/>
  <c r="AK62" i="22"/>
  <c r="AL63" i="22"/>
  <c r="AM64" i="22"/>
  <c r="AN65" i="22"/>
  <c r="AO66" i="22"/>
  <c r="AP67" i="22"/>
  <c r="AQ68" i="22"/>
  <c r="AR69" i="22"/>
  <c r="AS70" i="22"/>
  <c r="AT71" i="22"/>
  <c r="AU72" i="22"/>
  <c r="AV73" i="22"/>
  <c r="AW74" i="22"/>
  <c r="AX75" i="22"/>
  <c r="AY76" i="22"/>
  <c r="AZ77" i="22"/>
  <c r="BA78" i="22"/>
  <c r="BB79" i="22"/>
  <c r="BC80" i="22"/>
  <c r="BD81" i="22"/>
  <c r="BE82" i="22"/>
  <c r="BF83" i="22"/>
  <c r="BG84" i="22"/>
  <c r="BH85" i="22"/>
  <c r="BI86" i="22"/>
  <c r="B27" i="22"/>
  <c r="B23" i="24"/>
  <c r="C24" i="24"/>
  <c r="D25" i="24"/>
  <c r="E26" i="24"/>
  <c r="F27" i="24"/>
  <c r="G28" i="24"/>
  <c r="H29" i="24"/>
  <c r="I30" i="24"/>
  <c r="J31" i="24"/>
  <c r="K32" i="24"/>
  <c r="L33" i="24"/>
  <c r="M34" i="24"/>
  <c r="N35" i="24"/>
  <c r="O36" i="24"/>
  <c r="P37" i="24"/>
  <c r="Q38" i="24"/>
  <c r="R39" i="24"/>
  <c r="S40" i="24"/>
  <c r="T41" i="24"/>
  <c r="U42" i="24"/>
  <c r="V43" i="24"/>
  <c r="W44" i="24"/>
  <c r="X45" i="24"/>
  <c r="Y46" i="24"/>
  <c r="Z47" i="24"/>
  <c r="AA48" i="24"/>
  <c r="AB49" i="24"/>
  <c r="AC50" i="24"/>
  <c r="AD51" i="24"/>
  <c r="AE52" i="24"/>
  <c r="AF53" i="24"/>
  <c r="AG54" i="24"/>
  <c r="AH55" i="24"/>
  <c r="AI56" i="24"/>
  <c r="AJ57" i="24"/>
  <c r="AK58" i="24"/>
  <c r="AL59" i="24"/>
  <c r="AM60" i="24"/>
  <c r="AN61" i="24"/>
  <c r="AO62" i="24"/>
  <c r="AP63" i="24"/>
  <c r="AQ64" i="24"/>
  <c r="AR65" i="24"/>
  <c r="AS66" i="24"/>
  <c r="AT67" i="24"/>
  <c r="AU68" i="24"/>
  <c r="AV69" i="24"/>
  <c r="AZ73" i="24"/>
  <c r="BD77" i="24"/>
  <c r="BH81" i="24"/>
  <c r="AY72" i="24"/>
  <c r="BC76" i="24"/>
  <c r="BG80" i="24"/>
  <c r="AX71" i="24"/>
  <c r="BB75" i="24"/>
  <c r="BF79" i="24"/>
  <c r="C24" i="22"/>
  <c r="D25" i="22"/>
  <c r="E26" i="22"/>
  <c r="F27" i="22"/>
  <c r="G28" i="22"/>
  <c r="H29" i="22"/>
  <c r="I30" i="22"/>
  <c r="J31" i="22"/>
  <c r="K32" i="22"/>
  <c r="L33" i="22"/>
  <c r="M34" i="22"/>
  <c r="N35" i="22"/>
  <c r="O36" i="22"/>
  <c r="P37" i="22"/>
  <c r="Q38" i="22"/>
  <c r="R39" i="22"/>
  <c r="S40" i="22"/>
  <c r="T41" i="22"/>
  <c r="U42" i="22"/>
  <c r="V43" i="22"/>
  <c r="W44" i="22"/>
  <c r="X45" i="22"/>
  <c r="Y46" i="22"/>
  <c r="Z47" i="22"/>
  <c r="AA48" i="22"/>
  <c r="AB49" i="22"/>
  <c r="AC50" i="22"/>
  <c r="AD51" i="22"/>
  <c r="AW70" i="24"/>
  <c r="BA74" i="24"/>
  <c r="BE78" i="24"/>
  <c r="BI82" i="24"/>
  <c r="AE52" i="22"/>
  <c r="AF53" i="22"/>
  <c r="AG54" i="22"/>
  <c r="AH55" i="22"/>
  <c r="AI56" i="22"/>
  <c r="AJ57" i="22"/>
  <c r="AK58" i="22"/>
  <c r="AL59" i="22"/>
  <c r="AM60" i="22"/>
  <c r="AN61" i="22"/>
  <c r="AO62" i="22"/>
  <c r="AP63" i="22"/>
  <c r="AQ64" i="22"/>
  <c r="AR65" i="22"/>
  <c r="AS66" i="22"/>
  <c r="AT67" i="22"/>
  <c r="AU68" i="22"/>
  <c r="AV69" i="22"/>
  <c r="AW70" i="22"/>
  <c r="AX71" i="22"/>
  <c r="AY72" i="22"/>
  <c r="AZ73" i="22"/>
  <c r="BA74" i="22"/>
  <c r="BB75" i="22"/>
  <c r="BC76" i="22"/>
  <c r="BD77" i="22"/>
  <c r="BE78" i="22"/>
  <c r="BF79" i="22"/>
  <c r="BG80" i="22"/>
  <c r="BH81" i="22"/>
  <c r="BI82" i="22"/>
  <c r="B23" i="22"/>
  <c r="B19" i="24"/>
  <c r="C20" i="24"/>
  <c r="D21" i="24"/>
  <c r="E22" i="24"/>
  <c r="F23" i="24"/>
  <c r="G24" i="24"/>
  <c r="H25" i="24"/>
  <c r="I26" i="24"/>
  <c r="J27" i="24"/>
  <c r="K28" i="24"/>
  <c r="L29" i="24"/>
  <c r="M30" i="24"/>
  <c r="N31" i="24"/>
  <c r="O32" i="24"/>
  <c r="P33" i="24"/>
  <c r="Q34" i="24"/>
  <c r="R35" i="24"/>
  <c r="S36" i="24"/>
  <c r="T37" i="24"/>
  <c r="U38" i="24"/>
  <c r="V39" i="24"/>
  <c r="W40" i="24"/>
  <c r="X41" i="24"/>
  <c r="Y42" i="24"/>
  <c r="Z43" i="24"/>
  <c r="AA44" i="24"/>
  <c r="AB45" i="24"/>
  <c r="AC46" i="24"/>
  <c r="AD47" i="24"/>
  <c r="AE48" i="24"/>
  <c r="AF49" i="24"/>
  <c r="AG50" i="24"/>
  <c r="AH51" i="24"/>
  <c r="AI52" i="24"/>
  <c r="AJ53" i="24"/>
  <c r="AK54" i="24"/>
  <c r="AL55" i="24"/>
  <c r="AM56" i="24"/>
  <c r="AN57" i="24"/>
  <c r="AO58" i="24"/>
  <c r="AP59" i="24"/>
  <c r="AQ60" i="24"/>
  <c r="AR61" i="24"/>
  <c r="AS62" i="24"/>
  <c r="AT63" i="24"/>
  <c r="AU64" i="24"/>
  <c r="AV65" i="24"/>
  <c r="AW66" i="24"/>
  <c r="AX67" i="24"/>
  <c r="AY68" i="24"/>
  <c r="BA70" i="24"/>
  <c r="BE74" i="24"/>
  <c r="BI78" i="24"/>
  <c r="AZ69" i="24"/>
  <c r="BD73" i="24"/>
  <c r="BH77" i="24"/>
  <c r="BC72" i="24"/>
  <c r="BG76" i="24"/>
  <c r="C20" i="22"/>
  <c r="D21" i="22"/>
  <c r="E22" i="22"/>
  <c r="F23" i="22"/>
  <c r="G24" i="22"/>
  <c r="H25" i="22"/>
  <c r="I26" i="22"/>
  <c r="J27" i="22"/>
  <c r="K28" i="22"/>
  <c r="L29" i="22"/>
  <c r="M30" i="22"/>
  <c r="N31" i="22"/>
  <c r="O32" i="22"/>
  <c r="P33" i="22"/>
  <c r="Q34" i="22"/>
  <c r="R35" i="22"/>
  <c r="S36" i="22"/>
  <c r="T37" i="22"/>
  <c r="U38" i="22"/>
  <c r="V39" i="22"/>
  <c r="W40" i="22"/>
  <c r="X41" i="22"/>
  <c r="Y42" i="22"/>
  <c r="Z43" i="22"/>
  <c r="AA44" i="22"/>
  <c r="AB45" i="22"/>
  <c r="AC46" i="22"/>
  <c r="AD47" i="22"/>
  <c r="AE48" i="22"/>
  <c r="AF49" i="22"/>
  <c r="AG50" i="22"/>
  <c r="AH51" i="22"/>
  <c r="BB71" i="24"/>
  <c r="BF75" i="24"/>
  <c r="AI52" i="22"/>
  <c r="AJ53" i="22"/>
  <c r="AK54" i="22"/>
  <c r="AL55" i="22"/>
  <c r="AM56" i="22"/>
  <c r="AN57" i="22"/>
  <c r="AO58" i="22"/>
  <c r="AP59" i="22"/>
  <c r="AQ60" i="22"/>
  <c r="AR61" i="22"/>
  <c r="AS62" i="22"/>
  <c r="AT63" i="22"/>
  <c r="AU64" i="22"/>
  <c r="AV65" i="22"/>
  <c r="AW66" i="22"/>
  <c r="AX67" i="22"/>
  <c r="AY68" i="22"/>
  <c r="AZ69" i="22"/>
  <c r="BA70" i="22"/>
  <c r="BB71" i="22"/>
  <c r="BC72" i="22"/>
  <c r="BD73" i="22"/>
  <c r="BE74" i="22"/>
  <c r="BF75" i="22"/>
  <c r="BG76" i="22"/>
  <c r="BH77" i="22"/>
  <c r="BI78" i="22"/>
  <c r="B19" i="22"/>
  <c r="B15" i="24"/>
  <c r="C16" i="24"/>
  <c r="D17" i="24"/>
  <c r="E18" i="24"/>
  <c r="F19" i="24"/>
  <c r="G20" i="24"/>
  <c r="H21" i="24"/>
  <c r="I22" i="24"/>
  <c r="J23" i="24"/>
  <c r="K24" i="24"/>
  <c r="L25" i="24"/>
  <c r="M26" i="24"/>
  <c r="N27" i="24"/>
  <c r="O28" i="24"/>
  <c r="P29" i="24"/>
  <c r="Q30" i="24"/>
  <c r="R31" i="24"/>
  <c r="S32" i="24"/>
  <c r="T33" i="24"/>
  <c r="U34" i="24"/>
  <c r="V35" i="24"/>
  <c r="W36" i="24"/>
  <c r="X37" i="24"/>
  <c r="Y38" i="24"/>
  <c r="Z39" i="24"/>
  <c r="AA40" i="24"/>
  <c r="AB41" i="24"/>
  <c r="AC42" i="24"/>
  <c r="AD43" i="24"/>
  <c r="AE44" i="24"/>
  <c r="AF45" i="24"/>
  <c r="AG46" i="24"/>
  <c r="AH47" i="24"/>
  <c r="AI48" i="24"/>
  <c r="AJ49" i="24"/>
  <c r="AK50" i="24"/>
  <c r="AL51" i="24"/>
  <c r="AM52" i="24"/>
  <c r="AN53" i="24"/>
  <c r="AO54" i="24"/>
  <c r="AP55" i="24"/>
  <c r="AQ56" i="24"/>
  <c r="AR57" i="24"/>
  <c r="AS58" i="24"/>
  <c r="AT59" i="24"/>
  <c r="AU60" i="24"/>
  <c r="AV61" i="24"/>
  <c r="AW62" i="24"/>
  <c r="AX63" i="24"/>
  <c r="AY64" i="24"/>
  <c r="AZ65" i="24"/>
  <c r="BA66" i="24"/>
  <c r="BB67" i="24"/>
  <c r="BC68" i="24"/>
  <c r="BF71" i="24"/>
  <c r="BE70" i="24"/>
  <c r="BI74" i="24"/>
  <c r="BD69" i="24"/>
  <c r="BH73" i="24"/>
  <c r="C16" i="22"/>
  <c r="D17" i="22"/>
  <c r="E18" i="22"/>
  <c r="F19" i="22"/>
  <c r="G20" i="22"/>
  <c r="H21" i="22"/>
  <c r="I22" i="22"/>
  <c r="J23" i="22"/>
  <c r="K24" i="22"/>
  <c r="L25" i="22"/>
  <c r="M26" i="22"/>
  <c r="N27" i="22"/>
  <c r="O28" i="22"/>
  <c r="P29" i="22"/>
  <c r="Q30" i="22"/>
  <c r="R31" i="22"/>
  <c r="S32" i="22"/>
  <c r="T33" i="22"/>
  <c r="U34" i="22"/>
  <c r="V35" i="22"/>
  <c r="W36" i="22"/>
  <c r="X37" i="22"/>
  <c r="Y38" i="22"/>
  <c r="Z39" i="22"/>
  <c r="AA40" i="22"/>
  <c r="AB41" i="22"/>
  <c r="AC42" i="22"/>
  <c r="AD43" i="22"/>
  <c r="AE44" i="22"/>
  <c r="AF45" i="22"/>
  <c r="AG46" i="22"/>
  <c r="AH47" i="22"/>
  <c r="AI48" i="22"/>
  <c r="AJ49" i="22"/>
  <c r="AK50" i="22"/>
  <c r="AL51" i="22"/>
  <c r="BG72" i="24"/>
  <c r="AM52" i="22"/>
  <c r="AN53" i="22"/>
  <c r="AO54" i="22"/>
  <c r="AP55" i="22"/>
  <c r="AQ56" i="22"/>
  <c r="AR57" i="22"/>
  <c r="AS58" i="22"/>
  <c r="AT59" i="22"/>
  <c r="AU60" i="22"/>
  <c r="AV61" i="22"/>
  <c r="AW62" i="22"/>
  <c r="AX63" i="22"/>
  <c r="AY64" i="22"/>
  <c r="AZ65" i="22"/>
  <c r="BA66" i="22"/>
  <c r="BB67" i="22"/>
  <c r="BC68" i="22"/>
  <c r="BD69" i="22"/>
  <c r="BE70" i="22"/>
  <c r="BF71" i="22"/>
  <c r="BG72" i="22"/>
  <c r="BH73" i="22"/>
  <c r="BI74" i="22"/>
  <c r="B15" i="22"/>
  <c r="B11" i="24"/>
  <c r="C12" i="24"/>
  <c r="D13" i="24"/>
  <c r="E14" i="24"/>
  <c r="F15" i="24"/>
  <c r="G16" i="24"/>
  <c r="H17" i="24"/>
  <c r="I18" i="24"/>
  <c r="J19" i="24"/>
  <c r="K20" i="24"/>
  <c r="L21" i="24"/>
  <c r="M22" i="24"/>
  <c r="N23" i="24"/>
  <c r="O24" i="24"/>
  <c r="P25" i="24"/>
  <c r="Q26" i="24"/>
  <c r="R27" i="24"/>
  <c r="S28" i="24"/>
  <c r="T29" i="24"/>
  <c r="U30" i="24"/>
  <c r="V31" i="24"/>
  <c r="W32" i="24"/>
  <c r="X33" i="24"/>
  <c r="Y34" i="24"/>
  <c r="Z35" i="24"/>
  <c r="AA36" i="24"/>
  <c r="AB37" i="24"/>
  <c r="AC38" i="24"/>
  <c r="AD39" i="24"/>
  <c r="AE40" i="24"/>
  <c r="AF41" i="24"/>
  <c r="AG42" i="24"/>
  <c r="AH43" i="24"/>
  <c r="AI44" i="24"/>
  <c r="AJ45" i="24"/>
  <c r="AK46" i="24"/>
  <c r="AL47" i="24"/>
  <c r="AM48" i="24"/>
  <c r="AN49" i="24"/>
  <c r="AO50" i="24"/>
  <c r="AP51" i="24"/>
  <c r="AQ52" i="24"/>
  <c r="AR53" i="24"/>
  <c r="AS54" i="24"/>
  <c r="AT55" i="24"/>
  <c r="AU56" i="24"/>
  <c r="AV57" i="24"/>
  <c r="AW58" i="24"/>
  <c r="AX59" i="24"/>
  <c r="AY60" i="24"/>
  <c r="AZ61" i="24"/>
  <c r="BA62" i="24"/>
  <c r="BB63" i="24"/>
  <c r="BC64" i="24"/>
  <c r="BD65" i="24"/>
  <c r="BE66" i="24"/>
  <c r="BF67" i="24"/>
  <c r="BG68" i="24"/>
  <c r="BI70" i="24"/>
  <c r="C12" i="22"/>
  <c r="D13" i="22"/>
  <c r="E14" i="22"/>
  <c r="F15" i="22"/>
  <c r="G16" i="22"/>
  <c r="H17" i="22"/>
  <c r="I18" i="22"/>
  <c r="J19" i="22"/>
  <c r="K20" i="22"/>
  <c r="L21" i="22"/>
  <c r="M22" i="22"/>
  <c r="N23" i="22"/>
  <c r="O24" i="22"/>
  <c r="P25" i="22"/>
  <c r="Q26" i="22"/>
  <c r="R27" i="22"/>
  <c r="S28" i="22"/>
  <c r="T29" i="22"/>
  <c r="U30" i="22"/>
  <c r="V31" i="22"/>
  <c r="W32" i="22"/>
  <c r="X33" i="22"/>
  <c r="Y34" i="22"/>
  <c r="Z35" i="22"/>
  <c r="AA36" i="22"/>
  <c r="AB37" i="22"/>
  <c r="AC38" i="22"/>
  <c r="AD39" i="22"/>
  <c r="AE40" i="22"/>
  <c r="AF41" i="22"/>
  <c r="AG42" i="22"/>
  <c r="AH43" i="22"/>
  <c r="AI44" i="22"/>
  <c r="AJ45" i="22"/>
  <c r="AK46" i="22"/>
  <c r="AL47" i="22"/>
  <c r="AM48" i="22"/>
  <c r="AN49" i="22"/>
  <c r="AO50" i="22"/>
  <c r="AP51" i="22"/>
  <c r="BH69" i="24"/>
  <c r="AQ52" i="22"/>
  <c r="AR53" i="22"/>
  <c r="AS54" i="22"/>
  <c r="AT55" i="22"/>
  <c r="AU56" i="22"/>
  <c r="AV57" i="22"/>
  <c r="AW58" i="22"/>
  <c r="AX59" i="22"/>
  <c r="AY60" i="22"/>
  <c r="AZ61" i="22"/>
  <c r="BA62" i="22"/>
  <c r="BB63" i="22"/>
  <c r="BC64" i="22"/>
  <c r="BD65" i="22"/>
  <c r="BE66" i="22"/>
  <c r="BF67" i="22"/>
  <c r="BG68" i="22"/>
  <c r="BH69" i="22"/>
  <c r="BI70" i="22"/>
  <c r="B11" i="22"/>
  <c r="B7" i="24"/>
  <c r="C8" i="24"/>
  <c r="D9" i="24"/>
  <c r="E10" i="24"/>
  <c r="F11" i="24"/>
  <c r="G12" i="24"/>
  <c r="H13" i="24"/>
  <c r="I14" i="24"/>
  <c r="J15" i="24"/>
  <c r="K16" i="24"/>
  <c r="L17" i="24"/>
  <c r="M18" i="24"/>
  <c r="N19" i="24"/>
  <c r="O20" i="24"/>
  <c r="P21" i="24"/>
  <c r="Q22" i="24"/>
  <c r="R23" i="24"/>
  <c r="S24" i="24"/>
  <c r="T25" i="24"/>
  <c r="U26" i="24"/>
  <c r="V27" i="24"/>
  <c r="W28" i="24"/>
  <c r="X29" i="24"/>
  <c r="Y30" i="24"/>
  <c r="Z31" i="24"/>
  <c r="AA32" i="24"/>
  <c r="AB33" i="24"/>
  <c r="AC34" i="24"/>
  <c r="AD35" i="24"/>
  <c r="AE36" i="24"/>
  <c r="AF37" i="24"/>
  <c r="AG38" i="24"/>
  <c r="AH39" i="24"/>
  <c r="AI40" i="24"/>
  <c r="AJ41" i="24"/>
  <c r="AK42" i="24"/>
  <c r="AL43" i="24"/>
  <c r="AM44" i="24"/>
  <c r="AN45" i="24"/>
  <c r="AO46" i="24"/>
  <c r="AP47" i="24"/>
  <c r="AQ48" i="24"/>
  <c r="AR49" i="24"/>
  <c r="AS50" i="24"/>
  <c r="AT51" i="24"/>
  <c r="AU52" i="24"/>
  <c r="AV53" i="24"/>
  <c r="AW54" i="24"/>
  <c r="AX55" i="24"/>
  <c r="AY56" i="24"/>
  <c r="AZ57" i="24"/>
  <c r="BA58" i="24"/>
  <c r="BB59" i="24"/>
  <c r="BC60" i="24"/>
  <c r="BD61" i="24"/>
  <c r="BE62" i="24"/>
  <c r="BF63" i="24"/>
  <c r="BG64" i="24"/>
  <c r="BH65" i="24"/>
  <c r="BI66" i="24"/>
  <c r="C8" i="22"/>
  <c r="D9" i="22"/>
  <c r="E10" i="22"/>
  <c r="F11" i="22"/>
  <c r="G12" i="22"/>
  <c r="H13" i="22"/>
  <c r="I14" i="22"/>
  <c r="J15" i="22"/>
  <c r="K16" i="22"/>
  <c r="L17" i="22"/>
  <c r="M18" i="22"/>
  <c r="N19" i="22"/>
  <c r="O20" i="22"/>
  <c r="P21" i="22"/>
  <c r="Q22" i="22"/>
  <c r="R23" i="22"/>
  <c r="S24" i="22"/>
  <c r="T25" i="22"/>
  <c r="U26" i="22"/>
  <c r="V27" i="22"/>
  <c r="W28" i="22"/>
  <c r="X29" i="22"/>
  <c r="Y30" i="22"/>
  <c r="Z31" i="22"/>
  <c r="AA32" i="22"/>
  <c r="AB33" i="22"/>
  <c r="AC34" i="22"/>
  <c r="AD35" i="22"/>
  <c r="AE36" i="22"/>
  <c r="AF37" i="22"/>
  <c r="AG38" i="22"/>
  <c r="AH39" i="22"/>
  <c r="AI40" i="22"/>
  <c r="AJ41" i="22"/>
  <c r="AK42" i="22"/>
  <c r="AL43" i="22"/>
  <c r="AM44" i="22"/>
  <c r="AN45" i="22"/>
  <c r="AO46" i="22"/>
  <c r="AP47" i="22"/>
  <c r="AQ48" i="22"/>
  <c r="AR49" i="22"/>
  <c r="AS50" i="22"/>
  <c r="AU52" i="22"/>
  <c r="AV53" i="22"/>
  <c r="AW54" i="22"/>
  <c r="AX55" i="22"/>
  <c r="AY56" i="22"/>
  <c r="AZ57" i="22"/>
  <c r="BA58" i="22"/>
  <c r="BB59" i="22"/>
  <c r="BC60" i="22"/>
  <c r="BD61" i="22"/>
  <c r="BE62" i="22"/>
  <c r="BF63" i="22"/>
  <c r="BG64" i="22"/>
  <c r="BH65" i="22"/>
  <c r="BI66" i="22"/>
  <c r="AT51" i="22"/>
  <c r="B7" i="22"/>
  <c r="C4" i="24"/>
  <c r="D5" i="24"/>
  <c r="E6" i="24"/>
  <c r="F7" i="24"/>
  <c r="G8" i="24"/>
  <c r="H9" i="24"/>
  <c r="I10" i="24"/>
  <c r="J11" i="24"/>
  <c r="K12" i="24"/>
  <c r="L13" i="24"/>
  <c r="M14" i="24"/>
  <c r="N15" i="24"/>
  <c r="O16" i="24"/>
  <c r="P17" i="24"/>
  <c r="Q18" i="24"/>
  <c r="R19" i="24"/>
  <c r="S20" i="24"/>
  <c r="T21" i="24"/>
  <c r="U22" i="24"/>
  <c r="V23" i="24"/>
  <c r="W24" i="24"/>
  <c r="X25" i="24"/>
  <c r="Y26" i="24"/>
  <c r="Z27" i="24"/>
  <c r="AA28" i="24"/>
  <c r="AB29" i="24"/>
  <c r="AC30" i="24"/>
  <c r="AD31" i="24"/>
  <c r="AE32" i="24"/>
  <c r="AF33" i="24"/>
  <c r="AG34" i="24"/>
  <c r="AH35" i="24"/>
  <c r="AI36" i="24"/>
  <c r="AJ37" i="24"/>
  <c r="AK38" i="24"/>
  <c r="AL39" i="24"/>
  <c r="AM40" i="24"/>
  <c r="AN41" i="24"/>
  <c r="AO42" i="24"/>
  <c r="AP43" i="24"/>
  <c r="AQ44" i="24"/>
  <c r="AR45" i="24"/>
  <c r="AS46" i="24"/>
  <c r="AT47" i="24"/>
  <c r="AU48" i="24"/>
  <c r="AV49" i="24"/>
  <c r="AW50" i="24"/>
  <c r="AX51" i="24"/>
  <c r="AY52" i="24"/>
  <c r="AZ53" i="24"/>
  <c r="BA54" i="24"/>
  <c r="BB55" i="24"/>
  <c r="BC56" i="24"/>
  <c r="BD57" i="24"/>
  <c r="BE58" i="24"/>
  <c r="BF59" i="24"/>
  <c r="BG60" i="24"/>
  <c r="BH61" i="24"/>
  <c r="BI62" i="24"/>
  <c r="B3" i="24"/>
  <c r="C4" i="22"/>
  <c r="D5" i="22"/>
  <c r="E6" i="22"/>
  <c r="F7" i="22"/>
  <c r="G8" i="22"/>
  <c r="H9" i="22"/>
  <c r="I10" i="22"/>
  <c r="J11" i="22"/>
  <c r="K12" i="22"/>
  <c r="L13" i="22"/>
  <c r="M14" i="22"/>
  <c r="N15" i="22"/>
  <c r="O16" i="22"/>
  <c r="P17" i="22"/>
  <c r="Q18" i="22"/>
  <c r="R19" i="22"/>
  <c r="S20" i="22"/>
  <c r="T21" i="22"/>
  <c r="U22" i="22"/>
  <c r="V23" i="22"/>
  <c r="W24" i="22"/>
  <c r="X25" i="22"/>
  <c r="Y26" i="22"/>
  <c r="Z27" i="22"/>
  <c r="AA28" i="22"/>
  <c r="AB29" i="22"/>
  <c r="AC30" i="22"/>
  <c r="AD31" i="22"/>
  <c r="AE32" i="22"/>
  <c r="AF33" i="22"/>
  <c r="AG34" i="22"/>
  <c r="AH35" i="22"/>
  <c r="AI36" i="22"/>
  <c r="AJ37" i="22"/>
  <c r="AK38" i="22"/>
  <c r="AL39" i="22"/>
  <c r="AM40" i="22"/>
  <c r="AN41" i="22"/>
  <c r="AO42" i="22"/>
  <c r="AP43" i="22"/>
  <c r="AQ44" i="22"/>
  <c r="AR45" i="22"/>
  <c r="AS46" i="22"/>
  <c r="AT47" i="22"/>
  <c r="AU48" i="22"/>
  <c r="AV49" i="22"/>
  <c r="AW50" i="22"/>
  <c r="AX51" i="22"/>
  <c r="AY52" i="22"/>
  <c r="AZ53" i="22"/>
  <c r="BA54" i="22"/>
  <c r="BB55" i="22"/>
  <c r="BC56" i="22"/>
  <c r="BD57" i="22"/>
  <c r="BE58" i="22"/>
  <c r="BF59" i="22"/>
  <c r="BG60" i="22"/>
  <c r="BH61" i="22"/>
  <c r="BI62" i="22"/>
  <c r="B3" i="22"/>
  <c r="C95" i="24"/>
  <c r="D96" i="24"/>
  <c r="E97" i="24"/>
  <c r="F98" i="24"/>
  <c r="G99" i="24"/>
  <c r="H100" i="24"/>
  <c r="I101" i="24"/>
  <c r="J102" i="24"/>
  <c r="B94" i="24"/>
  <c r="K103" i="24"/>
  <c r="C95" i="22"/>
  <c r="D96" i="22"/>
  <c r="E97" i="22"/>
  <c r="F98" i="22"/>
  <c r="G99" i="22"/>
  <c r="H100" i="22"/>
  <c r="I101" i="22"/>
  <c r="J102" i="22"/>
  <c r="K103" i="22"/>
  <c r="B94" i="22"/>
  <c r="C87" i="24"/>
  <c r="D88" i="24"/>
  <c r="E89" i="24"/>
  <c r="F90" i="24"/>
  <c r="G91" i="24"/>
  <c r="H92" i="24"/>
  <c r="I93" i="24"/>
  <c r="J94" i="24"/>
  <c r="K95" i="24"/>
  <c r="L96" i="24"/>
  <c r="M97" i="24"/>
  <c r="N98" i="24"/>
  <c r="O99" i="24"/>
  <c r="P100" i="24"/>
  <c r="Q101" i="24"/>
  <c r="R102" i="24"/>
  <c r="B86" i="24"/>
  <c r="S103" i="24"/>
  <c r="C87" i="22"/>
  <c r="D88" i="22"/>
  <c r="E89" i="22"/>
  <c r="F90" i="22"/>
  <c r="G91" i="22"/>
  <c r="H92" i="22"/>
  <c r="I93" i="22"/>
  <c r="J94" i="22"/>
  <c r="K95" i="22"/>
  <c r="L96" i="22"/>
  <c r="M97" i="22"/>
  <c r="N98" i="22"/>
  <c r="O99" i="22"/>
  <c r="P100" i="22"/>
  <c r="Q101" i="22"/>
  <c r="R102" i="22"/>
  <c r="S103" i="22"/>
  <c r="B86" i="22"/>
  <c r="C75" i="24"/>
  <c r="D76" i="24"/>
  <c r="E77" i="24"/>
  <c r="F78" i="24"/>
  <c r="G79" i="24"/>
  <c r="H80" i="24"/>
  <c r="I81" i="24"/>
  <c r="J82" i="24"/>
  <c r="K83" i="24"/>
  <c r="L84" i="24"/>
  <c r="M85" i="24"/>
  <c r="N86" i="24"/>
  <c r="O87" i="24"/>
  <c r="P88" i="24"/>
  <c r="Q89" i="24"/>
  <c r="R90" i="24"/>
  <c r="S91" i="24"/>
  <c r="T92" i="24"/>
  <c r="U93" i="24"/>
  <c r="V94" i="24"/>
  <c r="W95" i="24"/>
  <c r="X96" i="24"/>
  <c r="Y97" i="24"/>
  <c r="Z98" i="24"/>
  <c r="AA99" i="24"/>
  <c r="AB100" i="24"/>
  <c r="AC101" i="24"/>
  <c r="AD102" i="24"/>
  <c r="B74" i="24"/>
  <c r="AE103" i="24"/>
  <c r="C75" i="22"/>
  <c r="D76" i="22"/>
  <c r="E77" i="22"/>
  <c r="F78" i="22"/>
  <c r="G79" i="22"/>
  <c r="H80" i="22"/>
  <c r="I81" i="22"/>
  <c r="J82" i="22"/>
  <c r="K83" i="22"/>
  <c r="L84" i="22"/>
  <c r="M85" i="22"/>
  <c r="N86" i="22"/>
  <c r="O87" i="22"/>
  <c r="P88" i="22"/>
  <c r="Q89" i="22"/>
  <c r="R90" i="22"/>
  <c r="S91" i="22"/>
  <c r="T92" i="22"/>
  <c r="U93" i="22"/>
  <c r="V94" i="22"/>
  <c r="W95" i="22"/>
  <c r="X96" i="22"/>
  <c r="Y97" i="22"/>
  <c r="Z98" i="22"/>
  <c r="AA99" i="22"/>
  <c r="AB100" i="22"/>
  <c r="AC101" i="22"/>
  <c r="AD102" i="22"/>
  <c r="AE103" i="22"/>
  <c r="B74" i="22"/>
  <c r="C63" i="24"/>
  <c r="D64" i="24"/>
  <c r="E65" i="24"/>
  <c r="F66" i="24"/>
  <c r="G67" i="24"/>
  <c r="H68" i="24"/>
  <c r="I69" i="24"/>
  <c r="J70" i="24"/>
  <c r="K71" i="24"/>
  <c r="L72" i="24"/>
  <c r="M73" i="24"/>
  <c r="N74" i="24"/>
  <c r="O75" i="24"/>
  <c r="P76" i="24"/>
  <c r="Q77" i="24"/>
  <c r="R78" i="24"/>
  <c r="S79" i="24"/>
  <c r="T80" i="24"/>
  <c r="U81" i="24"/>
  <c r="V82" i="24"/>
  <c r="W83" i="24"/>
  <c r="X84" i="24"/>
  <c r="Y85" i="24"/>
  <c r="Z86" i="24"/>
  <c r="AA87" i="24"/>
  <c r="AB88" i="24"/>
  <c r="AC89" i="24"/>
  <c r="AD90" i="24"/>
  <c r="AE91" i="24"/>
  <c r="AF92" i="24"/>
  <c r="AG93" i="24"/>
  <c r="AH94" i="24"/>
  <c r="AI95" i="24"/>
  <c r="AJ96" i="24"/>
  <c r="AK97" i="24"/>
  <c r="AL98" i="24"/>
  <c r="AM99" i="24"/>
  <c r="AN100" i="24"/>
  <c r="AO101" i="24"/>
  <c r="AP102" i="24"/>
  <c r="B62" i="24"/>
  <c r="AQ103" i="24"/>
  <c r="C63" i="22"/>
  <c r="D64" i="22"/>
  <c r="E65" i="22"/>
  <c r="F66" i="22"/>
  <c r="G67" i="22"/>
  <c r="H68" i="22"/>
  <c r="I69" i="22"/>
  <c r="J70" i="22"/>
  <c r="K71" i="22"/>
  <c r="L72" i="22"/>
  <c r="M73" i="22"/>
  <c r="N74" i="22"/>
  <c r="O75" i="22"/>
  <c r="P76" i="22"/>
  <c r="Q77" i="22"/>
  <c r="R78" i="22"/>
  <c r="S79" i="22"/>
  <c r="T80" i="22"/>
  <c r="U81" i="22"/>
  <c r="V82" i="22"/>
  <c r="W83" i="22"/>
  <c r="X84" i="22"/>
  <c r="Y85" i="22"/>
  <c r="Z86" i="22"/>
  <c r="AA87" i="22"/>
  <c r="AB88" i="22"/>
  <c r="AC89" i="22"/>
  <c r="AD90" i="22"/>
  <c r="AE91" i="22"/>
  <c r="AF92" i="22"/>
  <c r="AG93" i="22"/>
  <c r="AH94" i="22"/>
  <c r="AI95" i="22"/>
  <c r="AJ96" i="22"/>
  <c r="AK97" i="22"/>
  <c r="AL98" i="22"/>
  <c r="AM99" i="22"/>
  <c r="AN100" i="22"/>
  <c r="AO101" i="22"/>
  <c r="AP102" i="22"/>
  <c r="AQ103" i="22"/>
  <c r="B62" i="22"/>
  <c r="C55" i="24"/>
  <c r="D56" i="24"/>
  <c r="E57" i="24"/>
  <c r="F58" i="24"/>
  <c r="G59" i="24"/>
  <c r="H60" i="24"/>
  <c r="I61" i="24"/>
  <c r="J62" i="24"/>
  <c r="K63" i="24"/>
  <c r="L64" i="24"/>
  <c r="M65" i="24"/>
  <c r="N66" i="24"/>
  <c r="O67" i="24"/>
  <c r="P68" i="24"/>
  <c r="Q69" i="24"/>
  <c r="R70" i="24"/>
  <c r="S71" i="24"/>
  <c r="T72" i="24"/>
  <c r="U73" i="24"/>
  <c r="V74" i="24"/>
  <c r="W75" i="24"/>
  <c r="X76" i="24"/>
  <c r="Y77" i="24"/>
  <c r="Z78" i="24"/>
  <c r="AA79" i="24"/>
  <c r="AB80" i="24"/>
  <c r="AC81" i="24"/>
  <c r="AD82" i="24"/>
  <c r="AE83" i="24"/>
  <c r="AF84" i="24"/>
  <c r="AG85" i="24"/>
  <c r="AH86" i="24"/>
  <c r="AI87" i="24"/>
  <c r="AJ88" i="24"/>
  <c r="AK89" i="24"/>
  <c r="AL90" i="24"/>
  <c r="AM91" i="24"/>
  <c r="AN92" i="24"/>
  <c r="AO93" i="24"/>
  <c r="AP94" i="24"/>
  <c r="AQ95" i="24"/>
  <c r="AR96" i="24"/>
  <c r="AS97" i="24"/>
  <c r="AT98" i="24"/>
  <c r="AU99" i="24"/>
  <c r="AV100" i="24"/>
  <c r="AW101" i="24"/>
  <c r="AX102" i="24"/>
  <c r="B54" i="24"/>
  <c r="AY103" i="24"/>
  <c r="C55" i="22"/>
  <c r="D56" i="22"/>
  <c r="E57" i="22"/>
  <c r="F58" i="22"/>
  <c r="G59" i="22"/>
  <c r="H60" i="22"/>
  <c r="I61" i="22"/>
  <c r="J62" i="22"/>
  <c r="K63" i="22"/>
  <c r="L64" i="22"/>
  <c r="M65" i="22"/>
  <c r="N66" i="22"/>
  <c r="O67" i="22"/>
  <c r="P68" i="22"/>
  <c r="Q69" i="22"/>
  <c r="R70" i="22"/>
  <c r="S71" i="22"/>
  <c r="T72" i="22"/>
  <c r="U73" i="22"/>
  <c r="V74" i="22"/>
  <c r="W75" i="22"/>
  <c r="X76" i="22"/>
  <c r="Y77" i="22"/>
  <c r="Z78" i="22"/>
  <c r="AA79" i="22"/>
  <c r="AB80" i="22"/>
  <c r="AC81" i="22"/>
  <c r="AD82" i="22"/>
  <c r="AE83" i="22"/>
  <c r="AF84" i="22"/>
  <c r="AG85" i="22"/>
  <c r="AH86" i="22"/>
  <c r="AI87" i="22"/>
  <c r="AJ88" i="22"/>
  <c r="AK89" i="22"/>
  <c r="AL90" i="22"/>
  <c r="AM91" i="22"/>
  <c r="AN92" i="22"/>
  <c r="AO93" i="22"/>
  <c r="AP94" i="22"/>
  <c r="AQ95" i="22"/>
  <c r="AR96" i="22"/>
  <c r="AS97" i="22"/>
  <c r="AT98" i="22"/>
  <c r="AU99" i="22"/>
  <c r="AV100" i="22"/>
  <c r="AW101" i="22"/>
  <c r="AX102" i="22"/>
  <c r="AY103" i="22"/>
  <c r="B54" i="22"/>
  <c r="C43" i="24"/>
  <c r="D44" i="24"/>
  <c r="E45" i="24"/>
  <c r="F46" i="24"/>
  <c r="G47" i="24"/>
  <c r="H48" i="24"/>
  <c r="I49" i="24"/>
  <c r="J50" i="24"/>
  <c r="K51" i="24"/>
  <c r="L52" i="24"/>
  <c r="M53" i="24"/>
  <c r="N54" i="24"/>
  <c r="O55" i="24"/>
  <c r="P56" i="24"/>
  <c r="Q57" i="24"/>
  <c r="R58" i="24"/>
  <c r="S59" i="24"/>
  <c r="T60" i="24"/>
  <c r="U61" i="24"/>
  <c r="V62" i="24"/>
  <c r="W63" i="24"/>
  <c r="X64" i="24"/>
  <c r="Y65" i="24"/>
  <c r="Z66" i="24"/>
  <c r="AA67" i="24"/>
  <c r="AB68" i="24"/>
  <c r="AC69" i="24"/>
  <c r="AD70" i="24"/>
  <c r="AE71" i="24"/>
  <c r="AF72" i="24"/>
  <c r="AG73" i="24"/>
  <c r="AH74" i="24"/>
  <c r="AI75" i="24"/>
  <c r="AJ76" i="24"/>
  <c r="AK77" i="24"/>
  <c r="AL78" i="24"/>
  <c r="AM79" i="24"/>
  <c r="AN80" i="24"/>
  <c r="AO81" i="24"/>
  <c r="AP82" i="24"/>
  <c r="AQ83" i="24"/>
  <c r="AR84" i="24"/>
  <c r="AS85" i="24"/>
  <c r="AT86" i="24"/>
  <c r="AU87" i="24"/>
  <c r="AV88" i="24"/>
  <c r="AW89" i="24"/>
  <c r="AX90" i="24"/>
  <c r="AY91" i="24"/>
  <c r="AZ92" i="24"/>
  <c r="BA93" i="24"/>
  <c r="BB94" i="24"/>
  <c r="BC95" i="24"/>
  <c r="BD96" i="24"/>
  <c r="BE97" i="24"/>
  <c r="BF98" i="24"/>
  <c r="BG99" i="24"/>
  <c r="BH100" i="24"/>
  <c r="BI101" i="24"/>
  <c r="B42" i="24"/>
  <c r="C43" i="22"/>
  <c r="D44" i="22"/>
  <c r="E45" i="22"/>
  <c r="F46" i="22"/>
  <c r="G47" i="22"/>
  <c r="H48" i="22"/>
  <c r="I49" i="22"/>
  <c r="J50" i="22"/>
  <c r="K51" i="22"/>
  <c r="L52" i="22"/>
  <c r="M53" i="22"/>
  <c r="N54" i="22"/>
  <c r="O55" i="22"/>
  <c r="P56" i="22"/>
  <c r="Q57" i="22"/>
  <c r="R58" i="22"/>
  <c r="S59" i="22"/>
  <c r="T60" i="22"/>
  <c r="U61" i="22"/>
  <c r="V62" i="22"/>
  <c r="W63" i="22"/>
  <c r="X64" i="22"/>
  <c r="Y65" i="22"/>
  <c r="Z66" i="22"/>
  <c r="AA67" i="22"/>
  <c r="AB68" i="22"/>
  <c r="AC69" i="22"/>
  <c r="AD70" i="22"/>
  <c r="AE71" i="22"/>
  <c r="AF72" i="22"/>
  <c r="AG73" i="22"/>
  <c r="AH74" i="22"/>
  <c r="AI75" i="22"/>
  <c r="AJ76" i="22"/>
  <c r="AK77" i="22"/>
  <c r="AL78" i="22"/>
  <c r="AM79" i="22"/>
  <c r="AN80" i="22"/>
  <c r="AO81" i="22"/>
  <c r="AP82" i="22"/>
  <c r="AQ83" i="22"/>
  <c r="AR84" i="22"/>
  <c r="AS85" i="22"/>
  <c r="AT86" i="22"/>
  <c r="AU87" i="22"/>
  <c r="AV88" i="22"/>
  <c r="AW89" i="22"/>
  <c r="AX90" i="22"/>
  <c r="AY91" i="22"/>
  <c r="AZ92" i="22"/>
  <c r="BA93" i="22"/>
  <c r="BB94" i="22"/>
  <c r="BC95" i="22"/>
  <c r="BD96" i="22"/>
  <c r="BE97" i="22"/>
  <c r="BF98" i="22"/>
  <c r="BG99" i="22"/>
  <c r="BH100" i="22"/>
  <c r="BI101" i="22"/>
  <c r="B42" i="22"/>
  <c r="C35" i="24"/>
  <c r="D36" i="24"/>
  <c r="E37" i="24"/>
  <c r="F38" i="24"/>
  <c r="G39" i="24"/>
  <c r="H40" i="24"/>
  <c r="I41" i="24"/>
  <c r="J42" i="24"/>
  <c r="K43" i="24"/>
  <c r="L44" i="24"/>
  <c r="M45" i="24"/>
  <c r="N46" i="24"/>
  <c r="O47" i="24"/>
  <c r="P48" i="24"/>
  <c r="Q49" i="24"/>
  <c r="R50" i="24"/>
  <c r="S51" i="24"/>
  <c r="T52" i="24"/>
  <c r="U53" i="24"/>
  <c r="V54" i="24"/>
  <c r="W55" i="24"/>
  <c r="X56" i="24"/>
  <c r="Y57" i="24"/>
  <c r="Z58" i="24"/>
  <c r="AA59" i="24"/>
  <c r="AB60" i="24"/>
  <c r="AC61" i="24"/>
  <c r="AD62" i="24"/>
  <c r="AE63" i="24"/>
  <c r="AF64" i="24"/>
  <c r="AG65" i="24"/>
  <c r="AH66" i="24"/>
  <c r="AI67" i="24"/>
  <c r="AJ68" i="24"/>
  <c r="AK69" i="24"/>
  <c r="AL70" i="24"/>
  <c r="AM71" i="24"/>
  <c r="AN72" i="24"/>
  <c r="AO73" i="24"/>
  <c r="AP74" i="24"/>
  <c r="AQ75" i="24"/>
  <c r="AR76" i="24"/>
  <c r="AS77" i="24"/>
  <c r="AT78" i="24"/>
  <c r="AU79" i="24"/>
  <c r="AV80" i="24"/>
  <c r="AW81" i="24"/>
  <c r="AX82" i="24"/>
  <c r="AY83" i="24"/>
  <c r="AZ84" i="24"/>
  <c r="BA85" i="24"/>
  <c r="BB86" i="24"/>
  <c r="BC87" i="24"/>
  <c r="BD88" i="24"/>
  <c r="BE89" i="24"/>
  <c r="BF90" i="24"/>
  <c r="BG91" i="24"/>
  <c r="BH92" i="24"/>
  <c r="BI93" i="24"/>
  <c r="B34" i="24"/>
  <c r="C35" i="22"/>
  <c r="D36" i="22"/>
  <c r="E37" i="22"/>
  <c r="F38" i="22"/>
  <c r="G39" i="22"/>
  <c r="H40" i="22"/>
  <c r="I41" i="22"/>
  <c r="J42" i="22"/>
  <c r="K43" i="22"/>
  <c r="L44" i="22"/>
  <c r="M45" i="22"/>
  <c r="N46" i="22"/>
  <c r="O47" i="22"/>
  <c r="P48" i="22"/>
  <c r="Q49" i="22"/>
  <c r="R50" i="22"/>
  <c r="S51" i="22"/>
  <c r="T52" i="22"/>
  <c r="U53" i="22"/>
  <c r="V54" i="22"/>
  <c r="W55" i="22"/>
  <c r="X56" i="22"/>
  <c r="Y57" i="22"/>
  <c r="Z58" i="22"/>
  <c r="AA59" i="22"/>
  <c r="AB60" i="22"/>
  <c r="AC61" i="22"/>
  <c r="AD62" i="22"/>
  <c r="AE63" i="22"/>
  <c r="AF64" i="22"/>
  <c r="AG65" i="22"/>
  <c r="AH66" i="22"/>
  <c r="AI67" i="22"/>
  <c r="AJ68" i="22"/>
  <c r="AK69" i="22"/>
  <c r="AL70" i="22"/>
  <c r="AM71" i="22"/>
  <c r="AN72" i="22"/>
  <c r="AO73" i="22"/>
  <c r="AP74" i="22"/>
  <c r="AQ75" i="22"/>
  <c r="AR76" i="22"/>
  <c r="AS77" i="22"/>
  <c r="AT78" i="22"/>
  <c r="AU79" i="22"/>
  <c r="AV80" i="22"/>
  <c r="AW81" i="22"/>
  <c r="AX82" i="22"/>
  <c r="AY83" i="22"/>
  <c r="AZ84" i="22"/>
  <c r="BA85" i="22"/>
  <c r="BB86" i="22"/>
  <c r="BC87" i="22"/>
  <c r="BD88" i="22"/>
  <c r="BE89" i="22"/>
  <c r="BF90" i="22"/>
  <c r="BG91" i="22"/>
  <c r="BH92" i="22"/>
  <c r="BI93" i="22"/>
  <c r="B34" i="22"/>
  <c r="C23" i="24"/>
  <c r="D24" i="24"/>
  <c r="E25" i="24"/>
  <c r="F26" i="24"/>
  <c r="G27" i="24"/>
  <c r="H28" i="24"/>
  <c r="I29" i="24"/>
  <c r="J30" i="24"/>
  <c r="K31" i="24"/>
  <c r="L32" i="24"/>
  <c r="M33" i="24"/>
  <c r="N34" i="24"/>
  <c r="O35" i="24"/>
  <c r="P36" i="24"/>
  <c r="Q37" i="24"/>
  <c r="R38" i="24"/>
  <c r="S39" i="24"/>
  <c r="T40" i="24"/>
  <c r="U41" i="24"/>
  <c r="V42" i="24"/>
  <c r="W43" i="24"/>
  <c r="X44" i="24"/>
  <c r="Y45" i="24"/>
  <c r="Z46" i="24"/>
  <c r="AA47" i="24"/>
  <c r="AB48" i="24"/>
  <c r="AC49" i="24"/>
  <c r="AD50" i="24"/>
  <c r="AE51" i="24"/>
  <c r="AF52" i="24"/>
  <c r="AG53" i="24"/>
  <c r="AH54" i="24"/>
  <c r="AI55" i="24"/>
  <c r="AJ56" i="24"/>
  <c r="AK57" i="24"/>
  <c r="AL58" i="24"/>
  <c r="AM59" i="24"/>
  <c r="AN60" i="24"/>
  <c r="AO61" i="24"/>
  <c r="AP62" i="24"/>
  <c r="AQ63" i="24"/>
  <c r="AR64" i="24"/>
  <c r="AS65" i="24"/>
  <c r="AT66" i="24"/>
  <c r="AU67" i="24"/>
  <c r="AV68" i="24"/>
  <c r="AW69" i="24"/>
  <c r="AX70" i="24"/>
  <c r="AY71" i="24"/>
  <c r="AZ72" i="24"/>
  <c r="BA73" i="24"/>
  <c r="BB74" i="24"/>
  <c r="BC75" i="24"/>
  <c r="BD76" i="24"/>
  <c r="BE77" i="24"/>
  <c r="BF78" i="24"/>
  <c r="BG79" i="24"/>
  <c r="BH80" i="24"/>
  <c r="BI81" i="24"/>
  <c r="B22" i="24"/>
  <c r="C23" i="22"/>
  <c r="D24" i="22"/>
  <c r="E25" i="22"/>
  <c r="F26" i="22"/>
  <c r="G27" i="22"/>
  <c r="H28" i="22"/>
  <c r="I29" i="22"/>
  <c r="J30" i="22"/>
  <c r="K31" i="22"/>
  <c r="L32" i="22"/>
  <c r="M33" i="22"/>
  <c r="N34" i="22"/>
  <c r="O35" i="22"/>
  <c r="P36" i="22"/>
  <c r="Q37" i="22"/>
  <c r="R38" i="22"/>
  <c r="S39" i="22"/>
  <c r="T40" i="22"/>
  <c r="U41" i="22"/>
  <c r="V42" i="22"/>
  <c r="W43" i="22"/>
  <c r="X44" i="22"/>
  <c r="Y45" i="22"/>
  <c r="Z46" i="22"/>
  <c r="AA47" i="22"/>
  <c r="AB48" i="22"/>
  <c r="AC49" i="22"/>
  <c r="AD50" i="22"/>
  <c r="AE51" i="22"/>
  <c r="AF52" i="22"/>
  <c r="AG53" i="22"/>
  <c r="AH54" i="22"/>
  <c r="AI55" i="22"/>
  <c r="AJ56" i="22"/>
  <c r="AK57" i="22"/>
  <c r="AL58" i="22"/>
  <c r="AM59" i="22"/>
  <c r="AN60" i="22"/>
  <c r="AO61" i="22"/>
  <c r="AP62" i="22"/>
  <c r="AQ63" i="22"/>
  <c r="AR64" i="22"/>
  <c r="AS65" i="22"/>
  <c r="AT66" i="22"/>
  <c r="AU67" i="22"/>
  <c r="AV68" i="22"/>
  <c r="AW69" i="22"/>
  <c r="AX70" i="22"/>
  <c r="AY71" i="22"/>
  <c r="AZ72" i="22"/>
  <c r="BA73" i="22"/>
  <c r="BB74" i="22"/>
  <c r="BC75" i="22"/>
  <c r="BD76" i="22"/>
  <c r="BE77" i="22"/>
  <c r="BF78" i="22"/>
  <c r="BG79" i="22"/>
  <c r="BH80" i="22"/>
  <c r="BI81" i="22"/>
  <c r="B22" i="22"/>
  <c r="C15" i="24"/>
  <c r="D16" i="24"/>
  <c r="E17" i="24"/>
  <c r="F18" i="24"/>
  <c r="G19" i="24"/>
  <c r="H20" i="24"/>
  <c r="I21" i="24"/>
  <c r="J22" i="24"/>
  <c r="K23" i="24"/>
  <c r="L24" i="24"/>
  <c r="M25" i="24"/>
  <c r="N26" i="24"/>
  <c r="O27" i="24"/>
  <c r="P28" i="24"/>
  <c r="Q29" i="24"/>
  <c r="R30" i="24"/>
  <c r="S31" i="24"/>
  <c r="T32" i="24"/>
  <c r="U33" i="24"/>
  <c r="V34" i="24"/>
  <c r="W35" i="24"/>
  <c r="X36" i="24"/>
  <c r="Y37" i="24"/>
  <c r="Z38" i="24"/>
  <c r="AA39" i="24"/>
  <c r="AB40" i="24"/>
  <c r="AC41" i="24"/>
  <c r="AD42" i="24"/>
  <c r="AE43" i="24"/>
  <c r="AF44" i="24"/>
  <c r="AG45" i="24"/>
  <c r="AH46" i="24"/>
  <c r="AI47" i="24"/>
  <c r="AJ48" i="24"/>
  <c r="AK49" i="24"/>
  <c r="AL50" i="24"/>
  <c r="AM51" i="24"/>
  <c r="AN52" i="24"/>
  <c r="AO53" i="24"/>
  <c r="AP54" i="24"/>
  <c r="AQ55" i="24"/>
  <c r="AR56" i="24"/>
  <c r="AS57" i="24"/>
  <c r="AT58" i="24"/>
  <c r="AU59" i="24"/>
  <c r="AV60" i="24"/>
  <c r="AW61" i="24"/>
  <c r="AX62" i="24"/>
  <c r="AY63" i="24"/>
  <c r="AZ64" i="24"/>
  <c r="BA65" i="24"/>
  <c r="BB66" i="24"/>
  <c r="BC67" i="24"/>
  <c r="BD68" i="24"/>
  <c r="BE69" i="24"/>
  <c r="BF70" i="24"/>
  <c r="BG71" i="24"/>
  <c r="BH72" i="24"/>
  <c r="BI73" i="24"/>
  <c r="B14" i="24"/>
  <c r="C15" i="22"/>
  <c r="D16" i="22"/>
  <c r="E17" i="22"/>
  <c r="F18" i="22"/>
  <c r="G19" i="22"/>
  <c r="H20" i="22"/>
  <c r="I21" i="22"/>
  <c r="J22" i="22"/>
  <c r="K23" i="22"/>
  <c r="L24" i="22"/>
  <c r="M25" i="22"/>
  <c r="N26" i="22"/>
  <c r="O27" i="22"/>
  <c r="P28" i="22"/>
  <c r="Q29" i="22"/>
  <c r="R30" i="22"/>
  <c r="S31" i="22"/>
  <c r="T32" i="22"/>
  <c r="U33" i="22"/>
  <c r="V34" i="22"/>
  <c r="W35" i="22"/>
  <c r="X36" i="22"/>
  <c r="Y37" i="22"/>
  <c r="Z38" i="22"/>
  <c r="AA39" i="22"/>
  <c r="AB40" i="22"/>
  <c r="AC41" i="22"/>
  <c r="AD42" i="22"/>
  <c r="AE43" i="22"/>
  <c r="AF44" i="22"/>
  <c r="AG45" i="22"/>
  <c r="AH46" i="22"/>
  <c r="AI47" i="22"/>
  <c r="AJ48" i="22"/>
  <c r="AK49" i="22"/>
  <c r="AL50" i="22"/>
  <c r="AM51" i="22"/>
  <c r="AN52" i="22"/>
  <c r="AO53" i="22"/>
  <c r="AP54" i="22"/>
  <c r="AQ55" i="22"/>
  <c r="AR56" i="22"/>
  <c r="AS57" i="22"/>
  <c r="AT58" i="22"/>
  <c r="AU59" i="22"/>
  <c r="AV60" i="22"/>
  <c r="AW61" i="22"/>
  <c r="AX62" i="22"/>
  <c r="AY63" i="22"/>
  <c r="AZ64" i="22"/>
  <c r="BA65" i="22"/>
  <c r="BB66" i="22"/>
  <c r="BC67" i="22"/>
  <c r="BD68" i="22"/>
  <c r="BE69" i="22"/>
  <c r="BF70" i="22"/>
  <c r="BG71" i="22"/>
  <c r="BH72" i="22"/>
  <c r="BI73" i="22"/>
  <c r="B14" i="22"/>
  <c r="C102" i="24"/>
  <c r="D103" i="24"/>
  <c r="B101" i="24"/>
  <c r="B101" i="22"/>
  <c r="C102" i="22"/>
  <c r="D103" i="22"/>
  <c r="C98" i="24"/>
  <c r="D99" i="24"/>
  <c r="E100" i="24"/>
  <c r="F101" i="24"/>
  <c r="G102" i="24"/>
  <c r="H103" i="24"/>
  <c r="B97" i="24"/>
  <c r="B97" i="22"/>
  <c r="C98" i="22"/>
  <c r="D99" i="22"/>
  <c r="E100" i="22"/>
  <c r="F101" i="22"/>
  <c r="G102" i="22"/>
  <c r="H103" i="22"/>
  <c r="C94" i="24"/>
  <c r="D95" i="24"/>
  <c r="E96" i="24"/>
  <c r="F97" i="24"/>
  <c r="G98" i="24"/>
  <c r="H99" i="24"/>
  <c r="I100" i="24"/>
  <c r="J101" i="24"/>
  <c r="K102" i="24"/>
  <c r="L103" i="24"/>
  <c r="B93" i="24"/>
  <c r="B93" i="22"/>
  <c r="C94" i="22"/>
  <c r="D95" i="22"/>
  <c r="E96" i="22"/>
  <c r="F97" i="22"/>
  <c r="G98" i="22"/>
  <c r="H99" i="22"/>
  <c r="I100" i="22"/>
  <c r="J101" i="22"/>
  <c r="K102" i="22"/>
  <c r="L103" i="22"/>
  <c r="C90" i="24"/>
  <c r="D91" i="24"/>
  <c r="E92" i="24"/>
  <c r="F93" i="24"/>
  <c r="G94" i="24"/>
  <c r="H95" i="24"/>
  <c r="I96" i="24"/>
  <c r="J97" i="24"/>
  <c r="K98" i="24"/>
  <c r="L99" i="24"/>
  <c r="M100" i="24"/>
  <c r="N101" i="24"/>
  <c r="O102" i="24"/>
  <c r="P103" i="24"/>
  <c r="B89" i="24"/>
  <c r="B89" i="22"/>
  <c r="C90" i="22"/>
  <c r="D91" i="22"/>
  <c r="E92" i="22"/>
  <c r="F93" i="22"/>
  <c r="G94" i="22"/>
  <c r="H95" i="22"/>
  <c r="I96" i="22"/>
  <c r="J97" i="22"/>
  <c r="K98" i="22"/>
  <c r="L99" i="22"/>
  <c r="M100" i="22"/>
  <c r="N101" i="22"/>
  <c r="O102" i="22"/>
  <c r="P103" i="22"/>
  <c r="C86" i="24"/>
  <c r="D87" i="24"/>
  <c r="E88" i="24"/>
  <c r="F89" i="24"/>
  <c r="G90" i="24"/>
  <c r="H91" i="24"/>
  <c r="I92" i="24"/>
  <c r="J93" i="24"/>
  <c r="K94" i="24"/>
  <c r="L95" i="24"/>
  <c r="M96" i="24"/>
  <c r="N97" i="24"/>
  <c r="O98" i="24"/>
  <c r="P99" i="24"/>
  <c r="Q100" i="24"/>
  <c r="R101" i="24"/>
  <c r="S102" i="24"/>
  <c r="T103" i="24"/>
  <c r="B85" i="24"/>
  <c r="B85" i="22"/>
  <c r="C86" i="22"/>
  <c r="D87" i="22"/>
  <c r="E88" i="22"/>
  <c r="F89" i="22"/>
  <c r="G90" i="22"/>
  <c r="H91" i="22"/>
  <c r="I92" i="22"/>
  <c r="J93" i="22"/>
  <c r="K94" i="22"/>
  <c r="L95" i="22"/>
  <c r="M96" i="22"/>
  <c r="N97" i="22"/>
  <c r="O98" i="22"/>
  <c r="P99" i="22"/>
  <c r="Q100" i="22"/>
  <c r="R101" i="22"/>
  <c r="S102" i="22"/>
  <c r="T103" i="22"/>
  <c r="C82" i="24"/>
  <c r="D83" i="24"/>
  <c r="E84" i="24"/>
  <c r="F85" i="24"/>
  <c r="G86" i="24"/>
  <c r="H87" i="24"/>
  <c r="I88" i="24"/>
  <c r="J89" i="24"/>
  <c r="K90" i="24"/>
  <c r="L91" i="24"/>
  <c r="M92" i="24"/>
  <c r="N93" i="24"/>
  <c r="O94" i="24"/>
  <c r="P95" i="24"/>
  <c r="Q96" i="24"/>
  <c r="R97" i="24"/>
  <c r="S98" i="24"/>
  <c r="T99" i="24"/>
  <c r="U100" i="24"/>
  <c r="V101" i="24"/>
  <c r="W102" i="24"/>
  <c r="X103" i="24"/>
  <c r="B81" i="24"/>
  <c r="B81" i="22"/>
  <c r="C82" i="22"/>
  <c r="D83" i="22"/>
  <c r="E84" i="22"/>
  <c r="F85" i="22"/>
  <c r="G86" i="22"/>
  <c r="H87" i="22"/>
  <c r="I88" i="22"/>
  <c r="J89" i="22"/>
  <c r="K90" i="22"/>
  <c r="L91" i="22"/>
  <c r="M92" i="22"/>
  <c r="N93" i="22"/>
  <c r="O94" i="22"/>
  <c r="P95" i="22"/>
  <c r="Q96" i="22"/>
  <c r="R97" i="22"/>
  <c r="S98" i="22"/>
  <c r="T99" i="22"/>
  <c r="U100" i="22"/>
  <c r="V101" i="22"/>
  <c r="W102" i="22"/>
  <c r="X103" i="22"/>
  <c r="C78" i="24"/>
  <c r="D79" i="24"/>
  <c r="E80" i="24"/>
  <c r="F81" i="24"/>
  <c r="G82" i="24"/>
  <c r="H83" i="24"/>
  <c r="I84" i="24"/>
  <c r="J85" i="24"/>
  <c r="K86" i="24"/>
  <c r="L87" i="24"/>
  <c r="M88" i="24"/>
  <c r="N89" i="24"/>
  <c r="O90" i="24"/>
  <c r="P91" i="24"/>
  <c r="Q92" i="24"/>
  <c r="R93" i="24"/>
  <c r="S94" i="24"/>
  <c r="T95" i="24"/>
  <c r="U96" i="24"/>
  <c r="V97" i="24"/>
  <c r="W98" i="24"/>
  <c r="X99" i="24"/>
  <c r="Y100" i="24"/>
  <c r="Z101" i="24"/>
  <c r="AA102" i="24"/>
  <c r="AB103" i="24"/>
  <c r="B77" i="24"/>
  <c r="B77" i="22"/>
  <c r="C78" i="22"/>
  <c r="D79" i="22"/>
  <c r="E80" i="22"/>
  <c r="F81" i="22"/>
  <c r="G82" i="22"/>
  <c r="H83" i="22"/>
  <c r="I84" i="22"/>
  <c r="J85" i="22"/>
  <c r="K86" i="22"/>
  <c r="L87" i="22"/>
  <c r="M88" i="22"/>
  <c r="N89" i="22"/>
  <c r="O90" i="22"/>
  <c r="P91" i="22"/>
  <c r="Q92" i="22"/>
  <c r="R93" i="22"/>
  <c r="S94" i="22"/>
  <c r="T95" i="22"/>
  <c r="U96" i="22"/>
  <c r="V97" i="22"/>
  <c r="W98" i="22"/>
  <c r="X99" i="22"/>
  <c r="Y100" i="22"/>
  <c r="Z101" i="22"/>
  <c r="AA102" i="22"/>
  <c r="AB103" i="22"/>
  <c r="C74" i="24"/>
  <c r="D75" i="24"/>
  <c r="E76" i="24"/>
  <c r="F77" i="24"/>
  <c r="G78" i="24"/>
  <c r="H79" i="24"/>
  <c r="I80" i="24"/>
  <c r="J81" i="24"/>
  <c r="K82" i="24"/>
  <c r="L83" i="24"/>
  <c r="M84" i="24"/>
  <c r="N85" i="24"/>
  <c r="O86" i="24"/>
  <c r="P87" i="24"/>
  <c r="Q88" i="24"/>
  <c r="R89" i="24"/>
  <c r="S90" i="24"/>
  <c r="T91" i="24"/>
  <c r="U92" i="24"/>
  <c r="V93" i="24"/>
  <c r="W94" i="24"/>
  <c r="X95" i="24"/>
  <c r="Y96" i="24"/>
  <c r="Z97" i="24"/>
  <c r="AA98" i="24"/>
  <c r="AB99" i="24"/>
  <c r="AC100" i="24"/>
  <c r="AD101" i="24"/>
  <c r="AE102" i="24"/>
  <c r="AF103" i="24"/>
  <c r="B73" i="24"/>
  <c r="B73" i="22"/>
  <c r="C74" i="22"/>
  <c r="D75" i="22"/>
  <c r="E76" i="22"/>
  <c r="F77" i="22"/>
  <c r="G78" i="22"/>
  <c r="H79" i="22"/>
  <c r="I80" i="22"/>
  <c r="J81" i="22"/>
  <c r="K82" i="22"/>
  <c r="L83" i="22"/>
  <c r="M84" i="22"/>
  <c r="N85" i="22"/>
  <c r="O86" i="22"/>
  <c r="P87" i="22"/>
  <c r="Q88" i="22"/>
  <c r="R89" i="22"/>
  <c r="S90" i="22"/>
  <c r="T91" i="22"/>
  <c r="U92" i="22"/>
  <c r="V93" i="22"/>
  <c r="W94" i="22"/>
  <c r="X95" i="22"/>
  <c r="Y96" i="22"/>
  <c r="Z97" i="22"/>
  <c r="AA98" i="22"/>
  <c r="AB99" i="22"/>
  <c r="AC100" i="22"/>
  <c r="AD101" i="22"/>
  <c r="AE102" i="22"/>
  <c r="AF103" i="22"/>
  <c r="C70" i="24"/>
  <c r="D71" i="24"/>
  <c r="E72" i="24"/>
  <c r="F73" i="24"/>
  <c r="G74" i="24"/>
  <c r="H75" i="24"/>
  <c r="I76" i="24"/>
  <c r="J77" i="24"/>
  <c r="K78" i="24"/>
  <c r="L79" i="24"/>
  <c r="M80" i="24"/>
  <c r="N81" i="24"/>
  <c r="O82" i="24"/>
  <c r="P83" i="24"/>
  <c r="Q84" i="24"/>
  <c r="R85" i="24"/>
  <c r="S86" i="24"/>
  <c r="T87" i="24"/>
  <c r="U88" i="24"/>
  <c r="V89" i="24"/>
  <c r="W90" i="24"/>
  <c r="X91" i="24"/>
  <c r="Y92" i="24"/>
  <c r="Z93" i="24"/>
  <c r="AA94" i="24"/>
  <c r="AB95" i="24"/>
  <c r="AC96" i="24"/>
  <c r="AD97" i="24"/>
  <c r="AE98" i="24"/>
  <c r="AF99" i="24"/>
  <c r="AG100" i="24"/>
  <c r="AH101" i="24"/>
  <c r="AI102" i="24"/>
  <c r="AJ103" i="24"/>
  <c r="B69" i="24"/>
  <c r="B69" i="22"/>
  <c r="C70" i="22"/>
  <c r="D71" i="22"/>
  <c r="E72" i="22"/>
  <c r="F73" i="22"/>
  <c r="G74" i="22"/>
  <c r="H75" i="22"/>
  <c r="I76" i="22"/>
  <c r="J77" i="22"/>
  <c r="K78" i="22"/>
  <c r="L79" i="22"/>
  <c r="M80" i="22"/>
  <c r="N81" i="22"/>
  <c r="O82" i="22"/>
  <c r="P83" i="22"/>
  <c r="Q84" i="22"/>
  <c r="R85" i="22"/>
  <c r="S86" i="22"/>
  <c r="T87" i="22"/>
  <c r="U88" i="22"/>
  <c r="V89" i="22"/>
  <c r="W90" i="22"/>
  <c r="X91" i="22"/>
  <c r="Y92" i="22"/>
  <c r="Z93" i="22"/>
  <c r="AA94" i="22"/>
  <c r="AB95" i="22"/>
  <c r="AC96" i="22"/>
  <c r="AD97" i="22"/>
  <c r="AE98" i="22"/>
  <c r="AF99" i="22"/>
  <c r="AG100" i="22"/>
  <c r="AH101" i="22"/>
  <c r="AI102" i="22"/>
  <c r="AJ103" i="22"/>
  <c r="C66" i="24"/>
  <c r="D67" i="24"/>
  <c r="E68" i="24"/>
  <c r="F69" i="24"/>
  <c r="G70" i="24"/>
  <c r="H71" i="24"/>
  <c r="I72" i="24"/>
  <c r="J73" i="24"/>
  <c r="K74" i="24"/>
  <c r="L75" i="24"/>
  <c r="M76" i="24"/>
  <c r="N77" i="24"/>
  <c r="O78" i="24"/>
  <c r="P79" i="24"/>
  <c r="Q80" i="24"/>
  <c r="R81" i="24"/>
  <c r="S82" i="24"/>
  <c r="T83" i="24"/>
  <c r="U84" i="24"/>
  <c r="V85" i="24"/>
  <c r="W86" i="24"/>
  <c r="X87" i="24"/>
  <c r="Y88" i="24"/>
  <c r="Z89" i="24"/>
  <c r="AA90" i="24"/>
  <c r="AB91" i="24"/>
  <c r="AC92" i="24"/>
  <c r="AD93" i="24"/>
  <c r="AE94" i="24"/>
  <c r="AF95" i="24"/>
  <c r="AG96" i="24"/>
  <c r="AH97" i="24"/>
  <c r="AI98" i="24"/>
  <c r="AJ99" i="24"/>
  <c r="AK100" i="24"/>
  <c r="AL101" i="24"/>
  <c r="AM102" i="24"/>
  <c r="AN103" i="24"/>
  <c r="B65" i="24"/>
  <c r="B65" i="22"/>
  <c r="C66" i="22"/>
  <c r="D67" i="22"/>
  <c r="E68" i="22"/>
  <c r="F69" i="22"/>
  <c r="G70" i="22"/>
  <c r="H71" i="22"/>
  <c r="I72" i="22"/>
  <c r="J73" i="22"/>
  <c r="K74" i="22"/>
  <c r="L75" i="22"/>
  <c r="M76" i="22"/>
  <c r="N77" i="22"/>
  <c r="O78" i="22"/>
  <c r="P79" i="22"/>
  <c r="Q80" i="22"/>
  <c r="R81" i="22"/>
  <c r="S82" i="22"/>
  <c r="T83" i="22"/>
  <c r="U84" i="22"/>
  <c r="V85" i="22"/>
  <c r="W86" i="22"/>
  <c r="X87" i="22"/>
  <c r="Y88" i="22"/>
  <c r="Z89" i="22"/>
  <c r="AA90" i="22"/>
  <c r="AB91" i="22"/>
  <c r="AC92" i="22"/>
  <c r="AD93" i="22"/>
  <c r="AE94" i="22"/>
  <c r="AF95" i="22"/>
  <c r="AG96" i="22"/>
  <c r="AH97" i="22"/>
  <c r="AI98" i="22"/>
  <c r="AJ99" i="22"/>
  <c r="AK100" i="22"/>
  <c r="AL101" i="22"/>
  <c r="AM102" i="22"/>
  <c r="AN103" i="22"/>
  <c r="C62" i="24"/>
  <c r="D63" i="24"/>
  <c r="E64" i="24"/>
  <c r="F65" i="24"/>
  <c r="G66" i="24"/>
  <c r="H67" i="24"/>
  <c r="I68" i="24"/>
  <c r="J69" i="24"/>
  <c r="K70" i="24"/>
  <c r="L71" i="24"/>
  <c r="M72" i="24"/>
  <c r="N73" i="24"/>
  <c r="O74" i="24"/>
  <c r="P75" i="24"/>
  <c r="Q76" i="24"/>
  <c r="R77" i="24"/>
  <c r="S78" i="24"/>
  <c r="T79" i="24"/>
  <c r="U80" i="24"/>
  <c r="V81" i="24"/>
  <c r="W82" i="24"/>
  <c r="X83" i="24"/>
  <c r="Y84" i="24"/>
  <c r="Z85" i="24"/>
  <c r="AA86" i="24"/>
  <c r="AB87" i="24"/>
  <c r="AC88" i="24"/>
  <c r="AD89" i="24"/>
  <c r="AE90" i="24"/>
  <c r="AF91" i="24"/>
  <c r="AG92" i="24"/>
  <c r="AH93" i="24"/>
  <c r="AI94" i="24"/>
  <c r="AJ95" i="24"/>
  <c r="AK96" i="24"/>
  <c r="AL97" i="24"/>
  <c r="AM98" i="24"/>
  <c r="AN99" i="24"/>
  <c r="AO100" i="24"/>
  <c r="AP101" i="24"/>
  <c r="AQ102" i="24"/>
  <c r="AR103" i="24"/>
  <c r="B61" i="24"/>
  <c r="B61" i="22"/>
  <c r="C62" i="22"/>
  <c r="D63" i="22"/>
  <c r="E64" i="22"/>
  <c r="F65" i="22"/>
  <c r="G66" i="22"/>
  <c r="H67" i="22"/>
  <c r="I68" i="22"/>
  <c r="J69" i="22"/>
  <c r="K70" i="22"/>
  <c r="L71" i="22"/>
  <c r="M72" i="22"/>
  <c r="N73" i="22"/>
  <c r="O74" i="22"/>
  <c r="P75" i="22"/>
  <c r="Q76" i="22"/>
  <c r="R77" i="22"/>
  <c r="S78" i="22"/>
  <c r="T79" i="22"/>
  <c r="U80" i="22"/>
  <c r="V81" i="22"/>
  <c r="W82" i="22"/>
  <c r="X83" i="22"/>
  <c r="Y84" i="22"/>
  <c r="Z85" i="22"/>
  <c r="AA86" i="22"/>
  <c r="AB87" i="22"/>
  <c r="AC88" i="22"/>
  <c r="AD89" i="22"/>
  <c r="AE90" i="22"/>
  <c r="AF91" i="22"/>
  <c r="AG92" i="22"/>
  <c r="AH93" i="22"/>
  <c r="AI94" i="22"/>
  <c r="AJ95" i="22"/>
  <c r="AK96" i="22"/>
  <c r="AL97" i="22"/>
  <c r="AM98" i="22"/>
  <c r="AN99" i="22"/>
  <c r="AO100" i="22"/>
  <c r="AP101" i="22"/>
  <c r="AQ102" i="22"/>
  <c r="AR103" i="22"/>
  <c r="C58" i="24"/>
  <c r="D59" i="24"/>
  <c r="E60" i="24"/>
  <c r="F61" i="24"/>
  <c r="G62" i="24"/>
  <c r="H63" i="24"/>
  <c r="I64" i="24"/>
  <c r="J65" i="24"/>
  <c r="K66" i="24"/>
  <c r="L67" i="24"/>
  <c r="M68" i="24"/>
  <c r="N69" i="24"/>
  <c r="O70" i="24"/>
  <c r="P71" i="24"/>
  <c r="Q72" i="24"/>
  <c r="R73" i="24"/>
  <c r="S74" i="24"/>
  <c r="T75" i="24"/>
  <c r="U76" i="24"/>
  <c r="V77" i="24"/>
  <c r="W78" i="24"/>
  <c r="X79" i="24"/>
  <c r="Y80" i="24"/>
  <c r="Z81" i="24"/>
  <c r="AA82" i="24"/>
  <c r="AB83" i="24"/>
  <c r="AC84" i="24"/>
  <c r="AD85" i="24"/>
  <c r="AE86" i="24"/>
  <c r="AF87" i="24"/>
  <c r="AG88" i="24"/>
  <c r="AH89" i="24"/>
  <c r="AI90" i="24"/>
  <c r="AJ91" i="24"/>
  <c r="AK92" i="24"/>
  <c r="AL93" i="24"/>
  <c r="AM94" i="24"/>
  <c r="AN95" i="24"/>
  <c r="AO96" i="24"/>
  <c r="AP97" i="24"/>
  <c r="AQ98" i="24"/>
  <c r="AR99" i="24"/>
  <c r="AS100" i="24"/>
  <c r="AT101" i="24"/>
  <c r="AU102" i="24"/>
  <c r="AV103" i="24"/>
  <c r="B57" i="24"/>
  <c r="B57" i="22"/>
  <c r="C58" i="22"/>
  <c r="D59" i="22"/>
  <c r="E60" i="22"/>
  <c r="F61" i="22"/>
  <c r="G62" i="22"/>
  <c r="H63" i="22"/>
  <c r="I64" i="22"/>
  <c r="J65" i="22"/>
  <c r="K66" i="22"/>
  <c r="L67" i="22"/>
  <c r="M68" i="22"/>
  <c r="N69" i="22"/>
  <c r="O70" i="22"/>
  <c r="P71" i="22"/>
  <c r="Q72" i="22"/>
  <c r="R73" i="22"/>
  <c r="S74" i="22"/>
  <c r="T75" i="22"/>
  <c r="U76" i="22"/>
  <c r="V77" i="22"/>
  <c r="W78" i="22"/>
  <c r="X79" i="22"/>
  <c r="Y80" i="22"/>
  <c r="Z81" i="22"/>
  <c r="AA82" i="22"/>
  <c r="AB83" i="22"/>
  <c r="AC84" i="22"/>
  <c r="AD85" i="22"/>
  <c r="AE86" i="22"/>
  <c r="AF87" i="22"/>
  <c r="AG88" i="22"/>
  <c r="AH89" i="22"/>
  <c r="AI90" i="22"/>
  <c r="AJ91" i="22"/>
  <c r="AK92" i="22"/>
  <c r="AL93" i="22"/>
  <c r="AM94" i="22"/>
  <c r="AN95" i="22"/>
  <c r="AO96" i="22"/>
  <c r="AP97" i="22"/>
  <c r="AQ98" i="22"/>
  <c r="AR99" i="22"/>
  <c r="AS100" i="22"/>
  <c r="AT101" i="22"/>
  <c r="AU102" i="22"/>
  <c r="AV103" i="22"/>
  <c r="C54" i="24"/>
  <c r="D55" i="24"/>
  <c r="E56" i="24"/>
  <c r="F57" i="24"/>
  <c r="G58" i="24"/>
  <c r="H59" i="24"/>
  <c r="I60" i="24"/>
  <c r="J61" i="24"/>
  <c r="K62" i="24"/>
  <c r="L63" i="24"/>
  <c r="M64" i="24"/>
  <c r="N65" i="24"/>
  <c r="O66" i="24"/>
  <c r="P67" i="24"/>
  <c r="Q68" i="24"/>
  <c r="R69" i="24"/>
  <c r="S70" i="24"/>
  <c r="T71" i="24"/>
  <c r="U72" i="24"/>
  <c r="V73" i="24"/>
  <c r="W74" i="24"/>
  <c r="X75" i="24"/>
  <c r="Y76" i="24"/>
  <c r="Z77" i="24"/>
  <c r="AA78" i="24"/>
  <c r="AB79" i="24"/>
  <c r="AC80" i="24"/>
  <c r="AD81" i="24"/>
  <c r="AE82" i="24"/>
  <c r="AF83" i="24"/>
  <c r="AG84" i="24"/>
  <c r="AH85" i="24"/>
  <c r="AI86" i="24"/>
  <c r="AJ87" i="24"/>
  <c r="AK88" i="24"/>
  <c r="AL89" i="24"/>
  <c r="AM90" i="24"/>
  <c r="AN91" i="24"/>
  <c r="AO92" i="24"/>
  <c r="AP93" i="24"/>
  <c r="AQ94" i="24"/>
  <c r="AR95" i="24"/>
  <c r="AS96" i="24"/>
  <c r="AT97" i="24"/>
  <c r="AU98" i="24"/>
  <c r="AV99" i="24"/>
  <c r="AW100" i="24"/>
  <c r="AX101" i="24"/>
  <c r="AY102" i="24"/>
  <c r="AZ103" i="24"/>
  <c r="B53" i="24"/>
  <c r="B53" i="22"/>
  <c r="C54" i="22"/>
  <c r="D55" i="22"/>
  <c r="E56" i="22"/>
  <c r="F57" i="22"/>
  <c r="G58" i="22"/>
  <c r="H59" i="22"/>
  <c r="I60" i="22"/>
  <c r="J61" i="22"/>
  <c r="K62" i="22"/>
  <c r="L63" i="22"/>
  <c r="M64" i="22"/>
  <c r="N65" i="22"/>
  <c r="O66" i="22"/>
  <c r="P67" i="22"/>
  <c r="Q68" i="22"/>
  <c r="R69" i="22"/>
  <c r="S70" i="22"/>
  <c r="T71" i="22"/>
  <c r="U72" i="22"/>
  <c r="V73" i="22"/>
  <c r="W74" i="22"/>
  <c r="X75" i="22"/>
  <c r="Y76" i="22"/>
  <c r="Z77" i="22"/>
  <c r="AA78" i="22"/>
  <c r="AB79" i="22"/>
  <c r="AC80" i="22"/>
  <c r="AD81" i="22"/>
  <c r="AE82" i="22"/>
  <c r="AF83" i="22"/>
  <c r="AG84" i="22"/>
  <c r="AH85" i="22"/>
  <c r="AI86" i="22"/>
  <c r="AJ87" i="22"/>
  <c r="AK88" i="22"/>
  <c r="AL89" i="22"/>
  <c r="AM90" i="22"/>
  <c r="AN91" i="22"/>
  <c r="AO92" i="22"/>
  <c r="AP93" i="22"/>
  <c r="AQ94" i="22"/>
  <c r="AR95" i="22"/>
  <c r="AS96" i="22"/>
  <c r="AT97" i="22"/>
  <c r="AU98" i="22"/>
  <c r="AV99" i="22"/>
  <c r="AW100" i="22"/>
  <c r="AX101" i="22"/>
  <c r="AY102" i="22"/>
  <c r="AZ103" i="22"/>
  <c r="C50" i="24"/>
  <c r="D51" i="24"/>
  <c r="E52" i="24"/>
  <c r="F53" i="24"/>
  <c r="G54" i="24"/>
  <c r="H55" i="24"/>
  <c r="I56" i="24"/>
  <c r="J57" i="24"/>
  <c r="K58" i="24"/>
  <c r="L59" i="24"/>
  <c r="M60" i="24"/>
  <c r="N61" i="24"/>
  <c r="O62" i="24"/>
  <c r="P63" i="24"/>
  <c r="Q64" i="24"/>
  <c r="R65" i="24"/>
  <c r="S66" i="24"/>
  <c r="T67" i="24"/>
  <c r="U68" i="24"/>
  <c r="V69" i="24"/>
  <c r="W70" i="24"/>
  <c r="X71" i="24"/>
  <c r="Y72" i="24"/>
  <c r="Z73" i="24"/>
  <c r="AA74" i="24"/>
  <c r="AB75" i="24"/>
  <c r="AC76" i="24"/>
  <c r="AD77" i="24"/>
  <c r="AE78" i="24"/>
  <c r="AF79" i="24"/>
  <c r="AG80" i="24"/>
  <c r="AH81" i="24"/>
  <c r="AI82" i="24"/>
  <c r="AJ83" i="24"/>
  <c r="AK84" i="24"/>
  <c r="AL85" i="24"/>
  <c r="AM86" i="24"/>
  <c r="AN87" i="24"/>
  <c r="AO88" i="24"/>
  <c r="AP89" i="24"/>
  <c r="AQ90" i="24"/>
  <c r="AR91" i="24"/>
  <c r="AS92" i="24"/>
  <c r="AT93" i="24"/>
  <c r="AU94" i="24"/>
  <c r="AV95" i="24"/>
  <c r="AW96" i="24"/>
  <c r="AX97" i="24"/>
  <c r="AY98" i="24"/>
  <c r="AZ99" i="24"/>
  <c r="BA100" i="24"/>
  <c r="BB101" i="24"/>
  <c r="BC102" i="24"/>
  <c r="BD103" i="24"/>
  <c r="B49" i="24"/>
  <c r="B49" i="22"/>
  <c r="E52" i="22"/>
  <c r="F53" i="22"/>
  <c r="G54" i="22"/>
  <c r="H55" i="22"/>
  <c r="I56" i="22"/>
  <c r="J57" i="22"/>
  <c r="K58" i="22"/>
  <c r="L59" i="22"/>
  <c r="M60" i="22"/>
  <c r="N61" i="22"/>
  <c r="O62" i="22"/>
  <c r="P63" i="22"/>
  <c r="Q64" i="22"/>
  <c r="R65" i="22"/>
  <c r="S66" i="22"/>
  <c r="T67" i="22"/>
  <c r="U68" i="22"/>
  <c r="V69" i="22"/>
  <c r="W70" i="22"/>
  <c r="X71" i="22"/>
  <c r="Y72" i="22"/>
  <c r="Z73" i="22"/>
  <c r="AA74" i="22"/>
  <c r="AB75" i="22"/>
  <c r="AC76" i="22"/>
  <c r="AD77" i="22"/>
  <c r="AE78" i="22"/>
  <c r="AF79" i="22"/>
  <c r="AG80" i="22"/>
  <c r="AH81" i="22"/>
  <c r="AI82" i="22"/>
  <c r="AJ83" i="22"/>
  <c r="AK84" i="22"/>
  <c r="AL85" i="22"/>
  <c r="AM86" i="22"/>
  <c r="AN87" i="22"/>
  <c r="AO88" i="22"/>
  <c r="AP89" i="22"/>
  <c r="AQ90" i="22"/>
  <c r="AR91" i="22"/>
  <c r="AS92" i="22"/>
  <c r="AT93" i="22"/>
  <c r="AU94" i="22"/>
  <c r="AV95" i="22"/>
  <c r="AW96" i="22"/>
  <c r="AX97" i="22"/>
  <c r="AY98" i="22"/>
  <c r="AZ99" i="22"/>
  <c r="BA100" i="22"/>
  <c r="BB101" i="22"/>
  <c r="BC102" i="22"/>
  <c r="BD103" i="22"/>
  <c r="C50" i="22"/>
  <c r="D51" i="22"/>
  <c r="C46" i="24"/>
  <c r="D47" i="24"/>
  <c r="E48" i="24"/>
  <c r="F49" i="24"/>
  <c r="G50" i="24"/>
  <c r="H51" i="24"/>
  <c r="I52" i="24"/>
  <c r="J53" i="24"/>
  <c r="K54" i="24"/>
  <c r="L55" i="24"/>
  <c r="M56" i="24"/>
  <c r="N57" i="24"/>
  <c r="O58" i="24"/>
  <c r="P59" i="24"/>
  <c r="Q60" i="24"/>
  <c r="R61" i="24"/>
  <c r="S62" i="24"/>
  <c r="T63" i="24"/>
  <c r="U64" i="24"/>
  <c r="V65" i="24"/>
  <c r="W66" i="24"/>
  <c r="X67" i="24"/>
  <c r="Y68" i="24"/>
  <c r="Z69" i="24"/>
  <c r="AA70" i="24"/>
  <c r="AB71" i="24"/>
  <c r="AC72" i="24"/>
  <c r="AD73" i="24"/>
  <c r="AE74" i="24"/>
  <c r="AF75" i="24"/>
  <c r="AG76" i="24"/>
  <c r="AH77" i="24"/>
  <c r="AI78" i="24"/>
  <c r="AJ79" i="24"/>
  <c r="AK80" i="24"/>
  <c r="AL81" i="24"/>
  <c r="AM82" i="24"/>
  <c r="AN83" i="24"/>
  <c r="AO84" i="24"/>
  <c r="AP85" i="24"/>
  <c r="AQ86" i="24"/>
  <c r="AR87" i="24"/>
  <c r="AS88" i="24"/>
  <c r="AT89" i="24"/>
  <c r="AU90" i="24"/>
  <c r="AV91" i="24"/>
  <c r="AW92" i="24"/>
  <c r="AX93" i="24"/>
  <c r="AY94" i="24"/>
  <c r="AZ95" i="24"/>
  <c r="BA96" i="24"/>
  <c r="BB97" i="24"/>
  <c r="BC98" i="24"/>
  <c r="BD99" i="24"/>
  <c r="BE100" i="24"/>
  <c r="BF101" i="24"/>
  <c r="BG102" i="24"/>
  <c r="BH103" i="24"/>
  <c r="B45" i="24"/>
  <c r="E48" i="22"/>
  <c r="F49" i="22"/>
  <c r="G50" i="22"/>
  <c r="H51" i="22"/>
  <c r="B45" i="22"/>
  <c r="D47" i="22"/>
  <c r="I52" i="22"/>
  <c r="J53" i="22"/>
  <c r="K54" i="22"/>
  <c r="L55" i="22"/>
  <c r="M56" i="22"/>
  <c r="N57" i="22"/>
  <c r="O58" i="22"/>
  <c r="P59" i="22"/>
  <c r="Q60" i="22"/>
  <c r="R61" i="22"/>
  <c r="S62" i="22"/>
  <c r="T63" i="22"/>
  <c r="U64" i="22"/>
  <c r="V65" i="22"/>
  <c r="W66" i="22"/>
  <c r="X67" i="22"/>
  <c r="Y68" i="22"/>
  <c r="Z69" i="22"/>
  <c r="AA70" i="22"/>
  <c r="AB71" i="22"/>
  <c r="AC72" i="22"/>
  <c r="AD73" i="22"/>
  <c r="AE74" i="22"/>
  <c r="AF75" i="22"/>
  <c r="AG76" i="22"/>
  <c r="AH77" i="22"/>
  <c r="AI78" i="22"/>
  <c r="AJ79" i="22"/>
  <c r="AK80" i="22"/>
  <c r="AL81" i="22"/>
  <c r="AM82" i="22"/>
  <c r="AN83" i="22"/>
  <c r="AO84" i="22"/>
  <c r="AP85" i="22"/>
  <c r="AQ86" i="22"/>
  <c r="AR87" i="22"/>
  <c r="AS88" i="22"/>
  <c r="AT89" i="22"/>
  <c r="AU90" i="22"/>
  <c r="AV91" i="22"/>
  <c r="AW92" i="22"/>
  <c r="AX93" i="22"/>
  <c r="AY94" i="22"/>
  <c r="AZ95" i="22"/>
  <c r="BA96" i="22"/>
  <c r="BB97" i="22"/>
  <c r="BC98" i="22"/>
  <c r="BD99" i="22"/>
  <c r="BE100" i="22"/>
  <c r="BF101" i="22"/>
  <c r="BG102" i="22"/>
  <c r="BH103" i="22"/>
  <c r="C46" i="22"/>
  <c r="C42" i="24"/>
  <c r="D43" i="24"/>
  <c r="E44" i="24"/>
  <c r="F45" i="24"/>
  <c r="G46" i="24"/>
  <c r="H47" i="24"/>
  <c r="I48" i="24"/>
  <c r="J49" i="24"/>
  <c r="K50" i="24"/>
  <c r="L51" i="24"/>
  <c r="M52" i="24"/>
  <c r="N53" i="24"/>
  <c r="O54" i="24"/>
  <c r="P55" i="24"/>
  <c r="Q56" i="24"/>
  <c r="R57" i="24"/>
  <c r="S58" i="24"/>
  <c r="T59" i="24"/>
  <c r="U60" i="24"/>
  <c r="V61" i="24"/>
  <c r="W62" i="24"/>
  <c r="X63" i="24"/>
  <c r="Y64" i="24"/>
  <c r="Z65" i="24"/>
  <c r="AA66" i="24"/>
  <c r="AB67" i="24"/>
  <c r="AC68" i="24"/>
  <c r="AD69" i="24"/>
  <c r="AE70" i="24"/>
  <c r="AF71" i="24"/>
  <c r="AG72" i="24"/>
  <c r="AH73" i="24"/>
  <c r="AI74" i="24"/>
  <c r="AJ75" i="24"/>
  <c r="AK76" i="24"/>
  <c r="AL77" i="24"/>
  <c r="AM78" i="24"/>
  <c r="AN79" i="24"/>
  <c r="AO80" i="24"/>
  <c r="AP81" i="24"/>
  <c r="AQ82" i="24"/>
  <c r="AR83" i="24"/>
  <c r="AS84" i="24"/>
  <c r="AT85" i="24"/>
  <c r="AU86" i="24"/>
  <c r="AV87" i="24"/>
  <c r="AW88" i="24"/>
  <c r="AX89" i="24"/>
  <c r="AY90" i="24"/>
  <c r="AZ91" i="24"/>
  <c r="BA92" i="24"/>
  <c r="BB93" i="24"/>
  <c r="BC94" i="24"/>
  <c r="BD95" i="24"/>
  <c r="BE96" i="24"/>
  <c r="BF97" i="24"/>
  <c r="BG98" i="24"/>
  <c r="BH99" i="24"/>
  <c r="BI100" i="24"/>
  <c r="B41" i="24"/>
  <c r="E44" i="22"/>
  <c r="F45" i="22"/>
  <c r="G46" i="22"/>
  <c r="C42" i="22"/>
  <c r="I48" i="22"/>
  <c r="B41" i="22"/>
  <c r="J49" i="22"/>
  <c r="M52" i="22"/>
  <c r="N53" i="22"/>
  <c r="O54" i="22"/>
  <c r="P55" i="22"/>
  <c r="Q56" i="22"/>
  <c r="R57" i="22"/>
  <c r="S58" i="22"/>
  <c r="T59" i="22"/>
  <c r="U60" i="22"/>
  <c r="V61" i="22"/>
  <c r="W62" i="22"/>
  <c r="X63" i="22"/>
  <c r="Y64" i="22"/>
  <c r="Z65" i="22"/>
  <c r="AA66" i="22"/>
  <c r="AB67" i="22"/>
  <c r="AC68" i="22"/>
  <c r="AD69" i="22"/>
  <c r="AE70" i="22"/>
  <c r="AF71" i="22"/>
  <c r="AG72" i="22"/>
  <c r="AH73" i="22"/>
  <c r="AI74" i="22"/>
  <c r="AJ75" i="22"/>
  <c r="AK76" i="22"/>
  <c r="AL77" i="22"/>
  <c r="AM78" i="22"/>
  <c r="AN79" i="22"/>
  <c r="AO80" i="22"/>
  <c r="AP81" i="22"/>
  <c r="AQ82" i="22"/>
  <c r="AR83" i="22"/>
  <c r="AS84" i="22"/>
  <c r="AT85" i="22"/>
  <c r="AU86" i="22"/>
  <c r="AV87" i="22"/>
  <c r="AW88" i="22"/>
  <c r="AX89" i="22"/>
  <c r="AY90" i="22"/>
  <c r="AZ91" i="22"/>
  <c r="BA92" i="22"/>
  <c r="BB93" i="22"/>
  <c r="BC94" i="22"/>
  <c r="BD95" i="22"/>
  <c r="BE96" i="22"/>
  <c r="BF97" i="22"/>
  <c r="BG98" i="22"/>
  <c r="BH99" i="22"/>
  <c r="BI100" i="22"/>
  <c r="D43" i="22"/>
  <c r="H47" i="22"/>
  <c r="K50" i="22"/>
  <c r="L51" i="22"/>
  <c r="C38" i="24"/>
  <c r="D39" i="24"/>
  <c r="E40" i="24"/>
  <c r="F41" i="24"/>
  <c r="G42" i="24"/>
  <c r="H43" i="24"/>
  <c r="I44" i="24"/>
  <c r="J45" i="24"/>
  <c r="K46" i="24"/>
  <c r="L47" i="24"/>
  <c r="M48" i="24"/>
  <c r="N49" i="24"/>
  <c r="O50" i="24"/>
  <c r="P51" i="24"/>
  <c r="Q52" i="24"/>
  <c r="R53" i="24"/>
  <c r="S54" i="24"/>
  <c r="T55" i="24"/>
  <c r="U56" i="24"/>
  <c r="V57" i="24"/>
  <c r="W58" i="24"/>
  <c r="X59" i="24"/>
  <c r="Y60" i="24"/>
  <c r="Z61" i="24"/>
  <c r="AA62" i="24"/>
  <c r="AB63" i="24"/>
  <c r="AC64" i="24"/>
  <c r="AD65" i="24"/>
  <c r="AE66" i="24"/>
  <c r="AF67" i="24"/>
  <c r="AG68" i="24"/>
  <c r="AH69" i="24"/>
  <c r="AI70" i="24"/>
  <c r="AJ71" i="24"/>
  <c r="AK72" i="24"/>
  <c r="AL73" i="24"/>
  <c r="AM74" i="24"/>
  <c r="AN75" i="24"/>
  <c r="AO76" i="24"/>
  <c r="AP77" i="24"/>
  <c r="AQ78" i="24"/>
  <c r="AR79" i="24"/>
  <c r="AS80" i="24"/>
  <c r="AT81" i="24"/>
  <c r="AU82" i="24"/>
  <c r="AV83" i="24"/>
  <c r="AW84" i="24"/>
  <c r="AX85" i="24"/>
  <c r="AY86" i="24"/>
  <c r="AZ87" i="24"/>
  <c r="BA88" i="24"/>
  <c r="BB89" i="24"/>
  <c r="BC90" i="24"/>
  <c r="BD91" i="24"/>
  <c r="BE92" i="24"/>
  <c r="BF93" i="24"/>
  <c r="BG94" i="24"/>
  <c r="BH95" i="24"/>
  <c r="BI96" i="24"/>
  <c r="B37" i="24"/>
  <c r="D39" i="22"/>
  <c r="E40" i="22"/>
  <c r="H43" i="22"/>
  <c r="L47" i="22"/>
  <c r="N49" i="22"/>
  <c r="I44" i="22"/>
  <c r="J45" i="22"/>
  <c r="K46" i="22"/>
  <c r="O50" i="22"/>
  <c r="P51" i="22"/>
  <c r="B37" i="22"/>
  <c r="G42" i="22"/>
  <c r="M48" i="22"/>
  <c r="Q52" i="22"/>
  <c r="R53" i="22"/>
  <c r="S54" i="22"/>
  <c r="T55" i="22"/>
  <c r="U56" i="22"/>
  <c r="V57" i="22"/>
  <c r="W58" i="22"/>
  <c r="X59" i="22"/>
  <c r="Y60" i="22"/>
  <c r="Z61" i="22"/>
  <c r="AA62" i="22"/>
  <c r="AB63" i="22"/>
  <c r="AC64" i="22"/>
  <c r="AD65" i="22"/>
  <c r="AE66" i="22"/>
  <c r="AF67" i="22"/>
  <c r="AG68" i="22"/>
  <c r="AH69" i="22"/>
  <c r="AI70" i="22"/>
  <c r="AJ71" i="22"/>
  <c r="AK72" i="22"/>
  <c r="AL73" i="22"/>
  <c r="AM74" i="22"/>
  <c r="AN75" i="22"/>
  <c r="AO76" i="22"/>
  <c r="AP77" i="22"/>
  <c r="AQ78" i="22"/>
  <c r="AR79" i="22"/>
  <c r="AS80" i="22"/>
  <c r="AT81" i="22"/>
  <c r="AU82" i="22"/>
  <c r="AV83" i="22"/>
  <c r="AW84" i="22"/>
  <c r="AX85" i="22"/>
  <c r="AY86" i="22"/>
  <c r="AZ87" i="22"/>
  <c r="BA88" i="22"/>
  <c r="BB89" i="22"/>
  <c r="BC90" i="22"/>
  <c r="BD91" i="22"/>
  <c r="BE92" i="22"/>
  <c r="BF93" i="22"/>
  <c r="BG94" i="22"/>
  <c r="BH95" i="22"/>
  <c r="BI96" i="22"/>
  <c r="C38" i="22"/>
  <c r="F41" i="22"/>
  <c r="C34" i="24"/>
  <c r="D35" i="24"/>
  <c r="E36" i="24"/>
  <c r="F37" i="24"/>
  <c r="G38" i="24"/>
  <c r="H39" i="24"/>
  <c r="I40" i="24"/>
  <c r="J41" i="24"/>
  <c r="K42" i="24"/>
  <c r="L43" i="24"/>
  <c r="M44" i="24"/>
  <c r="N45" i="24"/>
  <c r="O46" i="24"/>
  <c r="P47" i="24"/>
  <c r="Q48" i="24"/>
  <c r="R49" i="24"/>
  <c r="S50" i="24"/>
  <c r="T51" i="24"/>
  <c r="U52" i="24"/>
  <c r="V53" i="24"/>
  <c r="W54" i="24"/>
  <c r="X55" i="24"/>
  <c r="Y56" i="24"/>
  <c r="Z57" i="24"/>
  <c r="AA58" i="24"/>
  <c r="AB59" i="24"/>
  <c r="AC60" i="24"/>
  <c r="AD61" i="24"/>
  <c r="AE62" i="24"/>
  <c r="AF63" i="24"/>
  <c r="AG64" i="24"/>
  <c r="AH65" i="24"/>
  <c r="AI66" i="24"/>
  <c r="AJ67" i="24"/>
  <c r="AK68" i="24"/>
  <c r="AL69" i="24"/>
  <c r="AM70" i="24"/>
  <c r="AN71" i="24"/>
  <c r="AO72" i="24"/>
  <c r="AP73" i="24"/>
  <c r="AQ74" i="24"/>
  <c r="AR75" i="24"/>
  <c r="AS76" i="24"/>
  <c r="AT77" i="24"/>
  <c r="AU78" i="24"/>
  <c r="AV79" i="24"/>
  <c r="AW80" i="24"/>
  <c r="AX81" i="24"/>
  <c r="AY82" i="24"/>
  <c r="AZ83" i="24"/>
  <c r="BA84" i="24"/>
  <c r="BB85" i="24"/>
  <c r="BC86" i="24"/>
  <c r="BD87" i="24"/>
  <c r="BE88" i="24"/>
  <c r="BF89" i="24"/>
  <c r="BG90" i="24"/>
  <c r="BH91" i="24"/>
  <c r="BI92" i="24"/>
  <c r="C34" i="22"/>
  <c r="D35" i="22"/>
  <c r="E36" i="22"/>
  <c r="B33" i="24"/>
  <c r="G38" i="22"/>
  <c r="J41" i="22"/>
  <c r="H39" i="22"/>
  <c r="I40" i="22"/>
  <c r="L43" i="22"/>
  <c r="P47" i="22"/>
  <c r="B33" i="22"/>
  <c r="F37" i="22"/>
  <c r="M44" i="22"/>
  <c r="N45" i="22"/>
  <c r="O46" i="22"/>
  <c r="R49" i="22"/>
  <c r="U52" i="22"/>
  <c r="V53" i="22"/>
  <c r="W54" i="22"/>
  <c r="X55" i="22"/>
  <c r="Y56" i="22"/>
  <c r="Z57" i="22"/>
  <c r="AA58" i="22"/>
  <c r="AB59" i="22"/>
  <c r="AC60" i="22"/>
  <c r="AD61" i="22"/>
  <c r="AE62" i="22"/>
  <c r="AF63" i="22"/>
  <c r="AG64" i="22"/>
  <c r="AH65" i="22"/>
  <c r="AI66" i="22"/>
  <c r="AJ67" i="22"/>
  <c r="AK68" i="22"/>
  <c r="AL69" i="22"/>
  <c r="AM70" i="22"/>
  <c r="AN71" i="22"/>
  <c r="AO72" i="22"/>
  <c r="AP73" i="22"/>
  <c r="AQ74" i="22"/>
  <c r="AR75" i="22"/>
  <c r="AS76" i="22"/>
  <c r="AT77" i="22"/>
  <c r="AU78" i="22"/>
  <c r="AV79" i="22"/>
  <c r="AW80" i="22"/>
  <c r="AX81" i="22"/>
  <c r="AY82" i="22"/>
  <c r="AZ83" i="22"/>
  <c r="BA84" i="22"/>
  <c r="BB85" i="22"/>
  <c r="BC86" i="22"/>
  <c r="BD87" i="22"/>
  <c r="BE88" i="22"/>
  <c r="BF89" i="22"/>
  <c r="BG90" i="22"/>
  <c r="BH91" i="22"/>
  <c r="BI92" i="22"/>
  <c r="K42" i="22"/>
  <c r="Q48" i="22"/>
  <c r="S50" i="22"/>
  <c r="T51" i="22"/>
  <c r="C30" i="24"/>
  <c r="D31" i="24"/>
  <c r="E32" i="24"/>
  <c r="F33" i="24"/>
  <c r="G34" i="24"/>
  <c r="H35" i="24"/>
  <c r="I36" i="24"/>
  <c r="J37" i="24"/>
  <c r="K38" i="24"/>
  <c r="L39" i="24"/>
  <c r="M40" i="24"/>
  <c r="N41" i="24"/>
  <c r="O42" i="24"/>
  <c r="P43" i="24"/>
  <c r="Q44" i="24"/>
  <c r="R45" i="24"/>
  <c r="S46" i="24"/>
  <c r="T47" i="24"/>
  <c r="U48" i="24"/>
  <c r="V49" i="24"/>
  <c r="W50" i="24"/>
  <c r="X51" i="24"/>
  <c r="Y52" i="24"/>
  <c r="Z53" i="24"/>
  <c r="AA54" i="24"/>
  <c r="AB55" i="24"/>
  <c r="AC56" i="24"/>
  <c r="AD57" i="24"/>
  <c r="AE58" i="24"/>
  <c r="AF59" i="24"/>
  <c r="AG60" i="24"/>
  <c r="AH61" i="24"/>
  <c r="AI62" i="24"/>
  <c r="AJ63" i="24"/>
  <c r="AK64" i="24"/>
  <c r="AL65" i="24"/>
  <c r="AM66" i="24"/>
  <c r="AN67" i="24"/>
  <c r="AO68" i="24"/>
  <c r="AP69" i="24"/>
  <c r="AQ70" i="24"/>
  <c r="AR71" i="24"/>
  <c r="AS72" i="24"/>
  <c r="AT73" i="24"/>
  <c r="AU74" i="24"/>
  <c r="AV75" i="24"/>
  <c r="AW76" i="24"/>
  <c r="AX77" i="24"/>
  <c r="AY78" i="24"/>
  <c r="AZ79" i="24"/>
  <c r="BA80" i="24"/>
  <c r="BB81" i="24"/>
  <c r="BC82" i="24"/>
  <c r="BD83" i="24"/>
  <c r="BE84" i="24"/>
  <c r="BF85" i="24"/>
  <c r="BG86" i="24"/>
  <c r="BH87" i="24"/>
  <c r="BI88" i="24"/>
  <c r="C30" i="22"/>
  <c r="D31" i="22"/>
  <c r="E32" i="22"/>
  <c r="F33" i="22"/>
  <c r="G34" i="22"/>
  <c r="H35" i="22"/>
  <c r="I36" i="22"/>
  <c r="B29" i="24"/>
  <c r="O42" i="22"/>
  <c r="U48" i="22"/>
  <c r="V49" i="22"/>
  <c r="K38" i="22"/>
  <c r="N41" i="22"/>
  <c r="W50" i="22"/>
  <c r="X51" i="22"/>
  <c r="B29" i="22"/>
  <c r="L39" i="22"/>
  <c r="M40" i="22"/>
  <c r="P43" i="22"/>
  <c r="T47" i="22"/>
  <c r="Y52" i="22"/>
  <c r="Z53" i="22"/>
  <c r="AA54" i="22"/>
  <c r="AB55" i="22"/>
  <c r="AC56" i="22"/>
  <c r="AD57" i="22"/>
  <c r="AE58" i="22"/>
  <c r="AF59" i="22"/>
  <c r="AG60" i="22"/>
  <c r="AH61" i="22"/>
  <c r="AI62" i="22"/>
  <c r="AJ63" i="22"/>
  <c r="AK64" i="22"/>
  <c r="AL65" i="22"/>
  <c r="AM66" i="22"/>
  <c r="AN67" i="22"/>
  <c r="AO68" i="22"/>
  <c r="AP69" i="22"/>
  <c r="AQ70" i="22"/>
  <c r="AR71" i="22"/>
  <c r="AS72" i="22"/>
  <c r="AT73" i="22"/>
  <c r="AU74" i="22"/>
  <c r="AV75" i="22"/>
  <c r="AW76" i="22"/>
  <c r="AX77" i="22"/>
  <c r="AY78" i="22"/>
  <c r="AZ79" i="22"/>
  <c r="BA80" i="22"/>
  <c r="BB81" i="22"/>
  <c r="BC82" i="22"/>
  <c r="BD83" i="22"/>
  <c r="BE84" i="22"/>
  <c r="BF85" i="22"/>
  <c r="BG86" i="22"/>
  <c r="BH87" i="22"/>
  <c r="BI88" i="22"/>
  <c r="J37" i="22"/>
  <c r="Q44" i="22"/>
  <c r="R45" i="22"/>
  <c r="S46" i="22"/>
  <c r="C26" i="24"/>
  <c r="D27" i="24"/>
  <c r="E28" i="24"/>
  <c r="F29" i="24"/>
  <c r="G30" i="24"/>
  <c r="H31" i="24"/>
  <c r="I32" i="24"/>
  <c r="J33" i="24"/>
  <c r="K34" i="24"/>
  <c r="L35" i="24"/>
  <c r="M36" i="24"/>
  <c r="N37" i="24"/>
  <c r="O38" i="24"/>
  <c r="P39" i="24"/>
  <c r="Q40" i="24"/>
  <c r="R41" i="24"/>
  <c r="S42" i="24"/>
  <c r="T43" i="24"/>
  <c r="U44" i="24"/>
  <c r="V45" i="24"/>
  <c r="W46" i="24"/>
  <c r="X47" i="24"/>
  <c r="Y48" i="24"/>
  <c r="Z49" i="24"/>
  <c r="AA50" i="24"/>
  <c r="AB51" i="24"/>
  <c r="AC52" i="24"/>
  <c r="AD53" i="24"/>
  <c r="AE54" i="24"/>
  <c r="AF55" i="24"/>
  <c r="AG56" i="24"/>
  <c r="AH57" i="24"/>
  <c r="AI58" i="24"/>
  <c r="AJ59" i="24"/>
  <c r="AK60" i="24"/>
  <c r="AL61" i="24"/>
  <c r="AM62" i="24"/>
  <c r="AN63" i="24"/>
  <c r="AO64" i="24"/>
  <c r="AP65" i="24"/>
  <c r="AQ66" i="24"/>
  <c r="AR67" i="24"/>
  <c r="AS68" i="24"/>
  <c r="AT69" i="24"/>
  <c r="AU70" i="24"/>
  <c r="AV71" i="24"/>
  <c r="AW72" i="24"/>
  <c r="AX73" i="24"/>
  <c r="AY74" i="24"/>
  <c r="AZ75" i="24"/>
  <c r="BA76" i="24"/>
  <c r="BB77" i="24"/>
  <c r="BC78" i="24"/>
  <c r="BD79" i="24"/>
  <c r="BE80" i="24"/>
  <c r="BF81" i="24"/>
  <c r="BG82" i="24"/>
  <c r="BH83" i="24"/>
  <c r="BI84" i="24"/>
  <c r="C26" i="22"/>
  <c r="D27" i="22"/>
  <c r="E28" i="22"/>
  <c r="F29" i="22"/>
  <c r="G30" i="22"/>
  <c r="H31" i="22"/>
  <c r="I32" i="22"/>
  <c r="J33" i="22"/>
  <c r="K34" i="22"/>
  <c r="L35" i="22"/>
  <c r="M36" i="22"/>
  <c r="B25" i="24"/>
  <c r="N37" i="22"/>
  <c r="U44" i="22"/>
  <c r="V45" i="22"/>
  <c r="W46" i="22"/>
  <c r="S42" i="22"/>
  <c r="Y48" i="22"/>
  <c r="B25" i="22"/>
  <c r="O38" i="22"/>
  <c r="R41" i="22"/>
  <c r="Z49" i="22"/>
  <c r="AC52" i="22"/>
  <c r="AD53" i="22"/>
  <c r="AE54" i="22"/>
  <c r="AF55" i="22"/>
  <c r="AG56" i="22"/>
  <c r="AH57" i="22"/>
  <c r="AI58" i="22"/>
  <c r="AJ59" i="22"/>
  <c r="AK60" i="22"/>
  <c r="AL61" i="22"/>
  <c r="AM62" i="22"/>
  <c r="AN63" i="22"/>
  <c r="AO64" i="22"/>
  <c r="AP65" i="22"/>
  <c r="AQ66" i="22"/>
  <c r="AR67" i="22"/>
  <c r="AS68" i="22"/>
  <c r="AT69" i="22"/>
  <c r="AU70" i="22"/>
  <c r="AV71" i="22"/>
  <c r="AW72" i="22"/>
  <c r="AX73" i="22"/>
  <c r="AY74" i="22"/>
  <c r="AZ75" i="22"/>
  <c r="BA76" i="22"/>
  <c r="BB77" i="22"/>
  <c r="BC78" i="22"/>
  <c r="BD79" i="22"/>
  <c r="BE80" i="22"/>
  <c r="BF81" i="22"/>
  <c r="BG82" i="22"/>
  <c r="BH83" i="22"/>
  <c r="BI84" i="22"/>
  <c r="P39" i="22"/>
  <c r="Q40" i="22"/>
  <c r="T43" i="22"/>
  <c r="X47" i="22"/>
  <c r="AA50" i="22"/>
  <c r="AB51" i="22"/>
  <c r="C22" i="24"/>
  <c r="D23" i="24"/>
  <c r="E24" i="24"/>
  <c r="F25" i="24"/>
  <c r="G26" i="24"/>
  <c r="H27" i="24"/>
  <c r="I28" i="24"/>
  <c r="J29" i="24"/>
  <c r="K30" i="24"/>
  <c r="L31" i="24"/>
  <c r="M32" i="24"/>
  <c r="N33" i="24"/>
  <c r="O34" i="24"/>
  <c r="P35" i="24"/>
  <c r="Q36" i="24"/>
  <c r="R37" i="24"/>
  <c r="S38" i="24"/>
  <c r="T39" i="24"/>
  <c r="U40" i="24"/>
  <c r="V41" i="24"/>
  <c r="W42" i="24"/>
  <c r="X43" i="24"/>
  <c r="Y44" i="24"/>
  <c r="Z45" i="24"/>
  <c r="AA46" i="24"/>
  <c r="AB47" i="24"/>
  <c r="AC48" i="24"/>
  <c r="AD49" i="24"/>
  <c r="AE50" i="24"/>
  <c r="AF51" i="24"/>
  <c r="AG52" i="24"/>
  <c r="AH53" i="24"/>
  <c r="AI54" i="24"/>
  <c r="AJ55" i="24"/>
  <c r="AK56" i="24"/>
  <c r="AL57" i="24"/>
  <c r="AM58" i="24"/>
  <c r="AN59" i="24"/>
  <c r="AO60" i="24"/>
  <c r="AP61" i="24"/>
  <c r="AQ62" i="24"/>
  <c r="AR63" i="24"/>
  <c r="AS64" i="24"/>
  <c r="AT65" i="24"/>
  <c r="AU66" i="24"/>
  <c r="AV67" i="24"/>
  <c r="AW68" i="24"/>
  <c r="AX69" i="24"/>
  <c r="AY70" i="24"/>
  <c r="AZ71" i="24"/>
  <c r="BA72" i="24"/>
  <c r="BB73" i="24"/>
  <c r="BC74" i="24"/>
  <c r="BD75" i="24"/>
  <c r="BE76" i="24"/>
  <c r="BF77" i="24"/>
  <c r="BG78" i="24"/>
  <c r="BH79" i="24"/>
  <c r="BI80" i="24"/>
  <c r="C22" i="22"/>
  <c r="D23" i="22"/>
  <c r="E24" i="22"/>
  <c r="F25" i="22"/>
  <c r="G26" i="22"/>
  <c r="H27" i="22"/>
  <c r="I28" i="22"/>
  <c r="J29" i="22"/>
  <c r="K30" i="22"/>
  <c r="L31" i="22"/>
  <c r="M32" i="22"/>
  <c r="N33" i="22"/>
  <c r="O34" i="22"/>
  <c r="P35" i="22"/>
  <c r="Q36" i="22"/>
  <c r="B21" i="24"/>
  <c r="T39" i="22"/>
  <c r="U40" i="22"/>
  <c r="X43" i="22"/>
  <c r="AB47" i="22"/>
  <c r="AD49" i="22"/>
  <c r="R37" i="22"/>
  <c r="Y44" i="22"/>
  <c r="Z45" i="22"/>
  <c r="AA46" i="22"/>
  <c r="AE50" i="22"/>
  <c r="AF51" i="22"/>
  <c r="B21" i="22"/>
  <c r="W42" i="22"/>
  <c r="AC48" i="22"/>
  <c r="AG52" i="22"/>
  <c r="AH53" i="22"/>
  <c r="AI54" i="22"/>
  <c r="AJ55" i="22"/>
  <c r="AK56" i="22"/>
  <c r="AL57" i="22"/>
  <c r="AM58" i="22"/>
  <c r="AN59" i="22"/>
  <c r="AO60" i="22"/>
  <c r="AP61" i="22"/>
  <c r="AQ62" i="22"/>
  <c r="AR63" i="22"/>
  <c r="AS64" i="22"/>
  <c r="AT65" i="22"/>
  <c r="AU66" i="22"/>
  <c r="AV67" i="22"/>
  <c r="AW68" i="22"/>
  <c r="AX69" i="22"/>
  <c r="AY70" i="22"/>
  <c r="AZ71" i="22"/>
  <c r="BA72" i="22"/>
  <c r="BB73" i="22"/>
  <c r="BC74" i="22"/>
  <c r="BD75" i="22"/>
  <c r="BE76" i="22"/>
  <c r="BF77" i="22"/>
  <c r="BG78" i="22"/>
  <c r="BH79" i="22"/>
  <c r="BI80" i="22"/>
  <c r="S38" i="22"/>
  <c r="V41" i="22"/>
  <c r="C18" i="24"/>
  <c r="D19" i="24"/>
  <c r="E20" i="24"/>
  <c r="F21" i="24"/>
  <c r="G22" i="24"/>
  <c r="H23" i="24"/>
  <c r="I24" i="24"/>
  <c r="J25" i="24"/>
  <c r="K26" i="24"/>
  <c r="L27" i="24"/>
  <c r="M28" i="24"/>
  <c r="N29" i="24"/>
  <c r="O30" i="24"/>
  <c r="P31" i="24"/>
  <c r="Q32" i="24"/>
  <c r="R33" i="24"/>
  <c r="S34" i="24"/>
  <c r="T35" i="24"/>
  <c r="U36" i="24"/>
  <c r="V37" i="24"/>
  <c r="W38" i="24"/>
  <c r="X39" i="24"/>
  <c r="Y40" i="24"/>
  <c r="Z41" i="24"/>
  <c r="AA42" i="24"/>
  <c r="AB43" i="24"/>
  <c r="AC44" i="24"/>
  <c r="AD45" i="24"/>
  <c r="AE46" i="24"/>
  <c r="AF47" i="24"/>
  <c r="AG48" i="24"/>
  <c r="AH49" i="24"/>
  <c r="AI50" i="24"/>
  <c r="AJ51" i="24"/>
  <c r="AK52" i="24"/>
  <c r="AL53" i="24"/>
  <c r="AM54" i="24"/>
  <c r="AN55" i="24"/>
  <c r="AO56" i="24"/>
  <c r="AP57" i="24"/>
  <c r="AQ58" i="24"/>
  <c r="AR59" i="24"/>
  <c r="AS60" i="24"/>
  <c r="AT61" i="24"/>
  <c r="AU62" i="24"/>
  <c r="AV63" i="24"/>
  <c r="AW64" i="24"/>
  <c r="AX65" i="24"/>
  <c r="AY66" i="24"/>
  <c r="AZ67" i="24"/>
  <c r="BA68" i="24"/>
  <c r="BB69" i="24"/>
  <c r="BC70" i="24"/>
  <c r="BD71" i="24"/>
  <c r="BE72" i="24"/>
  <c r="BF73" i="24"/>
  <c r="BG74" i="24"/>
  <c r="BH75" i="24"/>
  <c r="BI76" i="24"/>
  <c r="C18" i="22"/>
  <c r="D19" i="22"/>
  <c r="E20" i="22"/>
  <c r="F21" i="22"/>
  <c r="G22" i="22"/>
  <c r="H23" i="22"/>
  <c r="I24" i="22"/>
  <c r="J25" i="22"/>
  <c r="K26" i="22"/>
  <c r="L27" i="22"/>
  <c r="M28" i="22"/>
  <c r="N29" i="22"/>
  <c r="O30" i="22"/>
  <c r="P31" i="22"/>
  <c r="Q32" i="22"/>
  <c r="R33" i="22"/>
  <c r="S34" i="22"/>
  <c r="T35" i="22"/>
  <c r="B17" i="24"/>
  <c r="U36" i="22"/>
  <c r="W38" i="22"/>
  <c r="Z41" i="22"/>
  <c r="X39" i="22"/>
  <c r="Y40" i="22"/>
  <c r="AB43" i="22"/>
  <c r="AF47" i="22"/>
  <c r="B17" i="22"/>
  <c r="V37" i="22"/>
  <c r="AC44" i="22"/>
  <c r="AD45" i="22"/>
  <c r="AE46" i="22"/>
  <c r="AH49" i="22"/>
  <c r="AK52" i="22"/>
  <c r="AL53" i="22"/>
  <c r="AM54" i="22"/>
  <c r="AN55" i="22"/>
  <c r="AO56" i="22"/>
  <c r="AP57" i="22"/>
  <c r="AQ58" i="22"/>
  <c r="AR59" i="22"/>
  <c r="AS60" i="22"/>
  <c r="AT61" i="22"/>
  <c r="AU62" i="22"/>
  <c r="AV63" i="22"/>
  <c r="AW64" i="22"/>
  <c r="AX65" i="22"/>
  <c r="AY66" i="22"/>
  <c r="AZ67" i="22"/>
  <c r="BA68" i="22"/>
  <c r="BB69" i="22"/>
  <c r="BC70" i="22"/>
  <c r="BD71" i="22"/>
  <c r="BE72" i="22"/>
  <c r="BF73" i="22"/>
  <c r="BG74" i="22"/>
  <c r="BH75" i="22"/>
  <c r="BI76" i="22"/>
  <c r="AA42" i="22"/>
  <c r="AG48" i="22"/>
  <c r="AI50" i="22"/>
  <c r="AJ51" i="22"/>
  <c r="C14" i="24"/>
  <c r="D15" i="24"/>
  <c r="E16" i="24"/>
  <c r="F17" i="24"/>
  <c r="G18" i="24"/>
  <c r="H19" i="24"/>
  <c r="I20" i="24"/>
  <c r="J21" i="24"/>
  <c r="K22" i="24"/>
  <c r="L23" i="24"/>
  <c r="M24" i="24"/>
  <c r="N25" i="24"/>
  <c r="O26" i="24"/>
  <c r="P27" i="24"/>
  <c r="Q28" i="24"/>
  <c r="R29" i="24"/>
  <c r="S30" i="24"/>
  <c r="T31" i="24"/>
  <c r="U32" i="24"/>
  <c r="V33" i="24"/>
  <c r="W34" i="24"/>
  <c r="X35" i="24"/>
  <c r="Y36" i="24"/>
  <c r="Z37" i="24"/>
  <c r="AA38" i="24"/>
  <c r="AB39" i="24"/>
  <c r="AC40" i="24"/>
  <c r="AD41" i="24"/>
  <c r="AE42" i="24"/>
  <c r="AF43" i="24"/>
  <c r="AG44" i="24"/>
  <c r="AH45" i="24"/>
  <c r="AI46" i="24"/>
  <c r="AJ47" i="24"/>
  <c r="AK48" i="24"/>
  <c r="AL49" i="24"/>
  <c r="AM50" i="24"/>
  <c r="AN51" i="24"/>
  <c r="AO52" i="24"/>
  <c r="AP53" i="24"/>
  <c r="AQ54" i="24"/>
  <c r="AR55" i="24"/>
  <c r="AS56" i="24"/>
  <c r="AT57" i="24"/>
  <c r="AU58" i="24"/>
  <c r="AV59" i="24"/>
  <c r="AW60" i="24"/>
  <c r="AX61" i="24"/>
  <c r="AY62" i="24"/>
  <c r="AZ63" i="24"/>
  <c r="BA64" i="24"/>
  <c r="BB65" i="24"/>
  <c r="BC66" i="24"/>
  <c r="BD67" i="24"/>
  <c r="BE68" i="24"/>
  <c r="BF69" i="24"/>
  <c r="BG70" i="24"/>
  <c r="BH71" i="24"/>
  <c r="BI72" i="24"/>
  <c r="C14" i="22"/>
  <c r="D15" i="22"/>
  <c r="E16" i="22"/>
  <c r="F17" i="22"/>
  <c r="G18" i="22"/>
  <c r="H19" i="22"/>
  <c r="I20" i="22"/>
  <c r="J21" i="22"/>
  <c r="K22" i="22"/>
  <c r="L23" i="22"/>
  <c r="M24" i="22"/>
  <c r="N25" i="22"/>
  <c r="O26" i="22"/>
  <c r="P27" i="22"/>
  <c r="Q28" i="22"/>
  <c r="R29" i="22"/>
  <c r="S30" i="22"/>
  <c r="T31" i="22"/>
  <c r="U32" i="22"/>
  <c r="V33" i="22"/>
  <c r="W34" i="22"/>
  <c r="X35" i="22"/>
  <c r="B13" i="24"/>
  <c r="AE42" i="22"/>
  <c r="AK48" i="22"/>
  <c r="AL49" i="22"/>
  <c r="Y36" i="22"/>
  <c r="AA38" i="22"/>
  <c r="AD41" i="22"/>
  <c r="AM50" i="22"/>
  <c r="AN51" i="22"/>
  <c r="B13" i="22"/>
  <c r="AB39" i="22"/>
  <c r="AC40" i="22"/>
  <c r="AF43" i="22"/>
  <c r="AJ47" i="22"/>
  <c r="AO52" i="22"/>
  <c r="AP53" i="22"/>
  <c r="AQ54" i="22"/>
  <c r="AR55" i="22"/>
  <c r="AS56" i="22"/>
  <c r="AT57" i="22"/>
  <c r="AU58" i="22"/>
  <c r="AV59" i="22"/>
  <c r="AW60" i="22"/>
  <c r="AX61" i="22"/>
  <c r="AY62" i="22"/>
  <c r="AZ63" i="22"/>
  <c r="BA64" i="22"/>
  <c r="BB65" i="22"/>
  <c r="BC66" i="22"/>
  <c r="BD67" i="22"/>
  <c r="BE68" i="22"/>
  <c r="BF69" i="22"/>
  <c r="BG70" i="22"/>
  <c r="BH71" i="22"/>
  <c r="BI72" i="22"/>
  <c r="Z37" i="22"/>
  <c r="AG44" i="22"/>
  <c r="AH45" i="22"/>
  <c r="AI46" i="22"/>
  <c r="C10" i="24"/>
  <c r="D11" i="24"/>
  <c r="E12" i="24"/>
  <c r="F13" i="24"/>
  <c r="G14" i="24"/>
  <c r="H15" i="24"/>
  <c r="I16" i="24"/>
  <c r="J17" i="24"/>
  <c r="K18" i="24"/>
  <c r="L19" i="24"/>
  <c r="M20" i="24"/>
  <c r="N21" i="24"/>
  <c r="O22" i="24"/>
  <c r="P23" i="24"/>
  <c r="Q24" i="24"/>
  <c r="R25" i="24"/>
  <c r="S26" i="24"/>
  <c r="T27" i="24"/>
  <c r="U28" i="24"/>
  <c r="V29" i="24"/>
  <c r="W30" i="24"/>
  <c r="X31" i="24"/>
  <c r="Y32" i="24"/>
  <c r="Z33" i="24"/>
  <c r="AA34" i="24"/>
  <c r="AB35" i="24"/>
  <c r="AC36" i="24"/>
  <c r="AD37" i="24"/>
  <c r="AE38" i="24"/>
  <c r="AF39" i="24"/>
  <c r="AG40" i="24"/>
  <c r="AH41" i="24"/>
  <c r="AI42" i="24"/>
  <c r="AJ43" i="24"/>
  <c r="AK44" i="24"/>
  <c r="AL45" i="24"/>
  <c r="AM46" i="24"/>
  <c r="AN47" i="24"/>
  <c r="AO48" i="24"/>
  <c r="AP49" i="24"/>
  <c r="AQ50" i="24"/>
  <c r="AR51" i="24"/>
  <c r="AS52" i="24"/>
  <c r="AT53" i="24"/>
  <c r="AU54" i="24"/>
  <c r="AV55" i="24"/>
  <c r="AW56" i="24"/>
  <c r="AX57" i="24"/>
  <c r="AY58" i="24"/>
  <c r="AZ59" i="24"/>
  <c r="BA60" i="24"/>
  <c r="BB61" i="24"/>
  <c r="BC62" i="24"/>
  <c r="BD63" i="24"/>
  <c r="BE64" i="24"/>
  <c r="BF65" i="24"/>
  <c r="BG66" i="24"/>
  <c r="BH67" i="24"/>
  <c r="BI68" i="24"/>
  <c r="C10" i="22"/>
  <c r="D11" i="22"/>
  <c r="E12" i="22"/>
  <c r="F13" i="22"/>
  <c r="G14" i="22"/>
  <c r="H15" i="22"/>
  <c r="I16" i="22"/>
  <c r="J17" i="22"/>
  <c r="K18" i="22"/>
  <c r="L19" i="22"/>
  <c r="M20" i="22"/>
  <c r="N21" i="22"/>
  <c r="O22" i="22"/>
  <c r="P23" i="22"/>
  <c r="Q24" i="22"/>
  <c r="R25" i="22"/>
  <c r="S26" i="22"/>
  <c r="T27" i="22"/>
  <c r="U28" i="22"/>
  <c r="V29" i="22"/>
  <c r="W30" i="22"/>
  <c r="X31" i="22"/>
  <c r="Y32" i="22"/>
  <c r="Z33" i="22"/>
  <c r="AA34" i="22"/>
  <c r="AB35" i="22"/>
  <c r="B9" i="24"/>
  <c r="AD37" i="22"/>
  <c r="AK44" i="22"/>
  <c r="AL45" i="22"/>
  <c r="AM46" i="22"/>
  <c r="AI42" i="22"/>
  <c r="AO48" i="22"/>
  <c r="B9" i="22"/>
  <c r="AC36" i="22"/>
  <c r="AE38" i="22"/>
  <c r="AH41" i="22"/>
  <c r="AP49" i="22"/>
  <c r="AS52" i="22"/>
  <c r="AT53" i="22"/>
  <c r="AU54" i="22"/>
  <c r="AV55" i="22"/>
  <c r="AW56" i="22"/>
  <c r="AX57" i="22"/>
  <c r="AY58" i="22"/>
  <c r="AZ59" i="22"/>
  <c r="BA60" i="22"/>
  <c r="BB61" i="22"/>
  <c r="BC62" i="22"/>
  <c r="BD63" i="22"/>
  <c r="BE64" i="22"/>
  <c r="BF65" i="22"/>
  <c r="BG66" i="22"/>
  <c r="BH67" i="22"/>
  <c r="BI68" i="22"/>
  <c r="AF39" i="22"/>
  <c r="AG40" i="22"/>
  <c r="AJ43" i="22"/>
  <c r="AN47" i="22"/>
  <c r="AQ50" i="22"/>
  <c r="AR51" i="22"/>
  <c r="C6" i="24"/>
  <c r="D7" i="24"/>
  <c r="E8" i="24"/>
  <c r="F9" i="24"/>
  <c r="G10" i="24"/>
  <c r="H11" i="24"/>
  <c r="I12" i="24"/>
  <c r="J13" i="24"/>
  <c r="K14" i="24"/>
  <c r="L15" i="24"/>
  <c r="M16" i="24"/>
  <c r="N17" i="24"/>
  <c r="O18" i="24"/>
  <c r="P19" i="24"/>
  <c r="Q20" i="24"/>
  <c r="R21" i="24"/>
  <c r="S22" i="24"/>
  <c r="T23" i="24"/>
  <c r="U24" i="24"/>
  <c r="V25" i="24"/>
  <c r="W26" i="24"/>
  <c r="X27" i="24"/>
  <c r="Y28" i="24"/>
  <c r="Z29" i="24"/>
  <c r="AA30" i="24"/>
  <c r="AB31" i="24"/>
  <c r="AC32" i="24"/>
  <c r="AD33" i="24"/>
  <c r="AE34" i="24"/>
  <c r="AF35" i="24"/>
  <c r="AG36" i="24"/>
  <c r="AH37" i="24"/>
  <c r="AI38" i="24"/>
  <c r="AJ39" i="24"/>
  <c r="AK40" i="24"/>
  <c r="AL41" i="24"/>
  <c r="AM42" i="24"/>
  <c r="AN43" i="24"/>
  <c r="AO44" i="24"/>
  <c r="AP45" i="24"/>
  <c r="AQ46" i="24"/>
  <c r="AR47" i="24"/>
  <c r="AS48" i="24"/>
  <c r="AT49" i="24"/>
  <c r="AU50" i="24"/>
  <c r="AV51" i="24"/>
  <c r="AW52" i="24"/>
  <c r="AX53" i="24"/>
  <c r="AY54" i="24"/>
  <c r="AZ55" i="24"/>
  <c r="BA56" i="24"/>
  <c r="BB57" i="24"/>
  <c r="BC58" i="24"/>
  <c r="BD59" i="24"/>
  <c r="BE60" i="24"/>
  <c r="BF61" i="24"/>
  <c r="BG62" i="24"/>
  <c r="BH63" i="24"/>
  <c r="BI64" i="24"/>
  <c r="C6" i="22"/>
  <c r="D7" i="22"/>
  <c r="E8" i="22"/>
  <c r="F9" i="22"/>
  <c r="G10" i="22"/>
  <c r="H11" i="22"/>
  <c r="I12" i="22"/>
  <c r="J13" i="22"/>
  <c r="K14" i="22"/>
  <c r="L15" i="22"/>
  <c r="M16" i="22"/>
  <c r="N17" i="22"/>
  <c r="O18" i="22"/>
  <c r="P19" i="22"/>
  <c r="Q20" i="22"/>
  <c r="R21" i="22"/>
  <c r="S22" i="22"/>
  <c r="T23" i="22"/>
  <c r="U24" i="22"/>
  <c r="V25" i="22"/>
  <c r="W26" i="22"/>
  <c r="X27" i="22"/>
  <c r="Y28" i="22"/>
  <c r="Z29" i="22"/>
  <c r="AA30" i="22"/>
  <c r="AB31" i="22"/>
  <c r="AC32" i="22"/>
  <c r="AD33" i="22"/>
  <c r="AE34" i="22"/>
  <c r="AF35" i="22"/>
  <c r="B5" i="24"/>
  <c r="AJ39" i="22"/>
  <c r="AK40" i="22"/>
  <c r="AN43" i="22"/>
  <c r="AR47" i="22"/>
  <c r="AT49" i="22"/>
  <c r="AH37" i="22"/>
  <c r="AO44" i="22"/>
  <c r="AP45" i="22"/>
  <c r="AQ46" i="22"/>
  <c r="AU50" i="22"/>
  <c r="B5" i="22"/>
  <c r="AM42" i="22"/>
  <c r="AV51" i="22"/>
  <c r="AW52" i="22"/>
  <c r="AX53" i="22"/>
  <c r="AY54" i="22"/>
  <c r="AZ55" i="22"/>
  <c r="BA56" i="22"/>
  <c r="BB57" i="22"/>
  <c r="BC58" i="22"/>
  <c r="BD59" i="22"/>
  <c r="BE60" i="22"/>
  <c r="BF61" i="22"/>
  <c r="BG62" i="22"/>
  <c r="BH63" i="22"/>
  <c r="BI64" i="22"/>
  <c r="AG36" i="22"/>
  <c r="AI38" i="22"/>
  <c r="AL41" i="22"/>
  <c r="AS48" i="22"/>
  <c r="C75" i="1"/>
  <c r="C54" i="1"/>
  <c r="C67" i="1"/>
  <c r="AG92" i="1" l="1"/>
  <c r="AG93" i="1" s="1"/>
  <c r="AG94" i="1" s="1"/>
  <c r="AG95" i="1" s="1"/>
  <c r="AG96" i="1" s="1"/>
  <c r="AG97" i="1" s="1"/>
  <c r="AG98" i="1" s="1"/>
  <c r="AG99" i="1" s="1"/>
  <c r="AG100" i="1" s="1"/>
  <c r="AG101" i="1" s="1"/>
  <c r="AG102" i="1" s="1"/>
  <c r="AG103" i="1" s="1"/>
  <c r="AG104" i="1" s="1"/>
  <c r="AG105" i="1" s="1"/>
  <c r="AG106" i="1" s="1"/>
  <c r="AG107" i="1" s="1"/>
  <c r="AG108" i="1" s="1"/>
  <c r="C65" i="1"/>
  <c r="C66" i="1"/>
  <c r="C59" i="1"/>
  <c r="E59" i="1" s="1"/>
  <c r="H59" i="1" s="1"/>
  <c r="C76" i="1"/>
  <c r="C77" i="1"/>
  <c r="E77" i="1" s="1"/>
  <c r="C60" i="1"/>
  <c r="C49" i="1"/>
  <c r="C61" i="1"/>
  <c r="C62" i="1"/>
  <c r="T86" i="1"/>
  <c r="Z86" i="1" s="1"/>
  <c r="N79" i="1"/>
  <c r="T108" i="1"/>
  <c r="Z108" i="1" s="1"/>
  <c r="T83" i="1"/>
  <c r="Z83" i="1" s="1"/>
  <c r="T85" i="1"/>
  <c r="Z85" i="1" s="1"/>
  <c r="T87" i="1"/>
  <c r="Z87" i="1" s="1"/>
  <c r="T88" i="1"/>
  <c r="Z88" i="1" s="1"/>
  <c r="T89" i="1"/>
  <c r="Z89" i="1" s="1"/>
  <c r="T90" i="1"/>
  <c r="Z90" i="1" s="1"/>
  <c r="T91" i="1"/>
  <c r="Z91" i="1" s="1"/>
  <c r="T92" i="1"/>
  <c r="Z92" i="1" s="1"/>
  <c r="T93" i="1"/>
  <c r="Z93" i="1" s="1"/>
  <c r="T94" i="1"/>
  <c r="Z94" i="1" s="1"/>
  <c r="T95" i="1"/>
  <c r="Z95" i="1" s="1"/>
  <c r="T96" i="1"/>
  <c r="Z96" i="1" s="1"/>
  <c r="T97" i="1"/>
  <c r="Z97" i="1" s="1"/>
  <c r="T98" i="1"/>
  <c r="Z98" i="1" s="1"/>
  <c r="T99" i="1"/>
  <c r="Z99" i="1" s="1"/>
  <c r="T101" i="1"/>
  <c r="Z101" i="1" s="1"/>
  <c r="T103" i="1"/>
  <c r="Z103" i="1" s="1"/>
  <c r="T104" i="1"/>
  <c r="Z104" i="1" s="1"/>
  <c r="T105" i="1"/>
  <c r="Z105" i="1" s="1"/>
  <c r="T106" i="1"/>
  <c r="Z106" i="1" s="1"/>
  <c r="T107" i="1"/>
  <c r="Z107" i="1" s="1"/>
  <c r="D86" i="1"/>
  <c r="N80" i="1"/>
  <c r="D96" i="1"/>
  <c r="D84" i="1"/>
  <c r="N84" i="1" s="1"/>
  <c r="D87" i="1"/>
  <c r="D85" i="1"/>
  <c r="AH78" i="1"/>
  <c r="AH79" i="1" s="1"/>
  <c r="AI73" i="1"/>
  <c r="AH10" i="1"/>
  <c r="D107" i="1"/>
  <c r="Q4" i="1"/>
  <c r="AR118" i="1"/>
  <c r="AQ120" i="1"/>
  <c r="C55" i="1" l="1"/>
  <c r="AI104" i="1"/>
  <c r="C104" i="1" s="1"/>
  <c r="AI80" i="1"/>
  <c r="AK80" i="1" s="1"/>
  <c r="AL80" i="1" s="1"/>
  <c r="AH91" i="1"/>
  <c r="U77" i="1"/>
  <c r="B3" i="20"/>
  <c r="AI79" i="1"/>
  <c r="AK79" i="1" s="1"/>
  <c r="AL79" i="1" s="1"/>
  <c r="AM79" i="1" s="1"/>
  <c r="C57" i="1"/>
  <c r="C56" i="1"/>
  <c r="AH84" i="1"/>
  <c r="AQ118" i="1"/>
  <c r="AH80" i="1"/>
  <c r="AI78" i="1"/>
  <c r="AI77" i="1"/>
  <c r="AH86" i="1"/>
  <c r="AH102" i="1"/>
  <c r="AH90" i="1"/>
  <c r="AH106" i="1"/>
  <c r="AH94" i="1"/>
  <c r="AH82" i="1"/>
  <c r="AH98" i="1"/>
  <c r="AI82" i="1"/>
  <c r="AH105" i="1"/>
  <c r="AH101" i="1"/>
  <c r="AH97" i="1"/>
  <c r="AH93" i="1"/>
  <c r="AH89" i="1"/>
  <c r="AH85" i="1"/>
  <c r="AH81" i="1"/>
  <c r="AH104" i="1"/>
  <c r="AF104" i="1" s="1"/>
  <c r="AH100" i="1"/>
  <c r="AH96" i="1"/>
  <c r="AH92" i="1"/>
  <c r="AH88" i="1"/>
  <c r="AH107" i="1"/>
  <c r="AH103" i="1"/>
  <c r="AH99" i="1"/>
  <c r="AH95" i="1"/>
  <c r="AH87" i="1"/>
  <c r="AH83" i="1"/>
  <c r="AH108" i="1"/>
  <c r="D101" i="1"/>
  <c r="AK104" i="1" l="1"/>
  <c r="AN79" i="1"/>
  <c r="AA79" i="1"/>
  <c r="AA77" i="1"/>
  <c r="O79" i="1"/>
  <c r="U79" i="1"/>
  <c r="AK78" i="1"/>
  <c r="AL78" i="1" s="1"/>
  <c r="AM78" i="1" s="1"/>
  <c r="C78" i="1"/>
  <c r="AF79" i="1"/>
  <c r="C52" i="1"/>
  <c r="C51" i="1"/>
  <c r="AF80" i="1"/>
  <c r="AL104" i="1"/>
  <c r="AM104" i="1" s="1"/>
  <c r="C80" i="1"/>
  <c r="AK82" i="1"/>
  <c r="AL82" i="1" s="1"/>
  <c r="AF78" i="1"/>
  <c r="C79" i="1"/>
  <c r="DC106" i="27"/>
  <c r="BH61" i="20"/>
  <c r="BI61" i="20"/>
  <c r="BI60" i="20"/>
  <c r="BH60" i="20"/>
  <c r="BI59" i="20"/>
  <c r="BH59" i="20"/>
  <c r="BG59" i="20"/>
  <c r="BI58" i="20"/>
  <c r="BH58" i="20"/>
  <c r="BG58" i="20"/>
  <c r="BF58" i="20"/>
  <c r="BI57" i="20"/>
  <c r="BH57" i="20"/>
  <c r="BG57" i="20"/>
  <c r="BF57" i="20"/>
  <c r="BE57" i="20"/>
  <c r="BI56" i="20"/>
  <c r="BH56" i="20"/>
  <c r="BG56" i="20"/>
  <c r="BF56" i="20"/>
  <c r="BE56" i="20"/>
  <c r="BD56" i="20"/>
  <c r="BI55" i="20"/>
  <c r="BH55" i="20"/>
  <c r="BG55" i="20"/>
  <c r="BF55" i="20"/>
  <c r="BE55" i="20"/>
  <c r="BD55" i="20"/>
  <c r="BC55" i="20"/>
  <c r="BI54" i="20"/>
  <c r="BH54" i="20"/>
  <c r="BG54" i="20"/>
  <c r="BF54" i="20"/>
  <c r="BE54" i="20"/>
  <c r="BD54" i="20"/>
  <c r="BC54" i="20"/>
  <c r="BB54" i="20"/>
  <c r="BI53" i="20"/>
  <c r="BH53" i="20"/>
  <c r="BG53" i="20"/>
  <c r="BF53" i="20"/>
  <c r="BE53" i="20"/>
  <c r="BD53" i="20"/>
  <c r="BC53" i="20"/>
  <c r="BB53" i="20"/>
  <c r="BA53" i="20"/>
  <c r="BI52" i="20"/>
  <c r="BH52" i="20"/>
  <c r="BG52" i="20"/>
  <c r="BF52" i="20"/>
  <c r="BE52" i="20"/>
  <c r="BD52" i="20"/>
  <c r="BC52" i="20"/>
  <c r="BB52" i="20"/>
  <c r="BA52" i="20"/>
  <c r="AZ52" i="20"/>
  <c r="BI51" i="20"/>
  <c r="BH51" i="20"/>
  <c r="BG51" i="20"/>
  <c r="BF51" i="20"/>
  <c r="BE51" i="20"/>
  <c r="BD51" i="20"/>
  <c r="BC51" i="20"/>
  <c r="BB51" i="20"/>
  <c r="BA51" i="20"/>
  <c r="AZ51" i="20"/>
  <c r="AY51" i="20"/>
  <c r="AX51" i="20"/>
  <c r="BI50" i="20"/>
  <c r="BH50" i="20"/>
  <c r="BG50" i="20"/>
  <c r="BF50" i="20"/>
  <c r="BE50" i="20"/>
  <c r="BD50" i="20"/>
  <c r="BC50" i="20"/>
  <c r="BB50" i="20"/>
  <c r="BA50" i="20"/>
  <c r="AZ50" i="20"/>
  <c r="AY50" i="20"/>
  <c r="AX50" i="20"/>
  <c r="BI49" i="20"/>
  <c r="BH49" i="20"/>
  <c r="BG49" i="20"/>
  <c r="BF49" i="20"/>
  <c r="BE49" i="20"/>
  <c r="BD49" i="20"/>
  <c r="BC49" i="20"/>
  <c r="BB49" i="20"/>
  <c r="BA49" i="20"/>
  <c r="AZ49" i="20"/>
  <c r="AY49" i="20"/>
  <c r="AX49" i="20"/>
  <c r="AW49" i="20"/>
  <c r="BI48" i="20"/>
  <c r="BH48" i="20"/>
  <c r="BG48" i="20"/>
  <c r="BF48" i="20"/>
  <c r="BE48" i="20"/>
  <c r="BD48" i="20"/>
  <c r="BC48" i="20"/>
  <c r="BB48" i="20"/>
  <c r="BA48" i="20"/>
  <c r="AZ48" i="20"/>
  <c r="AY48" i="20"/>
  <c r="AX48" i="20"/>
  <c r="AW48" i="20"/>
  <c r="AV48" i="20"/>
  <c r="BI47" i="20"/>
  <c r="BH47" i="20"/>
  <c r="BG47" i="20"/>
  <c r="BF47" i="20"/>
  <c r="BE47" i="20"/>
  <c r="BD47" i="20"/>
  <c r="BC47" i="20"/>
  <c r="BB47" i="20"/>
  <c r="BA47" i="20"/>
  <c r="AZ47" i="20"/>
  <c r="AY47" i="20"/>
  <c r="AX47" i="20"/>
  <c r="AW47" i="20"/>
  <c r="AV47" i="20"/>
  <c r="AU47" i="20"/>
  <c r="AT47" i="20"/>
  <c r="BI46" i="20"/>
  <c r="BH46" i="20"/>
  <c r="BG46" i="20"/>
  <c r="BF46" i="20"/>
  <c r="BE46" i="20"/>
  <c r="BD46" i="20"/>
  <c r="BC46" i="20"/>
  <c r="BB46" i="20"/>
  <c r="BA46" i="20"/>
  <c r="AZ46" i="20"/>
  <c r="AY46" i="20"/>
  <c r="AX46" i="20"/>
  <c r="AW46" i="20"/>
  <c r="AV46" i="20"/>
  <c r="AU46" i="20"/>
  <c r="AT46" i="20"/>
  <c r="BI45" i="20"/>
  <c r="BH45" i="20"/>
  <c r="BG45" i="20"/>
  <c r="BF45" i="20"/>
  <c r="BE45" i="20"/>
  <c r="BD45" i="20"/>
  <c r="BC45" i="20"/>
  <c r="BB45" i="20"/>
  <c r="BA45" i="20"/>
  <c r="AZ45" i="20"/>
  <c r="AY45" i="20"/>
  <c r="AX45" i="20"/>
  <c r="AW45" i="20"/>
  <c r="AV45" i="20"/>
  <c r="AU45" i="20"/>
  <c r="AT45" i="20"/>
  <c r="AS45" i="20"/>
  <c r="BI44" i="20"/>
  <c r="BH44" i="20"/>
  <c r="BG44" i="20"/>
  <c r="BF44" i="20"/>
  <c r="BE44" i="20"/>
  <c r="BD44" i="20"/>
  <c r="BC44" i="20"/>
  <c r="BB44" i="20"/>
  <c r="BA44" i="20"/>
  <c r="AZ44" i="20"/>
  <c r="AY44" i="20"/>
  <c r="AX44" i="20"/>
  <c r="AW44" i="20"/>
  <c r="AV44" i="20"/>
  <c r="AU44" i="20"/>
  <c r="AT44" i="20"/>
  <c r="AS44" i="20"/>
  <c r="AR44" i="20"/>
  <c r="BI43" i="20"/>
  <c r="BH43" i="20"/>
  <c r="BG43" i="20"/>
  <c r="BF43" i="20"/>
  <c r="BE43" i="20"/>
  <c r="BD43" i="20"/>
  <c r="BC43" i="20"/>
  <c r="BB43" i="20"/>
  <c r="BA43" i="20"/>
  <c r="AZ43" i="20"/>
  <c r="AY43" i="20"/>
  <c r="AX43" i="20"/>
  <c r="AW43" i="20"/>
  <c r="AV43" i="20"/>
  <c r="AU43" i="20"/>
  <c r="AT43" i="20"/>
  <c r="AS43" i="20"/>
  <c r="AR43" i="20"/>
  <c r="AQ43" i="20"/>
  <c r="AP43" i="20"/>
  <c r="BI42" i="20"/>
  <c r="BH42" i="20"/>
  <c r="BG42" i="20"/>
  <c r="BF42" i="20"/>
  <c r="BE42" i="20"/>
  <c r="BD42" i="20"/>
  <c r="BC42" i="20"/>
  <c r="BB42" i="20"/>
  <c r="BA42" i="20"/>
  <c r="AZ42" i="20"/>
  <c r="AY42" i="20"/>
  <c r="AX42" i="20"/>
  <c r="AW42" i="20"/>
  <c r="AV42" i="20"/>
  <c r="AU42" i="20"/>
  <c r="AT42" i="20"/>
  <c r="AS42" i="20"/>
  <c r="AR42" i="20"/>
  <c r="AQ42" i="20"/>
  <c r="AP42" i="20"/>
  <c r="BI41" i="20"/>
  <c r="BH41" i="20"/>
  <c r="BG41" i="20"/>
  <c r="BF41" i="20"/>
  <c r="BE41" i="20"/>
  <c r="BD41" i="20"/>
  <c r="BC41" i="20"/>
  <c r="BB41" i="20"/>
  <c r="BA41" i="20"/>
  <c r="AZ41" i="20"/>
  <c r="AY41" i="20"/>
  <c r="AX41" i="20"/>
  <c r="AW41" i="20"/>
  <c r="AV41" i="20"/>
  <c r="AU41" i="20"/>
  <c r="AT41" i="20"/>
  <c r="AS41" i="20"/>
  <c r="AR41" i="20"/>
  <c r="AQ41" i="20"/>
  <c r="AP41" i="20"/>
  <c r="AO41" i="20"/>
  <c r="BI40" i="20"/>
  <c r="BH40" i="20"/>
  <c r="BG40" i="20"/>
  <c r="BF40" i="20"/>
  <c r="BE40" i="20"/>
  <c r="BD40" i="20"/>
  <c r="BC40" i="20"/>
  <c r="BB40" i="20"/>
  <c r="BA40" i="20"/>
  <c r="AZ40" i="20"/>
  <c r="AY40" i="20"/>
  <c r="AX40" i="20"/>
  <c r="AW40" i="20"/>
  <c r="AV40" i="20"/>
  <c r="AU40" i="20"/>
  <c r="AT40" i="20"/>
  <c r="AS40" i="20"/>
  <c r="AR40" i="20"/>
  <c r="AQ40" i="20"/>
  <c r="AP40" i="20"/>
  <c r="AO40" i="20"/>
  <c r="AN40" i="20"/>
  <c r="AM40" i="20"/>
  <c r="BI39" i="20"/>
  <c r="BH39" i="20"/>
  <c r="BG39" i="20"/>
  <c r="BF39" i="20"/>
  <c r="BE39" i="20"/>
  <c r="BD39" i="20"/>
  <c r="BC39" i="20"/>
  <c r="BB39" i="20"/>
  <c r="BA39" i="20"/>
  <c r="AZ39" i="20"/>
  <c r="AY39" i="20"/>
  <c r="AX39" i="20"/>
  <c r="AW39" i="20"/>
  <c r="AV39" i="20"/>
  <c r="AU39" i="20"/>
  <c r="AT39" i="20"/>
  <c r="AS39" i="20"/>
  <c r="AR39" i="20"/>
  <c r="AQ39" i="20"/>
  <c r="AP39" i="20"/>
  <c r="AO39" i="20"/>
  <c r="AN39" i="20"/>
  <c r="AM39" i="20"/>
  <c r="AL39" i="20"/>
  <c r="BI38" i="20"/>
  <c r="BH38" i="20"/>
  <c r="BG38" i="20"/>
  <c r="BF38" i="20"/>
  <c r="BE38" i="20"/>
  <c r="BD38" i="20"/>
  <c r="BC38" i="20"/>
  <c r="BB38" i="20"/>
  <c r="BA38" i="20"/>
  <c r="AZ38" i="20"/>
  <c r="AY38" i="20"/>
  <c r="AX38" i="20"/>
  <c r="AW38" i="20"/>
  <c r="AV38" i="20"/>
  <c r="AU38" i="20"/>
  <c r="AT38" i="20"/>
  <c r="AS38" i="20"/>
  <c r="AR38" i="20"/>
  <c r="AQ38" i="20"/>
  <c r="AP38" i="20"/>
  <c r="AO38" i="20"/>
  <c r="AN38" i="20"/>
  <c r="AM38" i="20"/>
  <c r="AL38"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BI36" i="20"/>
  <c r="BH36" i="20"/>
  <c r="BG36" i="20"/>
  <c r="BF36" i="20"/>
  <c r="BE36" i="20"/>
  <c r="BD36" i="20"/>
  <c r="BC36" i="20"/>
  <c r="BB36" i="20"/>
  <c r="BA36" i="20"/>
  <c r="AZ36" i="20"/>
  <c r="AY36" i="20"/>
  <c r="AX36" i="20"/>
  <c r="AW36" i="20"/>
  <c r="AV36" i="20"/>
  <c r="AU36" i="20"/>
  <c r="AT36" i="20"/>
  <c r="AS36" i="20"/>
  <c r="AR36" i="20"/>
  <c r="AQ36" i="20"/>
  <c r="AP36" i="20"/>
  <c r="AO36" i="20"/>
  <c r="AN36" i="20"/>
  <c r="AM36" i="20"/>
  <c r="AL36" i="20"/>
  <c r="AK36" i="20"/>
  <c r="AJ36" i="20"/>
  <c r="BI35" i="20"/>
  <c r="BH35" i="20"/>
  <c r="BG35" i="20"/>
  <c r="BF35" i="20"/>
  <c r="BE35" i="20"/>
  <c r="BD35" i="20"/>
  <c r="BC35" i="20"/>
  <c r="BB35" i="20"/>
  <c r="BA35" i="20"/>
  <c r="AZ35" i="20"/>
  <c r="AY35" i="20"/>
  <c r="AX35" i="20"/>
  <c r="AW35" i="20"/>
  <c r="AV35" i="20"/>
  <c r="AU35" i="20"/>
  <c r="AT35" i="20"/>
  <c r="AS35" i="20"/>
  <c r="AR35" i="20"/>
  <c r="AQ35" i="20"/>
  <c r="AP35" i="20"/>
  <c r="AO35" i="20"/>
  <c r="AN35" i="20"/>
  <c r="AM35" i="20"/>
  <c r="AL35" i="20"/>
  <c r="AK35" i="20"/>
  <c r="AJ35" i="20"/>
  <c r="AI35" i="20"/>
  <c r="BI34" i="20"/>
  <c r="BH34" i="20"/>
  <c r="BG34" i="20"/>
  <c r="BF34" i="20"/>
  <c r="BE34" i="20"/>
  <c r="BD34" i="20"/>
  <c r="BC34" i="20"/>
  <c r="BB34" i="20"/>
  <c r="BA34" i="20"/>
  <c r="AZ34" i="20"/>
  <c r="AY34" i="20"/>
  <c r="AX34" i="20"/>
  <c r="AW34" i="20"/>
  <c r="AV34" i="20"/>
  <c r="AU34" i="20"/>
  <c r="AT34" i="20"/>
  <c r="AS34" i="20"/>
  <c r="AR34" i="20"/>
  <c r="AQ34" i="20"/>
  <c r="AP34" i="20"/>
  <c r="AO34" i="20"/>
  <c r="AN34" i="20"/>
  <c r="AM34" i="20"/>
  <c r="AL34" i="20"/>
  <c r="AK34" i="20"/>
  <c r="AJ34" i="20"/>
  <c r="AI34" i="20"/>
  <c r="AH34" i="20"/>
  <c r="BI33" i="20"/>
  <c r="BH33" i="20"/>
  <c r="BG33" i="20"/>
  <c r="BF33" i="20"/>
  <c r="BE33" i="20"/>
  <c r="BD33" i="20"/>
  <c r="BC33" i="20"/>
  <c r="BB33" i="20"/>
  <c r="BA33" i="20"/>
  <c r="AZ33" i="20"/>
  <c r="AY33" i="20"/>
  <c r="AX33" i="20"/>
  <c r="AW33" i="20"/>
  <c r="AV33" i="20"/>
  <c r="AU33" i="20"/>
  <c r="AT33" i="20"/>
  <c r="AS33" i="20"/>
  <c r="AR33" i="20"/>
  <c r="AQ33" i="20"/>
  <c r="AP33" i="20"/>
  <c r="AO33" i="20"/>
  <c r="AN33" i="20"/>
  <c r="AM33" i="20"/>
  <c r="AL33" i="20"/>
  <c r="AK33" i="20"/>
  <c r="AJ33" i="20"/>
  <c r="AI33" i="20"/>
  <c r="AH33" i="20"/>
  <c r="AG33"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BI31" i="20"/>
  <c r="BH31" i="20"/>
  <c r="BG31" i="20"/>
  <c r="BF31" i="20"/>
  <c r="BE31" i="20"/>
  <c r="BD31" i="20"/>
  <c r="BC31" i="20"/>
  <c r="BB31" i="20"/>
  <c r="BA31" i="20"/>
  <c r="AZ31" i="20"/>
  <c r="AY31" i="20"/>
  <c r="AX31" i="20"/>
  <c r="AW31" i="20"/>
  <c r="AV31" i="20"/>
  <c r="AU31" i="20"/>
  <c r="AT31" i="20"/>
  <c r="AS31" i="20"/>
  <c r="AR31" i="20"/>
  <c r="AQ31" i="20"/>
  <c r="AP31" i="20"/>
  <c r="AO31" i="20"/>
  <c r="AN31" i="20"/>
  <c r="AM31" i="20"/>
  <c r="AL31" i="20"/>
  <c r="AK31" i="20"/>
  <c r="AJ31" i="20"/>
  <c r="AI31" i="20"/>
  <c r="AH31" i="20"/>
  <c r="AG31" i="20"/>
  <c r="AF31" i="20"/>
  <c r="AE31" i="20"/>
  <c r="BI30" i="20"/>
  <c r="BH30" i="20"/>
  <c r="BG30" i="20"/>
  <c r="BF30"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BI29" i="20"/>
  <c r="BH29" i="20"/>
  <c r="BG29" i="20"/>
  <c r="BF29" i="20"/>
  <c r="BE29" i="20"/>
  <c r="BD29" i="20"/>
  <c r="BC29" i="20"/>
  <c r="BB29" i="20"/>
  <c r="BA29" i="20"/>
  <c r="AZ29" i="20"/>
  <c r="AY29" i="20"/>
  <c r="AX29" i="20"/>
  <c r="AW29" i="20"/>
  <c r="AV29" i="20"/>
  <c r="AU29" i="20"/>
  <c r="AT29" i="20"/>
  <c r="AS29" i="20"/>
  <c r="AR29" i="20"/>
  <c r="AQ29" i="20"/>
  <c r="AP29" i="20"/>
  <c r="AO29" i="20"/>
  <c r="AN29" i="20"/>
  <c r="AM29" i="20"/>
  <c r="AL29" i="20"/>
  <c r="AK29" i="20"/>
  <c r="AJ29" i="20"/>
  <c r="AI29" i="20"/>
  <c r="AH29" i="20"/>
  <c r="AG29" i="20"/>
  <c r="AF29" i="20"/>
  <c r="AE29" i="20"/>
  <c r="AD29" i="20"/>
  <c r="AC29" i="20"/>
  <c r="AB29" i="20"/>
  <c r="BI28" i="20"/>
  <c r="BH28" i="20"/>
  <c r="BG28" i="20"/>
  <c r="BF28" i="20"/>
  <c r="BE28" i="20"/>
  <c r="BD28" i="20"/>
  <c r="BC28" i="20"/>
  <c r="BB28" i="20"/>
  <c r="BA28" i="20"/>
  <c r="AZ28" i="20"/>
  <c r="AY28" i="20"/>
  <c r="AX28" i="20"/>
  <c r="AW28" i="20"/>
  <c r="AV28" i="20"/>
  <c r="AU28" i="20"/>
  <c r="AT28" i="20"/>
  <c r="AS28" i="20"/>
  <c r="AR28" i="20"/>
  <c r="AQ28" i="20"/>
  <c r="AP28" i="20"/>
  <c r="AO28" i="20"/>
  <c r="AN28" i="20"/>
  <c r="AM28" i="20"/>
  <c r="AL28" i="20"/>
  <c r="AK28" i="20"/>
  <c r="AJ28" i="20"/>
  <c r="AI28" i="20"/>
  <c r="AH28" i="20"/>
  <c r="AG28" i="20"/>
  <c r="AF28" i="20"/>
  <c r="AE28" i="20"/>
  <c r="AD28" i="20"/>
  <c r="AC28" i="20"/>
  <c r="AB28" i="20"/>
  <c r="AA28"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BI26" i="20"/>
  <c r="BH26" i="20"/>
  <c r="BG26" i="20"/>
  <c r="BF26" i="20"/>
  <c r="BE26" i="20"/>
  <c r="BD26" i="20"/>
  <c r="BC26" i="20"/>
  <c r="BB26" i="20"/>
  <c r="BA26" i="20"/>
  <c r="AZ26" i="20"/>
  <c r="AY26" i="20"/>
  <c r="AX26" i="20"/>
  <c r="AW26" i="20"/>
  <c r="AV26" i="20"/>
  <c r="AU26" i="20"/>
  <c r="AT26" i="20"/>
  <c r="AS26" i="20"/>
  <c r="AR26" i="20"/>
  <c r="AQ26" i="20"/>
  <c r="AP26" i="20"/>
  <c r="AO26" i="20"/>
  <c r="AN26" i="20"/>
  <c r="AM26" i="20"/>
  <c r="AL26" i="20"/>
  <c r="AK26" i="20"/>
  <c r="AJ26" i="20"/>
  <c r="AI26" i="20"/>
  <c r="AH26" i="20"/>
  <c r="AG26" i="20"/>
  <c r="AF26" i="20"/>
  <c r="AE26" i="20"/>
  <c r="AD26" i="20"/>
  <c r="AC26" i="20"/>
  <c r="AB26" i="20"/>
  <c r="AA26" i="20"/>
  <c r="Z26" i="20"/>
  <c r="Y26" i="20"/>
  <c r="BI25" i="20"/>
  <c r="BH25" i="20"/>
  <c r="BG25" i="20"/>
  <c r="BF25" i="20"/>
  <c r="BE25" i="20"/>
  <c r="BD25" i="20"/>
  <c r="BC25" i="20"/>
  <c r="BB25" i="20"/>
  <c r="BA25" i="20"/>
  <c r="AZ25" i="20"/>
  <c r="AY25" i="20"/>
  <c r="AX25" i="20"/>
  <c r="AW25" i="20"/>
  <c r="AV25" i="20"/>
  <c r="AU25" i="20"/>
  <c r="AT25" i="20"/>
  <c r="AS25" i="20"/>
  <c r="AR25" i="20"/>
  <c r="AQ25" i="20"/>
  <c r="AP25" i="20"/>
  <c r="AO25" i="20"/>
  <c r="AN25" i="20"/>
  <c r="AM25" i="20"/>
  <c r="AL25" i="20"/>
  <c r="AK25" i="20"/>
  <c r="AJ25" i="20"/>
  <c r="AI25" i="20"/>
  <c r="AH25" i="20"/>
  <c r="AG25" i="20"/>
  <c r="AF25" i="20"/>
  <c r="AE25" i="20"/>
  <c r="AD25" i="20"/>
  <c r="AC25" i="20"/>
  <c r="AB25" i="20"/>
  <c r="AA25" i="20"/>
  <c r="Z25" i="20"/>
  <c r="Y25" i="20"/>
  <c r="BI24" i="20"/>
  <c r="BH24" i="20"/>
  <c r="BG24" i="20"/>
  <c r="BF24" i="20"/>
  <c r="BE24" i="20"/>
  <c r="BD24" i="20"/>
  <c r="BC24" i="20"/>
  <c r="BB24" i="20"/>
  <c r="BA24" i="20"/>
  <c r="AZ24" i="20"/>
  <c r="AY24" i="20"/>
  <c r="AX24" i="20"/>
  <c r="AW24" i="20"/>
  <c r="AV24" i="20"/>
  <c r="AU24" i="20"/>
  <c r="AT24" i="20"/>
  <c r="AS24" i="20"/>
  <c r="AR24" i="20"/>
  <c r="AQ24" i="20"/>
  <c r="AP24" i="20"/>
  <c r="AO24" i="20"/>
  <c r="AN24" i="20"/>
  <c r="AM24" i="20"/>
  <c r="AL24" i="20"/>
  <c r="AK24" i="20"/>
  <c r="AJ24" i="20"/>
  <c r="AI24" i="20"/>
  <c r="AH24" i="20"/>
  <c r="AG24" i="20"/>
  <c r="AF24" i="20"/>
  <c r="AE24" i="20"/>
  <c r="AD24" i="20"/>
  <c r="AC24" i="20"/>
  <c r="AB24" i="20"/>
  <c r="AA24" i="20"/>
  <c r="Z24" i="20"/>
  <c r="Y24" i="20"/>
  <c r="X24" i="20"/>
  <c r="W24" i="20"/>
  <c r="BI23" i="20"/>
  <c r="BH23" i="20"/>
  <c r="BG23" i="20"/>
  <c r="BF23" i="20"/>
  <c r="BE23" i="20"/>
  <c r="BD23" i="20"/>
  <c r="BC23" i="20"/>
  <c r="BB23" i="20"/>
  <c r="BA23" i="20"/>
  <c r="AZ23" i="20"/>
  <c r="AY23" i="20"/>
  <c r="AX23" i="20"/>
  <c r="AW23" i="20"/>
  <c r="AV23" i="20"/>
  <c r="AU23" i="20"/>
  <c r="AT23" i="20"/>
  <c r="AS23" i="20"/>
  <c r="AR23" i="20"/>
  <c r="AQ23" i="20"/>
  <c r="AP23" i="20"/>
  <c r="AO23" i="20"/>
  <c r="AN23" i="20"/>
  <c r="AM23" i="20"/>
  <c r="AL23" i="20"/>
  <c r="AK23" i="20"/>
  <c r="AJ23" i="20"/>
  <c r="AI23" i="20"/>
  <c r="AH23" i="20"/>
  <c r="AG23" i="20"/>
  <c r="AF23" i="20"/>
  <c r="AE23" i="20"/>
  <c r="AD23" i="20"/>
  <c r="AC23" i="20"/>
  <c r="AB23" i="20"/>
  <c r="AA23" i="20"/>
  <c r="Z23" i="20"/>
  <c r="Y23" i="20"/>
  <c r="X23" i="20"/>
  <c r="W23" i="20"/>
  <c r="V23" i="20"/>
  <c r="BI22" i="20"/>
  <c r="BH22" i="20"/>
  <c r="BG22" i="20"/>
  <c r="BF22" i="20"/>
  <c r="BE22" i="20"/>
  <c r="BD22" i="20"/>
  <c r="BC22" i="20"/>
  <c r="BB22" i="20"/>
  <c r="BA22" i="20"/>
  <c r="AZ22" i="20"/>
  <c r="AY22" i="20"/>
  <c r="AX22" i="20"/>
  <c r="AW22" i="20"/>
  <c r="AV22" i="20"/>
  <c r="AU22" i="20"/>
  <c r="AT22" i="20"/>
  <c r="AS22" i="20"/>
  <c r="AR22" i="20"/>
  <c r="AQ22" i="20"/>
  <c r="AP22" i="20"/>
  <c r="AO22" i="20"/>
  <c r="AN22" i="20"/>
  <c r="AM22" i="20"/>
  <c r="AL22" i="20"/>
  <c r="AK22" i="20"/>
  <c r="AJ22" i="20"/>
  <c r="AI22" i="20"/>
  <c r="AH22" i="20"/>
  <c r="AG22" i="20"/>
  <c r="AF22" i="20"/>
  <c r="AE22" i="20"/>
  <c r="AD22" i="20"/>
  <c r="AC22" i="20"/>
  <c r="AB22" i="20"/>
  <c r="AA22" i="20"/>
  <c r="Z22" i="20"/>
  <c r="Y22" i="20"/>
  <c r="X22" i="20"/>
  <c r="W22" i="20"/>
  <c r="V22" i="20"/>
  <c r="BI21" i="20"/>
  <c r="BH21" i="20"/>
  <c r="BG21" i="20"/>
  <c r="BF21" i="20"/>
  <c r="BE21" i="20"/>
  <c r="BD21" i="20"/>
  <c r="BC21" i="20"/>
  <c r="BB21" i="20"/>
  <c r="BA21" i="20"/>
  <c r="AZ21" i="20"/>
  <c r="AY21" i="20"/>
  <c r="AX21" i="20"/>
  <c r="AW21" i="20"/>
  <c r="AV21" i="20"/>
  <c r="AU21" i="20"/>
  <c r="AT21" i="20"/>
  <c r="AS21" i="20"/>
  <c r="AR21" i="20"/>
  <c r="AQ21" i="20"/>
  <c r="AP21" i="20"/>
  <c r="AO21" i="20"/>
  <c r="AN21" i="20"/>
  <c r="AM21" i="20"/>
  <c r="AL21" i="20"/>
  <c r="AK21" i="20"/>
  <c r="AJ21" i="20"/>
  <c r="AI21" i="20"/>
  <c r="AH21" i="20"/>
  <c r="AG21" i="20"/>
  <c r="AF21" i="20"/>
  <c r="AE21" i="20"/>
  <c r="AD21" i="20"/>
  <c r="AC21" i="20"/>
  <c r="AB21" i="20"/>
  <c r="AA21" i="20"/>
  <c r="Z21" i="20"/>
  <c r="Y21" i="20"/>
  <c r="X21" i="20"/>
  <c r="W21" i="20"/>
  <c r="V21" i="20"/>
  <c r="U21" i="20"/>
  <c r="BI20" i="20"/>
  <c r="BH20"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AE20" i="20"/>
  <c r="AD20" i="20"/>
  <c r="AC20" i="20"/>
  <c r="AB20" i="20"/>
  <c r="AA20" i="20"/>
  <c r="Z20" i="20"/>
  <c r="Y20" i="20"/>
  <c r="X20" i="20"/>
  <c r="W20" i="20"/>
  <c r="V20" i="20"/>
  <c r="U20" i="20"/>
  <c r="T20" i="20"/>
  <c r="BI19" i="20"/>
  <c r="BH19" i="20"/>
  <c r="BG19" i="20"/>
  <c r="BF19" i="20"/>
  <c r="BE19" i="20"/>
  <c r="BD19" i="20"/>
  <c r="BC19" i="20"/>
  <c r="BB19" i="20"/>
  <c r="BA19" i="20"/>
  <c r="AZ19" i="20"/>
  <c r="AY19" i="20"/>
  <c r="AX19" i="20"/>
  <c r="AW19" i="20"/>
  <c r="AV19" i="20"/>
  <c r="AU19" i="20"/>
  <c r="AT19" i="20"/>
  <c r="AS19" i="20"/>
  <c r="AR19" i="20"/>
  <c r="AQ19" i="20"/>
  <c r="AP19" i="20"/>
  <c r="AO19" i="20"/>
  <c r="AN19" i="20"/>
  <c r="AM19" i="20"/>
  <c r="AL19" i="20"/>
  <c r="AK19" i="20"/>
  <c r="AJ19" i="20"/>
  <c r="AI19" i="20"/>
  <c r="AH19" i="20"/>
  <c r="AG19" i="20"/>
  <c r="AF19" i="20"/>
  <c r="AE19" i="20"/>
  <c r="AD19" i="20"/>
  <c r="AC19" i="20"/>
  <c r="AB19" i="20"/>
  <c r="AA19" i="20"/>
  <c r="Z19" i="20"/>
  <c r="Y19" i="20"/>
  <c r="X19" i="20"/>
  <c r="W19" i="20"/>
  <c r="V19" i="20"/>
  <c r="U19" i="20"/>
  <c r="T19" i="20"/>
  <c r="S19" i="20"/>
  <c r="BI18" i="20"/>
  <c r="BH18" i="20"/>
  <c r="BG18" i="20"/>
  <c r="BF18" i="20"/>
  <c r="BE18" i="20"/>
  <c r="BD18" i="20"/>
  <c r="BC18" i="20"/>
  <c r="BB18" i="20"/>
  <c r="BA18" i="20"/>
  <c r="AZ18" i="20"/>
  <c r="AY18" i="20"/>
  <c r="AX18" i="20"/>
  <c r="AW18" i="20"/>
  <c r="AV18" i="20"/>
  <c r="AU18" i="20"/>
  <c r="AT18" i="20"/>
  <c r="AS18" i="20"/>
  <c r="AR18" i="20"/>
  <c r="AQ18" i="20"/>
  <c r="AP18" i="20"/>
  <c r="AO18" i="20"/>
  <c r="AN18" i="20"/>
  <c r="AM18" i="20"/>
  <c r="AL18" i="20"/>
  <c r="AK18" i="20"/>
  <c r="AJ18" i="20"/>
  <c r="AI18" i="20"/>
  <c r="AH18" i="20"/>
  <c r="AG18" i="20"/>
  <c r="AF18" i="20"/>
  <c r="AE18" i="20"/>
  <c r="AD18" i="20"/>
  <c r="AC18" i="20"/>
  <c r="AB18" i="20"/>
  <c r="AA18" i="20"/>
  <c r="Z18" i="20"/>
  <c r="Y18" i="20"/>
  <c r="X18" i="20"/>
  <c r="W18" i="20"/>
  <c r="V18" i="20"/>
  <c r="U18" i="20"/>
  <c r="T18" i="20"/>
  <c r="S18" i="20"/>
  <c r="R18" i="20"/>
  <c r="BI17" i="20"/>
  <c r="BH17" i="20"/>
  <c r="BG17" i="20"/>
  <c r="BF17" i="20"/>
  <c r="BE17" i="20"/>
  <c r="BD17" i="20"/>
  <c r="BC17" i="20"/>
  <c r="BB17" i="20"/>
  <c r="BA17" i="20"/>
  <c r="AZ17" i="20"/>
  <c r="AY17" i="20"/>
  <c r="AX17" i="20"/>
  <c r="AW17" i="20"/>
  <c r="AV17" i="20"/>
  <c r="AU17" i="20"/>
  <c r="AT17" i="20"/>
  <c r="AS17" i="20"/>
  <c r="AR17" i="20"/>
  <c r="AQ17" i="20"/>
  <c r="AP17" i="20"/>
  <c r="AO17" i="20"/>
  <c r="AN17" i="20"/>
  <c r="AM17" i="20"/>
  <c r="AL17" i="20"/>
  <c r="AK17" i="20"/>
  <c r="AJ17" i="20"/>
  <c r="AI17" i="20"/>
  <c r="AH17" i="20"/>
  <c r="AG17" i="20"/>
  <c r="AF17" i="20"/>
  <c r="AE17" i="20"/>
  <c r="AD17" i="20"/>
  <c r="AC17" i="20"/>
  <c r="AB17" i="20"/>
  <c r="AA17" i="20"/>
  <c r="Z17" i="20"/>
  <c r="Y17" i="20"/>
  <c r="X17" i="20"/>
  <c r="W17" i="20"/>
  <c r="V17" i="20"/>
  <c r="U17" i="20"/>
  <c r="T17" i="20"/>
  <c r="S17" i="20"/>
  <c r="R17" i="20"/>
  <c r="Q17"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BI15" i="20"/>
  <c r="BH15" i="20"/>
  <c r="BG15" i="20"/>
  <c r="BF15" i="20"/>
  <c r="BE15" i="20"/>
  <c r="BD15" i="20"/>
  <c r="BC15" i="20"/>
  <c r="BB15" i="20"/>
  <c r="BA15" i="20"/>
  <c r="AZ15" i="20"/>
  <c r="AY15" i="20"/>
  <c r="AX15" i="20"/>
  <c r="AW15" i="20"/>
  <c r="AV15" i="20"/>
  <c r="AU15" i="20"/>
  <c r="AT15" i="20"/>
  <c r="AS15" i="20"/>
  <c r="AR15" i="20"/>
  <c r="AQ15" i="20"/>
  <c r="AP15" i="20"/>
  <c r="AO15" i="20"/>
  <c r="AN15" i="20"/>
  <c r="AM15" i="20"/>
  <c r="AL15" i="20"/>
  <c r="AK15" i="20"/>
  <c r="AJ15" i="20"/>
  <c r="AI15" i="20"/>
  <c r="AH15" i="20"/>
  <c r="AG15" i="20"/>
  <c r="AF15" i="20"/>
  <c r="AE15" i="20"/>
  <c r="AD15" i="20"/>
  <c r="AC15" i="20"/>
  <c r="AB15" i="20"/>
  <c r="AA15" i="20"/>
  <c r="Z15" i="20"/>
  <c r="Y15" i="20"/>
  <c r="X15" i="20"/>
  <c r="W15" i="20"/>
  <c r="V15" i="20"/>
  <c r="U15" i="20"/>
  <c r="T15" i="20"/>
  <c r="S15" i="20"/>
  <c r="R15" i="20"/>
  <c r="Q15" i="20"/>
  <c r="P15" i="20"/>
  <c r="O15" i="20"/>
  <c r="BI14" i="20"/>
  <c r="BH14" i="20"/>
  <c r="BG14" i="20"/>
  <c r="BF14" i="20"/>
  <c r="BE14" i="20"/>
  <c r="BD14" i="20"/>
  <c r="BC14" i="20"/>
  <c r="BB14" i="20"/>
  <c r="BA14" i="20"/>
  <c r="AZ14" i="20"/>
  <c r="AY14" i="20"/>
  <c r="AX14" i="20"/>
  <c r="AW14" i="20"/>
  <c r="AV14" i="20"/>
  <c r="AU14" i="20"/>
  <c r="AT14" i="20"/>
  <c r="AS14" i="20"/>
  <c r="AR14" i="20"/>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O14" i="20"/>
  <c r="N14" i="20"/>
  <c r="M14" i="20"/>
  <c r="BI13" i="20"/>
  <c r="BH13" i="20"/>
  <c r="BG13" i="20"/>
  <c r="BF13" i="20"/>
  <c r="BE13" i="20"/>
  <c r="BD13" i="20"/>
  <c r="BC13" i="20"/>
  <c r="BB13" i="20"/>
  <c r="BA13" i="20"/>
  <c r="AZ13" i="20"/>
  <c r="AY13" i="20"/>
  <c r="AX13" i="20"/>
  <c r="AW13" i="20"/>
  <c r="AV13"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BI12" i="20"/>
  <c r="BH12" i="20"/>
  <c r="BG12" i="20"/>
  <c r="BF12" i="20"/>
  <c r="BE12" i="20"/>
  <c r="BD12" i="20"/>
  <c r="BC12" i="20"/>
  <c r="BB12" i="20"/>
  <c r="BA12" i="20"/>
  <c r="AZ12" i="20"/>
  <c r="AY12" i="20"/>
  <c r="AX12" i="20"/>
  <c r="AW12" i="20"/>
  <c r="AV12"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O12" i="20"/>
  <c r="N12" i="20"/>
  <c r="M12" i="20"/>
  <c r="L12" i="20"/>
  <c r="K12" i="20"/>
  <c r="BI11" i="20"/>
  <c r="BH11" i="20"/>
  <c r="BG11" i="20"/>
  <c r="BF11" i="20"/>
  <c r="BE11" i="20"/>
  <c r="BD11" i="20"/>
  <c r="BC11" i="20"/>
  <c r="BB11" i="20"/>
  <c r="BA11" i="20"/>
  <c r="AZ11" i="20"/>
  <c r="AY11" i="20"/>
  <c r="AX11" i="20"/>
  <c r="AW11" i="20"/>
  <c r="AV11" i="20"/>
  <c r="AU11" i="20"/>
  <c r="AT11" i="20"/>
  <c r="AS11" i="20"/>
  <c r="AR11"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O11" i="20"/>
  <c r="N11" i="20"/>
  <c r="M11" i="20"/>
  <c r="L11" i="20"/>
  <c r="K11" i="20"/>
  <c r="J11"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BI9" i="20"/>
  <c r="BH9" i="20"/>
  <c r="BG9" i="20"/>
  <c r="BF9" i="20"/>
  <c r="BE9" i="20"/>
  <c r="BD9" i="20"/>
  <c r="BC9" i="20"/>
  <c r="BB9" i="20"/>
  <c r="BA9" i="20"/>
  <c r="AZ9" i="20"/>
  <c r="AY9" i="20"/>
  <c r="AX9" i="20"/>
  <c r="AW9" i="20"/>
  <c r="AV9" i="20"/>
  <c r="AU9" i="20"/>
  <c r="AT9" i="20"/>
  <c r="AS9" i="20"/>
  <c r="AR9"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O9" i="20"/>
  <c r="N9" i="20"/>
  <c r="M9" i="20"/>
  <c r="L9" i="20"/>
  <c r="K9" i="20"/>
  <c r="J9" i="20"/>
  <c r="I9" i="20"/>
  <c r="H9" i="20"/>
  <c r="BI8" i="20"/>
  <c r="BH8" i="20"/>
  <c r="BG8" i="20"/>
  <c r="BF8" i="20"/>
  <c r="BE8" i="20"/>
  <c r="BD8" i="20"/>
  <c r="BC8" i="20"/>
  <c r="BB8" i="20"/>
  <c r="BA8" i="20"/>
  <c r="AZ8" i="20"/>
  <c r="AY8" i="20"/>
  <c r="AX8" i="20"/>
  <c r="AW8" i="20"/>
  <c r="AV8" i="20"/>
  <c r="AU8" i="20"/>
  <c r="AT8" i="20"/>
  <c r="AS8" i="20"/>
  <c r="AR8" i="20"/>
  <c r="AQ8" i="20"/>
  <c r="AP8" i="20"/>
  <c r="AO8" i="20"/>
  <c r="AN8" i="20"/>
  <c r="AM8" i="20"/>
  <c r="AL8" i="20"/>
  <c r="AK8" i="20"/>
  <c r="AJ8" i="20"/>
  <c r="AI8" i="20"/>
  <c r="AH8" i="20"/>
  <c r="AG8" i="20"/>
  <c r="AF8" i="20"/>
  <c r="AE8" i="20"/>
  <c r="AD8" i="20"/>
  <c r="AC8" i="20"/>
  <c r="AB8" i="20"/>
  <c r="AA8" i="20"/>
  <c r="Z8" i="20"/>
  <c r="Y8" i="20"/>
  <c r="X8" i="20"/>
  <c r="W8" i="20"/>
  <c r="V8" i="20"/>
  <c r="U8" i="20"/>
  <c r="T8" i="20"/>
  <c r="S8" i="20"/>
  <c r="R8" i="20"/>
  <c r="Q8" i="20"/>
  <c r="P8" i="20"/>
  <c r="O8" i="20"/>
  <c r="N8" i="20"/>
  <c r="M8" i="20"/>
  <c r="L8" i="20"/>
  <c r="K8" i="20"/>
  <c r="J8" i="20"/>
  <c r="I8" i="20"/>
  <c r="H8" i="20"/>
  <c r="BI7" i="20"/>
  <c r="BH7" i="20"/>
  <c r="BG7" i="20"/>
  <c r="BF7" i="20"/>
  <c r="BE7" i="20"/>
  <c r="BD7" i="20"/>
  <c r="BC7" i="20"/>
  <c r="BB7" i="20"/>
  <c r="BA7" i="20"/>
  <c r="AZ7" i="20"/>
  <c r="AY7" i="20"/>
  <c r="AX7" i="20"/>
  <c r="AW7" i="20"/>
  <c r="AV7" i="20"/>
  <c r="AU7" i="20"/>
  <c r="AT7" i="20"/>
  <c r="AS7" i="20"/>
  <c r="AR7" i="20"/>
  <c r="AQ7" i="20"/>
  <c r="AP7" i="20"/>
  <c r="AO7" i="20"/>
  <c r="AN7" i="20"/>
  <c r="AM7" i="20"/>
  <c r="AL7" i="20"/>
  <c r="AK7" i="20"/>
  <c r="AJ7" i="20"/>
  <c r="AI7" i="20"/>
  <c r="AH7" i="20"/>
  <c r="AG7" i="20"/>
  <c r="AF7" i="20"/>
  <c r="AE7" i="20"/>
  <c r="AD7" i="20"/>
  <c r="AC7" i="20"/>
  <c r="AB7" i="20"/>
  <c r="AA7" i="20"/>
  <c r="Z7" i="20"/>
  <c r="Y7" i="20"/>
  <c r="X7" i="20"/>
  <c r="W7" i="20"/>
  <c r="V7" i="20"/>
  <c r="U7" i="20"/>
  <c r="T7" i="20"/>
  <c r="S7" i="20"/>
  <c r="R7" i="20"/>
  <c r="Q7" i="20"/>
  <c r="P7" i="20"/>
  <c r="O7" i="20"/>
  <c r="N7" i="20"/>
  <c r="M7" i="20"/>
  <c r="L7" i="20"/>
  <c r="K7" i="20"/>
  <c r="J7" i="20"/>
  <c r="I7" i="20"/>
  <c r="H7" i="20"/>
  <c r="G7" i="20"/>
  <c r="BI6" i="20"/>
  <c r="BH6" i="20"/>
  <c r="BG6" i="20"/>
  <c r="BF6" i="20"/>
  <c r="BE6" i="20"/>
  <c r="BD6" i="20"/>
  <c r="BC6" i="20"/>
  <c r="BB6" i="20"/>
  <c r="BA6" i="20"/>
  <c r="AZ6" i="20"/>
  <c r="AY6" i="20"/>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BI5" i="20"/>
  <c r="BH5"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BI4" i="20"/>
  <c r="BH4" i="20"/>
  <c r="BG4" i="20"/>
  <c r="BF4" i="20"/>
  <c r="BE4" i="20"/>
  <c r="BD4" i="20"/>
  <c r="BC4" i="20"/>
  <c r="BB4" i="20"/>
  <c r="BA4" i="20"/>
  <c r="AZ4" i="20"/>
  <c r="AY4" i="20"/>
  <c r="AX4" i="20"/>
  <c r="AW4" i="20"/>
  <c r="AV4" i="20"/>
  <c r="AU4" i="20"/>
  <c r="AT4" i="20"/>
  <c r="AS4" i="20"/>
  <c r="AR4" i="20"/>
  <c r="AQ4" i="20"/>
  <c r="AP4" i="20"/>
  <c r="AO4" i="20"/>
  <c r="AN4" i="20"/>
  <c r="AM4" i="20"/>
  <c r="AL4" i="20"/>
  <c r="AK4" i="20"/>
  <c r="AJ4" i="20"/>
  <c r="AI4" i="20"/>
  <c r="AH4" i="20"/>
  <c r="AG4" i="20"/>
  <c r="AF4" i="20"/>
  <c r="AE4" i="20"/>
  <c r="AD4" i="20"/>
  <c r="AC4" i="20"/>
  <c r="AB4" i="20"/>
  <c r="AA4" i="20"/>
  <c r="Z4" i="20"/>
  <c r="Y4" i="20"/>
  <c r="X4" i="20"/>
  <c r="W4" i="20"/>
  <c r="V4" i="20"/>
  <c r="U4" i="20"/>
  <c r="T4" i="20"/>
  <c r="S4" i="20"/>
  <c r="R4" i="20"/>
  <c r="Q4" i="20"/>
  <c r="P4" i="20"/>
  <c r="O4" i="20"/>
  <c r="N4" i="20"/>
  <c r="M4" i="20"/>
  <c r="L4" i="20"/>
  <c r="K4" i="20"/>
  <c r="J4" i="20"/>
  <c r="I4" i="20"/>
  <c r="H4" i="20"/>
  <c r="G4" i="20"/>
  <c r="F4" i="20"/>
  <c r="E4" i="20"/>
  <c r="D4" i="20"/>
  <c r="C4" i="20"/>
  <c r="BI3" i="20"/>
  <c r="BH3" i="20"/>
  <c r="BG3" i="20"/>
  <c r="BF3" i="20"/>
  <c r="BE3" i="20"/>
  <c r="BD3" i="20"/>
  <c r="BC3" i="20"/>
  <c r="BB3" i="20"/>
  <c r="BA3" i="20"/>
  <c r="AZ3" i="20"/>
  <c r="AY3" i="20"/>
  <c r="AX3" i="20"/>
  <c r="AW3" i="20"/>
  <c r="AV3" i="20"/>
  <c r="AU3" i="20"/>
  <c r="AT3" i="20"/>
  <c r="AS3" i="20"/>
  <c r="AR3" i="20"/>
  <c r="AQ3" i="20"/>
  <c r="AP3" i="20"/>
  <c r="AO3" i="20"/>
  <c r="AN3" i="20"/>
  <c r="AM3" i="20"/>
  <c r="AL3" i="20"/>
  <c r="AK3" i="20"/>
  <c r="AJ3" i="20"/>
  <c r="AI3" i="20"/>
  <c r="AH3" i="20"/>
  <c r="AG3" i="20"/>
  <c r="AF3" i="20"/>
  <c r="AE3" i="20"/>
  <c r="AD3" i="20"/>
  <c r="AC3" i="20"/>
  <c r="AB3" i="20"/>
  <c r="AA3" i="20"/>
  <c r="Z3" i="20"/>
  <c r="Y3" i="20"/>
  <c r="X3" i="20"/>
  <c r="W3" i="20"/>
  <c r="V3" i="20"/>
  <c r="U3" i="20"/>
  <c r="T3" i="20"/>
  <c r="S3" i="20"/>
  <c r="R3" i="20"/>
  <c r="Q3" i="20"/>
  <c r="P3" i="20"/>
  <c r="O3" i="20"/>
  <c r="N3" i="20"/>
  <c r="M3" i="20"/>
  <c r="L3" i="20"/>
  <c r="K3" i="20"/>
  <c r="J3" i="20"/>
  <c r="I3" i="20"/>
  <c r="H3" i="20"/>
  <c r="G3" i="20"/>
  <c r="F3" i="20"/>
  <c r="E3" i="20"/>
  <c r="D3" i="20"/>
  <c r="C3" i="20"/>
  <c r="AA78" i="1" l="1"/>
  <c r="O78" i="1"/>
  <c r="U78" i="1"/>
  <c r="U104" i="1"/>
  <c r="AA104" i="1"/>
  <c r="AN78" i="1"/>
  <c r="AN104" i="1"/>
  <c r="AM80" i="1"/>
  <c r="AM82" i="1"/>
  <c r="AA82" i="1" s="1"/>
  <c r="AO42" i="20"/>
  <c r="AS46" i="20"/>
  <c r="AW50" i="20"/>
  <c r="F7" i="20"/>
  <c r="G8" i="20"/>
  <c r="N15" i="20"/>
  <c r="O16" i="20"/>
  <c r="Q18" i="20"/>
  <c r="T21" i="20"/>
  <c r="AD31" i="20"/>
  <c r="AE32" i="20"/>
  <c r="AG34" i="20"/>
  <c r="AJ37" i="20"/>
  <c r="D5" i="20"/>
  <c r="I10" i="20"/>
  <c r="L13" i="20"/>
  <c r="R19" i="20"/>
  <c r="S20" i="20"/>
  <c r="AH35" i="20"/>
  <c r="AI36" i="20"/>
  <c r="P17" i="20"/>
  <c r="U22" i="20"/>
  <c r="X25" i="20"/>
  <c r="AC30" i="20"/>
  <c r="AF33" i="20"/>
  <c r="AK38" i="20"/>
  <c r="AN41" i="20"/>
  <c r="AQ44" i="20"/>
  <c r="AV49" i="20"/>
  <c r="AR45" i="20"/>
  <c r="AU48" i="20"/>
  <c r="AY52" i="20"/>
  <c r="BA54" i="20"/>
  <c r="BC56" i="20"/>
  <c r="BE58" i="20"/>
  <c r="BG60" i="20"/>
  <c r="BI62" i="20"/>
  <c r="AZ53" i="20"/>
  <c r="BB55" i="20"/>
  <c r="BD57" i="20"/>
  <c r="BF59" i="20"/>
  <c r="U80" i="1" l="1"/>
  <c r="AA80" i="1"/>
  <c r="AN82" i="1"/>
  <c r="U82" i="1"/>
  <c r="O82" i="1"/>
  <c r="AN80" i="1"/>
  <c r="O80" i="1"/>
  <c r="G69" i="1"/>
  <c r="G68" i="1"/>
  <c r="N81" i="1"/>
  <c r="N83" i="1"/>
  <c r="G77" i="1" l="1"/>
  <c r="I77" i="1" s="1"/>
  <c r="Q68" i="1"/>
  <c r="Q77" i="1" l="1"/>
  <c r="C3" i="10"/>
  <c r="D3" i="10"/>
  <c r="E3" i="10"/>
  <c r="F3" i="10"/>
  <c r="G3" i="10"/>
  <c r="H3" i="10"/>
  <c r="I3" i="10"/>
  <c r="J3" i="10"/>
  <c r="K3" i="10"/>
  <c r="L3" i="10"/>
  <c r="M3" i="10"/>
  <c r="N3" i="10"/>
  <c r="O3" i="10"/>
  <c r="P3" i="10"/>
  <c r="Q3" i="10"/>
  <c r="R3" i="10"/>
  <c r="S3" i="10"/>
  <c r="T3" i="10"/>
  <c r="U3" i="10"/>
  <c r="V3" i="10"/>
  <c r="W3" i="10"/>
  <c r="X3" i="10"/>
  <c r="Y3" i="10"/>
  <c r="Z3" i="10"/>
  <c r="AA3" i="10"/>
  <c r="AB3" i="10"/>
  <c r="AC3" i="10"/>
  <c r="AD3" i="10"/>
  <c r="AE3" i="10"/>
  <c r="AF3" i="10"/>
  <c r="AG3" i="10"/>
  <c r="AH3" i="10"/>
  <c r="AI3" i="10"/>
  <c r="AJ3" i="10"/>
  <c r="AK3" i="10"/>
  <c r="AL3" i="10"/>
  <c r="AM3" i="10"/>
  <c r="AN3" i="10"/>
  <c r="AO3" i="10"/>
  <c r="AP3" i="10"/>
  <c r="AQ3" i="10"/>
  <c r="AR3" i="10"/>
  <c r="AS3" i="10"/>
  <c r="AT3" i="10"/>
  <c r="AU3" i="10"/>
  <c r="AV3" i="10"/>
  <c r="AW3" i="10"/>
  <c r="AX3" i="10"/>
  <c r="AY3" i="10"/>
  <c r="AZ3" i="10"/>
  <c r="BA3" i="10"/>
  <c r="BB3" i="10"/>
  <c r="BC3" i="10"/>
  <c r="BD3" i="10"/>
  <c r="BE3" i="10"/>
  <c r="BF3" i="10"/>
  <c r="BG3" i="10"/>
  <c r="BH3" i="10"/>
  <c r="BI3" i="10"/>
  <c r="D4" i="10"/>
  <c r="E4" i="10"/>
  <c r="F4" i="10"/>
  <c r="G4" i="10"/>
  <c r="H4" i="10"/>
  <c r="I4" i="10"/>
  <c r="J4" i="10"/>
  <c r="K4" i="10"/>
  <c r="L4" i="10"/>
  <c r="M4" i="10"/>
  <c r="N4" i="10"/>
  <c r="O4" i="10"/>
  <c r="P4" i="10"/>
  <c r="Q4" i="10"/>
  <c r="R4" i="10"/>
  <c r="S4" i="10"/>
  <c r="T4" i="10"/>
  <c r="U4" i="10"/>
  <c r="V4" i="10"/>
  <c r="W4" i="10"/>
  <c r="X4" i="10"/>
  <c r="Y4" i="10"/>
  <c r="Z4" i="10"/>
  <c r="AA4" i="10"/>
  <c r="AB4" i="10"/>
  <c r="AC4" i="10"/>
  <c r="AD4" i="10"/>
  <c r="AE4" i="10"/>
  <c r="AF4" i="10"/>
  <c r="AG4" i="10"/>
  <c r="AH4" i="10"/>
  <c r="AI4" i="10"/>
  <c r="AJ4" i="10"/>
  <c r="AK4" i="10"/>
  <c r="AL4" i="10"/>
  <c r="AM4" i="10"/>
  <c r="AN4" i="10"/>
  <c r="AO4" i="10"/>
  <c r="AP4" i="10"/>
  <c r="AQ4" i="10"/>
  <c r="AR4" i="10"/>
  <c r="AS4" i="10"/>
  <c r="AT4" i="10"/>
  <c r="AU4" i="10"/>
  <c r="AV4" i="10"/>
  <c r="AW4" i="10"/>
  <c r="AX4" i="10"/>
  <c r="AY4" i="10"/>
  <c r="AZ4" i="10"/>
  <c r="BA4" i="10"/>
  <c r="BB4" i="10"/>
  <c r="BC4" i="10"/>
  <c r="BD4" i="10"/>
  <c r="BE4" i="10"/>
  <c r="BF4" i="10"/>
  <c r="BG4" i="10"/>
  <c r="BH4" i="10"/>
  <c r="BI4" i="10"/>
  <c r="E5" i="10"/>
  <c r="F5" i="10"/>
  <c r="G5" i="10"/>
  <c r="H5" i="10"/>
  <c r="I5" i="10"/>
  <c r="J5" i="10"/>
  <c r="K5" i="10"/>
  <c r="L5" i="10"/>
  <c r="M5" i="10"/>
  <c r="N5" i="10"/>
  <c r="O5" i="10"/>
  <c r="P5" i="10"/>
  <c r="Q5" i="10"/>
  <c r="R5" i="10"/>
  <c r="S5" i="10"/>
  <c r="T5" i="10"/>
  <c r="U5" i="10"/>
  <c r="V5" i="10"/>
  <c r="W5" i="10"/>
  <c r="X5" i="10"/>
  <c r="Y5" i="10"/>
  <c r="Z5" i="10"/>
  <c r="AA5" i="10"/>
  <c r="AB5" i="10"/>
  <c r="AC5" i="10"/>
  <c r="AD5" i="10"/>
  <c r="AE5" i="10"/>
  <c r="AF5" i="10"/>
  <c r="AG5" i="10"/>
  <c r="AH5" i="10"/>
  <c r="AI5" i="10"/>
  <c r="AJ5" i="10"/>
  <c r="AK5" i="10"/>
  <c r="AL5" i="10"/>
  <c r="AM5" i="10"/>
  <c r="AN5" i="10"/>
  <c r="AO5" i="10"/>
  <c r="AP5" i="10"/>
  <c r="AQ5" i="10"/>
  <c r="AR5" i="10"/>
  <c r="AS5" i="10"/>
  <c r="AT5" i="10"/>
  <c r="AU5" i="10"/>
  <c r="AV5" i="10"/>
  <c r="AW5" i="10"/>
  <c r="AX5" i="10"/>
  <c r="AY5" i="10"/>
  <c r="AZ5" i="10"/>
  <c r="BA5" i="10"/>
  <c r="BB5" i="10"/>
  <c r="BC5" i="10"/>
  <c r="BD5" i="10"/>
  <c r="BE5" i="10"/>
  <c r="BF5" i="10"/>
  <c r="BG5" i="10"/>
  <c r="BH5" i="10"/>
  <c r="BI5" i="10"/>
  <c r="F6" i="10"/>
  <c r="G6" i="10"/>
  <c r="H6" i="10"/>
  <c r="I6" i="10"/>
  <c r="J6" i="10"/>
  <c r="K6" i="10"/>
  <c r="L6" i="10"/>
  <c r="M6" i="10"/>
  <c r="N6" i="10"/>
  <c r="O6" i="10"/>
  <c r="P6" i="10"/>
  <c r="Q6" i="10"/>
  <c r="R6" i="10"/>
  <c r="S6" i="10"/>
  <c r="T6" i="10"/>
  <c r="U6" i="10"/>
  <c r="V6" i="10"/>
  <c r="W6" i="10"/>
  <c r="X6" i="10"/>
  <c r="Y6" i="10"/>
  <c r="Z6" i="10"/>
  <c r="AA6" i="10"/>
  <c r="AB6" i="10"/>
  <c r="AC6" i="10"/>
  <c r="AD6" i="10"/>
  <c r="AE6" i="10"/>
  <c r="AF6" i="10"/>
  <c r="AG6" i="10"/>
  <c r="AH6" i="10"/>
  <c r="AI6" i="10"/>
  <c r="AJ6" i="10"/>
  <c r="AK6" i="10"/>
  <c r="AL6" i="10"/>
  <c r="AM6" i="10"/>
  <c r="AN6" i="10"/>
  <c r="AO6" i="10"/>
  <c r="AP6" i="10"/>
  <c r="AQ6" i="10"/>
  <c r="AR6" i="10"/>
  <c r="AS6" i="10"/>
  <c r="AT6" i="10"/>
  <c r="AU6" i="10"/>
  <c r="AV6" i="10"/>
  <c r="AW6" i="10"/>
  <c r="AX6" i="10"/>
  <c r="AY6" i="10"/>
  <c r="AZ6" i="10"/>
  <c r="BA6" i="10"/>
  <c r="BB6" i="10"/>
  <c r="BC6" i="10"/>
  <c r="BD6" i="10"/>
  <c r="BE6" i="10"/>
  <c r="BF6" i="10"/>
  <c r="BG6" i="10"/>
  <c r="BH6" i="10"/>
  <c r="BI6"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AV7" i="10"/>
  <c r="AW7" i="10"/>
  <c r="AX7" i="10"/>
  <c r="AY7" i="10"/>
  <c r="AZ7" i="10"/>
  <c r="BA7" i="10"/>
  <c r="BB7" i="10"/>
  <c r="BC7" i="10"/>
  <c r="BD7" i="10"/>
  <c r="BE7" i="10"/>
  <c r="BF7" i="10"/>
  <c r="BG7" i="10"/>
  <c r="BH7" i="10"/>
  <c r="BI7"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AV8" i="10"/>
  <c r="AW8" i="10"/>
  <c r="AX8" i="10"/>
  <c r="AY8" i="10"/>
  <c r="AZ8" i="10"/>
  <c r="BA8" i="10"/>
  <c r="BB8" i="10"/>
  <c r="BC8" i="10"/>
  <c r="BD8" i="10"/>
  <c r="BE8" i="10"/>
  <c r="BF8" i="10"/>
  <c r="BG8" i="10"/>
  <c r="BH8" i="10"/>
  <c r="BI8"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AV9" i="10"/>
  <c r="AW9" i="10"/>
  <c r="AX9" i="10"/>
  <c r="AY9" i="10"/>
  <c r="AZ9" i="10"/>
  <c r="BA9" i="10"/>
  <c r="BB9" i="10"/>
  <c r="BC9" i="10"/>
  <c r="BD9" i="10"/>
  <c r="BE9" i="10"/>
  <c r="BF9" i="10"/>
  <c r="BG9" i="10"/>
  <c r="BH9" i="10"/>
  <c r="BI9"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AV10" i="10"/>
  <c r="AW10" i="10"/>
  <c r="AX10" i="10"/>
  <c r="AY10" i="10"/>
  <c r="AZ10" i="10"/>
  <c r="BA10" i="10"/>
  <c r="BB10" i="10"/>
  <c r="BC10" i="10"/>
  <c r="BD10" i="10"/>
  <c r="BE10" i="10"/>
  <c r="BF10" i="10"/>
  <c r="BG10" i="10"/>
  <c r="BH10" i="10"/>
  <c r="BI10"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AV11" i="10"/>
  <c r="AW11" i="10"/>
  <c r="AX11" i="10"/>
  <c r="AY11" i="10"/>
  <c r="AZ11" i="10"/>
  <c r="BA11" i="10"/>
  <c r="BB11" i="10"/>
  <c r="BC11" i="10"/>
  <c r="BD11" i="10"/>
  <c r="BE11" i="10"/>
  <c r="BF11" i="10"/>
  <c r="BG11" i="10"/>
  <c r="BH11" i="10"/>
  <c r="BI11"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AW12" i="10"/>
  <c r="AX12" i="10"/>
  <c r="AY12" i="10"/>
  <c r="AZ12" i="10"/>
  <c r="BA12" i="10"/>
  <c r="BB12" i="10"/>
  <c r="BC12" i="10"/>
  <c r="BD12" i="10"/>
  <c r="BE12" i="10"/>
  <c r="BF12" i="10"/>
  <c r="BG12" i="10"/>
  <c r="BH12" i="10"/>
  <c r="BI12"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AV13" i="10"/>
  <c r="AW13" i="10"/>
  <c r="AX13" i="10"/>
  <c r="AY13" i="10"/>
  <c r="AZ13" i="10"/>
  <c r="BA13" i="10"/>
  <c r="BB13" i="10"/>
  <c r="BC13" i="10"/>
  <c r="BD13" i="10"/>
  <c r="BE13" i="10"/>
  <c r="BF13" i="10"/>
  <c r="BG13" i="10"/>
  <c r="BH13" i="10"/>
  <c r="BI13"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AV14" i="10"/>
  <c r="AW14" i="10"/>
  <c r="AX14" i="10"/>
  <c r="AY14" i="10"/>
  <c r="AZ14" i="10"/>
  <c r="BA14" i="10"/>
  <c r="BB14" i="10"/>
  <c r="BC14" i="10"/>
  <c r="BD14" i="10"/>
  <c r="BE14" i="10"/>
  <c r="BF14" i="10"/>
  <c r="BG14" i="10"/>
  <c r="BH14" i="10"/>
  <c r="BI14"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AV15" i="10"/>
  <c r="AW15" i="10"/>
  <c r="AX15" i="10"/>
  <c r="AY15" i="10"/>
  <c r="AZ15" i="10"/>
  <c r="BA15" i="10"/>
  <c r="BB15" i="10"/>
  <c r="BC15" i="10"/>
  <c r="BD15" i="10"/>
  <c r="BE15" i="10"/>
  <c r="BF15" i="10"/>
  <c r="BG15" i="10"/>
  <c r="BH15" i="10"/>
  <c r="BI15"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AV16" i="10"/>
  <c r="AW16" i="10"/>
  <c r="AX16" i="10"/>
  <c r="AY16" i="10"/>
  <c r="AZ16" i="10"/>
  <c r="BA16" i="10"/>
  <c r="BB16" i="10"/>
  <c r="BC16" i="10"/>
  <c r="BD16" i="10"/>
  <c r="BE16" i="10"/>
  <c r="BF16" i="10"/>
  <c r="BG16" i="10"/>
  <c r="BH16" i="10"/>
  <c r="BI16"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AV17" i="10"/>
  <c r="AW17" i="10"/>
  <c r="AX17" i="10"/>
  <c r="AY17" i="10"/>
  <c r="AZ17" i="10"/>
  <c r="BA17" i="10"/>
  <c r="BB17" i="10"/>
  <c r="BC17" i="10"/>
  <c r="BD17" i="10"/>
  <c r="BE17" i="10"/>
  <c r="BF17" i="10"/>
  <c r="BG17" i="10"/>
  <c r="BH17" i="10"/>
  <c r="BI17"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AW18" i="10"/>
  <c r="AX18" i="10"/>
  <c r="AY18" i="10"/>
  <c r="AZ18" i="10"/>
  <c r="BA18" i="10"/>
  <c r="BB18" i="10"/>
  <c r="BC18" i="10"/>
  <c r="BD18" i="10"/>
  <c r="BE18" i="10"/>
  <c r="BF18" i="10"/>
  <c r="BG18" i="10"/>
  <c r="BH18" i="10"/>
  <c r="BI18"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AW19" i="10"/>
  <c r="AX19" i="10"/>
  <c r="AY19" i="10"/>
  <c r="AZ19" i="10"/>
  <c r="BA19" i="10"/>
  <c r="BB19" i="10"/>
  <c r="BC19" i="10"/>
  <c r="BD19" i="10"/>
  <c r="BE19" i="10"/>
  <c r="BF19" i="10"/>
  <c r="BG19" i="10"/>
  <c r="BH19" i="10"/>
  <c r="BI19"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AW20" i="10"/>
  <c r="AX20" i="10"/>
  <c r="AY20" i="10"/>
  <c r="AZ20" i="10"/>
  <c r="BA20" i="10"/>
  <c r="BB20" i="10"/>
  <c r="BC20" i="10"/>
  <c r="BD20" i="10"/>
  <c r="BE20" i="10"/>
  <c r="BF20" i="10"/>
  <c r="BG20" i="10"/>
  <c r="BH20" i="10"/>
  <c r="BI20"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AV21" i="10"/>
  <c r="AW21" i="10"/>
  <c r="AX21" i="10"/>
  <c r="AY21" i="10"/>
  <c r="AZ21" i="10"/>
  <c r="BA21" i="10"/>
  <c r="BB21" i="10"/>
  <c r="BC21" i="10"/>
  <c r="BD21" i="10"/>
  <c r="BE21" i="10"/>
  <c r="BF21" i="10"/>
  <c r="BG21" i="10"/>
  <c r="BH21" i="10"/>
  <c r="BI21"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AW22" i="10"/>
  <c r="AX22" i="10"/>
  <c r="AY22" i="10"/>
  <c r="AZ22" i="10"/>
  <c r="BA22" i="10"/>
  <c r="BB22" i="10"/>
  <c r="BC22" i="10"/>
  <c r="BD22" i="10"/>
  <c r="BE22" i="10"/>
  <c r="BF22" i="10"/>
  <c r="BG22" i="10"/>
  <c r="BH22" i="10"/>
  <c r="BI22"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AW23" i="10"/>
  <c r="AX23" i="10"/>
  <c r="AY23" i="10"/>
  <c r="AZ23" i="10"/>
  <c r="BA23" i="10"/>
  <c r="BB23" i="10"/>
  <c r="BC23" i="10"/>
  <c r="BD23" i="10"/>
  <c r="BE23" i="10"/>
  <c r="BF23" i="10"/>
  <c r="BG23" i="10"/>
  <c r="BH23" i="10"/>
  <c r="BI23"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AW24" i="10"/>
  <c r="AX24" i="10"/>
  <c r="AY24" i="10"/>
  <c r="AZ24" i="10"/>
  <c r="BA24" i="10"/>
  <c r="BB24" i="10"/>
  <c r="BC24" i="10"/>
  <c r="BD24" i="10"/>
  <c r="BE24" i="10"/>
  <c r="BF24" i="10"/>
  <c r="BG24" i="10"/>
  <c r="BH24" i="10"/>
  <c r="BI24"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AV25" i="10"/>
  <c r="AW25" i="10"/>
  <c r="AX25" i="10"/>
  <c r="AY25" i="10"/>
  <c r="AZ25" i="10"/>
  <c r="BA25" i="10"/>
  <c r="BB25" i="10"/>
  <c r="BC25" i="10"/>
  <c r="BD25" i="10"/>
  <c r="BE25" i="10"/>
  <c r="BF25" i="10"/>
  <c r="BG25" i="10"/>
  <c r="BH25" i="10"/>
  <c r="BI25"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AW26" i="10"/>
  <c r="AX26" i="10"/>
  <c r="AY26" i="10"/>
  <c r="AZ26" i="10"/>
  <c r="BA26" i="10"/>
  <c r="BB26" i="10"/>
  <c r="BC26" i="10"/>
  <c r="BD26" i="10"/>
  <c r="BE26" i="10"/>
  <c r="BF26" i="10"/>
  <c r="BG26" i="10"/>
  <c r="BH26" i="10"/>
  <c r="BI26" i="10"/>
  <c r="AA27" i="10"/>
  <c r="AB27" i="10"/>
  <c r="AC27" i="10"/>
  <c r="AD27" i="10"/>
  <c r="AE27" i="10"/>
  <c r="AF27" i="10"/>
  <c r="AG27" i="10"/>
  <c r="AH27" i="10"/>
  <c r="AI27" i="10"/>
  <c r="AJ27" i="10"/>
  <c r="AK27" i="10"/>
  <c r="AL27" i="10"/>
  <c r="AM27" i="10"/>
  <c r="AN27" i="10"/>
  <c r="AO27" i="10"/>
  <c r="AP27" i="10"/>
  <c r="AQ27" i="10"/>
  <c r="AR27" i="10"/>
  <c r="AS27" i="10"/>
  <c r="AT27" i="10"/>
  <c r="AU27" i="10"/>
  <c r="AV27" i="10"/>
  <c r="AW27" i="10"/>
  <c r="AX27" i="10"/>
  <c r="AY27" i="10"/>
  <c r="AZ27" i="10"/>
  <c r="BA27" i="10"/>
  <c r="BB27" i="10"/>
  <c r="BC27" i="10"/>
  <c r="BD27" i="10"/>
  <c r="BE27" i="10"/>
  <c r="BF27" i="10"/>
  <c r="BG27" i="10"/>
  <c r="BH27" i="10"/>
  <c r="BI27" i="10"/>
  <c r="AB28" i="10"/>
  <c r="AC28" i="10"/>
  <c r="AD28" i="10"/>
  <c r="AE28" i="10"/>
  <c r="AF28" i="10"/>
  <c r="AG28" i="10"/>
  <c r="AH28" i="10"/>
  <c r="AI28" i="10"/>
  <c r="AJ28" i="10"/>
  <c r="AK28" i="10"/>
  <c r="AL28" i="10"/>
  <c r="AM28" i="10"/>
  <c r="AN28" i="10"/>
  <c r="AO28" i="10"/>
  <c r="AP28" i="10"/>
  <c r="AQ28" i="10"/>
  <c r="AR28" i="10"/>
  <c r="AS28" i="10"/>
  <c r="AT28" i="10"/>
  <c r="AU28" i="10"/>
  <c r="AV28" i="10"/>
  <c r="AW28" i="10"/>
  <c r="AX28" i="10"/>
  <c r="AY28" i="10"/>
  <c r="AZ28" i="10"/>
  <c r="BA28" i="10"/>
  <c r="BB28" i="10"/>
  <c r="BC28" i="10"/>
  <c r="BD28" i="10"/>
  <c r="BE28" i="10"/>
  <c r="BF28" i="10"/>
  <c r="BG28" i="10"/>
  <c r="BH28" i="10"/>
  <c r="BI28" i="10"/>
  <c r="AC29" i="10"/>
  <c r="AD29" i="10"/>
  <c r="AE29" i="10"/>
  <c r="AF29" i="10"/>
  <c r="AG29" i="10"/>
  <c r="AH29" i="10"/>
  <c r="AI29" i="10"/>
  <c r="AJ29" i="10"/>
  <c r="AK29" i="10"/>
  <c r="AL29" i="10"/>
  <c r="AM29" i="10"/>
  <c r="AN29" i="10"/>
  <c r="AO29" i="10"/>
  <c r="AP29" i="10"/>
  <c r="AQ29" i="10"/>
  <c r="AR29" i="10"/>
  <c r="AS29" i="10"/>
  <c r="AT29" i="10"/>
  <c r="AU29" i="10"/>
  <c r="AV29" i="10"/>
  <c r="AW29" i="10"/>
  <c r="AX29" i="10"/>
  <c r="AY29" i="10"/>
  <c r="AZ29" i="10"/>
  <c r="BA29" i="10"/>
  <c r="BB29" i="10"/>
  <c r="BC29" i="10"/>
  <c r="BD29" i="10"/>
  <c r="BE29" i="10"/>
  <c r="BF29" i="10"/>
  <c r="BG29" i="10"/>
  <c r="BH29" i="10"/>
  <c r="BI29" i="10"/>
  <c r="AD30" i="10"/>
  <c r="AE30" i="10"/>
  <c r="AF30" i="10"/>
  <c r="AG30" i="10"/>
  <c r="AH30" i="10"/>
  <c r="AI30" i="10"/>
  <c r="AJ30" i="10"/>
  <c r="AK30" i="10"/>
  <c r="AL30" i="10"/>
  <c r="AM30" i="10"/>
  <c r="AN30" i="10"/>
  <c r="AO30" i="10"/>
  <c r="AP30" i="10"/>
  <c r="AQ30" i="10"/>
  <c r="AR30" i="10"/>
  <c r="AS30" i="10"/>
  <c r="AT30" i="10"/>
  <c r="AU30" i="10"/>
  <c r="AV30" i="10"/>
  <c r="AW30" i="10"/>
  <c r="AX30" i="10"/>
  <c r="AY30" i="10"/>
  <c r="AZ30" i="10"/>
  <c r="BA30" i="10"/>
  <c r="BB30" i="10"/>
  <c r="BC30" i="10"/>
  <c r="BD30" i="10"/>
  <c r="BE30" i="10"/>
  <c r="BF30" i="10"/>
  <c r="BG30" i="10"/>
  <c r="BH30" i="10"/>
  <c r="BI30" i="10"/>
  <c r="AE31" i="10"/>
  <c r="AF31" i="10"/>
  <c r="AG31" i="10"/>
  <c r="AH31" i="10"/>
  <c r="AI31" i="10"/>
  <c r="AJ31" i="10"/>
  <c r="AK31" i="10"/>
  <c r="AL31" i="10"/>
  <c r="AM31" i="10"/>
  <c r="AN31" i="10"/>
  <c r="AO31" i="10"/>
  <c r="AP31" i="10"/>
  <c r="AQ31" i="10"/>
  <c r="AR31" i="10"/>
  <c r="AS31" i="10"/>
  <c r="AT31" i="10"/>
  <c r="AU31" i="10"/>
  <c r="AV31" i="10"/>
  <c r="AW31" i="10"/>
  <c r="AX31" i="10"/>
  <c r="AY31" i="10"/>
  <c r="AZ31" i="10"/>
  <c r="BA31" i="10"/>
  <c r="BB31" i="10"/>
  <c r="BC31" i="10"/>
  <c r="BD31" i="10"/>
  <c r="BE31" i="10"/>
  <c r="BF31" i="10"/>
  <c r="BG31" i="10"/>
  <c r="BH31" i="10"/>
  <c r="BI31" i="10"/>
  <c r="AF32" i="10"/>
  <c r="AG32" i="10"/>
  <c r="AH32" i="10"/>
  <c r="AI32" i="10"/>
  <c r="AJ32" i="10"/>
  <c r="AK32" i="10"/>
  <c r="AL32" i="10"/>
  <c r="AM32" i="10"/>
  <c r="AN32" i="10"/>
  <c r="AO32" i="10"/>
  <c r="AP32" i="10"/>
  <c r="AQ32" i="10"/>
  <c r="AR32" i="10"/>
  <c r="AS32" i="10"/>
  <c r="AT32" i="10"/>
  <c r="AU32" i="10"/>
  <c r="AV32" i="10"/>
  <c r="AW32" i="10"/>
  <c r="AX32" i="10"/>
  <c r="AY32" i="10"/>
  <c r="AZ32" i="10"/>
  <c r="BA32" i="10"/>
  <c r="BB32" i="10"/>
  <c r="BC32" i="10"/>
  <c r="BD32" i="10"/>
  <c r="BE32" i="10"/>
  <c r="BF32" i="10"/>
  <c r="BG32" i="10"/>
  <c r="BH32" i="10"/>
  <c r="BI32" i="10"/>
  <c r="AG33" i="10"/>
  <c r="AH33" i="10"/>
  <c r="AI33" i="10"/>
  <c r="AJ33" i="10"/>
  <c r="AK33" i="10"/>
  <c r="AL33" i="10"/>
  <c r="AM33" i="10"/>
  <c r="AN33" i="10"/>
  <c r="AO33" i="10"/>
  <c r="AP33" i="10"/>
  <c r="AQ33" i="10"/>
  <c r="AR33" i="10"/>
  <c r="AS33" i="10"/>
  <c r="AT33" i="10"/>
  <c r="AU33" i="10"/>
  <c r="AV33" i="10"/>
  <c r="AW33" i="10"/>
  <c r="AX33" i="10"/>
  <c r="AY33" i="10"/>
  <c r="AZ33" i="10"/>
  <c r="BA33" i="10"/>
  <c r="BB33" i="10"/>
  <c r="BC33" i="10"/>
  <c r="BD33" i="10"/>
  <c r="BE33" i="10"/>
  <c r="BF33" i="10"/>
  <c r="BG33" i="10"/>
  <c r="BH33" i="10"/>
  <c r="BI33" i="10"/>
  <c r="AH34" i="10"/>
  <c r="AI34" i="10"/>
  <c r="AJ34" i="10"/>
  <c r="AK34" i="10"/>
  <c r="AL34" i="10"/>
  <c r="AM34" i="10"/>
  <c r="AN34" i="10"/>
  <c r="AO34" i="10"/>
  <c r="AP34" i="10"/>
  <c r="AQ34" i="10"/>
  <c r="AR34" i="10"/>
  <c r="AS34" i="10"/>
  <c r="AT34" i="10"/>
  <c r="AU34" i="10"/>
  <c r="AV34" i="10"/>
  <c r="AW34" i="10"/>
  <c r="AX34" i="10"/>
  <c r="AY34" i="10"/>
  <c r="AZ34" i="10"/>
  <c r="BA34" i="10"/>
  <c r="BB34" i="10"/>
  <c r="BC34" i="10"/>
  <c r="BD34" i="10"/>
  <c r="BE34" i="10"/>
  <c r="BF34" i="10"/>
  <c r="BG34" i="10"/>
  <c r="BH34" i="10"/>
  <c r="BI34" i="10"/>
  <c r="AI35" i="10"/>
  <c r="AJ35" i="10"/>
  <c r="AK35" i="10"/>
  <c r="AL35" i="10"/>
  <c r="AM35" i="10"/>
  <c r="AN35" i="10"/>
  <c r="AO35" i="10"/>
  <c r="AP35" i="10"/>
  <c r="AQ35" i="10"/>
  <c r="AR35" i="10"/>
  <c r="AS35" i="10"/>
  <c r="AT35" i="10"/>
  <c r="AU35" i="10"/>
  <c r="AV35" i="10"/>
  <c r="AW35" i="10"/>
  <c r="AX35" i="10"/>
  <c r="AY35" i="10"/>
  <c r="AZ35" i="10"/>
  <c r="BA35" i="10"/>
  <c r="BB35" i="10"/>
  <c r="BC35" i="10"/>
  <c r="BD35" i="10"/>
  <c r="BE35" i="10"/>
  <c r="BF35" i="10"/>
  <c r="BG35" i="10"/>
  <c r="BH35" i="10"/>
  <c r="BI35" i="10"/>
  <c r="AJ36" i="10"/>
  <c r="AK36" i="10"/>
  <c r="AL36" i="10"/>
  <c r="AM36" i="10"/>
  <c r="AN36" i="10"/>
  <c r="AO36" i="10"/>
  <c r="AP36" i="10"/>
  <c r="AQ36" i="10"/>
  <c r="AR36" i="10"/>
  <c r="AS36" i="10"/>
  <c r="AT36" i="10"/>
  <c r="AU36" i="10"/>
  <c r="AV36" i="10"/>
  <c r="AW36" i="10"/>
  <c r="AX36" i="10"/>
  <c r="AY36" i="10"/>
  <c r="AZ36" i="10"/>
  <c r="BA36" i="10"/>
  <c r="BB36" i="10"/>
  <c r="BC36" i="10"/>
  <c r="BD36" i="10"/>
  <c r="BE36" i="10"/>
  <c r="BF36" i="10"/>
  <c r="BG36" i="10"/>
  <c r="BH36" i="10"/>
  <c r="BI36" i="10"/>
  <c r="AK37" i="10"/>
  <c r="AL37" i="10"/>
  <c r="AM37" i="10"/>
  <c r="AN37" i="10"/>
  <c r="AO37" i="10"/>
  <c r="AP37" i="10"/>
  <c r="AQ37" i="10"/>
  <c r="AR37" i="10"/>
  <c r="AS37" i="10"/>
  <c r="AT37" i="10"/>
  <c r="AU37" i="10"/>
  <c r="AV37" i="10"/>
  <c r="AW37" i="10"/>
  <c r="AX37" i="10"/>
  <c r="AY37" i="10"/>
  <c r="AZ37" i="10"/>
  <c r="BA37" i="10"/>
  <c r="BB37" i="10"/>
  <c r="BC37" i="10"/>
  <c r="BD37" i="10"/>
  <c r="BE37" i="10"/>
  <c r="BF37" i="10"/>
  <c r="BG37" i="10"/>
  <c r="BH37" i="10"/>
  <c r="BI37" i="10"/>
  <c r="AL38" i="10"/>
  <c r="AM38" i="10"/>
  <c r="AN38" i="10"/>
  <c r="AO38" i="10"/>
  <c r="AP38" i="10"/>
  <c r="AQ38" i="10"/>
  <c r="AR38" i="10"/>
  <c r="AS38" i="10"/>
  <c r="AT38" i="10"/>
  <c r="AU38" i="10"/>
  <c r="AV38" i="10"/>
  <c r="AW38" i="10"/>
  <c r="AX38" i="10"/>
  <c r="AY38" i="10"/>
  <c r="AZ38" i="10"/>
  <c r="BA38" i="10"/>
  <c r="BB38" i="10"/>
  <c r="BC38" i="10"/>
  <c r="BD38" i="10"/>
  <c r="BE38" i="10"/>
  <c r="BF38" i="10"/>
  <c r="BG38" i="10"/>
  <c r="BH38" i="10"/>
  <c r="BI38" i="10"/>
  <c r="AM39" i="10"/>
  <c r="AN39" i="10"/>
  <c r="AO39" i="10"/>
  <c r="AP39" i="10"/>
  <c r="AQ39" i="10"/>
  <c r="AR39" i="10"/>
  <c r="AS39" i="10"/>
  <c r="AT39" i="10"/>
  <c r="AU39" i="10"/>
  <c r="AV39" i="10"/>
  <c r="AW39" i="10"/>
  <c r="AX39" i="10"/>
  <c r="AY39" i="10"/>
  <c r="AZ39" i="10"/>
  <c r="BA39" i="10"/>
  <c r="BB39" i="10"/>
  <c r="BC39" i="10"/>
  <c r="BD39" i="10"/>
  <c r="BE39" i="10"/>
  <c r="BF39" i="10"/>
  <c r="BG39" i="10"/>
  <c r="BH39" i="10"/>
  <c r="BI39" i="10"/>
  <c r="AN40" i="10"/>
  <c r="AO40" i="10"/>
  <c r="AP40" i="10"/>
  <c r="AQ40" i="10"/>
  <c r="AR40" i="10"/>
  <c r="AS40" i="10"/>
  <c r="AT40" i="10"/>
  <c r="AU40" i="10"/>
  <c r="AV40" i="10"/>
  <c r="AW40" i="10"/>
  <c r="AX40" i="10"/>
  <c r="AY40" i="10"/>
  <c r="AZ40" i="10"/>
  <c r="BA40" i="10"/>
  <c r="BB40" i="10"/>
  <c r="BC40" i="10"/>
  <c r="BD40" i="10"/>
  <c r="BE40" i="10"/>
  <c r="BF40" i="10"/>
  <c r="BG40" i="10"/>
  <c r="BH40" i="10"/>
  <c r="BI40" i="10"/>
  <c r="AO41" i="10"/>
  <c r="AP41" i="10"/>
  <c r="AQ41" i="10"/>
  <c r="AR41" i="10"/>
  <c r="AS41" i="10"/>
  <c r="AT41" i="10"/>
  <c r="AU41" i="10"/>
  <c r="AV41" i="10"/>
  <c r="AW41" i="10"/>
  <c r="AX41" i="10"/>
  <c r="AY41" i="10"/>
  <c r="AZ41" i="10"/>
  <c r="BA41" i="10"/>
  <c r="BB41" i="10"/>
  <c r="BC41" i="10"/>
  <c r="BD41" i="10"/>
  <c r="BE41" i="10"/>
  <c r="BF41" i="10"/>
  <c r="BG41" i="10"/>
  <c r="BH41" i="10"/>
  <c r="BI41" i="10"/>
  <c r="AP42" i="10"/>
  <c r="AQ42" i="10"/>
  <c r="AR42" i="10"/>
  <c r="AS42" i="10"/>
  <c r="AT42" i="10"/>
  <c r="AU42" i="10"/>
  <c r="AV42" i="10"/>
  <c r="AW42" i="10"/>
  <c r="AX42" i="10"/>
  <c r="AY42" i="10"/>
  <c r="AZ42" i="10"/>
  <c r="BA42" i="10"/>
  <c r="BB42" i="10"/>
  <c r="BC42" i="10"/>
  <c r="BD42" i="10"/>
  <c r="BE42" i="10"/>
  <c r="BF42" i="10"/>
  <c r="BG42" i="10"/>
  <c r="BH42" i="10"/>
  <c r="BI42" i="10"/>
  <c r="AQ43" i="10"/>
  <c r="AR43" i="10"/>
  <c r="AS43" i="10"/>
  <c r="AT43" i="10"/>
  <c r="AU43" i="10"/>
  <c r="AV43" i="10"/>
  <c r="AW43" i="10"/>
  <c r="AX43" i="10"/>
  <c r="AY43" i="10"/>
  <c r="AZ43" i="10"/>
  <c r="BA43" i="10"/>
  <c r="BB43" i="10"/>
  <c r="BC43" i="10"/>
  <c r="BD43" i="10"/>
  <c r="BE43" i="10"/>
  <c r="BF43" i="10"/>
  <c r="BG43" i="10"/>
  <c r="BH43" i="10"/>
  <c r="BI43" i="10"/>
  <c r="AR44" i="10"/>
  <c r="AS44" i="10"/>
  <c r="AT44" i="10"/>
  <c r="AU44" i="10"/>
  <c r="AV44" i="10"/>
  <c r="AW44" i="10"/>
  <c r="AX44" i="10"/>
  <c r="AY44" i="10"/>
  <c r="AZ44" i="10"/>
  <c r="BA44" i="10"/>
  <c r="BB44" i="10"/>
  <c r="BC44" i="10"/>
  <c r="BD44" i="10"/>
  <c r="BE44" i="10"/>
  <c r="BF44" i="10"/>
  <c r="BG44" i="10"/>
  <c r="BH44" i="10"/>
  <c r="BI44" i="10"/>
  <c r="AS45" i="10"/>
  <c r="AT45" i="10"/>
  <c r="AU45" i="10"/>
  <c r="AV45" i="10"/>
  <c r="AW45" i="10"/>
  <c r="AX45" i="10"/>
  <c r="AY45" i="10"/>
  <c r="AZ45" i="10"/>
  <c r="BA45" i="10"/>
  <c r="BB45" i="10"/>
  <c r="BC45" i="10"/>
  <c r="BD45" i="10"/>
  <c r="BE45" i="10"/>
  <c r="BF45" i="10"/>
  <c r="BG45" i="10"/>
  <c r="BH45" i="10"/>
  <c r="BI45" i="10"/>
  <c r="AT46" i="10"/>
  <c r="AU46" i="10"/>
  <c r="AV46" i="10"/>
  <c r="AW46" i="10"/>
  <c r="AX46" i="10"/>
  <c r="AY46" i="10"/>
  <c r="AZ46" i="10"/>
  <c r="BA46" i="10"/>
  <c r="BB46" i="10"/>
  <c r="BC46" i="10"/>
  <c r="BD46" i="10"/>
  <c r="BE46" i="10"/>
  <c r="BF46" i="10"/>
  <c r="BG46" i="10"/>
  <c r="BH46" i="10"/>
  <c r="BI46" i="10"/>
  <c r="AU47" i="10"/>
  <c r="AV47" i="10"/>
  <c r="AW47" i="10"/>
  <c r="AX47" i="10"/>
  <c r="AY47" i="10"/>
  <c r="AZ47" i="10"/>
  <c r="BA47" i="10"/>
  <c r="BB47" i="10"/>
  <c r="BC47" i="10"/>
  <c r="BD47" i="10"/>
  <c r="BE47" i="10"/>
  <c r="BF47" i="10"/>
  <c r="BG47" i="10"/>
  <c r="BH47" i="10"/>
  <c r="BI47" i="10"/>
  <c r="AV48" i="10"/>
  <c r="AW48" i="10"/>
  <c r="AX48" i="10"/>
  <c r="AY48" i="10"/>
  <c r="AZ48" i="10"/>
  <c r="BA48" i="10"/>
  <c r="BB48" i="10"/>
  <c r="BC48" i="10"/>
  <c r="BD48" i="10"/>
  <c r="BE48" i="10"/>
  <c r="BF48" i="10"/>
  <c r="BG48" i="10"/>
  <c r="BH48" i="10"/>
  <c r="BI48" i="10"/>
  <c r="AW49" i="10"/>
  <c r="AX49" i="10"/>
  <c r="AY49" i="10"/>
  <c r="AZ49" i="10"/>
  <c r="BA49" i="10"/>
  <c r="BB49" i="10"/>
  <c r="BC49" i="10"/>
  <c r="BD49" i="10"/>
  <c r="BE49" i="10"/>
  <c r="BF49" i="10"/>
  <c r="BG49" i="10"/>
  <c r="BH49" i="10"/>
  <c r="BI49" i="10"/>
  <c r="AX50" i="10"/>
  <c r="AY50" i="10"/>
  <c r="AZ50" i="10"/>
  <c r="BA50" i="10"/>
  <c r="BB50" i="10"/>
  <c r="BC50" i="10"/>
  <c r="BD50" i="10"/>
  <c r="BE50" i="10"/>
  <c r="BF50" i="10"/>
  <c r="BG50" i="10"/>
  <c r="BH50" i="10"/>
  <c r="BI50" i="10"/>
  <c r="AY51" i="10"/>
  <c r="AZ51" i="10"/>
  <c r="BA51" i="10"/>
  <c r="BB51" i="10"/>
  <c r="BC51" i="10"/>
  <c r="BD51" i="10"/>
  <c r="BE51" i="10"/>
  <c r="BF51" i="10"/>
  <c r="BG51" i="10"/>
  <c r="BH51" i="10"/>
  <c r="BI51" i="10"/>
  <c r="AZ52" i="10"/>
  <c r="BA52" i="10"/>
  <c r="BB52" i="10"/>
  <c r="BC52" i="10"/>
  <c r="BD52" i="10"/>
  <c r="BE52" i="10"/>
  <c r="BF52" i="10"/>
  <c r="BG52" i="10"/>
  <c r="BH52" i="10"/>
  <c r="BI52" i="10"/>
  <c r="BA53" i="10"/>
  <c r="BB53" i="10"/>
  <c r="BC53" i="10"/>
  <c r="BD53" i="10"/>
  <c r="BE53" i="10"/>
  <c r="BF53" i="10"/>
  <c r="BG53" i="10"/>
  <c r="BH53" i="10"/>
  <c r="BI53" i="10"/>
  <c r="BB54" i="10"/>
  <c r="BC54" i="10"/>
  <c r="BD54" i="10"/>
  <c r="BE54" i="10"/>
  <c r="BF54" i="10"/>
  <c r="BG54" i="10"/>
  <c r="BH54" i="10"/>
  <c r="BI54" i="10"/>
  <c r="BC55" i="10"/>
  <c r="BD55" i="10"/>
  <c r="BE55" i="10"/>
  <c r="BF55" i="10"/>
  <c r="BG55" i="10"/>
  <c r="BH55" i="10"/>
  <c r="BI55" i="10"/>
  <c r="BD56" i="10"/>
  <c r="BE56" i="10"/>
  <c r="BF56" i="10"/>
  <c r="BG56" i="10"/>
  <c r="BH56" i="10"/>
  <c r="BI56" i="10"/>
  <c r="BE57" i="10"/>
  <c r="BF57" i="10"/>
  <c r="BG57" i="10"/>
  <c r="BH57" i="10"/>
  <c r="BI57" i="10"/>
  <c r="BF58" i="10"/>
  <c r="BG58" i="10"/>
  <c r="BH58" i="10"/>
  <c r="BI58" i="10"/>
  <c r="BG59" i="10"/>
  <c r="BH59" i="10"/>
  <c r="BI59" i="10"/>
  <c r="BH60" i="10"/>
  <c r="BI60" i="10"/>
  <c r="BI61" i="10"/>
  <c r="N94" i="1"/>
  <c r="C8" i="1"/>
  <c r="D95" i="1"/>
  <c r="N95" i="1" s="1"/>
  <c r="C3" i="8" l="1"/>
  <c r="D3" i="8"/>
  <c r="E3" i="8"/>
  <c r="F3" i="8"/>
  <c r="G3" i="8"/>
  <c r="H3" i="8"/>
  <c r="I3" i="8"/>
  <c r="J3" i="8"/>
  <c r="K3" i="8"/>
  <c r="L3" i="8"/>
  <c r="M3" i="8"/>
  <c r="N3" i="8"/>
  <c r="O3" i="8"/>
  <c r="P3" i="8"/>
  <c r="Q3" i="8"/>
  <c r="R3" i="8"/>
  <c r="S3" i="8"/>
  <c r="T3" i="8"/>
  <c r="U3" i="8"/>
  <c r="V3" i="8"/>
  <c r="W3" i="8"/>
  <c r="X3" i="8"/>
  <c r="Y3" i="8"/>
  <c r="Z3" i="8"/>
  <c r="AA3" i="8"/>
  <c r="AB3" i="8"/>
  <c r="AC3" i="8"/>
  <c r="AD3" i="8"/>
  <c r="AE3" i="8"/>
  <c r="AF3" i="8"/>
  <c r="AG3" i="8"/>
  <c r="AH3" i="8"/>
  <c r="AI3" i="8"/>
  <c r="AJ3" i="8"/>
  <c r="AK3" i="8"/>
  <c r="AL3" i="8"/>
  <c r="AM3" i="8"/>
  <c r="AN3" i="8"/>
  <c r="AO3" i="8"/>
  <c r="AP3" i="8"/>
  <c r="AQ3" i="8"/>
  <c r="AR3" i="8"/>
  <c r="AS3" i="8"/>
  <c r="AT3" i="8"/>
  <c r="AU3" i="8"/>
  <c r="AV3" i="8"/>
  <c r="AW3" i="8"/>
  <c r="AX3" i="8"/>
  <c r="AY3" i="8"/>
  <c r="AZ3" i="8"/>
  <c r="BA3" i="8"/>
  <c r="BB3" i="8"/>
  <c r="BC3" i="8"/>
  <c r="BD3" i="8"/>
  <c r="BE3" i="8"/>
  <c r="BF3" i="8"/>
  <c r="BG3" i="8"/>
  <c r="BH3" i="8"/>
  <c r="BI3" i="8"/>
  <c r="D4" i="8"/>
  <c r="E4" i="8"/>
  <c r="F4" i="8"/>
  <c r="G4" i="8"/>
  <c r="H4" i="8"/>
  <c r="I4" i="8"/>
  <c r="J4" i="8"/>
  <c r="K4" i="8"/>
  <c r="L4" i="8"/>
  <c r="M4" i="8"/>
  <c r="N4" i="8"/>
  <c r="O4" i="8"/>
  <c r="P4" i="8"/>
  <c r="Q4" i="8"/>
  <c r="R4" i="8"/>
  <c r="S4" i="8"/>
  <c r="T4" i="8"/>
  <c r="U4" i="8"/>
  <c r="V4" i="8"/>
  <c r="W4" i="8"/>
  <c r="X4" i="8"/>
  <c r="Y4" i="8"/>
  <c r="Z4" i="8"/>
  <c r="AA4" i="8"/>
  <c r="AB4" i="8"/>
  <c r="AC4" i="8"/>
  <c r="AD4" i="8"/>
  <c r="AE4" i="8"/>
  <c r="AF4" i="8"/>
  <c r="AG4" i="8"/>
  <c r="AH4" i="8"/>
  <c r="AI4" i="8"/>
  <c r="AJ4" i="8"/>
  <c r="AK4" i="8"/>
  <c r="AL4" i="8"/>
  <c r="AM4" i="8"/>
  <c r="AN4" i="8"/>
  <c r="AO4" i="8"/>
  <c r="AP4" i="8"/>
  <c r="AQ4" i="8"/>
  <c r="AR4" i="8"/>
  <c r="AS4" i="8"/>
  <c r="AT4" i="8"/>
  <c r="AU4" i="8"/>
  <c r="AV4" i="8"/>
  <c r="AW4" i="8"/>
  <c r="AX4" i="8"/>
  <c r="AY4" i="8"/>
  <c r="AZ4" i="8"/>
  <c r="BA4" i="8"/>
  <c r="BB4" i="8"/>
  <c r="BC4" i="8"/>
  <c r="BD4" i="8"/>
  <c r="BE4" i="8"/>
  <c r="BF4" i="8"/>
  <c r="BG4" i="8"/>
  <c r="BH4" i="8"/>
  <c r="BI4" i="8"/>
  <c r="E5" i="8"/>
  <c r="F5" i="8"/>
  <c r="G5" i="8"/>
  <c r="H5" i="8"/>
  <c r="I5" i="8"/>
  <c r="J5" i="8"/>
  <c r="K5" i="8"/>
  <c r="L5" i="8"/>
  <c r="M5" i="8"/>
  <c r="N5" i="8"/>
  <c r="O5" i="8"/>
  <c r="P5" i="8"/>
  <c r="Q5" i="8"/>
  <c r="R5" i="8"/>
  <c r="S5" i="8"/>
  <c r="T5" i="8"/>
  <c r="U5" i="8"/>
  <c r="V5" i="8"/>
  <c r="W5" i="8"/>
  <c r="X5" i="8"/>
  <c r="Y5" i="8"/>
  <c r="Z5" i="8"/>
  <c r="AA5" i="8"/>
  <c r="AB5" i="8"/>
  <c r="AC5" i="8"/>
  <c r="AD5" i="8"/>
  <c r="AE5" i="8"/>
  <c r="AF5" i="8"/>
  <c r="AG5" i="8"/>
  <c r="AH5" i="8"/>
  <c r="AI5" i="8"/>
  <c r="AJ5" i="8"/>
  <c r="AK5" i="8"/>
  <c r="AL5" i="8"/>
  <c r="AM5" i="8"/>
  <c r="AN5" i="8"/>
  <c r="AO5" i="8"/>
  <c r="AP5" i="8"/>
  <c r="AQ5" i="8"/>
  <c r="AR5" i="8"/>
  <c r="AS5" i="8"/>
  <c r="AT5" i="8"/>
  <c r="AU5" i="8"/>
  <c r="AV5" i="8"/>
  <c r="AW5" i="8"/>
  <c r="AX5" i="8"/>
  <c r="AY5" i="8"/>
  <c r="AZ5" i="8"/>
  <c r="BA5" i="8"/>
  <c r="BB5" i="8"/>
  <c r="BC5" i="8"/>
  <c r="BD5" i="8"/>
  <c r="BE5" i="8"/>
  <c r="BF5" i="8"/>
  <c r="BG5" i="8"/>
  <c r="BH5" i="8"/>
  <c r="BI5"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AU6" i="8"/>
  <c r="AV6" i="8"/>
  <c r="AW6" i="8"/>
  <c r="AX6" i="8"/>
  <c r="AY6" i="8"/>
  <c r="AZ6" i="8"/>
  <c r="BA6" i="8"/>
  <c r="BB6" i="8"/>
  <c r="BC6" i="8"/>
  <c r="BD6" i="8"/>
  <c r="BE6" i="8"/>
  <c r="BF6" i="8"/>
  <c r="BG6" i="8"/>
  <c r="BH6" i="8"/>
  <c r="BI6"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 r="AQ7" i="8"/>
  <c r="AR7" i="8"/>
  <c r="AS7" i="8"/>
  <c r="AT7" i="8"/>
  <c r="AU7" i="8"/>
  <c r="AV7" i="8"/>
  <c r="AW7" i="8"/>
  <c r="AX7" i="8"/>
  <c r="AY7" i="8"/>
  <c r="AZ7" i="8"/>
  <c r="BA7" i="8"/>
  <c r="BB7" i="8"/>
  <c r="BC7" i="8"/>
  <c r="BD7" i="8"/>
  <c r="BE7" i="8"/>
  <c r="BF7" i="8"/>
  <c r="BG7" i="8"/>
  <c r="BH7" i="8"/>
  <c r="BI7"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W8" i="8"/>
  <c r="AX8" i="8"/>
  <c r="AY8" i="8"/>
  <c r="AZ8" i="8"/>
  <c r="BA8" i="8"/>
  <c r="BB8" i="8"/>
  <c r="BC8" i="8"/>
  <c r="BD8" i="8"/>
  <c r="BE8" i="8"/>
  <c r="BF8" i="8"/>
  <c r="BG8" i="8"/>
  <c r="BH8" i="8"/>
  <c r="BI8"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AV9" i="8"/>
  <c r="AW9" i="8"/>
  <c r="AX9" i="8"/>
  <c r="AY9" i="8"/>
  <c r="AZ9" i="8"/>
  <c r="BA9" i="8"/>
  <c r="BB9" i="8"/>
  <c r="BC9" i="8"/>
  <c r="BD9" i="8"/>
  <c r="BE9" i="8"/>
  <c r="BF9" i="8"/>
  <c r="BG9" i="8"/>
  <c r="BH9" i="8"/>
  <c r="BI9" i="8"/>
  <c r="J10" i="8"/>
  <c r="K10" i="8"/>
  <c r="L10" i="8"/>
  <c r="M10" i="8"/>
  <c r="N10" i="8"/>
  <c r="O10" i="8"/>
  <c r="P10" i="8"/>
  <c r="Q10" i="8"/>
  <c r="R10" i="8"/>
  <c r="S10" i="8"/>
  <c r="T10" i="8"/>
  <c r="U10" i="8"/>
  <c r="V10" i="8"/>
  <c r="W10" i="8"/>
  <c r="X10" i="8"/>
  <c r="Y10" i="8"/>
  <c r="Z10" i="8"/>
  <c r="AA10" i="8"/>
  <c r="AB10" i="8"/>
  <c r="AC10" i="8"/>
  <c r="AD10" i="8"/>
  <c r="AE10" i="8"/>
  <c r="AF10" i="8"/>
  <c r="AG10" i="8"/>
  <c r="AH10" i="8"/>
  <c r="AI10" i="8"/>
  <c r="AJ10" i="8"/>
  <c r="AK10" i="8"/>
  <c r="AL10" i="8"/>
  <c r="AM10" i="8"/>
  <c r="AN10" i="8"/>
  <c r="AO10" i="8"/>
  <c r="AP10" i="8"/>
  <c r="AQ10" i="8"/>
  <c r="AR10" i="8"/>
  <c r="AS10" i="8"/>
  <c r="AT10" i="8"/>
  <c r="AU10" i="8"/>
  <c r="AV10" i="8"/>
  <c r="AW10" i="8"/>
  <c r="AX10" i="8"/>
  <c r="AY10" i="8"/>
  <c r="AZ10" i="8"/>
  <c r="BA10" i="8"/>
  <c r="BB10" i="8"/>
  <c r="BC10" i="8"/>
  <c r="BD10" i="8"/>
  <c r="BE10" i="8"/>
  <c r="BF10" i="8"/>
  <c r="BG10" i="8"/>
  <c r="BH10" i="8"/>
  <c r="BI10" i="8"/>
  <c r="K11" i="8"/>
  <c r="L11" i="8"/>
  <c r="M11" i="8"/>
  <c r="N11" i="8"/>
  <c r="O11" i="8"/>
  <c r="P11" i="8"/>
  <c r="Q11" i="8"/>
  <c r="R11" i="8"/>
  <c r="S11" i="8"/>
  <c r="T11" i="8"/>
  <c r="U11" i="8"/>
  <c r="V11" i="8"/>
  <c r="W11" i="8"/>
  <c r="X11" i="8"/>
  <c r="Y11" i="8"/>
  <c r="Z11" i="8"/>
  <c r="AA11" i="8"/>
  <c r="AB11" i="8"/>
  <c r="AC11" i="8"/>
  <c r="AD11" i="8"/>
  <c r="AE11" i="8"/>
  <c r="AF11" i="8"/>
  <c r="AG11" i="8"/>
  <c r="AH11" i="8"/>
  <c r="AI11" i="8"/>
  <c r="AJ11" i="8"/>
  <c r="AK11" i="8"/>
  <c r="AL11" i="8"/>
  <c r="AM11" i="8"/>
  <c r="AN11" i="8"/>
  <c r="AO11" i="8"/>
  <c r="AP11" i="8"/>
  <c r="AQ11" i="8"/>
  <c r="AR11" i="8"/>
  <c r="AS11" i="8"/>
  <c r="AT11" i="8"/>
  <c r="AU11" i="8"/>
  <c r="AV11" i="8"/>
  <c r="AW11" i="8"/>
  <c r="AX11" i="8"/>
  <c r="AY11" i="8"/>
  <c r="AZ11" i="8"/>
  <c r="BA11" i="8"/>
  <c r="BB11" i="8"/>
  <c r="BC11" i="8"/>
  <c r="BD11" i="8"/>
  <c r="BE11" i="8"/>
  <c r="BF11" i="8"/>
  <c r="BG11" i="8"/>
  <c r="BH11" i="8"/>
  <c r="BI11" i="8"/>
  <c r="L12" i="8"/>
  <c r="M12" i="8"/>
  <c r="N12" i="8"/>
  <c r="O12" i="8"/>
  <c r="P12" i="8"/>
  <c r="Q12" i="8"/>
  <c r="R12" i="8"/>
  <c r="S12" i="8"/>
  <c r="T12" i="8"/>
  <c r="U12" i="8"/>
  <c r="V12" i="8"/>
  <c r="W12" i="8"/>
  <c r="X12" i="8"/>
  <c r="Y12" i="8"/>
  <c r="Z12" i="8"/>
  <c r="AA12" i="8"/>
  <c r="AB12" i="8"/>
  <c r="AC12" i="8"/>
  <c r="AD12" i="8"/>
  <c r="AE12" i="8"/>
  <c r="AF12" i="8"/>
  <c r="AG12" i="8"/>
  <c r="AH12" i="8"/>
  <c r="AI12" i="8"/>
  <c r="AJ12" i="8"/>
  <c r="AK12" i="8"/>
  <c r="AL12" i="8"/>
  <c r="AM12" i="8"/>
  <c r="AN12" i="8"/>
  <c r="AO12" i="8"/>
  <c r="AP12" i="8"/>
  <c r="AQ12" i="8"/>
  <c r="AR12" i="8"/>
  <c r="AS12" i="8"/>
  <c r="AT12" i="8"/>
  <c r="AU12" i="8"/>
  <c r="AV12" i="8"/>
  <c r="AW12" i="8"/>
  <c r="AX12" i="8"/>
  <c r="AY12" i="8"/>
  <c r="AZ12" i="8"/>
  <c r="BA12" i="8"/>
  <c r="BB12" i="8"/>
  <c r="BC12" i="8"/>
  <c r="BD12" i="8"/>
  <c r="BE12" i="8"/>
  <c r="BF12" i="8"/>
  <c r="BG12" i="8"/>
  <c r="BH12" i="8"/>
  <c r="BI12" i="8"/>
  <c r="M13" i="8"/>
  <c r="N13" i="8"/>
  <c r="O13" i="8"/>
  <c r="P13" i="8"/>
  <c r="Q13" i="8"/>
  <c r="R13" i="8"/>
  <c r="S13" i="8"/>
  <c r="T13" i="8"/>
  <c r="U13" i="8"/>
  <c r="V13" i="8"/>
  <c r="W13" i="8"/>
  <c r="X13" i="8"/>
  <c r="Y13" i="8"/>
  <c r="Z13" i="8"/>
  <c r="AA13" i="8"/>
  <c r="AB13" i="8"/>
  <c r="AC13" i="8"/>
  <c r="AD13" i="8"/>
  <c r="AE13" i="8"/>
  <c r="AF13" i="8"/>
  <c r="AG13" i="8"/>
  <c r="AH13" i="8"/>
  <c r="AI13" i="8"/>
  <c r="AJ13" i="8"/>
  <c r="AK13" i="8"/>
  <c r="AL13" i="8"/>
  <c r="AM13" i="8"/>
  <c r="AN13" i="8"/>
  <c r="AO13" i="8"/>
  <c r="AP13" i="8"/>
  <c r="AQ13" i="8"/>
  <c r="AR13" i="8"/>
  <c r="AS13" i="8"/>
  <c r="AT13" i="8"/>
  <c r="AU13" i="8"/>
  <c r="AV13" i="8"/>
  <c r="AW13" i="8"/>
  <c r="AX13" i="8"/>
  <c r="AY13" i="8"/>
  <c r="AZ13" i="8"/>
  <c r="BA13" i="8"/>
  <c r="BB13" i="8"/>
  <c r="BC13" i="8"/>
  <c r="BD13" i="8"/>
  <c r="BE13" i="8"/>
  <c r="BF13" i="8"/>
  <c r="BG13" i="8"/>
  <c r="BH13" i="8"/>
  <c r="BI13" i="8"/>
  <c r="N14" i="8"/>
  <c r="O14" i="8"/>
  <c r="P14" i="8"/>
  <c r="Q14" i="8"/>
  <c r="R14" i="8"/>
  <c r="S14" i="8"/>
  <c r="T14" i="8"/>
  <c r="U14" i="8"/>
  <c r="V14" i="8"/>
  <c r="W14" i="8"/>
  <c r="X14" i="8"/>
  <c r="Y14" i="8"/>
  <c r="Z14" i="8"/>
  <c r="AA14" i="8"/>
  <c r="AB14" i="8"/>
  <c r="AC14" i="8"/>
  <c r="AD14" i="8"/>
  <c r="AE14" i="8"/>
  <c r="AF14" i="8"/>
  <c r="AG14" i="8"/>
  <c r="AH14" i="8"/>
  <c r="AI14" i="8"/>
  <c r="AJ14" i="8"/>
  <c r="AK14" i="8"/>
  <c r="AL14" i="8"/>
  <c r="AM14" i="8"/>
  <c r="AN14" i="8"/>
  <c r="AO14" i="8"/>
  <c r="AP14" i="8"/>
  <c r="AQ14" i="8"/>
  <c r="AR14" i="8"/>
  <c r="AS14" i="8"/>
  <c r="AT14" i="8"/>
  <c r="AU14" i="8"/>
  <c r="AV14" i="8"/>
  <c r="AW14" i="8"/>
  <c r="AX14" i="8"/>
  <c r="AY14" i="8"/>
  <c r="AZ14" i="8"/>
  <c r="BA14" i="8"/>
  <c r="BB14" i="8"/>
  <c r="BC14" i="8"/>
  <c r="BD14" i="8"/>
  <c r="BE14" i="8"/>
  <c r="BF14" i="8"/>
  <c r="BG14" i="8"/>
  <c r="BH14" i="8"/>
  <c r="BI14" i="8"/>
  <c r="O15" i="8"/>
  <c r="P15" i="8"/>
  <c r="Q15" i="8"/>
  <c r="R15" i="8"/>
  <c r="S15" i="8"/>
  <c r="T15" i="8"/>
  <c r="U15" i="8"/>
  <c r="V15" i="8"/>
  <c r="W15" i="8"/>
  <c r="X15" i="8"/>
  <c r="Y15" i="8"/>
  <c r="Z15" i="8"/>
  <c r="AA15" i="8"/>
  <c r="AB15" i="8"/>
  <c r="AC15" i="8"/>
  <c r="AD15" i="8"/>
  <c r="AE15" i="8"/>
  <c r="AF15" i="8"/>
  <c r="AG15" i="8"/>
  <c r="AH15" i="8"/>
  <c r="AI15" i="8"/>
  <c r="AJ15" i="8"/>
  <c r="AK15" i="8"/>
  <c r="AL15" i="8"/>
  <c r="AM15" i="8"/>
  <c r="AN15" i="8"/>
  <c r="AO15" i="8"/>
  <c r="AP15" i="8"/>
  <c r="AQ15" i="8"/>
  <c r="AR15" i="8"/>
  <c r="AS15" i="8"/>
  <c r="AT15" i="8"/>
  <c r="AU15" i="8"/>
  <c r="AV15" i="8"/>
  <c r="AW15" i="8"/>
  <c r="AX15" i="8"/>
  <c r="AY15" i="8"/>
  <c r="AZ15" i="8"/>
  <c r="BA15" i="8"/>
  <c r="BB15" i="8"/>
  <c r="BC15" i="8"/>
  <c r="BD15" i="8"/>
  <c r="BE15" i="8"/>
  <c r="BF15" i="8"/>
  <c r="BG15" i="8"/>
  <c r="BH15" i="8"/>
  <c r="BI15" i="8"/>
  <c r="P16" i="8"/>
  <c r="Q16" i="8"/>
  <c r="R16" i="8"/>
  <c r="S16" i="8"/>
  <c r="T16" i="8"/>
  <c r="U16" i="8"/>
  <c r="V16" i="8"/>
  <c r="W16" i="8"/>
  <c r="X16" i="8"/>
  <c r="Y16" i="8"/>
  <c r="Z16" i="8"/>
  <c r="AA16" i="8"/>
  <c r="AB16" i="8"/>
  <c r="AC16" i="8"/>
  <c r="AD16" i="8"/>
  <c r="AE16" i="8"/>
  <c r="AF16" i="8"/>
  <c r="AG16" i="8"/>
  <c r="AH16" i="8"/>
  <c r="AI16" i="8"/>
  <c r="AJ16" i="8"/>
  <c r="AK16" i="8"/>
  <c r="AL16" i="8"/>
  <c r="AM16" i="8"/>
  <c r="AN16" i="8"/>
  <c r="AO16" i="8"/>
  <c r="AP16" i="8"/>
  <c r="AQ16" i="8"/>
  <c r="AR16" i="8"/>
  <c r="AS16" i="8"/>
  <c r="AT16" i="8"/>
  <c r="AU16" i="8"/>
  <c r="AV16" i="8"/>
  <c r="AW16" i="8"/>
  <c r="AX16" i="8"/>
  <c r="AY16" i="8"/>
  <c r="AZ16" i="8"/>
  <c r="BA16" i="8"/>
  <c r="BB16" i="8"/>
  <c r="BC16" i="8"/>
  <c r="BD16" i="8"/>
  <c r="BE16" i="8"/>
  <c r="BF16" i="8"/>
  <c r="BG16" i="8"/>
  <c r="BH16" i="8"/>
  <c r="BI16" i="8"/>
  <c r="Q17" i="8"/>
  <c r="R17" i="8"/>
  <c r="S17" i="8"/>
  <c r="T17" i="8"/>
  <c r="U17" i="8"/>
  <c r="V17" i="8"/>
  <c r="W17" i="8"/>
  <c r="X17" i="8"/>
  <c r="Y17" i="8"/>
  <c r="Z17" i="8"/>
  <c r="AA17" i="8"/>
  <c r="AB17" i="8"/>
  <c r="AC17" i="8"/>
  <c r="AD17" i="8"/>
  <c r="AE17" i="8"/>
  <c r="AF17" i="8"/>
  <c r="AG17" i="8"/>
  <c r="AH17" i="8"/>
  <c r="AI17" i="8"/>
  <c r="AJ17" i="8"/>
  <c r="AK17" i="8"/>
  <c r="AL17" i="8"/>
  <c r="AM17" i="8"/>
  <c r="AN17" i="8"/>
  <c r="AO17" i="8"/>
  <c r="AP17" i="8"/>
  <c r="AQ17" i="8"/>
  <c r="AR17" i="8"/>
  <c r="AS17" i="8"/>
  <c r="AT17" i="8"/>
  <c r="AU17" i="8"/>
  <c r="AV17" i="8"/>
  <c r="AW17" i="8"/>
  <c r="AX17" i="8"/>
  <c r="AY17" i="8"/>
  <c r="AZ17" i="8"/>
  <c r="BA17" i="8"/>
  <c r="BB17" i="8"/>
  <c r="BC17" i="8"/>
  <c r="BD17" i="8"/>
  <c r="BE17" i="8"/>
  <c r="BF17" i="8"/>
  <c r="BG17" i="8"/>
  <c r="BH17" i="8"/>
  <c r="BI17" i="8"/>
  <c r="R18" i="8"/>
  <c r="S18" i="8"/>
  <c r="T18" i="8"/>
  <c r="U18" i="8"/>
  <c r="V18" i="8"/>
  <c r="W18" i="8"/>
  <c r="X18" i="8"/>
  <c r="Y18" i="8"/>
  <c r="Z18" i="8"/>
  <c r="AA18" i="8"/>
  <c r="AB18" i="8"/>
  <c r="AC18" i="8"/>
  <c r="AD18" i="8"/>
  <c r="AE18" i="8"/>
  <c r="AF18" i="8"/>
  <c r="AG18" i="8"/>
  <c r="AH18" i="8"/>
  <c r="AI18" i="8"/>
  <c r="AJ18" i="8"/>
  <c r="AK18" i="8"/>
  <c r="AL18" i="8"/>
  <c r="AM18" i="8"/>
  <c r="AN18" i="8"/>
  <c r="AO18" i="8"/>
  <c r="AP18" i="8"/>
  <c r="AQ18" i="8"/>
  <c r="AR18" i="8"/>
  <c r="AS18" i="8"/>
  <c r="AT18" i="8"/>
  <c r="AU18" i="8"/>
  <c r="AV18" i="8"/>
  <c r="AW18" i="8"/>
  <c r="AX18" i="8"/>
  <c r="AY18" i="8"/>
  <c r="AZ18" i="8"/>
  <c r="BA18" i="8"/>
  <c r="BB18" i="8"/>
  <c r="BC18" i="8"/>
  <c r="BD18" i="8"/>
  <c r="BE18" i="8"/>
  <c r="BF18" i="8"/>
  <c r="BG18" i="8"/>
  <c r="BH18" i="8"/>
  <c r="BI18" i="8"/>
  <c r="S19" i="8"/>
  <c r="T19" i="8"/>
  <c r="U19" i="8"/>
  <c r="V19" i="8"/>
  <c r="W19" i="8"/>
  <c r="X19" i="8"/>
  <c r="Y19" i="8"/>
  <c r="Z19" i="8"/>
  <c r="AA19" i="8"/>
  <c r="AB19" i="8"/>
  <c r="AC19" i="8"/>
  <c r="AD19" i="8"/>
  <c r="AE19" i="8"/>
  <c r="AF19" i="8"/>
  <c r="AG19" i="8"/>
  <c r="AH19" i="8"/>
  <c r="AI19" i="8"/>
  <c r="AJ19" i="8"/>
  <c r="AK19" i="8"/>
  <c r="AL19" i="8"/>
  <c r="AM19" i="8"/>
  <c r="AN19" i="8"/>
  <c r="AO19" i="8"/>
  <c r="AP19" i="8"/>
  <c r="AQ19" i="8"/>
  <c r="AR19" i="8"/>
  <c r="AS19" i="8"/>
  <c r="AT19" i="8"/>
  <c r="AU19" i="8"/>
  <c r="AV19" i="8"/>
  <c r="AW19" i="8"/>
  <c r="AX19" i="8"/>
  <c r="AY19" i="8"/>
  <c r="AZ19" i="8"/>
  <c r="BA19" i="8"/>
  <c r="BB19" i="8"/>
  <c r="BC19" i="8"/>
  <c r="BD19" i="8"/>
  <c r="BE19" i="8"/>
  <c r="BF19" i="8"/>
  <c r="BG19" i="8"/>
  <c r="BH19" i="8"/>
  <c r="BI19" i="8"/>
  <c r="T20" i="8"/>
  <c r="U20" i="8"/>
  <c r="V20" i="8"/>
  <c r="W20" i="8"/>
  <c r="X20" i="8"/>
  <c r="Y20" i="8"/>
  <c r="Z20" i="8"/>
  <c r="AA20" i="8"/>
  <c r="AB20" i="8"/>
  <c r="AC20" i="8"/>
  <c r="AD20" i="8"/>
  <c r="AE20" i="8"/>
  <c r="AF20" i="8"/>
  <c r="AG20" i="8"/>
  <c r="AH20" i="8"/>
  <c r="AI20" i="8"/>
  <c r="AJ20" i="8"/>
  <c r="AK20" i="8"/>
  <c r="AL20" i="8"/>
  <c r="AM20" i="8"/>
  <c r="AN20" i="8"/>
  <c r="AO20" i="8"/>
  <c r="AP20" i="8"/>
  <c r="AQ20" i="8"/>
  <c r="AR20" i="8"/>
  <c r="AS20" i="8"/>
  <c r="AT20" i="8"/>
  <c r="AU20" i="8"/>
  <c r="AV20" i="8"/>
  <c r="AW20" i="8"/>
  <c r="AX20" i="8"/>
  <c r="AY20" i="8"/>
  <c r="AZ20" i="8"/>
  <c r="BA20" i="8"/>
  <c r="BB20" i="8"/>
  <c r="BC20" i="8"/>
  <c r="BD20" i="8"/>
  <c r="BE20" i="8"/>
  <c r="BF20" i="8"/>
  <c r="BG20" i="8"/>
  <c r="BH20" i="8"/>
  <c r="BI20"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U21" i="8"/>
  <c r="AV21" i="8"/>
  <c r="AW21" i="8"/>
  <c r="AX21" i="8"/>
  <c r="AY21" i="8"/>
  <c r="AZ21" i="8"/>
  <c r="BA21" i="8"/>
  <c r="BB21" i="8"/>
  <c r="BC21" i="8"/>
  <c r="BD21" i="8"/>
  <c r="BE21" i="8"/>
  <c r="BF21" i="8"/>
  <c r="BG21" i="8"/>
  <c r="BH21" i="8"/>
  <c r="BI21" i="8"/>
  <c r="V22" i="8"/>
  <c r="W22" i="8"/>
  <c r="X22" i="8"/>
  <c r="Y22" i="8"/>
  <c r="Z22" i="8"/>
  <c r="AA22" i="8"/>
  <c r="AB22" i="8"/>
  <c r="AC22" i="8"/>
  <c r="AD22" i="8"/>
  <c r="AE22" i="8"/>
  <c r="AF22" i="8"/>
  <c r="AG22" i="8"/>
  <c r="AH22" i="8"/>
  <c r="AI22" i="8"/>
  <c r="AJ22" i="8"/>
  <c r="AK22" i="8"/>
  <c r="AL22" i="8"/>
  <c r="AM22" i="8"/>
  <c r="AN22" i="8"/>
  <c r="AO22" i="8"/>
  <c r="AP22" i="8"/>
  <c r="AQ22" i="8"/>
  <c r="AR22" i="8"/>
  <c r="AS22" i="8"/>
  <c r="AT22" i="8"/>
  <c r="AU22" i="8"/>
  <c r="AV22" i="8"/>
  <c r="AW22" i="8"/>
  <c r="AX22" i="8"/>
  <c r="AY22" i="8"/>
  <c r="AZ22" i="8"/>
  <c r="BA22" i="8"/>
  <c r="BB22" i="8"/>
  <c r="BC22" i="8"/>
  <c r="BD22" i="8"/>
  <c r="BE22" i="8"/>
  <c r="BF22" i="8"/>
  <c r="BG22" i="8"/>
  <c r="BH22" i="8"/>
  <c r="BI22" i="8"/>
  <c r="W23" i="8"/>
  <c r="X23" i="8"/>
  <c r="Y23" i="8"/>
  <c r="Z23" i="8"/>
  <c r="AA23" i="8"/>
  <c r="AB23" i="8"/>
  <c r="AC23" i="8"/>
  <c r="AD23" i="8"/>
  <c r="AE23" i="8"/>
  <c r="AF23" i="8"/>
  <c r="AG23" i="8"/>
  <c r="AH23" i="8"/>
  <c r="AI23" i="8"/>
  <c r="AJ23" i="8"/>
  <c r="AK23" i="8"/>
  <c r="AL23" i="8"/>
  <c r="AM23" i="8"/>
  <c r="AN23" i="8"/>
  <c r="AO23" i="8"/>
  <c r="AP23" i="8"/>
  <c r="AQ23" i="8"/>
  <c r="AR23" i="8"/>
  <c r="AS23" i="8"/>
  <c r="AT23" i="8"/>
  <c r="AU23" i="8"/>
  <c r="AV23" i="8"/>
  <c r="AW23" i="8"/>
  <c r="AX23" i="8"/>
  <c r="AY23" i="8"/>
  <c r="AZ23" i="8"/>
  <c r="BA23" i="8"/>
  <c r="BB23" i="8"/>
  <c r="BC23" i="8"/>
  <c r="BD23" i="8"/>
  <c r="BE23" i="8"/>
  <c r="BF23" i="8"/>
  <c r="BG23" i="8"/>
  <c r="BH23" i="8"/>
  <c r="BI23" i="8"/>
  <c r="X24" i="8"/>
  <c r="Y24" i="8"/>
  <c r="Z24" i="8"/>
  <c r="AA24" i="8"/>
  <c r="AB24" i="8"/>
  <c r="AC24" i="8"/>
  <c r="AD24" i="8"/>
  <c r="AE24" i="8"/>
  <c r="AF24" i="8"/>
  <c r="AG24" i="8"/>
  <c r="AH24" i="8"/>
  <c r="AI24" i="8"/>
  <c r="AJ24" i="8"/>
  <c r="AK24" i="8"/>
  <c r="AL24" i="8"/>
  <c r="AM24" i="8"/>
  <c r="AN24" i="8"/>
  <c r="AO24" i="8"/>
  <c r="AP24" i="8"/>
  <c r="AQ24" i="8"/>
  <c r="AR24" i="8"/>
  <c r="AS24" i="8"/>
  <c r="AT24" i="8"/>
  <c r="AU24" i="8"/>
  <c r="AV24" i="8"/>
  <c r="AW24" i="8"/>
  <c r="AX24" i="8"/>
  <c r="AY24" i="8"/>
  <c r="AZ24" i="8"/>
  <c r="BA24" i="8"/>
  <c r="BB24" i="8"/>
  <c r="BC24" i="8"/>
  <c r="BD24" i="8"/>
  <c r="BE24" i="8"/>
  <c r="BF24" i="8"/>
  <c r="BG24" i="8"/>
  <c r="BH24" i="8"/>
  <c r="BI24" i="8"/>
  <c r="Y25" i="8"/>
  <c r="Z25" i="8"/>
  <c r="AA25" i="8"/>
  <c r="AB25" i="8"/>
  <c r="AC25" i="8"/>
  <c r="AD25" i="8"/>
  <c r="AE25" i="8"/>
  <c r="AF25" i="8"/>
  <c r="AG25" i="8"/>
  <c r="AH25" i="8"/>
  <c r="AI25" i="8"/>
  <c r="AJ25" i="8"/>
  <c r="AK25" i="8"/>
  <c r="AL25" i="8"/>
  <c r="AM25" i="8"/>
  <c r="AN25" i="8"/>
  <c r="AO25" i="8"/>
  <c r="AP25" i="8"/>
  <c r="AQ25" i="8"/>
  <c r="AR25" i="8"/>
  <c r="AS25" i="8"/>
  <c r="AT25" i="8"/>
  <c r="AU25" i="8"/>
  <c r="AV25" i="8"/>
  <c r="AW25" i="8"/>
  <c r="AX25" i="8"/>
  <c r="AY25" i="8"/>
  <c r="AZ25" i="8"/>
  <c r="BA25" i="8"/>
  <c r="BB25" i="8"/>
  <c r="BC25" i="8"/>
  <c r="BD25" i="8"/>
  <c r="BE25" i="8"/>
  <c r="BF25" i="8"/>
  <c r="BG25" i="8"/>
  <c r="BH25" i="8"/>
  <c r="BI25" i="8"/>
  <c r="Z26" i="8"/>
  <c r="AA26" i="8"/>
  <c r="AB26" i="8"/>
  <c r="AC26" i="8"/>
  <c r="AD26" i="8"/>
  <c r="AE26" i="8"/>
  <c r="AF26" i="8"/>
  <c r="AG26" i="8"/>
  <c r="AH26" i="8"/>
  <c r="AI26" i="8"/>
  <c r="AJ26" i="8"/>
  <c r="AK26" i="8"/>
  <c r="AL26" i="8"/>
  <c r="AM26" i="8"/>
  <c r="AN26" i="8"/>
  <c r="AO26" i="8"/>
  <c r="AP26" i="8"/>
  <c r="AQ26" i="8"/>
  <c r="AR26" i="8"/>
  <c r="AS26" i="8"/>
  <c r="AT26" i="8"/>
  <c r="AU26" i="8"/>
  <c r="AV26" i="8"/>
  <c r="AW26" i="8"/>
  <c r="AX26" i="8"/>
  <c r="AY26" i="8"/>
  <c r="AZ26" i="8"/>
  <c r="BA26" i="8"/>
  <c r="BB26" i="8"/>
  <c r="BC26" i="8"/>
  <c r="BD26" i="8"/>
  <c r="BE26" i="8"/>
  <c r="BF26" i="8"/>
  <c r="BG26" i="8"/>
  <c r="BH26" i="8"/>
  <c r="BI26" i="8"/>
  <c r="AA27" i="8"/>
  <c r="AB27" i="8"/>
  <c r="AC27" i="8"/>
  <c r="AD27" i="8"/>
  <c r="AE27" i="8"/>
  <c r="AF27" i="8"/>
  <c r="AG27" i="8"/>
  <c r="AH27" i="8"/>
  <c r="AI27" i="8"/>
  <c r="AJ27" i="8"/>
  <c r="AK27" i="8"/>
  <c r="AL27" i="8"/>
  <c r="AM27" i="8"/>
  <c r="AN27" i="8"/>
  <c r="AO27" i="8"/>
  <c r="AP27" i="8"/>
  <c r="AQ27" i="8"/>
  <c r="AR27" i="8"/>
  <c r="AS27" i="8"/>
  <c r="AT27" i="8"/>
  <c r="AU27" i="8"/>
  <c r="AV27" i="8"/>
  <c r="AW27" i="8"/>
  <c r="AX27" i="8"/>
  <c r="AY27" i="8"/>
  <c r="AZ27" i="8"/>
  <c r="BA27" i="8"/>
  <c r="BB27" i="8"/>
  <c r="BC27" i="8"/>
  <c r="BD27" i="8"/>
  <c r="BE27" i="8"/>
  <c r="BF27" i="8"/>
  <c r="BG27" i="8"/>
  <c r="BH27" i="8"/>
  <c r="BI27" i="8"/>
  <c r="AB28" i="8"/>
  <c r="AC28" i="8"/>
  <c r="AD28" i="8"/>
  <c r="AE28" i="8"/>
  <c r="AF28" i="8"/>
  <c r="AG28" i="8"/>
  <c r="AH28" i="8"/>
  <c r="AI28" i="8"/>
  <c r="AJ28" i="8"/>
  <c r="AK28" i="8"/>
  <c r="AL28" i="8"/>
  <c r="AM28" i="8"/>
  <c r="AN28" i="8"/>
  <c r="AO28" i="8"/>
  <c r="AP28" i="8"/>
  <c r="AQ28" i="8"/>
  <c r="AR28" i="8"/>
  <c r="AS28" i="8"/>
  <c r="AT28" i="8"/>
  <c r="AU28" i="8"/>
  <c r="AV28" i="8"/>
  <c r="AW28" i="8"/>
  <c r="AX28" i="8"/>
  <c r="AY28" i="8"/>
  <c r="AZ28" i="8"/>
  <c r="BA28" i="8"/>
  <c r="BB28" i="8"/>
  <c r="BC28" i="8"/>
  <c r="BD28" i="8"/>
  <c r="BE28" i="8"/>
  <c r="BF28" i="8"/>
  <c r="BG28" i="8"/>
  <c r="BH28" i="8"/>
  <c r="BI28" i="8"/>
  <c r="AC29" i="8"/>
  <c r="AD29" i="8"/>
  <c r="AE29" i="8"/>
  <c r="AF29" i="8"/>
  <c r="AG29" i="8"/>
  <c r="AH29" i="8"/>
  <c r="AI29" i="8"/>
  <c r="AJ29" i="8"/>
  <c r="AK29" i="8"/>
  <c r="AL29" i="8"/>
  <c r="AM29" i="8"/>
  <c r="AN29" i="8"/>
  <c r="AO29" i="8"/>
  <c r="AP29" i="8"/>
  <c r="AQ29" i="8"/>
  <c r="AR29" i="8"/>
  <c r="AS29" i="8"/>
  <c r="AT29" i="8"/>
  <c r="AU29" i="8"/>
  <c r="AV29" i="8"/>
  <c r="AW29" i="8"/>
  <c r="AX29" i="8"/>
  <c r="AY29" i="8"/>
  <c r="AZ29" i="8"/>
  <c r="BA29" i="8"/>
  <c r="BB29" i="8"/>
  <c r="BC29" i="8"/>
  <c r="BD29" i="8"/>
  <c r="BE29" i="8"/>
  <c r="BF29" i="8"/>
  <c r="BG29" i="8"/>
  <c r="BH29" i="8"/>
  <c r="BI29" i="8"/>
  <c r="AD30" i="8"/>
  <c r="AE30" i="8"/>
  <c r="AF30" i="8"/>
  <c r="AG30" i="8"/>
  <c r="AH30" i="8"/>
  <c r="AI30" i="8"/>
  <c r="AJ30" i="8"/>
  <c r="AK30" i="8"/>
  <c r="AL30" i="8"/>
  <c r="AM30" i="8"/>
  <c r="AN30" i="8"/>
  <c r="AO30" i="8"/>
  <c r="AP30" i="8"/>
  <c r="AQ30" i="8"/>
  <c r="AR30" i="8"/>
  <c r="AS30" i="8"/>
  <c r="AT30" i="8"/>
  <c r="AU30" i="8"/>
  <c r="AV30" i="8"/>
  <c r="AW30" i="8"/>
  <c r="AX30" i="8"/>
  <c r="AY30" i="8"/>
  <c r="AZ30" i="8"/>
  <c r="BA30" i="8"/>
  <c r="BB30" i="8"/>
  <c r="BC30" i="8"/>
  <c r="BD30" i="8"/>
  <c r="BE30" i="8"/>
  <c r="BF30" i="8"/>
  <c r="BG30" i="8"/>
  <c r="BH30" i="8"/>
  <c r="BI30" i="8"/>
  <c r="AE31" i="8"/>
  <c r="AF31" i="8"/>
  <c r="AG31" i="8"/>
  <c r="AH31" i="8"/>
  <c r="AI31" i="8"/>
  <c r="AJ31" i="8"/>
  <c r="AK31" i="8"/>
  <c r="AL31" i="8"/>
  <c r="AM31" i="8"/>
  <c r="AN31" i="8"/>
  <c r="AO31" i="8"/>
  <c r="AP31" i="8"/>
  <c r="AQ31" i="8"/>
  <c r="AR31" i="8"/>
  <c r="AS31" i="8"/>
  <c r="AT31" i="8"/>
  <c r="AU31" i="8"/>
  <c r="AV31" i="8"/>
  <c r="AW31" i="8"/>
  <c r="AX31" i="8"/>
  <c r="AY31" i="8"/>
  <c r="AZ31" i="8"/>
  <c r="BA31" i="8"/>
  <c r="BB31" i="8"/>
  <c r="BC31" i="8"/>
  <c r="BD31" i="8"/>
  <c r="BE31" i="8"/>
  <c r="BF31" i="8"/>
  <c r="BG31" i="8"/>
  <c r="BH31" i="8"/>
  <c r="BI31" i="8"/>
  <c r="AF32" i="8"/>
  <c r="AG32" i="8"/>
  <c r="AH32" i="8"/>
  <c r="AI32" i="8"/>
  <c r="AJ32" i="8"/>
  <c r="AK32" i="8"/>
  <c r="AL32" i="8"/>
  <c r="AM32" i="8"/>
  <c r="AN32" i="8"/>
  <c r="AO32" i="8"/>
  <c r="AP32" i="8"/>
  <c r="AQ32" i="8"/>
  <c r="AR32" i="8"/>
  <c r="AS32" i="8"/>
  <c r="AT32" i="8"/>
  <c r="AU32" i="8"/>
  <c r="AV32" i="8"/>
  <c r="AW32" i="8"/>
  <c r="AX32" i="8"/>
  <c r="AY32" i="8"/>
  <c r="AZ32" i="8"/>
  <c r="BA32" i="8"/>
  <c r="BB32" i="8"/>
  <c r="BC32" i="8"/>
  <c r="BD32" i="8"/>
  <c r="BE32" i="8"/>
  <c r="BF32" i="8"/>
  <c r="BG32" i="8"/>
  <c r="BH32" i="8"/>
  <c r="BI32" i="8"/>
  <c r="AG33" i="8"/>
  <c r="AH33" i="8"/>
  <c r="AI33" i="8"/>
  <c r="AJ33" i="8"/>
  <c r="AK33" i="8"/>
  <c r="AL33" i="8"/>
  <c r="AM33" i="8"/>
  <c r="AN33" i="8"/>
  <c r="AO33" i="8"/>
  <c r="AP33" i="8"/>
  <c r="AQ33" i="8"/>
  <c r="AR33" i="8"/>
  <c r="AS33" i="8"/>
  <c r="AT33" i="8"/>
  <c r="AU33" i="8"/>
  <c r="AV33" i="8"/>
  <c r="AW33" i="8"/>
  <c r="AX33" i="8"/>
  <c r="AY33" i="8"/>
  <c r="AZ33" i="8"/>
  <c r="BA33" i="8"/>
  <c r="BB33" i="8"/>
  <c r="BC33" i="8"/>
  <c r="BD33" i="8"/>
  <c r="BE33" i="8"/>
  <c r="BF33" i="8"/>
  <c r="BG33" i="8"/>
  <c r="BH33" i="8"/>
  <c r="BI33" i="8"/>
  <c r="AH34" i="8"/>
  <c r="AI34" i="8"/>
  <c r="AJ34" i="8"/>
  <c r="AK34" i="8"/>
  <c r="AL34" i="8"/>
  <c r="AM34" i="8"/>
  <c r="AN34" i="8"/>
  <c r="AO34" i="8"/>
  <c r="AP34" i="8"/>
  <c r="AQ34" i="8"/>
  <c r="AR34" i="8"/>
  <c r="AS34" i="8"/>
  <c r="AT34" i="8"/>
  <c r="AU34" i="8"/>
  <c r="AV34" i="8"/>
  <c r="AW34" i="8"/>
  <c r="AX34" i="8"/>
  <c r="AY34" i="8"/>
  <c r="AZ34" i="8"/>
  <c r="BA34" i="8"/>
  <c r="BB34" i="8"/>
  <c r="BC34" i="8"/>
  <c r="BD34" i="8"/>
  <c r="BE34" i="8"/>
  <c r="BF34" i="8"/>
  <c r="BG34" i="8"/>
  <c r="BH34" i="8"/>
  <c r="BI34" i="8"/>
  <c r="AI35" i="8"/>
  <c r="AJ35" i="8"/>
  <c r="AK35" i="8"/>
  <c r="AL35" i="8"/>
  <c r="AM35" i="8"/>
  <c r="AN35" i="8"/>
  <c r="AO35" i="8"/>
  <c r="AP35" i="8"/>
  <c r="AQ35" i="8"/>
  <c r="AR35" i="8"/>
  <c r="AS35" i="8"/>
  <c r="AT35" i="8"/>
  <c r="AU35" i="8"/>
  <c r="AV35" i="8"/>
  <c r="AW35" i="8"/>
  <c r="AX35" i="8"/>
  <c r="AY35" i="8"/>
  <c r="AZ35" i="8"/>
  <c r="BA35" i="8"/>
  <c r="BB35" i="8"/>
  <c r="BC35" i="8"/>
  <c r="BD35" i="8"/>
  <c r="BE35" i="8"/>
  <c r="BF35" i="8"/>
  <c r="BG35" i="8"/>
  <c r="BH35" i="8"/>
  <c r="BI35" i="8"/>
  <c r="AJ36" i="8"/>
  <c r="AK36" i="8"/>
  <c r="AL36" i="8"/>
  <c r="AM36" i="8"/>
  <c r="AN36" i="8"/>
  <c r="AO36" i="8"/>
  <c r="AP36" i="8"/>
  <c r="AQ36" i="8"/>
  <c r="AR36" i="8"/>
  <c r="AS36" i="8"/>
  <c r="AT36" i="8"/>
  <c r="AU36" i="8"/>
  <c r="AV36" i="8"/>
  <c r="AW36" i="8"/>
  <c r="AX36" i="8"/>
  <c r="AY36" i="8"/>
  <c r="AZ36" i="8"/>
  <c r="BA36" i="8"/>
  <c r="BB36" i="8"/>
  <c r="BC36" i="8"/>
  <c r="BD36" i="8"/>
  <c r="BE36" i="8"/>
  <c r="BF36" i="8"/>
  <c r="BG36" i="8"/>
  <c r="BH36" i="8"/>
  <c r="BI36" i="8"/>
  <c r="AK37" i="8"/>
  <c r="AL37" i="8"/>
  <c r="AM37" i="8"/>
  <c r="AN37" i="8"/>
  <c r="AO37" i="8"/>
  <c r="AP37" i="8"/>
  <c r="AQ37" i="8"/>
  <c r="AR37" i="8"/>
  <c r="AS37" i="8"/>
  <c r="AT37" i="8"/>
  <c r="AU37" i="8"/>
  <c r="AV37" i="8"/>
  <c r="AW37" i="8"/>
  <c r="AX37" i="8"/>
  <c r="AY37" i="8"/>
  <c r="AZ37" i="8"/>
  <c r="BA37" i="8"/>
  <c r="BB37" i="8"/>
  <c r="BC37" i="8"/>
  <c r="BD37" i="8"/>
  <c r="BE37" i="8"/>
  <c r="BF37" i="8"/>
  <c r="BG37" i="8"/>
  <c r="BH37" i="8"/>
  <c r="BI37" i="8"/>
  <c r="AL38" i="8"/>
  <c r="AM38" i="8"/>
  <c r="AN38" i="8"/>
  <c r="AO38" i="8"/>
  <c r="AP38" i="8"/>
  <c r="AQ38" i="8"/>
  <c r="AR38" i="8"/>
  <c r="AS38" i="8"/>
  <c r="AT38" i="8"/>
  <c r="AU38" i="8"/>
  <c r="AV38" i="8"/>
  <c r="AW38" i="8"/>
  <c r="AX38" i="8"/>
  <c r="AY38" i="8"/>
  <c r="AZ38" i="8"/>
  <c r="BA38" i="8"/>
  <c r="BB38" i="8"/>
  <c r="BC38" i="8"/>
  <c r="BD38" i="8"/>
  <c r="BE38" i="8"/>
  <c r="BF38" i="8"/>
  <c r="BG38" i="8"/>
  <c r="BH38" i="8"/>
  <c r="BI38" i="8"/>
  <c r="AM39" i="8"/>
  <c r="AN39" i="8"/>
  <c r="AO39" i="8"/>
  <c r="AP39" i="8"/>
  <c r="AQ39" i="8"/>
  <c r="AR39" i="8"/>
  <c r="AS39" i="8"/>
  <c r="AT39" i="8"/>
  <c r="AU39" i="8"/>
  <c r="AV39" i="8"/>
  <c r="AW39" i="8"/>
  <c r="AX39" i="8"/>
  <c r="AY39" i="8"/>
  <c r="AZ39" i="8"/>
  <c r="BA39" i="8"/>
  <c r="BB39" i="8"/>
  <c r="BC39" i="8"/>
  <c r="BD39" i="8"/>
  <c r="BE39" i="8"/>
  <c r="BF39" i="8"/>
  <c r="BG39" i="8"/>
  <c r="BH39" i="8"/>
  <c r="BI39" i="8"/>
  <c r="AN40" i="8"/>
  <c r="AO40" i="8"/>
  <c r="AP40" i="8"/>
  <c r="AQ40" i="8"/>
  <c r="AR40" i="8"/>
  <c r="AS40" i="8"/>
  <c r="AT40" i="8"/>
  <c r="AU40" i="8"/>
  <c r="AV40" i="8"/>
  <c r="AW40" i="8"/>
  <c r="AX40" i="8"/>
  <c r="AY40" i="8"/>
  <c r="AZ40" i="8"/>
  <c r="BA40" i="8"/>
  <c r="BB40" i="8"/>
  <c r="BC40" i="8"/>
  <c r="BD40" i="8"/>
  <c r="BE40" i="8"/>
  <c r="BF40" i="8"/>
  <c r="BG40" i="8"/>
  <c r="BH40" i="8"/>
  <c r="BI40" i="8"/>
  <c r="AO41" i="8"/>
  <c r="AP41" i="8"/>
  <c r="AQ41" i="8"/>
  <c r="AR41" i="8"/>
  <c r="AS41" i="8"/>
  <c r="AT41" i="8"/>
  <c r="AU41" i="8"/>
  <c r="AV41" i="8"/>
  <c r="AW41" i="8"/>
  <c r="AX41" i="8"/>
  <c r="AY41" i="8"/>
  <c r="AZ41" i="8"/>
  <c r="BA41" i="8"/>
  <c r="BB41" i="8"/>
  <c r="BC41" i="8"/>
  <c r="BD41" i="8"/>
  <c r="BE41" i="8"/>
  <c r="BF41" i="8"/>
  <c r="BG41" i="8"/>
  <c r="BH41" i="8"/>
  <c r="BI41" i="8"/>
  <c r="AP42" i="8"/>
  <c r="AQ42" i="8"/>
  <c r="AR42" i="8"/>
  <c r="AS42" i="8"/>
  <c r="AT42" i="8"/>
  <c r="AU42" i="8"/>
  <c r="AV42" i="8"/>
  <c r="AW42" i="8"/>
  <c r="AX42" i="8"/>
  <c r="AY42" i="8"/>
  <c r="AZ42" i="8"/>
  <c r="BA42" i="8"/>
  <c r="BB42" i="8"/>
  <c r="BC42" i="8"/>
  <c r="BD42" i="8"/>
  <c r="BE42" i="8"/>
  <c r="BF42" i="8"/>
  <c r="BG42" i="8"/>
  <c r="BH42" i="8"/>
  <c r="BI42" i="8"/>
  <c r="AQ43" i="8"/>
  <c r="AR43" i="8"/>
  <c r="AS43" i="8"/>
  <c r="AT43" i="8"/>
  <c r="AU43" i="8"/>
  <c r="AV43" i="8"/>
  <c r="AW43" i="8"/>
  <c r="AX43" i="8"/>
  <c r="AY43" i="8"/>
  <c r="AZ43" i="8"/>
  <c r="BA43" i="8"/>
  <c r="BB43" i="8"/>
  <c r="BC43" i="8"/>
  <c r="BD43" i="8"/>
  <c r="BE43" i="8"/>
  <c r="BF43" i="8"/>
  <c r="BG43" i="8"/>
  <c r="BH43" i="8"/>
  <c r="BI43" i="8"/>
  <c r="AR44" i="8"/>
  <c r="AS44" i="8"/>
  <c r="AT44" i="8"/>
  <c r="AU44" i="8"/>
  <c r="AV44" i="8"/>
  <c r="AW44" i="8"/>
  <c r="AX44" i="8"/>
  <c r="AY44" i="8"/>
  <c r="AZ44" i="8"/>
  <c r="BA44" i="8"/>
  <c r="BB44" i="8"/>
  <c r="BC44" i="8"/>
  <c r="BD44" i="8"/>
  <c r="BE44" i="8"/>
  <c r="BF44" i="8"/>
  <c r="BG44" i="8"/>
  <c r="BH44" i="8"/>
  <c r="BI44" i="8"/>
  <c r="AS45" i="8"/>
  <c r="AT45" i="8"/>
  <c r="AU45" i="8"/>
  <c r="AV45" i="8"/>
  <c r="AW45" i="8"/>
  <c r="AX45" i="8"/>
  <c r="AY45" i="8"/>
  <c r="AZ45" i="8"/>
  <c r="BA45" i="8"/>
  <c r="BB45" i="8"/>
  <c r="BC45" i="8"/>
  <c r="BD45" i="8"/>
  <c r="BE45" i="8"/>
  <c r="BF45" i="8"/>
  <c r="BG45" i="8"/>
  <c r="BH45" i="8"/>
  <c r="BI45" i="8"/>
  <c r="AT46" i="8"/>
  <c r="AU46" i="8"/>
  <c r="AV46" i="8"/>
  <c r="AW46" i="8"/>
  <c r="AX46" i="8"/>
  <c r="AY46" i="8"/>
  <c r="AZ46" i="8"/>
  <c r="BA46" i="8"/>
  <c r="BB46" i="8"/>
  <c r="BC46" i="8"/>
  <c r="BD46" i="8"/>
  <c r="BE46" i="8"/>
  <c r="BF46" i="8"/>
  <c r="BG46" i="8"/>
  <c r="BH46" i="8"/>
  <c r="BI46" i="8"/>
  <c r="AU47" i="8"/>
  <c r="AV47" i="8"/>
  <c r="AW47" i="8"/>
  <c r="AX47" i="8"/>
  <c r="AY47" i="8"/>
  <c r="AZ47" i="8"/>
  <c r="BA47" i="8"/>
  <c r="BB47" i="8"/>
  <c r="BC47" i="8"/>
  <c r="BD47" i="8"/>
  <c r="BE47" i="8"/>
  <c r="BF47" i="8"/>
  <c r="BG47" i="8"/>
  <c r="BH47" i="8"/>
  <c r="BI47" i="8"/>
  <c r="AV48" i="8"/>
  <c r="AW48" i="8"/>
  <c r="AX48" i="8"/>
  <c r="AY48" i="8"/>
  <c r="AZ48" i="8"/>
  <c r="BA48" i="8"/>
  <c r="BB48" i="8"/>
  <c r="BC48" i="8"/>
  <c r="BD48" i="8"/>
  <c r="BE48" i="8"/>
  <c r="BF48" i="8"/>
  <c r="BG48" i="8"/>
  <c r="BH48" i="8"/>
  <c r="BI48" i="8"/>
  <c r="AW49" i="8"/>
  <c r="AX49" i="8"/>
  <c r="AY49" i="8"/>
  <c r="AZ49" i="8"/>
  <c r="BA49" i="8"/>
  <c r="BB49" i="8"/>
  <c r="BC49" i="8"/>
  <c r="BD49" i="8"/>
  <c r="BE49" i="8"/>
  <c r="BF49" i="8"/>
  <c r="BG49" i="8"/>
  <c r="BH49" i="8"/>
  <c r="BI49" i="8"/>
  <c r="AX50" i="8"/>
  <c r="AY50" i="8"/>
  <c r="AZ50" i="8"/>
  <c r="BA50" i="8"/>
  <c r="BB50" i="8"/>
  <c r="BC50" i="8"/>
  <c r="BD50" i="8"/>
  <c r="BE50" i="8"/>
  <c r="BF50" i="8"/>
  <c r="BG50" i="8"/>
  <c r="BH50" i="8"/>
  <c r="BI50" i="8"/>
  <c r="AY51" i="8"/>
  <c r="AZ51" i="8"/>
  <c r="BA51" i="8"/>
  <c r="BB51" i="8"/>
  <c r="BC51" i="8"/>
  <c r="BD51" i="8"/>
  <c r="BE51" i="8"/>
  <c r="BF51" i="8"/>
  <c r="BG51" i="8"/>
  <c r="BH51" i="8"/>
  <c r="BI51" i="8"/>
  <c r="AZ52" i="8"/>
  <c r="BA52" i="8"/>
  <c r="BB52" i="8"/>
  <c r="BC52" i="8"/>
  <c r="BD52" i="8"/>
  <c r="BE52" i="8"/>
  <c r="BF52" i="8"/>
  <c r="BG52" i="8"/>
  <c r="BH52" i="8"/>
  <c r="BI52" i="8"/>
  <c r="BA53" i="8"/>
  <c r="BB53" i="8"/>
  <c r="BC53" i="8"/>
  <c r="BD53" i="8"/>
  <c r="BE53" i="8"/>
  <c r="BF53" i="8"/>
  <c r="BG53" i="8"/>
  <c r="BH53" i="8"/>
  <c r="BI53" i="8"/>
  <c r="BB54" i="8"/>
  <c r="BC54" i="8"/>
  <c r="BD54" i="8"/>
  <c r="BE54" i="8"/>
  <c r="BF54" i="8"/>
  <c r="BG54" i="8"/>
  <c r="BH54" i="8"/>
  <c r="BI54" i="8"/>
  <c r="BC55" i="8"/>
  <c r="BD55" i="8"/>
  <c r="BE55" i="8"/>
  <c r="BF55" i="8"/>
  <c r="BG55" i="8"/>
  <c r="BH55" i="8"/>
  <c r="BI55" i="8"/>
  <c r="BD56" i="8"/>
  <c r="BE56" i="8"/>
  <c r="BF56" i="8"/>
  <c r="BG56" i="8"/>
  <c r="BH56" i="8"/>
  <c r="BI56" i="8"/>
  <c r="BE57" i="8"/>
  <c r="BF57" i="8"/>
  <c r="BG57" i="8"/>
  <c r="BH57" i="8"/>
  <c r="BI57" i="8"/>
  <c r="BF58" i="8"/>
  <c r="BG58" i="8"/>
  <c r="BH58" i="8"/>
  <c r="BI58" i="8"/>
  <c r="BG59" i="8"/>
  <c r="BH59" i="8"/>
  <c r="BI59" i="8"/>
  <c r="BH60" i="8"/>
  <c r="BI60" i="8"/>
  <c r="BI61" i="8"/>
  <c r="C4" i="6"/>
  <c r="D4" i="6"/>
  <c r="E4" i="6"/>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AN4" i="6"/>
  <c r="AO4" i="6"/>
  <c r="AP4" i="6"/>
  <c r="AQ4" i="6"/>
  <c r="AR4" i="6"/>
  <c r="AS4" i="6"/>
  <c r="AT4" i="6"/>
  <c r="AU4" i="6"/>
  <c r="AV4" i="6"/>
  <c r="AW4" i="6"/>
  <c r="AX4" i="6"/>
  <c r="AY4" i="6"/>
  <c r="AZ4" i="6"/>
  <c r="BA4" i="6"/>
  <c r="BB4" i="6"/>
  <c r="BC4" i="6"/>
  <c r="BD4" i="6"/>
  <c r="BE4" i="6"/>
  <c r="BF4" i="6"/>
  <c r="BG4" i="6"/>
  <c r="BH4" i="6"/>
  <c r="BI4" i="6"/>
  <c r="D5"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BA5" i="6"/>
  <c r="BB5" i="6"/>
  <c r="BC5" i="6"/>
  <c r="BD5" i="6"/>
  <c r="BE5" i="6"/>
  <c r="BF5" i="6"/>
  <c r="BG5" i="6"/>
  <c r="BH5" i="6"/>
  <c r="BI5"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I7"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BA8" i="6"/>
  <c r="BB8" i="6"/>
  <c r="BC8" i="6"/>
  <c r="BD8" i="6"/>
  <c r="BE8" i="6"/>
  <c r="BF8" i="6"/>
  <c r="BG8" i="6"/>
  <c r="BH8" i="6"/>
  <c r="BI8"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AL39" i="6"/>
  <c r="AM39" i="6"/>
  <c r="AN39" i="6"/>
  <c r="AO39" i="6"/>
  <c r="AP39" i="6"/>
  <c r="AQ39" i="6"/>
  <c r="AR39" i="6"/>
  <c r="AS39" i="6"/>
  <c r="AT39" i="6"/>
  <c r="AU39" i="6"/>
  <c r="AV39" i="6"/>
  <c r="AW39" i="6"/>
  <c r="AX39" i="6"/>
  <c r="AY39" i="6"/>
  <c r="AZ39" i="6"/>
  <c r="BA39" i="6"/>
  <c r="BB39" i="6"/>
  <c r="BC39" i="6"/>
  <c r="BD39" i="6"/>
  <c r="BE39" i="6"/>
  <c r="BF39" i="6"/>
  <c r="BG39" i="6"/>
  <c r="BH39" i="6"/>
  <c r="BI39" i="6"/>
  <c r="AM40" i="6"/>
  <c r="AN40" i="6"/>
  <c r="AO40" i="6"/>
  <c r="AP40" i="6"/>
  <c r="AQ40" i="6"/>
  <c r="AR40" i="6"/>
  <c r="AS40" i="6"/>
  <c r="AT40" i="6"/>
  <c r="AU40" i="6"/>
  <c r="AV40" i="6"/>
  <c r="AW40" i="6"/>
  <c r="AX40" i="6"/>
  <c r="AY40" i="6"/>
  <c r="AZ40" i="6"/>
  <c r="BA40" i="6"/>
  <c r="BB40" i="6"/>
  <c r="BC40" i="6"/>
  <c r="BD40" i="6"/>
  <c r="BE40" i="6"/>
  <c r="BF40" i="6"/>
  <c r="BG40" i="6"/>
  <c r="BH40" i="6"/>
  <c r="BI40" i="6"/>
  <c r="AN41" i="6"/>
  <c r="AO41" i="6"/>
  <c r="AP41" i="6"/>
  <c r="AQ41" i="6"/>
  <c r="AR41" i="6"/>
  <c r="AS41" i="6"/>
  <c r="AT41" i="6"/>
  <c r="AU41" i="6"/>
  <c r="AV41" i="6"/>
  <c r="AW41" i="6"/>
  <c r="AX41" i="6"/>
  <c r="AY41" i="6"/>
  <c r="AZ41" i="6"/>
  <c r="BA41" i="6"/>
  <c r="BB41" i="6"/>
  <c r="BC41" i="6"/>
  <c r="BD41" i="6"/>
  <c r="BE41" i="6"/>
  <c r="BF41" i="6"/>
  <c r="BG41" i="6"/>
  <c r="BH41" i="6"/>
  <c r="BI41" i="6"/>
  <c r="AO42" i="6"/>
  <c r="AP42" i="6"/>
  <c r="AQ42" i="6"/>
  <c r="AR42" i="6"/>
  <c r="AS42" i="6"/>
  <c r="AT42" i="6"/>
  <c r="AU42" i="6"/>
  <c r="AV42" i="6"/>
  <c r="AW42" i="6"/>
  <c r="AX42" i="6"/>
  <c r="AY42" i="6"/>
  <c r="AZ42" i="6"/>
  <c r="BA42" i="6"/>
  <c r="BB42" i="6"/>
  <c r="BC42" i="6"/>
  <c r="BD42" i="6"/>
  <c r="BE42" i="6"/>
  <c r="BF42" i="6"/>
  <c r="BG42" i="6"/>
  <c r="BH42" i="6"/>
  <c r="BI42" i="6"/>
  <c r="AP43" i="6"/>
  <c r="AQ43" i="6"/>
  <c r="AR43" i="6"/>
  <c r="AS43" i="6"/>
  <c r="AT43" i="6"/>
  <c r="AU43" i="6"/>
  <c r="AV43" i="6"/>
  <c r="AW43" i="6"/>
  <c r="AX43" i="6"/>
  <c r="AY43" i="6"/>
  <c r="AZ43" i="6"/>
  <c r="BA43" i="6"/>
  <c r="BB43" i="6"/>
  <c r="BC43" i="6"/>
  <c r="BD43" i="6"/>
  <c r="BE43" i="6"/>
  <c r="BF43" i="6"/>
  <c r="BG43" i="6"/>
  <c r="BH43" i="6"/>
  <c r="BI43" i="6"/>
  <c r="AQ44" i="6"/>
  <c r="AR44" i="6"/>
  <c r="AS44" i="6"/>
  <c r="AT44" i="6"/>
  <c r="AU44" i="6"/>
  <c r="AV44" i="6"/>
  <c r="AW44" i="6"/>
  <c r="AX44" i="6"/>
  <c r="AY44" i="6"/>
  <c r="AZ44" i="6"/>
  <c r="BA44" i="6"/>
  <c r="BB44" i="6"/>
  <c r="BC44" i="6"/>
  <c r="BD44" i="6"/>
  <c r="BE44" i="6"/>
  <c r="BF44" i="6"/>
  <c r="BG44" i="6"/>
  <c r="BH44" i="6"/>
  <c r="BI44" i="6"/>
  <c r="AR45" i="6"/>
  <c r="AS45" i="6"/>
  <c r="AT45" i="6"/>
  <c r="AU45" i="6"/>
  <c r="AV45" i="6"/>
  <c r="AW45" i="6"/>
  <c r="AX45" i="6"/>
  <c r="AY45" i="6"/>
  <c r="AZ45" i="6"/>
  <c r="BA45" i="6"/>
  <c r="BB45" i="6"/>
  <c r="BC45" i="6"/>
  <c r="BD45" i="6"/>
  <c r="BE45" i="6"/>
  <c r="BF45" i="6"/>
  <c r="BG45" i="6"/>
  <c r="BH45" i="6"/>
  <c r="BI45" i="6"/>
  <c r="AS46" i="6"/>
  <c r="AT46" i="6"/>
  <c r="AU46" i="6"/>
  <c r="AV46" i="6"/>
  <c r="AW46" i="6"/>
  <c r="AX46" i="6"/>
  <c r="AY46" i="6"/>
  <c r="AZ46" i="6"/>
  <c r="BA46" i="6"/>
  <c r="BB46" i="6"/>
  <c r="BC46" i="6"/>
  <c r="BD46" i="6"/>
  <c r="BE46" i="6"/>
  <c r="BF46" i="6"/>
  <c r="BG46" i="6"/>
  <c r="BH46" i="6"/>
  <c r="BI46" i="6"/>
  <c r="AT47" i="6"/>
  <c r="AU47" i="6"/>
  <c r="AV47" i="6"/>
  <c r="AW47" i="6"/>
  <c r="AX47" i="6"/>
  <c r="AY47" i="6"/>
  <c r="AZ47" i="6"/>
  <c r="BA47" i="6"/>
  <c r="BB47" i="6"/>
  <c r="BC47" i="6"/>
  <c r="BD47" i="6"/>
  <c r="BE47" i="6"/>
  <c r="BF47" i="6"/>
  <c r="BG47" i="6"/>
  <c r="BH47" i="6"/>
  <c r="BI47" i="6"/>
  <c r="AU48" i="6"/>
  <c r="AV48" i="6"/>
  <c r="AW48" i="6"/>
  <c r="AX48" i="6"/>
  <c r="AY48" i="6"/>
  <c r="AZ48" i="6"/>
  <c r="BA48" i="6"/>
  <c r="BB48" i="6"/>
  <c r="BC48" i="6"/>
  <c r="BD48" i="6"/>
  <c r="BE48" i="6"/>
  <c r="BF48" i="6"/>
  <c r="BG48" i="6"/>
  <c r="BH48" i="6"/>
  <c r="BI48" i="6"/>
  <c r="AV49" i="6"/>
  <c r="AW49" i="6"/>
  <c r="AX49" i="6"/>
  <c r="AY49" i="6"/>
  <c r="AZ49" i="6"/>
  <c r="BA49" i="6"/>
  <c r="BB49" i="6"/>
  <c r="BC49" i="6"/>
  <c r="BD49" i="6"/>
  <c r="BE49" i="6"/>
  <c r="BF49" i="6"/>
  <c r="BG49" i="6"/>
  <c r="BH49" i="6"/>
  <c r="BI49" i="6"/>
  <c r="AW50" i="6"/>
  <c r="AX50" i="6"/>
  <c r="AY50" i="6"/>
  <c r="AZ50" i="6"/>
  <c r="BA50" i="6"/>
  <c r="BB50" i="6"/>
  <c r="BC50" i="6"/>
  <c r="BD50" i="6"/>
  <c r="BE50" i="6"/>
  <c r="BF50" i="6"/>
  <c r="BG50" i="6"/>
  <c r="BH50" i="6"/>
  <c r="BI50" i="6"/>
  <c r="AX51" i="6"/>
  <c r="AY51" i="6"/>
  <c r="AZ51" i="6"/>
  <c r="BA51" i="6"/>
  <c r="BB51" i="6"/>
  <c r="BC51" i="6"/>
  <c r="BD51" i="6"/>
  <c r="BE51" i="6"/>
  <c r="BF51" i="6"/>
  <c r="BG51" i="6"/>
  <c r="BH51" i="6"/>
  <c r="BI51" i="6"/>
  <c r="AY52" i="6"/>
  <c r="AZ52" i="6"/>
  <c r="BA52" i="6"/>
  <c r="BB52" i="6"/>
  <c r="BC52" i="6"/>
  <c r="BD52" i="6"/>
  <c r="BE52" i="6"/>
  <c r="BF52" i="6"/>
  <c r="BG52" i="6"/>
  <c r="BH52" i="6"/>
  <c r="BI52" i="6"/>
  <c r="AZ53" i="6"/>
  <c r="BA53" i="6"/>
  <c r="BB53" i="6"/>
  <c r="BC53" i="6"/>
  <c r="BD53" i="6"/>
  <c r="BE53" i="6"/>
  <c r="BF53" i="6"/>
  <c r="BG53" i="6"/>
  <c r="BH53" i="6"/>
  <c r="BI53" i="6"/>
  <c r="BA54" i="6"/>
  <c r="BB54" i="6"/>
  <c r="BC54" i="6"/>
  <c r="BD54" i="6"/>
  <c r="BE54" i="6"/>
  <c r="BF54" i="6"/>
  <c r="BG54" i="6"/>
  <c r="BH54" i="6"/>
  <c r="BI54" i="6"/>
  <c r="BB55" i="6"/>
  <c r="BC55" i="6"/>
  <c r="BD55" i="6"/>
  <c r="BE55" i="6"/>
  <c r="BF55" i="6"/>
  <c r="BG55" i="6"/>
  <c r="BH55" i="6"/>
  <c r="BI55" i="6"/>
  <c r="BC56" i="6"/>
  <c r="BD56" i="6"/>
  <c r="BE56" i="6"/>
  <c r="BF56" i="6"/>
  <c r="BG56" i="6"/>
  <c r="BH56" i="6"/>
  <c r="BI56" i="6"/>
  <c r="BD57" i="6"/>
  <c r="BE57" i="6"/>
  <c r="BF57" i="6"/>
  <c r="BG57" i="6"/>
  <c r="BH57" i="6"/>
  <c r="BI57" i="6"/>
  <c r="BE58" i="6"/>
  <c r="BF58" i="6"/>
  <c r="BG58" i="6"/>
  <c r="BH58" i="6"/>
  <c r="BI58" i="6"/>
  <c r="BF59" i="6"/>
  <c r="BG59" i="6"/>
  <c r="BH59" i="6"/>
  <c r="BI59" i="6"/>
  <c r="BG60" i="6"/>
  <c r="BH60" i="6"/>
  <c r="BI60" i="6"/>
  <c r="BH61" i="6"/>
  <c r="BI61" i="6"/>
  <c r="BI62" i="6"/>
  <c r="AR131" i="1"/>
  <c r="AS129" i="1"/>
  <c r="AQ132" i="1"/>
  <c r="AQ131" i="1"/>
  <c r="AQ130" i="1"/>
  <c r="AR130" i="1"/>
  <c r="AR129" i="1"/>
  <c r="AS120" i="1"/>
  <c r="AS121" i="1"/>
  <c r="AS122" i="1"/>
  <c r="AS123" i="1"/>
  <c r="AS124" i="1"/>
  <c r="AS125" i="1"/>
  <c r="AS127" i="1"/>
  <c r="AS128" i="1"/>
  <c r="AS130" i="1"/>
  <c r="AS131"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7" i="1"/>
  <c r="AS178" i="1"/>
  <c r="AS179" i="1"/>
  <c r="AS180" i="1"/>
  <c r="AS181" i="1"/>
  <c r="AS182" i="1"/>
  <c r="AS183" i="1"/>
  <c r="AS184" i="1"/>
  <c r="AS185" i="1"/>
  <c r="AS186" i="1"/>
  <c r="AS187" i="1"/>
  <c r="AS188" i="1"/>
  <c r="AS189" i="1"/>
  <c r="AS190" i="1"/>
  <c r="AS191" i="1"/>
  <c r="AS192" i="1"/>
  <c r="AS193" i="1"/>
  <c r="AS194" i="1"/>
  <c r="AS195" i="1"/>
  <c r="AS196" i="1"/>
  <c r="AS197" i="1"/>
  <c r="AS198" i="1"/>
  <c r="AS199" i="1"/>
  <c r="AS200" i="1"/>
  <c r="AS201" i="1"/>
  <c r="AS202" i="1"/>
  <c r="AS203" i="1"/>
  <c r="AS204" i="1"/>
  <c r="AS205" i="1"/>
  <c r="AS206" i="1"/>
  <c r="AS207" i="1"/>
  <c r="AS208" i="1"/>
  <c r="AS209" i="1"/>
  <c r="AS210" i="1"/>
  <c r="AS211" i="1"/>
  <c r="AS212" i="1"/>
  <c r="AS213" i="1"/>
  <c r="AS214" i="1"/>
  <c r="AS215" i="1"/>
  <c r="AS216" i="1"/>
  <c r="AS217" i="1"/>
  <c r="AS218" i="1"/>
  <c r="AS219" i="1"/>
  <c r="AR119" i="1"/>
  <c r="AR120" i="1"/>
  <c r="AR121" i="1"/>
  <c r="AR122" i="1"/>
  <c r="AR123" i="1"/>
  <c r="AR124" i="1"/>
  <c r="AR126" i="1"/>
  <c r="AR127" i="1"/>
  <c r="AR128" i="1"/>
  <c r="AR133" i="1"/>
  <c r="AR134" i="1"/>
  <c r="AR135" i="1"/>
  <c r="AR136" i="1"/>
  <c r="AR137" i="1"/>
  <c r="AR138" i="1"/>
  <c r="AR139" i="1"/>
  <c r="AR140" i="1"/>
  <c r="AR141" i="1"/>
  <c r="AR142" i="1"/>
  <c r="AR143" i="1"/>
  <c r="AR144" i="1"/>
  <c r="AR145" i="1"/>
  <c r="AR146" i="1"/>
  <c r="AR147" i="1"/>
  <c r="AR148" i="1"/>
  <c r="AR149" i="1"/>
  <c r="AR150" i="1"/>
  <c r="AR151" i="1"/>
  <c r="AR152" i="1"/>
  <c r="AR153" i="1"/>
  <c r="AR154" i="1"/>
  <c r="AR155" i="1"/>
  <c r="AR156" i="1"/>
  <c r="AR157" i="1"/>
  <c r="AR158" i="1"/>
  <c r="AR159" i="1"/>
  <c r="AR160" i="1"/>
  <c r="AR161" i="1"/>
  <c r="AR162" i="1"/>
  <c r="AR163" i="1"/>
  <c r="AR164" i="1"/>
  <c r="AR165" i="1"/>
  <c r="AR166" i="1"/>
  <c r="AR167" i="1"/>
  <c r="AR168" i="1"/>
  <c r="AR169" i="1"/>
  <c r="AR170" i="1"/>
  <c r="AR171" i="1"/>
  <c r="AR172" i="1"/>
  <c r="AR173" i="1"/>
  <c r="AR174" i="1"/>
  <c r="AR175" i="1"/>
  <c r="AR176" i="1"/>
  <c r="AR177" i="1"/>
  <c r="AR178" i="1"/>
  <c r="AR179" i="1"/>
  <c r="AR180" i="1"/>
  <c r="AR181" i="1"/>
  <c r="AR182" i="1"/>
  <c r="AR183" i="1"/>
  <c r="AR184" i="1"/>
  <c r="AR185" i="1"/>
  <c r="AR186" i="1"/>
  <c r="AR187" i="1"/>
  <c r="AR188" i="1"/>
  <c r="AR189" i="1"/>
  <c r="AR190" i="1"/>
  <c r="AR191" i="1"/>
  <c r="AR192" i="1"/>
  <c r="AR193" i="1"/>
  <c r="AR194" i="1"/>
  <c r="AR195" i="1"/>
  <c r="AR196" i="1"/>
  <c r="AR197" i="1"/>
  <c r="AR198" i="1"/>
  <c r="AR199" i="1"/>
  <c r="AR200" i="1"/>
  <c r="AR201" i="1"/>
  <c r="AR202" i="1"/>
  <c r="AR203" i="1"/>
  <c r="AR204" i="1"/>
  <c r="AR205" i="1"/>
  <c r="AR206" i="1"/>
  <c r="AR207" i="1"/>
  <c r="AR208" i="1"/>
  <c r="AR209" i="1"/>
  <c r="AR210" i="1"/>
  <c r="AR211" i="1"/>
  <c r="AR212" i="1"/>
  <c r="AR213" i="1"/>
  <c r="AR214" i="1"/>
  <c r="AR215" i="1"/>
  <c r="AR216" i="1"/>
  <c r="AR217" i="1"/>
  <c r="AR218" i="1"/>
  <c r="AR219" i="1"/>
  <c r="AQ119" i="1"/>
  <c r="AQ121" i="1"/>
  <c r="AQ122" i="1"/>
  <c r="AQ123" i="1"/>
  <c r="AQ124" i="1"/>
  <c r="AQ125" i="1"/>
  <c r="AQ127" i="1"/>
  <c r="AQ128" i="1"/>
  <c r="AQ129"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I57" i="1"/>
  <c r="D88" i="1"/>
  <c r="N88" i="1" s="1"/>
  <c r="D89" i="1"/>
  <c r="D90" i="1"/>
  <c r="N90" i="1" s="1"/>
  <c r="D91" i="1"/>
  <c r="N91" i="1" s="1"/>
  <c r="D92" i="1"/>
  <c r="N92" i="1" s="1"/>
  <c r="D93" i="1"/>
  <c r="N93" i="1" s="1"/>
  <c r="N86" i="4"/>
  <c r="E69" i="1" s="1"/>
  <c r="N87" i="4"/>
  <c r="E70" i="1" s="1"/>
  <c r="N88" i="4"/>
  <c r="E71" i="1" s="1"/>
  <c r="N89" i="4"/>
  <c r="E72" i="1" s="1"/>
  <c r="N90" i="4"/>
  <c r="E73" i="1" s="1"/>
  <c r="N91" i="4"/>
  <c r="E74" i="1" s="1"/>
  <c r="O74" i="1" s="1"/>
  <c r="N92" i="4"/>
  <c r="E75" i="1" s="1"/>
  <c r="O75" i="1" s="1"/>
  <c r="N93" i="4"/>
  <c r="E76" i="1" s="1"/>
  <c r="O76" i="1" s="1"/>
  <c r="N85" i="4"/>
  <c r="E68" i="1" s="1"/>
  <c r="F68" i="1" s="1"/>
  <c r="BJ64" i="6" s="1"/>
  <c r="BJ62" i="20" l="1"/>
  <c r="BJ97" i="20"/>
  <c r="BJ81" i="20"/>
  <c r="BJ65" i="20"/>
  <c r="BJ92" i="20"/>
  <c r="BJ76" i="20"/>
  <c r="BJ87" i="20"/>
  <c r="BJ71" i="20"/>
  <c r="BJ98" i="20"/>
  <c r="BJ82" i="20"/>
  <c r="BJ66" i="20"/>
  <c r="BJ93" i="20"/>
  <c r="BJ77" i="20"/>
  <c r="BJ63" i="20"/>
  <c r="BJ88" i="20"/>
  <c r="BJ72" i="20"/>
  <c r="BJ99" i="20"/>
  <c r="BJ83" i="20"/>
  <c r="BJ67" i="20"/>
  <c r="BJ94" i="20"/>
  <c r="BJ78" i="20"/>
  <c r="BJ102" i="20"/>
  <c r="BJ89" i="20"/>
  <c r="BJ73" i="20"/>
  <c r="BJ100" i="20"/>
  <c r="BJ84" i="20"/>
  <c r="BJ68" i="20"/>
  <c r="BJ95" i="20"/>
  <c r="BJ79" i="20"/>
  <c r="BJ90" i="20"/>
  <c r="BJ74" i="20"/>
  <c r="BJ103" i="20"/>
  <c r="BJ101" i="20"/>
  <c r="BJ85" i="20"/>
  <c r="BJ69" i="20"/>
  <c r="BJ96" i="20"/>
  <c r="BJ80" i="20"/>
  <c r="BJ64" i="20"/>
  <c r="BJ91" i="20"/>
  <c r="BJ75" i="20"/>
  <c r="BJ86" i="20"/>
  <c r="BJ70" i="20"/>
  <c r="N89" i="1"/>
  <c r="B3" i="19"/>
  <c r="BJ61" i="20"/>
  <c r="BJ56" i="20"/>
  <c r="BJ53" i="20"/>
  <c r="BJ49" i="20"/>
  <c r="BJ45" i="20"/>
  <c r="BJ59" i="20"/>
  <c r="BJ58" i="20"/>
  <c r="BJ51" i="20"/>
  <c r="BJ47" i="20"/>
  <c r="BJ43" i="20"/>
  <c r="BJ50" i="20"/>
  <c r="BJ42" i="20"/>
  <c r="BJ40" i="20"/>
  <c r="BJ39" i="20"/>
  <c r="BJ32" i="20"/>
  <c r="BJ31" i="20"/>
  <c r="BJ24" i="20"/>
  <c r="BJ23" i="20"/>
  <c r="BJ60" i="20"/>
  <c r="BJ52" i="20"/>
  <c r="BJ44" i="20"/>
  <c r="BJ38" i="20"/>
  <c r="BJ33" i="20"/>
  <c r="BJ30" i="20"/>
  <c r="BJ25" i="20"/>
  <c r="BJ22" i="20"/>
  <c r="BJ46" i="20"/>
  <c r="BJ41" i="20"/>
  <c r="BJ36" i="20"/>
  <c r="BJ57" i="20"/>
  <c r="BJ55" i="20"/>
  <c r="BJ54" i="20"/>
  <c r="BJ48" i="20"/>
  <c r="BJ37" i="20"/>
  <c r="BJ34" i="20"/>
  <c r="BJ29" i="20"/>
  <c r="BJ26" i="20"/>
  <c r="BJ27" i="20"/>
  <c r="BJ20" i="20"/>
  <c r="BJ19" i="20"/>
  <c r="BJ12" i="20"/>
  <c r="BJ11" i="20"/>
  <c r="BJ4" i="20"/>
  <c r="BJ3" i="20"/>
  <c r="BJ18" i="20"/>
  <c r="BJ13" i="20"/>
  <c r="BJ10" i="20"/>
  <c r="BJ5" i="20"/>
  <c r="BJ35" i="20"/>
  <c r="BJ28" i="20"/>
  <c r="BJ16" i="20"/>
  <c r="BJ15" i="20"/>
  <c r="BJ8" i="20"/>
  <c r="BJ7" i="20"/>
  <c r="BJ21" i="20"/>
  <c r="BJ17" i="20"/>
  <c r="BJ14" i="20"/>
  <c r="BJ9" i="20"/>
  <c r="BJ6" i="20"/>
  <c r="S102" i="20"/>
  <c r="O98" i="20"/>
  <c r="K94" i="20"/>
  <c r="G90" i="20"/>
  <c r="C86" i="20"/>
  <c r="R101" i="20"/>
  <c r="N97" i="20"/>
  <c r="J93" i="20"/>
  <c r="F89" i="20"/>
  <c r="B85" i="20"/>
  <c r="Q100" i="20"/>
  <c r="M96" i="20"/>
  <c r="I92" i="20"/>
  <c r="E88" i="20"/>
  <c r="T103" i="20"/>
  <c r="P99" i="20"/>
  <c r="L95" i="20"/>
  <c r="H91" i="20"/>
  <c r="D87" i="20"/>
  <c r="AI102" i="20"/>
  <c r="AE98" i="20"/>
  <c r="AA94" i="20"/>
  <c r="W90" i="20"/>
  <c r="S86" i="20"/>
  <c r="O82" i="20"/>
  <c r="K78" i="20"/>
  <c r="G74" i="20"/>
  <c r="C70" i="20"/>
  <c r="AH101" i="20"/>
  <c r="AD97" i="20"/>
  <c r="Z93" i="20"/>
  <c r="V89" i="20"/>
  <c r="R85" i="20"/>
  <c r="N81" i="20"/>
  <c r="J77" i="20"/>
  <c r="F73" i="20"/>
  <c r="B69" i="20"/>
  <c r="AG100" i="20"/>
  <c r="AC96" i="20"/>
  <c r="Y92" i="20"/>
  <c r="U88" i="20"/>
  <c r="Q84" i="20"/>
  <c r="M80" i="20"/>
  <c r="I76" i="20"/>
  <c r="E72" i="20"/>
  <c r="AJ103" i="20"/>
  <c r="AF99" i="20"/>
  <c r="AB95" i="20"/>
  <c r="X91" i="20"/>
  <c r="T87" i="20"/>
  <c r="P83" i="20"/>
  <c r="L79" i="20"/>
  <c r="H75" i="20"/>
  <c r="D71" i="20"/>
  <c r="BC102" i="20"/>
  <c r="AY98" i="20"/>
  <c r="AU94" i="20"/>
  <c r="AQ90" i="20"/>
  <c r="AM86" i="20"/>
  <c r="AI82" i="20"/>
  <c r="AE78" i="20"/>
  <c r="AA74" i="20"/>
  <c r="W70" i="20"/>
  <c r="S66" i="20"/>
  <c r="BB101" i="20"/>
  <c r="AX97" i="20"/>
  <c r="AT93" i="20"/>
  <c r="AP89" i="20"/>
  <c r="AL85" i="20"/>
  <c r="AH81" i="20"/>
  <c r="AD77" i="20"/>
  <c r="Z73" i="20"/>
  <c r="V69" i="20"/>
  <c r="R65" i="20"/>
  <c r="O62" i="20"/>
  <c r="M60" i="20"/>
  <c r="K58" i="20"/>
  <c r="I56" i="20"/>
  <c r="G54" i="20"/>
  <c r="E52" i="20"/>
  <c r="C50" i="20"/>
  <c r="BA100" i="20"/>
  <c r="AW96" i="20"/>
  <c r="AS92" i="20"/>
  <c r="AO88" i="20"/>
  <c r="AK84" i="20"/>
  <c r="AG80" i="20"/>
  <c r="AC76" i="20"/>
  <c r="Y72" i="20"/>
  <c r="U68" i="20"/>
  <c r="Q64" i="20"/>
  <c r="BD103" i="20"/>
  <c r="AZ99" i="20"/>
  <c r="AV95" i="20"/>
  <c r="AR91" i="20"/>
  <c r="AN87" i="20"/>
  <c r="AJ83" i="20"/>
  <c r="AF79" i="20"/>
  <c r="AB75" i="20"/>
  <c r="X71" i="20"/>
  <c r="T67" i="20"/>
  <c r="P63" i="20"/>
  <c r="N61" i="20"/>
  <c r="L59" i="20"/>
  <c r="J57" i="20"/>
  <c r="H55" i="20"/>
  <c r="F53" i="20"/>
  <c r="D51" i="20"/>
  <c r="B49" i="20"/>
  <c r="BG78" i="20"/>
  <c r="BC74" i="20"/>
  <c r="AY70" i="20"/>
  <c r="AU66" i="20"/>
  <c r="BF77" i="20"/>
  <c r="BB73" i="20"/>
  <c r="AX69" i="20"/>
  <c r="AT65" i="20"/>
  <c r="AQ62" i="20"/>
  <c r="AO60" i="20"/>
  <c r="AM58" i="20"/>
  <c r="AK56" i="20"/>
  <c r="AI54" i="20"/>
  <c r="AG52" i="20"/>
  <c r="AE50" i="20"/>
  <c r="AC48" i="20"/>
  <c r="AA46" i="20"/>
  <c r="Y44" i="20"/>
  <c r="W42" i="20"/>
  <c r="U40" i="20"/>
  <c r="S38" i="20"/>
  <c r="Q36" i="20"/>
  <c r="O34" i="20"/>
  <c r="M32" i="20"/>
  <c r="K30" i="20"/>
  <c r="I28" i="20"/>
  <c r="G26" i="20"/>
  <c r="E24" i="20"/>
  <c r="C22" i="20"/>
  <c r="BI80" i="20"/>
  <c r="BE76" i="20"/>
  <c r="BA72" i="20"/>
  <c r="AW68" i="20"/>
  <c r="AS64" i="20"/>
  <c r="BH79" i="20"/>
  <c r="BD75" i="20"/>
  <c r="AZ71" i="20"/>
  <c r="AV67" i="20"/>
  <c r="AR63" i="20"/>
  <c r="AP61" i="20"/>
  <c r="AN59" i="20"/>
  <c r="AL57" i="20"/>
  <c r="AJ55" i="20"/>
  <c r="AH53" i="20"/>
  <c r="AF51" i="20"/>
  <c r="AD49" i="20"/>
  <c r="AB47" i="20"/>
  <c r="Z45" i="20"/>
  <c r="X43" i="20"/>
  <c r="V41" i="20"/>
  <c r="T39" i="20"/>
  <c r="R37" i="20"/>
  <c r="P35" i="20"/>
  <c r="N33" i="20"/>
  <c r="L31" i="20"/>
  <c r="J29" i="20"/>
  <c r="H27" i="20"/>
  <c r="F25" i="20"/>
  <c r="D23" i="20"/>
  <c r="B21" i="20"/>
  <c r="C101" i="20"/>
  <c r="B100" i="20"/>
  <c r="E103" i="20"/>
  <c r="D102" i="20"/>
  <c r="O101" i="20"/>
  <c r="K97" i="20"/>
  <c r="G93" i="20"/>
  <c r="C89" i="20"/>
  <c r="N100" i="20"/>
  <c r="J96" i="20"/>
  <c r="F92" i="20"/>
  <c r="B88" i="20"/>
  <c r="Q103" i="20"/>
  <c r="M99" i="20"/>
  <c r="I95" i="20"/>
  <c r="E91" i="20"/>
  <c r="P102" i="20"/>
  <c r="L98" i="20"/>
  <c r="H94" i="20"/>
  <c r="D90" i="20"/>
  <c r="W101" i="20"/>
  <c r="S97" i="20"/>
  <c r="O93" i="20"/>
  <c r="K89" i="20"/>
  <c r="G85" i="20"/>
  <c r="C81" i="20"/>
  <c r="V100" i="20"/>
  <c r="R96" i="20"/>
  <c r="N92" i="20"/>
  <c r="J88" i="20"/>
  <c r="F84" i="20"/>
  <c r="B80" i="20"/>
  <c r="Y103" i="20"/>
  <c r="U99" i="20"/>
  <c r="Q95" i="20"/>
  <c r="M91" i="20"/>
  <c r="I87" i="20"/>
  <c r="E83" i="20"/>
  <c r="X102" i="20"/>
  <c r="T98" i="20"/>
  <c r="P94" i="20"/>
  <c r="L90" i="20"/>
  <c r="H86" i="20"/>
  <c r="D82" i="20"/>
  <c r="AI101" i="20"/>
  <c r="AE97" i="20"/>
  <c r="AA93" i="20"/>
  <c r="W89" i="20"/>
  <c r="S85" i="20"/>
  <c r="O81" i="20"/>
  <c r="K77" i="20"/>
  <c r="G73" i="20"/>
  <c r="C69" i="20"/>
  <c r="AH100" i="20"/>
  <c r="AD96" i="20"/>
  <c r="Z92" i="20"/>
  <c r="V88" i="20"/>
  <c r="R84" i="20"/>
  <c r="N80" i="20"/>
  <c r="J76" i="20"/>
  <c r="F72" i="20"/>
  <c r="B68" i="20"/>
  <c r="AK103" i="20"/>
  <c r="AG99" i="20"/>
  <c r="AC95" i="20"/>
  <c r="Y91" i="20"/>
  <c r="U87" i="20"/>
  <c r="Q83" i="20"/>
  <c r="M79" i="20"/>
  <c r="I75" i="20"/>
  <c r="E71" i="20"/>
  <c r="AJ102" i="20"/>
  <c r="AF98" i="20"/>
  <c r="AB94" i="20"/>
  <c r="X90" i="20"/>
  <c r="T86" i="20"/>
  <c r="P82" i="20"/>
  <c r="L78" i="20"/>
  <c r="H74" i="20"/>
  <c r="D70" i="20"/>
  <c r="AU101" i="20"/>
  <c r="AQ97" i="20"/>
  <c r="AM93" i="20"/>
  <c r="AI89" i="20"/>
  <c r="AE85" i="20"/>
  <c r="AA81" i="20"/>
  <c r="W77" i="20"/>
  <c r="S73" i="20"/>
  <c r="O69" i="20"/>
  <c r="K65" i="20"/>
  <c r="H62" i="20"/>
  <c r="F60" i="20"/>
  <c r="D58" i="20"/>
  <c r="B56" i="20"/>
  <c r="AT100" i="20"/>
  <c r="AP96" i="20"/>
  <c r="AL92" i="20"/>
  <c r="AH88" i="20"/>
  <c r="AD84" i="20"/>
  <c r="Z80" i="20"/>
  <c r="V76" i="20"/>
  <c r="R72" i="20"/>
  <c r="N68" i="20"/>
  <c r="J64" i="20"/>
  <c r="AW103" i="20"/>
  <c r="AS99" i="20"/>
  <c r="AO95" i="20"/>
  <c r="AK91" i="20"/>
  <c r="AG87" i="20"/>
  <c r="AC83" i="20"/>
  <c r="Y79" i="20"/>
  <c r="U75" i="20"/>
  <c r="Q71" i="20"/>
  <c r="M67" i="20"/>
  <c r="I63" i="20"/>
  <c r="G61" i="20"/>
  <c r="E59" i="20"/>
  <c r="C57" i="20"/>
  <c r="AV102" i="20"/>
  <c r="AR98" i="20"/>
  <c r="AN94" i="20"/>
  <c r="AJ90" i="20"/>
  <c r="AF86" i="20"/>
  <c r="AB82" i="20"/>
  <c r="X78" i="20"/>
  <c r="T74" i="20"/>
  <c r="P70" i="20"/>
  <c r="L66" i="20"/>
  <c r="BC101" i="20"/>
  <c r="AY97" i="20"/>
  <c r="AU93" i="20"/>
  <c r="AQ89" i="20"/>
  <c r="AM85" i="20"/>
  <c r="AI81" i="20"/>
  <c r="AE77" i="20"/>
  <c r="AA73" i="20"/>
  <c r="W69" i="20"/>
  <c r="S65" i="20"/>
  <c r="P62" i="20"/>
  <c r="N60" i="20"/>
  <c r="L58" i="20"/>
  <c r="J56" i="20"/>
  <c r="H54" i="20"/>
  <c r="F52" i="20"/>
  <c r="D50" i="20"/>
  <c r="B48" i="20"/>
  <c r="BB100" i="20"/>
  <c r="AX96" i="20"/>
  <c r="AT92" i="20"/>
  <c r="AP88" i="20"/>
  <c r="AL84" i="20"/>
  <c r="AH80" i="20"/>
  <c r="AD76" i="20"/>
  <c r="Z72" i="20"/>
  <c r="V68" i="20"/>
  <c r="R64" i="20"/>
  <c r="BE103" i="20"/>
  <c r="BA99" i="20"/>
  <c r="AW95" i="20"/>
  <c r="AS91" i="20"/>
  <c r="AO87" i="20"/>
  <c r="AK83" i="20"/>
  <c r="AG79" i="20"/>
  <c r="AC75" i="20"/>
  <c r="Y71" i="20"/>
  <c r="U67" i="20"/>
  <c r="Q63" i="20"/>
  <c r="O61" i="20"/>
  <c r="M59" i="20"/>
  <c r="K57" i="20"/>
  <c r="I55" i="20"/>
  <c r="G53" i="20"/>
  <c r="E51" i="20"/>
  <c r="C49" i="20"/>
  <c r="BD102" i="20"/>
  <c r="AZ98" i="20"/>
  <c r="AV94" i="20"/>
  <c r="AR90" i="20"/>
  <c r="AN86" i="20"/>
  <c r="AJ82" i="20"/>
  <c r="AF78" i="20"/>
  <c r="AB74" i="20"/>
  <c r="X70" i="20"/>
  <c r="T66" i="20"/>
  <c r="BG97" i="20"/>
  <c r="BC93" i="20"/>
  <c r="AY89" i="20"/>
  <c r="AU85" i="20"/>
  <c r="AQ81" i="20"/>
  <c r="AM77" i="20"/>
  <c r="AI73" i="20"/>
  <c r="AE69" i="20"/>
  <c r="AA65" i="20"/>
  <c r="X62" i="20"/>
  <c r="V60" i="20"/>
  <c r="T58" i="20"/>
  <c r="R56" i="20"/>
  <c r="P54" i="20"/>
  <c r="N52" i="20"/>
  <c r="L50" i="20"/>
  <c r="J48" i="20"/>
  <c r="BF96" i="20"/>
  <c r="BB92" i="20"/>
  <c r="AX88" i="20"/>
  <c r="AT84" i="20"/>
  <c r="AP80" i="20"/>
  <c r="AL76" i="20"/>
  <c r="AH72" i="20"/>
  <c r="AD68" i="20"/>
  <c r="Z64" i="20"/>
  <c r="BI99" i="20"/>
  <c r="BE95" i="20"/>
  <c r="BA91" i="20"/>
  <c r="AW87" i="20"/>
  <c r="AS83" i="20"/>
  <c r="AO79" i="20"/>
  <c r="AK75" i="20"/>
  <c r="AG71" i="20"/>
  <c r="AC67" i="20"/>
  <c r="Y63" i="20"/>
  <c r="W61" i="20"/>
  <c r="U59" i="20"/>
  <c r="S57" i="20"/>
  <c r="Q55" i="20"/>
  <c r="O53" i="20"/>
  <c r="M51" i="20"/>
  <c r="K49" i="20"/>
  <c r="I47" i="20"/>
  <c r="G45" i="20"/>
  <c r="E43" i="20"/>
  <c r="C41" i="20"/>
  <c r="BH98" i="20"/>
  <c r="BD94" i="20"/>
  <c r="AZ90" i="20"/>
  <c r="AV86" i="20"/>
  <c r="AR82" i="20"/>
  <c r="AN78" i="20"/>
  <c r="AJ74" i="20"/>
  <c r="AF70" i="20"/>
  <c r="AB66" i="20"/>
  <c r="H46" i="20"/>
  <c r="F44" i="20"/>
  <c r="D42" i="20"/>
  <c r="B40" i="20"/>
  <c r="BG89" i="20"/>
  <c r="BC85" i="20"/>
  <c r="AY81" i="20"/>
  <c r="AU77" i="20"/>
  <c r="AQ73" i="20"/>
  <c r="AM69" i="20"/>
  <c r="AI65" i="20"/>
  <c r="AF62" i="20"/>
  <c r="AD60" i="20"/>
  <c r="AB58" i="20"/>
  <c r="Z56" i="20"/>
  <c r="X54" i="20"/>
  <c r="V52" i="20"/>
  <c r="T50" i="20"/>
  <c r="H38" i="20"/>
  <c r="F36" i="20"/>
  <c r="D34" i="20"/>
  <c r="BF88" i="20"/>
  <c r="BB84" i="20"/>
  <c r="AX80" i="20"/>
  <c r="AT76" i="20"/>
  <c r="AP72" i="20"/>
  <c r="AL68" i="20"/>
  <c r="AH64" i="20"/>
  <c r="BI91" i="20"/>
  <c r="BE87" i="20"/>
  <c r="BA83" i="20"/>
  <c r="AW79" i="20"/>
  <c r="AS75" i="20"/>
  <c r="AO71" i="20"/>
  <c r="AK67" i="20"/>
  <c r="AG63" i="20"/>
  <c r="AE61" i="20"/>
  <c r="AC59" i="20"/>
  <c r="AA57" i="20"/>
  <c r="Y55" i="20"/>
  <c r="W53" i="20"/>
  <c r="U51" i="20"/>
  <c r="S49" i="20"/>
  <c r="Q47" i="20"/>
  <c r="O45" i="20"/>
  <c r="M43" i="20"/>
  <c r="K41" i="20"/>
  <c r="I39" i="20"/>
  <c r="G37" i="20"/>
  <c r="E35" i="20"/>
  <c r="C33" i="20"/>
  <c r="BH90" i="20"/>
  <c r="BD86" i="20"/>
  <c r="AZ82" i="20"/>
  <c r="AV78" i="20"/>
  <c r="AR74" i="20"/>
  <c r="AN70" i="20"/>
  <c r="AJ66" i="20"/>
  <c r="R48" i="20"/>
  <c r="P46" i="20"/>
  <c r="N44" i="20"/>
  <c r="L42" i="20"/>
  <c r="J40" i="20"/>
  <c r="B32" i="20"/>
  <c r="BG85" i="20"/>
  <c r="BC81" i="20"/>
  <c r="AY77" i="20"/>
  <c r="AU73" i="20"/>
  <c r="AQ69" i="20"/>
  <c r="AM65" i="20"/>
  <c r="AJ62" i="20"/>
  <c r="AH60" i="20"/>
  <c r="AF58" i="20"/>
  <c r="AD56" i="20"/>
  <c r="AB54" i="20"/>
  <c r="Z52" i="20"/>
  <c r="X50" i="20"/>
  <c r="V48" i="20"/>
  <c r="T46" i="20"/>
  <c r="R44" i="20"/>
  <c r="P42" i="20"/>
  <c r="L38" i="20"/>
  <c r="F32" i="20"/>
  <c r="BF84" i="20"/>
  <c r="BB80" i="20"/>
  <c r="AX76" i="20"/>
  <c r="AT72" i="20"/>
  <c r="AP68" i="20"/>
  <c r="AL64" i="20"/>
  <c r="BI87" i="20"/>
  <c r="BE83" i="20"/>
  <c r="BA79" i="20"/>
  <c r="AW75" i="20"/>
  <c r="AS71" i="20"/>
  <c r="AO67" i="20"/>
  <c r="AK63" i="20"/>
  <c r="AI61" i="20"/>
  <c r="AG59" i="20"/>
  <c r="AE57" i="20"/>
  <c r="AC55" i="20"/>
  <c r="AA53" i="20"/>
  <c r="Y51" i="20"/>
  <c r="W49" i="20"/>
  <c r="U47" i="20"/>
  <c r="S45" i="20"/>
  <c r="Q43" i="20"/>
  <c r="O41" i="20"/>
  <c r="M39" i="20"/>
  <c r="K37" i="20"/>
  <c r="I35" i="20"/>
  <c r="G33" i="20"/>
  <c r="E31" i="20"/>
  <c r="C29" i="20"/>
  <c r="BH86" i="20"/>
  <c r="BD82" i="20"/>
  <c r="AZ78" i="20"/>
  <c r="AV74" i="20"/>
  <c r="AR70" i="20"/>
  <c r="AN66" i="20"/>
  <c r="N40" i="20"/>
  <c r="J36" i="20"/>
  <c r="H34" i="20"/>
  <c r="D30" i="20"/>
  <c r="B28" i="20"/>
  <c r="BG77" i="20"/>
  <c r="BC73" i="20"/>
  <c r="AY69" i="20"/>
  <c r="AU65" i="20"/>
  <c r="AR62" i="20"/>
  <c r="AP60" i="20"/>
  <c r="AN58" i="20"/>
  <c r="AL56" i="20"/>
  <c r="AJ54" i="20"/>
  <c r="AH52" i="20"/>
  <c r="AF50" i="20"/>
  <c r="AD48" i="20"/>
  <c r="T38" i="20"/>
  <c r="N32" i="20"/>
  <c r="L30" i="20"/>
  <c r="BF76" i="20"/>
  <c r="BB72" i="20"/>
  <c r="AX68" i="20"/>
  <c r="AT64" i="20"/>
  <c r="C21" i="20"/>
  <c r="BI79" i="20"/>
  <c r="BE75" i="20"/>
  <c r="BA71" i="20"/>
  <c r="AW67" i="20"/>
  <c r="AS63" i="20"/>
  <c r="AQ61" i="20"/>
  <c r="AO59" i="20"/>
  <c r="AM57" i="20"/>
  <c r="AK55" i="20"/>
  <c r="AI53" i="20"/>
  <c r="AG51" i="20"/>
  <c r="AE49" i="20"/>
  <c r="AC47" i="20"/>
  <c r="AA45" i="20"/>
  <c r="Y43" i="20"/>
  <c r="W41" i="20"/>
  <c r="U39" i="20"/>
  <c r="S37" i="20"/>
  <c r="Q35" i="20"/>
  <c r="O33" i="20"/>
  <c r="M31" i="20"/>
  <c r="K29" i="20"/>
  <c r="I27" i="20"/>
  <c r="G25" i="20"/>
  <c r="E23" i="20"/>
  <c r="BH78" i="20"/>
  <c r="BD74" i="20"/>
  <c r="AZ70" i="20"/>
  <c r="AV66" i="20"/>
  <c r="AB46" i="20"/>
  <c r="Z44" i="20"/>
  <c r="X42" i="20"/>
  <c r="V40" i="20"/>
  <c r="R36" i="20"/>
  <c r="P34" i="20"/>
  <c r="J28" i="20"/>
  <c r="H26" i="20"/>
  <c r="F24" i="20"/>
  <c r="D22" i="20"/>
  <c r="B20" i="20"/>
  <c r="BG69" i="20"/>
  <c r="BC65" i="20"/>
  <c r="AZ62" i="20"/>
  <c r="AX60" i="20"/>
  <c r="AV58" i="20"/>
  <c r="AT56" i="20"/>
  <c r="AR54" i="20"/>
  <c r="AP52" i="20"/>
  <c r="AN50" i="20"/>
  <c r="AL48" i="20"/>
  <c r="AB38" i="20"/>
  <c r="V32" i="20"/>
  <c r="T30" i="20"/>
  <c r="R28" i="20"/>
  <c r="N24" i="20"/>
  <c r="BF68" i="20"/>
  <c r="BB64" i="20"/>
  <c r="K21" i="20"/>
  <c r="I19" i="20"/>
  <c r="G17" i="20"/>
  <c r="C13" i="20"/>
  <c r="BI71" i="20"/>
  <c r="BE67" i="20"/>
  <c r="BA63" i="20"/>
  <c r="AY61" i="20"/>
  <c r="AW59" i="20"/>
  <c r="AU57" i="20"/>
  <c r="AS55" i="20"/>
  <c r="AQ53" i="20"/>
  <c r="AO51" i="20"/>
  <c r="AM49" i="20"/>
  <c r="AK47" i="20"/>
  <c r="AI45" i="20"/>
  <c r="AG43" i="20"/>
  <c r="AE41" i="20"/>
  <c r="AC39" i="20"/>
  <c r="AA37" i="20"/>
  <c r="Y35" i="20"/>
  <c r="W33" i="20"/>
  <c r="U31" i="20"/>
  <c r="S29" i="20"/>
  <c r="Q27" i="20"/>
  <c r="O25" i="20"/>
  <c r="M23" i="20"/>
  <c r="E15" i="20"/>
  <c r="BH70" i="20"/>
  <c r="BD66" i="20"/>
  <c r="AJ46" i="20"/>
  <c r="AH44" i="20"/>
  <c r="AF42" i="20"/>
  <c r="AD40" i="20"/>
  <c r="Z36" i="20"/>
  <c r="X34" i="20"/>
  <c r="P26" i="20"/>
  <c r="L22" i="20"/>
  <c r="J20" i="20"/>
  <c r="H18" i="20"/>
  <c r="F16" i="20"/>
  <c r="D14" i="20"/>
  <c r="B12" i="20"/>
  <c r="BG65" i="20"/>
  <c r="BD62" i="20"/>
  <c r="BB60" i="20"/>
  <c r="AZ58" i="20"/>
  <c r="AX56" i="20"/>
  <c r="AV54" i="20"/>
  <c r="AT52" i="20"/>
  <c r="AR50" i="20"/>
  <c r="AP48" i="20"/>
  <c r="AN46" i="20"/>
  <c r="AL44" i="20"/>
  <c r="AJ42" i="20"/>
  <c r="AH40" i="20"/>
  <c r="AD36" i="20"/>
  <c r="AB34" i="20"/>
  <c r="V28" i="20"/>
  <c r="T26" i="20"/>
  <c r="BF64" i="20"/>
  <c r="I15" i="20"/>
  <c r="C9" i="20"/>
  <c r="BI67" i="20"/>
  <c r="BE63" i="20"/>
  <c r="BC61" i="20"/>
  <c r="BA59" i="20"/>
  <c r="AY57" i="20"/>
  <c r="AW55" i="20"/>
  <c r="AU53" i="20"/>
  <c r="AS51" i="20"/>
  <c r="AQ49" i="20"/>
  <c r="AO47" i="20"/>
  <c r="AM45" i="20"/>
  <c r="AK43" i="20"/>
  <c r="AI41" i="20"/>
  <c r="AG39" i="20"/>
  <c r="AE37" i="20"/>
  <c r="AC35" i="20"/>
  <c r="AA33" i="20"/>
  <c r="Y31" i="20"/>
  <c r="W29" i="20"/>
  <c r="U27" i="20"/>
  <c r="S25" i="20"/>
  <c r="Q23" i="20"/>
  <c r="O21" i="20"/>
  <c r="M19" i="20"/>
  <c r="K17" i="20"/>
  <c r="G13" i="20"/>
  <c r="E11" i="20"/>
  <c r="BH66" i="20"/>
  <c r="AF38" i="20"/>
  <c r="Z32" i="20"/>
  <c r="X30" i="20"/>
  <c r="R24" i="20"/>
  <c r="P22" i="20"/>
  <c r="N20" i="20"/>
  <c r="L18" i="20"/>
  <c r="J16" i="20"/>
  <c r="H14" i="20"/>
  <c r="F12" i="20"/>
  <c r="D10" i="20"/>
  <c r="B8" i="20"/>
  <c r="BG73" i="20"/>
  <c r="BC69" i="20"/>
  <c r="AY65" i="20"/>
  <c r="AV62" i="20"/>
  <c r="AT60" i="20"/>
  <c r="AR58" i="20"/>
  <c r="AP56" i="20"/>
  <c r="AN54" i="20"/>
  <c r="AL52" i="20"/>
  <c r="AJ50" i="20"/>
  <c r="AH48" i="20"/>
  <c r="AF46" i="20"/>
  <c r="AD44" i="20"/>
  <c r="AB42" i="20"/>
  <c r="Z40" i="20"/>
  <c r="V36" i="20"/>
  <c r="T34" i="20"/>
  <c r="L26" i="20"/>
  <c r="H22" i="20"/>
  <c r="BF72" i="20"/>
  <c r="BB68" i="20"/>
  <c r="AX64" i="20"/>
  <c r="BI75" i="20"/>
  <c r="BE71" i="20"/>
  <c r="BA67" i="20"/>
  <c r="AW63" i="20"/>
  <c r="AU61" i="20"/>
  <c r="AS59" i="20"/>
  <c r="AQ57" i="20"/>
  <c r="AO55" i="20"/>
  <c r="AM53" i="20"/>
  <c r="AK51" i="20"/>
  <c r="AI49" i="20"/>
  <c r="AG47" i="20"/>
  <c r="AE45" i="20"/>
  <c r="AC43" i="20"/>
  <c r="AA41" i="20"/>
  <c r="Y39" i="20"/>
  <c r="W37" i="20"/>
  <c r="U35" i="20"/>
  <c r="S33" i="20"/>
  <c r="Q31" i="20"/>
  <c r="O29" i="20"/>
  <c r="M27" i="20"/>
  <c r="K25" i="20"/>
  <c r="I23" i="20"/>
  <c r="G21" i="20"/>
  <c r="E19" i="20"/>
  <c r="C17" i="20"/>
  <c r="BH74" i="20"/>
  <c r="BD70" i="20"/>
  <c r="AZ66" i="20"/>
  <c r="X38" i="20"/>
  <c r="R32" i="20"/>
  <c r="P30" i="20"/>
  <c r="N28" i="20"/>
  <c r="J24" i="20"/>
  <c r="F20" i="20"/>
  <c r="D18" i="20"/>
  <c r="B16" i="20"/>
  <c r="B103" i="20"/>
  <c r="C100" i="20"/>
  <c r="F103" i="20"/>
  <c r="B99" i="20"/>
  <c r="E102" i="20"/>
  <c r="D101" i="20"/>
  <c r="G100" i="20"/>
  <c r="C96" i="20"/>
  <c r="J103" i="20"/>
  <c r="F99" i="20"/>
  <c r="B95" i="20"/>
  <c r="I102" i="20"/>
  <c r="E98" i="20"/>
  <c r="H101" i="20"/>
  <c r="D97" i="20"/>
  <c r="K100" i="20"/>
  <c r="G96" i="20"/>
  <c r="C92" i="20"/>
  <c r="N103" i="20"/>
  <c r="J99" i="20"/>
  <c r="F95" i="20"/>
  <c r="B91" i="20"/>
  <c r="M102" i="20"/>
  <c r="I98" i="20"/>
  <c r="E94" i="20"/>
  <c r="L101" i="20"/>
  <c r="H97" i="20"/>
  <c r="D93" i="20"/>
  <c r="O100" i="20"/>
  <c r="K96" i="20"/>
  <c r="G92" i="20"/>
  <c r="C88" i="20"/>
  <c r="R103" i="20"/>
  <c r="N99" i="20"/>
  <c r="J95" i="20"/>
  <c r="F91" i="20"/>
  <c r="B87" i="20"/>
  <c r="Q102" i="20"/>
  <c r="M98" i="20"/>
  <c r="I94" i="20"/>
  <c r="E90" i="20"/>
  <c r="P101" i="20"/>
  <c r="L97" i="20"/>
  <c r="H93" i="20"/>
  <c r="D89" i="20"/>
  <c r="S100" i="20"/>
  <c r="O96" i="20"/>
  <c r="K92" i="20"/>
  <c r="G88" i="20"/>
  <c r="C84" i="20"/>
  <c r="V103" i="20"/>
  <c r="R99" i="20"/>
  <c r="N95" i="20"/>
  <c r="J91" i="20"/>
  <c r="F87" i="20"/>
  <c r="B83" i="20"/>
  <c r="U102" i="20"/>
  <c r="Q98" i="20"/>
  <c r="M94" i="20"/>
  <c r="I90" i="20"/>
  <c r="E86" i="20"/>
  <c r="T101" i="20"/>
  <c r="P97" i="20"/>
  <c r="L93" i="20"/>
  <c r="H89" i="20"/>
  <c r="D85" i="20"/>
  <c r="W100" i="20"/>
  <c r="S96" i="20"/>
  <c r="O92" i="20"/>
  <c r="K88" i="20"/>
  <c r="G84" i="20"/>
  <c r="C80" i="20"/>
  <c r="Z103" i="20"/>
  <c r="V99" i="20"/>
  <c r="R95" i="20"/>
  <c r="N91" i="20"/>
  <c r="J87" i="20"/>
  <c r="F83" i="20"/>
  <c r="B79" i="20"/>
  <c r="Y102" i="20"/>
  <c r="U98" i="20"/>
  <c r="Q94" i="20"/>
  <c r="M90" i="20"/>
  <c r="I86" i="20"/>
  <c r="E82" i="20"/>
  <c r="X101" i="20"/>
  <c r="T97" i="20"/>
  <c r="P93" i="20"/>
  <c r="L89" i="20"/>
  <c r="H85" i="20"/>
  <c r="D81" i="20"/>
  <c r="AA100" i="20"/>
  <c r="W96" i="20"/>
  <c r="S92" i="20"/>
  <c r="O88" i="20"/>
  <c r="K84" i="20"/>
  <c r="G80" i="20"/>
  <c r="C76" i="20"/>
  <c r="AD103" i="20"/>
  <c r="Z99" i="20"/>
  <c r="V95" i="20"/>
  <c r="R91" i="20"/>
  <c r="N87" i="20"/>
  <c r="J83" i="20"/>
  <c r="F79" i="20"/>
  <c r="B75" i="20"/>
  <c r="AC102" i="20"/>
  <c r="Y98" i="20"/>
  <c r="U94" i="20"/>
  <c r="Q90" i="20"/>
  <c r="M86" i="20"/>
  <c r="I82" i="20"/>
  <c r="E78" i="20"/>
  <c r="AB101" i="20"/>
  <c r="X97" i="20"/>
  <c r="T93" i="20"/>
  <c r="P89" i="20"/>
  <c r="L85" i="20"/>
  <c r="H81" i="20"/>
  <c r="D77" i="20"/>
  <c r="AE100" i="20"/>
  <c r="AA96" i="20"/>
  <c r="W92" i="20"/>
  <c r="S88" i="20"/>
  <c r="O84" i="20"/>
  <c r="K80" i="20"/>
  <c r="G76" i="20"/>
  <c r="C72" i="20"/>
  <c r="AH103" i="20"/>
  <c r="AD99" i="20"/>
  <c r="Z95" i="20"/>
  <c r="V91" i="20"/>
  <c r="R87" i="20"/>
  <c r="N83" i="20"/>
  <c r="J79" i="20"/>
  <c r="F75" i="20"/>
  <c r="B71" i="20"/>
  <c r="AG102" i="20"/>
  <c r="AC98" i="20"/>
  <c r="Y94" i="20"/>
  <c r="U90" i="20"/>
  <c r="Q86" i="20"/>
  <c r="M82" i="20"/>
  <c r="I78" i="20"/>
  <c r="E74" i="20"/>
  <c r="AF101" i="20"/>
  <c r="AB97" i="20"/>
  <c r="X93" i="20"/>
  <c r="T89" i="20"/>
  <c r="P85" i="20"/>
  <c r="L81" i="20"/>
  <c r="H77" i="20"/>
  <c r="D73" i="20"/>
  <c r="AI100" i="20"/>
  <c r="AE96" i="20"/>
  <c r="AA92" i="20"/>
  <c r="W88" i="20"/>
  <c r="S84" i="20"/>
  <c r="O80" i="20"/>
  <c r="K76" i="20"/>
  <c r="G72" i="20"/>
  <c r="C68" i="20"/>
  <c r="AL103" i="20"/>
  <c r="AH99" i="20"/>
  <c r="AD95" i="20"/>
  <c r="Z91" i="20"/>
  <c r="V87" i="20"/>
  <c r="R83" i="20"/>
  <c r="N79" i="20"/>
  <c r="J75" i="20"/>
  <c r="F71" i="20"/>
  <c r="B67" i="20"/>
  <c r="AK102" i="20"/>
  <c r="AG98" i="20"/>
  <c r="AC94" i="20"/>
  <c r="Y90" i="20"/>
  <c r="U86" i="20"/>
  <c r="Q82" i="20"/>
  <c r="M78" i="20"/>
  <c r="I74" i="20"/>
  <c r="E70" i="20"/>
  <c r="AJ101" i="20"/>
  <c r="AF97" i="20"/>
  <c r="AB93" i="20"/>
  <c r="X89" i="20"/>
  <c r="T85" i="20"/>
  <c r="P81" i="20"/>
  <c r="L77" i="20"/>
  <c r="H73" i="20"/>
  <c r="D69" i="20"/>
  <c r="AM100" i="20"/>
  <c r="AI96" i="20"/>
  <c r="AE92" i="20"/>
  <c r="AA88" i="20"/>
  <c r="W84" i="20"/>
  <c r="S80" i="20"/>
  <c r="O76" i="20"/>
  <c r="K72" i="20"/>
  <c r="G68" i="20"/>
  <c r="C64" i="20"/>
  <c r="AP103" i="20"/>
  <c r="AL99" i="20"/>
  <c r="AH95" i="20"/>
  <c r="AD91" i="20"/>
  <c r="Z87" i="20"/>
  <c r="V83" i="20"/>
  <c r="R79" i="20"/>
  <c r="N75" i="20"/>
  <c r="J71" i="20"/>
  <c r="F67" i="20"/>
  <c r="B63" i="20"/>
  <c r="AO102" i="20"/>
  <c r="AK98" i="20"/>
  <c r="AG94" i="20"/>
  <c r="AC90" i="20"/>
  <c r="Y86" i="20"/>
  <c r="U82" i="20"/>
  <c r="Q78" i="20"/>
  <c r="M74" i="20"/>
  <c r="I70" i="20"/>
  <c r="E66" i="20"/>
  <c r="AN101" i="20"/>
  <c r="AJ97" i="20"/>
  <c r="AF93" i="20"/>
  <c r="AB89" i="20"/>
  <c r="X85" i="20"/>
  <c r="T81" i="20"/>
  <c r="P77" i="20"/>
  <c r="L73" i="20"/>
  <c r="H69" i="20"/>
  <c r="D65" i="20"/>
  <c r="AQ100" i="20"/>
  <c r="AM96" i="20"/>
  <c r="AI92" i="20"/>
  <c r="AE88" i="20"/>
  <c r="AA84" i="20"/>
  <c r="W80" i="20"/>
  <c r="S76" i="20"/>
  <c r="O72" i="20"/>
  <c r="K68" i="20"/>
  <c r="G64" i="20"/>
  <c r="AT103" i="20"/>
  <c r="AP99" i="20"/>
  <c r="AL95" i="20"/>
  <c r="AH91" i="20"/>
  <c r="AD87" i="20"/>
  <c r="Z83" i="20"/>
  <c r="V79" i="20"/>
  <c r="R75" i="20"/>
  <c r="N71" i="20"/>
  <c r="J67" i="20"/>
  <c r="F63" i="20"/>
  <c r="D61" i="20"/>
  <c r="B59" i="20"/>
  <c r="AS102" i="20"/>
  <c r="AO98" i="20"/>
  <c r="AK94" i="20"/>
  <c r="AG90" i="20"/>
  <c r="AC86" i="20"/>
  <c r="Y82" i="20"/>
  <c r="U78" i="20"/>
  <c r="Q74" i="20"/>
  <c r="M70" i="20"/>
  <c r="I66" i="20"/>
  <c r="AR101" i="20"/>
  <c r="AN97" i="20"/>
  <c r="AJ93" i="20"/>
  <c r="AF89" i="20"/>
  <c r="AB85" i="20"/>
  <c r="X81" i="20"/>
  <c r="T77" i="20"/>
  <c r="P73" i="20"/>
  <c r="L69" i="20"/>
  <c r="H65" i="20"/>
  <c r="E62" i="20"/>
  <c r="C60" i="20"/>
  <c r="AU100" i="20"/>
  <c r="AQ96" i="20"/>
  <c r="AM92" i="20"/>
  <c r="AI88" i="20"/>
  <c r="AE84" i="20"/>
  <c r="AA80" i="20"/>
  <c r="W76" i="20"/>
  <c r="S72" i="20"/>
  <c r="O68" i="20"/>
  <c r="K64" i="20"/>
  <c r="AX103" i="20"/>
  <c r="AT99" i="20"/>
  <c r="AP95" i="20"/>
  <c r="AL91" i="20"/>
  <c r="AH87" i="20"/>
  <c r="AD83" i="20"/>
  <c r="Z79" i="20"/>
  <c r="V75" i="20"/>
  <c r="R71" i="20"/>
  <c r="N67" i="20"/>
  <c r="J63" i="20"/>
  <c r="H61" i="20"/>
  <c r="F59" i="20"/>
  <c r="D57" i="20"/>
  <c r="B55" i="20"/>
  <c r="AW102" i="20"/>
  <c r="AS98" i="20"/>
  <c r="AO94" i="20"/>
  <c r="AK90" i="20"/>
  <c r="AG86" i="20"/>
  <c r="AC82" i="20"/>
  <c r="Y78" i="20"/>
  <c r="U74" i="20"/>
  <c r="Q70" i="20"/>
  <c r="M66" i="20"/>
  <c r="AV101" i="20"/>
  <c r="AR97" i="20"/>
  <c r="AN93" i="20"/>
  <c r="AJ89" i="20"/>
  <c r="AF85" i="20"/>
  <c r="AB81" i="20"/>
  <c r="X77" i="20"/>
  <c r="T73" i="20"/>
  <c r="P69" i="20"/>
  <c r="L65" i="20"/>
  <c r="I62" i="20"/>
  <c r="G60" i="20"/>
  <c r="E58" i="20"/>
  <c r="C56" i="20"/>
  <c r="AY100" i="20"/>
  <c r="AU96" i="20"/>
  <c r="AQ92" i="20"/>
  <c r="AM88" i="20"/>
  <c r="AI84" i="20"/>
  <c r="AE80" i="20"/>
  <c r="AA76" i="20"/>
  <c r="W72" i="20"/>
  <c r="S68" i="20"/>
  <c r="O64" i="20"/>
  <c r="BB103" i="20"/>
  <c r="AX99" i="20"/>
  <c r="AT95" i="20"/>
  <c r="AP91" i="20"/>
  <c r="AL87" i="20"/>
  <c r="AH83" i="20"/>
  <c r="AD79" i="20"/>
  <c r="Z75" i="20"/>
  <c r="V71" i="20"/>
  <c r="R67" i="20"/>
  <c r="N63" i="20"/>
  <c r="L61" i="20"/>
  <c r="J59" i="20"/>
  <c r="H57" i="20"/>
  <c r="F55" i="20"/>
  <c r="D53" i="20"/>
  <c r="B51" i="20"/>
  <c r="BA102" i="20"/>
  <c r="AW98" i="20"/>
  <c r="AS94" i="20"/>
  <c r="AO90" i="20"/>
  <c r="AK86" i="20"/>
  <c r="AG82" i="20"/>
  <c r="AC78" i="20"/>
  <c r="Y74" i="20"/>
  <c r="U70" i="20"/>
  <c r="Q66" i="20"/>
  <c r="AZ101" i="20"/>
  <c r="AV97" i="20"/>
  <c r="AR93" i="20"/>
  <c r="AN89" i="20"/>
  <c r="AJ85" i="20"/>
  <c r="AF81" i="20"/>
  <c r="AB77" i="20"/>
  <c r="X73" i="20"/>
  <c r="T69" i="20"/>
  <c r="P65" i="20"/>
  <c r="M62" i="20"/>
  <c r="K60" i="20"/>
  <c r="I58" i="20"/>
  <c r="G56" i="20"/>
  <c r="E54" i="20"/>
  <c r="C52" i="20"/>
  <c r="BC100" i="20"/>
  <c r="AY96" i="20"/>
  <c r="AU92" i="20"/>
  <c r="AQ88" i="20"/>
  <c r="AM84" i="20"/>
  <c r="AI80" i="20"/>
  <c r="AE76" i="20"/>
  <c r="AA72" i="20"/>
  <c r="W68" i="20"/>
  <c r="S64" i="20"/>
  <c r="BF103" i="20"/>
  <c r="BB99" i="20"/>
  <c r="AX95" i="20"/>
  <c r="AT91" i="20"/>
  <c r="AP87" i="20"/>
  <c r="AL83" i="20"/>
  <c r="AH79" i="20"/>
  <c r="AD75" i="20"/>
  <c r="Z71" i="20"/>
  <c r="V67" i="20"/>
  <c r="R63" i="20"/>
  <c r="P61" i="20"/>
  <c r="N59" i="20"/>
  <c r="L57" i="20"/>
  <c r="J55" i="20"/>
  <c r="H53" i="20"/>
  <c r="F51" i="20"/>
  <c r="D49" i="20"/>
  <c r="B47" i="20"/>
  <c r="BE102" i="20"/>
  <c r="BA98" i="20"/>
  <c r="AW94" i="20"/>
  <c r="AS90" i="20"/>
  <c r="AO86" i="20"/>
  <c r="AK82" i="20"/>
  <c r="AG78" i="20"/>
  <c r="AC74" i="20"/>
  <c r="Y70" i="20"/>
  <c r="U66" i="20"/>
  <c r="BD101" i="20"/>
  <c r="AZ97" i="20"/>
  <c r="AV93" i="20"/>
  <c r="AR89" i="20"/>
  <c r="AN85" i="20"/>
  <c r="AJ81" i="20"/>
  <c r="AF77" i="20"/>
  <c r="AB73" i="20"/>
  <c r="X69" i="20"/>
  <c r="T65" i="20"/>
  <c r="Q62" i="20"/>
  <c r="O60" i="20"/>
  <c r="M58" i="20"/>
  <c r="K56" i="20"/>
  <c r="I54" i="20"/>
  <c r="G52" i="20"/>
  <c r="E50" i="20"/>
  <c r="C48" i="20"/>
  <c r="BG100" i="20"/>
  <c r="BC96" i="20"/>
  <c r="AY92" i="20"/>
  <c r="AU88" i="20"/>
  <c r="AQ84" i="20"/>
  <c r="AM80" i="20"/>
  <c r="AI76" i="20"/>
  <c r="AE72" i="20"/>
  <c r="AA68" i="20"/>
  <c r="W64" i="20"/>
  <c r="BF99" i="20"/>
  <c r="BB95" i="20"/>
  <c r="AX91" i="20"/>
  <c r="AT87" i="20"/>
  <c r="AP83" i="20"/>
  <c r="AL79" i="20"/>
  <c r="AH75" i="20"/>
  <c r="AD71" i="20"/>
  <c r="Z67" i="20"/>
  <c r="V63" i="20"/>
  <c r="T61" i="20"/>
  <c r="R59" i="20"/>
  <c r="P57" i="20"/>
  <c r="N55" i="20"/>
  <c r="L53" i="20"/>
  <c r="J51" i="20"/>
  <c r="H49" i="20"/>
  <c r="F47" i="20"/>
  <c r="D45" i="20"/>
  <c r="B43" i="20"/>
  <c r="BI102" i="20"/>
  <c r="BE98" i="20"/>
  <c r="BA94" i="20"/>
  <c r="AW90" i="20"/>
  <c r="AS86" i="20"/>
  <c r="AO82" i="20"/>
  <c r="AK78" i="20"/>
  <c r="AG74" i="20"/>
  <c r="AC70" i="20"/>
  <c r="Y66" i="20"/>
  <c r="BH101" i="20"/>
  <c r="BD97" i="20"/>
  <c r="AZ93" i="20"/>
  <c r="AV89" i="20"/>
  <c r="AR85" i="20"/>
  <c r="AN81" i="20"/>
  <c r="AJ77" i="20"/>
  <c r="AF73" i="20"/>
  <c r="AB69" i="20"/>
  <c r="X65" i="20"/>
  <c r="U62" i="20"/>
  <c r="S60" i="20"/>
  <c r="Q58" i="20"/>
  <c r="O56" i="20"/>
  <c r="M54" i="20"/>
  <c r="K52" i="20"/>
  <c r="I50" i="20"/>
  <c r="G48" i="20"/>
  <c r="E46" i="20"/>
  <c r="C44" i="20"/>
  <c r="BG96" i="20"/>
  <c r="BC92" i="20"/>
  <c r="AY88" i="20"/>
  <c r="AU84" i="20"/>
  <c r="AQ80" i="20"/>
  <c r="AM76" i="20"/>
  <c r="AI72" i="20"/>
  <c r="AE68" i="20"/>
  <c r="AA64" i="20"/>
  <c r="BF95" i="20"/>
  <c r="BB91" i="20"/>
  <c r="AX87" i="20"/>
  <c r="AT83" i="20"/>
  <c r="AP79" i="20"/>
  <c r="AL75" i="20"/>
  <c r="AH71" i="20"/>
  <c r="AD67" i="20"/>
  <c r="Z63" i="20"/>
  <c r="X61" i="20"/>
  <c r="V59" i="20"/>
  <c r="T57" i="20"/>
  <c r="R55" i="20"/>
  <c r="P53" i="20"/>
  <c r="N51" i="20"/>
  <c r="L49" i="20"/>
  <c r="J47" i="20"/>
  <c r="H45" i="20"/>
  <c r="F43" i="20"/>
  <c r="D41" i="20"/>
  <c r="B39" i="20"/>
  <c r="BI98" i="20"/>
  <c r="BE94" i="20"/>
  <c r="BA90" i="20"/>
  <c r="AW86" i="20"/>
  <c r="AS82" i="20"/>
  <c r="AO78" i="20"/>
  <c r="AK74" i="20"/>
  <c r="AG70" i="20"/>
  <c r="AC66" i="20"/>
  <c r="BH97" i="20"/>
  <c r="BD93" i="20"/>
  <c r="AZ89" i="20"/>
  <c r="AV85" i="20"/>
  <c r="AR81" i="20"/>
  <c r="AN77" i="20"/>
  <c r="AJ73" i="20"/>
  <c r="AF69" i="20"/>
  <c r="AB65" i="20"/>
  <c r="Y62" i="20"/>
  <c r="W60" i="20"/>
  <c r="U58" i="20"/>
  <c r="S56" i="20"/>
  <c r="Q54" i="20"/>
  <c r="O52" i="20"/>
  <c r="M50" i="20"/>
  <c r="K48" i="20"/>
  <c r="I46" i="20"/>
  <c r="G44" i="20"/>
  <c r="E42" i="20"/>
  <c r="C40" i="20"/>
  <c r="BG92" i="20"/>
  <c r="BC88" i="20"/>
  <c r="AY84" i="20"/>
  <c r="AU80" i="20"/>
  <c r="AQ76" i="20"/>
  <c r="AM72" i="20"/>
  <c r="AI68" i="20"/>
  <c r="AE64" i="20"/>
  <c r="BF91" i="20"/>
  <c r="BB87" i="20"/>
  <c r="AX83" i="20"/>
  <c r="AT79" i="20"/>
  <c r="AP75" i="20"/>
  <c r="AL71" i="20"/>
  <c r="AH67" i="20"/>
  <c r="AD63" i="20"/>
  <c r="AB61" i="20"/>
  <c r="Z59" i="20"/>
  <c r="X57" i="20"/>
  <c r="V55" i="20"/>
  <c r="T53" i="20"/>
  <c r="R51" i="20"/>
  <c r="P49" i="20"/>
  <c r="N47" i="20"/>
  <c r="L45" i="20"/>
  <c r="J43" i="20"/>
  <c r="H41" i="20"/>
  <c r="F39" i="20"/>
  <c r="D37" i="20"/>
  <c r="B35" i="20"/>
  <c r="BI94" i="20"/>
  <c r="BE90" i="20"/>
  <c r="BA86" i="20"/>
  <c r="AW82" i="20"/>
  <c r="AS78" i="20"/>
  <c r="AO74" i="20"/>
  <c r="AK70" i="20"/>
  <c r="AG66" i="20"/>
  <c r="BH93" i="20"/>
  <c r="BD89" i="20"/>
  <c r="AZ85" i="20"/>
  <c r="AV81" i="20"/>
  <c r="AR77" i="20"/>
  <c r="AN73" i="20"/>
  <c r="AJ69" i="20"/>
  <c r="AF65" i="20"/>
  <c r="AC62" i="20"/>
  <c r="AA60" i="20"/>
  <c r="Y58" i="20"/>
  <c r="W56" i="20"/>
  <c r="U54" i="20"/>
  <c r="S52" i="20"/>
  <c r="Q50" i="20"/>
  <c r="O48" i="20"/>
  <c r="M46" i="20"/>
  <c r="K44" i="20"/>
  <c r="I42" i="20"/>
  <c r="G40" i="20"/>
  <c r="E38" i="20"/>
  <c r="C36" i="20"/>
  <c r="BG88" i="20"/>
  <c r="BC84" i="20"/>
  <c r="AY80" i="20"/>
  <c r="AU76" i="20"/>
  <c r="AQ72" i="20"/>
  <c r="AM68" i="20"/>
  <c r="AI64" i="20"/>
  <c r="BF87" i="20"/>
  <c r="BB83" i="20"/>
  <c r="AX79" i="20"/>
  <c r="AT75" i="20"/>
  <c r="AP71" i="20"/>
  <c r="AL67" i="20"/>
  <c r="AH63" i="20"/>
  <c r="AF61" i="20"/>
  <c r="AD59" i="20"/>
  <c r="AB57" i="20"/>
  <c r="Z55" i="20"/>
  <c r="X53" i="20"/>
  <c r="V51" i="20"/>
  <c r="T49" i="20"/>
  <c r="R47" i="20"/>
  <c r="P45" i="20"/>
  <c r="N43" i="20"/>
  <c r="L41" i="20"/>
  <c r="J39" i="20"/>
  <c r="H37" i="20"/>
  <c r="F35" i="20"/>
  <c r="D33" i="20"/>
  <c r="B31" i="20"/>
  <c r="BI90" i="20"/>
  <c r="BE86" i="20"/>
  <c r="BA82" i="20"/>
  <c r="AW78" i="20"/>
  <c r="AS74" i="20"/>
  <c r="AO70" i="20"/>
  <c r="AK66" i="20"/>
  <c r="BH89" i="20"/>
  <c r="BD85" i="20"/>
  <c r="AZ81" i="20"/>
  <c r="AV77" i="20"/>
  <c r="AR73" i="20"/>
  <c r="AN69" i="20"/>
  <c r="AJ65" i="20"/>
  <c r="AG62" i="20"/>
  <c r="AE60" i="20"/>
  <c r="AC58" i="20"/>
  <c r="AA56" i="20"/>
  <c r="Y54" i="20"/>
  <c r="W52" i="20"/>
  <c r="U50" i="20"/>
  <c r="S48" i="20"/>
  <c r="Q46" i="20"/>
  <c r="O44" i="20"/>
  <c r="M42" i="20"/>
  <c r="K40" i="20"/>
  <c r="I38" i="20"/>
  <c r="G36" i="20"/>
  <c r="E34" i="20"/>
  <c r="C32" i="20"/>
  <c r="BG84" i="20"/>
  <c r="BC80" i="20"/>
  <c r="AY76" i="20"/>
  <c r="AU72" i="20"/>
  <c r="AQ68" i="20"/>
  <c r="AM64" i="20"/>
  <c r="BF83" i="20"/>
  <c r="BB79" i="20"/>
  <c r="AX75" i="20"/>
  <c r="AT71" i="20"/>
  <c r="AP67" i="20"/>
  <c r="AL63" i="20"/>
  <c r="AJ61" i="20"/>
  <c r="AH59" i="20"/>
  <c r="AF57" i="20"/>
  <c r="AD55" i="20"/>
  <c r="AB53" i="20"/>
  <c r="Z51" i="20"/>
  <c r="X49" i="20"/>
  <c r="V47" i="20"/>
  <c r="T45" i="20"/>
  <c r="R43" i="20"/>
  <c r="P41" i="20"/>
  <c r="N39" i="20"/>
  <c r="L37" i="20"/>
  <c r="J35" i="20"/>
  <c r="H33" i="20"/>
  <c r="F31" i="20"/>
  <c r="D29" i="20"/>
  <c r="B27" i="20"/>
  <c r="BI86" i="20"/>
  <c r="BE82" i="20"/>
  <c r="BA78" i="20"/>
  <c r="AW74" i="20"/>
  <c r="AS70" i="20"/>
  <c r="AO66" i="20"/>
  <c r="BH85" i="20"/>
  <c r="BD81" i="20"/>
  <c r="AZ77" i="20"/>
  <c r="AV73" i="20"/>
  <c r="AR69" i="20"/>
  <c r="AN65" i="20"/>
  <c r="AK62" i="20"/>
  <c r="AI60" i="20"/>
  <c r="AG58" i="20"/>
  <c r="AE56" i="20"/>
  <c r="AC54" i="20"/>
  <c r="AA52" i="20"/>
  <c r="Y50" i="20"/>
  <c r="W48" i="20"/>
  <c r="U46" i="20"/>
  <c r="S44" i="20"/>
  <c r="Q42" i="20"/>
  <c r="O40" i="20"/>
  <c r="M38" i="20"/>
  <c r="K36" i="20"/>
  <c r="I34" i="20"/>
  <c r="G32" i="20"/>
  <c r="E30" i="20"/>
  <c r="C28" i="20"/>
  <c r="BG80" i="20"/>
  <c r="BC76" i="20"/>
  <c r="AY72" i="20"/>
  <c r="AU68" i="20"/>
  <c r="AQ64" i="20"/>
  <c r="BF79" i="20"/>
  <c r="BB75" i="20"/>
  <c r="AX71" i="20"/>
  <c r="AT67" i="20"/>
  <c r="AP63" i="20"/>
  <c r="AN61" i="20"/>
  <c r="AL59" i="20"/>
  <c r="AJ57" i="20"/>
  <c r="AH55" i="20"/>
  <c r="AF53" i="20"/>
  <c r="AD51" i="20"/>
  <c r="AB49" i="20"/>
  <c r="Z47" i="20"/>
  <c r="X45" i="20"/>
  <c r="V43" i="20"/>
  <c r="T41" i="20"/>
  <c r="R39" i="20"/>
  <c r="P37" i="20"/>
  <c r="N35" i="20"/>
  <c r="L33" i="20"/>
  <c r="J31" i="20"/>
  <c r="H29" i="20"/>
  <c r="F27" i="20"/>
  <c r="D25" i="20"/>
  <c r="B23" i="20"/>
  <c r="BI82" i="20"/>
  <c r="BE78" i="20"/>
  <c r="BA74" i="20"/>
  <c r="AW70" i="20"/>
  <c r="AS66" i="20"/>
  <c r="BH81" i="20"/>
  <c r="BD77" i="20"/>
  <c r="AZ73" i="20"/>
  <c r="AV69" i="20"/>
  <c r="AR65" i="20"/>
  <c r="AO62" i="20"/>
  <c r="AM60" i="20"/>
  <c r="AK58" i="20"/>
  <c r="AI56" i="20"/>
  <c r="AG54" i="20"/>
  <c r="AE52" i="20"/>
  <c r="AC50" i="20"/>
  <c r="AA48" i="20"/>
  <c r="Y46" i="20"/>
  <c r="W44" i="20"/>
  <c r="U42" i="20"/>
  <c r="S40" i="20"/>
  <c r="Q38" i="20"/>
  <c r="O36" i="20"/>
  <c r="M34" i="20"/>
  <c r="K32" i="20"/>
  <c r="I30" i="20"/>
  <c r="G28" i="20"/>
  <c r="E26" i="20"/>
  <c r="C24" i="20"/>
  <c r="BG76" i="20"/>
  <c r="BC72" i="20"/>
  <c r="AY68" i="20"/>
  <c r="AU64" i="20"/>
  <c r="BF75" i="20"/>
  <c r="BB71" i="20"/>
  <c r="AX67" i="20"/>
  <c r="AT63" i="20"/>
  <c r="AR61" i="20"/>
  <c r="AP59" i="20"/>
  <c r="AN57" i="20"/>
  <c r="AL55" i="20"/>
  <c r="AJ53" i="20"/>
  <c r="AH51" i="20"/>
  <c r="AF49" i="20"/>
  <c r="AD47" i="20"/>
  <c r="AB45" i="20"/>
  <c r="Z43" i="20"/>
  <c r="X41" i="20"/>
  <c r="V39" i="20"/>
  <c r="T37" i="20"/>
  <c r="R35" i="20"/>
  <c r="P33" i="20"/>
  <c r="N31" i="20"/>
  <c r="L29" i="20"/>
  <c r="J27" i="20"/>
  <c r="H25" i="20"/>
  <c r="F23" i="20"/>
  <c r="D21" i="20"/>
  <c r="B19" i="20"/>
  <c r="BI78" i="20"/>
  <c r="BE74" i="20"/>
  <c r="BA70" i="20"/>
  <c r="AW66" i="20"/>
  <c r="BH77" i="20"/>
  <c r="BD73" i="20"/>
  <c r="AZ69" i="20"/>
  <c r="AV65" i="20"/>
  <c r="AS62" i="20"/>
  <c r="AQ60" i="20"/>
  <c r="AO58" i="20"/>
  <c r="AM56" i="20"/>
  <c r="AK54" i="20"/>
  <c r="AI52" i="20"/>
  <c r="AG50" i="20"/>
  <c r="AE48" i="20"/>
  <c r="AC46" i="20"/>
  <c r="AA44" i="20"/>
  <c r="Y42" i="20"/>
  <c r="W40" i="20"/>
  <c r="U38" i="20"/>
  <c r="S36" i="20"/>
  <c r="Q34" i="20"/>
  <c r="O32" i="20"/>
  <c r="M30" i="20"/>
  <c r="K28" i="20"/>
  <c r="I26" i="20"/>
  <c r="G24" i="20"/>
  <c r="E22" i="20"/>
  <c r="C20" i="20"/>
  <c r="BG68" i="20"/>
  <c r="BC64" i="20"/>
  <c r="BF67" i="20"/>
  <c r="BB63" i="20"/>
  <c r="AZ61" i="20"/>
  <c r="AX59" i="20"/>
  <c r="AV57" i="20"/>
  <c r="AT55" i="20"/>
  <c r="AR53" i="20"/>
  <c r="AP51" i="20"/>
  <c r="AN49" i="20"/>
  <c r="AL47" i="20"/>
  <c r="AJ45" i="20"/>
  <c r="AH43" i="20"/>
  <c r="AF41" i="20"/>
  <c r="AD39" i="20"/>
  <c r="AB37" i="20"/>
  <c r="Z35" i="20"/>
  <c r="X33" i="20"/>
  <c r="V31" i="20"/>
  <c r="T29" i="20"/>
  <c r="R27" i="20"/>
  <c r="P25" i="20"/>
  <c r="N23" i="20"/>
  <c r="L21" i="20"/>
  <c r="J19" i="20"/>
  <c r="H17" i="20"/>
  <c r="F15" i="20"/>
  <c r="D13" i="20"/>
  <c r="B11" i="20"/>
  <c r="BI70" i="20"/>
  <c r="BE66" i="20"/>
  <c r="BH69" i="20"/>
  <c r="BD65" i="20"/>
  <c r="BA62" i="20"/>
  <c r="AY60" i="20"/>
  <c r="AW58" i="20"/>
  <c r="AU56" i="20"/>
  <c r="AS54" i="20"/>
  <c r="AQ52" i="20"/>
  <c r="AO50" i="20"/>
  <c r="AM48" i="20"/>
  <c r="AK46" i="20"/>
  <c r="AI44" i="20"/>
  <c r="AG42" i="20"/>
  <c r="AE40" i="20"/>
  <c r="AC38" i="20"/>
  <c r="AA36" i="20"/>
  <c r="Y34" i="20"/>
  <c r="W32" i="20"/>
  <c r="U30" i="20"/>
  <c r="S28" i="20"/>
  <c r="Q26" i="20"/>
  <c r="O24" i="20"/>
  <c r="M22" i="20"/>
  <c r="K20" i="20"/>
  <c r="I18" i="20"/>
  <c r="G16" i="20"/>
  <c r="E14" i="20"/>
  <c r="C12" i="20"/>
  <c r="BG64" i="20"/>
  <c r="BF63" i="20"/>
  <c r="BD61" i="20"/>
  <c r="BB59" i="20"/>
  <c r="AZ57" i="20"/>
  <c r="AX55" i="20"/>
  <c r="AV53" i="20"/>
  <c r="AT51" i="20"/>
  <c r="AR49" i="20"/>
  <c r="AP47" i="20"/>
  <c r="AN45" i="20"/>
  <c r="AL43" i="20"/>
  <c r="AJ41" i="20"/>
  <c r="AH39" i="20"/>
  <c r="AF37" i="20"/>
  <c r="AD35" i="20"/>
  <c r="AB33" i="20"/>
  <c r="Z31" i="20"/>
  <c r="X29" i="20"/>
  <c r="V27" i="20"/>
  <c r="T25" i="20"/>
  <c r="R23" i="20"/>
  <c r="P21" i="20"/>
  <c r="N19" i="20"/>
  <c r="L17" i="20"/>
  <c r="J15" i="20"/>
  <c r="H13" i="20"/>
  <c r="F11" i="20"/>
  <c r="D9" i="20"/>
  <c r="B7" i="20"/>
  <c r="BI66" i="20"/>
  <c r="BH65" i="20"/>
  <c r="BE62" i="20"/>
  <c r="BC60" i="20"/>
  <c r="BA58" i="20"/>
  <c r="AY56" i="20"/>
  <c r="AW54" i="20"/>
  <c r="AU52" i="20"/>
  <c r="AS50" i="20"/>
  <c r="AQ48" i="20"/>
  <c r="AO46" i="20"/>
  <c r="AM44" i="20"/>
  <c r="AK42" i="20"/>
  <c r="AI40" i="20"/>
  <c r="AG38" i="20"/>
  <c r="AE36" i="20"/>
  <c r="AC34" i="20"/>
  <c r="AA32" i="20"/>
  <c r="Y30" i="20"/>
  <c r="W28" i="20"/>
  <c r="U26" i="20"/>
  <c r="S24" i="20"/>
  <c r="Q22" i="20"/>
  <c r="O20" i="20"/>
  <c r="M18" i="20"/>
  <c r="K16" i="20"/>
  <c r="I14" i="20"/>
  <c r="G12" i="20"/>
  <c r="E10" i="20"/>
  <c r="C8" i="20"/>
  <c r="BG71" i="20"/>
  <c r="BC67" i="20"/>
  <c r="AY63" i="20"/>
  <c r="AW61" i="20"/>
  <c r="AU59" i="20"/>
  <c r="AS57" i="20"/>
  <c r="AQ55" i="20"/>
  <c r="AO53" i="20"/>
  <c r="AM51" i="20"/>
  <c r="AK49" i="20"/>
  <c r="AG45" i="20"/>
  <c r="AE43" i="20"/>
  <c r="AA39" i="20"/>
  <c r="Y37" i="20"/>
  <c r="W35" i="20"/>
  <c r="U33" i="20"/>
  <c r="S31" i="20"/>
  <c r="O27" i="20"/>
  <c r="BF70" i="20"/>
  <c r="BB66" i="20"/>
  <c r="F18" i="20"/>
  <c r="D16" i="20"/>
  <c r="B14" i="20"/>
  <c r="BI73" i="20"/>
  <c r="BE69" i="20"/>
  <c r="BA65" i="20"/>
  <c r="AX62" i="20"/>
  <c r="AV60" i="20"/>
  <c r="AT58" i="20"/>
  <c r="AR56" i="20"/>
  <c r="AP54" i="20"/>
  <c r="AN52" i="20"/>
  <c r="AL50" i="20"/>
  <c r="AJ48" i="20"/>
  <c r="AH46" i="20"/>
  <c r="AF44" i="20"/>
  <c r="AD42" i="20"/>
  <c r="AB40" i="20"/>
  <c r="Z38" i="20"/>
  <c r="X36" i="20"/>
  <c r="V34" i="20"/>
  <c r="T32" i="20"/>
  <c r="R30" i="20"/>
  <c r="P28" i="20"/>
  <c r="N26" i="20"/>
  <c r="L24" i="20"/>
  <c r="J22" i="20"/>
  <c r="H20" i="20"/>
  <c r="BH72" i="20"/>
  <c r="BD68" i="20"/>
  <c r="AZ64" i="20"/>
  <c r="AI47" i="20"/>
  <c r="AC41" i="20"/>
  <c r="Q29" i="20"/>
  <c r="M25" i="20"/>
  <c r="K23" i="20"/>
  <c r="I21" i="20"/>
  <c r="G19" i="20"/>
  <c r="E17" i="20"/>
  <c r="C15" i="20"/>
  <c r="G102" i="20"/>
  <c r="C98" i="20"/>
  <c r="F101" i="20"/>
  <c r="B97" i="20"/>
  <c r="E100" i="20"/>
  <c r="H103" i="20"/>
  <c r="D99" i="20"/>
  <c r="O102" i="20"/>
  <c r="K98" i="20"/>
  <c r="G94" i="20"/>
  <c r="C90" i="20"/>
  <c r="N101" i="20"/>
  <c r="J97" i="20"/>
  <c r="F93" i="20"/>
  <c r="B89" i="20"/>
  <c r="M100" i="20"/>
  <c r="I96" i="20"/>
  <c r="E92" i="20"/>
  <c r="P103" i="20"/>
  <c r="L99" i="20"/>
  <c r="H95" i="20"/>
  <c r="D91" i="20"/>
  <c r="AE102" i="20"/>
  <c r="AA98" i="20"/>
  <c r="W94" i="20"/>
  <c r="S90" i="20"/>
  <c r="O86" i="20"/>
  <c r="K82" i="20"/>
  <c r="G78" i="20"/>
  <c r="C74" i="20"/>
  <c r="AD101" i="20"/>
  <c r="Z97" i="20"/>
  <c r="V93" i="20"/>
  <c r="R89" i="20"/>
  <c r="N85" i="20"/>
  <c r="J81" i="20"/>
  <c r="F77" i="20"/>
  <c r="B73" i="20"/>
  <c r="AC100" i="20"/>
  <c r="Y96" i="20"/>
  <c r="U92" i="20"/>
  <c r="Q88" i="20"/>
  <c r="M84" i="20"/>
  <c r="I80" i="20"/>
  <c r="E76" i="20"/>
  <c r="AF103" i="20"/>
  <c r="AB99" i="20"/>
  <c r="X95" i="20"/>
  <c r="T91" i="20"/>
  <c r="P87" i="20"/>
  <c r="L83" i="20"/>
  <c r="H79" i="20"/>
  <c r="D75" i="20"/>
  <c r="AU102" i="20"/>
  <c r="AQ98" i="20"/>
  <c r="AM94" i="20"/>
  <c r="AI90" i="20"/>
  <c r="AE86" i="20"/>
  <c r="AA82" i="20"/>
  <c r="W78" i="20"/>
  <c r="S74" i="20"/>
  <c r="O70" i="20"/>
  <c r="K66" i="20"/>
  <c r="AT101" i="20"/>
  <c r="AP97" i="20"/>
  <c r="AL93" i="20"/>
  <c r="AH89" i="20"/>
  <c r="AD85" i="20"/>
  <c r="Z81" i="20"/>
  <c r="V77" i="20"/>
  <c r="R73" i="20"/>
  <c r="N69" i="20"/>
  <c r="J65" i="20"/>
  <c r="G62" i="20"/>
  <c r="E60" i="20"/>
  <c r="C58" i="20"/>
  <c r="AS100" i="20"/>
  <c r="AO96" i="20"/>
  <c r="AK92" i="20"/>
  <c r="AG88" i="20"/>
  <c r="AC84" i="20"/>
  <c r="Y80" i="20"/>
  <c r="U76" i="20"/>
  <c r="Q72" i="20"/>
  <c r="M68" i="20"/>
  <c r="I64" i="20"/>
  <c r="AV103" i="20"/>
  <c r="AR99" i="20"/>
  <c r="AN95" i="20"/>
  <c r="AJ91" i="20"/>
  <c r="AF87" i="20"/>
  <c r="AB83" i="20"/>
  <c r="X79" i="20"/>
  <c r="T75" i="20"/>
  <c r="P71" i="20"/>
  <c r="L67" i="20"/>
  <c r="H63" i="20"/>
  <c r="F61" i="20"/>
  <c r="D59" i="20"/>
  <c r="B57" i="20"/>
  <c r="BG102" i="20"/>
  <c r="BC98" i="20"/>
  <c r="AY94" i="20"/>
  <c r="AU90" i="20"/>
  <c r="AQ86" i="20"/>
  <c r="AM82" i="20"/>
  <c r="AI78" i="20"/>
  <c r="AE74" i="20"/>
  <c r="AA70" i="20"/>
  <c r="W66" i="20"/>
  <c r="BF101" i="20"/>
  <c r="BB97" i="20"/>
  <c r="AX93" i="20"/>
  <c r="AT89" i="20"/>
  <c r="AP85" i="20"/>
  <c r="AL81" i="20"/>
  <c r="AH77" i="20"/>
  <c r="AD73" i="20"/>
  <c r="Z69" i="20"/>
  <c r="V65" i="20"/>
  <c r="S62" i="20"/>
  <c r="Q60" i="20"/>
  <c r="O58" i="20"/>
  <c r="M56" i="20"/>
  <c r="K54" i="20"/>
  <c r="I52" i="20"/>
  <c r="G50" i="20"/>
  <c r="E48" i="20"/>
  <c r="C46" i="20"/>
  <c r="BE100" i="20"/>
  <c r="BA96" i="20"/>
  <c r="AW92" i="20"/>
  <c r="AS88" i="20"/>
  <c r="AO84" i="20"/>
  <c r="AK80" i="20"/>
  <c r="AG76" i="20"/>
  <c r="AC72" i="20"/>
  <c r="Y68" i="20"/>
  <c r="U64" i="20"/>
  <c r="BH103" i="20"/>
  <c r="BD99" i="20"/>
  <c r="AZ95" i="20"/>
  <c r="AV91" i="20"/>
  <c r="AR87" i="20"/>
  <c r="AN83" i="20"/>
  <c r="AJ79" i="20"/>
  <c r="AF75" i="20"/>
  <c r="AB71" i="20"/>
  <c r="X67" i="20"/>
  <c r="T63" i="20"/>
  <c r="R61" i="20"/>
  <c r="P59" i="20"/>
  <c r="N57" i="20"/>
  <c r="L55" i="20"/>
  <c r="J53" i="20"/>
  <c r="H51" i="20"/>
  <c r="F49" i="20"/>
  <c r="D47" i="20"/>
  <c r="B45" i="20"/>
  <c r="BG94" i="20"/>
  <c r="BC90" i="20"/>
  <c r="AY86" i="20"/>
  <c r="AU82" i="20"/>
  <c r="AQ78" i="20"/>
  <c r="AM74" i="20"/>
  <c r="AI70" i="20"/>
  <c r="AE66" i="20"/>
  <c r="BF93" i="20"/>
  <c r="BB89" i="20"/>
  <c r="AX85" i="20"/>
  <c r="AT81" i="20"/>
  <c r="AP77" i="20"/>
  <c r="AL73" i="20"/>
  <c r="AH69" i="20"/>
  <c r="AD65" i="20"/>
  <c r="AA62" i="20"/>
  <c r="Y60" i="20"/>
  <c r="W58" i="20"/>
  <c r="U56" i="20"/>
  <c r="S54" i="20"/>
  <c r="Q52" i="20"/>
  <c r="O50" i="20"/>
  <c r="M48" i="20"/>
  <c r="K46" i="20"/>
  <c r="I44" i="20"/>
  <c r="G42" i="20"/>
  <c r="E40" i="20"/>
  <c r="C38" i="20"/>
  <c r="BI96" i="20"/>
  <c r="BE92" i="20"/>
  <c r="BA88" i="20"/>
  <c r="AW84" i="20"/>
  <c r="AS80" i="20"/>
  <c r="AO76" i="20"/>
  <c r="AK72" i="20"/>
  <c r="AG68" i="20"/>
  <c r="AC64" i="20"/>
  <c r="BH95" i="20"/>
  <c r="BD91" i="20"/>
  <c r="AZ87" i="20"/>
  <c r="AV83" i="20"/>
  <c r="AR79" i="20"/>
  <c r="AN75" i="20"/>
  <c r="AJ71" i="20"/>
  <c r="AF67" i="20"/>
  <c r="AB63" i="20"/>
  <c r="Z61" i="20"/>
  <c r="X59" i="20"/>
  <c r="V57" i="20"/>
  <c r="T55" i="20"/>
  <c r="R53" i="20"/>
  <c r="P51" i="20"/>
  <c r="N49" i="20"/>
  <c r="L47" i="20"/>
  <c r="J45" i="20"/>
  <c r="H43" i="20"/>
  <c r="F41" i="20"/>
  <c r="D39" i="20"/>
  <c r="B37" i="20"/>
  <c r="BG86" i="20"/>
  <c r="BC82" i="20"/>
  <c r="AY78" i="20"/>
  <c r="AU74" i="20"/>
  <c r="AQ70" i="20"/>
  <c r="AM66" i="20"/>
  <c r="BF85" i="20"/>
  <c r="BB81" i="20"/>
  <c r="AX77" i="20"/>
  <c r="AT73" i="20"/>
  <c r="AP69" i="20"/>
  <c r="AL65" i="20"/>
  <c r="AI62" i="20"/>
  <c r="AG60" i="20"/>
  <c r="AE58" i="20"/>
  <c r="AC56" i="20"/>
  <c r="AA54" i="20"/>
  <c r="Y52" i="20"/>
  <c r="W50" i="20"/>
  <c r="U48" i="20"/>
  <c r="S46" i="20"/>
  <c r="Q44" i="20"/>
  <c r="O42" i="20"/>
  <c r="M40" i="20"/>
  <c r="K38" i="20"/>
  <c r="I36" i="20"/>
  <c r="G34" i="20"/>
  <c r="E32" i="20"/>
  <c r="C30" i="20"/>
  <c r="BI88" i="20"/>
  <c r="BE84" i="20"/>
  <c r="BA80" i="20"/>
  <c r="AW76" i="20"/>
  <c r="AS72" i="20"/>
  <c r="AO68" i="20"/>
  <c r="AK64" i="20"/>
  <c r="BH87" i="20"/>
  <c r="BD83" i="20"/>
  <c r="AZ79" i="20"/>
  <c r="AV75" i="20"/>
  <c r="AR71" i="20"/>
  <c r="AN67" i="20"/>
  <c r="AJ63" i="20"/>
  <c r="AH61" i="20"/>
  <c r="AF59" i="20"/>
  <c r="AD57" i="20"/>
  <c r="AB55" i="20"/>
  <c r="Z53" i="20"/>
  <c r="X51" i="20"/>
  <c r="V49" i="20"/>
  <c r="T47" i="20"/>
  <c r="R45" i="20"/>
  <c r="P43" i="20"/>
  <c r="N41" i="20"/>
  <c r="L39" i="20"/>
  <c r="J37" i="20"/>
  <c r="H35" i="20"/>
  <c r="F33" i="20"/>
  <c r="D31" i="20"/>
  <c r="B29" i="20"/>
  <c r="BG66" i="20"/>
  <c r="BF65" i="20"/>
  <c r="BC62" i="20"/>
  <c r="BA60" i="20"/>
  <c r="AY58" i="20"/>
  <c r="AW56" i="20"/>
  <c r="AU54" i="20"/>
  <c r="AS52" i="20"/>
  <c r="AQ50" i="20"/>
  <c r="AO48" i="20"/>
  <c r="AM46" i="20"/>
  <c r="AK44" i="20"/>
  <c r="AI42" i="20"/>
  <c r="AG40" i="20"/>
  <c r="AE38" i="20"/>
  <c r="AC36" i="20"/>
  <c r="AA34" i="20"/>
  <c r="Y32" i="20"/>
  <c r="W30" i="20"/>
  <c r="U28" i="20"/>
  <c r="S26" i="20"/>
  <c r="Q24" i="20"/>
  <c r="O22" i="20"/>
  <c r="M20" i="20"/>
  <c r="K18" i="20"/>
  <c r="I16" i="20"/>
  <c r="G14" i="20"/>
  <c r="E12" i="20"/>
  <c r="C10" i="20"/>
  <c r="BI68" i="20"/>
  <c r="BE64" i="20"/>
  <c r="BH67" i="20"/>
  <c r="BD63" i="20"/>
  <c r="BB61" i="20"/>
  <c r="AZ59" i="20"/>
  <c r="AX57" i="20"/>
  <c r="AV55" i="20"/>
  <c r="AT53" i="20"/>
  <c r="AR51" i="20"/>
  <c r="AP49" i="20"/>
  <c r="AN47" i="20"/>
  <c r="AL45" i="20"/>
  <c r="AJ43" i="20"/>
  <c r="AH41" i="20"/>
  <c r="AF39" i="20"/>
  <c r="AD37" i="20"/>
  <c r="AB35" i="20"/>
  <c r="Z33" i="20"/>
  <c r="X31" i="20"/>
  <c r="V29" i="20"/>
  <c r="T27" i="20"/>
  <c r="R25" i="20"/>
  <c r="P23" i="20"/>
  <c r="N21" i="20"/>
  <c r="L19" i="20"/>
  <c r="J17" i="20"/>
  <c r="H15" i="20"/>
  <c r="F13" i="20"/>
  <c r="D11" i="20"/>
  <c r="B9" i="20"/>
  <c r="BG74" i="20"/>
  <c r="BC70" i="20"/>
  <c r="AY66" i="20"/>
  <c r="BF73" i="20"/>
  <c r="BB69" i="20"/>
  <c r="AX65" i="20"/>
  <c r="AU62" i="20"/>
  <c r="AS60" i="20"/>
  <c r="AQ58" i="20"/>
  <c r="AO56" i="20"/>
  <c r="AM54" i="20"/>
  <c r="AK52" i="20"/>
  <c r="AI50" i="20"/>
  <c r="AG48" i="20"/>
  <c r="AE46" i="20"/>
  <c r="AC44" i="20"/>
  <c r="AA42" i="20"/>
  <c r="Y40" i="20"/>
  <c r="W38" i="20"/>
  <c r="U36" i="20"/>
  <c r="S34" i="20"/>
  <c r="Q32" i="20"/>
  <c r="O30" i="20"/>
  <c r="M28" i="20"/>
  <c r="K26" i="20"/>
  <c r="I24" i="20"/>
  <c r="G22" i="20"/>
  <c r="E20" i="20"/>
  <c r="C18" i="20"/>
  <c r="BI76" i="20"/>
  <c r="BE72" i="20"/>
  <c r="BA68" i="20"/>
  <c r="AW64" i="20"/>
  <c r="BH75" i="20"/>
  <c r="BD71" i="20"/>
  <c r="AZ67" i="20"/>
  <c r="AV63" i="20"/>
  <c r="AT61" i="20"/>
  <c r="AR59" i="20"/>
  <c r="AP57" i="20"/>
  <c r="AN55" i="20"/>
  <c r="AL53" i="20"/>
  <c r="AJ51" i="20"/>
  <c r="AH49" i="20"/>
  <c r="AF47" i="20"/>
  <c r="AD45" i="20"/>
  <c r="AB43" i="20"/>
  <c r="Z41" i="20"/>
  <c r="X39" i="20"/>
  <c r="V37" i="20"/>
  <c r="T35" i="20"/>
  <c r="R33" i="20"/>
  <c r="P31" i="20"/>
  <c r="N29" i="20"/>
  <c r="L27" i="20"/>
  <c r="J25" i="20"/>
  <c r="H23" i="20"/>
  <c r="F21" i="20"/>
  <c r="D19" i="20"/>
  <c r="B17" i="20"/>
  <c r="C103" i="20"/>
  <c r="B102" i="20"/>
  <c r="G103" i="20"/>
  <c r="C99" i="20"/>
  <c r="F102" i="20"/>
  <c r="B98" i="20"/>
  <c r="E101" i="20"/>
  <c r="D100" i="20"/>
  <c r="K103" i="20"/>
  <c r="G99" i="20"/>
  <c r="C95" i="20"/>
  <c r="J102" i="20"/>
  <c r="F98" i="20"/>
  <c r="B94" i="20"/>
  <c r="I101" i="20"/>
  <c r="E97" i="20"/>
  <c r="H100" i="20"/>
  <c r="D96" i="20"/>
  <c r="O103" i="20"/>
  <c r="K99" i="20"/>
  <c r="G95" i="20"/>
  <c r="C91" i="20"/>
  <c r="N102" i="20"/>
  <c r="J98" i="20"/>
  <c r="F94" i="20"/>
  <c r="B90" i="20"/>
  <c r="M101" i="20"/>
  <c r="I97" i="20"/>
  <c r="E93" i="20"/>
  <c r="L100" i="20"/>
  <c r="H96" i="20"/>
  <c r="D92" i="20"/>
  <c r="S103" i="20"/>
  <c r="O99" i="20"/>
  <c r="K95" i="20"/>
  <c r="G91" i="20"/>
  <c r="C87" i="20"/>
  <c r="R102" i="20"/>
  <c r="N98" i="20"/>
  <c r="J94" i="20"/>
  <c r="F90" i="20"/>
  <c r="B86" i="20"/>
  <c r="Q101" i="20"/>
  <c r="M97" i="20"/>
  <c r="I93" i="20"/>
  <c r="E89" i="20"/>
  <c r="P100" i="20"/>
  <c r="L96" i="20"/>
  <c r="H92" i="20"/>
  <c r="D88" i="20"/>
  <c r="W103" i="20"/>
  <c r="S99" i="20"/>
  <c r="O95" i="20"/>
  <c r="K91" i="20"/>
  <c r="G87" i="20"/>
  <c r="C83" i="20"/>
  <c r="V102" i="20"/>
  <c r="R98" i="20"/>
  <c r="N94" i="20"/>
  <c r="J90" i="20"/>
  <c r="F86" i="20"/>
  <c r="B82" i="20"/>
  <c r="U101" i="20"/>
  <c r="Q97" i="20"/>
  <c r="M93" i="20"/>
  <c r="I89" i="20"/>
  <c r="E85" i="20"/>
  <c r="T100" i="20"/>
  <c r="P96" i="20"/>
  <c r="L92" i="20"/>
  <c r="H88" i="20"/>
  <c r="D84" i="20"/>
  <c r="AA103" i="20"/>
  <c r="W99" i="20"/>
  <c r="S95" i="20"/>
  <c r="O91" i="20"/>
  <c r="K87" i="20"/>
  <c r="G83" i="20"/>
  <c r="C79" i="20"/>
  <c r="Z102" i="20"/>
  <c r="V98" i="20"/>
  <c r="R94" i="20"/>
  <c r="N90" i="20"/>
  <c r="J86" i="20"/>
  <c r="F82" i="20"/>
  <c r="B78" i="20"/>
  <c r="Y101" i="20"/>
  <c r="U97" i="20"/>
  <c r="Q93" i="20"/>
  <c r="M89" i="20"/>
  <c r="I85" i="20"/>
  <c r="E81" i="20"/>
  <c r="X100" i="20"/>
  <c r="T96" i="20"/>
  <c r="P92" i="20"/>
  <c r="L88" i="20"/>
  <c r="H84" i="20"/>
  <c r="D80" i="20"/>
  <c r="AE103" i="20"/>
  <c r="AA99" i="20"/>
  <c r="W95" i="20"/>
  <c r="S91" i="20"/>
  <c r="O87" i="20"/>
  <c r="K83" i="20"/>
  <c r="G79" i="20"/>
  <c r="C75" i="20"/>
  <c r="AD102" i="20"/>
  <c r="Z98" i="20"/>
  <c r="V94" i="20"/>
  <c r="R90" i="20"/>
  <c r="N86" i="20"/>
  <c r="J82" i="20"/>
  <c r="F78" i="20"/>
  <c r="B74" i="20"/>
  <c r="AC101" i="20"/>
  <c r="Y97" i="20"/>
  <c r="U93" i="20"/>
  <c r="Q89" i="20"/>
  <c r="M85" i="20"/>
  <c r="I81" i="20"/>
  <c r="E77" i="20"/>
  <c r="AB100" i="20"/>
  <c r="X96" i="20"/>
  <c r="T92" i="20"/>
  <c r="P88" i="20"/>
  <c r="L84" i="20"/>
  <c r="H80" i="20"/>
  <c r="D76" i="20"/>
  <c r="AI103" i="20"/>
  <c r="AE99" i="20"/>
  <c r="AA95" i="20"/>
  <c r="W91" i="20"/>
  <c r="S87" i="20"/>
  <c r="O83" i="20"/>
  <c r="K79" i="20"/>
  <c r="G75" i="20"/>
  <c r="C71" i="20"/>
  <c r="AH102" i="20"/>
  <c r="AD98" i="20"/>
  <c r="Z94" i="20"/>
  <c r="V90" i="20"/>
  <c r="R86" i="20"/>
  <c r="N82" i="20"/>
  <c r="J78" i="20"/>
  <c r="F74" i="20"/>
  <c r="B70" i="20"/>
  <c r="AG101" i="20"/>
  <c r="AC97" i="20"/>
  <c r="Y93" i="20"/>
  <c r="U89" i="20"/>
  <c r="Q85" i="20"/>
  <c r="M81" i="20"/>
  <c r="I77" i="20"/>
  <c r="E73" i="20"/>
  <c r="AF100" i="20"/>
  <c r="AB96" i="20"/>
  <c r="X92" i="20"/>
  <c r="T88" i="20"/>
  <c r="P84" i="20"/>
  <c r="L80" i="20"/>
  <c r="H76" i="20"/>
  <c r="D72" i="20"/>
  <c r="AM103" i="20"/>
  <c r="AI99" i="20"/>
  <c r="AE95" i="20"/>
  <c r="AA91" i="20"/>
  <c r="W87" i="20"/>
  <c r="S83" i="20"/>
  <c r="O79" i="20"/>
  <c r="K75" i="20"/>
  <c r="G71" i="20"/>
  <c r="C67" i="20"/>
  <c r="AL102" i="20"/>
  <c r="AH98" i="20"/>
  <c r="AD94" i="20"/>
  <c r="Z90" i="20"/>
  <c r="V86" i="20"/>
  <c r="R82" i="20"/>
  <c r="N78" i="20"/>
  <c r="J74" i="20"/>
  <c r="F70" i="20"/>
  <c r="B66" i="20"/>
  <c r="AK101" i="20"/>
  <c r="AG97" i="20"/>
  <c r="AC93" i="20"/>
  <c r="Y89" i="20"/>
  <c r="U85" i="20"/>
  <c r="Q81" i="20"/>
  <c r="M77" i="20"/>
  <c r="I73" i="20"/>
  <c r="E69" i="20"/>
  <c r="AJ100" i="20"/>
  <c r="AF96" i="20"/>
  <c r="AB92" i="20"/>
  <c r="X88" i="20"/>
  <c r="T84" i="20"/>
  <c r="P80" i="20"/>
  <c r="L76" i="20"/>
  <c r="H72" i="20"/>
  <c r="D68" i="20"/>
  <c r="AQ103" i="20"/>
  <c r="AM99" i="20"/>
  <c r="AI95" i="20"/>
  <c r="AE91" i="20"/>
  <c r="AA87" i="20"/>
  <c r="W83" i="20"/>
  <c r="S79" i="20"/>
  <c r="O75" i="20"/>
  <c r="K71" i="20"/>
  <c r="G67" i="20"/>
  <c r="C63" i="20"/>
  <c r="AP102" i="20"/>
  <c r="AL98" i="20"/>
  <c r="AH94" i="20"/>
  <c r="AD90" i="20"/>
  <c r="Z86" i="20"/>
  <c r="V82" i="20"/>
  <c r="R78" i="20"/>
  <c r="N74" i="20"/>
  <c r="J70" i="20"/>
  <c r="F66" i="20"/>
  <c r="AO101" i="20"/>
  <c r="AK97" i="20"/>
  <c r="AG93" i="20"/>
  <c r="AC89" i="20"/>
  <c r="Y85" i="20"/>
  <c r="U81" i="20"/>
  <c r="Q77" i="20"/>
  <c r="M73" i="20"/>
  <c r="I69" i="20"/>
  <c r="E65" i="20"/>
  <c r="B62" i="20"/>
  <c r="AN100" i="20"/>
  <c r="AJ96" i="20"/>
  <c r="AF92" i="20"/>
  <c r="AB88" i="20"/>
  <c r="X84" i="20"/>
  <c r="T80" i="20"/>
  <c r="P76" i="20"/>
  <c r="L72" i="20"/>
  <c r="H68" i="20"/>
  <c r="D64" i="20"/>
  <c r="AU103" i="20"/>
  <c r="AQ99" i="20"/>
  <c r="AM95" i="20"/>
  <c r="AI91" i="20"/>
  <c r="AE87" i="20"/>
  <c r="AA83" i="20"/>
  <c r="W79" i="20"/>
  <c r="S75" i="20"/>
  <c r="O71" i="20"/>
  <c r="K67" i="20"/>
  <c r="G63" i="20"/>
  <c r="E61" i="20"/>
  <c r="C59" i="20"/>
  <c r="AT102" i="20"/>
  <c r="AP98" i="20"/>
  <c r="AL94" i="20"/>
  <c r="AH90" i="20"/>
  <c r="AD86" i="20"/>
  <c r="Z82" i="20"/>
  <c r="V78" i="20"/>
  <c r="R74" i="20"/>
  <c r="N70" i="20"/>
  <c r="J66" i="20"/>
  <c r="AS101" i="20"/>
  <c r="AO97" i="20"/>
  <c r="AK93" i="20"/>
  <c r="AG89" i="20"/>
  <c r="AC85" i="20"/>
  <c r="Y81" i="20"/>
  <c r="U77" i="20"/>
  <c r="Q73" i="20"/>
  <c r="M69" i="20"/>
  <c r="I65" i="20"/>
  <c r="F62" i="20"/>
  <c r="D60" i="20"/>
  <c r="B58" i="20"/>
  <c r="AR100" i="20"/>
  <c r="AN96" i="20"/>
  <c r="AJ92" i="20"/>
  <c r="AF88" i="20"/>
  <c r="AB84" i="20"/>
  <c r="X80" i="20"/>
  <c r="T76" i="20"/>
  <c r="P72" i="20"/>
  <c r="L68" i="20"/>
  <c r="H64" i="20"/>
  <c r="AY103" i="20"/>
  <c r="AU99" i="20"/>
  <c r="AQ95" i="20"/>
  <c r="AM91" i="20"/>
  <c r="AI87" i="20"/>
  <c r="AE83" i="20"/>
  <c r="AA79" i="20"/>
  <c r="W75" i="20"/>
  <c r="S71" i="20"/>
  <c r="O67" i="20"/>
  <c r="K63" i="20"/>
  <c r="I61" i="20"/>
  <c r="G59" i="20"/>
  <c r="E57" i="20"/>
  <c r="C55" i="20"/>
  <c r="AX102" i="20"/>
  <c r="AT98" i="20"/>
  <c r="AP94" i="20"/>
  <c r="AL90" i="20"/>
  <c r="AH86" i="20"/>
  <c r="AD82" i="20"/>
  <c r="Z78" i="20"/>
  <c r="V74" i="20"/>
  <c r="R70" i="20"/>
  <c r="N66" i="20"/>
  <c r="AW101" i="20"/>
  <c r="AS97" i="20"/>
  <c r="AO93" i="20"/>
  <c r="AK89" i="20"/>
  <c r="AG85" i="20"/>
  <c r="AC81" i="20"/>
  <c r="Y77" i="20"/>
  <c r="U73" i="20"/>
  <c r="Q69" i="20"/>
  <c r="M65" i="20"/>
  <c r="J62" i="20"/>
  <c r="H60" i="20"/>
  <c r="F58" i="20"/>
  <c r="D56" i="20"/>
  <c r="B54" i="20"/>
  <c r="AV100" i="20"/>
  <c r="AR96" i="20"/>
  <c r="AN92" i="20"/>
  <c r="AJ88" i="20"/>
  <c r="AF84" i="20"/>
  <c r="AB80" i="20"/>
  <c r="X76" i="20"/>
  <c r="T72" i="20"/>
  <c r="P68" i="20"/>
  <c r="L64" i="20"/>
  <c r="BC103" i="20"/>
  <c r="AY99" i="20"/>
  <c r="AU95" i="20"/>
  <c r="AQ91" i="20"/>
  <c r="AM87" i="20"/>
  <c r="AI83" i="20"/>
  <c r="AE79" i="20"/>
  <c r="AA75" i="20"/>
  <c r="W71" i="20"/>
  <c r="S67" i="20"/>
  <c r="O63" i="20"/>
  <c r="M61" i="20"/>
  <c r="K59" i="20"/>
  <c r="I57" i="20"/>
  <c r="G55" i="20"/>
  <c r="E53" i="20"/>
  <c r="C51" i="20"/>
  <c r="BB102" i="20"/>
  <c r="AX98" i="20"/>
  <c r="AT94" i="20"/>
  <c r="AP90" i="20"/>
  <c r="AL86" i="20"/>
  <c r="AH82" i="20"/>
  <c r="AD78" i="20"/>
  <c r="Z74" i="20"/>
  <c r="V70" i="20"/>
  <c r="R66" i="20"/>
  <c r="BA101" i="20"/>
  <c r="AW97" i="20"/>
  <c r="AS93" i="20"/>
  <c r="AO89" i="20"/>
  <c r="AK85" i="20"/>
  <c r="AG81" i="20"/>
  <c r="AC77" i="20"/>
  <c r="Y73" i="20"/>
  <c r="U69" i="20"/>
  <c r="Q65" i="20"/>
  <c r="N62" i="20"/>
  <c r="L60" i="20"/>
  <c r="J58" i="20"/>
  <c r="H56" i="20"/>
  <c r="F54" i="20"/>
  <c r="D52" i="20"/>
  <c r="B50" i="20"/>
  <c r="AZ100" i="20"/>
  <c r="AV96" i="20"/>
  <c r="AR92" i="20"/>
  <c r="AN88" i="20"/>
  <c r="AJ84" i="20"/>
  <c r="AF80" i="20"/>
  <c r="AB76" i="20"/>
  <c r="X72" i="20"/>
  <c r="T68" i="20"/>
  <c r="P64" i="20"/>
  <c r="BG103" i="20"/>
  <c r="BC99" i="20"/>
  <c r="AY95" i="20"/>
  <c r="AU91" i="20"/>
  <c r="AQ87" i="20"/>
  <c r="AM83" i="20"/>
  <c r="AI79" i="20"/>
  <c r="AE75" i="20"/>
  <c r="AA71" i="20"/>
  <c r="W67" i="20"/>
  <c r="S63" i="20"/>
  <c r="Q61" i="20"/>
  <c r="O59" i="20"/>
  <c r="M57" i="20"/>
  <c r="K55" i="20"/>
  <c r="I53" i="20"/>
  <c r="G51" i="20"/>
  <c r="E49" i="20"/>
  <c r="BF102" i="20"/>
  <c r="BB98" i="20"/>
  <c r="AX94" i="20"/>
  <c r="AT90" i="20"/>
  <c r="AP86" i="20"/>
  <c r="AL82" i="20"/>
  <c r="AH78" i="20"/>
  <c r="AD74" i="20"/>
  <c r="Z70" i="20"/>
  <c r="V66" i="20"/>
  <c r="BE101" i="20"/>
  <c r="BA97" i="20"/>
  <c r="AW93" i="20"/>
  <c r="AS89" i="20"/>
  <c r="AO85" i="20"/>
  <c r="AK81" i="20"/>
  <c r="AG77" i="20"/>
  <c r="AC73" i="20"/>
  <c r="Y69" i="20"/>
  <c r="U65" i="20"/>
  <c r="R62" i="20"/>
  <c r="P60" i="20"/>
  <c r="N58" i="20"/>
  <c r="L56" i="20"/>
  <c r="J54" i="20"/>
  <c r="H52" i="20"/>
  <c r="F50" i="20"/>
  <c r="D48" i="20"/>
  <c r="B46" i="20"/>
  <c r="BD100" i="20"/>
  <c r="AZ96" i="20"/>
  <c r="AV92" i="20"/>
  <c r="AR88" i="20"/>
  <c r="AN84" i="20"/>
  <c r="AJ80" i="20"/>
  <c r="AF76" i="20"/>
  <c r="AB72" i="20"/>
  <c r="X68" i="20"/>
  <c r="T64" i="20"/>
  <c r="C47" i="20"/>
  <c r="BG99" i="20"/>
  <c r="BC95" i="20"/>
  <c r="AY91" i="20"/>
  <c r="AU87" i="20"/>
  <c r="AQ83" i="20"/>
  <c r="AM79" i="20"/>
  <c r="AI75" i="20"/>
  <c r="AE71" i="20"/>
  <c r="AA67" i="20"/>
  <c r="W63" i="20"/>
  <c r="U61" i="20"/>
  <c r="S59" i="20"/>
  <c r="Q57" i="20"/>
  <c r="O55" i="20"/>
  <c r="M53" i="20"/>
  <c r="K51" i="20"/>
  <c r="I49" i="20"/>
  <c r="G47" i="20"/>
  <c r="E45" i="20"/>
  <c r="BF98" i="20"/>
  <c r="BB94" i="20"/>
  <c r="AX90" i="20"/>
  <c r="AT86" i="20"/>
  <c r="AP82" i="20"/>
  <c r="AL78" i="20"/>
  <c r="AH74" i="20"/>
  <c r="AD70" i="20"/>
  <c r="Z66" i="20"/>
  <c r="BI101" i="20"/>
  <c r="BE97" i="20"/>
  <c r="BA93" i="20"/>
  <c r="AW89" i="20"/>
  <c r="AS85" i="20"/>
  <c r="AO81" i="20"/>
  <c r="AK77" i="20"/>
  <c r="AG73" i="20"/>
  <c r="AC69" i="20"/>
  <c r="Y65" i="20"/>
  <c r="V62" i="20"/>
  <c r="T60" i="20"/>
  <c r="R58" i="20"/>
  <c r="P56" i="20"/>
  <c r="N54" i="20"/>
  <c r="L52" i="20"/>
  <c r="J50" i="20"/>
  <c r="H48" i="20"/>
  <c r="F46" i="20"/>
  <c r="D44" i="20"/>
  <c r="B42" i="20"/>
  <c r="BH100" i="20"/>
  <c r="BD96" i="20"/>
  <c r="AZ92" i="20"/>
  <c r="AV88" i="20"/>
  <c r="AR84" i="20"/>
  <c r="AN80" i="20"/>
  <c r="AJ76" i="20"/>
  <c r="AF72" i="20"/>
  <c r="AB68" i="20"/>
  <c r="X64" i="20"/>
  <c r="C43" i="20"/>
  <c r="BG95" i="20"/>
  <c r="BC91" i="20"/>
  <c r="AY87" i="20"/>
  <c r="AU83" i="20"/>
  <c r="AQ79" i="20"/>
  <c r="AM75" i="20"/>
  <c r="AI71" i="20"/>
  <c r="AE67" i="20"/>
  <c r="AA63" i="20"/>
  <c r="Y61" i="20"/>
  <c r="W59" i="20"/>
  <c r="U57" i="20"/>
  <c r="S55" i="20"/>
  <c r="Q53" i="20"/>
  <c r="O51" i="20"/>
  <c r="M49" i="20"/>
  <c r="G43" i="20"/>
  <c r="C39" i="20"/>
  <c r="BF94" i="20"/>
  <c r="BB90" i="20"/>
  <c r="AX86" i="20"/>
  <c r="AT82" i="20"/>
  <c r="AP78" i="20"/>
  <c r="AL74" i="20"/>
  <c r="AH70" i="20"/>
  <c r="AD66" i="20"/>
  <c r="BI97" i="20"/>
  <c r="BE93" i="20"/>
  <c r="BA89" i="20"/>
  <c r="AW85" i="20"/>
  <c r="AS81" i="20"/>
  <c r="AO77" i="20"/>
  <c r="AK73" i="20"/>
  <c r="AG69" i="20"/>
  <c r="AC65" i="20"/>
  <c r="Z62" i="20"/>
  <c r="X60" i="20"/>
  <c r="V58" i="20"/>
  <c r="T56" i="20"/>
  <c r="R54" i="20"/>
  <c r="P52" i="20"/>
  <c r="N50" i="20"/>
  <c r="L48" i="20"/>
  <c r="J46" i="20"/>
  <c r="H44" i="20"/>
  <c r="F42" i="20"/>
  <c r="D40" i="20"/>
  <c r="B38" i="20"/>
  <c r="BH96" i="20"/>
  <c r="BD92" i="20"/>
  <c r="AZ88" i="20"/>
  <c r="AV84" i="20"/>
  <c r="AR80" i="20"/>
  <c r="AN76" i="20"/>
  <c r="AJ72" i="20"/>
  <c r="AF68" i="20"/>
  <c r="AB64" i="20"/>
  <c r="K47" i="20"/>
  <c r="I45" i="20"/>
  <c r="E41" i="20"/>
  <c r="BG91" i="20"/>
  <c r="BC87" i="20"/>
  <c r="AY83" i="20"/>
  <c r="AU79" i="20"/>
  <c r="AQ75" i="20"/>
  <c r="AM71" i="20"/>
  <c r="AI67" i="20"/>
  <c r="AE63" i="20"/>
  <c r="AC61" i="20"/>
  <c r="AA59" i="20"/>
  <c r="Y57" i="20"/>
  <c r="W55" i="20"/>
  <c r="U53" i="20"/>
  <c r="S51" i="20"/>
  <c r="Q49" i="20"/>
  <c r="O47" i="20"/>
  <c r="M45" i="20"/>
  <c r="I41" i="20"/>
  <c r="BF90" i="20"/>
  <c r="BB86" i="20"/>
  <c r="AX82" i="20"/>
  <c r="AT78" i="20"/>
  <c r="AP74" i="20"/>
  <c r="AL70" i="20"/>
  <c r="AH66" i="20"/>
  <c r="BI93" i="20"/>
  <c r="BE89" i="20"/>
  <c r="BA85" i="20"/>
  <c r="AW81" i="20"/>
  <c r="AS77" i="20"/>
  <c r="AO73" i="20"/>
  <c r="AK69" i="20"/>
  <c r="AG65" i="20"/>
  <c r="AD62" i="20"/>
  <c r="AB60" i="20"/>
  <c r="Z58" i="20"/>
  <c r="X56" i="20"/>
  <c r="V54" i="20"/>
  <c r="T52" i="20"/>
  <c r="R50" i="20"/>
  <c r="P48" i="20"/>
  <c r="N46" i="20"/>
  <c r="L44" i="20"/>
  <c r="J42" i="20"/>
  <c r="H40" i="20"/>
  <c r="F38" i="20"/>
  <c r="D36" i="20"/>
  <c r="B34" i="20"/>
  <c r="BH92" i="20"/>
  <c r="BD88" i="20"/>
  <c r="AZ84" i="20"/>
  <c r="AV80" i="20"/>
  <c r="AR76" i="20"/>
  <c r="AN72" i="20"/>
  <c r="AJ68" i="20"/>
  <c r="AF64" i="20"/>
  <c r="K43" i="20"/>
  <c r="G39" i="20"/>
  <c r="E37" i="20"/>
  <c r="C35" i="20"/>
  <c r="BG87" i="20"/>
  <c r="BC83" i="20"/>
  <c r="AY79" i="20"/>
  <c r="AU75" i="20"/>
  <c r="AQ71" i="20"/>
  <c r="AM67" i="20"/>
  <c r="AI63" i="20"/>
  <c r="AG61" i="20"/>
  <c r="AE59" i="20"/>
  <c r="AC57" i="20"/>
  <c r="AA55" i="20"/>
  <c r="Y53" i="20"/>
  <c r="W51" i="20"/>
  <c r="U49" i="20"/>
  <c r="O43" i="20"/>
  <c r="K39" i="20"/>
  <c r="I37" i="20"/>
  <c r="G35" i="20"/>
  <c r="E33" i="20"/>
  <c r="BF86" i="20"/>
  <c r="BB82" i="20"/>
  <c r="AX78" i="20"/>
  <c r="AT74" i="20"/>
  <c r="AP70" i="20"/>
  <c r="AL66" i="20"/>
  <c r="BI89" i="20"/>
  <c r="BE85" i="20"/>
  <c r="BA81" i="20"/>
  <c r="AW77" i="20"/>
  <c r="AS73" i="20"/>
  <c r="AO69" i="20"/>
  <c r="AK65" i="20"/>
  <c r="AH62" i="20"/>
  <c r="AF60" i="20"/>
  <c r="AD58" i="20"/>
  <c r="AB56" i="20"/>
  <c r="Z54" i="20"/>
  <c r="X52" i="20"/>
  <c r="V50" i="20"/>
  <c r="T48" i="20"/>
  <c r="R46" i="20"/>
  <c r="P44" i="20"/>
  <c r="N42" i="20"/>
  <c r="L40" i="20"/>
  <c r="J38" i="20"/>
  <c r="H36" i="20"/>
  <c r="F34" i="20"/>
  <c r="D32" i="20"/>
  <c r="B30" i="20"/>
  <c r="BH88" i="20"/>
  <c r="BD84" i="20"/>
  <c r="AZ80" i="20"/>
  <c r="AV76" i="20"/>
  <c r="AR72" i="20"/>
  <c r="AN68" i="20"/>
  <c r="AJ64" i="20"/>
  <c r="S47" i="20"/>
  <c r="Q45" i="20"/>
  <c r="M41" i="20"/>
  <c r="C31" i="20"/>
  <c r="BG83" i="20"/>
  <c r="BC79" i="20"/>
  <c r="AY75" i="20"/>
  <c r="AU71" i="20"/>
  <c r="AQ67" i="20"/>
  <c r="AM63" i="20"/>
  <c r="AK61" i="20"/>
  <c r="AI59" i="20"/>
  <c r="AG57" i="20"/>
  <c r="AE55" i="20"/>
  <c r="AC53" i="20"/>
  <c r="AA51" i="20"/>
  <c r="Y49" i="20"/>
  <c r="W47" i="20"/>
  <c r="U45" i="20"/>
  <c r="Q41" i="20"/>
  <c r="G31" i="20"/>
  <c r="E29" i="20"/>
  <c r="BF82" i="20"/>
  <c r="BB78" i="20"/>
  <c r="AX74" i="20"/>
  <c r="AT70" i="20"/>
  <c r="AP66" i="20"/>
  <c r="BI85" i="20"/>
  <c r="BE81" i="20"/>
  <c r="BA77" i="20"/>
  <c r="AW73" i="20"/>
  <c r="AS69" i="20"/>
  <c r="AO65" i="20"/>
  <c r="AL62" i="20"/>
  <c r="AJ60" i="20"/>
  <c r="AH58" i="20"/>
  <c r="AF56" i="20"/>
  <c r="AD54" i="20"/>
  <c r="AB52" i="20"/>
  <c r="Z50" i="20"/>
  <c r="X48" i="20"/>
  <c r="V46" i="20"/>
  <c r="T44" i="20"/>
  <c r="R42" i="20"/>
  <c r="P40" i="20"/>
  <c r="N38" i="20"/>
  <c r="L36" i="20"/>
  <c r="J34" i="20"/>
  <c r="H32" i="20"/>
  <c r="F30" i="20"/>
  <c r="D28" i="20"/>
  <c r="B26" i="20"/>
  <c r="BH84" i="20"/>
  <c r="BD80" i="20"/>
  <c r="AZ76" i="20"/>
  <c r="AV72" i="20"/>
  <c r="AR68" i="20"/>
  <c r="AN64" i="20"/>
  <c r="S43" i="20"/>
  <c r="O39" i="20"/>
  <c r="M37" i="20"/>
  <c r="K35" i="20"/>
  <c r="I33" i="20"/>
  <c r="C27" i="20"/>
  <c r="BG79" i="20"/>
  <c r="BC75" i="20"/>
  <c r="AY71" i="20"/>
  <c r="AU67" i="20"/>
  <c r="AQ63" i="20"/>
  <c r="AO61" i="20"/>
  <c r="AM59" i="20"/>
  <c r="AK57" i="20"/>
  <c r="AI55" i="20"/>
  <c r="AG53" i="20"/>
  <c r="AE51" i="20"/>
  <c r="AC49" i="20"/>
  <c r="W43" i="20"/>
  <c r="S39" i="20"/>
  <c r="Q37" i="20"/>
  <c r="O35" i="20"/>
  <c r="M33" i="20"/>
  <c r="K31" i="20"/>
  <c r="G27" i="20"/>
  <c r="BF78" i="20"/>
  <c r="BB74" i="20"/>
  <c r="AX70" i="20"/>
  <c r="AT66" i="20"/>
  <c r="BI81" i="20"/>
  <c r="BE77" i="20"/>
  <c r="BA73" i="20"/>
  <c r="AW69" i="20"/>
  <c r="AS65" i="20"/>
  <c r="AP62" i="20"/>
  <c r="AN60" i="20"/>
  <c r="AL58" i="20"/>
  <c r="AJ56" i="20"/>
  <c r="AH54" i="20"/>
  <c r="AF52" i="20"/>
  <c r="AD50" i="20"/>
  <c r="AB48" i="20"/>
  <c r="Z46" i="20"/>
  <c r="X44" i="20"/>
  <c r="V42" i="20"/>
  <c r="T40" i="20"/>
  <c r="R38" i="20"/>
  <c r="P36" i="20"/>
  <c r="N34" i="20"/>
  <c r="L32" i="20"/>
  <c r="J30" i="20"/>
  <c r="H28" i="20"/>
  <c r="F26" i="20"/>
  <c r="D24" i="20"/>
  <c r="B22" i="20"/>
  <c r="BH80" i="20"/>
  <c r="BD76" i="20"/>
  <c r="AZ72" i="20"/>
  <c r="AV68" i="20"/>
  <c r="AR64" i="20"/>
  <c r="AA47" i="20"/>
  <c r="Y45" i="20"/>
  <c r="U41" i="20"/>
  <c r="I29" i="20"/>
  <c r="E25" i="20"/>
  <c r="C23" i="20"/>
  <c r="BG75" i="20"/>
  <c r="BC71" i="20"/>
  <c r="AY67" i="20"/>
  <c r="AU63" i="20"/>
  <c r="AS61" i="20"/>
  <c r="AQ59" i="20"/>
  <c r="AO57" i="20"/>
  <c r="AM55" i="20"/>
  <c r="AK53" i="20"/>
  <c r="AI51" i="20"/>
  <c r="AG49" i="20"/>
  <c r="AE47" i="20"/>
  <c r="Y41" i="20"/>
  <c r="M29" i="20"/>
  <c r="I25" i="20"/>
  <c r="G23" i="20"/>
  <c r="BF74" i="20"/>
  <c r="BB70" i="20"/>
  <c r="AX66" i="20"/>
  <c r="D20" i="20"/>
  <c r="BI77" i="20"/>
  <c r="BE73" i="20"/>
  <c r="BA69" i="20"/>
  <c r="AW65" i="20"/>
  <c r="AT62" i="20"/>
  <c r="AR60" i="20"/>
  <c r="AP58" i="20"/>
  <c r="AN56" i="20"/>
  <c r="AL54" i="20"/>
  <c r="AJ52" i="20"/>
  <c r="AH50" i="20"/>
  <c r="AF48" i="20"/>
  <c r="AD46" i="20"/>
  <c r="AB44" i="20"/>
  <c r="Z42" i="20"/>
  <c r="X40" i="20"/>
  <c r="V38" i="20"/>
  <c r="T36" i="20"/>
  <c r="R34" i="20"/>
  <c r="P32" i="20"/>
  <c r="N30" i="20"/>
  <c r="L28" i="20"/>
  <c r="J26" i="20"/>
  <c r="H24" i="20"/>
  <c r="F22" i="20"/>
  <c r="B18" i="20"/>
  <c r="BH76" i="20"/>
  <c r="BD72" i="20"/>
  <c r="AZ68" i="20"/>
  <c r="AV64" i="20"/>
  <c r="AC45" i="20"/>
  <c r="AA43" i="20"/>
  <c r="W39" i="20"/>
  <c r="U37" i="20"/>
  <c r="S35" i="20"/>
  <c r="Q33" i="20"/>
  <c r="O31" i="20"/>
  <c r="K27" i="20"/>
  <c r="E21" i="20"/>
  <c r="C19" i="20"/>
  <c r="BG67" i="20"/>
  <c r="BC63" i="20"/>
  <c r="BA61" i="20"/>
  <c r="AY59" i="20"/>
  <c r="AW57" i="20"/>
  <c r="AU55" i="20"/>
  <c r="AS53" i="20"/>
  <c r="AQ51" i="20"/>
  <c r="AO49" i="20"/>
  <c r="AM47" i="20"/>
  <c r="AG41" i="20"/>
  <c r="U29" i="20"/>
  <c r="S27" i="20"/>
  <c r="O23" i="20"/>
  <c r="BF66" i="20"/>
  <c r="L20" i="20"/>
  <c r="BI69" i="20"/>
  <c r="BE65" i="20"/>
  <c r="BB62" i="20"/>
  <c r="AZ60" i="20"/>
  <c r="AX58" i="20"/>
  <c r="AV56" i="20"/>
  <c r="AT54" i="20"/>
  <c r="AR52" i="20"/>
  <c r="AP50" i="20"/>
  <c r="AN48" i="20"/>
  <c r="AL46" i="20"/>
  <c r="AJ44" i="20"/>
  <c r="AH42" i="20"/>
  <c r="AF40" i="20"/>
  <c r="AD38" i="20"/>
  <c r="AB36" i="20"/>
  <c r="Z34" i="20"/>
  <c r="X32" i="20"/>
  <c r="V30" i="20"/>
  <c r="T28" i="20"/>
  <c r="R26" i="20"/>
  <c r="P24" i="20"/>
  <c r="N22" i="20"/>
  <c r="J18" i="20"/>
  <c r="H16" i="20"/>
  <c r="F14" i="20"/>
  <c r="D12" i="20"/>
  <c r="B10" i="20"/>
  <c r="BH68" i="20"/>
  <c r="BD64" i="20"/>
  <c r="AK45" i="20"/>
  <c r="AI43" i="20"/>
  <c r="AE39" i="20"/>
  <c r="AC37" i="20"/>
  <c r="AA35" i="20"/>
  <c r="Y33" i="20"/>
  <c r="W31" i="20"/>
  <c r="Q25" i="20"/>
  <c r="M21" i="20"/>
  <c r="K19" i="20"/>
  <c r="I17" i="20"/>
  <c r="G15" i="20"/>
  <c r="E13" i="20"/>
  <c r="C11" i="20"/>
  <c r="BG63" i="20"/>
  <c r="BE61" i="20"/>
  <c r="BC59" i="20"/>
  <c r="BA57" i="20"/>
  <c r="AY55" i="20"/>
  <c r="AW53" i="20"/>
  <c r="AU51" i="20"/>
  <c r="AS49" i="20"/>
  <c r="AM43" i="20"/>
  <c r="AI39" i="20"/>
  <c r="AG37" i="20"/>
  <c r="AE35" i="20"/>
  <c r="AC33" i="20"/>
  <c r="AA31" i="20"/>
  <c r="U25" i="20"/>
  <c r="N18" i="20"/>
  <c r="L16" i="20"/>
  <c r="J14" i="20"/>
  <c r="H12" i="20"/>
  <c r="F10" i="20"/>
  <c r="B6" i="20"/>
  <c r="BI65" i="20"/>
  <c r="BF62" i="20"/>
  <c r="BD60" i="20"/>
  <c r="BB58" i="20"/>
  <c r="AZ56" i="20"/>
  <c r="AX54" i="20"/>
  <c r="AV52" i="20"/>
  <c r="AT50" i="20"/>
  <c r="AR48" i="20"/>
  <c r="AP46" i="20"/>
  <c r="AN44" i="20"/>
  <c r="AL42" i="20"/>
  <c r="AJ40" i="20"/>
  <c r="AH38" i="20"/>
  <c r="AF36" i="20"/>
  <c r="AD34" i="20"/>
  <c r="AB32" i="20"/>
  <c r="Z30" i="20"/>
  <c r="X28" i="20"/>
  <c r="V26" i="20"/>
  <c r="T24" i="20"/>
  <c r="R22" i="20"/>
  <c r="P20" i="20"/>
  <c r="BH64" i="20"/>
  <c r="AQ47" i="20"/>
  <c r="AO45" i="20"/>
  <c r="AK41" i="20"/>
  <c r="Y29" i="20"/>
  <c r="W27" i="20"/>
  <c r="S23" i="20"/>
  <c r="Q21" i="20"/>
  <c r="O19" i="20"/>
  <c r="M17" i="20"/>
  <c r="K15" i="20"/>
  <c r="I13" i="20"/>
  <c r="G11" i="20"/>
  <c r="E9" i="20"/>
  <c r="C7" i="20"/>
  <c r="D8" i="20"/>
  <c r="BG72" i="20"/>
  <c r="BC68" i="20"/>
  <c r="AY64" i="20"/>
  <c r="BF71" i="20"/>
  <c r="BB67" i="20"/>
  <c r="AX63" i="20"/>
  <c r="AV61" i="20"/>
  <c r="AT59" i="20"/>
  <c r="AR57" i="20"/>
  <c r="AP55" i="20"/>
  <c r="AN53" i="20"/>
  <c r="AL51" i="20"/>
  <c r="AJ49" i="20"/>
  <c r="AH47" i="20"/>
  <c r="AF45" i="20"/>
  <c r="AD43" i="20"/>
  <c r="AB41" i="20"/>
  <c r="Z39" i="20"/>
  <c r="X37" i="20"/>
  <c r="V35" i="20"/>
  <c r="T33" i="20"/>
  <c r="R31" i="20"/>
  <c r="P29" i="20"/>
  <c r="N27" i="20"/>
  <c r="L25" i="20"/>
  <c r="J23" i="20"/>
  <c r="H21" i="20"/>
  <c r="F19" i="20"/>
  <c r="D17" i="20"/>
  <c r="B15" i="20"/>
  <c r="BI74" i="20"/>
  <c r="BE70" i="20"/>
  <c r="BA66" i="20"/>
  <c r="BH73" i="20"/>
  <c r="BD69" i="20"/>
  <c r="AZ65" i="20"/>
  <c r="AW62" i="20"/>
  <c r="AU60" i="20"/>
  <c r="AS58" i="20"/>
  <c r="AQ56" i="20"/>
  <c r="AO54" i="20"/>
  <c r="AM52" i="20"/>
  <c r="AK50" i="20"/>
  <c r="AI48" i="20"/>
  <c r="AG46" i="20"/>
  <c r="AE44" i="20"/>
  <c r="AC42" i="20"/>
  <c r="AA40" i="20"/>
  <c r="Y38" i="20"/>
  <c r="W36" i="20"/>
  <c r="U34" i="20"/>
  <c r="S32" i="20"/>
  <c r="Q30" i="20"/>
  <c r="O28" i="20"/>
  <c r="M26" i="20"/>
  <c r="K24" i="20"/>
  <c r="I22" i="20"/>
  <c r="G20" i="20"/>
  <c r="E18" i="20"/>
  <c r="C16" i="20"/>
  <c r="C102" i="20"/>
  <c r="B101" i="20"/>
  <c r="D103" i="20"/>
  <c r="W102" i="20"/>
  <c r="S98" i="20"/>
  <c r="O94" i="20"/>
  <c r="K90" i="20"/>
  <c r="G86" i="20"/>
  <c r="C82" i="20"/>
  <c r="V101" i="20"/>
  <c r="R97" i="20"/>
  <c r="N93" i="20"/>
  <c r="J89" i="20"/>
  <c r="F85" i="20"/>
  <c r="B81" i="20"/>
  <c r="U100" i="20"/>
  <c r="Q96" i="20"/>
  <c r="M92" i="20"/>
  <c r="I88" i="20"/>
  <c r="E84" i="20"/>
  <c r="X103" i="20"/>
  <c r="T99" i="20"/>
  <c r="P95" i="20"/>
  <c r="L91" i="20"/>
  <c r="H87" i="20"/>
  <c r="D83" i="20"/>
  <c r="AQ102" i="20"/>
  <c r="AM98" i="20"/>
  <c r="AI94" i="20"/>
  <c r="AE90" i="20"/>
  <c r="AA86" i="20"/>
  <c r="W82" i="20"/>
  <c r="S78" i="20"/>
  <c r="O74" i="20"/>
  <c r="K70" i="20"/>
  <c r="G66" i="20"/>
  <c r="AP101" i="20"/>
  <c r="AL97" i="20"/>
  <c r="AH93" i="20"/>
  <c r="AD89" i="20"/>
  <c r="Z85" i="20"/>
  <c r="V81" i="20"/>
  <c r="R77" i="20"/>
  <c r="N73" i="20"/>
  <c r="J69" i="20"/>
  <c r="F65" i="20"/>
  <c r="C62" i="20"/>
  <c r="AO100" i="20"/>
  <c r="AK96" i="20"/>
  <c r="AG92" i="20"/>
  <c r="AC88" i="20"/>
  <c r="Y84" i="20"/>
  <c r="U80" i="20"/>
  <c r="Q76" i="20"/>
  <c r="M72" i="20"/>
  <c r="I68" i="20"/>
  <c r="E64" i="20"/>
  <c r="AR103" i="20"/>
  <c r="AN99" i="20"/>
  <c r="AJ95" i="20"/>
  <c r="AF91" i="20"/>
  <c r="AB87" i="20"/>
  <c r="X83" i="20"/>
  <c r="T79" i="20"/>
  <c r="P75" i="20"/>
  <c r="L71" i="20"/>
  <c r="H67" i="20"/>
  <c r="D63" i="20"/>
  <c r="B61" i="20"/>
  <c r="BG70" i="20"/>
  <c r="BC66" i="20"/>
  <c r="BF69" i="20"/>
  <c r="BB65" i="20"/>
  <c r="AY62" i="20"/>
  <c r="AW60" i="20"/>
  <c r="AU58" i="20"/>
  <c r="AS56" i="20"/>
  <c r="AQ54" i="20"/>
  <c r="AO52" i="20"/>
  <c r="AM50" i="20"/>
  <c r="AK48" i="20"/>
  <c r="AI46" i="20"/>
  <c r="AG44" i="20"/>
  <c r="AE42" i="20"/>
  <c r="AC40" i="20"/>
  <c r="AA38" i="20"/>
  <c r="Y36" i="20"/>
  <c r="W34" i="20"/>
  <c r="U32" i="20"/>
  <c r="S30" i="20"/>
  <c r="Q28" i="20"/>
  <c r="O26" i="20"/>
  <c r="M24" i="20"/>
  <c r="K22" i="20"/>
  <c r="I20" i="20"/>
  <c r="G18" i="20"/>
  <c r="E16" i="20"/>
  <c r="C14" i="20"/>
  <c r="BI72" i="20"/>
  <c r="BE68" i="20"/>
  <c r="BA64" i="20"/>
  <c r="BH71" i="20"/>
  <c r="BD67" i="20"/>
  <c r="AZ63" i="20"/>
  <c r="AX61" i="20"/>
  <c r="AV59" i="20"/>
  <c r="AT57" i="20"/>
  <c r="AR55" i="20"/>
  <c r="AP53" i="20"/>
  <c r="AN51" i="20"/>
  <c r="AL49" i="20"/>
  <c r="AJ47" i="20"/>
  <c r="AH45" i="20"/>
  <c r="AF43" i="20"/>
  <c r="AD41" i="20"/>
  <c r="AB39" i="20"/>
  <c r="Z37" i="20"/>
  <c r="X35" i="20"/>
  <c r="V33" i="20"/>
  <c r="T31" i="20"/>
  <c r="R29" i="20"/>
  <c r="P27" i="20"/>
  <c r="N25" i="20"/>
  <c r="L23" i="20"/>
  <c r="J21" i="20"/>
  <c r="H19" i="20"/>
  <c r="F17" i="20"/>
  <c r="D15" i="20"/>
  <c r="B13" i="20"/>
  <c r="K102" i="20"/>
  <c r="G98" i="20"/>
  <c r="C94" i="20"/>
  <c r="J101" i="20"/>
  <c r="F97" i="20"/>
  <c r="B93" i="20"/>
  <c r="I100" i="20"/>
  <c r="E96" i="20"/>
  <c r="L103" i="20"/>
  <c r="H99" i="20"/>
  <c r="D95" i="20"/>
  <c r="AA102" i="20"/>
  <c r="W98" i="20"/>
  <c r="S94" i="20"/>
  <c r="O90" i="20"/>
  <c r="K86" i="20"/>
  <c r="G82" i="20"/>
  <c r="C78" i="20"/>
  <c r="Z101" i="20"/>
  <c r="V97" i="20"/>
  <c r="R93" i="20"/>
  <c r="N89" i="20"/>
  <c r="J85" i="20"/>
  <c r="F81" i="20"/>
  <c r="B77" i="20"/>
  <c r="Y100" i="20"/>
  <c r="U96" i="20"/>
  <c r="Q92" i="20"/>
  <c r="M88" i="20"/>
  <c r="I84" i="20"/>
  <c r="E80" i="20"/>
  <c r="AB103" i="20"/>
  <c r="X99" i="20"/>
  <c r="T95" i="20"/>
  <c r="P91" i="20"/>
  <c r="L87" i="20"/>
  <c r="H83" i="20"/>
  <c r="D79" i="20"/>
  <c r="AM102" i="20"/>
  <c r="AI98" i="20"/>
  <c r="AE94" i="20"/>
  <c r="AA90" i="20"/>
  <c r="W86" i="20"/>
  <c r="S82" i="20"/>
  <c r="O78" i="20"/>
  <c r="K74" i="20"/>
  <c r="G70" i="20"/>
  <c r="C66" i="20"/>
  <c r="AL101" i="20"/>
  <c r="AH97" i="20"/>
  <c r="AD93" i="20"/>
  <c r="Z89" i="20"/>
  <c r="V85" i="20"/>
  <c r="R81" i="20"/>
  <c r="N77" i="20"/>
  <c r="J73" i="20"/>
  <c r="F69" i="20"/>
  <c r="B65" i="20"/>
  <c r="AK100" i="20"/>
  <c r="AG96" i="20"/>
  <c r="AC92" i="20"/>
  <c r="Y88" i="20"/>
  <c r="U84" i="20"/>
  <c r="Q80" i="20"/>
  <c r="M76" i="20"/>
  <c r="I72" i="20"/>
  <c r="E68" i="20"/>
  <c r="AN103" i="20"/>
  <c r="AJ99" i="20"/>
  <c r="AF95" i="20"/>
  <c r="AB91" i="20"/>
  <c r="X87" i="20"/>
  <c r="T83" i="20"/>
  <c r="P79" i="20"/>
  <c r="L75" i="20"/>
  <c r="H71" i="20"/>
  <c r="D67" i="20"/>
  <c r="AY102" i="20"/>
  <c r="AU98" i="20"/>
  <c r="AQ94" i="20"/>
  <c r="AM90" i="20"/>
  <c r="AI86" i="20"/>
  <c r="AE82" i="20"/>
  <c r="AA78" i="20"/>
  <c r="W74" i="20"/>
  <c r="S70" i="20"/>
  <c r="O66" i="20"/>
  <c r="AX101" i="20"/>
  <c r="AT97" i="20"/>
  <c r="AP93" i="20"/>
  <c r="AL89" i="20"/>
  <c r="AH85" i="20"/>
  <c r="AD81" i="20"/>
  <c r="Z77" i="20"/>
  <c r="V73" i="20"/>
  <c r="R69" i="20"/>
  <c r="N65" i="20"/>
  <c r="K62" i="20"/>
  <c r="I60" i="20"/>
  <c r="G58" i="20"/>
  <c r="E56" i="20"/>
  <c r="C54" i="20"/>
  <c r="AW100" i="20"/>
  <c r="AS96" i="20"/>
  <c r="AO92" i="20"/>
  <c r="AK88" i="20"/>
  <c r="AG84" i="20"/>
  <c r="AC80" i="20"/>
  <c r="Y76" i="20"/>
  <c r="U72" i="20"/>
  <c r="Q68" i="20"/>
  <c r="M64" i="20"/>
  <c r="AZ103" i="20"/>
  <c r="AV99" i="20"/>
  <c r="AR95" i="20"/>
  <c r="AN91" i="20"/>
  <c r="AJ87" i="20"/>
  <c r="AF83" i="20"/>
  <c r="AB79" i="20"/>
  <c r="X75" i="20"/>
  <c r="T71" i="20"/>
  <c r="P67" i="20"/>
  <c r="L63" i="20"/>
  <c r="J61" i="20"/>
  <c r="H59" i="20"/>
  <c r="F57" i="20"/>
  <c r="D55" i="20"/>
  <c r="B53" i="20"/>
  <c r="BG98" i="20"/>
  <c r="BC94" i="20"/>
  <c r="AY90" i="20"/>
  <c r="AU86" i="20"/>
  <c r="AQ82" i="20"/>
  <c r="AM78" i="20"/>
  <c r="AI74" i="20"/>
  <c r="AE70" i="20"/>
  <c r="AA66" i="20"/>
  <c r="BF97" i="20"/>
  <c r="BB93" i="20"/>
  <c r="AX89" i="20"/>
  <c r="AT85" i="20"/>
  <c r="AP81" i="20"/>
  <c r="AL77" i="20"/>
  <c r="AH73" i="20"/>
  <c r="AD69" i="20"/>
  <c r="Z65" i="20"/>
  <c r="W62" i="20"/>
  <c r="U60" i="20"/>
  <c r="S58" i="20"/>
  <c r="Q56" i="20"/>
  <c r="O54" i="20"/>
  <c r="M52" i="20"/>
  <c r="K50" i="20"/>
  <c r="I48" i="20"/>
  <c r="G46" i="20"/>
  <c r="E44" i="20"/>
  <c r="C42" i="20"/>
  <c r="BI100" i="20"/>
  <c r="BE96" i="20"/>
  <c r="BA92" i="20"/>
  <c r="AW88" i="20"/>
  <c r="AS84" i="20"/>
  <c r="AO80" i="20"/>
  <c r="AK76" i="20"/>
  <c r="AG72" i="20"/>
  <c r="AC68" i="20"/>
  <c r="Y64" i="20"/>
  <c r="BH99" i="20"/>
  <c r="BD95" i="20"/>
  <c r="AZ91" i="20"/>
  <c r="AV87" i="20"/>
  <c r="AR83" i="20"/>
  <c r="AN79" i="20"/>
  <c r="AJ75" i="20"/>
  <c r="AF71" i="20"/>
  <c r="AB67" i="20"/>
  <c r="X63" i="20"/>
  <c r="V61" i="20"/>
  <c r="T59" i="20"/>
  <c r="R57" i="20"/>
  <c r="P55" i="20"/>
  <c r="N53" i="20"/>
  <c r="L51" i="20"/>
  <c r="J49" i="20"/>
  <c r="H47" i="20"/>
  <c r="F45" i="20"/>
  <c r="D43" i="20"/>
  <c r="B41" i="20"/>
  <c r="BG90" i="20"/>
  <c r="BC86" i="20"/>
  <c r="AY82" i="20"/>
  <c r="AU78" i="20"/>
  <c r="AQ74" i="20"/>
  <c r="AM70" i="20"/>
  <c r="AI66" i="20"/>
  <c r="BF89" i="20"/>
  <c r="BB85" i="20"/>
  <c r="AX81" i="20"/>
  <c r="AT77" i="20"/>
  <c r="AP73" i="20"/>
  <c r="AL69" i="20"/>
  <c r="AH65" i="20"/>
  <c r="AE62" i="20"/>
  <c r="AC60" i="20"/>
  <c r="AA58" i="20"/>
  <c r="Y56" i="20"/>
  <c r="W54" i="20"/>
  <c r="U52" i="20"/>
  <c r="S50" i="20"/>
  <c r="Q48" i="20"/>
  <c r="O46" i="20"/>
  <c r="M44" i="20"/>
  <c r="K42" i="20"/>
  <c r="I40" i="20"/>
  <c r="G38" i="20"/>
  <c r="E36" i="20"/>
  <c r="C34" i="20"/>
  <c r="BI92" i="20"/>
  <c r="BE88" i="20"/>
  <c r="BA84" i="20"/>
  <c r="AW80" i="20"/>
  <c r="AS76" i="20"/>
  <c r="AO72" i="20"/>
  <c r="AK68" i="20"/>
  <c r="AG64" i="20"/>
  <c r="BH91" i="20"/>
  <c r="BD87" i="20"/>
  <c r="AZ83" i="20"/>
  <c r="AV79" i="20"/>
  <c r="AR75" i="20"/>
  <c r="AN71" i="20"/>
  <c r="AJ67" i="20"/>
  <c r="AF63" i="20"/>
  <c r="AD61" i="20"/>
  <c r="AB59" i="20"/>
  <c r="Z57" i="20"/>
  <c r="X55" i="20"/>
  <c r="V53" i="20"/>
  <c r="T51" i="20"/>
  <c r="R49" i="20"/>
  <c r="P47" i="20"/>
  <c r="N45" i="20"/>
  <c r="L43" i="20"/>
  <c r="J41" i="20"/>
  <c r="H39" i="20"/>
  <c r="F37" i="20"/>
  <c r="D35" i="20"/>
  <c r="B33" i="20"/>
  <c r="BG82" i="20"/>
  <c r="BC78" i="20"/>
  <c r="AY74" i="20"/>
  <c r="AU70" i="20"/>
  <c r="AQ66" i="20"/>
  <c r="BF81" i="20"/>
  <c r="BB77" i="20"/>
  <c r="AX73" i="20"/>
  <c r="AT69" i="20"/>
  <c r="AP65" i="20"/>
  <c r="AM62" i="20"/>
  <c r="AK60" i="20"/>
  <c r="AI58" i="20"/>
  <c r="AG56" i="20"/>
  <c r="AE54" i="20"/>
  <c r="AC52" i="20"/>
  <c r="AA50" i="20"/>
  <c r="Y48" i="20"/>
  <c r="W46" i="20"/>
  <c r="U44" i="20"/>
  <c r="S42" i="20"/>
  <c r="Q40" i="20"/>
  <c r="O38" i="20"/>
  <c r="M36" i="20"/>
  <c r="K34" i="20"/>
  <c r="I32" i="20"/>
  <c r="G30" i="20"/>
  <c r="E28" i="20"/>
  <c r="C26" i="20"/>
  <c r="BI84" i="20"/>
  <c r="BE80" i="20"/>
  <c r="BA76" i="20"/>
  <c r="AW72" i="20"/>
  <c r="AS68" i="20"/>
  <c r="AO64" i="20"/>
  <c r="BH83" i="20"/>
  <c r="BD79" i="20"/>
  <c r="AZ75" i="20"/>
  <c r="AV71" i="20"/>
  <c r="AR67" i="20"/>
  <c r="AN63" i="20"/>
  <c r="AL61" i="20"/>
  <c r="AJ59" i="20"/>
  <c r="AH57" i="20"/>
  <c r="AF55" i="20"/>
  <c r="AD53" i="20"/>
  <c r="AB51" i="20"/>
  <c r="Z49" i="20"/>
  <c r="X47" i="20"/>
  <c r="V45" i="20"/>
  <c r="T43" i="20"/>
  <c r="R41" i="20"/>
  <c r="P39" i="20"/>
  <c r="N37" i="20"/>
  <c r="L35" i="20"/>
  <c r="J33" i="20"/>
  <c r="H31" i="20"/>
  <c r="F29" i="20"/>
  <c r="D27" i="20"/>
  <c r="B25" i="20"/>
  <c r="BG62" i="20"/>
  <c r="BE60" i="20"/>
  <c r="BC58" i="20"/>
  <c r="BA56" i="20"/>
  <c r="AY54" i="20"/>
  <c r="AW52" i="20"/>
  <c r="AU50" i="20"/>
  <c r="AS48" i="20"/>
  <c r="AQ46" i="20"/>
  <c r="AO44" i="20"/>
  <c r="AM42" i="20"/>
  <c r="AK40" i="20"/>
  <c r="AI38" i="20"/>
  <c r="AG36" i="20"/>
  <c r="AE34" i="20"/>
  <c r="AC32" i="20"/>
  <c r="AA30" i="20"/>
  <c r="Y28" i="20"/>
  <c r="W26" i="20"/>
  <c r="U24" i="20"/>
  <c r="S22" i="20"/>
  <c r="Q20" i="20"/>
  <c r="O18" i="20"/>
  <c r="M16" i="20"/>
  <c r="K14" i="20"/>
  <c r="I12" i="20"/>
  <c r="G10" i="20"/>
  <c r="E8" i="20"/>
  <c r="C6" i="20"/>
  <c r="BI64" i="20"/>
  <c r="BH63" i="20"/>
  <c r="BF61" i="20"/>
  <c r="BD59" i="20"/>
  <c r="BB57" i="20"/>
  <c r="AZ55" i="20"/>
  <c r="AX53" i="20"/>
  <c r="AV51" i="20"/>
  <c r="AT49" i="20"/>
  <c r="AR47" i="20"/>
  <c r="AP45" i="20"/>
  <c r="AN43" i="20"/>
  <c r="AL41" i="20"/>
  <c r="AJ39" i="20"/>
  <c r="AH37" i="20"/>
  <c r="AF35" i="20"/>
  <c r="AD33" i="20"/>
  <c r="AB31" i="20"/>
  <c r="Z29" i="20"/>
  <c r="X27" i="20"/>
  <c r="V25" i="20"/>
  <c r="T23" i="20"/>
  <c r="R21" i="20"/>
  <c r="P19" i="20"/>
  <c r="N17" i="20"/>
  <c r="L15" i="20"/>
  <c r="J13" i="20"/>
  <c r="H11" i="20"/>
  <c r="F9" i="20"/>
  <c r="D7" i="20"/>
  <c r="B5" i="20"/>
  <c r="G101" i="20"/>
  <c r="C97" i="20"/>
  <c r="F100" i="20"/>
  <c r="B96" i="20"/>
  <c r="I103" i="20"/>
  <c r="E99" i="20"/>
  <c r="H102" i="20"/>
  <c r="D98" i="20"/>
  <c r="K101" i="20"/>
  <c r="G97" i="20"/>
  <c r="C93" i="20"/>
  <c r="J100" i="20"/>
  <c r="F96" i="20"/>
  <c r="B92" i="20"/>
  <c r="M103" i="20"/>
  <c r="I99" i="20"/>
  <c r="E95" i="20"/>
  <c r="L102" i="20"/>
  <c r="H98" i="20"/>
  <c r="D94" i="20"/>
  <c r="S101" i="20"/>
  <c r="O97" i="20"/>
  <c r="K93" i="20"/>
  <c r="G89" i="20"/>
  <c r="C85" i="20"/>
  <c r="R100" i="20"/>
  <c r="N96" i="20"/>
  <c r="J92" i="20"/>
  <c r="F88" i="20"/>
  <c r="B84" i="20"/>
  <c r="U103" i="20"/>
  <c r="Q99" i="20"/>
  <c r="M95" i="20"/>
  <c r="I91" i="20"/>
  <c r="E87" i="20"/>
  <c r="T102" i="20"/>
  <c r="P98" i="20"/>
  <c r="L94" i="20"/>
  <c r="H90" i="20"/>
  <c r="D86" i="20"/>
  <c r="AA101" i="20"/>
  <c r="W97" i="20"/>
  <c r="S93" i="20"/>
  <c r="O89" i="20"/>
  <c r="K85" i="20"/>
  <c r="G81" i="20"/>
  <c r="C77" i="20"/>
  <c r="Z100" i="20"/>
  <c r="V96" i="20"/>
  <c r="R92" i="20"/>
  <c r="N88" i="20"/>
  <c r="J84" i="20"/>
  <c r="F80" i="20"/>
  <c r="B76" i="20"/>
  <c r="AC103" i="20"/>
  <c r="Y99" i="20"/>
  <c r="U95" i="20"/>
  <c r="Q91" i="20"/>
  <c r="M87" i="20"/>
  <c r="I83" i="20"/>
  <c r="E79" i="20"/>
  <c r="AB102" i="20"/>
  <c r="X98" i="20"/>
  <c r="T94" i="20"/>
  <c r="P90" i="20"/>
  <c r="L86" i="20"/>
  <c r="H82" i="20"/>
  <c r="D78" i="20"/>
  <c r="AE101" i="20"/>
  <c r="AA97" i="20"/>
  <c r="W93" i="20"/>
  <c r="S89" i="20"/>
  <c r="O85" i="20"/>
  <c r="K81" i="20"/>
  <c r="G77" i="20"/>
  <c r="C73" i="20"/>
  <c r="AD100" i="20"/>
  <c r="Z96" i="20"/>
  <c r="V92" i="20"/>
  <c r="R88" i="20"/>
  <c r="N84" i="20"/>
  <c r="J80" i="20"/>
  <c r="F76" i="20"/>
  <c r="B72" i="20"/>
  <c r="AG103" i="20"/>
  <c r="AC99" i="20"/>
  <c r="Y95" i="20"/>
  <c r="U91" i="20"/>
  <c r="Q87" i="20"/>
  <c r="M83" i="20"/>
  <c r="I79" i="20"/>
  <c r="E75" i="20"/>
  <c r="AF102" i="20"/>
  <c r="AB98" i="20"/>
  <c r="X94" i="20"/>
  <c r="T90" i="20"/>
  <c r="P86" i="20"/>
  <c r="L82" i="20"/>
  <c r="H78" i="20"/>
  <c r="D74" i="20"/>
  <c r="AM101" i="20"/>
  <c r="AI97" i="20"/>
  <c r="AE93" i="20"/>
  <c r="AA89" i="20"/>
  <c r="W85" i="20"/>
  <c r="S81" i="20"/>
  <c r="O77" i="20"/>
  <c r="K73" i="20"/>
  <c r="G69" i="20"/>
  <c r="C65" i="20"/>
  <c r="AL100" i="20"/>
  <c r="AH96" i="20"/>
  <c r="AD92" i="20"/>
  <c r="Z88" i="20"/>
  <c r="V84" i="20"/>
  <c r="R80" i="20"/>
  <c r="N76" i="20"/>
  <c r="J72" i="20"/>
  <c r="F68" i="20"/>
  <c r="B64" i="20"/>
  <c r="AO103" i="20"/>
  <c r="AK99" i="20"/>
  <c r="AG95" i="20"/>
  <c r="AC91" i="20"/>
  <c r="Y87" i="20"/>
  <c r="U83" i="20"/>
  <c r="Q79" i="20"/>
  <c r="M75" i="20"/>
  <c r="I71" i="20"/>
  <c r="E67" i="20"/>
  <c r="AN102" i="20"/>
  <c r="AJ98" i="20"/>
  <c r="AF94" i="20"/>
  <c r="AB90" i="20"/>
  <c r="X86" i="20"/>
  <c r="T82" i="20"/>
  <c r="P78" i="20"/>
  <c r="L74" i="20"/>
  <c r="H70" i="20"/>
  <c r="D66" i="20"/>
  <c r="AQ101" i="20"/>
  <c r="AM97" i="20"/>
  <c r="AI93" i="20"/>
  <c r="AE89" i="20"/>
  <c r="AA85" i="20"/>
  <c r="W81" i="20"/>
  <c r="S77" i="20"/>
  <c r="O73" i="20"/>
  <c r="K69" i="20"/>
  <c r="G65" i="20"/>
  <c r="D62" i="20"/>
  <c r="B60" i="20"/>
  <c r="AP100" i="20"/>
  <c r="AL96" i="20"/>
  <c r="AH92" i="20"/>
  <c r="AD88" i="20"/>
  <c r="Z84" i="20"/>
  <c r="V80" i="20"/>
  <c r="R76" i="20"/>
  <c r="N72" i="20"/>
  <c r="J68" i="20"/>
  <c r="F64" i="20"/>
  <c r="AS103" i="20"/>
  <c r="AO99" i="20"/>
  <c r="AK95" i="20"/>
  <c r="AG91" i="20"/>
  <c r="AC87" i="20"/>
  <c r="Y83" i="20"/>
  <c r="U79" i="20"/>
  <c r="Q75" i="20"/>
  <c r="M71" i="20"/>
  <c r="I67" i="20"/>
  <c r="E63" i="20"/>
  <c r="C61" i="20"/>
  <c r="AR102" i="20"/>
  <c r="AN98" i="20"/>
  <c r="AJ94" i="20"/>
  <c r="AF90" i="20"/>
  <c r="AB86" i="20"/>
  <c r="X82" i="20"/>
  <c r="T78" i="20"/>
  <c r="P74" i="20"/>
  <c r="L70" i="20"/>
  <c r="H66" i="20"/>
  <c r="AY101" i="20"/>
  <c r="AU97" i="20"/>
  <c r="AQ93" i="20"/>
  <c r="AM89" i="20"/>
  <c r="AI85" i="20"/>
  <c r="AE81" i="20"/>
  <c r="AA77" i="20"/>
  <c r="W73" i="20"/>
  <c r="S69" i="20"/>
  <c r="O65" i="20"/>
  <c r="L62" i="20"/>
  <c r="J60" i="20"/>
  <c r="H58" i="20"/>
  <c r="F56" i="20"/>
  <c r="D54" i="20"/>
  <c r="B52" i="20"/>
  <c r="AX100" i="20"/>
  <c r="AT96" i="20"/>
  <c r="AP92" i="20"/>
  <c r="AL88" i="20"/>
  <c r="AH84" i="20"/>
  <c r="AD80" i="20"/>
  <c r="Z76" i="20"/>
  <c r="V72" i="20"/>
  <c r="R68" i="20"/>
  <c r="N64" i="20"/>
  <c r="BA103" i="20"/>
  <c r="AW99" i="20"/>
  <c r="AS95" i="20"/>
  <c r="AO91" i="20"/>
  <c r="AK87" i="20"/>
  <c r="AG83" i="20"/>
  <c r="AC79" i="20"/>
  <c r="Y75" i="20"/>
  <c r="U71" i="20"/>
  <c r="Q67" i="20"/>
  <c r="M63" i="20"/>
  <c r="K61" i="20"/>
  <c r="I59" i="20"/>
  <c r="G57" i="20"/>
  <c r="E55" i="20"/>
  <c r="C53" i="20"/>
  <c r="AZ102" i="20"/>
  <c r="AV98" i="20"/>
  <c r="AR94" i="20"/>
  <c r="AN90" i="20"/>
  <c r="AJ86" i="20"/>
  <c r="AF82" i="20"/>
  <c r="AB78" i="20"/>
  <c r="X74" i="20"/>
  <c r="T70" i="20"/>
  <c r="P66" i="20"/>
  <c r="BG101" i="20"/>
  <c r="BC97" i="20"/>
  <c r="AY93" i="20"/>
  <c r="AU89" i="20"/>
  <c r="AQ85" i="20"/>
  <c r="AM81" i="20"/>
  <c r="AI77" i="20"/>
  <c r="AE73" i="20"/>
  <c r="AA69" i="20"/>
  <c r="W65" i="20"/>
  <c r="T62" i="20"/>
  <c r="R60" i="20"/>
  <c r="P58" i="20"/>
  <c r="N56" i="20"/>
  <c r="L54" i="20"/>
  <c r="J52" i="20"/>
  <c r="H50" i="20"/>
  <c r="F48" i="20"/>
  <c r="D46" i="20"/>
  <c r="B44" i="20"/>
  <c r="BF100" i="20"/>
  <c r="BB96" i="20"/>
  <c r="AX92" i="20"/>
  <c r="AT88" i="20"/>
  <c r="AP84" i="20"/>
  <c r="AL80" i="20"/>
  <c r="AH76" i="20"/>
  <c r="AD72" i="20"/>
  <c r="Z68" i="20"/>
  <c r="V64" i="20"/>
  <c r="BI103" i="20"/>
  <c r="BE99" i="20"/>
  <c r="BA95" i="20"/>
  <c r="AW91" i="20"/>
  <c r="AS87" i="20"/>
  <c r="AO83" i="20"/>
  <c r="AK79" i="20"/>
  <c r="AG75" i="20"/>
  <c r="AC71" i="20"/>
  <c r="Y67" i="20"/>
  <c r="U63" i="20"/>
  <c r="S61" i="20"/>
  <c r="Q59" i="20"/>
  <c r="O57" i="20"/>
  <c r="M55" i="20"/>
  <c r="K53" i="20"/>
  <c r="I51" i="20"/>
  <c r="G49" i="20"/>
  <c r="E47" i="20"/>
  <c r="C45" i="20"/>
  <c r="BH102" i="20"/>
  <c r="BD98" i="20"/>
  <c r="AZ94" i="20"/>
  <c r="AV90" i="20"/>
  <c r="AR86" i="20"/>
  <c r="AN82" i="20"/>
  <c r="AJ78" i="20"/>
  <c r="AF74" i="20"/>
  <c r="AB70" i="20"/>
  <c r="X66" i="20"/>
  <c r="BG93" i="20"/>
  <c r="BC89" i="20"/>
  <c r="AY85" i="20"/>
  <c r="AU81" i="20"/>
  <c r="AQ77" i="20"/>
  <c r="AM73" i="20"/>
  <c r="AI69" i="20"/>
  <c r="AE65" i="20"/>
  <c r="AB62" i="20"/>
  <c r="Z60" i="20"/>
  <c r="X58" i="20"/>
  <c r="V56" i="20"/>
  <c r="T54" i="20"/>
  <c r="R52" i="20"/>
  <c r="P50" i="20"/>
  <c r="N48" i="20"/>
  <c r="L46" i="20"/>
  <c r="J44" i="20"/>
  <c r="H42" i="20"/>
  <c r="F40" i="20"/>
  <c r="D38" i="20"/>
  <c r="BF92" i="20"/>
  <c r="BB88" i="20"/>
  <c r="AX84" i="20"/>
  <c r="AT80" i="20"/>
  <c r="AP76" i="20"/>
  <c r="AL72" i="20"/>
  <c r="AH68" i="20"/>
  <c r="AD64" i="20"/>
  <c r="BI95" i="20"/>
  <c r="BE91" i="20"/>
  <c r="BA87" i="20"/>
  <c r="AW83" i="20"/>
  <c r="AS79" i="20"/>
  <c r="AO75" i="20"/>
  <c r="AK71" i="20"/>
  <c r="AG67" i="20"/>
  <c r="AC63" i="20"/>
  <c r="AA61" i="20"/>
  <c r="Y59" i="20"/>
  <c r="W57" i="20"/>
  <c r="U55" i="20"/>
  <c r="S53" i="20"/>
  <c r="Q51" i="20"/>
  <c r="O49" i="20"/>
  <c r="M47" i="20"/>
  <c r="K45" i="20"/>
  <c r="I43" i="20"/>
  <c r="G41" i="20"/>
  <c r="E39" i="20"/>
  <c r="C37" i="20"/>
  <c r="BH94" i="20"/>
  <c r="BD90" i="20"/>
  <c r="AZ86" i="20"/>
  <c r="AV82" i="20"/>
  <c r="AR78" i="20"/>
  <c r="AN74" i="20"/>
  <c r="AJ70" i="20"/>
  <c r="AF66" i="20"/>
  <c r="B36" i="20"/>
  <c r="BG81" i="20"/>
  <c r="BC77" i="20"/>
  <c r="AY73" i="20"/>
  <c r="AU69" i="20"/>
  <c r="AQ65" i="20"/>
  <c r="AN62" i="20"/>
  <c r="AL60" i="20"/>
  <c r="AJ58" i="20"/>
  <c r="AH56" i="20"/>
  <c r="AF54" i="20"/>
  <c r="AD52" i="20"/>
  <c r="AB50" i="20"/>
  <c r="Z48" i="20"/>
  <c r="X46" i="20"/>
  <c r="R40" i="20"/>
  <c r="N36" i="20"/>
  <c r="L34" i="20"/>
  <c r="H30" i="20"/>
  <c r="F28" i="20"/>
  <c r="D26" i="20"/>
  <c r="B24" i="20"/>
  <c r="BF80" i="20"/>
  <c r="BB76" i="20"/>
  <c r="AX72" i="20"/>
  <c r="AT68" i="20"/>
  <c r="AP64" i="20"/>
  <c r="BI83" i="20"/>
  <c r="BE79" i="20"/>
  <c r="BA75" i="20"/>
  <c r="AW71" i="20"/>
  <c r="AS67" i="20"/>
  <c r="AO63" i="20"/>
  <c r="AM61" i="20"/>
  <c r="AK59" i="20"/>
  <c r="AI57" i="20"/>
  <c r="AG55" i="20"/>
  <c r="AE53" i="20"/>
  <c r="AC51" i="20"/>
  <c r="AA49" i="20"/>
  <c r="Y47" i="20"/>
  <c r="W45" i="20"/>
  <c r="U43" i="20"/>
  <c r="S41" i="20"/>
  <c r="Q39" i="20"/>
  <c r="O37" i="20"/>
  <c r="M35" i="20"/>
  <c r="K33" i="20"/>
  <c r="I31" i="20"/>
  <c r="G29" i="20"/>
  <c r="E27" i="20"/>
  <c r="C25" i="20"/>
  <c r="BH82" i="20"/>
  <c r="BD78" i="20"/>
  <c r="AZ74" i="20"/>
  <c r="AV70" i="20"/>
  <c r="AR66" i="20"/>
  <c r="V44" i="20"/>
  <c r="T42" i="20"/>
  <c r="P38" i="20"/>
  <c r="J32" i="20"/>
  <c r="BH62" i="20"/>
  <c r="BF60" i="20"/>
  <c r="BD58" i="20"/>
  <c r="BB56" i="20"/>
  <c r="AZ54" i="20"/>
  <c r="AX52" i="20"/>
  <c r="AV50" i="20"/>
  <c r="AT48" i="20"/>
  <c r="AR46" i="20"/>
  <c r="AP44" i="20"/>
  <c r="AJ38" i="20"/>
  <c r="AD32" i="20"/>
  <c r="AB30" i="20"/>
  <c r="V24" i="20"/>
  <c r="T22" i="20"/>
  <c r="S21" i="20"/>
  <c r="Q19" i="20"/>
  <c r="O17" i="20"/>
  <c r="K13" i="20"/>
  <c r="I11" i="20"/>
  <c r="E7" i="20"/>
  <c r="BI63" i="20"/>
  <c r="BG61" i="20"/>
  <c r="BE59" i="20"/>
  <c r="BC57" i="20"/>
  <c r="BA55" i="20"/>
  <c r="AY53" i="20"/>
  <c r="AW51" i="20"/>
  <c r="AU49" i="20"/>
  <c r="AS47" i="20"/>
  <c r="AQ45" i="20"/>
  <c r="AO43" i="20"/>
  <c r="AM41" i="20"/>
  <c r="AK39" i="20"/>
  <c r="AI37" i="20"/>
  <c r="AG35" i="20"/>
  <c r="AE33" i="20"/>
  <c r="AC31" i="20"/>
  <c r="AA29" i="20"/>
  <c r="Y27" i="20"/>
  <c r="W25" i="20"/>
  <c r="U23" i="20"/>
  <c r="M15" i="20"/>
  <c r="G9" i="20"/>
  <c r="AN42" i="20"/>
  <c r="AL40" i="20"/>
  <c r="AH36" i="20"/>
  <c r="AF34" i="20"/>
  <c r="Z28" i="20"/>
  <c r="X26" i="20"/>
  <c r="R20" i="20"/>
  <c r="P18" i="20"/>
  <c r="N16" i="20"/>
  <c r="L14" i="20"/>
  <c r="J12" i="20"/>
  <c r="H10" i="20"/>
  <c r="F8" i="20"/>
  <c r="D6" i="20"/>
  <c r="B4" i="20"/>
  <c r="C5" i="20"/>
  <c r="B4" i="6"/>
  <c r="B3" i="8"/>
  <c r="O70" i="1"/>
  <c r="O71" i="1"/>
  <c r="O73" i="1"/>
  <c r="O69" i="1"/>
  <c r="O72" i="1"/>
  <c r="O68" i="1"/>
  <c r="F96" i="10"/>
  <c r="J100" i="10"/>
  <c r="C93" i="10"/>
  <c r="G97" i="10"/>
  <c r="K101" i="10"/>
  <c r="B92" i="10"/>
  <c r="D94" i="10"/>
  <c r="H98" i="10"/>
  <c r="L102" i="10"/>
  <c r="E95" i="10"/>
  <c r="I99" i="10"/>
  <c r="M103" i="10"/>
  <c r="F80" i="10"/>
  <c r="J84" i="10"/>
  <c r="N88" i="10"/>
  <c r="R92" i="10"/>
  <c r="V96" i="10"/>
  <c r="Z100" i="10"/>
  <c r="C77" i="10"/>
  <c r="G81" i="10"/>
  <c r="K85" i="10"/>
  <c r="O89" i="10"/>
  <c r="S93" i="10"/>
  <c r="W97" i="10"/>
  <c r="AA101" i="10"/>
  <c r="B76" i="10"/>
  <c r="D78" i="10"/>
  <c r="H82" i="10"/>
  <c r="L86" i="10"/>
  <c r="P90" i="10"/>
  <c r="T94" i="10"/>
  <c r="X98" i="10"/>
  <c r="AB102" i="10"/>
  <c r="E79" i="10"/>
  <c r="I83" i="10"/>
  <c r="M87" i="10"/>
  <c r="Q91" i="10"/>
  <c r="U95" i="10"/>
  <c r="Y99" i="10"/>
  <c r="AC103" i="10"/>
  <c r="F68" i="10"/>
  <c r="J72" i="10"/>
  <c r="N76" i="10"/>
  <c r="R80" i="10"/>
  <c r="V84" i="10"/>
  <c r="Z88" i="10"/>
  <c r="AD92" i="10"/>
  <c r="AH96" i="10"/>
  <c r="AL100" i="10"/>
  <c r="C65" i="10"/>
  <c r="G69" i="10"/>
  <c r="K73" i="10"/>
  <c r="O77" i="10"/>
  <c r="S81" i="10"/>
  <c r="W85" i="10"/>
  <c r="AA89" i="10"/>
  <c r="AE93" i="10"/>
  <c r="AI97" i="10"/>
  <c r="AM101" i="10"/>
  <c r="B64" i="10"/>
  <c r="D66" i="10"/>
  <c r="H70" i="10"/>
  <c r="L74" i="10"/>
  <c r="P78" i="10"/>
  <c r="T82" i="10"/>
  <c r="X86" i="10"/>
  <c r="AB90" i="10"/>
  <c r="AF94" i="10"/>
  <c r="AJ98" i="10"/>
  <c r="AN102" i="10"/>
  <c r="E67" i="10"/>
  <c r="I71" i="10"/>
  <c r="M75" i="10"/>
  <c r="Q79" i="10"/>
  <c r="U83" i="10"/>
  <c r="Y87" i="10"/>
  <c r="AC91" i="10"/>
  <c r="AG95" i="10"/>
  <c r="AK99" i="10"/>
  <c r="AO103" i="10"/>
  <c r="E51" i="10"/>
  <c r="I55" i="10"/>
  <c r="M59" i="10"/>
  <c r="Q63" i="10"/>
  <c r="F52" i="10"/>
  <c r="J56" i="10"/>
  <c r="N60" i="10"/>
  <c r="C49" i="10"/>
  <c r="G53" i="10"/>
  <c r="K57" i="10"/>
  <c r="O61" i="10"/>
  <c r="D50" i="10"/>
  <c r="H54" i="10"/>
  <c r="L58" i="10"/>
  <c r="R64" i="10"/>
  <c r="V68" i="10"/>
  <c r="Z72" i="10"/>
  <c r="AD76" i="10"/>
  <c r="AH80" i="10"/>
  <c r="AL84" i="10"/>
  <c r="AP88" i="10"/>
  <c r="AT92" i="10"/>
  <c r="AX96" i="10"/>
  <c r="BB100" i="10"/>
  <c r="S65" i="10"/>
  <c r="W69" i="10"/>
  <c r="AA73" i="10"/>
  <c r="AE77" i="10"/>
  <c r="AI81" i="10"/>
  <c r="AM85" i="10"/>
  <c r="AQ89" i="10"/>
  <c r="AU93" i="10"/>
  <c r="AY97" i="10"/>
  <c r="BC101" i="10"/>
  <c r="B48" i="10"/>
  <c r="P62" i="10"/>
  <c r="T66" i="10"/>
  <c r="X70" i="10"/>
  <c r="AB74" i="10"/>
  <c r="AF78" i="10"/>
  <c r="AJ82" i="10"/>
  <c r="AN86" i="10"/>
  <c r="AR90" i="10"/>
  <c r="AV94" i="10"/>
  <c r="AZ98" i="10"/>
  <c r="BD102" i="10"/>
  <c r="U67" i="10"/>
  <c r="Y71" i="10"/>
  <c r="AC75" i="10"/>
  <c r="AG79" i="10"/>
  <c r="AK83" i="10"/>
  <c r="AO87" i="10"/>
  <c r="AS91" i="10"/>
  <c r="AW95" i="10"/>
  <c r="BA99" i="10"/>
  <c r="BE103" i="10"/>
  <c r="E39" i="10"/>
  <c r="I43" i="10"/>
  <c r="M47" i="10"/>
  <c r="Q51" i="10"/>
  <c r="U55" i="10"/>
  <c r="Y59" i="10"/>
  <c r="F40" i="10"/>
  <c r="J44" i="10"/>
  <c r="N48" i="10"/>
  <c r="R52" i="10"/>
  <c r="V56" i="10"/>
  <c r="Z60" i="10"/>
  <c r="C37" i="10"/>
  <c r="G41" i="10"/>
  <c r="K45" i="10"/>
  <c r="O49" i="10"/>
  <c r="S53" i="10"/>
  <c r="W57" i="10"/>
  <c r="AA61" i="10"/>
  <c r="D38" i="10"/>
  <c r="H42" i="10"/>
  <c r="L46" i="10"/>
  <c r="P50" i="10"/>
  <c r="T54" i="10"/>
  <c r="X58" i="10"/>
  <c r="AD64" i="10"/>
  <c r="AH68" i="10"/>
  <c r="AL72" i="10"/>
  <c r="AP76" i="10"/>
  <c r="AT80" i="10"/>
  <c r="AX84" i="10"/>
  <c r="BB88" i="10"/>
  <c r="BF92" i="10"/>
  <c r="AB62" i="10"/>
  <c r="AE65" i="10"/>
  <c r="AI69" i="10"/>
  <c r="AM73" i="10"/>
  <c r="AQ77" i="10"/>
  <c r="AU81" i="10"/>
  <c r="AY85" i="10"/>
  <c r="BC89" i="10"/>
  <c r="BG93" i="10"/>
  <c r="B36" i="10"/>
  <c r="AF66" i="10"/>
  <c r="AJ70" i="10"/>
  <c r="AN74" i="10"/>
  <c r="AR78" i="10"/>
  <c r="AV82" i="10"/>
  <c r="AZ86" i="10"/>
  <c r="BD90" i="10"/>
  <c r="BH94" i="10"/>
  <c r="AC63" i="10"/>
  <c r="AG67" i="10"/>
  <c r="AK71" i="10"/>
  <c r="AO75" i="10"/>
  <c r="AS79" i="10"/>
  <c r="AW83" i="10"/>
  <c r="BA87" i="10"/>
  <c r="BE91" i="10"/>
  <c r="BI95" i="10"/>
  <c r="E11" i="10"/>
  <c r="I15" i="10"/>
  <c r="M19" i="10"/>
  <c r="Q23" i="10"/>
  <c r="U27" i="10"/>
  <c r="Y31" i="10"/>
  <c r="AC35" i="10"/>
  <c r="AG39" i="10"/>
  <c r="AK43" i="10"/>
  <c r="AO47" i="10"/>
  <c r="AS51" i="10"/>
  <c r="AW55" i="10"/>
  <c r="BA59" i="10"/>
  <c r="F12" i="10"/>
  <c r="J16" i="10"/>
  <c r="N20" i="10"/>
  <c r="R24" i="10"/>
  <c r="V28" i="10"/>
  <c r="Z32" i="10"/>
  <c r="AD36" i="10"/>
  <c r="AH40" i="10"/>
  <c r="AL44" i="10"/>
  <c r="AP48" i="10"/>
  <c r="AT52" i="10"/>
  <c r="AX56" i="10"/>
  <c r="BB60" i="10"/>
  <c r="C9" i="10"/>
  <c r="G13" i="10"/>
  <c r="K17" i="10"/>
  <c r="O21" i="10"/>
  <c r="S25" i="10"/>
  <c r="W29" i="10"/>
  <c r="AA33" i="10"/>
  <c r="AE37" i="10"/>
  <c r="AI41" i="10"/>
  <c r="AM45" i="10"/>
  <c r="AQ49" i="10"/>
  <c r="AU53" i="10"/>
  <c r="AY57" i="10"/>
  <c r="BC61" i="10"/>
  <c r="D10" i="10"/>
  <c r="H14" i="10"/>
  <c r="L18" i="10"/>
  <c r="P22" i="10"/>
  <c r="T26" i="10"/>
  <c r="X30" i="10"/>
  <c r="AB34" i="10"/>
  <c r="AF38" i="10"/>
  <c r="AJ42" i="10"/>
  <c r="AN46" i="10"/>
  <c r="AR50" i="10"/>
  <c r="AV54" i="10"/>
  <c r="AZ58" i="10"/>
  <c r="BD62" i="10"/>
  <c r="BE63" i="10"/>
  <c r="BF64" i="10"/>
  <c r="BG65" i="10"/>
  <c r="B8" i="10"/>
  <c r="BH66" i="10"/>
  <c r="BI67" i="10"/>
  <c r="N85" i="1"/>
  <c r="B103" i="10"/>
  <c r="F103" i="10"/>
  <c r="B99" i="10"/>
  <c r="C100" i="10"/>
  <c r="D101" i="10"/>
  <c r="E102" i="10"/>
  <c r="F99" i="10"/>
  <c r="J103" i="10"/>
  <c r="B95" i="10"/>
  <c r="C96" i="10"/>
  <c r="G100" i="10"/>
  <c r="D97" i="10"/>
  <c r="H101" i="10"/>
  <c r="E98" i="10"/>
  <c r="I102" i="10"/>
  <c r="F95" i="10"/>
  <c r="J99" i="10"/>
  <c r="N103" i="10"/>
  <c r="B91" i="10"/>
  <c r="C92" i="10"/>
  <c r="G96" i="10"/>
  <c r="K100" i="10"/>
  <c r="D93" i="10"/>
  <c r="H97" i="10"/>
  <c r="L101" i="10"/>
  <c r="E94" i="10"/>
  <c r="I98" i="10"/>
  <c r="M102" i="10"/>
  <c r="F91" i="10"/>
  <c r="J95" i="10"/>
  <c r="N99" i="10"/>
  <c r="R103" i="10"/>
  <c r="B87" i="10"/>
  <c r="C88" i="10"/>
  <c r="G92" i="10"/>
  <c r="K96" i="10"/>
  <c r="O100" i="10"/>
  <c r="D89" i="10"/>
  <c r="H93" i="10"/>
  <c r="L97" i="10"/>
  <c r="P101" i="10"/>
  <c r="E90" i="10"/>
  <c r="I94" i="10"/>
  <c r="M98" i="10"/>
  <c r="Q102" i="10"/>
  <c r="F87" i="10"/>
  <c r="J91" i="10"/>
  <c r="N95" i="10"/>
  <c r="R99" i="10"/>
  <c r="V103" i="10"/>
  <c r="B83" i="10"/>
  <c r="C84" i="10"/>
  <c r="G88" i="10"/>
  <c r="K92" i="10"/>
  <c r="O96" i="10"/>
  <c r="S100" i="10"/>
  <c r="D85" i="10"/>
  <c r="H89" i="10"/>
  <c r="L93" i="10"/>
  <c r="P97" i="10"/>
  <c r="T101" i="10"/>
  <c r="E86" i="10"/>
  <c r="I90" i="10"/>
  <c r="M94" i="10"/>
  <c r="Q98" i="10"/>
  <c r="U102" i="10"/>
  <c r="F83" i="10"/>
  <c r="J87" i="10"/>
  <c r="N91" i="10"/>
  <c r="R95" i="10"/>
  <c r="V99" i="10"/>
  <c r="Z103" i="10"/>
  <c r="B79" i="10"/>
  <c r="C80" i="10"/>
  <c r="G84" i="10"/>
  <c r="K88" i="10"/>
  <c r="O92" i="10"/>
  <c r="S96" i="10"/>
  <c r="W100" i="10"/>
  <c r="D81" i="10"/>
  <c r="H85" i="10"/>
  <c r="L89" i="10"/>
  <c r="P93" i="10"/>
  <c r="T97" i="10"/>
  <c r="X101" i="10"/>
  <c r="E82" i="10"/>
  <c r="I86" i="10"/>
  <c r="M90" i="10"/>
  <c r="Q94" i="10"/>
  <c r="U98" i="10"/>
  <c r="Y102" i="10"/>
  <c r="F79" i="10"/>
  <c r="J83" i="10"/>
  <c r="N87" i="10"/>
  <c r="R91" i="10"/>
  <c r="V95" i="10"/>
  <c r="Z99" i="10"/>
  <c r="AD103" i="10"/>
  <c r="B75" i="10"/>
  <c r="C76" i="10"/>
  <c r="G80" i="10"/>
  <c r="K84" i="10"/>
  <c r="O88" i="10"/>
  <c r="S92" i="10"/>
  <c r="W96" i="10"/>
  <c r="AA100" i="10"/>
  <c r="D77" i="10"/>
  <c r="H81" i="10"/>
  <c r="L85" i="10"/>
  <c r="P89" i="10"/>
  <c r="T93" i="10"/>
  <c r="X97" i="10"/>
  <c r="AB101" i="10"/>
  <c r="E78" i="10"/>
  <c r="I82" i="10"/>
  <c r="M86" i="10"/>
  <c r="Q90" i="10"/>
  <c r="U94" i="10"/>
  <c r="Y98" i="10"/>
  <c r="AC102" i="10"/>
  <c r="F75" i="10"/>
  <c r="J79" i="10"/>
  <c r="N83" i="10"/>
  <c r="R87" i="10"/>
  <c r="V91" i="10"/>
  <c r="Z95" i="10"/>
  <c r="AD99" i="10"/>
  <c r="AH103" i="10"/>
  <c r="B71" i="10"/>
  <c r="C72" i="10"/>
  <c r="G76" i="10"/>
  <c r="K80" i="10"/>
  <c r="O84" i="10"/>
  <c r="S88" i="10"/>
  <c r="W92" i="10"/>
  <c r="AA96" i="10"/>
  <c r="AE100" i="10"/>
  <c r="D73" i="10"/>
  <c r="H77" i="10"/>
  <c r="L81" i="10"/>
  <c r="P85" i="10"/>
  <c r="T89" i="10"/>
  <c r="X93" i="10"/>
  <c r="AB97" i="10"/>
  <c r="AF101" i="10"/>
  <c r="E74" i="10"/>
  <c r="I78" i="10"/>
  <c r="M82" i="10"/>
  <c r="Q86" i="10"/>
  <c r="U90" i="10"/>
  <c r="Y94" i="10"/>
  <c r="AC98" i="10"/>
  <c r="AG102" i="10"/>
  <c r="F71" i="10"/>
  <c r="J75" i="10"/>
  <c r="N79" i="10"/>
  <c r="R83" i="10"/>
  <c r="V87" i="10"/>
  <c r="Z91" i="10"/>
  <c r="AD95" i="10"/>
  <c r="AH99" i="10"/>
  <c r="AL103" i="10"/>
  <c r="B67" i="10"/>
  <c r="C68" i="10"/>
  <c r="G72" i="10"/>
  <c r="K76" i="10"/>
  <c r="O80" i="10"/>
  <c r="S84" i="10"/>
  <c r="W88" i="10"/>
  <c r="AA92" i="10"/>
  <c r="AE96" i="10"/>
  <c r="AI100" i="10"/>
  <c r="D69" i="10"/>
  <c r="H73" i="10"/>
  <c r="L77" i="10"/>
  <c r="P81" i="10"/>
  <c r="T85" i="10"/>
  <c r="X89" i="10"/>
  <c r="AB93" i="10"/>
  <c r="AF97" i="10"/>
  <c r="AJ101" i="10"/>
  <c r="E70" i="10"/>
  <c r="I74" i="10"/>
  <c r="M78" i="10"/>
  <c r="Q82" i="10"/>
  <c r="U86" i="10"/>
  <c r="Y90" i="10"/>
  <c r="AC94" i="10"/>
  <c r="AG98" i="10"/>
  <c r="AK102" i="10"/>
  <c r="F67" i="10"/>
  <c r="J71" i="10"/>
  <c r="N75" i="10"/>
  <c r="R79" i="10"/>
  <c r="V83" i="10"/>
  <c r="Z87" i="10"/>
  <c r="AD91" i="10"/>
  <c r="AH95" i="10"/>
  <c r="AL99" i="10"/>
  <c r="AP103" i="10"/>
  <c r="B63" i="10"/>
  <c r="C64" i="10"/>
  <c r="G68" i="10"/>
  <c r="K72" i="10"/>
  <c r="O76" i="10"/>
  <c r="S80" i="10"/>
  <c r="W84" i="10"/>
  <c r="AA88" i="10"/>
  <c r="AE92" i="10"/>
  <c r="AI96" i="10"/>
  <c r="AM100" i="10"/>
  <c r="D65" i="10"/>
  <c r="H69" i="10"/>
  <c r="L73" i="10"/>
  <c r="P77" i="10"/>
  <c r="T81" i="10"/>
  <c r="X85" i="10"/>
  <c r="AB89" i="10"/>
  <c r="AF93" i="10"/>
  <c r="AJ97" i="10"/>
  <c r="AN101" i="10"/>
  <c r="E66" i="10"/>
  <c r="I70" i="10"/>
  <c r="M74" i="10"/>
  <c r="Q78" i="10"/>
  <c r="U82" i="10"/>
  <c r="Y86" i="10"/>
  <c r="AC90" i="10"/>
  <c r="AG94" i="10"/>
  <c r="AK98" i="10"/>
  <c r="AO102" i="10"/>
  <c r="E62" i="10"/>
  <c r="F63" i="10"/>
  <c r="C60" i="10"/>
  <c r="J67" i="10"/>
  <c r="N71" i="10"/>
  <c r="R75" i="10"/>
  <c r="V79" i="10"/>
  <c r="Z83" i="10"/>
  <c r="AD87" i="10"/>
  <c r="AH91" i="10"/>
  <c r="AL95" i="10"/>
  <c r="AP99" i="10"/>
  <c r="AT103" i="10"/>
  <c r="B59" i="10"/>
  <c r="G64" i="10"/>
  <c r="K68" i="10"/>
  <c r="O72" i="10"/>
  <c r="S76" i="10"/>
  <c r="W80" i="10"/>
  <c r="AA84" i="10"/>
  <c r="AE88" i="10"/>
  <c r="AI92" i="10"/>
  <c r="AM96" i="10"/>
  <c r="AQ100" i="10"/>
  <c r="D61" i="10"/>
  <c r="H65" i="10"/>
  <c r="L69" i="10"/>
  <c r="P73" i="10"/>
  <c r="T77" i="10"/>
  <c r="X81" i="10"/>
  <c r="AB85" i="10"/>
  <c r="AF89" i="10"/>
  <c r="AJ93" i="10"/>
  <c r="AN97" i="10"/>
  <c r="AR101" i="10"/>
  <c r="I66" i="10"/>
  <c r="M70" i="10"/>
  <c r="Q74" i="10"/>
  <c r="U78" i="10"/>
  <c r="Y82" i="10"/>
  <c r="AC86" i="10"/>
  <c r="AG90" i="10"/>
  <c r="AK94" i="10"/>
  <c r="AO98" i="10"/>
  <c r="AS102" i="10"/>
  <c r="E58" i="10"/>
  <c r="I62" i="10"/>
  <c r="F59" i="10"/>
  <c r="J63" i="10"/>
  <c r="C56" i="10"/>
  <c r="G60" i="10"/>
  <c r="D57" i="10"/>
  <c r="N67" i="10"/>
  <c r="R71" i="10"/>
  <c r="V75" i="10"/>
  <c r="Z79" i="10"/>
  <c r="AD83" i="10"/>
  <c r="AH87" i="10"/>
  <c r="AL91" i="10"/>
  <c r="AP95" i="10"/>
  <c r="AT99" i="10"/>
  <c r="AX103" i="10"/>
  <c r="B55" i="10"/>
  <c r="K64" i="10"/>
  <c r="O68" i="10"/>
  <c r="S72" i="10"/>
  <c r="W76" i="10"/>
  <c r="AA80" i="10"/>
  <c r="AE84" i="10"/>
  <c r="AI88" i="10"/>
  <c r="AM92" i="10"/>
  <c r="AQ96" i="10"/>
  <c r="AU100" i="10"/>
  <c r="L65" i="10"/>
  <c r="P69" i="10"/>
  <c r="T73" i="10"/>
  <c r="X77" i="10"/>
  <c r="AB81" i="10"/>
  <c r="AF85" i="10"/>
  <c r="AJ89" i="10"/>
  <c r="AN93" i="10"/>
  <c r="AR97" i="10"/>
  <c r="AV101" i="10"/>
  <c r="H61" i="10"/>
  <c r="M66" i="10"/>
  <c r="Q70" i="10"/>
  <c r="U74" i="10"/>
  <c r="Y78" i="10"/>
  <c r="AC82" i="10"/>
  <c r="AG86" i="10"/>
  <c r="AK90" i="10"/>
  <c r="AO94" i="10"/>
  <c r="AS98" i="10"/>
  <c r="AW102" i="10"/>
  <c r="E54" i="10"/>
  <c r="I58" i="10"/>
  <c r="M62" i="10"/>
  <c r="F55" i="10"/>
  <c r="J59" i="10"/>
  <c r="N63" i="10"/>
  <c r="C52" i="10"/>
  <c r="G56" i="10"/>
  <c r="K60" i="10"/>
  <c r="D53" i="10"/>
  <c r="H57" i="10"/>
  <c r="L61" i="10"/>
  <c r="R67" i="10"/>
  <c r="V71" i="10"/>
  <c r="Z75" i="10"/>
  <c r="AD79" i="10"/>
  <c r="AH83" i="10"/>
  <c r="AL87" i="10"/>
  <c r="AP91" i="10"/>
  <c r="AT95" i="10"/>
  <c r="AX99" i="10"/>
  <c r="BB103" i="10"/>
  <c r="B51" i="10"/>
  <c r="O64" i="10"/>
  <c r="S68" i="10"/>
  <c r="W72" i="10"/>
  <c r="AA76" i="10"/>
  <c r="AE80" i="10"/>
  <c r="AI84" i="10"/>
  <c r="AM88" i="10"/>
  <c r="AQ92" i="10"/>
  <c r="AU96" i="10"/>
  <c r="AY100" i="10"/>
  <c r="P65" i="10"/>
  <c r="T69" i="10"/>
  <c r="X73" i="10"/>
  <c r="AB77" i="10"/>
  <c r="AF81" i="10"/>
  <c r="AJ85" i="10"/>
  <c r="AN89" i="10"/>
  <c r="AR93" i="10"/>
  <c r="AV97" i="10"/>
  <c r="AZ101" i="10"/>
  <c r="Q66" i="10"/>
  <c r="U70" i="10"/>
  <c r="Y74" i="10"/>
  <c r="AC78" i="10"/>
  <c r="AG82" i="10"/>
  <c r="AK86" i="10"/>
  <c r="AO90" i="10"/>
  <c r="AS94" i="10"/>
  <c r="AW98" i="10"/>
  <c r="BA102" i="10"/>
  <c r="E50" i="10"/>
  <c r="I54" i="10"/>
  <c r="M58" i="10"/>
  <c r="Q62" i="10"/>
  <c r="F51" i="10"/>
  <c r="J55" i="10"/>
  <c r="N59" i="10"/>
  <c r="R63" i="10"/>
  <c r="C48" i="10"/>
  <c r="G52" i="10"/>
  <c r="K56" i="10"/>
  <c r="O60" i="10"/>
  <c r="D49" i="10"/>
  <c r="H53" i="10"/>
  <c r="L57" i="10"/>
  <c r="V67" i="10"/>
  <c r="Z71" i="10"/>
  <c r="AD75" i="10"/>
  <c r="AH79" i="10"/>
  <c r="AL83" i="10"/>
  <c r="AP87" i="10"/>
  <c r="AT91" i="10"/>
  <c r="AX95" i="10"/>
  <c r="BB99" i="10"/>
  <c r="BF103" i="10"/>
  <c r="B47" i="10"/>
  <c r="P61" i="10"/>
  <c r="S64" i="10"/>
  <c r="W68" i="10"/>
  <c r="AA72" i="10"/>
  <c r="AE76" i="10"/>
  <c r="AI80" i="10"/>
  <c r="AM84" i="10"/>
  <c r="AQ88" i="10"/>
  <c r="AU92" i="10"/>
  <c r="AY96" i="10"/>
  <c r="BC100" i="10"/>
  <c r="T65" i="10"/>
  <c r="X69" i="10"/>
  <c r="AB73" i="10"/>
  <c r="AF77" i="10"/>
  <c r="AJ81" i="10"/>
  <c r="AN85" i="10"/>
  <c r="AR89" i="10"/>
  <c r="AV93" i="10"/>
  <c r="AZ97" i="10"/>
  <c r="BD101" i="10"/>
  <c r="U66" i="10"/>
  <c r="Y70" i="10"/>
  <c r="AC74" i="10"/>
  <c r="AG78" i="10"/>
  <c r="AK82" i="10"/>
  <c r="AO86" i="10"/>
  <c r="AS90" i="10"/>
  <c r="AW94" i="10"/>
  <c r="BA98" i="10"/>
  <c r="BE102" i="10"/>
  <c r="E46" i="10"/>
  <c r="I50" i="10"/>
  <c r="M54" i="10"/>
  <c r="Q58" i="10"/>
  <c r="U62" i="10"/>
  <c r="F47" i="10"/>
  <c r="J51" i="10"/>
  <c r="N55" i="10"/>
  <c r="R59" i="10"/>
  <c r="V63" i="10"/>
  <c r="C44" i="10"/>
  <c r="G48" i="10"/>
  <c r="K52" i="10"/>
  <c r="O56" i="10"/>
  <c r="S60" i="10"/>
  <c r="D45" i="10"/>
  <c r="H49" i="10"/>
  <c r="L53" i="10"/>
  <c r="P57" i="10"/>
  <c r="Z67" i="10"/>
  <c r="AD71" i="10"/>
  <c r="AH75" i="10"/>
  <c r="AL79" i="10"/>
  <c r="AP83" i="10"/>
  <c r="AT87" i="10"/>
  <c r="AX91" i="10"/>
  <c r="BB95" i="10"/>
  <c r="BF99" i="10"/>
  <c r="B43" i="10"/>
  <c r="W64" i="10"/>
  <c r="AA68" i="10"/>
  <c r="AE72" i="10"/>
  <c r="AI76" i="10"/>
  <c r="AM80" i="10"/>
  <c r="AQ84" i="10"/>
  <c r="AU88" i="10"/>
  <c r="AY92" i="10"/>
  <c r="BC96" i="10"/>
  <c r="BG100" i="10"/>
  <c r="T61" i="10"/>
  <c r="X65" i="10"/>
  <c r="AB69" i="10"/>
  <c r="AF73" i="10"/>
  <c r="AJ77" i="10"/>
  <c r="AN81" i="10"/>
  <c r="AR85" i="10"/>
  <c r="AV89" i="10"/>
  <c r="AZ93" i="10"/>
  <c r="BD97" i="10"/>
  <c r="BH101" i="10"/>
  <c r="Y66" i="10"/>
  <c r="AC70" i="10"/>
  <c r="AG74" i="10"/>
  <c r="AK78" i="10"/>
  <c r="AO82" i="10"/>
  <c r="AS86" i="10"/>
  <c r="AW90" i="10"/>
  <c r="BA94" i="10"/>
  <c r="BE98" i="10"/>
  <c r="BI102" i="10"/>
  <c r="E42" i="10"/>
  <c r="I46" i="10"/>
  <c r="M50" i="10"/>
  <c r="Q54" i="10"/>
  <c r="U58" i="10"/>
  <c r="Y62" i="10"/>
  <c r="F43" i="10"/>
  <c r="J47" i="10"/>
  <c r="N51" i="10"/>
  <c r="R55" i="10"/>
  <c r="V59" i="10"/>
  <c r="Z63" i="10"/>
  <c r="C40" i="10"/>
  <c r="G44" i="10"/>
  <c r="K48" i="10"/>
  <c r="O52" i="10"/>
  <c r="S56" i="10"/>
  <c r="W60" i="10"/>
  <c r="D41" i="10"/>
  <c r="H45" i="10"/>
  <c r="L49" i="10"/>
  <c r="P53" i="10"/>
  <c r="T57" i="10"/>
  <c r="AD67" i="10"/>
  <c r="AH71" i="10"/>
  <c r="AL75" i="10"/>
  <c r="AP79" i="10"/>
  <c r="AT83" i="10"/>
  <c r="AX87" i="10"/>
  <c r="BB91" i="10"/>
  <c r="BF95" i="10"/>
  <c r="B39" i="10"/>
  <c r="AA64" i="10"/>
  <c r="AE68" i="10"/>
  <c r="AI72" i="10"/>
  <c r="AM76" i="10"/>
  <c r="AQ80" i="10"/>
  <c r="AU84" i="10"/>
  <c r="AY88" i="10"/>
  <c r="BC92" i="10"/>
  <c r="BG96" i="10"/>
  <c r="AB65" i="10"/>
  <c r="AF69" i="10"/>
  <c r="AJ73" i="10"/>
  <c r="AN77" i="10"/>
  <c r="AR81" i="10"/>
  <c r="AV85" i="10"/>
  <c r="AZ89" i="10"/>
  <c r="BD93" i="10"/>
  <c r="BH97" i="10"/>
  <c r="X61" i="10"/>
  <c r="AC66" i="10"/>
  <c r="AG70" i="10"/>
  <c r="AK74" i="10"/>
  <c r="AO78" i="10"/>
  <c r="AS82" i="10"/>
  <c r="AW86" i="10"/>
  <c r="BA90" i="10"/>
  <c r="BE94" i="10"/>
  <c r="BI98" i="10"/>
  <c r="E38" i="10"/>
  <c r="I42" i="10"/>
  <c r="M46" i="10"/>
  <c r="Q50" i="10"/>
  <c r="U54" i="10"/>
  <c r="Y58" i="10"/>
  <c r="AC62" i="10"/>
  <c r="F39" i="10"/>
  <c r="J43" i="10"/>
  <c r="N47" i="10"/>
  <c r="R51" i="10"/>
  <c r="V55" i="10"/>
  <c r="Z59" i="10"/>
  <c r="AD63" i="10"/>
  <c r="C36" i="10"/>
  <c r="G40" i="10"/>
  <c r="K44" i="10"/>
  <c r="O48" i="10"/>
  <c r="S52" i="10"/>
  <c r="W56" i="10"/>
  <c r="AA60" i="10"/>
  <c r="D37" i="10"/>
  <c r="H41" i="10"/>
  <c r="L45" i="10"/>
  <c r="P49" i="10"/>
  <c r="T53" i="10"/>
  <c r="X57" i="10"/>
  <c r="AB61" i="10"/>
  <c r="AH67" i="10"/>
  <c r="AL71" i="10"/>
  <c r="AP75" i="10"/>
  <c r="AT79" i="10"/>
  <c r="AX83" i="10"/>
  <c r="BB87" i="10"/>
  <c r="BF91" i="10"/>
  <c r="B35" i="10"/>
  <c r="AE64" i="10"/>
  <c r="AI68" i="10"/>
  <c r="AM72" i="10"/>
  <c r="AQ76" i="10"/>
  <c r="AU80" i="10"/>
  <c r="AY84" i="10"/>
  <c r="BC88" i="10"/>
  <c r="BG92" i="10"/>
  <c r="AF65" i="10"/>
  <c r="AJ69" i="10"/>
  <c r="AN73" i="10"/>
  <c r="AR77" i="10"/>
  <c r="AV81" i="10"/>
  <c r="AZ85" i="10"/>
  <c r="BD89" i="10"/>
  <c r="BH93" i="10"/>
  <c r="AG66" i="10"/>
  <c r="AK70" i="10"/>
  <c r="AO74" i="10"/>
  <c r="AS78" i="10"/>
  <c r="AW82" i="10"/>
  <c r="BA86" i="10"/>
  <c r="BE90" i="10"/>
  <c r="BI94" i="10"/>
  <c r="E34" i="10"/>
  <c r="I38" i="10"/>
  <c r="M42" i="10"/>
  <c r="Q46" i="10"/>
  <c r="U50" i="10"/>
  <c r="Y54" i="10"/>
  <c r="AC58" i="10"/>
  <c r="AG62" i="10"/>
  <c r="F35" i="10"/>
  <c r="J39" i="10"/>
  <c r="N43" i="10"/>
  <c r="R47" i="10"/>
  <c r="V51" i="10"/>
  <c r="Z55" i="10"/>
  <c r="AD59" i="10"/>
  <c r="AH63" i="10"/>
  <c r="C32" i="10"/>
  <c r="G36" i="10"/>
  <c r="K40" i="10"/>
  <c r="O44" i="10"/>
  <c r="S48" i="10"/>
  <c r="W52" i="10"/>
  <c r="AA56" i="10"/>
  <c r="AE60" i="10"/>
  <c r="D33" i="10"/>
  <c r="H37" i="10"/>
  <c r="L41" i="10"/>
  <c r="P45" i="10"/>
  <c r="T49" i="10"/>
  <c r="X53" i="10"/>
  <c r="AB57" i="10"/>
  <c r="AL67" i="10"/>
  <c r="AP71" i="10"/>
  <c r="AT75" i="10"/>
  <c r="AX79" i="10"/>
  <c r="BB83" i="10"/>
  <c r="BF87" i="10"/>
  <c r="B31" i="10"/>
  <c r="AF61" i="10"/>
  <c r="AI64" i="10"/>
  <c r="AM68" i="10"/>
  <c r="AQ72" i="10"/>
  <c r="AU76" i="10"/>
  <c r="AY80" i="10"/>
  <c r="BC84" i="10"/>
  <c r="BG88" i="10"/>
  <c r="AJ65" i="10"/>
  <c r="AN69" i="10"/>
  <c r="AR73" i="10"/>
  <c r="AV77" i="10"/>
  <c r="AZ81" i="10"/>
  <c r="BD85" i="10"/>
  <c r="BH89" i="10"/>
  <c r="AK66" i="10"/>
  <c r="AO70" i="10"/>
  <c r="AS74" i="10"/>
  <c r="AW78" i="10"/>
  <c r="BA82" i="10"/>
  <c r="BE86" i="10"/>
  <c r="BI90" i="10"/>
  <c r="E30" i="10"/>
  <c r="I34" i="10"/>
  <c r="M38" i="10"/>
  <c r="Q42" i="10"/>
  <c r="U46" i="10"/>
  <c r="Y50" i="10"/>
  <c r="AC54" i="10"/>
  <c r="AG58" i="10"/>
  <c r="AK62" i="10"/>
  <c r="F31" i="10"/>
  <c r="J35" i="10"/>
  <c r="N39" i="10"/>
  <c r="R43" i="10"/>
  <c r="V47" i="10"/>
  <c r="Z51" i="10"/>
  <c r="AD55" i="10"/>
  <c r="AH59" i="10"/>
  <c r="AL63" i="10"/>
  <c r="C28" i="10"/>
  <c r="G32" i="10"/>
  <c r="K36" i="10"/>
  <c r="O40" i="10"/>
  <c r="S44" i="10"/>
  <c r="W48" i="10"/>
  <c r="AA52" i="10"/>
  <c r="AE56" i="10"/>
  <c r="AI60" i="10"/>
  <c r="D29" i="10"/>
  <c r="H33" i="10"/>
  <c r="L37" i="10"/>
  <c r="P41" i="10"/>
  <c r="T45" i="10"/>
  <c r="X49" i="10"/>
  <c r="AB53" i="10"/>
  <c r="AF57" i="10"/>
  <c r="AP67" i="10"/>
  <c r="AT71" i="10"/>
  <c r="AX75" i="10"/>
  <c r="BB79" i="10"/>
  <c r="BF83" i="10"/>
  <c r="B27" i="10"/>
  <c r="AM64" i="10"/>
  <c r="AQ68" i="10"/>
  <c r="AU72" i="10"/>
  <c r="AY76" i="10"/>
  <c r="BC80" i="10"/>
  <c r="BG84" i="10"/>
  <c r="AJ61" i="10"/>
  <c r="AN65" i="10"/>
  <c r="AR69" i="10"/>
  <c r="AV73" i="10"/>
  <c r="AZ77" i="10"/>
  <c r="BD81" i="10"/>
  <c r="BH85" i="10"/>
  <c r="AO66" i="10"/>
  <c r="AS70" i="10"/>
  <c r="AW74" i="10"/>
  <c r="BA78" i="10"/>
  <c r="BE82" i="10"/>
  <c r="BI86" i="10"/>
  <c r="E26" i="10"/>
  <c r="I30" i="10"/>
  <c r="M34" i="10"/>
  <c r="Q38" i="10"/>
  <c r="U42" i="10"/>
  <c r="Y46" i="10"/>
  <c r="AC50" i="10"/>
  <c r="AG54" i="10"/>
  <c r="AK58" i="10"/>
  <c r="AO62" i="10"/>
  <c r="F27" i="10"/>
  <c r="J31" i="10"/>
  <c r="N35" i="10"/>
  <c r="R39" i="10"/>
  <c r="V43" i="10"/>
  <c r="Z47" i="10"/>
  <c r="AD51" i="10"/>
  <c r="AH55" i="10"/>
  <c r="AL59" i="10"/>
  <c r="AP63" i="10"/>
  <c r="C24" i="10"/>
  <c r="G28" i="10"/>
  <c r="K32" i="10"/>
  <c r="O36" i="10"/>
  <c r="S40" i="10"/>
  <c r="W44" i="10"/>
  <c r="AA48" i="10"/>
  <c r="AE52" i="10"/>
  <c r="AI56" i="10"/>
  <c r="AM60" i="10"/>
  <c r="D25" i="10"/>
  <c r="H29" i="10"/>
  <c r="L33" i="10"/>
  <c r="P37" i="10"/>
  <c r="T41" i="10"/>
  <c r="X45" i="10"/>
  <c r="AB49" i="10"/>
  <c r="AF53" i="10"/>
  <c r="AJ57" i="10"/>
  <c r="AT67" i="10"/>
  <c r="AX71" i="10"/>
  <c r="BB75" i="10"/>
  <c r="BF79" i="10"/>
  <c r="B23" i="10"/>
  <c r="AQ64" i="10"/>
  <c r="AU68" i="10"/>
  <c r="AY72" i="10"/>
  <c r="BC76" i="10"/>
  <c r="BG80" i="10"/>
  <c r="AR65" i="10"/>
  <c r="AV69" i="10"/>
  <c r="AZ73" i="10"/>
  <c r="BD77" i="10"/>
  <c r="BH81" i="10"/>
  <c r="AN61" i="10"/>
  <c r="AS66" i="10"/>
  <c r="AW70" i="10"/>
  <c r="BA74" i="10"/>
  <c r="BE78" i="10"/>
  <c r="BI82" i="10"/>
  <c r="E22" i="10"/>
  <c r="I26" i="10"/>
  <c r="M30" i="10"/>
  <c r="Q34" i="10"/>
  <c r="U38" i="10"/>
  <c r="Y42" i="10"/>
  <c r="AC46" i="10"/>
  <c r="AG50" i="10"/>
  <c r="AK54" i="10"/>
  <c r="AO58" i="10"/>
  <c r="AS62" i="10"/>
  <c r="F23" i="10"/>
  <c r="J27" i="10"/>
  <c r="N31" i="10"/>
  <c r="R35" i="10"/>
  <c r="V39" i="10"/>
  <c r="Z43" i="10"/>
  <c r="AD47" i="10"/>
  <c r="AH51" i="10"/>
  <c r="AL55" i="10"/>
  <c r="AP59" i="10"/>
  <c r="AT63" i="10"/>
  <c r="C20" i="10"/>
  <c r="G24" i="10"/>
  <c r="K28" i="10"/>
  <c r="O32" i="10"/>
  <c r="S36" i="10"/>
  <c r="W40" i="10"/>
  <c r="AA44" i="10"/>
  <c r="AE48" i="10"/>
  <c r="AI52" i="10"/>
  <c r="AM56" i="10"/>
  <c r="AQ60" i="10"/>
  <c r="D21" i="10"/>
  <c r="H25" i="10"/>
  <c r="L29" i="10"/>
  <c r="P33" i="10"/>
  <c r="T37" i="10"/>
  <c r="X41" i="10"/>
  <c r="AB45" i="10"/>
  <c r="AF49" i="10"/>
  <c r="AJ53" i="10"/>
  <c r="AN57" i="10"/>
  <c r="AR61" i="10"/>
  <c r="AX67" i="10"/>
  <c r="BB71" i="10"/>
  <c r="BF75" i="10"/>
  <c r="B19" i="10"/>
  <c r="AU64" i="10"/>
  <c r="AY68" i="10"/>
  <c r="BC72" i="10"/>
  <c r="BG76" i="10"/>
  <c r="AV65" i="10"/>
  <c r="AZ69" i="10"/>
  <c r="BD73" i="10"/>
  <c r="BH77" i="10"/>
  <c r="AW66" i="10"/>
  <c r="BA70" i="10"/>
  <c r="BE74" i="10"/>
  <c r="BI78" i="10"/>
  <c r="E14" i="10"/>
  <c r="I18" i="10"/>
  <c r="M22" i="10"/>
  <c r="Q26" i="10"/>
  <c r="U30" i="10"/>
  <c r="Y34" i="10"/>
  <c r="AC38" i="10"/>
  <c r="AG42" i="10"/>
  <c r="AK46" i="10"/>
  <c r="AO50" i="10"/>
  <c r="AS54" i="10"/>
  <c r="AW58" i="10"/>
  <c r="BA62" i="10"/>
  <c r="F15" i="10"/>
  <c r="J19" i="10"/>
  <c r="N23" i="10"/>
  <c r="R27" i="10"/>
  <c r="V31" i="10"/>
  <c r="Z35" i="10"/>
  <c r="AD39" i="10"/>
  <c r="AH43" i="10"/>
  <c r="AL47" i="10"/>
  <c r="AP51" i="10"/>
  <c r="AT55" i="10"/>
  <c r="AX59" i="10"/>
  <c r="BB63" i="10"/>
  <c r="C12" i="10"/>
  <c r="G16" i="10"/>
  <c r="K20" i="10"/>
  <c r="O24" i="10"/>
  <c r="S28" i="10"/>
  <c r="W32" i="10"/>
  <c r="AA36" i="10"/>
  <c r="AE40" i="10"/>
  <c r="AI44" i="10"/>
  <c r="AM48" i="10"/>
  <c r="AQ52" i="10"/>
  <c r="AU56" i="10"/>
  <c r="AY60" i="10"/>
  <c r="D13" i="10"/>
  <c r="H17" i="10"/>
  <c r="L21" i="10"/>
  <c r="P25" i="10"/>
  <c r="T29" i="10"/>
  <c r="X33" i="10"/>
  <c r="AB37" i="10"/>
  <c r="AF41" i="10"/>
  <c r="AJ45" i="10"/>
  <c r="AN49" i="10"/>
  <c r="AR53" i="10"/>
  <c r="AV57" i="10"/>
  <c r="BF67" i="10"/>
  <c r="B11" i="10"/>
  <c r="BC64" i="10"/>
  <c r="BG68" i="10"/>
  <c r="AZ61" i="10"/>
  <c r="BD65" i="10"/>
  <c r="BH69" i="10"/>
  <c r="BE66" i="10"/>
  <c r="BI70" i="10"/>
  <c r="E10" i="10"/>
  <c r="I14" i="10"/>
  <c r="M18" i="10"/>
  <c r="Q22" i="10"/>
  <c r="U26" i="10"/>
  <c r="Y30" i="10"/>
  <c r="AC34" i="10"/>
  <c r="AG38" i="10"/>
  <c r="AK42" i="10"/>
  <c r="AO46" i="10"/>
  <c r="AS50" i="10"/>
  <c r="AW54" i="10"/>
  <c r="BA58" i="10"/>
  <c r="BE62" i="10"/>
  <c r="F11" i="10"/>
  <c r="J15" i="10"/>
  <c r="N19" i="10"/>
  <c r="R23" i="10"/>
  <c r="V27" i="10"/>
  <c r="Z31" i="10"/>
  <c r="AD35" i="10"/>
  <c r="AH39" i="10"/>
  <c r="AL43" i="10"/>
  <c r="AP47" i="10"/>
  <c r="AT51" i="10"/>
  <c r="AX55" i="10"/>
  <c r="BB59" i="10"/>
  <c r="BF63" i="10"/>
  <c r="C8" i="10"/>
  <c r="G12" i="10"/>
  <c r="K16" i="10"/>
  <c r="O20" i="10"/>
  <c r="S24" i="10"/>
  <c r="W28" i="10"/>
  <c r="AA32" i="10"/>
  <c r="AE36" i="10"/>
  <c r="AI40" i="10"/>
  <c r="AM44" i="10"/>
  <c r="AQ48" i="10"/>
  <c r="AU52" i="10"/>
  <c r="AY56" i="10"/>
  <c r="BC60" i="10"/>
  <c r="D9" i="10"/>
  <c r="H13" i="10"/>
  <c r="L17" i="10"/>
  <c r="P21" i="10"/>
  <c r="T25" i="10"/>
  <c r="X29" i="10"/>
  <c r="AB33" i="10"/>
  <c r="AF37" i="10"/>
  <c r="AJ41" i="10"/>
  <c r="AN45" i="10"/>
  <c r="AR49" i="10"/>
  <c r="AV53" i="10"/>
  <c r="AZ57" i="10"/>
  <c r="B7" i="10"/>
  <c r="BG64" i="10"/>
  <c r="BH65" i="10"/>
  <c r="BD61" i="10"/>
  <c r="BI66" i="10"/>
  <c r="E17" i="10"/>
  <c r="I21" i="10"/>
  <c r="M25" i="10"/>
  <c r="Q29" i="10"/>
  <c r="U33" i="10"/>
  <c r="Y37" i="10"/>
  <c r="AC41" i="10"/>
  <c r="AG45" i="10"/>
  <c r="AK49" i="10"/>
  <c r="AO53" i="10"/>
  <c r="AS57" i="10"/>
  <c r="AW61" i="10"/>
  <c r="F18" i="10"/>
  <c r="J22" i="10"/>
  <c r="N26" i="10"/>
  <c r="R30" i="10"/>
  <c r="V34" i="10"/>
  <c r="Z38" i="10"/>
  <c r="AD42" i="10"/>
  <c r="AH46" i="10"/>
  <c r="AL50" i="10"/>
  <c r="AP54" i="10"/>
  <c r="AT58" i="10"/>
  <c r="AX62" i="10"/>
  <c r="C15" i="10"/>
  <c r="G19" i="10"/>
  <c r="K23" i="10"/>
  <c r="O27" i="10"/>
  <c r="S31" i="10"/>
  <c r="W35" i="10"/>
  <c r="AA39" i="10"/>
  <c r="AE43" i="10"/>
  <c r="AI47" i="10"/>
  <c r="AM51" i="10"/>
  <c r="AQ55" i="10"/>
  <c r="AU59" i="10"/>
  <c r="D16" i="10"/>
  <c r="H20" i="10"/>
  <c r="L24" i="10"/>
  <c r="P28" i="10"/>
  <c r="T32" i="10"/>
  <c r="X36" i="10"/>
  <c r="AB40" i="10"/>
  <c r="AF44" i="10"/>
  <c r="AJ48" i="10"/>
  <c r="AN52" i="10"/>
  <c r="AR56" i="10"/>
  <c r="AV60" i="10"/>
  <c r="BB66" i="10"/>
  <c r="BF70" i="10"/>
  <c r="BC67" i="10"/>
  <c r="BG71" i="10"/>
  <c r="AZ64" i="10"/>
  <c r="BD68" i="10"/>
  <c r="BH72" i="10"/>
  <c r="AY63" i="10"/>
  <c r="BA65" i="10"/>
  <c r="BE69" i="10"/>
  <c r="BI73" i="10"/>
  <c r="B14" i="10"/>
  <c r="F92" i="10"/>
  <c r="J96" i="10"/>
  <c r="N100" i="10"/>
  <c r="C89" i="10"/>
  <c r="G93" i="10"/>
  <c r="K97" i="10"/>
  <c r="O101" i="10"/>
  <c r="B88" i="10"/>
  <c r="D90" i="10"/>
  <c r="H94" i="10"/>
  <c r="L98" i="10"/>
  <c r="P102" i="10"/>
  <c r="E91" i="10"/>
  <c r="I95" i="10"/>
  <c r="M99" i="10"/>
  <c r="Q103" i="10"/>
  <c r="F76" i="10"/>
  <c r="J80" i="10"/>
  <c r="N84" i="10"/>
  <c r="R88" i="10"/>
  <c r="V92" i="10"/>
  <c r="Z96" i="10"/>
  <c r="AD100" i="10"/>
  <c r="C73" i="10"/>
  <c r="G77" i="10"/>
  <c r="K81" i="10"/>
  <c r="O85" i="10"/>
  <c r="S89" i="10"/>
  <c r="W93" i="10"/>
  <c r="AA97" i="10"/>
  <c r="AE101" i="10"/>
  <c r="B72" i="10"/>
  <c r="D74" i="10"/>
  <c r="H78" i="10"/>
  <c r="L82" i="10"/>
  <c r="P86" i="10"/>
  <c r="T90" i="10"/>
  <c r="X94" i="10"/>
  <c r="AB98" i="10"/>
  <c r="AF102" i="10"/>
  <c r="E75" i="10"/>
  <c r="I79" i="10"/>
  <c r="M83" i="10"/>
  <c r="Q87" i="10"/>
  <c r="U91" i="10"/>
  <c r="Y95" i="10"/>
  <c r="AC99" i="10"/>
  <c r="AG103" i="10"/>
  <c r="E55" i="10"/>
  <c r="I59" i="10"/>
  <c r="M63" i="10"/>
  <c r="F56" i="10"/>
  <c r="J60" i="10"/>
  <c r="C53" i="10"/>
  <c r="G57" i="10"/>
  <c r="K61" i="10"/>
  <c r="D54" i="10"/>
  <c r="H58" i="10"/>
  <c r="N64" i="10"/>
  <c r="R68" i="10"/>
  <c r="V72" i="10"/>
  <c r="Z76" i="10"/>
  <c r="AD80" i="10"/>
  <c r="AH84" i="10"/>
  <c r="AL88" i="10"/>
  <c r="AP92" i="10"/>
  <c r="AT96" i="10"/>
  <c r="AX100" i="10"/>
  <c r="L62" i="10"/>
  <c r="O65" i="10"/>
  <c r="S69" i="10"/>
  <c r="W73" i="10"/>
  <c r="AA77" i="10"/>
  <c r="AE81" i="10"/>
  <c r="AI85" i="10"/>
  <c r="AM89" i="10"/>
  <c r="AQ93" i="10"/>
  <c r="AU97" i="10"/>
  <c r="AY101" i="10"/>
  <c r="B52" i="10"/>
  <c r="P66" i="10"/>
  <c r="T70" i="10"/>
  <c r="X74" i="10"/>
  <c r="AB78" i="10"/>
  <c r="AF82" i="10"/>
  <c r="AJ86" i="10"/>
  <c r="AN90" i="10"/>
  <c r="AR94" i="10"/>
  <c r="AV98" i="10"/>
  <c r="AZ102" i="10"/>
  <c r="Q67" i="10"/>
  <c r="U71" i="10"/>
  <c r="Y75" i="10"/>
  <c r="AC79" i="10"/>
  <c r="AG83" i="10"/>
  <c r="AK87" i="10"/>
  <c r="AO91" i="10"/>
  <c r="AS95" i="10"/>
  <c r="AW99" i="10"/>
  <c r="BA103" i="10"/>
  <c r="E43" i="10"/>
  <c r="I47" i="10"/>
  <c r="M51" i="10"/>
  <c r="Q55" i="10"/>
  <c r="U59" i="10"/>
  <c r="F44" i="10"/>
  <c r="J48" i="10"/>
  <c r="N52" i="10"/>
  <c r="R56" i="10"/>
  <c r="V60" i="10"/>
  <c r="C41" i="10"/>
  <c r="G45" i="10"/>
  <c r="K49" i="10"/>
  <c r="O53" i="10"/>
  <c r="S57" i="10"/>
  <c r="W61" i="10"/>
  <c r="D42" i="10"/>
  <c r="H46" i="10"/>
  <c r="L50" i="10"/>
  <c r="P54" i="10"/>
  <c r="T58" i="10"/>
  <c r="X62" i="10"/>
  <c r="Z64" i="10"/>
  <c r="AD68" i="10"/>
  <c r="AH72" i="10"/>
  <c r="AL76" i="10"/>
  <c r="AP80" i="10"/>
  <c r="AT84" i="10"/>
  <c r="AX88" i="10"/>
  <c r="BB92" i="10"/>
  <c r="BF96" i="10"/>
  <c r="Y63" i="10"/>
  <c r="AA65" i="10"/>
  <c r="AE69" i="10"/>
  <c r="AI73" i="10"/>
  <c r="AM77" i="10"/>
  <c r="AQ81" i="10"/>
  <c r="AU85" i="10"/>
  <c r="AY89" i="10"/>
  <c r="BC93" i="10"/>
  <c r="BG97" i="10"/>
  <c r="B40" i="10"/>
  <c r="AB66" i="10"/>
  <c r="AF70" i="10"/>
  <c r="AJ74" i="10"/>
  <c r="AN78" i="10"/>
  <c r="AR82" i="10"/>
  <c r="AV86" i="10"/>
  <c r="AZ90" i="10"/>
  <c r="BD94" i="10"/>
  <c r="BH98" i="10"/>
  <c r="AC67" i="10"/>
  <c r="AG71" i="10"/>
  <c r="AK75" i="10"/>
  <c r="AO79" i="10"/>
  <c r="AS83" i="10"/>
  <c r="AW87" i="10"/>
  <c r="BA91" i="10"/>
  <c r="BE95" i="10"/>
  <c r="BI99" i="10"/>
  <c r="E27" i="10"/>
  <c r="I31" i="10"/>
  <c r="M35" i="10"/>
  <c r="Q39" i="10"/>
  <c r="U43" i="10"/>
  <c r="Y47" i="10"/>
  <c r="AC51" i="10"/>
  <c r="AG55" i="10"/>
  <c r="AK59" i="10"/>
  <c r="F28" i="10"/>
  <c r="J32" i="10"/>
  <c r="N36" i="10"/>
  <c r="R40" i="10"/>
  <c r="V44" i="10"/>
  <c r="Z48" i="10"/>
  <c r="AD52" i="10"/>
  <c r="AH56" i="10"/>
  <c r="AL60" i="10"/>
  <c r="C25" i="10"/>
  <c r="G29" i="10"/>
  <c r="K33" i="10"/>
  <c r="O37" i="10"/>
  <c r="S41" i="10"/>
  <c r="W45" i="10"/>
  <c r="AA49" i="10"/>
  <c r="AE53" i="10"/>
  <c r="AI57" i="10"/>
  <c r="AM61" i="10"/>
  <c r="D26" i="10"/>
  <c r="H30" i="10"/>
  <c r="L34" i="10"/>
  <c r="P38" i="10"/>
  <c r="T42" i="10"/>
  <c r="X46" i="10"/>
  <c r="AB50" i="10"/>
  <c r="AF54" i="10"/>
  <c r="AJ58" i="10"/>
  <c r="AN62" i="10"/>
  <c r="AP64" i="10"/>
  <c r="AT68" i="10"/>
  <c r="AX72" i="10"/>
  <c r="BB76" i="10"/>
  <c r="BF80" i="10"/>
  <c r="AO63" i="10"/>
  <c r="AQ65" i="10"/>
  <c r="AU69" i="10"/>
  <c r="AY73" i="10"/>
  <c r="BC77" i="10"/>
  <c r="BG81" i="10"/>
  <c r="B24" i="10"/>
  <c r="AR66" i="10"/>
  <c r="AV70" i="10"/>
  <c r="AZ74" i="10"/>
  <c r="BD78" i="10"/>
  <c r="BH82" i="10"/>
  <c r="AS67" i="10"/>
  <c r="AW71" i="10"/>
  <c r="BA75" i="10"/>
  <c r="BE79" i="10"/>
  <c r="BI83" i="10"/>
  <c r="C103" i="10"/>
  <c r="B102" i="10"/>
  <c r="F102" i="10"/>
  <c r="C99" i="10"/>
  <c r="G103" i="10"/>
  <c r="D100" i="10"/>
  <c r="E101" i="10"/>
  <c r="B98" i="10"/>
  <c r="F98" i="10"/>
  <c r="J102" i="10"/>
  <c r="C95" i="10"/>
  <c r="G99" i="10"/>
  <c r="K103" i="10"/>
  <c r="D96" i="10"/>
  <c r="H100" i="10"/>
  <c r="E97" i="10"/>
  <c r="I101" i="10"/>
  <c r="B94" i="10"/>
  <c r="F94" i="10"/>
  <c r="J98" i="10"/>
  <c r="N102" i="10"/>
  <c r="C91" i="10"/>
  <c r="G95" i="10"/>
  <c r="K99" i="10"/>
  <c r="O103" i="10"/>
  <c r="D92" i="10"/>
  <c r="H96" i="10"/>
  <c r="L100" i="10"/>
  <c r="E93" i="10"/>
  <c r="I97" i="10"/>
  <c r="M101" i="10"/>
  <c r="B90" i="10"/>
  <c r="F90" i="10"/>
  <c r="J94" i="10"/>
  <c r="N98" i="10"/>
  <c r="R102" i="10"/>
  <c r="C87" i="10"/>
  <c r="G91" i="10"/>
  <c r="K95" i="10"/>
  <c r="O99" i="10"/>
  <c r="S103" i="10"/>
  <c r="D88" i="10"/>
  <c r="H92" i="10"/>
  <c r="L96" i="10"/>
  <c r="P100" i="10"/>
  <c r="E89" i="10"/>
  <c r="I93" i="10"/>
  <c r="M97" i="10"/>
  <c r="Q101" i="10"/>
  <c r="B86" i="10"/>
  <c r="F86" i="10"/>
  <c r="J90" i="10"/>
  <c r="N94" i="10"/>
  <c r="R98" i="10"/>
  <c r="V102" i="10"/>
  <c r="C83" i="10"/>
  <c r="G87" i="10"/>
  <c r="K91" i="10"/>
  <c r="O95" i="10"/>
  <c r="S99" i="10"/>
  <c r="W103" i="10"/>
  <c r="D84" i="10"/>
  <c r="H88" i="10"/>
  <c r="L92" i="10"/>
  <c r="P96" i="10"/>
  <c r="T100" i="10"/>
  <c r="E85" i="10"/>
  <c r="I89" i="10"/>
  <c r="M93" i="10"/>
  <c r="Q97" i="10"/>
  <c r="U101" i="10"/>
  <c r="B82" i="10"/>
  <c r="F82" i="10"/>
  <c r="J86" i="10"/>
  <c r="N90" i="10"/>
  <c r="R94" i="10"/>
  <c r="V98" i="10"/>
  <c r="Z102" i="10"/>
  <c r="C79" i="10"/>
  <c r="G83" i="10"/>
  <c r="K87" i="10"/>
  <c r="O91" i="10"/>
  <c r="S95" i="10"/>
  <c r="W99" i="10"/>
  <c r="AA103" i="10"/>
  <c r="D80" i="10"/>
  <c r="H84" i="10"/>
  <c r="L88" i="10"/>
  <c r="P92" i="10"/>
  <c r="T96" i="10"/>
  <c r="X100" i="10"/>
  <c r="E81" i="10"/>
  <c r="I85" i="10"/>
  <c r="M89" i="10"/>
  <c r="Q93" i="10"/>
  <c r="U97" i="10"/>
  <c r="Y101" i="10"/>
  <c r="B78" i="10"/>
  <c r="F78" i="10"/>
  <c r="J82" i="10"/>
  <c r="N86" i="10"/>
  <c r="R90" i="10"/>
  <c r="V94" i="10"/>
  <c r="Z98" i="10"/>
  <c r="AD102" i="10"/>
  <c r="C75" i="10"/>
  <c r="G79" i="10"/>
  <c r="K83" i="10"/>
  <c r="O87" i="10"/>
  <c r="S91" i="10"/>
  <c r="W95" i="10"/>
  <c r="AA99" i="10"/>
  <c r="AE103" i="10"/>
  <c r="D76" i="10"/>
  <c r="H80" i="10"/>
  <c r="L84" i="10"/>
  <c r="P88" i="10"/>
  <c r="T92" i="10"/>
  <c r="X96" i="10"/>
  <c r="AB100" i="10"/>
  <c r="E77" i="10"/>
  <c r="I81" i="10"/>
  <c r="M85" i="10"/>
  <c r="Q89" i="10"/>
  <c r="U93" i="10"/>
  <c r="Y97" i="10"/>
  <c r="AC101" i="10"/>
  <c r="B74" i="10"/>
  <c r="F74" i="10"/>
  <c r="J78" i="10"/>
  <c r="N82" i="10"/>
  <c r="R86" i="10"/>
  <c r="V90" i="10"/>
  <c r="Z94" i="10"/>
  <c r="AD98" i="10"/>
  <c r="AH102" i="10"/>
  <c r="C71" i="10"/>
  <c r="G75" i="10"/>
  <c r="K79" i="10"/>
  <c r="O83" i="10"/>
  <c r="S87" i="10"/>
  <c r="W91" i="10"/>
  <c r="AA95" i="10"/>
  <c r="AE99" i="10"/>
  <c r="AI103" i="10"/>
  <c r="D72" i="10"/>
  <c r="H76" i="10"/>
  <c r="L80" i="10"/>
  <c r="P84" i="10"/>
  <c r="T88" i="10"/>
  <c r="X92" i="10"/>
  <c r="AB96" i="10"/>
  <c r="AF100" i="10"/>
  <c r="E73" i="10"/>
  <c r="I77" i="10"/>
  <c r="M81" i="10"/>
  <c r="Q85" i="10"/>
  <c r="U89" i="10"/>
  <c r="Y93" i="10"/>
  <c r="AC97" i="10"/>
  <c r="AG101" i="10"/>
  <c r="B70" i="10"/>
  <c r="F70" i="10"/>
  <c r="J74" i="10"/>
  <c r="N78" i="10"/>
  <c r="R82" i="10"/>
  <c r="V86" i="10"/>
  <c r="Z90" i="10"/>
  <c r="AD94" i="10"/>
  <c r="AH98" i="10"/>
  <c r="AL102" i="10"/>
  <c r="C67" i="10"/>
  <c r="G71" i="10"/>
  <c r="K75" i="10"/>
  <c r="O79" i="10"/>
  <c r="S83" i="10"/>
  <c r="W87" i="10"/>
  <c r="AA91" i="10"/>
  <c r="AE95" i="10"/>
  <c r="AI99" i="10"/>
  <c r="AM103" i="10"/>
  <c r="D68" i="10"/>
  <c r="H72" i="10"/>
  <c r="L76" i="10"/>
  <c r="P80" i="10"/>
  <c r="T84" i="10"/>
  <c r="X88" i="10"/>
  <c r="AB92" i="10"/>
  <c r="AF96" i="10"/>
  <c r="AJ100" i="10"/>
  <c r="E69" i="10"/>
  <c r="I73" i="10"/>
  <c r="M77" i="10"/>
  <c r="Q81" i="10"/>
  <c r="U85" i="10"/>
  <c r="Y89" i="10"/>
  <c r="AC93" i="10"/>
  <c r="AG97" i="10"/>
  <c r="AK101" i="10"/>
  <c r="B66" i="10"/>
  <c r="C63" i="10"/>
  <c r="F66" i="10"/>
  <c r="J70" i="10"/>
  <c r="N74" i="10"/>
  <c r="R78" i="10"/>
  <c r="V82" i="10"/>
  <c r="Z86" i="10"/>
  <c r="AD90" i="10"/>
  <c r="AH94" i="10"/>
  <c r="AL98" i="10"/>
  <c r="AP102" i="10"/>
  <c r="G67" i="10"/>
  <c r="K71" i="10"/>
  <c r="O75" i="10"/>
  <c r="S79" i="10"/>
  <c r="W83" i="10"/>
  <c r="AA87" i="10"/>
  <c r="AE91" i="10"/>
  <c r="AI95" i="10"/>
  <c r="AM99" i="10"/>
  <c r="AQ103" i="10"/>
  <c r="D64" i="10"/>
  <c r="H68" i="10"/>
  <c r="L72" i="10"/>
  <c r="P76" i="10"/>
  <c r="T80" i="10"/>
  <c r="X84" i="10"/>
  <c r="AB88" i="10"/>
  <c r="AF92" i="10"/>
  <c r="AJ96" i="10"/>
  <c r="AN100" i="10"/>
  <c r="E65" i="10"/>
  <c r="I69" i="10"/>
  <c r="M73" i="10"/>
  <c r="Q77" i="10"/>
  <c r="U81" i="10"/>
  <c r="Y85" i="10"/>
  <c r="AC89" i="10"/>
  <c r="AG93" i="10"/>
  <c r="AK97" i="10"/>
  <c r="AO101" i="10"/>
  <c r="B62" i="10"/>
  <c r="E61" i="10"/>
  <c r="F62" i="10"/>
  <c r="C59" i="10"/>
  <c r="G63" i="10"/>
  <c r="J66" i="10"/>
  <c r="N70" i="10"/>
  <c r="R74" i="10"/>
  <c r="V78" i="10"/>
  <c r="Z82" i="10"/>
  <c r="AD86" i="10"/>
  <c r="AH90" i="10"/>
  <c r="AL94" i="10"/>
  <c r="AP98" i="10"/>
  <c r="AT102" i="10"/>
  <c r="D60" i="10"/>
  <c r="K67" i="10"/>
  <c r="O71" i="10"/>
  <c r="S75" i="10"/>
  <c r="W79" i="10"/>
  <c r="AA83" i="10"/>
  <c r="AE87" i="10"/>
  <c r="AI91" i="10"/>
  <c r="AM95" i="10"/>
  <c r="AQ99" i="10"/>
  <c r="AU103" i="10"/>
  <c r="H64" i="10"/>
  <c r="L68" i="10"/>
  <c r="P72" i="10"/>
  <c r="T76" i="10"/>
  <c r="X80" i="10"/>
  <c r="AB84" i="10"/>
  <c r="AF88" i="10"/>
  <c r="AJ92" i="10"/>
  <c r="AN96" i="10"/>
  <c r="AR100" i="10"/>
  <c r="I65" i="10"/>
  <c r="M69" i="10"/>
  <c r="Q73" i="10"/>
  <c r="U77" i="10"/>
  <c r="Y81" i="10"/>
  <c r="AC85" i="10"/>
  <c r="AG89" i="10"/>
  <c r="AK93" i="10"/>
  <c r="AO97" i="10"/>
  <c r="AS101" i="10"/>
  <c r="B58" i="10"/>
  <c r="E57" i="10"/>
  <c r="I61" i="10"/>
  <c r="F58" i="10"/>
  <c r="J62" i="10"/>
  <c r="C55" i="10"/>
  <c r="G59" i="10"/>
  <c r="K63" i="10"/>
  <c r="D56" i="10"/>
  <c r="N66" i="10"/>
  <c r="R70" i="10"/>
  <c r="V74" i="10"/>
  <c r="Z78" i="10"/>
  <c r="AD82" i="10"/>
  <c r="AH86" i="10"/>
  <c r="AL90" i="10"/>
  <c r="AP94" i="10"/>
  <c r="AT98" i="10"/>
  <c r="AX102" i="10"/>
  <c r="O67" i="10"/>
  <c r="S71" i="10"/>
  <c r="W75" i="10"/>
  <c r="AA79" i="10"/>
  <c r="AE83" i="10"/>
  <c r="AI87" i="10"/>
  <c r="AM91" i="10"/>
  <c r="AQ95" i="10"/>
  <c r="AU99" i="10"/>
  <c r="AY103" i="10"/>
  <c r="H60" i="10"/>
  <c r="L64" i="10"/>
  <c r="P68" i="10"/>
  <c r="T72" i="10"/>
  <c r="X76" i="10"/>
  <c r="AB80" i="10"/>
  <c r="AF84" i="10"/>
  <c r="AJ88" i="10"/>
  <c r="AN92" i="10"/>
  <c r="AR96" i="10"/>
  <c r="AV100" i="10"/>
  <c r="M65" i="10"/>
  <c r="Q69" i="10"/>
  <c r="U73" i="10"/>
  <c r="Y77" i="10"/>
  <c r="AC81" i="10"/>
  <c r="AG85" i="10"/>
  <c r="AK89" i="10"/>
  <c r="AO93" i="10"/>
  <c r="AS97" i="10"/>
  <c r="AW101" i="10"/>
  <c r="B54" i="10"/>
  <c r="E53" i="10"/>
  <c r="I57" i="10"/>
  <c r="M61" i="10"/>
  <c r="F54" i="10"/>
  <c r="J58" i="10"/>
  <c r="N62" i="10"/>
  <c r="C51" i="10"/>
  <c r="G55" i="10"/>
  <c r="K59" i="10"/>
  <c r="O63" i="10"/>
  <c r="D52" i="10"/>
  <c r="H56" i="10"/>
  <c r="R66" i="10"/>
  <c r="V70" i="10"/>
  <c r="Z74" i="10"/>
  <c r="AD78" i="10"/>
  <c r="AH82" i="10"/>
  <c r="AL86" i="10"/>
  <c r="AP90" i="10"/>
  <c r="AT94" i="10"/>
  <c r="AX98" i="10"/>
  <c r="BB102" i="10"/>
  <c r="S67" i="10"/>
  <c r="W71" i="10"/>
  <c r="AA75" i="10"/>
  <c r="AE79" i="10"/>
  <c r="AI83" i="10"/>
  <c r="AM87" i="10"/>
  <c r="AQ91" i="10"/>
  <c r="AU95" i="10"/>
  <c r="AY99" i="10"/>
  <c r="BC103" i="10"/>
  <c r="P64" i="10"/>
  <c r="T68" i="10"/>
  <c r="X72" i="10"/>
  <c r="AB76" i="10"/>
  <c r="AF80" i="10"/>
  <c r="AJ84" i="10"/>
  <c r="AN88" i="10"/>
  <c r="AR92" i="10"/>
  <c r="AV96" i="10"/>
  <c r="AZ100" i="10"/>
  <c r="L60" i="10"/>
  <c r="Q65" i="10"/>
  <c r="U69" i="10"/>
  <c r="Y73" i="10"/>
  <c r="AC77" i="10"/>
  <c r="AG81" i="10"/>
  <c r="AK85" i="10"/>
  <c r="AO89" i="10"/>
  <c r="AS93" i="10"/>
  <c r="AW97" i="10"/>
  <c r="BA101" i="10"/>
  <c r="B50" i="10"/>
  <c r="E49" i="10"/>
  <c r="I53" i="10"/>
  <c r="M57" i="10"/>
  <c r="Q61" i="10"/>
  <c r="F50" i="10"/>
  <c r="J54" i="10"/>
  <c r="N58" i="10"/>
  <c r="R62" i="10"/>
  <c r="C47" i="10"/>
  <c r="G51" i="10"/>
  <c r="K55" i="10"/>
  <c r="O59" i="10"/>
  <c r="S63" i="10"/>
  <c r="D48" i="10"/>
  <c r="H52" i="10"/>
  <c r="L56" i="10"/>
  <c r="P60" i="10"/>
  <c r="V66" i="10"/>
  <c r="Z70" i="10"/>
  <c r="AD74" i="10"/>
  <c r="AH78" i="10"/>
  <c r="AL82" i="10"/>
  <c r="AP86" i="10"/>
  <c r="AT90" i="10"/>
  <c r="AX94" i="10"/>
  <c r="BB98" i="10"/>
  <c r="BF102" i="10"/>
  <c r="W67" i="10"/>
  <c r="AA71" i="10"/>
  <c r="AE75" i="10"/>
  <c r="AI79" i="10"/>
  <c r="AM83" i="10"/>
  <c r="AQ87" i="10"/>
  <c r="AU91" i="10"/>
  <c r="AY95" i="10"/>
  <c r="BC99" i="10"/>
  <c r="BG103" i="10"/>
  <c r="T64" i="10"/>
  <c r="X68" i="10"/>
  <c r="AB72" i="10"/>
  <c r="AF76" i="10"/>
  <c r="AJ80" i="10"/>
  <c r="AN84" i="10"/>
  <c r="AR88" i="10"/>
  <c r="AV92" i="10"/>
  <c r="AZ96" i="10"/>
  <c r="BD100" i="10"/>
  <c r="U65" i="10"/>
  <c r="Y69" i="10"/>
  <c r="AC73" i="10"/>
  <c r="AG77" i="10"/>
  <c r="AK81" i="10"/>
  <c r="AO85" i="10"/>
  <c r="AS89" i="10"/>
  <c r="AW93" i="10"/>
  <c r="BA97" i="10"/>
  <c r="BE101" i="10"/>
  <c r="B46" i="10"/>
  <c r="E45" i="10"/>
  <c r="I49" i="10"/>
  <c r="M53" i="10"/>
  <c r="Q57" i="10"/>
  <c r="U61" i="10"/>
  <c r="F46" i="10"/>
  <c r="J50" i="10"/>
  <c r="N54" i="10"/>
  <c r="R58" i="10"/>
  <c r="V62" i="10"/>
  <c r="C43" i="10"/>
  <c r="G47" i="10"/>
  <c r="K51" i="10"/>
  <c r="O55" i="10"/>
  <c r="S59" i="10"/>
  <c r="W63" i="10"/>
  <c r="D44" i="10"/>
  <c r="H48" i="10"/>
  <c r="L52" i="10"/>
  <c r="P56" i="10"/>
  <c r="Z66" i="10"/>
  <c r="AD70" i="10"/>
  <c r="AH74" i="10"/>
  <c r="AL78" i="10"/>
  <c r="AP82" i="10"/>
  <c r="AT86" i="10"/>
  <c r="AX90" i="10"/>
  <c r="BB94" i="10"/>
  <c r="BF98" i="10"/>
  <c r="T60" i="10"/>
  <c r="AA67" i="10"/>
  <c r="AE71" i="10"/>
  <c r="AI75" i="10"/>
  <c r="AM79" i="10"/>
  <c r="AQ83" i="10"/>
  <c r="AU87" i="10"/>
  <c r="AY91" i="10"/>
  <c r="BC95" i="10"/>
  <c r="BG99" i="10"/>
  <c r="X64" i="10"/>
  <c r="AB68" i="10"/>
  <c r="AF72" i="10"/>
  <c r="AJ76" i="10"/>
  <c r="AN80" i="10"/>
  <c r="AR84" i="10"/>
  <c r="AV88" i="10"/>
  <c r="AZ92" i="10"/>
  <c r="BD96" i="10"/>
  <c r="BH100" i="10"/>
  <c r="Y65" i="10"/>
  <c r="AC69" i="10"/>
  <c r="AG73" i="10"/>
  <c r="AK77" i="10"/>
  <c r="AO81" i="10"/>
  <c r="AS85" i="10"/>
  <c r="AW89" i="10"/>
  <c r="BA93" i="10"/>
  <c r="BE97" i="10"/>
  <c r="BI101" i="10"/>
  <c r="B42" i="10"/>
  <c r="E41" i="10"/>
  <c r="I45" i="10"/>
  <c r="M49" i="10"/>
  <c r="Q53" i="10"/>
  <c r="U57" i="10"/>
  <c r="Y61" i="10"/>
  <c r="F42" i="10"/>
  <c r="J46" i="10"/>
  <c r="N50" i="10"/>
  <c r="R54" i="10"/>
  <c r="V58" i="10"/>
  <c r="Z62" i="10"/>
  <c r="C39" i="10"/>
  <c r="G43" i="10"/>
  <c r="K47" i="10"/>
  <c r="O51" i="10"/>
  <c r="S55" i="10"/>
  <c r="W59" i="10"/>
  <c r="AA63" i="10"/>
  <c r="D40" i="10"/>
  <c r="H44" i="10"/>
  <c r="L48" i="10"/>
  <c r="P52" i="10"/>
  <c r="T56" i="10"/>
  <c r="AD66" i="10"/>
  <c r="AH70" i="10"/>
  <c r="AL74" i="10"/>
  <c r="AP78" i="10"/>
  <c r="AT82" i="10"/>
  <c r="AX86" i="10"/>
  <c r="BB90" i="10"/>
  <c r="BF94" i="10"/>
  <c r="AE67" i="10"/>
  <c r="AI71" i="10"/>
  <c r="AM75" i="10"/>
  <c r="AQ79" i="10"/>
  <c r="AU83" i="10"/>
  <c r="AY87" i="10"/>
  <c r="BC91" i="10"/>
  <c r="BG95" i="10"/>
  <c r="X60" i="10"/>
  <c r="AB64" i="10"/>
  <c r="AF68" i="10"/>
  <c r="AJ72" i="10"/>
  <c r="AN76" i="10"/>
  <c r="AR80" i="10"/>
  <c r="AV84" i="10"/>
  <c r="AZ88" i="10"/>
  <c r="BD92" i="10"/>
  <c r="BH96" i="10"/>
  <c r="AC65" i="10"/>
  <c r="AG69" i="10"/>
  <c r="AK73" i="10"/>
  <c r="AO77" i="10"/>
  <c r="AS81" i="10"/>
  <c r="AW85" i="10"/>
  <c r="BA89" i="10"/>
  <c r="BE93" i="10"/>
  <c r="BI97" i="10"/>
  <c r="B38" i="10"/>
  <c r="E37" i="10"/>
  <c r="I41" i="10"/>
  <c r="M45" i="10"/>
  <c r="Q49" i="10"/>
  <c r="U53" i="10"/>
  <c r="Y57" i="10"/>
  <c r="AC61" i="10"/>
  <c r="F38" i="10"/>
  <c r="J42" i="10"/>
  <c r="N46" i="10"/>
  <c r="R50" i="10"/>
  <c r="V54" i="10"/>
  <c r="Z58" i="10"/>
  <c r="AD62" i="10"/>
  <c r="C35" i="10"/>
  <c r="G39" i="10"/>
  <c r="K43" i="10"/>
  <c r="O47" i="10"/>
  <c r="S51" i="10"/>
  <c r="W55" i="10"/>
  <c r="AA59" i="10"/>
  <c r="AE63" i="10"/>
  <c r="D36" i="10"/>
  <c r="H40" i="10"/>
  <c r="L44" i="10"/>
  <c r="P48" i="10"/>
  <c r="T52" i="10"/>
  <c r="X56" i="10"/>
  <c r="AH66" i="10"/>
  <c r="AL70" i="10"/>
  <c r="AP74" i="10"/>
  <c r="AT78" i="10"/>
  <c r="AX82" i="10"/>
  <c r="BB86" i="10"/>
  <c r="BF90" i="10"/>
  <c r="AI67" i="10"/>
  <c r="AM71" i="10"/>
  <c r="AQ75" i="10"/>
  <c r="AU79" i="10"/>
  <c r="AY83" i="10"/>
  <c r="BC87" i="10"/>
  <c r="BG91" i="10"/>
  <c r="AF64" i="10"/>
  <c r="AJ68" i="10"/>
  <c r="AN72" i="10"/>
  <c r="AR76" i="10"/>
  <c r="AV80" i="10"/>
  <c r="AZ84" i="10"/>
  <c r="BD88" i="10"/>
  <c r="BH92" i="10"/>
  <c r="AB60" i="10"/>
  <c r="AG65" i="10"/>
  <c r="AK69" i="10"/>
  <c r="AO73" i="10"/>
  <c r="AS77" i="10"/>
  <c r="AW81" i="10"/>
  <c r="BA85" i="10"/>
  <c r="BE89" i="10"/>
  <c r="BI93" i="10"/>
  <c r="B34" i="10"/>
  <c r="E33" i="10"/>
  <c r="I37" i="10"/>
  <c r="M41" i="10"/>
  <c r="Q45" i="10"/>
  <c r="U49" i="10"/>
  <c r="Y53" i="10"/>
  <c r="AC57" i="10"/>
  <c r="AG61" i="10"/>
  <c r="F34" i="10"/>
  <c r="J38" i="10"/>
  <c r="N42" i="10"/>
  <c r="R46" i="10"/>
  <c r="V50" i="10"/>
  <c r="Z54" i="10"/>
  <c r="AD58" i="10"/>
  <c r="AH62" i="10"/>
  <c r="C31" i="10"/>
  <c r="G35" i="10"/>
  <c r="K39" i="10"/>
  <c r="O43" i="10"/>
  <c r="S47" i="10"/>
  <c r="W51" i="10"/>
  <c r="AA55" i="10"/>
  <c r="AE59" i="10"/>
  <c r="AI63" i="10"/>
  <c r="D32" i="10"/>
  <c r="H36" i="10"/>
  <c r="L40" i="10"/>
  <c r="P44" i="10"/>
  <c r="T48" i="10"/>
  <c r="X52" i="10"/>
  <c r="AB56" i="10"/>
  <c r="AF60" i="10"/>
  <c r="AL66" i="10"/>
  <c r="AP70" i="10"/>
  <c r="AT74" i="10"/>
  <c r="AX78" i="10"/>
  <c r="BB82" i="10"/>
  <c r="BF86" i="10"/>
  <c r="AM67" i="10"/>
  <c r="AQ71" i="10"/>
  <c r="AU75" i="10"/>
  <c r="AY79" i="10"/>
  <c r="BC83" i="10"/>
  <c r="BG87" i="10"/>
  <c r="AJ64" i="10"/>
  <c r="AN68" i="10"/>
  <c r="AR72" i="10"/>
  <c r="AV76" i="10"/>
  <c r="AZ80" i="10"/>
  <c r="BD84" i="10"/>
  <c r="BH88" i="10"/>
  <c r="AK65" i="10"/>
  <c r="AO69" i="10"/>
  <c r="AS73" i="10"/>
  <c r="AW77" i="10"/>
  <c r="BA81" i="10"/>
  <c r="BE85" i="10"/>
  <c r="BI89" i="10"/>
  <c r="B30" i="10"/>
  <c r="E29" i="10"/>
  <c r="I33" i="10"/>
  <c r="M37" i="10"/>
  <c r="Q41" i="10"/>
  <c r="U45" i="10"/>
  <c r="Y49" i="10"/>
  <c r="AC53" i="10"/>
  <c r="AG57" i="10"/>
  <c r="AK61" i="10"/>
  <c r="F30" i="10"/>
  <c r="J34" i="10"/>
  <c r="N38" i="10"/>
  <c r="R42" i="10"/>
  <c r="V46" i="10"/>
  <c r="Z50" i="10"/>
  <c r="AD54" i="10"/>
  <c r="AH58" i="10"/>
  <c r="AL62" i="10"/>
  <c r="C27" i="10"/>
  <c r="G31" i="10"/>
  <c r="K35" i="10"/>
  <c r="O39" i="10"/>
  <c r="S43" i="10"/>
  <c r="W47" i="10"/>
  <c r="AA51" i="10"/>
  <c r="AE55" i="10"/>
  <c r="AI59" i="10"/>
  <c r="AM63" i="10"/>
  <c r="D28" i="10"/>
  <c r="H32" i="10"/>
  <c r="L36" i="10"/>
  <c r="P40" i="10"/>
  <c r="T44" i="10"/>
  <c r="X48" i="10"/>
  <c r="AB52" i="10"/>
  <c r="AF56" i="10"/>
  <c r="AP66" i="10"/>
  <c r="AT70" i="10"/>
  <c r="AX74" i="10"/>
  <c r="BB78" i="10"/>
  <c r="BF82" i="10"/>
  <c r="AJ60" i="10"/>
  <c r="AQ67" i="10"/>
  <c r="AU71" i="10"/>
  <c r="AY75" i="10"/>
  <c r="BC79" i="10"/>
  <c r="BG83" i="10"/>
  <c r="AN64" i="10"/>
  <c r="AR68" i="10"/>
  <c r="AV72" i="10"/>
  <c r="AZ76" i="10"/>
  <c r="BD80" i="10"/>
  <c r="BH84" i="10"/>
  <c r="AO65" i="10"/>
  <c r="AS69" i="10"/>
  <c r="AW73" i="10"/>
  <c r="BA77" i="10"/>
  <c r="BE81" i="10"/>
  <c r="BI85" i="10"/>
  <c r="B26" i="10"/>
  <c r="E25" i="10"/>
  <c r="I29" i="10"/>
  <c r="M33" i="10"/>
  <c r="Q37" i="10"/>
  <c r="U41" i="10"/>
  <c r="Y45" i="10"/>
  <c r="AC49" i="10"/>
  <c r="AG53" i="10"/>
  <c r="AK57" i="10"/>
  <c r="AO61" i="10"/>
  <c r="F26" i="10"/>
  <c r="J30" i="10"/>
  <c r="N34" i="10"/>
  <c r="R38" i="10"/>
  <c r="V42" i="10"/>
  <c r="Z46" i="10"/>
  <c r="AD50" i="10"/>
  <c r="AH54" i="10"/>
  <c r="AL58" i="10"/>
  <c r="AP62" i="10"/>
  <c r="C23" i="10"/>
  <c r="G27" i="10"/>
  <c r="K31" i="10"/>
  <c r="O35" i="10"/>
  <c r="S39" i="10"/>
  <c r="W43" i="10"/>
  <c r="AA47" i="10"/>
  <c r="AE51" i="10"/>
  <c r="AI55" i="10"/>
  <c r="AM59" i="10"/>
  <c r="AQ63" i="10"/>
  <c r="D24" i="10"/>
  <c r="H28" i="10"/>
  <c r="L32" i="10"/>
  <c r="P36" i="10"/>
  <c r="T40" i="10"/>
  <c r="X44" i="10"/>
  <c r="AB48" i="10"/>
  <c r="AF52" i="10"/>
  <c r="AJ56" i="10"/>
  <c r="AT66" i="10"/>
  <c r="AX70" i="10"/>
  <c r="BB74" i="10"/>
  <c r="BF78" i="10"/>
  <c r="AU67" i="10"/>
  <c r="AY71" i="10"/>
  <c r="BC75" i="10"/>
  <c r="BG79" i="10"/>
  <c r="AN60" i="10"/>
  <c r="AR64" i="10"/>
  <c r="AV68" i="10"/>
  <c r="AZ72" i="10"/>
  <c r="BD76" i="10"/>
  <c r="BH80" i="10"/>
  <c r="AS65" i="10"/>
  <c r="AW69" i="10"/>
  <c r="BA73" i="10"/>
  <c r="BE77" i="10"/>
  <c r="BI81" i="10"/>
  <c r="B22" i="10"/>
  <c r="E21" i="10"/>
  <c r="I25" i="10"/>
  <c r="M29" i="10"/>
  <c r="Q33" i="10"/>
  <c r="U37" i="10"/>
  <c r="Y41" i="10"/>
  <c r="AC45" i="10"/>
  <c r="AG49" i="10"/>
  <c r="AK53" i="10"/>
  <c r="AO57" i="10"/>
  <c r="AS61" i="10"/>
  <c r="F22" i="10"/>
  <c r="J26" i="10"/>
  <c r="N30" i="10"/>
  <c r="R34" i="10"/>
  <c r="V38" i="10"/>
  <c r="Z42" i="10"/>
  <c r="AD46" i="10"/>
  <c r="AH50" i="10"/>
  <c r="AL54" i="10"/>
  <c r="AP58" i="10"/>
  <c r="AT62" i="10"/>
  <c r="C19" i="10"/>
  <c r="G23" i="10"/>
  <c r="K27" i="10"/>
  <c r="O31" i="10"/>
  <c r="S35" i="10"/>
  <c r="W39" i="10"/>
  <c r="AA43" i="10"/>
  <c r="AE47" i="10"/>
  <c r="AI51" i="10"/>
  <c r="AM55" i="10"/>
  <c r="AQ59" i="10"/>
  <c r="D20" i="10"/>
  <c r="H24" i="10"/>
  <c r="L28" i="10"/>
  <c r="P32" i="10"/>
  <c r="T36" i="10"/>
  <c r="X40" i="10"/>
  <c r="AB44" i="10"/>
  <c r="AF48" i="10"/>
  <c r="AJ52" i="10"/>
  <c r="AN56" i="10"/>
  <c r="AU63" i="10"/>
  <c r="AX66" i="10"/>
  <c r="BB70" i="10"/>
  <c r="BF74" i="10"/>
  <c r="AY67" i="10"/>
  <c r="BC71" i="10"/>
  <c r="BG75" i="10"/>
  <c r="AV64" i="10"/>
  <c r="AZ68" i="10"/>
  <c r="BD72" i="10"/>
  <c r="BH76" i="10"/>
  <c r="AR60" i="10"/>
  <c r="AW65" i="10"/>
  <c r="BA69" i="10"/>
  <c r="BE73" i="10"/>
  <c r="BI77" i="10"/>
  <c r="B18" i="10"/>
  <c r="E13" i="10"/>
  <c r="I17" i="10"/>
  <c r="M21" i="10"/>
  <c r="Q25" i="10"/>
  <c r="U29" i="10"/>
  <c r="Y33" i="10"/>
  <c r="AC37" i="10"/>
  <c r="AG41" i="10"/>
  <c r="AK45" i="10"/>
  <c r="AO49" i="10"/>
  <c r="AS53" i="10"/>
  <c r="AW57" i="10"/>
  <c r="BA61" i="10"/>
  <c r="F14" i="10"/>
  <c r="J18" i="10"/>
  <c r="N22" i="10"/>
  <c r="R26" i="10"/>
  <c r="V30" i="10"/>
  <c r="Z34" i="10"/>
  <c r="AD38" i="10"/>
  <c r="AH42" i="10"/>
  <c r="AL46" i="10"/>
  <c r="AP50" i="10"/>
  <c r="AT54" i="10"/>
  <c r="AX58" i="10"/>
  <c r="BB62" i="10"/>
  <c r="C11" i="10"/>
  <c r="G15" i="10"/>
  <c r="K19" i="10"/>
  <c r="O23" i="10"/>
  <c r="S27" i="10"/>
  <c r="W31" i="10"/>
  <c r="AA35" i="10"/>
  <c r="AE39" i="10"/>
  <c r="AI43" i="10"/>
  <c r="AM47" i="10"/>
  <c r="AQ51" i="10"/>
  <c r="AU55" i="10"/>
  <c r="AY59" i="10"/>
  <c r="D12" i="10"/>
  <c r="H16" i="10"/>
  <c r="L20" i="10"/>
  <c r="P24" i="10"/>
  <c r="T28" i="10"/>
  <c r="X32" i="10"/>
  <c r="AB36" i="10"/>
  <c r="AF40" i="10"/>
  <c r="AJ44" i="10"/>
  <c r="AN48" i="10"/>
  <c r="AR52" i="10"/>
  <c r="AV56" i="10"/>
  <c r="BF66" i="10"/>
  <c r="AZ60" i="10"/>
  <c r="BG67" i="10"/>
  <c r="BC63" i="10"/>
  <c r="BD64" i="10"/>
  <c r="BH68" i="10"/>
  <c r="BE65" i="10"/>
  <c r="BI69" i="10"/>
  <c r="B10" i="10"/>
  <c r="E9" i="10"/>
  <c r="I13" i="10"/>
  <c r="M17" i="10"/>
  <c r="Q21" i="10"/>
  <c r="U25" i="10"/>
  <c r="Y29" i="10"/>
  <c r="AC33" i="10"/>
  <c r="AG37" i="10"/>
  <c r="AK41" i="10"/>
  <c r="AO45" i="10"/>
  <c r="AS49" i="10"/>
  <c r="AW53" i="10"/>
  <c r="BA57" i="10"/>
  <c r="BE61" i="10"/>
  <c r="F10" i="10"/>
  <c r="J14" i="10"/>
  <c r="N18" i="10"/>
  <c r="R22" i="10"/>
  <c r="V26" i="10"/>
  <c r="Z30" i="10"/>
  <c r="AD34" i="10"/>
  <c r="AH38" i="10"/>
  <c r="AL42" i="10"/>
  <c r="AP46" i="10"/>
  <c r="AT50" i="10"/>
  <c r="AX54" i="10"/>
  <c r="BB58" i="10"/>
  <c r="BF62" i="10"/>
  <c r="C7" i="10"/>
  <c r="G11" i="10"/>
  <c r="K15" i="10"/>
  <c r="O19" i="10"/>
  <c r="S23" i="10"/>
  <c r="W27" i="10"/>
  <c r="AA31" i="10"/>
  <c r="AE35" i="10"/>
  <c r="AI39" i="10"/>
  <c r="AM43" i="10"/>
  <c r="AQ47" i="10"/>
  <c r="AU51" i="10"/>
  <c r="AY55" i="10"/>
  <c r="BC59" i="10"/>
  <c r="D8" i="10"/>
  <c r="H12" i="10"/>
  <c r="L16" i="10"/>
  <c r="P20" i="10"/>
  <c r="T24" i="10"/>
  <c r="X28" i="10"/>
  <c r="AB32" i="10"/>
  <c r="AF36" i="10"/>
  <c r="AJ40" i="10"/>
  <c r="AN44" i="10"/>
  <c r="AR48" i="10"/>
  <c r="AV52" i="10"/>
  <c r="AZ56" i="10"/>
  <c r="BG63" i="10"/>
  <c r="BD60" i="10"/>
  <c r="BH64" i="10"/>
  <c r="BI65" i="10"/>
  <c r="B6" i="10"/>
  <c r="E18" i="10"/>
  <c r="I22" i="10"/>
  <c r="M26" i="10"/>
  <c r="Q30" i="10"/>
  <c r="U34" i="10"/>
  <c r="Y38" i="10"/>
  <c r="AC42" i="10"/>
  <c r="AG46" i="10"/>
  <c r="AK50" i="10"/>
  <c r="AO54" i="10"/>
  <c r="AS58" i="10"/>
  <c r="AW62" i="10"/>
  <c r="F19" i="10"/>
  <c r="J23" i="10"/>
  <c r="N27" i="10"/>
  <c r="R31" i="10"/>
  <c r="V35" i="10"/>
  <c r="Z39" i="10"/>
  <c r="AD43" i="10"/>
  <c r="AH47" i="10"/>
  <c r="AL51" i="10"/>
  <c r="AP55" i="10"/>
  <c r="AT59" i="10"/>
  <c r="AX63" i="10"/>
  <c r="C16" i="10"/>
  <c r="G20" i="10"/>
  <c r="K24" i="10"/>
  <c r="O28" i="10"/>
  <c r="S32" i="10"/>
  <c r="W36" i="10"/>
  <c r="AA40" i="10"/>
  <c r="AE44" i="10"/>
  <c r="AI48" i="10"/>
  <c r="AM52" i="10"/>
  <c r="AQ56" i="10"/>
  <c r="AU60" i="10"/>
  <c r="D17" i="10"/>
  <c r="H21" i="10"/>
  <c r="L25" i="10"/>
  <c r="P29" i="10"/>
  <c r="T33" i="10"/>
  <c r="X37" i="10"/>
  <c r="AB41" i="10"/>
  <c r="AF45" i="10"/>
  <c r="AJ49" i="10"/>
  <c r="AN53" i="10"/>
  <c r="AR57" i="10"/>
  <c r="BB67" i="10"/>
  <c r="BF71" i="10"/>
  <c r="B15" i="10"/>
  <c r="AV61" i="10"/>
  <c r="AY64" i="10"/>
  <c r="BC68" i="10"/>
  <c r="BG72" i="10"/>
  <c r="AZ65" i="10"/>
  <c r="BD69" i="10"/>
  <c r="BH73" i="10"/>
  <c r="BA66" i="10"/>
  <c r="BE70" i="10"/>
  <c r="BI74" i="10"/>
  <c r="N86" i="1"/>
  <c r="C101" i="10"/>
  <c r="B100" i="10"/>
  <c r="D102" i="10"/>
  <c r="E103" i="10"/>
  <c r="F88" i="10"/>
  <c r="J92" i="10"/>
  <c r="N96" i="10"/>
  <c r="R100" i="10"/>
  <c r="C85" i="10"/>
  <c r="G89" i="10"/>
  <c r="K93" i="10"/>
  <c r="O97" i="10"/>
  <c r="S101" i="10"/>
  <c r="B84" i="10"/>
  <c r="D86" i="10"/>
  <c r="H90" i="10"/>
  <c r="L94" i="10"/>
  <c r="P98" i="10"/>
  <c r="T102" i="10"/>
  <c r="E87" i="10"/>
  <c r="I91" i="10"/>
  <c r="M95" i="10"/>
  <c r="Q99" i="10"/>
  <c r="U103" i="10"/>
  <c r="F72" i="10"/>
  <c r="J76" i="10"/>
  <c r="N80" i="10"/>
  <c r="R84" i="10"/>
  <c r="V88" i="10"/>
  <c r="Z92" i="10"/>
  <c r="AD96" i="10"/>
  <c r="AH100" i="10"/>
  <c r="C69" i="10"/>
  <c r="G73" i="10"/>
  <c r="K77" i="10"/>
  <c r="O81" i="10"/>
  <c r="S85" i="10"/>
  <c r="W89" i="10"/>
  <c r="AA93" i="10"/>
  <c r="AE97" i="10"/>
  <c r="AI101" i="10"/>
  <c r="B68" i="10"/>
  <c r="D70" i="10"/>
  <c r="H74" i="10"/>
  <c r="L78" i="10"/>
  <c r="P82" i="10"/>
  <c r="T86" i="10"/>
  <c r="X90" i="10"/>
  <c r="AB94" i="10"/>
  <c r="AF98" i="10"/>
  <c r="AJ102" i="10"/>
  <c r="E71" i="10"/>
  <c r="I75" i="10"/>
  <c r="M79" i="10"/>
  <c r="Q83" i="10"/>
  <c r="U87" i="10"/>
  <c r="Y91" i="10"/>
  <c r="AC95" i="10"/>
  <c r="AG99" i="10"/>
  <c r="AK103" i="10"/>
  <c r="E59" i="10"/>
  <c r="I63" i="10"/>
  <c r="F60" i="10"/>
  <c r="C57" i="10"/>
  <c r="G61" i="10"/>
  <c r="D58" i="10"/>
  <c r="H62" i="10"/>
  <c r="J64" i="10"/>
  <c r="N68" i="10"/>
  <c r="R72" i="10"/>
  <c r="V76" i="10"/>
  <c r="Z80" i="10"/>
  <c r="AD84" i="10"/>
  <c r="AH88" i="10"/>
  <c r="AL92" i="10"/>
  <c r="AP96" i="10"/>
  <c r="AT100" i="10"/>
  <c r="K65" i="10"/>
  <c r="O69" i="10"/>
  <c r="S73" i="10"/>
  <c r="W77" i="10"/>
  <c r="AA81" i="10"/>
  <c r="AE85" i="10"/>
  <c r="AI89" i="10"/>
  <c r="AM93" i="10"/>
  <c r="AQ97" i="10"/>
  <c r="AU101" i="10"/>
  <c r="B56" i="10"/>
  <c r="L66" i="10"/>
  <c r="P70" i="10"/>
  <c r="T74" i="10"/>
  <c r="X78" i="10"/>
  <c r="AB82" i="10"/>
  <c r="AF86" i="10"/>
  <c r="AJ90" i="10"/>
  <c r="AN94" i="10"/>
  <c r="AR98" i="10"/>
  <c r="AV102" i="10"/>
  <c r="M67" i="10"/>
  <c r="Q71" i="10"/>
  <c r="U75" i="10"/>
  <c r="Y79" i="10"/>
  <c r="AC83" i="10"/>
  <c r="AG87" i="10"/>
  <c r="AK91" i="10"/>
  <c r="AO95" i="10"/>
  <c r="AS99" i="10"/>
  <c r="AW103" i="10"/>
  <c r="E47" i="10"/>
  <c r="I51" i="10"/>
  <c r="M55" i="10"/>
  <c r="Q59" i="10"/>
  <c r="U63" i="10"/>
  <c r="F48" i="10"/>
  <c r="J52" i="10"/>
  <c r="N56" i="10"/>
  <c r="R60" i="10"/>
  <c r="C45" i="10"/>
  <c r="G49" i="10"/>
  <c r="K53" i="10"/>
  <c r="O57" i="10"/>
  <c r="S61" i="10"/>
  <c r="D46" i="10"/>
  <c r="H50" i="10"/>
  <c r="L54" i="10"/>
  <c r="P58" i="10"/>
  <c r="V64" i="10"/>
  <c r="Z68" i="10"/>
  <c r="AD72" i="10"/>
  <c r="AH76" i="10"/>
  <c r="AL80" i="10"/>
  <c r="AP84" i="10"/>
  <c r="AT88" i="10"/>
  <c r="AX92" i="10"/>
  <c r="BB96" i="10"/>
  <c r="BF100" i="10"/>
  <c r="W65" i="10"/>
  <c r="AA69" i="10"/>
  <c r="AE73" i="10"/>
  <c r="AI77" i="10"/>
  <c r="AM81" i="10"/>
  <c r="AQ85" i="10"/>
  <c r="AU89" i="10"/>
  <c r="AY93" i="10"/>
  <c r="BC97" i="10"/>
  <c r="BG101" i="10"/>
  <c r="B44" i="10"/>
  <c r="X66" i="10"/>
  <c r="AB70" i="10"/>
  <c r="AF74" i="10"/>
  <c r="AJ78" i="10"/>
  <c r="AN82" i="10"/>
  <c r="AR86" i="10"/>
  <c r="AV90" i="10"/>
  <c r="AZ94" i="10"/>
  <c r="BD98" i="10"/>
  <c r="BH102" i="10"/>
  <c r="T62" i="10"/>
  <c r="Y67" i="10"/>
  <c r="AC71" i="10"/>
  <c r="AG75" i="10"/>
  <c r="AK79" i="10"/>
  <c r="AO83" i="10"/>
  <c r="AS87" i="10"/>
  <c r="AW91" i="10"/>
  <c r="BA95" i="10"/>
  <c r="BE99" i="10"/>
  <c r="BI103" i="10"/>
  <c r="E35" i="10"/>
  <c r="I39" i="10"/>
  <c r="M43" i="10"/>
  <c r="Q47" i="10"/>
  <c r="U51" i="10"/>
  <c r="Y55" i="10"/>
  <c r="AC59" i="10"/>
  <c r="F36" i="10"/>
  <c r="J40" i="10"/>
  <c r="N44" i="10"/>
  <c r="R48" i="10"/>
  <c r="V52" i="10"/>
  <c r="Z56" i="10"/>
  <c r="AD60" i="10"/>
  <c r="C33" i="10"/>
  <c r="G37" i="10"/>
  <c r="K41" i="10"/>
  <c r="O45" i="10"/>
  <c r="S49" i="10"/>
  <c r="W53" i="10"/>
  <c r="AA57" i="10"/>
  <c r="AE61" i="10"/>
  <c r="D34" i="10"/>
  <c r="H38" i="10"/>
  <c r="L42" i="10"/>
  <c r="P46" i="10"/>
  <c r="T50" i="10"/>
  <c r="X54" i="10"/>
  <c r="AB58" i="10"/>
  <c r="AH64" i="10"/>
  <c r="AL68" i="10"/>
  <c r="AP72" i="10"/>
  <c r="AT76" i="10"/>
  <c r="AX80" i="10"/>
  <c r="BB84" i="10"/>
  <c r="BF88" i="10"/>
  <c r="AG63" i="10"/>
  <c r="AI65" i="10"/>
  <c r="AM69" i="10"/>
  <c r="AQ73" i="10"/>
  <c r="AU77" i="10"/>
  <c r="AY81" i="10"/>
  <c r="BC85" i="10"/>
  <c r="BG89" i="10"/>
  <c r="B32" i="10"/>
  <c r="AF62" i="10"/>
  <c r="AJ66" i="10"/>
  <c r="AN70" i="10"/>
  <c r="AR74" i="10"/>
  <c r="AV78" i="10"/>
  <c r="AZ82" i="10"/>
  <c r="BD86" i="10"/>
  <c r="BH90" i="10"/>
  <c r="AK67" i="10"/>
  <c r="AO71" i="10"/>
  <c r="AS75" i="10"/>
  <c r="AW79" i="10"/>
  <c r="BA83" i="10"/>
  <c r="BE87" i="10"/>
  <c r="BI91" i="10"/>
  <c r="E23" i="10"/>
  <c r="I27" i="10"/>
  <c r="M31" i="10"/>
  <c r="Q35" i="10"/>
  <c r="U39" i="10"/>
  <c r="Y43" i="10"/>
  <c r="AC47" i="10"/>
  <c r="AG51" i="10"/>
  <c r="AK55" i="10"/>
  <c r="AO59" i="10"/>
  <c r="F24" i="10"/>
  <c r="J28" i="10"/>
  <c r="N32" i="10"/>
  <c r="R36" i="10"/>
  <c r="V40" i="10"/>
  <c r="Z44" i="10"/>
  <c r="AD48" i="10"/>
  <c r="AH52" i="10"/>
  <c r="AL56" i="10"/>
  <c r="AP60" i="10"/>
  <c r="C21" i="10"/>
  <c r="G25" i="10"/>
  <c r="K29" i="10"/>
  <c r="O33" i="10"/>
  <c r="S37" i="10"/>
  <c r="W41" i="10"/>
  <c r="AA45" i="10"/>
  <c r="AE49" i="10"/>
  <c r="AI53" i="10"/>
  <c r="AM57" i="10"/>
  <c r="AQ61" i="10"/>
  <c r="D22" i="10"/>
  <c r="H26" i="10"/>
  <c r="L30" i="10"/>
  <c r="P34" i="10"/>
  <c r="T38" i="10"/>
  <c r="X42" i="10"/>
  <c r="AB46" i="10"/>
  <c r="AF50" i="10"/>
  <c r="AJ54" i="10"/>
  <c r="AN58" i="10"/>
  <c r="AT64" i="10"/>
  <c r="AX68" i="10"/>
  <c r="BB72" i="10"/>
  <c r="BF76" i="10"/>
  <c r="AR62" i="10"/>
  <c r="AU65" i="10"/>
  <c r="AY69" i="10"/>
  <c r="BC73" i="10"/>
  <c r="BG77" i="10"/>
  <c r="B20" i="10"/>
  <c r="AV66" i="10"/>
  <c r="AZ70" i="10"/>
  <c r="BD74" i="10"/>
  <c r="BH78" i="10"/>
  <c r="AS63" i="10"/>
  <c r="AW67" i="10"/>
  <c r="BA71" i="10"/>
  <c r="BE75" i="10"/>
  <c r="BI79" i="10"/>
  <c r="E15" i="10"/>
  <c r="I19" i="10"/>
  <c r="M23" i="10"/>
  <c r="Q27" i="10"/>
  <c r="U31" i="10"/>
  <c r="Y35" i="10"/>
  <c r="AC39" i="10"/>
  <c r="AG43" i="10"/>
  <c r="AK47" i="10"/>
  <c r="AO51" i="10"/>
  <c r="AS55" i="10"/>
  <c r="AW59" i="10"/>
  <c r="F16" i="10"/>
  <c r="J20" i="10"/>
  <c r="N24" i="10"/>
  <c r="R28" i="10"/>
  <c r="V32" i="10"/>
  <c r="Z36" i="10"/>
  <c r="AD40" i="10"/>
  <c r="AH44" i="10"/>
  <c r="AL48" i="10"/>
  <c r="AP52" i="10"/>
  <c r="AT56" i="10"/>
  <c r="AX60" i="10"/>
  <c r="C13" i="10"/>
  <c r="G17" i="10"/>
  <c r="K21" i="10"/>
  <c r="O25" i="10"/>
  <c r="S29" i="10"/>
  <c r="W33" i="10"/>
  <c r="AA37" i="10"/>
  <c r="AE41" i="10"/>
  <c r="AI45" i="10"/>
  <c r="AM49" i="10"/>
  <c r="AQ53" i="10"/>
  <c r="AU57" i="10"/>
  <c r="AY61" i="10"/>
  <c r="D14" i="10"/>
  <c r="H18" i="10"/>
  <c r="L22" i="10"/>
  <c r="P26" i="10"/>
  <c r="T30" i="10"/>
  <c r="X34" i="10"/>
  <c r="AB38" i="10"/>
  <c r="AF42" i="10"/>
  <c r="AJ46" i="10"/>
  <c r="AN50" i="10"/>
  <c r="AR54" i="10"/>
  <c r="BB64" i="10"/>
  <c r="BF68" i="10"/>
  <c r="BA63" i="10"/>
  <c r="BC65" i="10"/>
  <c r="BG69" i="10"/>
  <c r="B12" i="10"/>
  <c r="BD66" i="10"/>
  <c r="BH70" i="10"/>
  <c r="AV58" i="10"/>
  <c r="AZ62" i="10"/>
  <c r="BE67" i="10"/>
  <c r="BI71" i="10"/>
  <c r="E7" i="10"/>
  <c r="I11" i="10"/>
  <c r="M15" i="10"/>
  <c r="Q19" i="10"/>
  <c r="U23" i="10"/>
  <c r="Y27" i="10"/>
  <c r="AC31" i="10"/>
  <c r="AG35" i="10"/>
  <c r="AK39" i="10"/>
  <c r="AO43" i="10"/>
  <c r="AS47" i="10"/>
  <c r="AW51" i="10"/>
  <c r="BA55" i="10"/>
  <c r="BE59" i="10"/>
  <c r="F8" i="10"/>
  <c r="J12" i="10"/>
  <c r="N16" i="10"/>
  <c r="R20" i="10"/>
  <c r="V24" i="10"/>
  <c r="Z28" i="10"/>
  <c r="AD32" i="10"/>
  <c r="AH36" i="10"/>
  <c r="AL40" i="10"/>
  <c r="AP44" i="10"/>
  <c r="AT48" i="10"/>
  <c r="AX52" i="10"/>
  <c r="BB56" i="10"/>
  <c r="BF60" i="10"/>
  <c r="C5" i="10"/>
  <c r="G9" i="10"/>
  <c r="K13" i="10"/>
  <c r="O17" i="10"/>
  <c r="S21" i="10"/>
  <c r="W25" i="10"/>
  <c r="AA29" i="10"/>
  <c r="AE33" i="10"/>
  <c r="AI37" i="10"/>
  <c r="AM41" i="10"/>
  <c r="AQ45" i="10"/>
  <c r="AU49" i="10"/>
  <c r="AY53" i="10"/>
  <c r="BC57" i="10"/>
  <c r="BG61" i="10"/>
  <c r="D6" i="10"/>
  <c r="H10" i="10"/>
  <c r="L14" i="10"/>
  <c r="P18" i="10"/>
  <c r="T22" i="10"/>
  <c r="X26" i="10"/>
  <c r="AB30" i="10"/>
  <c r="AF34" i="10"/>
  <c r="AJ38" i="10"/>
  <c r="AN42" i="10"/>
  <c r="AR46" i="10"/>
  <c r="AV50" i="10"/>
  <c r="AZ54" i="10"/>
  <c r="BD58" i="10"/>
  <c r="BH62" i="10"/>
  <c r="B4" i="10"/>
  <c r="BI63" i="10"/>
  <c r="E19" i="10"/>
  <c r="I23" i="10"/>
  <c r="M27" i="10"/>
  <c r="Q31" i="10"/>
  <c r="U35" i="10"/>
  <c r="Y39" i="10"/>
  <c r="AC43" i="10"/>
  <c r="AG47" i="10"/>
  <c r="AK51" i="10"/>
  <c r="AO55" i="10"/>
  <c r="AS59" i="10"/>
  <c r="F20" i="10"/>
  <c r="J24" i="10"/>
  <c r="N28" i="10"/>
  <c r="R32" i="10"/>
  <c r="V36" i="10"/>
  <c r="Z40" i="10"/>
  <c r="AD44" i="10"/>
  <c r="AH48" i="10"/>
  <c r="AL52" i="10"/>
  <c r="AP56" i="10"/>
  <c r="AT60" i="10"/>
  <c r="C17" i="10"/>
  <c r="G21" i="10"/>
  <c r="K25" i="10"/>
  <c r="O29" i="10"/>
  <c r="S33" i="10"/>
  <c r="W37" i="10"/>
  <c r="AA41" i="10"/>
  <c r="AE45" i="10"/>
  <c r="AI49" i="10"/>
  <c r="AM53" i="10"/>
  <c r="AQ57" i="10"/>
  <c r="AU61" i="10"/>
  <c r="D18" i="10"/>
  <c r="H22" i="10"/>
  <c r="L26" i="10"/>
  <c r="P30" i="10"/>
  <c r="T34" i="10"/>
  <c r="X38" i="10"/>
  <c r="AB42" i="10"/>
  <c r="AF46" i="10"/>
  <c r="AJ50" i="10"/>
  <c r="AN54" i="10"/>
  <c r="AR58" i="10"/>
  <c r="AX64" i="10"/>
  <c r="BB68" i="10"/>
  <c r="BF72" i="10"/>
  <c r="AY65" i="10"/>
  <c r="BC69" i="10"/>
  <c r="BG73" i="10"/>
  <c r="B16" i="10"/>
  <c r="AV62" i="10"/>
  <c r="AW63" i="10"/>
  <c r="AZ66" i="10"/>
  <c r="BD70" i="10"/>
  <c r="BH74" i="10"/>
  <c r="BA67" i="10"/>
  <c r="BE71" i="10"/>
  <c r="BI75" i="10"/>
  <c r="N87" i="1"/>
  <c r="E6" i="10"/>
  <c r="I10" i="10"/>
  <c r="M14" i="10"/>
  <c r="Q18" i="10"/>
  <c r="U22" i="10"/>
  <c r="Y26" i="10"/>
  <c r="AC30" i="10"/>
  <c r="AG34" i="10"/>
  <c r="AK38" i="10"/>
  <c r="AO42" i="10"/>
  <c r="AS46" i="10"/>
  <c r="AW50" i="10"/>
  <c r="BA54" i="10"/>
  <c r="BE58" i="10"/>
  <c r="BI62" i="10"/>
  <c r="F7" i="10"/>
  <c r="J11" i="10"/>
  <c r="N15" i="10"/>
  <c r="R19" i="10"/>
  <c r="V23" i="10"/>
  <c r="Z27" i="10"/>
  <c r="AD31" i="10"/>
  <c r="AH35" i="10"/>
  <c r="AL39" i="10"/>
  <c r="AP43" i="10"/>
  <c r="AT47" i="10"/>
  <c r="AX51" i="10"/>
  <c r="BB55" i="10"/>
  <c r="BF59" i="10"/>
  <c r="C4" i="10"/>
  <c r="G8" i="10"/>
  <c r="K12" i="10"/>
  <c r="O16" i="10"/>
  <c r="S20" i="10"/>
  <c r="W24" i="10"/>
  <c r="AA28" i="10"/>
  <c r="AE32" i="10"/>
  <c r="AI36" i="10"/>
  <c r="AM40" i="10"/>
  <c r="AQ44" i="10"/>
  <c r="AU48" i="10"/>
  <c r="AY52" i="10"/>
  <c r="BC56" i="10"/>
  <c r="BG60" i="10"/>
  <c r="D5" i="10"/>
  <c r="H9" i="10"/>
  <c r="L13" i="10"/>
  <c r="P17" i="10"/>
  <c r="T21" i="10"/>
  <c r="X25" i="10"/>
  <c r="AB29" i="10"/>
  <c r="AF33" i="10"/>
  <c r="AJ37" i="10"/>
  <c r="AN41" i="10"/>
  <c r="AR45" i="10"/>
  <c r="AV49" i="10"/>
  <c r="AZ53" i="10"/>
  <c r="BD57" i="10"/>
  <c r="BH61" i="10"/>
  <c r="B3" i="10"/>
  <c r="C102" i="10"/>
  <c r="D103" i="10"/>
  <c r="B101" i="10"/>
  <c r="F101" i="10"/>
  <c r="C98" i="10"/>
  <c r="G102" i="10"/>
  <c r="D99" i="10"/>
  <c r="H103" i="10"/>
  <c r="B97" i="10"/>
  <c r="E100" i="10"/>
  <c r="F97" i="10"/>
  <c r="J101" i="10"/>
  <c r="C94" i="10"/>
  <c r="G98" i="10"/>
  <c r="K102" i="10"/>
  <c r="D95" i="10"/>
  <c r="H99" i="10"/>
  <c r="L103" i="10"/>
  <c r="B93" i="10"/>
  <c r="E96" i="10"/>
  <c r="I100" i="10"/>
  <c r="F93" i="10"/>
  <c r="J97" i="10"/>
  <c r="N101" i="10"/>
  <c r="C90" i="10"/>
  <c r="G94" i="10"/>
  <c r="K98" i="10"/>
  <c r="O102" i="10"/>
  <c r="D91" i="10"/>
  <c r="H95" i="10"/>
  <c r="L99" i="10"/>
  <c r="P103" i="10"/>
  <c r="B89" i="10"/>
  <c r="E92" i="10"/>
  <c r="I96" i="10"/>
  <c r="M100" i="10"/>
  <c r="F89" i="10"/>
  <c r="J93" i="10"/>
  <c r="N97" i="10"/>
  <c r="R101" i="10"/>
  <c r="C86" i="10"/>
  <c r="G90" i="10"/>
  <c r="K94" i="10"/>
  <c r="O98" i="10"/>
  <c r="S102" i="10"/>
  <c r="D87" i="10"/>
  <c r="H91" i="10"/>
  <c r="L95" i="10"/>
  <c r="P99" i="10"/>
  <c r="T103" i="10"/>
  <c r="B85" i="10"/>
  <c r="E88" i="10"/>
  <c r="I92" i="10"/>
  <c r="M96" i="10"/>
  <c r="Q100" i="10"/>
  <c r="F85" i="10"/>
  <c r="J89" i="10"/>
  <c r="N93" i="10"/>
  <c r="R97" i="10"/>
  <c r="V101" i="10"/>
  <c r="C82" i="10"/>
  <c r="G86" i="10"/>
  <c r="K90" i="10"/>
  <c r="O94" i="10"/>
  <c r="S98" i="10"/>
  <c r="W102" i="10"/>
  <c r="D83" i="10"/>
  <c r="H87" i="10"/>
  <c r="L91" i="10"/>
  <c r="P95" i="10"/>
  <c r="T99" i="10"/>
  <c r="X103" i="10"/>
  <c r="B81" i="10"/>
  <c r="E84" i="10"/>
  <c r="I88" i="10"/>
  <c r="M92" i="10"/>
  <c r="Q96" i="10"/>
  <c r="U100" i="10"/>
  <c r="F81" i="10"/>
  <c r="J85" i="10"/>
  <c r="N89" i="10"/>
  <c r="R93" i="10"/>
  <c r="V97" i="10"/>
  <c r="Z101" i="10"/>
  <c r="C78" i="10"/>
  <c r="G82" i="10"/>
  <c r="K86" i="10"/>
  <c r="O90" i="10"/>
  <c r="S94" i="10"/>
  <c r="W98" i="10"/>
  <c r="AA102" i="10"/>
  <c r="D79" i="10"/>
  <c r="H83" i="10"/>
  <c r="L87" i="10"/>
  <c r="P91" i="10"/>
  <c r="T95" i="10"/>
  <c r="X99" i="10"/>
  <c r="AB103" i="10"/>
  <c r="B77" i="10"/>
  <c r="E80" i="10"/>
  <c r="I84" i="10"/>
  <c r="M88" i="10"/>
  <c r="Q92" i="10"/>
  <c r="U96" i="10"/>
  <c r="Y100" i="10"/>
  <c r="F77" i="10"/>
  <c r="J81" i="10"/>
  <c r="N85" i="10"/>
  <c r="R89" i="10"/>
  <c r="V93" i="10"/>
  <c r="Z97" i="10"/>
  <c r="AD101" i="10"/>
  <c r="C74" i="10"/>
  <c r="G78" i="10"/>
  <c r="K82" i="10"/>
  <c r="O86" i="10"/>
  <c r="S90" i="10"/>
  <c r="W94" i="10"/>
  <c r="AA98" i="10"/>
  <c r="AE102" i="10"/>
  <c r="D75" i="10"/>
  <c r="H79" i="10"/>
  <c r="L83" i="10"/>
  <c r="P87" i="10"/>
  <c r="T91" i="10"/>
  <c r="X95" i="10"/>
  <c r="AB99" i="10"/>
  <c r="AF103" i="10"/>
  <c r="B73" i="10"/>
  <c r="E76" i="10"/>
  <c r="I80" i="10"/>
  <c r="M84" i="10"/>
  <c r="Q88" i="10"/>
  <c r="U92" i="10"/>
  <c r="Y96" i="10"/>
  <c r="AC100" i="10"/>
  <c r="F73" i="10"/>
  <c r="J77" i="10"/>
  <c r="N81" i="10"/>
  <c r="R85" i="10"/>
  <c r="V89" i="10"/>
  <c r="Z93" i="10"/>
  <c r="AD97" i="10"/>
  <c r="AH101" i="10"/>
  <c r="C70" i="10"/>
  <c r="G74" i="10"/>
  <c r="K78" i="10"/>
  <c r="O82" i="10"/>
  <c r="S86" i="10"/>
  <c r="W90" i="10"/>
  <c r="AA94" i="10"/>
  <c r="AE98" i="10"/>
  <c r="AI102" i="10"/>
  <c r="D71" i="10"/>
  <c r="H75" i="10"/>
  <c r="L79" i="10"/>
  <c r="P83" i="10"/>
  <c r="T87" i="10"/>
  <c r="X91" i="10"/>
  <c r="AB95" i="10"/>
  <c r="AF99" i="10"/>
  <c r="AJ103" i="10"/>
  <c r="B69" i="10"/>
  <c r="E72" i="10"/>
  <c r="I76" i="10"/>
  <c r="M80" i="10"/>
  <c r="Q84" i="10"/>
  <c r="U88" i="10"/>
  <c r="Y92" i="10"/>
  <c r="AC96" i="10"/>
  <c r="AG100" i="10"/>
  <c r="F69" i="10"/>
  <c r="J73" i="10"/>
  <c r="N77" i="10"/>
  <c r="R81" i="10"/>
  <c r="V85" i="10"/>
  <c r="Z89" i="10"/>
  <c r="AD93" i="10"/>
  <c r="AH97" i="10"/>
  <c r="AL101" i="10"/>
  <c r="C66" i="10"/>
  <c r="G70" i="10"/>
  <c r="K74" i="10"/>
  <c r="O78" i="10"/>
  <c r="S82" i="10"/>
  <c r="W86" i="10"/>
  <c r="AA90" i="10"/>
  <c r="AE94" i="10"/>
  <c r="AI98" i="10"/>
  <c r="AM102" i="10"/>
  <c r="D67" i="10"/>
  <c r="H71" i="10"/>
  <c r="L75" i="10"/>
  <c r="P79" i="10"/>
  <c r="T83" i="10"/>
  <c r="X87" i="10"/>
  <c r="AB91" i="10"/>
  <c r="AF95" i="10"/>
  <c r="AJ99" i="10"/>
  <c r="AN103" i="10"/>
  <c r="B65" i="10"/>
  <c r="E68" i="10"/>
  <c r="I72" i="10"/>
  <c r="M76" i="10"/>
  <c r="Q80" i="10"/>
  <c r="U84" i="10"/>
  <c r="Y88" i="10"/>
  <c r="AC92" i="10"/>
  <c r="AG96" i="10"/>
  <c r="AK100" i="10"/>
  <c r="C62" i="10"/>
  <c r="F65" i="10"/>
  <c r="J69" i="10"/>
  <c r="N73" i="10"/>
  <c r="R77" i="10"/>
  <c r="V81" i="10"/>
  <c r="Z85" i="10"/>
  <c r="AD89" i="10"/>
  <c r="AH93" i="10"/>
  <c r="AL97" i="10"/>
  <c r="AP101" i="10"/>
  <c r="G66" i="10"/>
  <c r="K70" i="10"/>
  <c r="O74" i="10"/>
  <c r="S78" i="10"/>
  <c r="W82" i="10"/>
  <c r="AA86" i="10"/>
  <c r="AE90" i="10"/>
  <c r="AI94" i="10"/>
  <c r="AM98" i="10"/>
  <c r="AQ102" i="10"/>
  <c r="H67" i="10"/>
  <c r="L71" i="10"/>
  <c r="P75" i="10"/>
  <c r="T79" i="10"/>
  <c r="X83" i="10"/>
  <c r="AB87" i="10"/>
  <c r="AF91" i="10"/>
  <c r="AJ95" i="10"/>
  <c r="AN99" i="10"/>
  <c r="AR103" i="10"/>
  <c r="B61" i="10"/>
  <c r="D63" i="10"/>
  <c r="E64" i="10"/>
  <c r="I68" i="10"/>
  <c r="M72" i="10"/>
  <c r="Q76" i="10"/>
  <c r="U80" i="10"/>
  <c r="Y84" i="10"/>
  <c r="AC88" i="10"/>
  <c r="AG92" i="10"/>
  <c r="AK96" i="10"/>
  <c r="AO100" i="10"/>
  <c r="E60" i="10"/>
  <c r="F61" i="10"/>
  <c r="C58" i="10"/>
  <c r="G62" i="10"/>
  <c r="H63" i="10"/>
  <c r="J65" i="10"/>
  <c r="N69" i="10"/>
  <c r="R73" i="10"/>
  <c r="V77" i="10"/>
  <c r="Z81" i="10"/>
  <c r="AD85" i="10"/>
  <c r="AH89" i="10"/>
  <c r="AL93" i="10"/>
  <c r="AP97" i="10"/>
  <c r="AT101" i="10"/>
  <c r="K66" i="10"/>
  <c r="O70" i="10"/>
  <c r="S74" i="10"/>
  <c r="W78" i="10"/>
  <c r="AA82" i="10"/>
  <c r="AE86" i="10"/>
  <c r="AI90" i="10"/>
  <c r="AM94" i="10"/>
  <c r="AQ98" i="10"/>
  <c r="AU102" i="10"/>
  <c r="L67" i="10"/>
  <c r="P71" i="10"/>
  <c r="T75" i="10"/>
  <c r="X79" i="10"/>
  <c r="AB83" i="10"/>
  <c r="AF87" i="10"/>
  <c r="AJ91" i="10"/>
  <c r="AN95" i="10"/>
  <c r="AR99" i="10"/>
  <c r="AV103" i="10"/>
  <c r="B57" i="10"/>
  <c r="D59" i="10"/>
  <c r="I64" i="10"/>
  <c r="M68" i="10"/>
  <c r="Q72" i="10"/>
  <c r="U76" i="10"/>
  <c r="Y80" i="10"/>
  <c r="AC84" i="10"/>
  <c r="AG88" i="10"/>
  <c r="AK92" i="10"/>
  <c r="AO96" i="10"/>
  <c r="AS100" i="10"/>
  <c r="E56" i="10"/>
  <c r="I60" i="10"/>
  <c r="F57" i="10"/>
  <c r="J61" i="10"/>
  <c r="C54" i="10"/>
  <c r="G58" i="10"/>
  <c r="K62" i="10"/>
  <c r="D55" i="10"/>
  <c r="H59" i="10"/>
  <c r="N65" i="10"/>
  <c r="R69" i="10"/>
  <c r="V73" i="10"/>
  <c r="Z77" i="10"/>
  <c r="AD81" i="10"/>
  <c r="AH85" i="10"/>
  <c r="AL89" i="10"/>
  <c r="AP93" i="10"/>
  <c r="AT97" i="10"/>
  <c r="AX101" i="10"/>
  <c r="L63" i="10"/>
  <c r="O66" i="10"/>
  <c r="S70" i="10"/>
  <c r="W74" i="10"/>
  <c r="AA78" i="10"/>
  <c r="AE82" i="10"/>
  <c r="AI86" i="10"/>
  <c r="AM90" i="10"/>
  <c r="AQ94" i="10"/>
  <c r="AU98" i="10"/>
  <c r="AY102" i="10"/>
  <c r="P67" i="10"/>
  <c r="T71" i="10"/>
  <c r="X75" i="10"/>
  <c r="AB79" i="10"/>
  <c r="AF83" i="10"/>
  <c r="AJ87" i="10"/>
  <c r="AN91" i="10"/>
  <c r="AR95" i="10"/>
  <c r="AV99" i="10"/>
  <c r="AZ103" i="10"/>
  <c r="B53" i="10"/>
  <c r="M64" i="10"/>
  <c r="Q68" i="10"/>
  <c r="U72" i="10"/>
  <c r="Y76" i="10"/>
  <c r="AC80" i="10"/>
  <c r="AG84" i="10"/>
  <c r="AK88" i="10"/>
  <c r="AO92" i="10"/>
  <c r="AS96" i="10"/>
  <c r="AW100" i="10"/>
  <c r="E52" i="10"/>
  <c r="I56" i="10"/>
  <c r="M60" i="10"/>
  <c r="F53" i="10"/>
  <c r="J57" i="10"/>
  <c r="N61" i="10"/>
  <c r="C50" i="10"/>
  <c r="G54" i="10"/>
  <c r="K58" i="10"/>
  <c r="O62" i="10"/>
  <c r="D51" i="10"/>
  <c r="H55" i="10"/>
  <c r="R65" i="10"/>
  <c r="V69" i="10"/>
  <c r="Z73" i="10"/>
  <c r="AD77" i="10"/>
  <c r="AH81" i="10"/>
  <c r="AL85" i="10"/>
  <c r="AP89" i="10"/>
  <c r="AT93" i="10"/>
  <c r="AX97" i="10"/>
  <c r="BB101" i="10"/>
  <c r="L59" i="10"/>
  <c r="S66" i="10"/>
  <c r="W70" i="10"/>
  <c r="AA74" i="10"/>
  <c r="AE78" i="10"/>
  <c r="AI82" i="10"/>
  <c r="AM86" i="10"/>
  <c r="AQ90" i="10"/>
  <c r="AU94" i="10"/>
  <c r="AY98" i="10"/>
  <c r="BC102" i="10"/>
  <c r="P63" i="10"/>
  <c r="T67" i="10"/>
  <c r="X71" i="10"/>
  <c r="AB75" i="10"/>
  <c r="AF79" i="10"/>
  <c r="AJ83" i="10"/>
  <c r="AN87" i="10"/>
  <c r="AR91" i="10"/>
  <c r="AV95" i="10"/>
  <c r="AZ99" i="10"/>
  <c r="BD103" i="10"/>
  <c r="B49" i="10"/>
  <c r="Q64" i="10"/>
  <c r="U68" i="10"/>
  <c r="Y72" i="10"/>
  <c r="AC76" i="10"/>
  <c r="AG80" i="10"/>
  <c r="AK84" i="10"/>
  <c r="AO88" i="10"/>
  <c r="AS92" i="10"/>
  <c r="AW96" i="10"/>
  <c r="BA100" i="10"/>
  <c r="E48" i="10"/>
  <c r="I52" i="10"/>
  <c r="M56" i="10"/>
  <c r="Q60" i="10"/>
  <c r="F49" i="10"/>
  <c r="J53" i="10"/>
  <c r="N57" i="10"/>
  <c r="R61" i="10"/>
  <c r="C46" i="10"/>
  <c r="G50" i="10"/>
  <c r="K54" i="10"/>
  <c r="O58" i="10"/>
  <c r="S62" i="10"/>
  <c r="D47" i="10"/>
  <c r="H51" i="10"/>
  <c r="L55" i="10"/>
  <c r="V65" i="10"/>
  <c r="Z69" i="10"/>
  <c r="AD73" i="10"/>
  <c r="AH77" i="10"/>
  <c r="AL81" i="10"/>
  <c r="AP85" i="10"/>
  <c r="AT89" i="10"/>
  <c r="AX93" i="10"/>
  <c r="BB97" i="10"/>
  <c r="BF101" i="10"/>
  <c r="W66" i="10"/>
  <c r="AA70" i="10"/>
  <c r="AE74" i="10"/>
  <c r="AI78" i="10"/>
  <c r="AM82" i="10"/>
  <c r="AQ86" i="10"/>
  <c r="AU90" i="10"/>
  <c r="AY94" i="10"/>
  <c r="BC98" i="10"/>
  <c r="BG102" i="10"/>
  <c r="P59" i="10"/>
  <c r="X67" i="10"/>
  <c r="AB71" i="10"/>
  <c r="AF75" i="10"/>
  <c r="AJ79" i="10"/>
  <c r="AN83" i="10"/>
  <c r="AR87" i="10"/>
  <c r="AV91" i="10"/>
  <c r="AZ95" i="10"/>
  <c r="BD99" i="10"/>
  <c r="BH103" i="10"/>
  <c r="B45" i="10"/>
  <c r="T63" i="10"/>
  <c r="U64" i="10"/>
  <c r="Y68" i="10"/>
  <c r="AC72" i="10"/>
  <c r="AG76" i="10"/>
  <c r="AK80" i="10"/>
  <c r="AO84" i="10"/>
  <c r="AS88" i="10"/>
  <c r="AW92" i="10"/>
  <c r="BA96" i="10"/>
  <c r="BE100" i="10"/>
  <c r="E44" i="10"/>
  <c r="I48" i="10"/>
  <c r="M52" i="10"/>
  <c r="Q56" i="10"/>
  <c r="U60" i="10"/>
  <c r="F45" i="10"/>
  <c r="J49" i="10"/>
  <c r="N53" i="10"/>
  <c r="R57" i="10"/>
  <c r="V61" i="10"/>
  <c r="C42" i="10"/>
  <c r="G46" i="10"/>
  <c r="K50" i="10"/>
  <c r="O54" i="10"/>
  <c r="S58" i="10"/>
  <c r="W62" i="10"/>
  <c r="D43" i="10"/>
  <c r="H47" i="10"/>
  <c r="L51" i="10"/>
  <c r="P55" i="10"/>
  <c r="X63" i="10"/>
  <c r="Z65" i="10"/>
  <c r="AD69" i="10"/>
  <c r="AH73" i="10"/>
  <c r="AL77" i="10"/>
  <c r="AP81" i="10"/>
  <c r="AT85" i="10"/>
  <c r="AX89" i="10"/>
  <c r="BB93" i="10"/>
  <c r="BF97" i="10"/>
  <c r="AA66" i="10"/>
  <c r="AE70" i="10"/>
  <c r="AI74" i="10"/>
  <c r="AM78" i="10"/>
  <c r="AQ82" i="10"/>
  <c r="AU86" i="10"/>
  <c r="AY90" i="10"/>
  <c r="BC94" i="10"/>
  <c r="BG98" i="10"/>
  <c r="AB67" i="10"/>
  <c r="AF71" i="10"/>
  <c r="AJ75" i="10"/>
  <c r="AN79" i="10"/>
  <c r="AR83" i="10"/>
  <c r="AV87" i="10"/>
  <c r="AZ91" i="10"/>
  <c r="BD95" i="10"/>
  <c r="BH99" i="10"/>
  <c r="B41" i="10"/>
  <c r="T59" i="10"/>
  <c r="Y64" i="10"/>
  <c r="AC68" i="10"/>
  <c r="AG72" i="10"/>
  <c r="AK76" i="10"/>
  <c r="AO80" i="10"/>
  <c r="AS84" i="10"/>
  <c r="AW88" i="10"/>
  <c r="BA92" i="10"/>
  <c r="BE96" i="10"/>
  <c r="BI100" i="10"/>
  <c r="E40" i="10"/>
  <c r="I44" i="10"/>
  <c r="M48" i="10"/>
  <c r="Q52" i="10"/>
  <c r="U56" i="10"/>
  <c r="Y60" i="10"/>
  <c r="F41" i="10"/>
  <c r="J45" i="10"/>
  <c r="N49" i="10"/>
  <c r="R53" i="10"/>
  <c r="V57" i="10"/>
  <c r="Z61" i="10"/>
  <c r="C38" i="10"/>
  <c r="G42" i="10"/>
  <c r="K46" i="10"/>
  <c r="O50" i="10"/>
  <c r="S54" i="10"/>
  <c r="W58" i="10"/>
  <c r="AA62" i="10"/>
  <c r="D39" i="10"/>
  <c r="H43" i="10"/>
  <c r="L47" i="10"/>
  <c r="P51" i="10"/>
  <c r="T55" i="10"/>
  <c r="X59" i="10"/>
  <c r="AD65" i="10"/>
  <c r="AH69" i="10"/>
  <c r="AL73" i="10"/>
  <c r="AP77" i="10"/>
  <c r="AT81" i="10"/>
  <c r="AX85" i="10"/>
  <c r="BB89" i="10"/>
  <c r="BF93" i="10"/>
  <c r="AE66" i="10"/>
  <c r="AI70" i="10"/>
  <c r="AM74" i="10"/>
  <c r="AQ78" i="10"/>
  <c r="AU82" i="10"/>
  <c r="AY86" i="10"/>
  <c r="BC90" i="10"/>
  <c r="BG94" i="10"/>
  <c r="AB63" i="10"/>
  <c r="AF67" i="10"/>
  <c r="AJ71" i="10"/>
  <c r="AN75" i="10"/>
  <c r="AR79" i="10"/>
  <c r="AV83" i="10"/>
  <c r="AZ87" i="10"/>
  <c r="BD91" i="10"/>
  <c r="BH95" i="10"/>
  <c r="B37" i="10"/>
  <c r="AC64" i="10"/>
  <c r="AG68" i="10"/>
  <c r="AK72" i="10"/>
  <c r="AO76" i="10"/>
  <c r="AS80" i="10"/>
  <c r="AW84" i="10"/>
  <c r="BA88" i="10"/>
  <c r="BE92" i="10"/>
  <c r="BI96" i="10"/>
  <c r="E36" i="10"/>
  <c r="I40" i="10"/>
  <c r="M44" i="10"/>
  <c r="Q48" i="10"/>
  <c r="U52" i="10"/>
  <c r="Y56" i="10"/>
  <c r="AC60" i="10"/>
  <c r="F37" i="10"/>
  <c r="J41" i="10"/>
  <c r="N45" i="10"/>
  <c r="R49" i="10"/>
  <c r="V53" i="10"/>
  <c r="Z57" i="10"/>
  <c r="AD61" i="10"/>
  <c r="C34" i="10"/>
  <c r="G38" i="10"/>
  <c r="K42" i="10"/>
  <c r="O46" i="10"/>
  <c r="S50" i="10"/>
  <c r="W54" i="10"/>
  <c r="AA58" i="10"/>
  <c r="AE62" i="10"/>
  <c r="D35" i="10"/>
  <c r="H39" i="10"/>
  <c r="L43" i="10"/>
  <c r="P47" i="10"/>
  <c r="T51" i="10"/>
  <c r="X55" i="10"/>
  <c r="AF63" i="10"/>
  <c r="AH65" i="10"/>
  <c r="AL69" i="10"/>
  <c r="AP73" i="10"/>
  <c r="AT77" i="10"/>
  <c r="AX81" i="10"/>
  <c r="BB85" i="10"/>
  <c r="BF89" i="10"/>
  <c r="AB59" i="10"/>
  <c r="AI66" i="10"/>
  <c r="AM70" i="10"/>
  <c r="AQ74" i="10"/>
  <c r="AU78" i="10"/>
  <c r="AY82" i="10"/>
  <c r="BC86" i="10"/>
  <c r="BG90" i="10"/>
  <c r="AJ67" i="10"/>
  <c r="AN71" i="10"/>
  <c r="AR75" i="10"/>
  <c r="AV79" i="10"/>
  <c r="AZ83" i="10"/>
  <c r="BD87" i="10"/>
  <c r="BH91" i="10"/>
  <c r="B33" i="10"/>
  <c r="AG64" i="10"/>
  <c r="AK68" i="10"/>
  <c r="AO72" i="10"/>
  <c r="AS76" i="10"/>
  <c r="AW80" i="10"/>
  <c r="BA84" i="10"/>
  <c r="BE88" i="10"/>
  <c r="BI92" i="10"/>
  <c r="E32" i="10"/>
  <c r="I36" i="10"/>
  <c r="M40" i="10"/>
  <c r="Q44" i="10"/>
  <c r="U48" i="10"/>
  <c r="Y52" i="10"/>
  <c r="AC56" i="10"/>
  <c r="AG60" i="10"/>
  <c r="F33" i="10"/>
  <c r="J37" i="10"/>
  <c r="N41" i="10"/>
  <c r="R45" i="10"/>
  <c r="V49" i="10"/>
  <c r="Z53" i="10"/>
  <c r="AD57" i="10"/>
  <c r="AH61" i="10"/>
  <c r="C30" i="10"/>
  <c r="G34" i="10"/>
  <c r="K38" i="10"/>
  <c r="O42" i="10"/>
  <c r="S46" i="10"/>
  <c r="W50" i="10"/>
  <c r="AA54" i="10"/>
  <c r="AE58" i="10"/>
  <c r="AI62" i="10"/>
  <c r="D31" i="10"/>
  <c r="H35" i="10"/>
  <c r="L39" i="10"/>
  <c r="P43" i="10"/>
  <c r="T47" i="10"/>
  <c r="X51" i="10"/>
  <c r="AB55" i="10"/>
  <c r="AL65" i="10"/>
  <c r="AP69" i="10"/>
  <c r="AT73" i="10"/>
  <c r="AX77" i="10"/>
  <c r="BB81" i="10"/>
  <c r="BF85" i="10"/>
  <c r="AM66" i="10"/>
  <c r="AQ70" i="10"/>
  <c r="AU74" i="10"/>
  <c r="AY78" i="10"/>
  <c r="BC82" i="10"/>
  <c r="BG86" i="10"/>
  <c r="AF59" i="10"/>
  <c r="AJ63" i="10"/>
  <c r="AN67" i="10"/>
  <c r="AR71" i="10"/>
  <c r="AV75" i="10"/>
  <c r="AZ79" i="10"/>
  <c r="BD83" i="10"/>
  <c r="BH87" i="10"/>
  <c r="B29" i="10"/>
  <c r="AK64" i="10"/>
  <c r="AO68" i="10"/>
  <c r="AS72" i="10"/>
  <c r="AW76" i="10"/>
  <c r="BA80" i="10"/>
  <c r="BE84" i="10"/>
  <c r="BI88" i="10"/>
  <c r="E28" i="10"/>
  <c r="I32" i="10"/>
  <c r="M36" i="10"/>
  <c r="Q40" i="10"/>
  <c r="U44" i="10"/>
  <c r="Y48" i="10"/>
  <c r="AC52" i="10"/>
  <c r="AG56" i="10"/>
  <c r="AK60" i="10"/>
  <c r="F29" i="10"/>
  <c r="J33" i="10"/>
  <c r="N37" i="10"/>
  <c r="R41" i="10"/>
  <c r="V45" i="10"/>
  <c r="Z49" i="10"/>
  <c r="AD53" i="10"/>
  <c r="AH57" i="10"/>
  <c r="AL61" i="10"/>
  <c r="C26" i="10"/>
  <c r="G30" i="10"/>
  <c r="K34" i="10"/>
  <c r="O38" i="10"/>
  <c r="S42" i="10"/>
  <c r="W46" i="10"/>
  <c r="AA50" i="10"/>
  <c r="AE54" i="10"/>
  <c r="AI58" i="10"/>
  <c r="AM62" i="10"/>
  <c r="D27" i="10"/>
  <c r="H31" i="10"/>
  <c r="L35" i="10"/>
  <c r="P39" i="10"/>
  <c r="T43" i="10"/>
  <c r="X47" i="10"/>
  <c r="AB51" i="10"/>
  <c r="AF55" i="10"/>
  <c r="AN63" i="10"/>
  <c r="AP65" i="10"/>
  <c r="AT69" i="10"/>
  <c r="AX73" i="10"/>
  <c r="BB77" i="10"/>
  <c r="BF81" i="10"/>
  <c r="AQ66" i="10"/>
  <c r="AU70" i="10"/>
  <c r="AY74" i="10"/>
  <c r="BC78" i="10"/>
  <c r="BG82" i="10"/>
  <c r="AR67" i="10"/>
  <c r="AV71" i="10"/>
  <c r="AZ75" i="10"/>
  <c r="BD79" i="10"/>
  <c r="BH83" i="10"/>
  <c r="B25" i="10"/>
  <c r="AJ59" i="10"/>
  <c r="AO64" i="10"/>
  <c r="AS68" i="10"/>
  <c r="AW72" i="10"/>
  <c r="BA76" i="10"/>
  <c r="BE80" i="10"/>
  <c r="BI84" i="10"/>
  <c r="E24" i="10"/>
  <c r="I28" i="10"/>
  <c r="M32" i="10"/>
  <c r="Q36" i="10"/>
  <c r="U40" i="10"/>
  <c r="Y44" i="10"/>
  <c r="AC48" i="10"/>
  <c r="AG52" i="10"/>
  <c r="AK56" i="10"/>
  <c r="AO60" i="10"/>
  <c r="F25" i="10"/>
  <c r="J29" i="10"/>
  <c r="N33" i="10"/>
  <c r="R37" i="10"/>
  <c r="V41" i="10"/>
  <c r="Z45" i="10"/>
  <c r="AD49" i="10"/>
  <c r="AH53" i="10"/>
  <c r="AL57" i="10"/>
  <c r="AP61" i="10"/>
  <c r="C22" i="10"/>
  <c r="G26" i="10"/>
  <c r="K30" i="10"/>
  <c r="O34" i="10"/>
  <c r="S38" i="10"/>
  <c r="W42" i="10"/>
  <c r="AA46" i="10"/>
  <c r="AE50" i="10"/>
  <c r="AI54" i="10"/>
  <c r="AM58" i="10"/>
  <c r="AQ62" i="10"/>
  <c r="D23" i="10"/>
  <c r="H27" i="10"/>
  <c r="L31" i="10"/>
  <c r="P35" i="10"/>
  <c r="T39" i="10"/>
  <c r="X43" i="10"/>
  <c r="AB47" i="10"/>
  <c r="AF51" i="10"/>
  <c r="AJ55" i="10"/>
  <c r="AN59" i="10"/>
  <c r="AT65" i="10"/>
  <c r="AX69" i="10"/>
  <c r="BB73" i="10"/>
  <c r="BF77" i="10"/>
  <c r="AU66" i="10"/>
  <c r="AY70" i="10"/>
  <c r="BC74" i="10"/>
  <c r="BG78" i="10"/>
  <c r="AR63" i="10"/>
  <c r="AV67" i="10"/>
  <c r="AZ71" i="10"/>
  <c r="BD75" i="10"/>
  <c r="BH79" i="10"/>
  <c r="B21" i="10"/>
  <c r="AS64" i="10"/>
  <c r="AW68" i="10"/>
  <c r="BA72" i="10"/>
  <c r="BE76" i="10"/>
  <c r="BI80" i="10"/>
  <c r="E16" i="10"/>
  <c r="I20" i="10"/>
  <c r="M24" i="10"/>
  <c r="Q28" i="10"/>
  <c r="U32" i="10"/>
  <c r="Y36" i="10"/>
  <c r="AC40" i="10"/>
  <c r="AG44" i="10"/>
  <c r="AK48" i="10"/>
  <c r="AO52" i="10"/>
  <c r="AS56" i="10"/>
  <c r="AW60" i="10"/>
  <c r="F17" i="10"/>
  <c r="J21" i="10"/>
  <c r="N25" i="10"/>
  <c r="R29" i="10"/>
  <c r="V33" i="10"/>
  <c r="Z37" i="10"/>
  <c r="AD41" i="10"/>
  <c r="AH45" i="10"/>
  <c r="AL49" i="10"/>
  <c r="AP53" i="10"/>
  <c r="AT57" i="10"/>
  <c r="AX61" i="10"/>
  <c r="C14" i="10"/>
  <c r="G18" i="10"/>
  <c r="K22" i="10"/>
  <c r="O26" i="10"/>
  <c r="S30" i="10"/>
  <c r="W34" i="10"/>
  <c r="AA38" i="10"/>
  <c r="AE42" i="10"/>
  <c r="AI46" i="10"/>
  <c r="AM50" i="10"/>
  <c r="AQ54" i="10"/>
  <c r="AU58" i="10"/>
  <c r="AY62" i="10"/>
  <c r="D15" i="10"/>
  <c r="H19" i="10"/>
  <c r="L23" i="10"/>
  <c r="P27" i="10"/>
  <c r="T31" i="10"/>
  <c r="X35" i="10"/>
  <c r="AB39" i="10"/>
  <c r="AF43" i="10"/>
  <c r="AJ47" i="10"/>
  <c r="AN51" i="10"/>
  <c r="AR55" i="10"/>
  <c r="AZ63" i="10"/>
  <c r="BB65" i="10"/>
  <c r="BF69" i="10"/>
  <c r="BC66" i="10"/>
  <c r="BG70" i="10"/>
  <c r="AV59" i="10"/>
  <c r="BD67" i="10"/>
  <c r="BH71" i="10"/>
  <c r="B13" i="10"/>
  <c r="BA64" i="10"/>
  <c r="BE68" i="10"/>
  <c r="BI72" i="10"/>
  <c r="E12" i="10"/>
  <c r="I16" i="10"/>
  <c r="M20" i="10"/>
  <c r="Q24" i="10"/>
  <c r="U28" i="10"/>
  <c r="Y32" i="10"/>
  <c r="AC36" i="10"/>
  <c r="AG40" i="10"/>
  <c r="AK44" i="10"/>
  <c r="AO48" i="10"/>
  <c r="AS52" i="10"/>
  <c r="AW56" i="10"/>
  <c r="BA60" i="10"/>
  <c r="F13" i="10"/>
  <c r="J17" i="10"/>
  <c r="N21" i="10"/>
  <c r="R25" i="10"/>
  <c r="V29" i="10"/>
  <c r="Z33" i="10"/>
  <c r="AD37" i="10"/>
  <c r="AH41" i="10"/>
  <c r="AL45" i="10"/>
  <c r="AP49" i="10"/>
  <c r="AT53" i="10"/>
  <c r="AX57" i="10"/>
  <c r="BB61" i="10"/>
  <c r="C10" i="10"/>
  <c r="G14" i="10"/>
  <c r="K18" i="10"/>
  <c r="O22" i="10"/>
  <c r="S26" i="10"/>
  <c r="W30" i="10"/>
  <c r="AA34" i="10"/>
  <c r="AE38" i="10"/>
  <c r="AI42" i="10"/>
  <c r="AM46" i="10"/>
  <c r="AQ50" i="10"/>
  <c r="AU54" i="10"/>
  <c r="AY58" i="10"/>
  <c r="BC62" i="10"/>
  <c r="D11" i="10"/>
  <c r="H15" i="10"/>
  <c r="L19" i="10"/>
  <c r="P23" i="10"/>
  <c r="T27" i="10"/>
  <c r="X31" i="10"/>
  <c r="AB35" i="10"/>
  <c r="AF39" i="10"/>
  <c r="AJ43" i="10"/>
  <c r="AN47" i="10"/>
  <c r="AR51" i="10"/>
  <c r="AV55" i="10"/>
  <c r="BF65" i="10"/>
  <c r="BG66" i="10"/>
  <c r="BH67" i="10"/>
  <c r="B9" i="10"/>
  <c r="AZ59" i="10"/>
  <c r="BD63" i="10"/>
  <c r="BE64" i="10"/>
  <c r="BI68" i="10"/>
  <c r="E8" i="10"/>
  <c r="I12" i="10"/>
  <c r="M16" i="10"/>
  <c r="Q20" i="10"/>
  <c r="U24" i="10"/>
  <c r="Y28" i="10"/>
  <c r="AC32" i="10"/>
  <c r="AG36" i="10"/>
  <c r="AK40" i="10"/>
  <c r="AO44" i="10"/>
  <c r="AS48" i="10"/>
  <c r="AW52" i="10"/>
  <c r="BA56" i="10"/>
  <c r="BE60" i="10"/>
  <c r="F9" i="10"/>
  <c r="J13" i="10"/>
  <c r="N17" i="10"/>
  <c r="R21" i="10"/>
  <c r="V25" i="10"/>
  <c r="Z29" i="10"/>
  <c r="AD33" i="10"/>
  <c r="AH37" i="10"/>
  <c r="AL41" i="10"/>
  <c r="AP45" i="10"/>
  <c r="AT49" i="10"/>
  <c r="AX53" i="10"/>
  <c r="BB57" i="10"/>
  <c r="BF61" i="10"/>
  <c r="C6" i="10"/>
  <c r="G10" i="10"/>
  <c r="K14" i="10"/>
  <c r="O18" i="10"/>
  <c r="S22" i="10"/>
  <c r="W26" i="10"/>
  <c r="AA30" i="10"/>
  <c r="AE34" i="10"/>
  <c r="AI38" i="10"/>
  <c r="AM42" i="10"/>
  <c r="AQ46" i="10"/>
  <c r="AU50" i="10"/>
  <c r="AY54" i="10"/>
  <c r="BC58" i="10"/>
  <c r="BG62" i="10"/>
  <c r="D7" i="10"/>
  <c r="H11" i="10"/>
  <c r="L15" i="10"/>
  <c r="P19" i="10"/>
  <c r="T23" i="10"/>
  <c r="X27" i="10"/>
  <c r="AB31" i="10"/>
  <c r="AF35" i="10"/>
  <c r="AJ39" i="10"/>
  <c r="AN43" i="10"/>
  <c r="AR47" i="10"/>
  <c r="AV51" i="10"/>
  <c r="AZ55" i="10"/>
  <c r="BD59" i="10"/>
  <c r="BH63" i="10"/>
  <c r="B5" i="10"/>
  <c r="BI64" i="10"/>
  <c r="E20" i="10"/>
  <c r="I24" i="10"/>
  <c r="M28" i="10"/>
  <c r="Q32" i="10"/>
  <c r="U36" i="10"/>
  <c r="Y40" i="10"/>
  <c r="AC44" i="10"/>
  <c r="AG48" i="10"/>
  <c r="AK52" i="10"/>
  <c r="AO56" i="10"/>
  <c r="AS60" i="10"/>
  <c r="F21" i="10"/>
  <c r="J25" i="10"/>
  <c r="N29" i="10"/>
  <c r="R33" i="10"/>
  <c r="V37" i="10"/>
  <c r="Z41" i="10"/>
  <c r="AD45" i="10"/>
  <c r="AH49" i="10"/>
  <c r="AL53" i="10"/>
  <c r="AP57" i="10"/>
  <c r="AT61" i="10"/>
  <c r="C18" i="10"/>
  <c r="G22" i="10"/>
  <c r="K26" i="10"/>
  <c r="O30" i="10"/>
  <c r="S34" i="10"/>
  <c r="W38" i="10"/>
  <c r="AA42" i="10"/>
  <c r="AE46" i="10"/>
  <c r="AI50" i="10"/>
  <c r="AM54" i="10"/>
  <c r="AQ58" i="10"/>
  <c r="AU62" i="10"/>
  <c r="D19" i="10"/>
  <c r="H23" i="10"/>
  <c r="L27" i="10"/>
  <c r="P31" i="10"/>
  <c r="T35" i="10"/>
  <c r="X39" i="10"/>
  <c r="AB43" i="10"/>
  <c r="AF47" i="10"/>
  <c r="AJ51" i="10"/>
  <c r="AN55" i="10"/>
  <c r="AX65" i="10"/>
  <c r="BB69" i="10"/>
  <c r="BF73" i="10"/>
  <c r="AR59" i="10"/>
  <c r="AV63" i="10"/>
  <c r="AY66" i="10"/>
  <c r="BC70" i="10"/>
  <c r="BG74" i="10"/>
  <c r="AZ67" i="10"/>
  <c r="BD71" i="10"/>
  <c r="BH75" i="10"/>
  <c r="B17" i="10"/>
  <c r="AW64" i="10"/>
  <c r="BA68" i="10"/>
  <c r="BE72" i="10"/>
  <c r="BI76" i="10"/>
  <c r="F100" i="10"/>
  <c r="C97" i="10"/>
  <c r="G101" i="10"/>
  <c r="B96" i="10"/>
  <c r="D98" i="10"/>
  <c r="H102" i="10"/>
  <c r="E99" i="10"/>
  <c r="I103" i="10"/>
  <c r="F84" i="10"/>
  <c r="J88" i="10"/>
  <c r="N92" i="10"/>
  <c r="R96" i="10"/>
  <c r="V100" i="10"/>
  <c r="C81" i="10"/>
  <c r="G85" i="10"/>
  <c r="K89" i="10"/>
  <c r="O93" i="10"/>
  <c r="S97" i="10"/>
  <c r="W101" i="10"/>
  <c r="B80" i="10"/>
  <c r="D82" i="10"/>
  <c r="H86" i="10"/>
  <c r="L90" i="10"/>
  <c r="P94" i="10"/>
  <c r="T98" i="10"/>
  <c r="X102" i="10"/>
  <c r="E83" i="10"/>
  <c r="I87" i="10"/>
  <c r="M91" i="10"/>
  <c r="Q95" i="10"/>
  <c r="U99" i="10"/>
  <c r="Y103" i="10"/>
  <c r="E63" i="10"/>
  <c r="C61" i="10"/>
  <c r="F64" i="10"/>
  <c r="J68" i="10"/>
  <c r="N72" i="10"/>
  <c r="R76" i="10"/>
  <c r="V80" i="10"/>
  <c r="Z84" i="10"/>
  <c r="AD88" i="10"/>
  <c r="AH92" i="10"/>
  <c r="AL96" i="10"/>
  <c r="AP100" i="10"/>
  <c r="G65" i="10"/>
  <c r="K69" i="10"/>
  <c r="O73" i="10"/>
  <c r="S77" i="10"/>
  <c r="W81" i="10"/>
  <c r="AA85" i="10"/>
  <c r="AE89" i="10"/>
  <c r="AI93" i="10"/>
  <c r="AM97" i="10"/>
  <c r="AQ101" i="10"/>
  <c r="B60" i="10"/>
  <c r="H66" i="10"/>
  <c r="L70" i="10"/>
  <c r="P74" i="10"/>
  <c r="T78" i="10"/>
  <c r="X82" i="10"/>
  <c r="AB86" i="10"/>
  <c r="AF90" i="10"/>
  <c r="AJ94" i="10"/>
  <c r="AN98" i="10"/>
  <c r="AR102" i="10"/>
  <c r="D62" i="10"/>
  <c r="I67" i="10"/>
  <c r="M71" i="10"/>
  <c r="Q75" i="10"/>
  <c r="U79" i="10"/>
  <c r="Y83" i="10"/>
  <c r="AC87" i="10"/>
  <c r="AG91" i="10"/>
  <c r="AK95" i="10"/>
  <c r="AO99" i="10"/>
  <c r="AS103" i="10"/>
  <c r="E31" i="10"/>
  <c r="I35" i="10"/>
  <c r="M39" i="10"/>
  <c r="Q43" i="10"/>
  <c r="U47" i="10"/>
  <c r="Y51" i="10"/>
  <c r="AC55" i="10"/>
  <c r="AG59" i="10"/>
  <c r="F32" i="10"/>
  <c r="J36" i="10"/>
  <c r="N40" i="10"/>
  <c r="R44" i="10"/>
  <c r="V48" i="10"/>
  <c r="Z52" i="10"/>
  <c r="AD56" i="10"/>
  <c r="AH60" i="10"/>
  <c r="C29" i="10"/>
  <c r="G33" i="10"/>
  <c r="K37" i="10"/>
  <c r="O41" i="10"/>
  <c r="S45" i="10"/>
  <c r="W49" i="10"/>
  <c r="AA53" i="10"/>
  <c r="AE57" i="10"/>
  <c r="AI61" i="10"/>
  <c r="D30" i="10"/>
  <c r="H34" i="10"/>
  <c r="L38" i="10"/>
  <c r="P42" i="10"/>
  <c r="T46" i="10"/>
  <c r="X50" i="10"/>
  <c r="AB54" i="10"/>
  <c r="AF58" i="10"/>
  <c r="AL64" i="10"/>
  <c r="AP68" i="10"/>
  <c r="AT72" i="10"/>
  <c r="AX76" i="10"/>
  <c r="BB80" i="10"/>
  <c r="BF84" i="10"/>
  <c r="AM65" i="10"/>
  <c r="AQ69" i="10"/>
  <c r="AU73" i="10"/>
  <c r="AY77" i="10"/>
  <c r="BC81" i="10"/>
  <c r="BG85" i="10"/>
  <c r="B28" i="10"/>
  <c r="AN66" i="10"/>
  <c r="AR70" i="10"/>
  <c r="AV74" i="10"/>
  <c r="AZ78" i="10"/>
  <c r="BD82" i="10"/>
  <c r="BH86" i="10"/>
  <c r="AJ62" i="10"/>
  <c r="AK63" i="10"/>
  <c r="AO67" i="10"/>
  <c r="AS71" i="10"/>
  <c r="AW75" i="10"/>
  <c r="BA79" i="10"/>
  <c r="BE83" i="10"/>
  <c r="BI87" i="10"/>
  <c r="K77" i="1"/>
  <c r="B103" i="8"/>
  <c r="B104" i="6"/>
  <c r="E102" i="8"/>
  <c r="B99" i="8"/>
  <c r="F103" i="8"/>
  <c r="C100" i="8"/>
  <c r="D102" i="6"/>
  <c r="F104" i="6"/>
  <c r="D101" i="8"/>
  <c r="B100" i="6"/>
  <c r="C101" i="6"/>
  <c r="E103" i="6"/>
  <c r="C96" i="8"/>
  <c r="D97" i="8"/>
  <c r="E98" i="8"/>
  <c r="I102" i="8"/>
  <c r="B95" i="8"/>
  <c r="F99" i="8"/>
  <c r="J103" i="8"/>
  <c r="G100" i="8"/>
  <c r="B96" i="6"/>
  <c r="C97" i="6"/>
  <c r="E99" i="6"/>
  <c r="G101" i="6"/>
  <c r="I103" i="6"/>
  <c r="H101" i="8"/>
  <c r="D98" i="6"/>
  <c r="F100" i="6"/>
  <c r="H102" i="6"/>
  <c r="J104" i="6"/>
  <c r="C92" i="8"/>
  <c r="G96" i="8"/>
  <c r="D93" i="8"/>
  <c r="E94" i="8"/>
  <c r="F95" i="8"/>
  <c r="I98" i="8"/>
  <c r="M102" i="8"/>
  <c r="J99" i="8"/>
  <c r="N103" i="8"/>
  <c r="K100" i="8"/>
  <c r="H97" i="8"/>
  <c r="L101" i="8"/>
  <c r="D94" i="6"/>
  <c r="F96" i="6"/>
  <c r="H98" i="6"/>
  <c r="J100" i="6"/>
  <c r="L102" i="6"/>
  <c r="N104" i="6"/>
  <c r="B91" i="8"/>
  <c r="B92" i="6"/>
  <c r="C93" i="6"/>
  <c r="E95" i="6"/>
  <c r="G97" i="6"/>
  <c r="I99" i="6"/>
  <c r="K101" i="6"/>
  <c r="M103" i="6"/>
  <c r="C88" i="8"/>
  <c r="G92" i="8"/>
  <c r="K96" i="8"/>
  <c r="D89" i="8"/>
  <c r="E90" i="8"/>
  <c r="M98" i="8"/>
  <c r="Q102" i="8"/>
  <c r="F91" i="8"/>
  <c r="N99" i="8"/>
  <c r="R103" i="8"/>
  <c r="L97" i="8"/>
  <c r="O100" i="8"/>
  <c r="B88" i="6"/>
  <c r="B87" i="8"/>
  <c r="H93" i="8"/>
  <c r="P101" i="8"/>
  <c r="C89" i="6"/>
  <c r="E91" i="6"/>
  <c r="G93" i="6"/>
  <c r="I95" i="6"/>
  <c r="K97" i="6"/>
  <c r="M99" i="6"/>
  <c r="O101" i="6"/>
  <c r="Q103" i="6"/>
  <c r="I94" i="8"/>
  <c r="J95" i="8"/>
  <c r="D90" i="6"/>
  <c r="F92" i="6"/>
  <c r="H94" i="6"/>
  <c r="J96" i="6"/>
  <c r="L98" i="6"/>
  <c r="N100" i="6"/>
  <c r="P102" i="6"/>
  <c r="R104" i="6"/>
  <c r="C84" i="8"/>
  <c r="G88" i="8"/>
  <c r="K92" i="8"/>
  <c r="O96" i="8"/>
  <c r="D85" i="8"/>
  <c r="H89" i="8"/>
  <c r="E86" i="8"/>
  <c r="I90" i="8"/>
  <c r="B83" i="8"/>
  <c r="F87" i="8"/>
  <c r="Q98" i="8"/>
  <c r="U102" i="8"/>
  <c r="C85" i="6"/>
  <c r="D86" i="6"/>
  <c r="E87" i="6"/>
  <c r="F88" i="6"/>
  <c r="P97" i="8"/>
  <c r="R99" i="8"/>
  <c r="V103" i="8"/>
  <c r="L93" i="8"/>
  <c r="M94" i="8"/>
  <c r="N95" i="8"/>
  <c r="S100" i="8"/>
  <c r="H90" i="6"/>
  <c r="J92" i="6"/>
  <c r="L94" i="6"/>
  <c r="N96" i="6"/>
  <c r="P98" i="6"/>
  <c r="R100" i="6"/>
  <c r="T102" i="6"/>
  <c r="V104" i="6"/>
  <c r="T101" i="8"/>
  <c r="B84" i="6"/>
  <c r="J91" i="8"/>
  <c r="G89" i="6"/>
  <c r="I91" i="6"/>
  <c r="K93" i="6"/>
  <c r="M95" i="6"/>
  <c r="O97" i="6"/>
  <c r="Q99" i="6"/>
  <c r="S101" i="6"/>
  <c r="U103" i="6"/>
  <c r="C80" i="8"/>
  <c r="G84" i="8"/>
  <c r="K88" i="8"/>
  <c r="O92" i="8"/>
  <c r="S96" i="8"/>
  <c r="D81" i="8"/>
  <c r="H85" i="8"/>
  <c r="L89" i="8"/>
  <c r="E82" i="8"/>
  <c r="I86" i="8"/>
  <c r="M90" i="8"/>
  <c r="B79" i="8"/>
  <c r="F83" i="8"/>
  <c r="T97" i="8"/>
  <c r="U98" i="8"/>
  <c r="Y102" i="8"/>
  <c r="C81" i="6"/>
  <c r="D82" i="6"/>
  <c r="E83" i="6"/>
  <c r="F84" i="6"/>
  <c r="G85" i="6"/>
  <c r="H86" i="6"/>
  <c r="I87" i="6"/>
  <c r="J88" i="6"/>
  <c r="J87" i="8"/>
  <c r="N91" i="8"/>
  <c r="P93" i="8"/>
  <c r="Q94" i="8"/>
  <c r="R95" i="8"/>
  <c r="V99" i="8"/>
  <c r="Z103" i="8"/>
  <c r="W100" i="8"/>
  <c r="B80" i="6"/>
  <c r="K89" i="6"/>
  <c r="M91" i="6"/>
  <c r="O93" i="6"/>
  <c r="Q95" i="6"/>
  <c r="S97" i="6"/>
  <c r="U99" i="6"/>
  <c r="W101" i="6"/>
  <c r="Y103" i="6"/>
  <c r="X101" i="8"/>
  <c r="L90" i="6"/>
  <c r="N92" i="6"/>
  <c r="P94" i="6"/>
  <c r="R96" i="6"/>
  <c r="T98" i="6"/>
  <c r="V100" i="6"/>
  <c r="X102" i="6"/>
  <c r="Z104" i="6"/>
  <c r="C76" i="8"/>
  <c r="G80" i="8"/>
  <c r="K84" i="8"/>
  <c r="O88" i="8"/>
  <c r="S92" i="8"/>
  <c r="W96" i="8"/>
  <c r="D77" i="8"/>
  <c r="H81" i="8"/>
  <c r="L85" i="8"/>
  <c r="P89" i="8"/>
  <c r="E78" i="8"/>
  <c r="I82" i="8"/>
  <c r="M86" i="8"/>
  <c r="Q90" i="8"/>
  <c r="B75" i="8"/>
  <c r="F79" i="8"/>
  <c r="J83" i="8"/>
  <c r="T93" i="8"/>
  <c r="U94" i="8"/>
  <c r="V95" i="8"/>
  <c r="Y98" i="8"/>
  <c r="AC102" i="8"/>
  <c r="C77" i="6"/>
  <c r="D78" i="6"/>
  <c r="E79" i="6"/>
  <c r="F80" i="6"/>
  <c r="G81" i="6"/>
  <c r="H82" i="6"/>
  <c r="I83" i="6"/>
  <c r="J84" i="6"/>
  <c r="K85" i="6"/>
  <c r="L86" i="6"/>
  <c r="M87" i="6"/>
  <c r="N88" i="6"/>
  <c r="Z99" i="8"/>
  <c r="AD103" i="8"/>
  <c r="N87" i="8"/>
  <c r="AA100" i="8"/>
  <c r="R91" i="8"/>
  <c r="AB101" i="8"/>
  <c r="P90" i="6"/>
  <c r="R92" i="6"/>
  <c r="T94" i="6"/>
  <c r="V96" i="6"/>
  <c r="X98" i="6"/>
  <c r="Z100" i="6"/>
  <c r="AB102" i="6"/>
  <c r="AD104" i="6"/>
  <c r="B76" i="6"/>
  <c r="X97" i="8"/>
  <c r="O89" i="6"/>
  <c r="Q91" i="6"/>
  <c r="S93" i="6"/>
  <c r="U95" i="6"/>
  <c r="W97" i="6"/>
  <c r="Y99" i="6"/>
  <c r="AA101" i="6"/>
  <c r="AC103" i="6"/>
  <c r="C72" i="8"/>
  <c r="G76" i="8"/>
  <c r="K80" i="8"/>
  <c r="O84" i="8"/>
  <c r="S88" i="8"/>
  <c r="W92" i="8"/>
  <c r="AA96" i="8"/>
  <c r="D73" i="8"/>
  <c r="H77" i="8"/>
  <c r="L81" i="8"/>
  <c r="P85" i="8"/>
  <c r="T89" i="8"/>
  <c r="E74" i="8"/>
  <c r="I78" i="8"/>
  <c r="M82" i="8"/>
  <c r="Q86" i="8"/>
  <c r="U90" i="8"/>
  <c r="B71" i="8"/>
  <c r="F75" i="8"/>
  <c r="J79" i="8"/>
  <c r="N83" i="8"/>
  <c r="AC98" i="8"/>
  <c r="AG102" i="8"/>
  <c r="C73" i="6"/>
  <c r="D74" i="6"/>
  <c r="E75" i="6"/>
  <c r="F76" i="6"/>
  <c r="G77" i="6"/>
  <c r="H78" i="6"/>
  <c r="I79" i="6"/>
  <c r="J80" i="6"/>
  <c r="K81" i="6"/>
  <c r="L82" i="6"/>
  <c r="M83" i="6"/>
  <c r="N84" i="6"/>
  <c r="O85" i="6"/>
  <c r="P86" i="6"/>
  <c r="Q87" i="6"/>
  <c r="R88" i="6"/>
  <c r="V91" i="8"/>
  <c r="AD99" i="8"/>
  <c r="AH103" i="8"/>
  <c r="AE100" i="8"/>
  <c r="X93" i="8"/>
  <c r="AB97" i="8"/>
  <c r="B72" i="6"/>
  <c r="Y94" i="8"/>
  <c r="AF101" i="8"/>
  <c r="S89" i="6"/>
  <c r="U91" i="6"/>
  <c r="W93" i="6"/>
  <c r="Y95" i="6"/>
  <c r="AA97" i="6"/>
  <c r="AC99" i="6"/>
  <c r="AE101" i="6"/>
  <c r="AG103" i="6"/>
  <c r="R87" i="8"/>
  <c r="Z95" i="8"/>
  <c r="T90" i="6"/>
  <c r="V92" i="6"/>
  <c r="X94" i="6"/>
  <c r="Z96" i="6"/>
  <c r="AB98" i="6"/>
  <c r="AD100" i="6"/>
  <c r="AF102" i="6"/>
  <c r="AH104" i="6"/>
  <c r="C68" i="8"/>
  <c r="G72" i="8"/>
  <c r="K76" i="8"/>
  <c r="O80" i="8"/>
  <c r="S84" i="8"/>
  <c r="W88" i="8"/>
  <c r="AA92" i="8"/>
  <c r="AE96" i="8"/>
  <c r="D69" i="8"/>
  <c r="H73" i="8"/>
  <c r="L77" i="8"/>
  <c r="P81" i="8"/>
  <c r="T85" i="8"/>
  <c r="X89" i="8"/>
  <c r="E70" i="8"/>
  <c r="I74" i="8"/>
  <c r="M78" i="8"/>
  <c r="Q82" i="8"/>
  <c r="U86" i="8"/>
  <c r="Y90" i="8"/>
  <c r="B67" i="8"/>
  <c r="F71" i="8"/>
  <c r="J75" i="8"/>
  <c r="N79" i="8"/>
  <c r="R83" i="8"/>
  <c r="V87" i="8"/>
  <c r="AG98" i="8"/>
  <c r="AK102" i="8"/>
  <c r="C69" i="6"/>
  <c r="D70" i="6"/>
  <c r="E71" i="6"/>
  <c r="F72" i="6"/>
  <c r="G73" i="6"/>
  <c r="H74" i="6"/>
  <c r="I75" i="6"/>
  <c r="J76" i="6"/>
  <c r="K77" i="6"/>
  <c r="L78" i="6"/>
  <c r="M79" i="6"/>
  <c r="N80" i="6"/>
  <c r="O81" i="6"/>
  <c r="P82" i="6"/>
  <c r="Q83" i="6"/>
  <c r="R84" i="6"/>
  <c r="S85" i="6"/>
  <c r="T86" i="6"/>
  <c r="U87" i="6"/>
  <c r="AH99" i="8"/>
  <c r="AL103" i="8"/>
  <c r="AB93" i="8"/>
  <c r="AC94" i="8"/>
  <c r="AD95" i="8"/>
  <c r="AI100" i="8"/>
  <c r="Z91" i="8"/>
  <c r="AF97" i="8"/>
  <c r="V88" i="6"/>
  <c r="X90" i="6"/>
  <c r="Z92" i="6"/>
  <c r="AB94" i="6"/>
  <c r="AD96" i="6"/>
  <c r="AF98" i="6"/>
  <c r="AH100" i="6"/>
  <c r="AJ102" i="6"/>
  <c r="AL104" i="6"/>
  <c r="AJ101" i="8"/>
  <c r="B68" i="6"/>
  <c r="W89" i="6"/>
  <c r="Y91" i="6"/>
  <c r="AA93" i="6"/>
  <c r="AC95" i="6"/>
  <c r="AE97" i="6"/>
  <c r="AG99" i="6"/>
  <c r="AI101" i="6"/>
  <c r="AK103" i="6"/>
  <c r="C64" i="8"/>
  <c r="G68" i="8"/>
  <c r="K72" i="8"/>
  <c r="O76" i="8"/>
  <c r="S80" i="8"/>
  <c r="W84" i="8"/>
  <c r="AA88" i="8"/>
  <c r="AE92" i="8"/>
  <c r="AI96" i="8"/>
  <c r="D65" i="8"/>
  <c r="H69" i="8"/>
  <c r="L73" i="8"/>
  <c r="P77" i="8"/>
  <c r="T81" i="8"/>
  <c r="X85" i="8"/>
  <c r="AB89" i="8"/>
  <c r="E66" i="8"/>
  <c r="I70" i="8"/>
  <c r="M74" i="8"/>
  <c r="Q78" i="8"/>
  <c r="U82" i="8"/>
  <c r="Y86" i="8"/>
  <c r="AC90" i="8"/>
  <c r="B63" i="8"/>
  <c r="F67" i="8"/>
  <c r="J71" i="8"/>
  <c r="N75" i="8"/>
  <c r="R79" i="8"/>
  <c r="V83" i="8"/>
  <c r="AK98" i="8"/>
  <c r="AO102" i="8"/>
  <c r="C65" i="6"/>
  <c r="D66" i="6"/>
  <c r="E67" i="6"/>
  <c r="F68" i="6"/>
  <c r="G69" i="6"/>
  <c r="H70" i="6"/>
  <c r="I71" i="6"/>
  <c r="J72" i="6"/>
  <c r="K73" i="6"/>
  <c r="L74" i="6"/>
  <c r="M75" i="6"/>
  <c r="N76" i="6"/>
  <c r="O77" i="6"/>
  <c r="P78" i="6"/>
  <c r="Q79" i="6"/>
  <c r="R80" i="6"/>
  <c r="S81" i="6"/>
  <c r="T82" i="6"/>
  <c r="U83" i="6"/>
  <c r="V84" i="6"/>
  <c r="W85" i="6"/>
  <c r="X86" i="6"/>
  <c r="Y87" i="6"/>
  <c r="Z87" i="8"/>
  <c r="AD91" i="8"/>
  <c r="AF93" i="8"/>
  <c r="AG94" i="8"/>
  <c r="AH95" i="8"/>
  <c r="AL99" i="8"/>
  <c r="AP103" i="8"/>
  <c r="AM100" i="8"/>
  <c r="AA89" i="6"/>
  <c r="AC91" i="6"/>
  <c r="AE93" i="6"/>
  <c r="AG95" i="6"/>
  <c r="AI97" i="6"/>
  <c r="AK99" i="6"/>
  <c r="AM101" i="6"/>
  <c r="AO103" i="6"/>
  <c r="AJ97" i="8"/>
  <c r="AN101" i="8"/>
  <c r="Z88" i="6"/>
  <c r="AB90" i="6"/>
  <c r="AD92" i="6"/>
  <c r="AF94" i="6"/>
  <c r="AH96" i="6"/>
  <c r="AJ98" i="6"/>
  <c r="AL100" i="6"/>
  <c r="AN102" i="6"/>
  <c r="AP104" i="6"/>
  <c r="B64" i="6"/>
  <c r="C60" i="8"/>
  <c r="G64" i="8"/>
  <c r="K68" i="8"/>
  <c r="O72" i="8"/>
  <c r="S76" i="8"/>
  <c r="W80" i="8"/>
  <c r="AA84" i="8"/>
  <c r="AE88" i="8"/>
  <c r="AI92" i="8"/>
  <c r="AM96" i="8"/>
  <c r="D61" i="8"/>
  <c r="H65" i="8"/>
  <c r="L69" i="8"/>
  <c r="P73" i="8"/>
  <c r="T77" i="8"/>
  <c r="X81" i="8"/>
  <c r="AB85" i="8"/>
  <c r="AF89" i="8"/>
  <c r="E62" i="8"/>
  <c r="I66" i="8"/>
  <c r="M70" i="8"/>
  <c r="Q74" i="8"/>
  <c r="U78" i="8"/>
  <c r="Y82" i="8"/>
  <c r="AC86" i="8"/>
  <c r="AG90" i="8"/>
  <c r="B59" i="8"/>
  <c r="F63" i="8"/>
  <c r="J67" i="8"/>
  <c r="N71" i="8"/>
  <c r="R75" i="8"/>
  <c r="V79" i="8"/>
  <c r="Z83" i="8"/>
  <c r="AJ93" i="8"/>
  <c r="AK94" i="8"/>
  <c r="AL95" i="8"/>
  <c r="AO98" i="8"/>
  <c r="AS102" i="8"/>
  <c r="F64" i="6"/>
  <c r="G65" i="6"/>
  <c r="H66" i="6"/>
  <c r="I67" i="6"/>
  <c r="J68" i="6"/>
  <c r="K69" i="6"/>
  <c r="L70" i="6"/>
  <c r="M71" i="6"/>
  <c r="N72" i="6"/>
  <c r="O73" i="6"/>
  <c r="P74" i="6"/>
  <c r="Q75" i="6"/>
  <c r="R76" i="6"/>
  <c r="S77" i="6"/>
  <c r="T78" i="6"/>
  <c r="U79" i="6"/>
  <c r="V80" i="6"/>
  <c r="W81" i="6"/>
  <c r="X82" i="6"/>
  <c r="Y83" i="6"/>
  <c r="Z84" i="6"/>
  <c r="AA85" i="6"/>
  <c r="AB86" i="6"/>
  <c r="AC87" i="6"/>
  <c r="AP99" i="8"/>
  <c r="AT103" i="8"/>
  <c r="AD87" i="8"/>
  <c r="AQ100" i="8"/>
  <c r="AR101" i="8"/>
  <c r="C61" i="6"/>
  <c r="AD88" i="6"/>
  <c r="AF90" i="6"/>
  <c r="AH92" i="6"/>
  <c r="AJ94" i="6"/>
  <c r="AL96" i="6"/>
  <c r="AN98" i="6"/>
  <c r="AP100" i="6"/>
  <c r="AR102" i="6"/>
  <c r="AT104" i="6"/>
  <c r="D62" i="6"/>
  <c r="AH91" i="8"/>
  <c r="E63" i="6"/>
  <c r="AN97" i="8"/>
  <c r="AE89" i="6"/>
  <c r="AG91" i="6"/>
  <c r="AI93" i="6"/>
  <c r="AK95" i="6"/>
  <c r="AM97" i="6"/>
  <c r="AO99" i="6"/>
  <c r="AQ101" i="6"/>
  <c r="AS103" i="6"/>
  <c r="B60" i="6"/>
  <c r="C56" i="8"/>
  <c r="G60" i="8"/>
  <c r="K64" i="8"/>
  <c r="O68" i="8"/>
  <c r="S72" i="8"/>
  <c r="W76" i="8"/>
  <c r="AA80" i="8"/>
  <c r="AE84" i="8"/>
  <c r="AI88" i="8"/>
  <c r="AM92" i="8"/>
  <c r="AQ96" i="8"/>
  <c r="D57" i="8"/>
  <c r="H61" i="8"/>
  <c r="L65" i="8"/>
  <c r="P69" i="8"/>
  <c r="T73" i="8"/>
  <c r="X77" i="8"/>
  <c r="AB81" i="8"/>
  <c r="AF85" i="8"/>
  <c r="AJ89" i="8"/>
  <c r="E58" i="8"/>
  <c r="I62" i="8"/>
  <c r="M66" i="8"/>
  <c r="Q70" i="8"/>
  <c r="U74" i="8"/>
  <c r="Y78" i="8"/>
  <c r="AC82" i="8"/>
  <c r="AG86" i="8"/>
  <c r="AK90" i="8"/>
  <c r="B55" i="8"/>
  <c r="F59" i="8"/>
  <c r="J63" i="8"/>
  <c r="N67" i="8"/>
  <c r="R71" i="8"/>
  <c r="V75" i="8"/>
  <c r="Z79" i="8"/>
  <c r="AS98" i="8"/>
  <c r="AW102" i="8"/>
  <c r="J64" i="6"/>
  <c r="K65" i="6"/>
  <c r="L66" i="6"/>
  <c r="M67" i="6"/>
  <c r="N68" i="6"/>
  <c r="O69" i="6"/>
  <c r="P70" i="6"/>
  <c r="Q71" i="6"/>
  <c r="R72" i="6"/>
  <c r="S73" i="6"/>
  <c r="T74" i="6"/>
  <c r="U75" i="6"/>
  <c r="V76" i="6"/>
  <c r="W77" i="6"/>
  <c r="X78" i="6"/>
  <c r="Y79" i="6"/>
  <c r="Z80" i="6"/>
  <c r="AA81" i="6"/>
  <c r="AB82" i="6"/>
  <c r="AC83" i="6"/>
  <c r="AD84" i="6"/>
  <c r="AE85" i="6"/>
  <c r="AF86" i="6"/>
  <c r="AG87" i="6"/>
  <c r="AL91" i="8"/>
  <c r="AT99" i="8"/>
  <c r="AX103" i="8"/>
  <c r="AD83" i="8"/>
  <c r="AU100" i="8"/>
  <c r="AO94" i="8"/>
  <c r="AR97" i="8"/>
  <c r="C57" i="6"/>
  <c r="G61" i="6"/>
  <c r="AP95" i="8"/>
  <c r="AV101" i="8"/>
  <c r="AI89" i="6"/>
  <c r="AK91" i="6"/>
  <c r="AM93" i="6"/>
  <c r="AO95" i="6"/>
  <c r="AQ97" i="6"/>
  <c r="AS99" i="6"/>
  <c r="AU101" i="6"/>
  <c r="AW103" i="6"/>
  <c r="D58" i="6"/>
  <c r="H62" i="6"/>
  <c r="E59" i="6"/>
  <c r="I63" i="6"/>
  <c r="AH87" i="8"/>
  <c r="AN93" i="8"/>
  <c r="AH88" i="6"/>
  <c r="AJ90" i="6"/>
  <c r="AL92" i="6"/>
  <c r="AN94" i="6"/>
  <c r="AP96" i="6"/>
  <c r="AR98" i="6"/>
  <c r="AT100" i="6"/>
  <c r="AV102" i="6"/>
  <c r="AX104" i="6"/>
  <c r="B56" i="6"/>
  <c r="F60" i="6"/>
  <c r="B51" i="8"/>
  <c r="G56" i="8"/>
  <c r="K60" i="8"/>
  <c r="O64" i="8"/>
  <c r="S68" i="8"/>
  <c r="W72" i="8"/>
  <c r="AA76" i="8"/>
  <c r="AE80" i="8"/>
  <c r="AI84" i="8"/>
  <c r="AM88" i="8"/>
  <c r="AQ92" i="8"/>
  <c r="AU96" i="8"/>
  <c r="D53" i="8"/>
  <c r="H57" i="8"/>
  <c r="L61" i="8"/>
  <c r="P65" i="8"/>
  <c r="T69" i="8"/>
  <c r="X73" i="8"/>
  <c r="AB77" i="8"/>
  <c r="AF81" i="8"/>
  <c r="AJ85" i="8"/>
  <c r="AN89" i="8"/>
  <c r="E54" i="8"/>
  <c r="I58" i="8"/>
  <c r="M62" i="8"/>
  <c r="Q66" i="8"/>
  <c r="U70" i="8"/>
  <c r="Y74" i="8"/>
  <c r="AC78" i="8"/>
  <c r="AG82" i="8"/>
  <c r="AK86" i="8"/>
  <c r="AO90" i="8"/>
  <c r="C52" i="8"/>
  <c r="F55" i="8"/>
  <c r="J59" i="8"/>
  <c r="N63" i="8"/>
  <c r="R67" i="8"/>
  <c r="V71" i="8"/>
  <c r="Z75" i="8"/>
  <c r="AD79" i="8"/>
  <c r="AL87" i="8"/>
  <c r="AW98" i="8"/>
  <c r="BA102" i="8"/>
  <c r="N64" i="6"/>
  <c r="O65" i="6"/>
  <c r="P66" i="6"/>
  <c r="Q67" i="6"/>
  <c r="R68" i="6"/>
  <c r="S69" i="6"/>
  <c r="T70" i="6"/>
  <c r="U71" i="6"/>
  <c r="V72" i="6"/>
  <c r="W73" i="6"/>
  <c r="X74" i="6"/>
  <c r="Y75" i="6"/>
  <c r="Z76" i="6"/>
  <c r="AA77" i="6"/>
  <c r="AB78" i="6"/>
  <c r="AC79" i="6"/>
  <c r="AD80" i="6"/>
  <c r="AE81" i="6"/>
  <c r="AF82" i="6"/>
  <c r="AG83" i="6"/>
  <c r="AH84" i="6"/>
  <c r="AI85" i="6"/>
  <c r="AJ86" i="6"/>
  <c r="AK87" i="6"/>
  <c r="AX99" i="8"/>
  <c r="BB103" i="8"/>
  <c r="AR93" i="8"/>
  <c r="AS94" i="8"/>
  <c r="AT95" i="8"/>
  <c r="AY100" i="8"/>
  <c r="C53" i="6"/>
  <c r="G57" i="6"/>
  <c r="K61" i="6"/>
  <c r="AV97" i="8"/>
  <c r="AL88" i="6"/>
  <c r="AN90" i="6"/>
  <c r="AP92" i="6"/>
  <c r="AR94" i="6"/>
  <c r="AT96" i="6"/>
  <c r="AV98" i="6"/>
  <c r="AX100" i="6"/>
  <c r="AZ102" i="6"/>
  <c r="BB104" i="6"/>
  <c r="D54" i="6"/>
  <c r="H58" i="6"/>
  <c r="L62" i="6"/>
  <c r="AH83" i="8"/>
  <c r="AZ101" i="8"/>
  <c r="E55" i="6"/>
  <c r="I59" i="6"/>
  <c r="M63" i="6"/>
  <c r="AP91" i="8"/>
  <c r="AM89" i="6"/>
  <c r="AO91" i="6"/>
  <c r="AQ93" i="6"/>
  <c r="AS95" i="6"/>
  <c r="AU97" i="6"/>
  <c r="AW99" i="6"/>
  <c r="AY101" i="6"/>
  <c r="BA103" i="6"/>
  <c r="B52" i="6"/>
  <c r="F56" i="6"/>
  <c r="J60" i="6"/>
  <c r="B47" i="8"/>
  <c r="F51" i="8"/>
  <c r="C48" i="8"/>
  <c r="K56" i="8"/>
  <c r="O60" i="8"/>
  <c r="S64" i="8"/>
  <c r="W68" i="8"/>
  <c r="AA72" i="8"/>
  <c r="AE76" i="8"/>
  <c r="AI80" i="8"/>
  <c r="AM84" i="8"/>
  <c r="AQ88" i="8"/>
  <c r="AU92" i="8"/>
  <c r="AY96" i="8"/>
  <c r="H53" i="8"/>
  <c r="L57" i="8"/>
  <c r="P61" i="8"/>
  <c r="T65" i="8"/>
  <c r="X69" i="8"/>
  <c r="AB73" i="8"/>
  <c r="AF77" i="8"/>
  <c r="AJ81" i="8"/>
  <c r="AN85" i="8"/>
  <c r="AR89" i="8"/>
  <c r="E50" i="8"/>
  <c r="G52" i="8"/>
  <c r="I54" i="8"/>
  <c r="M58" i="8"/>
  <c r="Q62" i="8"/>
  <c r="U66" i="8"/>
  <c r="Y70" i="8"/>
  <c r="AC74" i="8"/>
  <c r="AG78" i="8"/>
  <c r="AK82" i="8"/>
  <c r="AO86" i="8"/>
  <c r="AS90" i="8"/>
  <c r="D49" i="8"/>
  <c r="J55" i="8"/>
  <c r="N59" i="8"/>
  <c r="R63" i="8"/>
  <c r="V67" i="8"/>
  <c r="Z71" i="8"/>
  <c r="AD75" i="8"/>
  <c r="AH79" i="8"/>
  <c r="AL83" i="8"/>
  <c r="BA98" i="8"/>
  <c r="BE102" i="8"/>
  <c r="R64" i="6"/>
  <c r="S65" i="6"/>
  <c r="T66" i="6"/>
  <c r="U67" i="6"/>
  <c r="V68" i="6"/>
  <c r="W69" i="6"/>
  <c r="X70" i="6"/>
  <c r="Y71" i="6"/>
  <c r="Z72" i="6"/>
  <c r="AA73" i="6"/>
  <c r="AB74" i="6"/>
  <c r="AC75" i="6"/>
  <c r="AD76" i="6"/>
  <c r="AE77" i="6"/>
  <c r="AF78" i="6"/>
  <c r="AG79" i="6"/>
  <c r="AH80" i="6"/>
  <c r="AI81" i="6"/>
  <c r="AJ82" i="6"/>
  <c r="AK83" i="6"/>
  <c r="AL84" i="6"/>
  <c r="AM85" i="6"/>
  <c r="AN86" i="6"/>
  <c r="AO87" i="6"/>
  <c r="AP87" i="8"/>
  <c r="AT91" i="8"/>
  <c r="AV93" i="8"/>
  <c r="AW94" i="8"/>
  <c r="AX95" i="8"/>
  <c r="BB99" i="8"/>
  <c r="BF103" i="8"/>
  <c r="BC100" i="8"/>
  <c r="C49" i="6"/>
  <c r="G53" i="6"/>
  <c r="K57" i="6"/>
  <c r="O61" i="6"/>
  <c r="AQ89" i="6"/>
  <c r="AS91" i="6"/>
  <c r="AU93" i="6"/>
  <c r="AW95" i="6"/>
  <c r="AY97" i="6"/>
  <c r="BA99" i="6"/>
  <c r="BC101" i="6"/>
  <c r="BE103" i="6"/>
  <c r="D50" i="6"/>
  <c r="H54" i="6"/>
  <c r="L58" i="6"/>
  <c r="P62" i="6"/>
  <c r="AZ97" i="8"/>
  <c r="E51" i="6"/>
  <c r="I55" i="6"/>
  <c r="M59" i="6"/>
  <c r="Q63" i="6"/>
  <c r="BD101" i="8"/>
  <c r="AP88" i="6"/>
  <c r="AR90" i="6"/>
  <c r="AT92" i="6"/>
  <c r="AV94" i="6"/>
  <c r="AX96" i="6"/>
  <c r="AZ98" i="6"/>
  <c r="BB100" i="6"/>
  <c r="BD102" i="6"/>
  <c r="BF104" i="6"/>
  <c r="B48" i="6"/>
  <c r="F52" i="6"/>
  <c r="J56" i="6"/>
  <c r="N60" i="6"/>
  <c r="B43" i="8"/>
  <c r="F47" i="8"/>
  <c r="J51" i="8"/>
  <c r="O56" i="8"/>
  <c r="S60" i="8"/>
  <c r="W64" i="8"/>
  <c r="AA68" i="8"/>
  <c r="AE72" i="8"/>
  <c r="AI76" i="8"/>
  <c r="AM80" i="8"/>
  <c r="AQ84" i="8"/>
  <c r="AU88" i="8"/>
  <c r="AY92" i="8"/>
  <c r="BC96" i="8"/>
  <c r="C44" i="8"/>
  <c r="D45" i="8"/>
  <c r="E46" i="8"/>
  <c r="I50" i="8"/>
  <c r="K52" i="8"/>
  <c r="L53" i="8"/>
  <c r="P57" i="8"/>
  <c r="T61" i="8"/>
  <c r="X65" i="8"/>
  <c r="AB69" i="8"/>
  <c r="AF73" i="8"/>
  <c r="AJ77" i="8"/>
  <c r="AN81" i="8"/>
  <c r="AR85" i="8"/>
  <c r="AV89" i="8"/>
  <c r="H49" i="8"/>
  <c r="M54" i="8"/>
  <c r="Q58" i="8"/>
  <c r="U62" i="8"/>
  <c r="Y66" i="8"/>
  <c r="AC70" i="8"/>
  <c r="AG74" i="8"/>
  <c r="AK78" i="8"/>
  <c r="AO82" i="8"/>
  <c r="AS86" i="8"/>
  <c r="AW90" i="8"/>
  <c r="G48" i="8"/>
  <c r="N55" i="8"/>
  <c r="R59" i="8"/>
  <c r="V63" i="8"/>
  <c r="Z67" i="8"/>
  <c r="AD71" i="8"/>
  <c r="AH75" i="8"/>
  <c r="AL79" i="8"/>
  <c r="AZ93" i="8"/>
  <c r="BA94" i="8"/>
  <c r="BB95" i="8"/>
  <c r="BE98" i="8"/>
  <c r="BI102" i="8"/>
  <c r="V64" i="6"/>
  <c r="W65" i="6"/>
  <c r="X66" i="6"/>
  <c r="Y67" i="6"/>
  <c r="Z68" i="6"/>
  <c r="AA69" i="6"/>
  <c r="AB70" i="6"/>
  <c r="AC71" i="6"/>
  <c r="AD72" i="6"/>
  <c r="AE73" i="6"/>
  <c r="AF74" i="6"/>
  <c r="AG75" i="6"/>
  <c r="AH76" i="6"/>
  <c r="AI77" i="6"/>
  <c r="AJ78" i="6"/>
  <c r="AK79" i="6"/>
  <c r="AL80" i="6"/>
  <c r="AM81" i="6"/>
  <c r="AN82" i="6"/>
  <c r="AO83" i="6"/>
  <c r="AP84" i="6"/>
  <c r="AQ85" i="6"/>
  <c r="AR86" i="6"/>
  <c r="AS87" i="6"/>
  <c r="AP83" i="8"/>
  <c r="BF99" i="8"/>
  <c r="AT87" i="8"/>
  <c r="BG100" i="8"/>
  <c r="AX91" i="8"/>
  <c r="BH101" i="8"/>
  <c r="C45" i="6"/>
  <c r="G49" i="6"/>
  <c r="K53" i="6"/>
  <c r="O57" i="6"/>
  <c r="S61" i="6"/>
  <c r="AT88" i="6"/>
  <c r="AV90" i="6"/>
  <c r="AX92" i="6"/>
  <c r="AZ94" i="6"/>
  <c r="BB96" i="6"/>
  <c r="BD98" i="6"/>
  <c r="BF100" i="6"/>
  <c r="BH102" i="6"/>
  <c r="D46" i="6"/>
  <c r="H50" i="6"/>
  <c r="L54" i="6"/>
  <c r="P58" i="6"/>
  <c r="T62" i="6"/>
  <c r="E47" i="6"/>
  <c r="I51" i="6"/>
  <c r="M55" i="6"/>
  <c r="Q59" i="6"/>
  <c r="U63" i="6"/>
  <c r="BD97" i="8"/>
  <c r="AU89" i="6"/>
  <c r="AW91" i="6"/>
  <c r="AY93" i="6"/>
  <c r="BA95" i="6"/>
  <c r="BC97" i="6"/>
  <c r="BE99" i="6"/>
  <c r="BG101" i="6"/>
  <c r="BI103" i="6"/>
  <c r="B44" i="6"/>
  <c r="F48" i="6"/>
  <c r="J52" i="6"/>
  <c r="N56" i="6"/>
  <c r="R60" i="6"/>
  <c r="B39" i="8"/>
  <c r="F43" i="8"/>
  <c r="J47" i="8"/>
  <c r="N51" i="8"/>
  <c r="E42" i="8"/>
  <c r="G44" i="8"/>
  <c r="H45" i="8"/>
  <c r="I46" i="8"/>
  <c r="M50" i="8"/>
  <c r="O52" i="8"/>
  <c r="S56" i="8"/>
  <c r="W60" i="8"/>
  <c r="AA64" i="8"/>
  <c r="AE68" i="8"/>
  <c r="AI72" i="8"/>
  <c r="AM76" i="8"/>
  <c r="AQ80" i="8"/>
  <c r="AU84" i="8"/>
  <c r="AY88" i="8"/>
  <c r="BC92" i="8"/>
  <c r="BG96" i="8"/>
  <c r="L49" i="8"/>
  <c r="P53" i="8"/>
  <c r="T57" i="8"/>
  <c r="X61" i="8"/>
  <c r="AB65" i="8"/>
  <c r="AF69" i="8"/>
  <c r="AJ73" i="8"/>
  <c r="AN77" i="8"/>
  <c r="AR81" i="8"/>
  <c r="AV85" i="8"/>
  <c r="AZ89" i="8"/>
  <c r="C40" i="8"/>
  <c r="K48" i="8"/>
  <c r="Q54" i="8"/>
  <c r="U58" i="8"/>
  <c r="Y62" i="8"/>
  <c r="AC66" i="8"/>
  <c r="AG70" i="8"/>
  <c r="AK74" i="8"/>
  <c r="AO78" i="8"/>
  <c r="AS82" i="8"/>
  <c r="AW86" i="8"/>
  <c r="BA90" i="8"/>
  <c r="D41" i="8"/>
  <c r="R55" i="8"/>
  <c r="V59" i="8"/>
  <c r="Z63" i="8"/>
  <c r="AD67" i="8"/>
  <c r="AH71" i="8"/>
  <c r="AL75" i="8"/>
  <c r="AP79" i="8"/>
  <c r="BI98" i="8"/>
  <c r="Z64" i="6"/>
  <c r="AA65" i="6"/>
  <c r="AB66" i="6"/>
  <c r="AC67" i="6"/>
  <c r="AD68" i="6"/>
  <c r="AE69" i="6"/>
  <c r="AF70" i="6"/>
  <c r="AG71" i="6"/>
  <c r="AH72" i="6"/>
  <c r="AI73" i="6"/>
  <c r="AJ74" i="6"/>
  <c r="AK75" i="6"/>
  <c r="AL76" i="6"/>
  <c r="AM77" i="6"/>
  <c r="AN78" i="6"/>
  <c r="AO79" i="6"/>
  <c r="AP80" i="6"/>
  <c r="AQ81" i="6"/>
  <c r="AR82" i="6"/>
  <c r="AS83" i="6"/>
  <c r="AT84" i="6"/>
  <c r="AU85" i="6"/>
  <c r="AV86" i="6"/>
  <c r="AW87" i="6"/>
  <c r="BB91" i="8"/>
  <c r="AT83" i="8"/>
  <c r="AX87" i="8"/>
  <c r="BF95" i="8"/>
  <c r="BH97" i="8"/>
  <c r="C41" i="6"/>
  <c r="G45" i="6"/>
  <c r="K49" i="6"/>
  <c r="O53" i="6"/>
  <c r="S57" i="6"/>
  <c r="W61" i="6"/>
  <c r="AY89" i="6"/>
  <c r="BA91" i="6"/>
  <c r="BC93" i="6"/>
  <c r="BE95" i="6"/>
  <c r="BG97" i="6"/>
  <c r="BI99" i="6"/>
  <c r="D42" i="6"/>
  <c r="H46" i="6"/>
  <c r="L50" i="6"/>
  <c r="P54" i="6"/>
  <c r="T58" i="6"/>
  <c r="X62" i="6"/>
  <c r="BD93" i="8"/>
  <c r="E43" i="6"/>
  <c r="I47" i="6"/>
  <c r="M51" i="6"/>
  <c r="Q55" i="6"/>
  <c r="U59" i="6"/>
  <c r="Y63" i="6"/>
  <c r="BE94" i="8"/>
  <c r="AX88" i="6"/>
  <c r="AZ90" i="6"/>
  <c r="BB92" i="6"/>
  <c r="BD94" i="6"/>
  <c r="BF96" i="6"/>
  <c r="BH98" i="6"/>
  <c r="B40" i="6"/>
  <c r="F44" i="6"/>
  <c r="J48" i="6"/>
  <c r="N52" i="6"/>
  <c r="R56" i="6"/>
  <c r="V60" i="6"/>
  <c r="B35" i="8"/>
  <c r="F39" i="8"/>
  <c r="J43" i="8"/>
  <c r="N47" i="8"/>
  <c r="R51" i="8"/>
  <c r="P49" i="8"/>
  <c r="S52" i="8"/>
  <c r="W56" i="8"/>
  <c r="AA60" i="8"/>
  <c r="AE64" i="8"/>
  <c r="AI68" i="8"/>
  <c r="AM72" i="8"/>
  <c r="AQ76" i="8"/>
  <c r="AU80" i="8"/>
  <c r="AY84" i="8"/>
  <c r="BC88" i="8"/>
  <c r="BG92" i="8"/>
  <c r="D37" i="8"/>
  <c r="G40" i="8"/>
  <c r="O48" i="8"/>
  <c r="T53" i="8"/>
  <c r="X57" i="8"/>
  <c r="AB61" i="8"/>
  <c r="AF65" i="8"/>
  <c r="AJ69" i="8"/>
  <c r="AN73" i="8"/>
  <c r="AR77" i="8"/>
  <c r="AV81" i="8"/>
  <c r="AZ85" i="8"/>
  <c r="BD89" i="8"/>
  <c r="H41" i="8"/>
  <c r="U54" i="8"/>
  <c r="Y58" i="8"/>
  <c r="AC62" i="8"/>
  <c r="AG66" i="8"/>
  <c r="AK70" i="8"/>
  <c r="AO74" i="8"/>
  <c r="AS78" i="8"/>
  <c r="AW82" i="8"/>
  <c r="BA86" i="8"/>
  <c r="BE90" i="8"/>
  <c r="C36" i="8"/>
  <c r="E38" i="8"/>
  <c r="I42" i="8"/>
  <c r="K44" i="8"/>
  <c r="L45" i="8"/>
  <c r="M46" i="8"/>
  <c r="Q50" i="8"/>
  <c r="V55" i="8"/>
  <c r="Z59" i="8"/>
  <c r="AD63" i="8"/>
  <c r="AH67" i="8"/>
  <c r="AL71" i="8"/>
  <c r="AP75" i="8"/>
  <c r="AT79" i="8"/>
  <c r="BB87" i="8"/>
  <c r="AD64" i="6"/>
  <c r="AE65" i="6"/>
  <c r="AF66" i="6"/>
  <c r="AG67" i="6"/>
  <c r="AH68" i="6"/>
  <c r="AI69" i="6"/>
  <c r="AJ70" i="6"/>
  <c r="AK71" i="6"/>
  <c r="AL72" i="6"/>
  <c r="AM73" i="6"/>
  <c r="AN74" i="6"/>
  <c r="AO75" i="6"/>
  <c r="AP76" i="6"/>
  <c r="AQ77" i="6"/>
  <c r="AR78" i="6"/>
  <c r="AS79" i="6"/>
  <c r="AT80" i="6"/>
  <c r="AU81" i="6"/>
  <c r="AV82" i="6"/>
  <c r="AW83" i="6"/>
  <c r="AX84" i="6"/>
  <c r="AY85" i="6"/>
  <c r="AZ86" i="6"/>
  <c r="BA87" i="6"/>
  <c r="BH93" i="8"/>
  <c r="BI94" i="8"/>
  <c r="C37" i="6"/>
  <c r="G41" i="6"/>
  <c r="K45" i="6"/>
  <c r="O49" i="6"/>
  <c r="S53" i="6"/>
  <c r="W57" i="6"/>
  <c r="AA61" i="6"/>
  <c r="BF91" i="8"/>
  <c r="BB88" i="6"/>
  <c r="BD90" i="6"/>
  <c r="BF92" i="6"/>
  <c r="BH94" i="6"/>
  <c r="D38" i="6"/>
  <c r="H42" i="6"/>
  <c r="L46" i="6"/>
  <c r="P50" i="6"/>
  <c r="T54" i="6"/>
  <c r="X58" i="6"/>
  <c r="AB62" i="6"/>
  <c r="E39" i="6"/>
  <c r="I43" i="6"/>
  <c r="M47" i="6"/>
  <c r="Q51" i="6"/>
  <c r="U55" i="6"/>
  <c r="Y59" i="6"/>
  <c r="AC63" i="6"/>
  <c r="AX83" i="8"/>
  <c r="BC89" i="6"/>
  <c r="BE91" i="6"/>
  <c r="BG93" i="6"/>
  <c r="BI95" i="6"/>
  <c r="B36" i="6"/>
  <c r="F40" i="6"/>
  <c r="J44" i="6"/>
  <c r="N48" i="6"/>
  <c r="R52" i="6"/>
  <c r="V56" i="6"/>
  <c r="Z60" i="6"/>
  <c r="B31" i="8"/>
  <c r="F35" i="8"/>
  <c r="J39" i="8"/>
  <c r="N43" i="8"/>
  <c r="R47" i="8"/>
  <c r="V51" i="8"/>
  <c r="C32" i="8"/>
  <c r="H37" i="8"/>
  <c r="K40" i="8"/>
  <c r="S48" i="8"/>
  <c r="W52" i="8"/>
  <c r="AA56" i="8"/>
  <c r="AE60" i="8"/>
  <c r="AI64" i="8"/>
  <c r="AM68" i="8"/>
  <c r="AQ72" i="8"/>
  <c r="AU76" i="8"/>
  <c r="AY80" i="8"/>
  <c r="BC84" i="8"/>
  <c r="BG88" i="8"/>
  <c r="L41" i="8"/>
  <c r="X53" i="8"/>
  <c r="AB57" i="8"/>
  <c r="AF61" i="8"/>
  <c r="AJ65" i="8"/>
  <c r="AN69" i="8"/>
  <c r="AR73" i="8"/>
  <c r="AV77" i="8"/>
  <c r="AZ81" i="8"/>
  <c r="BD85" i="8"/>
  <c r="BH89" i="8"/>
  <c r="E34" i="8"/>
  <c r="G36" i="8"/>
  <c r="I38" i="8"/>
  <c r="M42" i="8"/>
  <c r="O44" i="8"/>
  <c r="P45" i="8"/>
  <c r="Q46" i="8"/>
  <c r="U50" i="8"/>
  <c r="Y54" i="8"/>
  <c r="AC58" i="8"/>
  <c r="AG62" i="8"/>
  <c r="AK66" i="8"/>
  <c r="AO70" i="8"/>
  <c r="AS74" i="8"/>
  <c r="AW78" i="8"/>
  <c r="BA82" i="8"/>
  <c r="BE86" i="8"/>
  <c r="BI90" i="8"/>
  <c r="D33" i="8"/>
  <c r="T49" i="8"/>
  <c r="Z55" i="8"/>
  <c r="AD59" i="8"/>
  <c r="AH63" i="8"/>
  <c r="AL67" i="8"/>
  <c r="AP71" i="8"/>
  <c r="AT75" i="8"/>
  <c r="AX79" i="8"/>
  <c r="BB83" i="8"/>
  <c r="AH64" i="6"/>
  <c r="AI65" i="6"/>
  <c r="AJ66" i="6"/>
  <c r="AK67" i="6"/>
  <c r="AL68" i="6"/>
  <c r="AM69" i="6"/>
  <c r="AN70" i="6"/>
  <c r="AO71" i="6"/>
  <c r="AP72" i="6"/>
  <c r="AQ73" i="6"/>
  <c r="AR74" i="6"/>
  <c r="AS75" i="6"/>
  <c r="AT76" i="6"/>
  <c r="AU77" i="6"/>
  <c r="AV78" i="6"/>
  <c r="AW79" i="6"/>
  <c r="AX80" i="6"/>
  <c r="AY81" i="6"/>
  <c r="AZ82" i="6"/>
  <c r="BA83" i="6"/>
  <c r="BB84" i="6"/>
  <c r="BC85" i="6"/>
  <c r="BD86" i="6"/>
  <c r="BE87" i="6"/>
  <c r="BF87" i="8"/>
  <c r="C33" i="6"/>
  <c r="G37" i="6"/>
  <c r="K41" i="6"/>
  <c r="O45" i="6"/>
  <c r="S49" i="6"/>
  <c r="W53" i="6"/>
  <c r="AA57" i="6"/>
  <c r="AE61" i="6"/>
  <c r="BG89" i="6"/>
  <c r="BI91" i="6"/>
  <c r="D34" i="6"/>
  <c r="H38" i="6"/>
  <c r="L42" i="6"/>
  <c r="P46" i="6"/>
  <c r="T50" i="6"/>
  <c r="X54" i="6"/>
  <c r="AB58" i="6"/>
  <c r="AF62" i="6"/>
  <c r="E35" i="6"/>
  <c r="I39" i="6"/>
  <c r="M43" i="6"/>
  <c r="Q47" i="6"/>
  <c r="U51" i="6"/>
  <c r="Y55" i="6"/>
  <c r="AC59" i="6"/>
  <c r="AG63" i="6"/>
  <c r="BF88" i="6"/>
  <c r="BH90" i="6"/>
  <c r="B32" i="6"/>
  <c r="F36" i="6"/>
  <c r="J40" i="6"/>
  <c r="N44" i="6"/>
  <c r="R48" i="6"/>
  <c r="V52" i="6"/>
  <c r="Z56" i="6"/>
  <c r="AD60" i="6"/>
  <c r="B27" i="8"/>
  <c r="F31" i="8"/>
  <c r="J35" i="8"/>
  <c r="N39" i="8"/>
  <c r="R43" i="8"/>
  <c r="V47" i="8"/>
  <c r="Z51" i="8"/>
  <c r="P41" i="8"/>
  <c r="AA52" i="8"/>
  <c r="AE56" i="8"/>
  <c r="AI60" i="8"/>
  <c r="AM64" i="8"/>
  <c r="AQ68" i="8"/>
  <c r="AU72" i="8"/>
  <c r="AY76" i="8"/>
  <c r="BC80" i="8"/>
  <c r="BG84" i="8"/>
  <c r="C28" i="8"/>
  <c r="D29" i="8"/>
  <c r="E30" i="8"/>
  <c r="I34" i="8"/>
  <c r="K36" i="8"/>
  <c r="M38" i="8"/>
  <c r="Q42" i="8"/>
  <c r="S44" i="8"/>
  <c r="T45" i="8"/>
  <c r="U46" i="8"/>
  <c r="Y50" i="8"/>
  <c r="AB53" i="8"/>
  <c r="AF57" i="8"/>
  <c r="AJ61" i="8"/>
  <c r="AN65" i="8"/>
  <c r="AR69" i="8"/>
  <c r="AV73" i="8"/>
  <c r="AZ77" i="8"/>
  <c r="BD81" i="8"/>
  <c r="BH85" i="8"/>
  <c r="H33" i="8"/>
  <c r="X49" i="8"/>
  <c r="AC54" i="8"/>
  <c r="AG58" i="8"/>
  <c r="AK62" i="8"/>
  <c r="AO66" i="8"/>
  <c r="AS70" i="8"/>
  <c r="AW74" i="8"/>
  <c r="BA78" i="8"/>
  <c r="BE82" i="8"/>
  <c r="BI86" i="8"/>
  <c r="G32" i="8"/>
  <c r="L37" i="8"/>
  <c r="O40" i="8"/>
  <c r="W48" i="8"/>
  <c r="AD55" i="8"/>
  <c r="AH59" i="8"/>
  <c r="AL63" i="8"/>
  <c r="AP67" i="8"/>
  <c r="AT71" i="8"/>
  <c r="AX75" i="8"/>
  <c r="BB79" i="8"/>
  <c r="AL64" i="6"/>
  <c r="AM65" i="6"/>
  <c r="AN66" i="6"/>
  <c r="AO67" i="6"/>
  <c r="AP68" i="6"/>
  <c r="AQ69" i="6"/>
  <c r="AR70" i="6"/>
  <c r="AS71" i="6"/>
  <c r="AT72" i="6"/>
  <c r="AU73" i="6"/>
  <c r="AV74" i="6"/>
  <c r="AW75" i="6"/>
  <c r="AX76" i="6"/>
  <c r="AY77" i="6"/>
  <c r="AZ78" i="6"/>
  <c r="BA79" i="6"/>
  <c r="BB80" i="6"/>
  <c r="BC81" i="6"/>
  <c r="BD82" i="6"/>
  <c r="BE83" i="6"/>
  <c r="BF84" i="6"/>
  <c r="BG85" i="6"/>
  <c r="BH86" i="6"/>
  <c r="BI87" i="6"/>
  <c r="BF83" i="8"/>
  <c r="C29" i="6"/>
  <c r="G33" i="6"/>
  <c r="K37" i="6"/>
  <c r="O41" i="6"/>
  <c r="S45" i="6"/>
  <c r="W49" i="6"/>
  <c r="AA53" i="6"/>
  <c r="AE57" i="6"/>
  <c r="AI61" i="6"/>
  <c r="D30" i="6"/>
  <c r="H34" i="6"/>
  <c r="L38" i="6"/>
  <c r="P42" i="6"/>
  <c r="T46" i="6"/>
  <c r="X50" i="6"/>
  <c r="AB54" i="6"/>
  <c r="AF58" i="6"/>
  <c r="AJ62" i="6"/>
  <c r="E31" i="6"/>
  <c r="I35" i="6"/>
  <c r="M39" i="6"/>
  <c r="Q43" i="6"/>
  <c r="U47" i="6"/>
  <c r="Y51" i="6"/>
  <c r="AC55" i="6"/>
  <c r="AG59" i="6"/>
  <c r="AK63" i="6"/>
  <c r="B28" i="6"/>
  <c r="F32" i="6"/>
  <c r="J36" i="6"/>
  <c r="N40" i="6"/>
  <c r="R44" i="6"/>
  <c r="V48" i="6"/>
  <c r="Z52" i="6"/>
  <c r="AD56" i="6"/>
  <c r="AH60" i="6"/>
  <c r="B23" i="8"/>
  <c r="F27" i="8"/>
  <c r="J31" i="8"/>
  <c r="N35" i="8"/>
  <c r="R39" i="8"/>
  <c r="V43" i="8"/>
  <c r="Z47" i="8"/>
  <c r="AD51" i="8"/>
  <c r="E26" i="8"/>
  <c r="G28" i="8"/>
  <c r="H29" i="8"/>
  <c r="I30" i="8"/>
  <c r="M34" i="8"/>
  <c r="O36" i="8"/>
  <c r="Q38" i="8"/>
  <c r="U42" i="8"/>
  <c r="W44" i="8"/>
  <c r="X45" i="8"/>
  <c r="Y46" i="8"/>
  <c r="AC50" i="8"/>
  <c r="AE52" i="8"/>
  <c r="AI56" i="8"/>
  <c r="AM60" i="8"/>
  <c r="AQ64" i="8"/>
  <c r="AU68" i="8"/>
  <c r="AY72" i="8"/>
  <c r="BC76" i="8"/>
  <c r="BG80" i="8"/>
  <c r="L33" i="8"/>
  <c r="AB49" i="8"/>
  <c r="AF53" i="8"/>
  <c r="AJ57" i="8"/>
  <c r="AN61" i="8"/>
  <c r="AR65" i="8"/>
  <c r="AV69" i="8"/>
  <c r="AZ73" i="8"/>
  <c r="BD77" i="8"/>
  <c r="BH81" i="8"/>
  <c r="C24" i="8"/>
  <c r="K32" i="8"/>
  <c r="P37" i="8"/>
  <c r="S40" i="8"/>
  <c r="AA48" i="8"/>
  <c r="AG54" i="8"/>
  <c r="AK58" i="8"/>
  <c r="AO62" i="8"/>
  <c r="AS66" i="8"/>
  <c r="AW70" i="8"/>
  <c r="BA74" i="8"/>
  <c r="BE78" i="8"/>
  <c r="BI82" i="8"/>
  <c r="D25" i="8"/>
  <c r="T41" i="8"/>
  <c r="AH55" i="8"/>
  <c r="AL59" i="8"/>
  <c r="AP63" i="8"/>
  <c r="AT67" i="8"/>
  <c r="AX71" i="8"/>
  <c r="BB75" i="8"/>
  <c r="BF79" i="8"/>
  <c r="AP64" i="6"/>
  <c r="AQ65" i="6"/>
  <c r="AR66" i="6"/>
  <c r="AS67" i="6"/>
  <c r="AT68" i="6"/>
  <c r="AU69" i="6"/>
  <c r="AV70" i="6"/>
  <c r="AW71" i="6"/>
  <c r="AX72" i="6"/>
  <c r="AY73" i="6"/>
  <c r="AZ74" i="6"/>
  <c r="BA75" i="6"/>
  <c r="BB76" i="6"/>
  <c r="BC77" i="6"/>
  <c r="BD78" i="6"/>
  <c r="BE79" i="6"/>
  <c r="BF80" i="6"/>
  <c r="BG81" i="6"/>
  <c r="BH82" i="6"/>
  <c r="BI83" i="6"/>
  <c r="C25" i="6"/>
  <c r="G29" i="6"/>
  <c r="K33" i="6"/>
  <c r="O37" i="6"/>
  <c r="S41" i="6"/>
  <c r="W45" i="6"/>
  <c r="AA49" i="6"/>
  <c r="AE53" i="6"/>
  <c r="AI57" i="6"/>
  <c r="AM61" i="6"/>
  <c r="D26" i="6"/>
  <c r="H30" i="6"/>
  <c r="L34" i="6"/>
  <c r="P38" i="6"/>
  <c r="T42" i="6"/>
  <c r="X46" i="6"/>
  <c r="AB50" i="6"/>
  <c r="AF54" i="6"/>
  <c r="AJ58" i="6"/>
  <c r="AN62" i="6"/>
  <c r="E27" i="6"/>
  <c r="I31" i="6"/>
  <c r="M35" i="6"/>
  <c r="Q39" i="6"/>
  <c r="U43" i="6"/>
  <c r="Y47" i="6"/>
  <c r="AC51" i="6"/>
  <c r="AG55" i="6"/>
  <c r="AK59" i="6"/>
  <c r="AO63" i="6"/>
  <c r="B24" i="6"/>
  <c r="F28" i="6"/>
  <c r="J32" i="6"/>
  <c r="N36" i="6"/>
  <c r="R40" i="6"/>
  <c r="V44" i="6"/>
  <c r="Z48" i="6"/>
  <c r="AD52" i="6"/>
  <c r="AH56" i="6"/>
  <c r="AL60" i="6"/>
  <c r="B19" i="8"/>
  <c r="F23" i="8"/>
  <c r="J27" i="8"/>
  <c r="N31" i="8"/>
  <c r="R35" i="8"/>
  <c r="V39" i="8"/>
  <c r="Z43" i="8"/>
  <c r="AD47" i="8"/>
  <c r="AH51" i="8"/>
  <c r="P33" i="8"/>
  <c r="AF49" i="8"/>
  <c r="AI52" i="8"/>
  <c r="AM56" i="8"/>
  <c r="AQ60" i="8"/>
  <c r="AU64" i="8"/>
  <c r="AY68" i="8"/>
  <c r="BC72" i="8"/>
  <c r="BG76" i="8"/>
  <c r="D21" i="8"/>
  <c r="G24" i="8"/>
  <c r="O32" i="8"/>
  <c r="T37" i="8"/>
  <c r="W40" i="8"/>
  <c r="AE48" i="8"/>
  <c r="AJ53" i="8"/>
  <c r="AN57" i="8"/>
  <c r="AR61" i="8"/>
  <c r="AV65" i="8"/>
  <c r="AZ69" i="8"/>
  <c r="BD73" i="8"/>
  <c r="BH77" i="8"/>
  <c r="H25" i="8"/>
  <c r="X41" i="8"/>
  <c r="AK54" i="8"/>
  <c r="AO58" i="8"/>
  <c r="AS62" i="8"/>
  <c r="AW66" i="8"/>
  <c r="BA70" i="8"/>
  <c r="BE74" i="8"/>
  <c r="BI78" i="8"/>
  <c r="C20" i="8"/>
  <c r="E22" i="8"/>
  <c r="I26" i="8"/>
  <c r="K28" i="8"/>
  <c r="L29" i="8"/>
  <c r="M30" i="8"/>
  <c r="Q34" i="8"/>
  <c r="S36" i="8"/>
  <c r="U38" i="8"/>
  <c r="Y42" i="8"/>
  <c r="AA44" i="8"/>
  <c r="AB45" i="8"/>
  <c r="AC46" i="8"/>
  <c r="AG50" i="8"/>
  <c r="AL55" i="8"/>
  <c r="AP59" i="8"/>
  <c r="AT63" i="8"/>
  <c r="AX67" i="8"/>
  <c r="BB71" i="8"/>
  <c r="BF75" i="8"/>
  <c r="AT64" i="6"/>
  <c r="AU65" i="6"/>
  <c r="AV66" i="6"/>
  <c r="AW67" i="6"/>
  <c r="AX68" i="6"/>
  <c r="AY69" i="6"/>
  <c r="AZ70" i="6"/>
  <c r="BA71" i="6"/>
  <c r="BB72" i="6"/>
  <c r="BC73" i="6"/>
  <c r="BD74" i="6"/>
  <c r="BE75" i="6"/>
  <c r="BF76" i="6"/>
  <c r="BG77" i="6"/>
  <c r="BH78" i="6"/>
  <c r="BI79" i="6"/>
  <c r="C21" i="6"/>
  <c r="G25" i="6"/>
  <c r="K29" i="6"/>
  <c r="O33" i="6"/>
  <c r="S37" i="6"/>
  <c r="W41" i="6"/>
  <c r="AA45" i="6"/>
  <c r="AE49" i="6"/>
  <c r="AI53" i="6"/>
  <c r="AM57" i="6"/>
  <c r="AQ61" i="6"/>
  <c r="B20" i="6"/>
  <c r="D22" i="6"/>
  <c r="H26" i="6"/>
  <c r="L30" i="6"/>
  <c r="P34" i="6"/>
  <c r="T38" i="6"/>
  <c r="X42" i="6"/>
  <c r="AB46" i="6"/>
  <c r="AF50" i="6"/>
  <c r="AJ54" i="6"/>
  <c r="AN58" i="6"/>
  <c r="AR62" i="6"/>
  <c r="I27" i="6"/>
  <c r="M31" i="6"/>
  <c r="Q35" i="6"/>
  <c r="U39" i="6"/>
  <c r="Y43" i="6"/>
  <c r="AC47" i="6"/>
  <c r="AG51" i="6"/>
  <c r="AK55" i="6"/>
  <c r="AO59" i="6"/>
  <c r="AS63" i="6"/>
  <c r="E23" i="6"/>
  <c r="F24" i="6"/>
  <c r="J28" i="6"/>
  <c r="N32" i="6"/>
  <c r="R36" i="6"/>
  <c r="V40" i="6"/>
  <c r="Z44" i="6"/>
  <c r="AD48" i="6"/>
  <c r="AH52" i="6"/>
  <c r="AL56" i="6"/>
  <c r="AP60" i="6"/>
  <c r="B11" i="8"/>
  <c r="F15" i="8"/>
  <c r="J19" i="8"/>
  <c r="N23" i="8"/>
  <c r="R27" i="8"/>
  <c r="V31" i="8"/>
  <c r="Z35" i="8"/>
  <c r="AD39" i="8"/>
  <c r="AH43" i="8"/>
  <c r="AL47" i="8"/>
  <c r="AP51" i="8"/>
  <c r="P25" i="8"/>
  <c r="AF41" i="8"/>
  <c r="AQ52" i="8"/>
  <c r="AU56" i="8"/>
  <c r="AY60" i="8"/>
  <c r="BC64" i="8"/>
  <c r="BG68" i="8"/>
  <c r="C12" i="8"/>
  <c r="D13" i="8"/>
  <c r="E14" i="8"/>
  <c r="I18" i="8"/>
  <c r="K20" i="8"/>
  <c r="M22" i="8"/>
  <c r="Q26" i="8"/>
  <c r="S28" i="8"/>
  <c r="T29" i="8"/>
  <c r="U30" i="8"/>
  <c r="Y34" i="8"/>
  <c r="AA36" i="8"/>
  <c r="AC38" i="8"/>
  <c r="AG42" i="8"/>
  <c r="AI44" i="8"/>
  <c r="AJ45" i="8"/>
  <c r="AK46" i="8"/>
  <c r="AO50" i="8"/>
  <c r="AR53" i="8"/>
  <c r="AV57" i="8"/>
  <c r="AZ61" i="8"/>
  <c r="BD65" i="8"/>
  <c r="BH69" i="8"/>
  <c r="H17" i="8"/>
  <c r="X33" i="8"/>
  <c r="AN49" i="8"/>
  <c r="AS54" i="8"/>
  <c r="AW58" i="8"/>
  <c r="BA62" i="8"/>
  <c r="BE66" i="8"/>
  <c r="BI70" i="8"/>
  <c r="G16" i="8"/>
  <c r="L21" i="8"/>
  <c r="O24" i="8"/>
  <c r="W32" i="8"/>
  <c r="AB37" i="8"/>
  <c r="AE40" i="8"/>
  <c r="AM48" i="8"/>
  <c r="AT55" i="8"/>
  <c r="AX59" i="8"/>
  <c r="BB63" i="8"/>
  <c r="BF67" i="8"/>
  <c r="BB64" i="6"/>
  <c r="BC65" i="6"/>
  <c r="BD66" i="6"/>
  <c r="BE67" i="6"/>
  <c r="BF68" i="6"/>
  <c r="BG69" i="6"/>
  <c r="BH70" i="6"/>
  <c r="BI71" i="6"/>
  <c r="C13" i="6"/>
  <c r="G17" i="6"/>
  <c r="K21" i="6"/>
  <c r="D14" i="6"/>
  <c r="H18" i="6"/>
  <c r="F16" i="6"/>
  <c r="I19" i="6"/>
  <c r="O25" i="6"/>
  <c r="S29" i="6"/>
  <c r="W33" i="6"/>
  <c r="AA37" i="6"/>
  <c r="AE41" i="6"/>
  <c r="AI45" i="6"/>
  <c r="AM49" i="6"/>
  <c r="AQ53" i="6"/>
  <c r="AU57" i="6"/>
  <c r="AY61" i="6"/>
  <c r="E15" i="6"/>
  <c r="P26" i="6"/>
  <c r="T30" i="6"/>
  <c r="X34" i="6"/>
  <c r="AB38" i="6"/>
  <c r="AF42" i="6"/>
  <c r="AJ46" i="6"/>
  <c r="AN50" i="6"/>
  <c r="AR54" i="6"/>
  <c r="AV58" i="6"/>
  <c r="AZ62" i="6"/>
  <c r="M23" i="6"/>
  <c r="Q27" i="6"/>
  <c r="U31" i="6"/>
  <c r="Y35" i="6"/>
  <c r="AC39" i="6"/>
  <c r="AG43" i="6"/>
  <c r="AK47" i="6"/>
  <c r="AO51" i="6"/>
  <c r="AS55" i="6"/>
  <c r="AW59" i="6"/>
  <c r="BA63" i="6"/>
  <c r="B12" i="6"/>
  <c r="J20" i="6"/>
  <c r="L22" i="6"/>
  <c r="N24" i="6"/>
  <c r="R28" i="6"/>
  <c r="V32" i="6"/>
  <c r="Z36" i="6"/>
  <c r="AD40" i="6"/>
  <c r="AH44" i="6"/>
  <c r="AL48" i="6"/>
  <c r="AP52" i="6"/>
  <c r="AT56" i="6"/>
  <c r="AX60" i="6"/>
  <c r="B7" i="8"/>
  <c r="F11" i="8"/>
  <c r="J15" i="8"/>
  <c r="N19" i="8"/>
  <c r="R23" i="8"/>
  <c r="V27" i="8"/>
  <c r="Z31" i="8"/>
  <c r="AD35" i="8"/>
  <c r="AH39" i="8"/>
  <c r="AL43" i="8"/>
  <c r="AP47" i="8"/>
  <c r="AT51" i="8"/>
  <c r="E10" i="8"/>
  <c r="G12" i="8"/>
  <c r="H13" i="8"/>
  <c r="I14" i="8"/>
  <c r="M18" i="8"/>
  <c r="O20" i="8"/>
  <c r="Q22" i="8"/>
  <c r="U26" i="8"/>
  <c r="W28" i="8"/>
  <c r="X29" i="8"/>
  <c r="Y30" i="8"/>
  <c r="AC34" i="8"/>
  <c r="AE36" i="8"/>
  <c r="AG38" i="8"/>
  <c r="AK42" i="8"/>
  <c r="AM44" i="8"/>
  <c r="AN45" i="8"/>
  <c r="AO46" i="8"/>
  <c r="AS50" i="8"/>
  <c r="AU52" i="8"/>
  <c r="AY56" i="8"/>
  <c r="BC60" i="8"/>
  <c r="BG64" i="8"/>
  <c r="L17" i="8"/>
  <c r="AB33" i="8"/>
  <c r="AR49" i="8"/>
  <c r="AV53" i="8"/>
  <c r="AZ57" i="8"/>
  <c r="BD61" i="8"/>
  <c r="BH65" i="8"/>
  <c r="C8" i="8"/>
  <c r="K16" i="8"/>
  <c r="P21" i="8"/>
  <c r="S24" i="8"/>
  <c r="AA32" i="8"/>
  <c r="AF37" i="8"/>
  <c r="AI40" i="8"/>
  <c r="AQ48" i="8"/>
  <c r="AW54" i="8"/>
  <c r="BA58" i="8"/>
  <c r="BE62" i="8"/>
  <c r="BI66" i="8"/>
  <c r="D9" i="8"/>
  <c r="T25" i="8"/>
  <c r="AJ41" i="8"/>
  <c r="AX55" i="8"/>
  <c r="BB59" i="8"/>
  <c r="BF63" i="8"/>
  <c r="BF64" i="6"/>
  <c r="BG65" i="6"/>
  <c r="BH66" i="6"/>
  <c r="BI67" i="6"/>
  <c r="C9" i="6"/>
  <c r="G13" i="6"/>
  <c r="K17" i="6"/>
  <c r="O21" i="6"/>
  <c r="D10" i="6"/>
  <c r="H14" i="6"/>
  <c r="L18" i="6"/>
  <c r="B8" i="6"/>
  <c r="E11" i="6"/>
  <c r="S25" i="6"/>
  <c r="W29" i="6"/>
  <c r="AA33" i="6"/>
  <c r="AE37" i="6"/>
  <c r="AI41" i="6"/>
  <c r="AM45" i="6"/>
  <c r="AQ49" i="6"/>
  <c r="AU53" i="6"/>
  <c r="AY57" i="6"/>
  <c r="BC61" i="6"/>
  <c r="F12" i="6"/>
  <c r="T26" i="6"/>
  <c r="X30" i="6"/>
  <c r="AB34" i="6"/>
  <c r="AF38" i="6"/>
  <c r="AJ42" i="6"/>
  <c r="AN46" i="6"/>
  <c r="AR50" i="6"/>
  <c r="AV54" i="6"/>
  <c r="AZ58" i="6"/>
  <c r="BD62" i="6"/>
  <c r="J16" i="6"/>
  <c r="N20" i="6"/>
  <c r="P22" i="6"/>
  <c r="Q23" i="6"/>
  <c r="U27" i="6"/>
  <c r="Y31" i="6"/>
  <c r="AC35" i="6"/>
  <c r="AG39" i="6"/>
  <c r="AK43" i="6"/>
  <c r="AO47" i="6"/>
  <c r="AS51" i="6"/>
  <c r="AW55" i="6"/>
  <c r="BA59" i="6"/>
  <c r="BE63" i="6"/>
  <c r="I15" i="6"/>
  <c r="M19" i="6"/>
  <c r="R24" i="6"/>
  <c r="V28" i="6"/>
  <c r="Z32" i="6"/>
  <c r="AD36" i="6"/>
  <c r="AH40" i="6"/>
  <c r="AL44" i="6"/>
  <c r="AP48" i="6"/>
  <c r="AT52" i="6"/>
  <c r="AX56" i="6"/>
  <c r="BB60" i="6"/>
  <c r="B14" i="8"/>
  <c r="F18" i="8"/>
  <c r="J22" i="8"/>
  <c r="N26" i="8"/>
  <c r="R30" i="8"/>
  <c r="V34" i="8"/>
  <c r="Z38" i="8"/>
  <c r="AD42" i="8"/>
  <c r="AH46" i="8"/>
  <c r="AL50" i="8"/>
  <c r="E17" i="8"/>
  <c r="K23" i="8"/>
  <c r="U33" i="8"/>
  <c r="AA39" i="8"/>
  <c r="AK49" i="8"/>
  <c r="AQ55" i="8"/>
  <c r="AU59" i="8"/>
  <c r="AY63" i="8"/>
  <c r="BC67" i="8"/>
  <c r="BG71" i="8"/>
  <c r="D16" i="8"/>
  <c r="G19" i="8"/>
  <c r="I21" i="8"/>
  <c r="L24" i="8"/>
  <c r="T32" i="8"/>
  <c r="W35" i="8"/>
  <c r="Y37" i="8"/>
  <c r="AB40" i="8"/>
  <c r="AJ48" i="8"/>
  <c r="AM51" i="8"/>
  <c r="AN52" i="8"/>
  <c r="AR56" i="8"/>
  <c r="AV60" i="8"/>
  <c r="AZ64" i="8"/>
  <c r="BD68" i="8"/>
  <c r="BH72" i="8"/>
  <c r="C15" i="8"/>
  <c r="M25" i="8"/>
  <c r="S31" i="8"/>
  <c r="AC41" i="8"/>
  <c r="AI47" i="8"/>
  <c r="AO53" i="8"/>
  <c r="AS57" i="8"/>
  <c r="AW61" i="8"/>
  <c r="BA65" i="8"/>
  <c r="BE69" i="8"/>
  <c r="BI73" i="8"/>
  <c r="H20" i="8"/>
  <c r="O27" i="8"/>
  <c r="P28" i="8"/>
  <c r="Q29" i="8"/>
  <c r="X36" i="8"/>
  <c r="AE43" i="8"/>
  <c r="AF44" i="8"/>
  <c r="AG45" i="8"/>
  <c r="AP54" i="8"/>
  <c r="AT58" i="8"/>
  <c r="AX62" i="8"/>
  <c r="BB66" i="8"/>
  <c r="BF70" i="8"/>
  <c r="AY64" i="6"/>
  <c r="AZ65" i="6"/>
  <c r="BA66" i="6"/>
  <c r="BB67" i="6"/>
  <c r="BC68" i="6"/>
  <c r="BD69" i="6"/>
  <c r="BE70" i="6"/>
  <c r="BF71" i="6"/>
  <c r="BG72" i="6"/>
  <c r="BH73" i="6"/>
  <c r="BI74" i="6"/>
  <c r="C16" i="6"/>
  <c r="G20" i="6"/>
  <c r="D17" i="6"/>
  <c r="B15" i="6"/>
  <c r="K24" i="6"/>
  <c r="O28" i="6"/>
  <c r="S32" i="6"/>
  <c r="W36" i="6"/>
  <c r="AA40" i="6"/>
  <c r="AE44" i="6"/>
  <c r="AI48" i="6"/>
  <c r="AM52" i="6"/>
  <c r="AQ56" i="6"/>
  <c r="AU60" i="6"/>
  <c r="I22" i="6"/>
  <c r="L25" i="6"/>
  <c r="P29" i="6"/>
  <c r="T33" i="6"/>
  <c r="X37" i="6"/>
  <c r="AB41" i="6"/>
  <c r="AF45" i="6"/>
  <c r="AJ49" i="6"/>
  <c r="AN53" i="6"/>
  <c r="AR57" i="6"/>
  <c r="AV61" i="6"/>
  <c r="E18" i="6"/>
  <c r="F19" i="6"/>
  <c r="M26" i="6"/>
  <c r="Q30" i="6"/>
  <c r="U34" i="6"/>
  <c r="Y38" i="6"/>
  <c r="AC42" i="6"/>
  <c r="AG46" i="6"/>
  <c r="AK50" i="6"/>
  <c r="AO54" i="6"/>
  <c r="AS58" i="6"/>
  <c r="AW62" i="6"/>
  <c r="H21" i="6"/>
  <c r="J23" i="6"/>
  <c r="N27" i="6"/>
  <c r="R31" i="6"/>
  <c r="V35" i="6"/>
  <c r="Z39" i="6"/>
  <c r="AD43" i="6"/>
  <c r="AH47" i="6"/>
  <c r="AL51" i="6"/>
  <c r="AP55" i="6"/>
  <c r="AT59" i="6"/>
  <c r="AX63" i="6"/>
  <c r="B102" i="8"/>
  <c r="C104" i="6"/>
  <c r="C103" i="8"/>
  <c r="B103" i="6"/>
  <c r="E101" i="8"/>
  <c r="B98" i="8"/>
  <c r="F102" i="8"/>
  <c r="C100" i="6"/>
  <c r="D101" i="6"/>
  <c r="E102" i="6"/>
  <c r="F103" i="6"/>
  <c r="G104" i="6"/>
  <c r="C99" i="8"/>
  <c r="G103" i="8"/>
  <c r="B99" i="6"/>
  <c r="D100" i="8"/>
  <c r="C95" i="8"/>
  <c r="I101" i="8"/>
  <c r="D96" i="8"/>
  <c r="E97" i="8"/>
  <c r="F98" i="8"/>
  <c r="J102" i="8"/>
  <c r="C96" i="6"/>
  <c r="D97" i="6"/>
  <c r="E98" i="6"/>
  <c r="F99" i="6"/>
  <c r="G100" i="6"/>
  <c r="H101" i="6"/>
  <c r="I102" i="6"/>
  <c r="J103" i="6"/>
  <c r="K104" i="6"/>
  <c r="B94" i="8"/>
  <c r="G99" i="8"/>
  <c r="K103" i="8"/>
  <c r="B95" i="6"/>
  <c r="H100" i="8"/>
  <c r="C91" i="8"/>
  <c r="G95" i="8"/>
  <c r="H96" i="8"/>
  <c r="I97" i="8"/>
  <c r="M101" i="8"/>
  <c r="D92" i="8"/>
  <c r="E93" i="8"/>
  <c r="F94" i="8"/>
  <c r="J98" i="8"/>
  <c r="N102" i="8"/>
  <c r="C92" i="6"/>
  <c r="D93" i="6"/>
  <c r="E94" i="6"/>
  <c r="F95" i="6"/>
  <c r="G96" i="6"/>
  <c r="H97" i="6"/>
  <c r="I98" i="6"/>
  <c r="J99" i="6"/>
  <c r="K100" i="6"/>
  <c r="L101" i="6"/>
  <c r="M102" i="6"/>
  <c r="N103" i="6"/>
  <c r="O104" i="6"/>
  <c r="B90" i="8"/>
  <c r="K99" i="8"/>
  <c r="O103" i="8"/>
  <c r="B91" i="6"/>
  <c r="L100" i="8"/>
  <c r="C87" i="8"/>
  <c r="G91" i="8"/>
  <c r="K95" i="8"/>
  <c r="D88" i="8"/>
  <c r="E89" i="8"/>
  <c r="H92" i="8"/>
  <c r="I93" i="8"/>
  <c r="J94" i="8"/>
  <c r="Q101" i="8"/>
  <c r="N98" i="8"/>
  <c r="R102" i="8"/>
  <c r="C88" i="6"/>
  <c r="D89" i="6"/>
  <c r="E90" i="6"/>
  <c r="F91" i="6"/>
  <c r="G92" i="6"/>
  <c r="H93" i="6"/>
  <c r="I94" i="6"/>
  <c r="J95" i="6"/>
  <c r="K96" i="6"/>
  <c r="L97" i="6"/>
  <c r="M98" i="6"/>
  <c r="N99" i="6"/>
  <c r="O100" i="6"/>
  <c r="P101" i="6"/>
  <c r="Q102" i="6"/>
  <c r="R103" i="6"/>
  <c r="S104" i="6"/>
  <c r="B86" i="8"/>
  <c r="O99" i="8"/>
  <c r="S103" i="8"/>
  <c r="B87" i="6"/>
  <c r="L96" i="8"/>
  <c r="P100" i="8"/>
  <c r="M97" i="8"/>
  <c r="F90" i="8"/>
  <c r="C83" i="8"/>
  <c r="G87" i="8"/>
  <c r="K91" i="8"/>
  <c r="O95" i="8"/>
  <c r="D84" i="8"/>
  <c r="H88" i="8"/>
  <c r="E85" i="8"/>
  <c r="I89" i="8"/>
  <c r="B82" i="8"/>
  <c r="U101" i="8"/>
  <c r="J90" i="8"/>
  <c r="R98" i="8"/>
  <c r="V102" i="8"/>
  <c r="C84" i="6"/>
  <c r="D85" i="6"/>
  <c r="E86" i="6"/>
  <c r="F87" i="6"/>
  <c r="G88" i="6"/>
  <c r="H89" i="6"/>
  <c r="I90" i="6"/>
  <c r="J91" i="6"/>
  <c r="K92" i="6"/>
  <c r="L93" i="6"/>
  <c r="M94" i="6"/>
  <c r="N95" i="6"/>
  <c r="O96" i="6"/>
  <c r="P97" i="6"/>
  <c r="Q98" i="6"/>
  <c r="R99" i="6"/>
  <c r="S100" i="6"/>
  <c r="T101" i="6"/>
  <c r="U102" i="6"/>
  <c r="V103" i="6"/>
  <c r="W104" i="6"/>
  <c r="P96" i="8"/>
  <c r="Q97" i="8"/>
  <c r="S99" i="8"/>
  <c r="W103" i="8"/>
  <c r="B83" i="6"/>
  <c r="F86" i="8"/>
  <c r="L92" i="8"/>
  <c r="T100" i="8"/>
  <c r="M93" i="8"/>
  <c r="N94" i="8"/>
  <c r="C79" i="8"/>
  <c r="G83" i="8"/>
  <c r="K87" i="8"/>
  <c r="O91" i="8"/>
  <c r="S95" i="8"/>
  <c r="D80" i="8"/>
  <c r="H84" i="8"/>
  <c r="L88" i="8"/>
  <c r="E81" i="8"/>
  <c r="I85" i="8"/>
  <c r="M89" i="8"/>
  <c r="B78" i="8"/>
  <c r="F82" i="8"/>
  <c r="J86" i="8"/>
  <c r="Y101" i="8"/>
  <c r="T96" i="8"/>
  <c r="U97" i="8"/>
  <c r="V98" i="8"/>
  <c r="Z102" i="8"/>
  <c r="C80" i="6"/>
  <c r="D81" i="6"/>
  <c r="E82" i="6"/>
  <c r="F83" i="6"/>
  <c r="G84" i="6"/>
  <c r="H85" i="6"/>
  <c r="I86" i="6"/>
  <c r="J87" i="6"/>
  <c r="K88" i="6"/>
  <c r="L89" i="6"/>
  <c r="M90" i="6"/>
  <c r="N91" i="6"/>
  <c r="O92" i="6"/>
  <c r="P93" i="6"/>
  <c r="Q94" i="6"/>
  <c r="R95" i="6"/>
  <c r="S96" i="6"/>
  <c r="T97" i="6"/>
  <c r="U98" i="6"/>
  <c r="V99" i="6"/>
  <c r="W100" i="6"/>
  <c r="X101" i="6"/>
  <c r="Y102" i="6"/>
  <c r="Z103" i="6"/>
  <c r="AA104" i="6"/>
  <c r="P92" i="8"/>
  <c r="Q93" i="8"/>
  <c r="R94" i="8"/>
  <c r="W99" i="8"/>
  <c r="AA103" i="8"/>
  <c r="B79" i="6"/>
  <c r="X100" i="8"/>
  <c r="N90" i="8"/>
  <c r="C75" i="8"/>
  <c r="G79" i="8"/>
  <c r="K83" i="8"/>
  <c r="O87" i="8"/>
  <c r="S91" i="8"/>
  <c r="W95" i="8"/>
  <c r="D76" i="8"/>
  <c r="H80" i="8"/>
  <c r="L84" i="8"/>
  <c r="P88" i="8"/>
  <c r="E77" i="8"/>
  <c r="I81" i="8"/>
  <c r="M85" i="8"/>
  <c r="Q89" i="8"/>
  <c r="B74" i="8"/>
  <c r="F78" i="8"/>
  <c r="J82" i="8"/>
  <c r="X96" i="8"/>
  <c r="Y97" i="8"/>
  <c r="AC101" i="8"/>
  <c r="N86" i="8"/>
  <c r="R90" i="8"/>
  <c r="T92" i="8"/>
  <c r="U93" i="8"/>
  <c r="V94" i="8"/>
  <c r="Z98" i="8"/>
  <c r="AD102" i="8"/>
  <c r="C76" i="6"/>
  <c r="D77" i="6"/>
  <c r="E78" i="6"/>
  <c r="F79" i="6"/>
  <c r="G80" i="6"/>
  <c r="H81" i="6"/>
  <c r="I82" i="6"/>
  <c r="J83" i="6"/>
  <c r="K84" i="6"/>
  <c r="L85" i="6"/>
  <c r="M86" i="6"/>
  <c r="N87" i="6"/>
  <c r="O88" i="6"/>
  <c r="P89" i="6"/>
  <c r="Q90" i="6"/>
  <c r="R91" i="6"/>
  <c r="S92" i="6"/>
  <c r="T93" i="6"/>
  <c r="U94" i="6"/>
  <c r="V95" i="6"/>
  <c r="W96" i="6"/>
  <c r="X97" i="6"/>
  <c r="Y98" i="6"/>
  <c r="Z99" i="6"/>
  <c r="AA100" i="6"/>
  <c r="AB101" i="6"/>
  <c r="AC102" i="6"/>
  <c r="AD103" i="6"/>
  <c r="AE104" i="6"/>
  <c r="AA99" i="8"/>
  <c r="AE103" i="8"/>
  <c r="B75" i="6"/>
  <c r="AB100" i="8"/>
  <c r="C71" i="8"/>
  <c r="G75" i="8"/>
  <c r="K79" i="8"/>
  <c r="O83" i="8"/>
  <c r="S87" i="8"/>
  <c r="W91" i="8"/>
  <c r="AA95" i="8"/>
  <c r="D72" i="8"/>
  <c r="H76" i="8"/>
  <c r="L80" i="8"/>
  <c r="P84" i="8"/>
  <c r="T88" i="8"/>
  <c r="E73" i="8"/>
  <c r="I77" i="8"/>
  <c r="M81" i="8"/>
  <c r="Q85" i="8"/>
  <c r="U89" i="8"/>
  <c r="B70" i="8"/>
  <c r="F74" i="8"/>
  <c r="J78" i="8"/>
  <c r="N82" i="8"/>
  <c r="X92" i="8"/>
  <c r="Y93" i="8"/>
  <c r="Z94" i="8"/>
  <c r="AC97" i="8"/>
  <c r="AG101" i="8"/>
  <c r="AD98" i="8"/>
  <c r="AH102" i="8"/>
  <c r="C72" i="6"/>
  <c r="D73" i="6"/>
  <c r="E74" i="6"/>
  <c r="F75" i="6"/>
  <c r="G76" i="6"/>
  <c r="H77" i="6"/>
  <c r="I78" i="6"/>
  <c r="J79" i="6"/>
  <c r="K80" i="6"/>
  <c r="L81" i="6"/>
  <c r="M82" i="6"/>
  <c r="N83" i="6"/>
  <c r="O84" i="6"/>
  <c r="P85" i="6"/>
  <c r="Q86" i="6"/>
  <c r="R87" i="6"/>
  <c r="S88" i="6"/>
  <c r="T89" i="6"/>
  <c r="U90" i="6"/>
  <c r="V91" i="6"/>
  <c r="W92" i="6"/>
  <c r="X93" i="6"/>
  <c r="Y94" i="6"/>
  <c r="Z95" i="6"/>
  <c r="AA96" i="6"/>
  <c r="AB97" i="6"/>
  <c r="AC98" i="6"/>
  <c r="AD99" i="6"/>
  <c r="AE100" i="6"/>
  <c r="AF101" i="6"/>
  <c r="AG102" i="6"/>
  <c r="AH103" i="6"/>
  <c r="AI104" i="6"/>
  <c r="R86" i="8"/>
  <c r="AE99" i="8"/>
  <c r="AI103" i="8"/>
  <c r="B71" i="6"/>
  <c r="V90" i="8"/>
  <c r="AF100" i="8"/>
  <c r="AB96" i="8"/>
  <c r="C67" i="8"/>
  <c r="G71" i="8"/>
  <c r="K75" i="8"/>
  <c r="O79" i="8"/>
  <c r="S83" i="8"/>
  <c r="W87" i="8"/>
  <c r="AA91" i="8"/>
  <c r="AE95" i="8"/>
  <c r="D68" i="8"/>
  <c r="H72" i="8"/>
  <c r="L76" i="8"/>
  <c r="P80" i="8"/>
  <c r="T84" i="8"/>
  <c r="X88" i="8"/>
  <c r="E69" i="8"/>
  <c r="I73" i="8"/>
  <c r="M77" i="8"/>
  <c r="Q81" i="8"/>
  <c r="U85" i="8"/>
  <c r="Y89" i="8"/>
  <c r="B66" i="8"/>
  <c r="F70" i="8"/>
  <c r="J74" i="8"/>
  <c r="N78" i="8"/>
  <c r="R82" i="8"/>
  <c r="AG97" i="8"/>
  <c r="AK101" i="8"/>
  <c r="Z90" i="8"/>
  <c r="AH98" i="8"/>
  <c r="AL102" i="8"/>
  <c r="C68" i="6"/>
  <c r="D69" i="6"/>
  <c r="E70" i="6"/>
  <c r="F71" i="6"/>
  <c r="G72" i="6"/>
  <c r="H73" i="6"/>
  <c r="I74" i="6"/>
  <c r="J75" i="6"/>
  <c r="K76" i="6"/>
  <c r="L77" i="6"/>
  <c r="M78" i="6"/>
  <c r="N79" i="6"/>
  <c r="O80" i="6"/>
  <c r="P81" i="6"/>
  <c r="Q82" i="6"/>
  <c r="R83" i="6"/>
  <c r="S84" i="6"/>
  <c r="T85" i="6"/>
  <c r="U86" i="6"/>
  <c r="V87" i="6"/>
  <c r="W88" i="6"/>
  <c r="X89" i="6"/>
  <c r="Y90" i="6"/>
  <c r="Z91" i="6"/>
  <c r="AA92" i="6"/>
  <c r="AB93" i="6"/>
  <c r="AC94" i="6"/>
  <c r="AD95" i="6"/>
  <c r="AE96" i="6"/>
  <c r="AF97" i="6"/>
  <c r="AG98" i="6"/>
  <c r="AH99" i="6"/>
  <c r="AI100" i="6"/>
  <c r="AJ101" i="6"/>
  <c r="AK102" i="6"/>
  <c r="AL103" i="6"/>
  <c r="AM104" i="6"/>
  <c r="AF96" i="8"/>
  <c r="AI99" i="8"/>
  <c r="AM103" i="8"/>
  <c r="B67" i="6"/>
  <c r="AB92" i="8"/>
  <c r="AC93" i="8"/>
  <c r="AJ100" i="8"/>
  <c r="V86" i="8"/>
  <c r="AD94" i="8"/>
  <c r="C63" i="8"/>
  <c r="G67" i="8"/>
  <c r="K71" i="8"/>
  <c r="O75" i="8"/>
  <c r="S79" i="8"/>
  <c r="W83" i="8"/>
  <c r="AA87" i="8"/>
  <c r="AE91" i="8"/>
  <c r="AI95" i="8"/>
  <c r="D64" i="8"/>
  <c r="H68" i="8"/>
  <c r="L72" i="8"/>
  <c r="P76" i="8"/>
  <c r="T80" i="8"/>
  <c r="X84" i="8"/>
  <c r="AB88" i="8"/>
  <c r="E65" i="8"/>
  <c r="I69" i="8"/>
  <c r="M73" i="8"/>
  <c r="Q77" i="8"/>
  <c r="U81" i="8"/>
  <c r="Y85" i="8"/>
  <c r="AC89" i="8"/>
  <c r="B62" i="8"/>
  <c r="F66" i="8"/>
  <c r="J70" i="8"/>
  <c r="N74" i="8"/>
  <c r="R78" i="8"/>
  <c r="V82" i="8"/>
  <c r="Z86" i="8"/>
  <c r="AK97" i="8"/>
  <c r="AO101" i="8"/>
  <c r="AJ96" i="8"/>
  <c r="AL98" i="8"/>
  <c r="AP102" i="8"/>
  <c r="C64" i="6"/>
  <c r="D65" i="6"/>
  <c r="E66" i="6"/>
  <c r="F67" i="6"/>
  <c r="G68" i="6"/>
  <c r="H69" i="6"/>
  <c r="I70" i="6"/>
  <c r="J71" i="6"/>
  <c r="K72" i="6"/>
  <c r="L73" i="6"/>
  <c r="M74" i="6"/>
  <c r="N75" i="6"/>
  <c r="O76" i="6"/>
  <c r="P77" i="6"/>
  <c r="Q78" i="6"/>
  <c r="R79" i="6"/>
  <c r="S80" i="6"/>
  <c r="T81" i="6"/>
  <c r="U82" i="6"/>
  <c r="V83" i="6"/>
  <c r="W84" i="6"/>
  <c r="X85" i="6"/>
  <c r="Y86" i="6"/>
  <c r="Z87" i="6"/>
  <c r="AA88" i="6"/>
  <c r="AB89" i="6"/>
  <c r="AC90" i="6"/>
  <c r="AD91" i="6"/>
  <c r="AE92" i="6"/>
  <c r="AF93" i="6"/>
  <c r="AG94" i="6"/>
  <c r="AH95" i="6"/>
  <c r="AI96" i="6"/>
  <c r="AJ97" i="6"/>
  <c r="AK98" i="6"/>
  <c r="AL99" i="6"/>
  <c r="AM100" i="6"/>
  <c r="AN101" i="6"/>
  <c r="AO102" i="6"/>
  <c r="AP103" i="6"/>
  <c r="AQ104" i="6"/>
  <c r="AF92" i="8"/>
  <c r="AG93" i="8"/>
  <c r="AH94" i="8"/>
  <c r="AM99" i="8"/>
  <c r="AQ103" i="8"/>
  <c r="AD90" i="8"/>
  <c r="AN100" i="8"/>
  <c r="B63" i="6"/>
  <c r="C59" i="8"/>
  <c r="G63" i="8"/>
  <c r="K67" i="8"/>
  <c r="O71" i="8"/>
  <c r="S75" i="8"/>
  <c r="W79" i="8"/>
  <c r="AA83" i="8"/>
  <c r="AE87" i="8"/>
  <c r="AI91" i="8"/>
  <c r="AM95" i="8"/>
  <c r="D60" i="8"/>
  <c r="H64" i="8"/>
  <c r="L68" i="8"/>
  <c r="P72" i="8"/>
  <c r="T76" i="8"/>
  <c r="X80" i="8"/>
  <c r="AB84" i="8"/>
  <c r="AF88" i="8"/>
  <c r="E61" i="8"/>
  <c r="I65" i="8"/>
  <c r="M69" i="8"/>
  <c r="Q73" i="8"/>
  <c r="U77" i="8"/>
  <c r="Y81" i="8"/>
  <c r="AC85" i="8"/>
  <c r="AG89" i="8"/>
  <c r="B58" i="8"/>
  <c r="F62" i="8"/>
  <c r="J66" i="8"/>
  <c r="N70" i="8"/>
  <c r="R74" i="8"/>
  <c r="V78" i="8"/>
  <c r="Z82" i="8"/>
  <c r="AN96" i="8"/>
  <c r="AO97" i="8"/>
  <c r="AS101" i="8"/>
  <c r="AD86" i="8"/>
  <c r="AH90" i="8"/>
  <c r="AJ92" i="8"/>
  <c r="AK93" i="8"/>
  <c r="AL94" i="8"/>
  <c r="AP98" i="8"/>
  <c r="AT102" i="8"/>
  <c r="G64" i="6"/>
  <c r="H65" i="6"/>
  <c r="I66" i="6"/>
  <c r="J67" i="6"/>
  <c r="K68" i="6"/>
  <c r="L69" i="6"/>
  <c r="M70" i="6"/>
  <c r="N71" i="6"/>
  <c r="O72" i="6"/>
  <c r="P73" i="6"/>
  <c r="Q74" i="6"/>
  <c r="R75" i="6"/>
  <c r="S76" i="6"/>
  <c r="T77" i="6"/>
  <c r="U78" i="6"/>
  <c r="V79" i="6"/>
  <c r="W80" i="6"/>
  <c r="X81" i="6"/>
  <c r="Y82" i="6"/>
  <c r="Z83" i="6"/>
  <c r="AA84" i="6"/>
  <c r="AB85" i="6"/>
  <c r="AC86" i="6"/>
  <c r="AD87" i="6"/>
  <c r="AE88" i="6"/>
  <c r="AF89" i="6"/>
  <c r="AG90" i="6"/>
  <c r="AH91" i="6"/>
  <c r="AI92" i="6"/>
  <c r="AJ93" i="6"/>
  <c r="AK94" i="6"/>
  <c r="AL95" i="6"/>
  <c r="AM96" i="6"/>
  <c r="AN97" i="6"/>
  <c r="AO98" i="6"/>
  <c r="AP99" i="6"/>
  <c r="AQ100" i="6"/>
  <c r="AR101" i="6"/>
  <c r="AS102" i="6"/>
  <c r="AT103" i="6"/>
  <c r="AU104" i="6"/>
  <c r="AQ99" i="8"/>
  <c r="AU103" i="8"/>
  <c r="C60" i="6"/>
  <c r="D61" i="6"/>
  <c r="E62" i="6"/>
  <c r="AR100" i="8"/>
  <c r="B59" i="6"/>
  <c r="F63" i="6"/>
  <c r="C55" i="8"/>
  <c r="G59" i="8"/>
  <c r="K63" i="8"/>
  <c r="O67" i="8"/>
  <c r="S71" i="8"/>
  <c r="W75" i="8"/>
  <c r="AA79" i="8"/>
  <c r="AE83" i="8"/>
  <c r="AI87" i="8"/>
  <c r="AM91" i="8"/>
  <c r="AQ95" i="8"/>
  <c r="D56" i="8"/>
  <c r="H60" i="8"/>
  <c r="L64" i="8"/>
  <c r="P68" i="8"/>
  <c r="T72" i="8"/>
  <c r="X76" i="8"/>
  <c r="AB80" i="8"/>
  <c r="AF84" i="8"/>
  <c r="AJ88" i="8"/>
  <c r="E57" i="8"/>
  <c r="I61" i="8"/>
  <c r="M65" i="8"/>
  <c r="Q69" i="8"/>
  <c r="U73" i="8"/>
  <c r="Y77" i="8"/>
  <c r="AC81" i="8"/>
  <c r="AG85" i="8"/>
  <c r="AK89" i="8"/>
  <c r="B54" i="8"/>
  <c r="F58" i="8"/>
  <c r="J62" i="8"/>
  <c r="N66" i="8"/>
  <c r="R70" i="8"/>
  <c r="V74" i="8"/>
  <c r="Z78" i="8"/>
  <c r="AD82" i="8"/>
  <c r="AN92" i="8"/>
  <c r="AO93" i="8"/>
  <c r="AP94" i="8"/>
  <c r="AS97" i="8"/>
  <c r="AW101" i="8"/>
  <c r="AT98" i="8"/>
  <c r="AX102" i="8"/>
  <c r="K64" i="6"/>
  <c r="L65" i="6"/>
  <c r="M66" i="6"/>
  <c r="N67" i="6"/>
  <c r="O68" i="6"/>
  <c r="P69" i="6"/>
  <c r="Q70" i="6"/>
  <c r="R71" i="6"/>
  <c r="S72" i="6"/>
  <c r="T73" i="6"/>
  <c r="U74" i="6"/>
  <c r="V75" i="6"/>
  <c r="W76" i="6"/>
  <c r="X77" i="6"/>
  <c r="Y78" i="6"/>
  <c r="Z79" i="6"/>
  <c r="AA80" i="6"/>
  <c r="AB81" i="6"/>
  <c r="AC82" i="6"/>
  <c r="AD83" i="6"/>
  <c r="AE84" i="6"/>
  <c r="AF85" i="6"/>
  <c r="AG86" i="6"/>
  <c r="AH87" i="6"/>
  <c r="AI88" i="6"/>
  <c r="AJ89" i="6"/>
  <c r="AK90" i="6"/>
  <c r="AL91" i="6"/>
  <c r="AM92" i="6"/>
  <c r="AN93" i="6"/>
  <c r="AO94" i="6"/>
  <c r="AP95" i="6"/>
  <c r="AQ96" i="6"/>
  <c r="AR97" i="6"/>
  <c r="AS98" i="6"/>
  <c r="AT99" i="6"/>
  <c r="AU100" i="6"/>
  <c r="AV101" i="6"/>
  <c r="AW102" i="6"/>
  <c r="AX103" i="6"/>
  <c r="AY104" i="6"/>
  <c r="AH86" i="8"/>
  <c r="AU99" i="8"/>
  <c r="AY103" i="8"/>
  <c r="AV100" i="8"/>
  <c r="C56" i="6"/>
  <c r="G60" i="6"/>
  <c r="D57" i="6"/>
  <c r="H61" i="6"/>
  <c r="AL90" i="8"/>
  <c r="AR96" i="8"/>
  <c r="E58" i="6"/>
  <c r="I62" i="6"/>
  <c r="B55" i="6"/>
  <c r="F59" i="6"/>
  <c r="J63" i="6"/>
  <c r="B50" i="8"/>
  <c r="D52" i="8"/>
  <c r="G55" i="8"/>
  <c r="K59" i="8"/>
  <c r="O63" i="8"/>
  <c r="S67" i="8"/>
  <c r="W71" i="8"/>
  <c r="AA75" i="8"/>
  <c r="AE79" i="8"/>
  <c r="AI83" i="8"/>
  <c r="AM87" i="8"/>
  <c r="AQ91" i="8"/>
  <c r="AU95" i="8"/>
  <c r="H56" i="8"/>
  <c r="L60" i="8"/>
  <c r="P64" i="8"/>
  <c r="T68" i="8"/>
  <c r="X72" i="8"/>
  <c r="AB76" i="8"/>
  <c r="AF80" i="8"/>
  <c r="AJ84" i="8"/>
  <c r="AN88" i="8"/>
  <c r="C51" i="8"/>
  <c r="E53" i="8"/>
  <c r="I57" i="8"/>
  <c r="M61" i="8"/>
  <c r="Q65" i="8"/>
  <c r="U69" i="8"/>
  <c r="Y73" i="8"/>
  <c r="AC77" i="8"/>
  <c r="AG81" i="8"/>
  <c r="AK85" i="8"/>
  <c r="AO89" i="8"/>
  <c r="F54" i="8"/>
  <c r="J58" i="8"/>
  <c r="N62" i="8"/>
  <c r="R66" i="8"/>
  <c r="V70" i="8"/>
  <c r="Z74" i="8"/>
  <c r="AD78" i="8"/>
  <c r="AH82" i="8"/>
  <c r="AW97" i="8"/>
  <c r="BA101" i="8"/>
  <c r="AP90" i="8"/>
  <c r="AX98" i="8"/>
  <c r="BB102" i="8"/>
  <c r="O64" i="6"/>
  <c r="P65" i="6"/>
  <c r="Q66" i="6"/>
  <c r="R67" i="6"/>
  <c r="S68" i="6"/>
  <c r="T69" i="6"/>
  <c r="U70" i="6"/>
  <c r="V71" i="6"/>
  <c r="W72" i="6"/>
  <c r="X73" i="6"/>
  <c r="Y74" i="6"/>
  <c r="Z75" i="6"/>
  <c r="AA76" i="6"/>
  <c r="AB77" i="6"/>
  <c r="AC78" i="6"/>
  <c r="AD79" i="6"/>
  <c r="AE80" i="6"/>
  <c r="AF81" i="6"/>
  <c r="AG82" i="6"/>
  <c r="AH83" i="6"/>
  <c r="AI84" i="6"/>
  <c r="AJ85" i="6"/>
  <c r="AK86" i="6"/>
  <c r="AL87" i="6"/>
  <c r="AM88" i="6"/>
  <c r="AN89" i="6"/>
  <c r="AO90" i="6"/>
  <c r="AP91" i="6"/>
  <c r="AQ92" i="6"/>
  <c r="AR93" i="6"/>
  <c r="AS94" i="6"/>
  <c r="AT95" i="6"/>
  <c r="AU96" i="6"/>
  <c r="AV97" i="6"/>
  <c r="AW98" i="6"/>
  <c r="AX99" i="6"/>
  <c r="AY100" i="6"/>
  <c r="AZ101" i="6"/>
  <c r="BA102" i="6"/>
  <c r="BB103" i="6"/>
  <c r="BC104" i="6"/>
  <c r="AV96" i="8"/>
  <c r="AY99" i="8"/>
  <c r="BC103" i="8"/>
  <c r="AS93" i="8"/>
  <c r="C52" i="6"/>
  <c r="G56" i="6"/>
  <c r="K60" i="6"/>
  <c r="AT94" i="8"/>
  <c r="AZ100" i="8"/>
  <c r="D53" i="6"/>
  <c r="H57" i="6"/>
  <c r="L61" i="6"/>
  <c r="E54" i="6"/>
  <c r="I58" i="6"/>
  <c r="M62" i="6"/>
  <c r="AL86" i="8"/>
  <c r="AR92" i="8"/>
  <c r="B51" i="6"/>
  <c r="F55" i="6"/>
  <c r="J59" i="6"/>
  <c r="N63" i="6"/>
  <c r="B46" i="8"/>
  <c r="F50" i="8"/>
  <c r="E49" i="8"/>
  <c r="K55" i="8"/>
  <c r="O59" i="8"/>
  <c r="S63" i="8"/>
  <c r="W67" i="8"/>
  <c r="AA71" i="8"/>
  <c r="AE75" i="8"/>
  <c r="AI79" i="8"/>
  <c r="AM83" i="8"/>
  <c r="AQ87" i="8"/>
  <c r="AU91" i="8"/>
  <c r="AY95" i="8"/>
  <c r="D48" i="8"/>
  <c r="G51" i="8"/>
  <c r="L56" i="8"/>
  <c r="P60" i="8"/>
  <c r="T64" i="8"/>
  <c r="X68" i="8"/>
  <c r="AB72" i="8"/>
  <c r="AF76" i="8"/>
  <c r="AJ80" i="8"/>
  <c r="AN84" i="8"/>
  <c r="AR88" i="8"/>
  <c r="C47" i="8"/>
  <c r="I53" i="8"/>
  <c r="M57" i="8"/>
  <c r="Q61" i="8"/>
  <c r="U65" i="8"/>
  <c r="Y69" i="8"/>
  <c r="AC73" i="8"/>
  <c r="AG77" i="8"/>
  <c r="AK81" i="8"/>
  <c r="AO85" i="8"/>
  <c r="AS89" i="8"/>
  <c r="H52" i="8"/>
  <c r="J54" i="8"/>
  <c r="N58" i="8"/>
  <c r="R62" i="8"/>
  <c r="V66" i="8"/>
  <c r="Z70" i="8"/>
  <c r="AD74" i="8"/>
  <c r="AH78" i="8"/>
  <c r="AL82" i="8"/>
  <c r="AP86" i="8"/>
  <c r="BA97" i="8"/>
  <c r="BE101" i="8"/>
  <c r="AZ96" i="8"/>
  <c r="BB98" i="8"/>
  <c r="BF102" i="8"/>
  <c r="S64" i="6"/>
  <c r="T65" i="6"/>
  <c r="U66" i="6"/>
  <c r="V67" i="6"/>
  <c r="W68" i="6"/>
  <c r="X69" i="6"/>
  <c r="Y70" i="6"/>
  <c r="Z71" i="6"/>
  <c r="AA72" i="6"/>
  <c r="AB73" i="6"/>
  <c r="AC74" i="6"/>
  <c r="AD75" i="6"/>
  <c r="AE76" i="6"/>
  <c r="AF77" i="6"/>
  <c r="AG78" i="6"/>
  <c r="AH79" i="6"/>
  <c r="AI80" i="6"/>
  <c r="AJ81" i="6"/>
  <c r="AK82" i="6"/>
  <c r="AL83" i="6"/>
  <c r="AM84" i="6"/>
  <c r="AN85" i="6"/>
  <c r="AO86" i="6"/>
  <c r="AP87" i="6"/>
  <c r="AQ88" i="6"/>
  <c r="AR89" i="6"/>
  <c r="AS90" i="6"/>
  <c r="AT91" i="6"/>
  <c r="AU92" i="6"/>
  <c r="AV93" i="6"/>
  <c r="AW94" i="6"/>
  <c r="AX95" i="6"/>
  <c r="AY96" i="6"/>
  <c r="AZ97" i="6"/>
  <c r="BA98" i="6"/>
  <c r="BB99" i="6"/>
  <c r="BC100" i="6"/>
  <c r="BD101" i="6"/>
  <c r="BE102" i="6"/>
  <c r="BF103" i="6"/>
  <c r="BG104" i="6"/>
  <c r="AV92" i="8"/>
  <c r="AW93" i="8"/>
  <c r="AX94" i="8"/>
  <c r="BC99" i="8"/>
  <c r="BG103" i="8"/>
  <c r="C48" i="6"/>
  <c r="G52" i="6"/>
  <c r="K56" i="6"/>
  <c r="O60" i="6"/>
  <c r="D49" i="6"/>
  <c r="H53" i="6"/>
  <c r="L57" i="6"/>
  <c r="P61" i="6"/>
  <c r="BD100" i="8"/>
  <c r="E50" i="6"/>
  <c r="I54" i="6"/>
  <c r="M58" i="6"/>
  <c r="Q62" i="6"/>
  <c r="AT90" i="8"/>
  <c r="B47" i="6"/>
  <c r="F51" i="6"/>
  <c r="J55" i="6"/>
  <c r="N59" i="6"/>
  <c r="R63" i="6"/>
  <c r="B42" i="8"/>
  <c r="F46" i="8"/>
  <c r="J50" i="8"/>
  <c r="H48" i="8"/>
  <c r="K51" i="8"/>
  <c r="O55" i="8"/>
  <c r="S59" i="8"/>
  <c r="W63" i="8"/>
  <c r="AA67" i="8"/>
  <c r="AE71" i="8"/>
  <c r="AI75" i="8"/>
  <c r="AM79" i="8"/>
  <c r="AQ83" i="8"/>
  <c r="AU87" i="8"/>
  <c r="AY91" i="8"/>
  <c r="BC95" i="8"/>
  <c r="G47" i="8"/>
  <c r="P56" i="8"/>
  <c r="T60" i="8"/>
  <c r="X64" i="8"/>
  <c r="AB68" i="8"/>
  <c r="AF72" i="8"/>
  <c r="AJ76" i="8"/>
  <c r="AN80" i="8"/>
  <c r="AR84" i="8"/>
  <c r="AV88" i="8"/>
  <c r="C43" i="8"/>
  <c r="D44" i="8"/>
  <c r="E45" i="8"/>
  <c r="L52" i="8"/>
  <c r="M53" i="8"/>
  <c r="Q57" i="8"/>
  <c r="U61" i="8"/>
  <c r="Y65" i="8"/>
  <c r="AC69" i="8"/>
  <c r="AG73" i="8"/>
  <c r="AK77" i="8"/>
  <c r="AO81" i="8"/>
  <c r="AS85" i="8"/>
  <c r="AW89" i="8"/>
  <c r="I49" i="8"/>
  <c r="N54" i="8"/>
  <c r="R58" i="8"/>
  <c r="V62" i="8"/>
  <c r="Z66" i="8"/>
  <c r="AD70" i="8"/>
  <c r="AH74" i="8"/>
  <c r="AL78" i="8"/>
  <c r="AP82" i="8"/>
  <c r="BD96" i="8"/>
  <c r="BE97" i="8"/>
  <c r="BI101" i="8"/>
  <c r="AT86" i="8"/>
  <c r="AX90" i="8"/>
  <c r="AZ92" i="8"/>
  <c r="BA93" i="8"/>
  <c r="BB94" i="8"/>
  <c r="BF98" i="8"/>
  <c r="W64" i="6"/>
  <c r="X65" i="6"/>
  <c r="Y66" i="6"/>
  <c r="Z67" i="6"/>
  <c r="AA68" i="6"/>
  <c r="AB69" i="6"/>
  <c r="AC70" i="6"/>
  <c r="AD71" i="6"/>
  <c r="AE72" i="6"/>
  <c r="AF73" i="6"/>
  <c r="AG74" i="6"/>
  <c r="AH75" i="6"/>
  <c r="AI76" i="6"/>
  <c r="AJ77" i="6"/>
  <c r="AK78" i="6"/>
  <c r="AL79" i="6"/>
  <c r="AM80" i="6"/>
  <c r="AN81" i="6"/>
  <c r="AO82" i="6"/>
  <c r="AP83" i="6"/>
  <c r="AQ84" i="6"/>
  <c r="AR85" i="6"/>
  <c r="AS86" i="6"/>
  <c r="AT87" i="6"/>
  <c r="AU88" i="6"/>
  <c r="AV89" i="6"/>
  <c r="AW90" i="6"/>
  <c r="AX91" i="6"/>
  <c r="AY92" i="6"/>
  <c r="AZ93" i="6"/>
  <c r="BA94" i="6"/>
  <c r="BB95" i="6"/>
  <c r="BC96" i="6"/>
  <c r="BD97" i="6"/>
  <c r="BE98" i="6"/>
  <c r="BF99" i="6"/>
  <c r="BG100" i="6"/>
  <c r="BH101" i="6"/>
  <c r="BI102" i="6"/>
  <c r="BG99" i="8"/>
  <c r="C44" i="6"/>
  <c r="G48" i="6"/>
  <c r="K52" i="6"/>
  <c r="O56" i="6"/>
  <c r="S60" i="6"/>
  <c r="D45" i="6"/>
  <c r="H49" i="6"/>
  <c r="L53" i="6"/>
  <c r="P57" i="6"/>
  <c r="T61" i="6"/>
  <c r="E46" i="6"/>
  <c r="I50" i="6"/>
  <c r="M54" i="6"/>
  <c r="Q58" i="6"/>
  <c r="U62" i="6"/>
  <c r="BH100" i="8"/>
  <c r="B43" i="6"/>
  <c r="F47" i="6"/>
  <c r="J51" i="6"/>
  <c r="N55" i="6"/>
  <c r="R59" i="6"/>
  <c r="V63" i="6"/>
  <c r="B38" i="8"/>
  <c r="F42" i="8"/>
  <c r="J46" i="8"/>
  <c r="N50" i="8"/>
  <c r="E41" i="8"/>
  <c r="K47" i="8"/>
  <c r="S55" i="8"/>
  <c r="W59" i="8"/>
  <c r="AA63" i="8"/>
  <c r="AE67" i="8"/>
  <c r="AI71" i="8"/>
  <c r="AM75" i="8"/>
  <c r="AQ79" i="8"/>
  <c r="AU83" i="8"/>
  <c r="AY87" i="8"/>
  <c r="BC91" i="8"/>
  <c r="BG95" i="8"/>
  <c r="G43" i="8"/>
  <c r="H44" i="8"/>
  <c r="I45" i="8"/>
  <c r="P52" i="8"/>
  <c r="T56" i="8"/>
  <c r="X60" i="8"/>
  <c r="AB64" i="8"/>
  <c r="AF68" i="8"/>
  <c r="AJ72" i="8"/>
  <c r="AN76" i="8"/>
  <c r="AR80" i="8"/>
  <c r="AV84" i="8"/>
  <c r="AZ88" i="8"/>
  <c r="C39" i="8"/>
  <c r="M49" i="8"/>
  <c r="Q53" i="8"/>
  <c r="U57" i="8"/>
  <c r="Y61" i="8"/>
  <c r="AC65" i="8"/>
  <c r="AG69" i="8"/>
  <c r="AK73" i="8"/>
  <c r="AO77" i="8"/>
  <c r="AS81" i="8"/>
  <c r="AW85" i="8"/>
  <c r="BA89" i="8"/>
  <c r="D40" i="8"/>
  <c r="L48" i="8"/>
  <c r="O51" i="8"/>
  <c r="R54" i="8"/>
  <c r="V58" i="8"/>
  <c r="Z62" i="8"/>
  <c r="AD66" i="8"/>
  <c r="AH70" i="8"/>
  <c r="AL74" i="8"/>
  <c r="AP78" i="8"/>
  <c r="AT82" i="8"/>
  <c r="BD92" i="8"/>
  <c r="BE93" i="8"/>
  <c r="BF94" i="8"/>
  <c r="BI97" i="8"/>
  <c r="AA64" i="6"/>
  <c r="AB65" i="6"/>
  <c r="AC66" i="6"/>
  <c r="AD67" i="6"/>
  <c r="AE68" i="6"/>
  <c r="AF69" i="6"/>
  <c r="AG70" i="6"/>
  <c r="AH71" i="6"/>
  <c r="AI72" i="6"/>
  <c r="AJ73" i="6"/>
  <c r="AK74" i="6"/>
  <c r="AL75" i="6"/>
  <c r="AM76" i="6"/>
  <c r="AN77" i="6"/>
  <c r="AO78" i="6"/>
  <c r="AP79" i="6"/>
  <c r="AQ80" i="6"/>
  <c r="AR81" i="6"/>
  <c r="AS82" i="6"/>
  <c r="AT83" i="6"/>
  <c r="AU84" i="6"/>
  <c r="AV85" i="6"/>
  <c r="AW86" i="6"/>
  <c r="AX87" i="6"/>
  <c r="AY88" i="6"/>
  <c r="AZ89" i="6"/>
  <c r="BA90" i="6"/>
  <c r="BB91" i="6"/>
  <c r="BC92" i="6"/>
  <c r="BD93" i="6"/>
  <c r="BE94" i="6"/>
  <c r="BF95" i="6"/>
  <c r="BG96" i="6"/>
  <c r="BH97" i="6"/>
  <c r="BI98" i="6"/>
  <c r="AX86" i="8"/>
  <c r="BB90" i="8"/>
  <c r="C40" i="6"/>
  <c r="G44" i="6"/>
  <c r="K48" i="6"/>
  <c r="O52" i="6"/>
  <c r="S56" i="6"/>
  <c r="W60" i="6"/>
  <c r="BH96" i="8"/>
  <c r="D41" i="6"/>
  <c r="H45" i="6"/>
  <c r="L49" i="6"/>
  <c r="P53" i="6"/>
  <c r="T57" i="6"/>
  <c r="X61" i="6"/>
  <c r="E42" i="6"/>
  <c r="I46" i="6"/>
  <c r="M50" i="6"/>
  <c r="Q54" i="6"/>
  <c r="U58" i="6"/>
  <c r="Y62" i="6"/>
  <c r="B39" i="6"/>
  <c r="F43" i="6"/>
  <c r="J47" i="6"/>
  <c r="N51" i="6"/>
  <c r="R55" i="6"/>
  <c r="V59" i="6"/>
  <c r="Z63" i="6"/>
  <c r="B34" i="8"/>
  <c r="F38" i="8"/>
  <c r="J42" i="8"/>
  <c r="N46" i="8"/>
  <c r="R50" i="8"/>
  <c r="D36" i="8"/>
  <c r="K43" i="8"/>
  <c r="L44" i="8"/>
  <c r="M45" i="8"/>
  <c r="W55" i="8"/>
  <c r="AA59" i="8"/>
  <c r="AE63" i="8"/>
  <c r="AI67" i="8"/>
  <c r="AM71" i="8"/>
  <c r="AQ75" i="8"/>
  <c r="AU79" i="8"/>
  <c r="AY83" i="8"/>
  <c r="BC87" i="8"/>
  <c r="BG91" i="8"/>
  <c r="G39" i="8"/>
  <c r="Q49" i="8"/>
  <c r="T52" i="8"/>
  <c r="X56" i="8"/>
  <c r="AB60" i="8"/>
  <c r="AF64" i="8"/>
  <c r="AJ68" i="8"/>
  <c r="AN72" i="8"/>
  <c r="AR76" i="8"/>
  <c r="AV80" i="8"/>
  <c r="AZ84" i="8"/>
  <c r="BD88" i="8"/>
  <c r="C35" i="8"/>
  <c r="E37" i="8"/>
  <c r="H40" i="8"/>
  <c r="P48" i="8"/>
  <c r="S51" i="8"/>
  <c r="U53" i="8"/>
  <c r="Y57" i="8"/>
  <c r="AC61" i="8"/>
  <c r="AG65" i="8"/>
  <c r="AK69" i="8"/>
  <c r="AO73" i="8"/>
  <c r="AS77" i="8"/>
  <c r="AW81" i="8"/>
  <c r="BA85" i="8"/>
  <c r="BE89" i="8"/>
  <c r="I41" i="8"/>
  <c r="O47" i="8"/>
  <c r="V54" i="8"/>
  <c r="Z58" i="8"/>
  <c r="AD62" i="8"/>
  <c r="AH66" i="8"/>
  <c r="AL70" i="8"/>
  <c r="AP74" i="8"/>
  <c r="AT78" i="8"/>
  <c r="AX82" i="8"/>
  <c r="BF90" i="8"/>
  <c r="AE64" i="6"/>
  <c r="AF65" i="6"/>
  <c r="AG66" i="6"/>
  <c r="AH67" i="6"/>
  <c r="AI68" i="6"/>
  <c r="AJ69" i="6"/>
  <c r="AK70" i="6"/>
  <c r="AL71" i="6"/>
  <c r="AM72" i="6"/>
  <c r="AN73" i="6"/>
  <c r="AO74" i="6"/>
  <c r="AP75" i="6"/>
  <c r="AQ76" i="6"/>
  <c r="AR77" i="6"/>
  <c r="AS78" i="6"/>
  <c r="AT79" i="6"/>
  <c r="AU80" i="6"/>
  <c r="AV81" i="6"/>
  <c r="AW82" i="6"/>
  <c r="AX83" i="6"/>
  <c r="AY84" i="6"/>
  <c r="AZ85" i="6"/>
  <c r="BA86" i="6"/>
  <c r="BB87" i="6"/>
  <c r="BC88" i="6"/>
  <c r="BD89" i="6"/>
  <c r="BE90" i="6"/>
  <c r="BF91" i="6"/>
  <c r="BG92" i="6"/>
  <c r="BH93" i="6"/>
  <c r="BI94" i="6"/>
  <c r="BB86" i="8"/>
  <c r="C36" i="6"/>
  <c r="G40" i="6"/>
  <c r="K44" i="6"/>
  <c r="O48" i="6"/>
  <c r="S52" i="6"/>
  <c r="W56" i="6"/>
  <c r="AA60" i="6"/>
  <c r="D37" i="6"/>
  <c r="H41" i="6"/>
  <c r="L45" i="6"/>
  <c r="P49" i="6"/>
  <c r="T53" i="6"/>
  <c r="X57" i="6"/>
  <c r="AB61" i="6"/>
  <c r="BH92" i="8"/>
  <c r="E38" i="6"/>
  <c r="I42" i="6"/>
  <c r="M46" i="6"/>
  <c r="Q50" i="6"/>
  <c r="U54" i="6"/>
  <c r="Y58" i="6"/>
  <c r="AC62" i="6"/>
  <c r="BI93" i="8"/>
  <c r="B35" i="6"/>
  <c r="F39" i="6"/>
  <c r="J43" i="6"/>
  <c r="N47" i="6"/>
  <c r="R51" i="6"/>
  <c r="V55" i="6"/>
  <c r="Z59" i="6"/>
  <c r="AD63" i="6"/>
  <c r="B30" i="8"/>
  <c r="F34" i="8"/>
  <c r="J38" i="8"/>
  <c r="N42" i="8"/>
  <c r="R46" i="8"/>
  <c r="V50" i="8"/>
  <c r="E33" i="8"/>
  <c r="K39" i="8"/>
  <c r="U49" i="8"/>
  <c r="AA55" i="8"/>
  <c r="AE59" i="8"/>
  <c r="AI63" i="8"/>
  <c r="AM67" i="8"/>
  <c r="AQ71" i="8"/>
  <c r="AU75" i="8"/>
  <c r="AY79" i="8"/>
  <c r="BC83" i="8"/>
  <c r="BG87" i="8"/>
  <c r="D32" i="8"/>
  <c r="G35" i="8"/>
  <c r="I37" i="8"/>
  <c r="L40" i="8"/>
  <c r="T48" i="8"/>
  <c r="W51" i="8"/>
  <c r="X52" i="8"/>
  <c r="AB56" i="8"/>
  <c r="AF60" i="8"/>
  <c r="AJ64" i="8"/>
  <c r="AN68" i="8"/>
  <c r="AR72" i="8"/>
  <c r="AV76" i="8"/>
  <c r="AZ80" i="8"/>
  <c r="BD84" i="8"/>
  <c r="BH88" i="8"/>
  <c r="C31" i="8"/>
  <c r="M41" i="8"/>
  <c r="S47" i="8"/>
  <c r="Y53" i="8"/>
  <c r="AC57" i="8"/>
  <c r="AG61" i="8"/>
  <c r="AK65" i="8"/>
  <c r="AO69" i="8"/>
  <c r="AS73" i="8"/>
  <c r="AW77" i="8"/>
  <c r="BA81" i="8"/>
  <c r="BE85" i="8"/>
  <c r="BI89" i="8"/>
  <c r="H36" i="8"/>
  <c r="O43" i="8"/>
  <c r="P44" i="8"/>
  <c r="Q45" i="8"/>
  <c r="Z54" i="8"/>
  <c r="AD58" i="8"/>
  <c r="AH62" i="8"/>
  <c r="AL66" i="8"/>
  <c r="AP70" i="8"/>
  <c r="AT74" i="8"/>
  <c r="AX78" i="8"/>
  <c r="BB82" i="8"/>
  <c r="BF86" i="8"/>
  <c r="AI64" i="6"/>
  <c r="AJ65" i="6"/>
  <c r="AK66" i="6"/>
  <c r="AL67" i="6"/>
  <c r="AM68" i="6"/>
  <c r="AN69" i="6"/>
  <c r="AO70" i="6"/>
  <c r="AP71" i="6"/>
  <c r="AQ72" i="6"/>
  <c r="AR73" i="6"/>
  <c r="AS74" i="6"/>
  <c r="AT75" i="6"/>
  <c r="AU76" i="6"/>
  <c r="AV77" i="6"/>
  <c r="AW78" i="6"/>
  <c r="AX79" i="6"/>
  <c r="AY80" i="6"/>
  <c r="AZ81" i="6"/>
  <c r="BA82" i="6"/>
  <c r="BB83" i="6"/>
  <c r="BC84" i="6"/>
  <c r="BD85" i="6"/>
  <c r="BE86" i="6"/>
  <c r="BF87" i="6"/>
  <c r="BG88" i="6"/>
  <c r="BH89" i="6"/>
  <c r="BI90" i="6"/>
  <c r="C32" i="6"/>
  <c r="G36" i="6"/>
  <c r="K40" i="6"/>
  <c r="O44" i="6"/>
  <c r="S48" i="6"/>
  <c r="W52" i="6"/>
  <c r="AA56" i="6"/>
  <c r="AE60" i="6"/>
  <c r="D33" i="6"/>
  <c r="H37" i="6"/>
  <c r="L41" i="6"/>
  <c r="P45" i="6"/>
  <c r="T49" i="6"/>
  <c r="X53" i="6"/>
  <c r="AB57" i="6"/>
  <c r="AF61" i="6"/>
  <c r="E34" i="6"/>
  <c r="I38" i="6"/>
  <c r="M42" i="6"/>
  <c r="Q46" i="6"/>
  <c r="U50" i="6"/>
  <c r="Y54" i="6"/>
  <c r="AC58" i="6"/>
  <c r="AG62" i="6"/>
  <c r="B31" i="6"/>
  <c r="F35" i="6"/>
  <c r="J39" i="6"/>
  <c r="N43" i="6"/>
  <c r="R47" i="6"/>
  <c r="V51" i="6"/>
  <c r="Z55" i="6"/>
  <c r="AD59" i="6"/>
  <c r="AH63" i="6"/>
  <c r="B26" i="8"/>
  <c r="F30" i="8"/>
  <c r="J34" i="8"/>
  <c r="N38" i="8"/>
  <c r="R42" i="8"/>
  <c r="V46" i="8"/>
  <c r="Z50" i="8"/>
  <c r="H32" i="8"/>
  <c r="K35" i="8"/>
  <c r="M37" i="8"/>
  <c r="P40" i="8"/>
  <c r="X48" i="8"/>
  <c r="AA51" i="8"/>
  <c r="AE55" i="8"/>
  <c r="AI59" i="8"/>
  <c r="AM63" i="8"/>
  <c r="AQ67" i="8"/>
  <c r="AU71" i="8"/>
  <c r="AY75" i="8"/>
  <c r="BC79" i="8"/>
  <c r="BG83" i="8"/>
  <c r="G31" i="8"/>
  <c r="Q41" i="8"/>
  <c r="W47" i="8"/>
  <c r="AB52" i="8"/>
  <c r="AF56" i="8"/>
  <c r="AJ60" i="8"/>
  <c r="AN64" i="8"/>
  <c r="AR68" i="8"/>
  <c r="AV72" i="8"/>
  <c r="AZ76" i="8"/>
  <c r="BD80" i="8"/>
  <c r="BH84" i="8"/>
  <c r="C27" i="8"/>
  <c r="D28" i="8"/>
  <c r="E29" i="8"/>
  <c r="L36" i="8"/>
  <c r="S43" i="8"/>
  <c r="T44" i="8"/>
  <c r="U45" i="8"/>
  <c r="AC53" i="8"/>
  <c r="AG57" i="8"/>
  <c r="AK61" i="8"/>
  <c r="AO65" i="8"/>
  <c r="AS69" i="8"/>
  <c r="AW73" i="8"/>
  <c r="BA77" i="8"/>
  <c r="BE81" i="8"/>
  <c r="BI85" i="8"/>
  <c r="I33" i="8"/>
  <c r="O39" i="8"/>
  <c r="Y49" i="8"/>
  <c r="AD54" i="8"/>
  <c r="AH58" i="8"/>
  <c r="AL62" i="8"/>
  <c r="AP66" i="8"/>
  <c r="AT70" i="8"/>
  <c r="AX74" i="8"/>
  <c r="BB78" i="8"/>
  <c r="BF82" i="8"/>
  <c r="AM64" i="6"/>
  <c r="AN65" i="6"/>
  <c r="AO66" i="6"/>
  <c r="AP67" i="6"/>
  <c r="AQ68" i="6"/>
  <c r="AR69" i="6"/>
  <c r="AS70" i="6"/>
  <c r="AT71" i="6"/>
  <c r="AU72" i="6"/>
  <c r="AV73" i="6"/>
  <c r="AW74" i="6"/>
  <c r="AX75" i="6"/>
  <c r="AY76" i="6"/>
  <c r="AZ77" i="6"/>
  <c r="BA78" i="6"/>
  <c r="BB79" i="6"/>
  <c r="BC80" i="6"/>
  <c r="BD81" i="6"/>
  <c r="BE82" i="6"/>
  <c r="BF83" i="6"/>
  <c r="BG84" i="6"/>
  <c r="BH85" i="6"/>
  <c r="BI86" i="6"/>
  <c r="C28" i="6"/>
  <c r="G32" i="6"/>
  <c r="K36" i="6"/>
  <c r="O40" i="6"/>
  <c r="S44" i="6"/>
  <c r="W48" i="6"/>
  <c r="AA52" i="6"/>
  <c r="AE56" i="6"/>
  <c r="AI60" i="6"/>
  <c r="D29" i="6"/>
  <c r="H33" i="6"/>
  <c r="L37" i="6"/>
  <c r="P41" i="6"/>
  <c r="T45" i="6"/>
  <c r="X49" i="6"/>
  <c r="AB53" i="6"/>
  <c r="AF57" i="6"/>
  <c r="AJ61" i="6"/>
  <c r="E30" i="6"/>
  <c r="I34" i="6"/>
  <c r="M38" i="6"/>
  <c r="Q42" i="6"/>
  <c r="U46" i="6"/>
  <c r="Y50" i="6"/>
  <c r="AC54" i="6"/>
  <c r="AG58" i="6"/>
  <c r="AK62" i="6"/>
  <c r="B27" i="6"/>
  <c r="F31" i="6"/>
  <c r="J35" i="6"/>
  <c r="N39" i="6"/>
  <c r="R43" i="6"/>
  <c r="V47" i="6"/>
  <c r="Z51" i="6"/>
  <c r="AD55" i="6"/>
  <c r="AH59" i="6"/>
  <c r="AL63" i="6"/>
  <c r="B22" i="8"/>
  <c r="F26" i="8"/>
  <c r="J30" i="8"/>
  <c r="N34" i="8"/>
  <c r="R38" i="8"/>
  <c r="V42" i="8"/>
  <c r="Z46" i="8"/>
  <c r="AD50" i="8"/>
  <c r="E25" i="8"/>
  <c r="K31" i="8"/>
  <c r="U41" i="8"/>
  <c r="AA47" i="8"/>
  <c r="AI55" i="8"/>
  <c r="AM59" i="8"/>
  <c r="AQ63" i="8"/>
  <c r="AU67" i="8"/>
  <c r="AY71" i="8"/>
  <c r="BC75" i="8"/>
  <c r="BG79" i="8"/>
  <c r="G27" i="8"/>
  <c r="H28" i="8"/>
  <c r="I29" i="8"/>
  <c r="P36" i="8"/>
  <c r="W43" i="8"/>
  <c r="X44" i="8"/>
  <c r="Y45" i="8"/>
  <c r="AF52" i="8"/>
  <c r="AJ56" i="8"/>
  <c r="AN60" i="8"/>
  <c r="AR64" i="8"/>
  <c r="AV68" i="8"/>
  <c r="AZ72" i="8"/>
  <c r="BD76" i="8"/>
  <c r="BH80" i="8"/>
  <c r="C23" i="8"/>
  <c r="M33" i="8"/>
  <c r="S39" i="8"/>
  <c r="AC49" i="8"/>
  <c r="AG53" i="8"/>
  <c r="AK57" i="8"/>
  <c r="AO61" i="8"/>
  <c r="AS65" i="8"/>
  <c r="AW69" i="8"/>
  <c r="BA73" i="8"/>
  <c r="BE77" i="8"/>
  <c r="BI81" i="8"/>
  <c r="D24" i="8"/>
  <c r="L32" i="8"/>
  <c r="O35" i="8"/>
  <c r="Q37" i="8"/>
  <c r="T40" i="8"/>
  <c r="AB48" i="8"/>
  <c r="AE51" i="8"/>
  <c r="AH54" i="8"/>
  <c r="AL58" i="8"/>
  <c r="AP62" i="8"/>
  <c r="AT66" i="8"/>
  <c r="AX70" i="8"/>
  <c r="BB74" i="8"/>
  <c r="BF78" i="8"/>
  <c r="AQ64" i="6"/>
  <c r="AR65" i="6"/>
  <c r="AS66" i="6"/>
  <c r="AT67" i="6"/>
  <c r="AU68" i="6"/>
  <c r="AV69" i="6"/>
  <c r="AW70" i="6"/>
  <c r="AX71" i="6"/>
  <c r="AY72" i="6"/>
  <c r="AZ73" i="6"/>
  <c r="BA74" i="6"/>
  <c r="BB75" i="6"/>
  <c r="BC76" i="6"/>
  <c r="BD77" i="6"/>
  <c r="BE78" i="6"/>
  <c r="BF79" i="6"/>
  <c r="BG80" i="6"/>
  <c r="BH81" i="6"/>
  <c r="BI82" i="6"/>
  <c r="C24" i="6"/>
  <c r="G28" i="6"/>
  <c r="K32" i="6"/>
  <c r="O36" i="6"/>
  <c r="S40" i="6"/>
  <c r="W44" i="6"/>
  <c r="AA48" i="6"/>
  <c r="AE52" i="6"/>
  <c r="AI56" i="6"/>
  <c r="AM60" i="6"/>
  <c r="B23" i="6"/>
  <c r="D25" i="6"/>
  <c r="H29" i="6"/>
  <c r="L33" i="6"/>
  <c r="P37" i="6"/>
  <c r="T41" i="6"/>
  <c r="X45" i="6"/>
  <c r="AB49" i="6"/>
  <c r="AF53" i="6"/>
  <c r="AJ57" i="6"/>
  <c r="AN61" i="6"/>
  <c r="E26" i="6"/>
  <c r="I30" i="6"/>
  <c r="M34" i="6"/>
  <c r="Q38" i="6"/>
  <c r="U42" i="6"/>
  <c r="Y46" i="6"/>
  <c r="AC50" i="6"/>
  <c r="AG54" i="6"/>
  <c r="AK58" i="6"/>
  <c r="AO62" i="6"/>
  <c r="F27" i="6"/>
  <c r="J31" i="6"/>
  <c r="N35" i="6"/>
  <c r="R39" i="6"/>
  <c r="V43" i="6"/>
  <c r="Z47" i="6"/>
  <c r="AD51" i="6"/>
  <c r="AH55" i="6"/>
  <c r="AL59" i="6"/>
  <c r="AP63" i="6"/>
  <c r="B18" i="8"/>
  <c r="F22" i="8"/>
  <c r="J26" i="8"/>
  <c r="N30" i="8"/>
  <c r="R34" i="8"/>
  <c r="V38" i="8"/>
  <c r="Z42" i="8"/>
  <c r="AD46" i="8"/>
  <c r="AH50" i="8"/>
  <c r="D20" i="8"/>
  <c r="K27" i="8"/>
  <c r="L28" i="8"/>
  <c r="M29" i="8"/>
  <c r="T36" i="8"/>
  <c r="AA43" i="8"/>
  <c r="AB44" i="8"/>
  <c r="AC45" i="8"/>
  <c r="AM55" i="8"/>
  <c r="AQ59" i="8"/>
  <c r="AU63" i="8"/>
  <c r="AY67" i="8"/>
  <c r="BC71" i="8"/>
  <c r="BG75" i="8"/>
  <c r="G23" i="8"/>
  <c r="Q33" i="8"/>
  <c r="W39" i="8"/>
  <c r="AG49" i="8"/>
  <c r="AJ52" i="8"/>
  <c r="AN56" i="8"/>
  <c r="AR60" i="8"/>
  <c r="AV64" i="8"/>
  <c r="AZ68" i="8"/>
  <c r="BD72" i="8"/>
  <c r="BH76" i="8"/>
  <c r="C19" i="8"/>
  <c r="E21" i="8"/>
  <c r="H24" i="8"/>
  <c r="P32" i="8"/>
  <c r="S35" i="8"/>
  <c r="U37" i="8"/>
  <c r="X40" i="8"/>
  <c r="AF48" i="8"/>
  <c r="AI51" i="8"/>
  <c r="AK53" i="8"/>
  <c r="AO57" i="8"/>
  <c r="AS61" i="8"/>
  <c r="AW65" i="8"/>
  <c r="BA69" i="8"/>
  <c r="BE73" i="8"/>
  <c r="BI77" i="8"/>
  <c r="I25" i="8"/>
  <c r="O31" i="8"/>
  <c r="Y41" i="8"/>
  <c r="AE47" i="8"/>
  <c r="AL54" i="8"/>
  <c r="AP58" i="8"/>
  <c r="AT62" i="8"/>
  <c r="AX66" i="8"/>
  <c r="BB70" i="8"/>
  <c r="BF74" i="8"/>
  <c r="AU64" i="6"/>
  <c r="AV65" i="6"/>
  <c r="AW66" i="6"/>
  <c r="AX67" i="6"/>
  <c r="AY68" i="6"/>
  <c r="AZ69" i="6"/>
  <c r="BA70" i="6"/>
  <c r="BB71" i="6"/>
  <c r="BC72" i="6"/>
  <c r="BD73" i="6"/>
  <c r="BE74" i="6"/>
  <c r="BF75" i="6"/>
  <c r="BG76" i="6"/>
  <c r="BH77" i="6"/>
  <c r="BI78" i="6"/>
  <c r="C20" i="6"/>
  <c r="D21" i="6"/>
  <c r="F23" i="6"/>
  <c r="G24" i="6"/>
  <c r="K28" i="6"/>
  <c r="O32" i="6"/>
  <c r="S36" i="6"/>
  <c r="W40" i="6"/>
  <c r="AA44" i="6"/>
  <c r="AE48" i="6"/>
  <c r="AI52" i="6"/>
  <c r="AM56" i="6"/>
  <c r="AQ60" i="6"/>
  <c r="H25" i="6"/>
  <c r="L29" i="6"/>
  <c r="P33" i="6"/>
  <c r="T37" i="6"/>
  <c r="X41" i="6"/>
  <c r="AB45" i="6"/>
  <c r="AF49" i="6"/>
  <c r="AJ53" i="6"/>
  <c r="AN57" i="6"/>
  <c r="AR61" i="6"/>
  <c r="E22" i="6"/>
  <c r="I26" i="6"/>
  <c r="M30" i="6"/>
  <c r="Q34" i="6"/>
  <c r="U38" i="6"/>
  <c r="Y42" i="6"/>
  <c r="AC46" i="6"/>
  <c r="AG50" i="6"/>
  <c r="AK54" i="6"/>
  <c r="AO58" i="6"/>
  <c r="AS62" i="6"/>
  <c r="B19" i="6"/>
  <c r="J27" i="6"/>
  <c r="N31" i="6"/>
  <c r="R35" i="6"/>
  <c r="V39" i="6"/>
  <c r="Z43" i="6"/>
  <c r="AD47" i="6"/>
  <c r="AH51" i="6"/>
  <c r="AL55" i="6"/>
  <c r="AP59" i="6"/>
  <c r="AT63" i="6"/>
  <c r="B10" i="8"/>
  <c r="F14" i="8"/>
  <c r="J18" i="8"/>
  <c r="N22" i="8"/>
  <c r="R26" i="8"/>
  <c r="V30" i="8"/>
  <c r="Z34" i="8"/>
  <c r="AD38" i="8"/>
  <c r="AH42" i="8"/>
  <c r="AL46" i="8"/>
  <c r="AP50" i="8"/>
  <c r="H16" i="8"/>
  <c r="K19" i="8"/>
  <c r="M21" i="8"/>
  <c r="P24" i="8"/>
  <c r="X32" i="8"/>
  <c r="AA35" i="8"/>
  <c r="AC37" i="8"/>
  <c r="AF40" i="8"/>
  <c r="AN48" i="8"/>
  <c r="AQ51" i="8"/>
  <c r="AU55" i="8"/>
  <c r="AY59" i="8"/>
  <c r="BC63" i="8"/>
  <c r="BG67" i="8"/>
  <c r="G15" i="8"/>
  <c r="Q25" i="8"/>
  <c r="W31" i="8"/>
  <c r="AG41" i="8"/>
  <c r="AM47" i="8"/>
  <c r="AR52" i="8"/>
  <c r="AV56" i="8"/>
  <c r="AZ60" i="8"/>
  <c r="BD64" i="8"/>
  <c r="BH68" i="8"/>
  <c r="C11" i="8"/>
  <c r="D12" i="8"/>
  <c r="E13" i="8"/>
  <c r="L20" i="8"/>
  <c r="S27" i="8"/>
  <c r="T28" i="8"/>
  <c r="U29" i="8"/>
  <c r="AB36" i="8"/>
  <c r="AI43" i="8"/>
  <c r="AJ44" i="8"/>
  <c r="AK45" i="8"/>
  <c r="AS53" i="8"/>
  <c r="AW57" i="8"/>
  <c r="BA61" i="8"/>
  <c r="BE65" i="8"/>
  <c r="BI69" i="8"/>
  <c r="I17" i="8"/>
  <c r="O23" i="8"/>
  <c r="Y33" i="8"/>
  <c r="AE39" i="8"/>
  <c r="AO49" i="8"/>
  <c r="AT54" i="8"/>
  <c r="AX58" i="8"/>
  <c r="BB62" i="8"/>
  <c r="BF66" i="8"/>
  <c r="BC64" i="6"/>
  <c r="BD65" i="6"/>
  <c r="BE66" i="6"/>
  <c r="BF67" i="6"/>
  <c r="BG68" i="6"/>
  <c r="BH69" i="6"/>
  <c r="BI70" i="6"/>
  <c r="C12" i="6"/>
  <c r="G16" i="6"/>
  <c r="K20" i="6"/>
  <c r="D13" i="6"/>
  <c r="H17" i="6"/>
  <c r="I18" i="6"/>
  <c r="M22" i="6"/>
  <c r="O24" i="6"/>
  <c r="S28" i="6"/>
  <c r="W32" i="6"/>
  <c r="AA36" i="6"/>
  <c r="AE40" i="6"/>
  <c r="AI44" i="6"/>
  <c r="AM48" i="6"/>
  <c r="AQ52" i="6"/>
  <c r="AU56" i="6"/>
  <c r="AY60" i="6"/>
  <c r="J19" i="6"/>
  <c r="P25" i="6"/>
  <c r="T29" i="6"/>
  <c r="X33" i="6"/>
  <c r="AB37" i="6"/>
  <c r="AF41" i="6"/>
  <c r="AJ45" i="6"/>
  <c r="AN49" i="6"/>
  <c r="AR53" i="6"/>
  <c r="AV57" i="6"/>
  <c r="AZ61" i="6"/>
  <c r="F15" i="6"/>
  <c r="L21" i="6"/>
  <c r="Q26" i="6"/>
  <c r="U30" i="6"/>
  <c r="Y34" i="6"/>
  <c r="AC38" i="6"/>
  <c r="AG42" i="6"/>
  <c r="AK46" i="6"/>
  <c r="AO50" i="6"/>
  <c r="AS54" i="6"/>
  <c r="AW58" i="6"/>
  <c r="BA62" i="6"/>
  <c r="B11" i="6"/>
  <c r="E14" i="6"/>
  <c r="N23" i="6"/>
  <c r="R27" i="6"/>
  <c r="V31" i="6"/>
  <c r="Z35" i="6"/>
  <c r="AD39" i="6"/>
  <c r="AH43" i="6"/>
  <c r="AL47" i="6"/>
  <c r="AP51" i="6"/>
  <c r="AT55" i="6"/>
  <c r="AX59" i="6"/>
  <c r="BB63" i="6"/>
  <c r="B6" i="8"/>
  <c r="F10" i="8"/>
  <c r="J14" i="8"/>
  <c r="N18" i="8"/>
  <c r="R22" i="8"/>
  <c r="V26" i="8"/>
  <c r="Z30" i="8"/>
  <c r="AD34" i="8"/>
  <c r="AH38" i="8"/>
  <c r="AL42" i="8"/>
  <c r="AP46" i="8"/>
  <c r="AT50" i="8"/>
  <c r="E9" i="8"/>
  <c r="K15" i="8"/>
  <c r="U25" i="8"/>
  <c r="AA31" i="8"/>
  <c r="AK41" i="8"/>
  <c r="AQ47" i="8"/>
  <c r="AY55" i="8"/>
  <c r="BC59" i="8"/>
  <c r="BG63" i="8"/>
  <c r="G11" i="8"/>
  <c r="H12" i="8"/>
  <c r="I13" i="8"/>
  <c r="P20" i="8"/>
  <c r="W27" i="8"/>
  <c r="X28" i="8"/>
  <c r="Y29" i="8"/>
  <c r="AF36" i="8"/>
  <c r="AM43" i="8"/>
  <c r="AN44" i="8"/>
  <c r="AO45" i="8"/>
  <c r="AV52" i="8"/>
  <c r="AZ56" i="8"/>
  <c r="BD60" i="8"/>
  <c r="BH64" i="8"/>
  <c r="C7" i="8"/>
  <c r="M17" i="8"/>
  <c r="S23" i="8"/>
  <c r="AC33" i="8"/>
  <c r="AI39" i="8"/>
  <c r="AS49" i="8"/>
  <c r="AW53" i="8"/>
  <c r="BA57" i="8"/>
  <c r="BE61" i="8"/>
  <c r="BI65" i="8"/>
  <c r="D8" i="8"/>
  <c r="L16" i="8"/>
  <c r="O19" i="8"/>
  <c r="Q21" i="8"/>
  <c r="T24" i="8"/>
  <c r="AB32" i="8"/>
  <c r="AE35" i="8"/>
  <c r="AG37" i="8"/>
  <c r="AJ40" i="8"/>
  <c r="AR48" i="8"/>
  <c r="AU51" i="8"/>
  <c r="AX54" i="8"/>
  <c r="BB58" i="8"/>
  <c r="BF62" i="8"/>
  <c r="BG64" i="6"/>
  <c r="BH65" i="6"/>
  <c r="BI66" i="6"/>
  <c r="C8" i="6"/>
  <c r="G12" i="6"/>
  <c r="K16" i="6"/>
  <c r="O20" i="6"/>
  <c r="D9" i="6"/>
  <c r="H13" i="6"/>
  <c r="L17" i="6"/>
  <c r="E10" i="6"/>
  <c r="J15" i="6"/>
  <c r="N19" i="6"/>
  <c r="S24" i="6"/>
  <c r="W28" i="6"/>
  <c r="AA32" i="6"/>
  <c r="AE36" i="6"/>
  <c r="AI40" i="6"/>
  <c r="AM44" i="6"/>
  <c r="AQ48" i="6"/>
  <c r="AU52" i="6"/>
  <c r="AY56" i="6"/>
  <c r="BC60" i="6"/>
  <c r="F11" i="6"/>
  <c r="I14" i="6"/>
  <c r="P21" i="6"/>
  <c r="T25" i="6"/>
  <c r="X29" i="6"/>
  <c r="AB33" i="6"/>
  <c r="AF37" i="6"/>
  <c r="AJ41" i="6"/>
  <c r="AN45" i="6"/>
  <c r="AR49" i="6"/>
  <c r="AV53" i="6"/>
  <c r="AZ57" i="6"/>
  <c r="BD61" i="6"/>
  <c r="B7" i="6"/>
  <c r="M18" i="6"/>
  <c r="U26" i="6"/>
  <c r="Y30" i="6"/>
  <c r="AC34" i="6"/>
  <c r="AG38" i="6"/>
  <c r="AK42" i="6"/>
  <c r="AO46" i="6"/>
  <c r="AS50" i="6"/>
  <c r="AW54" i="6"/>
  <c r="BA58" i="6"/>
  <c r="BE62" i="6"/>
  <c r="Q22" i="6"/>
  <c r="R23" i="6"/>
  <c r="V27" i="6"/>
  <c r="Z31" i="6"/>
  <c r="AD35" i="6"/>
  <c r="AH39" i="6"/>
  <c r="AL43" i="6"/>
  <c r="AP47" i="6"/>
  <c r="AT51" i="6"/>
  <c r="AX55" i="6"/>
  <c r="BB59" i="6"/>
  <c r="BF63" i="6"/>
  <c r="B15" i="8"/>
  <c r="F19" i="8"/>
  <c r="J23" i="8"/>
  <c r="N27" i="8"/>
  <c r="R31" i="8"/>
  <c r="V35" i="8"/>
  <c r="Z39" i="8"/>
  <c r="AD43" i="8"/>
  <c r="AH47" i="8"/>
  <c r="AL51" i="8"/>
  <c r="C16" i="8"/>
  <c r="H21" i="8"/>
  <c r="K24" i="8"/>
  <c r="S32" i="8"/>
  <c r="X37" i="8"/>
  <c r="AA40" i="8"/>
  <c r="AI48" i="8"/>
  <c r="AM52" i="8"/>
  <c r="AQ56" i="8"/>
  <c r="AU60" i="8"/>
  <c r="AY64" i="8"/>
  <c r="BC68" i="8"/>
  <c r="BG72" i="8"/>
  <c r="L25" i="8"/>
  <c r="AB41" i="8"/>
  <c r="AN53" i="8"/>
  <c r="AR57" i="8"/>
  <c r="AV61" i="8"/>
  <c r="AZ65" i="8"/>
  <c r="BD69" i="8"/>
  <c r="BH73" i="8"/>
  <c r="E18" i="8"/>
  <c r="G20" i="8"/>
  <c r="I22" i="8"/>
  <c r="M26" i="8"/>
  <c r="O28" i="8"/>
  <c r="P29" i="8"/>
  <c r="Q30" i="8"/>
  <c r="U34" i="8"/>
  <c r="W36" i="8"/>
  <c r="Y38" i="8"/>
  <c r="AC42" i="8"/>
  <c r="AE44" i="8"/>
  <c r="AF45" i="8"/>
  <c r="AG46" i="8"/>
  <c r="AK50" i="8"/>
  <c r="AO54" i="8"/>
  <c r="AS58" i="8"/>
  <c r="AW62" i="8"/>
  <c r="BA66" i="8"/>
  <c r="BE70" i="8"/>
  <c r="BI74" i="8"/>
  <c r="D17" i="8"/>
  <c r="T33" i="8"/>
  <c r="AJ49" i="8"/>
  <c r="AP55" i="8"/>
  <c r="AT59" i="8"/>
  <c r="AX63" i="8"/>
  <c r="BB67" i="8"/>
  <c r="BF71" i="8"/>
  <c r="AX64" i="6"/>
  <c r="AY65" i="6"/>
  <c r="AZ66" i="6"/>
  <c r="BA67" i="6"/>
  <c r="BB68" i="6"/>
  <c r="BC69" i="6"/>
  <c r="BD70" i="6"/>
  <c r="BE71" i="6"/>
  <c r="BF72" i="6"/>
  <c r="BG73" i="6"/>
  <c r="BH74" i="6"/>
  <c r="BI75" i="6"/>
  <c r="C17" i="6"/>
  <c r="G21" i="6"/>
  <c r="D18" i="6"/>
  <c r="F20" i="6"/>
  <c r="H22" i="6"/>
  <c r="K25" i="6"/>
  <c r="O29" i="6"/>
  <c r="S33" i="6"/>
  <c r="W37" i="6"/>
  <c r="AA41" i="6"/>
  <c r="AE45" i="6"/>
  <c r="AI49" i="6"/>
  <c r="AM53" i="6"/>
  <c r="AQ57" i="6"/>
  <c r="AU61" i="6"/>
  <c r="E19" i="6"/>
  <c r="L26" i="6"/>
  <c r="P30" i="6"/>
  <c r="T34" i="6"/>
  <c r="X38" i="6"/>
  <c r="AB42" i="6"/>
  <c r="AF46" i="6"/>
  <c r="AJ50" i="6"/>
  <c r="AN54" i="6"/>
  <c r="AR58" i="6"/>
  <c r="AV62" i="6"/>
  <c r="B16" i="6"/>
  <c r="I23" i="6"/>
  <c r="M27" i="6"/>
  <c r="Q31" i="6"/>
  <c r="U35" i="6"/>
  <c r="Y39" i="6"/>
  <c r="AC43" i="6"/>
  <c r="AG47" i="6"/>
  <c r="AK51" i="6"/>
  <c r="AO55" i="6"/>
  <c r="AS59" i="6"/>
  <c r="AW63" i="6"/>
  <c r="J24" i="6"/>
  <c r="N28" i="6"/>
  <c r="R32" i="6"/>
  <c r="V36" i="6"/>
  <c r="Z40" i="6"/>
  <c r="AD44" i="6"/>
  <c r="AH48" i="6"/>
  <c r="AL52" i="6"/>
  <c r="AP56" i="6"/>
  <c r="AT60" i="6"/>
  <c r="F7" i="8"/>
  <c r="J11" i="8"/>
  <c r="N15" i="8"/>
  <c r="R19" i="8"/>
  <c r="V23" i="8"/>
  <c r="Z27" i="8"/>
  <c r="AD31" i="8"/>
  <c r="AH35" i="8"/>
  <c r="AL39" i="8"/>
  <c r="AP43" i="8"/>
  <c r="AT47" i="8"/>
  <c r="AX51" i="8"/>
  <c r="P17" i="8"/>
  <c r="AF33" i="8"/>
  <c r="AV49" i="8"/>
  <c r="AY52" i="8"/>
  <c r="BC56" i="8"/>
  <c r="BG60" i="8"/>
  <c r="D5" i="8"/>
  <c r="G8" i="8"/>
  <c r="O16" i="8"/>
  <c r="T21" i="8"/>
  <c r="W24" i="8"/>
  <c r="AE32" i="8"/>
  <c r="AJ37" i="8"/>
  <c r="AM40" i="8"/>
  <c r="AU48" i="8"/>
  <c r="AZ53" i="8"/>
  <c r="BD57" i="8"/>
  <c r="BH61" i="8"/>
  <c r="H9" i="8"/>
  <c r="X25" i="8"/>
  <c r="AN41" i="8"/>
  <c r="BA54" i="8"/>
  <c r="BE58" i="8"/>
  <c r="BI62" i="8"/>
  <c r="C4" i="8"/>
  <c r="E6" i="8"/>
  <c r="I10" i="8"/>
  <c r="K12" i="8"/>
  <c r="L13" i="8"/>
  <c r="M14" i="8"/>
  <c r="Q18" i="8"/>
  <c r="S20" i="8"/>
  <c r="U22" i="8"/>
  <c r="Y26" i="8"/>
  <c r="AA28" i="8"/>
  <c r="AB29" i="8"/>
  <c r="AC30" i="8"/>
  <c r="AG34" i="8"/>
  <c r="AI36" i="8"/>
  <c r="AK38" i="8"/>
  <c r="AO42" i="8"/>
  <c r="AQ44" i="8"/>
  <c r="AR45" i="8"/>
  <c r="AS46" i="8"/>
  <c r="AW50" i="8"/>
  <c r="BB55" i="8"/>
  <c r="BF59" i="8"/>
  <c r="C5" i="6"/>
  <c r="G9" i="6"/>
  <c r="K13" i="6"/>
  <c r="O17" i="6"/>
  <c r="S21" i="6"/>
  <c r="D6" i="6"/>
  <c r="H10" i="6"/>
  <c r="L14" i="6"/>
  <c r="P18" i="6"/>
  <c r="N16" i="6"/>
  <c r="W25" i="6"/>
  <c r="AA29" i="6"/>
  <c r="AE33" i="6"/>
  <c r="AI37" i="6"/>
  <c r="AM41" i="6"/>
  <c r="AQ45" i="6"/>
  <c r="AU49" i="6"/>
  <c r="AY53" i="6"/>
  <c r="BC57" i="6"/>
  <c r="BG61" i="6"/>
  <c r="M15" i="6"/>
  <c r="R20" i="6"/>
  <c r="T22" i="6"/>
  <c r="X26" i="6"/>
  <c r="AB30" i="6"/>
  <c r="AF34" i="6"/>
  <c r="AJ38" i="6"/>
  <c r="AN42" i="6"/>
  <c r="AR46" i="6"/>
  <c r="AV50" i="6"/>
  <c r="AZ54" i="6"/>
  <c r="BD58" i="6"/>
  <c r="BH62" i="6"/>
  <c r="F8" i="6"/>
  <c r="I11" i="6"/>
  <c r="Q19" i="6"/>
  <c r="U23" i="6"/>
  <c r="Y27" i="6"/>
  <c r="AC31" i="6"/>
  <c r="AG35" i="6"/>
  <c r="AK39" i="6"/>
  <c r="AO43" i="6"/>
  <c r="AS47" i="6"/>
  <c r="AW51" i="6"/>
  <c r="BA55" i="6"/>
  <c r="BE59" i="6"/>
  <c r="BI63" i="6"/>
  <c r="E7" i="6"/>
  <c r="J12" i="6"/>
  <c r="V24" i="6"/>
  <c r="Z28" i="6"/>
  <c r="AD32" i="6"/>
  <c r="AH36" i="6"/>
  <c r="AL40" i="6"/>
  <c r="AP44" i="6"/>
  <c r="AT48" i="6"/>
  <c r="AX52" i="6"/>
  <c r="BB56" i="6"/>
  <c r="BF60" i="6"/>
  <c r="B101" i="8"/>
  <c r="B102" i="6"/>
  <c r="C102" i="8"/>
  <c r="C103" i="6"/>
  <c r="D104" i="6"/>
  <c r="D103" i="8"/>
  <c r="E100" i="8"/>
  <c r="F101" i="8"/>
  <c r="B98" i="6"/>
  <c r="C98" i="8"/>
  <c r="G102" i="8"/>
  <c r="C99" i="6"/>
  <c r="D100" i="6"/>
  <c r="E101" i="6"/>
  <c r="F102" i="6"/>
  <c r="G103" i="6"/>
  <c r="H104" i="6"/>
  <c r="D99" i="8"/>
  <c r="H103" i="8"/>
  <c r="B97" i="8"/>
  <c r="C94" i="8"/>
  <c r="I100" i="8"/>
  <c r="J101" i="8"/>
  <c r="B94" i="6"/>
  <c r="D95" i="8"/>
  <c r="E96" i="8"/>
  <c r="F97" i="8"/>
  <c r="G98" i="8"/>
  <c r="K102" i="8"/>
  <c r="C95" i="6"/>
  <c r="D96" i="6"/>
  <c r="E97" i="6"/>
  <c r="F98" i="6"/>
  <c r="G99" i="6"/>
  <c r="H100" i="6"/>
  <c r="I101" i="6"/>
  <c r="J102" i="6"/>
  <c r="K103" i="6"/>
  <c r="L104" i="6"/>
  <c r="B93" i="8"/>
  <c r="H99" i="8"/>
  <c r="L103" i="8"/>
  <c r="C90" i="8"/>
  <c r="G94" i="8"/>
  <c r="D91" i="8"/>
  <c r="M100" i="8"/>
  <c r="B89" i="8"/>
  <c r="H95" i="8"/>
  <c r="I96" i="8"/>
  <c r="J97" i="8"/>
  <c r="N101" i="8"/>
  <c r="B90" i="6"/>
  <c r="E92" i="8"/>
  <c r="F93" i="8"/>
  <c r="K98" i="8"/>
  <c r="O102" i="8"/>
  <c r="C91" i="6"/>
  <c r="D92" i="6"/>
  <c r="E93" i="6"/>
  <c r="F94" i="6"/>
  <c r="G95" i="6"/>
  <c r="H96" i="6"/>
  <c r="I97" i="6"/>
  <c r="J98" i="6"/>
  <c r="K99" i="6"/>
  <c r="L100" i="6"/>
  <c r="M101" i="6"/>
  <c r="N102" i="6"/>
  <c r="O103" i="6"/>
  <c r="P104" i="6"/>
  <c r="L99" i="8"/>
  <c r="P103" i="8"/>
  <c r="C86" i="8"/>
  <c r="G90" i="8"/>
  <c r="K94" i="8"/>
  <c r="D87" i="8"/>
  <c r="E88" i="8"/>
  <c r="L95" i="8"/>
  <c r="M96" i="8"/>
  <c r="N97" i="8"/>
  <c r="Q100" i="8"/>
  <c r="B85" i="8"/>
  <c r="I92" i="8"/>
  <c r="J93" i="8"/>
  <c r="R101" i="8"/>
  <c r="B86" i="6"/>
  <c r="F89" i="8"/>
  <c r="H91" i="8"/>
  <c r="O98" i="8"/>
  <c r="S102" i="8"/>
  <c r="C87" i="6"/>
  <c r="D88" i="6"/>
  <c r="E89" i="6"/>
  <c r="F90" i="6"/>
  <c r="G91" i="6"/>
  <c r="H92" i="6"/>
  <c r="I93" i="6"/>
  <c r="J94" i="6"/>
  <c r="K95" i="6"/>
  <c r="L96" i="6"/>
  <c r="M97" i="6"/>
  <c r="N98" i="6"/>
  <c r="O99" i="6"/>
  <c r="P100" i="6"/>
  <c r="Q101" i="6"/>
  <c r="R102" i="6"/>
  <c r="S103" i="6"/>
  <c r="T104" i="6"/>
  <c r="T103" i="8"/>
  <c r="P99" i="8"/>
  <c r="C82" i="8"/>
  <c r="G86" i="8"/>
  <c r="K90" i="8"/>
  <c r="O94" i="8"/>
  <c r="D83" i="8"/>
  <c r="H87" i="8"/>
  <c r="E84" i="8"/>
  <c r="I88" i="8"/>
  <c r="B81" i="8"/>
  <c r="L91" i="8"/>
  <c r="M92" i="8"/>
  <c r="N93" i="8"/>
  <c r="U100" i="8"/>
  <c r="V101" i="8"/>
  <c r="B82" i="6"/>
  <c r="F85" i="8"/>
  <c r="S98" i="8"/>
  <c r="W102" i="8"/>
  <c r="C83" i="6"/>
  <c r="D84" i="6"/>
  <c r="E85" i="6"/>
  <c r="F86" i="6"/>
  <c r="G87" i="6"/>
  <c r="H88" i="6"/>
  <c r="I89" i="6"/>
  <c r="J90" i="6"/>
  <c r="K91" i="6"/>
  <c r="L92" i="6"/>
  <c r="M93" i="6"/>
  <c r="N94" i="6"/>
  <c r="O95" i="6"/>
  <c r="P96" i="6"/>
  <c r="Q97" i="6"/>
  <c r="R98" i="6"/>
  <c r="S99" i="6"/>
  <c r="T100" i="6"/>
  <c r="U101" i="6"/>
  <c r="V102" i="6"/>
  <c r="W103" i="6"/>
  <c r="X104" i="6"/>
  <c r="P95" i="8"/>
  <c r="T99" i="8"/>
  <c r="Q96" i="8"/>
  <c r="X103" i="8"/>
  <c r="J89" i="8"/>
  <c r="R97" i="8"/>
  <c r="C78" i="8"/>
  <c r="G82" i="8"/>
  <c r="K86" i="8"/>
  <c r="O90" i="8"/>
  <c r="S94" i="8"/>
  <c r="D79" i="8"/>
  <c r="H83" i="8"/>
  <c r="L87" i="8"/>
  <c r="E80" i="8"/>
  <c r="I84" i="8"/>
  <c r="M88" i="8"/>
  <c r="B77" i="8"/>
  <c r="F81" i="8"/>
  <c r="N89" i="8"/>
  <c r="Y100" i="8"/>
  <c r="Z101" i="8"/>
  <c r="B78" i="6"/>
  <c r="P91" i="8"/>
  <c r="T95" i="8"/>
  <c r="U96" i="8"/>
  <c r="V97" i="8"/>
  <c r="W98" i="8"/>
  <c r="AA102" i="8"/>
  <c r="C79" i="6"/>
  <c r="D80" i="6"/>
  <c r="E81" i="6"/>
  <c r="F82" i="6"/>
  <c r="G83" i="6"/>
  <c r="H84" i="6"/>
  <c r="I85" i="6"/>
  <c r="J86" i="6"/>
  <c r="K87" i="6"/>
  <c r="L88" i="6"/>
  <c r="M89" i="6"/>
  <c r="N90" i="6"/>
  <c r="O91" i="6"/>
  <c r="P92" i="6"/>
  <c r="Q93" i="6"/>
  <c r="R94" i="6"/>
  <c r="S95" i="6"/>
  <c r="T96" i="6"/>
  <c r="U97" i="6"/>
  <c r="V98" i="6"/>
  <c r="W99" i="6"/>
  <c r="X100" i="6"/>
  <c r="Y101" i="6"/>
  <c r="Z102" i="6"/>
  <c r="AA103" i="6"/>
  <c r="AB104" i="6"/>
  <c r="J85" i="8"/>
  <c r="X99" i="8"/>
  <c r="Q92" i="8"/>
  <c r="AB103" i="8"/>
  <c r="R93" i="8"/>
  <c r="C74" i="8"/>
  <c r="G78" i="8"/>
  <c r="K82" i="8"/>
  <c r="O86" i="8"/>
  <c r="S90" i="8"/>
  <c r="W94" i="8"/>
  <c r="D75" i="8"/>
  <c r="H79" i="8"/>
  <c r="L83" i="8"/>
  <c r="P87" i="8"/>
  <c r="E76" i="8"/>
  <c r="I80" i="8"/>
  <c r="M84" i="8"/>
  <c r="Q88" i="8"/>
  <c r="B73" i="8"/>
  <c r="F77" i="8"/>
  <c r="J81" i="8"/>
  <c r="N85" i="8"/>
  <c r="T91" i="8"/>
  <c r="AC100" i="8"/>
  <c r="R89" i="8"/>
  <c r="X95" i="8"/>
  <c r="Y96" i="8"/>
  <c r="Z97" i="8"/>
  <c r="AD101" i="8"/>
  <c r="B74" i="6"/>
  <c r="U92" i="8"/>
  <c r="V93" i="8"/>
  <c r="AA98" i="8"/>
  <c r="AE102" i="8"/>
  <c r="C75" i="6"/>
  <c r="D76" i="6"/>
  <c r="E77" i="6"/>
  <c r="F78" i="6"/>
  <c r="G79" i="6"/>
  <c r="H80" i="6"/>
  <c r="I81" i="6"/>
  <c r="J82" i="6"/>
  <c r="K83" i="6"/>
  <c r="L84" i="6"/>
  <c r="M85" i="6"/>
  <c r="N86" i="6"/>
  <c r="O87" i="6"/>
  <c r="P88" i="6"/>
  <c r="Q89" i="6"/>
  <c r="R90" i="6"/>
  <c r="S91" i="6"/>
  <c r="T92" i="6"/>
  <c r="U93" i="6"/>
  <c r="V94" i="6"/>
  <c r="W95" i="6"/>
  <c r="X96" i="6"/>
  <c r="Y97" i="6"/>
  <c r="Z98" i="6"/>
  <c r="AA99" i="6"/>
  <c r="AB100" i="6"/>
  <c r="AC101" i="6"/>
  <c r="AD102" i="6"/>
  <c r="AE103" i="6"/>
  <c r="AF104" i="6"/>
  <c r="AB99" i="8"/>
  <c r="AF103" i="8"/>
  <c r="C70" i="8"/>
  <c r="G74" i="8"/>
  <c r="K78" i="8"/>
  <c r="O82" i="8"/>
  <c r="S86" i="8"/>
  <c r="W90" i="8"/>
  <c r="AA94" i="8"/>
  <c r="D71" i="8"/>
  <c r="H75" i="8"/>
  <c r="L79" i="8"/>
  <c r="P83" i="8"/>
  <c r="T87" i="8"/>
  <c r="E72" i="8"/>
  <c r="I76" i="8"/>
  <c r="M80" i="8"/>
  <c r="Q84" i="8"/>
  <c r="U88" i="8"/>
  <c r="B69" i="8"/>
  <c r="F73" i="8"/>
  <c r="J77" i="8"/>
  <c r="N81" i="8"/>
  <c r="AB95" i="8"/>
  <c r="AC96" i="8"/>
  <c r="AG100" i="8"/>
  <c r="R85" i="8"/>
  <c r="Y92" i="8"/>
  <c r="Z93" i="8"/>
  <c r="AD97" i="8"/>
  <c r="AH101" i="8"/>
  <c r="B70" i="6"/>
  <c r="V89" i="8"/>
  <c r="X91" i="8"/>
  <c r="AE98" i="8"/>
  <c r="AI102" i="8"/>
  <c r="C71" i="6"/>
  <c r="D72" i="6"/>
  <c r="E73" i="6"/>
  <c r="F74" i="6"/>
  <c r="G75" i="6"/>
  <c r="H76" i="6"/>
  <c r="I77" i="6"/>
  <c r="J78" i="6"/>
  <c r="K79" i="6"/>
  <c r="L80" i="6"/>
  <c r="M81" i="6"/>
  <c r="N82" i="6"/>
  <c r="O83" i="6"/>
  <c r="P84" i="6"/>
  <c r="Q85" i="6"/>
  <c r="R86" i="6"/>
  <c r="S87" i="6"/>
  <c r="T88" i="6"/>
  <c r="U89" i="6"/>
  <c r="V90" i="6"/>
  <c r="W91" i="6"/>
  <c r="X92" i="6"/>
  <c r="Y93" i="6"/>
  <c r="Z94" i="6"/>
  <c r="AA95" i="6"/>
  <c r="AB96" i="6"/>
  <c r="AC97" i="6"/>
  <c r="AD98" i="6"/>
  <c r="AE99" i="6"/>
  <c r="AF100" i="6"/>
  <c r="AG101" i="6"/>
  <c r="AH102" i="6"/>
  <c r="AI103" i="6"/>
  <c r="AJ104" i="6"/>
  <c r="AJ103" i="8"/>
  <c r="AF99" i="8"/>
  <c r="C66" i="8"/>
  <c r="G70" i="8"/>
  <c r="K74" i="8"/>
  <c r="O78" i="8"/>
  <c r="S82" i="8"/>
  <c r="W86" i="8"/>
  <c r="AA90" i="8"/>
  <c r="AE94" i="8"/>
  <c r="D67" i="8"/>
  <c r="H71" i="8"/>
  <c r="L75" i="8"/>
  <c r="P79" i="8"/>
  <c r="T83" i="8"/>
  <c r="X87" i="8"/>
  <c r="E68" i="8"/>
  <c r="I72" i="8"/>
  <c r="M76" i="8"/>
  <c r="Q80" i="8"/>
  <c r="U84" i="8"/>
  <c r="Y88" i="8"/>
  <c r="B65" i="8"/>
  <c r="F69" i="8"/>
  <c r="J73" i="8"/>
  <c r="N77" i="8"/>
  <c r="R81" i="8"/>
  <c r="AB91" i="8"/>
  <c r="AC92" i="8"/>
  <c r="AD93" i="8"/>
  <c r="AK100" i="8"/>
  <c r="AH97" i="8"/>
  <c r="AL101" i="8"/>
  <c r="B66" i="6"/>
  <c r="V85" i="8"/>
  <c r="AI98" i="8"/>
  <c r="AM102" i="8"/>
  <c r="C67" i="6"/>
  <c r="D68" i="6"/>
  <c r="E69" i="6"/>
  <c r="F70" i="6"/>
  <c r="G71" i="6"/>
  <c r="H72" i="6"/>
  <c r="I73" i="6"/>
  <c r="J74" i="6"/>
  <c r="K75" i="6"/>
  <c r="L76" i="6"/>
  <c r="M77" i="6"/>
  <c r="N78" i="6"/>
  <c r="O79" i="6"/>
  <c r="P80" i="6"/>
  <c r="Q81" i="6"/>
  <c r="R82" i="6"/>
  <c r="S83" i="6"/>
  <c r="T84" i="6"/>
  <c r="U85" i="6"/>
  <c r="V86" i="6"/>
  <c r="W87" i="6"/>
  <c r="X88" i="6"/>
  <c r="Y89" i="6"/>
  <c r="Z90" i="6"/>
  <c r="AA91" i="6"/>
  <c r="AB92" i="6"/>
  <c r="AC93" i="6"/>
  <c r="AD94" i="6"/>
  <c r="AE95" i="6"/>
  <c r="AF96" i="6"/>
  <c r="AG97" i="6"/>
  <c r="AH98" i="6"/>
  <c r="AI99" i="6"/>
  <c r="AJ100" i="6"/>
  <c r="AK101" i="6"/>
  <c r="AL102" i="6"/>
  <c r="AM103" i="6"/>
  <c r="AN104" i="6"/>
  <c r="AG96" i="8"/>
  <c r="AJ99" i="8"/>
  <c r="AN103" i="8"/>
  <c r="Z89" i="8"/>
  <c r="AF95" i="8"/>
  <c r="C62" i="8"/>
  <c r="G66" i="8"/>
  <c r="K70" i="8"/>
  <c r="O74" i="8"/>
  <c r="S78" i="8"/>
  <c r="W82" i="8"/>
  <c r="AA86" i="8"/>
  <c r="AE90" i="8"/>
  <c r="AI94" i="8"/>
  <c r="D63" i="8"/>
  <c r="H67" i="8"/>
  <c r="L71" i="8"/>
  <c r="P75" i="8"/>
  <c r="T79" i="8"/>
  <c r="X83" i="8"/>
  <c r="AB87" i="8"/>
  <c r="E64" i="8"/>
  <c r="I68" i="8"/>
  <c r="M72" i="8"/>
  <c r="Q76" i="8"/>
  <c r="U80" i="8"/>
  <c r="Y84" i="8"/>
  <c r="AC88" i="8"/>
  <c r="B61" i="8"/>
  <c r="F65" i="8"/>
  <c r="J69" i="8"/>
  <c r="N73" i="8"/>
  <c r="R77" i="8"/>
  <c r="V81" i="8"/>
  <c r="AD89" i="8"/>
  <c r="AO100" i="8"/>
  <c r="AL97" i="8"/>
  <c r="AP101" i="8"/>
  <c r="AF91" i="8"/>
  <c r="AJ95" i="8"/>
  <c r="AK96" i="8"/>
  <c r="AM98" i="8"/>
  <c r="AQ102" i="8"/>
  <c r="D64" i="6"/>
  <c r="E65" i="6"/>
  <c r="F66" i="6"/>
  <c r="G67" i="6"/>
  <c r="H68" i="6"/>
  <c r="I69" i="6"/>
  <c r="J70" i="6"/>
  <c r="K71" i="6"/>
  <c r="L72" i="6"/>
  <c r="M73" i="6"/>
  <c r="N74" i="6"/>
  <c r="O75" i="6"/>
  <c r="P76" i="6"/>
  <c r="Q77" i="6"/>
  <c r="R78" i="6"/>
  <c r="S79" i="6"/>
  <c r="T80" i="6"/>
  <c r="U81" i="6"/>
  <c r="V82" i="6"/>
  <c r="W83" i="6"/>
  <c r="X84" i="6"/>
  <c r="Y85" i="6"/>
  <c r="Z86" i="6"/>
  <c r="AA87" i="6"/>
  <c r="AB88" i="6"/>
  <c r="AC89" i="6"/>
  <c r="AD90" i="6"/>
  <c r="AE91" i="6"/>
  <c r="AF92" i="6"/>
  <c r="AG93" i="6"/>
  <c r="AH94" i="6"/>
  <c r="AI95" i="6"/>
  <c r="AJ96" i="6"/>
  <c r="AK97" i="6"/>
  <c r="AL98" i="6"/>
  <c r="AM99" i="6"/>
  <c r="AN100" i="6"/>
  <c r="AO101" i="6"/>
  <c r="AP102" i="6"/>
  <c r="AQ103" i="6"/>
  <c r="AR104" i="6"/>
  <c r="C63" i="6"/>
  <c r="AG92" i="8"/>
  <c r="AN99" i="8"/>
  <c r="Z85" i="8"/>
  <c r="AH93" i="8"/>
  <c r="AR103" i="8"/>
  <c r="B62" i="6"/>
  <c r="C58" i="8"/>
  <c r="G62" i="8"/>
  <c r="K66" i="8"/>
  <c r="O70" i="8"/>
  <c r="S74" i="8"/>
  <c r="W78" i="8"/>
  <c r="AA82" i="8"/>
  <c r="AE86" i="8"/>
  <c r="AI90" i="8"/>
  <c r="AM94" i="8"/>
  <c r="D59" i="8"/>
  <c r="H63" i="8"/>
  <c r="L67" i="8"/>
  <c r="P71" i="8"/>
  <c r="T75" i="8"/>
  <c r="X79" i="8"/>
  <c r="AB83" i="8"/>
  <c r="AF87" i="8"/>
  <c r="E60" i="8"/>
  <c r="I64" i="8"/>
  <c r="M68" i="8"/>
  <c r="Q72" i="8"/>
  <c r="U76" i="8"/>
  <c r="Y80" i="8"/>
  <c r="AC84" i="8"/>
  <c r="AG88" i="8"/>
  <c r="B57" i="8"/>
  <c r="F61" i="8"/>
  <c r="J65" i="8"/>
  <c r="N69" i="8"/>
  <c r="R73" i="8"/>
  <c r="V77" i="8"/>
  <c r="Z81" i="8"/>
  <c r="AD85" i="8"/>
  <c r="AJ91" i="8"/>
  <c r="AS100" i="8"/>
  <c r="AH89" i="8"/>
  <c r="AN95" i="8"/>
  <c r="AO96" i="8"/>
  <c r="AP97" i="8"/>
  <c r="AT101" i="8"/>
  <c r="AK92" i="8"/>
  <c r="AL93" i="8"/>
  <c r="AQ98" i="8"/>
  <c r="AU102" i="8"/>
  <c r="H64" i="6"/>
  <c r="I65" i="6"/>
  <c r="J66" i="6"/>
  <c r="K67" i="6"/>
  <c r="L68" i="6"/>
  <c r="M69" i="6"/>
  <c r="N70" i="6"/>
  <c r="O71" i="6"/>
  <c r="P72" i="6"/>
  <c r="Q73" i="6"/>
  <c r="R74" i="6"/>
  <c r="S75" i="6"/>
  <c r="T76" i="6"/>
  <c r="U77" i="6"/>
  <c r="V78" i="6"/>
  <c r="W79" i="6"/>
  <c r="X80" i="6"/>
  <c r="Y81" i="6"/>
  <c r="Z82" i="6"/>
  <c r="AA83" i="6"/>
  <c r="AB84" i="6"/>
  <c r="AC85" i="6"/>
  <c r="AD86" i="6"/>
  <c r="AE87" i="6"/>
  <c r="AF88" i="6"/>
  <c r="AG89" i="6"/>
  <c r="AH90" i="6"/>
  <c r="AI91" i="6"/>
  <c r="AJ92" i="6"/>
  <c r="AK93" i="6"/>
  <c r="AL94" i="6"/>
  <c r="AM95" i="6"/>
  <c r="AN96" i="6"/>
  <c r="AO97" i="6"/>
  <c r="AP98" i="6"/>
  <c r="AQ99" i="6"/>
  <c r="AR100" i="6"/>
  <c r="AS101" i="6"/>
  <c r="AT102" i="6"/>
  <c r="AU103" i="6"/>
  <c r="AV104" i="6"/>
  <c r="C59" i="6"/>
  <c r="G63" i="6"/>
  <c r="D60" i="6"/>
  <c r="AR99" i="8"/>
  <c r="E61" i="6"/>
  <c r="AV103" i="8"/>
  <c r="B58" i="6"/>
  <c r="F62" i="6"/>
  <c r="C54" i="8"/>
  <c r="G58" i="8"/>
  <c r="K62" i="8"/>
  <c r="O66" i="8"/>
  <c r="S70" i="8"/>
  <c r="W74" i="8"/>
  <c r="AA78" i="8"/>
  <c r="AE82" i="8"/>
  <c r="AI86" i="8"/>
  <c r="AM90" i="8"/>
  <c r="AQ94" i="8"/>
  <c r="D55" i="8"/>
  <c r="H59" i="8"/>
  <c r="L63" i="8"/>
  <c r="P67" i="8"/>
  <c r="T71" i="8"/>
  <c r="X75" i="8"/>
  <c r="AB79" i="8"/>
  <c r="AF83" i="8"/>
  <c r="AJ87" i="8"/>
  <c r="E56" i="8"/>
  <c r="I60" i="8"/>
  <c r="M64" i="8"/>
  <c r="Q68" i="8"/>
  <c r="U72" i="8"/>
  <c r="Y76" i="8"/>
  <c r="AC80" i="8"/>
  <c r="AG84" i="8"/>
  <c r="AK88" i="8"/>
  <c r="B53" i="8"/>
  <c r="F57" i="8"/>
  <c r="J61" i="8"/>
  <c r="N65" i="8"/>
  <c r="R69" i="8"/>
  <c r="V73" i="8"/>
  <c r="Z77" i="8"/>
  <c r="AD81" i="8"/>
  <c r="AR95" i="8"/>
  <c r="AS96" i="8"/>
  <c r="AW100" i="8"/>
  <c r="AH85" i="8"/>
  <c r="AO92" i="8"/>
  <c r="AP93" i="8"/>
  <c r="AT97" i="8"/>
  <c r="AX101" i="8"/>
  <c r="AL89" i="8"/>
  <c r="AN91" i="8"/>
  <c r="AU98" i="8"/>
  <c r="AY102" i="8"/>
  <c r="L64" i="6"/>
  <c r="M65" i="6"/>
  <c r="N66" i="6"/>
  <c r="O67" i="6"/>
  <c r="P68" i="6"/>
  <c r="Q69" i="6"/>
  <c r="R70" i="6"/>
  <c r="S71" i="6"/>
  <c r="T72" i="6"/>
  <c r="U73" i="6"/>
  <c r="V74" i="6"/>
  <c r="W75" i="6"/>
  <c r="X76" i="6"/>
  <c r="Y77" i="6"/>
  <c r="Z78" i="6"/>
  <c r="AA79" i="6"/>
  <c r="AB80" i="6"/>
  <c r="AC81" i="6"/>
  <c r="AD82" i="6"/>
  <c r="AE83" i="6"/>
  <c r="AF84" i="6"/>
  <c r="AG85" i="6"/>
  <c r="AH86" i="6"/>
  <c r="AI87" i="6"/>
  <c r="AJ88" i="6"/>
  <c r="AK89" i="6"/>
  <c r="AL90" i="6"/>
  <c r="AM91" i="6"/>
  <c r="AN92" i="6"/>
  <c r="AO93" i="6"/>
  <c r="AP94" i="6"/>
  <c r="AQ95" i="6"/>
  <c r="AR96" i="6"/>
  <c r="AS97" i="6"/>
  <c r="AT98" i="6"/>
  <c r="AU99" i="6"/>
  <c r="AV100" i="6"/>
  <c r="AW101" i="6"/>
  <c r="AX102" i="6"/>
  <c r="AY103" i="6"/>
  <c r="AZ104" i="6"/>
  <c r="AZ103" i="8"/>
  <c r="C55" i="6"/>
  <c r="G59" i="6"/>
  <c r="K63" i="6"/>
  <c r="D56" i="6"/>
  <c r="H60" i="6"/>
  <c r="E57" i="6"/>
  <c r="I61" i="6"/>
  <c r="AV99" i="8"/>
  <c r="B54" i="6"/>
  <c r="F58" i="6"/>
  <c r="J62" i="6"/>
  <c r="B49" i="8"/>
  <c r="C50" i="8"/>
  <c r="G54" i="8"/>
  <c r="K58" i="8"/>
  <c r="O62" i="8"/>
  <c r="S66" i="8"/>
  <c r="W70" i="8"/>
  <c r="AA74" i="8"/>
  <c r="AE78" i="8"/>
  <c r="AI82" i="8"/>
  <c r="AM86" i="8"/>
  <c r="AQ90" i="8"/>
  <c r="AU94" i="8"/>
  <c r="E52" i="8"/>
  <c r="H55" i="8"/>
  <c r="L59" i="8"/>
  <c r="P63" i="8"/>
  <c r="T67" i="8"/>
  <c r="X71" i="8"/>
  <c r="AB75" i="8"/>
  <c r="AF79" i="8"/>
  <c r="AJ83" i="8"/>
  <c r="AN87" i="8"/>
  <c r="I56" i="8"/>
  <c r="M60" i="8"/>
  <c r="Q64" i="8"/>
  <c r="U68" i="8"/>
  <c r="Y72" i="8"/>
  <c r="AC76" i="8"/>
  <c r="AG80" i="8"/>
  <c r="AK84" i="8"/>
  <c r="AO88" i="8"/>
  <c r="D51" i="8"/>
  <c r="F53" i="8"/>
  <c r="J57" i="8"/>
  <c r="N61" i="8"/>
  <c r="R65" i="8"/>
  <c r="V69" i="8"/>
  <c r="Z73" i="8"/>
  <c r="AD77" i="8"/>
  <c r="AH81" i="8"/>
  <c r="AR91" i="8"/>
  <c r="AS92" i="8"/>
  <c r="AT93" i="8"/>
  <c r="BA100" i="8"/>
  <c r="AX97" i="8"/>
  <c r="BB101" i="8"/>
  <c r="AL85" i="8"/>
  <c r="AY98" i="8"/>
  <c r="BC102" i="8"/>
  <c r="P64" i="6"/>
  <c r="Q65" i="6"/>
  <c r="R66" i="6"/>
  <c r="S67" i="6"/>
  <c r="T68" i="6"/>
  <c r="U69" i="6"/>
  <c r="V70" i="6"/>
  <c r="W71" i="6"/>
  <c r="X72" i="6"/>
  <c r="Y73" i="6"/>
  <c r="Z74" i="6"/>
  <c r="AA75" i="6"/>
  <c r="AB76" i="6"/>
  <c r="AC77" i="6"/>
  <c r="AD78" i="6"/>
  <c r="AE79" i="6"/>
  <c r="AF80" i="6"/>
  <c r="AG81" i="6"/>
  <c r="AH82" i="6"/>
  <c r="AI83" i="6"/>
  <c r="AJ84" i="6"/>
  <c r="AK85" i="6"/>
  <c r="AL86" i="6"/>
  <c r="AM87" i="6"/>
  <c r="AN88" i="6"/>
  <c r="AO89" i="6"/>
  <c r="AP90" i="6"/>
  <c r="AQ91" i="6"/>
  <c r="AR92" i="6"/>
  <c r="AS93" i="6"/>
  <c r="AT94" i="6"/>
  <c r="AU95" i="6"/>
  <c r="AV96" i="6"/>
  <c r="AW97" i="6"/>
  <c r="AX98" i="6"/>
  <c r="AY99" i="6"/>
  <c r="AZ100" i="6"/>
  <c r="BA101" i="6"/>
  <c r="BB102" i="6"/>
  <c r="BC103" i="6"/>
  <c r="BD104" i="6"/>
  <c r="AP89" i="8"/>
  <c r="AZ99" i="8"/>
  <c r="C51" i="6"/>
  <c r="G55" i="6"/>
  <c r="K59" i="6"/>
  <c r="O63" i="6"/>
  <c r="BD103" i="8"/>
  <c r="D52" i="6"/>
  <c r="H56" i="6"/>
  <c r="L60" i="6"/>
  <c r="AV95" i="8"/>
  <c r="E53" i="6"/>
  <c r="I57" i="6"/>
  <c r="M61" i="6"/>
  <c r="AW96" i="8"/>
  <c r="B50" i="6"/>
  <c r="F54" i="6"/>
  <c r="J58" i="6"/>
  <c r="N62" i="6"/>
  <c r="B45" i="8"/>
  <c r="F49" i="8"/>
  <c r="I52" i="8"/>
  <c r="K54" i="8"/>
  <c r="O58" i="8"/>
  <c r="S62" i="8"/>
  <c r="W66" i="8"/>
  <c r="AA70" i="8"/>
  <c r="AE74" i="8"/>
  <c r="AI78" i="8"/>
  <c r="AM82" i="8"/>
  <c r="AQ86" i="8"/>
  <c r="AU90" i="8"/>
  <c r="AY94" i="8"/>
  <c r="L55" i="8"/>
  <c r="P59" i="8"/>
  <c r="T63" i="8"/>
  <c r="X67" i="8"/>
  <c r="AB71" i="8"/>
  <c r="AF75" i="8"/>
  <c r="AJ79" i="8"/>
  <c r="AN83" i="8"/>
  <c r="AR87" i="8"/>
  <c r="E48" i="8"/>
  <c r="H51" i="8"/>
  <c r="M56" i="8"/>
  <c r="Q60" i="8"/>
  <c r="U64" i="8"/>
  <c r="Y68" i="8"/>
  <c r="AC72" i="8"/>
  <c r="AG76" i="8"/>
  <c r="AK80" i="8"/>
  <c r="AO84" i="8"/>
  <c r="AS88" i="8"/>
  <c r="C46" i="8"/>
  <c r="D47" i="8"/>
  <c r="G50" i="8"/>
  <c r="J53" i="8"/>
  <c r="N57" i="8"/>
  <c r="R61" i="8"/>
  <c r="V65" i="8"/>
  <c r="Z69" i="8"/>
  <c r="AD73" i="8"/>
  <c r="AH77" i="8"/>
  <c r="AL81" i="8"/>
  <c r="AT89" i="8"/>
  <c r="BE100" i="8"/>
  <c r="BB97" i="8"/>
  <c r="BF101" i="8"/>
  <c r="AV91" i="8"/>
  <c r="AZ95" i="8"/>
  <c r="BA96" i="8"/>
  <c r="BC98" i="8"/>
  <c r="BG102" i="8"/>
  <c r="T64" i="6"/>
  <c r="U65" i="6"/>
  <c r="V66" i="6"/>
  <c r="W67" i="6"/>
  <c r="X68" i="6"/>
  <c r="Y69" i="6"/>
  <c r="Z70" i="6"/>
  <c r="AA71" i="6"/>
  <c r="AB72" i="6"/>
  <c r="AC73" i="6"/>
  <c r="AD74" i="6"/>
  <c r="AE75" i="6"/>
  <c r="AF76" i="6"/>
  <c r="AG77" i="6"/>
  <c r="AH78" i="6"/>
  <c r="AI79" i="6"/>
  <c r="AJ80" i="6"/>
  <c r="AK81" i="6"/>
  <c r="AL82" i="6"/>
  <c r="AM83" i="6"/>
  <c r="AN84" i="6"/>
  <c r="AO85" i="6"/>
  <c r="AP86" i="6"/>
  <c r="AQ87" i="6"/>
  <c r="AR88" i="6"/>
  <c r="AS89" i="6"/>
  <c r="AT90" i="6"/>
  <c r="AU91" i="6"/>
  <c r="AV92" i="6"/>
  <c r="AW93" i="6"/>
  <c r="AX94" i="6"/>
  <c r="AY95" i="6"/>
  <c r="AZ96" i="6"/>
  <c r="BA97" i="6"/>
  <c r="BB98" i="6"/>
  <c r="BC99" i="6"/>
  <c r="BD100" i="6"/>
  <c r="BE101" i="6"/>
  <c r="BF102" i="6"/>
  <c r="BG103" i="6"/>
  <c r="BH104" i="6"/>
  <c r="AW92" i="8"/>
  <c r="C47" i="6"/>
  <c r="G51" i="6"/>
  <c r="K55" i="6"/>
  <c r="O59" i="6"/>
  <c r="S63" i="6"/>
  <c r="AX93" i="8"/>
  <c r="BD99" i="8"/>
  <c r="D48" i="6"/>
  <c r="H52" i="6"/>
  <c r="L56" i="6"/>
  <c r="P60" i="6"/>
  <c r="BH103" i="8"/>
  <c r="E49" i="6"/>
  <c r="I53" i="6"/>
  <c r="M57" i="6"/>
  <c r="Q61" i="6"/>
  <c r="AP85" i="8"/>
  <c r="B46" i="6"/>
  <c r="F50" i="6"/>
  <c r="J54" i="6"/>
  <c r="N58" i="6"/>
  <c r="R62" i="6"/>
  <c r="B41" i="8"/>
  <c r="F45" i="8"/>
  <c r="J49" i="8"/>
  <c r="O54" i="8"/>
  <c r="S58" i="8"/>
  <c r="W62" i="8"/>
  <c r="AA66" i="8"/>
  <c r="AE70" i="8"/>
  <c r="AI74" i="8"/>
  <c r="AM78" i="8"/>
  <c r="AQ82" i="8"/>
  <c r="AU86" i="8"/>
  <c r="AY90" i="8"/>
  <c r="BC94" i="8"/>
  <c r="I48" i="8"/>
  <c r="L51" i="8"/>
  <c r="P55" i="8"/>
  <c r="T59" i="8"/>
  <c r="X63" i="8"/>
  <c r="AB67" i="8"/>
  <c r="AF71" i="8"/>
  <c r="AJ75" i="8"/>
  <c r="AN79" i="8"/>
  <c r="AR83" i="8"/>
  <c r="AV87" i="8"/>
  <c r="C42" i="8"/>
  <c r="G46" i="8"/>
  <c r="H47" i="8"/>
  <c r="K50" i="8"/>
  <c r="Q56" i="8"/>
  <c r="U60" i="8"/>
  <c r="Y64" i="8"/>
  <c r="AC68" i="8"/>
  <c r="AG72" i="8"/>
  <c r="AK76" i="8"/>
  <c r="AO80" i="8"/>
  <c r="AS84" i="8"/>
  <c r="AW88" i="8"/>
  <c r="D43" i="8"/>
  <c r="E44" i="8"/>
  <c r="M52" i="8"/>
  <c r="N53" i="8"/>
  <c r="R57" i="8"/>
  <c r="V61" i="8"/>
  <c r="Z65" i="8"/>
  <c r="AD69" i="8"/>
  <c r="AH73" i="8"/>
  <c r="AL77" i="8"/>
  <c r="AP81" i="8"/>
  <c r="AT85" i="8"/>
  <c r="AZ91" i="8"/>
  <c r="BI100" i="8"/>
  <c r="AX89" i="8"/>
  <c r="BD95" i="8"/>
  <c r="BE96" i="8"/>
  <c r="BF97" i="8"/>
  <c r="BA92" i="8"/>
  <c r="BB93" i="8"/>
  <c r="BG98" i="8"/>
  <c r="X64" i="6"/>
  <c r="Y65" i="6"/>
  <c r="Z66" i="6"/>
  <c r="AA67" i="6"/>
  <c r="AB68" i="6"/>
  <c r="AC69" i="6"/>
  <c r="AD70" i="6"/>
  <c r="AE71" i="6"/>
  <c r="AF72" i="6"/>
  <c r="AG73" i="6"/>
  <c r="AH74" i="6"/>
  <c r="AI75" i="6"/>
  <c r="AJ76" i="6"/>
  <c r="AK77" i="6"/>
  <c r="AL78" i="6"/>
  <c r="AM79" i="6"/>
  <c r="AN80" i="6"/>
  <c r="AO81" i="6"/>
  <c r="AP82" i="6"/>
  <c r="AQ83" i="6"/>
  <c r="AR84" i="6"/>
  <c r="AS85" i="6"/>
  <c r="AT86" i="6"/>
  <c r="AU87" i="6"/>
  <c r="AV88" i="6"/>
  <c r="AW89" i="6"/>
  <c r="AX90" i="6"/>
  <c r="AY91" i="6"/>
  <c r="AZ92" i="6"/>
  <c r="BA93" i="6"/>
  <c r="BB94" i="6"/>
  <c r="BC95" i="6"/>
  <c r="BD96" i="6"/>
  <c r="BE97" i="6"/>
  <c r="BF98" i="6"/>
  <c r="BG99" i="6"/>
  <c r="BH100" i="6"/>
  <c r="BI101" i="6"/>
  <c r="C43" i="6"/>
  <c r="G47" i="6"/>
  <c r="K51" i="6"/>
  <c r="O55" i="6"/>
  <c r="S59" i="6"/>
  <c r="W63" i="6"/>
  <c r="D44" i="6"/>
  <c r="H48" i="6"/>
  <c r="L52" i="6"/>
  <c r="P56" i="6"/>
  <c r="T60" i="6"/>
  <c r="BH99" i="8"/>
  <c r="E45" i="6"/>
  <c r="I49" i="6"/>
  <c r="M53" i="6"/>
  <c r="Q57" i="6"/>
  <c r="U61" i="6"/>
  <c r="B42" i="6"/>
  <c r="F46" i="6"/>
  <c r="J50" i="6"/>
  <c r="N54" i="6"/>
  <c r="R58" i="6"/>
  <c r="V62" i="6"/>
  <c r="B37" i="8"/>
  <c r="F41" i="8"/>
  <c r="J45" i="8"/>
  <c r="N49" i="8"/>
  <c r="E40" i="8"/>
  <c r="M48" i="8"/>
  <c r="P51" i="8"/>
  <c r="S54" i="8"/>
  <c r="W58" i="8"/>
  <c r="AA62" i="8"/>
  <c r="AE66" i="8"/>
  <c r="AI70" i="8"/>
  <c r="AM74" i="8"/>
  <c r="AQ78" i="8"/>
  <c r="AU82" i="8"/>
  <c r="AY86" i="8"/>
  <c r="BC90" i="8"/>
  <c r="BG94" i="8"/>
  <c r="C38" i="8"/>
  <c r="G42" i="8"/>
  <c r="K46" i="8"/>
  <c r="L47" i="8"/>
  <c r="O50" i="8"/>
  <c r="T55" i="8"/>
  <c r="X59" i="8"/>
  <c r="AB63" i="8"/>
  <c r="AF67" i="8"/>
  <c r="AJ71" i="8"/>
  <c r="AN75" i="8"/>
  <c r="AR79" i="8"/>
  <c r="AV83" i="8"/>
  <c r="AZ87" i="8"/>
  <c r="H43" i="8"/>
  <c r="I44" i="8"/>
  <c r="Q52" i="8"/>
  <c r="U56" i="8"/>
  <c r="Y60" i="8"/>
  <c r="AC64" i="8"/>
  <c r="AG68" i="8"/>
  <c r="AK72" i="8"/>
  <c r="AO76" i="8"/>
  <c r="AS80" i="8"/>
  <c r="AW84" i="8"/>
  <c r="BA88" i="8"/>
  <c r="D39" i="8"/>
  <c r="R53" i="8"/>
  <c r="V57" i="8"/>
  <c r="Z61" i="8"/>
  <c r="AD65" i="8"/>
  <c r="AH69" i="8"/>
  <c r="AL73" i="8"/>
  <c r="AP77" i="8"/>
  <c r="AT81" i="8"/>
  <c r="BH95" i="8"/>
  <c r="BI96" i="8"/>
  <c r="AX85" i="8"/>
  <c r="BE92" i="8"/>
  <c r="BF93" i="8"/>
  <c r="BB89" i="8"/>
  <c r="BD91" i="8"/>
  <c r="AB64" i="6"/>
  <c r="AC65" i="6"/>
  <c r="AD66" i="6"/>
  <c r="AE67" i="6"/>
  <c r="AF68" i="6"/>
  <c r="AG69" i="6"/>
  <c r="AH70" i="6"/>
  <c r="AI71" i="6"/>
  <c r="AJ72" i="6"/>
  <c r="AK73" i="6"/>
  <c r="AL74" i="6"/>
  <c r="AM75" i="6"/>
  <c r="AN76" i="6"/>
  <c r="AO77" i="6"/>
  <c r="AP78" i="6"/>
  <c r="AQ79" i="6"/>
  <c r="AR80" i="6"/>
  <c r="AS81" i="6"/>
  <c r="AT82" i="6"/>
  <c r="AU83" i="6"/>
  <c r="AV84" i="6"/>
  <c r="AW85" i="6"/>
  <c r="AX86" i="6"/>
  <c r="AY87" i="6"/>
  <c r="AZ88" i="6"/>
  <c r="BA89" i="6"/>
  <c r="BB90" i="6"/>
  <c r="BC91" i="6"/>
  <c r="BD92" i="6"/>
  <c r="BE93" i="6"/>
  <c r="BF94" i="6"/>
  <c r="BG95" i="6"/>
  <c r="BH96" i="6"/>
  <c r="BI97" i="6"/>
  <c r="C39" i="6"/>
  <c r="G43" i="6"/>
  <c r="K47" i="6"/>
  <c r="O51" i="6"/>
  <c r="S55" i="6"/>
  <c r="W59" i="6"/>
  <c r="AA63" i="6"/>
  <c r="D40" i="6"/>
  <c r="H44" i="6"/>
  <c r="L48" i="6"/>
  <c r="P52" i="6"/>
  <c r="T56" i="6"/>
  <c r="X60" i="6"/>
  <c r="E41" i="6"/>
  <c r="I45" i="6"/>
  <c r="M49" i="6"/>
  <c r="Q53" i="6"/>
  <c r="U57" i="6"/>
  <c r="Y61" i="6"/>
  <c r="B38" i="6"/>
  <c r="F42" i="6"/>
  <c r="J46" i="6"/>
  <c r="N50" i="6"/>
  <c r="R54" i="6"/>
  <c r="V58" i="6"/>
  <c r="Z62" i="6"/>
  <c r="B33" i="8"/>
  <c r="F37" i="8"/>
  <c r="J41" i="8"/>
  <c r="N45" i="8"/>
  <c r="R49" i="8"/>
  <c r="C34" i="8"/>
  <c r="G38" i="8"/>
  <c r="K42" i="8"/>
  <c r="O46" i="8"/>
  <c r="P47" i="8"/>
  <c r="S50" i="8"/>
  <c r="W54" i="8"/>
  <c r="AA58" i="8"/>
  <c r="AE62" i="8"/>
  <c r="AI66" i="8"/>
  <c r="AM70" i="8"/>
  <c r="AQ74" i="8"/>
  <c r="AU78" i="8"/>
  <c r="AY82" i="8"/>
  <c r="BC86" i="8"/>
  <c r="BG90" i="8"/>
  <c r="E36" i="8"/>
  <c r="L43" i="8"/>
  <c r="M44" i="8"/>
  <c r="X55" i="8"/>
  <c r="AB59" i="8"/>
  <c r="AF63" i="8"/>
  <c r="AJ67" i="8"/>
  <c r="AN71" i="8"/>
  <c r="AR75" i="8"/>
  <c r="AV79" i="8"/>
  <c r="AZ83" i="8"/>
  <c r="BD87" i="8"/>
  <c r="H39" i="8"/>
  <c r="U52" i="8"/>
  <c r="Y56" i="8"/>
  <c r="AC60" i="8"/>
  <c r="AG64" i="8"/>
  <c r="AK68" i="8"/>
  <c r="AO72" i="8"/>
  <c r="AS76" i="8"/>
  <c r="AW80" i="8"/>
  <c r="BA84" i="8"/>
  <c r="BE88" i="8"/>
  <c r="D35" i="8"/>
  <c r="I40" i="8"/>
  <c r="Q48" i="8"/>
  <c r="T51" i="8"/>
  <c r="V53" i="8"/>
  <c r="Z57" i="8"/>
  <c r="AD61" i="8"/>
  <c r="AH65" i="8"/>
  <c r="AL69" i="8"/>
  <c r="AP73" i="8"/>
  <c r="AT77" i="8"/>
  <c r="AX81" i="8"/>
  <c r="BH91" i="8"/>
  <c r="BI92" i="8"/>
  <c r="BB85" i="8"/>
  <c r="AF64" i="6"/>
  <c r="AG65" i="6"/>
  <c r="AH66" i="6"/>
  <c r="AI67" i="6"/>
  <c r="AJ68" i="6"/>
  <c r="AK69" i="6"/>
  <c r="AL70" i="6"/>
  <c r="AM71" i="6"/>
  <c r="AN72" i="6"/>
  <c r="AO73" i="6"/>
  <c r="AP74" i="6"/>
  <c r="AQ75" i="6"/>
  <c r="AR76" i="6"/>
  <c r="AS77" i="6"/>
  <c r="AT78" i="6"/>
  <c r="AU79" i="6"/>
  <c r="AV80" i="6"/>
  <c r="AW81" i="6"/>
  <c r="AX82" i="6"/>
  <c r="AY83" i="6"/>
  <c r="AZ84" i="6"/>
  <c r="BA85" i="6"/>
  <c r="BB86" i="6"/>
  <c r="BC87" i="6"/>
  <c r="BD88" i="6"/>
  <c r="BE89" i="6"/>
  <c r="BF90" i="6"/>
  <c r="BG91" i="6"/>
  <c r="BH92" i="6"/>
  <c r="BI93" i="6"/>
  <c r="C35" i="6"/>
  <c r="G39" i="6"/>
  <c r="K43" i="6"/>
  <c r="O47" i="6"/>
  <c r="S51" i="6"/>
  <c r="W55" i="6"/>
  <c r="AA59" i="6"/>
  <c r="AE63" i="6"/>
  <c r="BF89" i="8"/>
  <c r="D36" i="6"/>
  <c r="H40" i="6"/>
  <c r="L44" i="6"/>
  <c r="P48" i="6"/>
  <c r="T52" i="6"/>
  <c r="X56" i="6"/>
  <c r="AB60" i="6"/>
  <c r="E37" i="6"/>
  <c r="I41" i="6"/>
  <c r="M45" i="6"/>
  <c r="Q49" i="6"/>
  <c r="U53" i="6"/>
  <c r="Y57" i="6"/>
  <c r="AC61" i="6"/>
  <c r="B34" i="6"/>
  <c r="F38" i="6"/>
  <c r="J42" i="6"/>
  <c r="N46" i="6"/>
  <c r="R50" i="6"/>
  <c r="V54" i="6"/>
  <c r="Z58" i="6"/>
  <c r="AD62" i="6"/>
  <c r="B29" i="8"/>
  <c r="F33" i="8"/>
  <c r="J37" i="8"/>
  <c r="N41" i="8"/>
  <c r="R45" i="8"/>
  <c r="V49" i="8"/>
  <c r="I36" i="8"/>
  <c r="P43" i="8"/>
  <c r="Q44" i="8"/>
  <c r="AA54" i="8"/>
  <c r="AE58" i="8"/>
  <c r="AI62" i="8"/>
  <c r="AM66" i="8"/>
  <c r="AQ70" i="8"/>
  <c r="AU74" i="8"/>
  <c r="AY78" i="8"/>
  <c r="BC82" i="8"/>
  <c r="BG86" i="8"/>
  <c r="L39" i="8"/>
  <c r="AB55" i="8"/>
  <c r="AF59" i="8"/>
  <c r="AJ63" i="8"/>
  <c r="AN67" i="8"/>
  <c r="AR71" i="8"/>
  <c r="AV75" i="8"/>
  <c r="AZ79" i="8"/>
  <c r="BD83" i="8"/>
  <c r="BH87" i="8"/>
  <c r="E32" i="8"/>
  <c r="H35" i="8"/>
  <c r="M40" i="8"/>
  <c r="U48" i="8"/>
  <c r="X51" i="8"/>
  <c r="Y52" i="8"/>
  <c r="AC56" i="8"/>
  <c r="AG60" i="8"/>
  <c r="AK64" i="8"/>
  <c r="AO68" i="8"/>
  <c r="AS72" i="8"/>
  <c r="AW76" i="8"/>
  <c r="BA80" i="8"/>
  <c r="BE84" i="8"/>
  <c r="BI88" i="8"/>
  <c r="C30" i="8"/>
  <c r="D31" i="8"/>
  <c r="G34" i="8"/>
  <c r="K38" i="8"/>
  <c r="O42" i="8"/>
  <c r="S46" i="8"/>
  <c r="T47" i="8"/>
  <c r="W50" i="8"/>
  <c r="Z53" i="8"/>
  <c r="AD57" i="8"/>
  <c r="AH61" i="8"/>
  <c r="AL65" i="8"/>
  <c r="AP69" i="8"/>
  <c r="AT73" i="8"/>
  <c r="AX77" i="8"/>
  <c r="BB81" i="8"/>
  <c r="AJ64" i="6"/>
  <c r="AK65" i="6"/>
  <c r="AL66" i="6"/>
  <c r="AM67" i="6"/>
  <c r="AN68" i="6"/>
  <c r="AO69" i="6"/>
  <c r="AP70" i="6"/>
  <c r="AQ71" i="6"/>
  <c r="AR72" i="6"/>
  <c r="AS73" i="6"/>
  <c r="AT74" i="6"/>
  <c r="AU75" i="6"/>
  <c r="AV76" i="6"/>
  <c r="AW77" i="6"/>
  <c r="AX78" i="6"/>
  <c r="AY79" i="6"/>
  <c r="AZ80" i="6"/>
  <c r="BA81" i="6"/>
  <c r="BB82" i="6"/>
  <c r="BC83" i="6"/>
  <c r="BD84" i="6"/>
  <c r="BE85" i="6"/>
  <c r="BF86" i="6"/>
  <c r="BG87" i="6"/>
  <c r="BH88" i="6"/>
  <c r="BI89" i="6"/>
  <c r="BF85" i="8"/>
  <c r="C31" i="6"/>
  <c r="G35" i="6"/>
  <c r="K39" i="6"/>
  <c r="O43" i="6"/>
  <c r="S47" i="6"/>
  <c r="W51" i="6"/>
  <c r="AA55" i="6"/>
  <c r="AE59" i="6"/>
  <c r="AI63" i="6"/>
  <c r="D32" i="6"/>
  <c r="H36" i="6"/>
  <c r="L40" i="6"/>
  <c r="P44" i="6"/>
  <c r="T48" i="6"/>
  <c r="X52" i="6"/>
  <c r="AB56" i="6"/>
  <c r="AF60" i="6"/>
  <c r="E33" i="6"/>
  <c r="I37" i="6"/>
  <c r="M41" i="6"/>
  <c r="Q45" i="6"/>
  <c r="U49" i="6"/>
  <c r="Y53" i="6"/>
  <c r="AC57" i="6"/>
  <c r="AG61" i="6"/>
  <c r="B30" i="6"/>
  <c r="F34" i="6"/>
  <c r="J38" i="6"/>
  <c r="N42" i="6"/>
  <c r="R46" i="6"/>
  <c r="V50" i="6"/>
  <c r="Z54" i="6"/>
  <c r="AD58" i="6"/>
  <c r="AH62" i="6"/>
  <c r="B25" i="8"/>
  <c r="F29" i="8"/>
  <c r="J33" i="8"/>
  <c r="N37" i="8"/>
  <c r="R41" i="8"/>
  <c r="V45" i="8"/>
  <c r="Z49" i="8"/>
  <c r="P39" i="8"/>
  <c r="AE54" i="8"/>
  <c r="AI58" i="8"/>
  <c r="AM62" i="8"/>
  <c r="AQ66" i="8"/>
  <c r="AU70" i="8"/>
  <c r="AY74" i="8"/>
  <c r="BC78" i="8"/>
  <c r="BG82" i="8"/>
  <c r="I32" i="8"/>
  <c r="L35" i="8"/>
  <c r="Q40" i="8"/>
  <c r="Y48" i="8"/>
  <c r="AB51" i="8"/>
  <c r="AF55" i="8"/>
  <c r="AJ59" i="8"/>
  <c r="AN63" i="8"/>
  <c r="AR67" i="8"/>
  <c r="AV71" i="8"/>
  <c r="AZ75" i="8"/>
  <c r="BD79" i="8"/>
  <c r="BH83" i="8"/>
  <c r="C26" i="8"/>
  <c r="G30" i="8"/>
  <c r="H31" i="8"/>
  <c r="K34" i="8"/>
  <c r="O38" i="8"/>
  <c r="S42" i="8"/>
  <c r="W46" i="8"/>
  <c r="X47" i="8"/>
  <c r="AA50" i="8"/>
  <c r="AC52" i="8"/>
  <c r="AG56" i="8"/>
  <c r="AK60" i="8"/>
  <c r="AO64" i="8"/>
  <c r="AS68" i="8"/>
  <c r="AW72" i="8"/>
  <c r="BA76" i="8"/>
  <c r="BE80" i="8"/>
  <c r="BI84" i="8"/>
  <c r="D27" i="8"/>
  <c r="E28" i="8"/>
  <c r="M36" i="8"/>
  <c r="T43" i="8"/>
  <c r="U44" i="8"/>
  <c r="AD53" i="8"/>
  <c r="AH57" i="8"/>
  <c r="AL61" i="8"/>
  <c r="AP65" i="8"/>
  <c r="AT69" i="8"/>
  <c r="AX73" i="8"/>
  <c r="BB77" i="8"/>
  <c r="BF81" i="8"/>
  <c r="AN64" i="6"/>
  <c r="AO65" i="6"/>
  <c r="AP66" i="6"/>
  <c r="AQ67" i="6"/>
  <c r="AR68" i="6"/>
  <c r="AS69" i="6"/>
  <c r="AT70" i="6"/>
  <c r="AU71" i="6"/>
  <c r="AV72" i="6"/>
  <c r="AW73" i="6"/>
  <c r="AX74" i="6"/>
  <c r="AY75" i="6"/>
  <c r="AZ76" i="6"/>
  <c r="BA77" i="6"/>
  <c r="BB78" i="6"/>
  <c r="BC79" i="6"/>
  <c r="BD80" i="6"/>
  <c r="BE81" i="6"/>
  <c r="BF82" i="6"/>
  <c r="BG83" i="6"/>
  <c r="BH84" i="6"/>
  <c r="BI85" i="6"/>
  <c r="C27" i="6"/>
  <c r="G31" i="6"/>
  <c r="K35" i="6"/>
  <c r="O39" i="6"/>
  <c r="S43" i="6"/>
  <c r="W47" i="6"/>
  <c r="AA51" i="6"/>
  <c r="AE55" i="6"/>
  <c r="AI59" i="6"/>
  <c r="AM63" i="6"/>
  <c r="D28" i="6"/>
  <c r="H32" i="6"/>
  <c r="L36" i="6"/>
  <c r="P40" i="6"/>
  <c r="T44" i="6"/>
  <c r="X48" i="6"/>
  <c r="AB52" i="6"/>
  <c r="AF56" i="6"/>
  <c r="AJ60" i="6"/>
  <c r="E29" i="6"/>
  <c r="I33" i="6"/>
  <c r="M37" i="6"/>
  <c r="Q41" i="6"/>
  <c r="U45" i="6"/>
  <c r="Y49" i="6"/>
  <c r="AC53" i="6"/>
  <c r="AG57" i="6"/>
  <c r="AK61" i="6"/>
  <c r="B26" i="6"/>
  <c r="F30" i="6"/>
  <c r="J34" i="6"/>
  <c r="N38" i="6"/>
  <c r="R42" i="6"/>
  <c r="V46" i="6"/>
  <c r="Z50" i="6"/>
  <c r="AD54" i="6"/>
  <c r="AH58" i="6"/>
  <c r="AL62" i="6"/>
  <c r="B21" i="8"/>
  <c r="F25" i="8"/>
  <c r="J29" i="8"/>
  <c r="N33" i="8"/>
  <c r="R37" i="8"/>
  <c r="V41" i="8"/>
  <c r="Z45" i="8"/>
  <c r="AD49" i="8"/>
  <c r="E24" i="8"/>
  <c r="M32" i="8"/>
  <c r="P35" i="8"/>
  <c r="U40" i="8"/>
  <c r="AC48" i="8"/>
  <c r="AF51" i="8"/>
  <c r="AI54" i="8"/>
  <c r="AM58" i="8"/>
  <c r="AQ62" i="8"/>
  <c r="AU66" i="8"/>
  <c r="AY70" i="8"/>
  <c r="BC74" i="8"/>
  <c r="BG78" i="8"/>
  <c r="C22" i="8"/>
  <c r="G26" i="8"/>
  <c r="K30" i="8"/>
  <c r="L31" i="8"/>
  <c r="O34" i="8"/>
  <c r="S38" i="8"/>
  <c r="W42" i="8"/>
  <c r="AA46" i="8"/>
  <c r="AB47" i="8"/>
  <c r="AE50" i="8"/>
  <c r="AJ55" i="8"/>
  <c r="AN59" i="8"/>
  <c r="AR63" i="8"/>
  <c r="AV67" i="8"/>
  <c r="AZ71" i="8"/>
  <c r="BD75" i="8"/>
  <c r="BH79" i="8"/>
  <c r="H27" i="8"/>
  <c r="I28" i="8"/>
  <c r="Q36" i="8"/>
  <c r="X43" i="8"/>
  <c r="Y44" i="8"/>
  <c r="AG52" i="8"/>
  <c r="AK56" i="8"/>
  <c r="AO60" i="8"/>
  <c r="AS64" i="8"/>
  <c r="AW68" i="8"/>
  <c r="BA72" i="8"/>
  <c r="BE76" i="8"/>
  <c r="BI80" i="8"/>
  <c r="D23" i="8"/>
  <c r="T39" i="8"/>
  <c r="AH53" i="8"/>
  <c r="AL57" i="8"/>
  <c r="AP61" i="8"/>
  <c r="AT65" i="8"/>
  <c r="AX69" i="8"/>
  <c r="BB73" i="8"/>
  <c r="BF77" i="8"/>
  <c r="C23" i="6"/>
  <c r="AR64" i="6"/>
  <c r="AS65" i="6"/>
  <c r="AT66" i="6"/>
  <c r="AU67" i="6"/>
  <c r="AV68" i="6"/>
  <c r="AW69" i="6"/>
  <c r="AX70" i="6"/>
  <c r="AY71" i="6"/>
  <c r="AZ72" i="6"/>
  <c r="BA73" i="6"/>
  <c r="BB74" i="6"/>
  <c r="BC75" i="6"/>
  <c r="BD76" i="6"/>
  <c r="BE77" i="6"/>
  <c r="BF78" i="6"/>
  <c r="BG79" i="6"/>
  <c r="BH80" i="6"/>
  <c r="BI81" i="6"/>
  <c r="B22" i="6"/>
  <c r="G27" i="6"/>
  <c r="K31" i="6"/>
  <c r="O35" i="6"/>
  <c r="S39" i="6"/>
  <c r="W43" i="6"/>
  <c r="AA47" i="6"/>
  <c r="AE51" i="6"/>
  <c r="AI55" i="6"/>
  <c r="AM59" i="6"/>
  <c r="AQ63" i="6"/>
  <c r="D24" i="6"/>
  <c r="H28" i="6"/>
  <c r="L32" i="6"/>
  <c r="P36" i="6"/>
  <c r="T40" i="6"/>
  <c r="X44" i="6"/>
  <c r="AB48" i="6"/>
  <c r="AF52" i="6"/>
  <c r="AJ56" i="6"/>
  <c r="AN60" i="6"/>
  <c r="E25" i="6"/>
  <c r="I29" i="6"/>
  <c r="M33" i="6"/>
  <c r="Q37" i="6"/>
  <c r="U41" i="6"/>
  <c r="Y45" i="6"/>
  <c r="AC49" i="6"/>
  <c r="AG53" i="6"/>
  <c r="AK57" i="6"/>
  <c r="AO61" i="6"/>
  <c r="F26" i="6"/>
  <c r="J30" i="6"/>
  <c r="N34" i="6"/>
  <c r="R38" i="6"/>
  <c r="V42" i="6"/>
  <c r="Z46" i="6"/>
  <c r="AD50" i="6"/>
  <c r="AH54" i="6"/>
  <c r="AL58" i="6"/>
  <c r="AP62" i="6"/>
  <c r="B13" i="8"/>
  <c r="F17" i="8"/>
  <c r="J21" i="8"/>
  <c r="N25" i="8"/>
  <c r="R29" i="8"/>
  <c r="V33" i="8"/>
  <c r="Z37" i="8"/>
  <c r="AD41" i="8"/>
  <c r="AH45" i="8"/>
  <c r="AL49" i="8"/>
  <c r="I20" i="8"/>
  <c r="P27" i="8"/>
  <c r="Q28" i="8"/>
  <c r="Y36" i="8"/>
  <c r="AF43" i="8"/>
  <c r="AG44" i="8"/>
  <c r="AQ54" i="8"/>
  <c r="AU58" i="8"/>
  <c r="AY62" i="8"/>
  <c r="BC66" i="8"/>
  <c r="BG70" i="8"/>
  <c r="L23" i="8"/>
  <c r="AB39" i="8"/>
  <c r="AR55" i="8"/>
  <c r="AV59" i="8"/>
  <c r="AZ63" i="8"/>
  <c r="BD67" i="8"/>
  <c r="BH71" i="8"/>
  <c r="E16" i="8"/>
  <c r="H19" i="8"/>
  <c r="M24" i="8"/>
  <c r="U32" i="8"/>
  <c r="X35" i="8"/>
  <c r="AC40" i="8"/>
  <c r="AK48" i="8"/>
  <c r="AN51" i="8"/>
  <c r="AO52" i="8"/>
  <c r="AS56" i="8"/>
  <c r="AW60" i="8"/>
  <c r="BA64" i="8"/>
  <c r="BE68" i="8"/>
  <c r="BI72" i="8"/>
  <c r="C14" i="8"/>
  <c r="D15" i="8"/>
  <c r="G18" i="8"/>
  <c r="K22" i="8"/>
  <c r="O26" i="8"/>
  <c r="S30" i="8"/>
  <c r="T31" i="8"/>
  <c r="W34" i="8"/>
  <c r="AA38" i="8"/>
  <c r="AE42" i="8"/>
  <c r="AI46" i="8"/>
  <c r="AJ47" i="8"/>
  <c r="AM50" i="8"/>
  <c r="AP53" i="8"/>
  <c r="AT57" i="8"/>
  <c r="AX61" i="8"/>
  <c r="BB65" i="8"/>
  <c r="BF69" i="8"/>
  <c r="C15" i="6"/>
  <c r="G19" i="6"/>
  <c r="AZ64" i="6"/>
  <c r="BA65" i="6"/>
  <c r="BB66" i="6"/>
  <c r="BC67" i="6"/>
  <c r="BD68" i="6"/>
  <c r="BE69" i="6"/>
  <c r="BF70" i="6"/>
  <c r="BG71" i="6"/>
  <c r="BH72" i="6"/>
  <c r="BI73" i="6"/>
  <c r="D16" i="6"/>
  <c r="I21" i="6"/>
  <c r="K23" i="6"/>
  <c r="O27" i="6"/>
  <c r="S31" i="6"/>
  <c r="W35" i="6"/>
  <c r="AA39" i="6"/>
  <c r="AE43" i="6"/>
  <c r="AI47" i="6"/>
  <c r="AM51" i="6"/>
  <c r="AQ55" i="6"/>
  <c r="AU59" i="6"/>
  <c r="AY63" i="6"/>
  <c r="E17" i="6"/>
  <c r="H20" i="6"/>
  <c r="L24" i="6"/>
  <c r="P28" i="6"/>
  <c r="T32" i="6"/>
  <c r="X36" i="6"/>
  <c r="AB40" i="6"/>
  <c r="AF44" i="6"/>
  <c r="AJ48" i="6"/>
  <c r="AN52" i="6"/>
  <c r="AR56" i="6"/>
  <c r="AV60" i="6"/>
  <c r="B14" i="6"/>
  <c r="J22" i="6"/>
  <c r="M25" i="6"/>
  <c r="Q29" i="6"/>
  <c r="U33" i="6"/>
  <c r="Y37" i="6"/>
  <c r="AC41" i="6"/>
  <c r="AG45" i="6"/>
  <c r="AK49" i="6"/>
  <c r="AO53" i="6"/>
  <c r="AS57" i="6"/>
  <c r="AW61" i="6"/>
  <c r="F18" i="6"/>
  <c r="N26" i="6"/>
  <c r="R30" i="6"/>
  <c r="V34" i="6"/>
  <c r="Z38" i="6"/>
  <c r="AD42" i="6"/>
  <c r="AH46" i="6"/>
  <c r="AL50" i="6"/>
  <c r="AP54" i="6"/>
  <c r="AT58" i="6"/>
  <c r="AX62" i="6"/>
  <c r="B9" i="8"/>
  <c r="F13" i="8"/>
  <c r="J17" i="8"/>
  <c r="N21" i="8"/>
  <c r="R25" i="8"/>
  <c r="V29" i="8"/>
  <c r="Z33" i="8"/>
  <c r="AD37" i="8"/>
  <c r="AH41" i="8"/>
  <c r="AL45" i="8"/>
  <c r="AP49" i="8"/>
  <c r="P23" i="8"/>
  <c r="AF39" i="8"/>
  <c r="AU54" i="8"/>
  <c r="AY58" i="8"/>
  <c r="BC62" i="8"/>
  <c r="BG66" i="8"/>
  <c r="I16" i="8"/>
  <c r="L19" i="8"/>
  <c r="Q24" i="8"/>
  <c r="Y32" i="8"/>
  <c r="AB35" i="8"/>
  <c r="AG40" i="8"/>
  <c r="AO48" i="8"/>
  <c r="AR51" i="8"/>
  <c r="AV55" i="8"/>
  <c r="AZ59" i="8"/>
  <c r="BD63" i="8"/>
  <c r="BH67" i="8"/>
  <c r="C10" i="8"/>
  <c r="G14" i="8"/>
  <c r="H15" i="8"/>
  <c r="K18" i="8"/>
  <c r="O22" i="8"/>
  <c r="S26" i="8"/>
  <c r="W30" i="8"/>
  <c r="X31" i="8"/>
  <c r="AA34" i="8"/>
  <c r="AE38" i="8"/>
  <c r="AI42" i="8"/>
  <c r="AM46" i="8"/>
  <c r="AN47" i="8"/>
  <c r="AQ50" i="8"/>
  <c r="AS52" i="8"/>
  <c r="AW56" i="8"/>
  <c r="BA60" i="8"/>
  <c r="BE64" i="8"/>
  <c r="BI68" i="8"/>
  <c r="D11" i="8"/>
  <c r="E12" i="8"/>
  <c r="M20" i="8"/>
  <c r="T27" i="8"/>
  <c r="U28" i="8"/>
  <c r="AC36" i="8"/>
  <c r="AJ43" i="8"/>
  <c r="AK44" i="8"/>
  <c r="AT53" i="8"/>
  <c r="AX57" i="8"/>
  <c r="BB61" i="8"/>
  <c r="BF65" i="8"/>
  <c r="C11" i="6"/>
  <c r="G15" i="6"/>
  <c r="K19" i="6"/>
  <c r="BD64" i="6"/>
  <c r="BE65" i="6"/>
  <c r="BF66" i="6"/>
  <c r="BG67" i="6"/>
  <c r="BH68" i="6"/>
  <c r="BI69" i="6"/>
  <c r="D12" i="6"/>
  <c r="H16" i="6"/>
  <c r="E13" i="6"/>
  <c r="F14" i="6"/>
  <c r="L20" i="6"/>
  <c r="O23" i="6"/>
  <c r="S27" i="6"/>
  <c r="W31" i="6"/>
  <c r="AA35" i="6"/>
  <c r="AE39" i="6"/>
  <c r="AI43" i="6"/>
  <c r="AM47" i="6"/>
  <c r="AQ51" i="6"/>
  <c r="AU55" i="6"/>
  <c r="AY59" i="6"/>
  <c r="BC63" i="6"/>
  <c r="J18" i="6"/>
  <c r="N22" i="6"/>
  <c r="P24" i="6"/>
  <c r="T28" i="6"/>
  <c r="X32" i="6"/>
  <c r="AB36" i="6"/>
  <c r="AF40" i="6"/>
  <c r="AJ44" i="6"/>
  <c r="AN48" i="6"/>
  <c r="AR52" i="6"/>
  <c r="AV56" i="6"/>
  <c r="AZ60" i="6"/>
  <c r="Q25" i="6"/>
  <c r="U29" i="6"/>
  <c r="Y33" i="6"/>
  <c r="AC37" i="6"/>
  <c r="AG41" i="6"/>
  <c r="AK45" i="6"/>
  <c r="AO49" i="6"/>
  <c r="AS53" i="6"/>
  <c r="AW57" i="6"/>
  <c r="BA61" i="6"/>
  <c r="B10" i="6"/>
  <c r="I17" i="6"/>
  <c r="M21" i="6"/>
  <c r="R26" i="6"/>
  <c r="V30" i="6"/>
  <c r="Z34" i="6"/>
  <c r="AD38" i="6"/>
  <c r="AH42" i="6"/>
  <c r="AL46" i="6"/>
  <c r="AP50" i="6"/>
  <c r="AT54" i="6"/>
  <c r="AX58" i="6"/>
  <c r="BB62" i="6"/>
  <c r="B5" i="8"/>
  <c r="F9" i="8"/>
  <c r="J13" i="8"/>
  <c r="N17" i="8"/>
  <c r="R21" i="8"/>
  <c r="V25" i="8"/>
  <c r="Z29" i="8"/>
  <c r="AD33" i="8"/>
  <c r="AH37" i="8"/>
  <c r="AL41" i="8"/>
  <c r="AP45" i="8"/>
  <c r="AT49" i="8"/>
  <c r="E8" i="8"/>
  <c r="M16" i="8"/>
  <c r="P19" i="8"/>
  <c r="U24" i="8"/>
  <c r="AC32" i="8"/>
  <c r="AF35" i="8"/>
  <c r="AK40" i="8"/>
  <c r="AS48" i="8"/>
  <c r="AV51" i="8"/>
  <c r="AY54" i="8"/>
  <c r="BC58" i="8"/>
  <c r="BG62" i="8"/>
  <c r="C6" i="8"/>
  <c r="G10" i="8"/>
  <c r="K14" i="8"/>
  <c r="L15" i="8"/>
  <c r="O18" i="8"/>
  <c r="S22" i="8"/>
  <c r="W26" i="8"/>
  <c r="AA30" i="8"/>
  <c r="AB31" i="8"/>
  <c r="AE34" i="8"/>
  <c r="AI38" i="8"/>
  <c r="AM42" i="8"/>
  <c r="AQ46" i="8"/>
  <c r="AR47" i="8"/>
  <c r="AU50" i="8"/>
  <c r="AZ55" i="8"/>
  <c r="BD59" i="8"/>
  <c r="BH63" i="8"/>
  <c r="H11" i="8"/>
  <c r="I12" i="8"/>
  <c r="Q20" i="8"/>
  <c r="X27" i="8"/>
  <c r="Y28" i="8"/>
  <c r="AG36" i="8"/>
  <c r="AN43" i="8"/>
  <c r="AO44" i="8"/>
  <c r="AW52" i="8"/>
  <c r="BA56" i="8"/>
  <c r="BE60" i="8"/>
  <c r="BI64" i="8"/>
  <c r="D7" i="8"/>
  <c r="T23" i="8"/>
  <c r="AJ39" i="8"/>
  <c r="AX53" i="8"/>
  <c r="BB57" i="8"/>
  <c r="BF61" i="8"/>
  <c r="C7" i="6"/>
  <c r="G11" i="6"/>
  <c r="K15" i="6"/>
  <c r="O19" i="6"/>
  <c r="BH64" i="6"/>
  <c r="BI65" i="6"/>
  <c r="D8" i="6"/>
  <c r="H12" i="6"/>
  <c r="L16" i="6"/>
  <c r="B6" i="6"/>
  <c r="R22" i="6"/>
  <c r="S23" i="6"/>
  <c r="W27" i="6"/>
  <c r="AA31" i="6"/>
  <c r="AE35" i="6"/>
  <c r="AI39" i="6"/>
  <c r="AM43" i="6"/>
  <c r="AQ47" i="6"/>
  <c r="AU51" i="6"/>
  <c r="AY55" i="6"/>
  <c r="BC59" i="6"/>
  <c r="BG63" i="6"/>
  <c r="F10" i="6"/>
  <c r="M17" i="6"/>
  <c r="T24" i="6"/>
  <c r="X28" i="6"/>
  <c r="AB32" i="6"/>
  <c r="AF36" i="6"/>
  <c r="AJ40" i="6"/>
  <c r="AN44" i="6"/>
  <c r="AR48" i="6"/>
  <c r="AV52" i="6"/>
  <c r="AZ56" i="6"/>
  <c r="BD60" i="6"/>
  <c r="I13" i="6"/>
  <c r="J14" i="6"/>
  <c r="Q21" i="6"/>
  <c r="U25" i="6"/>
  <c r="Y29" i="6"/>
  <c r="AC33" i="6"/>
  <c r="AG37" i="6"/>
  <c r="AK41" i="6"/>
  <c r="AO45" i="6"/>
  <c r="AS49" i="6"/>
  <c r="AW53" i="6"/>
  <c r="BA57" i="6"/>
  <c r="BE61" i="6"/>
  <c r="E9" i="6"/>
  <c r="N18" i="6"/>
  <c r="P20" i="6"/>
  <c r="V26" i="6"/>
  <c r="Z30" i="6"/>
  <c r="AD34" i="6"/>
  <c r="AH38" i="6"/>
  <c r="AL42" i="6"/>
  <c r="AP46" i="6"/>
  <c r="AT50" i="6"/>
  <c r="AX54" i="6"/>
  <c r="BB58" i="6"/>
  <c r="BF62" i="6"/>
  <c r="B17" i="8"/>
  <c r="F21" i="8"/>
  <c r="J25" i="8"/>
  <c r="N29" i="8"/>
  <c r="R33" i="8"/>
  <c r="V37" i="8"/>
  <c r="Z41" i="8"/>
  <c r="AD45" i="8"/>
  <c r="AH49" i="8"/>
  <c r="C18" i="8"/>
  <c r="G22" i="8"/>
  <c r="K26" i="8"/>
  <c r="O30" i="8"/>
  <c r="P31" i="8"/>
  <c r="S34" i="8"/>
  <c r="W38" i="8"/>
  <c r="AA42" i="8"/>
  <c r="AE46" i="8"/>
  <c r="AF47" i="8"/>
  <c r="AI50" i="8"/>
  <c r="AM54" i="8"/>
  <c r="AQ58" i="8"/>
  <c r="AU62" i="8"/>
  <c r="AY66" i="8"/>
  <c r="BC70" i="8"/>
  <c r="BG74" i="8"/>
  <c r="E20" i="8"/>
  <c r="L27" i="8"/>
  <c r="M28" i="8"/>
  <c r="U36" i="8"/>
  <c r="AB43" i="8"/>
  <c r="AC44" i="8"/>
  <c r="AN55" i="8"/>
  <c r="AR59" i="8"/>
  <c r="AV63" i="8"/>
  <c r="AZ67" i="8"/>
  <c r="BD71" i="8"/>
  <c r="BH75" i="8"/>
  <c r="H23" i="8"/>
  <c r="X39" i="8"/>
  <c r="AK52" i="8"/>
  <c r="AO56" i="8"/>
  <c r="AS60" i="8"/>
  <c r="AW64" i="8"/>
  <c r="BA68" i="8"/>
  <c r="BE72" i="8"/>
  <c r="BI76" i="8"/>
  <c r="D19" i="8"/>
  <c r="I24" i="8"/>
  <c r="Q32" i="8"/>
  <c r="T35" i="8"/>
  <c r="Y40" i="8"/>
  <c r="AG48" i="8"/>
  <c r="AJ51" i="8"/>
  <c r="AL53" i="8"/>
  <c r="AP57" i="8"/>
  <c r="AT61" i="8"/>
  <c r="AX65" i="8"/>
  <c r="BB69" i="8"/>
  <c r="BF73" i="8"/>
  <c r="C19" i="6"/>
  <c r="G23" i="6"/>
  <c r="AV64" i="6"/>
  <c r="AW65" i="6"/>
  <c r="AX66" i="6"/>
  <c r="AY67" i="6"/>
  <c r="AZ68" i="6"/>
  <c r="BA69" i="6"/>
  <c r="BB70" i="6"/>
  <c r="BC71" i="6"/>
  <c r="BD72" i="6"/>
  <c r="BE73" i="6"/>
  <c r="BF74" i="6"/>
  <c r="BG75" i="6"/>
  <c r="BH76" i="6"/>
  <c r="BI77" i="6"/>
  <c r="K27" i="6"/>
  <c r="O31" i="6"/>
  <c r="S35" i="6"/>
  <c r="W39" i="6"/>
  <c r="AA43" i="6"/>
  <c r="AE47" i="6"/>
  <c r="AI51" i="6"/>
  <c r="AM55" i="6"/>
  <c r="AQ59" i="6"/>
  <c r="AU63" i="6"/>
  <c r="B18" i="6"/>
  <c r="E21" i="6"/>
  <c r="H24" i="6"/>
  <c r="L28" i="6"/>
  <c r="P32" i="6"/>
  <c r="T36" i="6"/>
  <c r="X40" i="6"/>
  <c r="AB44" i="6"/>
  <c r="AF48" i="6"/>
  <c r="AJ52" i="6"/>
  <c r="AN56" i="6"/>
  <c r="AR60" i="6"/>
  <c r="D20" i="6"/>
  <c r="I25" i="6"/>
  <c r="M29" i="6"/>
  <c r="Q33" i="6"/>
  <c r="U37" i="6"/>
  <c r="Y41" i="6"/>
  <c r="AC45" i="6"/>
  <c r="AG49" i="6"/>
  <c r="AK53" i="6"/>
  <c r="AO57" i="6"/>
  <c r="AS61" i="6"/>
  <c r="F22" i="6"/>
  <c r="J26" i="6"/>
  <c r="N30" i="6"/>
  <c r="R34" i="6"/>
  <c r="V38" i="6"/>
  <c r="Z42" i="6"/>
  <c r="AD46" i="6"/>
  <c r="AH50" i="6"/>
  <c r="AL54" i="6"/>
  <c r="AP58" i="6"/>
  <c r="AT62" i="6"/>
  <c r="E103" i="8"/>
  <c r="B100" i="8"/>
  <c r="C101" i="8"/>
  <c r="C102" i="6"/>
  <c r="E104" i="6"/>
  <c r="D103" i="6"/>
  <c r="D102" i="8"/>
  <c r="B101" i="6"/>
  <c r="C97" i="8"/>
  <c r="B96" i="8"/>
  <c r="E99" i="8"/>
  <c r="I103" i="8"/>
  <c r="F100" i="8"/>
  <c r="G101" i="8"/>
  <c r="H102" i="8"/>
  <c r="D99" i="6"/>
  <c r="F101" i="6"/>
  <c r="H103" i="6"/>
  <c r="B97" i="6"/>
  <c r="C98" i="6"/>
  <c r="E100" i="6"/>
  <c r="G102" i="6"/>
  <c r="I104" i="6"/>
  <c r="D98" i="8"/>
  <c r="C93" i="8"/>
  <c r="G97" i="8"/>
  <c r="B92" i="8"/>
  <c r="I99" i="8"/>
  <c r="M103" i="8"/>
  <c r="J100" i="8"/>
  <c r="K101" i="8"/>
  <c r="H98" i="8"/>
  <c r="C94" i="6"/>
  <c r="E96" i="6"/>
  <c r="G98" i="6"/>
  <c r="I100" i="6"/>
  <c r="K102" i="6"/>
  <c r="M104" i="6"/>
  <c r="D94" i="8"/>
  <c r="L102" i="8"/>
  <c r="E95" i="8"/>
  <c r="D95" i="6"/>
  <c r="F97" i="6"/>
  <c r="H99" i="6"/>
  <c r="J101" i="6"/>
  <c r="L103" i="6"/>
  <c r="F96" i="8"/>
  <c r="B93" i="6"/>
  <c r="C89" i="8"/>
  <c r="G93" i="8"/>
  <c r="K97" i="8"/>
  <c r="D90" i="8"/>
  <c r="E91" i="8"/>
  <c r="B88" i="8"/>
  <c r="M99" i="8"/>
  <c r="Q103" i="8"/>
  <c r="N100" i="8"/>
  <c r="H94" i="8"/>
  <c r="I95" i="8"/>
  <c r="J96" i="8"/>
  <c r="O101" i="8"/>
  <c r="F92" i="8"/>
  <c r="D91" i="6"/>
  <c r="F93" i="6"/>
  <c r="H95" i="6"/>
  <c r="J97" i="6"/>
  <c r="L99" i="6"/>
  <c r="N101" i="6"/>
  <c r="P103" i="6"/>
  <c r="L98" i="8"/>
  <c r="B89" i="6"/>
  <c r="P102" i="8"/>
  <c r="C90" i="6"/>
  <c r="E92" i="6"/>
  <c r="G94" i="6"/>
  <c r="I96" i="6"/>
  <c r="K98" i="6"/>
  <c r="M100" i="6"/>
  <c r="O102" i="6"/>
  <c r="Q104" i="6"/>
  <c r="C85" i="8"/>
  <c r="G89" i="8"/>
  <c r="K93" i="8"/>
  <c r="O97" i="8"/>
  <c r="D86" i="8"/>
  <c r="E87" i="8"/>
  <c r="I91" i="8"/>
  <c r="B84" i="8"/>
  <c r="H90" i="8"/>
  <c r="Q99" i="8"/>
  <c r="U103" i="8"/>
  <c r="F88" i="8"/>
  <c r="L94" i="8"/>
  <c r="M95" i="8"/>
  <c r="N96" i="8"/>
  <c r="R100" i="8"/>
  <c r="J92" i="8"/>
  <c r="S101" i="8"/>
  <c r="E88" i="6"/>
  <c r="G90" i="6"/>
  <c r="I92" i="6"/>
  <c r="K94" i="6"/>
  <c r="M96" i="6"/>
  <c r="O98" i="6"/>
  <c r="Q100" i="6"/>
  <c r="S102" i="6"/>
  <c r="U104" i="6"/>
  <c r="P98" i="8"/>
  <c r="C86" i="6"/>
  <c r="F89" i="6"/>
  <c r="H91" i="6"/>
  <c r="J93" i="6"/>
  <c r="L95" i="6"/>
  <c r="N97" i="6"/>
  <c r="P99" i="6"/>
  <c r="R101" i="6"/>
  <c r="T103" i="6"/>
  <c r="T102" i="8"/>
  <c r="D87" i="6"/>
  <c r="B85" i="6"/>
  <c r="C81" i="8"/>
  <c r="G85" i="8"/>
  <c r="K89" i="8"/>
  <c r="O93" i="8"/>
  <c r="S97" i="8"/>
  <c r="D82" i="8"/>
  <c r="H86" i="8"/>
  <c r="E83" i="8"/>
  <c r="I87" i="8"/>
  <c r="M91" i="8"/>
  <c r="B80" i="8"/>
  <c r="P94" i="8"/>
  <c r="Q95" i="8"/>
  <c r="R96" i="8"/>
  <c r="U99" i="8"/>
  <c r="Y103" i="8"/>
  <c r="F84" i="8"/>
  <c r="N92" i="8"/>
  <c r="V100" i="8"/>
  <c r="J88" i="8"/>
  <c r="L90" i="8"/>
  <c r="W101" i="8"/>
  <c r="X102" i="8"/>
  <c r="D83" i="6"/>
  <c r="H87" i="6"/>
  <c r="J89" i="6"/>
  <c r="L91" i="6"/>
  <c r="N93" i="6"/>
  <c r="P95" i="6"/>
  <c r="R97" i="6"/>
  <c r="T99" i="6"/>
  <c r="V101" i="6"/>
  <c r="X103" i="6"/>
  <c r="E84" i="6"/>
  <c r="I88" i="6"/>
  <c r="B81" i="6"/>
  <c r="F85" i="6"/>
  <c r="K90" i="6"/>
  <c r="M92" i="6"/>
  <c r="O94" i="6"/>
  <c r="Q96" i="6"/>
  <c r="S98" i="6"/>
  <c r="U100" i="6"/>
  <c r="W102" i="6"/>
  <c r="Y104" i="6"/>
  <c r="T98" i="8"/>
  <c r="C82" i="6"/>
  <c r="G86" i="6"/>
  <c r="C77" i="8"/>
  <c r="G81" i="8"/>
  <c r="K85" i="8"/>
  <c r="O89" i="8"/>
  <c r="S93" i="8"/>
  <c r="W97" i="8"/>
  <c r="D78" i="8"/>
  <c r="H82" i="8"/>
  <c r="L86" i="8"/>
  <c r="E79" i="8"/>
  <c r="I83" i="8"/>
  <c r="M87" i="8"/>
  <c r="Q91" i="8"/>
  <c r="B76" i="8"/>
  <c r="F80" i="8"/>
  <c r="P90" i="8"/>
  <c r="R92" i="8"/>
  <c r="Y99" i="8"/>
  <c r="AC103" i="8"/>
  <c r="Z100" i="8"/>
  <c r="J84" i="8"/>
  <c r="AA101" i="8"/>
  <c r="T94" i="8"/>
  <c r="X98" i="8"/>
  <c r="C78" i="6"/>
  <c r="G82" i="6"/>
  <c r="K86" i="6"/>
  <c r="O90" i="6"/>
  <c r="Q92" i="6"/>
  <c r="S94" i="6"/>
  <c r="U96" i="6"/>
  <c r="W98" i="6"/>
  <c r="Y100" i="6"/>
  <c r="AA102" i="6"/>
  <c r="AC104" i="6"/>
  <c r="U95" i="8"/>
  <c r="AB102" i="8"/>
  <c r="D79" i="6"/>
  <c r="H83" i="6"/>
  <c r="L87" i="6"/>
  <c r="N88" i="8"/>
  <c r="V96" i="8"/>
  <c r="E80" i="6"/>
  <c r="I84" i="6"/>
  <c r="M88" i="6"/>
  <c r="N89" i="6"/>
  <c r="P91" i="6"/>
  <c r="R93" i="6"/>
  <c r="T95" i="6"/>
  <c r="V97" i="6"/>
  <c r="X99" i="6"/>
  <c r="Z101" i="6"/>
  <c r="AB103" i="6"/>
  <c r="F81" i="6"/>
  <c r="J85" i="6"/>
  <c r="B77" i="6"/>
  <c r="C73" i="8"/>
  <c r="G77" i="8"/>
  <c r="K81" i="8"/>
  <c r="O85" i="8"/>
  <c r="S89" i="8"/>
  <c r="W93" i="8"/>
  <c r="D74" i="8"/>
  <c r="H78" i="8"/>
  <c r="L82" i="8"/>
  <c r="P86" i="8"/>
  <c r="E75" i="8"/>
  <c r="I79" i="8"/>
  <c r="M83" i="8"/>
  <c r="Q87" i="8"/>
  <c r="U91" i="8"/>
  <c r="B72" i="8"/>
  <c r="F76" i="8"/>
  <c r="J80" i="8"/>
  <c r="R88" i="8"/>
  <c r="AC99" i="8"/>
  <c r="AG103" i="8"/>
  <c r="AD100" i="8"/>
  <c r="T90" i="8"/>
  <c r="X94" i="8"/>
  <c r="Y95" i="8"/>
  <c r="Z96" i="8"/>
  <c r="AA97" i="8"/>
  <c r="AE101" i="8"/>
  <c r="F77" i="6"/>
  <c r="J81" i="6"/>
  <c r="N85" i="6"/>
  <c r="R89" i="6"/>
  <c r="T91" i="6"/>
  <c r="V93" i="6"/>
  <c r="X95" i="6"/>
  <c r="Z97" i="6"/>
  <c r="AB99" i="6"/>
  <c r="AD101" i="6"/>
  <c r="AF103" i="6"/>
  <c r="N84" i="8"/>
  <c r="AB98" i="8"/>
  <c r="C74" i="6"/>
  <c r="G78" i="6"/>
  <c r="K82" i="6"/>
  <c r="O86" i="6"/>
  <c r="B73" i="6"/>
  <c r="AF102" i="8"/>
  <c r="D75" i="6"/>
  <c r="H79" i="6"/>
  <c r="L83" i="6"/>
  <c r="P87" i="6"/>
  <c r="S90" i="6"/>
  <c r="U92" i="6"/>
  <c r="W94" i="6"/>
  <c r="Y96" i="6"/>
  <c r="AA98" i="6"/>
  <c r="AC100" i="6"/>
  <c r="AE102" i="6"/>
  <c r="AG104" i="6"/>
  <c r="V92" i="8"/>
  <c r="E76" i="6"/>
  <c r="I80" i="6"/>
  <c r="M84" i="6"/>
  <c r="Q88" i="6"/>
  <c r="C69" i="8"/>
  <c r="G73" i="8"/>
  <c r="K77" i="8"/>
  <c r="O81" i="8"/>
  <c r="S85" i="8"/>
  <c r="W89" i="8"/>
  <c r="AA93" i="8"/>
  <c r="D70" i="8"/>
  <c r="H74" i="8"/>
  <c r="L78" i="8"/>
  <c r="P82" i="8"/>
  <c r="T86" i="8"/>
  <c r="E71" i="8"/>
  <c r="I75" i="8"/>
  <c r="M79" i="8"/>
  <c r="Q83" i="8"/>
  <c r="U87" i="8"/>
  <c r="Y91" i="8"/>
  <c r="B68" i="8"/>
  <c r="F72" i="8"/>
  <c r="J76" i="8"/>
  <c r="N80" i="8"/>
  <c r="R84" i="8"/>
  <c r="X90" i="8"/>
  <c r="AG99" i="8"/>
  <c r="AK103" i="8"/>
  <c r="V88" i="8"/>
  <c r="AB94" i="8"/>
  <c r="AC95" i="8"/>
  <c r="AD96" i="8"/>
  <c r="AH100" i="8"/>
  <c r="Z92" i="8"/>
  <c r="AE97" i="8"/>
  <c r="AI101" i="8"/>
  <c r="E72" i="6"/>
  <c r="I76" i="6"/>
  <c r="M80" i="6"/>
  <c r="Q84" i="6"/>
  <c r="U88" i="6"/>
  <c r="W90" i="6"/>
  <c r="Y92" i="6"/>
  <c r="AA94" i="6"/>
  <c r="AC96" i="6"/>
  <c r="AE98" i="6"/>
  <c r="AG100" i="6"/>
  <c r="AI102" i="6"/>
  <c r="AK104" i="6"/>
  <c r="F73" i="6"/>
  <c r="J77" i="6"/>
  <c r="N81" i="6"/>
  <c r="R85" i="6"/>
  <c r="AF98" i="8"/>
  <c r="C70" i="6"/>
  <c r="G74" i="6"/>
  <c r="K78" i="6"/>
  <c r="O82" i="6"/>
  <c r="S86" i="6"/>
  <c r="V89" i="6"/>
  <c r="X91" i="6"/>
  <c r="Z93" i="6"/>
  <c r="AB95" i="6"/>
  <c r="AD97" i="6"/>
  <c r="AF99" i="6"/>
  <c r="AH101" i="6"/>
  <c r="AJ103" i="6"/>
  <c r="AJ102" i="8"/>
  <c r="D71" i="6"/>
  <c r="H75" i="6"/>
  <c r="L79" i="6"/>
  <c r="P83" i="6"/>
  <c r="T87" i="6"/>
  <c r="B69" i="6"/>
  <c r="C65" i="8"/>
  <c r="G69" i="8"/>
  <c r="K73" i="8"/>
  <c r="O77" i="8"/>
  <c r="S81" i="8"/>
  <c r="W85" i="8"/>
  <c r="AA89" i="8"/>
  <c r="AE93" i="8"/>
  <c r="D66" i="8"/>
  <c r="H70" i="8"/>
  <c r="L74" i="8"/>
  <c r="P78" i="8"/>
  <c r="T82" i="8"/>
  <c r="X86" i="8"/>
  <c r="E67" i="8"/>
  <c r="I71" i="8"/>
  <c r="M75" i="8"/>
  <c r="Q79" i="8"/>
  <c r="U83" i="8"/>
  <c r="Y87" i="8"/>
  <c r="AC91" i="8"/>
  <c r="B64" i="8"/>
  <c r="F68" i="8"/>
  <c r="J72" i="8"/>
  <c r="N76" i="8"/>
  <c r="R80" i="8"/>
  <c r="AF94" i="8"/>
  <c r="AG95" i="8"/>
  <c r="AH96" i="8"/>
  <c r="AK99" i="8"/>
  <c r="AO103" i="8"/>
  <c r="V84" i="8"/>
  <c r="AD92" i="8"/>
  <c r="AL100" i="8"/>
  <c r="Z88" i="8"/>
  <c r="AB90" i="8"/>
  <c r="AI97" i="8"/>
  <c r="AM101" i="8"/>
  <c r="AN102" i="8"/>
  <c r="D67" i="6"/>
  <c r="H71" i="6"/>
  <c r="L75" i="6"/>
  <c r="P79" i="6"/>
  <c r="T83" i="6"/>
  <c r="X87" i="6"/>
  <c r="Z89" i="6"/>
  <c r="AB91" i="6"/>
  <c r="AD93" i="6"/>
  <c r="AF95" i="6"/>
  <c r="AH97" i="6"/>
  <c r="AJ99" i="6"/>
  <c r="AL101" i="6"/>
  <c r="AN103" i="6"/>
  <c r="E68" i="6"/>
  <c r="I72" i="6"/>
  <c r="M76" i="6"/>
  <c r="Q80" i="6"/>
  <c r="U84" i="6"/>
  <c r="B65" i="6"/>
  <c r="F69" i="6"/>
  <c r="J73" i="6"/>
  <c r="N77" i="6"/>
  <c r="R81" i="6"/>
  <c r="V85" i="6"/>
  <c r="Y88" i="6"/>
  <c r="AA90" i="6"/>
  <c r="AC92" i="6"/>
  <c r="AE94" i="6"/>
  <c r="AG96" i="6"/>
  <c r="AI98" i="6"/>
  <c r="AK100" i="6"/>
  <c r="AM102" i="6"/>
  <c r="AO104" i="6"/>
  <c r="AJ98" i="8"/>
  <c r="C66" i="6"/>
  <c r="G70" i="6"/>
  <c r="K74" i="6"/>
  <c r="O78" i="6"/>
  <c r="S82" i="6"/>
  <c r="W86" i="6"/>
  <c r="C61" i="8"/>
  <c r="G65" i="8"/>
  <c r="K69" i="8"/>
  <c r="O73" i="8"/>
  <c r="S77" i="8"/>
  <c r="W81" i="8"/>
  <c r="AA85" i="8"/>
  <c r="AE89" i="8"/>
  <c r="AI93" i="8"/>
  <c r="D62" i="8"/>
  <c r="H66" i="8"/>
  <c r="L70" i="8"/>
  <c r="P74" i="8"/>
  <c r="T78" i="8"/>
  <c r="X82" i="8"/>
  <c r="AB86" i="8"/>
  <c r="E63" i="8"/>
  <c r="I67" i="8"/>
  <c r="M71" i="8"/>
  <c r="Q75" i="8"/>
  <c r="U79" i="8"/>
  <c r="Y83" i="8"/>
  <c r="AC87" i="8"/>
  <c r="AG91" i="8"/>
  <c r="B60" i="8"/>
  <c r="F64" i="8"/>
  <c r="J68" i="8"/>
  <c r="N72" i="8"/>
  <c r="R76" i="8"/>
  <c r="V80" i="8"/>
  <c r="AF90" i="8"/>
  <c r="AH92" i="8"/>
  <c r="AO99" i="8"/>
  <c r="AS103" i="8"/>
  <c r="AP100" i="8"/>
  <c r="Z84" i="8"/>
  <c r="AM97" i="8"/>
  <c r="AQ101" i="8"/>
  <c r="AK95" i="8"/>
  <c r="AN98" i="8"/>
  <c r="G66" i="6"/>
  <c r="K70" i="6"/>
  <c r="O74" i="6"/>
  <c r="S78" i="6"/>
  <c r="W82" i="6"/>
  <c r="AA86" i="6"/>
  <c r="AC88" i="6"/>
  <c r="AE90" i="6"/>
  <c r="AG92" i="6"/>
  <c r="AI94" i="6"/>
  <c r="AK96" i="6"/>
  <c r="AM98" i="6"/>
  <c r="AO100" i="6"/>
  <c r="AQ102" i="6"/>
  <c r="AS104" i="6"/>
  <c r="C62" i="6"/>
  <c r="AL96" i="8"/>
  <c r="AR102" i="8"/>
  <c r="H67" i="6"/>
  <c r="L71" i="6"/>
  <c r="P75" i="6"/>
  <c r="T79" i="6"/>
  <c r="X83" i="6"/>
  <c r="AB87" i="6"/>
  <c r="D63" i="6"/>
  <c r="E64" i="6"/>
  <c r="I68" i="6"/>
  <c r="M72" i="6"/>
  <c r="Q76" i="6"/>
  <c r="U80" i="6"/>
  <c r="Y84" i="6"/>
  <c r="AD89" i="6"/>
  <c r="AF91" i="6"/>
  <c r="AH93" i="6"/>
  <c r="AJ95" i="6"/>
  <c r="AL97" i="6"/>
  <c r="AN99" i="6"/>
  <c r="AP101" i="6"/>
  <c r="AR103" i="6"/>
  <c r="AD88" i="8"/>
  <c r="AJ94" i="8"/>
  <c r="F65" i="6"/>
  <c r="J69" i="6"/>
  <c r="N73" i="6"/>
  <c r="R77" i="6"/>
  <c r="V81" i="6"/>
  <c r="Z85" i="6"/>
  <c r="B61" i="6"/>
  <c r="C57" i="8"/>
  <c r="G61" i="8"/>
  <c r="K65" i="8"/>
  <c r="O69" i="8"/>
  <c r="S73" i="8"/>
  <c r="W77" i="8"/>
  <c r="AA81" i="8"/>
  <c r="AE85" i="8"/>
  <c r="AI89" i="8"/>
  <c r="AM93" i="8"/>
  <c r="D58" i="8"/>
  <c r="H62" i="8"/>
  <c r="L66" i="8"/>
  <c r="P70" i="8"/>
  <c r="T74" i="8"/>
  <c r="X78" i="8"/>
  <c r="AB82" i="8"/>
  <c r="AF86" i="8"/>
  <c r="E59" i="8"/>
  <c r="I63" i="8"/>
  <c r="M67" i="8"/>
  <c r="Q71" i="8"/>
  <c r="U75" i="8"/>
  <c r="Y79" i="8"/>
  <c r="AC83" i="8"/>
  <c r="AG87" i="8"/>
  <c r="AK91" i="8"/>
  <c r="B56" i="8"/>
  <c r="F60" i="8"/>
  <c r="J64" i="8"/>
  <c r="N68" i="8"/>
  <c r="R72" i="8"/>
  <c r="V76" i="8"/>
  <c r="Z80" i="8"/>
  <c r="AH88" i="8"/>
  <c r="AS99" i="8"/>
  <c r="AW103" i="8"/>
  <c r="AT100" i="8"/>
  <c r="AJ90" i="8"/>
  <c r="AN94" i="8"/>
  <c r="AO95" i="8"/>
  <c r="AP96" i="8"/>
  <c r="AQ97" i="8"/>
  <c r="AU101" i="8"/>
  <c r="J65" i="6"/>
  <c r="N69" i="6"/>
  <c r="R73" i="6"/>
  <c r="V77" i="6"/>
  <c r="Z81" i="6"/>
  <c r="AD85" i="6"/>
  <c r="AH89" i="6"/>
  <c r="AJ91" i="6"/>
  <c r="AL93" i="6"/>
  <c r="AN95" i="6"/>
  <c r="AP97" i="6"/>
  <c r="AR99" i="6"/>
  <c r="AT101" i="6"/>
  <c r="AV103" i="6"/>
  <c r="C58" i="6"/>
  <c r="G62" i="6"/>
  <c r="AR98" i="8"/>
  <c r="K66" i="6"/>
  <c r="O70" i="6"/>
  <c r="S74" i="6"/>
  <c r="W78" i="6"/>
  <c r="AA82" i="6"/>
  <c r="AE86" i="6"/>
  <c r="D59" i="6"/>
  <c r="H63" i="6"/>
  <c r="AD84" i="8"/>
  <c r="AL92" i="8"/>
  <c r="AV102" i="8"/>
  <c r="L67" i="6"/>
  <c r="P71" i="6"/>
  <c r="T75" i="6"/>
  <c r="X79" i="6"/>
  <c r="AB83" i="6"/>
  <c r="AF87" i="6"/>
  <c r="AG88" i="6"/>
  <c r="AI90" i="6"/>
  <c r="AK92" i="6"/>
  <c r="AM94" i="6"/>
  <c r="AO96" i="6"/>
  <c r="AQ98" i="6"/>
  <c r="AS100" i="6"/>
  <c r="AU102" i="6"/>
  <c r="AW104" i="6"/>
  <c r="E60" i="6"/>
  <c r="I64" i="6"/>
  <c r="M68" i="6"/>
  <c r="Q72" i="6"/>
  <c r="U76" i="6"/>
  <c r="Y80" i="6"/>
  <c r="AC84" i="6"/>
  <c r="B57" i="6"/>
  <c r="F61" i="6"/>
  <c r="B52" i="8"/>
  <c r="C53" i="8"/>
  <c r="G57" i="8"/>
  <c r="K61" i="8"/>
  <c r="O65" i="8"/>
  <c r="S69" i="8"/>
  <c r="W73" i="8"/>
  <c r="AA77" i="8"/>
  <c r="AE81" i="8"/>
  <c r="AI85" i="8"/>
  <c r="AM89" i="8"/>
  <c r="AQ93" i="8"/>
  <c r="D54" i="8"/>
  <c r="H58" i="8"/>
  <c r="L62" i="8"/>
  <c r="P66" i="8"/>
  <c r="T70" i="8"/>
  <c r="X74" i="8"/>
  <c r="AB78" i="8"/>
  <c r="AF82" i="8"/>
  <c r="AJ86" i="8"/>
  <c r="E55" i="8"/>
  <c r="I59" i="8"/>
  <c r="M63" i="8"/>
  <c r="Q67" i="8"/>
  <c r="U71" i="8"/>
  <c r="Y75" i="8"/>
  <c r="AC79" i="8"/>
  <c r="AG83" i="8"/>
  <c r="AK87" i="8"/>
  <c r="AO91" i="8"/>
  <c r="F56" i="8"/>
  <c r="J60" i="8"/>
  <c r="N64" i="8"/>
  <c r="R68" i="8"/>
  <c r="V72" i="8"/>
  <c r="Z76" i="8"/>
  <c r="AD80" i="8"/>
  <c r="AH84" i="8"/>
  <c r="AN90" i="8"/>
  <c r="AW99" i="8"/>
  <c r="BA103" i="8"/>
  <c r="AL88" i="8"/>
  <c r="AR94" i="8"/>
  <c r="AS95" i="8"/>
  <c r="AT96" i="8"/>
  <c r="AX100" i="8"/>
  <c r="AP92" i="8"/>
  <c r="AU97" i="8"/>
  <c r="AY101" i="8"/>
  <c r="M64" i="6"/>
  <c r="Q68" i="6"/>
  <c r="U72" i="6"/>
  <c r="Y76" i="6"/>
  <c r="AC80" i="6"/>
  <c r="AG84" i="6"/>
  <c r="AK88" i="6"/>
  <c r="AM90" i="6"/>
  <c r="AO92" i="6"/>
  <c r="AQ94" i="6"/>
  <c r="AS96" i="6"/>
  <c r="AU98" i="6"/>
  <c r="AW100" i="6"/>
  <c r="AY102" i="6"/>
  <c r="BA104" i="6"/>
  <c r="C54" i="6"/>
  <c r="G58" i="6"/>
  <c r="K62" i="6"/>
  <c r="N65" i="6"/>
  <c r="R69" i="6"/>
  <c r="V73" i="6"/>
  <c r="Z77" i="6"/>
  <c r="AD81" i="6"/>
  <c r="AH85" i="6"/>
  <c r="D55" i="6"/>
  <c r="H59" i="6"/>
  <c r="L63" i="6"/>
  <c r="AV98" i="8"/>
  <c r="O66" i="6"/>
  <c r="S70" i="6"/>
  <c r="W74" i="6"/>
  <c r="AA78" i="6"/>
  <c r="AE82" i="6"/>
  <c r="AI86" i="6"/>
  <c r="AL89" i="6"/>
  <c r="AN91" i="6"/>
  <c r="AP93" i="6"/>
  <c r="AR95" i="6"/>
  <c r="AT97" i="6"/>
  <c r="AV99" i="6"/>
  <c r="AX101" i="6"/>
  <c r="AZ103" i="6"/>
  <c r="E56" i="6"/>
  <c r="I60" i="6"/>
  <c r="AZ102" i="8"/>
  <c r="P67" i="6"/>
  <c r="T71" i="6"/>
  <c r="X75" i="6"/>
  <c r="AB79" i="6"/>
  <c r="AF83" i="6"/>
  <c r="AJ87" i="6"/>
  <c r="B53" i="6"/>
  <c r="F57" i="6"/>
  <c r="J61" i="6"/>
  <c r="B48" i="8"/>
  <c r="F52" i="8"/>
  <c r="E51" i="8"/>
  <c r="G53" i="8"/>
  <c r="K57" i="8"/>
  <c r="O61" i="8"/>
  <c r="S65" i="8"/>
  <c r="W69" i="8"/>
  <c r="AA73" i="8"/>
  <c r="AE77" i="8"/>
  <c r="AI81" i="8"/>
  <c r="AM85" i="8"/>
  <c r="AQ89" i="8"/>
  <c r="AU93" i="8"/>
  <c r="D50" i="8"/>
  <c r="H54" i="8"/>
  <c r="L58" i="8"/>
  <c r="P62" i="8"/>
  <c r="T66" i="8"/>
  <c r="X70" i="8"/>
  <c r="AB74" i="8"/>
  <c r="AF78" i="8"/>
  <c r="AJ82" i="8"/>
  <c r="AN86" i="8"/>
  <c r="C49" i="8"/>
  <c r="I55" i="8"/>
  <c r="M59" i="8"/>
  <c r="Q63" i="8"/>
  <c r="U67" i="8"/>
  <c r="Y71" i="8"/>
  <c r="AC75" i="8"/>
  <c r="AG79" i="8"/>
  <c r="AK83" i="8"/>
  <c r="AO87" i="8"/>
  <c r="AS91" i="8"/>
  <c r="J56" i="8"/>
  <c r="N60" i="8"/>
  <c r="R64" i="8"/>
  <c r="V68" i="8"/>
  <c r="Z72" i="8"/>
  <c r="AD76" i="8"/>
  <c r="AH80" i="8"/>
  <c r="AV94" i="8"/>
  <c r="AW95" i="8"/>
  <c r="AX96" i="8"/>
  <c r="BA99" i="8"/>
  <c r="BE103" i="8"/>
  <c r="AL84" i="8"/>
  <c r="AT92" i="8"/>
  <c r="BB100" i="8"/>
  <c r="AP88" i="8"/>
  <c r="AR90" i="8"/>
  <c r="AY97" i="8"/>
  <c r="BC101" i="8"/>
  <c r="BD102" i="8"/>
  <c r="T67" i="6"/>
  <c r="X71" i="6"/>
  <c r="AB75" i="6"/>
  <c r="AF79" i="6"/>
  <c r="AJ83" i="6"/>
  <c r="AN87" i="6"/>
  <c r="AP89" i="6"/>
  <c r="AR91" i="6"/>
  <c r="AT93" i="6"/>
  <c r="AV95" i="6"/>
  <c r="AX97" i="6"/>
  <c r="AZ99" i="6"/>
  <c r="BB101" i="6"/>
  <c r="BD103" i="6"/>
  <c r="C50" i="6"/>
  <c r="G54" i="6"/>
  <c r="K58" i="6"/>
  <c r="O62" i="6"/>
  <c r="Q64" i="6"/>
  <c r="U68" i="6"/>
  <c r="Y72" i="6"/>
  <c r="AC76" i="6"/>
  <c r="AG80" i="6"/>
  <c r="AK84" i="6"/>
  <c r="D51" i="6"/>
  <c r="H55" i="6"/>
  <c r="L59" i="6"/>
  <c r="P63" i="6"/>
  <c r="R65" i="6"/>
  <c r="V69" i="6"/>
  <c r="Z73" i="6"/>
  <c r="AD77" i="6"/>
  <c r="AH81" i="6"/>
  <c r="AL85" i="6"/>
  <c r="AO88" i="6"/>
  <c r="AQ90" i="6"/>
  <c r="AS92" i="6"/>
  <c r="AU94" i="6"/>
  <c r="AW96" i="6"/>
  <c r="AY98" i="6"/>
  <c r="BA100" i="6"/>
  <c r="BC102" i="6"/>
  <c r="BE104" i="6"/>
  <c r="E52" i="6"/>
  <c r="I56" i="6"/>
  <c r="M60" i="6"/>
  <c r="AZ98" i="8"/>
  <c r="S66" i="6"/>
  <c r="W70" i="6"/>
  <c r="AA74" i="6"/>
  <c r="AE78" i="6"/>
  <c r="AI82" i="6"/>
  <c r="AM86" i="6"/>
  <c r="B49" i="6"/>
  <c r="F53" i="6"/>
  <c r="J57" i="6"/>
  <c r="N61" i="6"/>
  <c r="B44" i="8"/>
  <c r="F48" i="8"/>
  <c r="J52" i="8"/>
  <c r="C45" i="8"/>
  <c r="D46" i="8"/>
  <c r="E47" i="8"/>
  <c r="H50" i="8"/>
  <c r="K53" i="8"/>
  <c r="O57" i="8"/>
  <c r="S61" i="8"/>
  <c r="W65" i="8"/>
  <c r="AA69" i="8"/>
  <c r="AE73" i="8"/>
  <c r="AI77" i="8"/>
  <c r="AM81" i="8"/>
  <c r="AQ85" i="8"/>
  <c r="AU89" i="8"/>
  <c r="AY93" i="8"/>
  <c r="G49" i="8"/>
  <c r="L54" i="8"/>
  <c r="P58" i="8"/>
  <c r="T62" i="8"/>
  <c r="X66" i="8"/>
  <c r="AB70" i="8"/>
  <c r="AF74" i="8"/>
  <c r="AJ78" i="8"/>
  <c r="AN82" i="8"/>
  <c r="AR86" i="8"/>
  <c r="M55" i="8"/>
  <c r="Q59" i="8"/>
  <c r="U63" i="8"/>
  <c r="Y67" i="8"/>
  <c r="AC71" i="8"/>
  <c r="AG75" i="8"/>
  <c r="AK79" i="8"/>
  <c r="AO83" i="8"/>
  <c r="AS87" i="8"/>
  <c r="AW91" i="8"/>
  <c r="I51" i="8"/>
  <c r="N56" i="8"/>
  <c r="R60" i="8"/>
  <c r="V64" i="8"/>
  <c r="Z68" i="8"/>
  <c r="AD72" i="8"/>
  <c r="AH76" i="8"/>
  <c r="AL80" i="8"/>
  <c r="AV90" i="8"/>
  <c r="AX92" i="8"/>
  <c r="BE99" i="8"/>
  <c r="BI103" i="8"/>
  <c r="BF100" i="8"/>
  <c r="AP84" i="8"/>
  <c r="BC97" i="8"/>
  <c r="BG101" i="8"/>
  <c r="AT88" i="8"/>
  <c r="BB96" i="8"/>
  <c r="BD98" i="8"/>
  <c r="W66" i="6"/>
  <c r="AA70" i="6"/>
  <c r="AE74" i="6"/>
  <c r="AI78" i="6"/>
  <c r="AM82" i="6"/>
  <c r="AQ86" i="6"/>
  <c r="AS88" i="6"/>
  <c r="AU90" i="6"/>
  <c r="AW92" i="6"/>
  <c r="AY94" i="6"/>
  <c r="BA96" i="6"/>
  <c r="BC98" i="6"/>
  <c r="BE100" i="6"/>
  <c r="BG102" i="6"/>
  <c r="BI104" i="6"/>
  <c r="C46" i="6"/>
  <c r="G50" i="6"/>
  <c r="K54" i="6"/>
  <c r="O58" i="6"/>
  <c r="S62" i="6"/>
  <c r="BH102" i="8"/>
  <c r="X67" i="6"/>
  <c r="AB71" i="6"/>
  <c r="AF75" i="6"/>
  <c r="AJ79" i="6"/>
  <c r="AN83" i="6"/>
  <c r="AR87" i="6"/>
  <c r="D47" i="6"/>
  <c r="H51" i="6"/>
  <c r="L55" i="6"/>
  <c r="P59" i="6"/>
  <c r="T63" i="6"/>
  <c r="AZ94" i="8"/>
  <c r="U64" i="6"/>
  <c r="Y68" i="6"/>
  <c r="AC72" i="6"/>
  <c r="AG76" i="6"/>
  <c r="AK80" i="6"/>
  <c r="AO84" i="6"/>
  <c r="AT89" i="6"/>
  <c r="AV91" i="6"/>
  <c r="AX93" i="6"/>
  <c r="AZ95" i="6"/>
  <c r="BB97" i="6"/>
  <c r="BD99" i="6"/>
  <c r="BF101" i="6"/>
  <c r="BH103" i="6"/>
  <c r="E48" i="6"/>
  <c r="I52" i="6"/>
  <c r="M56" i="6"/>
  <c r="Q60" i="6"/>
  <c r="BA95" i="8"/>
  <c r="V65" i="6"/>
  <c r="Z69" i="6"/>
  <c r="AD73" i="6"/>
  <c r="AH77" i="6"/>
  <c r="AL81" i="6"/>
  <c r="AP85" i="6"/>
  <c r="B45" i="6"/>
  <c r="F49" i="6"/>
  <c r="J53" i="6"/>
  <c r="N57" i="6"/>
  <c r="R61" i="6"/>
  <c r="B40" i="8"/>
  <c r="F44" i="8"/>
  <c r="J48" i="8"/>
  <c r="N52" i="8"/>
  <c r="E43" i="8"/>
  <c r="K49" i="8"/>
  <c r="O53" i="8"/>
  <c r="S57" i="8"/>
  <c r="W61" i="8"/>
  <c r="AA65" i="8"/>
  <c r="AE69" i="8"/>
  <c r="AI73" i="8"/>
  <c r="AM77" i="8"/>
  <c r="AQ81" i="8"/>
  <c r="AU85" i="8"/>
  <c r="AY89" i="8"/>
  <c r="BC93" i="8"/>
  <c r="P54" i="8"/>
  <c r="T58" i="8"/>
  <c r="X62" i="8"/>
  <c r="AB66" i="8"/>
  <c r="AF70" i="8"/>
  <c r="AJ74" i="8"/>
  <c r="AN78" i="8"/>
  <c r="AR82" i="8"/>
  <c r="AV86" i="8"/>
  <c r="C41" i="8"/>
  <c r="M51" i="8"/>
  <c r="Q55" i="8"/>
  <c r="U59" i="8"/>
  <c r="Y63" i="8"/>
  <c r="AC67" i="8"/>
  <c r="AG71" i="8"/>
  <c r="AK75" i="8"/>
  <c r="AO79" i="8"/>
  <c r="AS83" i="8"/>
  <c r="AW87" i="8"/>
  <c r="BA91" i="8"/>
  <c r="D42" i="8"/>
  <c r="G45" i="8"/>
  <c r="H46" i="8"/>
  <c r="I47" i="8"/>
  <c r="L50" i="8"/>
  <c r="R56" i="8"/>
  <c r="V60" i="8"/>
  <c r="Z64" i="8"/>
  <c r="AD68" i="8"/>
  <c r="AH72" i="8"/>
  <c r="AL76" i="8"/>
  <c r="AP80" i="8"/>
  <c r="AX88" i="8"/>
  <c r="BI99" i="8"/>
  <c r="AZ90" i="8"/>
  <c r="BD94" i="8"/>
  <c r="BE95" i="8"/>
  <c r="BF96" i="8"/>
  <c r="BG97" i="8"/>
  <c r="Z65" i="6"/>
  <c r="AD69" i="6"/>
  <c r="AH73" i="6"/>
  <c r="AL77" i="6"/>
  <c r="AP81" i="6"/>
  <c r="AT85" i="6"/>
  <c r="AX89" i="6"/>
  <c r="AZ91" i="6"/>
  <c r="BB93" i="6"/>
  <c r="BD95" i="6"/>
  <c r="BF97" i="6"/>
  <c r="BH99" i="6"/>
  <c r="C42" i="6"/>
  <c r="G46" i="6"/>
  <c r="K50" i="6"/>
  <c r="O54" i="6"/>
  <c r="S58" i="6"/>
  <c r="W62" i="6"/>
  <c r="BB92" i="8"/>
  <c r="BH98" i="8"/>
  <c r="AA66" i="6"/>
  <c r="AE70" i="6"/>
  <c r="AI74" i="6"/>
  <c r="AM78" i="6"/>
  <c r="AQ82" i="6"/>
  <c r="AU86" i="6"/>
  <c r="D43" i="6"/>
  <c r="H47" i="6"/>
  <c r="L51" i="6"/>
  <c r="P55" i="6"/>
  <c r="T59" i="6"/>
  <c r="X63" i="6"/>
  <c r="AB67" i="6"/>
  <c r="AF71" i="6"/>
  <c r="AJ75" i="6"/>
  <c r="AN79" i="6"/>
  <c r="AR83" i="6"/>
  <c r="AV87" i="6"/>
  <c r="AW88" i="6"/>
  <c r="AY90" i="6"/>
  <c r="BA92" i="6"/>
  <c r="BC94" i="6"/>
  <c r="BE96" i="6"/>
  <c r="BG98" i="6"/>
  <c r="BI100" i="6"/>
  <c r="E44" i="6"/>
  <c r="I48" i="6"/>
  <c r="M52" i="6"/>
  <c r="Q56" i="6"/>
  <c r="U60" i="6"/>
  <c r="AT84" i="8"/>
  <c r="Y64" i="6"/>
  <c r="AC68" i="6"/>
  <c r="AG72" i="6"/>
  <c r="AK76" i="6"/>
  <c r="AO80" i="6"/>
  <c r="AS84" i="6"/>
  <c r="B41" i="6"/>
  <c r="F45" i="6"/>
  <c r="J49" i="6"/>
  <c r="N53" i="6"/>
  <c r="R57" i="6"/>
  <c r="V61" i="6"/>
  <c r="B36" i="8"/>
  <c r="F40" i="8"/>
  <c r="J44" i="8"/>
  <c r="N48" i="8"/>
  <c r="C37" i="8"/>
  <c r="E39" i="8"/>
  <c r="S53" i="8"/>
  <c r="W57" i="8"/>
  <c r="AA61" i="8"/>
  <c r="AE65" i="8"/>
  <c r="AI69" i="8"/>
  <c r="AM73" i="8"/>
  <c r="AQ77" i="8"/>
  <c r="AU81" i="8"/>
  <c r="AY85" i="8"/>
  <c r="BC89" i="8"/>
  <c r="BG93" i="8"/>
  <c r="G41" i="8"/>
  <c r="Q51" i="8"/>
  <c r="T54" i="8"/>
  <c r="X58" i="8"/>
  <c r="AB62" i="8"/>
  <c r="AF66" i="8"/>
  <c r="AJ70" i="8"/>
  <c r="AN74" i="8"/>
  <c r="AR78" i="8"/>
  <c r="AV82" i="8"/>
  <c r="AZ86" i="8"/>
  <c r="D38" i="8"/>
  <c r="H42" i="8"/>
  <c r="K45" i="8"/>
  <c r="L46" i="8"/>
  <c r="M47" i="8"/>
  <c r="P50" i="8"/>
  <c r="U55" i="8"/>
  <c r="Y59" i="8"/>
  <c r="AC63" i="8"/>
  <c r="AG67" i="8"/>
  <c r="AK71" i="8"/>
  <c r="AO75" i="8"/>
  <c r="AS79" i="8"/>
  <c r="AW83" i="8"/>
  <c r="BA87" i="8"/>
  <c r="BE91" i="8"/>
  <c r="I43" i="8"/>
  <c r="O49" i="8"/>
  <c r="R52" i="8"/>
  <c r="V56" i="8"/>
  <c r="Z60" i="8"/>
  <c r="AD64" i="8"/>
  <c r="AH68" i="8"/>
  <c r="AL72" i="8"/>
  <c r="AP76" i="8"/>
  <c r="AT80" i="8"/>
  <c r="AX84" i="8"/>
  <c r="BD90" i="8"/>
  <c r="BB88" i="8"/>
  <c r="BH94" i="8"/>
  <c r="BI95" i="8"/>
  <c r="BF92" i="8"/>
  <c r="AC64" i="6"/>
  <c r="AG68" i="6"/>
  <c r="AK72" i="6"/>
  <c r="AO76" i="6"/>
  <c r="AS80" i="6"/>
  <c r="AW84" i="6"/>
  <c r="BA88" i="6"/>
  <c r="BC90" i="6"/>
  <c r="BE92" i="6"/>
  <c r="BG94" i="6"/>
  <c r="BI96" i="6"/>
  <c r="C38" i="6"/>
  <c r="G42" i="6"/>
  <c r="K46" i="6"/>
  <c r="O50" i="6"/>
  <c r="S54" i="6"/>
  <c r="W58" i="6"/>
  <c r="AA62" i="6"/>
  <c r="AD65" i="6"/>
  <c r="AH69" i="6"/>
  <c r="AL73" i="6"/>
  <c r="AP77" i="6"/>
  <c r="AT81" i="6"/>
  <c r="AX85" i="6"/>
  <c r="D39" i="6"/>
  <c r="H43" i="6"/>
  <c r="L47" i="6"/>
  <c r="P51" i="6"/>
  <c r="T55" i="6"/>
  <c r="X59" i="6"/>
  <c r="AB63" i="6"/>
  <c r="AE66" i="6"/>
  <c r="AI70" i="6"/>
  <c r="AM74" i="6"/>
  <c r="AQ78" i="6"/>
  <c r="AU82" i="6"/>
  <c r="AY86" i="6"/>
  <c r="BB89" i="6"/>
  <c r="BD91" i="6"/>
  <c r="BF93" i="6"/>
  <c r="BH95" i="6"/>
  <c r="E40" i="6"/>
  <c r="I44" i="6"/>
  <c r="M48" i="6"/>
  <c r="Q52" i="6"/>
  <c r="U56" i="6"/>
  <c r="Y60" i="6"/>
  <c r="AF67" i="6"/>
  <c r="AJ71" i="6"/>
  <c r="AN75" i="6"/>
  <c r="AR79" i="6"/>
  <c r="AV83" i="6"/>
  <c r="AZ87" i="6"/>
  <c r="B37" i="6"/>
  <c r="F41" i="6"/>
  <c r="J45" i="6"/>
  <c r="N49" i="6"/>
  <c r="R53" i="6"/>
  <c r="V57" i="6"/>
  <c r="Z61" i="6"/>
  <c r="B32" i="8"/>
  <c r="F36" i="8"/>
  <c r="J40" i="8"/>
  <c r="N44" i="8"/>
  <c r="R48" i="8"/>
  <c r="E35" i="8"/>
  <c r="K41" i="8"/>
  <c r="U51" i="8"/>
  <c r="W53" i="8"/>
  <c r="AA57" i="8"/>
  <c r="AE61" i="8"/>
  <c r="AI65" i="8"/>
  <c r="AM69" i="8"/>
  <c r="AQ73" i="8"/>
  <c r="AU77" i="8"/>
  <c r="AY81" i="8"/>
  <c r="BC85" i="8"/>
  <c r="BG89" i="8"/>
  <c r="D34" i="8"/>
  <c r="H38" i="8"/>
  <c r="L42" i="8"/>
  <c r="O45" i="8"/>
  <c r="P46" i="8"/>
  <c r="Q47" i="8"/>
  <c r="T50" i="8"/>
  <c r="X54" i="8"/>
  <c r="AB58" i="8"/>
  <c r="AF62" i="8"/>
  <c r="AJ66" i="8"/>
  <c r="AN70" i="8"/>
  <c r="AR74" i="8"/>
  <c r="AV78" i="8"/>
  <c r="AZ82" i="8"/>
  <c r="BD86" i="8"/>
  <c r="C33" i="8"/>
  <c r="M43" i="8"/>
  <c r="S49" i="8"/>
  <c r="Y55" i="8"/>
  <c r="AC59" i="8"/>
  <c r="AG63" i="8"/>
  <c r="AK67" i="8"/>
  <c r="AO71" i="8"/>
  <c r="AS75" i="8"/>
  <c r="AW79" i="8"/>
  <c r="BA83" i="8"/>
  <c r="BE87" i="8"/>
  <c r="G37" i="8"/>
  <c r="I39" i="8"/>
  <c r="V52" i="8"/>
  <c r="Z56" i="8"/>
  <c r="AD60" i="8"/>
  <c r="AH64" i="8"/>
  <c r="AL68" i="8"/>
  <c r="AP72" i="8"/>
  <c r="AT76" i="8"/>
  <c r="AX80" i="8"/>
  <c r="BB84" i="8"/>
  <c r="BI91" i="8"/>
  <c r="BF88" i="8"/>
  <c r="BH90" i="8"/>
  <c r="AJ67" i="6"/>
  <c r="AN71" i="6"/>
  <c r="AR75" i="6"/>
  <c r="AV79" i="6"/>
  <c r="AZ83" i="6"/>
  <c r="BD87" i="6"/>
  <c r="BF89" i="6"/>
  <c r="BH91" i="6"/>
  <c r="C34" i="6"/>
  <c r="G38" i="6"/>
  <c r="K42" i="6"/>
  <c r="O46" i="6"/>
  <c r="S50" i="6"/>
  <c r="W54" i="6"/>
  <c r="AA58" i="6"/>
  <c r="AE62" i="6"/>
  <c r="AG64" i="6"/>
  <c r="AK68" i="6"/>
  <c r="AO72" i="6"/>
  <c r="AS76" i="6"/>
  <c r="AW80" i="6"/>
  <c r="BA84" i="6"/>
  <c r="D35" i="6"/>
  <c r="H39" i="6"/>
  <c r="L43" i="6"/>
  <c r="P47" i="6"/>
  <c r="T51" i="6"/>
  <c r="X55" i="6"/>
  <c r="AB59" i="6"/>
  <c r="AF63" i="6"/>
  <c r="AH65" i="6"/>
  <c r="AL69" i="6"/>
  <c r="AP73" i="6"/>
  <c r="AT77" i="6"/>
  <c r="AX81" i="6"/>
  <c r="BB85" i="6"/>
  <c r="BE88" i="6"/>
  <c r="BG90" i="6"/>
  <c r="BI92" i="6"/>
  <c r="E36" i="6"/>
  <c r="I40" i="6"/>
  <c r="M44" i="6"/>
  <c r="Q48" i="6"/>
  <c r="U52" i="6"/>
  <c r="Y56" i="6"/>
  <c r="AC60" i="6"/>
  <c r="AI66" i="6"/>
  <c r="AM70" i="6"/>
  <c r="AQ74" i="6"/>
  <c r="AU78" i="6"/>
  <c r="AY82" i="6"/>
  <c r="BC86" i="6"/>
  <c r="B33" i="6"/>
  <c r="F37" i="6"/>
  <c r="J41" i="6"/>
  <c r="N45" i="6"/>
  <c r="R49" i="6"/>
  <c r="V53" i="6"/>
  <c r="Z57" i="6"/>
  <c r="AD61" i="6"/>
  <c r="B28" i="8"/>
  <c r="F32" i="8"/>
  <c r="J36" i="8"/>
  <c r="N40" i="8"/>
  <c r="R44" i="8"/>
  <c r="V48" i="8"/>
  <c r="C29" i="8"/>
  <c r="D30" i="8"/>
  <c r="E31" i="8"/>
  <c r="H34" i="8"/>
  <c r="L38" i="8"/>
  <c r="P42" i="8"/>
  <c r="S45" i="8"/>
  <c r="T46" i="8"/>
  <c r="U47" i="8"/>
  <c r="X50" i="8"/>
  <c r="AA53" i="8"/>
  <c r="AE57" i="8"/>
  <c r="AI61" i="8"/>
  <c r="AM65" i="8"/>
  <c r="AQ69" i="8"/>
  <c r="AU73" i="8"/>
  <c r="AY77" i="8"/>
  <c r="BC81" i="8"/>
  <c r="BG85" i="8"/>
  <c r="G33" i="8"/>
  <c r="Q43" i="8"/>
  <c r="W49" i="8"/>
  <c r="AB54" i="8"/>
  <c r="AF58" i="8"/>
  <c r="AJ62" i="8"/>
  <c r="AN66" i="8"/>
  <c r="AR70" i="8"/>
  <c r="AV74" i="8"/>
  <c r="AZ78" i="8"/>
  <c r="BD82" i="8"/>
  <c r="BH86" i="8"/>
  <c r="K37" i="8"/>
  <c r="M39" i="8"/>
  <c r="AC55" i="8"/>
  <c r="AG59" i="8"/>
  <c r="AK63" i="8"/>
  <c r="AO67" i="8"/>
  <c r="AS71" i="8"/>
  <c r="AW75" i="8"/>
  <c r="BA79" i="8"/>
  <c r="BE83" i="8"/>
  <c r="BI87" i="8"/>
  <c r="I35" i="8"/>
  <c r="O41" i="8"/>
  <c r="Y51" i="8"/>
  <c r="Z52" i="8"/>
  <c r="AD56" i="8"/>
  <c r="AH60" i="8"/>
  <c r="AL64" i="8"/>
  <c r="AP68" i="8"/>
  <c r="AT72" i="8"/>
  <c r="AX76" i="8"/>
  <c r="BB80" i="8"/>
  <c r="BF84" i="8"/>
  <c r="AM66" i="6"/>
  <c r="AQ70" i="6"/>
  <c r="AU74" i="6"/>
  <c r="AY78" i="6"/>
  <c r="BC82" i="6"/>
  <c r="BG86" i="6"/>
  <c r="BI88" i="6"/>
  <c r="C30" i="6"/>
  <c r="G34" i="6"/>
  <c r="K38" i="6"/>
  <c r="O42" i="6"/>
  <c r="S46" i="6"/>
  <c r="W50" i="6"/>
  <c r="AA54" i="6"/>
  <c r="AE58" i="6"/>
  <c r="AI62" i="6"/>
  <c r="AN67" i="6"/>
  <c r="AR71" i="6"/>
  <c r="AV75" i="6"/>
  <c r="AZ79" i="6"/>
  <c r="BD83" i="6"/>
  <c r="BH87" i="6"/>
  <c r="D31" i="6"/>
  <c r="H35" i="6"/>
  <c r="L39" i="6"/>
  <c r="P43" i="6"/>
  <c r="T47" i="6"/>
  <c r="X51" i="6"/>
  <c r="AB55" i="6"/>
  <c r="AF59" i="6"/>
  <c r="AJ63" i="6"/>
  <c r="AK64" i="6"/>
  <c r="AO68" i="6"/>
  <c r="AS72" i="6"/>
  <c r="AW76" i="6"/>
  <c r="BA80" i="6"/>
  <c r="BE84" i="6"/>
  <c r="E32" i="6"/>
  <c r="I36" i="6"/>
  <c r="M40" i="6"/>
  <c r="Q44" i="6"/>
  <c r="U48" i="6"/>
  <c r="Y52" i="6"/>
  <c r="AC56" i="6"/>
  <c r="AG60" i="6"/>
  <c r="AL65" i="6"/>
  <c r="AP69" i="6"/>
  <c r="AT73" i="6"/>
  <c r="AX77" i="6"/>
  <c r="BB81" i="6"/>
  <c r="BF85" i="6"/>
  <c r="B29" i="6"/>
  <c r="F33" i="6"/>
  <c r="J37" i="6"/>
  <c r="N41" i="6"/>
  <c r="R45" i="6"/>
  <c r="V49" i="6"/>
  <c r="Z53" i="6"/>
  <c r="AD57" i="6"/>
  <c r="AH61" i="6"/>
  <c r="B24" i="8"/>
  <c r="F28" i="8"/>
  <c r="J32" i="8"/>
  <c r="N36" i="8"/>
  <c r="R40" i="8"/>
  <c r="V44" i="8"/>
  <c r="Z48" i="8"/>
  <c r="E27" i="8"/>
  <c r="K33" i="8"/>
  <c r="U43" i="8"/>
  <c r="AA49" i="8"/>
  <c r="AE53" i="8"/>
  <c r="AI57" i="8"/>
  <c r="AM61" i="8"/>
  <c r="AQ65" i="8"/>
  <c r="AU69" i="8"/>
  <c r="AY73" i="8"/>
  <c r="BC77" i="8"/>
  <c r="BG81" i="8"/>
  <c r="O37" i="8"/>
  <c r="Q39" i="8"/>
  <c r="AF54" i="8"/>
  <c r="AJ58" i="8"/>
  <c r="AN62" i="8"/>
  <c r="AR66" i="8"/>
  <c r="AV70" i="8"/>
  <c r="AZ74" i="8"/>
  <c r="BD78" i="8"/>
  <c r="BH82" i="8"/>
  <c r="C25" i="8"/>
  <c r="M35" i="8"/>
  <c r="S41" i="8"/>
  <c r="AC51" i="8"/>
  <c r="AG55" i="8"/>
  <c r="AK59" i="8"/>
  <c r="AO63" i="8"/>
  <c r="AS67" i="8"/>
  <c r="AW71" i="8"/>
  <c r="BA75" i="8"/>
  <c r="BE79" i="8"/>
  <c r="BI83" i="8"/>
  <c r="D26" i="8"/>
  <c r="G29" i="8"/>
  <c r="H30" i="8"/>
  <c r="I31" i="8"/>
  <c r="L34" i="8"/>
  <c r="P38" i="8"/>
  <c r="T42" i="8"/>
  <c r="W45" i="8"/>
  <c r="X46" i="8"/>
  <c r="Y47" i="8"/>
  <c r="AB50" i="8"/>
  <c r="AD52" i="8"/>
  <c r="AH56" i="8"/>
  <c r="AL60" i="8"/>
  <c r="AP64" i="8"/>
  <c r="AT68" i="8"/>
  <c r="AX72" i="8"/>
  <c r="BB76" i="8"/>
  <c r="BF80" i="8"/>
  <c r="AP65" i="6"/>
  <c r="AT69" i="6"/>
  <c r="AX73" i="6"/>
  <c r="BB77" i="6"/>
  <c r="BF81" i="6"/>
  <c r="C26" i="6"/>
  <c r="G30" i="6"/>
  <c r="K34" i="6"/>
  <c r="O38" i="6"/>
  <c r="S42" i="6"/>
  <c r="W46" i="6"/>
  <c r="AA50" i="6"/>
  <c r="AE54" i="6"/>
  <c r="AI58" i="6"/>
  <c r="AM62" i="6"/>
  <c r="AQ66" i="6"/>
  <c r="AU70" i="6"/>
  <c r="AY74" i="6"/>
  <c r="BC78" i="6"/>
  <c r="BG82" i="6"/>
  <c r="D27" i="6"/>
  <c r="H31" i="6"/>
  <c r="L35" i="6"/>
  <c r="P39" i="6"/>
  <c r="T43" i="6"/>
  <c r="X47" i="6"/>
  <c r="AB51" i="6"/>
  <c r="AF55" i="6"/>
  <c r="AJ59" i="6"/>
  <c r="AN63" i="6"/>
  <c r="AR67" i="6"/>
  <c r="AV71" i="6"/>
  <c r="AZ75" i="6"/>
  <c r="BD79" i="6"/>
  <c r="BH83" i="6"/>
  <c r="E28" i="6"/>
  <c r="I32" i="6"/>
  <c r="M36" i="6"/>
  <c r="Q40" i="6"/>
  <c r="U44" i="6"/>
  <c r="Y48" i="6"/>
  <c r="AC52" i="6"/>
  <c r="AG56" i="6"/>
  <c r="AK60" i="6"/>
  <c r="AO64" i="6"/>
  <c r="AS68" i="6"/>
  <c r="AW72" i="6"/>
  <c r="BA76" i="6"/>
  <c r="BE80" i="6"/>
  <c r="BI84" i="6"/>
  <c r="B25" i="6"/>
  <c r="F29" i="6"/>
  <c r="J33" i="6"/>
  <c r="N37" i="6"/>
  <c r="R41" i="6"/>
  <c r="V45" i="6"/>
  <c r="Z49" i="6"/>
  <c r="AD53" i="6"/>
  <c r="AH57" i="6"/>
  <c r="AL61" i="6"/>
  <c r="B20" i="8"/>
  <c r="F24" i="8"/>
  <c r="J28" i="8"/>
  <c r="N32" i="8"/>
  <c r="R36" i="8"/>
  <c r="V40" i="8"/>
  <c r="Z44" i="8"/>
  <c r="AD48" i="8"/>
  <c r="C21" i="8"/>
  <c r="E23" i="8"/>
  <c r="S37" i="8"/>
  <c r="U39" i="8"/>
  <c r="AI53" i="8"/>
  <c r="AM57" i="8"/>
  <c r="AQ61" i="8"/>
  <c r="AU65" i="8"/>
  <c r="AY69" i="8"/>
  <c r="BC73" i="8"/>
  <c r="BG77" i="8"/>
  <c r="G25" i="8"/>
  <c r="Q35" i="8"/>
  <c r="W41" i="8"/>
  <c r="AG51" i="8"/>
  <c r="AJ54" i="8"/>
  <c r="AN58" i="8"/>
  <c r="AR62" i="8"/>
  <c r="AV66" i="8"/>
  <c r="AZ70" i="8"/>
  <c r="BD74" i="8"/>
  <c r="BH78" i="8"/>
  <c r="D22" i="8"/>
  <c r="H26" i="8"/>
  <c r="K29" i="8"/>
  <c r="L30" i="8"/>
  <c r="M31" i="8"/>
  <c r="P34" i="8"/>
  <c r="T38" i="8"/>
  <c r="X42" i="8"/>
  <c r="AA45" i="8"/>
  <c r="AB46" i="8"/>
  <c r="AC47" i="8"/>
  <c r="AF50" i="8"/>
  <c r="AK55" i="8"/>
  <c r="AO59" i="8"/>
  <c r="AS63" i="8"/>
  <c r="AW67" i="8"/>
  <c r="BA71" i="8"/>
  <c r="BE75" i="8"/>
  <c r="BI79" i="8"/>
  <c r="I27" i="8"/>
  <c r="O33" i="8"/>
  <c r="Y43" i="8"/>
  <c r="AE49" i="8"/>
  <c r="AH52" i="8"/>
  <c r="AL56" i="8"/>
  <c r="AP60" i="8"/>
  <c r="AT64" i="8"/>
  <c r="AX68" i="8"/>
  <c r="BB72" i="8"/>
  <c r="BF76" i="8"/>
  <c r="C22" i="6"/>
  <c r="AS64" i="6"/>
  <c r="AW68" i="6"/>
  <c r="BA72" i="6"/>
  <c r="BE76" i="6"/>
  <c r="BI80" i="6"/>
  <c r="G26" i="6"/>
  <c r="K30" i="6"/>
  <c r="O34" i="6"/>
  <c r="S38" i="6"/>
  <c r="W42" i="6"/>
  <c r="AA46" i="6"/>
  <c r="AE50" i="6"/>
  <c r="AI54" i="6"/>
  <c r="AM58" i="6"/>
  <c r="AQ62" i="6"/>
  <c r="AT65" i="6"/>
  <c r="AX69" i="6"/>
  <c r="BB73" i="6"/>
  <c r="BF77" i="6"/>
  <c r="H27" i="6"/>
  <c r="L31" i="6"/>
  <c r="P35" i="6"/>
  <c r="T39" i="6"/>
  <c r="X43" i="6"/>
  <c r="AB47" i="6"/>
  <c r="AF51" i="6"/>
  <c r="AJ55" i="6"/>
  <c r="AN59" i="6"/>
  <c r="AR63" i="6"/>
  <c r="AU66" i="6"/>
  <c r="AY70" i="6"/>
  <c r="BC74" i="6"/>
  <c r="BG78" i="6"/>
  <c r="D23" i="6"/>
  <c r="E24" i="6"/>
  <c r="I28" i="6"/>
  <c r="M32" i="6"/>
  <c r="Q36" i="6"/>
  <c r="U40" i="6"/>
  <c r="Y44" i="6"/>
  <c r="AC48" i="6"/>
  <c r="AG52" i="6"/>
  <c r="AK56" i="6"/>
  <c r="AO60" i="6"/>
  <c r="AV67" i="6"/>
  <c r="AZ71" i="6"/>
  <c r="BD75" i="6"/>
  <c r="BH79" i="6"/>
  <c r="B21" i="6"/>
  <c r="F25" i="6"/>
  <c r="J29" i="6"/>
  <c r="N33" i="6"/>
  <c r="R37" i="6"/>
  <c r="V41" i="6"/>
  <c r="Z45" i="6"/>
  <c r="AD49" i="6"/>
  <c r="AH53" i="6"/>
  <c r="AL57" i="6"/>
  <c r="AP61" i="6"/>
  <c r="B12" i="8"/>
  <c r="F16" i="8"/>
  <c r="J20" i="8"/>
  <c r="N24" i="8"/>
  <c r="R28" i="8"/>
  <c r="V32" i="8"/>
  <c r="Z36" i="8"/>
  <c r="AD40" i="8"/>
  <c r="AH44" i="8"/>
  <c r="AL48" i="8"/>
  <c r="C13" i="8"/>
  <c r="D14" i="8"/>
  <c r="E15" i="8"/>
  <c r="H18" i="8"/>
  <c r="L22" i="8"/>
  <c r="P26" i="8"/>
  <c r="S29" i="8"/>
  <c r="T30" i="8"/>
  <c r="U31" i="8"/>
  <c r="X34" i="8"/>
  <c r="AB38" i="8"/>
  <c r="AF42" i="8"/>
  <c r="AI45" i="8"/>
  <c r="AJ46" i="8"/>
  <c r="AK47" i="8"/>
  <c r="AN50" i="8"/>
  <c r="AQ53" i="8"/>
  <c r="AU57" i="8"/>
  <c r="AY61" i="8"/>
  <c r="BC65" i="8"/>
  <c r="BG69" i="8"/>
  <c r="G17" i="8"/>
  <c r="Q27" i="8"/>
  <c r="W33" i="8"/>
  <c r="AG43" i="8"/>
  <c r="AM49" i="8"/>
  <c r="AR54" i="8"/>
  <c r="AV58" i="8"/>
  <c r="AZ62" i="8"/>
  <c r="BD66" i="8"/>
  <c r="BH70" i="8"/>
  <c r="K21" i="8"/>
  <c r="M23" i="8"/>
  <c r="AA37" i="8"/>
  <c r="AC39" i="8"/>
  <c r="AS55" i="8"/>
  <c r="AW59" i="8"/>
  <c r="BA63" i="8"/>
  <c r="BE67" i="8"/>
  <c r="BI71" i="8"/>
  <c r="I19" i="8"/>
  <c r="O25" i="8"/>
  <c r="Y35" i="8"/>
  <c r="AE41" i="8"/>
  <c r="AO51" i="8"/>
  <c r="AP52" i="8"/>
  <c r="AT56" i="8"/>
  <c r="AX60" i="8"/>
  <c r="BB64" i="8"/>
  <c r="BF68" i="8"/>
  <c r="C14" i="6"/>
  <c r="G18" i="6"/>
  <c r="K22" i="6"/>
  <c r="D15" i="6"/>
  <c r="BC66" i="6"/>
  <c r="BG70" i="6"/>
  <c r="O26" i="6"/>
  <c r="S30" i="6"/>
  <c r="W34" i="6"/>
  <c r="AA38" i="6"/>
  <c r="AE42" i="6"/>
  <c r="AI46" i="6"/>
  <c r="AM50" i="6"/>
  <c r="AQ54" i="6"/>
  <c r="AU58" i="6"/>
  <c r="AY62" i="6"/>
  <c r="BD67" i="6"/>
  <c r="BH71" i="6"/>
  <c r="J21" i="6"/>
  <c r="L23" i="6"/>
  <c r="P27" i="6"/>
  <c r="T31" i="6"/>
  <c r="X35" i="6"/>
  <c r="AB39" i="6"/>
  <c r="AF43" i="6"/>
  <c r="AJ47" i="6"/>
  <c r="AN51" i="6"/>
  <c r="AR55" i="6"/>
  <c r="AV59" i="6"/>
  <c r="AZ63" i="6"/>
  <c r="BA64" i="6"/>
  <c r="BE68" i="6"/>
  <c r="BI72" i="6"/>
  <c r="F17" i="6"/>
  <c r="I20" i="6"/>
  <c r="M24" i="6"/>
  <c r="Q28" i="6"/>
  <c r="U32" i="6"/>
  <c r="Y36" i="6"/>
  <c r="AC40" i="6"/>
  <c r="AG44" i="6"/>
  <c r="AK48" i="6"/>
  <c r="AO52" i="6"/>
  <c r="AS56" i="6"/>
  <c r="AW60" i="6"/>
  <c r="BB65" i="6"/>
  <c r="BF69" i="6"/>
  <c r="B13" i="6"/>
  <c r="E16" i="6"/>
  <c r="H19" i="6"/>
  <c r="N25" i="6"/>
  <c r="R29" i="6"/>
  <c r="V33" i="6"/>
  <c r="Z37" i="6"/>
  <c r="AD41" i="6"/>
  <c r="AH45" i="6"/>
  <c r="AL49" i="6"/>
  <c r="AP53" i="6"/>
  <c r="AT57" i="6"/>
  <c r="AX61" i="6"/>
  <c r="B8" i="8"/>
  <c r="F12" i="8"/>
  <c r="J16" i="8"/>
  <c r="N20" i="8"/>
  <c r="R24" i="8"/>
  <c r="V28" i="8"/>
  <c r="Z32" i="8"/>
  <c r="AD36" i="8"/>
  <c r="AH40" i="8"/>
  <c r="AL44" i="8"/>
  <c r="AP48" i="8"/>
  <c r="E11" i="8"/>
  <c r="K17" i="8"/>
  <c r="U27" i="8"/>
  <c r="AA33" i="8"/>
  <c r="AK43" i="8"/>
  <c r="AQ49" i="8"/>
  <c r="AU53" i="8"/>
  <c r="AY57" i="8"/>
  <c r="BC61" i="8"/>
  <c r="BG65" i="8"/>
  <c r="O21" i="8"/>
  <c r="Q23" i="8"/>
  <c r="AE37" i="8"/>
  <c r="AG39" i="8"/>
  <c r="AV54" i="8"/>
  <c r="AZ58" i="8"/>
  <c r="BD62" i="8"/>
  <c r="BH66" i="8"/>
  <c r="C9" i="8"/>
  <c r="M19" i="8"/>
  <c r="S25" i="8"/>
  <c r="AC35" i="8"/>
  <c r="AI41" i="8"/>
  <c r="AS51" i="8"/>
  <c r="AW55" i="8"/>
  <c r="BA59" i="8"/>
  <c r="BE63" i="8"/>
  <c r="BI67" i="8"/>
  <c r="D10" i="8"/>
  <c r="G13" i="8"/>
  <c r="H14" i="8"/>
  <c r="I15" i="8"/>
  <c r="L18" i="8"/>
  <c r="P22" i="8"/>
  <c r="T26" i="8"/>
  <c r="W29" i="8"/>
  <c r="X30" i="8"/>
  <c r="Y31" i="8"/>
  <c r="AB34" i="8"/>
  <c r="AF38" i="8"/>
  <c r="AJ42" i="8"/>
  <c r="AM45" i="8"/>
  <c r="AN46" i="8"/>
  <c r="AO47" i="8"/>
  <c r="AR50" i="8"/>
  <c r="AT52" i="8"/>
  <c r="AX56" i="8"/>
  <c r="BB60" i="8"/>
  <c r="BF64" i="8"/>
  <c r="C10" i="6"/>
  <c r="G14" i="6"/>
  <c r="K18" i="6"/>
  <c r="O22" i="6"/>
  <c r="D11" i="6"/>
  <c r="H15" i="6"/>
  <c r="BF65" i="6"/>
  <c r="E12" i="6"/>
  <c r="J17" i="6"/>
  <c r="N21" i="6"/>
  <c r="S26" i="6"/>
  <c r="W30" i="6"/>
  <c r="AA34" i="6"/>
  <c r="AE38" i="6"/>
  <c r="AI42" i="6"/>
  <c r="AM46" i="6"/>
  <c r="AQ50" i="6"/>
  <c r="AU54" i="6"/>
  <c r="AY58" i="6"/>
  <c r="BC62" i="6"/>
  <c r="BG66" i="6"/>
  <c r="F13" i="6"/>
  <c r="I16" i="6"/>
  <c r="M20" i="6"/>
  <c r="P23" i="6"/>
  <c r="T27" i="6"/>
  <c r="X31" i="6"/>
  <c r="AB35" i="6"/>
  <c r="AF39" i="6"/>
  <c r="AJ43" i="6"/>
  <c r="AN47" i="6"/>
  <c r="AR51" i="6"/>
  <c r="AV55" i="6"/>
  <c r="AZ59" i="6"/>
  <c r="BD63" i="6"/>
  <c r="BH67" i="6"/>
  <c r="B9" i="6"/>
  <c r="L19" i="6"/>
  <c r="Q24" i="6"/>
  <c r="U28" i="6"/>
  <c r="Y32" i="6"/>
  <c r="AC36" i="6"/>
  <c r="AG40" i="6"/>
  <c r="AK44" i="6"/>
  <c r="AO48" i="6"/>
  <c r="AS52" i="6"/>
  <c r="AW56" i="6"/>
  <c r="BA60" i="6"/>
  <c r="BE64" i="6"/>
  <c r="BI68" i="6"/>
  <c r="R25" i="6"/>
  <c r="V29" i="6"/>
  <c r="Z33" i="6"/>
  <c r="AD37" i="6"/>
  <c r="AH41" i="6"/>
  <c r="AL45" i="6"/>
  <c r="AP49" i="6"/>
  <c r="AT53" i="6"/>
  <c r="AX57" i="6"/>
  <c r="BB61" i="6"/>
  <c r="B4" i="8"/>
  <c r="F8" i="8"/>
  <c r="J12" i="8"/>
  <c r="N16" i="8"/>
  <c r="R20" i="8"/>
  <c r="V24" i="8"/>
  <c r="Z28" i="8"/>
  <c r="AD32" i="8"/>
  <c r="AH36" i="8"/>
  <c r="AL40" i="8"/>
  <c r="AP44" i="8"/>
  <c r="AT48" i="8"/>
  <c r="C5" i="8"/>
  <c r="E7" i="8"/>
  <c r="S21" i="8"/>
  <c r="U23" i="8"/>
  <c r="AI37" i="8"/>
  <c r="AK39" i="8"/>
  <c r="AY53" i="8"/>
  <c r="BC57" i="8"/>
  <c r="BG61" i="8"/>
  <c r="G9" i="8"/>
  <c r="Q19" i="8"/>
  <c r="W25" i="8"/>
  <c r="AG35" i="8"/>
  <c r="AM41" i="8"/>
  <c r="AW51" i="8"/>
  <c r="AZ54" i="8"/>
  <c r="BD58" i="8"/>
  <c r="BH62" i="8"/>
  <c r="D6" i="8"/>
  <c r="H10" i="8"/>
  <c r="K13" i="8"/>
  <c r="L14" i="8"/>
  <c r="M15" i="8"/>
  <c r="P18" i="8"/>
  <c r="T22" i="8"/>
  <c r="X26" i="8"/>
  <c r="AA29" i="8"/>
  <c r="AB30" i="8"/>
  <c r="AC31" i="8"/>
  <c r="AF34" i="8"/>
  <c r="AJ38" i="8"/>
  <c r="AN42" i="8"/>
  <c r="AQ45" i="8"/>
  <c r="AR46" i="8"/>
  <c r="AS47" i="8"/>
  <c r="AV50" i="8"/>
  <c r="BA55" i="8"/>
  <c r="BE59" i="8"/>
  <c r="BI63" i="8"/>
  <c r="I11" i="8"/>
  <c r="O17" i="8"/>
  <c r="Y27" i="8"/>
  <c r="AE33" i="8"/>
  <c r="AO43" i="8"/>
  <c r="AU49" i="8"/>
  <c r="AX52" i="8"/>
  <c r="BB56" i="8"/>
  <c r="BF60" i="8"/>
  <c r="C6" i="6"/>
  <c r="G10" i="6"/>
  <c r="K14" i="6"/>
  <c r="O18" i="6"/>
  <c r="S22" i="6"/>
  <c r="D7" i="6"/>
  <c r="H11" i="6"/>
  <c r="L15" i="6"/>
  <c r="BI64" i="6"/>
  <c r="F9" i="6"/>
  <c r="Q20" i="6"/>
  <c r="W26" i="6"/>
  <c r="AA30" i="6"/>
  <c r="AE34" i="6"/>
  <c r="AI38" i="6"/>
  <c r="AM42" i="6"/>
  <c r="AQ46" i="6"/>
  <c r="AU50" i="6"/>
  <c r="AY54" i="6"/>
  <c r="BC58" i="6"/>
  <c r="BG62" i="6"/>
  <c r="B5" i="6"/>
  <c r="E8" i="6"/>
  <c r="P19" i="6"/>
  <c r="T23" i="6"/>
  <c r="X27" i="6"/>
  <c r="AB31" i="6"/>
  <c r="AF35" i="6"/>
  <c r="AJ39" i="6"/>
  <c r="AN43" i="6"/>
  <c r="AR47" i="6"/>
  <c r="AV51" i="6"/>
  <c r="AZ55" i="6"/>
  <c r="BD59" i="6"/>
  <c r="BH63" i="6"/>
  <c r="I12" i="6"/>
  <c r="N17" i="6"/>
  <c r="U24" i="6"/>
  <c r="Y28" i="6"/>
  <c r="AC32" i="6"/>
  <c r="AG36" i="6"/>
  <c r="AK40" i="6"/>
  <c r="AO44" i="6"/>
  <c r="AS48" i="6"/>
  <c r="AW52" i="6"/>
  <c r="BA56" i="6"/>
  <c r="BE60" i="6"/>
  <c r="J13" i="6"/>
  <c r="M16" i="6"/>
  <c r="R21" i="6"/>
  <c r="V25" i="6"/>
  <c r="Z29" i="6"/>
  <c r="AD33" i="6"/>
  <c r="AH37" i="6"/>
  <c r="AL41" i="6"/>
  <c r="AP45" i="6"/>
  <c r="AT49" i="6"/>
  <c r="AX53" i="6"/>
  <c r="BB57" i="6"/>
  <c r="BF61" i="6"/>
  <c r="B16" i="8"/>
  <c r="F20" i="8"/>
  <c r="J24" i="8"/>
  <c r="N28" i="8"/>
  <c r="R32" i="8"/>
  <c r="V36" i="8"/>
  <c r="Z40" i="8"/>
  <c r="AD44" i="8"/>
  <c r="AH48" i="8"/>
  <c r="E19" i="8"/>
  <c r="K25" i="8"/>
  <c r="U35" i="8"/>
  <c r="AA41" i="8"/>
  <c r="AK51" i="8"/>
  <c r="AM53" i="8"/>
  <c r="AQ57" i="8"/>
  <c r="AU61" i="8"/>
  <c r="AY65" i="8"/>
  <c r="BC69" i="8"/>
  <c r="BG73" i="8"/>
  <c r="D18" i="8"/>
  <c r="H22" i="8"/>
  <c r="L26" i="8"/>
  <c r="O29" i="8"/>
  <c r="P30" i="8"/>
  <c r="Q31" i="8"/>
  <c r="T34" i="8"/>
  <c r="X38" i="8"/>
  <c r="AB42" i="8"/>
  <c r="AE45" i="8"/>
  <c r="AF46" i="8"/>
  <c r="AG47" i="8"/>
  <c r="AJ50" i="8"/>
  <c r="AN54" i="8"/>
  <c r="AR58" i="8"/>
  <c r="AV62" i="8"/>
  <c r="AZ66" i="8"/>
  <c r="BD70" i="8"/>
  <c r="BH74" i="8"/>
  <c r="C17" i="8"/>
  <c r="M27" i="8"/>
  <c r="S33" i="8"/>
  <c r="AC43" i="8"/>
  <c r="AI49" i="8"/>
  <c r="AO55" i="8"/>
  <c r="AS59" i="8"/>
  <c r="AW63" i="8"/>
  <c r="BA67" i="8"/>
  <c r="BE71" i="8"/>
  <c r="BI75" i="8"/>
  <c r="G21" i="8"/>
  <c r="I23" i="8"/>
  <c r="W37" i="8"/>
  <c r="Y39" i="8"/>
  <c r="AL52" i="8"/>
  <c r="AP56" i="8"/>
  <c r="AT60" i="8"/>
  <c r="AX64" i="8"/>
  <c r="BB68" i="8"/>
  <c r="BF72" i="8"/>
  <c r="C18" i="6"/>
  <c r="G22" i="6"/>
  <c r="AZ67" i="6"/>
  <c r="BD71" i="6"/>
  <c r="BH75" i="6"/>
  <c r="B17" i="6"/>
  <c r="D19" i="6"/>
  <c r="K26" i="6"/>
  <c r="O30" i="6"/>
  <c r="S34" i="6"/>
  <c r="W38" i="6"/>
  <c r="AA42" i="6"/>
  <c r="AE46" i="6"/>
  <c r="AI50" i="6"/>
  <c r="AM54" i="6"/>
  <c r="AQ58" i="6"/>
  <c r="AU62" i="6"/>
  <c r="AW64" i="6"/>
  <c r="BA68" i="6"/>
  <c r="BE72" i="6"/>
  <c r="BI76" i="6"/>
  <c r="H23" i="6"/>
  <c r="L27" i="6"/>
  <c r="P31" i="6"/>
  <c r="T35" i="6"/>
  <c r="X39" i="6"/>
  <c r="AB43" i="6"/>
  <c r="AF47" i="6"/>
  <c r="AJ51" i="6"/>
  <c r="AN55" i="6"/>
  <c r="AR59" i="6"/>
  <c r="AV63" i="6"/>
  <c r="AX65" i="6"/>
  <c r="BB69" i="6"/>
  <c r="BF73" i="6"/>
  <c r="F21" i="6"/>
  <c r="I24" i="6"/>
  <c r="M28" i="6"/>
  <c r="Q32" i="6"/>
  <c r="U36" i="6"/>
  <c r="Y40" i="6"/>
  <c r="AC44" i="6"/>
  <c r="AG48" i="6"/>
  <c r="AK52" i="6"/>
  <c r="AO56" i="6"/>
  <c r="AS60" i="6"/>
  <c r="AY66" i="6"/>
  <c r="BC70" i="6"/>
  <c r="BG74" i="6"/>
  <c r="E20" i="6"/>
  <c r="J25" i="6"/>
  <c r="N29" i="6"/>
  <c r="R33" i="6"/>
  <c r="V37" i="6"/>
  <c r="Z41" i="6"/>
  <c r="AD45" i="6"/>
  <c r="AH49" i="6"/>
  <c r="AL53" i="6"/>
  <c r="AP57" i="6"/>
  <c r="AT61" i="6"/>
  <c r="U69" i="1"/>
  <c r="AA69" i="1" s="1"/>
  <c r="U70" i="1"/>
  <c r="AA70" i="1" s="1"/>
  <c r="U71" i="1"/>
  <c r="AA71" i="1" s="1"/>
  <c r="U72" i="1"/>
  <c r="AA72" i="1" s="1"/>
  <c r="U73" i="1"/>
  <c r="AA73" i="1" s="1"/>
  <c r="U74" i="1"/>
  <c r="AA74" i="1" s="1"/>
  <c r="U75" i="1"/>
  <c r="AA75" i="1" s="1"/>
  <c r="U76" i="1"/>
  <c r="AA76" i="1" s="1"/>
  <c r="K108" i="1"/>
  <c r="AC108" i="1" s="1"/>
  <c r="K103" i="1"/>
  <c r="AC103" i="1" s="1"/>
  <c r="K98" i="1"/>
  <c r="AC98" i="1" s="1"/>
  <c r="K93" i="1"/>
  <c r="AC93" i="1" s="1"/>
  <c r="K83" i="1"/>
  <c r="AC83" i="1" s="1"/>
  <c r="K88" i="1"/>
  <c r="AC88" i="1" s="1"/>
  <c r="G108" i="1"/>
  <c r="G103" i="1"/>
  <c r="G98" i="1"/>
  <c r="G93" i="1"/>
  <c r="G88" i="1"/>
  <c r="G83" i="1"/>
  <c r="Q83" i="1" s="1"/>
  <c r="D45" i="4"/>
  <c r="C45" i="4"/>
  <c r="C47" i="4" s="1"/>
  <c r="D30" i="4"/>
  <c r="D32" i="4" s="1"/>
  <c r="E30" i="4"/>
  <c r="E32" i="4" s="1"/>
  <c r="F30" i="4"/>
  <c r="F32" i="4" s="1"/>
  <c r="G30" i="4"/>
  <c r="G32" i="4" s="1"/>
  <c r="H30" i="4"/>
  <c r="H32" i="4" s="1"/>
  <c r="I30" i="4"/>
  <c r="I32" i="4" s="1"/>
  <c r="J30" i="4"/>
  <c r="J32" i="4" s="1"/>
  <c r="C30" i="4"/>
  <c r="C32" i="4" s="1"/>
  <c r="D16" i="4"/>
  <c r="E16" i="4"/>
  <c r="F16" i="4"/>
  <c r="G16" i="4"/>
  <c r="H16" i="4"/>
  <c r="I16" i="4"/>
  <c r="J16" i="4"/>
  <c r="C16" i="4"/>
  <c r="C18" i="4" s="1"/>
  <c r="AI64" i="1"/>
  <c r="AI63" i="1"/>
  <c r="AI70" i="1"/>
  <c r="AI71" i="1"/>
  <c r="AI72" i="1"/>
  <c r="AE98" i="1" l="1"/>
  <c r="AE93" i="1"/>
  <c r="AE88" i="1"/>
  <c r="AE103" i="1"/>
  <c r="AE83" i="1"/>
  <c r="AE108" i="1"/>
  <c r="W77" i="1"/>
  <c r="V77" i="1" s="1"/>
  <c r="AC77" i="1"/>
  <c r="J77" i="1"/>
  <c r="AB77" i="1" s="1"/>
  <c r="S83" i="1"/>
  <c r="W83" i="1"/>
  <c r="Y83" i="1" s="1"/>
  <c r="K78" i="1"/>
  <c r="AU105" i="20"/>
  <c r="AU105" i="22"/>
  <c r="BC105" i="22"/>
  <c r="AW105" i="24"/>
  <c r="BE105" i="24"/>
  <c r="BF105" i="24"/>
  <c r="F105" i="20"/>
  <c r="N105" i="20"/>
  <c r="Z105" i="20"/>
  <c r="AN105" i="20"/>
  <c r="W105" i="20"/>
  <c r="AE105" i="20"/>
  <c r="AM105" i="20"/>
  <c r="BC105" i="20"/>
  <c r="E105" i="20"/>
  <c r="Q105" i="20"/>
  <c r="AB105" i="20"/>
  <c r="AZ105" i="20"/>
  <c r="H105" i="22"/>
  <c r="P105" i="22"/>
  <c r="X105" i="22"/>
  <c r="AF105" i="22"/>
  <c r="AN105" i="22"/>
  <c r="AV105" i="22"/>
  <c r="BD105" i="22"/>
  <c r="L105" i="24"/>
  <c r="T105" i="24"/>
  <c r="AB105" i="24"/>
  <c r="AJ105" i="24"/>
  <c r="AR105" i="24"/>
  <c r="AZ105" i="24"/>
  <c r="I105" i="24"/>
  <c r="Q105" i="24"/>
  <c r="Y105" i="24"/>
  <c r="AG105" i="24"/>
  <c r="AO105" i="24"/>
  <c r="AI105" i="24"/>
  <c r="AQ105" i="24"/>
  <c r="AY105" i="24"/>
  <c r="BG105" i="24"/>
  <c r="BJ105" i="20"/>
  <c r="C105" i="20"/>
  <c r="H105" i="20"/>
  <c r="P105" i="20"/>
  <c r="AF105" i="20"/>
  <c r="G105" i="20"/>
  <c r="Y105" i="20"/>
  <c r="AG105" i="20"/>
  <c r="AO105" i="20"/>
  <c r="AW105" i="20"/>
  <c r="BE105" i="20"/>
  <c r="I105" i="20"/>
  <c r="S105" i="20"/>
  <c r="AD105" i="20"/>
  <c r="AT105" i="20"/>
  <c r="BB105" i="20"/>
  <c r="J105" i="22"/>
  <c r="R105" i="22"/>
  <c r="Z105" i="22"/>
  <c r="AH105" i="22"/>
  <c r="AP105" i="22"/>
  <c r="AX105" i="22"/>
  <c r="BF105" i="22"/>
  <c r="I105" i="22"/>
  <c r="Q105" i="22"/>
  <c r="Y105" i="22"/>
  <c r="AG105" i="22"/>
  <c r="AO105" i="22"/>
  <c r="AW105" i="22"/>
  <c r="BE105" i="22"/>
  <c r="R105" i="20"/>
  <c r="M105" i="20"/>
  <c r="AA105" i="20"/>
  <c r="AI105" i="20"/>
  <c r="AQ105" i="20"/>
  <c r="AY105" i="20"/>
  <c r="BG105" i="20"/>
  <c r="K105" i="20"/>
  <c r="T105" i="20"/>
  <c r="AV105" i="20"/>
  <c r="D105" i="22"/>
  <c r="L105" i="22"/>
  <c r="T105" i="22"/>
  <c r="AB105" i="22"/>
  <c r="AJ105" i="22"/>
  <c r="AR105" i="22"/>
  <c r="C105" i="22"/>
  <c r="L105" i="20"/>
  <c r="X105" i="20"/>
  <c r="AL105" i="20"/>
  <c r="U105" i="20"/>
  <c r="AC105" i="20"/>
  <c r="AK105" i="20"/>
  <c r="AS105" i="20"/>
  <c r="BA105" i="20"/>
  <c r="BI105" i="20"/>
  <c r="O105" i="20"/>
  <c r="V105" i="20"/>
  <c r="AP105" i="20"/>
  <c r="BF105" i="20"/>
  <c r="F105" i="22"/>
  <c r="N105" i="22"/>
  <c r="V105" i="22"/>
  <c r="AD105" i="22"/>
  <c r="AL105" i="22"/>
  <c r="AT105" i="22"/>
  <c r="BB105" i="22"/>
  <c r="E105" i="22"/>
  <c r="M105" i="22"/>
  <c r="U105" i="22"/>
  <c r="AC105" i="22"/>
  <c r="AK105" i="22"/>
  <c r="AS105" i="22"/>
  <c r="D105" i="24"/>
  <c r="N105" i="24"/>
  <c r="V105" i="24"/>
  <c r="AD105" i="24"/>
  <c r="AL105" i="24"/>
  <c r="AT105" i="24"/>
  <c r="BB105" i="24"/>
  <c r="C105" i="24"/>
  <c r="K105" i="24"/>
  <c r="S105" i="24"/>
  <c r="AA105" i="24"/>
  <c r="K105" i="22"/>
  <c r="S105" i="22"/>
  <c r="AA105" i="22"/>
  <c r="H105" i="24"/>
  <c r="P105" i="24"/>
  <c r="X105" i="24"/>
  <c r="AF105" i="24"/>
  <c r="AN105" i="24"/>
  <c r="AV105" i="24"/>
  <c r="BD105" i="24"/>
  <c r="AX105" i="24"/>
  <c r="D105" i="20"/>
  <c r="AX105" i="20"/>
  <c r="BA105" i="22"/>
  <c r="BI105" i="22"/>
  <c r="J105" i="24"/>
  <c r="R105" i="24"/>
  <c r="Z105" i="24"/>
  <c r="AH105" i="24"/>
  <c r="AP105" i="24"/>
  <c r="G105" i="24"/>
  <c r="O105" i="24"/>
  <c r="W105" i="24"/>
  <c r="AE105" i="24"/>
  <c r="AM105" i="24"/>
  <c r="AU105" i="24"/>
  <c r="BC105" i="24"/>
  <c r="AR105" i="20"/>
  <c r="BH105" i="20"/>
  <c r="G105" i="22"/>
  <c r="O105" i="22"/>
  <c r="W105" i="22"/>
  <c r="AE105" i="22"/>
  <c r="AM105" i="22"/>
  <c r="B105" i="24"/>
  <c r="BH105" i="24"/>
  <c r="B105" i="22"/>
  <c r="B105" i="20"/>
  <c r="J105" i="20"/>
  <c r="AH105" i="20"/>
  <c r="AJ105" i="20"/>
  <c r="BD105" i="20"/>
  <c r="AZ105" i="22"/>
  <c r="BH105" i="22"/>
  <c r="AI105" i="22"/>
  <c r="AQ105" i="22"/>
  <c r="AY105" i="22"/>
  <c r="BG105" i="22"/>
  <c r="F105" i="24"/>
  <c r="E105" i="24"/>
  <c r="M105" i="24"/>
  <c r="U105" i="24"/>
  <c r="AC105" i="24"/>
  <c r="AK105" i="24"/>
  <c r="AS105" i="24"/>
  <c r="BA105" i="24"/>
  <c r="BI105" i="24"/>
  <c r="P68" i="1"/>
  <c r="BJ63" i="10" s="1"/>
  <c r="AI84" i="1"/>
  <c r="AI86" i="1"/>
  <c r="C86" i="1" s="1"/>
  <c r="AI107" i="1"/>
  <c r="AI103" i="1"/>
  <c r="AI99" i="1"/>
  <c r="AI95" i="1"/>
  <c r="AI91" i="1"/>
  <c r="AI87" i="1"/>
  <c r="AI83" i="1"/>
  <c r="C83" i="1" s="1"/>
  <c r="AI75" i="1"/>
  <c r="AI106" i="1"/>
  <c r="AI102" i="1"/>
  <c r="AI98" i="1"/>
  <c r="C98" i="1" s="1"/>
  <c r="AI94" i="1"/>
  <c r="C94" i="1" s="1"/>
  <c r="AI90" i="1"/>
  <c r="C90" i="1" s="1"/>
  <c r="E90" i="1" s="1"/>
  <c r="AI76" i="1"/>
  <c r="AI105" i="1"/>
  <c r="AI101" i="1"/>
  <c r="AI97" i="1"/>
  <c r="AI93" i="1"/>
  <c r="AI89" i="1"/>
  <c r="AI85" i="1"/>
  <c r="AI81" i="1"/>
  <c r="AI108" i="1"/>
  <c r="AI100" i="1"/>
  <c r="AI96" i="1"/>
  <c r="AI92" i="1"/>
  <c r="AI88" i="1"/>
  <c r="C88" i="1" s="1"/>
  <c r="G78" i="1"/>
  <c r="Q78" i="1" s="1"/>
  <c r="N96" i="1"/>
  <c r="D97" i="1"/>
  <c r="N97" i="1" s="1"/>
  <c r="D98" i="1"/>
  <c r="N98" i="1" s="1"/>
  <c r="D99" i="1"/>
  <c r="N99" i="1" s="1"/>
  <c r="D100" i="1"/>
  <c r="N100" i="1" s="1"/>
  <c r="N101" i="1"/>
  <c r="D102" i="1"/>
  <c r="N102" i="1" s="1"/>
  <c r="D103" i="1"/>
  <c r="N103" i="1" s="1"/>
  <c r="D104" i="1"/>
  <c r="N104" i="1" s="1"/>
  <c r="O104" i="1" s="1"/>
  <c r="D105" i="1"/>
  <c r="N105" i="1" s="1"/>
  <c r="D106" i="1"/>
  <c r="N106" i="1" s="1"/>
  <c r="N107" i="1"/>
  <c r="D108" i="1"/>
  <c r="N108" i="1" s="1"/>
  <c r="G76" i="1"/>
  <c r="G75" i="1"/>
  <c r="K75" i="1" s="1"/>
  <c r="M75" i="1" s="1"/>
  <c r="G74" i="1"/>
  <c r="K74" i="1" s="1"/>
  <c r="M74" i="1" s="1"/>
  <c r="AF81" i="1" l="1"/>
  <c r="AK81" i="1"/>
  <c r="AL81" i="1" s="1"/>
  <c r="C91" i="1"/>
  <c r="AK91" i="1"/>
  <c r="AL91" i="1" s="1"/>
  <c r="AF91" i="1"/>
  <c r="N12" i="14"/>
  <c r="J12" i="19"/>
  <c r="BS63" i="31"/>
  <c r="BS64" i="31"/>
  <c r="BS65" i="31"/>
  <c r="BS66" i="31"/>
  <c r="BS67" i="31"/>
  <c r="BS68" i="31"/>
  <c r="BS69" i="31"/>
  <c r="BS70" i="31"/>
  <c r="BS71" i="31"/>
  <c r="BS72" i="31"/>
  <c r="BS73" i="31"/>
  <c r="BS74" i="31"/>
  <c r="BS75" i="31"/>
  <c r="BS76" i="31"/>
  <c r="BS77" i="31"/>
  <c r="BS78" i="31"/>
  <c r="BS79" i="31"/>
  <c r="BS80" i="31"/>
  <c r="BS81" i="31"/>
  <c r="BS82" i="31"/>
  <c r="BS83" i="31"/>
  <c r="BS84" i="31"/>
  <c r="BS85" i="31"/>
  <c r="BS86" i="31"/>
  <c r="BS87" i="31"/>
  <c r="BS89" i="31"/>
  <c r="BS90" i="31"/>
  <c r="BS91" i="31"/>
  <c r="BS92" i="31"/>
  <c r="BS93" i="31"/>
  <c r="BS94" i="31"/>
  <c r="BS95" i="31"/>
  <c r="BS96" i="31"/>
  <c r="BS97" i="31"/>
  <c r="BS98" i="31"/>
  <c r="BS99" i="31"/>
  <c r="BS100" i="31"/>
  <c r="BS101" i="31"/>
  <c r="BS102" i="31"/>
  <c r="BS103" i="31"/>
  <c r="BS88" i="31"/>
  <c r="BS73" i="29"/>
  <c r="BS77" i="29"/>
  <c r="BS81" i="29"/>
  <c r="BS83" i="29"/>
  <c r="BS84" i="29"/>
  <c r="BS85" i="29"/>
  <c r="BS86" i="29"/>
  <c r="BS87" i="29"/>
  <c r="BS88" i="29"/>
  <c r="BS89" i="29"/>
  <c r="BS90" i="29"/>
  <c r="BS65" i="29"/>
  <c r="BS69" i="29"/>
  <c r="BS78" i="29"/>
  <c r="BS82" i="29"/>
  <c r="BS66" i="29"/>
  <c r="BS70" i="29"/>
  <c r="BS74" i="29"/>
  <c r="BS75" i="29"/>
  <c r="BS79" i="29"/>
  <c r="BS91" i="29"/>
  <c r="BS92" i="29"/>
  <c r="BS93" i="29"/>
  <c r="BS94" i="29"/>
  <c r="BS95" i="29"/>
  <c r="BS96" i="29"/>
  <c r="BS97" i="29"/>
  <c r="BS98" i="29"/>
  <c r="BS99" i="29"/>
  <c r="BS100" i="29"/>
  <c r="BS101" i="29"/>
  <c r="BS102" i="29"/>
  <c r="BS103" i="29"/>
  <c r="BS63" i="29"/>
  <c r="BS67" i="29"/>
  <c r="BS71" i="29"/>
  <c r="BS76" i="29"/>
  <c r="BS80" i="29"/>
  <c r="BS64" i="29"/>
  <c r="BS68" i="29"/>
  <c r="BS72" i="29"/>
  <c r="M78" i="1"/>
  <c r="AC78" i="1"/>
  <c r="P78" i="1"/>
  <c r="W78" i="1"/>
  <c r="V78" i="1" s="1"/>
  <c r="BS62" i="31"/>
  <c r="BS61" i="31"/>
  <c r="BS60" i="31"/>
  <c r="BS59" i="31"/>
  <c r="BS58" i="31"/>
  <c r="BS57" i="31"/>
  <c r="BS56" i="31"/>
  <c r="BS55" i="31"/>
  <c r="BS54" i="31"/>
  <c r="BS53" i="31"/>
  <c r="BS52" i="31"/>
  <c r="BS51" i="31"/>
  <c r="BS50" i="31"/>
  <c r="BS49" i="31"/>
  <c r="BS48" i="31"/>
  <c r="BS47" i="31"/>
  <c r="BS46" i="31"/>
  <c r="BS45" i="31"/>
  <c r="BS44" i="31"/>
  <c r="BS43" i="31"/>
  <c r="BS42" i="31"/>
  <c r="BS41" i="31"/>
  <c r="BS40" i="31"/>
  <c r="BS39" i="31"/>
  <c r="BS38" i="31"/>
  <c r="BS37" i="31"/>
  <c r="BS36" i="31"/>
  <c r="BS35" i="31"/>
  <c r="BS34" i="31"/>
  <c r="BS33" i="31"/>
  <c r="BS32" i="31"/>
  <c r="BS31" i="31"/>
  <c r="BS30" i="31"/>
  <c r="BS29" i="31"/>
  <c r="BS28" i="31"/>
  <c r="BS27" i="31"/>
  <c r="BS26" i="31"/>
  <c r="BS25" i="31"/>
  <c r="BS24" i="31"/>
  <c r="BS23" i="31"/>
  <c r="BS22" i="31"/>
  <c r="BS21" i="31"/>
  <c r="BS20" i="31"/>
  <c r="BS19" i="31"/>
  <c r="BS18" i="31"/>
  <c r="BS17" i="31"/>
  <c r="BS16" i="31"/>
  <c r="BS15" i="31"/>
  <c r="BS14" i="31"/>
  <c r="BS13" i="31"/>
  <c r="BS12" i="31"/>
  <c r="BS11" i="31"/>
  <c r="BS10" i="31"/>
  <c r="BS9" i="31"/>
  <c r="BS8" i="31"/>
  <c r="BS7" i="31"/>
  <c r="BS6" i="31"/>
  <c r="BS5" i="31"/>
  <c r="BS4" i="31"/>
  <c r="BS3" i="31"/>
  <c r="BS62" i="29"/>
  <c r="BS53" i="29"/>
  <c r="BS51" i="29"/>
  <c r="BS47" i="29"/>
  <c r="BS44" i="29"/>
  <c r="BS43" i="29"/>
  <c r="BS38" i="29"/>
  <c r="BS37" i="29"/>
  <c r="BS32" i="29"/>
  <c r="BS26" i="29"/>
  <c r="BS20" i="29"/>
  <c r="BS14" i="29"/>
  <c r="BS12" i="29"/>
  <c r="BS10" i="29"/>
  <c r="BS8" i="29"/>
  <c r="BS3" i="29"/>
  <c r="BS61" i="29"/>
  <c r="BS60" i="29"/>
  <c r="BS59" i="29"/>
  <c r="BS58" i="29"/>
  <c r="BS57" i="29"/>
  <c r="BS56" i="29"/>
  <c r="BS55" i="29"/>
  <c r="BS54" i="29"/>
  <c r="BS52" i="29"/>
  <c r="BS50" i="29"/>
  <c r="BS49" i="29"/>
  <c r="BS48" i="29"/>
  <c r="BS46" i="29"/>
  <c r="BS45" i="29"/>
  <c r="BS42" i="29"/>
  <c r="BS41" i="29"/>
  <c r="BS40" i="29"/>
  <c r="BS39" i="29"/>
  <c r="BS35" i="29"/>
  <c r="BS33" i="29"/>
  <c r="BS25" i="29"/>
  <c r="BS23" i="29"/>
  <c r="BS36" i="29"/>
  <c r="BS34" i="29"/>
  <c r="BS30" i="29"/>
  <c r="BS28" i="29"/>
  <c r="BS24" i="29"/>
  <c r="BS22" i="29"/>
  <c r="BS18" i="29"/>
  <c r="BS16" i="29"/>
  <c r="BS6" i="29"/>
  <c r="BS31" i="29"/>
  <c r="BS29" i="29"/>
  <c r="BS27" i="29"/>
  <c r="BS21" i="29"/>
  <c r="BS19" i="29"/>
  <c r="BS17" i="29"/>
  <c r="BS15" i="29"/>
  <c r="BS13" i="29"/>
  <c r="BS11" i="29"/>
  <c r="BS9" i="29"/>
  <c r="BS7" i="29"/>
  <c r="BS5" i="29"/>
  <c r="BS4" i="29"/>
  <c r="Y77" i="1"/>
  <c r="BJ3" i="24"/>
  <c r="BJ4" i="24"/>
  <c r="BJ5" i="24"/>
  <c r="BJ6" i="24"/>
  <c r="BJ7" i="24"/>
  <c r="BJ8" i="24"/>
  <c r="BJ9" i="24"/>
  <c r="BJ10" i="24"/>
  <c r="BJ11" i="24"/>
  <c r="BJ12" i="24"/>
  <c r="BJ13" i="24"/>
  <c r="BJ14" i="24"/>
  <c r="BJ15" i="24"/>
  <c r="BJ16" i="24"/>
  <c r="BJ17" i="24"/>
  <c r="BJ18" i="24"/>
  <c r="BJ19" i="24"/>
  <c r="BJ20" i="24"/>
  <c r="BJ21" i="24"/>
  <c r="BJ22" i="24"/>
  <c r="BJ23" i="24"/>
  <c r="BJ24" i="24"/>
  <c r="BJ25" i="24"/>
  <c r="BJ26" i="24"/>
  <c r="BJ27" i="24"/>
  <c r="BJ28" i="24"/>
  <c r="BJ29" i="24"/>
  <c r="BJ30" i="24"/>
  <c r="BJ31" i="24"/>
  <c r="BJ32" i="24"/>
  <c r="BJ33" i="24"/>
  <c r="BJ34" i="24"/>
  <c r="BJ35" i="24"/>
  <c r="BJ36" i="24"/>
  <c r="BJ37" i="24"/>
  <c r="BJ38" i="24"/>
  <c r="BJ39" i="24"/>
  <c r="BJ40" i="24"/>
  <c r="BJ41" i="24"/>
  <c r="BJ42" i="24"/>
  <c r="BJ43" i="24"/>
  <c r="BJ44" i="24"/>
  <c r="BJ45" i="24"/>
  <c r="BJ46" i="24"/>
  <c r="BJ47" i="24"/>
  <c r="BJ48" i="24"/>
  <c r="BJ49" i="24"/>
  <c r="BJ50" i="24"/>
  <c r="BJ51" i="24"/>
  <c r="BJ52" i="24"/>
  <c r="BJ53" i="24"/>
  <c r="BJ54" i="24"/>
  <c r="BJ55" i="24"/>
  <c r="BJ56" i="24"/>
  <c r="BJ57" i="24"/>
  <c r="BJ58" i="24"/>
  <c r="BJ59" i="24"/>
  <c r="BJ60" i="24"/>
  <c r="BJ61" i="24"/>
  <c r="BJ62" i="24"/>
  <c r="BJ63" i="24"/>
  <c r="BJ64" i="24"/>
  <c r="BJ65" i="24"/>
  <c r="BJ66" i="24"/>
  <c r="BJ67" i="24"/>
  <c r="BJ68" i="24"/>
  <c r="BJ69" i="24"/>
  <c r="BJ70" i="24"/>
  <c r="BJ71" i="24"/>
  <c r="BJ72" i="24"/>
  <c r="BJ73" i="24"/>
  <c r="BJ74" i="24"/>
  <c r="BJ75" i="24"/>
  <c r="BJ76" i="24"/>
  <c r="BJ77" i="24"/>
  <c r="BJ78" i="24"/>
  <c r="BJ79" i="24"/>
  <c r="BJ80" i="24"/>
  <c r="BJ81" i="24"/>
  <c r="BJ82" i="24"/>
  <c r="BJ83" i="24"/>
  <c r="BJ84" i="24"/>
  <c r="BJ85" i="24"/>
  <c r="BJ86" i="24"/>
  <c r="BJ87" i="24"/>
  <c r="BJ88" i="24"/>
  <c r="BJ89" i="24"/>
  <c r="BJ90" i="24"/>
  <c r="BJ91" i="24"/>
  <c r="BJ92" i="24"/>
  <c r="BJ93" i="24"/>
  <c r="BJ94" i="24"/>
  <c r="BJ95" i="24"/>
  <c r="BJ96" i="24"/>
  <c r="BJ97" i="24"/>
  <c r="BJ98" i="24"/>
  <c r="BJ99" i="24"/>
  <c r="BJ100" i="24"/>
  <c r="BJ101" i="24"/>
  <c r="BJ102" i="24"/>
  <c r="BJ103" i="24"/>
  <c r="C96" i="1"/>
  <c r="E96" i="1" s="1"/>
  <c r="AK97" i="1"/>
  <c r="AK85" i="1"/>
  <c r="AL85" i="1" s="1"/>
  <c r="AM85" i="1" s="1"/>
  <c r="AA85" i="1" s="1"/>
  <c r="AK99" i="1"/>
  <c r="AL99" i="1" s="1"/>
  <c r="AK96" i="1"/>
  <c r="AK90" i="1"/>
  <c r="AK106" i="1"/>
  <c r="AK107" i="1"/>
  <c r="AK100" i="1"/>
  <c r="AL100" i="1" s="1"/>
  <c r="AK101" i="1"/>
  <c r="AL101" i="1" s="1"/>
  <c r="AK94" i="1"/>
  <c r="AK95" i="1"/>
  <c r="AL95" i="1" s="1"/>
  <c r="AK86" i="1"/>
  <c r="AL86" i="1" s="1"/>
  <c r="AK88" i="1"/>
  <c r="AK108" i="1"/>
  <c r="AK89" i="1"/>
  <c r="AL89" i="1" s="1"/>
  <c r="AK105" i="1"/>
  <c r="AL105" i="1" s="1"/>
  <c r="AK98" i="1"/>
  <c r="AK83" i="1"/>
  <c r="AL83" i="1" s="1"/>
  <c r="AK84" i="1"/>
  <c r="AL84" i="1" s="1"/>
  <c r="AM84" i="1" s="1"/>
  <c r="AA84" i="1" s="1"/>
  <c r="AK92" i="1"/>
  <c r="AK93" i="1"/>
  <c r="AL93" i="1" s="1"/>
  <c r="AK102" i="1"/>
  <c r="AL102" i="1" s="1"/>
  <c r="AK87" i="1"/>
  <c r="AK103" i="1"/>
  <c r="AL103" i="1" s="1"/>
  <c r="AF90" i="1"/>
  <c r="C106" i="1"/>
  <c r="AF106" i="1"/>
  <c r="C85" i="1"/>
  <c r="AF85" i="1"/>
  <c r="C107" i="1"/>
  <c r="AF107" i="1"/>
  <c r="C108" i="1"/>
  <c r="AF108" i="1"/>
  <c r="AF94" i="1"/>
  <c r="C95" i="1"/>
  <c r="AF95" i="1"/>
  <c r="C92" i="1"/>
  <c r="AF92" i="1"/>
  <c r="C93" i="1"/>
  <c r="AF93" i="1"/>
  <c r="AF98" i="1"/>
  <c r="AF83" i="1"/>
  <c r="C99" i="1"/>
  <c r="AF99" i="1"/>
  <c r="AF86" i="1"/>
  <c r="C100" i="1"/>
  <c r="AF100" i="1"/>
  <c r="C101" i="1"/>
  <c r="AF101" i="1"/>
  <c r="AF88" i="1"/>
  <c r="C89" i="1"/>
  <c r="E89" i="1" s="1"/>
  <c r="AF89" i="1"/>
  <c r="C105" i="1"/>
  <c r="AF105" i="1"/>
  <c r="AF96" i="1"/>
  <c r="C81" i="1"/>
  <c r="C97" i="1"/>
  <c r="AF97" i="1"/>
  <c r="C82" i="1"/>
  <c r="AF82" i="1"/>
  <c r="C102" i="1"/>
  <c r="AF102" i="1"/>
  <c r="C87" i="1"/>
  <c r="AF87" i="1"/>
  <c r="C103" i="1"/>
  <c r="AF103" i="1"/>
  <c r="C84" i="1"/>
  <c r="AF84" i="1"/>
  <c r="F3" i="19"/>
  <c r="Q76" i="1"/>
  <c r="P76" i="1" s="1"/>
  <c r="K76" i="1"/>
  <c r="W76" i="1" s="1"/>
  <c r="AC76" i="1" s="1"/>
  <c r="Q75" i="1"/>
  <c r="P75" i="1" s="1"/>
  <c r="G79" i="1"/>
  <c r="W75" i="1"/>
  <c r="AC75" i="1" s="1"/>
  <c r="I78" i="1"/>
  <c r="BS105" i="31" l="1"/>
  <c r="BS105" i="29"/>
  <c r="BT61" i="31"/>
  <c r="BT59" i="31"/>
  <c r="BT57" i="31"/>
  <c r="BT55" i="31"/>
  <c r="BT53" i="31"/>
  <c r="BT51" i="31"/>
  <c r="BT49" i="31"/>
  <c r="BT47" i="31"/>
  <c r="BT45" i="31"/>
  <c r="BT43" i="31"/>
  <c r="BT41" i="31"/>
  <c r="BT39" i="31"/>
  <c r="BT37" i="31"/>
  <c r="BT35" i="31"/>
  <c r="BT33" i="31"/>
  <c r="BT31" i="31"/>
  <c r="BT29" i="31"/>
  <c r="BT27" i="31"/>
  <c r="BT25" i="31"/>
  <c r="BT23" i="31"/>
  <c r="BT21" i="31"/>
  <c r="BT19" i="31"/>
  <c r="BT17" i="31"/>
  <c r="BT15" i="31"/>
  <c r="BT13" i="31"/>
  <c r="BT11" i="31"/>
  <c r="BT9" i="31"/>
  <c r="BT8" i="31"/>
  <c r="BT4" i="31"/>
  <c r="BT70" i="29"/>
  <c r="BT66" i="29"/>
  <c r="BT62" i="29"/>
  <c r="BT61" i="29"/>
  <c r="BT60" i="29"/>
  <c r="BT59" i="29"/>
  <c r="BT58" i="29"/>
  <c r="BT57" i="29"/>
  <c r="BT56" i="29"/>
  <c r="BT55" i="29"/>
  <c r="BT54" i="29"/>
  <c r="BT53" i="29"/>
  <c r="BT52" i="29"/>
  <c r="BT51" i="29"/>
  <c r="BT50" i="29"/>
  <c r="BT49" i="29"/>
  <c r="BT48" i="29"/>
  <c r="BT47" i="29"/>
  <c r="BT46" i="29"/>
  <c r="BT45" i="29"/>
  <c r="BT44" i="29"/>
  <c r="BT43" i="29"/>
  <c r="BT42" i="29"/>
  <c r="BT41" i="29"/>
  <c r="BT40" i="29"/>
  <c r="BT39" i="29"/>
  <c r="BT38" i="29"/>
  <c r="BT37" i="29"/>
  <c r="BT36" i="29"/>
  <c r="BT35" i="29"/>
  <c r="BT34" i="29"/>
  <c r="BT33" i="29"/>
  <c r="BT32" i="29"/>
  <c r="BT31" i="29"/>
  <c r="BT30" i="29"/>
  <c r="BT29" i="29"/>
  <c r="BT28" i="29"/>
  <c r="BT27" i="29"/>
  <c r="BT26" i="29"/>
  <c r="BT25" i="29"/>
  <c r="BT24" i="29"/>
  <c r="BT23" i="29"/>
  <c r="BT22" i="29"/>
  <c r="BT21" i="29"/>
  <c r="BT20" i="29"/>
  <c r="BT19" i="29"/>
  <c r="BT18" i="29"/>
  <c r="BT17" i="29"/>
  <c r="BT16" i="29"/>
  <c r="BT15" i="29"/>
  <c r="BT14" i="29"/>
  <c r="BT13" i="29"/>
  <c r="BT12" i="29"/>
  <c r="BT11" i="29"/>
  <c r="BT10" i="29"/>
  <c r="BT9" i="29"/>
  <c r="BT8" i="29"/>
  <c r="BT7" i="29"/>
  <c r="BT6" i="29"/>
  <c r="BT5" i="29"/>
  <c r="BT4" i="29"/>
  <c r="BT3" i="29"/>
  <c r="BT63" i="29"/>
  <c r="BT7" i="31"/>
  <c r="BT3" i="31"/>
  <c r="BT71" i="29"/>
  <c r="BT67" i="29"/>
  <c r="BT62" i="31"/>
  <c r="BT60" i="31"/>
  <c r="BT58" i="31"/>
  <c r="BT56" i="31"/>
  <c r="BT54" i="31"/>
  <c r="BT52" i="31"/>
  <c r="BT50" i="31"/>
  <c r="BT48" i="31"/>
  <c r="BT46" i="31"/>
  <c r="BT44" i="31"/>
  <c r="BT42" i="31"/>
  <c r="BT40" i="31"/>
  <c r="BT38" i="31"/>
  <c r="BT36" i="31"/>
  <c r="BT34" i="31"/>
  <c r="BT32" i="31"/>
  <c r="BT30" i="31"/>
  <c r="BT28" i="31"/>
  <c r="BT26" i="31"/>
  <c r="BT24" i="31"/>
  <c r="BT22" i="31"/>
  <c r="BT20" i="31"/>
  <c r="BT18" i="31"/>
  <c r="BT16" i="31"/>
  <c r="BT14" i="31"/>
  <c r="BT12" i="31"/>
  <c r="BT10" i="31"/>
  <c r="BT6" i="31"/>
  <c r="BT72" i="29"/>
  <c r="BT68" i="29"/>
  <c r="BT64" i="29"/>
  <c r="BT5" i="31"/>
  <c r="BT69" i="29"/>
  <c r="BT65" i="29"/>
  <c r="AB78" i="1"/>
  <c r="AE78" i="1"/>
  <c r="AD78" i="1" s="1"/>
  <c r="BS65" i="18"/>
  <c r="BS69" i="18"/>
  <c r="BS67" i="18"/>
  <c r="BS64" i="18"/>
  <c r="BS72" i="18"/>
  <c r="BS66" i="18"/>
  <c r="BS70" i="18"/>
  <c r="BS63" i="18"/>
  <c r="BS71" i="18"/>
  <c r="BS68" i="18"/>
  <c r="BS4" i="26"/>
  <c r="BS8" i="26"/>
  <c r="BS12" i="26"/>
  <c r="BS16" i="26"/>
  <c r="BS20" i="26"/>
  <c r="BS27" i="26"/>
  <c r="BS48" i="26"/>
  <c r="BS52" i="26"/>
  <c r="BS28" i="26"/>
  <c r="BS36" i="26"/>
  <c r="BS40" i="26"/>
  <c r="BS44" i="26"/>
  <c r="BS33" i="26"/>
  <c r="BS58" i="26"/>
  <c r="BS62" i="26"/>
  <c r="BS66" i="26"/>
  <c r="BS81" i="26"/>
  <c r="BS70" i="26"/>
  <c r="BS74" i="26"/>
  <c r="BS78" i="26"/>
  <c r="BS84" i="26"/>
  <c r="BS88" i="26"/>
  <c r="BS92" i="26"/>
  <c r="BS96" i="26"/>
  <c r="BS100" i="26"/>
  <c r="BS3" i="18"/>
  <c r="BS7" i="18"/>
  <c r="BS11" i="18"/>
  <c r="BS15" i="18"/>
  <c r="BS19" i="18"/>
  <c r="BS23" i="18"/>
  <c r="BS27" i="18"/>
  <c r="BS31" i="18"/>
  <c r="BS35" i="18"/>
  <c r="BS39" i="18"/>
  <c r="BS43" i="18"/>
  <c r="BS47" i="18"/>
  <c r="BS51" i="18"/>
  <c r="BS55" i="18"/>
  <c r="BS59" i="18"/>
  <c r="BS73" i="18"/>
  <c r="BS77" i="18"/>
  <c r="BS81" i="18"/>
  <c r="BS85" i="18"/>
  <c r="BS89" i="18"/>
  <c r="BS93" i="18"/>
  <c r="BS97" i="18"/>
  <c r="BS101" i="18"/>
  <c r="BS5" i="26"/>
  <c r="BS9" i="26"/>
  <c r="BS13" i="26"/>
  <c r="BS17" i="26"/>
  <c r="BS21" i="26"/>
  <c r="BS31" i="26"/>
  <c r="BS49" i="26"/>
  <c r="BS53" i="26"/>
  <c r="BS32" i="26"/>
  <c r="BS37" i="26"/>
  <c r="BS41" i="26"/>
  <c r="BS45" i="26"/>
  <c r="BS55" i="26"/>
  <c r="BS59" i="26"/>
  <c r="BS63" i="26"/>
  <c r="BS26" i="26"/>
  <c r="BS67" i="26"/>
  <c r="BS71" i="26"/>
  <c r="BS75" i="26"/>
  <c r="BS79" i="26"/>
  <c r="BS85" i="26"/>
  <c r="BS89" i="26"/>
  <c r="BS93" i="26"/>
  <c r="BS97" i="26"/>
  <c r="BS101" i="26"/>
  <c r="BS4" i="18"/>
  <c r="BS8" i="18"/>
  <c r="BS12" i="18"/>
  <c r="BS16" i="18"/>
  <c r="BS20" i="18"/>
  <c r="BS24" i="18"/>
  <c r="BS28" i="18"/>
  <c r="BS32" i="18"/>
  <c r="BS36" i="18"/>
  <c r="BS40" i="18"/>
  <c r="BS44" i="18"/>
  <c r="BS48" i="18"/>
  <c r="BS52" i="18"/>
  <c r="BS56" i="18"/>
  <c r="BS60" i="18"/>
  <c r="BS74" i="18"/>
  <c r="BS78" i="18"/>
  <c r="BS82" i="18"/>
  <c r="BS86" i="18"/>
  <c r="BS90" i="18"/>
  <c r="BS94" i="18"/>
  <c r="BS98" i="18"/>
  <c r="BS102" i="18"/>
  <c r="BS7" i="26"/>
  <c r="BS11" i="26"/>
  <c r="BS19" i="26"/>
  <c r="BS47" i="26"/>
  <c r="BS24" i="26"/>
  <c r="BS39" i="26"/>
  <c r="BS29" i="26"/>
  <c r="BS61" i="26"/>
  <c r="BS80" i="26"/>
  <c r="BS73" i="26"/>
  <c r="BS83" i="26"/>
  <c r="BS91" i="26"/>
  <c r="BS99" i="26"/>
  <c r="BS6" i="18"/>
  <c r="BS14" i="18"/>
  <c r="BS22" i="18"/>
  <c r="BS30" i="18"/>
  <c r="BS38" i="18"/>
  <c r="BS46" i="18"/>
  <c r="BS54" i="18"/>
  <c r="BS62" i="18"/>
  <c r="BS80" i="18"/>
  <c r="BS88" i="18"/>
  <c r="BS96" i="18"/>
  <c r="BS6" i="26"/>
  <c r="BS10" i="26"/>
  <c r="BS14" i="26"/>
  <c r="BS18" i="26"/>
  <c r="BS22" i="26"/>
  <c r="BS46" i="26"/>
  <c r="BS50" i="26"/>
  <c r="BS54" i="26"/>
  <c r="BS34" i="26"/>
  <c r="BS38" i="26"/>
  <c r="BS42" i="26"/>
  <c r="BS25" i="26"/>
  <c r="BS56" i="26"/>
  <c r="BS60" i="26"/>
  <c r="BS64" i="26"/>
  <c r="BS30" i="26"/>
  <c r="BS68" i="26"/>
  <c r="BS72" i="26"/>
  <c r="BS76" i="26"/>
  <c r="BS82" i="26"/>
  <c r="BS86" i="26"/>
  <c r="BS90" i="26"/>
  <c r="BS94" i="26"/>
  <c r="BS98" i="26"/>
  <c r="BS102" i="26"/>
  <c r="BS5" i="18"/>
  <c r="BS9" i="18"/>
  <c r="BS13" i="18"/>
  <c r="BS17" i="18"/>
  <c r="BS21" i="18"/>
  <c r="BS25" i="18"/>
  <c r="BS29" i="18"/>
  <c r="BS33" i="18"/>
  <c r="BS37" i="18"/>
  <c r="BS41" i="18"/>
  <c r="BS45" i="18"/>
  <c r="BS49" i="18"/>
  <c r="BS53" i="18"/>
  <c r="BS57" i="18"/>
  <c r="BS61" i="18"/>
  <c r="BS75" i="18"/>
  <c r="BS79" i="18"/>
  <c r="BS83" i="18"/>
  <c r="BS87" i="18"/>
  <c r="BS91" i="18"/>
  <c r="BS95" i="18"/>
  <c r="BS99" i="18"/>
  <c r="BS103" i="18"/>
  <c r="BS3" i="26"/>
  <c r="BS15" i="26"/>
  <c r="BS23" i="26"/>
  <c r="BS51" i="26"/>
  <c r="BS35" i="26"/>
  <c r="BS43" i="26"/>
  <c r="BS57" i="26"/>
  <c r="BS65" i="26"/>
  <c r="BS69" i="26"/>
  <c r="BS77" i="26"/>
  <c r="BS87" i="26"/>
  <c r="BS95" i="26"/>
  <c r="BS103" i="26"/>
  <c r="BS10" i="18"/>
  <c r="BS18" i="18"/>
  <c r="BS26" i="18"/>
  <c r="BS34" i="18"/>
  <c r="BS42" i="18"/>
  <c r="BS50" i="18"/>
  <c r="BS58" i="18"/>
  <c r="BS76" i="18"/>
  <c r="BS84" i="18"/>
  <c r="BS92" i="18"/>
  <c r="BS100" i="18"/>
  <c r="O85" i="1"/>
  <c r="U85" i="1"/>
  <c r="U84" i="1"/>
  <c r="O84" i="1"/>
  <c r="BR3" i="24"/>
  <c r="BR4" i="24"/>
  <c r="BR5" i="24"/>
  <c r="BR6" i="24"/>
  <c r="BR7" i="24"/>
  <c r="BR8" i="24"/>
  <c r="BR9" i="24"/>
  <c r="BR10" i="24"/>
  <c r="BR11" i="24"/>
  <c r="BR12" i="24"/>
  <c r="BR13" i="24"/>
  <c r="BR14" i="24"/>
  <c r="BR15" i="24"/>
  <c r="BR16" i="24"/>
  <c r="BR17" i="24"/>
  <c r="BR18" i="24"/>
  <c r="BR19" i="24"/>
  <c r="BR20" i="24"/>
  <c r="BR21" i="24"/>
  <c r="BR22" i="24"/>
  <c r="BR23" i="24"/>
  <c r="BR24" i="24"/>
  <c r="BR25" i="24"/>
  <c r="BR26" i="24"/>
  <c r="BR27" i="24"/>
  <c r="BR28" i="24"/>
  <c r="BR29" i="24"/>
  <c r="BR30" i="24"/>
  <c r="BR31" i="24"/>
  <c r="BR32" i="24"/>
  <c r="BR33" i="24"/>
  <c r="BR34" i="24"/>
  <c r="BR35" i="24"/>
  <c r="BR36" i="24"/>
  <c r="BR37" i="24"/>
  <c r="BR38" i="24"/>
  <c r="BR39" i="24"/>
  <c r="BR40" i="24"/>
  <c r="BR41" i="24"/>
  <c r="BR42" i="24"/>
  <c r="BR43" i="24"/>
  <c r="BR44" i="24"/>
  <c r="BR45" i="24"/>
  <c r="BR46" i="24"/>
  <c r="BR47" i="24"/>
  <c r="BR48" i="24"/>
  <c r="BR49" i="24"/>
  <c r="BR50" i="24"/>
  <c r="BR51" i="24"/>
  <c r="BR52" i="24"/>
  <c r="BR53" i="24"/>
  <c r="BR54" i="24"/>
  <c r="BR55" i="24"/>
  <c r="BR56" i="24"/>
  <c r="BR57" i="24"/>
  <c r="BR58" i="24"/>
  <c r="BR59" i="24"/>
  <c r="BR60" i="24"/>
  <c r="BR61" i="24"/>
  <c r="BR62" i="24"/>
  <c r="BR63" i="24"/>
  <c r="BR64" i="24"/>
  <c r="BR65" i="24"/>
  <c r="BR66" i="24"/>
  <c r="BR67" i="24"/>
  <c r="BR68" i="24"/>
  <c r="BR69" i="24"/>
  <c r="BR70" i="24"/>
  <c r="BR71" i="24"/>
  <c r="BR72" i="24"/>
  <c r="BR73" i="24"/>
  <c r="BR74" i="24"/>
  <c r="BR75" i="24"/>
  <c r="BR76" i="24"/>
  <c r="BR77" i="24"/>
  <c r="BR78" i="24"/>
  <c r="BR79" i="24"/>
  <c r="BR80" i="24"/>
  <c r="BR81" i="24"/>
  <c r="BR82" i="24"/>
  <c r="BR83" i="24"/>
  <c r="BR84" i="24"/>
  <c r="BR85" i="24"/>
  <c r="BR86" i="24"/>
  <c r="BR87" i="24"/>
  <c r="BR88" i="24"/>
  <c r="BR89" i="24"/>
  <c r="BR90" i="24"/>
  <c r="BR91" i="24"/>
  <c r="BR92" i="24"/>
  <c r="BR93" i="24"/>
  <c r="BR94" i="24"/>
  <c r="BR95" i="24"/>
  <c r="BR96" i="24"/>
  <c r="BR97" i="24"/>
  <c r="BR98" i="24"/>
  <c r="BR99" i="24"/>
  <c r="BR100" i="24"/>
  <c r="BR101" i="24"/>
  <c r="BR102" i="24"/>
  <c r="BR103" i="24"/>
  <c r="BQ3" i="24"/>
  <c r="BQ4" i="24"/>
  <c r="BQ5" i="24"/>
  <c r="BQ6" i="24"/>
  <c r="BQ7" i="24"/>
  <c r="BQ8" i="24"/>
  <c r="BQ9" i="24"/>
  <c r="BQ10" i="24"/>
  <c r="BQ11" i="24"/>
  <c r="BQ12" i="24"/>
  <c r="BQ13" i="24"/>
  <c r="BQ14" i="24"/>
  <c r="BQ15" i="24"/>
  <c r="BQ16" i="24"/>
  <c r="BQ17" i="24"/>
  <c r="BQ18" i="24"/>
  <c r="BQ19" i="24"/>
  <c r="BQ20" i="24"/>
  <c r="BQ21" i="24"/>
  <c r="BQ22" i="24"/>
  <c r="BQ23" i="24"/>
  <c r="BQ24" i="24"/>
  <c r="BQ25" i="24"/>
  <c r="BQ26" i="24"/>
  <c r="BQ27" i="24"/>
  <c r="BQ28" i="24"/>
  <c r="BQ29" i="24"/>
  <c r="BQ30" i="24"/>
  <c r="BQ31" i="24"/>
  <c r="BQ32" i="24"/>
  <c r="BQ33" i="24"/>
  <c r="BQ34" i="24"/>
  <c r="BQ35" i="24"/>
  <c r="BQ36" i="24"/>
  <c r="BQ37" i="24"/>
  <c r="BQ38" i="24"/>
  <c r="BQ39" i="24"/>
  <c r="BQ40" i="24"/>
  <c r="BQ41" i="24"/>
  <c r="BQ42" i="24"/>
  <c r="BQ43" i="24"/>
  <c r="BQ44" i="24"/>
  <c r="BQ45" i="24"/>
  <c r="BQ46" i="24"/>
  <c r="BQ47" i="24"/>
  <c r="BQ48" i="24"/>
  <c r="BQ49" i="24"/>
  <c r="BQ50" i="24"/>
  <c r="BQ51" i="24"/>
  <c r="BQ52" i="24"/>
  <c r="BQ53" i="24"/>
  <c r="BQ54" i="24"/>
  <c r="BQ55" i="24"/>
  <c r="BQ56" i="24"/>
  <c r="BQ57" i="24"/>
  <c r="BQ58" i="24"/>
  <c r="BQ59" i="24"/>
  <c r="BQ60" i="24"/>
  <c r="BQ61" i="24"/>
  <c r="BQ62" i="24"/>
  <c r="BQ63" i="24"/>
  <c r="BQ64" i="24"/>
  <c r="BQ65" i="24"/>
  <c r="BQ66" i="24"/>
  <c r="BQ67" i="24"/>
  <c r="BQ68" i="24"/>
  <c r="BQ69" i="24"/>
  <c r="BQ70" i="24"/>
  <c r="BQ71" i="24"/>
  <c r="BQ72" i="24"/>
  <c r="BQ73" i="24"/>
  <c r="BQ74" i="24"/>
  <c r="BQ75" i="24"/>
  <c r="BQ76" i="24"/>
  <c r="BQ77" i="24"/>
  <c r="BQ78" i="24"/>
  <c r="BQ79" i="24"/>
  <c r="BQ80" i="24"/>
  <c r="BQ81" i="24"/>
  <c r="BQ82" i="24"/>
  <c r="BQ83" i="24"/>
  <c r="BQ84" i="24"/>
  <c r="BQ85" i="24"/>
  <c r="BQ86" i="24"/>
  <c r="BQ87" i="24"/>
  <c r="BQ88" i="24"/>
  <c r="BQ89" i="24"/>
  <c r="BQ90" i="24"/>
  <c r="BQ91" i="24"/>
  <c r="BQ92" i="24"/>
  <c r="BQ93" i="24"/>
  <c r="BQ94" i="24"/>
  <c r="BQ95" i="24"/>
  <c r="BQ96" i="24"/>
  <c r="BQ97" i="24"/>
  <c r="BQ98" i="24"/>
  <c r="BQ99" i="24"/>
  <c r="BQ100" i="24"/>
  <c r="BQ101" i="24"/>
  <c r="BQ102" i="24"/>
  <c r="BQ103" i="24"/>
  <c r="E78" i="1"/>
  <c r="L78" i="1" s="1"/>
  <c r="E84" i="1"/>
  <c r="E83" i="1"/>
  <c r="AL98" i="1"/>
  <c r="AM98" i="1" s="1"/>
  <c r="AL88" i="1"/>
  <c r="AM88" i="1" s="1"/>
  <c r="AL106" i="1"/>
  <c r="AM106" i="1" s="1"/>
  <c r="AL92" i="1"/>
  <c r="AM92" i="1" s="1"/>
  <c r="AL90" i="1"/>
  <c r="AM90" i="1" s="1"/>
  <c r="AL87" i="1"/>
  <c r="AM87" i="1" s="1"/>
  <c r="AL107" i="1"/>
  <c r="AM107" i="1" s="1"/>
  <c r="AL97" i="1"/>
  <c r="AM97" i="1" s="1"/>
  <c r="AL108" i="1"/>
  <c r="AM108" i="1" s="1"/>
  <c r="AA108" i="1" s="1"/>
  <c r="AL94" i="1"/>
  <c r="AM94" i="1" s="1"/>
  <c r="AL96" i="1"/>
  <c r="AM96" i="1" s="1"/>
  <c r="AM93" i="1"/>
  <c r="AM101" i="1"/>
  <c r="AM99" i="1"/>
  <c r="AM103" i="1"/>
  <c r="AM105" i="1"/>
  <c r="AM86" i="1"/>
  <c r="AM100" i="1"/>
  <c r="AN85" i="1"/>
  <c r="AN84" i="1"/>
  <c r="AM89" i="1"/>
  <c r="AM95" i="1"/>
  <c r="AM102" i="1"/>
  <c r="AM83" i="1"/>
  <c r="AA83" i="1" s="1"/>
  <c r="AM91" i="1"/>
  <c r="BJ105" i="24"/>
  <c r="F11" i="19"/>
  <c r="F10" i="19"/>
  <c r="G80" i="1"/>
  <c r="Q80" i="1" s="1"/>
  <c r="W80" i="1" s="1"/>
  <c r="Q79" i="1"/>
  <c r="W79" i="1" s="1"/>
  <c r="S78" i="1"/>
  <c r="U91" i="1" l="1"/>
  <c r="AA91" i="1"/>
  <c r="U86" i="1"/>
  <c r="AA86" i="1"/>
  <c r="U101" i="1"/>
  <c r="AA101" i="1"/>
  <c r="AB108" i="1"/>
  <c r="AD108" i="1"/>
  <c r="U90" i="1"/>
  <c r="AA90" i="1"/>
  <c r="U98" i="1"/>
  <c r="AA98" i="1"/>
  <c r="AB83" i="1"/>
  <c r="AD83" i="1"/>
  <c r="U105" i="1"/>
  <c r="AA105" i="1"/>
  <c r="U93" i="1"/>
  <c r="AA93" i="1"/>
  <c r="U97" i="1"/>
  <c r="AA97" i="1"/>
  <c r="U92" i="1"/>
  <c r="AA92" i="1"/>
  <c r="U102" i="1"/>
  <c r="AA102" i="1"/>
  <c r="U103" i="1"/>
  <c r="AA103" i="1"/>
  <c r="U96" i="1"/>
  <c r="AA96" i="1"/>
  <c r="U107" i="1"/>
  <c r="AA107" i="1"/>
  <c r="U106" i="1"/>
  <c r="AA106" i="1"/>
  <c r="U95" i="1"/>
  <c r="AA95" i="1"/>
  <c r="U100" i="1"/>
  <c r="AA100" i="1"/>
  <c r="U99" i="1"/>
  <c r="AA99" i="1"/>
  <c r="U94" i="1"/>
  <c r="AA94" i="1"/>
  <c r="U87" i="1"/>
  <c r="AA87" i="1"/>
  <c r="U88" i="1"/>
  <c r="AA88" i="1"/>
  <c r="U89" i="1"/>
  <c r="AA89" i="1"/>
  <c r="N13" i="14"/>
  <c r="J13" i="19"/>
  <c r="BT63" i="31"/>
  <c r="BT64" i="31"/>
  <c r="BT65" i="31"/>
  <c r="BT66" i="31"/>
  <c r="BT67" i="31"/>
  <c r="BT68" i="31"/>
  <c r="BT69" i="31"/>
  <c r="BT70" i="31"/>
  <c r="BT71" i="31"/>
  <c r="BT72" i="31"/>
  <c r="BT73" i="31"/>
  <c r="BT74" i="31"/>
  <c r="BT75" i="31"/>
  <c r="BT76" i="31"/>
  <c r="BT77" i="31"/>
  <c r="BT78" i="31"/>
  <c r="BT79" i="31"/>
  <c r="BT80" i="31"/>
  <c r="BT81" i="31"/>
  <c r="BT82" i="31"/>
  <c r="BT83" i="31"/>
  <c r="BT84" i="31"/>
  <c r="BT85" i="31"/>
  <c r="BT86" i="31"/>
  <c r="BT87" i="31"/>
  <c r="BT88" i="31"/>
  <c r="BT89" i="31"/>
  <c r="BT90" i="31"/>
  <c r="BT91" i="31"/>
  <c r="BT92" i="31"/>
  <c r="BT93" i="31"/>
  <c r="BT94" i="31"/>
  <c r="BT95" i="31"/>
  <c r="BT96" i="31"/>
  <c r="BT97" i="31"/>
  <c r="BT98" i="31"/>
  <c r="BT99" i="31"/>
  <c r="BT100" i="31"/>
  <c r="BT101" i="31"/>
  <c r="BT102" i="31"/>
  <c r="BT103" i="31"/>
  <c r="BT73" i="29"/>
  <c r="BT74" i="29"/>
  <c r="BT75" i="29"/>
  <c r="BT76" i="29"/>
  <c r="BT77" i="29"/>
  <c r="BT78" i="29"/>
  <c r="BT79" i="29"/>
  <c r="BT80" i="29"/>
  <c r="BT81" i="29"/>
  <c r="BT82" i="29"/>
  <c r="BT83" i="29"/>
  <c r="BT84" i="29"/>
  <c r="BT85" i="29"/>
  <c r="BT86" i="29"/>
  <c r="BT87" i="29"/>
  <c r="BT88" i="29"/>
  <c r="BT89" i="29"/>
  <c r="BT90" i="29"/>
  <c r="BT91" i="29"/>
  <c r="BT92" i="29"/>
  <c r="BT93" i="29"/>
  <c r="BT94" i="29"/>
  <c r="BT95" i="29"/>
  <c r="BT96" i="29"/>
  <c r="BT97" i="29"/>
  <c r="BT98" i="29"/>
  <c r="BT99" i="29"/>
  <c r="BT100" i="29"/>
  <c r="BT101" i="29"/>
  <c r="BT102" i="29"/>
  <c r="BT103" i="29"/>
  <c r="Y80" i="1"/>
  <c r="X80" i="1" s="1"/>
  <c r="V80" i="1"/>
  <c r="BT5" i="32"/>
  <c r="BT9" i="32"/>
  <c r="BT4" i="32"/>
  <c r="BT8" i="32"/>
  <c r="O13" i="14"/>
  <c r="BT3" i="32"/>
  <c r="BT7" i="32"/>
  <c r="K13" i="19"/>
  <c r="BT6" i="32"/>
  <c r="BT10" i="32"/>
  <c r="BT11" i="32"/>
  <c r="BT15" i="32"/>
  <c r="BT19" i="32"/>
  <c r="BT14" i="32"/>
  <c r="BT18" i="32"/>
  <c r="BT13" i="32"/>
  <c r="BT17" i="32"/>
  <c r="BT12" i="32"/>
  <c r="BT16" i="32"/>
  <c r="BT21" i="32"/>
  <c r="BT25" i="32"/>
  <c r="BT29" i="32"/>
  <c r="BT20" i="32"/>
  <c r="BT24" i="32"/>
  <c r="BT28" i="32"/>
  <c r="BT23" i="32"/>
  <c r="BT27" i="32"/>
  <c r="BT22" i="32"/>
  <c r="BT26" i="32"/>
  <c r="BT31" i="32"/>
  <c r="BT35" i="32"/>
  <c r="BT30" i="32"/>
  <c r="BT34" i="32"/>
  <c r="BT33" i="32"/>
  <c r="BT37" i="32"/>
  <c r="BT32" i="32"/>
  <c r="BT36" i="32"/>
  <c r="BT39" i="32"/>
  <c r="BT43" i="32"/>
  <c r="BT47" i="32"/>
  <c r="BT51" i="32"/>
  <c r="BT55" i="32"/>
  <c r="BT38" i="32"/>
  <c r="BT42" i="32"/>
  <c r="BT46" i="32"/>
  <c r="BT50" i="32"/>
  <c r="BT54" i="32"/>
  <c r="BT58" i="32"/>
  <c r="BT41" i="32"/>
  <c r="BT45" i="32"/>
  <c r="BT49" i="32"/>
  <c r="BT53" i="32"/>
  <c r="BT57" i="32"/>
  <c r="BT40" i="32"/>
  <c r="BT44" i="32"/>
  <c r="BT48" i="32"/>
  <c r="BT52" i="32"/>
  <c r="BT56" i="32"/>
  <c r="BT59" i="32"/>
  <c r="BT63" i="32"/>
  <c r="BT67" i="32"/>
  <c r="BT71" i="32"/>
  <c r="BT75" i="32"/>
  <c r="BT62" i="32"/>
  <c r="BT66" i="32"/>
  <c r="BT70" i="32"/>
  <c r="BT74" i="32"/>
  <c r="BT61" i="32"/>
  <c r="BT65" i="32"/>
  <c r="BT60" i="32"/>
  <c r="BT64" i="32"/>
  <c r="BT68" i="32"/>
  <c r="BT72" i="32"/>
  <c r="BT76" i="32"/>
  <c r="BT69" i="32"/>
  <c r="BT80" i="32"/>
  <c r="BT84" i="32"/>
  <c r="BT88" i="32"/>
  <c r="BT92" i="32"/>
  <c r="BT96" i="32"/>
  <c r="BT79" i="32"/>
  <c r="BT83" i="32"/>
  <c r="BT87" i="32"/>
  <c r="BT91" i="32"/>
  <c r="BT73" i="32"/>
  <c r="BT78" i="32"/>
  <c r="BT82" i="32"/>
  <c r="BT86" i="32"/>
  <c r="BT90" i="32"/>
  <c r="BT94" i="32"/>
  <c r="BT77" i="32"/>
  <c r="BT81" i="32"/>
  <c r="BT85" i="32"/>
  <c r="BT89" i="32"/>
  <c r="BT93" i="32"/>
  <c r="BT101" i="32"/>
  <c r="BT95" i="32"/>
  <c r="BT97" i="32"/>
  <c r="BT100" i="32"/>
  <c r="BT99" i="32"/>
  <c r="BT103" i="32"/>
  <c r="BT98" i="32"/>
  <c r="BT102" i="32"/>
  <c r="BT73" i="30"/>
  <c r="BT77" i="30"/>
  <c r="BT81" i="30"/>
  <c r="BT85" i="30"/>
  <c r="BT89" i="30"/>
  <c r="BT93" i="30"/>
  <c r="BT97" i="30"/>
  <c r="BT101" i="30"/>
  <c r="BT76" i="30"/>
  <c r="BT80" i="30"/>
  <c r="BT84" i="30"/>
  <c r="BT88" i="30"/>
  <c r="BT92" i="30"/>
  <c r="BT96" i="30"/>
  <c r="BT100" i="30"/>
  <c r="BT75" i="30"/>
  <c r="BT79" i="30"/>
  <c r="BT83" i="30"/>
  <c r="BT87" i="30"/>
  <c r="BT91" i="30"/>
  <c r="BT95" i="30"/>
  <c r="BT99" i="30"/>
  <c r="BT103" i="30"/>
  <c r="BT74" i="30"/>
  <c r="BT78" i="30"/>
  <c r="BT82" i="30"/>
  <c r="BT86" i="30"/>
  <c r="BT90" i="30"/>
  <c r="BT94" i="30"/>
  <c r="BT98" i="30"/>
  <c r="BT102" i="30"/>
  <c r="U108" i="1"/>
  <c r="AM81" i="1"/>
  <c r="AA81" i="1" s="1"/>
  <c r="AN83" i="1"/>
  <c r="U83" i="1"/>
  <c r="X83" i="1" s="1"/>
  <c r="O83" i="1"/>
  <c r="Y79" i="1"/>
  <c r="X79" i="1" s="1"/>
  <c r="V79" i="1"/>
  <c r="BT3" i="26"/>
  <c r="BT4" i="26"/>
  <c r="BT5" i="26"/>
  <c r="BT6" i="26"/>
  <c r="BT7" i="26"/>
  <c r="BT8" i="26"/>
  <c r="BT9" i="26"/>
  <c r="BT10" i="26"/>
  <c r="BT11" i="26"/>
  <c r="BT16" i="26"/>
  <c r="BT17" i="26"/>
  <c r="BT18" i="26"/>
  <c r="BT19" i="26"/>
  <c r="BT20" i="26"/>
  <c r="BT21" i="26"/>
  <c r="BT22" i="26"/>
  <c r="BT23" i="26"/>
  <c r="BT24" i="26"/>
  <c r="BT25" i="26"/>
  <c r="BT26" i="26"/>
  <c r="BT27" i="26"/>
  <c r="BT28" i="26"/>
  <c r="BT29" i="26"/>
  <c r="BT30" i="26"/>
  <c r="BT31" i="26"/>
  <c r="BT32" i="26"/>
  <c r="BT33" i="26"/>
  <c r="BT34" i="26"/>
  <c r="BT35" i="26"/>
  <c r="BT36" i="26"/>
  <c r="BT37" i="26"/>
  <c r="BT38" i="26"/>
  <c r="BT39" i="26"/>
  <c r="BT40" i="26"/>
  <c r="BT41" i="26"/>
  <c r="BT42" i="26"/>
  <c r="BT43" i="26"/>
  <c r="BT44" i="26"/>
  <c r="BT45" i="26"/>
  <c r="BT46" i="26"/>
  <c r="BT47" i="26"/>
  <c r="BT48" i="26"/>
  <c r="BT49" i="26"/>
  <c r="BT50" i="26"/>
  <c r="BT51" i="26"/>
  <c r="BT52" i="26"/>
  <c r="BT53" i="26"/>
  <c r="BT54" i="26"/>
  <c r="BT14" i="26"/>
  <c r="BT15" i="26"/>
  <c r="BT12" i="26"/>
  <c r="BT13" i="26"/>
  <c r="BT55" i="26"/>
  <c r="BT56" i="26"/>
  <c r="BT57" i="26"/>
  <c r="BT58" i="26"/>
  <c r="BT59" i="26"/>
  <c r="BT60" i="26"/>
  <c r="BT61" i="26"/>
  <c r="BT62" i="26"/>
  <c r="BT63" i="26"/>
  <c r="BT64" i="26"/>
  <c r="BT65" i="26"/>
  <c r="BT66" i="26"/>
  <c r="BT67" i="26"/>
  <c r="BT68" i="26"/>
  <c r="BT69" i="26"/>
  <c r="BT70" i="26"/>
  <c r="BT71" i="26"/>
  <c r="BT72" i="26"/>
  <c r="BT73" i="26"/>
  <c r="BT74" i="26"/>
  <c r="BT75" i="26"/>
  <c r="BT76" i="26"/>
  <c r="BT77" i="26"/>
  <c r="BT78" i="26"/>
  <c r="BT79" i="26"/>
  <c r="BT80" i="26"/>
  <c r="BT81" i="26"/>
  <c r="BT82" i="26"/>
  <c r="BT83" i="26"/>
  <c r="BT84" i="26"/>
  <c r="BT85" i="26"/>
  <c r="BT86" i="26"/>
  <c r="BT87" i="26"/>
  <c r="BT88" i="26"/>
  <c r="BT89" i="26"/>
  <c r="BT90" i="26"/>
  <c r="BT91" i="26"/>
  <c r="BT92" i="26"/>
  <c r="BT93" i="26"/>
  <c r="BT94" i="26"/>
  <c r="BT95" i="26"/>
  <c r="BT96" i="26"/>
  <c r="BT97" i="26"/>
  <c r="BT98" i="26"/>
  <c r="BT99" i="26"/>
  <c r="BT100" i="26"/>
  <c r="BT101" i="26"/>
  <c r="BT102" i="26"/>
  <c r="BT3" i="18"/>
  <c r="BT4" i="18"/>
  <c r="BT5" i="18"/>
  <c r="BT6" i="18"/>
  <c r="BT7" i="18"/>
  <c r="BT8" i="18"/>
  <c r="BT9" i="18"/>
  <c r="BT10" i="18"/>
  <c r="BT11" i="18"/>
  <c r="BT12" i="18"/>
  <c r="BT13" i="18"/>
  <c r="BT14" i="18"/>
  <c r="BT15" i="18"/>
  <c r="BT16" i="18"/>
  <c r="BT17" i="18"/>
  <c r="BT18" i="18"/>
  <c r="BT19" i="18"/>
  <c r="BT20" i="18"/>
  <c r="BT21" i="18"/>
  <c r="BT22" i="18"/>
  <c r="BT23" i="18"/>
  <c r="BT24" i="18"/>
  <c r="BT25" i="18"/>
  <c r="BT26" i="18"/>
  <c r="BT27" i="18"/>
  <c r="BT28" i="18"/>
  <c r="BT29" i="18"/>
  <c r="BT30" i="18"/>
  <c r="BT31" i="18"/>
  <c r="BT32" i="18"/>
  <c r="BT33" i="18"/>
  <c r="BT34" i="18"/>
  <c r="BT35" i="18"/>
  <c r="BT36" i="18"/>
  <c r="BT37" i="18"/>
  <c r="BT38" i="18"/>
  <c r="BT39" i="18"/>
  <c r="BT40" i="18"/>
  <c r="BT41" i="18"/>
  <c r="BT42" i="18"/>
  <c r="BT43" i="18"/>
  <c r="BT44" i="18"/>
  <c r="BT45" i="18"/>
  <c r="BT46" i="18"/>
  <c r="BT47" i="18"/>
  <c r="BT48" i="18"/>
  <c r="BT103" i="26"/>
  <c r="BT52" i="18"/>
  <c r="BT56" i="18"/>
  <c r="BT60" i="18"/>
  <c r="BT64" i="18"/>
  <c r="BT68" i="18"/>
  <c r="BT49" i="18"/>
  <c r="BT53" i="18"/>
  <c r="BT57" i="18"/>
  <c r="BT61" i="18"/>
  <c r="BT65" i="18"/>
  <c r="BT69" i="18"/>
  <c r="BT71" i="18"/>
  <c r="BT72" i="18"/>
  <c r="BT73" i="18"/>
  <c r="BT74" i="18"/>
  <c r="BT75" i="18"/>
  <c r="BT76" i="18"/>
  <c r="BT77" i="18"/>
  <c r="BT78" i="18"/>
  <c r="BT79" i="18"/>
  <c r="BT80" i="18"/>
  <c r="BT81" i="18"/>
  <c r="BT82" i="18"/>
  <c r="BT83" i="18"/>
  <c r="BT84" i="18"/>
  <c r="BT85" i="18"/>
  <c r="BT86" i="18"/>
  <c r="BT87" i="18"/>
  <c r="BT88" i="18"/>
  <c r="BT89" i="18"/>
  <c r="BT90" i="18"/>
  <c r="BT91" i="18"/>
  <c r="BT92" i="18"/>
  <c r="BT93" i="18"/>
  <c r="BT94" i="18"/>
  <c r="BT95" i="18"/>
  <c r="BT96" i="18"/>
  <c r="BT97" i="18"/>
  <c r="BT98" i="18"/>
  <c r="BT99" i="18"/>
  <c r="BT100" i="18"/>
  <c r="BT101" i="18"/>
  <c r="BT102" i="18"/>
  <c r="BT103" i="18"/>
  <c r="BT50" i="18"/>
  <c r="BT54" i="18"/>
  <c r="BT58" i="18"/>
  <c r="BT62" i="18"/>
  <c r="BT66" i="18"/>
  <c r="BT70" i="18"/>
  <c r="BT51" i="18"/>
  <c r="BT55" i="18"/>
  <c r="BT59" i="18"/>
  <c r="BT63" i="18"/>
  <c r="BT67" i="18"/>
  <c r="BT5" i="23"/>
  <c r="BT9" i="23"/>
  <c r="BT13" i="23"/>
  <c r="BT17" i="23"/>
  <c r="BT21" i="23"/>
  <c r="BT25" i="23"/>
  <c r="BT29" i="23"/>
  <c r="BT33" i="23"/>
  <c r="BT37" i="23"/>
  <c r="BT41" i="23"/>
  <c r="BT45" i="23"/>
  <c r="BT49" i="23"/>
  <c r="BT53" i="23"/>
  <c r="BT57" i="23"/>
  <c r="BT61" i="23"/>
  <c r="BT65" i="23"/>
  <c r="BT69" i="23"/>
  <c r="BT73" i="23"/>
  <c r="BT77" i="23"/>
  <c r="BT81" i="23"/>
  <c r="BT85" i="23"/>
  <c r="BT89" i="23"/>
  <c r="BT93" i="23"/>
  <c r="BT97" i="23"/>
  <c r="BT4" i="23"/>
  <c r="BT8" i="23"/>
  <c r="BT12" i="23"/>
  <c r="BT16" i="23"/>
  <c r="BT20" i="23"/>
  <c r="BT24" i="23"/>
  <c r="BT28" i="23"/>
  <c r="BT32" i="23"/>
  <c r="BT36" i="23"/>
  <c r="BT40" i="23"/>
  <c r="BT44" i="23"/>
  <c r="BT48" i="23"/>
  <c r="BT52" i="23"/>
  <c r="BT56" i="23"/>
  <c r="BT60" i="23"/>
  <c r="BT64" i="23"/>
  <c r="BT68" i="23"/>
  <c r="BT72" i="23"/>
  <c r="BT76" i="23"/>
  <c r="BT80" i="23"/>
  <c r="BT84" i="23"/>
  <c r="BT88" i="23"/>
  <c r="BT92" i="23"/>
  <c r="BT96" i="23"/>
  <c r="BT100" i="23"/>
  <c r="BT3" i="23"/>
  <c r="BT7" i="23"/>
  <c r="BT11" i="23"/>
  <c r="BT15" i="23"/>
  <c r="BT19" i="23"/>
  <c r="BT23" i="23"/>
  <c r="BT27" i="23"/>
  <c r="BT31" i="23"/>
  <c r="BT35" i="23"/>
  <c r="BT39" i="23"/>
  <c r="BT43" i="23"/>
  <c r="BT47" i="23"/>
  <c r="BT51" i="23"/>
  <c r="BT55" i="23"/>
  <c r="BT59" i="23"/>
  <c r="BT63" i="23"/>
  <c r="BT67" i="23"/>
  <c r="BT71" i="23"/>
  <c r="BT75" i="23"/>
  <c r="BT79" i="23"/>
  <c r="BT83" i="23"/>
  <c r="BT87" i="23"/>
  <c r="BT91" i="23"/>
  <c r="BT95" i="23"/>
  <c r="BT6" i="23"/>
  <c r="BT10" i="23"/>
  <c r="BT14" i="23"/>
  <c r="BT18" i="23"/>
  <c r="BT22" i="23"/>
  <c r="BT26" i="23"/>
  <c r="BT30" i="23"/>
  <c r="BT34" i="23"/>
  <c r="BT38" i="23"/>
  <c r="BT42" i="23"/>
  <c r="BT46" i="23"/>
  <c r="BT50" i="23"/>
  <c r="BT54" i="23"/>
  <c r="BT58" i="23"/>
  <c r="BT62" i="23"/>
  <c r="BT66" i="23"/>
  <c r="BT70" i="23"/>
  <c r="BT74" i="23"/>
  <c r="BT78" i="23"/>
  <c r="BT82" i="23"/>
  <c r="BT86" i="23"/>
  <c r="BT90" i="23"/>
  <c r="BT94" i="23"/>
  <c r="BT98" i="23"/>
  <c r="BT99" i="23"/>
  <c r="BT101" i="23"/>
  <c r="BT103" i="23"/>
  <c r="BT102" i="23"/>
  <c r="O86" i="1"/>
  <c r="AN105" i="1"/>
  <c r="O105" i="1"/>
  <c r="AN93" i="1"/>
  <c r="O93" i="1"/>
  <c r="AN98" i="1"/>
  <c r="O98" i="1"/>
  <c r="AN102" i="1"/>
  <c r="O102" i="1"/>
  <c r="AN103" i="1"/>
  <c r="O103" i="1"/>
  <c r="AN95" i="1"/>
  <c r="O95" i="1"/>
  <c r="AN100" i="1"/>
  <c r="O100" i="1"/>
  <c r="AN99" i="1"/>
  <c r="O99" i="1"/>
  <c r="AN94" i="1"/>
  <c r="O94" i="1"/>
  <c r="AN107" i="1"/>
  <c r="O107" i="1"/>
  <c r="AN106" i="1"/>
  <c r="O106" i="1"/>
  <c r="AN97" i="1"/>
  <c r="O97" i="1"/>
  <c r="AN90" i="1"/>
  <c r="O90" i="1"/>
  <c r="AN96" i="1"/>
  <c r="O96" i="1"/>
  <c r="AN92" i="1"/>
  <c r="O92" i="1"/>
  <c r="AN91" i="1"/>
  <c r="O91" i="1"/>
  <c r="AN89" i="1"/>
  <c r="O89" i="1"/>
  <c r="AN86" i="1"/>
  <c r="AN101" i="1"/>
  <c r="O101" i="1"/>
  <c r="AN108" i="1"/>
  <c r="O108" i="1"/>
  <c r="AN87" i="1"/>
  <c r="O87" i="1"/>
  <c r="AN88" i="1"/>
  <c r="O88" i="1"/>
  <c r="S79" i="1"/>
  <c r="G81" i="1"/>
  <c r="G82" i="1" s="1"/>
  <c r="Q82" i="1" s="1"/>
  <c r="W82" i="1" s="1"/>
  <c r="BQ105" i="24"/>
  <c r="I80" i="1"/>
  <c r="BR105" i="24"/>
  <c r="J78" i="1"/>
  <c r="H13" i="14" s="1"/>
  <c r="AB88" i="1" l="1"/>
  <c r="AD88" i="1"/>
  <c r="AB98" i="1"/>
  <c r="AD98" i="1"/>
  <c r="CX7" i="32"/>
  <c r="CX4" i="32"/>
  <c r="CX12" i="32"/>
  <c r="CX17" i="32"/>
  <c r="CX10" i="32"/>
  <c r="CX33" i="32"/>
  <c r="CX30" i="32"/>
  <c r="CX27" i="32"/>
  <c r="CX42" i="32"/>
  <c r="CX24" i="32"/>
  <c r="CX31" i="32"/>
  <c r="CX49" i="32"/>
  <c r="CX65" i="32"/>
  <c r="CX54" i="32"/>
  <c r="CX47" i="32"/>
  <c r="CX63" i="32"/>
  <c r="CX56" i="32"/>
  <c r="CX74" i="32"/>
  <c r="CX90" i="32"/>
  <c r="CX79" i="32"/>
  <c r="CX68" i="32"/>
  <c r="CX84" i="32"/>
  <c r="CX77" i="32"/>
  <c r="CX93" i="32"/>
  <c r="CX96" i="32"/>
  <c r="CX98" i="32"/>
  <c r="CX78" i="30"/>
  <c r="CX94" i="30"/>
  <c r="CX79" i="30"/>
  <c r="CX95" i="30"/>
  <c r="CX80" i="30"/>
  <c r="CX96" i="30"/>
  <c r="CX85" i="30"/>
  <c r="CX101" i="30"/>
  <c r="CX11" i="32"/>
  <c r="CX8" i="32"/>
  <c r="CX16" i="32"/>
  <c r="CX6" i="32"/>
  <c r="CX21" i="32"/>
  <c r="CX15" i="32"/>
  <c r="CX34" i="32"/>
  <c r="CX28" i="32"/>
  <c r="CX35" i="32"/>
  <c r="CX36" i="32"/>
  <c r="CX37" i="32"/>
  <c r="CX53" i="32"/>
  <c r="CX69" i="32"/>
  <c r="CX58" i="32"/>
  <c r="CX51" i="32"/>
  <c r="CX67" i="32"/>
  <c r="CX60" i="32"/>
  <c r="CX78" i="32"/>
  <c r="CX94" i="32"/>
  <c r="CX83" i="32"/>
  <c r="CX72" i="32"/>
  <c r="CX88" i="32"/>
  <c r="CX81" i="32"/>
  <c r="CX95" i="32"/>
  <c r="CX100" i="32"/>
  <c r="CX102" i="32"/>
  <c r="CX82" i="30"/>
  <c r="CX98" i="30"/>
  <c r="CX83" i="30"/>
  <c r="CX99" i="30"/>
  <c r="CX84" i="30"/>
  <c r="CX100" i="30"/>
  <c r="CX89" i="30"/>
  <c r="O43" i="14"/>
  <c r="CX5" i="32"/>
  <c r="CX20" i="32"/>
  <c r="CX14" i="32"/>
  <c r="CX25" i="32"/>
  <c r="CX22" i="32"/>
  <c r="CX19" i="32"/>
  <c r="CX32" i="32"/>
  <c r="CX39" i="32"/>
  <c r="CX40" i="32"/>
  <c r="CX41" i="32"/>
  <c r="CX57" i="32"/>
  <c r="CX46" i="32"/>
  <c r="CX62" i="32"/>
  <c r="CX55" i="32"/>
  <c r="CX48" i="32"/>
  <c r="CX64" i="32"/>
  <c r="CX82" i="32"/>
  <c r="CX71" i="32"/>
  <c r="CX87" i="32"/>
  <c r="CX76" i="32"/>
  <c r="CX92" i="32"/>
  <c r="CX85" i="32"/>
  <c r="CX99" i="32"/>
  <c r="CX97" i="32"/>
  <c r="CX73" i="30"/>
  <c r="CX86" i="30"/>
  <c r="CX102" i="30"/>
  <c r="CX87" i="30"/>
  <c r="CX103" i="30"/>
  <c r="CX88" i="30"/>
  <c r="CX77" i="30"/>
  <c r="CX93" i="30"/>
  <c r="CX3" i="32"/>
  <c r="K43" i="19"/>
  <c r="CX9" i="32"/>
  <c r="CX13" i="32"/>
  <c r="CX18" i="32"/>
  <c r="CX29" i="32"/>
  <c r="CX26" i="32"/>
  <c r="CX23" i="32"/>
  <c r="CX38" i="32"/>
  <c r="CX43" i="32"/>
  <c r="CX44" i="32"/>
  <c r="CX45" i="32"/>
  <c r="CX61" i="32"/>
  <c r="CX50" i="32"/>
  <c r="CX66" i="32"/>
  <c r="CX59" i="32"/>
  <c r="CX52" i="32"/>
  <c r="CX70" i="32"/>
  <c r="CX86" i="32"/>
  <c r="CX75" i="32"/>
  <c r="CX91" i="32"/>
  <c r="CX80" i="32"/>
  <c r="CX73" i="32"/>
  <c r="CX89" i="32"/>
  <c r="CX103" i="32"/>
  <c r="CX101" i="32"/>
  <c r="CX74" i="30"/>
  <c r="CX90" i="30"/>
  <c r="CX75" i="30"/>
  <c r="CX91" i="30"/>
  <c r="CX76" i="30"/>
  <c r="CX92" i="30"/>
  <c r="CX81" i="30"/>
  <c r="CX97" i="30"/>
  <c r="CX66" i="31"/>
  <c r="CX74" i="31"/>
  <c r="CX65" i="31"/>
  <c r="CX73" i="31"/>
  <c r="CX81" i="31"/>
  <c r="CX89" i="31"/>
  <c r="CX97" i="31"/>
  <c r="CX80" i="31"/>
  <c r="CX88" i="31"/>
  <c r="CX96" i="31"/>
  <c r="CX74" i="29"/>
  <c r="CX82" i="29"/>
  <c r="CX90" i="29"/>
  <c r="CX79" i="29"/>
  <c r="CX93" i="29"/>
  <c r="CX100" i="29"/>
  <c r="CX91" i="29"/>
  <c r="CX99" i="29"/>
  <c r="J43" i="19"/>
  <c r="CX68" i="31"/>
  <c r="CX76" i="31"/>
  <c r="CX67" i="31"/>
  <c r="CX75" i="31"/>
  <c r="CX83" i="31"/>
  <c r="CX91" i="31"/>
  <c r="CX99" i="31"/>
  <c r="CX82" i="31"/>
  <c r="CX90" i="31"/>
  <c r="CX98" i="31"/>
  <c r="CX76" i="29"/>
  <c r="CX84" i="29"/>
  <c r="CX73" i="29"/>
  <c r="CX81" i="29"/>
  <c r="CX85" i="29"/>
  <c r="CX102" i="29"/>
  <c r="CX94" i="29"/>
  <c r="CX101" i="29"/>
  <c r="N43" i="14"/>
  <c r="E43" i="14" s="1"/>
  <c r="CX70" i="31"/>
  <c r="CX78" i="31"/>
  <c r="CX69" i="31"/>
  <c r="CX77" i="31"/>
  <c r="CX85" i="31"/>
  <c r="CX93" i="31"/>
  <c r="CX101" i="31"/>
  <c r="CX84" i="31"/>
  <c r="CX92" i="31"/>
  <c r="CX100" i="31"/>
  <c r="CX78" i="29"/>
  <c r="CX86" i="29"/>
  <c r="CX75" i="29"/>
  <c r="CX83" i="29"/>
  <c r="CX89" i="29"/>
  <c r="CX96" i="29"/>
  <c r="CX95" i="29"/>
  <c r="CX103" i="29"/>
  <c r="CX64" i="31"/>
  <c r="CX72" i="31"/>
  <c r="CX63" i="31"/>
  <c r="CX71" i="31"/>
  <c r="CX79" i="31"/>
  <c r="CX87" i="31"/>
  <c r="CX95" i="31"/>
  <c r="CX103" i="31"/>
  <c r="CX86" i="31"/>
  <c r="CX94" i="31"/>
  <c r="CX102" i="31"/>
  <c r="CX80" i="29"/>
  <c r="CX88" i="29"/>
  <c r="CX77" i="29"/>
  <c r="CX92" i="29"/>
  <c r="CX98" i="29"/>
  <c r="CX87" i="29"/>
  <c r="CX97" i="29"/>
  <c r="AN81" i="1"/>
  <c r="AB103" i="1"/>
  <c r="AD103" i="1"/>
  <c r="AB93" i="1"/>
  <c r="AD93" i="1"/>
  <c r="BY8" i="32"/>
  <c r="BY3" i="32"/>
  <c r="BY14" i="32"/>
  <c r="BY15" i="32"/>
  <c r="BY30" i="32"/>
  <c r="BY27" i="32"/>
  <c r="BY24" i="32"/>
  <c r="BY33" i="32"/>
  <c r="BY36" i="32"/>
  <c r="BY37" i="32"/>
  <c r="BY38" i="32"/>
  <c r="BY54" i="32"/>
  <c r="BY70" i="32"/>
  <c r="BY59" i="32"/>
  <c r="BY52" i="32"/>
  <c r="BY68" i="32"/>
  <c r="BY61" i="32"/>
  <c r="BY79" i="32"/>
  <c r="BY72" i="32"/>
  <c r="BY88" i="32"/>
  <c r="BY77" i="32"/>
  <c r="BY93" i="32"/>
  <c r="BY86" i="32"/>
  <c r="BY100" i="32"/>
  <c r="BY102" i="32"/>
  <c r="BY73" i="30"/>
  <c r="BY83" i="30"/>
  <c r="BY99" i="30"/>
  <c r="BY84" i="30"/>
  <c r="BY100" i="30"/>
  <c r="BY89" i="30"/>
  <c r="BY78" i="30"/>
  <c r="BY94" i="30"/>
  <c r="O18" i="14"/>
  <c r="BY5" i="32"/>
  <c r="BY13" i="32"/>
  <c r="BY18" i="32"/>
  <c r="BY11" i="32"/>
  <c r="BY16" i="32"/>
  <c r="BY31" i="32"/>
  <c r="BY28" i="32"/>
  <c r="BY34" i="32"/>
  <c r="BY40" i="32"/>
  <c r="BY41" i="32"/>
  <c r="BY42" i="32"/>
  <c r="BY58" i="32"/>
  <c r="BY47" i="32"/>
  <c r="BY63" i="32"/>
  <c r="BY56" i="32"/>
  <c r="BY49" i="32"/>
  <c r="BY65" i="32"/>
  <c r="BY83" i="32"/>
  <c r="BY76" i="32"/>
  <c r="BY92" i="32"/>
  <c r="BY81" i="32"/>
  <c r="BY74" i="32"/>
  <c r="BY90" i="32"/>
  <c r="BY97" i="32"/>
  <c r="BY95" i="32"/>
  <c r="BY74" i="30"/>
  <c r="BY87" i="30"/>
  <c r="BY103" i="30"/>
  <c r="BY88" i="30"/>
  <c r="BY77" i="30"/>
  <c r="BY93" i="30"/>
  <c r="BY82" i="30"/>
  <c r="BY98" i="30"/>
  <c r="K18" i="19"/>
  <c r="BY9" i="32"/>
  <c r="BY17" i="32"/>
  <c r="BY7" i="32"/>
  <c r="BY22" i="32"/>
  <c r="BY19" i="32"/>
  <c r="BY35" i="32"/>
  <c r="BY12" i="32"/>
  <c r="BY39" i="32"/>
  <c r="BY44" i="32"/>
  <c r="BY45" i="32"/>
  <c r="BY46" i="32"/>
  <c r="BY62" i="32"/>
  <c r="BY51" i="32"/>
  <c r="BY67" i="32"/>
  <c r="BY60" i="32"/>
  <c r="BY53" i="32"/>
  <c r="BY71" i="32"/>
  <c r="BY87" i="32"/>
  <c r="BY80" i="32"/>
  <c r="BY69" i="32"/>
  <c r="BY85" i="32"/>
  <c r="BY78" i="32"/>
  <c r="BY94" i="32"/>
  <c r="BY101" i="32"/>
  <c r="BY99" i="32"/>
  <c r="BY75" i="30"/>
  <c r="BY91" i="30"/>
  <c r="BY76" i="30"/>
  <c r="BY92" i="30"/>
  <c r="BY81" i="30"/>
  <c r="BY97" i="30"/>
  <c r="BY86" i="30"/>
  <c r="BY102" i="30"/>
  <c r="BY4" i="32"/>
  <c r="BY6" i="32"/>
  <c r="BY21" i="32"/>
  <c r="BY10" i="32"/>
  <c r="BY26" i="32"/>
  <c r="BY23" i="32"/>
  <c r="BY20" i="32"/>
  <c r="BY29" i="32"/>
  <c r="BY43" i="32"/>
  <c r="BY25" i="32"/>
  <c r="BY32" i="32"/>
  <c r="BY50" i="32"/>
  <c r="BY66" i="32"/>
  <c r="BY55" i="32"/>
  <c r="BY48" i="32"/>
  <c r="BY64" i="32"/>
  <c r="BY57" i="32"/>
  <c r="BY75" i="32"/>
  <c r="BY91" i="32"/>
  <c r="BY84" i="32"/>
  <c r="BY73" i="32"/>
  <c r="BY89" i="32"/>
  <c r="BY82" i="32"/>
  <c r="BY96" i="32"/>
  <c r="BY98" i="32"/>
  <c r="BY103" i="32"/>
  <c r="BY79" i="30"/>
  <c r="BY95" i="30"/>
  <c r="BY80" i="30"/>
  <c r="BY96" i="30"/>
  <c r="BY85" i="30"/>
  <c r="BY101" i="30"/>
  <c r="BY90" i="30"/>
  <c r="J18" i="19"/>
  <c r="BY70" i="31"/>
  <c r="BY78" i="31"/>
  <c r="BY67" i="31"/>
  <c r="BY75" i="31"/>
  <c r="BY84" i="31"/>
  <c r="BY92" i="31"/>
  <c r="BY100" i="31"/>
  <c r="BY85" i="31"/>
  <c r="BY93" i="31"/>
  <c r="BY101" i="31"/>
  <c r="BY78" i="29"/>
  <c r="BY86" i="29"/>
  <c r="BY94" i="29"/>
  <c r="BY89" i="29"/>
  <c r="BY102" i="29"/>
  <c r="BY77" i="29"/>
  <c r="BY99" i="29"/>
  <c r="BY97" i="29"/>
  <c r="BY64" i="31"/>
  <c r="BY72" i="31"/>
  <c r="BY80" i="31"/>
  <c r="BY69" i="31"/>
  <c r="BY77" i="31"/>
  <c r="BY86" i="31"/>
  <c r="BY94" i="31"/>
  <c r="BY102" i="31"/>
  <c r="BY87" i="31"/>
  <c r="BY95" i="31"/>
  <c r="BY103" i="31"/>
  <c r="BY80" i="29"/>
  <c r="BY88" i="29"/>
  <c r="BY96" i="29"/>
  <c r="BY95" i="29"/>
  <c r="BY75" i="29"/>
  <c r="BY85" i="29"/>
  <c r="BY101" i="29"/>
  <c r="BY66" i="31"/>
  <c r="BY74" i="31"/>
  <c r="BY63" i="31"/>
  <c r="BY71" i="31"/>
  <c r="BY79" i="31"/>
  <c r="BY88" i="31"/>
  <c r="BY96" i="31"/>
  <c r="BY81" i="31"/>
  <c r="BY89" i="31"/>
  <c r="BY97" i="31"/>
  <c r="BY74" i="29"/>
  <c r="BY82" i="29"/>
  <c r="BY90" i="29"/>
  <c r="BY73" i="29"/>
  <c r="BY98" i="29"/>
  <c r="BY83" i="29"/>
  <c r="BY87" i="29"/>
  <c r="BY103" i="29"/>
  <c r="N18" i="14"/>
  <c r="E18" i="14" s="1"/>
  <c r="BY68" i="31"/>
  <c r="BY76" i="31"/>
  <c r="BY65" i="31"/>
  <c r="BY73" i="31"/>
  <c r="BY82" i="31"/>
  <c r="BY90" i="31"/>
  <c r="BY98" i="31"/>
  <c r="BY83" i="31"/>
  <c r="BY91" i="31"/>
  <c r="BY99" i="31"/>
  <c r="BY76" i="29"/>
  <c r="BY84" i="29"/>
  <c r="BY92" i="29"/>
  <c r="BY81" i="29"/>
  <c r="BY100" i="29"/>
  <c r="BY93" i="29"/>
  <c r="BY91" i="29"/>
  <c r="BY79" i="29"/>
  <c r="BY71" i="30"/>
  <c r="BY69" i="30"/>
  <c r="BY67" i="30"/>
  <c r="BY65" i="30"/>
  <c r="BY63" i="30"/>
  <c r="BY61" i="30"/>
  <c r="BY72" i="30"/>
  <c r="BY70" i="30"/>
  <c r="BY68" i="30"/>
  <c r="BY66" i="30"/>
  <c r="BY64" i="30"/>
  <c r="BY62" i="30"/>
  <c r="BY60" i="30"/>
  <c r="BY58" i="30"/>
  <c r="BY56" i="30"/>
  <c r="BY54" i="30"/>
  <c r="BY59" i="30"/>
  <c r="BY55" i="30"/>
  <c r="BY53" i="30"/>
  <c r="BY51" i="30"/>
  <c r="BY49" i="30"/>
  <c r="BY47" i="30"/>
  <c r="BY45" i="30"/>
  <c r="BY43" i="30"/>
  <c r="BY41" i="30"/>
  <c r="BY39" i="30"/>
  <c r="BY37" i="30"/>
  <c r="BY35" i="30"/>
  <c r="BY33" i="30"/>
  <c r="BY31" i="30"/>
  <c r="BY29" i="30"/>
  <c r="BY27" i="30"/>
  <c r="BY25" i="30"/>
  <c r="BY23" i="30"/>
  <c r="BY21" i="30"/>
  <c r="BY19" i="30"/>
  <c r="BY17" i="30"/>
  <c r="BY15" i="30"/>
  <c r="BY13" i="30"/>
  <c r="BY11" i="30"/>
  <c r="BY9" i="30"/>
  <c r="BY7" i="30"/>
  <c r="BY5" i="30"/>
  <c r="BY57" i="30"/>
  <c r="BY52" i="30"/>
  <c r="BY50" i="30"/>
  <c r="BY48" i="30"/>
  <c r="BY46" i="30"/>
  <c r="BY44" i="30"/>
  <c r="BY42" i="30"/>
  <c r="BY40" i="30"/>
  <c r="BY38" i="30"/>
  <c r="BY36" i="30"/>
  <c r="BY34" i="30"/>
  <c r="BY32" i="30"/>
  <c r="BY30" i="30"/>
  <c r="BY28" i="30"/>
  <c r="BY26" i="30"/>
  <c r="BY24" i="30"/>
  <c r="BY22" i="30"/>
  <c r="BY20" i="30"/>
  <c r="BY18" i="30"/>
  <c r="BY16" i="30"/>
  <c r="BY14" i="30"/>
  <c r="BY12" i="30"/>
  <c r="BY10" i="30"/>
  <c r="BY8" i="30"/>
  <c r="BY6" i="30"/>
  <c r="BY3" i="30"/>
  <c r="BY4" i="30"/>
  <c r="BT105" i="31"/>
  <c r="BT105" i="29"/>
  <c r="BU62" i="31"/>
  <c r="BU61" i="31"/>
  <c r="BU60" i="31"/>
  <c r="BU59" i="31"/>
  <c r="BU58" i="31"/>
  <c r="BU57" i="31"/>
  <c r="BU56" i="31"/>
  <c r="BU55" i="31"/>
  <c r="BU54" i="31"/>
  <c r="BU53" i="31"/>
  <c r="BU52" i="31"/>
  <c r="BU51" i="31"/>
  <c r="BU50" i="31"/>
  <c r="BU49" i="31"/>
  <c r="BU48" i="31"/>
  <c r="BU47" i="31"/>
  <c r="BU46" i="31"/>
  <c r="BU45" i="31"/>
  <c r="BU44" i="31"/>
  <c r="BU43" i="31"/>
  <c r="BU42" i="31"/>
  <c r="BU41" i="31"/>
  <c r="BU40" i="31"/>
  <c r="BU39" i="31"/>
  <c r="BU38" i="31"/>
  <c r="BU37" i="31"/>
  <c r="BU36" i="31"/>
  <c r="BU35" i="31"/>
  <c r="BU34" i="31"/>
  <c r="BU33" i="31"/>
  <c r="BU32" i="31"/>
  <c r="BU31" i="31"/>
  <c r="BU30" i="31"/>
  <c r="BU29" i="31"/>
  <c r="BU28" i="31"/>
  <c r="BU27" i="31"/>
  <c r="BU26" i="31"/>
  <c r="BU25" i="31"/>
  <c r="BU24" i="31"/>
  <c r="BU23" i="31"/>
  <c r="BU22" i="31"/>
  <c r="BU21" i="31"/>
  <c r="BU20" i="31"/>
  <c r="BU19" i="31"/>
  <c r="BU18" i="31"/>
  <c r="BU17" i="31"/>
  <c r="BU16" i="31"/>
  <c r="BU15" i="31"/>
  <c r="BU14" i="31"/>
  <c r="BU13" i="31"/>
  <c r="BU12" i="31"/>
  <c r="BU11" i="31"/>
  <c r="BU10" i="31"/>
  <c r="BU9" i="31"/>
  <c r="BU8" i="31"/>
  <c r="BU7" i="31"/>
  <c r="BU6" i="31"/>
  <c r="BU5" i="31"/>
  <c r="BU4" i="31"/>
  <c r="BU3" i="31"/>
  <c r="BU71" i="29"/>
  <c r="BU67" i="29"/>
  <c r="BU63" i="29"/>
  <c r="BU72" i="29"/>
  <c r="BU68" i="29"/>
  <c r="BU64" i="29"/>
  <c r="BU69" i="29"/>
  <c r="BU65" i="29"/>
  <c r="BU30" i="29"/>
  <c r="BU28" i="29"/>
  <c r="BU26" i="29"/>
  <c r="BU23" i="29"/>
  <c r="BU22" i="29"/>
  <c r="BU19" i="29"/>
  <c r="BU17" i="29"/>
  <c r="BU15" i="29"/>
  <c r="BU13" i="29"/>
  <c r="BU12" i="29"/>
  <c r="BU10" i="29"/>
  <c r="BU8" i="29"/>
  <c r="BU6" i="29"/>
  <c r="BU4" i="29"/>
  <c r="BU70" i="29"/>
  <c r="BU66" i="29"/>
  <c r="BU62" i="29"/>
  <c r="BU61" i="29"/>
  <c r="BU60" i="29"/>
  <c r="BU59" i="29"/>
  <c r="BU58" i="29"/>
  <c r="BU57" i="29"/>
  <c r="BU56" i="29"/>
  <c r="BU55" i="29"/>
  <c r="BU54" i="29"/>
  <c r="BU53" i="29"/>
  <c r="BU52" i="29"/>
  <c r="BU51" i="29"/>
  <c r="BU50" i="29"/>
  <c r="BU49" i="29"/>
  <c r="BU48" i="29"/>
  <c r="BU47" i="29"/>
  <c r="BU46" i="29"/>
  <c r="BU45" i="29"/>
  <c r="BU44" i="29"/>
  <c r="BU43" i="29"/>
  <c r="BU42" i="29"/>
  <c r="BU41" i="29"/>
  <c r="BU40" i="29"/>
  <c r="BU39" i="29"/>
  <c r="BU38" i="29"/>
  <c r="BU37" i="29"/>
  <c r="BU36" i="29"/>
  <c r="BU35" i="29"/>
  <c r="BU34" i="29"/>
  <c r="BU33" i="29"/>
  <c r="BU32" i="29"/>
  <c r="BU31" i="29"/>
  <c r="BU29" i="29"/>
  <c r="BU27" i="29"/>
  <c r="BU25" i="29"/>
  <c r="BU24" i="29"/>
  <c r="BU21" i="29"/>
  <c r="BU20" i="29"/>
  <c r="BU18" i="29"/>
  <c r="BU16" i="29"/>
  <c r="BU14" i="29"/>
  <c r="BU11" i="29"/>
  <c r="BU9" i="29"/>
  <c r="BU7" i="29"/>
  <c r="BU5" i="29"/>
  <c r="BU3" i="29"/>
  <c r="BT105" i="32"/>
  <c r="BU72" i="30"/>
  <c r="BU68" i="30"/>
  <c r="BU64" i="30"/>
  <c r="BU60" i="30"/>
  <c r="BU56" i="30"/>
  <c r="BU52" i="30"/>
  <c r="BU48" i="30"/>
  <c r="BU44" i="30"/>
  <c r="BU40" i="30"/>
  <c r="BU36" i="30"/>
  <c r="BU32" i="30"/>
  <c r="BU28" i="30"/>
  <c r="BU24" i="30"/>
  <c r="BU70" i="30"/>
  <c r="BU66" i="30"/>
  <c r="BU62" i="30"/>
  <c r="BU58" i="30"/>
  <c r="BU54" i="30"/>
  <c r="BU50" i="30"/>
  <c r="BU46" i="30"/>
  <c r="BU42" i="30"/>
  <c r="BU38" i="30"/>
  <c r="BU34" i="30"/>
  <c r="BU30" i="30"/>
  <c r="BU26" i="30"/>
  <c r="BU22" i="30"/>
  <c r="BU18" i="30"/>
  <c r="BU14" i="30"/>
  <c r="BU10" i="30"/>
  <c r="BU6" i="30"/>
  <c r="BU67" i="30"/>
  <c r="BU59" i="30"/>
  <c r="BU51" i="30"/>
  <c r="BU43" i="30"/>
  <c r="BU35" i="30"/>
  <c r="BU27" i="30"/>
  <c r="BU20" i="30"/>
  <c r="BU11" i="30"/>
  <c r="BU9" i="30"/>
  <c r="BU4" i="30"/>
  <c r="BU65" i="30"/>
  <c r="BU57" i="30"/>
  <c r="BU49" i="30"/>
  <c r="BU41" i="30"/>
  <c r="BU33" i="30"/>
  <c r="BU25" i="30"/>
  <c r="BU15" i="30"/>
  <c r="BU13" i="30"/>
  <c r="BU8" i="30"/>
  <c r="BU71" i="30"/>
  <c r="BU63" i="30"/>
  <c r="BU55" i="30"/>
  <c r="BU47" i="30"/>
  <c r="BU39" i="30"/>
  <c r="BU31" i="30"/>
  <c r="BU19" i="30"/>
  <c r="BU17" i="30"/>
  <c r="BU12" i="30"/>
  <c r="BU3" i="30"/>
  <c r="BU69" i="30"/>
  <c r="BU61" i="30"/>
  <c r="BU53" i="30"/>
  <c r="BU45" i="30"/>
  <c r="BU37" i="30"/>
  <c r="BU29" i="30"/>
  <c r="BU23" i="30"/>
  <c r="BU21" i="30"/>
  <c r="BU16" i="30"/>
  <c r="BU7" i="30"/>
  <c r="BU5" i="30"/>
  <c r="BV62" i="31"/>
  <c r="BV61" i="31"/>
  <c r="BV60" i="31"/>
  <c r="BV59" i="31"/>
  <c r="BV58" i="31"/>
  <c r="BV57" i="31"/>
  <c r="BV56" i="31"/>
  <c r="BV55" i="31"/>
  <c r="BV54" i="31"/>
  <c r="BV53" i="31"/>
  <c r="BV52" i="31"/>
  <c r="BV51" i="31"/>
  <c r="BV50" i="31"/>
  <c r="BV49" i="31"/>
  <c r="BV48" i="31"/>
  <c r="BV47" i="31"/>
  <c r="BV46" i="31"/>
  <c r="BV45" i="31"/>
  <c r="BV44" i="31"/>
  <c r="BV43" i="31"/>
  <c r="BV42" i="31"/>
  <c r="BV41" i="31"/>
  <c r="BV40" i="31"/>
  <c r="BV39" i="31"/>
  <c r="BV38" i="31"/>
  <c r="BV37" i="31"/>
  <c r="BV36" i="31"/>
  <c r="BV35" i="31"/>
  <c r="BV34" i="31"/>
  <c r="BV33" i="31"/>
  <c r="BV32" i="31"/>
  <c r="BV31" i="31"/>
  <c r="BV30" i="31"/>
  <c r="BV29" i="31"/>
  <c r="BV28" i="31"/>
  <c r="BV27" i="31"/>
  <c r="BV26" i="31"/>
  <c r="BV25" i="31"/>
  <c r="BV24" i="31"/>
  <c r="BV23" i="31"/>
  <c r="BV22" i="31"/>
  <c r="BV21" i="31"/>
  <c r="BV20" i="31"/>
  <c r="BV19" i="31"/>
  <c r="BV18" i="31"/>
  <c r="BV17" i="31"/>
  <c r="BV16" i="31"/>
  <c r="BV15" i="31"/>
  <c r="BV14" i="31"/>
  <c r="BV13" i="31"/>
  <c r="BV12" i="31"/>
  <c r="BV11" i="31"/>
  <c r="BV10" i="31"/>
  <c r="BV9" i="31"/>
  <c r="BV7" i="31"/>
  <c r="BV3" i="31"/>
  <c r="BV72" i="29"/>
  <c r="BV68" i="29"/>
  <c r="BV64" i="29"/>
  <c r="BV6" i="31"/>
  <c r="BV69" i="29"/>
  <c r="BV65" i="29"/>
  <c r="BV5" i="31"/>
  <c r="BV70" i="29"/>
  <c r="BV66" i="29"/>
  <c r="BV62" i="29"/>
  <c r="BV61" i="29"/>
  <c r="BV60" i="29"/>
  <c r="BV59" i="29"/>
  <c r="BV58" i="29"/>
  <c r="BV57" i="29"/>
  <c r="BV56" i="29"/>
  <c r="BV55" i="29"/>
  <c r="BV54" i="29"/>
  <c r="BV53" i="29"/>
  <c r="BV52" i="29"/>
  <c r="BV51" i="29"/>
  <c r="BV50" i="29"/>
  <c r="BV49" i="29"/>
  <c r="BV48" i="29"/>
  <c r="BV47" i="29"/>
  <c r="BV46" i="29"/>
  <c r="BV45" i="29"/>
  <c r="BV44" i="29"/>
  <c r="BV43" i="29"/>
  <c r="BV42" i="29"/>
  <c r="BV41" i="29"/>
  <c r="BV40" i="29"/>
  <c r="BV39" i="29"/>
  <c r="BV38" i="29"/>
  <c r="BV37" i="29"/>
  <c r="BV36" i="29"/>
  <c r="BV35" i="29"/>
  <c r="BV34" i="29"/>
  <c r="BV33" i="29"/>
  <c r="BV32" i="29"/>
  <c r="BV31" i="29"/>
  <c r="BV30" i="29"/>
  <c r="BV29" i="29"/>
  <c r="BV28" i="29"/>
  <c r="BV27" i="29"/>
  <c r="BV26" i="29"/>
  <c r="BV25" i="29"/>
  <c r="BV24" i="29"/>
  <c r="BV23" i="29"/>
  <c r="BV22" i="29"/>
  <c r="BV21" i="29"/>
  <c r="BV20" i="29"/>
  <c r="BV19" i="29"/>
  <c r="BV18" i="29"/>
  <c r="BV17" i="29"/>
  <c r="BV16" i="29"/>
  <c r="BV15" i="29"/>
  <c r="BV14" i="29"/>
  <c r="BV13" i="29"/>
  <c r="BV12" i="29"/>
  <c r="BV11" i="29"/>
  <c r="BV10" i="29"/>
  <c r="BV9" i="29"/>
  <c r="BV8" i="29"/>
  <c r="BV7" i="29"/>
  <c r="BV6" i="29"/>
  <c r="BV5" i="29"/>
  <c r="BV4" i="29"/>
  <c r="BV3" i="29"/>
  <c r="BV8" i="31"/>
  <c r="BV4" i="31"/>
  <c r="BV71" i="29"/>
  <c r="BV67" i="29"/>
  <c r="BV63" i="29"/>
  <c r="BV69" i="30"/>
  <c r="BV65" i="30"/>
  <c r="BV61" i="30"/>
  <c r="BV57" i="30"/>
  <c r="BV53" i="30"/>
  <c r="BV49" i="30"/>
  <c r="BV45" i="30"/>
  <c r="BV41" i="30"/>
  <c r="BV37" i="30"/>
  <c r="BV33" i="30"/>
  <c r="BV29" i="30"/>
  <c r="BV25" i="30"/>
  <c r="BV71" i="30"/>
  <c r="BV67" i="30"/>
  <c r="BV63" i="30"/>
  <c r="BV59" i="30"/>
  <c r="BV55" i="30"/>
  <c r="BV51" i="30"/>
  <c r="BV47" i="30"/>
  <c r="BV43" i="30"/>
  <c r="BV39" i="30"/>
  <c r="BV35" i="30"/>
  <c r="BV31" i="30"/>
  <c r="BV27" i="30"/>
  <c r="BV23" i="30"/>
  <c r="BV19" i="30"/>
  <c r="BV15" i="30"/>
  <c r="BV11" i="30"/>
  <c r="BV7" i="30"/>
  <c r="BV3" i="30"/>
  <c r="BV66" i="30"/>
  <c r="BV58" i="30"/>
  <c r="BV50" i="30"/>
  <c r="BV42" i="30"/>
  <c r="BV34" i="30"/>
  <c r="BV26" i="30"/>
  <c r="BV18" i="30"/>
  <c r="BV13" i="30"/>
  <c r="BV8" i="30"/>
  <c r="BV72" i="30"/>
  <c r="BV64" i="30"/>
  <c r="BV56" i="30"/>
  <c r="BV48" i="30"/>
  <c r="BV40" i="30"/>
  <c r="BV32" i="30"/>
  <c r="BV24" i="30"/>
  <c r="BV22" i="30"/>
  <c r="BV17" i="30"/>
  <c r="BV12" i="30"/>
  <c r="BV6" i="30"/>
  <c r="BV70" i="30"/>
  <c r="BV62" i="30"/>
  <c r="BV54" i="30"/>
  <c r="BV46" i="30"/>
  <c r="BV38" i="30"/>
  <c r="BV30" i="30"/>
  <c r="BV21" i="30"/>
  <c r="BV16" i="30"/>
  <c r="BV10" i="30"/>
  <c r="BV5" i="30"/>
  <c r="BV68" i="30"/>
  <c r="BV60" i="30"/>
  <c r="BV52" i="30"/>
  <c r="BV44" i="30"/>
  <c r="BV36" i="30"/>
  <c r="BV28" i="30"/>
  <c r="BV20" i="30"/>
  <c r="BV14" i="30"/>
  <c r="BV9" i="30"/>
  <c r="BV4" i="30"/>
  <c r="E13" i="14"/>
  <c r="U81" i="1"/>
  <c r="O81" i="1"/>
  <c r="BT3" i="22"/>
  <c r="BT4" i="22"/>
  <c r="BT5" i="22"/>
  <c r="BT6" i="22"/>
  <c r="BT7" i="22"/>
  <c r="BT8" i="22"/>
  <c r="BT9" i="22"/>
  <c r="BT10" i="22"/>
  <c r="BT11" i="22"/>
  <c r="BT12" i="22"/>
  <c r="BT13" i="22"/>
  <c r="BT14" i="22"/>
  <c r="BT15" i="22"/>
  <c r="BT16" i="22"/>
  <c r="BT17" i="22"/>
  <c r="BT18" i="22"/>
  <c r="BT19" i="22"/>
  <c r="BT20" i="22"/>
  <c r="BT21" i="22"/>
  <c r="BT22" i="22"/>
  <c r="BT23" i="22"/>
  <c r="BT24" i="22"/>
  <c r="BT25" i="22"/>
  <c r="BT26" i="22"/>
  <c r="BT27" i="22"/>
  <c r="BT28" i="22"/>
  <c r="BT29" i="22"/>
  <c r="BT30" i="22"/>
  <c r="BT31" i="22"/>
  <c r="BT32" i="22"/>
  <c r="BT33" i="22"/>
  <c r="BT34" i="22"/>
  <c r="BT35" i="22"/>
  <c r="BT36" i="22"/>
  <c r="BT37" i="22"/>
  <c r="BT38" i="22"/>
  <c r="BT39" i="22"/>
  <c r="BT40" i="22"/>
  <c r="BT41" i="22"/>
  <c r="BT42" i="22"/>
  <c r="BT43" i="22"/>
  <c r="BT44" i="22"/>
  <c r="BT45" i="22"/>
  <c r="BT46" i="22"/>
  <c r="BT47" i="22"/>
  <c r="BT48" i="22"/>
  <c r="BT49" i="22"/>
  <c r="BT50" i="22"/>
  <c r="BT51" i="22"/>
  <c r="BT52" i="22"/>
  <c r="BT53" i="22"/>
  <c r="BT54" i="22"/>
  <c r="BT55" i="22"/>
  <c r="BT56" i="22"/>
  <c r="BT57" i="22"/>
  <c r="BT58" i="22"/>
  <c r="BT59" i="22"/>
  <c r="BT60" i="22"/>
  <c r="BT61" i="22"/>
  <c r="BT62" i="22"/>
  <c r="BT63" i="22"/>
  <c r="BT64" i="22"/>
  <c r="BT65" i="22"/>
  <c r="BT66" i="22"/>
  <c r="BT67" i="22"/>
  <c r="BT68" i="22"/>
  <c r="BT69" i="22"/>
  <c r="BT70" i="22"/>
  <c r="BT71" i="22"/>
  <c r="BT72" i="22"/>
  <c r="BT73" i="22"/>
  <c r="BT74" i="22"/>
  <c r="BT75" i="22"/>
  <c r="BT76" i="22"/>
  <c r="BT77" i="22"/>
  <c r="BT78" i="22"/>
  <c r="BT79" i="22"/>
  <c r="BT80" i="22"/>
  <c r="BT81" i="22"/>
  <c r="BT82" i="22"/>
  <c r="BT83" i="22"/>
  <c r="BT84" i="22"/>
  <c r="BT85" i="22"/>
  <c r="BT86" i="22"/>
  <c r="BT87" i="22"/>
  <c r="BT88" i="22"/>
  <c r="BT89" i="22"/>
  <c r="BT90" i="22"/>
  <c r="BT91" i="22"/>
  <c r="BT92" i="22"/>
  <c r="BT93" i="22"/>
  <c r="BT94" i="22"/>
  <c r="BT95" i="22"/>
  <c r="BT96" i="22"/>
  <c r="BT97" i="22"/>
  <c r="BT98" i="22"/>
  <c r="BT99" i="22"/>
  <c r="BT100" i="22"/>
  <c r="BT101" i="22"/>
  <c r="BT102" i="22"/>
  <c r="BT103" i="22"/>
  <c r="Q81" i="1"/>
  <c r="W81" i="1" s="1"/>
  <c r="K79" i="1"/>
  <c r="AC79" i="1" s="1"/>
  <c r="J28" i="19" l="1"/>
  <c r="CI69" i="31"/>
  <c r="CI77" i="31"/>
  <c r="CI68" i="31"/>
  <c r="CI76" i="31"/>
  <c r="CI83" i="31"/>
  <c r="CI91" i="31"/>
  <c r="CI99" i="31"/>
  <c r="CI84" i="31"/>
  <c r="CI92" i="31"/>
  <c r="CI100" i="31"/>
  <c r="CI77" i="29"/>
  <c r="CI85" i="29"/>
  <c r="CI93" i="29"/>
  <c r="CI92" i="29"/>
  <c r="CI101" i="29"/>
  <c r="CI76" i="29"/>
  <c r="CI98" i="29"/>
  <c r="CI96" i="29"/>
  <c r="CI63" i="31"/>
  <c r="CI71" i="31"/>
  <c r="CI79" i="31"/>
  <c r="CI70" i="31"/>
  <c r="CI78" i="31"/>
  <c r="CI85" i="31"/>
  <c r="CI93" i="31"/>
  <c r="CI101" i="31"/>
  <c r="CI86" i="31"/>
  <c r="CI94" i="31"/>
  <c r="CI102" i="31"/>
  <c r="CI79" i="29"/>
  <c r="CI87" i="29"/>
  <c r="CI95" i="29"/>
  <c r="CI94" i="29"/>
  <c r="CI103" i="29"/>
  <c r="CI84" i="29"/>
  <c r="CI100" i="29"/>
  <c r="CI65" i="31"/>
  <c r="CI73" i="31"/>
  <c r="CI64" i="31"/>
  <c r="CI72" i="31"/>
  <c r="CI80" i="31"/>
  <c r="CI87" i="31"/>
  <c r="CI95" i="31"/>
  <c r="CI103" i="31"/>
  <c r="CI88" i="31"/>
  <c r="CI96" i="31"/>
  <c r="CI73" i="29"/>
  <c r="CI81" i="29"/>
  <c r="CI89" i="29"/>
  <c r="CI80" i="29"/>
  <c r="CI97" i="29"/>
  <c r="CI74" i="29"/>
  <c r="CI86" i="29"/>
  <c r="CI102" i="29"/>
  <c r="N28" i="14"/>
  <c r="CI67" i="31"/>
  <c r="CI75" i="31"/>
  <c r="CI66" i="31"/>
  <c r="CI74" i="31"/>
  <c r="CI81" i="31"/>
  <c r="CI89" i="31"/>
  <c r="CI97" i="31"/>
  <c r="CI82" i="31"/>
  <c r="CI90" i="31"/>
  <c r="CI98" i="31"/>
  <c r="CI75" i="29"/>
  <c r="CI83" i="29"/>
  <c r="CI91" i="29"/>
  <c r="CI88" i="29"/>
  <c r="CI99" i="29"/>
  <c r="CI82" i="29"/>
  <c r="CI90" i="29"/>
  <c r="CI78" i="29"/>
  <c r="CN10" i="32"/>
  <c r="CN18" i="32"/>
  <c r="O33" i="14"/>
  <c r="K33" i="19"/>
  <c r="CN31" i="32"/>
  <c r="CN28" i="32"/>
  <c r="CN25" i="32"/>
  <c r="CN40" i="32"/>
  <c r="CN38" i="32"/>
  <c r="CN33" i="32"/>
  <c r="CN43" i="32"/>
  <c r="CN55" i="32"/>
  <c r="CN48" i="32"/>
  <c r="CN64" i="32"/>
  <c r="CN61" i="32"/>
  <c r="CN50" i="32"/>
  <c r="CN66" i="32"/>
  <c r="CN84" i="32"/>
  <c r="CN70" i="32"/>
  <c r="CN85" i="32"/>
  <c r="CN78" i="32"/>
  <c r="CN94" i="32"/>
  <c r="CN83" i="32"/>
  <c r="CN101" i="32"/>
  <c r="CN99" i="32"/>
  <c r="CN74" i="30"/>
  <c r="CN84" i="30"/>
  <c r="CN100" i="30"/>
  <c r="CN89" i="30"/>
  <c r="CN75" i="30"/>
  <c r="CN90" i="30"/>
  <c r="CN79" i="30"/>
  <c r="CN95" i="30"/>
  <c r="CN5" i="32"/>
  <c r="CN3" i="32"/>
  <c r="CN4" i="32"/>
  <c r="CN11" i="32"/>
  <c r="CN13" i="32"/>
  <c r="CN8" i="32"/>
  <c r="CN32" i="32"/>
  <c r="CN29" i="32"/>
  <c r="CN37" i="32"/>
  <c r="CN42" i="32"/>
  <c r="CN34" i="32"/>
  <c r="CN44" i="32"/>
  <c r="CN59" i="32"/>
  <c r="CN52" i="32"/>
  <c r="CN49" i="32"/>
  <c r="CN65" i="32"/>
  <c r="CN54" i="32"/>
  <c r="CN72" i="32"/>
  <c r="CN88" i="32"/>
  <c r="CN73" i="32"/>
  <c r="CN89" i="32"/>
  <c r="CN82" i="32"/>
  <c r="CN71" i="32"/>
  <c r="CN87" i="32"/>
  <c r="CN98" i="32"/>
  <c r="CN103" i="32"/>
  <c r="CN73" i="30"/>
  <c r="CN88" i="30"/>
  <c r="CN77" i="30"/>
  <c r="CN93" i="30"/>
  <c r="CN78" i="30"/>
  <c r="CN94" i="30"/>
  <c r="CN83" i="30"/>
  <c r="CN99" i="30"/>
  <c r="CN9" i="32"/>
  <c r="CN7" i="32"/>
  <c r="CN15" i="32"/>
  <c r="CN12" i="32"/>
  <c r="CN23" i="32"/>
  <c r="CN20" i="32"/>
  <c r="CN17" i="32"/>
  <c r="CN22" i="32"/>
  <c r="CN41" i="32"/>
  <c r="CN26" i="32"/>
  <c r="CN35" i="32"/>
  <c r="CN47" i="32"/>
  <c r="CN63" i="32"/>
  <c r="CN56" i="32"/>
  <c r="CN53" i="32"/>
  <c r="CN69" i="32"/>
  <c r="CN58" i="32"/>
  <c r="CN76" i="32"/>
  <c r="CN92" i="32"/>
  <c r="CN77" i="32"/>
  <c r="CN93" i="32"/>
  <c r="CN86" i="32"/>
  <c r="CN75" i="32"/>
  <c r="CN91" i="32"/>
  <c r="CN102" i="32"/>
  <c r="CN96" i="32"/>
  <c r="CN76" i="30"/>
  <c r="CN92" i="30"/>
  <c r="CN81" i="30"/>
  <c r="CN97" i="30"/>
  <c r="CN82" i="30"/>
  <c r="CN98" i="30"/>
  <c r="CN87" i="30"/>
  <c r="CN103" i="30"/>
  <c r="CN6" i="32"/>
  <c r="CN14" i="32"/>
  <c r="CN19" i="32"/>
  <c r="CN16" i="32"/>
  <c r="CN27" i="32"/>
  <c r="CN24" i="32"/>
  <c r="CN21" i="32"/>
  <c r="CN36" i="32"/>
  <c r="CN45" i="32"/>
  <c r="CN30" i="32"/>
  <c r="CN39" i="32"/>
  <c r="CN51" i="32"/>
  <c r="CN67" i="32"/>
  <c r="CN60" i="32"/>
  <c r="CN57" i="32"/>
  <c r="CN46" i="32"/>
  <c r="CN62" i="32"/>
  <c r="CN80" i="32"/>
  <c r="CN68" i="32"/>
  <c r="CN81" i="32"/>
  <c r="CN74" i="32"/>
  <c r="CN90" i="32"/>
  <c r="CN79" i="32"/>
  <c r="CN97" i="32"/>
  <c r="CN95" i="32"/>
  <c r="CN100" i="32"/>
  <c r="CN80" i="30"/>
  <c r="CN96" i="30"/>
  <c r="CN85" i="30"/>
  <c r="CN101" i="30"/>
  <c r="CN86" i="30"/>
  <c r="CN102" i="30"/>
  <c r="CN91" i="30"/>
  <c r="BY105" i="32"/>
  <c r="K38" i="19"/>
  <c r="CS9" i="32"/>
  <c r="CS17" i="32"/>
  <c r="CS18" i="32"/>
  <c r="CS26" i="32"/>
  <c r="CS23" i="32"/>
  <c r="CS24" i="32"/>
  <c r="CS35" i="32"/>
  <c r="CS32" i="32"/>
  <c r="CS33" i="32"/>
  <c r="CS25" i="32"/>
  <c r="CS46" i="32"/>
  <c r="CS62" i="32"/>
  <c r="CS51" i="32"/>
  <c r="CS67" i="32"/>
  <c r="CS60" i="32"/>
  <c r="CS53" i="32"/>
  <c r="CS69" i="32"/>
  <c r="CS83" i="32"/>
  <c r="CS76" i="32"/>
  <c r="CS92" i="32"/>
  <c r="CS85" i="32"/>
  <c r="CS78" i="32"/>
  <c r="CS94" i="32"/>
  <c r="CS101" i="32"/>
  <c r="CS99" i="32"/>
  <c r="CS75" i="30"/>
  <c r="CS91" i="30"/>
  <c r="CS76" i="30"/>
  <c r="CS92" i="30"/>
  <c r="CS81" i="30"/>
  <c r="CS97" i="30"/>
  <c r="CS86" i="30"/>
  <c r="CS102" i="30"/>
  <c r="CS4" i="32"/>
  <c r="CS6" i="32"/>
  <c r="CS3" i="32"/>
  <c r="CS15" i="32"/>
  <c r="CS30" i="32"/>
  <c r="CS27" i="32"/>
  <c r="CS28" i="32"/>
  <c r="CS39" i="32"/>
  <c r="CS36" i="32"/>
  <c r="CS37" i="32"/>
  <c r="CS34" i="32"/>
  <c r="CS50" i="32"/>
  <c r="CS66" i="32"/>
  <c r="CS55" i="32"/>
  <c r="CS48" i="32"/>
  <c r="CS64" i="32"/>
  <c r="CS57" i="32"/>
  <c r="CS71" i="32"/>
  <c r="CS87" i="32"/>
  <c r="CS80" i="32"/>
  <c r="CS73" i="32"/>
  <c r="CS89" i="32"/>
  <c r="CS82" i="32"/>
  <c r="CS96" i="32"/>
  <c r="CS98" i="32"/>
  <c r="CS103" i="32"/>
  <c r="CS79" i="30"/>
  <c r="CS95" i="30"/>
  <c r="CS80" i="30"/>
  <c r="CS96" i="30"/>
  <c r="CS85" i="30"/>
  <c r="CS101" i="30"/>
  <c r="CS90" i="30"/>
  <c r="CS8" i="32"/>
  <c r="CS10" i="32"/>
  <c r="CS11" i="32"/>
  <c r="CS12" i="32"/>
  <c r="CS7" i="32"/>
  <c r="CS31" i="32"/>
  <c r="CS19" i="32"/>
  <c r="CS43" i="32"/>
  <c r="CS40" i="32"/>
  <c r="CS41" i="32"/>
  <c r="CS38" i="32"/>
  <c r="CS54" i="32"/>
  <c r="CS70" i="32"/>
  <c r="CS59" i="32"/>
  <c r="CS52" i="32"/>
  <c r="CS68" i="32"/>
  <c r="CS61" i="32"/>
  <c r="CS75" i="32"/>
  <c r="CS91" i="32"/>
  <c r="CS84" i="32"/>
  <c r="CS77" i="32"/>
  <c r="CS93" i="32"/>
  <c r="CS86" i="32"/>
  <c r="CS100" i="32"/>
  <c r="CS102" i="32"/>
  <c r="CS73" i="30"/>
  <c r="CS83" i="30"/>
  <c r="CS99" i="30"/>
  <c r="CS84" i="30"/>
  <c r="CS100" i="30"/>
  <c r="CS89" i="30"/>
  <c r="CS78" i="30"/>
  <c r="CS94" i="30"/>
  <c r="O38" i="14"/>
  <c r="CS5" i="32"/>
  <c r="CS13" i="32"/>
  <c r="CS14" i="32"/>
  <c r="CS22" i="32"/>
  <c r="CS20" i="32"/>
  <c r="CS16" i="32"/>
  <c r="CS21" i="32"/>
  <c r="CS29" i="32"/>
  <c r="CS44" i="32"/>
  <c r="CS45" i="32"/>
  <c r="CS42" i="32"/>
  <c r="CS58" i="32"/>
  <c r="CS47" i="32"/>
  <c r="CS63" i="32"/>
  <c r="CS56" i="32"/>
  <c r="CS49" i="32"/>
  <c r="CS65" i="32"/>
  <c r="CS79" i="32"/>
  <c r="CS72" i="32"/>
  <c r="CS88" i="32"/>
  <c r="CS81" i="32"/>
  <c r="CS74" i="32"/>
  <c r="CS90" i="32"/>
  <c r="CS97" i="32"/>
  <c r="CS95" i="32"/>
  <c r="CS74" i="30"/>
  <c r="CS87" i="30"/>
  <c r="CS103" i="30"/>
  <c r="CS88" i="30"/>
  <c r="CS77" i="30"/>
  <c r="CS93" i="30"/>
  <c r="CS82" i="30"/>
  <c r="CS98" i="30"/>
  <c r="J33" i="19"/>
  <c r="CN69" i="31"/>
  <c r="CN77" i="31"/>
  <c r="CN68" i="31"/>
  <c r="CN76" i="31"/>
  <c r="CN84" i="31"/>
  <c r="CN92" i="31"/>
  <c r="CN100" i="31"/>
  <c r="CN85" i="31"/>
  <c r="CN93" i="31"/>
  <c r="CN101" i="31"/>
  <c r="CN77" i="29"/>
  <c r="CN85" i="29"/>
  <c r="CN74" i="29"/>
  <c r="CN82" i="29"/>
  <c r="CN86" i="29"/>
  <c r="CN101" i="29"/>
  <c r="CN95" i="29"/>
  <c r="CN102" i="29"/>
  <c r="CN63" i="31"/>
  <c r="CN71" i="31"/>
  <c r="CN79" i="31"/>
  <c r="CN70" i="31"/>
  <c r="CN78" i="31"/>
  <c r="CN86" i="31"/>
  <c r="CN94" i="31"/>
  <c r="CN102" i="31"/>
  <c r="CN87" i="31"/>
  <c r="CN95" i="31"/>
  <c r="CN103" i="31"/>
  <c r="CN79" i="29"/>
  <c r="CN87" i="29"/>
  <c r="CN76" i="29"/>
  <c r="CN84" i="29"/>
  <c r="CN90" i="29"/>
  <c r="CN103" i="29"/>
  <c r="CN96" i="29"/>
  <c r="CN65" i="31"/>
  <c r="CN73" i="31"/>
  <c r="CN64" i="31"/>
  <c r="CN72" i="31"/>
  <c r="CN80" i="31"/>
  <c r="CN88" i="31"/>
  <c r="CN96" i="31"/>
  <c r="CN81" i="31"/>
  <c r="CN89" i="31"/>
  <c r="CN97" i="31"/>
  <c r="CN73" i="29"/>
  <c r="CN81" i="29"/>
  <c r="CN89" i="29"/>
  <c r="CN78" i="29"/>
  <c r="CN93" i="29"/>
  <c r="CN97" i="29"/>
  <c r="CN88" i="29"/>
  <c r="CN98" i="29"/>
  <c r="N33" i="14"/>
  <c r="E33" i="14" s="1"/>
  <c r="CN67" i="31"/>
  <c r="CN75" i="31"/>
  <c r="CN66" i="31"/>
  <c r="CN74" i="31"/>
  <c r="CN82" i="31"/>
  <c r="CN90" i="31"/>
  <c r="CN98" i="31"/>
  <c r="CN83" i="31"/>
  <c r="CN91" i="31"/>
  <c r="CN99" i="31"/>
  <c r="CN75" i="29"/>
  <c r="CN83" i="29"/>
  <c r="CN91" i="29"/>
  <c r="CN80" i="29"/>
  <c r="CN94" i="29"/>
  <c r="CN99" i="29"/>
  <c r="CN92" i="29"/>
  <c r="CN100" i="29"/>
  <c r="CS66" i="31"/>
  <c r="CS74" i="31"/>
  <c r="CS65" i="31"/>
  <c r="CS73" i="31"/>
  <c r="CS80" i="31"/>
  <c r="CS88" i="31"/>
  <c r="CS96" i="31"/>
  <c r="CS81" i="31"/>
  <c r="CS89" i="31"/>
  <c r="CS97" i="31"/>
  <c r="CS74" i="29"/>
  <c r="CS82" i="29"/>
  <c r="CS90" i="29"/>
  <c r="CS79" i="29"/>
  <c r="CS98" i="29"/>
  <c r="CS81" i="29"/>
  <c r="CS89" i="29"/>
  <c r="CS103" i="29"/>
  <c r="N38" i="14"/>
  <c r="E38" i="14" s="1"/>
  <c r="CS68" i="31"/>
  <c r="CS76" i="31"/>
  <c r="CS67" i="31"/>
  <c r="CS75" i="31"/>
  <c r="CS82" i="31"/>
  <c r="CS90" i="31"/>
  <c r="CS98" i="31"/>
  <c r="CS83" i="31"/>
  <c r="CS91" i="31"/>
  <c r="CS99" i="31"/>
  <c r="CS76" i="29"/>
  <c r="CS84" i="29"/>
  <c r="CS92" i="29"/>
  <c r="CS87" i="29"/>
  <c r="CS100" i="29"/>
  <c r="CS75" i="29"/>
  <c r="CS97" i="29"/>
  <c r="CS77" i="29"/>
  <c r="J38" i="19"/>
  <c r="CS70" i="31"/>
  <c r="CS78" i="31"/>
  <c r="CS69" i="31"/>
  <c r="CS77" i="31"/>
  <c r="CS84" i="31"/>
  <c r="CS92" i="31"/>
  <c r="CS100" i="31"/>
  <c r="CS85" i="31"/>
  <c r="CS93" i="31"/>
  <c r="CS101" i="31"/>
  <c r="CS78" i="29"/>
  <c r="CS86" i="29"/>
  <c r="CS94" i="29"/>
  <c r="CS91" i="29"/>
  <c r="CS102" i="29"/>
  <c r="CS83" i="29"/>
  <c r="CS99" i="29"/>
  <c r="CS95" i="29"/>
  <c r="CS64" i="31"/>
  <c r="CS72" i="31"/>
  <c r="CS63" i="31"/>
  <c r="CS71" i="31"/>
  <c r="CS79" i="31"/>
  <c r="CS86" i="31"/>
  <c r="CS94" i="31"/>
  <c r="CS102" i="31"/>
  <c r="CS87" i="31"/>
  <c r="CS95" i="31"/>
  <c r="CS103" i="31"/>
  <c r="CS80" i="29"/>
  <c r="CS88" i="29"/>
  <c r="CS96" i="29"/>
  <c r="CS93" i="29"/>
  <c r="CS73" i="29"/>
  <c r="CS85" i="29"/>
  <c r="CS101" i="29"/>
  <c r="CD7" i="32"/>
  <c r="CD4" i="32"/>
  <c r="CD12" i="32"/>
  <c r="CD10" i="32"/>
  <c r="CD18" i="32"/>
  <c r="CD25" i="32"/>
  <c r="CD26" i="32"/>
  <c r="CD27" i="32"/>
  <c r="CD31" i="32"/>
  <c r="CD32" i="32"/>
  <c r="CD28" i="32"/>
  <c r="CD53" i="32"/>
  <c r="CD69" i="32"/>
  <c r="CD58" i="32"/>
  <c r="CD47" i="32"/>
  <c r="CD63" i="32"/>
  <c r="CD56" i="32"/>
  <c r="CD74" i="32"/>
  <c r="CD90" i="32"/>
  <c r="CD75" i="32"/>
  <c r="CD91" i="32"/>
  <c r="CD80" i="32"/>
  <c r="CD73" i="32"/>
  <c r="CD89" i="32"/>
  <c r="CD96" i="32"/>
  <c r="CD98" i="32"/>
  <c r="CD75" i="30"/>
  <c r="CD90" i="30"/>
  <c r="CD79" i="30"/>
  <c r="CD95" i="30"/>
  <c r="CD80" i="30"/>
  <c r="CD96" i="30"/>
  <c r="CD85" i="30"/>
  <c r="CD101" i="30"/>
  <c r="CD11" i="32"/>
  <c r="CD8" i="32"/>
  <c r="CD16" i="32"/>
  <c r="CD13" i="32"/>
  <c r="CD15" i="32"/>
  <c r="CD29" i="32"/>
  <c r="CD30" i="32"/>
  <c r="CD38" i="32"/>
  <c r="CD35" i="32"/>
  <c r="CD36" i="32"/>
  <c r="CD37" i="32"/>
  <c r="CD57" i="32"/>
  <c r="CD46" i="32"/>
  <c r="CD62" i="32"/>
  <c r="CD51" i="32"/>
  <c r="CD67" i="32"/>
  <c r="CD60" i="32"/>
  <c r="CD78" i="32"/>
  <c r="CD94" i="32"/>
  <c r="CD79" i="32"/>
  <c r="CD95" i="32"/>
  <c r="CD84" i="32"/>
  <c r="CD77" i="32"/>
  <c r="CD93" i="32"/>
  <c r="CD100" i="32"/>
  <c r="CD102" i="32"/>
  <c r="CD78" i="30"/>
  <c r="CD94" i="30"/>
  <c r="CD83" i="30"/>
  <c r="CD99" i="30"/>
  <c r="CD84" i="30"/>
  <c r="CD100" i="30"/>
  <c r="CD89" i="30"/>
  <c r="O23" i="14"/>
  <c r="CD5" i="32"/>
  <c r="CD20" i="32"/>
  <c r="CD17" i="32"/>
  <c r="CD19" i="32"/>
  <c r="CD33" i="32"/>
  <c r="CD34" i="32"/>
  <c r="CD42" i="32"/>
  <c r="CD39" i="32"/>
  <c r="CD40" i="32"/>
  <c r="CD41" i="32"/>
  <c r="CD61" i="32"/>
  <c r="CD50" i="32"/>
  <c r="CD66" i="32"/>
  <c r="CD55" i="32"/>
  <c r="CD48" i="32"/>
  <c r="CD64" i="32"/>
  <c r="CD82" i="32"/>
  <c r="CD70" i="32"/>
  <c r="CD83" i="32"/>
  <c r="CD72" i="32"/>
  <c r="CD88" i="32"/>
  <c r="CD81" i="32"/>
  <c r="CD99" i="32"/>
  <c r="CD97" i="32"/>
  <c r="CD73" i="30"/>
  <c r="CD82" i="30"/>
  <c r="CD98" i="30"/>
  <c r="CD87" i="30"/>
  <c r="CD103" i="30"/>
  <c r="CD88" i="30"/>
  <c r="CD77" i="30"/>
  <c r="CD93" i="30"/>
  <c r="CD3" i="32"/>
  <c r="K23" i="19"/>
  <c r="CD9" i="32"/>
  <c r="CD6" i="32"/>
  <c r="CD14" i="32"/>
  <c r="CD21" i="32"/>
  <c r="CD22" i="32"/>
  <c r="CD23" i="32"/>
  <c r="CD24" i="32"/>
  <c r="CD43" i="32"/>
  <c r="CD44" i="32"/>
  <c r="CD49" i="32"/>
  <c r="CD65" i="32"/>
  <c r="CD54" i="32"/>
  <c r="CD45" i="32"/>
  <c r="CD59" i="32"/>
  <c r="CD52" i="32"/>
  <c r="CD68" i="32"/>
  <c r="CD86" i="32"/>
  <c r="CD71" i="32"/>
  <c r="CD87" i="32"/>
  <c r="CD76" i="32"/>
  <c r="CD92" i="32"/>
  <c r="CD85" i="32"/>
  <c r="CD103" i="32"/>
  <c r="CD101" i="32"/>
  <c r="CD74" i="30"/>
  <c r="CD86" i="30"/>
  <c r="CD102" i="30"/>
  <c r="CD91" i="30"/>
  <c r="CD76" i="30"/>
  <c r="CD92" i="30"/>
  <c r="CD81" i="30"/>
  <c r="CD97" i="30"/>
  <c r="CI7" i="32"/>
  <c r="CI4" i="32"/>
  <c r="CI5" i="32"/>
  <c r="CI17" i="32"/>
  <c r="CI32" i="32"/>
  <c r="CI25" i="32"/>
  <c r="CI22" i="32"/>
  <c r="CI37" i="32"/>
  <c r="CI42" i="32"/>
  <c r="CI27" i="32"/>
  <c r="CI48" i="32"/>
  <c r="CI64" i="32"/>
  <c r="CI49" i="32"/>
  <c r="CI65" i="32"/>
  <c r="CI58" i="32"/>
  <c r="CI51" i="32"/>
  <c r="CI67" i="32"/>
  <c r="CI85" i="32"/>
  <c r="CI74" i="32"/>
  <c r="CI90" i="32"/>
  <c r="CI79" i="32"/>
  <c r="CI69" i="32"/>
  <c r="CI84" i="32"/>
  <c r="CI102" i="32"/>
  <c r="CI100" i="32"/>
  <c r="CI75" i="30"/>
  <c r="CI81" i="30"/>
  <c r="CI97" i="30"/>
  <c r="CI86" i="30"/>
  <c r="CI102" i="30"/>
  <c r="CI91" i="30"/>
  <c r="CI76" i="30"/>
  <c r="CI92" i="30"/>
  <c r="CI6" i="32"/>
  <c r="CI11" i="32"/>
  <c r="CI8" i="32"/>
  <c r="CI12" i="32"/>
  <c r="CI14" i="32"/>
  <c r="CI9" i="32"/>
  <c r="CI29" i="32"/>
  <c r="CI26" i="32"/>
  <c r="CI41" i="32"/>
  <c r="CI35" i="32"/>
  <c r="CI34" i="32"/>
  <c r="CI52" i="32"/>
  <c r="CI68" i="32"/>
  <c r="CI53" i="32"/>
  <c r="CI46" i="32"/>
  <c r="CI62" i="32"/>
  <c r="CI55" i="32"/>
  <c r="CI73" i="32"/>
  <c r="CI89" i="32"/>
  <c r="CI78" i="32"/>
  <c r="CI94" i="32"/>
  <c r="CI83" i="32"/>
  <c r="CI72" i="32"/>
  <c r="CI88" i="32"/>
  <c r="CI99" i="32"/>
  <c r="CI95" i="32"/>
  <c r="CI73" i="30"/>
  <c r="CI85" i="30"/>
  <c r="CI101" i="30"/>
  <c r="CI90" i="30"/>
  <c r="CI79" i="30"/>
  <c r="CI95" i="30"/>
  <c r="CI80" i="30"/>
  <c r="CI96" i="30"/>
  <c r="CI10" i="32"/>
  <c r="O28" i="14"/>
  <c r="CI15" i="32"/>
  <c r="CI16" i="32"/>
  <c r="CI24" i="32"/>
  <c r="CI20" i="32"/>
  <c r="CI33" i="32"/>
  <c r="CI30" i="32"/>
  <c r="CI23" i="32"/>
  <c r="CI39" i="32"/>
  <c r="CI36" i="32"/>
  <c r="CI56" i="32"/>
  <c r="CI44" i="32"/>
  <c r="CI57" i="32"/>
  <c r="CI50" i="32"/>
  <c r="CI66" i="32"/>
  <c r="CI59" i="32"/>
  <c r="CI77" i="32"/>
  <c r="CI93" i="32"/>
  <c r="CI82" i="32"/>
  <c r="CI71" i="32"/>
  <c r="CI87" i="32"/>
  <c r="CI76" i="32"/>
  <c r="CI92" i="32"/>
  <c r="CI103" i="32"/>
  <c r="CI97" i="32"/>
  <c r="CI74" i="30"/>
  <c r="CI89" i="30"/>
  <c r="CI78" i="30"/>
  <c r="CI94" i="30"/>
  <c r="CI83" i="30"/>
  <c r="CI99" i="30"/>
  <c r="CI84" i="30"/>
  <c r="CI100" i="30"/>
  <c r="CI3" i="32"/>
  <c r="K28" i="19"/>
  <c r="CI19" i="32"/>
  <c r="CI13" i="32"/>
  <c r="CI28" i="32"/>
  <c r="CI21" i="32"/>
  <c r="CI18" i="32"/>
  <c r="CI31" i="32"/>
  <c r="CI38" i="32"/>
  <c r="CI43" i="32"/>
  <c r="CI40" i="32"/>
  <c r="CI60" i="32"/>
  <c r="CI45" i="32"/>
  <c r="CI61" i="32"/>
  <c r="CI54" i="32"/>
  <c r="CI47" i="32"/>
  <c r="CI63" i="32"/>
  <c r="CI81" i="32"/>
  <c r="CI70" i="32"/>
  <c r="CI86" i="32"/>
  <c r="CI75" i="32"/>
  <c r="CI91" i="32"/>
  <c r="CI80" i="32"/>
  <c r="CI98" i="32"/>
  <c r="CI96" i="32"/>
  <c r="CI101" i="32"/>
  <c r="CI77" i="30"/>
  <c r="CI93" i="30"/>
  <c r="CI82" i="30"/>
  <c r="CI98" i="30"/>
  <c r="CI87" i="30"/>
  <c r="CI103" i="30"/>
  <c r="CI88" i="30"/>
  <c r="CX105" i="32"/>
  <c r="CD66" i="31"/>
  <c r="CD74" i="31"/>
  <c r="CD63" i="31"/>
  <c r="CD71" i="31"/>
  <c r="CD79" i="31"/>
  <c r="CD87" i="31"/>
  <c r="CD95" i="31"/>
  <c r="CD103" i="31"/>
  <c r="CD88" i="31"/>
  <c r="CD96" i="31"/>
  <c r="CD74" i="29"/>
  <c r="CD82" i="29"/>
  <c r="CD90" i="29"/>
  <c r="CD77" i="29"/>
  <c r="CD85" i="29"/>
  <c r="CD91" i="29"/>
  <c r="CD102" i="29"/>
  <c r="CD99" i="29"/>
  <c r="N23" i="14"/>
  <c r="E23" i="14" s="1"/>
  <c r="CD68" i="31"/>
  <c r="CD76" i="31"/>
  <c r="CD65" i="31"/>
  <c r="CD73" i="31"/>
  <c r="CD81" i="31"/>
  <c r="CD89" i="31"/>
  <c r="CD97" i="31"/>
  <c r="CD82" i="31"/>
  <c r="CD90" i="31"/>
  <c r="CD98" i="31"/>
  <c r="CD76" i="29"/>
  <c r="CD84" i="29"/>
  <c r="CD92" i="29"/>
  <c r="CD79" i="29"/>
  <c r="CD94" i="29"/>
  <c r="CD93" i="29"/>
  <c r="CD89" i="29"/>
  <c r="CD101" i="29"/>
  <c r="J23" i="19"/>
  <c r="CD70" i="31"/>
  <c r="CD78" i="31"/>
  <c r="CD67" i="31"/>
  <c r="CD75" i="31"/>
  <c r="CD83" i="31"/>
  <c r="CD91" i="31"/>
  <c r="CD99" i="31"/>
  <c r="CD84" i="31"/>
  <c r="CD92" i="31"/>
  <c r="CD100" i="31"/>
  <c r="CD78" i="29"/>
  <c r="CD86" i="29"/>
  <c r="CD73" i="29"/>
  <c r="CD81" i="29"/>
  <c r="CD95" i="29"/>
  <c r="CD98" i="29"/>
  <c r="CD96" i="29"/>
  <c r="CD103" i="29"/>
  <c r="CD64" i="31"/>
  <c r="CD72" i="31"/>
  <c r="CD80" i="31"/>
  <c r="CD69" i="31"/>
  <c r="CD77" i="31"/>
  <c r="CD85" i="31"/>
  <c r="CD93" i="31"/>
  <c r="CD101" i="31"/>
  <c r="CD86" i="31"/>
  <c r="CD94" i="31"/>
  <c r="CD102" i="31"/>
  <c r="CD80" i="29"/>
  <c r="CD88" i="29"/>
  <c r="CD75" i="29"/>
  <c r="CD83" i="29"/>
  <c r="CD87" i="29"/>
  <c r="CD100" i="29"/>
  <c r="CD97" i="29"/>
  <c r="BY105" i="30"/>
  <c r="AE79" i="1"/>
  <c r="AD79" i="1" s="1"/>
  <c r="AB79" i="1"/>
  <c r="K80" i="1"/>
  <c r="AC80" i="1" s="1"/>
  <c r="S76" i="1"/>
  <c r="S77" i="1"/>
  <c r="Q88" i="1"/>
  <c r="Q93" i="1"/>
  <c r="Q98" i="1"/>
  <c r="Q103" i="1"/>
  <c r="Q108" i="1"/>
  <c r="Q74" i="1"/>
  <c r="U68" i="1"/>
  <c r="AA68" i="1" s="1"/>
  <c r="E28" i="14" l="1"/>
  <c r="CD105" i="32"/>
  <c r="CS105" i="32"/>
  <c r="CI105" i="32"/>
  <c r="CN105" i="32"/>
  <c r="N14" i="14"/>
  <c r="J14" i="19"/>
  <c r="BU63" i="31"/>
  <c r="BU64" i="31"/>
  <c r="BU65" i="31"/>
  <c r="BU66" i="31"/>
  <c r="BU67" i="31"/>
  <c r="BU68" i="31"/>
  <c r="BU69" i="31"/>
  <c r="BU70" i="31"/>
  <c r="BU71" i="31"/>
  <c r="BU72" i="31"/>
  <c r="BU73" i="31"/>
  <c r="BU74" i="31"/>
  <c r="BU75" i="31"/>
  <c r="BU76" i="31"/>
  <c r="BU77" i="31"/>
  <c r="BU78" i="31"/>
  <c r="BU79" i="31"/>
  <c r="BU80" i="31"/>
  <c r="BU81" i="31"/>
  <c r="BU82" i="31"/>
  <c r="BU83" i="31"/>
  <c r="BU86" i="31"/>
  <c r="BU87" i="31"/>
  <c r="BU88" i="31"/>
  <c r="BU84" i="31"/>
  <c r="BU89" i="31"/>
  <c r="BU90" i="31"/>
  <c r="BU91" i="31"/>
  <c r="BU92" i="31"/>
  <c r="BU93" i="31"/>
  <c r="BU94" i="31"/>
  <c r="BU95" i="31"/>
  <c r="BU96" i="31"/>
  <c r="BU97" i="31"/>
  <c r="BU98" i="31"/>
  <c r="BU99" i="31"/>
  <c r="BU100" i="31"/>
  <c r="BU101" i="31"/>
  <c r="BU102" i="31"/>
  <c r="BU103" i="31"/>
  <c r="BU85" i="31"/>
  <c r="BU73" i="29"/>
  <c r="BU74" i="29"/>
  <c r="BU76" i="29"/>
  <c r="BU80" i="29"/>
  <c r="BU91" i="29"/>
  <c r="BU92" i="29"/>
  <c r="BU93" i="29"/>
  <c r="BU94" i="29"/>
  <c r="BU95" i="29"/>
  <c r="BU96" i="29"/>
  <c r="BU97" i="29"/>
  <c r="BU98" i="29"/>
  <c r="BU99" i="29"/>
  <c r="BU100" i="29"/>
  <c r="BU101" i="29"/>
  <c r="BU102" i="29"/>
  <c r="BU103" i="29"/>
  <c r="BU77" i="29"/>
  <c r="BU81" i="29"/>
  <c r="BU83" i="29"/>
  <c r="BU84" i="29"/>
  <c r="BU85" i="29"/>
  <c r="BU86" i="29"/>
  <c r="BU87" i="29"/>
  <c r="BU88" i="29"/>
  <c r="BU89" i="29"/>
  <c r="BU90" i="29"/>
  <c r="BU78" i="29"/>
  <c r="BU82" i="29"/>
  <c r="BU75" i="29"/>
  <c r="BU79" i="29"/>
  <c r="K14" i="19"/>
  <c r="BU6" i="32"/>
  <c r="BU10" i="32"/>
  <c r="BU5" i="32"/>
  <c r="BU9" i="32"/>
  <c r="BU4" i="32"/>
  <c r="BU8" i="32"/>
  <c r="O14" i="14"/>
  <c r="BU3" i="32"/>
  <c r="BU7" i="32"/>
  <c r="BU12" i="32"/>
  <c r="BU16" i="32"/>
  <c r="BU11" i="32"/>
  <c r="BU15" i="32"/>
  <c r="BU14" i="32"/>
  <c r="BU18" i="32"/>
  <c r="BU13" i="32"/>
  <c r="BU17" i="32"/>
  <c r="BU22" i="32"/>
  <c r="BU26" i="32"/>
  <c r="BU21" i="32"/>
  <c r="BU25" i="32"/>
  <c r="BU29" i="32"/>
  <c r="BU19" i="32"/>
  <c r="BU20" i="32"/>
  <c r="BU24" i="32"/>
  <c r="BU28" i="32"/>
  <c r="BU23" i="32"/>
  <c r="BU27" i="32"/>
  <c r="BU32" i="32"/>
  <c r="BU36" i="32"/>
  <c r="BU31" i="32"/>
  <c r="BU35" i="32"/>
  <c r="BU30" i="32"/>
  <c r="BU34" i="32"/>
  <c r="BU38" i="32"/>
  <c r="BU33" i="32"/>
  <c r="BU37" i="32"/>
  <c r="BU40" i="32"/>
  <c r="BU44" i="32"/>
  <c r="BU48" i="32"/>
  <c r="BU52" i="32"/>
  <c r="BU56" i="32"/>
  <c r="BU39" i="32"/>
  <c r="BU43" i="32"/>
  <c r="BU47" i="32"/>
  <c r="BU51" i="32"/>
  <c r="BU55" i="32"/>
  <c r="BU42" i="32"/>
  <c r="BU46" i="32"/>
  <c r="BU50" i="32"/>
  <c r="BU54" i="32"/>
  <c r="BU58" i="32"/>
  <c r="BU41" i="32"/>
  <c r="BU45" i="32"/>
  <c r="BU49" i="32"/>
  <c r="BU53" i="32"/>
  <c r="BU57" i="32"/>
  <c r="BU60" i="32"/>
  <c r="BU64" i="32"/>
  <c r="BU68" i="32"/>
  <c r="BU72" i="32"/>
  <c r="BU76" i="32"/>
  <c r="BU59" i="32"/>
  <c r="BU63" i="32"/>
  <c r="BU67" i="32"/>
  <c r="BU71" i="32"/>
  <c r="BU75" i="32"/>
  <c r="BU62" i="32"/>
  <c r="BU66" i="32"/>
  <c r="BU61" i="32"/>
  <c r="BU65" i="32"/>
  <c r="BU69" i="32"/>
  <c r="BU73" i="32"/>
  <c r="BU74" i="32"/>
  <c r="BU77" i="32"/>
  <c r="BU81" i="32"/>
  <c r="BU85" i="32"/>
  <c r="BU89" i="32"/>
  <c r="BU93" i="32"/>
  <c r="BU97" i="32"/>
  <c r="BU80" i="32"/>
  <c r="BU84" i="32"/>
  <c r="BU88" i="32"/>
  <c r="BU92" i="32"/>
  <c r="BU70" i="32"/>
  <c r="BU79" i="32"/>
  <c r="BU83" i="32"/>
  <c r="BU87" i="32"/>
  <c r="BU91" i="32"/>
  <c r="BU95" i="32"/>
  <c r="BU78" i="32"/>
  <c r="BU82" i="32"/>
  <c r="BU86" i="32"/>
  <c r="BU90" i="32"/>
  <c r="BU98" i="32"/>
  <c r="BU102" i="32"/>
  <c r="BU94" i="32"/>
  <c r="BU101" i="32"/>
  <c r="BU100" i="32"/>
  <c r="BU96" i="32"/>
  <c r="BU99" i="32"/>
  <c r="BU103" i="32"/>
  <c r="BU74" i="30"/>
  <c r="BU78" i="30"/>
  <c r="BU82" i="30"/>
  <c r="BU86" i="30"/>
  <c r="BU90" i="30"/>
  <c r="BU94" i="30"/>
  <c r="BU98" i="30"/>
  <c r="BU102" i="30"/>
  <c r="BU73" i="30"/>
  <c r="BU77" i="30"/>
  <c r="BU81" i="30"/>
  <c r="BU85" i="30"/>
  <c r="BU89" i="30"/>
  <c r="BU93" i="30"/>
  <c r="BU97" i="30"/>
  <c r="BU101" i="30"/>
  <c r="BU76" i="30"/>
  <c r="BU80" i="30"/>
  <c r="BU84" i="30"/>
  <c r="BU88" i="30"/>
  <c r="BU92" i="30"/>
  <c r="BU96" i="30"/>
  <c r="BU100" i="30"/>
  <c r="BU75" i="30"/>
  <c r="BU79" i="30"/>
  <c r="BU83" i="30"/>
  <c r="BU87" i="30"/>
  <c r="BU91" i="30"/>
  <c r="BU95" i="30"/>
  <c r="BU99" i="30"/>
  <c r="BU103" i="30"/>
  <c r="AB80" i="1"/>
  <c r="AE80" i="1"/>
  <c r="AD80" i="1" s="1"/>
  <c r="S103" i="1"/>
  <c r="W103" i="1"/>
  <c r="S98" i="1"/>
  <c r="W98" i="1"/>
  <c r="S93" i="1"/>
  <c r="W93" i="1"/>
  <c r="S108" i="1"/>
  <c r="W108" i="1"/>
  <c r="S88" i="1"/>
  <c r="W88" i="1"/>
  <c r="S74" i="1"/>
  <c r="P74" i="1"/>
  <c r="K81" i="1"/>
  <c r="AC81" i="1" s="1"/>
  <c r="S75" i="1"/>
  <c r="G94" i="1"/>
  <c r="BU105" i="29" l="1"/>
  <c r="BU105" i="32"/>
  <c r="BU105" i="31"/>
  <c r="O15" i="14"/>
  <c r="BV3" i="32"/>
  <c r="BV7" i="32"/>
  <c r="K15" i="19"/>
  <c r="BV6" i="32"/>
  <c r="BV5" i="32"/>
  <c r="BV9" i="32"/>
  <c r="BV4" i="32"/>
  <c r="BV8" i="32"/>
  <c r="BV13" i="32"/>
  <c r="BV17" i="32"/>
  <c r="BV10" i="32"/>
  <c r="BV12" i="32"/>
  <c r="BV16" i="32"/>
  <c r="BV11" i="32"/>
  <c r="BV15" i="32"/>
  <c r="BV19" i="32"/>
  <c r="BV14" i="32"/>
  <c r="BV18" i="32"/>
  <c r="BV23" i="32"/>
  <c r="BV27" i="32"/>
  <c r="BV22" i="32"/>
  <c r="BV26" i="32"/>
  <c r="BV21" i="32"/>
  <c r="BV25" i="32"/>
  <c r="BV20" i="32"/>
  <c r="BV24" i="32"/>
  <c r="BV28" i="32"/>
  <c r="BV33" i="32"/>
  <c r="BV37" i="32"/>
  <c r="BV29" i="32"/>
  <c r="BV32" i="32"/>
  <c r="BV36" i="32"/>
  <c r="BV31" i="32"/>
  <c r="BV35" i="32"/>
  <c r="BV30" i="32"/>
  <c r="BV34" i="32"/>
  <c r="BV38" i="32"/>
  <c r="BV41" i="32"/>
  <c r="BV45" i="32"/>
  <c r="BV49" i="32"/>
  <c r="BV53" i="32"/>
  <c r="BV57" i="32"/>
  <c r="BV40" i="32"/>
  <c r="BV44" i="32"/>
  <c r="BV48" i="32"/>
  <c r="BV52" i="32"/>
  <c r="BV56" i="32"/>
  <c r="BV39" i="32"/>
  <c r="BV43" i="32"/>
  <c r="BV47" i="32"/>
  <c r="BV51" i="32"/>
  <c r="BV55" i="32"/>
  <c r="BV42" i="32"/>
  <c r="BV46" i="32"/>
  <c r="BV50" i="32"/>
  <c r="BV54" i="32"/>
  <c r="BV61" i="32"/>
  <c r="BV65" i="32"/>
  <c r="BV69" i="32"/>
  <c r="BV73" i="32"/>
  <c r="BV77" i="32"/>
  <c r="BV58" i="32"/>
  <c r="BV60" i="32"/>
  <c r="BV64" i="32"/>
  <c r="BV68" i="32"/>
  <c r="BV72" i="32"/>
  <c r="BV59" i="32"/>
  <c r="BV63" i="32"/>
  <c r="BV67" i="32"/>
  <c r="BV62" i="32"/>
  <c r="BV66" i="32"/>
  <c r="BV70" i="32"/>
  <c r="BV74" i="32"/>
  <c r="BV78" i="32"/>
  <c r="BV82" i="32"/>
  <c r="BV86" i="32"/>
  <c r="BV90" i="32"/>
  <c r="BV94" i="32"/>
  <c r="BV75" i="32"/>
  <c r="BV81" i="32"/>
  <c r="BV85" i="32"/>
  <c r="BV89" i="32"/>
  <c r="BV93" i="32"/>
  <c r="BV76" i="32"/>
  <c r="BV80" i="32"/>
  <c r="BV84" i="32"/>
  <c r="BV88" i="32"/>
  <c r="BV92" i="32"/>
  <c r="BV71" i="32"/>
  <c r="BV79" i="32"/>
  <c r="BV83" i="32"/>
  <c r="BV87" i="32"/>
  <c r="BV91" i="32"/>
  <c r="BV96" i="32"/>
  <c r="BV99" i="32"/>
  <c r="BV103" i="32"/>
  <c r="BV98" i="32"/>
  <c r="BV102" i="32"/>
  <c r="BV95" i="32"/>
  <c r="BV97" i="32"/>
  <c r="BV101" i="32"/>
  <c r="BV100" i="32"/>
  <c r="BV75" i="30"/>
  <c r="BV79" i="30"/>
  <c r="BV83" i="30"/>
  <c r="BV87" i="30"/>
  <c r="BV91" i="30"/>
  <c r="BV95" i="30"/>
  <c r="BV99" i="30"/>
  <c r="BV103" i="30"/>
  <c r="BV74" i="30"/>
  <c r="BV78" i="30"/>
  <c r="BV82" i="30"/>
  <c r="BV86" i="30"/>
  <c r="BV90" i="30"/>
  <c r="BV94" i="30"/>
  <c r="BV98" i="30"/>
  <c r="BV102" i="30"/>
  <c r="BV73" i="30"/>
  <c r="BV77" i="30"/>
  <c r="BV81" i="30"/>
  <c r="BV85" i="30"/>
  <c r="BV89" i="30"/>
  <c r="BV93" i="30"/>
  <c r="BV97" i="30"/>
  <c r="BV101" i="30"/>
  <c r="BV76" i="30"/>
  <c r="BV80" i="30"/>
  <c r="BV84" i="30"/>
  <c r="BV88" i="30"/>
  <c r="BV92" i="30"/>
  <c r="BV96" i="30"/>
  <c r="BV100" i="30"/>
  <c r="BU105" i="30"/>
  <c r="AE81" i="1"/>
  <c r="AD81" i="1" s="1"/>
  <c r="AB81" i="1"/>
  <c r="N15" i="14"/>
  <c r="J15" i="19"/>
  <c r="BV63" i="31"/>
  <c r="BV64" i="31"/>
  <c r="BV65" i="31"/>
  <c r="BV66" i="31"/>
  <c r="BV67" i="31"/>
  <c r="BV68" i="31"/>
  <c r="BV69" i="31"/>
  <c r="BV70" i="31"/>
  <c r="BV71" i="31"/>
  <c r="BV72" i="31"/>
  <c r="BV73" i="31"/>
  <c r="BV74" i="31"/>
  <c r="BV75" i="31"/>
  <c r="BV76" i="31"/>
  <c r="BV77" i="31"/>
  <c r="BV78" i="31"/>
  <c r="BV79" i="31"/>
  <c r="BV80" i="31"/>
  <c r="BV81" i="31"/>
  <c r="BV82" i="31"/>
  <c r="BV83" i="31"/>
  <c r="BV84" i="31"/>
  <c r="BV85" i="31"/>
  <c r="BV86" i="31"/>
  <c r="BV87" i="31"/>
  <c r="BV88" i="31"/>
  <c r="BV89" i="31"/>
  <c r="BV90" i="31"/>
  <c r="BV91" i="31"/>
  <c r="BV92" i="31"/>
  <c r="BV93" i="31"/>
  <c r="BV94" i="31"/>
  <c r="BV95" i="31"/>
  <c r="BV96" i="31"/>
  <c r="BV97" i="31"/>
  <c r="BV98" i="31"/>
  <c r="BV99" i="31"/>
  <c r="BV100" i="31"/>
  <c r="BV101" i="31"/>
  <c r="BV102" i="31"/>
  <c r="BV103" i="31"/>
  <c r="BV73" i="29"/>
  <c r="BV74" i="29"/>
  <c r="BV75" i="29"/>
  <c r="BV76" i="29"/>
  <c r="BV77" i="29"/>
  <c r="BV78" i="29"/>
  <c r="BV79" i="29"/>
  <c r="BV80" i="29"/>
  <c r="BV81" i="29"/>
  <c r="BV82" i="29"/>
  <c r="BV91" i="29"/>
  <c r="BV92" i="29"/>
  <c r="BV93" i="29"/>
  <c r="BV94" i="29"/>
  <c r="BV95" i="29"/>
  <c r="BV96" i="29"/>
  <c r="BV97" i="29"/>
  <c r="BV98" i="29"/>
  <c r="BV99" i="29"/>
  <c r="BV100" i="29"/>
  <c r="BV101" i="29"/>
  <c r="BV102" i="29"/>
  <c r="BV103" i="29"/>
  <c r="BV83" i="29"/>
  <c r="BV84" i="29"/>
  <c r="BV85" i="29"/>
  <c r="BV86" i="29"/>
  <c r="BV87" i="29"/>
  <c r="BV88" i="29"/>
  <c r="BV89" i="29"/>
  <c r="BV90" i="29"/>
  <c r="E14" i="14"/>
  <c r="BP3" i="24"/>
  <c r="BP4" i="24"/>
  <c r="BP5" i="24"/>
  <c r="BP6" i="24"/>
  <c r="BP7" i="24"/>
  <c r="BP8" i="24"/>
  <c r="BP9" i="24"/>
  <c r="BP10" i="24"/>
  <c r="BP11" i="24"/>
  <c r="BP12" i="24"/>
  <c r="BP13" i="24"/>
  <c r="BP14" i="24"/>
  <c r="BP15" i="24"/>
  <c r="BP16" i="24"/>
  <c r="BP17" i="24"/>
  <c r="BP18" i="24"/>
  <c r="BP19" i="24"/>
  <c r="BP20" i="24"/>
  <c r="BP21" i="24"/>
  <c r="BP22" i="24"/>
  <c r="BP23" i="24"/>
  <c r="BP24" i="24"/>
  <c r="BP25" i="24"/>
  <c r="BP30" i="24"/>
  <c r="BP31" i="24"/>
  <c r="BP32" i="24"/>
  <c r="BP33" i="24"/>
  <c r="BP34" i="24"/>
  <c r="BP35" i="24"/>
  <c r="BP36" i="24"/>
  <c r="BP37" i="24"/>
  <c r="BP38" i="24"/>
  <c r="BP39" i="24"/>
  <c r="BP40" i="24"/>
  <c r="BP41" i="24"/>
  <c r="BP42" i="24"/>
  <c r="BP43" i="24"/>
  <c r="BP44" i="24"/>
  <c r="BP45" i="24"/>
  <c r="BP46" i="24"/>
  <c r="BP47" i="24"/>
  <c r="BP48" i="24"/>
  <c r="BP49" i="24"/>
  <c r="BP50" i="24"/>
  <c r="BP51" i="24"/>
  <c r="BP52" i="24"/>
  <c r="BP53" i="24"/>
  <c r="BP54" i="24"/>
  <c r="BP55" i="24"/>
  <c r="BP56" i="24"/>
  <c r="BP57" i="24"/>
  <c r="BP58" i="24"/>
  <c r="BP59" i="24"/>
  <c r="BP60" i="24"/>
  <c r="BP61" i="24"/>
  <c r="BP62" i="24"/>
  <c r="BP63" i="24"/>
  <c r="BP64" i="24"/>
  <c r="BP65" i="24"/>
  <c r="BP66" i="24"/>
  <c r="BP67" i="24"/>
  <c r="BP68" i="24"/>
  <c r="BP69" i="24"/>
  <c r="BP70" i="24"/>
  <c r="BP71" i="24"/>
  <c r="BP72" i="24"/>
  <c r="BP73" i="24"/>
  <c r="BP74" i="24"/>
  <c r="BP75" i="24"/>
  <c r="BP76" i="24"/>
  <c r="BP77" i="24"/>
  <c r="BP78" i="24"/>
  <c r="BP79" i="24"/>
  <c r="BP80" i="24"/>
  <c r="BP81" i="24"/>
  <c r="BP82" i="24"/>
  <c r="BP83" i="24"/>
  <c r="BP84" i="24"/>
  <c r="BP85" i="24"/>
  <c r="BP86" i="24"/>
  <c r="BP87" i="24"/>
  <c r="BP88" i="24"/>
  <c r="BP89" i="24"/>
  <c r="BP90" i="24"/>
  <c r="BP91" i="24"/>
  <c r="BP92" i="24"/>
  <c r="BP93" i="24"/>
  <c r="BP94" i="24"/>
  <c r="BP95" i="24"/>
  <c r="BP96" i="24"/>
  <c r="BP97" i="24"/>
  <c r="BP98" i="24"/>
  <c r="BP99" i="24"/>
  <c r="BP100" i="24"/>
  <c r="BP101" i="24"/>
  <c r="BP102" i="24"/>
  <c r="BP103" i="24"/>
  <c r="BP26" i="24"/>
  <c r="BP27" i="24"/>
  <c r="BP28" i="24"/>
  <c r="BP29" i="24"/>
  <c r="F9" i="19"/>
  <c r="K82" i="1"/>
  <c r="AC82" i="1" s="1"/>
  <c r="G95" i="1"/>
  <c r="Q95" i="1" s="1"/>
  <c r="Q94" i="1"/>
  <c r="I94" i="1"/>
  <c r="AI43" i="1"/>
  <c r="AH13" i="1"/>
  <c r="AH12" i="1"/>
  <c r="E15" i="14" l="1"/>
  <c r="BV105" i="29"/>
  <c r="N16" i="14"/>
  <c r="J16" i="19"/>
  <c r="BW63" i="31"/>
  <c r="BW64" i="31"/>
  <c r="BW65" i="31"/>
  <c r="BW66" i="31"/>
  <c r="BW67" i="31"/>
  <c r="BW68" i="31"/>
  <c r="BW69" i="31"/>
  <c r="BW70" i="31"/>
  <c r="BW71" i="31"/>
  <c r="BW72" i="31"/>
  <c r="BW73" i="31"/>
  <c r="BW74" i="31"/>
  <c r="BW75" i="31"/>
  <c r="BW76" i="31"/>
  <c r="BW77" i="31"/>
  <c r="BW78" i="31"/>
  <c r="BW79" i="31"/>
  <c r="BW80" i="31"/>
  <c r="BW81" i="31"/>
  <c r="BW82" i="31"/>
  <c r="BW83" i="31"/>
  <c r="BW84" i="31"/>
  <c r="BW85" i="31"/>
  <c r="BW86" i="31"/>
  <c r="BW87" i="31"/>
  <c r="BW89" i="31"/>
  <c r="BW90" i="31"/>
  <c r="BW91" i="31"/>
  <c r="BW92" i="31"/>
  <c r="BW93" i="31"/>
  <c r="BW94" i="31"/>
  <c r="BW95" i="31"/>
  <c r="BW96" i="31"/>
  <c r="BW97" i="31"/>
  <c r="BW98" i="31"/>
  <c r="BW99" i="31"/>
  <c r="BW100" i="31"/>
  <c r="BW101" i="31"/>
  <c r="BW102" i="31"/>
  <c r="BW103" i="31"/>
  <c r="BW88" i="31"/>
  <c r="BW75" i="29"/>
  <c r="BW79" i="29"/>
  <c r="BW73" i="29"/>
  <c r="BW76" i="29"/>
  <c r="BW80" i="29"/>
  <c r="BW77" i="29"/>
  <c r="BW81" i="29"/>
  <c r="BW91" i="29"/>
  <c r="BW92" i="29"/>
  <c r="BW93" i="29"/>
  <c r="BW94" i="29"/>
  <c r="BW95" i="29"/>
  <c r="BW96" i="29"/>
  <c r="BW97" i="29"/>
  <c r="BW98" i="29"/>
  <c r="BW99" i="29"/>
  <c r="BW100" i="29"/>
  <c r="BW101" i="29"/>
  <c r="BW102" i="29"/>
  <c r="BW103" i="29"/>
  <c r="BW74" i="29"/>
  <c r="BW78" i="29"/>
  <c r="BW82" i="29"/>
  <c r="BW83" i="29"/>
  <c r="BW84" i="29"/>
  <c r="BW85" i="29"/>
  <c r="BW86" i="29"/>
  <c r="BW87" i="29"/>
  <c r="BW88" i="29"/>
  <c r="BW89" i="29"/>
  <c r="BW90" i="29"/>
  <c r="BV105" i="31"/>
  <c r="BW4" i="32"/>
  <c r="BW8" i="32"/>
  <c r="O16" i="14"/>
  <c r="BW3" i="32"/>
  <c r="BW7" i="32"/>
  <c r="K16" i="19"/>
  <c r="BW6" i="32"/>
  <c r="BW10" i="32"/>
  <c r="BW5" i="32"/>
  <c r="BW9" i="32"/>
  <c r="BW14" i="32"/>
  <c r="BW18" i="32"/>
  <c r="BW13" i="32"/>
  <c r="BW17" i="32"/>
  <c r="BW12" i="32"/>
  <c r="BW16" i="32"/>
  <c r="BW11" i="32"/>
  <c r="BW15" i="32"/>
  <c r="BW19" i="32"/>
  <c r="BW20" i="32"/>
  <c r="BW24" i="32"/>
  <c r="BW28" i="32"/>
  <c r="BW23" i="32"/>
  <c r="BW27" i="32"/>
  <c r="BW22" i="32"/>
  <c r="BW26" i="32"/>
  <c r="BW21" i="32"/>
  <c r="BW25" i="32"/>
  <c r="BW30" i="32"/>
  <c r="BW34" i="32"/>
  <c r="BW38" i="32"/>
  <c r="BW33" i="32"/>
  <c r="BW37" i="32"/>
  <c r="BW29" i="32"/>
  <c r="BW32" i="32"/>
  <c r="BW36" i="32"/>
  <c r="BW31" i="32"/>
  <c r="BW35" i="32"/>
  <c r="BW42" i="32"/>
  <c r="BW46" i="32"/>
  <c r="BW50" i="32"/>
  <c r="BW54" i="32"/>
  <c r="BW58" i="32"/>
  <c r="BW41" i="32"/>
  <c r="BW45" i="32"/>
  <c r="BW49" i="32"/>
  <c r="BW53" i="32"/>
  <c r="BW57" i="32"/>
  <c r="BW40" i="32"/>
  <c r="BW44" i="32"/>
  <c r="BW48" i="32"/>
  <c r="BW52" i="32"/>
  <c r="BW56" i="32"/>
  <c r="BW39" i="32"/>
  <c r="BW43" i="32"/>
  <c r="BW47" i="32"/>
  <c r="BW51" i="32"/>
  <c r="BW55" i="32"/>
  <c r="BW62" i="32"/>
  <c r="BW66" i="32"/>
  <c r="BW70" i="32"/>
  <c r="BW74" i="32"/>
  <c r="BW61" i="32"/>
  <c r="BW65" i="32"/>
  <c r="BW69" i="32"/>
  <c r="BW73" i="32"/>
  <c r="BW60" i="32"/>
  <c r="BW64" i="32"/>
  <c r="BW68" i="32"/>
  <c r="BW59" i="32"/>
  <c r="BW63" i="32"/>
  <c r="BW67" i="32"/>
  <c r="BW71" i="32"/>
  <c r="BW75" i="32"/>
  <c r="BW79" i="32"/>
  <c r="BW83" i="32"/>
  <c r="BW87" i="32"/>
  <c r="BW91" i="32"/>
  <c r="BW95" i="32"/>
  <c r="BW72" i="32"/>
  <c r="BW77" i="32"/>
  <c r="BW78" i="32"/>
  <c r="BW82" i="32"/>
  <c r="BW86" i="32"/>
  <c r="BW90" i="32"/>
  <c r="BW94" i="32"/>
  <c r="BW81" i="32"/>
  <c r="BW85" i="32"/>
  <c r="BW89" i="32"/>
  <c r="BW93" i="32"/>
  <c r="BW76" i="32"/>
  <c r="BW80" i="32"/>
  <c r="BW84" i="32"/>
  <c r="BW88" i="32"/>
  <c r="BW92" i="32"/>
  <c r="BW100" i="32"/>
  <c r="BW96" i="32"/>
  <c r="BW99" i="32"/>
  <c r="BW103" i="32"/>
  <c r="BW98" i="32"/>
  <c r="BW102" i="32"/>
  <c r="BW97" i="32"/>
  <c r="BW101" i="32"/>
  <c r="BW76" i="30"/>
  <c r="BW80" i="30"/>
  <c r="BW84" i="30"/>
  <c r="BW88" i="30"/>
  <c r="BW92" i="30"/>
  <c r="BW96" i="30"/>
  <c r="BW100" i="30"/>
  <c r="BW75" i="30"/>
  <c r="BW79" i="30"/>
  <c r="BW83" i="30"/>
  <c r="BW87" i="30"/>
  <c r="BW91" i="30"/>
  <c r="BW95" i="30"/>
  <c r="BW99" i="30"/>
  <c r="BW103" i="30"/>
  <c r="BW74" i="30"/>
  <c r="BW78" i="30"/>
  <c r="BW82" i="30"/>
  <c r="BW86" i="30"/>
  <c r="BW90" i="30"/>
  <c r="BW94" i="30"/>
  <c r="BW98" i="30"/>
  <c r="BW102" i="30"/>
  <c r="BW73" i="30"/>
  <c r="BW77" i="30"/>
  <c r="BW81" i="30"/>
  <c r="BW85" i="30"/>
  <c r="BW89" i="30"/>
  <c r="BW93" i="30"/>
  <c r="BW97" i="30"/>
  <c r="BW101" i="30"/>
  <c r="BV105" i="30"/>
  <c r="AE82" i="1"/>
  <c r="AD82" i="1" s="1"/>
  <c r="AB82" i="1"/>
  <c r="BV105" i="32"/>
  <c r="S95" i="1"/>
  <c r="W95" i="1"/>
  <c r="S94" i="1"/>
  <c r="W94" i="1"/>
  <c r="BP105" i="24"/>
  <c r="V8" i="1"/>
  <c r="E8" i="1"/>
  <c r="B2" i="3" s="1"/>
  <c r="W8" i="1"/>
  <c r="AC8" i="1" s="1"/>
  <c r="Y8" i="1"/>
  <c r="AE8" i="1" s="1"/>
  <c r="V9" i="1"/>
  <c r="W9" i="1"/>
  <c r="AC9" i="1" s="1"/>
  <c r="Y9" i="1"/>
  <c r="AE9" i="1" s="1"/>
  <c r="V10" i="1"/>
  <c r="W10" i="1"/>
  <c r="AC10" i="1" s="1"/>
  <c r="Y10" i="1"/>
  <c r="AE10" i="1" s="1"/>
  <c r="V11" i="1"/>
  <c r="W11" i="1"/>
  <c r="AC11" i="1" s="1"/>
  <c r="Y11" i="1"/>
  <c r="AE11" i="1" s="1"/>
  <c r="V12" i="1"/>
  <c r="W12" i="1"/>
  <c r="AC12" i="1" s="1"/>
  <c r="Y12" i="1"/>
  <c r="AE12" i="1" s="1"/>
  <c r="V13" i="1"/>
  <c r="W13" i="1"/>
  <c r="AC13" i="1" s="1"/>
  <c r="Y13" i="1"/>
  <c r="AE13" i="1" s="1"/>
  <c r="V14" i="1"/>
  <c r="W14" i="1"/>
  <c r="AC14" i="1" s="1"/>
  <c r="Y14" i="1"/>
  <c r="AE14" i="1" s="1"/>
  <c r="V15" i="1"/>
  <c r="W15" i="1"/>
  <c r="AC15" i="1" s="1"/>
  <c r="Y15" i="1"/>
  <c r="AE15" i="1" s="1"/>
  <c r="V16" i="1"/>
  <c r="W16" i="1"/>
  <c r="AC16" i="1" s="1"/>
  <c r="Y16" i="1"/>
  <c r="AE16" i="1" s="1"/>
  <c r="V17" i="1"/>
  <c r="W17" i="1"/>
  <c r="AC17" i="1" s="1"/>
  <c r="Y17" i="1"/>
  <c r="AE17" i="1" s="1"/>
  <c r="V18" i="1"/>
  <c r="W18" i="1"/>
  <c r="AC18" i="1" s="1"/>
  <c r="Y18" i="1"/>
  <c r="AE18" i="1" s="1"/>
  <c r="V19" i="1"/>
  <c r="W19" i="1"/>
  <c r="AC19" i="1" s="1"/>
  <c r="Y19" i="1"/>
  <c r="AE19" i="1" s="1"/>
  <c r="V20" i="1"/>
  <c r="W20" i="1"/>
  <c r="AC20" i="1" s="1"/>
  <c r="Y20" i="1"/>
  <c r="AE20" i="1" s="1"/>
  <c r="V21" i="1"/>
  <c r="W21" i="1"/>
  <c r="AC21" i="1" s="1"/>
  <c r="Y21" i="1"/>
  <c r="AE21" i="1" s="1"/>
  <c r="V22" i="1"/>
  <c r="W22" i="1"/>
  <c r="AC22" i="1" s="1"/>
  <c r="Y22" i="1"/>
  <c r="AE22" i="1" s="1"/>
  <c r="V23" i="1"/>
  <c r="W23" i="1"/>
  <c r="AC23" i="1" s="1"/>
  <c r="Y23" i="1"/>
  <c r="AE23" i="1" s="1"/>
  <c r="V24" i="1"/>
  <c r="W24" i="1"/>
  <c r="AC24" i="1" s="1"/>
  <c r="Y24" i="1"/>
  <c r="AE24" i="1" s="1"/>
  <c r="V25" i="1"/>
  <c r="W25" i="1"/>
  <c r="AC25" i="1" s="1"/>
  <c r="Y25" i="1"/>
  <c r="AE25" i="1" s="1"/>
  <c r="V26" i="1"/>
  <c r="W26" i="1"/>
  <c r="AC26" i="1" s="1"/>
  <c r="Y26" i="1"/>
  <c r="AE26" i="1" s="1"/>
  <c r="V27" i="1"/>
  <c r="W27" i="1"/>
  <c r="AC27" i="1" s="1"/>
  <c r="Y27" i="1"/>
  <c r="AE27" i="1" s="1"/>
  <c r="V28" i="1"/>
  <c r="W28" i="1"/>
  <c r="AC28" i="1" s="1"/>
  <c r="Y28" i="1"/>
  <c r="AE28" i="1" s="1"/>
  <c r="V29" i="1"/>
  <c r="W29" i="1"/>
  <c r="AC29" i="1" s="1"/>
  <c r="Y29" i="1"/>
  <c r="AE29" i="1" s="1"/>
  <c r="V30" i="1"/>
  <c r="W30" i="1"/>
  <c r="AC30" i="1" s="1"/>
  <c r="Y30" i="1"/>
  <c r="AE30" i="1" s="1"/>
  <c r="V31" i="1"/>
  <c r="W31" i="1"/>
  <c r="AC31" i="1" s="1"/>
  <c r="Y31" i="1"/>
  <c r="AE31" i="1" s="1"/>
  <c r="V32" i="1"/>
  <c r="W32" i="1"/>
  <c r="AC32" i="1" s="1"/>
  <c r="Y32" i="1"/>
  <c r="AE32" i="1" s="1"/>
  <c r="V33" i="1"/>
  <c r="W33" i="1"/>
  <c r="AC33" i="1" s="1"/>
  <c r="Y33" i="1"/>
  <c r="AE33" i="1" s="1"/>
  <c r="V34" i="1"/>
  <c r="W34" i="1"/>
  <c r="AC34" i="1" s="1"/>
  <c r="Y34" i="1"/>
  <c r="AE34" i="1" s="1"/>
  <c r="V35" i="1"/>
  <c r="W35" i="1"/>
  <c r="AC35" i="1" s="1"/>
  <c r="Y35" i="1"/>
  <c r="AE35" i="1" s="1"/>
  <c r="V36" i="1"/>
  <c r="W36" i="1"/>
  <c r="AC36" i="1" s="1"/>
  <c r="Y36" i="1"/>
  <c r="AE36" i="1" s="1"/>
  <c r="V37" i="1"/>
  <c r="W37" i="1"/>
  <c r="AC37" i="1" s="1"/>
  <c r="Y37" i="1"/>
  <c r="AE37" i="1" s="1"/>
  <c r="V38" i="1"/>
  <c r="W38" i="1"/>
  <c r="AC38" i="1" s="1"/>
  <c r="Y38" i="1"/>
  <c r="AE38" i="1" s="1"/>
  <c r="V39" i="1"/>
  <c r="W39" i="1"/>
  <c r="AC39" i="1" s="1"/>
  <c r="Y39" i="1"/>
  <c r="AE39" i="1" s="1"/>
  <c r="V40" i="1"/>
  <c r="W40" i="1"/>
  <c r="AC40" i="1" s="1"/>
  <c r="Y40" i="1"/>
  <c r="AE40" i="1" s="1"/>
  <c r="V41" i="1"/>
  <c r="W41" i="1"/>
  <c r="AC41" i="1" s="1"/>
  <c r="Y41" i="1"/>
  <c r="AE41" i="1" s="1"/>
  <c r="V42" i="1"/>
  <c r="W42" i="1"/>
  <c r="AC42" i="1" s="1"/>
  <c r="Y42" i="1"/>
  <c r="AE42" i="1" s="1"/>
  <c r="V43" i="1"/>
  <c r="W43" i="1"/>
  <c r="AC43" i="1" s="1"/>
  <c r="Y43" i="1"/>
  <c r="AE43" i="1" s="1"/>
  <c r="V44" i="1"/>
  <c r="W44" i="1"/>
  <c r="AC44" i="1" s="1"/>
  <c r="Y44" i="1"/>
  <c r="AE44" i="1" s="1"/>
  <c r="V45" i="1"/>
  <c r="W45" i="1"/>
  <c r="AC45" i="1" s="1"/>
  <c r="Y45" i="1"/>
  <c r="AE45" i="1" s="1"/>
  <c r="V46" i="1"/>
  <c r="W46" i="1"/>
  <c r="AC46" i="1" s="1"/>
  <c r="Y46" i="1"/>
  <c r="AE46" i="1" s="1"/>
  <c r="V47" i="1"/>
  <c r="W47" i="1"/>
  <c r="AC47" i="1" s="1"/>
  <c r="Y47" i="1"/>
  <c r="AE47" i="1" s="1"/>
  <c r="V48" i="1"/>
  <c r="W48" i="1"/>
  <c r="AC48" i="1" s="1"/>
  <c r="Y48" i="1"/>
  <c r="AE48" i="1" s="1"/>
  <c r="V49" i="1"/>
  <c r="W49" i="1"/>
  <c r="AC49" i="1" s="1"/>
  <c r="Y49" i="1"/>
  <c r="AE49" i="1" s="1"/>
  <c r="V50" i="1"/>
  <c r="W50" i="1"/>
  <c r="AC50" i="1" s="1"/>
  <c r="Y50" i="1"/>
  <c r="AE50" i="1" s="1"/>
  <c r="V51" i="1"/>
  <c r="W51" i="1"/>
  <c r="AC51" i="1" s="1"/>
  <c r="Y51" i="1"/>
  <c r="AE51" i="1" s="1"/>
  <c r="V52" i="1"/>
  <c r="W52" i="1"/>
  <c r="AC52" i="1" s="1"/>
  <c r="Y52" i="1"/>
  <c r="AE52" i="1" s="1"/>
  <c r="V53" i="1"/>
  <c r="W53" i="1"/>
  <c r="AC53" i="1" s="1"/>
  <c r="Y53" i="1"/>
  <c r="AE53" i="1" s="1"/>
  <c r="V54" i="1"/>
  <c r="W54" i="1"/>
  <c r="AC54" i="1" s="1"/>
  <c r="Y54" i="1"/>
  <c r="AE54" i="1" s="1"/>
  <c r="V55" i="1"/>
  <c r="W55" i="1"/>
  <c r="AC55" i="1" s="1"/>
  <c r="Y55" i="1"/>
  <c r="AE55" i="1" s="1"/>
  <c r="V56" i="1"/>
  <c r="W56" i="1"/>
  <c r="AC56" i="1" s="1"/>
  <c r="Y56" i="1"/>
  <c r="AE56" i="1" s="1"/>
  <c r="V57" i="1"/>
  <c r="W57" i="1"/>
  <c r="AC57" i="1" s="1"/>
  <c r="Y57" i="1"/>
  <c r="AE57" i="1" s="1"/>
  <c r="V58" i="1"/>
  <c r="W58" i="1"/>
  <c r="AC58" i="1" s="1"/>
  <c r="Y58" i="1"/>
  <c r="AE58" i="1" s="1"/>
  <c r="V59" i="1"/>
  <c r="W59" i="1"/>
  <c r="AC59" i="1" s="1"/>
  <c r="Y59" i="1"/>
  <c r="AE59" i="1" s="1"/>
  <c r="V60" i="1"/>
  <c r="W60" i="1"/>
  <c r="AC60" i="1" s="1"/>
  <c r="Y60" i="1"/>
  <c r="AE60" i="1" s="1"/>
  <c r="V61" i="1"/>
  <c r="W61" i="1"/>
  <c r="AC61" i="1" s="1"/>
  <c r="Y61" i="1"/>
  <c r="AE61" i="1" s="1"/>
  <c r="V62" i="1"/>
  <c r="W62" i="1"/>
  <c r="AC62" i="1" s="1"/>
  <c r="Y62" i="1"/>
  <c r="AE62" i="1" s="1"/>
  <c r="V63" i="1"/>
  <c r="W63" i="1"/>
  <c r="AC63" i="1" s="1"/>
  <c r="Y63" i="1"/>
  <c r="AE63" i="1" s="1"/>
  <c r="V64" i="1"/>
  <c r="W64" i="1"/>
  <c r="AC64" i="1" s="1"/>
  <c r="Y64" i="1"/>
  <c r="AE64" i="1" s="1"/>
  <c r="V65" i="1"/>
  <c r="W65" i="1"/>
  <c r="AC65" i="1" s="1"/>
  <c r="Y65" i="1"/>
  <c r="AE65" i="1" s="1"/>
  <c r="V66" i="1"/>
  <c r="W66" i="1"/>
  <c r="AC66" i="1" s="1"/>
  <c r="Y66" i="1"/>
  <c r="AE66" i="1" s="1"/>
  <c r="V67" i="1"/>
  <c r="W67" i="1"/>
  <c r="AC67" i="1" s="1"/>
  <c r="Y67" i="1"/>
  <c r="AE67" i="1" s="1"/>
  <c r="Y88" i="1"/>
  <c r="Y93" i="1"/>
  <c r="Y98" i="1"/>
  <c r="Y103" i="1"/>
  <c r="Y108" i="1"/>
  <c r="AZ103" i="31" l="1"/>
  <c r="AZ102" i="31"/>
  <c r="AZ101" i="31"/>
  <c r="AZ100" i="31"/>
  <c r="AZ99" i="31"/>
  <c r="AZ98" i="31"/>
  <c r="AZ97" i="31"/>
  <c r="AZ96" i="31"/>
  <c r="AZ95" i="31"/>
  <c r="AZ94" i="31"/>
  <c r="AZ93" i="31"/>
  <c r="AZ92" i="31"/>
  <c r="AZ91" i="31"/>
  <c r="AZ90" i="31"/>
  <c r="AZ89" i="31"/>
  <c r="AZ88" i="31"/>
  <c r="AZ87" i="31"/>
  <c r="AZ86" i="31"/>
  <c r="AZ85" i="31"/>
  <c r="AZ84" i="31"/>
  <c r="AZ83" i="31"/>
  <c r="AZ82" i="31"/>
  <c r="AZ81" i="31"/>
  <c r="AZ80" i="31"/>
  <c r="AZ79" i="31"/>
  <c r="AZ78" i="31"/>
  <c r="AZ77" i="31"/>
  <c r="AZ76" i="31"/>
  <c r="AZ75" i="31"/>
  <c r="AZ74" i="31"/>
  <c r="AZ73" i="31"/>
  <c r="AZ72" i="31"/>
  <c r="AZ71" i="31"/>
  <c r="AZ70" i="31"/>
  <c r="AZ69" i="31"/>
  <c r="AZ68" i="31"/>
  <c r="AZ67" i="31"/>
  <c r="AZ66" i="31"/>
  <c r="AZ65" i="31"/>
  <c r="AZ64" i="31"/>
  <c r="AZ63" i="31"/>
  <c r="AZ62" i="31"/>
  <c r="AZ61" i="31"/>
  <c r="AZ60" i="31"/>
  <c r="AZ59" i="31"/>
  <c r="AZ58" i="31"/>
  <c r="AZ57" i="31"/>
  <c r="AZ56" i="31"/>
  <c r="AZ55" i="31"/>
  <c r="AZ54" i="31"/>
  <c r="AZ53" i="31"/>
  <c r="AZ52" i="31"/>
  <c r="AZ51" i="31"/>
  <c r="AZ50" i="31"/>
  <c r="AZ49" i="31"/>
  <c r="AZ48" i="31"/>
  <c r="AZ47" i="31"/>
  <c r="AZ46" i="31"/>
  <c r="AZ45" i="31"/>
  <c r="AZ44" i="31"/>
  <c r="AZ43" i="31"/>
  <c r="AZ42" i="31"/>
  <c r="AZ41" i="31"/>
  <c r="AZ40" i="31"/>
  <c r="AZ39" i="31"/>
  <c r="AZ38" i="31"/>
  <c r="AZ37" i="31"/>
  <c r="AZ36" i="31"/>
  <c r="AZ35" i="31"/>
  <c r="AZ34" i="31"/>
  <c r="AZ33" i="31"/>
  <c r="AZ32" i="31"/>
  <c r="AZ31" i="31"/>
  <c r="AZ30" i="31"/>
  <c r="AZ29" i="31"/>
  <c r="AZ28" i="31"/>
  <c r="AZ27" i="31"/>
  <c r="AZ26" i="31"/>
  <c r="AZ25" i="31"/>
  <c r="AZ24" i="31"/>
  <c r="AZ23" i="31"/>
  <c r="AZ22" i="31"/>
  <c r="AZ21" i="31"/>
  <c r="AZ20" i="31"/>
  <c r="AZ19" i="31"/>
  <c r="AZ18" i="31"/>
  <c r="AZ17" i="31"/>
  <c r="AZ16" i="31"/>
  <c r="AZ15" i="31"/>
  <c r="AZ14" i="31"/>
  <c r="AZ13" i="31"/>
  <c r="AZ12" i="31"/>
  <c r="AZ11" i="31"/>
  <c r="AZ10" i="31"/>
  <c r="AZ9" i="31"/>
  <c r="AZ8" i="31"/>
  <c r="AZ7" i="31"/>
  <c r="AZ6" i="31"/>
  <c r="AZ5" i="31"/>
  <c r="AZ4" i="31"/>
  <c r="AZ3" i="31"/>
  <c r="AZ103" i="29"/>
  <c r="AZ102" i="29"/>
  <c r="AZ101" i="29"/>
  <c r="AZ100" i="29"/>
  <c r="AZ99" i="29"/>
  <c r="AZ98" i="29"/>
  <c r="AZ97" i="29"/>
  <c r="AZ96" i="29"/>
  <c r="AZ95" i="29"/>
  <c r="AZ94" i="29"/>
  <c r="AZ93" i="29"/>
  <c r="AZ92" i="29"/>
  <c r="AZ91" i="29"/>
  <c r="AZ90" i="29"/>
  <c r="AZ89" i="29"/>
  <c r="AZ88" i="29"/>
  <c r="AZ87" i="29"/>
  <c r="AZ86" i="29"/>
  <c r="AZ85" i="29"/>
  <c r="AZ84" i="29"/>
  <c r="AZ83" i="29"/>
  <c r="AZ82" i="29"/>
  <c r="AZ81" i="29"/>
  <c r="AZ80" i="29"/>
  <c r="AZ79" i="29"/>
  <c r="AZ78" i="29"/>
  <c r="AZ77" i="29"/>
  <c r="AZ76" i="29"/>
  <c r="AZ75" i="29"/>
  <c r="AZ74" i="29"/>
  <c r="AZ73" i="29"/>
  <c r="AZ72" i="29"/>
  <c r="AZ71" i="29"/>
  <c r="AZ70" i="29"/>
  <c r="AZ69" i="29"/>
  <c r="AZ68" i="29"/>
  <c r="AZ67" i="29"/>
  <c r="AZ66" i="29"/>
  <c r="AZ65" i="29"/>
  <c r="AZ64" i="29"/>
  <c r="AZ63" i="29"/>
  <c r="AZ62" i="29"/>
  <c r="AZ61" i="29"/>
  <c r="AZ60" i="29"/>
  <c r="AZ59" i="29"/>
  <c r="AZ58" i="29"/>
  <c r="AZ57" i="29"/>
  <c r="AZ56" i="29"/>
  <c r="AZ55" i="29"/>
  <c r="AZ54" i="29"/>
  <c r="AZ53" i="29"/>
  <c r="AZ52" i="29"/>
  <c r="AZ51" i="29"/>
  <c r="AZ50" i="29"/>
  <c r="AZ49" i="29"/>
  <c r="AZ48" i="29"/>
  <c r="AZ47" i="29"/>
  <c r="AZ46" i="29"/>
  <c r="AZ45" i="29"/>
  <c r="AZ44" i="29"/>
  <c r="AZ43" i="29"/>
  <c r="AZ42" i="29"/>
  <c r="AZ41" i="29"/>
  <c r="AZ40" i="29"/>
  <c r="AZ39" i="29"/>
  <c r="AZ38" i="29"/>
  <c r="AZ37" i="29"/>
  <c r="AZ36" i="29"/>
  <c r="AZ35" i="29"/>
  <c r="AZ34" i="29"/>
  <c r="AZ33" i="29"/>
  <c r="AZ32" i="29"/>
  <c r="AZ31" i="29"/>
  <c r="AZ30" i="29"/>
  <c r="AZ29" i="29"/>
  <c r="AZ28" i="29"/>
  <c r="AZ27" i="29"/>
  <c r="AZ26" i="29"/>
  <c r="AZ25" i="29"/>
  <c r="AZ24" i="29"/>
  <c r="AZ23" i="29"/>
  <c r="AZ22" i="29"/>
  <c r="AZ21" i="29"/>
  <c r="AZ20" i="29"/>
  <c r="AZ19" i="29"/>
  <c r="AZ18" i="29"/>
  <c r="AZ17" i="29"/>
  <c r="AZ16" i="29"/>
  <c r="AZ15" i="29"/>
  <c r="AZ14" i="29"/>
  <c r="AZ13" i="29"/>
  <c r="AZ12" i="29"/>
  <c r="AZ11" i="29"/>
  <c r="AZ10" i="29"/>
  <c r="AZ9" i="29"/>
  <c r="AZ8" i="29"/>
  <c r="AZ7" i="29"/>
  <c r="AZ6" i="29"/>
  <c r="AZ5" i="29"/>
  <c r="AZ4" i="29"/>
  <c r="AZ3" i="29"/>
  <c r="AB58" i="1"/>
  <c r="AR103" i="31"/>
  <c r="AR102" i="31"/>
  <c r="AR101" i="31"/>
  <c r="AR100" i="31"/>
  <c r="AR99" i="31"/>
  <c r="AR98" i="31"/>
  <c r="AR97" i="31"/>
  <c r="AR96" i="31"/>
  <c r="AR95" i="31"/>
  <c r="AR94" i="31"/>
  <c r="AR93" i="31"/>
  <c r="AR92" i="31"/>
  <c r="AR91" i="31"/>
  <c r="AR90" i="31"/>
  <c r="AR89" i="31"/>
  <c r="AR88" i="31"/>
  <c r="AR87" i="31"/>
  <c r="AR86" i="31"/>
  <c r="AR85" i="31"/>
  <c r="AR84" i="31"/>
  <c r="AR83" i="31"/>
  <c r="AR82" i="31"/>
  <c r="AR81" i="31"/>
  <c r="AR80" i="31"/>
  <c r="AR79" i="31"/>
  <c r="AR78" i="31"/>
  <c r="AR77" i="31"/>
  <c r="AR76" i="31"/>
  <c r="AR75" i="31"/>
  <c r="AR74" i="31"/>
  <c r="AR73" i="31"/>
  <c r="AR72" i="31"/>
  <c r="AR71" i="31"/>
  <c r="AR70" i="31"/>
  <c r="AR69" i="31"/>
  <c r="AR68" i="31"/>
  <c r="AR67" i="31"/>
  <c r="AR66" i="31"/>
  <c r="AR65" i="31"/>
  <c r="AR64" i="31"/>
  <c r="AR63" i="31"/>
  <c r="AR62" i="31"/>
  <c r="AR61" i="31"/>
  <c r="AR60" i="31"/>
  <c r="AR59" i="31"/>
  <c r="AR58" i="31"/>
  <c r="AR57" i="31"/>
  <c r="AR56" i="31"/>
  <c r="AR55" i="31"/>
  <c r="AR54" i="31"/>
  <c r="AR53" i="31"/>
  <c r="AR52" i="31"/>
  <c r="AR51" i="31"/>
  <c r="AR50" i="31"/>
  <c r="AR49" i="31"/>
  <c r="AR48" i="31"/>
  <c r="AR47" i="31"/>
  <c r="AR46" i="31"/>
  <c r="AR45" i="31"/>
  <c r="AR44" i="31"/>
  <c r="AR43" i="31"/>
  <c r="AR42" i="31"/>
  <c r="AR41" i="31"/>
  <c r="AR40" i="31"/>
  <c r="AR39" i="31"/>
  <c r="AR38" i="31"/>
  <c r="AR37" i="31"/>
  <c r="AR36" i="31"/>
  <c r="AR35" i="31"/>
  <c r="AR34" i="31"/>
  <c r="AR33" i="31"/>
  <c r="AR32" i="31"/>
  <c r="AR31" i="31"/>
  <c r="AR30" i="31"/>
  <c r="AR29" i="31"/>
  <c r="AR28" i="31"/>
  <c r="AR27" i="31"/>
  <c r="AR26" i="31"/>
  <c r="AR25" i="31"/>
  <c r="AR24" i="31"/>
  <c r="AR23" i="31"/>
  <c r="AR22" i="31"/>
  <c r="AR21" i="31"/>
  <c r="AR20" i="31"/>
  <c r="AR19" i="31"/>
  <c r="AR18" i="31"/>
  <c r="AR17" i="31"/>
  <c r="AR16" i="31"/>
  <c r="AR15" i="31"/>
  <c r="AR14" i="31"/>
  <c r="AR13" i="31"/>
  <c r="AR12" i="31"/>
  <c r="AR11" i="31"/>
  <c r="AR10" i="31"/>
  <c r="AR9" i="31"/>
  <c r="AR8" i="31"/>
  <c r="AR7" i="31"/>
  <c r="AR6" i="31"/>
  <c r="AR5" i="31"/>
  <c r="AR4" i="31"/>
  <c r="AR3" i="31"/>
  <c r="AR103" i="29"/>
  <c r="AR102" i="29"/>
  <c r="AR101" i="29"/>
  <c r="AR100" i="29"/>
  <c r="AR99" i="29"/>
  <c r="AR98" i="29"/>
  <c r="AR97" i="29"/>
  <c r="AR96" i="29"/>
  <c r="AR95" i="29"/>
  <c r="AR94" i="29"/>
  <c r="AR93" i="29"/>
  <c r="AR92" i="29"/>
  <c r="AR91" i="29"/>
  <c r="AR90" i="29"/>
  <c r="AR89" i="29"/>
  <c r="AR88" i="29"/>
  <c r="AR87" i="29"/>
  <c r="AR86" i="29"/>
  <c r="AR85" i="29"/>
  <c r="AR84" i="29"/>
  <c r="AR83" i="29"/>
  <c r="AR82" i="29"/>
  <c r="AR81" i="29"/>
  <c r="AR80" i="29"/>
  <c r="AR79" i="29"/>
  <c r="AR78" i="29"/>
  <c r="AR77" i="29"/>
  <c r="AR76" i="29"/>
  <c r="AR75" i="29"/>
  <c r="AR74" i="29"/>
  <c r="AR73" i="29"/>
  <c r="AR72" i="29"/>
  <c r="AR71" i="29"/>
  <c r="AR70" i="29"/>
  <c r="AR69" i="29"/>
  <c r="AR68" i="29"/>
  <c r="AR67" i="29"/>
  <c r="AR66" i="29"/>
  <c r="AR65" i="29"/>
  <c r="AR64" i="29"/>
  <c r="AR63" i="29"/>
  <c r="AR62" i="29"/>
  <c r="AR61" i="29"/>
  <c r="AR60" i="29"/>
  <c r="AR59" i="29"/>
  <c r="AR58" i="29"/>
  <c r="AR57" i="29"/>
  <c r="AR56" i="29"/>
  <c r="AR55" i="29"/>
  <c r="AR54" i="29"/>
  <c r="AR53" i="29"/>
  <c r="AR52" i="29"/>
  <c r="AR51" i="29"/>
  <c r="AR50" i="29"/>
  <c r="AR49" i="29"/>
  <c r="AR48" i="29"/>
  <c r="AR47" i="29"/>
  <c r="AR46" i="29"/>
  <c r="AR45" i="29"/>
  <c r="AR44" i="29"/>
  <c r="AR43" i="29"/>
  <c r="AR42" i="29"/>
  <c r="AR41" i="29"/>
  <c r="AR40" i="29"/>
  <c r="AR39" i="29"/>
  <c r="AR38" i="29"/>
  <c r="AR37" i="29"/>
  <c r="AR36" i="29"/>
  <c r="AR35" i="29"/>
  <c r="AR34" i="29"/>
  <c r="AR33" i="29"/>
  <c r="AR32" i="29"/>
  <c r="AR31" i="29"/>
  <c r="AR30" i="29"/>
  <c r="AR29" i="29"/>
  <c r="AR28" i="29"/>
  <c r="AR27" i="29"/>
  <c r="AR26" i="29"/>
  <c r="AR25" i="29"/>
  <c r="AR24" i="29"/>
  <c r="AR23" i="29"/>
  <c r="AR22" i="29"/>
  <c r="AR21" i="29"/>
  <c r="AR20" i="29"/>
  <c r="AR19" i="29"/>
  <c r="AR18" i="29"/>
  <c r="AR17" i="29"/>
  <c r="AR16" i="29"/>
  <c r="AR15" i="29"/>
  <c r="AR14" i="29"/>
  <c r="AR13" i="29"/>
  <c r="AR12" i="29"/>
  <c r="AR11" i="29"/>
  <c r="AR10" i="29"/>
  <c r="AR9" i="29"/>
  <c r="AR8" i="29"/>
  <c r="AR7" i="29"/>
  <c r="AR6" i="29"/>
  <c r="AR5" i="29"/>
  <c r="AR4" i="29"/>
  <c r="AR3" i="29"/>
  <c r="AB50" i="1"/>
  <c r="AN103" i="31"/>
  <c r="AN102" i="31"/>
  <c r="AN101" i="31"/>
  <c r="AN100" i="31"/>
  <c r="AN99" i="31"/>
  <c r="AN98" i="31"/>
  <c r="AN97" i="31"/>
  <c r="AN96" i="31"/>
  <c r="AN95" i="31"/>
  <c r="AN94" i="31"/>
  <c r="AN93" i="31"/>
  <c r="AN92" i="31"/>
  <c r="AN91" i="31"/>
  <c r="AN90" i="31"/>
  <c r="AN89" i="31"/>
  <c r="AN88" i="31"/>
  <c r="AN87" i="31"/>
  <c r="AN86" i="31"/>
  <c r="AN85" i="31"/>
  <c r="AN84" i="31"/>
  <c r="AN83" i="31"/>
  <c r="AN82" i="31"/>
  <c r="AN81" i="31"/>
  <c r="AN80" i="31"/>
  <c r="AN79" i="31"/>
  <c r="AN78" i="31"/>
  <c r="AN77" i="31"/>
  <c r="AN76" i="31"/>
  <c r="AN75" i="31"/>
  <c r="AN74" i="31"/>
  <c r="AN73" i="31"/>
  <c r="AN72" i="31"/>
  <c r="AN71" i="31"/>
  <c r="AN70" i="31"/>
  <c r="AN69" i="31"/>
  <c r="AN68" i="31"/>
  <c r="AN67" i="31"/>
  <c r="AN66" i="31"/>
  <c r="AN65" i="31"/>
  <c r="AN64" i="31"/>
  <c r="AN63" i="31"/>
  <c r="AN62" i="31"/>
  <c r="AN61" i="31"/>
  <c r="AN60" i="31"/>
  <c r="AN59" i="31"/>
  <c r="AN58" i="31"/>
  <c r="AN57" i="31"/>
  <c r="AN56" i="31"/>
  <c r="AN55" i="31"/>
  <c r="AN54" i="31"/>
  <c r="AN53" i="31"/>
  <c r="AN52" i="31"/>
  <c r="AN51" i="31"/>
  <c r="AN50" i="31"/>
  <c r="AN49" i="31"/>
  <c r="AN48" i="31"/>
  <c r="AN47" i="31"/>
  <c r="AN46" i="31"/>
  <c r="AN45" i="31"/>
  <c r="AN44" i="31"/>
  <c r="AN43" i="31"/>
  <c r="AN42" i="31"/>
  <c r="AN41" i="31"/>
  <c r="AN40" i="31"/>
  <c r="AN39" i="31"/>
  <c r="AN38" i="31"/>
  <c r="AN37" i="31"/>
  <c r="AN36" i="31"/>
  <c r="AN35" i="31"/>
  <c r="AN34" i="31"/>
  <c r="AN33" i="31"/>
  <c r="AN32" i="31"/>
  <c r="AN31" i="31"/>
  <c r="AN30" i="31"/>
  <c r="AN29" i="31"/>
  <c r="AN28" i="31"/>
  <c r="AN27" i="31"/>
  <c r="AN26" i="31"/>
  <c r="AN25" i="31"/>
  <c r="AN24" i="31"/>
  <c r="AN23" i="31"/>
  <c r="AN22" i="31"/>
  <c r="AN21" i="31"/>
  <c r="AN20" i="31"/>
  <c r="AN19" i="31"/>
  <c r="AN18" i="31"/>
  <c r="AN17" i="31"/>
  <c r="AN16" i="31"/>
  <c r="AN15" i="31"/>
  <c r="AN14" i="31"/>
  <c r="AN13" i="31"/>
  <c r="AN12" i="31"/>
  <c r="AN11" i="31"/>
  <c r="AN10" i="31"/>
  <c r="AN9" i="31"/>
  <c r="AN8" i="31"/>
  <c r="AN7" i="31"/>
  <c r="AN6" i="31"/>
  <c r="AN5" i="31"/>
  <c r="AN4" i="31"/>
  <c r="AN3" i="31"/>
  <c r="AN103" i="29"/>
  <c r="AN102" i="29"/>
  <c r="AN101" i="29"/>
  <c r="AN100" i="29"/>
  <c r="AN99" i="29"/>
  <c r="AN98" i="29"/>
  <c r="AN97" i="29"/>
  <c r="AN96" i="29"/>
  <c r="AN95" i="29"/>
  <c r="AN94" i="29"/>
  <c r="AN93" i="29"/>
  <c r="AN92" i="29"/>
  <c r="AN91" i="29"/>
  <c r="AN90" i="29"/>
  <c r="AN89" i="29"/>
  <c r="AN88" i="29"/>
  <c r="AN87" i="29"/>
  <c r="AN86" i="29"/>
  <c r="AN85" i="29"/>
  <c r="AN84" i="29"/>
  <c r="AN83" i="29"/>
  <c r="AN82" i="29"/>
  <c r="AN81" i="29"/>
  <c r="AN80" i="29"/>
  <c r="AN79" i="29"/>
  <c r="AN78" i="29"/>
  <c r="AN77" i="29"/>
  <c r="AN76" i="29"/>
  <c r="AN75" i="29"/>
  <c r="AN74" i="29"/>
  <c r="AN73" i="29"/>
  <c r="AN72" i="29"/>
  <c r="AN71" i="29"/>
  <c r="AN70" i="29"/>
  <c r="AN69" i="29"/>
  <c r="AN68" i="29"/>
  <c r="AN67" i="29"/>
  <c r="AN66" i="29"/>
  <c r="AN65" i="29"/>
  <c r="AN64" i="29"/>
  <c r="AN63" i="29"/>
  <c r="AN62" i="29"/>
  <c r="AN61" i="29"/>
  <c r="AN60" i="29"/>
  <c r="AN59" i="29"/>
  <c r="AN58" i="29"/>
  <c r="AN57" i="29"/>
  <c r="AN56" i="29"/>
  <c r="AN55" i="29"/>
  <c r="AN54" i="29"/>
  <c r="AN53" i="29"/>
  <c r="AN52" i="29"/>
  <c r="AN51" i="29"/>
  <c r="AN50" i="29"/>
  <c r="AN49" i="29"/>
  <c r="AN48" i="29"/>
  <c r="AN47" i="29"/>
  <c r="AN46" i="29"/>
  <c r="AN45" i="29"/>
  <c r="AN44" i="29"/>
  <c r="AB46" i="1"/>
  <c r="AN43" i="29"/>
  <c r="AN42" i="29"/>
  <c r="AN41" i="29"/>
  <c r="AN40" i="29"/>
  <c r="AN39" i="29"/>
  <c r="AN38" i="29"/>
  <c r="AN37" i="29"/>
  <c r="AN36" i="29"/>
  <c r="AN35" i="29"/>
  <c r="AN34" i="29"/>
  <c r="AN33" i="29"/>
  <c r="AN32" i="29"/>
  <c r="AN31" i="29"/>
  <c r="AN30" i="29"/>
  <c r="AN29" i="29"/>
  <c r="AN28" i="29"/>
  <c r="AN27" i="29"/>
  <c r="AN26" i="29"/>
  <c r="AN25" i="29"/>
  <c r="AN24" i="29"/>
  <c r="AN23" i="29"/>
  <c r="AN22" i="29"/>
  <c r="AN21" i="29"/>
  <c r="AN20" i="29"/>
  <c r="AN19" i="29"/>
  <c r="AN18" i="29"/>
  <c r="AN17" i="29"/>
  <c r="AN16" i="29"/>
  <c r="AN15" i="29"/>
  <c r="AN14" i="29"/>
  <c r="AN13" i="29"/>
  <c r="AN12" i="29"/>
  <c r="AN11" i="29"/>
  <c r="AN10" i="29"/>
  <c r="AN9" i="29"/>
  <c r="AN8" i="29"/>
  <c r="AN7" i="29"/>
  <c r="AN6" i="29"/>
  <c r="AN5" i="29"/>
  <c r="AN4" i="29"/>
  <c r="AN3" i="29"/>
  <c r="AJ103" i="31"/>
  <c r="AJ102" i="31"/>
  <c r="AJ101" i="31"/>
  <c r="AJ100" i="31"/>
  <c r="AJ99" i="31"/>
  <c r="AJ98" i="31"/>
  <c r="AJ97" i="31"/>
  <c r="AJ96" i="31"/>
  <c r="AJ95" i="31"/>
  <c r="AJ94" i="31"/>
  <c r="AJ93" i="31"/>
  <c r="AJ92" i="31"/>
  <c r="AJ91" i="31"/>
  <c r="AJ90" i="31"/>
  <c r="AJ89" i="31"/>
  <c r="AJ88" i="31"/>
  <c r="AJ87" i="31"/>
  <c r="AJ86" i="31"/>
  <c r="AJ85" i="31"/>
  <c r="AJ84" i="31"/>
  <c r="AJ83" i="31"/>
  <c r="AJ82" i="31"/>
  <c r="AJ81" i="31"/>
  <c r="AJ80" i="31"/>
  <c r="AJ79" i="31"/>
  <c r="AJ78" i="31"/>
  <c r="AJ77" i="31"/>
  <c r="AJ76" i="31"/>
  <c r="AJ75" i="31"/>
  <c r="AJ74" i="31"/>
  <c r="AJ73" i="31"/>
  <c r="AJ72" i="31"/>
  <c r="AJ71" i="31"/>
  <c r="AJ70" i="31"/>
  <c r="AJ69" i="31"/>
  <c r="AJ68" i="31"/>
  <c r="AJ67" i="31"/>
  <c r="AJ66" i="31"/>
  <c r="AJ65" i="31"/>
  <c r="AJ64" i="31"/>
  <c r="AJ63" i="31"/>
  <c r="AJ62" i="31"/>
  <c r="AJ61" i="31"/>
  <c r="AJ60" i="31"/>
  <c r="AJ59" i="31"/>
  <c r="AJ58" i="31"/>
  <c r="AJ57" i="31"/>
  <c r="AJ56" i="31"/>
  <c r="AJ55" i="31"/>
  <c r="AJ54" i="31"/>
  <c r="AJ53" i="31"/>
  <c r="AJ52" i="31"/>
  <c r="AJ51" i="31"/>
  <c r="AJ50" i="31"/>
  <c r="AJ49" i="31"/>
  <c r="AJ48" i="31"/>
  <c r="AJ47" i="31"/>
  <c r="AJ46" i="31"/>
  <c r="AJ45" i="31"/>
  <c r="AJ44" i="31"/>
  <c r="AJ43" i="31"/>
  <c r="AJ42" i="31"/>
  <c r="AJ41" i="31"/>
  <c r="AJ40" i="31"/>
  <c r="AJ39" i="31"/>
  <c r="AJ38" i="31"/>
  <c r="AJ37" i="31"/>
  <c r="AJ36" i="31"/>
  <c r="AJ35" i="31"/>
  <c r="AJ34" i="31"/>
  <c r="AJ33" i="31"/>
  <c r="AJ32" i="31"/>
  <c r="AJ31" i="31"/>
  <c r="AJ30" i="31"/>
  <c r="AJ29" i="31"/>
  <c r="AJ28" i="31"/>
  <c r="AJ27" i="31"/>
  <c r="AJ26" i="31"/>
  <c r="AJ25" i="31"/>
  <c r="AJ24" i="31"/>
  <c r="AJ23" i="31"/>
  <c r="AJ22" i="31"/>
  <c r="AJ21" i="31"/>
  <c r="AJ20" i="31"/>
  <c r="AJ19" i="31"/>
  <c r="AJ18" i="31"/>
  <c r="AJ17" i="31"/>
  <c r="AJ16" i="31"/>
  <c r="AJ15" i="31"/>
  <c r="AJ14" i="31"/>
  <c r="AJ13" i="31"/>
  <c r="AJ12" i="31"/>
  <c r="AJ11" i="31"/>
  <c r="AJ10" i="31"/>
  <c r="AJ9" i="31"/>
  <c r="AJ8" i="31"/>
  <c r="AJ7" i="31"/>
  <c r="AJ6" i="31"/>
  <c r="AJ5" i="31"/>
  <c r="AJ4" i="31"/>
  <c r="AJ3" i="31"/>
  <c r="AJ103" i="29"/>
  <c r="AJ102" i="29"/>
  <c r="AJ101" i="29"/>
  <c r="AJ100" i="29"/>
  <c r="AJ99" i="29"/>
  <c r="AJ98" i="29"/>
  <c r="AJ97" i="29"/>
  <c r="AJ96" i="29"/>
  <c r="AJ95" i="29"/>
  <c r="AJ94" i="29"/>
  <c r="AJ93" i="29"/>
  <c r="AJ92" i="29"/>
  <c r="AJ91" i="29"/>
  <c r="AJ90" i="29"/>
  <c r="AJ89" i="29"/>
  <c r="AJ88" i="29"/>
  <c r="AJ87" i="29"/>
  <c r="AJ86" i="29"/>
  <c r="AJ85" i="29"/>
  <c r="AJ84" i="29"/>
  <c r="AJ83" i="29"/>
  <c r="AJ82" i="29"/>
  <c r="AJ81" i="29"/>
  <c r="AJ80" i="29"/>
  <c r="AJ79" i="29"/>
  <c r="AJ78" i="29"/>
  <c r="AJ77" i="29"/>
  <c r="AJ76" i="29"/>
  <c r="AJ75" i="29"/>
  <c r="AJ74" i="29"/>
  <c r="AJ73" i="29"/>
  <c r="AJ72" i="29"/>
  <c r="AJ71" i="29"/>
  <c r="AJ70" i="29"/>
  <c r="AJ69" i="29"/>
  <c r="AJ68" i="29"/>
  <c r="AJ67" i="29"/>
  <c r="AJ66" i="29"/>
  <c r="AJ65" i="29"/>
  <c r="AJ64" i="29"/>
  <c r="AJ63" i="29"/>
  <c r="AJ62" i="29"/>
  <c r="AJ61" i="29"/>
  <c r="AJ60" i="29"/>
  <c r="AJ59" i="29"/>
  <c r="AJ58" i="29"/>
  <c r="AJ57" i="29"/>
  <c r="AJ56" i="29"/>
  <c r="AJ55" i="29"/>
  <c r="AJ54" i="29"/>
  <c r="AJ53" i="29"/>
  <c r="AJ52" i="29"/>
  <c r="AJ51" i="29"/>
  <c r="AJ50" i="29"/>
  <c r="AJ49" i="29"/>
  <c r="AJ48" i="29"/>
  <c r="AJ47" i="29"/>
  <c r="AJ46" i="29"/>
  <c r="AJ45" i="29"/>
  <c r="AB42" i="1"/>
  <c r="AJ44" i="29"/>
  <c r="AJ43" i="29"/>
  <c r="AJ42" i="29"/>
  <c r="AJ41" i="29"/>
  <c r="AJ40" i="29"/>
  <c r="AJ39" i="29"/>
  <c r="AJ38" i="29"/>
  <c r="AJ37" i="29"/>
  <c r="AJ36" i="29"/>
  <c r="AJ35" i="29"/>
  <c r="AJ34" i="29"/>
  <c r="AJ33" i="29"/>
  <c r="AJ32" i="29"/>
  <c r="AJ31" i="29"/>
  <c r="AJ30" i="29"/>
  <c r="AJ29" i="29"/>
  <c r="AJ28" i="29"/>
  <c r="AJ27" i="29"/>
  <c r="AJ26" i="29"/>
  <c r="AJ25" i="29"/>
  <c r="AJ24" i="29"/>
  <c r="AJ23" i="29"/>
  <c r="AJ22" i="29"/>
  <c r="AJ21" i="29"/>
  <c r="AJ20" i="29"/>
  <c r="AJ19" i="29"/>
  <c r="AJ18" i="29"/>
  <c r="AJ17" i="29"/>
  <c r="AJ16" i="29"/>
  <c r="AJ15" i="29"/>
  <c r="AJ14" i="29"/>
  <c r="AJ13" i="29"/>
  <c r="AJ12" i="29"/>
  <c r="AJ11" i="29"/>
  <c r="AJ10" i="29"/>
  <c r="AJ9" i="29"/>
  <c r="AJ8" i="29"/>
  <c r="AJ7" i="29"/>
  <c r="AJ6" i="29"/>
  <c r="AJ5" i="29"/>
  <c r="AJ4" i="29"/>
  <c r="AJ3" i="29"/>
  <c r="AF103" i="31"/>
  <c r="AF102" i="31"/>
  <c r="AF101" i="31"/>
  <c r="AF100" i="31"/>
  <c r="AF99" i="31"/>
  <c r="AF98" i="31"/>
  <c r="AF97" i="31"/>
  <c r="AF96" i="31"/>
  <c r="AF95" i="31"/>
  <c r="AF94" i="31"/>
  <c r="AF93" i="31"/>
  <c r="AF92" i="31"/>
  <c r="AF91" i="31"/>
  <c r="AF90" i="31"/>
  <c r="AF89" i="31"/>
  <c r="AF88" i="31"/>
  <c r="AF87" i="31"/>
  <c r="AF86" i="31"/>
  <c r="AF85" i="31"/>
  <c r="AF84" i="31"/>
  <c r="AF83" i="31"/>
  <c r="AF82" i="31"/>
  <c r="AF81" i="31"/>
  <c r="AF80" i="31"/>
  <c r="AF79" i="31"/>
  <c r="AF78" i="31"/>
  <c r="AF77" i="31"/>
  <c r="AF76" i="31"/>
  <c r="AF75" i="31"/>
  <c r="AF74" i="31"/>
  <c r="AF73" i="31"/>
  <c r="AF72" i="31"/>
  <c r="AF71" i="31"/>
  <c r="AF70" i="31"/>
  <c r="AF69" i="31"/>
  <c r="AF68" i="31"/>
  <c r="AF67" i="31"/>
  <c r="AF66" i="31"/>
  <c r="AF65" i="31"/>
  <c r="AF64" i="31"/>
  <c r="AF63" i="31"/>
  <c r="AF62" i="31"/>
  <c r="AF61" i="31"/>
  <c r="AF60" i="31"/>
  <c r="AF59" i="31"/>
  <c r="AF58" i="31"/>
  <c r="AF57" i="31"/>
  <c r="AF56" i="31"/>
  <c r="AF55" i="31"/>
  <c r="AF54" i="31"/>
  <c r="AF53" i="31"/>
  <c r="AF52" i="31"/>
  <c r="AF51" i="31"/>
  <c r="AF50" i="31"/>
  <c r="AF49" i="31"/>
  <c r="AF48" i="31"/>
  <c r="AF47" i="31"/>
  <c r="AF46" i="31"/>
  <c r="AF45" i="31"/>
  <c r="AF44" i="31"/>
  <c r="AF43" i="31"/>
  <c r="AF42" i="31"/>
  <c r="AF41" i="31"/>
  <c r="AF40" i="31"/>
  <c r="AF39" i="31"/>
  <c r="AF38" i="31"/>
  <c r="AF37" i="31"/>
  <c r="AF36" i="31"/>
  <c r="AF35" i="31"/>
  <c r="AF34" i="31"/>
  <c r="AF33" i="31"/>
  <c r="AF32" i="31"/>
  <c r="AF31" i="31"/>
  <c r="AF30" i="31"/>
  <c r="AF29" i="31"/>
  <c r="AF28" i="31"/>
  <c r="AF27" i="31"/>
  <c r="AF26" i="31"/>
  <c r="AF25" i="31"/>
  <c r="AF24" i="31"/>
  <c r="AF23" i="31"/>
  <c r="AF22" i="31"/>
  <c r="AF21" i="31"/>
  <c r="AF20" i="31"/>
  <c r="AF19" i="31"/>
  <c r="AF18" i="31"/>
  <c r="AF17" i="31"/>
  <c r="AF16" i="31"/>
  <c r="AF15" i="31"/>
  <c r="AF14" i="31"/>
  <c r="AF13" i="31"/>
  <c r="AF12" i="31"/>
  <c r="AF11" i="31"/>
  <c r="AF10" i="31"/>
  <c r="AF9" i="31"/>
  <c r="AF8" i="31"/>
  <c r="AF7" i="31"/>
  <c r="AF6" i="31"/>
  <c r="AF5" i="31"/>
  <c r="AF4" i="31"/>
  <c r="AF3" i="31"/>
  <c r="AF103" i="29"/>
  <c r="AF102" i="29"/>
  <c r="AF101" i="29"/>
  <c r="AF100" i="29"/>
  <c r="AF99" i="29"/>
  <c r="AF98" i="29"/>
  <c r="AF97" i="29"/>
  <c r="AF96" i="29"/>
  <c r="AF95" i="29"/>
  <c r="AF94" i="29"/>
  <c r="AF93" i="29"/>
  <c r="AF92" i="29"/>
  <c r="AF91" i="29"/>
  <c r="AF90" i="29"/>
  <c r="AF89" i="29"/>
  <c r="AF88" i="29"/>
  <c r="AF87" i="29"/>
  <c r="AF86" i="29"/>
  <c r="AF85" i="29"/>
  <c r="AF84" i="29"/>
  <c r="AF83" i="29"/>
  <c r="AF82" i="29"/>
  <c r="AF81" i="29"/>
  <c r="AF80" i="29"/>
  <c r="AF79" i="29"/>
  <c r="AF78" i="29"/>
  <c r="AF77" i="29"/>
  <c r="AF76" i="29"/>
  <c r="AF75" i="29"/>
  <c r="AF74" i="29"/>
  <c r="AF73" i="29"/>
  <c r="AF72" i="29"/>
  <c r="AF71" i="29"/>
  <c r="AF70" i="29"/>
  <c r="AF69" i="29"/>
  <c r="AF68" i="29"/>
  <c r="AF67" i="29"/>
  <c r="AF66" i="29"/>
  <c r="AF65" i="29"/>
  <c r="AF64" i="29"/>
  <c r="AF63" i="29"/>
  <c r="AF62" i="29"/>
  <c r="AF61" i="29"/>
  <c r="AF60" i="29"/>
  <c r="AF59" i="29"/>
  <c r="AF58" i="29"/>
  <c r="AF57" i="29"/>
  <c r="AF56" i="29"/>
  <c r="AF55" i="29"/>
  <c r="AF54" i="29"/>
  <c r="AF53" i="29"/>
  <c r="AF52" i="29"/>
  <c r="AF51" i="29"/>
  <c r="AF50" i="29"/>
  <c r="AF49" i="29"/>
  <c r="AF48" i="29"/>
  <c r="AF47" i="29"/>
  <c r="AF46" i="29"/>
  <c r="AF45" i="29"/>
  <c r="AF44" i="29"/>
  <c r="AB38" i="1"/>
  <c r="AF43" i="29"/>
  <c r="AF42" i="29"/>
  <c r="AF41" i="29"/>
  <c r="AF40" i="29"/>
  <c r="AF39" i="29"/>
  <c r="AF38" i="29"/>
  <c r="AF37" i="29"/>
  <c r="AF36" i="29"/>
  <c r="AF35" i="29"/>
  <c r="AF34" i="29"/>
  <c r="AF33" i="29"/>
  <c r="AF32" i="29"/>
  <c r="AF31" i="29"/>
  <c r="AF30" i="29"/>
  <c r="AF29" i="29"/>
  <c r="AF28" i="29"/>
  <c r="AF27" i="29"/>
  <c r="AF26" i="29"/>
  <c r="AF25" i="29"/>
  <c r="AF24" i="29"/>
  <c r="AF23" i="29"/>
  <c r="AF22" i="29"/>
  <c r="AF21" i="29"/>
  <c r="AF20" i="29"/>
  <c r="AF19" i="29"/>
  <c r="AF18" i="29"/>
  <c r="AF17" i="29"/>
  <c r="AF16" i="29"/>
  <c r="AF15" i="29"/>
  <c r="AF14" i="29"/>
  <c r="AF13" i="29"/>
  <c r="AF12" i="29"/>
  <c r="AF11" i="29"/>
  <c r="AF10" i="29"/>
  <c r="AF9" i="29"/>
  <c r="AF8" i="29"/>
  <c r="AF7" i="29"/>
  <c r="AF6" i="29"/>
  <c r="AF5" i="29"/>
  <c r="AF4" i="29"/>
  <c r="AF3" i="29"/>
  <c r="AB103" i="31"/>
  <c r="AB102" i="31"/>
  <c r="AB101" i="31"/>
  <c r="AB100" i="31"/>
  <c r="AB99" i="31"/>
  <c r="AB98" i="31"/>
  <c r="AB97" i="31"/>
  <c r="AB96" i="31"/>
  <c r="AB95" i="31"/>
  <c r="AB94" i="31"/>
  <c r="AB93" i="31"/>
  <c r="AB92" i="31"/>
  <c r="AB91" i="31"/>
  <c r="AB90" i="31"/>
  <c r="AB89" i="31"/>
  <c r="AB88" i="31"/>
  <c r="AB87" i="31"/>
  <c r="AB86" i="31"/>
  <c r="AB85" i="31"/>
  <c r="AB84" i="31"/>
  <c r="AB83" i="31"/>
  <c r="AB82" i="31"/>
  <c r="AB81" i="31"/>
  <c r="AB80" i="31"/>
  <c r="AB79" i="31"/>
  <c r="AB78" i="31"/>
  <c r="AB77" i="31"/>
  <c r="AB76" i="31"/>
  <c r="AB75" i="31"/>
  <c r="AB74" i="31"/>
  <c r="AB73" i="31"/>
  <c r="AB72" i="31"/>
  <c r="AB71" i="31"/>
  <c r="AB70" i="31"/>
  <c r="AB69" i="31"/>
  <c r="AB68" i="31"/>
  <c r="AB67" i="31"/>
  <c r="AB66" i="31"/>
  <c r="AB65" i="31"/>
  <c r="AB64" i="31"/>
  <c r="AB63" i="31"/>
  <c r="AB62" i="31"/>
  <c r="AB61" i="31"/>
  <c r="AB60" i="31"/>
  <c r="AB59" i="31"/>
  <c r="AB58" i="31"/>
  <c r="AB57" i="31"/>
  <c r="AB56" i="31"/>
  <c r="AB55" i="31"/>
  <c r="AB54" i="31"/>
  <c r="AB53" i="31"/>
  <c r="AB52" i="31"/>
  <c r="AB51" i="31"/>
  <c r="AB50" i="31"/>
  <c r="AB49" i="31"/>
  <c r="AB48" i="31"/>
  <c r="AB47" i="31"/>
  <c r="AB46" i="31"/>
  <c r="AB45" i="31"/>
  <c r="AB44" i="31"/>
  <c r="AB43" i="31"/>
  <c r="AB42" i="31"/>
  <c r="AB41" i="31"/>
  <c r="AB40" i="31"/>
  <c r="AB39" i="31"/>
  <c r="AB38" i="31"/>
  <c r="AB37" i="31"/>
  <c r="AB36" i="31"/>
  <c r="AB35" i="31"/>
  <c r="AB34" i="31"/>
  <c r="AB33" i="31"/>
  <c r="AB32" i="31"/>
  <c r="AB31" i="31"/>
  <c r="AB30" i="31"/>
  <c r="AB29" i="31"/>
  <c r="AB28" i="31"/>
  <c r="AB27" i="31"/>
  <c r="AB26" i="31"/>
  <c r="AB25" i="31"/>
  <c r="AB24" i="31"/>
  <c r="AB23" i="31"/>
  <c r="AB22" i="31"/>
  <c r="AB21" i="31"/>
  <c r="AB20" i="31"/>
  <c r="AB19" i="31"/>
  <c r="AB18" i="31"/>
  <c r="AB17" i="31"/>
  <c r="AB16" i="31"/>
  <c r="AB15" i="31"/>
  <c r="AB14" i="31"/>
  <c r="AB13" i="31"/>
  <c r="AB12" i="31"/>
  <c r="AB11" i="31"/>
  <c r="AB10" i="31"/>
  <c r="AB9" i="31"/>
  <c r="AB8" i="31"/>
  <c r="AB7" i="31"/>
  <c r="AB6" i="31"/>
  <c r="AB5" i="31"/>
  <c r="AB4" i="31"/>
  <c r="AB3" i="31"/>
  <c r="AB103" i="29"/>
  <c r="AB102" i="29"/>
  <c r="AB101" i="29"/>
  <c r="AB100" i="29"/>
  <c r="AB99" i="29"/>
  <c r="AB98" i="29"/>
  <c r="AB97" i="29"/>
  <c r="AB96" i="29"/>
  <c r="AB95" i="29"/>
  <c r="AB94" i="29"/>
  <c r="AB93" i="29"/>
  <c r="AB92" i="29"/>
  <c r="AB91" i="29"/>
  <c r="AB90" i="29"/>
  <c r="AB89" i="29"/>
  <c r="AB88" i="29"/>
  <c r="AB87" i="29"/>
  <c r="AB86" i="29"/>
  <c r="AB85" i="29"/>
  <c r="AB84" i="29"/>
  <c r="AB83" i="29"/>
  <c r="AB82" i="29"/>
  <c r="AB81" i="29"/>
  <c r="AB80" i="29"/>
  <c r="AB79" i="29"/>
  <c r="AB78" i="29"/>
  <c r="AB77" i="29"/>
  <c r="AB76" i="29"/>
  <c r="AB75" i="29"/>
  <c r="AB74" i="29"/>
  <c r="AB73" i="29"/>
  <c r="AB72" i="29"/>
  <c r="AB71" i="29"/>
  <c r="AB70" i="29"/>
  <c r="AB69" i="29"/>
  <c r="AB68" i="29"/>
  <c r="AB67" i="29"/>
  <c r="AB66" i="29"/>
  <c r="AB65" i="29"/>
  <c r="AB64" i="29"/>
  <c r="AB63" i="29"/>
  <c r="AB62" i="29"/>
  <c r="AB61" i="29"/>
  <c r="AB60" i="29"/>
  <c r="AB59" i="29"/>
  <c r="AB58" i="29"/>
  <c r="AB57" i="29"/>
  <c r="AB56" i="29"/>
  <c r="AB55" i="29"/>
  <c r="AB54" i="29"/>
  <c r="AB53" i="29"/>
  <c r="AB52" i="29"/>
  <c r="AB51" i="29"/>
  <c r="AB50" i="29"/>
  <c r="AB49" i="29"/>
  <c r="AB48" i="29"/>
  <c r="AB47" i="29"/>
  <c r="AB46" i="29"/>
  <c r="AB45" i="29"/>
  <c r="AB34" i="1"/>
  <c r="AB44" i="29"/>
  <c r="AB43" i="29"/>
  <c r="AB42" i="29"/>
  <c r="AB41" i="29"/>
  <c r="AB40" i="29"/>
  <c r="AB39" i="29"/>
  <c r="AB38" i="29"/>
  <c r="AB37" i="29"/>
  <c r="AB36" i="29"/>
  <c r="AB35" i="29"/>
  <c r="AB34" i="29"/>
  <c r="AB33" i="29"/>
  <c r="AB32" i="29"/>
  <c r="AB31" i="29"/>
  <c r="AB30" i="29"/>
  <c r="AB29" i="29"/>
  <c r="AB28" i="29"/>
  <c r="AB27" i="29"/>
  <c r="AB26" i="29"/>
  <c r="AB25" i="29"/>
  <c r="AB24" i="29"/>
  <c r="AB23" i="29"/>
  <c r="AB22" i="29"/>
  <c r="AB21" i="29"/>
  <c r="AB20" i="29"/>
  <c r="AB19" i="29"/>
  <c r="AB18" i="29"/>
  <c r="AB17" i="29"/>
  <c r="AB16" i="29"/>
  <c r="AB15" i="29"/>
  <c r="AB14" i="29"/>
  <c r="AB13" i="29"/>
  <c r="AB12" i="29"/>
  <c r="AB11" i="29"/>
  <c r="AB10" i="29"/>
  <c r="AB9" i="29"/>
  <c r="AB8" i="29"/>
  <c r="AB7" i="29"/>
  <c r="AB6" i="29"/>
  <c r="AB5" i="29"/>
  <c r="AB4" i="29"/>
  <c r="AB3" i="29"/>
  <c r="X103" i="31"/>
  <c r="X102" i="31"/>
  <c r="X101" i="31"/>
  <c r="X100" i="31"/>
  <c r="X99" i="31"/>
  <c r="X98" i="31"/>
  <c r="X97" i="31"/>
  <c r="X96" i="31"/>
  <c r="X95" i="31"/>
  <c r="X94" i="31"/>
  <c r="X93" i="31"/>
  <c r="X92" i="31"/>
  <c r="X91" i="31"/>
  <c r="X90" i="31"/>
  <c r="X89" i="31"/>
  <c r="X88" i="31"/>
  <c r="X87" i="31"/>
  <c r="X86" i="31"/>
  <c r="X85" i="31"/>
  <c r="X84" i="31"/>
  <c r="X83" i="31"/>
  <c r="X82" i="31"/>
  <c r="X81" i="31"/>
  <c r="X80" i="31"/>
  <c r="X79" i="31"/>
  <c r="X78" i="31"/>
  <c r="X77" i="31"/>
  <c r="X76" i="31"/>
  <c r="X75" i="31"/>
  <c r="X74" i="31"/>
  <c r="X73" i="31"/>
  <c r="X72" i="31"/>
  <c r="X71" i="31"/>
  <c r="X70" i="31"/>
  <c r="X69" i="31"/>
  <c r="X68" i="31"/>
  <c r="X67" i="31"/>
  <c r="X66" i="31"/>
  <c r="X65" i="31"/>
  <c r="X64" i="31"/>
  <c r="X63" i="31"/>
  <c r="X62" i="31"/>
  <c r="X61" i="31"/>
  <c r="X60" i="31"/>
  <c r="X59" i="31"/>
  <c r="X58" i="31"/>
  <c r="X57" i="31"/>
  <c r="X56" i="31"/>
  <c r="X55" i="31"/>
  <c r="X54" i="31"/>
  <c r="X53" i="31"/>
  <c r="X52" i="31"/>
  <c r="X51" i="31"/>
  <c r="X50" i="31"/>
  <c r="X49" i="31"/>
  <c r="X48" i="31"/>
  <c r="X47" i="31"/>
  <c r="X46" i="31"/>
  <c r="X45" i="31"/>
  <c r="X44" i="31"/>
  <c r="X43" i="31"/>
  <c r="X42" i="31"/>
  <c r="X41" i="31"/>
  <c r="X40" i="31"/>
  <c r="X39" i="31"/>
  <c r="X38" i="31"/>
  <c r="X37" i="31"/>
  <c r="X36" i="31"/>
  <c r="X35" i="31"/>
  <c r="X34" i="31"/>
  <c r="X33" i="31"/>
  <c r="X32" i="31"/>
  <c r="X31" i="31"/>
  <c r="X30" i="31"/>
  <c r="X29" i="31"/>
  <c r="X28" i="31"/>
  <c r="X27" i="31"/>
  <c r="X26" i="31"/>
  <c r="X25" i="31"/>
  <c r="X24" i="31"/>
  <c r="X23" i="31"/>
  <c r="X22" i="31"/>
  <c r="X21" i="31"/>
  <c r="X20" i="31"/>
  <c r="X19" i="31"/>
  <c r="X18" i="31"/>
  <c r="X17" i="31"/>
  <c r="X16" i="31"/>
  <c r="X15" i="31"/>
  <c r="X14" i="31"/>
  <c r="X13" i="31"/>
  <c r="X12" i="31"/>
  <c r="X11" i="31"/>
  <c r="X10" i="31"/>
  <c r="X9" i="31"/>
  <c r="X8" i="31"/>
  <c r="X7" i="31"/>
  <c r="X6" i="31"/>
  <c r="X5" i="31"/>
  <c r="X4" i="31"/>
  <c r="X3" i="31"/>
  <c r="X103" i="29"/>
  <c r="X102" i="29"/>
  <c r="X101" i="29"/>
  <c r="X100" i="29"/>
  <c r="X99" i="29"/>
  <c r="X98" i="29"/>
  <c r="X97" i="29"/>
  <c r="X96" i="29"/>
  <c r="X95" i="29"/>
  <c r="X94" i="29"/>
  <c r="X93" i="29"/>
  <c r="X92" i="29"/>
  <c r="X91" i="29"/>
  <c r="X90" i="29"/>
  <c r="X89" i="29"/>
  <c r="X88" i="29"/>
  <c r="X87" i="29"/>
  <c r="X86" i="29"/>
  <c r="X85" i="29"/>
  <c r="X84" i="29"/>
  <c r="X83" i="29"/>
  <c r="X82" i="29"/>
  <c r="X81" i="29"/>
  <c r="X80" i="29"/>
  <c r="X79" i="29"/>
  <c r="X78" i="29"/>
  <c r="X77" i="29"/>
  <c r="X76" i="29"/>
  <c r="X75" i="29"/>
  <c r="X74" i="29"/>
  <c r="X73" i="29"/>
  <c r="X72" i="29"/>
  <c r="X71" i="29"/>
  <c r="X70" i="29"/>
  <c r="X69" i="29"/>
  <c r="X68" i="29"/>
  <c r="X67" i="29"/>
  <c r="X66" i="29"/>
  <c r="X65" i="29"/>
  <c r="X64" i="29"/>
  <c r="X63" i="29"/>
  <c r="X62" i="29"/>
  <c r="X61" i="29"/>
  <c r="X60" i="29"/>
  <c r="X59" i="29"/>
  <c r="X58" i="29"/>
  <c r="X57" i="29"/>
  <c r="X56" i="29"/>
  <c r="X55" i="29"/>
  <c r="X54" i="29"/>
  <c r="X53" i="29"/>
  <c r="X52" i="29"/>
  <c r="X51" i="29"/>
  <c r="X50" i="29"/>
  <c r="X49" i="29"/>
  <c r="X48" i="29"/>
  <c r="X47" i="29"/>
  <c r="X46" i="29"/>
  <c r="X45" i="29"/>
  <c r="X44" i="29"/>
  <c r="AB30" i="1"/>
  <c r="X43" i="29"/>
  <c r="X42" i="29"/>
  <c r="X41" i="29"/>
  <c r="X40" i="29"/>
  <c r="X39" i="29"/>
  <c r="X38" i="29"/>
  <c r="X37" i="29"/>
  <c r="X36" i="29"/>
  <c r="X35" i="29"/>
  <c r="X34" i="29"/>
  <c r="X33" i="29"/>
  <c r="X32" i="29"/>
  <c r="X31" i="29"/>
  <c r="X30" i="29"/>
  <c r="X29" i="29"/>
  <c r="X28" i="29"/>
  <c r="X27" i="29"/>
  <c r="X26" i="29"/>
  <c r="X25" i="29"/>
  <c r="X24" i="29"/>
  <c r="X23" i="29"/>
  <c r="X22" i="29"/>
  <c r="X21" i="29"/>
  <c r="X20" i="29"/>
  <c r="X19" i="29"/>
  <c r="X18" i="29"/>
  <c r="X17" i="29"/>
  <c r="X16" i="29"/>
  <c r="X15" i="29"/>
  <c r="X14" i="29"/>
  <c r="X13" i="29"/>
  <c r="X12" i="29"/>
  <c r="X11" i="29"/>
  <c r="X10" i="29"/>
  <c r="X9" i="29"/>
  <c r="X8" i="29"/>
  <c r="X7" i="29"/>
  <c r="X6" i="29"/>
  <c r="X5" i="29"/>
  <c r="X4" i="29"/>
  <c r="X3" i="29"/>
  <c r="T103" i="31"/>
  <c r="T102" i="31"/>
  <c r="T101" i="31"/>
  <c r="T100" i="31"/>
  <c r="T99" i="31"/>
  <c r="T98" i="31"/>
  <c r="T97" i="31"/>
  <c r="T96" i="31"/>
  <c r="T95" i="31"/>
  <c r="T94" i="31"/>
  <c r="T93" i="31"/>
  <c r="T92" i="31"/>
  <c r="T91" i="31"/>
  <c r="T90" i="31"/>
  <c r="T89" i="31"/>
  <c r="T88" i="31"/>
  <c r="T87" i="31"/>
  <c r="T86" i="31"/>
  <c r="T85" i="31"/>
  <c r="T84" i="31"/>
  <c r="T83" i="31"/>
  <c r="T82" i="31"/>
  <c r="T81" i="31"/>
  <c r="T80" i="31"/>
  <c r="T79" i="31"/>
  <c r="T78" i="31"/>
  <c r="T77" i="31"/>
  <c r="T76" i="31"/>
  <c r="T75" i="31"/>
  <c r="T74" i="31"/>
  <c r="T73" i="31"/>
  <c r="T72" i="31"/>
  <c r="T71" i="31"/>
  <c r="T70" i="31"/>
  <c r="T69" i="31"/>
  <c r="T68" i="31"/>
  <c r="T67" i="31"/>
  <c r="T66" i="31"/>
  <c r="T65" i="31"/>
  <c r="T64" i="31"/>
  <c r="T63" i="31"/>
  <c r="T62" i="31"/>
  <c r="T61" i="31"/>
  <c r="T60" i="31"/>
  <c r="T59" i="31"/>
  <c r="T58" i="31"/>
  <c r="T57" i="31"/>
  <c r="T56" i="31"/>
  <c r="T55" i="31"/>
  <c r="T54" i="31"/>
  <c r="T53" i="31"/>
  <c r="T52" i="31"/>
  <c r="T51" i="31"/>
  <c r="T50" i="31"/>
  <c r="T49" i="31"/>
  <c r="T48" i="31"/>
  <c r="T47" i="31"/>
  <c r="T46" i="31"/>
  <c r="T45" i="31"/>
  <c r="T44" i="31"/>
  <c r="T43" i="31"/>
  <c r="T42" i="31"/>
  <c r="T41" i="31"/>
  <c r="T40" i="31"/>
  <c r="T39" i="31"/>
  <c r="T38" i="31"/>
  <c r="T37" i="31"/>
  <c r="T36" i="31"/>
  <c r="T35" i="31"/>
  <c r="T34" i="31"/>
  <c r="T33" i="31"/>
  <c r="T32" i="31"/>
  <c r="T31" i="31"/>
  <c r="T30" i="31"/>
  <c r="T29" i="31"/>
  <c r="T28" i="31"/>
  <c r="T27" i="31"/>
  <c r="T26" i="31"/>
  <c r="T25" i="31"/>
  <c r="T24" i="31"/>
  <c r="T23" i="31"/>
  <c r="T22" i="31"/>
  <c r="T21" i="31"/>
  <c r="T20" i="31"/>
  <c r="T19" i="31"/>
  <c r="T18" i="31"/>
  <c r="T17" i="31"/>
  <c r="T16" i="31"/>
  <c r="T15" i="31"/>
  <c r="T14" i="31"/>
  <c r="T13" i="31"/>
  <c r="T12" i="31"/>
  <c r="T11" i="31"/>
  <c r="T10" i="31"/>
  <c r="T9" i="31"/>
  <c r="T8" i="31"/>
  <c r="T7" i="31"/>
  <c r="T6" i="31"/>
  <c r="T5" i="31"/>
  <c r="T4" i="31"/>
  <c r="T3" i="31"/>
  <c r="T103" i="29"/>
  <c r="T102" i="29"/>
  <c r="T101" i="29"/>
  <c r="T100" i="29"/>
  <c r="T99" i="29"/>
  <c r="T98" i="29"/>
  <c r="T97" i="29"/>
  <c r="T96" i="29"/>
  <c r="T95" i="29"/>
  <c r="T94" i="29"/>
  <c r="T93" i="29"/>
  <c r="T92" i="29"/>
  <c r="T91" i="29"/>
  <c r="T90" i="29"/>
  <c r="T89" i="29"/>
  <c r="T88" i="29"/>
  <c r="T87" i="29"/>
  <c r="T86" i="29"/>
  <c r="T85" i="29"/>
  <c r="T84" i="29"/>
  <c r="T83" i="29"/>
  <c r="T82" i="29"/>
  <c r="T81" i="29"/>
  <c r="T80" i="29"/>
  <c r="T79" i="29"/>
  <c r="T78" i="29"/>
  <c r="T77" i="29"/>
  <c r="T76" i="29"/>
  <c r="T75" i="29"/>
  <c r="T74" i="29"/>
  <c r="T73" i="29"/>
  <c r="T72" i="29"/>
  <c r="T71" i="29"/>
  <c r="T70" i="29"/>
  <c r="T69" i="29"/>
  <c r="T68" i="29"/>
  <c r="T67" i="29"/>
  <c r="T66" i="29"/>
  <c r="T65" i="29"/>
  <c r="T64" i="29"/>
  <c r="T63" i="29"/>
  <c r="T62" i="29"/>
  <c r="T61" i="29"/>
  <c r="T60" i="29"/>
  <c r="T59" i="29"/>
  <c r="T58" i="29"/>
  <c r="T57" i="29"/>
  <c r="T56" i="29"/>
  <c r="T55" i="29"/>
  <c r="T54" i="29"/>
  <c r="T53" i="29"/>
  <c r="T52" i="29"/>
  <c r="T51" i="29"/>
  <c r="T50" i="29"/>
  <c r="T49" i="29"/>
  <c r="T48" i="29"/>
  <c r="T47" i="29"/>
  <c r="T46" i="29"/>
  <c r="T45" i="29"/>
  <c r="AB26" i="1"/>
  <c r="T43" i="29"/>
  <c r="T42" i="29"/>
  <c r="T41" i="29"/>
  <c r="T40" i="29"/>
  <c r="T39" i="29"/>
  <c r="T38" i="29"/>
  <c r="T37" i="29"/>
  <c r="T36" i="29"/>
  <c r="T35" i="29"/>
  <c r="T34" i="29"/>
  <c r="T33" i="29"/>
  <c r="T32" i="29"/>
  <c r="T31" i="29"/>
  <c r="T30" i="29"/>
  <c r="T29" i="29"/>
  <c r="T28" i="29"/>
  <c r="T27" i="29"/>
  <c r="T26" i="29"/>
  <c r="T25" i="29"/>
  <c r="T24" i="29"/>
  <c r="T23" i="29"/>
  <c r="T22" i="29"/>
  <c r="T21" i="29"/>
  <c r="T20" i="29"/>
  <c r="T19" i="29"/>
  <c r="T18" i="29"/>
  <c r="T17" i="29"/>
  <c r="T16" i="29"/>
  <c r="T15" i="29"/>
  <c r="T14" i="29"/>
  <c r="T13" i="29"/>
  <c r="T12" i="29"/>
  <c r="T11" i="29"/>
  <c r="T10" i="29"/>
  <c r="T9" i="29"/>
  <c r="T8" i="29"/>
  <c r="T7" i="29"/>
  <c r="T6" i="29"/>
  <c r="T5" i="29"/>
  <c r="T4" i="29"/>
  <c r="T3" i="29"/>
  <c r="T44" i="29"/>
  <c r="P103" i="31"/>
  <c r="P102" i="31"/>
  <c r="P101" i="31"/>
  <c r="P100" i="31"/>
  <c r="P99" i="31"/>
  <c r="P98" i="31"/>
  <c r="P97" i="31"/>
  <c r="P96" i="31"/>
  <c r="P95" i="31"/>
  <c r="P94" i="31"/>
  <c r="P93" i="31"/>
  <c r="P92" i="31"/>
  <c r="P91" i="31"/>
  <c r="P90" i="31"/>
  <c r="P89" i="31"/>
  <c r="P88" i="31"/>
  <c r="P87" i="31"/>
  <c r="P86" i="31"/>
  <c r="P85" i="31"/>
  <c r="P84" i="31"/>
  <c r="P83" i="31"/>
  <c r="P82" i="31"/>
  <c r="P81" i="31"/>
  <c r="P80" i="31"/>
  <c r="P79" i="31"/>
  <c r="P78" i="31"/>
  <c r="P77" i="31"/>
  <c r="P76" i="31"/>
  <c r="P75" i="31"/>
  <c r="P74" i="31"/>
  <c r="P73" i="31"/>
  <c r="P72" i="31"/>
  <c r="P71" i="31"/>
  <c r="P70" i="31"/>
  <c r="P69" i="31"/>
  <c r="P68" i="31"/>
  <c r="P67" i="31"/>
  <c r="P66" i="31"/>
  <c r="P65" i="31"/>
  <c r="P64" i="31"/>
  <c r="P63" i="31"/>
  <c r="P62" i="31"/>
  <c r="P61" i="31"/>
  <c r="P60" i="31"/>
  <c r="P59" i="31"/>
  <c r="P58" i="31"/>
  <c r="P57" i="31"/>
  <c r="P56" i="31"/>
  <c r="P55" i="31"/>
  <c r="P54" i="31"/>
  <c r="P53" i="31"/>
  <c r="P52" i="31"/>
  <c r="P51" i="31"/>
  <c r="P50" i="31"/>
  <c r="P49" i="31"/>
  <c r="P48" i="31"/>
  <c r="P47" i="31"/>
  <c r="P46" i="31"/>
  <c r="P45" i="31"/>
  <c r="P44" i="31"/>
  <c r="P43" i="31"/>
  <c r="P42" i="31"/>
  <c r="P41" i="31"/>
  <c r="P40" i="31"/>
  <c r="P39" i="31"/>
  <c r="P38" i="31"/>
  <c r="P37" i="31"/>
  <c r="P36" i="31"/>
  <c r="P35" i="31"/>
  <c r="P34" i="31"/>
  <c r="P33" i="31"/>
  <c r="P32" i="31"/>
  <c r="P31" i="31"/>
  <c r="P30" i="31"/>
  <c r="P29" i="31"/>
  <c r="P28" i="31"/>
  <c r="P27" i="31"/>
  <c r="P26" i="31"/>
  <c r="P25" i="31"/>
  <c r="P24" i="31"/>
  <c r="P23" i="31"/>
  <c r="P22" i="31"/>
  <c r="P21" i="31"/>
  <c r="P20" i="31"/>
  <c r="P19" i="31"/>
  <c r="P18" i="31"/>
  <c r="P17" i="31"/>
  <c r="P16" i="31"/>
  <c r="P15" i="31"/>
  <c r="P14" i="31"/>
  <c r="P13" i="31"/>
  <c r="P12" i="31"/>
  <c r="P11" i="31"/>
  <c r="P10" i="31"/>
  <c r="P9" i="31"/>
  <c r="P8" i="31"/>
  <c r="P7" i="31"/>
  <c r="P6" i="31"/>
  <c r="P5" i="31"/>
  <c r="P4" i="31"/>
  <c r="P3" i="31"/>
  <c r="P103" i="29"/>
  <c r="P102" i="29"/>
  <c r="P101" i="29"/>
  <c r="P100" i="29"/>
  <c r="P99" i="29"/>
  <c r="P98" i="29"/>
  <c r="P97" i="29"/>
  <c r="P96" i="29"/>
  <c r="P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P49" i="29"/>
  <c r="P48" i="29"/>
  <c r="P47" i="29"/>
  <c r="P46" i="29"/>
  <c r="P45" i="29"/>
  <c r="P44" i="29"/>
  <c r="AB22" i="1"/>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P4" i="29"/>
  <c r="P3" i="29"/>
  <c r="L103" i="31"/>
  <c r="L102" i="31"/>
  <c r="L101" i="31"/>
  <c r="L100" i="31"/>
  <c r="L99" i="31"/>
  <c r="L98" i="31"/>
  <c r="L97" i="31"/>
  <c r="L96" i="31"/>
  <c r="L95" i="31"/>
  <c r="L94" i="31"/>
  <c r="L93" i="31"/>
  <c r="L92" i="31"/>
  <c r="L91" i="31"/>
  <c r="L90" i="31"/>
  <c r="L89" i="31"/>
  <c r="L88" i="31"/>
  <c r="L87" i="31"/>
  <c r="L86" i="31"/>
  <c r="L85" i="31"/>
  <c r="L84" i="31"/>
  <c r="L83" i="31"/>
  <c r="L82" i="31"/>
  <c r="L81" i="31"/>
  <c r="L80" i="31"/>
  <c r="L79" i="31"/>
  <c r="L78" i="31"/>
  <c r="L77" i="31"/>
  <c r="L76" i="31"/>
  <c r="L75" i="31"/>
  <c r="L74" i="31"/>
  <c r="L73" i="31"/>
  <c r="L72" i="31"/>
  <c r="L71" i="31"/>
  <c r="L70" i="31"/>
  <c r="L69" i="31"/>
  <c r="L68" i="31"/>
  <c r="L67" i="31"/>
  <c r="L66" i="31"/>
  <c r="L65" i="31"/>
  <c r="L64" i="31"/>
  <c r="L63" i="31"/>
  <c r="L62" i="31"/>
  <c r="L61" i="31"/>
  <c r="L60" i="31"/>
  <c r="L59" i="31"/>
  <c r="L58" i="31"/>
  <c r="L57" i="31"/>
  <c r="L56" i="31"/>
  <c r="L55" i="31"/>
  <c r="L54" i="31"/>
  <c r="L53" i="31"/>
  <c r="L52" i="31"/>
  <c r="L51" i="31"/>
  <c r="L50" i="31"/>
  <c r="L49" i="31"/>
  <c r="L48" i="31"/>
  <c r="L47" i="31"/>
  <c r="L46" i="31"/>
  <c r="L45" i="31"/>
  <c r="L44" i="31"/>
  <c r="L43" i="31"/>
  <c r="L42" i="31"/>
  <c r="L41" i="31"/>
  <c r="L40" i="31"/>
  <c r="L39" i="31"/>
  <c r="L38" i="31"/>
  <c r="L37" i="31"/>
  <c r="L36" i="31"/>
  <c r="L35" i="31"/>
  <c r="L34" i="31"/>
  <c r="L33" i="31"/>
  <c r="L32" i="31"/>
  <c r="L31" i="31"/>
  <c r="L30" i="31"/>
  <c r="L29" i="31"/>
  <c r="L28" i="31"/>
  <c r="L27" i="31"/>
  <c r="L26" i="31"/>
  <c r="L25" i="31"/>
  <c r="L24" i="31"/>
  <c r="L23" i="31"/>
  <c r="L22" i="31"/>
  <c r="L21" i="31"/>
  <c r="L20" i="31"/>
  <c r="L19" i="31"/>
  <c r="L18" i="31"/>
  <c r="L17" i="31"/>
  <c r="L16" i="31"/>
  <c r="L15" i="31"/>
  <c r="L14" i="31"/>
  <c r="L13" i="31"/>
  <c r="L12" i="31"/>
  <c r="L11" i="31"/>
  <c r="L10" i="31"/>
  <c r="L9" i="31"/>
  <c r="L8" i="31"/>
  <c r="L7" i="31"/>
  <c r="L6" i="31"/>
  <c r="L5" i="31"/>
  <c r="L4" i="31"/>
  <c r="L3" i="31"/>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AB18" i="1"/>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L4" i="29"/>
  <c r="L3" i="29"/>
  <c r="H103" i="31"/>
  <c r="H102" i="31"/>
  <c r="H101" i="31"/>
  <c r="H100" i="31"/>
  <c r="H99" i="31"/>
  <c r="H98" i="31"/>
  <c r="H97" i="31"/>
  <c r="H96" i="31"/>
  <c r="H95" i="3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H4" i="31"/>
  <c r="H3" i="31"/>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AB14" i="1"/>
  <c r="H43" i="29"/>
  <c r="H42"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D103" i="31"/>
  <c r="D102" i="31"/>
  <c r="D101" i="31"/>
  <c r="D100" i="31"/>
  <c r="D99" i="31"/>
  <c r="D98" i="31"/>
  <c r="D97" i="31"/>
  <c r="D96" i="31"/>
  <c r="D95" i="31"/>
  <c r="D94" i="31"/>
  <c r="D93" i="31"/>
  <c r="D92" i="31"/>
  <c r="D91" i="31"/>
  <c r="D90" i="31"/>
  <c r="D89" i="31"/>
  <c r="D88" i="31"/>
  <c r="D87" i="31"/>
  <c r="D86" i="31"/>
  <c r="D85" i="31"/>
  <c r="D84" i="31"/>
  <c r="D83" i="31"/>
  <c r="D82" i="31"/>
  <c r="D81" i="31"/>
  <c r="D80" i="31"/>
  <c r="D79" i="31"/>
  <c r="D78" i="31"/>
  <c r="D77" i="31"/>
  <c r="D76" i="31"/>
  <c r="D75" i="31"/>
  <c r="D74" i="31"/>
  <c r="D73" i="31"/>
  <c r="D72" i="31"/>
  <c r="D71" i="31"/>
  <c r="D70" i="31"/>
  <c r="D69" i="31"/>
  <c r="D68" i="31"/>
  <c r="D67" i="31"/>
  <c r="D66" i="31"/>
  <c r="D65" i="31"/>
  <c r="D64" i="31"/>
  <c r="D63" i="31"/>
  <c r="D62" i="31"/>
  <c r="D61" i="31"/>
  <c r="D60" i="31"/>
  <c r="D59" i="31"/>
  <c r="D58" i="31"/>
  <c r="D57" i="31"/>
  <c r="D56" i="31"/>
  <c r="D55" i="31"/>
  <c r="D54" i="31"/>
  <c r="D53" i="31"/>
  <c r="D52" i="31"/>
  <c r="D51" i="31"/>
  <c r="D50" i="31"/>
  <c r="D49" i="31"/>
  <c r="D48" i="31"/>
  <c r="D47" i="31"/>
  <c r="D46" i="31"/>
  <c r="D45" i="31"/>
  <c r="D44" i="31"/>
  <c r="D43" i="3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D5" i="31"/>
  <c r="D4" i="31"/>
  <c r="D3" i="31"/>
  <c r="D103" i="29"/>
  <c r="D102" i="29"/>
  <c r="D101" i="29"/>
  <c r="D100" i="29"/>
  <c r="D99" i="29"/>
  <c r="D98" i="29"/>
  <c r="D97" i="29"/>
  <c r="D96" i="29"/>
  <c r="D95" i="29"/>
  <c r="D94" i="29"/>
  <c r="D93" i="29"/>
  <c r="D92" i="29"/>
  <c r="D91" i="29"/>
  <c r="D90" i="29"/>
  <c r="D89" i="29"/>
  <c r="D88" i="29"/>
  <c r="D87" i="29"/>
  <c r="D86" i="29"/>
  <c r="D85" i="29"/>
  <c r="D84" i="29"/>
  <c r="D83" i="29"/>
  <c r="D82" i="29"/>
  <c r="D81" i="29"/>
  <c r="D80" i="29"/>
  <c r="D79" i="29"/>
  <c r="D78" i="29"/>
  <c r="D77"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AB10" i="1"/>
  <c r="D44" i="29"/>
  <c r="D43" i="29"/>
  <c r="D42" i="29"/>
  <c r="D41" i="29"/>
  <c r="D40" i="29"/>
  <c r="D39" i="29"/>
  <c r="D38" i="29"/>
  <c r="D37" i="29"/>
  <c r="D36" i="29"/>
  <c r="D35" i="29"/>
  <c r="D34" i="29"/>
  <c r="D33" i="29"/>
  <c r="D32" i="29"/>
  <c r="D31" i="29"/>
  <c r="D30" i="29"/>
  <c r="D29" i="29"/>
  <c r="D28" i="29"/>
  <c r="D27" i="29"/>
  <c r="D26" i="29"/>
  <c r="D25" i="29"/>
  <c r="D24" i="29"/>
  <c r="D23" i="29"/>
  <c r="D22" i="29"/>
  <c r="D21" i="29"/>
  <c r="D20" i="29"/>
  <c r="D19" i="29"/>
  <c r="D18" i="29"/>
  <c r="D17" i="29"/>
  <c r="D16" i="29"/>
  <c r="D15" i="29"/>
  <c r="D14" i="29"/>
  <c r="D13" i="29"/>
  <c r="D12" i="29"/>
  <c r="D11" i="29"/>
  <c r="D10" i="29"/>
  <c r="D9" i="29"/>
  <c r="D8" i="29"/>
  <c r="D7" i="29"/>
  <c r="D6" i="29"/>
  <c r="D5" i="29"/>
  <c r="D4" i="29"/>
  <c r="D3" i="29"/>
  <c r="BI103" i="31"/>
  <c r="BI101" i="31"/>
  <c r="BI99" i="31"/>
  <c r="BI98" i="31"/>
  <c r="BI97" i="31"/>
  <c r="BI96" i="31"/>
  <c r="BI95" i="31"/>
  <c r="BI94" i="31"/>
  <c r="BI93" i="31"/>
  <c r="BI92" i="31"/>
  <c r="BI91" i="31"/>
  <c r="BI90" i="31"/>
  <c r="BI89" i="31"/>
  <c r="BI88" i="31"/>
  <c r="BI87" i="31"/>
  <c r="BI86" i="31"/>
  <c r="BI85" i="31"/>
  <c r="BI84" i="31"/>
  <c r="BI83" i="31"/>
  <c r="BI82" i="31"/>
  <c r="BI81" i="31"/>
  <c r="BI80" i="31"/>
  <c r="BI79" i="31"/>
  <c r="BI78" i="31"/>
  <c r="BI77" i="31"/>
  <c r="BI76" i="31"/>
  <c r="BI75" i="31"/>
  <c r="BI74" i="31"/>
  <c r="BI73" i="31"/>
  <c r="BI72" i="31"/>
  <c r="BI71" i="31"/>
  <c r="BI70" i="31"/>
  <c r="BI69" i="31"/>
  <c r="BI68" i="31"/>
  <c r="BI67" i="31"/>
  <c r="BI66" i="31"/>
  <c r="BI65" i="31"/>
  <c r="BI64" i="31"/>
  <c r="BI63" i="31"/>
  <c r="BI62" i="31"/>
  <c r="BI61" i="31"/>
  <c r="BI60" i="31"/>
  <c r="BI59" i="31"/>
  <c r="BI102" i="31"/>
  <c r="BI100" i="31"/>
  <c r="BI58" i="31"/>
  <c r="BI57" i="31"/>
  <c r="BI56" i="31"/>
  <c r="BI55" i="31"/>
  <c r="BI54" i="31"/>
  <c r="BI53" i="31"/>
  <c r="BI52" i="31"/>
  <c r="BI51" i="31"/>
  <c r="BI50" i="31"/>
  <c r="BI49" i="31"/>
  <c r="BI48" i="31"/>
  <c r="BI47" i="31"/>
  <c r="BI46" i="31"/>
  <c r="BI45" i="31"/>
  <c r="BI44" i="31"/>
  <c r="BI43" i="31"/>
  <c r="BI42" i="31"/>
  <c r="BI41" i="31"/>
  <c r="BI40" i="31"/>
  <c r="BI39" i="31"/>
  <c r="BI38" i="31"/>
  <c r="BI37" i="31"/>
  <c r="BI36" i="31"/>
  <c r="BI35" i="31"/>
  <c r="BI34" i="31"/>
  <c r="BI33" i="31"/>
  <c r="BI32" i="31"/>
  <c r="BI31" i="31"/>
  <c r="BI30" i="31"/>
  <c r="BI29" i="31"/>
  <c r="BI28" i="31"/>
  <c r="BI27" i="31"/>
  <c r="BI26" i="31"/>
  <c r="BI25" i="31"/>
  <c r="BI24" i="31"/>
  <c r="BI23" i="31"/>
  <c r="BI22" i="31"/>
  <c r="BI21" i="31"/>
  <c r="BI20" i="31"/>
  <c r="BI18" i="31"/>
  <c r="BI17" i="31"/>
  <c r="BI16" i="31"/>
  <c r="BI15" i="31"/>
  <c r="BI14" i="31"/>
  <c r="BI13" i="31"/>
  <c r="BI12" i="31"/>
  <c r="BI11" i="31"/>
  <c r="BI10" i="31"/>
  <c r="BI9" i="31"/>
  <c r="BI8" i="31"/>
  <c r="BI7" i="31"/>
  <c r="BI6" i="31"/>
  <c r="BI5" i="31"/>
  <c r="BI4" i="31"/>
  <c r="BI3" i="31"/>
  <c r="BI103" i="29"/>
  <c r="BI102" i="29"/>
  <c r="BI101" i="29"/>
  <c r="BI100" i="29"/>
  <c r="BI99" i="29"/>
  <c r="BI98" i="29"/>
  <c r="BI97" i="29"/>
  <c r="BI96" i="29"/>
  <c r="BI95" i="29"/>
  <c r="BI94" i="29"/>
  <c r="BI93" i="29"/>
  <c r="BI92" i="29"/>
  <c r="BI91" i="29"/>
  <c r="BI90" i="29"/>
  <c r="BI89" i="29"/>
  <c r="BI88" i="29"/>
  <c r="BI87" i="29"/>
  <c r="BI86" i="29"/>
  <c r="BI85" i="29"/>
  <c r="BI84" i="29"/>
  <c r="BI83" i="29"/>
  <c r="BI82" i="29"/>
  <c r="BI81" i="29"/>
  <c r="BI80" i="29"/>
  <c r="BI79" i="29"/>
  <c r="BI78" i="29"/>
  <c r="BI77" i="29"/>
  <c r="BI76" i="29"/>
  <c r="BI75" i="29"/>
  <c r="BI74" i="29"/>
  <c r="BI73" i="29"/>
  <c r="BI72" i="29"/>
  <c r="BI71" i="29"/>
  <c r="BI70" i="29"/>
  <c r="BI69" i="29"/>
  <c r="BI68" i="29"/>
  <c r="BI67" i="29"/>
  <c r="BI66" i="29"/>
  <c r="BI65" i="29"/>
  <c r="BI64" i="29"/>
  <c r="BI63" i="29"/>
  <c r="BI62" i="29"/>
  <c r="BI61" i="29"/>
  <c r="BI60" i="29"/>
  <c r="BI59" i="29"/>
  <c r="BI58" i="29"/>
  <c r="BI57" i="29"/>
  <c r="BI56" i="29"/>
  <c r="BI55" i="29"/>
  <c r="BI54" i="29"/>
  <c r="BI53" i="29"/>
  <c r="BI52" i="29"/>
  <c r="BI51" i="29"/>
  <c r="BI50" i="29"/>
  <c r="BI49" i="29"/>
  <c r="BI48" i="29"/>
  <c r="BI47" i="29"/>
  <c r="BI46" i="29"/>
  <c r="BI45" i="29"/>
  <c r="BI44" i="29"/>
  <c r="BI43" i="29"/>
  <c r="BI19" i="31"/>
  <c r="BI42" i="29"/>
  <c r="BI41" i="29"/>
  <c r="BI40" i="29"/>
  <c r="BI39" i="29"/>
  <c r="BI38" i="29"/>
  <c r="BI37" i="29"/>
  <c r="BI36" i="29"/>
  <c r="BI35" i="29"/>
  <c r="BI34" i="29"/>
  <c r="BI33" i="29"/>
  <c r="BI32" i="29"/>
  <c r="BI31" i="29"/>
  <c r="BI30" i="29"/>
  <c r="BI29" i="29"/>
  <c r="BI28" i="29"/>
  <c r="BI27" i="29"/>
  <c r="BI26" i="29"/>
  <c r="BI25" i="29"/>
  <c r="BI24" i="29"/>
  <c r="BI23" i="29"/>
  <c r="BI22" i="29"/>
  <c r="BI21" i="29"/>
  <c r="BI20" i="29"/>
  <c r="BI19" i="29"/>
  <c r="BI18" i="29"/>
  <c r="BI17" i="29"/>
  <c r="BI16" i="29"/>
  <c r="BI15" i="29"/>
  <c r="BI14" i="29"/>
  <c r="BI13" i="29"/>
  <c r="BI12" i="29"/>
  <c r="BI11" i="29"/>
  <c r="BI10" i="29"/>
  <c r="BI9" i="29"/>
  <c r="BI8" i="29"/>
  <c r="BI7" i="29"/>
  <c r="BI6" i="29"/>
  <c r="BI5" i="29"/>
  <c r="BI4" i="29"/>
  <c r="BI3" i="29"/>
  <c r="AB67" i="1"/>
  <c r="BE102" i="31"/>
  <c r="BE100" i="31"/>
  <c r="BE99" i="31"/>
  <c r="BE98" i="31"/>
  <c r="BE97" i="31"/>
  <c r="BE96" i="31"/>
  <c r="BE95" i="31"/>
  <c r="BE94" i="31"/>
  <c r="BE93" i="31"/>
  <c r="BE92" i="31"/>
  <c r="BE91" i="31"/>
  <c r="BE90" i="31"/>
  <c r="BE89" i="31"/>
  <c r="BE88" i="31"/>
  <c r="BE87" i="31"/>
  <c r="BE86" i="31"/>
  <c r="BE85" i="31"/>
  <c r="BE84" i="31"/>
  <c r="BE83" i="31"/>
  <c r="BE82" i="31"/>
  <c r="BE81" i="31"/>
  <c r="BE80" i="31"/>
  <c r="BE79" i="31"/>
  <c r="BE78" i="31"/>
  <c r="BE77" i="31"/>
  <c r="BE76" i="31"/>
  <c r="BE75" i="31"/>
  <c r="BE74" i="31"/>
  <c r="BE73" i="31"/>
  <c r="BE72" i="31"/>
  <c r="BE71" i="31"/>
  <c r="BE70" i="31"/>
  <c r="BE69" i="31"/>
  <c r="BE68" i="31"/>
  <c r="BE67" i="31"/>
  <c r="BE66" i="31"/>
  <c r="BE65" i="31"/>
  <c r="BE64" i="31"/>
  <c r="BE63" i="31"/>
  <c r="BE62" i="31"/>
  <c r="BE61" i="31"/>
  <c r="BE60" i="31"/>
  <c r="BE59" i="31"/>
  <c r="BE103" i="31"/>
  <c r="BE101" i="31"/>
  <c r="BE58" i="31"/>
  <c r="BE57" i="31"/>
  <c r="BE56" i="31"/>
  <c r="BE55" i="31"/>
  <c r="BE54" i="31"/>
  <c r="BE53" i="31"/>
  <c r="BE52" i="31"/>
  <c r="BE51" i="31"/>
  <c r="BE50" i="31"/>
  <c r="BE49" i="31"/>
  <c r="BE48" i="31"/>
  <c r="BE47" i="31"/>
  <c r="BE46" i="31"/>
  <c r="BE45" i="31"/>
  <c r="BE44" i="31"/>
  <c r="BE43" i="31"/>
  <c r="BE42" i="31"/>
  <c r="BE41" i="31"/>
  <c r="BE40" i="31"/>
  <c r="BE39" i="31"/>
  <c r="BE38" i="31"/>
  <c r="BE37" i="31"/>
  <c r="BE36" i="31"/>
  <c r="BE35" i="31"/>
  <c r="BE34" i="31"/>
  <c r="BE33" i="31"/>
  <c r="BE32" i="31"/>
  <c r="BE31" i="31"/>
  <c r="BE30" i="31"/>
  <c r="BE29" i="31"/>
  <c r="BE28" i="31"/>
  <c r="BE27" i="31"/>
  <c r="BE26" i="31"/>
  <c r="BE25" i="31"/>
  <c r="BE24" i="31"/>
  <c r="BE23" i="31"/>
  <c r="BE22" i="31"/>
  <c r="BE21" i="31"/>
  <c r="BE20" i="31"/>
  <c r="BE18" i="31"/>
  <c r="BE17" i="31"/>
  <c r="BE16" i="31"/>
  <c r="BE15" i="31"/>
  <c r="BE14" i="31"/>
  <c r="BE13" i="31"/>
  <c r="BE12" i="31"/>
  <c r="BE11" i="31"/>
  <c r="BE10" i="31"/>
  <c r="BE9" i="31"/>
  <c r="BE8" i="31"/>
  <c r="BE7" i="31"/>
  <c r="BE6" i="31"/>
  <c r="BE5" i="31"/>
  <c r="BE4" i="31"/>
  <c r="BE3" i="31"/>
  <c r="BE103" i="29"/>
  <c r="BE102" i="29"/>
  <c r="BE101" i="29"/>
  <c r="BE100" i="29"/>
  <c r="BE99" i="29"/>
  <c r="BE98" i="29"/>
  <c r="BE97" i="29"/>
  <c r="BE96" i="29"/>
  <c r="BE95" i="29"/>
  <c r="BE94" i="29"/>
  <c r="BE93" i="29"/>
  <c r="BE92" i="29"/>
  <c r="BE91" i="29"/>
  <c r="BE90" i="29"/>
  <c r="BE89" i="29"/>
  <c r="BE88" i="29"/>
  <c r="BE87" i="29"/>
  <c r="BE86" i="29"/>
  <c r="BE85" i="29"/>
  <c r="BE84" i="29"/>
  <c r="BE83" i="29"/>
  <c r="BE82" i="29"/>
  <c r="BE81" i="29"/>
  <c r="BE80" i="29"/>
  <c r="BE79" i="29"/>
  <c r="BE78" i="29"/>
  <c r="BE77" i="29"/>
  <c r="BE76" i="29"/>
  <c r="BE75" i="29"/>
  <c r="BE74" i="29"/>
  <c r="BE73" i="29"/>
  <c r="BE72" i="29"/>
  <c r="BE71" i="29"/>
  <c r="BE70" i="29"/>
  <c r="BE69" i="29"/>
  <c r="BE68" i="29"/>
  <c r="BE67" i="29"/>
  <c r="BE66" i="29"/>
  <c r="BE65" i="29"/>
  <c r="BE64" i="29"/>
  <c r="BE63" i="29"/>
  <c r="BE62" i="29"/>
  <c r="BE61" i="29"/>
  <c r="BE60" i="29"/>
  <c r="BE59" i="29"/>
  <c r="BE58" i="29"/>
  <c r="BE57" i="29"/>
  <c r="BE56" i="29"/>
  <c r="BE55" i="29"/>
  <c r="BE54" i="29"/>
  <c r="BE53" i="29"/>
  <c r="BE52" i="29"/>
  <c r="BE51" i="29"/>
  <c r="BE50" i="29"/>
  <c r="BE49" i="29"/>
  <c r="BE48" i="29"/>
  <c r="BE47" i="29"/>
  <c r="BE46" i="29"/>
  <c r="BE45" i="29"/>
  <c r="BE44" i="29"/>
  <c r="BE43" i="29"/>
  <c r="BE19" i="31"/>
  <c r="BE42" i="29"/>
  <c r="BE41" i="29"/>
  <c r="BE40" i="29"/>
  <c r="BE39" i="29"/>
  <c r="BE38" i="29"/>
  <c r="BE37" i="29"/>
  <c r="BE36" i="29"/>
  <c r="BE35" i="29"/>
  <c r="BE34" i="29"/>
  <c r="BE33" i="29"/>
  <c r="BE32" i="29"/>
  <c r="BE31" i="29"/>
  <c r="BE30" i="29"/>
  <c r="BE29" i="29"/>
  <c r="BE28" i="29"/>
  <c r="BE27" i="29"/>
  <c r="BE26" i="29"/>
  <c r="BE25" i="29"/>
  <c r="BE24" i="29"/>
  <c r="BE23" i="29"/>
  <c r="BE22" i="29"/>
  <c r="BE21" i="29"/>
  <c r="BE20" i="29"/>
  <c r="BE19" i="29"/>
  <c r="BE18" i="29"/>
  <c r="BE17" i="29"/>
  <c r="BE16" i="29"/>
  <c r="BE15" i="29"/>
  <c r="BE14" i="29"/>
  <c r="BE13" i="29"/>
  <c r="BE12" i="29"/>
  <c r="BE11" i="29"/>
  <c r="BE10" i="29"/>
  <c r="BE9" i="29"/>
  <c r="BE8" i="29"/>
  <c r="BE7" i="29"/>
  <c r="BE6" i="29"/>
  <c r="BE5" i="29"/>
  <c r="BE4" i="29"/>
  <c r="BE3" i="29"/>
  <c r="AB63" i="1"/>
  <c r="AS103" i="31"/>
  <c r="AS101" i="31"/>
  <c r="AS100" i="31"/>
  <c r="AS99" i="31"/>
  <c r="AS98" i="31"/>
  <c r="AS97" i="31"/>
  <c r="AS96" i="31"/>
  <c r="AS95" i="31"/>
  <c r="AS94" i="31"/>
  <c r="AS93" i="31"/>
  <c r="AS92" i="31"/>
  <c r="AS91" i="31"/>
  <c r="AS90" i="31"/>
  <c r="AS89" i="31"/>
  <c r="AS88" i="31"/>
  <c r="AS87" i="31"/>
  <c r="AS86" i="31"/>
  <c r="AS85" i="31"/>
  <c r="AS84" i="31"/>
  <c r="AS83" i="31"/>
  <c r="AS82" i="31"/>
  <c r="AS81" i="31"/>
  <c r="AS80" i="31"/>
  <c r="AS79" i="31"/>
  <c r="AS78" i="31"/>
  <c r="AS77" i="31"/>
  <c r="AS76" i="31"/>
  <c r="AS75" i="31"/>
  <c r="AS74" i="31"/>
  <c r="AS73" i="31"/>
  <c r="AS72" i="31"/>
  <c r="AS71" i="31"/>
  <c r="AS70" i="31"/>
  <c r="AS69" i="31"/>
  <c r="AS68" i="31"/>
  <c r="AS67" i="31"/>
  <c r="AS66" i="31"/>
  <c r="AS65" i="31"/>
  <c r="AS64" i="31"/>
  <c r="AS63" i="31"/>
  <c r="AS62" i="31"/>
  <c r="AS61" i="31"/>
  <c r="AS60" i="31"/>
  <c r="AS59" i="31"/>
  <c r="AS102" i="31"/>
  <c r="AS58" i="31"/>
  <c r="AS57" i="31"/>
  <c r="AS56" i="31"/>
  <c r="AS55" i="31"/>
  <c r="AS54" i="31"/>
  <c r="AS53" i="31"/>
  <c r="AS52" i="31"/>
  <c r="AS51" i="31"/>
  <c r="AS50" i="31"/>
  <c r="AS49" i="31"/>
  <c r="AS48" i="31"/>
  <c r="AS47" i="31"/>
  <c r="AS46" i="31"/>
  <c r="AS45" i="31"/>
  <c r="AS44" i="31"/>
  <c r="AS43" i="31"/>
  <c r="AS42" i="31"/>
  <c r="AS41" i="31"/>
  <c r="AS40" i="31"/>
  <c r="AS39" i="31"/>
  <c r="AS38" i="31"/>
  <c r="AS37" i="31"/>
  <c r="AS36" i="31"/>
  <c r="AS35" i="31"/>
  <c r="AS34" i="31"/>
  <c r="AS33" i="31"/>
  <c r="AS32" i="31"/>
  <c r="AS31" i="31"/>
  <c r="AS30" i="31"/>
  <c r="AS29" i="31"/>
  <c r="AS28" i="31"/>
  <c r="AS27" i="31"/>
  <c r="AS26" i="31"/>
  <c r="AS25" i="31"/>
  <c r="AS24" i="31"/>
  <c r="AS23" i="31"/>
  <c r="AS22" i="31"/>
  <c r="AS21" i="31"/>
  <c r="AS20" i="31"/>
  <c r="AS19" i="31"/>
  <c r="AS18" i="31"/>
  <c r="AS17" i="31"/>
  <c r="AS16" i="31"/>
  <c r="AS15" i="31"/>
  <c r="AS14" i="31"/>
  <c r="AS13" i="31"/>
  <c r="AS12" i="31"/>
  <c r="AS11" i="31"/>
  <c r="AS10" i="31"/>
  <c r="AS9" i="31"/>
  <c r="AS8" i="31"/>
  <c r="AS7" i="31"/>
  <c r="AS6" i="31"/>
  <c r="AS5" i="31"/>
  <c r="AS4" i="31"/>
  <c r="AS3" i="31"/>
  <c r="AS103" i="29"/>
  <c r="AS102" i="29"/>
  <c r="AS101" i="29"/>
  <c r="AS100" i="29"/>
  <c r="AS99" i="29"/>
  <c r="AS98" i="29"/>
  <c r="AS97" i="29"/>
  <c r="AS96" i="29"/>
  <c r="AS95" i="29"/>
  <c r="AS94" i="29"/>
  <c r="AS93" i="29"/>
  <c r="AS92" i="29"/>
  <c r="AS91" i="29"/>
  <c r="AS90" i="29"/>
  <c r="AS89" i="29"/>
  <c r="AS88" i="29"/>
  <c r="AS87" i="29"/>
  <c r="AS86" i="29"/>
  <c r="AS85" i="29"/>
  <c r="AS84" i="29"/>
  <c r="AS83" i="29"/>
  <c r="AS82" i="29"/>
  <c r="AS81" i="29"/>
  <c r="AS80" i="29"/>
  <c r="AS79" i="29"/>
  <c r="AS78" i="29"/>
  <c r="AS77" i="29"/>
  <c r="AS76" i="29"/>
  <c r="AS75" i="29"/>
  <c r="AS74" i="29"/>
  <c r="AS73" i="29"/>
  <c r="AS72" i="29"/>
  <c r="AS71" i="29"/>
  <c r="AS70" i="29"/>
  <c r="AS69" i="29"/>
  <c r="AS68" i="29"/>
  <c r="AS67" i="29"/>
  <c r="AS66" i="29"/>
  <c r="AS65" i="29"/>
  <c r="AS64" i="29"/>
  <c r="AS63" i="29"/>
  <c r="AS62" i="29"/>
  <c r="AS61" i="29"/>
  <c r="AS60" i="29"/>
  <c r="AS59" i="29"/>
  <c r="AS58" i="29"/>
  <c r="AS57" i="29"/>
  <c r="AS56" i="29"/>
  <c r="AS55" i="29"/>
  <c r="AS54" i="29"/>
  <c r="AS53" i="29"/>
  <c r="AS52" i="29"/>
  <c r="AS51" i="29"/>
  <c r="AS50" i="29"/>
  <c r="AS49" i="29"/>
  <c r="AS48" i="29"/>
  <c r="AS47" i="29"/>
  <c r="AS46" i="29"/>
  <c r="AS45" i="29"/>
  <c r="AS44" i="29"/>
  <c r="AS43" i="29"/>
  <c r="AS42" i="29"/>
  <c r="AS41" i="29"/>
  <c r="AS40" i="29"/>
  <c r="AS39" i="29"/>
  <c r="AS38" i="29"/>
  <c r="AS37" i="29"/>
  <c r="AS36" i="29"/>
  <c r="AS35" i="29"/>
  <c r="AS34" i="29"/>
  <c r="AS33" i="29"/>
  <c r="AS32" i="29"/>
  <c r="AS31" i="29"/>
  <c r="AS30" i="29"/>
  <c r="AS29" i="29"/>
  <c r="AS28" i="29"/>
  <c r="AS27" i="29"/>
  <c r="AS26" i="29"/>
  <c r="AS25" i="29"/>
  <c r="AS24" i="29"/>
  <c r="AS23" i="29"/>
  <c r="AS22" i="29"/>
  <c r="AS21" i="29"/>
  <c r="AS20" i="29"/>
  <c r="AS19" i="29"/>
  <c r="AS18" i="29"/>
  <c r="AS17" i="29"/>
  <c r="AS16" i="29"/>
  <c r="AS15" i="29"/>
  <c r="AS14" i="29"/>
  <c r="AS13" i="29"/>
  <c r="AS12" i="29"/>
  <c r="AS11" i="29"/>
  <c r="AS10" i="29"/>
  <c r="AS9" i="29"/>
  <c r="AS8" i="29"/>
  <c r="AS7" i="29"/>
  <c r="AS6" i="29"/>
  <c r="AS5" i="29"/>
  <c r="AS4" i="29"/>
  <c r="AS3" i="29"/>
  <c r="AB51" i="1"/>
  <c r="AO102" i="31"/>
  <c r="AO100" i="31"/>
  <c r="AO99" i="31"/>
  <c r="AO98" i="31"/>
  <c r="AO97" i="31"/>
  <c r="AO96" i="31"/>
  <c r="AO95" i="31"/>
  <c r="AO94" i="31"/>
  <c r="AO93" i="31"/>
  <c r="AO92" i="31"/>
  <c r="AO91" i="31"/>
  <c r="AO90" i="31"/>
  <c r="AO89" i="31"/>
  <c r="AO88" i="31"/>
  <c r="AO87" i="31"/>
  <c r="AO86" i="31"/>
  <c r="AO85" i="31"/>
  <c r="AO84" i="31"/>
  <c r="AO83" i="31"/>
  <c r="AO82" i="31"/>
  <c r="AO81" i="31"/>
  <c r="AO80" i="31"/>
  <c r="AO79" i="31"/>
  <c r="AO78" i="31"/>
  <c r="AO77" i="31"/>
  <c r="AO76" i="31"/>
  <c r="AO75" i="31"/>
  <c r="AO74" i="31"/>
  <c r="AO73" i="31"/>
  <c r="AO72" i="31"/>
  <c r="AO71" i="31"/>
  <c r="AO70" i="31"/>
  <c r="AO69" i="31"/>
  <c r="AO68" i="31"/>
  <c r="AO67" i="31"/>
  <c r="AO66" i="31"/>
  <c r="AO65" i="31"/>
  <c r="AO64" i="31"/>
  <c r="AO63" i="31"/>
  <c r="AO62" i="31"/>
  <c r="AO61" i="31"/>
  <c r="AO60" i="31"/>
  <c r="AO59" i="31"/>
  <c r="AO103" i="31"/>
  <c r="AO101" i="31"/>
  <c r="AO58" i="31"/>
  <c r="AO57" i="31"/>
  <c r="AO56" i="31"/>
  <c r="AO55" i="31"/>
  <c r="AO54" i="31"/>
  <c r="AO53" i="31"/>
  <c r="AO52" i="31"/>
  <c r="AO51" i="31"/>
  <c r="AO50" i="31"/>
  <c r="AO49" i="31"/>
  <c r="AO48" i="31"/>
  <c r="AO47" i="31"/>
  <c r="AO46" i="31"/>
  <c r="AO45" i="31"/>
  <c r="AO44" i="31"/>
  <c r="AO43" i="31"/>
  <c r="AO42" i="31"/>
  <c r="AO41" i="31"/>
  <c r="AO40" i="31"/>
  <c r="AO39" i="31"/>
  <c r="AO38" i="31"/>
  <c r="AO37" i="31"/>
  <c r="AO36" i="31"/>
  <c r="AO35" i="31"/>
  <c r="AO34" i="31"/>
  <c r="AO33" i="31"/>
  <c r="AO32" i="31"/>
  <c r="AO31" i="31"/>
  <c r="AO30" i="31"/>
  <c r="AO29" i="31"/>
  <c r="AO28" i="31"/>
  <c r="AO27" i="31"/>
  <c r="AO26" i="31"/>
  <c r="AO25" i="31"/>
  <c r="AO24" i="31"/>
  <c r="AO23" i="31"/>
  <c r="AO22" i="31"/>
  <c r="AO21" i="31"/>
  <c r="AO20" i="31"/>
  <c r="AO19" i="31"/>
  <c r="AO18" i="31"/>
  <c r="AO17" i="31"/>
  <c r="AO16" i="31"/>
  <c r="AO15" i="31"/>
  <c r="AO14" i="31"/>
  <c r="AO13" i="31"/>
  <c r="AO12" i="31"/>
  <c r="AO11" i="31"/>
  <c r="AO10" i="31"/>
  <c r="AO9" i="31"/>
  <c r="AO8" i="31"/>
  <c r="AO7" i="31"/>
  <c r="AO6" i="31"/>
  <c r="AO5" i="31"/>
  <c r="AO4" i="31"/>
  <c r="AO3" i="31"/>
  <c r="AO103" i="29"/>
  <c r="AO102" i="29"/>
  <c r="AO101" i="29"/>
  <c r="AO100" i="29"/>
  <c r="AO99" i="29"/>
  <c r="AO98" i="29"/>
  <c r="AO97" i="29"/>
  <c r="AO96" i="29"/>
  <c r="AO95" i="29"/>
  <c r="AO94" i="29"/>
  <c r="AO93" i="29"/>
  <c r="AO92" i="29"/>
  <c r="AO91" i="29"/>
  <c r="AO90" i="29"/>
  <c r="AO89" i="29"/>
  <c r="AO88" i="29"/>
  <c r="AO87" i="29"/>
  <c r="AO86" i="29"/>
  <c r="AO85" i="29"/>
  <c r="AO84" i="29"/>
  <c r="AO83" i="29"/>
  <c r="AO82" i="29"/>
  <c r="AO81" i="29"/>
  <c r="AO80" i="29"/>
  <c r="AO79" i="29"/>
  <c r="AO78" i="29"/>
  <c r="AO77" i="29"/>
  <c r="AO76" i="29"/>
  <c r="AO75" i="29"/>
  <c r="AO74" i="29"/>
  <c r="AO73" i="29"/>
  <c r="AO72" i="29"/>
  <c r="AO71" i="29"/>
  <c r="AO70" i="29"/>
  <c r="AO69" i="29"/>
  <c r="AO68" i="29"/>
  <c r="AO67" i="29"/>
  <c r="AO66" i="29"/>
  <c r="AO65" i="29"/>
  <c r="AO64" i="29"/>
  <c r="AO63" i="29"/>
  <c r="AO62" i="29"/>
  <c r="AO61" i="29"/>
  <c r="AO60" i="29"/>
  <c r="AO59" i="29"/>
  <c r="AO58" i="29"/>
  <c r="AO57" i="29"/>
  <c r="AO56" i="29"/>
  <c r="AO55" i="29"/>
  <c r="AO54" i="29"/>
  <c r="AO53" i="29"/>
  <c r="AO52" i="29"/>
  <c r="AO51" i="29"/>
  <c r="AO50" i="29"/>
  <c r="AO49" i="29"/>
  <c r="AO48" i="29"/>
  <c r="AO47" i="29"/>
  <c r="AO46" i="29"/>
  <c r="AO45" i="29"/>
  <c r="AO44" i="29"/>
  <c r="AO43" i="29"/>
  <c r="AO42" i="29"/>
  <c r="AO41" i="29"/>
  <c r="AO40" i="29"/>
  <c r="AO39" i="29"/>
  <c r="AO38" i="29"/>
  <c r="AO37" i="29"/>
  <c r="AO36" i="29"/>
  <c r="AO35" i="29"/>
  <c r="AO34" i="29"/>
  <c r="AO33" i="29"/>
  <c r="AO32" i="29"/>
  <c r="AO31" i="29"/>
  <c r="AO30" i="29"/>
  <c r="AO29" i="29"/>
  <c r="AO28" i="29"/>
  <c r="AO27" i="29"/>
  <c r="AO26" i="29"/>
  <c r="AO25" i="29"/>
  <c r="AO24" i="29"/>
  <c r="AO23" i="29"/>
  <c r="AO22" i="29"/>
  <c r="AO21" i="29"/>
  <c r="AO20" i="29"/>
  <c r="AO19" i="29"/>
  <c r="AO18" i="29"/>
  <c r="AO17" i="29"/>
  <c r="AO16" i="29"/>
  <c r="AO15" i="29"/>
  <c r="AO14" i="29"/>
  <c r="AO13" i="29"/>
  <c r="AO12" i="29"/>
  <c r="AO11" i="29"/>
  <c r="AO10" i="29"/>
  <c r="AO9" i="29"/>
  <c r="AO8" i="29"/>
  <c r="AO7" i="29"/>
  <c r="AO6" i="29"/>
  <c r="AO5" i="29"/>
  <c r="AO4" i="29"/>
  <c r="AO3" i="29"/>
  <c r="AB47" i="1"/>
  <c r="AK103" i="31"/>
  <c r="AK101" i="31"/>
  <c r="AK100" i="31"/>
  <c r="AK99" i="31"/>
  <c r="AK98" i="31"/>
  <c r="AK97" i="31"/>
  <c r="AK96" i="31"/>
  <c r="AK95" i="31"/>
  <c r="AK94" i="31"/>
  <c r="AK93" i="31"/>
  <c r="AK92" i="31"/>
  <c r="AK91" i="31"/>
  <c r="AK90" i="31"/>
  <c r="AK89" i="31"/>
  <c r="AK88" i="31"/>
  <c r="AK87" i="31"/>
  <c r="AK86" i="31"/>
  <c r="AK85" i="31"/>
  <c r="AK84" i="31"/>
  <c r="AK83" i="31"/>
  <c r="AK82" i="31"/>
  <c r="AK81" i="31"/>
  <c r="AK80" i="31"/>
  <c r="AK79" i="31"/>
  <c r="AK78" i="31"/>
  <c r="AK77" i="31"/>
  <c r="AK76" i="31"/>
  <c r="AK75" i="31"/>
  <c r="AK74" i="31"/>
  <c r="AK73" i="31"/>
  <c r="AK72" i="31"/>
  <c r="AK71" i="31"/>
  <c r="AK70" i="31"/>
  <c r="AK69" i="31"/>
  <c r="AK68" i="31"/>
  <c r="AK67" i="31"/>
  <c r="AK66" i="31"/>
  <c r="AK65" i="31"/>
  <c r="AK64" i="31"/>
  <c r="AK63" i="31"/>
  <c r="AK62" i="31"/>
  <c r="AK61" i="31"/>
  <c r="AK60" i="31"/>
  <c r="AK59" i="31"/>
  <c r="AK102" i="31"/>
  <c r="AK58" i="31"/>
  <c r="AK57" i="31"/>
  <c r="AK56" i="31"/>
  <c r="AK55" i="31"/>
  <c r="AK54" i="31"/>
  <c r="AK53" i="31"/>
  <c r="AK52" i="31"/>
  <c r="AK51" i="31"/>
  <c r="AK50" i="31"/>
  <c r="AK49" i="31"/>
  <c r="AK48" i="31"/>
  <c r="AK47" i="31"/>
  <c r="AK46" i="31"/>
  <c r="AK45" i="31"/>
  <c r="AK44" i="31"/>
  <c r="AK43" i="31"/>
  <c r="AK42" i="31"/>
  <c r="AK41" i="31"/>
  <c r="AK40" i="31"/>
  <c r="AK39" i="31"/>
  <c r="AK38" i="31"/>
  <c r="AK37" i="31"/>
  <c r="AK36" i="31"/>
  <c r="AK35" i="31"/>
  <c r="AK34" i="31"/>
  <c r="AK33" i="31"/>
  <c r="AK32" i="31"/>
  <c r="AK31" i="31"/>
  <c r="AK30" i="31"/>
  <c r="AK29" i="31"/>
  <c r="AK28" i="31"/>
  <c r="AK27" i="31"/>
  <c r="AK26" i="31"/>
  <c r="AK25" i="31"/>
  <c r="AK24" i="31"/>
  <c r="AK23" i="31"/>
  <c r="AK22" i="31"/>
  <c r="AK21" i="31"/>
  <c r="AK20" i="31"/>
  <c r="AK19" i="31"/>
  <c r="AK18" i="31"/>
  <c r="AK17" i="31"/>
  <c r="AK16" i="31"/>
  <c r="AK15" i="31"/>
  <c r="AK14" i="31"/>
  <c r="AK13" i="31"/>
  <c r="AK12" i="31"/>
  <c r="AK11" i="31"/>
  <c r="AK10" i="31"/>
  <c r="AK9" i="31"/>
  <c r="AK8" i="31"/>
  <c r="AK7" i="31"/>
  <c r="AK6" i="31"/>
  <c r="AK5" i="31"/>
  <c r="AK4" i="31"/>
  <c r="AK3" i="31"/>
  <c r="AK103" i="29"/>
  <c r="AK102" i="29"/>
  <c r="AK101" i="29"/>
  <c r="AK100" i="29"/>
  <c r="AK99" i="29"/>
  <c r="AK98" i="29"/>
  <c r="AK97" i="29"/>
  <c r="AK96" i="29"/>
  <c r="AK95" i="29"/>
  <c r="AK94" i="29"/>
  <c r="AK93" i="29"/>
  <c r="AK92" i="29"/>
  <c r="AK91" i="29"/>
  <c r="AK90" i="29"/>
  <c r="AK89" i="29"/>
  <c r="AK88" i="29"/>
  <c r="AK87" i="29"/>
  <c r="AK86" i="29"/>
  <c r="AK85" i="29"/>
  <c r="AK84" i="29"/>
  <c r="AK83" i="29"/>
  <c r="AK82" i="29"/>
  <c r="AK81" i="29"/>
  <c r="AK80" i="29"/>
  <c r="AK79" i="29"/>
  <c r="AK78" i="29"/>
  <c r="AK77" i="29"/>
  <c r="AK76" i="29"/>
  <c r="AK75" i="29"/>
  <c r="AK74" i="29"/>
  <c r="AK73" i="29"/>
  <c r="AK72" i="29"/>
  <c r="AK71" i="29"/>
  <c r="AK70" i="29"/>
  <c r="AK69" i="29"/>
  <c r="AK68" i="29"/>
  <c r="AK67" i="29"/>
  <c r="AK66" i="29"/>
  <c r="AK65" i="29"/>
  <c r="AK64" i="29"/>
  <c r="AK63" i="29"/>
  <c r="AK62" i="29"/>
  <c r="AK61" i="29"/>
  <c r="AK60" i="29"/>
  <c r="AK59" i="29"/>
  <c r="AK58" i="29"/>
  <c r="AK57" i="29"/>
  <c r="AK56" i="29"/>
  <c r="AK55" i="29"/>
  <c r="AK54" i="29"/>
  <c r="AK53" i="29"/>
  <c r="AK52" i="29"/>
  <c r="AK51" i="29"/>
  <c r="AK50" i="29"/>
  <c r="AK49" i="29"/>
  <c r="AK48" i="29"/>
  <c r="AK47" i="29"/>
  <c r="AK46" i="29"/>
  <c r="AK45" i="29"/>
  <c r="AK44" i="29"/>
  <c r="AK43" i="29"/>
  <c r="AK42" i="29"/>
  <c r="AK41" i="29"/>
  <c r="AK40" i="29"/>
  <c r="AK39" i="29"/>
  <c r="AK38" i="29"/>
  <c r="AK37" i="29"/>
  <c r="AK36" i="29"/>
  <c r="AK35" i="29"/>
  <c r="AK34" i="29"/>
  <c r="AK33" i="29"/>
  <c r="AK32" i="29"/>
  <c r="AK31" i="29"/>
  <c r="AK30" i="29"/>
  <c r="AK29" i="29"/>
  <c r="AK28" i="29"/>
  <c r="AK27" i="29"/>
  <c r="AK26" i="29"/>
  <c r="AK25" i="29"/>
  <c r="AK24" i="29"/>
  <c r="AK23" i="29"/>
  <c r="AK22" i="29"/>
  <c r="AK21" i="29"/>
  <c r="AK20" i="29"/>
  <c r="AK19" i="29"/>
  <c r="AK18" i="29"/>
  <c r="AK17" i="29"/>
  <c r="AK16" i="29"/>
  <c r="AK15" i="29"/>
  <c r="AK14" i="29"/>
  <c r="AK13" i="29"/>
  <c r="AK12" i="29"/>
  <c r="AK11" i="29"/>
  <c r="AK10" i="29"/>
  <c r="AK9" i="29"/>
  <c r="AK8" i="29"/>
  <c r="AK7" i="29"/>
  <c r="AK6" i="29"/>
  <c r="AK5" i="29"/>
  <c r="AK4" i="29"/>
  <c r="AK3" i="29"/>
  <c r="AB43" i="1"/>
  <c r="AG102" i="31"/>
  <c r="AG100" i="31"/>
  <c r="AG99" i="31"/>
  <c r="AG98" i="31"/>
  <c r="AG97" i="31"/>
  <c r="AG96" i="31"/>
  <c r="AG95" i="31"/>
  <c r="AG94" i="31"/>
  <c r="AG93" i="31"/>
  <c r="AG92" i="31"/>
  <c r="AG91" i="31"/>
  <c r="AG90" i="31"/>
  <c r="AG89" i="31"/>
  <c r="AG88" i="31"/>
  <c r="AG87" i="31"/>
  <c r="AG86" i="31"/>
  <c r="AG85" i="31"/>
  <c r="AG84" i="31"/>
  <c r="AG83" i="31"/>
  <c r="AG82" i="31"/>
  <c r="AG81" i="31"/>
  <c r="AG80" i="31"/>
  <c r="AG79" i="31"/>
  <c r="AG78" i="31"/>
  <c r="AG77" i="31"/>
  <c r="AG76" i="31"/>
  <c r="AG75" i="31"/>
  <c r="AG74" i="31"/>
  <c r="AG73" i="31"/>
  <c r="AG72" i="31"/>
  <c r="AG71" i="31"/>
  <c r="AG70" i="31"/>
  <c r="AG69" i="31"/>
  <c r="AG68" i="31"/>
  <c r="AG67" i="31"/>
  <c r="AG66" i="31"/>
  <c r="AG65" i="31"/>
  <c r="AG64" i="31"/>
  <c r="AG63" i="31"/>
  <c r="AG62" i="31"/>
  <c r="AG61" i="31"/>
  <c r="AG60" i="31"/>
  <c r="AG59" i="31"/>
  <c r="AG103" i="31"/>
  <c r="AG101" i="31"/>
  <c r="AG58" i="31"/>
  <c r="AG57" i="31"/>
  <c r="AG56" i="31"/>
  <c r="AG55" i="31"/>
  <c r="AG54" i="31"/>
  <c r="AG53" i="31"/>
  <c r="AG52" i="31"/>
  <c r="AG51" i="31"/>
  <c r="AG50" i="31"/>
  <c r="AG49" i="31"/>
  <c r="AG48" i="31"/>
  <c r="AG47" i="31"/>
  <c r="AG46" i="31"/>
  <c r="AG45" i="31"/>
  <c r="AG44" i="31"/>
  <c r="AG43" i="31"/>
  <c r="AG42" i="31"/>
  <c r="AG41" i="31"/>
  <c r="AG40" i="31"/>
  <c r="AG39" i="31"/>
  <c r="AG38" i="31"/>
  <c r="AG37" i="31"/>
  <c r="AG36" i="31"/>
  <c r="AG35" i="31"/>
  <c r="AG34" i="31"/>
  <c r="AG33" i="31"/>
  <c r="AG32" i="31"/>
  <c r="AG31" i="31"/>
  <c r="AG30" i="31"/>
  <c r="AG29" i="31"/>
  <c r="AG28" i="31"/>
  <c r="AG27" i="31"/>
  <c r="AG26" i="31"/>
  <c r="AG25" i="31"/>
  <c r="AG24" i="31"/>
  <c r="AG23" i="31"/>
  <c r="AG22" i="31"/>
  <c r="AG21" i="31"/>
  <c r="AG20" i="31"/>
  <c r="AG19" i="31"/>
  <c r="AG18" i="31"/>
  <c r="AG17" i="31"/>
  <c r="AG16" i="31"/>
  <c r="AG15" i="31"/>
  <c r="AG14" i="31"/>
  <c r="AG13" i="31"/>
  <c r="AG12" i="31"/>
  <c r="AG11" i="31"/>
  <c r="AG10" i="31"/>
  <c r="AG9" i="31"/>
  <c r="AG8" i="31"/>
  <c r="AG7" i="31"/>
  <c r="AG6" i="31"/>
  <c r="AG5" i="31"/>
  <c r="AG4" i="31"/>
  <c r="AG3" i="31"/>
  <c r="AG103" i="29"/>
  <c r="AG102" i="29"/>
  <c r="AG101" i="29"/>
  <c r="AG100" i="29"/>
  <c r="AG99" i="29"/>
  <c r="AG98" i="29"/>
  <c r="AG97" i="29"/>
  <c r="AG96" i="29"/>
  <c r="AG95" i="29"/>
  <c r="AG94" i="29"/>
  <c r="AG93" i="29"/>
  <c r="AG92" i="29"/>
  <c r="AG91" i="29"/>
  <c r="AG90" i="29"/>
  <c r="AG89" i="29"/>
  <c r="AG88" i="29"/>
  <c r="AG87" i="29"/>
  <c r="AG86" i="29"/>
  <c r="AG85" i="29"/>
  <c r="AG84" i="29"/>
  <c r="AG83" i="29"/>
  <c r="AG82" i="29"/>
  <c r="AG81" i="29"/>
  <c r="AG80" i="29"/>
  <c r="AG79" i="29"/>
  <c r="AG78" i="29"/>
  <c r="AG77" i="29"/>
  <c r="AG76" i="29"/>
  <c r="AG75" i="29"/>
  <c r="AG74" i="29"/>
  <c r="AG73" i="29"/>
  <c r="AG72" i="29"/>
  <c r="AG71" i="29"/>
  <c r="AG70" i="29"/>
  <c r="AG69" i="29"/>
  <c r="AG68" i="29"/>
  <c r="AG67" i="29"/>
  <c r="AG66" i="29"/>
  <c r="AG65" i="29"/>
  <c r="AG64" i="29"/>
  <c r="AG63" i="29"/>
  <c r="AG62" i="29"/>
  <c r="AG61" i="29"/>
  <c r="AG60" i="29"/>
  <c r="AG59" i="29"/>
  <c r="AG58" i="29"/>
  <c r="AG57" i="29"/>
  <c r="AG56" i="29"/>
  <c r="AG55" i="29"/>
  <c r="AG54" i="29"/>
  <c r="AG53" i="29"/>
  <c r="AG52" i="29"/>
  <c r="AG51" i="29"/>
  <c r="AG50" i="29"/>
  <c r="AG49" i="29"/>
  <c r="AG48" i="29"/>
  <c r="AG47" i="29"/>
  <c r="AG46" i="29"/>
  <c r="AG45" i="29"/>
  <c r="AG44" i="29"/>
  <c r="AG43" i="29"/>
  <c r="AG42" i="29"/>
  <c r="AG41" i="29"/>
  <c r="AG40" i="29"/>
  <c r="AG39" i="29"/>
  <c r="AG38" i="29"/>
  <c r="AG37" i="29"/>
  <c r="AG36" i="29"/>
  <c r="AG35" i="29"/>
  <c r="AG34" i="29"/>
  <c r="AG33" i="29"/>
  <c r="AG32" i="29"/>
  <c r="AG31" i="29"/>
  <c r="AG30" i="29"/>
  <c r="AG29" i="29"/>
  <c r="AG28" i="29"/>
  <c r="AG27" i="29"/>
  <c r="AG26" i="29"/>
  <c r="AG25" i="29"/>
  <c r="AG24" i="29"/>
  <c r="AG23" i="29"/>
  <c r="AG22" i="29"/>
  <c r="AG21" i="29"/>
  <c r="AG20" i="29"/>
  <c r="AG19" i="29"/>
  <c r="AG18" i="29"/>
  <c r="AG17" i="29"/>
  <c r="AG16" i="29"/>
  <c r="AG15" i="29"/>
  <c r="AG14" i="29"/>
  <c r="AG13" i="29"/>
  <c r="AG12" i="29"/>
  <c r="AG11" i="29"/>
  <c r="AG10" i="29"/>
  <c r="AG9" i="29"/>
  <c r="AG8" i="29"/>
  <c r="AG7" i="29"/>
  <c r="AG6" i="29"/>
  <c r="AG5" i="29"/>
  <c r="AG4" i="29"/>
  <c r="AG3" i="29"/>
  <c r="AB39" i="1"/>
  <c r="AC103" i="31"/>
  <c r="AC101" i="31"/>
  <c r="AC100" i="31"/>
  <c r="AC99" i="31"/>
  <c r="AC98" i="31"/>
  <c r="AC97" i="31"/>
  <c r="AC96" i="31"/>
  <c r="AC95" i="31"/>
  <c r="AC94" i="31"/>
  <c r="AC93" i="31"/>
  <c r="AC92" i="31"/>
  <c r="AC91" i="31"/>
  <c r="AC90" i="31"/>
  <c r="AC89" i="31"/>
  <c r="AC88" i="31"/>
  <c r="AC87" i="31"/>
  <c r="AC86" i="31"/>
  <c r="AC85" i="31"/>
  <c r="AC84" i="31"/>
  <c r="AC83" i="31"/>
  <c r="AC82" i="31"/>
  <c r="AC81" i="31"/>
  <c r="AC80" i="31"/>
  <c r="AC79" i="31"/>
  <c r="AC78" i="31"/>
  <c r="AC77" i="31"/>
  <c r="AC76" i="31"/>
  <c r="AC75" i="31"/>
  <c r="AC74" i="31"/>
  <c r="AC73" i="31"/>
  <c r="AC72" i="31"/>
  <c r="AC71" i="31"/>
  <c r="AC70" i="31"/>
  <c r="AC69" i="31"/>
  <c r="AC68" i="31"/>
  <c r="AC67" i="31"/>
  <c r="AC66" i="31"/>
  <c r="AC65" i="31"/>
  <c r="AC64" i="31"/>
  <c r="AC63" i="31"/>
  <c r="AC62" i="31"/>
  <c r="AC61" i="31"/>
  <c r="AC60" i="31"/>
  <c r="AC59" i="31"/>
  <c r="AC102" i="31"/>
  <c r="AC58" i="31"/>
  <c r="AC57" i="31"/>
  <c r="AC56" i="31"/>
  <c r="AC55" i="31"/>
  <c r="AC54" i="31"/>
  <c r="AC53" i="31"/>
  <c r="AC52" i="31"/>
  <c r="AC51" i="31"/>
  <c r="AC50" i="31"/>
  <c r="AC49" i="31"/>
  <c r="AC48" i="31"/>
  <c r="AC47" i="31"/>
  <c r="AC46" i="31"/>
  <c r="AC45" i="31"/>
  <c r="AC44" i="31"/>
  <c r="AC43" i="31"/>
  <c r="AC42" i="31"/>
  <c r="AC41" i="31"/>
  <c r="AC40" i="31"/>
  <c r="AC39" i="31"/>
  <c r="AC38" i="31"/>
  <c r="AC37" i="31"/>
  <c r="AC36" i="31"/>
  <c r="AC35" i="31"/>
  <c r="AC34" i="31"/>
  <c r="AC33" i="31"/>
  <c r="AC32" i="31"/>
  <c r="AC31" i="31"/>
  <c r="AC30" i="31"/>
  <c r="AC29" i="31"/>
  <c r="AC28" i="31"/>
  <c r="AC27" i="31"/>
  <c r="AC26" i="31"/>
  <c r="AC25" i="31"/>
  <c r="AC24" i="31"/>
  <c r="AC23" i="31"/>
  <c r="AC22" i="31"/>
  <c r="AC21" i="31"/>
  <c r="AC20" i="31"/>
  <c r="AC19" i="31"/>
  <c r="AC18" i="31"/>
  <c r="AC17" i="31"/>
  <c r="AC16" i="31"/>
  <c r="AC15" i="31"/>
  <c r="AC14" i="31"/>
  <c r="AC13" i="31"/>
  <c r="AC12" i="31"/>
  <c r="AC11" i="31"/>
  <c r="AC10" i="31"/>
  <c r="AC9" i="31"/>
  <c r="AC8" i="31"/>
  <c r="AC7" i="31"/>
  <c r="AC6" i="31"/>
  <c r="AC5" i="31"/>
  <c r="AC4" i="31"/>
  <c r="AC3" i="31"/>
  <c r="AC103" i="29"/>
  <c r="AC102" i="29"/>
  <c r="AC101" i="29"/>
  <c r="AC100" i="29"/>
  <c r="AC99" i="29"/>
  <c r="AC98" i="29"/>
  <c r="AC97" i="29"/>
  <c r="AC96" i="29"/>
  <c r="AC95" i="29"/>
  <c r="AC94" i="29"/>
  <c r="AC93" i="29"/>
  <c r="AC92" i="29"/>
  <c r="AC91" i="29"/>
  <c r="AC90" i="29"/>
  <c r="AC89" i="29"/>
  <c r="AC88" i="29"/>
  <c r="AC87" i="29"/>
  <c r="AC86" i="29"/>
  <c r="AC85" i="29"/>
  <c r="AC84" i="29"/>
  <c r="AC83" i="29"/>
  <c r="AC82" i="29"/>
  <c r="AC81" i="29"/>
  <c r="AC80" i="29"/>
  <c r="AC79" i="29"/>
  <c r="AC78" i="29"/>
  <c r="AC77" i="29"/>
  <c r="AC76" i="29"/>
  <c r="AC75" i="29"/>
  <c r="AC74" i="29"/>
  <c r="AC73" i="29"/>
  <c r="AC72" i="29"/>
  <c r="AC71" i="29"/>
  <c r="AC70" i="29"/>
  <c r="AC69" i="29"/>
  <c r="AC68" i="29"/>
  <c r="AC67" i="29"/>
  <c r="AC66" i="29"/>
  <c r="AC65" i="29"/>
  <c r="AC64" i="29"/>
  <c r="AC63" i="29"/>
  <c r="AC62" i="29"/>
  <c r="AC61" i="29"/>
  <c r="AC60" i="29"/>
  <c r="AC59" i="29"/>
  <c r="AC58" i="29"/>
  <c r="AC57" i="29"/>
  <c r="AC56" i="29"/>
  <c r="AC55" i="29"/>
  <c r="AC54" i="29"/>
  <c r="AC53" i="29"/>
  <c r="AC52" i="29"/>
  <c r="AC51" i="29"/>
  <c r="AC50" i="29"/>
  <c r="AC49" i="29"/>
  <c r="AC48" i="29"/>
  <c r="AC47" i="29"/>
  <c r="AC46" i="29"/>
  <c r="AC45" i="29"/>
  <c r="AC44" i="29"/>
  <c r="AC43" i="29"/>
  <c r="AC42" i="29"/>
  <c r="AC41" i="29"/>
  <c r="AC40" i="29"/>
  <c r="AC39" i="29"/>
  <c r="AC38" i="29"/>
  <c r="AC37" i="29"/>
  <c r="AC36" i="29"/>
  <c r="AC35" i="29"/>
  <c r="AC34" i="29"/>
  <c r="AC33" i="29"/>
  <c r="AC32" i="29"/>
  <c r="AC31" i="29"/>
  <c r="AC30" i="29"/>
  <c r="AC29" i="29"/>
  <c r="AC28" i="29"/>
  <c r="AC27" i="29"/>
  <c r="AC26" i="29"/>
  <c r="AC25" i="29"/>
  <c r="AC24" i="29"/>
  <c r="AC23" i="29"/>
  <c r="AC22" i="29"/>
  <c r="AC21" i="29"/>
  <c r="AC20" i="29"/>
  <c r="AC19" i="29"/>
  <c r="AC18" i="29"/>
  <c r="AC17" i="29"/>
  <c r="AC16" i="29"/>
  <c r="AC15" i="29"/>
  <c r="AC14" i="29"/>
  <c r="AC13" i="29"/>
  <c r="AC12" i="29"/>
  <c r="AC11" i="29"/>
  <c r="AC10" i="29"/>
  <c r="AC9" i="29"/>
  <c r="AC8" i="29"/>
  <c r="AC7" i="29"/>
  <c r="AC6" i="29"/>
  <c r="AC5" i="29"/>
  <c r="AC4" i="29"/>
  <c r="AC3" i="29"/>
  <c r="AB35" i="1"/>
  <c r="Y102" i="31"/>
  <c r="Y100" i="31"/>
  <c r="Y99" i="31"/>
  <c r="Y98" i="31"/>
  <c r="Y97" i="31"/>
  <c r="Y96" i="31"/>
  <c r="Y95" i="31"/>
  <c r="Y94" i="31"/>
  <c r="Y93" i="31"/>
  <c r="Y92" i="31"/>
  <c r="Y91" i="31"/>
  <c r="Y90" i="31"/>
  <c r="Y89" i="31"/>
  <c r="Y88" i="31"/>
  <c r="Y87" i="31"/>
  <c r="Y86" i="31"/>
  <c r="Y85" i="31"/>
  <c r="Y84" i="31"/>
  <c r="Y83" i="31"/>
  <c r="Y82" i="31"/>
  <c r="Y81" i="31"/>
  <c r="Y80" i="31"/>
  <c r="Y79" i="31"/>
  <c r="Y78" i="31"/>
  <c r="Y77" i="31"/>
  <c r="Y76" i="31"/>
  <c r="Y75" i="31"/>
  <c r="Y74" i="31"/>
  <c r="Y73" i="31"/>
  <c r="Y72" i="31"/>
  <c r="Y71" i="31"/>
  <c r="Y70" i="31"/>
  <c r="Y69" i="31"/>
  <c r="Y68" i="31"/>
  <c r="Y67" i="31"/>
  <c r="Y66" i="31"/>
  <c r="Y65" i="31"/>
  <c r="Y64" i="31"/>
  <c r="Y63" i="31"/>
  <c r="Y62" i="31"/>
  <c r="Y61" i="31"/>
  <c r="Y60" i="31"/>
  <c r="Y59" i="31"/>
  <c r="Y103" i="31"/>
  <c r="Y101" i="31"/>
  <c r="Y58" i="31"/>
  <c r="Y57" i="31"/>
  <c r="Y56" i="31"/>
  <c r="Y55" i="31"/>
  <c r="Y54" i="31"/>
  <c r="Y53" i="31"/>
  <c r="Y52" i="31"/>
  <c r="Y51" i="31"/>
  <c r="Y50" i="31"/>
  <c r="Y49" i="31"/>
  <c r="Y48" i="31"/>
  <c r="Y47" i="31"/>
  <c r="Y46" i="31"/>
  <c r="Y45" i="31"/>
  <c r="Y44" i="31"/>
  <c r="Y43" i="31"/>
  <c r="Y42" i="31"/>
  <c r="Y41" i="31"/>
  <c r="Y40" i="31"/>
  <c r="Y39" i="31"/>
  <c r="Y38" i="31"/>
  <c r="Y37" i="31"/>
  <c r="Y36" i="31"/>
  <c r="Y35" i="31"/>
  <c r="Y34" i="31"/>
  <c r="Y33" i="31"/>
  <c r="Y32" i="31"/>
  <c r="Y31" i="31"/>
  <c r="Y30" i="31"/>
  <c r="Y29" i="31"/>
  <c r="Y28" i="31"/>
  <c r="Y27" i="31"/>
  <c r="Y26" i="31"/>
  <c r="Y25" i="31"/>
  <c r="Y24" i="31"/>
  <c r="Y23" i="31"/>
  <c r="Y22" i="31"/>
  <c r="Y21" i="31"/>
  <c r="Y20" i="31"/>
  <c r="Y19" i="31"/>
  <c r="Y18" i="31"/>
  <c r="Y17" i="31"/>
  <c r="Y16" i="31"/>
  <c r="Y15" i="31"/>
  <c r="Y14" i="31"/>
  <c r="Y13" i="31"/>
  <c r="Y12" i="31"/>
  <c r="Y11" i="31"/>
  <c r="Y10" i="31"/>
  <c r="Y9" i="31"/>
  <c r="Y8" i="31"/>
  <c r="Y7" i="31"/>
  <c r="Y6" i="31"/>
  <c r="Y5" i="31"/>
  <c r="Y4" i="31"/>
  <c r="Y3" i="31"/>
  <c r="Y103" i="29"/>
  <c r="Y102" i="29"/>
  <c r="Y101" i="29"/>
  <c r="Y100" i="29"/>
  <c r="Y99" i="29"/>
  <c r="Y98" i="29"/>
  <c r="Y97" i="29"/>
  <c r="Y96" i="29"/>
  <c r="Y95" i="29"/>
  <c r="Y94" i="29"/>
  <c r="Y93" i="29"/>
  <c r="Y92" i="29"/>
  <c r="Y91" i="29"/>
  <c r="Y90" i="29"/>
  <c r="Y89" i="29"/>
  <c r="Y88" i="29"/>
  <c r="Y87" i="29"/>
  <c r="Y86" i="29"/>
  <c r="Y85" i="29"/>
  <c r="Y84" i="29"/>
  <c r="Y83" i="29"/>
  <c r="Y82" i="29"/>
  <c r="Y81" i="29"/>
  <c r="Y80" i="29"/>
  <c r="Y79" i="29"/>
  <c r="Y78" i="29"/>
  <c r="Y77" i="29"/>
  <c r="Y76" i="29"/>
  <c r="Y75" i="29"/>
  <c r="Y74" i="29"/>
  <c r="Y73" i="29"/>
  <c r="Y72" i="29"/>
  <c r="Y71" i="29"/>
  <c r="Y70" i="29"/>
  <c r="Y69" i="29"/>
  <c r="Y68" i="29"/>
  <c r="Y67" i="29"/>
  <c r="Y66" i="29"/>
  <c r="Y65" i="29"/>
  <c r="Y64" i="29"/>
  <c r="Y63" i="29"/>
  <c r="Y62" i="29"/>
  <c r="Y61" i="29"/>
  <c r="Y60" i="29"/>
  <c r="Y59" i="29"/>
  <c r="Y58" i="29"/>
  <c r="Y57" i="29"/>
  <c r="Y56" i="29"/>
  <c r="Y55" i="29"/>
  <c r="Y54" i="29"/>
  <c r="Y53" i="29"/>
  <c r="Y52" i="29"/>
  <c r="Y51" i="29"/>
  <c r="Y50" i="29"/>
  <c r="Y49" i="29"/>
  <c r="Y48" i="29"/>
  <c r="Y47" i="29"/>
  <c r="Y46" i="29"/>
  <c r="Y45" i="29"/>
  <c r="Y44" i="29"/>
  <c r="Y43" i="29"/>
  <c r="Y42" i="29"/>
  <c r="Y41" i="29"/>
  <c r="Y40" i="29"/>
  <c r="Y39" i="29"/>
  <c r="Y38" i="29"/>
  <c r="Y37" i="29"/>
  <c r="Y36" i="29"/>
  <c r="Y35" i="29"/>
  <c r="Y34" i="29"/>
  <c r="Y33" i="29"/>
  <c r="Y32" i="29"/>
  <c r="Y31" i="29"/>
  <c r="Y30" i="29"/>
  <c r="Y29" i="29"/>
  <c r="Y28" i="29"/>
  <c r="Y27" i="29"/>
  <c r="Y26" i="29"/>
  <c r="Y25" i="29"/>
  <c r="Y24" i="29"/>
  <c r="Y23" i="29"/>
  <c r="Y22" i="29"/>
  <c r="Y21" i="29"/>
  <c r="Y20" i="29"/>
  <c r="Y19" i="29"/>
  <c r="Y18" i="29"/>
  <c r="Y17" i="29"/>
  <c r="Y16" i="29"/>
  <c r="Y15" i="29"/>
  <c r="Y14" i="29"/>
  <c r="Y13" i="29"/>
  <c r="Y12" i="29"/>
  <c r="Y11" i="29"/>
  <c r="Y10" i="29"/>
  <c r="Y9" i="29"/>
  <c r="Y8" i="29"/>
  <c r="Y7" i="29"/>
  <c r="Y6" i="29"/>
  <c r="Y5" i="29"/>
  <c r="Y4" i="29"/>
  <c r="Y3" i="29"/>
  <c r="AB31" i="1"/>
  <c r="U103" i="31"/>
  <c r="U101" i="31"/>
  <c r="U100" i="31"/>
  <c r="U99" i="31"/>
  <c r="U98" i="31"/>
  <c r="U97" i="31"/>
  <c r="U96" i="31"/>
  <c r="U95" i="31"/>
  <c r="U94" i="31"/>
  <c r="U93" i="31"/>
  <c r="U92" i="31"/>
  <c r="U91" i="31"/>
  <c r="U90" i="31"/>
  <c r="U89" i="31"/>
  <c r="U88" i="31"/>
  <c r="U87" i="31"/>
  <c r="U86" i="31"/>
  <c r="U85" i="31"/>
  <c r="U84" i="31"/>
  <c r="U83" i="31"/>
  <c r="U82" i="31"/>
  <c r="U81" i="31"/>
  <c r="U80" i="31"/>
  <c r="U79" i="31"/>
  <c r="U78" i="31"/>
  <c r="U77" i="31"/>
  <c r="U76" i="31"/>
  <c r="U75" i="31"/>
  <c r="U74" i="31"/>
  <c r="U73" i="31"/>
  <c r="U72" i="31"/>
  <c r="U71" i="31"/>
  <c r="U70" i="31"/>
  <c r="U69" i="31"/>
  <c r="U68" i="31"/>
  <c r="U67" i="31"/>
  <c r="U66" i="31"/>
  <c r="U65" i="31"/>
  <c r="U64" i="31"/>
  <c r="U63" i="31"/>
  <c r="U62" i="31"/>
  <c r="U61" i="31"/>
  <c r="U60" i="31"/>
  <c r="U59" i="31"/>
  <c r="U102" i="31"/>
  <c r="U58" i="31"/>
  <c r="U57" i="31"/>
  <c r="U56" i="31"/>
  <c r="U55" i="31"/>
  <c r="U54" i="31"/>
  <c r="U53" i="31"/>
  <c r="U52" i="31"/>
  <c r="U51" i="31"/>
  <c r="U50" i="31"/>
  <c r="U49" i="31"/>
  <c r="U48" i="31"/>
  <c r="U47" i="31"/>
  <c r="U46" i="31"/>
  <c r="U45" i="31"/>
  <c r="U44" i="31"/>
  <c r="U43" i="31"/>
  <c r="U42" i="31"/>
  <c r="U41" i="31"/>
  <c r="U40" i="31"/>
  <c r="U39" i="31"/>
  <c r="U38" i="31"/>
  <c r="U37" i="31"/>
  <c r="U36" i="31"/>
  <c r="U35" i="31"/>
  <c r="U34" i="31"/>
  <c r="U33" i="31"/>
  <c r="U32" i="31"/>
  <c r="U31" i="31"/>
  <c r="U30" i="31"/>
  <c r="U29" i="31"/>
  <c r="U28" i="31"/>
  <c r="U27" i="31"/>
  <c r="U26" i="31"/>
  <c r="U25" i="31"/>
  <c r="U24" i="31"/>
  <c r="U23" i="31"/>
  <c r="U22" i="31"/>
  <c r="U21" i="31"/>
  <c r="U20" i="31"/>
  <c r="U19" i="31"/>
  <c r="U18" i="31"/>
  <c r="U17" i="31"/>
  <c r="U16" i="31"/>
  <c r="U15" i="31"/>
  <c r="U14" i="31"/>
  <c r="U13" i="31"/>
  <c r="U12" i="31"/>
  <c r="U11" i="31"/>
  <c r="U10" i="31"/>
  <c r="U9" i="31"/>
  <c r="U8" i="31"/>
  <c r="U7" i="31"/>
  <c r="U6" i="31"/>
  <c r="U5" i="31"/>
  <c r="U4" i="31"/>
  <c r="U3" i="31"/>
  <c r="U103" i="29"/>
  <c r="U102" i="29"/>
  <c r="U101" i="29"/>
  <c r="U100" i="29"/>
  <c r="U99" i="29"/>
  <c r="U98" i="29"/>
  <c r="U97" i="29"/>
  <c r="U96" i="29"/>
  <c r="U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U4" i="29"/>
  <c r="U3" i="29"/>
  <c r="AB27" i="1"/>
  <c r="Q102"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66" i="31"/>
  <c r="Q65" i="31"/>
  <c r="Q64" i="31"/>
  <c r="Q63" i="31"/>
  <c r="Q62" i="31"/>
  <c r="Q61" i="31"/>
  <c r="Q60" i="31"/>
  <c r="Q59" i="31"/>
  <c r="Q103" i="31"/>
  <c r="Q101" i="31"/>
  <c r="Q58" i="31"/>
  <c r="Q57" i="31"/>
  <c r="Q56" i="31"/>
  <c r="Q55" i="31"/>
  <c r="Q54" i="31"/>
  <c r="Q53" i="31"/>
  <c r="Q52" i="31"/>
  <c r="Q51" i="31"/>
  <c r="Q50" i="31"/>
  <c r="Q49" i="31"/>
  <c r="Q48" i="31"/>
  <c r="Q47" i="31"/>
  <c r="Q46" i="31"/>
  <c r="Q45" i="31"/>
  <c r="Q44" i="31"/>
  <c r="Q43" i="31"/>
  <c r="Q42" i="31"/>
  <c r="Q41" i="31"/>
  <c r="Q40" i="31"/>
  <c r="Q39" i="31"/>
  <c r="Q38" i="31"/>
  <c r="Q37" i="31"/>
  <c r="Q36" i="31"/>
  <c r="Q35" i="31"/>
  <c r="Q34" i="31"/>
  <c r="Q33" i="31"/>
  <c r="Q32" i="31"/>
  <c r="Q31" i="31"/>
  <c r="Q30" i="31"/>
  <c r="Q29" i="31"/>
  <c r="Q28" i="31"/>
  <c r="Q27" i="31"/>
  <c r="Q26" i="31"/>
  <c r="Q25" i="31"/>
  <c r="Q24" i="31"/>
  <c r="Q23" i="31"/>
  <c r="Q22" i="31"/>
  <c r="Q21" i="31"/>
  <c r="Q20" i="31"/>
  <c r="Q19" i="31"/>
  <c r="Q18" i="31"/>
  <c r="Q17" i="31"/>
  <c r="Q16" i="31"/>
  <c r="Q15" i="31"/>
  <c r="Q14" i="31"/>
  <c r="Q13" i="31"/>
  <c r="Q12" i="31"/>
  <c r="Q11" i="31"/>
  <c r="Q10" i="31"/>
  <c r="Q9" i="31"/>
  <c r="Q8" i="31"/>
  <c r="Q7" i="31"/>
  <c r="Q6" i="31"/>
  <c r="Q5" i="31"/>
  <c r="Q4" i="31"/>
  <c r="Q3" i="31"/>
  <c r="Q103" i="29"/>
  <c r="Q102" i="29"/>
  <c r="Q101" i="29"/>
  <c r="Q100" i="29"/>
  <c r="Q99" i="29"/>
  <c r="Q98" i="29"/>
  <c r="Q97" i="29"/>
  <c r="Q96" i="29"/>
  <c r="Q95"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Q4" i="29"/>
  <c r="Q3" i="29"/>
  <c r="AB23" i="1"/>
  <c r="M103"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102"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19" i="31"/>
  <c r="M18" i="31"/>
  <c r="M17" i="31"/>
  <c r="M16" i="31"/>
  <c r="M15" i="31"/>
  <c r="M14" i="31"/>
  <c r="M13" i="31"/>
  <c r="M12" i="31"/>
  <c r="M11" i="31"/>
  <c r="M10" i="31"/>
  <c r="M9" i="31"/>
  <c r="M8" i="31"/>
  <c r="M7" i="31"/>
  <c r="M6" i="31"/>
  <c r="M5" i="31"/>
  <c r="M4" i="31"/>
  <c r="M3" i="31"/>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20" i="31"/>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12" i="29"/>
  <c r="M11" i="29"/>
  <c r="M10" i="29"/>
  <c r="M9" i="29"/>
  <c r="M8" i="29"/>
  <c r="M7" i="29"/>
  <c r="M6" i="29"/>
  <c r="M5" i="29"/>
  <c r="M4" i="29"/>
  <c r="M3" i="29"/>
  <c r="AB19" i="1"/>
  <c r="I102" i="31"/>
  <c r="I100" i="31"/>
  <c r="I99" i="31"/>
  <c r="I98" i="31"/>
  <c r="I97" i="31"/>
  <c r="I96" i="31"/>
  <c r="I95" i="31"/>
  <c r="I94" i="31"/>
  <c r="I93" i="31"/>
  <c r="I92" i="31"/>
  <c r="I91" i="31"/>
  <c r="I90" i="31"/>
  <c r="I89" i="31"/>
  <c r="I88" i="31"/>
  <c r="I87" i="31"/>
  <c r="I86" i="31"/>
  <c r="I85" i="31"/>
  <c r="I84" i="31"/>
  <c r="I83" i="31"/>
  <c r="I82" i="31"/>
  <c r="I81" i="31"/>
  <c r="I80" i="31"/>
  <c r="I79" i="31"/>
  <c r="I78" i="31"/>
  <c r="I77" i="31"/>
  <c r="I76" i="31"/>
  <c r="I75" i="31"/>
  <c r="I74" i="31"/>
  <c r="I73" i="31"/>
  <c r="I72" i="31"/>
  <c r="I71" i="31"/>
  <c r="I70" i="31"/>
  <c r="I69" i="31"/>
  <c r="I68" i="31"/>
  <c r="I67" i="31"/>
  <c r="I66" i="31"/>
  <c r="I65" i="31"/>
  <c r="I64" i="31"/>
  <c r="I63" i="31"/>
  <c r="I62" i="31"/>
  <c r="I61" i="31"/>
  <c r="I60" i="31"/>
  <c r="I103" i="31"/>
  <c r="I101" i="31"/>
  <c r="I59" i="31"/>
  <c r="I58" i="31"/>
  <c r="I57" i="31"/>
  <c r="I56" i="31"/>
  <c r="I55" i="31"/>
  <c r="I54" i="31"/>
  <c r="I53" i="31"/>
  <c r="I52" i="31"/>
  <c r="I51" i="31"/>
  <c r="I50" i="31"/>
  <c r="I49" i="31"/>
  <c r="I48" i="31"/>
  <c r="I47" i="31"/>
  <c r="I46" i="31"/>
  <c r="I45" i="31"/>
  <c r="I44" i="31"/>
  <c r="I43" i="31"/>
  <c r="I42" i="31"/>
  <c r="I41"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I5" i="31"/>
  <c r="I4" i="31"/>
  <c r="I3" i="31"/>
  <c r="I103" i="29"/>
  <c r="I102" i="29"/>
  <c r="I101" i="29"/>
  <c r="I100" i="29"/>
  <c r="I99" i="29"/>
  <c r="I98" i="29"/>
  <c r="I97" i="29"/>
  <c r="I96" i="29"/>
  <c r="I95" i="29"/>
  <c r="I94" i="29"/>
  <c r="I93" i="29"/>
  <c r="I92" i="29"/>
  <c r="I91" i="29"/>
  <c r="I90" i="29"/>
  <c r="I89" i="29"/>
  <c r="I88" i="29"/>
  <c r="I87" i="29"/>
  <c r="I86" i="29"/>
  <c r="I85" i="29"/>
  <c r="I84" i="29"/>
  <c r="I83" i="29"/>
  <c r="I82" i="29"/>
  <c r="I81" i="29"/>
  <c r="I80" i="29"/>
  <c r="I79" i="29"/>
  <c r="I78" i="29"/>
  <c r="I77" i="29"/>
  <c r="I76" i="29"/>
  <c r="I75"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4" i="29"/>
  <c r="I43" i="29"/>
  <c r="I42" i="29"/>
  <c r="I41" i="29"/>
  <c r="I40" i="29"/>
  <c r="I39" i="29"/>
  <c r="I38" i="29"/>
  <c r="I37" i="29"/>
  <c r="I36" i="29"/>
  <c r="I35" i="29"/>
  <c r="I34" i="29"/>
  <c r="I33" i="29"/>
  <c r="I32" i="29"/>
  <c r="I31" i="29"/>
  <c r="I30" i="29"/>
  <c r="I29" i="29"/>
  <c r="I28" i="29"/>
  <c r="I27" i="29"/>
  <c r="I26" i="29"/>
  <c r="I25" i="29"/>
  <c r="I24" i="29"/>
  <c r="I23" i="29"/>
  <c r="I22" i="29"/>
  <c r="I21" i="29"/>
  <c r="I20" i="29"/>
  <c r="I19" i="29"/>
  <c r="I18" i="29"/>
  <c r="I17" i="29"/>
  <c r="I16" i="29"/>
  <c r="I15" i="29"/>
  <c r="I14" i="29"/>
  <c r="I13" i="29"/>
  <c r="I12" i="29"/>
  <c r="I11" i="29"/>
  <c r="I10" i="29"/>
  <c r="I9" i="29"/>
  <c r="I8" i="29"/>
  <c r="I7" i="29"/>
  <c r="I6" i="29"/>
  <c r="I5" i="29"/>
  <c r="I4" i="29"/>
  <c r="I3" i="29"/>
  <c r="AB15" i="1"/>
  <c r="E103"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102"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19" i="31"/>
  <c r="E18" i="31"/>
  <c r="E17" i="31"/>
  <c r="E16" i="31"/>
  <c r="E15" i="31"/>
  <c r="E14" i="31"/>
  <c r="E13" i="31"/>
  <c r="E12" i="31"/>
  <c r="E11" i="31"/>
  <c r="E10" i="31"/>
  <c r="E9" i="31"/>
  <c r="E8" i="31"/>
  <c r="E7" i="31"/>
  <c r="E6" i="31"/>
  <c r="E5" i="31"/>
  <c r="E4" i="31"/>
  <c r="E3" i="31"/>
  <c r="E103" i="29"/>
  <c r="E102" i="29"/>
  <c r="E101" i="29"/>
  <c r="E100" i="29"/>
  <c r="E99" i="29"/>
  <c r="E98" i="29"/>
  <c r="E97" i="29"/>
  <c r="E96" i="29"/>
  <c r="E95" i="29"/>
  <c r="E94" i="29"/>
  <c r="E93" i="29"/>
  <c r="E92" i="29"/>
  <c r="E91" i="29"/>
  <c r="E90" i="29"/>
  <c r="E89" i="29"/>
  <c r="E88" i="29"/>
  <c r="E87" i="29"/>
  <c r="E86" i="29"/>
  <c r="E85" i="29"/>
  <c r="E84" i="29"/>
  <c r="E83" i="29"/>
  <c r="E82" i="29"/>
  <c r="E81" i="29"/>
  <c r="E80" i="29"/>
  <c r="E79" i="29"/>
  <c r="E78" i="29"/>
  <c r="E77" i="29"/>
  <c r="E76" i="29"/>
  <c r="E75" i="29"/>
  <c r="E74" i="29"/>
  <c r="E73" i="29"/>
  <c r="E72" i="29"/>
  <c r="E71" i="29"/>
  <c r="E70" i="29"/>
  <c r="E69" i="29"/>
  <c r="E68" i="29"/>
  <c r="E67" i="29"/>
  <c r="E66" i="29"/>
  <c r="E65" i="29"/>
  <c r="E64" i="29"/>
  <c r="E63" i="29"/>
  <c r="E62" i="29"/>
  <c r="E61" i="29"/>
  <c r="E60" i="29"/>
  <c r="E59" i="29"/>
  <c r="E58" i="29"/>
  <c r="E57" i="29"/>
  <c r="E56" i="29"/>
  <c r="E55" i="29"/>
  <c r="E54" i="29"/>
  <c r="E53" i="29"/>
  <c r="E52" i="29"/>
  <c r="E51" i="29"/>
  <c r="E50" i="29"/>
  <c r="E49" i="29"/>
  <c r="E48" i="29"/>
  <c r="E47" i="29"/>
  <c r="E46" i="29"/>
  <c r="E45" i="29"/>
  <c r="E44" i="29"/>
  <c r="E20" i="31"/>
  <c r="E43" i="29"/>
  <c r="E42" i="29"/>
  <c r="E41" i="29"/>
  <c r="E40" i="29"/>
  <c r="E39" i="29"/>
  <c r="E38" i="29"/>
  <c r="E37" i="29"/>
  <c r="E36" i="29"/>
  <c r="E35" i="29"/>
  <c r="E34" i="29"/>
  <c r="E33" i="29"/>
  <c r="E32" i="29"/>
  <c r="E31" i="29"/>
  <c r="E30" i="29"/>
  <c r="E29" i="29"/>
  <c r="E28" i="29"/>
  <c r="E27" i="29"/>
  <c r="E26" i="29"/>
  <c r="E25" i="29"/>
  <c r="E24" i="29"/>
  <c r="E23" i="29"/>
  <c r="E22" i="29"/>
  <c r="E21" i="29"/>
  <c r="E20" i="29"/>
  <c r="E19" i="29"/>
  <c r="E18" i="29"/>
  <c r="E17" i="29"/>
  <c r="E16" i="29"/>
  <c r="E15" i="29"/>
  <c r="E14" i="29"/>
  <c r="E13" i="29"/>
  <c r="E12" i="29"/>
  <c r="E11" i="29"/>
  <c r="E10" i="29"/>
  <c r="E9" i="29"/>
  <c r="E8" i="29"/>
  <c r="E7" i="29"/>
  <c r="E6" i="29"/>
  <c r="E5" i="29"/>
  <c r="E4" i="29"/>
  <c r="E3" i="29"/>
  <c r="AB11" i="1"/>
  <c r="BD103" i="31"/>
  <c r="BD102" i="31"/>
  <c r="BD101" i="31"/>
  <c r="BD100" i="31"/>
  <c r="BD99" i="31"/>
  <c r="BD98" i="31"/>
  <c r="BD97" i="31"/>
  <c r="BD96" i="31"/>
  <c r="BD95" i="31"/>
  <c r="BD94" i="31"/>
  <c r="BD93" i="31"/>
  <c r="BD92" i="31"/>
  <c r="BD91" i="31"/>
  <c r="BD90" i="31"/>
  <c r="BD89" i="31"/>
  <c r="BD88" i="31"/>
  <c r="BD87" i="31"/>
  <c r="BD86" i="31"/>
  <c r="BD85" i="31"/>
  <c r="BD84" i="31"/>
  <c r="BD83" i="31"/>
  <c r="BD82" i="31"/>
  <c r="BD81" i="31"/>
  <c r="BD80" i="31"/>
  <c r="BD79" i="31"/>
  <c r="BD78" i="31"/>
  <c r="BD77" i="31"/>
  <c r="BD76" i="31"/>
  <c r="BD75" i="31"/>
  <c r="BD74" i="31"/>
  <c r="BD73" i="31"/>
  <c r="BD72" i="31"/>
  <c r="BD71" i="31"/>
  <c r="BD70" i="31"/>
  <c r="BD69" i="31"/>
  <c r="BD68" i="31"/>
  <c r="BD67" i="31"/>
  <c r="BD66" i="31"/>
  <c r="BD65" i="31"/>
  <c r="BD64" i="31"/>
  <c r="BD63" i="31"/>
  <c r="BD62" i="31"/>
  <c r="BD61" i="31"/>
  <c r="BD60" i="31"/>
  <c r="BD59" i="31"/>
  <c r="BD58" i="31"/>
  <c r="BD57" i="31"/>
  <c r="BD56" i="31"/>
  <c r="BD55" i="31"/>
  <c r="BD54" i="31"/>
  <c r="BD53" i="31"/>
  <c r="BD52" i="31"/>
  <c r="BD51" i="31"/>
  <c r="BD50" i="31"/>
  <c r="BD49" i="31"/>
  <c r="BD48" i="31"/>
  <c r="BD47" i="31"/>
  <c r="BD46" i="31"/>
  <c r="BD45" i="31"/>
  <c r="BD44" i="31"/>
  <c r="BD43" i="31"/>
  <c r="BD42" i="31"/>
  <c r="BD41" i="31"/>
  <c r="BD40" i="31"/>
  <c r="BD39" i="31"/>
  <c r="BD38" i="31"/>
  <c r="BD37" i="31"/>
  <c r="BD36" i="31"/>
  <c r="BD35" i="31"/>
  <c r="BD34" i="31"/>
  <c r="BD33" i="31"/>
  <c r="BD32" i="31"/>
  <c r="BD31" i="31"/>
  <c r="BD30" i="31"/>
  <c r="BD29" i="31"/>
  <c r="BD28" i="31"/>
  <c r="BD27" i="31"/>
  <c r="BD26" i="31"/>
  <c r="BD25" i="31"/>
  <c r="BD24" i="31"/>
  <c r="BD23" i="31"/>
  <c r="BD22" i="31"/>
  <c r="BD21" i="31"/>
  <c r="BD20" i="31"/>
  <c r="BD19" i="31"/>
  <c r="BD18" i="31"/>
  <c r="BD17" i="31"/>
  <c r="BD16" i="31"/>
  <c r="BD15" i="31"/>
  <c r="BD14" i="31"/>
  <c r="BD13" i="31"/>
  <c r="BD12" i="31"/>
  <c r="BD11" i="31"/>
  <c r="BD10" i="31"/>
  <c r="BD9" i="31"/>
  <c r="BD8" i="31"/>
  <c r="BD7" i="31"/>
  <c r="BD6" i="31"/>
  <c r="BD5" i="31"/>
  <c r="BD4" i="31"/>
  <c r="BD3" i="31"/>
  <c r="BD103" i="29"/>
  <c r="BD102" i="29"/>
  <c r="BD101" i="29"/>
  <c r="BD100" i="29"/>
  <c r="BD99" i="29"/>
  <c r="BD98" i="29"/>
  <c r="BD97" i="29"/>
  <c r="BD96" i="29"/>
  <c r="BD95" i="29"/>
  <c r="BD94" i="29"/>
  <c r="BD93" i="29"/>
  <c r="BD92" i="29"/>
  <c r="BD91" i="29"/>
  <c r="BD90" i="29"/>
  <c r="BD89" i="29"/>
  <c r="BD88" i="29"/>
  <c r="BD87" i="29"/>
  <c r="BD86" i="29"/>
  <c r="BD85" i="29"/>
  <c r="BD84" i="29"/>
  <c r="BD83" i="29"/>
  <c r="BD82" i="29"/>
  <c r="BD81" i="29"/>
  <c r="BD80" i="29"/>
  <c r="BD79" i="29"/>
  <c r="BD78" i="29"/>
  <c r="BD77" i="29"/>
  <c r="BD76" i="29"/>
  <c r="BD75" i="29"/>
  <c r="BD74" i="29"/>
  <c r="BD73" i="29"/>
  <c r="BD72" i="29"/>
  <c r="BD71" i="29"/>
  <c r="BD70" i="29"/>
  <c r="BD69" i="29"/>
  <c r="BD68" i="29"/>
  <c r="BD67" i="29"/>
  <c r="BD66" i="29"/>
  <c r="BD65" i="29"/>
  <c r="BD64" i="29"/>
  <c r="BD63" i="29"/>
  <c r="BD62" i="29"/>
  <c r="BD61" i="29"/>
  <c r="BD60" i="29"/>
  <c r="BD59" i="29"/>
  <c r="BD58" i="29"/>
  <c r="BD57" i="29"/>
  <c r="BD56" i="29"/>
  <c r="BD55" i="29"/>
  <c r="BD54" i="29"/>
  <c r="BD53" i="29"/>
  <c r="BD52" i="29"/>
  <c r="BD51" i="29"/>
  <c r="BD50" i="29"/>
  <c r="BD49" i="29"/>
  <c r="BD48" i="29"/>
  <c r="BD47" i="29"/>
  <c r="BD46" i="29"/>
  <c r="BD45" i="29"/>
  <c r="BD44" i="29"/>
  <c r="BD42" i="29"/>
  <c r="BD41" i="29"/>
  <c r="BD40" i="29"/>
  <c r="BD39" i="29"/>
  <c r="BD38" i="29"/>
  <c r="BD37" i="29"/>
  <c r="BD36" i="29"/>
  <c r="BD35" i="29"/>
  <c r="BD34" i="29"/>
  <c r="BD33" i="29"/>
  <c r="BD32" i="29"/>
  <c r="BD31" i="29"/>
  <c r="BD30" i="29"/>
  <c r="BD29" i="29"/>
  <c r="BD28" i="29"/>
  <c r="BD27" i="29"/>
  <c r="BD26" i="29"/>
  <c r="BD25" i="29"/>
  <c r="BD24" i="29"/>
  <c r="BD23" i="29"/>
  <c r="BD22" i="29"/>
  <c r="BD21" i="29"/>
  <c r="BD20" i="29"/>
  <c r="BD19" i="29"/>
  <c r="BD18" i="29"/>
  <c r="BD17" i="29"/>
  <c r="BD16" i="29"/>
  <c r="BD15" i="29"/>
  <c r="BD14" i="29"/>
  <c r="BD13" i="29"/>
  <c r="BD12" i="29"/>
  <c r="BD11" i="29"/>
  <c r="BD10" i="29"/>
  <c r="BD9" i="29"/>
  <c r="BD8" i="29"/>
  <c r="BD7" i="29"/>
  <c r="BD6" i="29"/>
  <c r="BD5" i="29"/>
  <c r="BD4" i="29"/>
  <c r="BD3" i="29"/>
  <c r="BD43" i="29"/>
  <c r="AB62" i="1"/>
  <c r="BF103" i="31"/>
  <c r="BF102" i="31"/>
  <c r="BF101" i="31"/>
  <c r="BF100" i="31"/>
  <c r="BF99" i="31"/>
  <c r="BF98" i="31"/>
  <c r="BF97" i="31"/>
  <c r="BF96" i="31"/>
  <c r="BF95" i="31"/>
  <c r="BF94" i="31"/>
  <c r="BF93" i="31"/>
  <c r="BF92" i="31"/>
  <c r="BF91" i="31"/>
  <c r="BF90" i="31"/>
  <c r="BF89" i="31"/>
  <c r="BF88" i="31"/>
  <c r="BF87" i="31"/>
  <c r="BF86" i="31"/>
  <c r="BF85" i="31"/>
  <c r="BF84" i="31"/>
  <c r="BF83" i="31"/>
  <c r="BF82" i="31"/>
  <c r="BF81" i="31"/>
  <c r="BF80" i="31"/>
  <c r="BF79" i="31"/>
  <c r="BF78" i="31"/>
  <c r="BF77" i="31"/>
  <c r="BF76" i="31"/>
  <c r="BF75" i="31"/>
  <c r="BF74" i="31"/>
  <c r="BF73" i="31"/>
  <c r="BF72" i="31"/>
  <c r="BF71" i="31"/>
  <c r="BF70" i="31"/>
  <c r="BF69" i="31"/>
  <c r="BF68" i="31"/>
  <c r="BF67" i="31"/>
  <c r="BF66" i="31"/>
  <c r="BF64" i="31"/>
  <c r="BF62" i="31"/>
  <c r="BF60" i="31"/>
  <c r="BF65" i="31"/>
  <c r="BF56" i="31"/>
  <c r="BF52" i="31"/>
  <c r="BF48" i="31"/>
  <c r="BF44" i="31"/>
  <c r="BF40" i="31"/>
  <c r="BF36" i="31"/>
  <c r="BF32" i="31"/>
  <c r="BF27" i="31"/>
  <c r="BF25" i="31"/>
  <c r="BF23" i="31"/>
  <c r="BF21" i="31"/>
  <c r="BF19" i="31"/>
  <c r="BF59" i="31"/>
  <c r="BF57" i="31"/>
  <c r="BF53" i="31"/>
  <c r="BF49" i="31"/>
  <c r="BF45" i="31"/>
  <c r="BF41" i="31"/>
  <c r="BF37" i="31"/>
  <c r="BF33" i="31"/>
  <c r="BF29" i="31"/>
  <c r="BF61" i="31"/>
  <c r="BF58" i="31"/>
  <c r="BF54" i="31"/>
  <c r="BF50" i="31"/>
  <c r="BF46" i="31"/>
  <c r="BF42" i="31"/>
  <c r="BF38" i="31"/>
  <c r="BF34" i="31"/>
  <c r="BF30" i="31"/>
  <c r="BF28" i="31"/>
  <c r="BF26" i="31"/>
  <c r="BF24" i="31"/>
  <c r="BF22" i="31"/>
  <c r="BF20" i="31"/>
  <c r="BF63" i="31"/>
  <c r="BF51" i="31"/>
  <c r="BF35" i="31"/>
  <c r="BF18" i="31"/>
  <c r="BF14" i="31"/>
  <c r="BF10" i="31"/>
  <c r="BF6" i="31"/>
  <c r="BF103" i="29"/>
  <c r="BF55" i="31"/>
  <c r="BF39" i="31"/>
  <c r="BF15" i="31"/>
  <c r="BF11" i="31"/>
  <c r="BF7" i="31"/>
  <c r="BF3" i="31"/>
  <c r="BF100" i="29"/>
  <c r="BF96" i="29"/>
  <c r="BF92" i="29"/>
  <c r="BF88" i="29"/>
  <c r="BF84" i="29"/>
  <c r="BF80" i="29"/>
  <c r="BF76" i="29"/>
  <c r="BF72" i="29"/>
  <c r="BF68" i="29"/>
  <c r="BF64" i="29"/>
  <c r="BF60" i="29"/>
  <c r="BF56" i="29"/>
  <c r="BF52" i="29"/>
  <c r="BF48" i="29"/>
  <c r="BF44" i="29"/>
  <c r="BF47" i="31"/>
  <c r="BF31" i="31"/>
  <c r="BF13" i="31"/>
  <c r="BF9" i="31"/>
  <c r="BF94" i="29"/>
  <c r="BF90" i="29"/>
  <c r="BF86" i="29"/>
  <c r="BF82" i="29"/>
  <c r="BF78" i="29"/>
  <c r="BF74" i="29"/>
  <c r="BF58" i="29"/>
  <c r="BF54" i="29"/>
  <c r="BF46" i="29"/>
  <c r="BF43" i="31"/>
  <c r="BF16" i="31"/>
  <c r="BF12" i="31"/>
  <c r="BF8" i="31"/>
  <c r="BF4" i="31"/>
  <c r="BF101" i="29"/>
  <c r="BF97" i="29"/>
  <c r="BF93" i="29"/>
  <c r="BF89" i="29"/>
  <c r="BF85" i="29"/>
  <c r="BF81" i="29"/>
  <c r="BF77" i="29"/>
  <c r="BF73" i="29"/>
  <c r="BF69" i="29"/>
  <c r="BF65" i="29"/>
  <c r="BF61" i="29"/>
  <c r="BF57" i="29"/>
  <c r="BF53" i="29"/>
  <c r="BF49" i="29"/>
  <c r="BF45" i="29"/>
  <c r="BF43" i="29"/>
  <c r="AB64" i="1"/>
  <c r="BF17" i="31"/>
  <c r="BF5" i="31"/>
  <c r="BF102" i="29"/>
  <c r="BF98" i="29"/>
  <c r="BF70" i="29"/>
  <c r="BF66" i="29"/>
  <c r="BF62" i="29"/>
  <c r="BF50" i="29"/>
  <c r="BF95" i="29"/>
  <c r="BF79" i="29"/>
  <c r="BF63" i="29"/>
  <c r="BF47" i="29"/>
  <c r="BF42" i="29"/>
  <c r="BF38" i="29"/>
  <c r="BF36" i="29"/>
  <c r="BF34" i="29"/>
  <c r="BF32" i="29"/>
  <c r="BF30" i="29"/>
  <c r="BF28" i="29"/>
  <c r="BF26" i="29"/>
  <c r="BF24" i="29"/>
  <c r="BF22" i="29"/>
  <c r="BF20" i="29"/>
  <c r="BF18" i="29"/>
  <c r="BF16" i="29"/>
  <c r="BF14" i="29"/>
  <c r="BF12" i="29"/>
  <c r="BF10" i="29"/>
  <c r="BF8" i="29"/>
  <c r="BF6" i="29"/>
  <c r="BF4" i="29"/>
  <c r="BF99" i="29"/>
  <c r="BF83" i="29"/>
  <c r="BF67" i="29"/>
  <c r="BF51" i="29"/>
  <c r="BF87" i="29"/>
  <c r="BF71" i="29"/>
  <c r="BF55" i="29"/>
  <c r="BF39" i="29"/>
  <c r="BF37" i="29"/>
  <c r="BF33" i="29"/>
  <c r="BF31" i="29"/>
  <c r="BF29" i="29"/>
  <c r="BF27" i="29"/>
  <c r="BF25" i="29"/>
  <c r="BF23" i="29"/>
  <c r="BF19" i="29"/>
  <c r="BF59" i="29"/>
  <c r="BF41" i="29"/>
  <c r="BF40" i="29"/>
  <c r="BF35" i="29"/>
  <c r="BF21" i="29"/>
  <c r="BF17" i="29"/>
  <c r="BF15" i="29"/>
  <c r="BF13" i="29"/>
  <c r="BF7" i="29"/>
  <c r="BF5" i="29"/>
  <c r="BF11" i="29"/>
  <c r="BF9" i="29"/>
  <c r="BF3" i="29"/>
  <c r="BF91" i="29"/>
  <c r="BF75" i="29"/>
  <c r="BB103" i="31"/>
  <c r="BB102" i="31"/>
  <c r="BB101" i="31"/>
  <c r="BB100" i="31"/>
  <c r="BB99" i="31"/>
  <c r="BB98" i="31"/>
  <c r="BB97" i="31"/>
  <c r="BB96" i="31"/>
  <c r="BB95" i="31"/>
  <c r="BB94" i="31"/>
  <c r="BB93" i="31"/>
  <c r="BB92" i="31"/>
  <c r="BB91" i="31"/>
  <c r="BB90" i="31"/>
  <c r="BB89" i="31"/>
  <c r="BB88" i="31"/>
  <c r="BB87" i="31"/>
  <c r="BB86" i="31"/>
  <c r="BB85" i="31"/>
  <c r="BB84" i="31"/>
  <c r="BB83" i="31"/>
  <c r="BB82" i="31"/>
  <c r="BB81" i="31"/>
  <c r="BB80" i="31"/>
  <c r="BB79" i="31"/>
  <c r="BB78" i="31"/>
  <c r="BB77" i="31"/>
  <c r="BB76" i="31"/>
  <c r="BB75" i="31"/>
  <c r="BB74" i="31"/>
  <c r="BB73" i="31"/>
  <c r="BB72" i="31"/>
  <c r="BB71" i="31"/>
  <c r="BB70" i="31"/>
  <c r="BB69" i="31"/>
  <c r="BB68" i="31"/>
  <c r="BB67" i="31"/>
  <c r="BB66" i="31"/>
  <c r="BB65" i="31"/>
  <c r="BB63" i="31"/>
  <c r="BB61" i="31"/>
  <c r="BB59" i="31"/>
  <c r="BB64" i="31"/>
  <c r="BB55" i="31"/>
  <c r="BB51" i="31"/>
  <c r="BB47" i="31"/>
  <c r="BB43" i="31"/>
  <c r="BB39" i="31"/>
  <c r="BB35" i="31"/>
  <c r="BB31" i="31"/>
  <c r="BB28" i="31"/>
  <c r="BB26" i="31"/>
  <c r="BB24" i="31"/>
  <c r="BB22" i="31"/>
  <c r="BB20" i="31"/>
  <c r="BB56" i="31"/>
  <c r="BB52" i="31"/>
  <c r="BB48" i="31"/>
  <c r="BB44" i="31"/>
  <c r="BB40" i="31"/>
  <c r="BB36" i="31"/>
  <c r="BB32" i="31"/>
  <c r="BB60" i="31"/>
  <c r="BB57" i="31"/>
  <c r="BB53" i="31"/>
  <c r="BB49" i="31"/>
  <c r="BB45" i="31"/>
  <c r="BB41" i="31"/>
  <c r="BB37" i="31"/>
  <c r="BB33" i="31"/>
  <c r="BB29" i="31"/>
  <c r="BB27" i="31"/>
  <c r="BB25" i="31"/>
  <c r="BB23" i="31"/>
  <c r="BB21" i="31"/>
  <c r="BB50" i="31"/>
  <c r="BB34" i="31"/>
  <c r="BB17" i="31"/>
  <c r="BB13" i="31"/>
  <c r="BB9" i="31"/>
  <c r="BB5" i="31"/>
  <c r="BB54" i="31"/>
  <c r="BB38" i="31"/>
  <c r="BB18" i="31"/>
  <c r="BB14" i="31"/>
  <c r="BB10" i="31"/>
  <c r="BB6" i="31"/>
  <c r="BB103" i="29"/>
  <c r="BB99" i="29"/>
  <c r="BB95" i="29"/>
  <c r="BB91" i="29"/>
  <c r="BB87" i="29"/>
  <c r="BB83" i="29"/>
  <c r="BB79" i="29"/>
  <c r="BB75" i="29"/>
  <c r="BB71" i="29"/>
  <c r="BB67" i="29"/>
  <c r="BB63" i="29"/>
  <c r="BB59" i="29"/>
  <c r="BB55" i="29"/>
  <c r="BB51" i="29"/>
  <c r="BB47" i="29"/>
  <c r="BB16" i="31"/>
  <c r="BB12" i="31"/>
  <c r="BB8" i="31"/>
  <c r="BB101" i="29"/>
  <c r="BB97" i="29"/>
  <c r="BB93" i="29"/>
  <c r="BB89" i="29"/>
  <c r="BB85" i="29"/>
  <c r="BB81" i="29"/>
  <c r="BB73" i="29"/>
  <c r="BB69" i="29"/>
  <c r="BB65" i="29"/>
  <c r="BB62" i="31"/>
  <c r="BB58" i="31"/>
  <c r="BB42" i="31"/>
  <c r="BB19" i="31"/>
  <c r="BB15" i="31"/>
  <c r="BB11" i="31"/>
  <c r="BB7" i="31"/>
  <c r="BB3" i="31"/>
  <c r="BB100" i="29"/>
  <c r="BB96" i="29"/>
  <c r="BB92" i="29"/>
  <c r="BB88" i="29"/>
  <c r="BB84" i="29"/>
  <c r="BB80" i="29"/>
  <c r="BB76" i="29"/>
  <c r="BB72" i="29"/>
  <c r="BB68" i="29"/>
  <c r="BB64" i="29"/>
  <c r="BB60" i="29"/>
  <c r="BB56" i="29"/>
  <c r="BB52" i="29"/>
  <c r="BB48" i="29"/>
  <c r="BB44" i="29"/>
  <c r="AB60" i="1"/>
  <c r="BB46" i="31"/>
  <c r="BB30" i="31"/>
  <c r="BB4" i="31"/>
  <c r="BB77" i="29"/>
  <c r="BB61" i="29"/>
  <c r="BB57" i="29"/>
  <c r="BB53" i="29"/>
  <c r="BB49" i="29"/>
  <c r="BB45" i="29"/>
  <c r="BB94" i="29"/>
  <c r="BB78" i="29"/>
  <c r="BB62" i="29"/>
  <c r="BB46" i="29"/>
  <c r="BB41" i="29"/>
  <c r="BB39" i="29"/>
  <c r="BB37" i="29"/>
  <c r="BB35" i="29"/>
  <c r="BB33" i="29"/>
  <c r="BB31" i="29"/>
  <c r="BB29" i="29"/>
  <c r="BB27" i="29"/>
  <c r="BB25" i="29"/>
  <c r="BB23" i="29"/>
  <c r="BB21" i="29"/>
  <c r="BB19" i="29"/>
  <c r="BB17" i="29"/>
  <c r="BB15" i="29"/>
  <c r="BB13" i="29"/>
  <c r="BB11" i="29"/>
  <c r="BB9" i="29"/>
  <c r="BB7" i="29"/>
  <c r="BB5" i="29"/>
  <c r="BB3" i="29"/>
  <c r="BB98" i="29"/>
  <c r="BB82" i="29"/>
  <c r="BB66" i="29"/>
  <c r="BB50" i="29"/>
  <c r="BB42" i="29"/>
  <c r="BB36" i="29"/>
  <c r="BB30" i="29"/>
  <c r="BB28" i="29"/>
  <c r="BB24" i="29"/>
  <c r="BB18" i="29"/>
  <c r="BB12" i="29"/>
  <c r="BB10" i="29"/>
  <c r="BB40" i="29"/>
  <c r="BB102" i="29"/>
  <c r="BB86" i="29"/>
  <c r="BB70" i="29"/>
  <c r="BB54" i="29"/>
  <c r="BB43" i="29"/>
  <c r="BB38" i="29"/>
  <c r="BB34" i="29"/>
  <c r="BB32" i="29"/>
  <c r="BB26" i="29"/>
  <c r="BB22" i="29"/>
  <c r="BB20" i="29"/>
  <c r="BB16" i="29"/>
  <c r="BB14" i="29"/>
  <c r="BB90" i="29"/>
  <c r="BB74" i="29"/>
  <c r="BB8" i="29"/>
  <c r="BB6" i="29"/>
  <c r="BB4" i="29"/>
  <c r="BB58" i="29"/>
  <c r="AX103" i="31"/>
  <c r="AX102" i="31"/>
  <c r="AX101" i="31"/>
  <c r="AX100" i="31"/>
  <c r="AX99" i="31"/>
  <c r="AX98" i="31"/>
  <c r="AX97" i="31"/>
  <c r="AX96" i="31"/>
  <c r="AX95" i="31"/>
  <c r="AX94" i="31"/>
  <c r="AX93" i="31"/>
  <c r="AX92" i="31"/>
  <c r="AX91" i="31"/>
  <c r="AX90" i="31"/>
  <c r="AX89" i="31"/>
  <c r="AX88" i="31"/>
  <c r="AX87" i="31"/>
  <c r="AX86" i="31"/>
  <c r="AX85" i="31"/>
  <c r="AX84" i="31"/>
  <c r="AX83" i="31"/>
  <c r="AX82" i="31"/>
  <c r="AX81" i="31"/>
  <c r="AX80" i="31"/>
  <c r="AX79" i="31"/>
  <c r="AX78" i="31"/>
  <c r="AX77" i="31"/>
  <c r="AX76" i="31"/>
  <c r="AX75" i="31"/>
  <c r="AX74" i="31"/>
  <c r="AX73" i="31"/>
  <c r="AX72" i="31"/>
  <c r="AX71" i="31"/>
  <c r="AX70" i="31"/>
  <c r="AX69" i="31"/>
  <c r="AX68" i="31"/>
  <c r="AX67" i="31"/>
  <c r="AX66" i="31"/>
  <c r="AX64" i="31"/>
  <c r="AX62" i="31"/>
  <c r="AX60" i="31"/>
  <c r="AX63" i="31"/>
  <c r="AX58" i="31"/>
  <c r="AX54" i="31"/>
  <c r="AX50" i="31"/>
  <c r="AX46" i="31"/>
  <c r="AX42" i="31"/>
  <c r="AX38" i="31"/>
  <c r="AX34" i="31"/>
  <c r="AX30" i="31"/>
  <c r="AX27" i="31"/>
  <c r="AX25" i="31"/>
  <c r="AX23" i="31"/>
  <c r="AX21" i="31"/>
  <c r="AX65" i="31"/>
  <c r="AX55" i="31"/>
  <c r="AX51" i="31"/>
  <c r="AX47" i="31"/>
  <c r="AX43" i="31"/>
  <c r="AX39" i="31"/>
  <c r="AX35" i="31"/>
  <c r="AX31" i="31"/>
  <c r="AX59" i="31"/>
  <c r="AX56" i="31"/>
  <c r="AX52" i="31"/>
  <c r="AX48" i="31"/>
  <c r="AX44" i="31"/>
  <c r="AX40" i="31"/>
  <c r="AX36" i="31"/>
  <c r="AX32" i="31"/>
  <c r="AX28" i="31"/>
  <c r="AX26" i="31"/>
  <c r="AX24" i="31"/>
  <c r="AX22" i="31"/>
  <c r="AX20" i="31"/>
  <c r="AX61" i="31"/>
  <c r="AX49" i="31"/>
  <c r="AX33" i="31"/>
  <c r="AX16" i="31"/>
  <c r="AX12" i="31"/>
  <c r="AX8" i="31"/>
  <c r="AX4" i="31"/>
  <c r="AX53" i="31"/>
  <c r="AX37" i="31"/>
  <c r="AX17" i="31"/>
  <c r="AX13" i="31"/>
  <c r="AX9" i="31"/>
  <c r="AX5" i="31"/>
  <c r="AX102" i="29"/>
  <c r="AX98" i="29"/>
  <c r="AX94" i="29"/>
  <c r="AX90" i="29"/>
  <c r="AX86" i="29"/>
  <c r="AX82" i="29"/>
  <c r="AX78" i="29"/>
  <c r="AX74" i="29"/>
  <c r="AX70" i="29"/>
  <c r="AX66" i="29"/>
  <c r="AX62" i="29"/>
  <c r="AX58" i="29"/>
  <c r="AX54" i="29"/>
  <c r="AX50" i="29"/>
  <c r="AX46" i="29"/>
  <c r="AX45" i="31"/>
  <c r="AX29" i="31"/>
  <c r="AX19" i="31"/>
  <c r="AX15" i="31"/>
  <c r="AX7" i="31"/>
  <c r="AX96" i="29"/>
  <c r="AX92" i="29"/>
  <c r="AX88" i="29"/>
  <c r="AX84" i="29"/>
  <c r="AX56" i="29"/>
  <c r="AX52" i="29"/>
  <c r="AX57" i="31"/>
  <c r="AX41" i="31"/>
  <c r="AX18" i="31"/>
  <c r="AX14" i="31"/>
  <c r="AX10" i="31"/>
  <c r="AX6" i="31"/>
  <c r="AX103" i="29"/>
  <c r="AX99" i="29"/>
  <c r="AX95" i="29"/>
  <c r="AX91" i="29"/>
  <c r="AX87" i="29"/>
  <c r="AX83" i="29"/>
  <c r="AX79" i="29"/>
  <c r="AX75" i="29"/>
  <c r="AX71" i="29"/>
  <c r="AX67" i="29"/>
  <c r="AX63" i="29"/>
  <c r="AX59" i="29"/>
  <c r="AX55" i="29"/>
  <c r="AX51" i="29"/>
  <c r="AX47" i="29"/>
  <c r="AB56" i="1"/>
  <c r="AX11" i="31"/>
  <c r="AX3" i="31"/>
  <c r="AX100" i="29"/>
  <c r="AX80" i="29"/>
  <c r="AX76" i="29"/>
  <c r="AX72" i="29"/>
  <c r="AX68" i="29"/>
  <c r="AX64" i="29"/>
  <c r="AX60" i="29"/>
  <c r="AX48" i="29"/>
  <c r="AX44" i="29"/>
  <c r="AX93" i="29"/>
  <c r="AX77" i="29"/>
  <c r="AX61" i="29"/>
  <c r="AX45" i="29"/>
  <c r="AX40" i="29"/>
  <c r="AX38" i="29"/>
  <c r="AX36" i="29"/>
  <c r="AX34" i="29"/>
  <c r="AX32" i="29"/>
  <c r="AX30" i="29"/>
  <c r="AX28" i="29"/>
  <c r="AX26" i="29"/>
  <c r="AX24" i="29"/>
  <c r="AX22" i="29"/>
  <c r="AX20" i="29"/>
  <c r="AX18" i="29"/>
  <c r="AX16" i="29"/>
  <c r="AX14" i="29"/>
  <c r="AX12" i="29"/>
  <c r="AX10" i="29"/>
  <c r="AX8" i="29"/>
  <c r="AX6" i="29"/>
  <c r="AX4" i="29"/>
  <c r="AX97" i="29"/>
  <c r="AX81" i="29"/>
  <c r="AX65" i="29"/>
  <c r="AX49" i="29"/>
  <c r="AX41" i="29"/>
  <c r="AX101" i="29"/>
  <c r="AX85" i="29"/>
  <c r="AX69" i="29"/>
  <c r="AX53" i="29"/>
  <c r="AX42" i="29"/>
  <c r="AX35" i="29"/>
  <c r="AX21" i="29"/>
  <c r="AX17" i="29"/>
  <c r="AX15" i="29"/>
  <c r="AX13" i="29"/>
  <c r="AX7" i="29"/>
  <c r="AX5" i="29"/>
  <c r="AX89" i="29"/>
  <c r="AX73" i="29"/>
  <c r="AX43" i="29"/>
  <c r="AX39" i="29"/>
  <c r="AX37" i="29"/>
  <c r="AX33" i="29"/>
  <c r="AX31" i="29"/>
  <c r="AX29" i="29"/>
  <c r="AX27" i="29"/>
  <c r="AX25" i="29"/>
  <c r="AX23" i="29"/>
  <c r="AX19" i="29"/>
  <c r="AX11" i="29"/>
  <c r="AX9" i="29"/>
  <c r="AX3" i="29"/>
  <c r="AX57" i="29"/>
  <c r="AT103" i="31"/>
  <c r="AT102" i="31"/>
  <c r="AT101" i="31"/>
  <c r="AT100" i="31"/>
  <c r="AT99" i="31"/>
  <c r="AT98" i="31"/>
  <c r="AT97" i="31"/>
  <c r="AT96" i="31"/>
  <c r="AT95" i="31"/>
  <c r="AT94" i="31"/>
  <c r="AT93" i="31"/>
  <c r="AT92" i="31"/>
  <c r="AT91" i="31"/>
  <c r="AT90" i="31"/>
  <c r="AT89" i="31"/>
  <c r="AT88" i="31"/>
  <c r="AT87" i="31"/>
  <c r="AT86" i="31"/>
  <c r="AT85" i="31"/>
  <c r="AT84" i="31"/>
  <c r="AT83" i="31"/>
  <c r="AT82" i="31"/>
  <c r="AT81" i="31"/>
  <c r="AT80" i="31"/>
  <c r="AT79" i="31"/>
  <c r="AT78" i="31"/>
  <c r="AT77" i="31"/>
  <c r="AT76" i="31"/>
  <c r="AT75" i="31"/>
  <c r="AT74" i="31"/>
  <c r="AT73" i="31"/>
  <c r="AT72" i="31"/>
  <c r="AT71" i="31"/>
  <c r="AT70" i="31"/>
  <c r="AT69" i="31"/>
  <c r="AT68" i="31"/>
  <c r="AT67" i="31"/>
  <c r="AT66" i="31"/>
  <c r="AT65" i="31"/>
  <c r="AT63" i="31"/>
  <c r="AT61" i="31"/>
  <c r="AT59" i="31"/>
  <c r="AT62" i="31"/>
  <c r="AT57" i="31"/>
  <c r="AT53" i="31"/>
  <c r="AT49" i="31"/>
  <c r="AT45" i="31"/>
  <c r="AT41" i="31"/>
  <c r="AT37" i="31"/>
  <c r="AT33" i="31"/>
  <c r="AT29" i="31"/>
  <c r="AT28" i="31"/>
  <c r="AT26" i="31"/>
  <c r="AT24" i="31"/>
  <c r="AT22" i="31"/>
  <c r="AT20" i="31"/>
  <c r="AT64" i="31"/>
  <c r="AT58" i="31"/>
  <c r="AT54" i="31"/>
  <c r="AT50" i="31"/>
  <c r="AT46" i="31"/>
  <c r="AT42" i="31"/>
  <c r="AT38" i="31"/>
  <c r="AT34" i="31"/>
  <c r="AT30" i="31"/>
  <c r="AT55" i="31"/>
  <c r="AT51" i="31"/>
  <c r="AT47" i="31"/>
  <c r="AT43" i="31"/>
  <c r="AT39" i="31"/>
  <c r="AT35" i="31"/>
  <c r="AT31" i="31"/>
  <c r="AT27" i="31"/>
  <c r="AT25" i="31"/>
  <c r="AT23" i="31"/>
  <c r="AT21" i="31"/>
  <c r="AT48" i="31"/>
  <c r="AT32" i="31"/>
  <c r="AT19" i="31"/>
  <c r="AT15" i="31"/>
  <c r="AT11" i="31"/>
  <c r="AT7" i="31"/>
  <c r="AT3" i="31"/>
  <c r="AT52" i="31"/>
  <c r="AT36" i="31"/>
  <c r="AT16" i="31"/>
  <c r="AT12" i="31"/>
  <c r="AT8" i="31"/>
  <c r="AT4" i="31"/>
  <c r="AT101" i="29"/>
  <c r="AT97" i="29"/>
  <c r="AT93" i="29"/>
  <c r="AT89" i="29"/>
  <c r="AT85" i="29"/>
  <c r="AT81" i="29"/>
  <c r="AT77" i="29"/>
  <c r="AT73" i="29"/>
  <c r="AT69" i="29"/>
  <c r="AT65" i="29"/>
  <c r="AT61" i="29"/>
  <c r="AT57" i="29"/>
  <c r="AT53" i="29"/>
  <c r="AT49" i="29"/>
  <c r="AT45" i="29"/>
  <c r="AB52" i="1"/>
  <c r="AT44" i="31"/>
  <c r="AT18" i="31"/>
  <c r="AT14" i="31"/>
  <c r="AT10" i="31"/>
  <c r="AT6" i="31"/>
  <c r="AT103" i="29"/>
  <c r="AT95" i="29"/>
  <c r="AT91" i="29"/>
  <c r="AT87" i="29"/>
  <c r="AT83" i="29"/>
  <c r="AT75" i="29"/>
  <c r="AT71" i="29"/>
  <c r="AT67" i="29"/>
  <c r="AT63" i="29"/>
  <c r="AT55" i="29"/>
  <c r="AT51" i="29"/>
  <c r="AT47" i="29"/>
  <c r="AT60" i="31"/>
  <c r="AT56" i="31"/>
  <c r="AT40" i="31"/>
  <c r="AT17" i="31"/>
  <c r="AT13" i="31"/>
  <c r="AT9" i="31"/>
  <c r="AT5" i="31"/>
  <c r="AT102" i="29"/>
  <c r="AT98" i="29"/>
  <c r="AT94" i="29"/>
  <c r="AT90" i="29"/>
  <c r="AT86" i="29"/>
  <c r="AT82" i="29"/>
  <c r="AT78" i="29"/>
  <c r="AT74" i="29"/>
  <c r="AT70" i="29"/>
  <c r="AT66" i="29"/>
  <c r="AT62" i="29"/>
  <c r="AT58" i="29"/>
  <c r="AT54" i="29"/>
  <c r="AT50" i="29"/>
  <c r="AT46" i="29"/>
  <c r="AT99" i="29"/>
  <c r="AT79" i="29"/>
  <c r="AT59" i="29"/>
  <c r="AT92" i="29"/>
  <c r="AT76" i="29"/>
  <c r="AT60" i="29"/>
  <c r="AT44" i="29"/>
  <c r="AT43" i="29"/>
  <c r="AT39" i="29"/>
  <c r="AT37" i="29"/>
  <c r="AT35" i="29"/>
  <c r="AT33" i="29"/>
  <c r="AT31" i="29"/>
  <c r="AT29" i="29"/>
  <c r="AT27" i="29"/>
  <c r="AT25" i="29"/>
  <c r="AT23" i="29"/>
  <c r="AT21" i="29"/>
  <c r="AT19" i="29"/>
  <c r="AT17" i="29"/>
  <c r="AT15" i="29"/>
  <c r="AT13" i="29"/>
  <c r="AT11" i="29"/>
  <c r="AT9" i="29"/>
  <c r="AT7" i="29"/>
  <c r="AT5" i="29"/>
  <c r="AT3" i="29"/>
  <c r="AT96" i="29"/>
  <c r="AT80" i="29"/>
  <c r="AT64" i="29"/>
  <c r="AT48" i="29"/>
  <c r="AT100" i="29"/>
  <c r="AT41" i="29"/>
  <c r="AT38" i="29"/>
  <c r="AT34" i="29"/>
  <c r="AT32" i="29"/>
  <c r="AT26" i="29"/>
  <c r="AT22" i="29"/>
  <c r="AT20" i="29"/>
  <c r="AT16" i="29"/>
  <c r="AT14" i="29"/>
  <c r="AT8" i="29"/>
  <c r="AT6" i="29"/>
  <c r="AT4" i="29"/>
  <c r="AT56" i="29"/>
  <c r="AT42" i="29"/>
  <c r="AT40" i="29"/>
  <c r="AT84" i="29"/>
  <c r="AT68" i="29"/>
  <c r="AT52" i="29"/>
  <c r="AT36" i="29"/>
  <c r="AT30" i="29"/>
  <c r="AT28" i="29"/>
  <c r="AT24" i="29"/>
  <c r="AT18" i="29"/>
  <c r="AT12" i="29"/>
  <c r="AT10" i="29"/>
  <c r="AT88" i="29"/>
  <c r="AT72" i="29"/>
  <c r="AP103" i="31"/>
  <c r="AP102" i="31"/>
  <c r="AP101" i="31"/>
  <c r="AP100" i="31"/>
  <c r="AP99" i="31"/>
  <c r="AP98" i="31"/>
  <c r="AP97" i="31"/>
  <c r="AP96" i="31"/>
  <c r="AP95" i="31"/>
  <c r="AP94" i="31"/>
  <c r="AP93" i="31"/>
  <c r="AP92" i="31"/>
  <c r="AP91" i="31"/>
  <c r="AP90" i="31"/>
  <c r="AP89" i="31"/>
  <c r="AP88" i="31"/>
  <c r="AP87" i="31"/>
  <c r="AP86" i="31"/>
  <c r="AP85" i="31"/>
  <c r="AP84" i="31"/>
  <c r="AP83" i="31"/>
  <c r="AP82" i="31"/>
  <c r="AP81" i="31"/>
  <c r="AP80" i="31"/>
  <c r="AP79" i="31"/>
  <c r="AP78" i="31"/>
  <c r="AP77" i="31"/>
  <c r="AP76" i="31"/>
  <c r="AP75" i="31"/>
  <c r="AP74" i="31"/>
  <c r="AP73" i="31"/>
  <c r="AP72" i="31"/>
  <c r="AP71" i="31"/>
  <c r="AP70" i="31"/>
  <c r="AP69" i="31"/>
  <c r="AP68" i="31"/>
  <c r="AP67" i="31"/>
  <c r="AP66" i="31"/>
  <c r="AP64" i="31"/>
  <c r="AP62" i="31"/>
  <c r="AP60" i="31"/>
  <c r="AP61" i="31"/>
  <c r="AP56" i="31"/>
  <c r="AP52" i="31"/>
  <c r="AP48" i="31"/>
  <c r="AP44" i="31"/>
  <c r="AP40" i="31"/>
  <c r="AP36" i="31"/>
  <c r="AP32" i="31"/>
  <c r="AP27" i="31"/>
  <c r="AP25" i="31"/>
  <c r="AP23" i="31"/>
  <c r="AP21" i="31"/>
  <c r="AP63" i="31"/>
  <c r="AP57" i="31"/>
  <c r="AP53" i="31"/>
  <c r="AP49" i="31"/>
  <c r="AP45" i="31"/>
  <c r="AP41" i="31"/>
  <c r="AP37" i="31"/>
  <c r="AP33" i="31"/>
  <c r="AP29" i="31"/>
  <c r="AP65" i="31"/>
  <c r="AP58" i="31"/>
  <c r="AP54" i="31"/>
  <c r="AP50" i="31"/>
  <c r="AP46" i="31"/>
  <c r="AP42" i="31"/>
  <c r="AP38" i="31"/>
  <c r="AP34" i="31"/>
  <c r="AP30" i="31"/>
  <c r="AP28" i="31"/>
  <c r="AP26" i="31"/>
  <c r="AP24" i="31"/>
  <c r="AP22" i="31"/>
  <c r="AP20" i="31"/>
  <c r="AP59" i="31"/>
  <c r="AP47" i="31"/>
  <c r="AP31" i="31"/>
  <c r="AP18" i="31"/>
  <c r="AP14" i="31"/>
  <c r="AP10" i="31"/>
  <c r="AP6" i="31"/>
  <c r="AP103" i="29"/>
  <c r="AP51" i="31"/>
  <c r="AP35" i="31"/>
  <c r="AP19" i="31"/>
  <c r="AP15" i="31"/>
  <c r="AP11" i="31"/>
  <c r="AP7" i="31"/>
  <c r="AP3" i="31"/>
  <c r="AP100" i="29"/>
  <c r="AP96" i="29"/>
  <c r="AP92" i="29"/>
  <c r="AP88" i="29"/>
  <c r="AP84" i="29"/>
  <c r="AP80" i="29"/>
  <c r="AP76" i="29"/>
  <c r="AP72" i="29"/>
  <c r="AP68" i="29"/>
  <c r="AP64" i="29"/>
  <c r="AP60" i="29"/>
  <c r="AP56" i="29"/>
  <c r="AP52" i="29"/>
  <c r="AP48" i="29"/>
  <c r="AP44" i="29"/>
  <c r="AB48" i="1"/>
  <c r="AP17" i="31"/>
  <c r="AP13" i="31"/>
  <c r="AP5" i="31"/>
  <c r="AP102" i="29"/>
  <c r="AP98" i="29"/>
  <c r="AP94" i="29"/>
  <c r="AP90" i="29"/>
  <c r="AP70" i="29"/>
  <c r="AP66" i="29"/>
  <c r="AP62" i="29"/>
  <c r="AP50" i="29"/>
  <c r="AP55" i="31"/>
  <c r="AP39" i="31"/>
  <c r="AP16" i="31"/>
  <c r="AP12" i="31"/>
  <c r="AP8" i="31"/>
  <c r="AP4" i="31"/>
  <c r="AP101" i="29"/>
  <c r="AP97" i="29"/>
  <c r="AP93" i="29"/>
  <c r="AP89" i="29"/>
  <c r="AP85" i="29"/>
  <c r="AP81" i="29"/>
  <c r="AP77" i="29"/>
  <c r="AP73" i="29"/>
  <c r="AP69" i="29"/>
  <c r="AP65" i="29"/>
  <c r="AP61" i="29"/>
  <c r="AP57" i="29"/>
  <c r="AP53" i="29"/>
  <c r="AP49" i="29"/>
  <c r="AP45" i="29"/>
  <c r="AP43" i="31"/>
  <c r="AP9" i="31"/>
  <c r="AP86" i="29"/>
  <c r="AP82" i="29"/>
  <c r="AP78" i="29"/>
  <c r="AP74" i="29"/>
  <c r="AP58" i="29"/>
  <c r="AP54" i="29"/>
  <c r="AP46" i="29"/>
  <c r="AP91" i="29"/>
  <c r="AP75" i="29"/>
  <c r="AP59" i="29"/>
  <c r="AP42" i="29"/>
  <c r="AP38" i="29"/>
  <c r="AP36" i="29"/>
  <c r="AP34" i="29"/>
  <c r="AP32" i="29"/>
  <c r="AP30" i="29"/>
  <c r="AP28" i="29"/>
  <c r="AP26" i="29"/>
  <c r="AP24" i="29"/>
  <c r="AP22" i="29"/>
  <c r="AP20" i="29"/>
  <c r="AP18" i="29"/>
  <c r="AP16" i="29"/>
  <c r="AP14" i="29"/>
  <c r="AP12" i="29"/>
  <c r="AP10" i="29"/>
  <c r="AP8" i="29"/>
  <c r="AP6" i="29"/>
  <c r="AP4" i="29"/>
  <c r="AP95" i="29"/>
  <c r="AP79" i="29"/>
  <c r="AP63" i="29"/>
  <c r="AP47" i="29"/>
  <c r="AP43" i="29"/>
  <c r="AP99" i="29"/>
  <c r="AP83" i="29"/>
  <c r="AP67" i="29"/>
  <c r="AP51" i="29"/>
  <c r="AP40" i="29"/>
  <c r="AP39" i="29"/>
  <c r="AP37" i="29"/>
  <c r="AP35" i="29"/>
  <c r="AP33" i="29"/>
  <c r="AP31" i="29"/>
  <c r="AP29" i="29"/>
  <c r="AP27" i="29"/>
  <c r="AP25" i="29"/>
  <c r="AP23" i="29"/>
  <c r="AP19" i="29"/>
  <c r="AP17" i="29"/>
  <c r="AP11" i="29"/>
  <c r="AP9" i="29"/>
  <c r="AP3" i="29"/>
  <c r="AP21" i="29"/>
  <c r="AP15" i="29"/>
  <c r="AP87" i="29"/>
  <c r="AP71" i="29"/>
  <c r="AP55" i="29"/>
  <c r="AP41" i="29"/>
  <c r="AP13" i="29"/>
  <c r="AP7" i="29"/>
  <c r="AP5" i="29"/>
  <c r="AL103" i="31"/>
  <c r="AL102" i="31"/>
  <c r="AL101" i="31"/>
  <c r="AL100" i="31"/>
  <c r="AL99" i="31"/>
  <c r="AL98" i="31"/>
  <c r="AL97" i="31"/>
  <c r="AL96" i="31"/>
  <c r="AL95" i="31"/>
  <c r="AL94" i="31"/>
  <c r="AL93" i="31"/>
  <c r="AL92" i="31"/>
  <c r="AL91" i="31"/>
  <c r="AL90" i="31"/>
  <c r="AL89" i="31"/>
  <c r="AL88" i="31"/>
  <c r="AL87" i="31"/>
  <c r="AL86" i="31"/>
  <c r="AL85" i="31"/>
  <c r="AL84" i="31"/>
  <c r="AL83" i="31"/>
  <c r="AL82" i="31"/>
  <c r="AL81" i="31"/>
  <c r="AL80" i="31"/>
  <c r="AL79" i="31"/>
  <c r="AL78" i="31"/>
  <c r="AL77" i="31"/>
  <c r="AL76" i="31"/>
  <c r="AL75" i="31"/>
  <c r="AL74" i="31"/>
  <c r="AL73" i="31"/>
  <c r="AL72" i="31"/>
  <c r="AL71" i="31"/>
  <c r="AL70" i="31"/>
  <c r="AL69" i="31"/>
  <c r="AL68" i="31"/>
  <c r="AL67" i="31"/>
  <c r="AL65" i="31"/>
  <c r="AL63" i="31"/>
  <c r="AL61" i="31"/>
  <c r="AL59" i="31"/>
  <c r="AL60" i="31"/>
  <c r="AL55" i="31"/>
  <c r="AL51" i="31"/>
  <c r="AL47" i="31"/>
  <c r="AL43" i="31"/>
  <c r="AL39" i="31"/>
  <c r="AL35" i="31"/>
  <c r="AL31" i="31"/>
  <c r="AL28" i="31"/>
  <c r="AL26" i="31"/>
  <c r="AL24" i="31"/>
  <c r="AL22" i="31"/>
  <c r="AL20" i="31"/>
  <c r="AL62" i="31"/>
  <c r="AL56" i="31"/>
  <c r="AL52" i="31"/>
  <c r="AL48" i="31"/>
  <c r="AL44" i="31"/>
  <c r="AL40" i="31"/>
  <c r="AL36" i="31"/>
  <c r="AL32" i="31"/>
  <c r="AL64" i="31"/>
  <c r="AL57" i="31"/>
  <c r="AL53" i="31"/>
  <c r="AL49" i="31"/>
  <c r="AL45" i="31"/>
  <c r="AL41" i="31"/>
  <c r="AL37" i="31"/>
  <c r="AL33" i="31"/>
  <c r="AL29" i="31"/>
  <c r="AL27" i="31"/>
  <c r="AL25" i="31"/>
  <c r="AL23" i="31"/>
  <c r="AL21" i="31"/>
  <c r="AL46" i="31"/>
  <c r="AL30" i="31"/>
  <c r="AL17" i="31"/>
  <c r="AL13" i="31"/>
  <c r="AL9" i="31"/>
  <c r="AL5" i="31"/>
  <c r="AL50" i="31"/>
  <c r="AL34" i="31"/>
  <c r="AL18" i="31"/>
  <c r="AL14" i="31"/>
  <c r="AL10" i="31"/>
  <c r="AL6" i="31"/>
  <c r="AL103" i="29"/>
  <c r="AL99" i="29"/>
  <c r="AL95" i="29"/>
  <c r="AL91" i="29"/>
  <c r="AL87" i="29"/>
  <c r="AL83" i="29"/>
  <c r="AL79" i="29"/>
  <c r="AL75" i="29"/>
  <c r="AL71" i="29"/>
  <c r="AL67" i="29"/>
  <c r="AL63" i="29"/>
  <c r="AL59" i="29"/>
  <c r="AL55" i="29"/>
  <c r="AL51" i="29"/>
  <c r="AL47" i="29"/>
  <c r="AL66" i="31"/>
  <c r="AL42" i="31"/>
  <c r="AL16" i="31"/>
  <c r="AL12" i="31"/>
  <c r="AL4" i="31"/>
  <c r="AL97" i="29"/>
  <c r="AL93" i="29"/>
  <c r="AL89" i="29"/>
  <c r="AL85" i="29"/>
  <c r="AL77" i="29"/>
  <c r="AL61" i="29"/>
  <c r="AL57" i="29"/>
  <c r="AL53" i="29"/>
  <c r="AL49" i="29"/>
  <c r="AL45" i="29"/>
  <c r="AL54" i="31"/>
  <c r="AL38" i="31"/>
  <c r="AL19" i="31"/>
  <c r="AL15" i="31"/>
  <c r="AL11" i="31"/>
  <c r="AL7" i="31"/>
  <c r="AL3" i="31"/>
  <c r="AL100" i="29"/>
  <c r="AL96" i="29"/>
  <c r="AL92" i="29"/>
  <c r="AL88" i="29"/>
  <c r="AL84" i="29"/>
  <c r="AL80" i="29"/>
  <c r="AL76" i="29"/>
  <c r="AL72" i="29"/>
  <c r="AL68" i="29"/>
  <c r="AL64" i="29"/>
  <c r="AL60" i="29"/>
  <c r="AL56" i="29"/>
  <c r="AL52" i="29"/>
  <c r="AL48" i="29"/>
  <c r="AL44" i="29"/>
  <c r="AL58" i="31"/>
  <c r="AL8" i="31"/>
  <c r="AL101" i="29"/>
  <c r="AL81" i="29"/>
  <c r="AL73" i="29"/>
  <c r="AL69" i="29"/>
  <c r="AL65" i="29"/>
  <c r="AL90" i="29"/>
  <c r="AL74" i="29"/>
  <c r="AL58" i="29"/>
  <c r="AL41" i="29"/>
  <c r="AL39" i="29"/>
  <c r="AL37" i="29"/>
  <c r="AL35" i="29"/>
  <c r="AL33" i="29"/>
  <c r="AL31" i="29"/>
  <c r="AL29" i="29"/>
  <c r="AL27" i="29"/>
  <c r="AL25" i="29"/>
  <c r="AL23" i="29"/>
  <c r="AL21" i="29"/>
  <c r="AL19" i="29"/>
  <c r="AL17" i="29"/>
  <c r="AL15" i="29"/>
  <c r="AL13" i="29"/>
  <c r="AL11" i="29"/>
  <c r="AL9" i="29"/>
  <c r="AL7" i="29"/>
  <c r="AL5" i="29"/>
  <c r="AL3" i="29"/>
  <c r="AL94" i="29"/>
  <c r="AL78" i="29"/>
  <c r="AL62" i="29"/>
  <c r="AL46" i="29"/>
  <c r="AL42" i="29"/>
  <c r="AL82" i="29"/>
  <c r="AL66" i="29"/>
  <c r="AL43" i="29"/>
  <c r="AL38" i="29"/>
  <c r="AL36" i="29"/>
  <c r="AL34" i="29"/>
  <c r="AL30" i="29"/>
  <c r="AL28" i="29"/>
  <c r="AL26" i="29"/>
  <c r="AL24" i="29"/>
  <c r="AL86" i="29"/>
  <c r="AL70" i="29"/>
  <c r="AL98" i="29"/>
  <c r="AL50" i="29"/>
  <c r="AL32" i="29"/>
  <c r="AL22" i="29"/>
  <c r="AL20" i="29"/>
  <c r="AL18" i="29"/>
  <c r="AL16" i="29"/>
  <c r="AL14" i="29"/>
  <c r="AL10" i="29"/>
  <c r="AL8" i="29"/>
  <c r="AL6" i="29"/>
  <c r="AL4" i="29"/>
  <c r="AL102" i="29"/>
  <c r="AL40" i="29"/>
  <c r="AB44" i="1"/>
  <c r="AL12" i="29"/>
  <c r="AL54" i="29"/>
  <c r="AH103" i="31"/>
  <c r="AH102" i="31"/>
  <c r="AH101" i="31"/>
  <c r="AH100" i="31"/>
  <c r="AH99" i="31"/>
  <c r="AH98" i="31"/>
  <c r="AH97" i="31"/>
  <c r="AH96" i="31"/>
  <c r="AH95" i="31"/>
  <c r="AH94" i="31"/>
  <c r="AH93" i="31"/>
  <c r="AH92" i="31"/>
  <c r="AH91" i="31"/>
  <c r="AH90" i="31"/>
  <c r="AH89" i="31"/>
  <c r="AH88" i="31"/>
  <c r="AH87" i="31"/>
  <c r="AH86" i="31"/>
  <c r="AH85" i="31"/>
  <c r="AH84" i="31"/>
  <c r="AH83" i="31"/>
  <c r="AH82" i="31"/>
  <c r="AH81" i="31"/>
  <c r="AH80" i="31"/>
  <c r="AH79" i="31"/>
  <c r="AH78" i="31"/>
  <c r="AH77" i="31"/>
  <c r="AH76" i="31"/>
  <c r="AH75" i="31"/>
  <c r="AH74" i="31"/>
  <c r="AH73" i="31"/>
  <c r="AH72" i="31"/>
  <c r="AH71" i="31"/>
  <c r="AH70" i="31"/>
  <c r="AH69" i="31"/>
  <c r="AH68" i="31"/>
  <c r="AH67" i="31"/>
  <c r="AH66" i="31"/>
  <c r="AH64" i="31"/>
  <c r="AH62" i="31"/>
  <c r="AH60" i="31"/>
  <c r="AH59" i="31"/>
  <c r="AH58" i="31"/>
  <c r="AH54" i="31"/>
  <c r="AH50" i="31"/>
  <c r="AH46" i="31"/>
  <c r="AH42" i="31"/>
  <c r="AH38" i="31"/>
  <c r="AH34" i="31"/>
  <c r="AH30" i="31"/>
  <c r="AH29" i="31"/>
  <c r="AH27" i="31"/>
  <c r="AH25" i="31"/>
  <c r="AH23" i="31"/>
  <c r="AH21" i="31"/>
  <c r="AH61" i="31"/>
  <c r="AH55" i="31"/>
  <c r="AH51" i="31"/>
  <c r="AH47" i="31"/>
  <c r="AH43" i="31"/>
  <c r="AH39" i="31"/>
  <c r="AH35" i="31"/>
  <c r="AH31" i="31"/>
  <c r="AH63" i="31"/>
  <c r="AH56" i="31"/>
  <c r="AH52" i="31"/>
  <c r="AH48" i="31"/>
  <c r="AH44" i="31"/>
  <c r="AH40" i="31"/>
  <c r="AH36" i="31"/>
  <c r="AH32" i="31"/>
  <c r="AH28" i="31"/>
  <c r="AH26" i="31"/>
  <c r="AH24" i="31"/>
  <c r="AH22" i="31"/>
  <c r="AH20" i="31"/>
  <c r="AH45" i="31"/>
  <c r="AH16" i="31"/>
  <c r="AH12" i="31"/>
  <c r="AH8" i="31"/>
  <c r="AH4" i="31"/>
  <c r="AH65" i="31"/>
  <c r="AH49" i="31"/>
  <c r="AH33" i="31"/>
  <c r="AH17" i="31"/>
  <c r="AH13" i="31"/>
  <c r="AH9" i="31"/>
  <c r="AH5" i="31"/>
  <c r="AH102" i="29"/>
  <c r="AH98" i="29"/>
  <c r="AH94" i="29"/>
  <c r="AH90" i="29"/>
  <c r="AH86" i="29"/>
  <c r="AH82" i="29"/>
  <c r="AH78" i="29"/>
  <c r="AH74" i="29"/>
  <c r="AH70" i="29"/>
  <c r="AH66" i="29"/>
  <c r="AH62" i="29"/>
  <c r="AH58" i="29"/>
  <c r="AH54" i="29"/>
  <c r="AH50" i="29"/>
  <c r="AH46" i="29"/>
  <c r="AH57" i="31"/>
  <c r="AH15" i="31"/>
  <c r="AH11" i="31"/>
  <c r="AH3" i="31"/>
  <c r="AH100" i="29"/>
  <c r="AH96" i="29"/>
  <c r="AH92" i="29"/>
  <c r="AH88" i="29"/>
  <c r="AH84" i="29"/>
  <c r="AH80" i="29"/>
  <c r="AH76" i="29"/>
  <c r="AH72" i="29"/>
  <c r="AH68" i="29"/>
  <c r="AH64" i="29"/>
  <c r="AH60" i="29"/>
  <c r="AH48" i="29"/>
  <c r="AH53" i="31"/>
  <c r="AH37" i="31"/>
  <c r="AH18" i="31"/>
  <c r="AH14" i="31"/>
  <c r="AH10" i="31"/>
  <c r="AH6" i="31"/>
  <c r="AH103" i="29"/>
  <c r="AH99" i="29"/>
  <c r="AH95" i="29"/>
  <c r="AH91" i="29"/>
  <c r="AH87" i="29"/>
  <c r="AH83" i="29"/>
  <c r="AH79" i="29"/>
  <c r="AH75" i="29"/>
  <c r="AH71" i="29"/>
  <c r="AH67" i="29"/>
  <c r="AH63" i="29"/>
  <c r="AH59" i="29"/>
  <c r="AH55" i="29"/>
  <c r="AH51" i="29"/>
  <c r="AH47" i="29"/>
  <c r="AH41" i="31"/>
  <c r="AH19" i="31"/>
  <c r="AH7" i="31"/>
  <c r="AH56" i="29"/>
  <c r="AH52" i="29"/>
  <c r="AH89" i="29"/>
  <c r="AH73" i="29"/>
  <c r="AH57" i="29"/>
  <c r="AH40" i="29"/>
  <c r="AH38" i="29"/>
  <c r="AH36" i="29"/>
  <c r="AH34" i="29"/>
  <c r="AH32" i="29"/>
  <c r="AH30" i="29"/>
  <c r="AH28" i="29"/>
  <c r="AH26" i="29"/>
  <c r="AH24" i="29"/>
  <c r="AH22" i="29"/>
  <c r="AH20" i="29"/>
  <c r="AH18" i="29"/>
  <c r="AH16" i="29"/>
  <c r="AH14" i="29"/>
  <c r="AH12" i="29"/>
  <c r="AH10" i="29"/>
  <c r="AH8" i="29"/>
  <c r="AH6" i="29"/>
  <c r="AH4" i="29"/>
  <c r="AH93" i="29"/>
  <c r="AH77" i="29"/>
  <c r="AH61" i="29"/>
  <c r="AH45" i="29"/>
  <c r="AH44" i="29"/>
  <c r="AH97" i="29"/>
  <c r="AH49" i="29"/>
  <c r="AH39" i="29"/>
  <c r="AH37" i="29"/>
  <c r="AH31" i="29"/>
  <c r="AH27" i="29"/>
  <c r="AH21" i="29"/>
  <c r="AH19" i="29"/>
  <c r="AH15" i="29"/>
  <c r="AH5" i="29"/>
  <c r="AH3" i="29"/>
  <c r="AH41" i="29"/>
  <c r="AB40" i="1"/>
  <c r="AH81" i="29"/>
  <c r="AH65" i="29"/>
  <c r="AH42" i="29"/>
  <c r="AH35" i="29"/>
  <c r="AH33" i="29"/>
  <c r="AH29" i="29"/>
  <c r="AH25" i="29"/>
  <c r="AH23" i="29"/>
  <c r="AH17" i="29"/>
  <c r="AH13" i="29"/>
  <c r="AH11" i="29"/>
  <c r="AH9" i="29"/>
  <c r="AH7" i="29"/>
  <c r="AH69" i="29"/>
  <c r="AH43" i="29"/>
  <c r="AH101" i="29"/>
  <c r="AH85" i="29"/>
  <c r="AH53" i="29"/>
  <c r="AD103" i="31"/>
  <c r="AD102" i="31"/>
  <c r="AD101" i="31"/>
  <c r="AD100" i="31"/>
  <c r="AD99" i="31"/>
  <c r="AD98" i="31"/>
  <c r="AD97" i="31"/>
  <c r="AD96" i="31"/>
  <c r="AD95" i="31"/>
  <c r="AD94" i="31"/>
  <c r="AD93" i="31"/>
  <c r="AD92" i="31"/>
  <c r="AD91" i="31"/>
  <c r="AD90" i="31"/>
  <c r="AD89" i="31"/>
  <c r="AD88" i="31"/>
  <c r="AD87" i="31"/>
  <c r="AD86" i="31"/>
  <c r="AD85" i="31"/>
  <c r="AD84" i="31"/>
  <c r="AD83" i="31"/>
  <c r="AD82" i="31"/>
  <c r="AD81" i="31"/>
  <c r="AD80" i="31"/>
  <c r="AD79" i="31"/>
  <c r="AD78" i="31"/>
  <c r="AD77" i="31"/>
  <c r="AD76" i="31"/>
  <c r="AD75" i="31"/>
  <c r="AD74" i="31"/>
  <c r="AD73" i="31"/>
  <c r="AD72" i="31"/>
  <c r="AD71" i="31"/>
  <c r="AD70" i="31"/>
  <c r="AD69" i="31"/>
  <c r="AD68" i="31"/>
  <c r="AD67" i="31"/>
  <c r="AD65" i="31"/>
  <c r="AD63" i="31"/>
  <c r="AD61" i="31"/>
  <c r="AD59" i="31"/>
  <c r="AD66" i="31"/>
  <c r="AD57" i="31"/>
  <c r="AD53" i="31"/>
  <c r="AD49" i="31"/>
  <c r="AD45" i="31"/>
  <c r="AD41" i="31"/>
  <c r="AD37" i="31"/>
  <c r="AD33" i="31"/>
  <c r="AD28" i="31"/>
  <c r="AD26" i="31"/>
  <c r="AD24" i="31"/>
  <c r="AD22" i="31"/>
  <c r="AD20" i="31"/>
  <c r="AD60" i="31"/>
  <c r="AD58" i="31"/>
  <c r="AD54" i="31"/>
  <c r="AD50" i="31"/>
  <c r="AD46" i="31"/>
  <c r="AD42" i="31"/>
  <c r="AD38" i="31"/>
  <c r="AD34" i="31"/>
  <c r="AD30" i="31"/>
  <c r="AD62" i="31"/>
  <c r="AD55" i="31"/>
  <c r="AD51" i="31"/>
  <c r="AD47" i="31"/>
  <c r="AD43" i="31"/>
  <c r="AD39" i="31"/>
  <c r="AD35" i="31"/>
  <c r="AD31" i="31"/>
  <c r="AD29" i="31"/>
  <c r="AD27" i="31"/>
  <c r="AD25" i="31"/>
  <c r="AD23" i="31"/>
  <c r="AD21" i="31"/>
  <c r="AD44" i="31"/>
  <c r="AD19" i="31"/>
  <c r="AD15" i="31"/>
  <c r="AD11" i="31"/>
  <c r="AD7" i="31"/>
  <c r="AD3" i="31"/>
  <c r="AD48" i="31"/>
  <c r="AD32" i="31"/>
  <c r="AD16" i="31"/>
  <c r="AD12" i="31"/>
  <c r="AD8" i="31"/>
  <c r="AD4" i="31"/>
  <c r="AD101" i="29"/>
  <c r="AD97" i="29"/>
  <c r="AD93" i="29"/>
  <c r="AD89" i="29"/>
  <c r="AD85" i="29"/>
  <c r="AD81" i="29"/>
  <c r="AD77" i="29"/>
  <c r="AD73" i="29"/>
  <c r="AD69" i="29"/>
  <c r="AD65" i="29"/>
  <c r="AD61" i="29"/>
  <c r="AD57" i="29"/>
  <c r="AD53" i="29"/>
  <c r="AD49" i="29"/>
  <c r="AD45" i="29"/>
  <c r="AD64" i="31"/>
  <c r="AD56" i="31"/>
  <c r="AD40" i="31"/>
  <c r="AD14" i="31"/>
  <c r="AD99" i="29"/>
  <c r="AD95" i="29"/>
  <c r="AD91" i="29"/>
  <c r="AD87" i="29"/>
  <c r="AD83" i="29"/>
  <c r="AD79" i="29"/>
  <c r="AD59" i="29"/>
  <c r="AD52" i="31"/>
  <c r="AD36" i="31"/>
  <c r="AD17" i="31"/>
  <c r="AD13" i="31"/>
  <c r="AD9" i="31"/>
  <c r="AD5" i="31"/>
  <c r="AD102" i="29"/>
  <c r="AD98" i="29"/>
  <c r="AD94" i="29"/>
  <c r="AD90" i="29"/>
  <c r="AD86" i="29"/>
  <c r="AD82" i="29"/>
  <c r="AD78" i="29"/>
  <c r="AD74" i="29"/>
  <c r="AD70" i="29"/>
  <c r="AD66" i="29"/>
  <c r="AD62" i="29"/>
  <c r="AD58" i="29"/>
  <c r="AD54" i="29"/>
  <c r="AD50" i="29"/>
  <c r="AD46" i="29"/>
  <c r="AD44" i="29"/>
  <c r="AD18" i="31"/>
  <c r="AD10" i="31"/>
  <c r="AD6" i="31"/>
  <c r="AD103" i="29"/>
  <c r="AD75" i="29"/>
  <c r="AD71" i="29"/>
  <c r="AD67" i="29"/>
  <c r="AD63" i="29"/>
  <c r="AD55" i="29"/>
  <c r="AD51" i="29"/>
  <c r="AD47" i="29"/>
  <c r="AD88" i="29"/>
  <c r="AD72" i="29"/>
  <c r="AD56" i="29"/>
  <c r="AD43" i="29"/>
  <c r="AD39" i="29"/>
  <c r="AD37" i="29"/>
  <c r="AD35" i="29"/>
  <c r="AD33" i="29"/>
  <c r="AD31" i="29"/>
  <c r="AD29" i="29"/>
  <c r="AD27" i="29"/>
  <c r="AD25" i="29"/>
  <c r="AD23" i="29"/>
  <c r="AD21" i="29"/>
  <c r="AD19" i="29"/>
  <c r="AD17" i="29"/>
  <c r="AD15" i="29"/>
  <c r="AD13" i="29"/>
  <c r="AD11" i="29"/>
  <c r="AD9" i="29"/>
  <c r="AD7" i="29"/>
  <c r="AD5" i="29"/>
  <c r="AD3" i="29"/>
  <c r="AD92" i="29"/>
  <c r="AD76" i="29"/>
  <c r="AD60" i="29"/>
  <c r="AD40" i="29"/>
  <c r="AD80" i="29"/>
  <c r="AD64" i="29"/>
  <c r="AD32" i="29"/>
  <c r="AD30" i="29"/>
  <c r="AD28" i="29"/>
  <c r="AD24" i="29"/>
  <c r="AD22" i="29"/>
  <c r="AD20" i="29"/>
  <c r="AD18" i="29"/>
  <c r="AD16" i="29"/>
  <c r="AD14" i="29"/>
  <c r="AD12" i="29"/>
  <c r="AD10" i="29"/>
  <c r="AD100" i="29"/>
  <c r="AD96" i="29"/>
  <c r="AD48" i="29"/>
  <c r="AD41" i="29"/>
  <c r="AD38" i="29"/>
  <c r="AD36" i="29"/>
  <c r="AD34" i="29"/>
  <c r="AD26" i="29"/>
  <c r="AD4" i="29"/>
  <c r="AD84" i="29"/>
  <c r="AD52" i="29"/>
  <c r="AD8" i="29"/>
  <c r="AD6" i="29"/>
  <c r="AD68" i="29"/>
  <c r="AD42" i="29"/>
  <c r="AB36" i="1"/>
  <c r="Z103" i="31"/>
  <c r="Z102" i="31"/>
  <c r="Z101" i="31"/>
  <c r="Z100" i="31"/>
  <c r="Z99" i="31"/>
  <c r="Z98" i="31"/>
  <c r="Z97" i="31"/>
  <c r="Z96" i="31"/>
  <c r="Z95" i="31"/>
  <c r="Z94" i="31"/>
  <c r="Z93" i="31"/>
  <c r="Z92" i="31"/>
  <c r="Z91" i="31"/>
  <c r="Z90" i="31"/>
  <c r="Z89" i="31"/>
  <c r="Z88" i="31"/>
  <c r="Z87" i="31"/>
  <c r="Z86" i="31"/>
  <c r="Z85" i="31"/>
  <c r="Z84" i="31"/>
  <c r="Z83" i="31"/>
  <c r="Z82" i="31"/>
  <c r="Z81" i="31"/>
  <c r="Z80" i="31"/>
  <c r="Z79" i="31"/>
  <c r="Z78" i="31"/>
  <c r="Z77" i="31"/>
  <c r="Z76" i="31"/>
  <c r="Z75" i="31"/>
  <c r="Z74" i="31"/>
  <c r="Z73" i="31"/>
  <c r="Z72" i="31"/>
  <c r="Z71" i="31"/>
  <c r="Z70" i="31"/>
  <c r="Z69" i="31"/>
  <c r="Z68" i="31"/>
  <c r="Z67" i="31"/>
  <c r="Z66" i="31"/>
  <c r="Z64" i="31"/>
  <c r="Z62" i="31"/>
  <c r="Z60" i="31"/>
  <c r="Z65" i="31"/>
  <c r="Z56" i="31"/>
  <c r="Z52" i="31"/>
  <c r="Z48" i="31"/>
  <c r="Z44" i="31"/>
  <c r="Z40" i="31"/>
  <c r="Z36" i="31"/>
  <c r="Z32" i="31"/>
  <c r="Z29" i="31"/>
  <c r="Z27" i="31"/>
  <c r="Z25" i="31"/>
  <c r="Z23" i="31"/>
  <c r="Z21" i="31"/>
  <c r="Z59" i="31"/>
  <c r="Z57" i="31"/>
  <c r="Z53" i="31"/>
  <c r="Z49" i="31"/>
  <c r="Z45" i="31"/>
  <c r="Z41" i="31"/>
  <c r="Z37" i="31"/>
  <c r="Z33" i="31"/>
  <c r="Z61" i="31"/>
  <c r="Z58" i="31"/>
  <c r="Z54" i="31"/>
  <c r="Z50" i="31"/>
  <c r="Z46" i="31"/>
  <c r="Z42" i="31"/>
  <c r="Z38" i="31"/>
  <c r="Z34" i="31"/>
  <c r="Z30" i="31"/>
  <c r="Z28" i="31"/>
  <c r="Z26" i="31"/>
  <c r="Z24" i="31"/>
  <c r="Z22" i="31"/>
  <c r="Z20" i="31"/>
  <c r="Z43" i="31"/>
  <c r="Z18" i="31"/>
  <c r="Z14" i="31"/>
  <c r="Z10" i="31"/>
  <c r="Z6" i="31"/>
  <c r="Z103" i="29"/>
  <c r="Z63" i="31"/>
  <c r="Z47" i="31"/>
  <c r="Z31" i="31"/>
  <c r="Z19" i="31"/>
  <c r="Z15" i="31"/>
  <c r="Z11" i="31"/>
  <c r="Z7" i="31"/>
  <c r="Z3" i="31"/>
  <c r="Z100" i="29"/>
  <c r="Z96" i="29"/>
  <c r="Z92" i="29"/>
  <c r="Z88" i="29"/>
  <c r="Z84" i="29"/>
  <c r="Z80" i="29"/>
  <c r="Z76" i="29"/>
  <c r="Z72" i="29"/>
  <c r="Z68" i="29"/>
  <c r="Z64" i="29"/>
  <c r="Z60" i="29"/>
  <c r="Z56" i="29"/>
  <c r="Z52" i="29"/>
  <c r="Z48" i="29"/>
  <c r="Z39" i="31"/>
  <c r="Z17" i="31"/>
  <c r="Z13" i="31"/>
  <c r="Z9" i="31"/>
  <c r="Z5" i="31"/>
  <c r="Z102" i="29"/>
  <c r="Z98" i="29"/>
  <c r="Z94" i="29"/>
  <c r="Z90" i="29"/>
  <c r="Z86" i="29"/>
  <c r="Z82" i="29"/>
  <c r="Z78" i="29"/>
  <c r="Z74" i="29"/>
  <c r="Z70" i="29"/>
  <c r="Z66" i="29"/>
  <c r="Z62" i="29"/>
  <c r="Z58" i="29"/>
  <c r="Z54" i="29"/>
  <c r="Z50" i="29"/>
  <c r="Z46" i="29"/>
  <c r="Z51" i="31"/>
  <c r="Z35" i="31"/>
  <c r="Z16" i="31"/>
  <c r="Z12" i="31"/>
  <c r="Z8" i="31"/>
  <c r="Z4" i="31"/>
  <c r="Z101" i="29"/>
  <c r="Z97" i="29"/>
  <c r="Z93" i="29"/>
  <c r="Z89" i="29"/>
  <c r="Z85" i="29"/>
  <c r="Z81" i="29"/>
  <c r="Z77" i="29"/>
  <c r="Z73" i="29"/>
  <c r="Z69" i="29"/>
  <c r="Z65" i="29"/>
  <c r="Z61" i="29"/>
  <c r="Z57" i="29"/>
  <c r="Z53" i="29"/>
  <c r="Z49" i="29"/>
  <c r="Z45" i="29"/>
  <c r="Z55" i="31"/>
  <c r="Z87" i="29"/>
  <c r="Z71" i="29"/>
  <c r="Z55" i="29"/>
  <c r="Z42" i="29"/>
  <c r="Z38" i="29"/>
  <c r="Z36" i="29"/>
  <c r="Z34" i="29"/>
  <c r="Z32" i="29"/>
  <c r="Z30" i="29"/>
  <c r="Z28" i="29"/>
  <c r="Z26" i="29"/>
  <c r="Z24" i="29"/>
  <c r="Z22" i="29"/>
  <c r="Z20" i="29"/>
  <c r="Z18" i="29"/>
  <c r="Z16" i="29"/>
  <c r="Z14" i="29"/>
  <c r="Z12" i="29"/>
  <c r="Z10" i="29"/>
  <c r="Z8" i="29"/>
  <c r="Z6" i="29"/>
  <c r="Z4" i="29"/>
  <c r="Z91" i="29"/>
  <c r="Z75" i="29"/>
  <c r="Z59" i="29"/>
  <c r="Z43" i="29"/>
  <c r="AB32" i="1"/>
  <c r="Z95" i="29"/>
  <c r="Z47" i="29"/>
  <c r="Z44" i="29"/>
  <c r="Z40" i="29"/>
  <c r="Z35" i="29"/>
  <c r="Z33" i="29"/>
  <c r="Z31" i="29"/>
  <c r="Z29" i="29"/>
  <c r="Z25" i="29"/>
  <c r="Z23" i="29"/>
  <c r="Z17" i="29"/>
  <c r="Z15" i="29"/>
  <c r="Z13" i="29"/>
  <c r="Z7" i="29"/>
  <c r="Z83" i="29"/>
  <c r="Z67" i="29"/>
  <c r="Z51" i="29"/>
  <c r="Z79" i="29"/>
  <c r="Z63" i="29"/>
  <c r="Z39" i="29"/>
  <c r="Z37" i="29"/>
  <c r="Z27" i="29"/>
  <c r="Z21" i="29"/>
  <c r="Z19" i="29"/>
  <c r="Z5" i="29"/>
  <c r="Z3" i="29"/>
  <c r="Z11" i="29"/>
  <c r="Z9" i="29"/>
  <c r="Z99" i="29"/>
  <c r="Z41" i="29"/>
  <c r="V103" i="31"/>
  <c r="V102" i="31"/>
  <c r="V101" i="31"/>
  <c r="V100" i="31"/>
  <c r="V99" i="31"/>
  <c r="V98" i="31"/>
  <c r="V97" i="31"/>
  <c r="V96" i="31"/>
  <c r="V95" i="31"/>
  <c r="V94" i="31"/>
  <c r="V93" i="31"/>
  <c r="V92" i="31"/>
  <c r="V91" i="31"/>
  <c r="V90" i="31"/>
  <c r="V89" i="31"/>
  <c r="V88" i="31"/>
  <c r="V87" i="31"/>
  <c r="V86" i="31"/>
  <c r="V85" i="31"/>
  <c r="V84" i="31"/>
  <c r="V83" i="31"/>
  <c r="V82" i="31"/>
  <c r="V81" i="31"/>
  <c r="V80" i="31"/>
  <c r="V79" i="31"/>
  <c r="V78" i="31"/>
  <c r="V77" i="31"/>
  <c r="V76" i="31"/>
  <c r="V75" i="31"/>
  <c r="V74" i="31"/>
  <c r="V73" i="31"/>
  <c r="V72" i="31"/>
  <c r="V71" i="31"/>
  <c r="V70" i="31"/>
  <c r="V69" i="31"/>
  <c r="V68" i="31"/>
  <c r="V67" i="31"/>
  <c r="V65" i="31"/>
  <c r="V63" i="31"/>
  <c r="V61" i="31"/>
  <c r="V59" i="31"/>
  <c r="V64" i="31"/>
  <c r="V55" i="31"/>
  <c r="V51" i="31"/>
  <c r="V47" i="31"/>
  <c r="V43" i="31"/>
  <c r="V39" i="31"/>
  <c r="V35" i="31"/>
  <c r="V31" i="31"/>
  <c r="V28" i="31"/>
  <c r="V26" i="31"/>
  <c r="V24" i="31"/>
  <c r="V22" i="31"/>
  <c r="V20" i="31"/>
  <c r="V66" i="31"/>
  <c r="V56" i="31"/>
  <c r="V52" i="31"/>
  <c r="V48" i="31"/>
  <c r="V44" i="31"/>
  <c r="V40" i="31"/>
  <c r="V36" i="31"/>
  <c r="V32" i="31"/>
  <c r="V60" i="31"/>
  <c r="V57" i="31"/>
  <c r="V53" i="31"/>
  <c r="V49" i="31"/>
  <c r="V45" i="31"/>
  <c r="V41" i="31"/>
  <c r="V37" i="31"/>
  <c r="V33" i="31"/>
  <c r="V29" i="31"/>
  <c r="V27" i="31"/>
  <c r="V25" i="31"/>
  <c r="V23" i="31"/>
  <c r="V21" i="31"/>
  <c r="V58" i="31"/>
  <c r="V42" i="31"/>
  <c r="V17" i="31"/>
  <c r="V13" i="31"/>
  <c r="V9" i="31"/>
  <c r="V5" i="31"/>
  <c r="V46" i="31"/>
  <c r="V30" i="31"/>
  <c r="V18" i="31"/>
  <c r="V14" i="31"/>
  <c r="V10" i="31"/>
  <c r="V6" i="31"/>
  <c r="V103" i="29"/>
  <c r="V99" i="29"/>
  <c r="V95" i="29"/>
  <c r="V91" i="29"/>
  <c r="V87" i="29"/>
  <c r="V83" i="29"/>
  <c r="V79" i="29"/>
  <c r="V75" i="29"/>
  <c r="V71" i="29"/>
  <c r="V67" i="29"/>
  <c r="V63" i="29"/>
  <c r="V59" i="29"/>
  <c r="V55" i="29"/>
  <c r="V51" i="29"/>
  <c r="V47" i="29"/>
  <c r="V54" i="31"/>
  <c r="V16" i="31"/>
  <c r="V12" i="31"/>
  <c r="V8" i="31"/>
  <c r="V4" i="31"/>
  <c r="V101" i="29"/>
  <c r="V97" i="29"/>
  <c r="V93" i="29"/>
  <c r="V89" i="29"/>
  <c r="V85" i="29"/>
  <c r="V81" i="29"/>
  <c r="V77" i="29"/>
  <c r="V73" i="29"/>
  <c r="V69" i="29"/>
  <c r="V65" i="29"/>
  <c r="V61" i="29"/>
  <c r="V57" i="29"/>
  <c r="V53" i="29"/>
  <c r="V49" i="29"/>
  <c r="V45" i="29"/>
  <c r="V50" i="31"/>
  <c r="V34" i="31"/>
  <c r="V19" i="31"/>
  <c r="V15" i="31"/>
  <c r="V11" i="31"/>
  <c r="V7" i="31"/>
  <c r="V3" i="31"/>
  <c r="V100" i="29"/>
  <c r="V96" i="29"/>
  <c r="V92" i="29"/>
  <c r="V88" i="29"/>
  <c r="V84" i="29"/>
  <c r="V80" i="29"/>
  <c r="V76" i="29"/>
  <c r="V72" i="29"/>
  <c r="V68" i="29"/>
  <c r="V64" i="29"/>
  <c r="V60" i="29"/>
  <c r="V56" i="29"/>
  <c r="V52" i="29"/>
  <c r="V48" i="29"/>
  <c r="V44" i="29"/>
  <c r="V62" i="31"/>
  <c r="V38" i="31"/>
  <c r="V102" i="29"/>
  <c r="V86" i="29"/>
  <c r="V70" i="29"/>
  <c r="V54" i="29"/>
  <c r="V41" i="29"/>
  <c r="V39" i="29"/>
  <c r="V37" i="29"/>
  <c r="V35" i="29"/>
  <c r="V33" i="29"/>
  <c r="V31" i="29"/>
  <c r="V29" i="29"/>
  <c r="V27" i="29"/>
  <c r="V25" i="29"/>
  <c r="V23" i="29"/>
  <c r="V21" i="29"/>
  <c r="V19" i="29"/>
  <c r="V17" i="29"/>
  <c r="V15" i="29"/>
  <c r="V13" i="29"/>
  <c r="V11" i="29"/>
  <c r="V9" i="29"/>
  <c r="V7" i="29"/>
  <c r="V5" i="29"/>
  <c r="V3" i="29"/>
  <c r="V90" i="29"/>
  <c r="V74" i="29"/>
  <c r="V58" i="29"/>
  <c r="V78" i="29"/>
  <c r="V62" i="29"/>
  <c r="V46" i="29"/>
  <c r="V38" i="29"/>
  <c r="V36" i="29"/>
  <c r="V34" i="29"/>
  <c r="V32" i="29"/>
  <c r="V26" i="29"/>
  <c r="V16" i="29"/>
  <c r="V8" i="29"/>
  <c r="V42" i="29"/>
  <c r="V94" i="29"/>
  <c r="V43" i="29"/>
  <c r="V30" i="29"/>
  <c r="V28" i="29"/>
  <c r="V24" i="29"/>
  <c r="V22" i="29"/>
  <c r="V20" i="29"/>
  <c r="V18" i="29"/>
  <c r="V14" i="29"/>
  <c r="V12" i="29"/>
  <c r="V10" i="29"/>
  <c r="V6" i="29"/>
  <c r="V98" i="29"/>
  <c r="V4" i="29"/>
  <c r="V82" i="29"/>
  <c r="V66" i="29"/>
  <c r="V50" i="29"/>
  <c r="V40" i="29"/>
  <c r="AB28" i="1"/>
  <c r="R103" i="31"/>
  <c r="R102" i="31"/>
  <c r="R101" i="31"/>
  <c r="R100" i="31"/>
  <c r="R99" i="31"/>
  <c r="R98" i="31"/>
  <c r="R97" i="31"/>
  <c r="R96" i="31"/>
  <c r="R95" i="31"/>
  <c r="R94" i="31"/>
  <c r="R93" i="31"/>
  <c r="R92" i="31"/>
  <c r="R91" i="31"/>
  <c r="R90" i="31"/>
  <c r="R89" i="31"/>
  <c r="R88" i="31"/>
  <c r="R87" i="31"/>
  <c r="R86" i="31"/>
  <c r="R85" i="31"/>
  <c r="R84" i="31"/>
  <c r="R83" i="31"/>
  <c r="R82" i="31"/>
  <c r="R81" i="31"/>
  <c r="R80" i="31"/>
  <c r="R79" i="31"/>
  <c r="R78" i="31"/>
  <c r="R77" i="31"/>
  <c r="R76" i="31"/>
  <c r="R75" i="31"/>
  <c r="R74" i="31"/>
  <c r="R73" i="31"/>
  <c r="R72" i="31"/>
  <c r="R71" i="31"/>
  <c r="R70" i="31"/>
  <c r="R69" i="31"/>
  <c r="R68" i="31"/>
  <c r="R67" i="31"/>
  <c r="R66" i="31"/>
  <c r="R64" i="31"/>
  <c r="R62" i="31"/>
  <c r="R60" i="31"/>
  <c r="R63" i="31"/>
  <c r="R58" i="31"/>
  <c r="R54" i="31"/>
  <c r="R50" i="31"/>
  <c r="R46" i="31"/>
  <c r="R42" i="31"/>
  <c r="R38" i="31"/>
  <c r="R34" i="31"/>
  <c r="R30" i="31"/>
  <c r="R29" i="31"/>
  <c r="R27" i="31"/>
  <c r="R25" i="31"/>
  <c r="R23" i="31"/>
  <c r="R21" i="31"/>
  <c r="R65" i="31"/>
  <c r="R55" i="31"/>
  <c r="R51" i="31"/>
  <c r="R47" i="31"/>
  <c r="R43" i="31"/>
  <c r="R39" i="31"/>
  <c r="R35" i="31"/>
  <c r="R31" i="31"/>
  <c r="R59" i="31"/>
  <c r="R56" i="31"/>
  <c r="R52" i="31"/>
  <c r="R48" i="31"/>
  <c r="R44" i="31"/>
  <c r="R40" i="31"/>
  <c r="R36" i="31"/>
  <c r="R32" i="31"/>
  <c r="R28" i="31"/>
  <c r="R26" i="31"/>
  <c r="R24" i="31"/>
  <c r="R22" i="31"/>
  <c r="R20" i="31"/>
  <c r="R57" i="31"/>
  <c r="R41" i="31"/>
  <c r="R16" i="31"/>
  <c r="R12" i="31"/>
  <c r="R8" i="31"/>
  <c r="R4" i="31"/>
  <c r="R61" i="31"/>
  <c r="R45" i="31"/>
  <c r="R17" i="31"/>
  <c r="R13" i="31"/>
  <c r="R9" i="31"/>
  <c r="R5" i="31"/>
  <c r="R102" i="29"/>
  <c r="R98" i="29"/>
  <c r="R94" i="29"/>
  <c r="R90" i="29"/>
  <c r="R86" i="29"/>
  <c r="R82" i="29"/>
  <c r="R78" i="29"/>
  <c r="R74" i="29"/>
  <c r="R70" i="29"/>
  <c r="R66" i="29"/>
  <c r="R62" i="29"/>
  <c r="R58" i="29"/>
  <c r="R54" i="29"/>
  <c r="R50" i="29"/>
  <c r="R46" i="29"/>
  <c r="R53" i="31"/>
  <c r="R37" i="31"/>
  <c r="R19" i="31"/>
  <c r="R15" i="31"/>
  <c r="R11" i="31"/>
  <c r="R7" i="31"/>
  <c r="R3" i="31"/>
  <c r="R100" i="29"/>
  <c r="R96" i="29"/>
  <c r="R92" i="29"/>
  <c r="R88" i="29"/>
  <c r="R84" i="29"/>
  <c r="R80" i="29"/>
  <c r="R76" i="29"/>
  <c r="R72" i="29"/>
  <c r="R68" i="29"/>
  <c r="R64" i="29"/>
  <c r="R60" i="29"/>
  <c r="R56" i="29"/>
  <c r="R52" i="29"/>
  <c r="R48" i="29"/>
  <c r="R49" i="31"/>
  <c r="R33" i="31"/>
  <c r="R18" i="31"/>
  <c r="R14" i="31"/>
  <c r="R10" i="31"/>
  <c r="R6" i="31"/>
  <c r="R103" i="29"/>
  <c r="R99" i="29"/>
  <c r="R95" i="29"/>
  <c r="R91" i="29"/>
  <c r="R87" i="29"/>
  <c r="R83" i="29"/>
  <c r="R79" i="29"/>
  <c r="R75" i="29"/>
  <c r="R71" i="29"/>
  <c r="R67" i="29"/>
  <c r="R63" i="29"/>
  <c r="R59" i="29"/>
  <c r="R55" i="29"/>
  <c r="R51" i="29"/>
  <c r="R47" i="29"/>
  <c r="R101" i="29"/>
  <c r="R85" i="29"/>
  <c r="R69" i="29"/>
  <c r="R53" i="29"/>
  <c r="R40" i="29"/>
  <c r="R38" i="29"/>
  <c r="R36" i="29"/>
  <c r="R34" i="29"/>
  <c r="R32" i="29"/>
  <c r="R30" i="29"/>
  <c r="R28" i="29"/>
  <c r="R26" i="29"/>
  <c r="R24" i="29"/>
  <c r="R22" i="29"/>
  <c r="R20" i="29"/>
  <c r="R18" i="29"/>
  <c r="R16" i="29"/>
  <c r="R14" i="29"/>
  <c r="R12" i="29"/>
  <c r="R10" i="29"/>
  <c r="R8" i="29"/>
  <c r="R6" i="29"/>
  <c r="R4" i="29"/>
  <c r="R89" i="29"/>
  <c r="R73" i="29"/>
  <c r="R57" i="29"/>
  <c r="R41" i="29"/>
  <c r="R93" i="29"/>
  <c r="R61" i="29"/>
  <c r="R42" i="29"/>
  <c r="R39" i="29"/>
  <c r="R37" i="29"/>
  <c r="R29" i="29"/>
  <c r="R27" i="29"/>
  <c r="R19" i="29"/>
  <c r="R11" i="29"/>
  <c r="R9" i="29"/>
  <c r="R65" i="29"/>
  <c r="AB24" i="1"/>
  <c r="R77" i="29"/>
  <c r="R45" i="29"/>
  <c r="R35" i="29"/>
  <c r="R33" i="29"/>
  <c r="R31" i="29"/>
  <c r="R25" i="29"/>
  <c r="R23" i="29"/>
  <c r="R21" i="29"/>
  <c r="R17" i="29"/>
  <c r="R15" i="29"/>
  <c r="R97" i="29"/>
  <c r="R81" i="29"/>
  <c r="R49" i="29"/>
  <c r="R13" i="29"/>
  <c r="R7" i="29"/>
  <c r="R5" i="29"/>
  <c r="R3" i="29"/>
  <c r="R44" i="29"/>
  <c r="R43" i="29"/>
  <c r="N103" i="31"/>
  <c r="N102" i="31"/>
  <c r="N101" i="31"/>
  <c r="N100" i="31"/>
  <c r="N99" i="31"/>
  <c r="N98" i="31"/>
  <c r="N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N71" i="31"/>
  <c r="N70" i="31"/>
  <c r="N69" i="31"/>
  <c r="N68" i="31"/>
  <c r="N67" i="31"/>
  <c r="N65" i="31"/>
  <c r="N63" i="31"/>
  <c r="N61" i="31"/>
  <c r="N59" i="31"/>
  <c r="N62" i="31"/>
  <c r="N57" i="31"/>
  <c r="N53" i="31"/>
  <c r="N49" i="31"/>
  <c r="N45" i="31"/>
  <c r="N41" i="31"/>
  <c r="N37" i="31"/>
  <c r="N33" i="31"/>
  <c r="N28" i="31"/>
  <c r="N26" i="31"/>
  <c r="N24" i="31"/>
  <c r="N22" i="31"/>
  <c r="N20" i="31"/>
  <c r="N64" i="31"/>
  <c r="N58" i="31"/>
  <c r="N54" i="31"/>
  <c r="N50" i="31"/>
  <c r="N46" i="31"/>
  <c r="N42" i="31"/>
  <c r="N38" i="31"/>
  <c r="N34" i="31"/>
  <c r="N30" i="31"/>
  <c r="N66" i="31"/>
  <c r="N55" i="31"/>
  <c r="N51" i="31"/>
  <c r="N47" i="31"/>
  <c r="N43" i="31"/>
  <c r="N39" i="31"/>
  <c r="N35" i="31"/>
  <c r="N31" i="31"/>
  <c r="N29" i="31"/>
  <c r="N27" i="31"/>
  <c r="N25" i="31"/>
  <c r="N23" i="31"/>
  <c r="N21" i="31"/>
  <c r="N56" i="31"/>
  <c r="N40" i="31"/>
  <c r="N19" i="31"/>
  <c r="N15" i="31"/>
  <c r="N11" i="31"/>
  <c r="N7" i="31"/>
  <c r="N3" i="31"/>
  <c r="N44" i="31"/>
  <c r="N16" i="31"/>
  <c r="N12" i="31"/>
  <c r="N8" i="31"/>
  <c r="N4" i="31"/>
  <c r="N101" i="29"/>
  <c r="N97" i="29"/>
  <c r="N93" i="29"/>
  <c r="N89" i="29"/>
  <c r="N85" i="29"/>
  <c r="N81" i="29"/>
  <c r="N77" i="29"/>
  <c r="N73" i="29"/>
  <c r="N69" i="29"/>
  <c r="N65" i="29"/>
  <c r="N61" i="29"/>
  <c r="N57" i="29"/>
  <c r="N53" i="29"/>
  <c r="N49" i="29"/>
  <c r="N45" i="29"/>
  <c r="N60" i="31"/>
  <c r="N18" i="31"/>
  <c r="N14" i="31"/>
  <c r="N10" i="31"/>
  <c r="N6" i="31"/>
  <c r="N103" i="29"/>
  <c r="N99" i="29"/>
  <c r="N95" i="29"/>
  <c r="N91" i="29"/>
  <c r="N87" i="29"/>
  <c r="N79" i="29"/>
  <c r="N75" i="29"/>
  <c r="N71" i="29"/>
  <c r="N67" i="29"/>
  <c r="N63" i="29"/>
  <c r="N59" i="29"/>
  <c r="N55" i="29"/>
  <c r="N51" i="29"/>
  <c r="N47" i="29"/>
  <c r="N48" i="31"/>
  <c r="N32" i="31"/>
  <c r="N17" i="31"/>
  <c r="N13" i="31"/>
  <c r="N9" i="31"/>
  <c r="N5" i="31"/>
  <c r="N102" i="29"/>
  <c r="N98" i="29"/>
  <c r="N94" i="29"/>
  <c r="N90" i="29"/>
  <c r="N86" i="29"/>
  <c r="N82" i="29"/>
  <c r="N78" i="29"/>
  <c r="N74" i="29"/>
  <c r="N70" i="29"/>
  <c r="N66" i="29"/>
  <c r="N62" i="29"/>
  <c r="N58" i="29"/>
  <c r="N54" i="29"/>
  <c r="N50" i="29"/>
  <c r="N46" i="29"/>
  <c r="N44" i="29"/>
  <c r="N52" i="31"/>
  <c r="N36" i="31"/>
  <c r="N83" i="29"/>
  <c r="N100" i="29"/>
  <c r="N84" i="29"/>
  <c r="N68" i="29"/>
  <c r="N52" i="29"/>
  <c r="N43" i="29"/>
  <c r="N39" i="29"/>
  <c r="N37" i="29"/>
  <c r="N35" i="29"/>
  <c r="N33" i="29"/>
  <c r="N31" i="29"/>
  <c r="N29" i="29"/>
  <c r="N27" i="29"/>
  <c r="N25" i="29"/>
  <c r="N23" i="29"/>
  <c r="N21" i="29"/>
  <c r="N19" i="29"/>
  <c r="N17" i="29"/>
  <c r="N15" i="29"/>
  <c r="N13" i="29"/>
  <c r="N11" i="29"/>
  <c r="N9" i="29"/>
  <c r="N7" i="29"/>
  <c r="N5" i="29"/>
  <c r="N3" i="29"/>
  <c r="N88" i="29"/>
  <c r="N72" i="29"/>
  <c r="N56" i="29"/>
  <c r="N40" i="29"/>
  <c r="N92" i="29"/>
  <c r="N76" i="29"/>
  <c r="N41" i="29"/>
  <c r="N38" i="29"/>
  <c r="N30" i="29"/>
  <c r="N28" i="29"/>
  <c r="N26" i="29"/>
  <c r="N24" i="29"/>
  <c r="N22" i="29"/>
  <c r="N20" i="29"/>
  <c r="N14" i="29"/>
  <c r="N6" i="29"/>
  <c r="N4" i="29"/>
  <c r="N80" i="29"/>
  <c r="N48" i="29"/>
  <c r="N60" i="29"/>
  <c r="N36" i="29"/>
  <c r="N34" i="29"/>
  <c r="N32" i="29"/>
  <c r="N16" i="29"/>
  <c r="N8" i="29"/>
  <c r="N64" i="29"/>
  <c r="N42" i="29"/>
  <c r="AB20" i="1"/>
  <c r="N18" i="29"/>
  <c r="N12" i="29"/>
  <c r="N10" i="29"/>
  <c r="N96" i="29"/>
  <c r="J103" i="31"/>
  <c r="J102" i="31"/>
  <c r="J101" i="31"/>
  <c r="J100" i="31"/>
  <c r="J99" i="31"/>
  <c r="J98" i="31"/>
  <c r="J97" i="31"/>
  <c r="J96" i="31"/>
  <c r="J95" i="31"/>
  <c r="J94" i="31"/>
  <c r="J93" i="31"/>
  <c r="J92" i="31"/>
  <c r="J91" i="31"/>
  <c r="J90" i="31"/>
  <c r="J89" i="31"/>
  <c r="J88" i="31"/>
  <c r="J87" i="31"/>
  <c r="J86" i="31"/>
  <c r="J85" i="31"/>
  <c r="J84" i="31"/>
  <c r="J83" i="31"/>
  <c r="J82" i="31"/>
  <c r="J81" i="31"/>
  <c r="J80" i="31"/>
  <c r="J79" i="31"/>
  <c r="J78" i="31"/>
  <c r="J77" i="31"/>
  <c r="J76" i="31"/>
  <c r="J75" i="31"/>
  <c r="J74" i="31"/>
  <c r="J73" i="31"/>
  <c r="J72" i="31"/>
  <c r="J71" i="31"/>
  <c r="J70" i="31"/>
  <c r="J69" i="31"/>
  <c r="J68" i="31"/>
  <c r="J67" i="31"/>
  <c r="J66" i="31"/>
  <c r="J64" i="31"/>
  <c r="J62" i="31"/>
  <c r="J60" i="31"/>
  <c r="J61" i="31"/>
  <c r="J56" i="31"/>
  <c r="J52" i="31"/>
  <c r="J48" i="31"/>
  <c r="J44" i="31"/>
  <c r="J40" i="31"/>
  <c r="J36" i="31"/>
  <c r="J32" i="31"/>
  <c r="J29" i="31"/>
  <c r="J27" i="31"/>
  <c r="J25" i="31"/>
  <c r="J23" i="31"/>
  <c r="J21" i="31"/>
  <c r="J63" i="31"/>
  <c r="J57" i="31"/>
  <c r="J53" i="31"/>
  <c r="J49" i="31"/>
  <c r="J45" i="31"/>
  <c r="J41" i="31"/>
  <c r="J37" i="31"/>
  <c r="J33" i="31"/>
  <c r="J65" i="31"/>
  <c r="J58" i="31"/>
  <c r="J54" i="31"/>
  <c r="J50" i="31"/>
  <c r="J46" i="31"/>
  <c r="J42" i="31"/>
  <c r="J38" i="31"/>
  <c r="J34" i="31"/>
  <c r="J30" i="31"/>
  <c r="J28" i="31"/>
  <c r="J26" i="31"/>
  <c r="J24" i="31"/>
  <c r="J22" i="31"/>
  <c r="J55" i="31"/>
  <c r="J39" i="31"/>
  <c r="J18" i="31"/>
  <c r="J14" i="31"/>
  <c r="J10" i="31"/>
  <c r="J6" i="31"/>
  <c r="J59" i="31"/>
  <c r="J43" i="31"/>
  <c r="J19" i="31"/>
  <c r="J15" i="31"/>
  <c r="J11" i="31"/>
  <c r="J7" i="31"/>
  <c r="J3" i="31"/>
  <c r="J100" i="29"/>
  <c r="J96" i="29"/>
  <c r="J92" i="29"/>
  <c r="J88" i="29"/>
  <c r="J84" i="29"/>
  <c r="J80" i="29"/>
  <c r="J76" i="29"/>
  <c r="J72" i="29"/>
  <c r="J68" i="29"/>
  <c r="J64" i="29"/>
  <c r="J60" i="29"/>
  <c r="J56" i="29"/>
  <c r="J52" i="29"/>
  <c r="J48" i="29"/>
  <c r="J51" i="31"/>
  <c r="J35" i="31"/>
  <c r="J9" i="31"/>
  <c r="J5" i="31"/>
  <c r="J98" i="29"/>
  <c r="J94" i="29"/>
  <c r="J90" i="29"/>
  <c r="J86" i="29"/>
  <c r="J78" i="29"/>
  <c r="J62" i="29"/>
  <c r="J58" i="29"/>
  <c r="J54" i="29"/>
  <c r="J50" i="29"/>
  <c r="J46" i="29"/>
  <c r="J47" i="31"/>
  <c r="J31" i="31"/>
  <c r="J16" i="31"/>
  <c r="J12" i="31"/>
  <c r="J8" i="31"/>
  <c r="J4" i="31"/>
  <c r="J101" i="29"/>
  <c r="J97" i="29"/>
  <c r="J93" i="29"/>
  <c r="J89" i="29"/>
  <c r="J85" i="29"/>
  <c r="J81" i="29"/>
  <c r="J77" i="29"/>
  <c r="J73" i="29"/>
  <c r="J69" i="29"/>
  <c r="J65" i="29"/>
  <c r="J61" i="29"/>
  <c r="J57" i="29"/>
  <c r="J53" i="29"/>
  <c r="J49" i="29"/>
  <c r="J45" i="29"/>
  <c r="J20" i="31"/>
  <c r="J17" i="31"/>
  <c r="J13" i="31"/>
  <c r="J102" i="29"/>
  <c r="J82" i="29"/>
  <c r="J74" i="29"/>
  <c r="J70" i="29"/>
  <c r="J66" i="29"/>
  <c r="J99" i="29"/>
  <c r="J83" i="29"/>
  <c r="J67" i="29"/>
  <c r="J51" i="29"/>
  <c r="J44" i="29"/>
  <c r="J42" i="29"/>
  <c r="J38" i="29"/>
  <c r="J36" i="29"/>
  <c r="J34" i="29"/>
  <c r="J32" i="29"/>
  <c r="J30" i="29"/>
  <c r="J28" i="29"/>
  <c r="J26" i="29"/>
  <c r="J24" i="29"/>
  <c r="J22" i="29"/>
  <c r="J20" i="29"/>
  <c r="J18" i="29"/>
  <c r="J16" i="29"/>
  <c r="J14" i="29"/>
  <c r="J12" i="29"/>
  <c r="J10" i="29"/>
  <c r="J8" i="29"/>
  <c r="J6" i="29"/>
  <c r="J4" i="29"/>
  <c r="J103" i="29"/>
  <c r="J87" i="29"/>
  <c r="J71" i="29"/>
  <c r="J43" i="29"/>
  <c r="AB16" i="1"/>
  <c r="J59" i="29"/>
  <c r="J35" i="29"/>
  <c r="J33" i="29"/>
  <c r="J31" i="29"/>
  <c r="J25" i="29"/>
  <c r="J21" i="29"/>
  <c r="J19" i="29"/>
  <c r="J17" i="29"/>
  <c r="J15" i="29"/>
  <c r="J9" i="29"/>
  <c r="J7" i="29"/>
  <c r="J5" i="29"/>
  <c r="J3" i="29"/>
  <c r="J63" i="29"/>
  <c r="J55" i="29"/>
  <c r="J91" i="29"/>
  <c r="J75" i="29"/>
  <c r="J40" i="29"/>
  <c r="J39" i="29"/>
  <c r="J37" i="29"/>
  <c r="J29" i="29"/>
  <c r="J27" i="29"/>
  <c r="J23" i="29"/>
  <c r="J13" i="29"/>
  <c r="J11" i="29"/>
  <c r="J95" i="29"/>
  <c r="J47" i="29"/>
  <c r="J79" i="29"/>
  <c r="J41" i="29"/>
  <c r="F103" i="31"/>
  <c r="F102" i="31"/>
  <c r="F101" i="31"/>
  <c r="F100" i="31"/>
  <c r="F99" i="31"/>
  <c r="F98" i="31"/>
  <c r="F97" i="31"/>
  <c r="F96" i="31"/>
  <c r="F95" i="31"/>
  <c r="F94" i="31"/>
  <c r="F93" i="31"/>
  <c r="F92" i="31"/>
  <c r="F91" i="31"/>
  <c r="F90" i="31"/>
  <c r="F89" i="31"/>
  <c r="F88" i="31"/>
  <c r="F87" i="31"/>
  <c r="F86" i="31"/>
  <c r="F85" i="31"/>
  <c r="F84" i="31"/>
  <c r="F83" i="31"/>
  <c r="F82" i="31"/>
  <c r="F81" i="31"/>
  <c r="F80" i="31"/>
  <c r="F79" i="31"/>
  <c r="F78" i="31"/>
  <c r="F77" i="31"/>
  <c r="F76" i="31"/>
  <c r="F75" i="31"/>
  <c r="F74" i="31"/>
  <c r="F73" i="31"/>
  <c r="F72" i="31"/>
  <c r="F71" i="31"/>
  <c r="F70" i="31"/>
  <c r="F69" i="31"/>
  <c r="F68" i="31"/>
  <c r="F67" i="31"/>
  <c r="F65" i="31"/>
  <c r="F63" i="31"/>
  <c r="F61" i="31"/>
  <c r="F60" i="31"/>
  <c r="F59" i="31"/>
  <c r="F55" i="31"/>
  <c r="F51" i="31"/>
  <c r="F47" i="31"/>
  <c r="F43" i="31"/>
  <c r="F39" i="31"/>
  <c r="F35" i="31"/>
  <c r="F31" i="31"/>
  <c r="F28" i="31"/>
  <c r="F26" i="31"/>
  <c r="F24" i="31"/>
  <c r="F22" i="31"/>
  <c r="F62" i="31"/>
  <c r="F56" i="31"/>
  <c r="F52" i="31"/>
  <c r="F48" i="31"/>
  <c r="F44" i="31"/>
  <c r="F40" i="31"/>
  <c r="F36" i="31"/>
  <c r="F32" i="31"/>
  <c r="F64" i="31"/>
  <c r="F57" i="31"/>
  <c r="F53" i="31"/>
  <c r="F49" i="31"/>
  <c r="F45" i="31"/>
  <c r="F41" i="31"/>
  <c r="F37" i="31"/>
  <c r="F33" i="31"/>
  <c r="F29" i="31"/>
  <c r="F27" i="31"/>
  <c r="F25" i="31"/>
  <c r="F23" i="31"/>
  <c r="F21" i="31"/>
  <c r="F20" i="31"/>
  <c r="F66" i="31"/>
  <c r="F54" i="31"/>
  <c r="F38" i="31"/>
  <c r="F17" i="31"/>
  <c r="F13" i="31"/>
  <c r="F9" i="31"/>
  <c r="F5" i="31"/>
  <c r="F58" i="31"/>
  <c r="F42" i="31"/>
  <c r="F18" i="31"/>
  <c r="F14" i="31"/>
  <c r="F10" i="31"/>
  <c r="F6" i="31"/>
  <c r="F103" i="29"/>
  <c r="F99" i="29"/>
  <c r="F95" i="29"/>
  <c r="F91" i="29"/>
  <c r="F87" i="29"/>
  <c r="F83" i="29"/>
  <c r="F79" i="29"/>
  <c r="F75" i="29"/>
  <c r="F71" i="29"/>
  <c r="F67" i="29"/>
  <c r="F63" i="29"/>
  <c r="F59" i="29"/>
  <c r="F55" i="29"/>
  <c r="F51" i="29"/>
  <c r="F47" i="29"/>
  <c r="F50" i="31"/>
  <c r="F16" i="31"/>
  <c r="F12" i="31"/>
  <c r="F4" i="31"/>
  <c r="F101" i="29"/>
  <c r="F97" i="29"/>
  <c r="F93" i="29"/>
  <c r="F85" i="29"/>
  <c r="F81" i="29"/>
  <c r="F77" i="29"/>
  <c r="F73" i="29"/>
  <c r="F69" i="29"/>
  <c r="F65" i="29"/>
  <c r="F61" i="29"/>
  <c r="F49" i="29"/>
  <c r="F45" i="29"/>
  <c r="F46" i="31"/>
  <c r="F30" i="31"/>
  <c r="F19" i="31"/>
  <c r="F15" i="31"/>
  <c r="F11" i="31"/>
  <c r="F7" i="31"/>
  <c r="F3" i="31"/>
  <c r="F100" i="29"/>
  <c r="F96" i="29"/>
  <c r="F92" i="29"/>
  <c r="F88" i="29"/>
  <c r="F84" i="29"/>
  <c r="F80" i="29"/>
  <c r="F76" i="29"/>
  <c r="F72" i="29"/>
  <c r="F68" i="29"/>
  <c r="F64" i="29"/>
  <c r="F60" i="29"/>
  <c r="F56" i="29"/>
  <c r="F52" i="29"/>
  <c r="F48" i="29"/>
  <c r="F44" i="29"/>
  <c r="F34" i="31"/>
  <c r="F8" i="31"/>
  <c r="F89" i="29"/>
  <c r="F57" i="29"/>
  <c r="F53" i="29"/>
  <c r="F98" i="29"/>
  <c r="F82" i="29"/>
  <c r="F66" i="29"/>
  <c r="F50" i="29"/>
  <c r="F41" i="29"/>
  <c r="F39" i="29"/>
  <c r="F37" i="29"/>
  <c r="F35" i="29"/>
  <c r="F33" i="29"/>
  <c r="F31" i="29"/>
  <c r="F29" i="29"/>
  <c r="F27" i="29"/>
  <c r="F25" i="29"/>
  <c r="F23" i="29"/>
  <c r="F21" i="29"/>
  <c r="F19" i="29"/>
  <c r="F17" i="29"/>
  <c r="F15" i="29"/>
  <c r="F13" i="29"/>
  <c r="F11" i="29"/>
  <c r="F9" i="29"/>
  <c r="F7" i="29"/>
  <c r="F5" i="29"/>
  <c r="F3" i="29"/>
  <c r="F102" i="29"/>
  <c r="F86" i="29"/>
  <c r="F70" i="29"/>
  <c r="F54" i="29"/>
  <c r="F42" i="29"/>
  <c r="F90" i="29"/>
  <c r="F74" i="29"/>
  <c r="F43" i="29"/>
  <c r="F36" i="29"/>
  <c r="F34" i="29"/>
  <c r="F32" i="29"/>
  <c r="F18" i="29"/>
  <c r="F16" i="29"/>
  <c r="F12" i="29"/>
  <c r="F10" i="29"/>
  <c r="F4" i="29"/>
  <c r="F46" i="29"/>
  <c r="F58" i="29"/>
  <c r="F38" i="29"/>
  <c r="F30" i="29"/>
  <c r="F28" i="29"/>
  <c r="F26" i="29"/>
  <c r="F24" i="29"/>
  <c r="F22" i="29"/>
  <c r="F20" i="29"/>
  <c r="F78" i="29"/>
  <c r="F40" i="29"/>
  <c r="AB12" i="1"/>
  <c r="F14" i="29"/>
  <c r="F8" i="29"/>
  <c r="F6" i="29"/>
  <c r="F94" i="29"/>
  <c r="F62" i="29"/>
  <c r="BH103" i="31"/>
  <c r="BH102" i="31"/>
  <c r="BH101" i="31"/>
  <c r="BH100" i="31"/>
  <c r="BH99" i="31"/>
  <c r="BH98" i="31"/>
  <c r="BH97" i="31"/>
  <c r="BH96" i="31"/>
  <c r="BH95" i="31"/>
  <c r="BH94" i="31"/>
  <c r="BH93" i="31"/>
  <c r="BH92" i="31"/>
  <c r="BH91" i="31"/>
  <c r="BH90" i="31"/>
  <c r="BH89" i="31"/>
  <c r="BH88" i="31"/>
  <c r="BH87" i="31"/>
  <c r="BH86" i="31"/>
  <c r="BH85" i="31"/>
  <c r="BH84" i="31"/>
  <c r="BH83" i="31"/>
  <c r="BH82" i="31"/>
  <c r="BH81" i="31"/>
  <c r="BH80" i="31"/>
  <c r="BH79" i="31"/>
  <c r="BH78" i="31"/>
  <c r="BH77" i="31"/>
  <c r="BH76" i="31"/>
  <c r="BH75" i="31"/>
  <c r="BH74" i="31"/>
  <c r="BH73" i="31"/>
  <c r="BH72" i="31"/>
  <c r="BH71" i="31"/>
  <c r="BH70" i="31"/>
  <c r="BH69" i="31"/>
  <c r="BH68" i="31"/>
  <c r="BH67" i="31"/>
  <c r="BH66" i="31"/>
  <c r="BH65" i="31"/>
  <c r="BH64" i="31"/>
  <c r="BH63" i="31"/>
  <c r="BH62" i="31"/>
  <c r="BH61" i="31"/>
  <c r="BH60" i="31"/>
  <c r="BH59" i="31"/>
  <c r="BH58" i="31"/>
  <c r="BH57" i="31"/>
  <c r="BH56" i="31"/>
  <c r="BH55" i="31"/>
  <c r="BH54" i="31"/>
  <c r="BH53" i="31"/>
  <c r="BH52" i="31"/>
  <c r="BH51" i="31"/>
  <c r="BH50" i="31"/>
  <c r="BH49" i="31"/>
  <c r="BH48" i="31"/>
  <c r="BH47" i="31"/>
  <c r="BH46" i="31"/>
  <c r="BH45" i="31"/>
  <c r="BH44" i="31"/>
  <c r="BH43" i="31"/>
  <c r="BH42" i="31"/>
  <c r="BH41" i="31"/>
  <c r="BH40" i="31"/>
  <c r="BH39" i="31"/>
  <c r="BH38" i="31"/>
  <c r="BH37" i="31"/>
  <c r="BH36" i="31"/>
  <c r="BH35" i="31"/>
  <c r="BH34" i="31"/>
  <c r="BH33" i="31"/>
  <c r="BH32" i="31"/>
  <c r="BH31" i="31"/>
  <c r="BH30" i="31"/>
  <c r="BH29" i="31"/>
  <c r="BH28" i="31"/>
  <c r="BH27" i="31"/>
  <c r="BH26" i="31"/>
  <c r="BH25" i="31"/>
  <c r="BH24" i="31"/>
  <c r="BH23" i="31"/>
  <c r="BH22" i="31"/>
  <c r="BH21" i="31"/>
  <c r="BH20" i="31"/>
  <c r="BH19" i="31"/>
  <c r="BH18" i="31"/>
  <c r="BH17" i="31"/>
  <c r="BH16" i="31"/>
  <c r="BH15" i="31"/>
  <c r="BH14" i="31"/>
  <c r="BH13" i="31"/>
  <c r="BH12" i="31"/>
  <c r="BH11" i="31"/>
  <c r="BH10" i="31"/>
  <c r="BH9" i="31"/>
  <c r="BH8" i="31"/>
  <c r="BH7" i="31"/>
  <c r="BH6" i="31"/>
  <c r="BH5" i="31"/>
  <c r="BH4" i="31"/>
  <c r="BH3" i="31"/>
  <c r="BH103" i="29"/>
  <c r="BH102" i="29"/>
  <c r="BH101" i="29"/>
  <c r="BH100" i="29"/>
  <c r="BH99" i="29"/>
  <c r="BH98" i="29"/>
  <c r="BH97" i="29"/>
  <c r="BH96" i="29"/>
  <c r="BH95" i="29"/>
  <c r="BH94" i="29"/>
  <c r="BH93" i="29"/>
  <c r="BH92" i="29"/>
  <c r="BH91" i="29"/>
  <c r="BH90" i="29"/>
  <c r="BH89" i="29"/>
  <c r="BH88" i="29"/>
  <c r="BH87" i="29"/>
  <c r="BH86" i="29"/>
  <c r="BH85" i="29"/>
  <c r="BH84" i="29"/>
  <c r="BH83" i="29"/>
  <c r="BH82" i="29"/>
  <c r="BH81" i="29"/>
  <c r="BH80" i="29"/>
  <c r="BH79" i="29"/>
  <c r="BH78" i="29"/>
  <c r="BH77" i="29"/>
  <c r="BH76" i="29"/>
  <c r="BH75" i="29"/>
  <c r="BH74" i="29"/>
  <c r="BH73" i="29"/>
  <c r="BH72" i="29"/>
  <c r="BH71" i="29"/>
  <c r="BH70" i="29"/>
  <c r="BH69" i="29"/>
  <c r="BH68" i="29"/>
  <c r="BH67" i="29"/>
  <c r="BH66" i="29"/>
  <c r="BH65" i="29"/>
  <c r="BH64" i="29"/>
  <c r="BH63" i="29"/>
  <c r="BH62" i="29"/>
  <c r="BH61" i="29"/>
  <c r="BH60" i="29"/>
  <c r="BH59" i="29"/>
  <c r="BH58" i="29"/>
  <c r="BH57" i="29"/>
  <c r="BH56" i="29"/>
  <c r="BH55" i="29"/>
  <c r="BH54" i="29"/>
  <c r="BH53" i="29"/>
  <c r="BH52" i="29"/>
  <c r="BH51" i="29"/>
  <c r="BH50" i="29"/>
  <c r="BH49" i="29"/>
  <c r="BH48" i="29"/>
  <c r="BH47" i="29"/>
  <c r="BH46" i="29"/>
  <c r="BH45" i="29"/>
  <c r="BH44" i="29"/>
  <c r="BH43" i="29"/>
  <c r="BH42" i="29"/>
  <c r="BH41" i="29"/>
  <c r="BH40" i="29"/>
  <c r="BH39" i="29"/>
  <c r="BH38" i="29"/>
  <c r="BH37" i="29"/>
  <c r="BH36" i="29"/>
  <c r="BH35" i="29"/>
  <c r="BH34" i="29"/>
  <c r="BH33" i="29"/>
  <c r="BH32" i="29"/>
  <c r="BH31" i="29"/>
  <c r="BH30" i="29"/>
  <c r="BH29" i="29"/>
  <c r="BH28" i="29"/>
  <c r="BH27" i="29"/>
  <c r="BH26" i="29"/>
  <c r="BH25" i="29"/>
  <c r="BH24" i="29"/>
  <c r="BH23" i="29"/>
  <c r="BH22" i="29"/>
  <c r="BH21" i="29"/>
  <c r="BH20" i="29"/>
  <c r="BH19" i="29"/>
  <c r="BH18" i="29"/>
  <c r="BH17" i="29"/>
  <c r="BH16" i="29"/>
  <c r="BH15" i="29"/>
  <c r="BH14" i="29"/>
  <c r="BH13" i="29"/>
  <c r="BH12" i="29"/>
  <c r="BH11" i="29"/>
  <c r="BH10" i="29"/>
  <c r="BH9" i="29"/>
  <c r="BH8" i="29"/>
  <c r="BH7" i="29"/>
  <c r="BH6" i="29"/>
  <c r="BH5" i="29"/>
  <c r="BH4" i="29"/>
  <c r="BH3" i="29"/>
  <c r="AB66" i="1"/>
  <c r="AV103" i="31"/>
  <c r="AV102" i="31"/>
  <c r="AV101" i="31"/>
  <c r="AV100" i="31"/>
  <c r="AV99" i="31"/>
  <c r="AV98" i="31"/>
  <c r="AV97" i="31"/>
  <c r="AV96" i="31"/>
  <c r="AV95" i="31"/>
  <c r="AV94" i="31"/>
  <c r="AV93" i="31"/>
  <c r="AV92" i="31"/>
  <c r="AV91" i="31"/>
  <c r="AV90" i="31"/>
  <c r="AV89" i="31"/>
  <c r="AV88" i="31"/>
  <c r="AV87" i="31"/>
  <c r="AV86" i="31"/>
  <c r="AV85" i="31"/>
  <c r="AV84" i="31"/>
  <c r="AV83" i="31"/>
  <c r="AV82" i="31"/>
  <c r="AV81" i="31"/>
  <c r="AV80" i="31"/>
  <c r="AV79" i="31"/>
  <c r="AV78" i="31"/>
  <c r="AV77" i="31"/>
  <c r="AV76" i="31"/>
  <c r="AV75" i="31"/>
  <c r="AV74" i="31"/>
  <c r="AV73" i="31"/>
  <c r="AV72" i="31"/>
  <c r="AV71" i="31"/>
  <c r="AV70" i="31"/>
  <c r="AV69" i="31"/>
  <c r="AV68" i="31"/>
  <c r="AV67" i="31"/>
  <c r="AV66" i="31"/>
  <c r="AV65" i="31"/>
  <c r="AV64" i="31"/>
  <c r="AV63" i="31"/>
  <c r="AV62" i="31"/>
  <c r="AV61" i="31"/>
  <c r="AV60" i="31"/>
  <c r="AV59" i="31"/>
  <c r="AV58" i="31"/>
  <c r="AV57" i="31"/>
  <c r="AV56" i="31"/>
  <c r="AV55" i="31"/>
  <c r="AV54" i="31"/>
  <c r="AV53" i="31"/>
  <c r="AV52" i="31"/>
  <c r="AV51" i="31"/>
  <c r="AV50" i="31"/>
  <c r="AV49" i="31"/>
  <c r="AV48" i="31"/>
  <c r="AV47" i="31"/>
  <c r="AV46" i="31"/>
  <c r="AV45" i="31"/>
  <c r="AV44" i="31"/>
  <c r="AV43" i="31"/>
  <c r="AV42" i="31"/>
  <c r="AV41" i="31"/>
  <c r="AV40" i="31"/>
  <c r="AV39" i="31"/>
  <c r="AV38" i="31"/>
  <c r="AV37" i="31"/>
  <c r="AV36" i="31"/>
  <c r="AV35" i="31"/>
  <c r="AV34" i="31"/>
  <c r="AV33" i="31"/>
  <c r="AV32" i="31"/>
  <c r="AV31" i="31"/>
  <c r="AV30" i="31"/>
  <c r="AV29" i="31"/>
  <c r="AV28" i="31"/>
  <c r="AV27" i="31"/>
  <c r="AV26" i="31"/>
  <c r="AV25" i="31"/>
  <c r="AV24" i="31"/>
  <c r="AV23" i="31"/>
  <c r="AV22" i="31"/>
  <c r="AV21" i="31"/>
  <c r="AV20" i="31"/>
  <c r="AV19" i="31"/>
  <c r="AV18" i="31"/>
  <c r="AV17" i="31"/>
  <c r="AV16" i="31"/>
  <c r="AV15" i="31"/>
  <c r="AV14" i="31"/>
  <c r="AV13" i="31"/>
  <c r="AV12" i="31"/>
  <c r="AV11" i="31"/>
  <c r="AV10" i="31"/>
  <c r="AV9" i="31"/>
  <c r="AV8" i="31"/>
  <c r="AV7" i="31"/>
  <c r="AV6" i="31"/>
  <c r="AV5" i="31"/>
  <c r="AV4" i="31"/>
  <c r="AV3" i="31"/>
  <c r="AV103" i="29"/>
  <c r="AV102" i="29"/>
  <c r="AV101" i="29"/>
  <c r="AV100" i="29"/>
  <c r="AV99" i="29"/>
  <c r="AV98" i="29"/>
  <c r="AV97" i="29"/>
  <c r="AV96" i="29"/>
  <c r="AV95" i="29"/>
  <c r="AV94" i="29"/>
  <c r="AV93" i="29"/>
  <c r="AV92" i="29"/>
  <c r="AV91" i="29"/>
  <c r="AV90" i="29"/>
  <c r="AV89" i="29"/>
  <c r="AV88" i="29"/>
  <c r="AV87" i="29"/>
  <c r="AV86" i="29"/>
  <c r="AV85" i="29"/>
  <c r="AV84" i="29"/>
  <c r="AV83" i="29"/>
  <c r="AV82" i="29"/>
  <c r="AV81" i="29"/>
  <c r="AV80" i="29"/>
  <c r="AV79" i="29"/>
  <c r="AV78" i="29"/>
  <c r="AV77" i="29"/>
  <c r="AV76" i="29"/>
  <c r="AV75" i="29"/>
  <c r="AV74" i="29"/>
  <c r="AV73" i="29"/>
  <c r="AV72" i="29"/>
  <c r="AV71" i="29"/>
  <c r="AV70" i="29"/>
  <c r="AV69" i="29"/>
  <c r="AV68" i="29"/>
  <c r="AV67" i="29"/>
  <c r="AV66" i="29"/>
  <c r="AV65" i="29"/>
  <c r="AV64" i="29"/>
  <c r="AV63" i="29"/>
  <c r="AV62" i="29"/>
  <c r="AV61" i="29"/>
  <c r="AV60" i="29"/>
  <c r="AV59" i="29"/>
  <c r="AV58" i="29"/>
  <c r="AV57" i="29"/>
  <c r="AV56" i="29"/>
  <c r="AV55" i="29"/>
  <c r="AV54" i="29"/>
  <c r="AV53" i="29"/>
  <c r="AV52" i="29"/>
  <c r="AV51" i="29"/>
  <c r="AV50" i="29"/>
  <c r="AV49" i="29"/>
  <c r="AV48" i="29"/>
  <c r="AV47" i="29"/>
  <c r="AV46" i="29"/>
  <c r="AV45" i="29"/>
  <c r="AV44" i="29"/>
  <c r="AV43" i="29"/>
  <c r="AV42" i="29"/>
  <c r="AV41" i="29"/>
  <c r="AV40" i="29"/>
  <c r="AV39" i="29"/>
  <c r="AV38" i="29"/>
  <c r="AV37" i="29"/>
  <c r="AV36" i="29"/>
  <c r="AV35" i="29"/>
  <c r="AV34" i="29"/>
  <c r="AV33" i="29"/>
  <c r="AV32" i="29"/>
  <c r="AV31" i="29"/>
  <c r="AV30" i="29"/>
  <c r="AV29" i="29"/>
  <c r="AV28" i="29"/>
  <c r="AV27" i="29"/>
  <c r="AV26" i="29"/>
  <c r="AV25" i="29"/>
  <c r="AV24" i="29"/>
  <c r="AV23" i="29"/>
  <c r="AV22" i="29"/>
  <c r="AV21" i="29"/>
  <c r="AV20" i="29"/>
  <c r="AV19" i="29"/>
  <c r="AV18" i="29"/>
  <c r="AV17" i="29"/>
  <c r="AV16" i="29"/>
  <c r="AV15" i="29"/>
  <c r="AV14" i="29"/>
  <c r="AV13" i="29"/>
  <c r="AV12" i="29"/>
  <c r="AV11" i="29"/>
  <c r="AV10" i="29"/>
  <c r="AV9" i="29"/>
  <c r="AV8" i="29"/>
  <c r="AV7" i="29"/>
  <c r="AV6" i="29"/>
  <c r="AV5" i="29"/>
  <c r="AV4" i="29"/>
  <c r="AV3" i="29"/>
  <c r="AB54" i="1"/>
  <c r="BA103" i="31"/>
  <c r="BA101" i="31"/>
  <c r="BA99" i="31"/>
  <c r="BA98" i="31"/>
  <c r="BA97" i="31"/>
  <c r="BA96" i="31"/>
  <c r="BA95" i="31"/>
  <c r="BA94" i="31"/>
  <c r="BA93" i="31"/>
  <c r="BA92" i="31"/>
  <c r="BA91" i="31"/>
  <c r="BA90" i="31"/>
  <c r="BA89" i="31"/>
  <c r="BA88" i="31"/>
  <c r="BA87" i="31"/>
  <c r="BA86" i="31"/>
  <c r="BA85" i="31"/>
  <c r="BA84" i="31"/>
  <c r="BA83" i="31"/>
  <c r="BA82" i="31"/>
  <c r="BA81" i="31"/>
  <c r="BA80" i="31"/>
  <c r="BA79" i="31"/>
  <c r="BA78" i="31"/>
  <c r="BA77" i="31"/>
  <c r="BA76" i="31"/>
  <c r="BA75" i="31"/>
  <c r="BA74" i="31"/>
  <c r="BA73" i="31"/>
  <c r="BA72" i="31"/>
  <c r="BA71" i="31"/>
  <c r="BA70" i="31"/>
  <c r="BA69" i="31"/>
  <c r="BA68" i="31"/>
  <c r="BA67" i="31"/>
  <c r="BA66" i="31"/>
  <c r="BA65" i="31"/>
  <c r="BA64" i="31"/>
  <c r="BA63" i="31"/>
  <c r="BA62" i="31"/>
  <c r="BA61" i="31"/>
  <c r="BA60" i="31"/>
  <c r="BA59" i="31"/>
  <c r="BA102" i="31"/>
  <c r="BA100" i="31"/>
  <c r="BA58" i="31"/>
  <c r="BA57" i="31"/>
  <c r="BA56" i="31"/>
  <c r="BA55" i="31"/>
  <c r="BA54" i="31"/>
  <c r="BA53" i="31"/>
  <c r="BA52" i="31"/>
  <c r="BA51" i="31"/>
  <c r="BA50" i="31"/>
  <c r="BA49" i="31"/>
  <c r="BA48" i="31"/>
  <c r="BA47" i="31"/>
  <c r="BA46" i="31"/>
  <c r="BA45" i="31"/>
  <c r="BA44" i="31"/>
  <c r="BA43" i="31"/>
  <c r="BA42" i="31"/>
  <c r="BA41" i="31"/>
  <c r="BA40" i="31"/>
  <c r="BA39" i="31"/>
  <c r="BA38" i="31"/>
  <c r="BA37" i="31"/>
  <c r="BA36" i="31"/>
  <c r="BA35" i="31"/>
  <c r="BA34" i="31"/>
  <c r="BA33" i="31"/>
  <c r="BA32" i="31"/>
  <c r="BA31" i="31"/>
  <c r="BA30" i="31"/>
  <c r="BA29" i="31"/>
  <c r="BA28" i="31"/>
  <c r="BA27" i="31"/>
  <c r="BA26" i="31"/>
  <c r="BA25" i="31"/>
  <c r="BA24" i="31"/>
  <c r="BA23" i="31"/>
  <c r="BA22" i="31"/>
  <c r="BA21" i="31"/>
  <c r="BA20" i="31"/>
  <c r="BA19" i="31"/>
  <c r="BA18" i="31"/>
  <c r="BA17" i="31"/>
  <c r="BA16" i="31"/>
  <c r="BA15" i="31"/>
  <c r="BA14" i="31"/>
  <c r="BA13" i="31"/>
  <c r="BA12" i="31"/>
  <c r="BA11" i="31"/>
  <c r="BA10" i="31"/>
  <c r="BA9" i="31"/>
  <c r="BA8" i="31"/>
  <c r="BA7" i="31"/>
  <c r="BA6" i="31"/>
  <c r="BA5" i="31"/>
  <c r="BA4" i="31"/>
  <c r="BA3" i="31"/>
  <c r="BA103" i="29"/>
  <c r="BA102" i="29"/>
  <c r="BA101" i="29"/>
  <c r="BA100" i="29"/>
  <c r="BA99" i="29"/>
  <c r="BA98" i="29"/>
  <c r="BA97" i="29"/>
  <c r="BA96" i="29"/>
  <c r="BA95" i="29"/>
  <c r="BA94" i="29"/>
  <c r="BA93" i="29"/>
  <c r="BA92" i="29"/>
  <c r="BA91" i="29"/>
  <c r="BA90" i="29"/>
  <c r="BA89" i="29"/>
  <c r="BA88" i="29"/>
  <c r="BA87" i="29"/>
  <c r="BA86" i="29"/>
  <c r="BA85" i="29"/>
  <c r="BA84" i="29"/>
  <c r="BA83" i="29"/>
  <c r="BA82" i="29"/>
  <c r="BA81" i="29"/>
  <c r="BA80" i="29"/>
  <c r="BA79" i="29"/>
  <c r="BA78" i="29"/>
  <c r="BA77" i="29"/>
  <c r="BA76" i="29"/>
  <c r="BA75" i="29"/>
  <c r="BA74" i="29"/>
  <c r="BA73" i="29"/>
  <c r="BA72" i="29"/>
  <c r="BA71" i="29"/>
  <c r="BA70" i="29"/>
  <c r="BA69" i="29"/>
  <c r="BA68" i="29"/>
  <c r="BA67" i="29"/>
  <c r="BA66" i="29"/>
  <c r="BA65" i="29"/>
  <c r="BA64" i="29"/>
  <c r="BA63" i="29"/>
  <c r="BA62" i="29"/>
  <c r="BA61" i="29"/>
  <c r="BA60" i="29"/>
  <c r="BA59" i="29"/>
  <c r="BA58" i="29"/>
  <c r="BA57" i="29"/>
  <c r="BA56" i="29"/>
  <c r="BA55" i="29"/>
  <c r="BA54" i="29"/>
  <c r="BA53" i="29"/>
  <c r="BA52" i="29"/>
  <c r="BA51" i="29"/>
  <c r="BA50" i="29"/>
  <c r="BA49" i="29"/>
  <c r="BA48" i="29"/>
  <c r="BA47" i="29"/>
  <c r="BA46" i="29"/>
  <c r="BA45" i="29"/>
  <c r="BA44" i="29"/>
  <c r="BA43" i="29"/>
  <c r="BA42" i="29"/>
  <c r="BA41" i="29"/>
  <c r="BA40" i="29"/>
  <c r="BA39" i="29"/>
  <c r="BA38" i="29"/>
  <c r="BA37" i="29"/>
  <c r="BA36" i="29"/>
  <c r="BA35" i="29"/>
  <c r="BA34" i="29"/>
  <c r="BA33" i="29"/>
  <c r="BA32" i="29"/>
  <c r="BA31" i="29"/>
  <c r="BA30" i="29"/>
  <c r="BA29" i="29"/>
  <c r="BA28" i="29"/>
  <c r="BA27" i="29"/>
  <c r="BA26" i="29"/>
  <c r="BA25" i="29"/>
  <c r="BA24" i="29"/>
  <c r="BA23" i="29"/>
  <c r="BA22" i="29"/>
  <c r="BA21" i="29"/>
  <c r="BA20" i="29"/>
  <c r="BA19" i="29"/>
  <c r="BA18" i="29"/>
  <c r="BA17" i="29"/>
  <c r="BA16" i="29"/>
  <c r="BA15" i="29"/>
  <c r="BA14" i="29"/>
  <c r="BA13" i="29"/>
  <c r="BA12" i="29"/>
  <c r="BA11" i="29"/>
  <c r="BA10" i="29"/>
  <c r="BA9" i="29"/>
  <c r="BA8" i="29"/>
  <c r="BA7" i="29"/>
  <c r="BA6" i="29"/>
  <c r="BA5" i="29"/>
  <c r="BA4" i="29"/>
  <c r="BA3" i="29"/>
  <c r="AB59" i="1"/>
  <c r="AW102" i="31"/>
  <c r="AW100" i="31"/>
  <c r="AW99" i="31"/>
  <c r="AW98" i="31"/>
  <c r="AW97" i="31"/>
  <c r="AW96" i="31"/>
  <c r="AW95" i="31"/>
  <c r="AW94" i="31"/>
  <c r="AW93" i="31"/>
  <c r="AW92" i="31"/>
  <c r="AW91" i="31"/>
  <c r="AW90" i="31"/>
  <c r="AW89" i="31"/>
  <c r="AW88" i="31"/>
  <c r="AW87" i="31"/>
  <c r="AW86" i="31"/>
  <c r="AW85" i="31"/>
  <c r="AW84" i="31"/>
  <c r="AW83" i="31"/>
  <c r="AW82" i="31"/>
  <c r="AW81" i="31"/>
  <c r="AW80" i="31"/>
  <c r="AW79" i="31"/>
  <c r="AW78" i="31"/>
  <c r="AW77" i="31"/>
  <c r="AW76" i="31"/>
  <c r="AW75" i="31"/>
  <c r="AW74" i="31"/>
  <c r="AW73" i="31"/>
  <c r="AW72" i="31"/>
  <c r="AW71" i="31"/>
  <c r="AW70" i="31"/>
  <c r="AW69" i="31"/>
  <c r="AW68" i="31"/>
  <c r="AW67" i="31"/>
  <c r="AW66" i="31"/>
  <c r="AW65" i="31"/>
  <c r="AW64" i="31"/>
  <c r="AW63" i="31"/>
  <c r="AW62" i="31"/>
  <c r="AW61" i="31"/>
  <c r="AW60" i="31"/>
  <c r="AW59" i="31"/>
  <c r="AW103" i="31"/>
  <c r="AW101" i="31"/>
  <c r="AW58" i="31"/>
  <c r="AW57" i="31"/>
  <c r="AW56" i="31"/>
  <c r="AW55" i="31"/>
  <c r="AW54" i="31"/>
  <c r="AW53" i="31"/>
  <c r="AW52" i="31"/>
  <c r="AW51" i="31"/>
  <c r="AW50" i="31"/>
  <c r="AW49" i="31"/>
  <c r="AW48" i="31"/>
  <c r="AW47" i="31"/>
  <c r="AW46" i="31"/>
  <c r="AW45" i="31"/>
  <c r="AW44" i="31"/>
  <c r="AW43" i="31"/>
  <c r="AW42" i="31"/>
  <c r="AW41" i="31"/>
  <c r="AW40" i="31"/>
  <c r="AW39" i="31"/>
  <c r="AW38" i="31"/>
  <c r="AW37" i="31"/>
  <c r="AW36" i="31"/>
  <c r="AW35" i="31"/>
  <c r="AW34" i="31"/>
  <c r="AW33" i="31"/>
  <c r="AW32" i="31"/>
  <c r="AW31" i="31"/>
  <c r="AW30" i="31"/>
  <c r="AW29" i="31"/>
  <c r="AW28" i="31"/>
  <c r="AW27" i="31"/>
  <c r="AW26" i="31"/>
  <c r="AW25" i="31"/>
  <c r="AW24" i="31"/>
  <c r="AW23" i="31"/>
  <c r="AW22" i="31"/>
  <c r="AW21" i="31"/>
  <c r="AW20" i="31"/>
  <c r="AW19" i="31"/>
  <c r="AW18" i="31"/>
  <c r="AW17" i="31"/>
  <c r="AW16" i="31"/>
  <c r="AW15" i="31"/>
  <c r="AW14" i="31"/>
  <c r="AW13" i="31"/>
  <c r="AW12" i="31"/>
  <c r="AW11" i="31"/>
  <c r="AW10" i="31"/>
  <c r="AW9" i="31"/>
  <c r="AW8" i="31"/>
  <c r="AW7" i="31"/>
  <c r="AW6" i="31"/>
  <c r="AW5" i="31"/>
  <c r="AW4" i="31"/>
  <c r="AW3" i="31"/>
  <c r="AW103" i="29"/>
  <c r="AW102" i="29"/>
  <c r="AW101" i="29"/>
  <c r="AW100" i="29"/>
  <c r="AW99" i="29"/>
  <c r="AW98" i="29"/>
  <c r="AW97" i="29"/>
  <c r="AW96" i="29"/>
  <c r="AW95" i="29"/>
  <c r="AW94" i="29"/>
  <c r="AW93" i="29"/>
  <c r="AW92" i="29"/>
  <c r="AW91" i="29"/>
  <c r="AW90" i="29"/>
  <c r="AW89" i="29"/>
  <c r="AW88" i="29"/>
  <c r="AW87" i="29"/>
  <c r="AW86" i="29"/>
  <c r="AW85" i="29"/>
  <c r="AW84" i="29"/>
  <c r="AW83" i="29"/>
  <c r="AW82" i="29"/>
  <c r="AW81" i="29"/>
  <c r="AW80" i="29"/>
  <c r="AW79" i="29"/>
  <c r="AW78" i="29"/>
  <c r="AW77" i="29"/>
  <c r="AW76" i="29"/>
  <c r="AW75" i="29"/>
  <c r="AW74" i="29"/>
  <c r="AW73" i="29"/>
  <c r="AW72" i="29"/>
  <c r="AW71" i="29"/>
  <c r="AW70" i="29"/>
  <c r="AW69" i="29"/>
  <c r="AW68" i="29"/>
  <c r="AW67" i="29"/>
  <c r="AW66" i="29"/>
  <c r="AW65" i="29"/>
  <c r="AW64" i="29"/>
  <c r="AW63" i="29"/>
  <c r="AW62" i="29"/>
  <c r="AW61" i="29"/>
  <c r="AW60" i="29"/>
  <c r="AW59" i="29"/>
  <c r="AW58" i="29"/>
  <c r="AW57" i="29"/>
  <c r="AW56" i="29"/>
  <c r="AW55" i="29"/>
  <c r="AW54" i="29"/>
  <c r="AW53" i="29"/>
  <c r="AW52" i="29"/>
  <c r="AW51" i="29"/>
  <c r="AW50" i="29"/>
  <c r="AW49" i="29"/>
  <c r="AW48" i="29"/>
  <c r="AW47" i="29"/>
  <c r="AW46" i="29"/>
  <c r="AW45" i="29"/>
  <c r="AW44" i="29"/>
  <c r="AW43" i="29"/>
  <c r="AW42" i="29"/>
  <c r="AW41" i="29"/>
  <c r="AW40" i="29"/>
  <c r="AW39" i="29"/>
  <c r="AW38" i="29"/>
  <c r="AW37" i="29"/>
  <c r="AW36" i="29"/>
  <c r="AW35" i="29"/>
  <c r="AW34" i="29"/>
  <c r="AW33" i="29"/>
  <c r="AW32" i="29"/>
  <c r="AW31" i="29"/>
  <c r="AW30" i="29"/>
  <c r="AW29" i="29"/>
  <c r="AW28" i="29"/>
  <c r="AW27" i="29"/>
  <c r="AW26" i="29"/>
  <c r="AW25" i="29"/>
  <c r="AW24" i="29"/>
  <c r="AW23" i="29"/>
  <c r="AW22" i="29"/>
  <c r="AW21" i="29"/>
  <c r="AW20" i="29"/>
  <c r="AW19" i="29"/>
  <c r="AW18" i="29"/>
  <c r="AW17" i="29"/>
  <c r="AW16" i="29"/>
  <c r="AW15" i="29"/>
  <c r="AW14" i="29"/>
  <c r="AW13" i="29"/>
  <c r="AW12" i="29"/>
  <c r="AW11" i="29"/>
  <c r="AW10" i="29"/>
  <c r="AW9" i="29"/>
  <c r="AW8" i="29"/>
  <c r="AW7" i="29"/>
  <c r="AW6" i="29"/>
  <c r="AW5" i="29"/>
  <c r="AW4" i="29"/>
  <c r="AW3" i="29"/>
  <c r="AB55" i="1"/>
  <c r="BG102" i="31"/>
  <c r="BG100" i="31"/>
  <c r="BG103" i="31"/>
  <c r="BG101" i="31"/>
  <c r="BG99" i="31"/>
  <c r="BG98" i="31"/>
  <c r="BG97" i="31"/>
  <c r="BG96" i="31"/>
  <c r="BG95" i="31"/>
  <c r="BG94" i="31"/>
  <c r="BG93" i="31"/>
  <c r="BG92" i="31"/>
  <c r="BG91" i="31"/>
  <c r="BG90" i="31"/>
  <c r="BG89" i="31"/>
  <c r="BG88" i="31"/>
  <c r="BG87" i="31"/>
  <c r="BG86" i="31"/>
  <c r="BG85" i="31"/>
  <c r="BG84" i="31"/>
  <c r="BG83" i="31"/>
  <c r="BG82" i="31"/>
  <c r="BG81" i="31"/>
  <c r="BG80" i="31"/>
  <c r="BG79" i="31"/>
  <c r="BG78" i="31"/>
  <c r="BG77" i="31"/>
  <c r="BG73" i="31"/>
  <c r="BG69" i="31"/>
  <c r="BG64" i="31"/>
  <c r="BG62" i="31"/>
  <c r="BG60" i="31"/>
  <c r="BG74" i="31"/>
  <c r="BG70" i="31"/>
  <c r="BG66" i="31"/>
  <c r="BG75" i="31"/>
  <c r="BG71" i="31"/>
  <c r="BG67" i="31"/>
  <c r="BG65" i="31"/>
  <c r="BG63" i="31"/>
  <c r="BG61" i="31"/>
  <c r="BG59" i="31"/>
  <c r="BG58" i="31"/>
  <c r="BG57" i="31"/>
  <c r="BG56" i="31"/>
  <c r="BG55" i="31"/>
  <c r="BG54" i="31"/>
  <c r="BG53" i="31"/>
  <c r="BG52" i="31"/>
  <c r="BG51" i="31"/>
  <c r="BG50" i="31"/>
  <c r="BG49" i="31"/>
  <c r="BG48" i="31"/>
  <c r="BG47" i="31"/>
  <c r="BG46" i="31"/>
  <c r="BG45" i="31"/>
  <c r="BG44" i="31"/>
  <c r="BG43" i="31"/>
  <c r="BG42" i="31"/>
  <c r="BG41" i="31"/>
  <c r="BG40" i="31"/>
  <c r="BG39" i="31"/>
  <c r="BG38" i="31"/>
  <c r="BG37" i="31"/>
  <c r="BG36" i="31"/>
  <c r="BG35" i="31"/>
  <c r="BG34" i="31"/>
  <c r="BG33" i="31"/>
  <c r="BG32" i="31"/>
  <c r="BG31" i="31"/>
  <c r="BG30" i="31"/>
  <c r="BG29" i="31"/>
  <c r="BG76" i="31"/>
  <c r="BG28" i="31"/>
  <c r="BG26" i="31"/>
  <c r="BG24" i="31"/>
  <c r="BG22" i="31"/>
  <c r="BG20" i="31"/>
  <c r="BG68" i="31"/>
  <c r="BG18" i="31"/>
  <c r="BG17" i="31"/>
  <c r="BG16" i="31"/>
  <c r="BG15" i="31"/>
  <c r="BG14" i="31"/>
  <c r="BG13" i="31"/>
  <c r="BG12" i="31"/>
  <c r="BG11" i="31"/>
  <c r="BG10" i="31"/>
  <c r="BG9" i="31"/>
  <c r="BG8" i="31"/>
  <c r="BG7" i="31"/>
  <c r="BG6" i="31"/>
  <c r="BG5" i="31"/>
  <c r="BG4" i="31"/>
  <c r="BG3" i="31"/>
  <c r="BG103" i="29"/>
  <c r="BG102" i="29"/>
  <c r="BG101" i="29"/>
  <c r="BG100" i="29"/>
  <c r="BG99" i="29"/>
  <c r="BG98" i="29"/>
  <c r="BG97" i="29"/>
  <c r="BG96" i="29"/>
  <c r="BG95" i="29"/>
  <c r="BG94" i="29"/>
  <c r="BG93" i="29"/>
  <c r="BG92" i="29"/>
  <c r="BG91" i="29"/>
  <c r="BG90" i="29"/>
  <c r="BG89" i="29"/>
  <c r="BG88" i="29"/>
  <c r="BG87" i="29"/>
  <c r="BG86" i="29"/>
  <c r="BG85" i="29"/>
  <c r="BG84" i="29"/>
  <c r="BG83" i="29"/>
  <c r="BG82" i="29"/>
  <c r="BG81" i="29"/>
  <c r="BG80" i="29"/>
  <c r="BG79" i="29"/>
  <c r="BG78" i="29"/>
  <c r="BG77" i="29"/>
  <c r="BG76" i="29"/>
  <c r="BG75" i="29"/>
  <c r="BG74" i="29"/>
  <c r="BG73" i="29"/>
  <c r="BG72" i="29"/>
  <c r="BG71" i="29"/>
  <c r="BG70" i="29"/>
  <c r="BG69" i="29"/>
  <c r="BG68" i="29"/>
  <c r="BG67" i="29"/>
  <c r="BG66" i="29"/>
  <c r="BG65" i="29"/>
  <c r="BG64" i="29"/>
  <c r="BG63" i="29"/>
  <c r="BG62" i="29"/>
  <c r="BG61" i="29"/>
  <c r="BG60" i="29"/>
  <c r="BG59" i="29"/>
  <c r="BG58" i="29"/>
  <c r="BG57" i="29"/>
  <c r="BG56" i="29"/>
  <c r="BG55" i="29"/>
  <c r="BG54" i="29"/>
  <c r="BG53" i="29"/>
  <c r="BG52" i="29"/>
  <c r="BG51" i="29"/>
  <c r="BG50" i="29"/>
  <c r="BG49" i="29"/>
  <c r="BG48" i="29"/>
  <c r="BG47" i="29"/>
  <c r="BG46" i="29"/>
  <c r="BG45" i="29"/>
  <c r="BG44" i="29"/>
  <c r="BG43" i="29"/>
  <c r="BG27" i="31"/>
  <c r="BG72" i="31"/>
  <c r="BG21" i="31"/>
  <c r="BG19" i="31"/>
  <c r="AB65" i="1"/>
  <c r="BG42" i="29"/>
  <c r="BG41" i="29"/>
  <c r="BG40" i="29"/>
  <c r="BG23" i="31"/>
  <c r="BG25" i="31"/>
  <c r="BG37" i="29"/>
  <c r="BG33" i="29"/>
  <c r="BG31" i="29"/>
  <c r="BG15" i="29"/>
  <c r="BG11" i="29"/>
  <c r="BG9" i="29"/>
  <c r="BG7" i="29"/>
  <c r="BG5" i="29"/>
  <c r="BG3" i="29"/>
  <c r="BG32" i="29"/>
  <c r="BG28" i="29"/>
  <c r="BG18" i="29"/>
  <c r="BG16" i="29"/>
  <c r="BG12" i="29"/>
  <c r="BG8" i="29"/>
  <c r="BG39" i="29"/>
  <c r="BG35" i="29"/>
  <c r="BG29" i="29"/>
  <c r="BG27" i="29"/>
  <c r="BG25" i="29"/>
  <c r="BG23" i="29"/>
  <c r="BG21" i="29"/>
  <c r="BG19" i="29"/>
  <c r="BG17" i="29"/>
  <c r="BG13" i="29"/>
  <c r="BG38" i="29"/>
  <c r="BG24" i="29"/>
  <c r="BG22" i="29"/>
  <c r="BG6" i="29"/>
  <c r="BG36" i="29"/>
  <c r="BG34" i="29"/>
  <c r="BG30" i="29"/>
  <c r="BG26" i="29"/>
  <c r="BG20" i="29"/>
  <c r="BG14" i="29"/>
  <c r="BG10" i="29"/>
  <c r="BG4" i="29"/>
  <c r="BC103" i="31"/>
  <c r="BC101" i="31"/>
  <c r="BC102" i="31"/>
  <c r="BC100" i="31"/>
  <c r="BC99" i="31"/>
  <c r="BC98" i="31"/>
  <c r="BC97" i="31"/>
  <c r="BC96" i="31"/>
  <c r="BC95" i="31"/>
  <c r="BC94" i="31"/>
  <c r="BC93" i="31"/>
  <c r="BC92" i="31"/>
  <c r="BC91" i="31"/>
  <c r="BC90" i="31"/>
  <c r="BC89" i="31"/>
  <c r="BC88" i="31"/>
  <c r="BC87" i="31"/>
  <c r="BC86" i="31"/>
  <c r="BC85" i="31"/>
  <c r="BC84" i="31"/>
  <c r="BC83" i="31"/>
  <c r="BC82" i="31"/>
  <c r="BC81" i="31"/>
  <c r="BC80" i="31"/>
  <c r="BC79" i="31"/>
  <c r="BC78" i="31"/>
  <c r="BC76" i="31"/>
  <c r="BC72" i="31"/>
  <c r="BC68" i="31"/>
  <c r="BC65" i="31"/>
  <c r="BC63" i="31"/>
  <c r="BC61" i="31"/>
  <c r="BC59" i="31"/>
  <c r="BC77" i="31"/>
  <c r="BC73" i="31"/>
  <c r="BC69" i="31"/>
  <c r="BC74" i="31"/>
  <c r="BC70" i="31"/>
  <c r="BC66" i="31"/>
  <c r="BC64" i="31"/>
  <c r="BC62" i="31"/>
  <c r="BC60" i="31"/>
  <c r="BC58" i="31"/>
  <c r="BC57" i="31"/>
  <c r="BC56" i="31"/>
  <c r="BC55" i="31"/>
  <c r="BC54" i="31"/>
  <c r="BC53" i="31"/>
  <c r="BC52" i="31"/>
  <c r="BC51" i="31"/>
  <c r="BC50" i="31"/>
  <c r="BC49" i="31"/>
  <c r="BC48" i="31"/>
  <c r="BC47" i="31"/>
  <c r="BC46" i="31"/>
  <c r="BC45" i="31"/>
  <c r="BC44" i="31"/>
  <c r="BC43" i="31"/>
  <c r="BC42" i="31"/>
  <c r="BC41" i="31"/>
  <c r="BC40" i="31"/>
  <c r="BC39" i="31"/>
  <c r="BC38" i="31"/>
  <c r="BC37" i="31"/>
  <c r="BC36" i="31"/>
  <c r="BC35" i="31"/>
  <c r="BC34" i="31"/>
  <c r="BC33" i="31"/>
  <c r="BC32" i="31"/>
  <c r="BC31" i="31"/>
  <c r="BC30" i="31"/>
  <c r="BC29" i="31"/>
  <c r="BC75" i="31"/>
  <c r="BC27" i="31"/>
  <c r="BC25" i="31"/>
  <c r="BC23" i="31"/>
  <c r="BC21" i="31"/>
  <c r="BC67" i="31"/>
  <c r="BC19" i="31"/>
  <c r="BC18" i="31"/>
  <c r="BC17" i="31"/>
  <c r="BC16" i="31"/>
  <c r="BC15" i="31"/>
  <c r="BC14" i="31"/>
  <c r="BC13" i="31"/>
  <c r="BC12" i="31"/>
  <c r="BC11" i="31"/>
  <c r="BC10" i="31"/>
  <c r="BC9" i="31"/>
  <c r="BC8" i="31"/>
  <c r="BC7" i="31"/>
  <c r="BC6" i="31"/>
  <c r="BC5" i="31"/>
  <c r="BC4" i="31"/>
  <c r="BC3" i="31"/>
  <c r="BC103" i="29"/>
  <c r="BC102" i="29"/>
  <c r="BC101" i="29"/>
  <c r="BC100" i="29"/>
  <c r="BC99" i="29"/>
  <c r="BC98" i="29"/>
  <c r="BC97" i="29"/>
  <c r="BC96" i="29"/>
  <c r="BC95" i="29"/>
  <c r="BC94" i="29"/>
  <c r="BC93" i="29"/>
  <c r="BC92" i="29"/>
  <c r="BC91" i="29"/>
  <c r="BC90" i="29"/>
  <c r="BC89" i="29"/>
  <c r="BC88" i="29"/>
  <c r="BC87" i="29"/>
  <c r="BC86" i="29"/>
  <c r="BC85" i="29"/>
  <c r="BC84" i="29"/>
  <c r="BC83" i="29"/>
  <c r="BC82" i="29"/>
  <c r="BC81" i="29"/>
  <c r="BC80" i="29"/>
  <c r="BC79" i="29"/>
  <c r="BC78" i="29"/>
  <c r="BC77" i="29"/>
  <c r="BC76" i="29"/>
  <c r="BC75" i="29"/>
  <c r="BC74" i="29"/>
  <c r="BC73" i="29"/>
  <c r="BC72" i="29"/>
  <c r="BC71" i="29"/>
  <c r="BC70" i="29"/>
  <c r="BC69" i="29"/>
  <c r="BC68" i="29"/>
  <c r="BC67" i="29"/>
  <c r="BC66" i="29"/>
  <c r="BC65" i="29"/>
  <c r="BC64" i="29"/>
  <c r="BC63" i="29"/>
  <c r="BC62" i="29"/>
  <c r="BC61" i="29"/>
  <c r="BC60" i="29"/>
  <c r="BC59" i="29"/>
  <c r="BC58" i="29"/>
  <c r="BC57" i="29"/>
  <c r="BC56" i="29"/>
  <c r="BC55" i="29"/>
  <c r="BC54" i="29"/>
  <c r="BC53" i="29"/>
  <c r="BC52" i="29"/>
  <c r="BC51" i="29"/>
  <c r="BC50" i="29"/>
  <c r="BC49" i="29"/>
  <c r="BC48" i="29"/>
  <c r="BC47" i="29"/>
  <c r="BC46" i="29"/>
  <c r="BC45" i="29"/>
  <c r="BC44" i="29"/>
  <c r="BC43" i="29"/>
  <c r="BC26" i="31"/>
  <c r="BC28" i="31"/>
  <c r="BC20" i="31"/>
  <c r="AB61" i="1"/>
  <c r="BC24" i="31"/>
  <c r="BC71" i="31"/>
  <c r="BC22" i="31"/>
  <c r="BC42" i="29"/>
  <c r="BC41" i="29"/>
  <c r="BC40" i="29"/>
  <c r="BC38" i="29"/>
  <c r="BC34" i="29"/>
  <c r="BC32" i="29"/>
  <c r="BC30" i="29"/>
  <c r="BC26" i="29"/>
  <c r="BC24" i="29"/>
  <c r="BC22" i="29"/>
  <c r="BC20" i="29"/>
  <c r="BC18" i="29"/>
  <c r="BC16" i="29"/>
  <c r="BC14" i="29"/>
  <c r="BC12" i="29"/>
  <c r="BC10" i="29"/>
  <c r="BC8" i="29"/>
  <c r="BC6" i="29"/>
  <c r="BC4" i="29"/>
  <c r="BC39" i="29"/>
  <c r="BC37" i="29"/>
  <c r="BC35" i="29"/>
  <c r="BC33" i="29"/>
  <c r="BC29" i="29"/>
  <c r="BC27" i="29"/>
  <c r="BC23" i="29"/>
  <c r="BC9" i="29"/>
  <c r="BC5" i="29"/>
  <c r="BC36" i="29"/>
  <c r="BC28" i="29"/>
  <c r="BC25" i="29"/>
  <c r="BC21" i="29"/>
  <c r="BC19" i="29"/>
  <c r="BC17" i="29"/>
  <c r="BC15" i="29"/>
  <c r="BC13" i="29"/>
  <c r="BC11" i="29"/>
  <c r="BC3" i="29"/>
  <c r="BC31" i="29"/>
  <c r="BC7" i="29"/>
  <c r="AY102" i="31"/>
  <c r="AY100" i="31"/>
  <c r="AY103" i="31"/>
  <c r="AY101" i="31"/>
  <c r="AY99" i="31"/>
  <c r="AY98" i="31"/>
  <c r="AY97" i="31"/>
  <c r="AY96" i="31"/>
  <c r="AY95" i="31"/>
  <c r="AY94" i="31"/>
  <c r="AY93" i="31"/>
  <c r="AY92" i="31"/>
  <c r="AY91" i="31"/>
  <c r="AY90" i="31"/>
  <c r="AY89" i="31"/>
  <c r="AY88" i="31"/>
  <c r="AY87" i="31"/>
  <c r="AY86" i="31"/>
  <c r="AY85" i="31"/>
  <c r="AY84" i="31"/>
  <c r="AY83" i="31"/>
  <c r="AY82" i="31"/>
  <c r="AY81" i="31"/>
  <c r="AY80" i="31"/>
  <c r="AY79" i="31"/>
  <c r="AY78" i="31"/>
  <c r="AY75" i="31"/>
  <c r="AY71" i="31"/>
  <c r="AY67" i="31"/>
  <c r="AY64" i="31"/>
  <c r="AY62" i="31"/>
  <c r="AY60" i="31"/>
  <c r="AY76" i="31"/>
  <c r="AY72" i="31"/>
  <c r="AY68" i="31"/>
  <c r="AY77" i="31"/>
  <c r="AY73" i="31"/>
  <c r="AY69" i="31"/>
  <c r="AY65" i="31"/>
  <c r="AY63" i="31"/>
  <c r="AY61" i="31"/>
  <c r="AY59" i="31"/>
  <c r="AY58" i="31"/>
  <c r="AY57" i="31"/>
  <c r="AY56" i="31"/>
  <c r="AY55" i="31"/>
  <c r="AY54" i="31"/>
  <c r="AY53" i="31"/>
  <c r="AY52" i="31"/>
  <c r="AY51" i="31"/>
  <c r="AY50" i="31"/>
  <c r="AY49" i="31"/>
  <c r="AY48" i="31"/>
  <c r="AY47" i="31"/>
  <c r="AY46" i="31"/>
  <c r="AY45" i="31"/>
  <c r="AY44" i="31"/>
  <c r="AY43" i="31"/>
  <c r="AY42" i="31"/>
  <c r="AY41" i="31"/>
  <c r="AY40" i="31"/>
  <c r="AY39" i="31"/>
  <c r="AY38" i="31"/>
  <c r="AY37" i="31"/>
  <c r="AY36" i="31"/>
  <c r="AY35" i="31"/>
  <c r="AY34" i="31"/>
  <c r="AY33" i="31"/>
  <c r="AY32" i="31"/>
  <c r="AY31" i="31"/>
  <c r="AY30" i="31"/>
  <c r="AY29" i="31"/>
  <c r="AY74" i="31"/>
  <c r="AY28" i="31"/>
  <c r="AY26" i="31"/>
  <c r="AY24" i="31"/>
  <c r="AY22" i="31"/>
  <c r="AY20" i="31"/>
  <c r="AY66" i="31"/>
  <c r="AY19" i="31"/>
  <c r="AY18" i="31"/>
  <c r="AY17" i="31"/>
  <c r="AY16" i="31"/>
  <c r="AY15" i="31"/>
  <c r="AY14" i="31"/>
  <c r="AY13" i="31"/>
  <c r="AY12" i="31"/>
  <c r="AY11" i="31"/>
  <c r="AY10" i="31"/>
  <c r="AY9" i="31"/>
  <c r="AY8" i="31"/>
  <c r="AY7" i="31"/>
  <c r="AY6" i="31"/>
  <c r="AY5" i="31"/>
  <c r="AY4" i="31"/>
  <c r="AY3" i="31"/>
  <c r="AY103" i="29"/>
  <c r="AY102" i="29"/>
  <c r="AY101" i="29"/>
  <c r="AY100" i="29"/>
  <c r="AY99" i="29"/>
  <c r="AY98" i="29"/>
  <c r="AY97" i="29"/>
  <c r="AY96" i="29"/>
  <c r="AY95" i="29"/>
  <c r="AY94" i="29"/>
  <c r="AY93" i="29"/>
  <c r="AY92" i="29"/>
  <c r="AY91" i="29"/>
  <c r="AY90" i="29"/>
  <c r="AY89" i="29"/>
  <c r="AY88" i="29"/>
  <c r="AY87" i="29"/>
  <c r="AY86" i="29"/>
  <c r="AY85" i="29"/>
  <c r="AY84" i="29"/>
  <c r="AY83" i="29"/>
  <c r="AY82" i="29"/>
  <c r="AY81" i="29"/>
  <c r="AY80" i="29"/>
  <c r="AY79" i="29"/>
  <c r="AY78" i="29"/>
  <c r="AY77" i="29"/>
  <c r="AY76" i="29"/>
  <c r="AY75" i="29"/>
  <c r="AY74" i="29"/>
  <c r="AY73" i="29"/>
  <c r="AY72" i="29"/>
  <c r="AY71" i="29"/>
  <c r="AY70" i="29"/>
  <c r="AY69" i="29"/>
  <c r="AY68" i="29"/>
  <c r="AY67" i="29"/>
  <c r="AY66" i="29"/>
  <c r="AY65" i="29"/>
  <c r="AY64" i="29"/>
  <c r="AY63" i="29"/>
  <c r="AY62" i="29"/>
  <c r="AY61" i="29"/>
  <c r="AY60" i="29"/>
  <c r="AY59" i="29"/>
  <c r="AY58" i="29"/>
  <c r="AY57" i="29"/>
  <c r="AY56" i="29"/>
  <c r="AY55" i="29"/>
  <c r="AY54" i="29"/>
  <c r="AY53" i="29"/>
  <c r="AY52" i="29"/>
  <c r="AY51" i="29"/>
  <c r="AY50" i="29"/>
  <c r="AY49" i="29"/>
  <c r="AY48" i="29"/>
  <c r="AY47" i="29"/>
  <c r="AY46" i="29"/>
  <c r="AY45" i="29"/>
  <c r="AY44" i="29"/>
  <c r="AY25" i="31"/>
  <c r="AY27" i="31"/>
  <c r="AB57" i="1"/>
  <c r="AY23" i="31"/>
  <c r="AY43" i="29"/>
  <c r="AY42" i="29"/>
  <c r="AY41" i="29"/>
  <c r="AY40" i="29"/>
  <c r="AY21" i="31"/>
  <c r="AY70" i="31"/>
  <c r="AY39" i="29"/>
  <c r="AY35" i="29"/>
  <c r="AY29" i="29"/>
  <c r="AY27" i="29"/>
  <c r="AY25" i="29"/>
  <c r="AY23" i="29"/>
  <c r="AY21" i="29"/>
  <c r="AY19" i="29"/>
  <c r="AY17" i="29"/>
  <c r="AY13" i="29"/>
  <c r="AY9" i="29"/>
  <c r="AY7" i="29"/>
  <c r="AY5" i="29"/>
  <c r="AY30" i="29"/>
  <c r="AY26" i="29"/>
  <c r="AY20" i="29"/>
  <c r="AY14" i="29"/>
  <c r="AY4" i="29"/>
  <c r="AY37" i="29"/>
  <c r="AY33" i="29"/>
  <c r="AY31" i="29"/>
  <c r="AY15" i="29"/>
  <c r="AY11" i="29"/>
  <c r="AY3" i="29"/>
  <c r="AY36" i="29"/>
  <c r="AY34" i="29"/>
  <c r="AY32" i="29"/>
  <c r="AY10" i="29"/>
  <c r="AY8" i="29"/>
  <c r="AY38" i="29"/>
  <c r="AY28" i="29"/>
  <c r="AY24" i="29"/>
  <c r="AY22" i="29"/>
  <c r="AY18" i="29"/>
  <c r="AY16" i="29"/>
  <c r="AY12" i="29"/>
  <c r="AY6" i="29"/>
  <c r="AU103" i="31"/>
  <c r="AU101" i="31"/>
  <c r="AU102" i="31"/>
  <c r="AU100" i="31"/>
  <c r="AU99" i="31"/>
  <c r="AU98" i="31"/>
  <c r="AU97" i="31"/>
  <c r="AU96" i="31"/>
  <c r="AU95" i="31"/>
  <c r="AU94" i="31"/>
  <c r="AU93" i="31"/>
  <c r="AU92" i="31"/>
  <c r="AU91" i="31"/>
  <c r="AU90" i="31"/>
  <c r="AU89" i="31"/>
  <c r="AU88" i="31"/>
  <c r="AU87" i="31"/>
  <c r="AU86" i="31"/>
  <c r="AU85" i="31"/>
  <c r="AU84" i="31"/>
  <c r="AU83" i="31"/>
  <c r="AU82" i="31"/>
  <c r="AU81" i="31"/>
  <c r="AU80" i="31"/>
  <c r="AU79" i="31"/>
  <c r="AU78" i="31"/>
  <c r="AU74" i="31"/>
  <c r="AU70" i="31"/>
  <c r="AU66" i="31"/>
  <c r="AU65" i="31"/>
  <c r="AU63" i="31"/>
  <c r="AU61" i="31"/>
  <c r="AU59" i="31"/>
  <c r="AU75" i="31"/>
  <c r="AU71" i="31"/>
  <c r="AU67" i="31"/>
  <c r="AU76" i="31"/>
  <c r="AU72" i="31"/>
  <c r="AU68" i="31"/>
  <c r="AU64" i="31"/>
  <c r="AU62" i="31"/>
  <c r="AU60" i="31"/>
  <c r="AU58" i="31"/>
  <c r="AU57" i="31"/>
  <c r="AU56" i="31"/>
  <c r="AU55" i="31"/>
  <c r="AU54" i="31"/>
  <c r="AU53" i="31"/>
  <c r="AU52" i="31"/>
  <c r="AU51" i="31"/>
  <c r="AU50" i="31"/>
  <c r="AU49" i="31"/>
  <c r="AU48" i="31"/>
  <c r="AU47" i="31"/>
  <c r="AU46" i="31"/>
  <c r="AU45" i="31"/>
  <c r="AU44" i="31"/>
  <c r="AU43" i="31"/>
  <c r="AU42" i="31"/>
  <c r="AU41" i="31"/>
  <c r="AU40" i="31"/>
  <c r="AU39" i="31"/>
  <c r="AU38" i="31"/>
  <c r="AU37" i="31"/>
  <c r="AU36" i="31"/>
  <c r="AU35" i="31"/>
  <c r="AU34" i="31"/>
  <c r="AU33" i="31"/>
  <c r="AU32" i="31"/>
  <c r="AU31" i="31"/>
  <c r="AU30" i="31"/>
  <c r="AU29" i="31"/>
  <c r="AU73" i="31"/>
  <c r="AU77" i="31"/>
  <c r="AU27" i="31"/>
  <c r="AU25" i="31"/>
  <c r="AU23" i="31"/>
  <c r="AU21" i="31"/>
  <c r="AU19" i="31"/>
  <c r="AU18" i="31"/>
  <c r="AU17" i="31"/>
  <c r="AU16" i="31"/>
  <c r="AU15" i="31"/>
  <c r="AU14" i="31"/>
  <c r="AU13" i="31"/>
  <c r="AU12" i="31"/>
  <c r="AU11" i="31"/>
  <c r="AU10" i="31"/>
  <c r="AU9" i="31"/>
  <c r="AU8" i="31"/>
  <c r="AU7" i="31"/>
  <c r="AU6" i="31"/>
  <c r="AU5" i="31"/>
  <c r="AU4" i="31"/>
  <c r="AU3" i="31"/>
  <c r="AU103" i="29"/>
  <c r="AU102" i="29"/>
  <c r="AU101" i="29"/>
  <c r="AU100" i="29"/>
  <c r="AU99" i="29"/>
  <c r="AU98" i="29"/>
  <c r="AU97" i="29"/>
  <c r="AU96" i="29"/>
  <c r="AU95" i="29"/>
  <c r="AU94" i="29"/>
  <c r="AU93" i="29"/>
  <c r="AU92" i="29"/>
  <c r="AU91" i="29"/>
  <c r="AU90" i="29"/>
  <c r="AU89" i="29"/>
  <c r="AU88" i="29"/>
  <c r="AU87" i="29"/>
  <c r="AU86" i="29"/>
  <c r="AU85" i="29"/>
  <c r="AU84" i="29"/>
  <c r="AU83" i="29"/>
  <c r="AU82" i="29"/>
  <c r="AU81" i="29"/>
  <c r="AU80" i="29"/>
  <c r="AU79" i="29"/>
  <c r="AU78" i="29"/>
  <c r="AU77" i="29"/>
  <c r="AU76" i="29"/>
  <c r="AU75" i="29"/>
  <c r="AU74" i="29"/>
  <c r="AU73" i="29"/>
  <c r="AU72" i="29"/>
  <c r="AU71" i="29"/>
  <c r="AU70" i="29"/>
  <c r="AU69" i="29"/>
  <c r="AU68" i="29"/>
  <c r="AU67" i="29"/>
  <c r="AU66" i="29"/>
  <c r="AU65" i="29"/>
  <c r="AU64" i="29"/>
  <c r="AU63" i="29"/>
  <c r="AU62" i="29"/>
  <c r="AU61" i="29"/>
  <c r="AU60" i="29"/>
  <c r="AU59" i="29"/>
  <c r="AU58" i="29"/>
  <c r="AU57" i="29"/>
  <c r="AU56" i="29"/>
  <c r="AU55" i="29"/>
  <c r="AU54" i="29"/>
  <c r="AU53" i="29"/>
  <c r="AU52" i="29"/>
  <c r="AU51" i="29"/>
  <c r="AU50" i="29"/>
  <c r="AU49" i="29"/>
  <c r="AU48" i="29"/>
  <c r="AU47" i="29"/>
  <c r="AU46" i="29"/>
  <c r="AU45" i="29"/>
  <c r="AU44" i="29"/>
  <c r="AU69" i="31"/>
  <c r="AU24" i="31"/>
  <c r="AU26" i="31"/>
  <c r="AB53" i="1"/>
  <c r="AU22" i="31"/>
  <c r="AU43" i="29"/>
  <c r="AU42" i="29"/>
  <c r="AU28" i="31"/>
  <c r="AU20" i="31"/>
  <c r="AU41" i="29"/>
  <c r="AU40" i="29"/>
  <c r="AU36" i="29"/>
  <c r="AU28" i="29"/>
  <c r="AU10" i="29"/>
  <c r="AU8" i="29"/>
  <c r="AU6" i="29"/>
  <c r="AU4" i="29"/>
  <c r="AU21" i="29"/>
  <c r="AU19" i="29"/>
  <c r="AU15" i="29"/>
  <c r="AU7" i="29"/>
  <c r="AU3" i="29"/>
  <c r="AU38" i="29"/>
  <c r="AU34" i="29"/>
  <c r="AU32" i="29"/>
  <c r="AU30" i="29"/>
  <c r="AU26" i="29"/>
  <c r="AU24" i="29"/>
  <c r="AU22" i="29"/>
  <c r="AU20" i="29"/>
  <c r="AU18" i="29"/>
  <c r="AU16" i="29"/>
  <c r="AU14" i="29"/>
  <c r="AU12" i="29"/>
  <c r="AU33" i="29"/>
  <c r="AU31" i="29"/>
  <c r="AU23" i="29"/>
  <c r="AU9" i="29"/>
  <c r="AU5" i="29"/>
  <c r="AU39" i="29"/>
  <c r="AU37" i="29"/>
  <c r="AU35" i="29"/>
  <c r="AU29" i="29"/>
  <c r="AU27" i="29"/>
  <c r="AU25" i="29"/>
  <c r="AU17" i="29"/>
  <c r="AU13" i="29"/>
  <c r="AU11" i="29"/>
  <c r="AQ102" i="31"/>
  <c r="AQ103" i="31"/>
  <c r="AQ101" i="31"/>
  <c r="AQ100" i="31"/>
  <c r="AQ99" i="31"/>
  <c r="AQ98" i="31"/>
  <c r="AQ97" i="31"/>
  <c r="AQ96" i="31"/>
  <c r="AQ95" i="31"/>
  <c r="AQ94" i="31"/>
  <c r="AQ93" i="31"/>
  <c r="AQ92" i="31"/>
  <c r="AQ91" i="31"/>
  <c r="AQ90" i="31"/>
  <c r="AQ89" i="31"/>
  <c r="AQ88" i="31"/>
  <c r="AQ87" i="31"/>
  <c r="AQ86" i="31"/>
  <c r="AQ85" i="31"/>
  <c r="AQ84" i="31"/>
  <c r="AQ83" i="31"/>
  <c r="AQ82" i="31"/>
  <c r="AQ81" i="31"/>
  <c r="AQ80" i="31"/>
  <c r="AQ79" i="31"/>
  <c r="AQ78" i="31"/>
  <c r="AQ77" i="31"/>
  <c r="AQ73" i="31"/>
  <c r="AQ69" i="31"/>
  <c r="AQ64" i="31"/>
  <c r="AQ62" i="31"/>
  <c r="AQ60" i="31"/>
  <c r="AQ74" i="31"/>
  <c r="AQ70" i="31"/>
  <c r="AQ66" i="31"/>
  <c r="AQ75" i="31"/>
  <c r="AQ71" i="31"/>
  <c r="AQ67" i="31"/>
  <c r="AQ65" i="31"/>
  <c r="AQ63" i="31"/>
  <c r="AQ61" i="31"/>
  <c r="AQ59" i="31"/>
  <c r="AQ58" i="31"/>
  <c r="AQ57" i="31"/>
  <c r="AQ56" i="31"/>
  <c r="AQ55" i="31"/>
  <c r="AQ54" i="31"/>
  <c r="AQ53" i="31"/>
  <c r="AQ52" i="31"/>
  <c r="AQ51" i="31"/>
  <c r="AQ50" i="31"/>
  <c r="AQ49" i="31"/>
  <c r="AQ48" i="31"/>
  <c r="AQ47" i="31"/>
  <c r="AQ46" i="31"/>
  <c r="AQ45" i="31"/>
  <c r="AQ44" i="31"/>
  <c r="AQ43" i="31"/>
  <c r="AQ42" i="31"/>
  <c r="AQ41" i="31"/>
  <c r="AQ40" i="31"/>
  <c r="AQ39" i="31"/>
  <c r="AQ38" i="31"/>
  <c r="AQ37" i="31"/>
  <c r="AQ36" i="31"/>
  <c r="AQ35" i="31"/>
  <c r="AQ34" i="31"/>
  <c r="AQ33" i="31"/>
  <c r="AQ32" i="31"/>
  <c r="AQ31" i="31"/>
  <c r="AQ30" i="31"/>
  <c r="AQ29" i="31"/>
  <c r="AQ72" i="31"/>
  <c r="AQ76" i="31"/>
  <c r="AQ28" i="31"/>
  <c r="AQ26" i="31"/>
  <c r="AQ24" i="31"/>
  <c r="AQ22" i="31"/>
  <c r="AQ20" i="31"/>
  <c r="AQ19" i="31"/>
  <c r="AQ18" i="31"/>
  <c r="AQ17" i="31"/>
  <c r="AQ16" i="31"/>
  <c r="AQ15" i="31"/>
  <c r="AQ14" i="31"/>
  <c r="AQ13" i="31"/>
  <c r="AQ12" i="31"/>
  <c r="AQ11" i="31"/>
  <c r="AQ10" i="31"/>
  <c r="AQ9" i="31"/>
  <c r="AQ8" i="31"/>
  <c r="AQ7" i="31"/>
  <c r="AQ6" i="31"/>
  <c r="AQ5" i="31"/>
  <c r="AQ4" i="31"/>
  <c r="AQ3" i="31"/>
  <c r="AQ103" i="29"/>
  <c r="AQ102" i="29"/>
  <c r="AQ101" i="29"/>
  <c r="AQ100" i="29"/>
  <c r="AQ99" i="29"/>
  <c r="AQ98" i="29"/>
  <c r="AQ97" i="29"/>
  <c r="AQ96" i="29"/>
  <c r="AQ95" i="29"/>
  <c r="AQ94" i="29"/>
  <c r="AQ93" i="29"/>
  <c r="AQ92" i="29"/>
  <c r="AQ91" i="29"/>
  <c r="AQ90" i="29"/>
  <c r="AQ89" i="29"/>
  <c r="AQ88" i="29"/>
  <c r="AQ87" i="29"/>
  <c r="AQ86" i="29"/>
  <c r="AQ85" i="29"/>
  <c r="AQ84" i="29"/>
  <c r="AQ83" i="29"/>
  <c r="AQ82" i="29"/>
  <c r="AQ81" i="29"/>
  <c r="AQ80" i="29"/>
  <c r="AQ79" i="29"/>
  <c r="AQ78" i="29"/>
  <c r="AQ77" i="29"/>
  <c r="AQ76" i="29"/>
  <c r="AQ75" i="29"/>
  <c r="AQ74" i="29"/>
  <c r="AQ73" i="29"/>
  <c r="AQ72" i="29"/>
  <c r="AQ71" i="29"/>
  <c r="AQ70" i="29"/>
  <c r="AQ69" i="29"/>
  <c r="AQ68" i="29"/>
  <c r="AQ67" i="29"/>
  <c r="AQ66" i="29"/>
  <c r="AQ65" i="29"/>
  <c r="AQ64" i="29"/>
  <c r="AQ63" i="29"/>
  <c r="AQ62" i="29"/>
  <c r="AQ61" i="29"/>
  <c r="AQ60" i="29"/>
  <c r="AQ59" i="29"/>
  <c r="AQ58" i="29"/>
  <c r="AQ57" i="29"/>
  <c r="AQ56" i="29"/>
  <c r="AQ55" i="29"/>
  <c r="AQ54" i="29"/>
  <c r="AQ53" i="29"/>
  <c r="AQ52" i="29"/>
  <c r="AQ51" i="29"/>
  <c r="AQ50" i="29"/>
  <c r="AQ49" i="29"/>
  <c r="AQ48" i="29"/>
  <c r="AQ47" i="29"/>
  <c r="AQ46" i="29"/>
  <c r="AQ45" i="29"/>
  <c r="AQ44" i="29"/>
  <c r="AQ23" i="31"/>
  <c r="AQ68" i="31"/>
  <c r="AQ25" i="31"/>
  <c r="AB49" i="1"/>
  <c r="AQ21" i="31"/>
  <c r="AQ41" i="29"/>
  <c r="AQ40" i="29"/>
  <c r="AQ27" i="31"/>
  <c r="AQ43" i="29"/>
  <c r="AQ42" i="29"/>
  <c r="AQ39" i="29"/>
  <c r="AQ37" i="29"/>
  <c r="AQ33" i="29"/>
  <c r="AQ31" i="29"/>
  <c r="AQ25" i="29"/>
  <c r="AQ21" i="29"/>
  <c r="AQ19" i="29"/>
  <c r="AQ15" i="29"/>
  <c r="AQ11" i="29"/>
  <c r="AQ9" i="29"/>
  <c r="AQ7" i="29"/>
  <c r="AQ5" i="29"/>
  <c r="AQ3" i="29"/>
  <c r="AQ38" i="29"/>
  <c r="AQ36" i="29"/>
  <c r="AQ34" i="29"/>
  <c r="AQ32" i="29"/>
  <c r="AQ28" i="29"/>
  <c r="AQ24" i="29"/>
  <c r="AQ22" i="29"/>
  <c r="AQ10" i="29"/>
  <c r="AQ6" i="29"/>
  <c r="AQ35" i="29"/>
  <c r="AQ29" i="29"/>
  <c r="AQ27" i="29"/>
  <c r="AQ23" i="29"/>
  <c r="AQ17" i="29"/>
  <c r="AQ13" i="29"/>
  <c r="AQ26" i="29"/>
  <c r="AQ20" i="29"/>
  <c r="AQ18" i="29"/>
  <c r="AQ16" i="29"/>
  <c r="AQ14" i="29"/>
  <c r="AQ12" i="29"/>
  <c r="AQ4" i="29"/>
  <c r="AQ30" i="29"/>
  <c r="AQ8" i="29"/>
  <c r="AM103" i="31"/>
  <c r="AM101" i="31"/>
  <c r="AM102" i="31"/>
  <c r="AM100" i="31"/>
  <c r="AM99" i="31"/>
  <c r="AM98" i="31"/>
  <c r="AM97" i="31"/>
  <c r="AM96" i="31"/>
  <c r="AM95" i="31"/>
  <c r="AM94" i="31"/>
  <c r="AM93" i="31"/>
  <c r="AM92" i="31"/>
  <c r="AM91" i="31"/>
  <c r="AM90" i="31"/>
  <c r="AM89" i="31"/>
  <c r="AM88" i="31"/>
  <c r="AM87" i="31"/>
  <c r="AM86" i="31"/>
  <c r="AM85" i="31"/>
  <c r="AM84" i="31"/>
  <c r="AM83" i="31"/>
  <c r="AM82" i="31"/>
  <c r="AM81" i="31"/>
  <c r="AM80" i="31"/>
  <c r="AM79" i="31"/>
  <c r="AM78" i="31"/>
  <c r="AM76" i="31"/>
  <c r="AM72" i="31"/>
  <c r="AM68" i="31"/>
  <c r="AM65" i="31"/>
  <c r="AM63" i="31"/>
  <c r="AM61" i="31"/>
  <c r="AM59" i="31"/>
  <c r="AM77" i="31"/>
  <c r="AM73" i="31"/>
  <c r="AM69" i="31"/>
  <c r="AM74" i="31"/>
  <c r="AM70" i="31"/>
  <c r="AM66" i="31"/>
  <c r="AM64" i="31"/>
  <c r="AM62" i="31"/>
  <c r="AM60" i="31"/>
  <c r="AM58" i="31"/>
  <c r="AM57" i="31"/>
  <c r="AM56" i="31"/>
  <c r="AM55" i="31"/>
  <c r="AM54" i="31"/>
  <c r="AM53" i="31"/>
  <c r="AM52" i="31"/>
  <c r="AM51" i="31"/>
  <c r="AM50" i="31"/>
  <c r="AM49" i="31"/>
  <c r="AM48" i="31"/>
  <c r="AM47" i="31"/>
  <c r="AM46" i="31"/>
  <c r="AM45" i="31"/>
  <c r="AM44" i="31"/>
  <c r="AM43" i="31"/>
  <c r="AM42" i="31"/>
  <c r="AM41" i="31"/>
  <c r="AM40" i="31"/>
  <c r="AM39" i="31"/>
  <c r="AM38" i="31"/>
  <c r="AM37" i="31"/>
  <c r="AM36" i="31"/>
  <c r="AM35" i="31"/>
  <c r="AM34" i="31"/>
  <c r="AM33" i="31"/>
  <c r="AM32" i="31"/>
  <c r="AM31" i="31"/>
  <c r="AM30" i="31"/>
  <c r="AM29" i="31"/>
  <c r="AM71" i="31"/>
  <c r="AM75" i="31"/>
  <c r="AM27" i="31"/>
  <c r="AM25" i="31"/>
  <c r="AM23" i="31"/>
  <c r="AM21" i="31"/>
  <c r="AM19" i="31"/>
  <c r="AM18" i="31"/>
  <c r="AM17" i="31"/>
  <c r="AM16" i="31"/>
  <c r="AM15" i="31"/>
  <c r="AM14" i="31"/>
  <c r="AM13" i="31"/>
  <c r="AM12" i="31"/>
  <c r="AM11" i="31"/>
  <c r="AM10" i="31"/>
  <c r="AM9" i="31"/>
  <c r="AM8" i="31"/>
  <c r="AM7" i="31"/>
  <c r="AM6" i="31"/>
  <c r="AM5" i="31"/>
  <c r="AM4" i="31"/>
  <c r="AM3" i="31"/>
  <c r="AM103" i="29"/>
  <c r="AM102" i="29"/>
  <c r="AM101" i="29"/>
  <c r="AM100" i="29"/>
  <c r="AM99" i="29"/>
  <c r="AM98" i="29"/>
  <c r="AM97" i="29"/>
  <c r="AM96" i="29"/>
  <c r="AM95" i="29"/>
  <c r="AM94" i="29"/>
  <c r="AM93" i="29"/>
  <c r="AM92" i="29"/>
  <c r="AM91" i="29"/>
  <c r="AM90" i="29"/>
  <c r="AM89" i="29"/>
  <c r="AM88" i="29"/>
  <c r="AM87" i="29"/>
  <c r="AM86" i="29"/>
  <c r="AM85" i="29"/>
  <c r="AM84" i="29"/>
  <c r="AM83" i="29"/>
  <c r="AM82" i="29"/>
  <c r="AM81" i="29"/>
  <c r="AM80" i="29"/>
  <c r="AM79" i="29"/>
  <c r="AM78" i="29"/>
  <c r="AM77" i="29"/>
  <c r="AM76" i="29"/>
  <c r="AM75" i="29"/>
  <c r="AM74" i="29"/>
  <c r="AM73" i="29"/>
  <c r="AM72" i="29"/>
  <c r="AM71" i="29"/>
  <c r="AM70" i="29"/>
  <c r="AM69" i="29"/>
  <c r="AM68" i="29"/>
  <c r="AM67" i="29"/>
  <c r="AM66" i="29"/>
  <c r="AM65" i="29"/>
  <c r="AM64" i="29"/>
  <c r="AM63" i="29"/>
  <c r="AM62" i="29"/>
  <c r="AM61" i="29"/>
  <c r="AM60" i="29"/>
  <c r="AM59" i="29"/>
  <c r="AM58" i="29"/>
  <c r="AM57" i="29"/>
  <c r="AM56" i="29"/>
  <c r="AM55" i="29"/>
  <c r="AM54" i="29"/>
  <c r="AM53" i="29"/>
  <c r="AM52" i="29"/>
  <c r="AM51" i="29"/>
  <c r="AM50" i="29"/>
  <c r="AM49" i="29"/>
  <c r="AM48" i="29"/>
  <c r="AM47" i="29"/>
  <c r="AM46" i="29"/>
  <c r="AM45" i="29"/>
  <c r="AM44" i="29"/>
  <c r="AM22" i="31"/>
  <c r="AM24" i="31"/>
  <c r="AM28" i="31"/>
  <c r="AM20" i="31"/>
  <c r="AM43" i="29"/>
  <c r="AM42" i="29"/>
  <c r="AM41" i="29"/>
  <c r="AM40" i="29"/>
  <c r="AM67" i="31"/>
  <c r="AM26" i="31"/>
  <c r="AM38" i="29"/>
  <c r="AM36" i="29"/>
  <c r="AM34" i="29"/>
  <c r="AM32" i="29"/>
  <c r="AM30" i="29"/>
  <c r="AM28" i="29"/>
  <c r="AM26" i="29"/>
  <c r="AM24" i="29"/>
  <c r="AM22" i="29"/>
  <c r="AM20" i="29"/>
  <c r="AM18" i="29"/>
  <c r="AM16" i="29"/>
  <c r="AM14" i="29"/>
  <c r="AM12" i="29"/>
  <c r="AM10" i="29"/>
  <c r="AM8" i="29"/>
  <c r="AM6" i="29"/>
  <c r="AM4" i="29"/>
  <c r="AM33" i="29"/>
  <c r="AM29" i="29"/>
  <c r="AM27" i="29"/>
  <c r="AM25" i="29"/>
  <c r="AM17" i="29"/>
  <c r="AM13" i="29"/>
  <c r="AM11" i="29"/>
  <c r="AM39" i="29"/>
  <c r="AM37" i="29"/>
  <c r="AM35" i="29"/>
  <c r="AM7" i="29"/>
  <c r="AB45" i="1"/>
  <c r="AM31" i="29"/>
  <c r="AM23" i="29"/>
  <c r="AM21" i="29"/>
  <c r="AM19" i="29"/>
  <c r="AM15" i="29"/>
  <c r="AM9" i="29"/>
  <c r="AM5" i="29"/>
  <c r="AM3" i="29"/>
  <c r="AI102" i="31"/>
  <c r="AI103" i="31"/>
  <c r="AI101" i="31"/>
  <c r="AI100" i="31"/>
  <c r="AI99" i="31"/>
  <c r="AI98" i="31"/>
  <c r="AI97" i="31"/>
  <c r="AI96" i="31"/>
  <c r="AI95" i="31"/>
  <c r="AI94" i="31"/>
  <c r="AI93" i="31"/>
  <c r="AI92" i="31"/>
  <c r="AI91" i="31"/>
  <c r="AI90" i="31"/>
  <c r="AI89" i="31"/>
  <c r="AI88" i="31"/>
  <c r="AI87" i="31"/>
  <c r="AI86" i="31"/>
  <c r="AI85" i="31"/>
  <c r="AI84" i="31"/>
  <c r="AI83" i="31"/>
  <c r="AI82" i="31"/>
  <c r="AI81" i="31"/>
  <c r="AI80" i="31"/>
  <c r="AI79" i="31"/>
  <c r="AI78" i="31"/>
  <c r="AI75" i="31"/>
  <c r="AI71" i="31"/>
  <c r="AI67" i="31"/>
  <c r="AI66" i="31"/>
  <c r="AI64" i="31"/>
  <c r="AI62" i="31"/>
  <c r="AI60" i="31"/>
  <c r="AI76" i="31"/>
  <c r="AI72" i="31"/>
  <c r="AI68" i="31"/>
  <c r="AI77" i="31"/>
  <c r="AI73" i="31"/>
  <c r="AI69" i="31"/>
  <c r="AI65" i="31"/>
  <c r="AI63" i="31"/>
  <c r="AI61" i="31"/>
  <c r="AI59" i="31"/>
  <c r="AI58" i="31"/>
  <c r="AI57" i="31"/>
  <c r="AI56" i="31"/>
  <c r="AI55" i="31"/>
  <c r="AI54" i="31"/>
  <c r="AI53" i="31"/>
  <c r="AI52" i="31"/>
  <c r="AI51" i="31"/>
  <c r="AI50" i="31"/>
  <c r="AI49" i="31"/>
  <c r="AI48" i="31"/>
  <c r="AI47" i="31"/>
  <c r="AI46" i="31"/>
  <c r="AI45" i="31"/>
  <c r="AI44" i="31"/>
  <c r="AI43" i="31"/>
  <c r="AI42" i="31"/>
  <c r="AI41" i="31"/>
  <c r="AI40" i="31"/>
  <c r="AI39" i="31"/>
  <c r="AI38" i="31"/>
  <c r="AI37" i="31"/>
  <c r="AI36" i="31"/>
  <c r="AI35" i="31"/>
  <c r="AI34" i="31"/>
  <c r="AI33" i="31"/>
  <c r="AI32" i="31"/>
  <c r="AI31" i="31"/>
  <c r="AI30" i="31"/>
  <c r="AI70" i="31"/>
  <c r="AI74" i="31"/>
  <c r="AI28" i="31"/>
  <c r="AI26" i="31"/>
  <c r="AI24" i="31"/>
  <c r="AI22" i="31"/>
  <c r="AI20" i="31"/>
  <c r="AI19" i="31"/>
  <c r="AI18" i="31"/>
  <c r="AI17" i="31"/>
  <c r="AI16" i="31"/>
  <c r="AI15" i="31"/>
  <c r="AI14" i="31"/>
  <c r="AI13" i="31"/>
  <c r="AI12" i="31"/>
  <c r="AI11" i="31"/>
  <c r="AI10" i="31"/>
  <c r="AI9" i="31"/>
  <c r="AI8" i="31"/>
  <c r="AI7" i="31"/>
  <c r="AI6" i="31"/>
  <c r="AI5" i="31"/>
  <c r="AI4" i="31"/>
  <c r="AI3" i="31"/>
  <c r="AI103" i="29"/>
  <c r="AI102" i="29"/>
  <c r="AI101" i="29"/>
  <c r="AI100" i="29"/>
  <c r="AI99" i="29"/>
  <c r="AI98" i="29"/>
  <c r="AI97" i="29"/>
  <c r="AI96" i="29"/>
  <c r="AI95" i="29"/>
  <c r="AI94" i="29"/>
  <c r="AI93" i="29"/>
  <c r="AI92" i="29"/>
  <c r="AI91" i="29"/>
  <c r="AI90" i="29"/>
  <c r="AI89" i="29"/>
  <c r="AI88" i="29"/>
  <c r="AI87" i="29"/>
  <c r="AI86" i="29"/>
  <c r="AI85" i="29"/>
  <c r="AI84" i="29"/>
  <c r="AI83" i="29"/>
  <c r="AI82" i="29"/>
  <c r="AI81" i="29"/>
  <c r="AI80" i="29"/>
  <c r="AI79" i="29"/>
  <c r="AI78" i="29"/>
  <c r="AI77" i="29"/>
  <c r="AI76" i="29"/>
  <c r="AI75" i="29"/>
  <c r="AI74" i="29"/>
  <c r="AI73" i="29"/>
  <c r="AI72" i="29"/>
  <c r="AI71" i="29"/>
  <c r="AI70" i="29"/>
  <c r="AI69" i="29"/>
  <c r="AI68" i="29"/>
  <c r="AI67" i="29"/>
  <c r="AI66" i="29"/>
  <c r="AI65" i="29"/>
  <c r="AI64" i="29"/>
  <c r="AI63" i="29"/>
  <c r="AI62" i="29"/>
  <c r="AI61" i="29"/>
  <c r="AI60" i="29"/>
  <c r="AI59" i="29"/>
  <c r="AI58" i="29"/>
  <c r="AI57" i="29"/>
  <c r="AI56" i="29"/>
  <c r="AI55" i="29"/>
  <c r="AI54" i="29"/>
  <c r="AI53" i="29"/>
  <c r="AI52" i="29"/>
  <c r="AI51" i="29"/>
  <c r="AI50" i="29"/>
  <c r="AI49" i="29"/>
  <c r="AI48" i="29"/>
  <c r="AI47" i="29"/>
  <c r="AI46" i="29"/>
  <c r="AI45" i="29"/>
  <c r="AI44" i="29"/>
  <c r="AI29" i="31"/>
  <c r="AI21" i="31"/>
  <c r="AI23" i="31"/>
  <c r="AI27" i="31"/>
  <c r="AI43" i="29"/>
  <c r="AI42" i="29"/>
  <c r="AI25" i="31"/>
  <c r="AI41" i="29"/>
  <c r="AI40" i="29"/>
  <c r="AB41" i="1"/>
  <c r="AI35" i="29"/>
  <c r="AI29" i="29"/>
  <c r="AI27" i="29"/>
  <c r="AI23" i="29"/>
  <c r="AI17" i="29"/>
  <c r="AI13" i="29"/>
  <c r="AI9" i="29"/>
  <c r="AI7" i="29"/>
  <c r="AI5" i="29"/>
  <c r="AI3" i="29"/>
  <c r="AI32" i="29"/>
  <c r="AI28" i="29"/>
  <c r="AI20" i="29"/>
  <c r="AI12" i="29"/>
  <c r="AI8" i="29"/>
  <c r="AI39" i="29"/>
  <c r="AI37" i="29"/>
  <c r="AI33" i="29"/>
  <c r="AI31" i="29"/>
  <c r="AI25" i="29"/>
  <c r="AI21" i="29"/>
  <c r="AI19" i="29"/>
  <c r="AI15" i="29"/>
  <c r="AI11" i="29"/>
  <c r="AI36" i="29"/>
  <c r="AI34" i="29"/>
  <c r="AI22" i="29"/>
  <c r="AI6" i="29"/>
  <c r="AI38" i="29"/>
  <c r="AI30" i="29"/>
  <c r="AI26" i="29"/>
  <c r="AI24" i="29"/>
  <c r="AI18" i="29"/>
  <c r="AI16" i="29"/>
  <c r="AI14" i="29"/>
  <c r="AI10" i="29"/>
  <c r="AI4" i="29"/>
  <c r="AE103" i="31"/>
  <c r="AE101" i="31"/>
  <c r="AE102" i="31"/>
  <c r="AE100" i="31"/>
  <c r="AE99" i="31"/>
  <c r="AE98" i="31"/>
  <c r="AE97" i="31"/>
  <c r="AE96" i="31"/>
  <c r="AE95" i="31"/>
  <c r="AE94" i="31"/>
  <c r="AE93" i="31"/>
  <c r="AE92" i="31"/>
  <c r="AE91" i="31"/>
  <c r="AE90" i="31"/>
  <c r="AE89" i="31"/>
  <c r="AE88" i="31"/>
  <c r="AE87" i="31"/>
  <c r="AE86" i="31"/>
  <c r="AE85" i="31"/>
  <c r="AE84" i="31"/>
  <c r="AE83" i="31"/>
  <c r="AE82" i="31"/>
  <c r="AE81" i="31"/>
  <c r="AE80" i="31"/>
  <c r="AE79" i="31"/>
  <c r="AE78" i="31"/>
  <c r="AE74" i="31"/>
  <c r="AE70" i="31"/>
  <c r="AE65" i="31"/>
  <c r="AE63" i="31"/>
  <c r="AE61" i="31"/>
  <c r="AE59" i="31"/>
  <c r="AE75" i="31"/>
  <c r="AE71" i="31"/>
  <c r="AE67" i="31"/>
  <c r="AE76" i="31"/>
  <c r="AE72" i="31"/>
  <c r="AE68" i="31"/>
  <c r="AE66" i="31"/>
  <c r="AE64" i="31"/>
  <c r="AE62" i="31"/>
  <c r="AE60" i="31"/>
  <c r="AE58" i="31"/>
  <c r="AE57" i="31"/>
  <c r="AE56" i="31"/>
  <c r="AE55" i="31"/>
  <c r="AE54" i="31"/>
  <c r="AE53" i="31"/>
  <c r="AE52" i="31"/>
  <c r="AE51" i="31"/>
  <c r="AE50" i="31"/>
  <c r="AE49" i="31"/>
  <c r="AE48" i="31"/>
  <c r="AE47" i="31"/>
  <c r="AE46" i="31"/>
  <c r="AE45" i="31"/>
  <c r="AE44" i="31"/>
  <c r="AE43" i="31"/>
  <c r="AE42" i="31"/>
  <c r="AE41" i="31"/>
  <c r="AE40" i="31"/>
  <c r="AE39" i="31"/>
  <c r="AE38" i="31"/>
  <c r="AE37" i="31"/>
  <c r="AE36" i="31"/>
  <c r="AE35" i="31"/>
  <c r="AE34" i="31"/>
  <c r="AE33" i="31"/>
  <c r="AE32" i="31"/>
  <c r="AE31" i="31"/>
  <c r="AE30" i="31"/>
  <c r="AE69" i="31"/>
  <c r="AE73" i="31"/>
  <c r="AE29" i="31"/>
  <c r="AE27" i="31"/>
  <c r="AE25" i="31"/>
  <c r="AE23" i="31"/>
  <c r="AE21" i="31"/>
  <c r="AE77" i="31"/>
  <c r="AE19" i="31"/>
  <c r="AE18" i="31"/>
  <c r="AE17" i="31"/>
  <c r="AE16" i="31"/>
  <c r="AE15" i="31"/>
  <c r="AE14" i="31"/>
  <c r="AE13" i="31"/>
  <c r="AE12" i="31"/>
  <c r="AE11" i="31"/>
  <c r="AE10" i="31"/>
  <c r="AE9" i="31"/>
  <c r="AE8" i="31"/>
  <c r="AE7" i="31"/>
  <c r="AE6" i="31"/>
  <c r="AE5" i="31"/>
  <c r="AE4" i="31"/>
  <c r="AE3" i="31"/>
  <c r="AE103" i="29"/>
  <c r="AE102" i="29"/>
  <c r="AE101" i="29"/>
  <c r="AE100" i="29"/>
  <c r="AE99" i="29"/>
  <c r="AE98" i="29"/>
  <c r="AE97" i="29"/>
  <c r="AE96" i="29"/>
  <c r="AE95" i="29"/>
  <c r="AE94" i="29"/>
  <c r="AE93" i="29"/>
  <c r="AE92" i="29"/>
  <c r="AE91" i="29"/>
  <c r="AE90" i="29"/>
  <c r="AE89" i="29"/>
  <c r="AE88" i="29"/>
  <c r="AE87" i="29"/>
  <c r="AE86" i="29"/>
  <c r="AE85" i="29"/>
  <c r="AE84" i="29"/>
  <c r="AE83" i="29"/>
  <c r="AE82" i="29"/>
  <c r="AE81" i="29"/>
  <c r="AE80" i="29"/>
  <c r="AE79" i="29"/>
  <c r="AE78" i="29"/>
  <c r="AE77" i="29"/>
  <c r="AE76" i="29"/>
  <c r="AE75" i="29"/>
  <c r="AE74" i="29"/>
  <c r="AE73" i="29"/>
  <c r="AE72" i="29"/>
  <c r="AE71" i="29"/>
  <c r="AE70" i="29"/>
  <c r="AE69" i="29"/>
  <c r="AE68" i="29"/>
  <c r="AE67" i="29"/>
  <c r="AE66" i="29"/>
  <c r="AE65" i="29"/>
  <c r="AE64" i="29"/>
  <c r="AE63" i="29"/>
  <c r="AE62" i="29"/>
  <c r="AE61" i="29"/>
  <c r="AE60" i="29"/>
  <c r="AE59" i="29"/>
  <c r="AE58" i="29"/>
  <c r="AE57" i="29"/>
  <c r="AE56" i="29"/>
  <c r="AE55" i="29"/>
  <c r="AE54" i="29"/>
  <c r="AE53" i="29"/>
  <c r="AE52" i="29"/>
  <c r="AE51" i="29"/>
  <c r="AE50" i="29"/>
  <c r="AE49" i="29"/>
  <c r="AE48" i="29"/>
  <c r="AE47" i="29"/>
  <c r="AE46" i="29"/>
  <c r="AE45" i="29"/>
  <c r="AE44" i="29"/>
  <c r="AE28" i="31"/>
  <c r="AE20" i="31"/>
  <c r="AE22" i="31"/>
  <c r="AE26" i="31"/>
  <c r="AE41" i="29"/>
  <c r="AE40" i="29"/>
  <c r="AE24" i="31"/>
  <c r="AE43" i="29"/>
  <c r="AE42" i="29"/>
  <c r="AE38" i="29"/>
  <c r="AE10" i="29"/>
  <c r="AE8" i="29"/>
  <c r="AE6" i="29"/>
  <c r="AE4" i="29"/>
  <c r="AE39" i="29"/>
  <c r="AE37" i="29"/>
  <c r="AE35" i="29"/>
  <c r="AE33" i="29"/>
  <c r="AE27" i="29"/>
  <c r="AE23" i="29"/>
  <c r="AE5" i="29"/>
  <c r="AE36" i="29"/>
  <c r="AE34" i="29"/>
  <c r="AE32" i="29"/>
  <c r="AE30" i="29"/>
  <c r="AE28" i="29"/>
  <c r="AE26" i="29"/>
  <c r="AE24" i="29"/>
  <c r="AE22" i="29"/>
  <c r="AE20" i="29"/>
  <c r="AE18" i="29"/>
  <c r="AE16" i="29"/>
  <c r="AE14" i="29"/>
  <c r="AE12" i="29"/>
  <c r="AE31" i="29"/>
  <c r="AE25" i="29"/>
  <c r="AE21" i="29"/>
  <c r="AE19" i="29"/>
  <c r="AE17" i="29"/>
  <c r="AE15" i="29"/>
  <c r="AE13" i="29"/>
  <c r="AE11" i="29"/>
  <c r="AE3" i="29"/>
  <c r="AB37" i="1"/>
  <c r="AE29" i="29"/>
  <c r="AE9" i="29"/>
  <c r="AE7" i="29"/>
  <c r="AA102" i="31"/>
  <c r="AA103" i="31"/>
  <c r="AA101" i="31"/>
  <c r="AA100" i="31"/>
  <c r="AA99" i="31"/>
  <c r="AA98" i="31"/>
  <c r="AA97" i="31"/>
  <c r="AA96" i="31"/>
  <c r="AA95" i="31"/>
  <c r="AA94" i="31"/>
  <c r="AA93" i="31"/>
  <c r="AA92" i="31"/>
  <c r="AA91" i="31"/>
  <c r="AA90" i="31"/>
  <c r="AA89" i="31"/>
  <c r="AA88" i="31"/>
  <c r="AA87" i="31"/>
  <c r="AA86" i="31"/>
  <c r="AA85" i="31"/>
  <c r="AA84" i="31"/>
  <c r="AA83" i="31"/>
  <c r="AA82" i="31"/>
  <c r="AA81" i="31"/>
  <c r="AA80" i="31"/>
  <c r="AA79" i="31"/>
  <c r="AA78" i="31"/>
  <c r="AA77" i="31"/>
  <c r="AA73" i="31"/>
  <c r="AA69" i="31"/>
  <c r="AA66" i="31"/>
  <c r="AA64" i="31"/>
  <c r="AA62" i="31"/>
  <c r="AA60" i="31"/>
  <c r="AA74" i="31"/>
  <c r="AA70" i="31"/>
  <c r="AA75" i="31"/>
  <c r="AA71" i="31"/>
  <c r="AA67" i="31"/>
  <c r="AA65" i="31"/>
  <c r="AA63" i="31"/>
  <c r="AA61" i="31"/>
  <c r="AA59" i="31"/>
  <c r="AA58" i="31"/>
  <c r="AA57" i="31"/>
  <c r="AA56" i="31"/>
  <c r="AA55" i="31"/>
  <c r="AA54" i="31"/>
  <c r="AA53" i="31"/>
  <c r="AA52" i="31"/>
  <c r="AA51" i="31"/>
  <c r="AA50" i="31"/>
  <c r="AA49" i="31"/>
  <c r="AA48" i="31"/>
  <c r="AA47" i="31"/>
  <c r="AA46" i="31"/>
  <c r="AA45" i="31"/>
  <c r="AA44" i="31"/>
  <c r="AA43" i="31"/>
  <c r="AA42" i="31"/>
  <c r="AA41" i="31"/>
  <c r="AA40" i="31"/>
  <c r="AA39" i="31"/>
  <c r="AA38" i="31"/>
  <c r="AA37" i="31"/>
  <c r="AA36" i="31"/>
  <c r="AA35" i="31"/>
  <c r="AA34" i="31"/>
  <c r="AA33" i="31"/>
  <c r="AA32" i="31"/>
  <c r="AA31" i="31"/>
  <c r="AA30" i="31"/>
  <c r="AA68" i="31"/>
  <c r="AA72" i="31"/>
  <c r="AA28" i="31"/>
  <c r="AA26" i="31"/>
  <c r="AA24" i="31"/>
  <c r="AA22" i="31"/>
  <c r="AA20" i="31"/>
  <c r="AA76" i="31"/>
  <c r="AA19" i="31"/>
  <c r="AA18" i="31"/>
  <c r="AA17" i="31"/>
  <c r="AA16" i="31"/>
  <c r="AA15" i="31"/>
  <c r="AA14" i="31"/>
  <c r="AA13" i="31"/>
  <c r="AA12" i="31"/>
  <c r="AA11" i="31"/>
  <c r="AA10" i="31"/>
  <c r="AA9" i="31"/>
  <c r="AA8" i="31"/>
  <c r="AA7" i="31"/>
  <c r="AA6" i="31"/>
  <c r="AA5" i="31"/>
  <c r="AA4" i="31"/>
  <c r="AA3" i="31"/>
  <c r="AA103" i="29"/>
  <c r="AA102" i="29"/>
  <c r="AA101" i="29"/>
  <c r="AA100" i="29"/>
  <c r="AA99" i="29"/>
  <c r="AA98" i="29"/>
  <c r="AA97" i="29"/>
  <c r="AA96" i="29"/>
  <c r="AA95" i="29"/>
  <c r="AA94" i="29"/>
  <c r="AA93" i="29"/>
  <c r="AA92" i="29"/>
  <c r="AA91" i="29"/>
  <c r="AA90" i="29"/>
  <c r="AA89" i="29"/>
  <c r="AA88" i="29"/>
  <c r="AA87" i="29"/>
  <c r="AA86" i="29"/>
  <c r="AA85" i="29"/>
  <c r="AA84" i="29"/>
  <c r="AA83" i="29"/>
  <c r="AA82" i="29"/>
  <c r="AA81" i="29"/>
  <c r="AA80" i="29"/>
  <c r="AA79" i="29"/>
  <c r="AA78" i="29"/>
  <c r="AA77" i="29"/>
  <c r="AA76" i="29"/>
  <c r="AA75" i="29"/>
  <c r="AA74" i="29"/>
  <c r="AA73" i="29"/>
  <c r="AA72" i="29"/>
  <c r="AA71" i="29"/>
  <c r="AA70" i="29"/>
  <c r="AA69" i="29"/>
  <c r="AA68" i="29"/>
  <c r="AA67" i="29"/>
  <c r="AA66" i="29"/>
  <c r="AA65" i="29"/>
  <c r="AA64" i="29"/>
  <c r="AA63" i="29"/>
  <c r="AA62" i="29"/>
  <c r="AA61" i="29"/>
  <c r="AA60" i="29"/>
  <c r="AA59" i="29"/>
  <c r="AA58" i="29"/>
  <c r="AA57" i="29"/>
  <c r="AA56" i="29"/>
  <c r="AA55" i="29"/>
  <c r="AA54" i="29"/>
  <c r="AA53" i="29"/>
  <c r="AA52" i="29"/>
  <c r="AA51" i="29"/>
  <c r="AA50" i="29"/>
  <c r="AA49" i="29"/>
  <c r="AA48" i="29"/>
  <c r="AA47" i="29"/>
  <c r="AA46" i="29"/>
  <c r="AA45" i="29"/>
  <c r="AA44" i="29"/>
  <c r="AA27" i="31"/>
  <c r="AA29" i="31"/>
  <c r="AA21" i="31"/>
  <c r="AA25" i="31"/>
  <c r="AA43" i="29"/>
  <c r="AA42" i="29"/>
  <c r="AA23" i="31"/>
  <c r="AA41" i="29"/>
  <c r="AA40" i="29"/>
  <c r="AB33" i="1"/>
  <c r="AA39" i="29"/>
  <c r="AA33" i="29"/>
  <c r="AA31" i="29"/>
  <c r="AA29" i="29"/>
  <c r="AA25" i="29"/>
  <c r="AA23" i="29"/>
  <c r="AA21" i="29"/>
  <c r="AA19" i="29"/>
  <c r="AA17" i="29"/>
  <c r="AA11" i="29"/>
  <c r="AA9" i="29"/>
  <c r="AA7" i="29"/>
  <c r="AA34" i="29"/>
  <c r="AA30" i="29"/>
  <c r="AA26" i="29"/>
  <c r="AA18" i="29"/>
  <c r="AA16" i="29"/>
  <c r="AA14" i="29"/>
  <c r="AA6" i="29"/>
  <c r="AA4" i="29"/>
  <c r="AA37" i="29"/>
  <c r="AA35" i="29"/>
  <c r="AA27" i="29"/>
  <c r="AA15" i="29"/>
  <c r="AA13" i="29"/>
  <c r="AA5" i="29"/>
  <c r="AA3" i="29"/>
  <c r="AA38" i="29"/>
  <c r="AA24" i="29"/>
  <c r="AA12" i="29"/>
  <c r="AA10" i="29"/>
  <c r="AA36" i="29"/>
  <c r="AA32" i="29"/>
  <c r="AA28" i="29"/>
  <c r="AA22" i="29"/>
  <c r="AA20" i="29"/>
  <c r="AA8" i="29"/>
  <c r="W103" i="31"/>
  <c r="W101" i="31"/>
  <c r="W102" i="31"/>
  <c r="W100" i="31"/>
  <c r="W99" i="31"/>
  <c r="W98" i="31"/>
  <c r="W97" i="31"/>
  <c r="W96" i="31"/>
  <c r="W95" i="31"/>
  <c r="W94" i="31"/>
  <c r="W93" i="31"/>
  <c r="W92" i="31"/>
  <c r="W91" i="31"/>
  <c r="W90" i="31"/>
  <c r="W89" i="31"/>
  <c r="W88" i="31"/>
  <c r="W87" i="31"/>
  <c r="W86" i="31"/>
  <c r="W85" i="31"/>
  <c r="W84" i="31"/>
  <c r="W83" i="31"/>
  <c r="W82" i="31"/>
  <c r="W81" i="31"/>
  <c r="W80" i="31"/>
  <c r="W79" i="31"/>
  <c r="W78" i="31"/>
  <c r="W76" i="31"/>
  <c r="W72" i="31"/>
  <c r="W68" i="31"/>
  <c r="W65" i="31"/>
  <c r="W63" i="31"/>
  <c r="W61" i="31"/>
  <c r="W59" i="31"/>
  <c r="W77" i="31"/>
  <c r="W73" i="31"/>
  <c r="W69" i="31"/>
  <c r="W74" i="31"/>
  <c r="W70" i="31"/>
  <c r="W66" i="31"/>
  <c r="W64" i="31"/>
  <c r="W62" i="31"/>
  <c r="W60" i="31"/>
  <c r="W58" i="31"/>
  <c r="W57" i="31"/>
  <c r="W56" i="31"/>
  <c r="W55" i="31"/>
  <c r="W54" i="31"/>
  <c r="W53" i="31"/>
  <c r="W52" i="31"/>
  <c r="W51" i="31"/>
  <c r="W50" i="31"/>
  <c r="W49" i="31"/>
  <c r="W48" i="31"/>
  <c r="W47" i="31"/>
  <c r="W46" i="31"/>
  <c r="W45" i="31"/>
  <c r="W44" i="31"/>
  <c r="W43" i="31"/>
  <c r="W42" i="31"/>
  <c r="W41" i="31"/>
  <c r="W40" i="31"/>
  <c r="W39" i="31"/>
  <c r="W38" i="31"/>
  <c r="W37" i="31"/>
  <c r="W36" i="31"/>
  <c r="W35" i="31"/>
  <c r="W34" i="31"/>
  <c r="W33" i="31"/>
  <c r="W32" i="31"/>
  <c r="W31" i="31"/>
  <c r="W30" i="31"/>
  <c r="W67" i="31"/>
  <c r="W71" i="31"/>
  <c r="W29" i="31"/>
  <c r="W27" i="31"/>
  <c r="W25" i="31"/>
  <c r="W23" i="31"/>
  <c r="W21" i="31"/>
  <c r="W75" i="31"/>
  <c r="W19" i="31"/>
  <c r="W18" i="31"/>
  <c r="W17" i="31"/>
  <c r="W16" i="31"/>
  <c r="W15" i="31"/>
  <c r="W14" i="31"/>
  <c r="W13" i="31"/>
  <c r="W12" i="31"/>
  <c r="W11" i="31"/>
  <c r="W10" i="31"/>
  <c r="W9" i="31"/>
  <c r="W8" i="31"/>
  <c r="W7" i="31"/>
  <c r="W6" i="31"/>
  <c r="W5" i="31"/>
  <c r="W4" i="31"/>
  <c r="W3" i="31"/>
  <c r="W103" i="29"/>
  <c r="W102" i="29"/>
  <c r="W101" i="29"/>
  <c r="W100" i="29"/>
  <c r="W99" i="29"/>
  <c r="W98" i="29"/>
  <c r="W97" i="29"/>
  <c r="W96" i="29"/>
  <c r="W95" i="29"/>
  <c r="W94" i="29"/>
  <c r="W93" i="29"/>
  <c r="W92" i="29"/>
  <c r="W91" i="29"/>
  <c r="W90" i="29"/>
  <c r="W89" i="29"/>
  <c r="W88" i="29"/>
  <c r="W87" i="29"/>
  <c r="W86" i="29"/>
  <c r="W85" i="29"/>
  <c r="W84" i="29"/>
  <c r="W83" i="29"/>
  <c r="W82" i="29"/>
  <c r="W81" i="29"/>
  <c r="W80" i="29"/>
  <c r="W79" i="29"/>
  <c r="W78" i="29"/>
  <c r="W77" i="29"/>
  <c r="W76" i="29"/>
  <c r="W75" i="29"/>
  <c r="W74" i="29"/>
  <c r="W73" i="29"/>
  <c r="W72" i="29"/>
  <c r="W71" i="29"/>
  <c r="W70" i="29"/>
  <c r="W69" i="29"/>
  <c r="W68" i="29"/>
  <c r="W67" i="29"/>
  <c r="W66" i="29"/>
  <c r="W65" i="29"/>
  <c r="W64" i="29"/>
  <c r="W63" i="29"/>
  <c r="W62" i="29"/>
  <c r="W61" i="29"/>
  <c r="W60" i="29"/>
  <c r="W59" i="29"/>
  <c r="W58" i="29"/>
  <c r="W57" i="29"/>
  <c r="W56" i="29"/>
  <c r="W55" i="29"/>
  <c r="W54" i="29"/>
  <c r="W53" i="29"/>
  <c r="W52" i="29"/>
  <c r="W51" i="29"/>
  <c r="W50" i="29"/>
  <c r="W49" i="29"/>
  <c r="W48" i="29"/>
  <c r="W47" i="29"/>
  <c r="W46" i="29"/>
  <c r="W45" i="29"/>
  <c r="W44" i="29"/>
  <c r="W26" i="31"/>
  <c r="W28" i="31"/>
  <c r="W20" i="31"/>
  <c r="W41" i="29"/>
  <c r="W40" i="29"/>
  <c r="W22" i="31"/>
  <c r="W24" i="31"/>
  <c r="W43" i="29"/>
  <c r="W42" i="29"/>
  <c r="W36" i="29"/>
  <c r="W34" i="29"/>
  <c r="W32" i="29"/>
  <c r="W30" i="29"/>
  <c r="W28" i="29"/>
  <c r="W26" i="29"/>
  <c r="W24" i="29"/>
  <c r="W22" i="29"/>
  <c r="W20" i="29"/>
  <c r="W18" i="29"/>
  <c r="W16" i="29"/>
  <c r="W14" i="29"/>
  <c r="W12" i="29"/>
  <c r="W10" i="29"/>
  <c r="W8" i="29"/>
  <c r="W6" i="29"/>
  <c r="W4" i="29"/>
  <c r="W29" i="29"/>
  <c r="W25" i="29"/>
  <c r="W19" i="29"/>
  <c r="W17" i="29"/>
  <c r="W3" i="29"/>
  <c r="W38" i="29"/>
  <c r="W37" i="29"/>
  <c r="W35" i="29"/>
  <c r="W33" i="29"/>
  <c r="W27" i="29"/>
  <c r="W9" i="29"/>
  <c r="W7" i="29"/>
  <c r="AB29" i="1"/>
  <c r="W39" i="29"/>
  <c r="W31" i="29"/>
  <c r="W23" i="29"/>
  <c r="W21" i="29"/>
  <c r="W15" i="29"/>
  <c r="W13" i="29"/>
  <c r="W11" i="29"/>
  <c r="W5" i="29"/>
  <c r="S102" i="31"/>
  <c r="S103" i="31"/>
  <c r="S101" i="31"/>
  <c r="S100" i="31"/>
  <c r="S99" i="31"/>
  <c r="S98" i="31"/>
  <c r="S97" i="31"/>
  <c r="S96" i="31"/>
  <c r="S95" i="31"/>
  <c r="S94" i="31"/>
  <c r="S93" i="31"/>
  <c r="S92" i="31"/>
  <c r="S91" i="31"/>
  <c r="S90" i="31"/>
  <c r="S89" i="31"/>
  <c r="S88" i="31"/>
  <c r="S87" i="31"/>
  <c r="S86" i="31"/>
  <c r="S85" i="31"/>
  <c r="S84" i="31"/>
  <c r="S83" i="31"/>
  <c r="S82" i="31"/>
  <c r="S81" i="31"/>
  <c r="S80" i="31"/>
  <c r="S79" i="31"/>
  <c r="S78" i="31"/>
  <c r="S75" i="31"/>
  <c r="S71" i="31"/>
  <c r="S67" i="31"/>
  <c r="S66" i="31"/>
  <c r="S64" i="31"/>
  <c r="S62" i="31"/>
  <c r="S60" i="31"/>
  <c r="S76" i="31"/>
  <c r="S72" i="31"/>
  <c r="S68" i="31"/>
  <c r="S77" i="31"/>
  <c r="S73" i="31"/>
  <c r="S69" i="31"/>
  <c r="S65" i="31"/>
  <c r="S63" i="31"/>
  <c r="S61" i="31"/>
  <c r="S59" i="31"/>
  <c r="S58" i="31"/>
  <c r="S57" i="31"/>
  <c r="S56" i="31"/>
  <c r="S55" i="31"/>
  <c r="S54" i="31"/>
  <c r="S53" i="31"/>
  <c r="S52" i="31"/>
  <c r="S51" i="31"/>
  <c r="S50" i="31"/>
  <c r="S49" i="31"/>
  <c r="S48" i="31"/>
  <c r="S47" i="31"/>
  <c r="S46" i="31"/>
  <c r="S45" i="31"/>
  <c r="S44" i="31"/>
  <c r="S43" i="31"/>
  <c r="S42" i="31"/>
  <c r="S41" i="31"/>
  <c r="S40" i="31"/>
  <c r="S39" i="31"/>
  <c r="S38" i="31"/>
  <c r="S37" i="31"/>
  <c r="S36" i="31"/>
  <c r="S35" i="31"/>
  <c r="S34" i="31"/>
  <c r="S33" i="31"/>
  <c r="S32" i="31"/>
  <c r="S31" i="31"/>
  <c r="S30" i="31"/>
  <c r="S70" i="31"/>
  <c r="S28" i="31"/>
  <c r="S26" i="31"/>
  <c r="S24" i="31"/>
  <c r="S22" i="31"/>
  <c r="S20" i="31"/>
  <c r="S74" i="31"/>
  <c r="S19" i="31"/>
  <c r="S18" i="31"/>
  <c r="S17" i="31"/>
  <c r="S16" i="31"/>
  <c r="S15" i="31"/>
  <c r="S14" i="31"/>
  <c r="S13" i="31"/>
  <c r="S12" i="31"/>
  <c r="S11" i="31"/>
  <c r="S10" i="31"/>
  <c r="S9" i="31"/>
  <c r="S8" i="31"/>
  <c r="S7" i="31"/>
  <c r="S6" i="31"/>
  <c r="S5" i="31"/>
  <c r="S4" i="31"/>
  <c r="S3" i="31"/>
  <c r="S103" i="29"/>
  <c r="S102" i="29"/>
  <c r="S101" i="29"/>
  <c r="S100" i="29"/>
  <c r="S99" i="29"/>
  <c r="S98" i="29"/>
  <c r="S97" i="29"/>
  <c r="S96" i="29"/>
  <c r="S95" i="29"/>
  <c r="S94" i="29"/>
  <c r="S93" i="29"/>
  <c r="S92" i="29"/>
  <c r="S91" i="29"/>
  <c r="S90" i="29"/>
  <c r="S89" i="29"/>
  <c r="S88" i="29"/>
  <c r="S87" i="29"/>
  <c r="S86" i="29"/>
  <c r="S85" i="29"/>
  <c r="S84" i="29"/>
  <c r="S83" i="29"/>
  <c r="S82" i="29"/>
  <c r="S81" i="29"/>
  <c r="S80" i="29"/>
  <c r="S79" i="29"/>
  <c r="S78"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25" i="31"/>
  <c r="S27" i="31"/>
  <c r="S43" i="29"/>
  <c r="S42" i="29"/>
  <c r="S41" i="29"/>
  <c r="S40" i="29"/>
  <c r="S29" i="31"/>
  <c r="S21" i="31"/>
  <c r="S23" i="31"/>
  <c r="AB25" i="1"/>
  <c r="S37" i="29"/>
  <c r="S35" i="29"/>
  <c r="S27" i="29"/>
  <c r="S15" i="29"/>
  <c r="S13" i="29"/>
  <c r="S11" i="29"/>
  <c r="S9" i="29"/>
  <c r="S7" i="29"/>
  <c r="S5" i="29"/>
  <c r="S3" i="29"/>
  <c r="S38" i="29"/>
  <c r="S36" i="29"/>
  <c r="S34" i="29"/>
  <c r="S30" i="29"/>
  <c r="S28" i="29"/>
  <c r="S24" i="29"/>
  <c r="S22" i="29"/>
  <c r="S10" i="29"/>
  <c r="S39" i="29"/>
  <c r="S33" i="29"/>
  <c r="S31" i="29"/>
  <c r="S29" i="29"/>
  <c r="S25" i="29"/>
  <c r="S23" i="29"/>
  <c r="S21" i="29"/>
  <c r="S19" i="29"/>
  <c r="S17" i="29"/>
  <c r="S26" i="29"/>
  <c r="S20" i="29"/>
  <c r="S18" i="29"/>
  <c r="S16" i="29"/>
  <c r="S14" i="29"/>
  <c r="S8" i="29"/>
  <c r="S4" i="29"/>
  <c r="S32" i="29"/>
  <c r="S12" i="29"/>
  <c r="S6" i="29"/>
  <c r="O103" i="31"/>
  <c r="O101" i="31"/>
  <c r="O102" i="31"/>
  <c r="O100" i="31"/>
  <c r="O99" i="31"/>
  <c r="O98" i="31"/>
  <c r="O97" i="31"/>
  <c r="O96" i="31"/>
  <c r="O95" i="31"/>
  <c r="O94" i="31"/>
  <c r="O93" i="31"/>
  <c r="O92" i="31"/>
  <c r="O91" i="31"/>
  <c r="O90" i="31"/>
  <c r="O89" i="31"/>
  <c r="O88" i="31"/>
  <c r="O87" i="31"/>
  <c r="O86" i="31"/>
  <c r="O85" i="31"/>
  <c r="O84" i="31"/>
  <c r="O83" i="31"/>
  <c r="O82" i="31"/>
  <c r="O81" i="31"/>
  <c r="O80" i="31"/>
  <c r="O79" i="31"/>
  <c r="O78" i="31"/>
  <c r="O74" i="31"/>
  <c r="O70" i="31"/>
  <c r="O65" i="31"/>
  <c r="O63" i="31"/>
  <c r="O61" i="31"/>
  <c r="O59" i="31"/>
  <c r="O75" i="31"/>
  <c r="O71" i="31"/>
  <c r="O67" i="31"/>
  <c r="O76" i="31"/>
  <c r="O72" i="31"/>
  <c r="O68" i="31"/>
  <c r="O66" i="31"/>
  <c r="O64" i="31"/>
  <c r="O62" i="31"/>
  <c r="O60" i="31"/>
  <c r="O58" i="31"/>
  <c r="O57" i="31"/>
  <c r="O56" i="31"/>
  <c r="O55" i="31"/>
  <c r="O54" i="31"/>
  <c r="O53" i="31"/>
  <c r="O52" i="31"/>
  <c r="O51" i="31"/>
  <c r="O50" i="31"/>
  <c r="O49" i="31"/>
  <c r="O48" i="31"/>
  <c r="O47" i="31"/>
  <c r="O46" i="31"/>
  <c r="O45" i="31"/>
  <c r="O44" i="31"/>
  <c r="O43" i="31"/>
  <c r="O42" i="31"/>
  <c r="O41" i="31"/>
  <c r="O40" i="31"/>
  <c r="O39" i="31"/>
  <c r="O38" i="31"/>
  <c r="O37" i="31"/>
  <c r="O36" i="31"/>
  <c r="O35" i="31"/>
  <c r="O34" i="31"/>
  <c r="O33" i="31"/>
  <c r="O32" i="31"/>
  <c r="O31" i="31"/>
  <c r="O30" i="31"/>
  <c r="O69" i="31"/>
  <c r="O29" i="31"/>
  <c r="O27" i="31"/>
  <c r="O25" i="31"/>
  <c r="O23" i="31"/>
  <c r="O21" i="31"/>
  <c r="O73" i="31"/>
  <c r="O19" i="31"/>
  <c r="O18" i="31"/>
  <c r="O17" i="31"/>
  <c r="O16" i="31"/>
  <c r="O15" i="31"/>
  <c r="O14" i="31"/>
  <c r="O13" i="31"/>
  <c r="O12" i="31"/>
  <c r="O11" i="31"/>
  <c r="O10" i="31"/>
  <c r="O9" i="31"/>
  <c r="O8" i="31"/>
  <c r="O7" i="31"/>
  <c r="O6" i="31"/>
  <c r="O5" i="31"/>
  <c r="O4" i="31"/>
  <c r="O3" i="31"/>
  <c r="O103" i="29"/>
  <c r="O102" i="29"/>
  <c r="O101" i="29"/>
  <c r="O100" i="29"/>
  <c r="O99" i="29"/>
  <c r="O98" i="29"/>
  <c r="O97" i="29"/>
  <c r="O96" i="29"/>
  <c r="O95" i="29"/>
  <c r="O94" i="29"/>
  <c r="O93" i="29"/>
  <c r="O92" i="29"/>
  <c r="O91" i="29"/>
  <c r="O90" i="29"/>
  <c r="O89" i="29"/>
  <c r="O88" i="29"/>
  <c r="O87" i="29"/>
  <c r="O86" i="29"/>
  <c r="O85" i="29"/>
  <c r="O84" i="29"/>
  <c r="O83" i="29"/>
  <c r="O82" i="29"/>
  <c r="O81" i="29"/>
  <c r="O80" i="29"/>
  <c r="O79" i="29"/>
  <c r="O78" i="29"/>
  <c r="O77" i="29"/>
  <c r="O76" i="29"/>
  <c r="O75" i="29"/>
  <c r="O74" i="29"/>
  <c r="O73" i="29"/>
  <c r="O72" i="29"/>
  <c r="O71" i="29"/>
  <c r="O70" i="29"/>
  <c r="O69" i="29"/>
  <c r="O68" i="29"/>
  <c r="O67" i="29"/>
  <c r="O66" i="29"/>
  <c r="O65" i="29"/>
  <c r="O64" i="29"/>
  <c r="O63" i="29"/>
  <c r="O62" i="29"/>
  <c r="O61" i="29"/>
  <c r="O60" i="29"/>
  <c r="O59" i="29"/>
  <c r="O58" i="29"/>
  <c r="O57" i="29"/>
  <c r="O56" i="29"/>
  <c r="O55" i="29"/>
  <c r="O54" i="29"/>
  <c r="O53" i="29"/>
  <c r="O52" i="29"/>
  <c r="O51" i="29"/>
  <c r="O50" i="29"/>
  <c r="O49" i="29"/>
  <c r="O48" i="29"/>
  <c r="O47" i="29"/>
  <c r="O46" i="29"/>
  <c r="O45" i="29"/>
  <c r="O44" i="29"/>
  <c r="O24" i="31"/>
  <c r="O77" i="31"/>
  <c r="O26" i="31"/>
  <c r="O43" i="29"/>
  <c r="O28" i="31"/>
  <c r="O20" i="31"/>
  <c r="O22" i="31"/>
  <c r="O42" i="29"/>
  <c r="O41" i="29"/>
  <c r="O40" i="29"/>
  <c r="O38" i="29"/>
  <c r="O10" i="29"/>
  <c r="O8" i="29"/>
  <c r="O6" i="29"/>
  <c r="O4" i="29"/>
  <c r="O33" i="29"/>
  <c r="O21" i="29"/>
  <c r="O15" i="29"/>
  <c r="O13" i="29"/>
  <c r="O11" i="29"/>
  <c r="O7" i="29"/>
  <c r="O36" i="29"/>
  <c r="O34" i="29"/>
  <c r="O32" i="29"/>
  <c r="O30" i="29"/>
  <c r="O28" i="29"/>
  <c r="O26" i="29"/>
  <c r="O24" i="29"/>
  <c r="O22" i="29"/>
  <c r="O20" i="29"/>
  <c r="O18" i="29"/>
  <c r="O16" i="29"/>
  <c r="O14" i="29"/>
  <c r="O12" i="29"/>
  <c r="O39" i="29"/>
  <c r="O23" i="29"/>
  <c r="O5" i="29"/>
  <c r="AB21" i="1"/>
  <c r="O37" i="29"/>
  <c r="O35" i="29"/>
  <c r="O31" i="29"/>
  <c r="O29" i="29"/>
  <c r="O27" i="29"/>
  <c r="O25" i="29"/>
  <c r="O19" i="29"/>
  <c r="O17" i="29"/>
  <c r="O9" i="29"/>
  <c r="O3" i="29"/>
  <c r="K102" i="31"/>
  <c r="K103"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3" i="31"/>
  <c r="K69" i="31"/>
  <c r="K66" i="31"/>
  <c r="K64" i="31"/>
  <c r="K62" i="31"/>
  <c r="K60" i="31"/>
  <c r="K74" i="31"/>
  <c r="K70" i="31"/>
  <c r="K75" i="31"/>
  <c r="K71" i="31"/>
  <c r="K67" i="31"/>
  <c r="K65" i="31"/>
  <c r="K63" i="31"/>
  <c r="K61"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68" i="31"/>
  <c r="K28" i="31"/>
  <c r="K26" i="31"/>
  <c r="K24" i="31"/>
  <c r="K22" i="31"/>
  <c r="K72" i="31"/>
  <c r="K20" i="31"/>
  <c r="K19" i="31"/>
  <c r="K18" i="31"/>
  <c r="K17" i="31"/>
  <c r="K16" i="31"/>
  <c r="K15" i="31"/>
  <c r="K14" i="31"/>
  <c r="K13" i="31"/>
  <c r="K12" i="31"/>
  <c r="K11" i="31"/>
  <c r="K10" i="31"/>
  <c r="K9" i="31"/>
  <c r="K8" i="31"/>
  <c r="K7" i="31"/>
  <c r="K6" i="31"/>
  <c r="K5" i="31"/>
  <c r="K4" i="31"/>
  <c r="K3" i="31"/>
  <c r="K103" i="29"/>
  <c r="K102" i="29"/>
  <c r="K101" i="29"/>
  <c r="K100" i="29"/>
  <c r="K99" i="29"/>
  <c r="K98" i="29"/>
  <c r="K97" i="29"/>
  <c r="K96" i="29"/>
  <c r="K95" i="29"/>
  <c r="K94" i="29"/>
  <c r="K93" i="29"/>
  <c r="K92" i="29"/>
  <c r="K91" i="29"/>
  <c r="K90" i="29"/>
  <c r="K89" i="29"/>
  <c r="K88" i="29"/>
  <c r="K87" i="29"/>
  <c r="K86" i="29"/>
  <c r="K85" i="29"/>
  <c r="K84" i="29"/>
  <c r="K83" i="29"/>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23" i="31"/>
  <c r="K25" i="31"/>
  <c r="K42" i="29"/>
  <c r="K41" i="29"/>
  <c r="K40" i="29"/>
  <c r="K76" i="31"/>
  <c r="K27" i="31"/>
  <c r="K29" i="31"/>
  <c r="K21" i="31"/>
  <c r="K43" i="29"/>
  <c r="AB17" i="1"/>
  <c r="K39" i="29"/>
  <c r="K35" i="29"/>
  <c r="K33" i="29"/>
  <c r="K31" i="29"/>
  <c r="K27" i="29"/>
  <c r="K25" i="29"/>
  <c r="K23" i="29"/>
  <c r="K21" i="29"/>
  <c r="K19" i="29"/>
  <c r="K17" i="29"/>
  <c r="K15" i="29"/>
  <c r="K13" i="29"/>
  <c r="K11" i="29"/>
  <c r="K9" i="29"/>
  <c r="K7" i="29"/>
  <c r="K5" i="29"/>
  <c r="K34" i="29"/>
  <c r="K28" i="29"/>
  <c r="K22" i="29"/>
  <c r="K20" i="29"/>
  <c r="K18" i="29"/>
  <c r="K14" i="29"/>
  <c r="K12" i="29"/>
  <c r="K8" i="29"/>
  <c r="K37" i="29"/>
  <c r="K29" i="29"/>
  <c r="K3" i="29"/>
  <c r="K38" i="29"/>
  <c r="K36" i="29"/>
  <c r="K6" i="29"/>
  <c r="K32" i="29"/>
  <c r="K30" i="29"/>
  <c r="K26" i="29"/>
  <c r="K24" i="29"/>
  <c r="K16" i="29"/>
  <c r="K10" i="29"/>
  <c r="K4" i="29"/>
  <c r="G103" i="31"/>
  <c r="G101" i="31"/>
  <c r="G102" i="31"/>
  <c r="G100" i="31"/>
  <c r="G99" i="31"/>
  <c r="G98" i="31"/>
  <c r="G97" i="31"/>
  <c r="G96" i="31"/>
  <c r="G95" i="31"/>
  <c r="G94" i="31"/>
  <c r="G93" i="31"/>
  <c r="G92" i="31"/>
  <c r="G91" i="31"/>
  <c r="G90" i="31"/>
  <c r="G89" i="31"/>
  <c r="G88" i="31"/>
  <c r="G87" i="31"/>
  <c r="G86" i="31"/>
  <c r="G85" i="31"/>
  <c r="G84" i="31"/>
  <c r="G83" i="31"/>
  <c r="G82" i="31"/>
  <c r="G81" i="31"/>
  <c r="G80" i="31"/>
  <c r="G79" i="31"/>
  <c r="G78" i="31"/>
  <c r="G76" i="31"/>
  <c r="G72" i="31"/>
  <c r="G68" i="31"/>
  <c r="G65" i="31"/>
  <c r="G63" i="31"/>
  <c r="G61" i="31"/>
  <c r="G77" i="31"/>
  <c r="G73" i="31"/>
  <c r="G69" i="31"/>
  <c r="G74" i="31"/>
  <c r="G70" i="31"/>
  <c r="G66" i="31"/>
  <c r="G64" i="31"/>
  <c r="G62"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67" i="31"/>
  <c r="G29" i="31"/>
  <c r="G27" i="31"/>
  <c r="G25" i="31"/>
  <c r="G23" i="31"/>
  <c r="G21" i="31"/>
  <c r="G20" i="31"/>
  <c r="G71" i="31"/>
  <c r="G19" i="31"/>
  <c r="G18" i="31"/>
  <c r="G17" i="31"/>
  <c r="G16" i="31"/>
  <c r="G15" i="31"/>
  <c r="G14" i="31"/>
  <c r="G13" i="31"/>
  <c r="G12" i="31"/>
  <c r="G11" i="31"/>
  <c r="G10" i="31"/>
  <c r="G9" i="31"/>
  <c r="G8" i="31"/>
  <c r="G7" i="31"/>
  <c r="G6" i="31"/>
  <c r="G5" i="31"/>
  <c r="G4" i="31"/>
  <c r="G3" i="31"/>
  <c r="G103" i="29"/>
  <c r="G102" i="29"/>
  <c r="G101" i="29"/>
  <c r="G100" i="29"/>
  <c r="G99" i="29"/>
  <c r="G98" i="29"/>
  <c r="G97" i="29"/>
  <c r="G96" i="29"/>
  <c r="G95" i="29"/>
  <c r="G94" i="29"/>
  <c r="G93" i="29"/>
  <c r="G92" i="29"/>
  <c r="G91" i="29"/>
  <c r="G90" i="29"/>
  <c r="G89" i="29"/>
  <c r="G88" i="29"/>
  <c r="G87" i="29"/>
  <c r="G86" i="29"/>
  <c r="G85" i="29"/>
  <c r="G84" i="29"/>
  <c r="G83" i="29"/>
  <c r="G82" i="29"/>
  <c r="G81" i="29"/>
  <c r="G80" i="29"/>
  <c r="G79" i="29"/>
  <c r="G78" i="29"/>
  <c r="G77" i="29"/>
  <c r="G76" i="29"/>
  <c r="G75" i="29"/>
  <c r="G74" i="29"/>
  <c r="G73" i="29"/>
  <c r="G72" i="29"/>
  <c r="G71" i="29"/>
  <c r="G70" i="29"/>
  <c r="G69" i="29"/>
  <c r="G68" i="29"/>
  <c r="G67" i="29"/>
  <c r="G66" i="29"/>
  <c r="G65" i="29"/>
  <c r="G64" i="29"/>
  <c r="G63" i="29"/>
  <c r="G62" i="29"/>
  <c r="G61" i="29"/>
  <c r="G60" i="29"/>
  <c r="G59" i="29"/>
  <c r="G58" i="29"/>
  <c r="G57" i="29"/>
  <c r="G56" i="29"/>
  <c r="G55" i="29"/>
  <c r="G54" i="29"/>
  <c r="G53" i="29"/>
  <c r="G52" i="29"/>
  <c r="G51" i="29"/>
  <c r="G50" i="29"/>
  <c r="G49" i="29"/>
  <c r="G48" i="29"/>
  <c r="G47" i="29"/>
  <c r="G46" i="29"/>
  <c r="G45" i="29"/>
  <c r="G44" i="29"/>
  <c r="G22" i="31"/>
  <c r="G24" i="31"/>
  <c r="G75" i="31"/>
  <c r="G43" i="29"/>
  <c r="G42" i="29"/>
  <c r="G40" i="29"/>
  <c r="G26" i="31"/>
  <c r="G28" i="31"/>
  <c r="G41" i="29"/>
  <c r="G36" i="29"/>
  <c r="G34" i="29"/>
  <c r="G32" i="29"/>
  <c r="G30" i="29"/>
  <c r="G28" i="29"/>
  <c r="G26" i="29"/>
  <c r="G24" i="29"/>
  <c r="G22" i="29"/>
  <c r="G20" i="29"/>
  <c r="G18" i="29"/>
  <c r="G16" i="29"/>
  <c r="G14" i="29"/>
  <c r="G12" i="29"/>
  <c r="G10" i="29"/>
  <c r="G8" i="29"/>
  <c r="G6" i="29"/>
  <c r="G39" i="29"/>
  <c r="G37" i="29"/>
  <c r="G35" i="29"/>
  <c r="G29" i="29"/>
  <c r="G27" i="29"/>
  <c r="G25" i="29"/>
  <c r="G23" i="29"/>
  <c r="G38" i="29"/>
  <c r="G4" i="29"/>
  <c r="AB13" i="1"/>
  <c r="G33" i="29"/>
  <c r="G21" i="29"/>
  <c r="G19" i="29"/>
  <c r="G17" i="29"/>
  <c r="G15" i="29"/>
  <c r="G13" i="29"/>
  <c r="G11" i="29"/>
  <c r="G9" i="29"/>
  <c r="G5" i="29"/>
  <c r="G3" i="29"/>
  <c r="G31" i="29"/>
  <c r="G7" i="29"/>
  <c r="C102" i="31"/>
  <c r="C103" i="31"/>
  <c r="C101" i="31"/>
  <c r="C100" i="31"/>
  <c r="C99" i="31"/>
  <c r="C98" i="31"/>
  <c r="C97" i="31"/>
  <c r="C96" i="31"/>
  <c r="C95" i="31"/>
  <c r="C94" i="31"/>
  <c r="C93" i="31"/>
  <c r="C92" i="31"/>
  <c r="C91" i="31"/>
  <c r="C90" i="31"/>
  <c r="C89" i="31"/>
  <c r="C88" i="31"/>
  <c r="C87" i="31"/>
  <c r="C86" i="31"/>
  <c r="C85" i="31"/>
  <c r="C84" i="31"/>
  <c r="C83" i="31"/>
  <c r="C82" i="31"/>
  <c r="C81" i="31"/>
  <c r="C80" i="31"/>
  <c r="C79" i="31"/>
  <c r="C78" i="31"/>
  <c r="C75" i="31"/>
  <c r="C71" i="31"/>
  <c r="C67" i="31"/>
  <c r="C66" i="31"/>
  <c r="C64" i="31"/>
  <c r="C62" i="31"/>
  <c r="C60" i="31"/>
  <c r="C76" i="31"/>
  <c r="C72" i="31"/>
  <c r="C68" i="31"/>
  <c r="C77" i="31"/>
  <c r="C73" i="31"/>
  <c r="C69" i="31"/>
  <c r="C65" i="31"/>
  <c r="C63" i="31"/>
  <c r="C61" i="31"/>
  <c r="C59" i="31"/>
  <c r="C58" i="31"/>
  <c r="C57" i="31"/>
  <c r="C56" i="31"/>
  <c r="C55" i="31"/>
  <c r="C54" i="31"/>
  <c r="C53" i="31"/>
  <c r="C52" i="31"/>
  <c r="C51" i="31"/>
  <c r="C50" i="31"/>
  <c r="C49" i="31"/>
  <c r="C48" i="31"/>
  <c r="C47" i="31"/>
  <c r="C46" i="31"/>
  <c r="C45" i="31"/>
  <c r="C44" i="31"/>
  <c r="C43" i="31"/>
  <c r="C42" i="31"/>
  <c r="C41" i="31"/>
  <c r="C40" i="31"/>
  <c r="C39" i="31"/>
  <c r="C38" i="31"/>
  <c r="C37" i="31"/>
  <c r="C36" i="31"/>
  <c r="C35" i="31"/>
  <c r="C34" i="31"/>
  <c r="C33" i="31"/>
  <c r="C32" i="31"/>
  <c r="C31" i="31"/>
  <c r="C30" i="31"/>
  <c r="C20" i="31"/>
  <c r="C28" i="31"/>
  <c r="C26" i="31"/>
  <c r="C24" i="31"/>
  <c r="C22" i="31"/>
  <c r="C70" i="31"/>
  <c r="C19" i="31"/>
  <c r="C18" i="31"/>
  <c r="C17" i="31"/>
  <c r="C16" i="31"/>
  <c r="C15" i="31"/>
  <c r="C14" i="31"/>
  <c r="C13" i="31"/>
  <c r="C12" i="31"/>
  <c r="C11" i="31"/>
  <c r="C10" i="31"/>
  <c r="C9" i="31"/>
  <c r="C8" i="31"/>
  <c r="C7" i="31"/>
  <c r="C6" i="31"/>
  <c r="C5" i="31"/>
  <c r="C4" i="31"/>
  <c r="C3" i="31"/>
  <c r="C103" i="29"/>
  <c r="C102" i="29"/>
  <c r="C101" i="29"/>
  <c r="C100" i="29"/>
  <c r="C99" i="29"/>
  <c r="C98" i="29"/>
  <c r="C97" i="29"/>
  <c r="C96" i="29"/>
  <c r="C95" i="29"/>
  <c r="C94" i="29"/>
  <c r="C93" i="29"/>
  <c r="C92" i="29"/>
  <c r="C91" i="29"/>
  <c r="C90" i="29"/>
  <c r="C89" i="29"/>
  <c r="C88" i="29"/>
  <c r="C87" i="29"/>
  <c r="C86" i="29"/>
  <c r="C85" i="29"/>
  <c r="C84" i="29"/>
  <c r="C83" i="29"/>
  <c r="C82" i="29"/>
  <c r="C81" i="29"/>
  <c r="C80" i="29"/>
  <c r="C79" i="29"/>
  <c r="C78" i="29"/>
  <c r="C77" i="29"/>
  <c r="C76" i="29"/>
  <c r="C75" i="29"/>
  <c r="C74" i="29"/>
  <c r="C73" i="29"/>
  <c r="C72" i="29"/>
  <c r="C71" i="29"/>
  <c r="C70" i="29"/>
  <c r="C69" i="29"/>
  <c r="C68" i="29"/>
  <c r="C67" i="29"/>
  <c r="C66" i="29"/>
  <c r="C65" i="29"/>
  <c r="C64" i="29"/>
  <c r="C63" i="29"/>
  <c r="C62" i="29"/>
  <c r="C61" i="29"/>
  <c r="C60" i="29"/>
  <c r="C59" i="29"/>
  <c r="C58" i="29"/>
  <c r="C57" i="29"/>
  <c r="C56" i="29"/>
  <c r="C55" i="29"/>
  <c r="C54" i="29"/>
  <c r="C53" i="29"/>
  <c r="C52" i="29"/>
  <c r="C51" i="29"/>
  <c r="C50" i="29"/>
  <c r="C49" i="29"/>
  <c r="C48" i="29"/>
  <c r="C47" i="29"/>
  <c r="C46" i="29"/>
  <c r="C45" i="29"/>
  <c r="C44" i="29"/>
  <c r="C74" i="31"/>
  <c r="C29" i="31"/>
  <c r="C21" i="31"/>
  <c r="C23" i="31"/>
  <c r="C41" i="29"/>
  <c r="C25" i="31"/>
  <c r="C27" i="31"/>
  <c r="C43" i="29"/>
  <c r="C42" i="29"/>
  <c r="C40" i="29"/>
  <c r="AB9" i="1"/>
  <c r="C37" i="29"/>
  <c r="C29" i="29"/>
  <c r="C9" i="29"/>
  <c r="C7" i="29"/>
  <c r="C5" i="29"/>
  <c r="C3" i="29"/>
  <c r="C30" i="29"/>
  <c r="C26" i="29"/>
  <c r="C16" i="29"/>
  <c r="C4" i="29"/>
  <c r="C39" i="29"/>
  <c r="C35" i="29"/>
  <c r="C33" i="29"/>
  <c r="C31" i="29"/>
  <c r="C27" i="29"/>
  <c r="C25" i="29"/>
  <c r="C23" i="29"/>
  <c r="C21" i="29"/>
  <c r="C19" i="29"/>
  <c r="C17" i="29"/>
  <c r="C15" i="29"/>
  <c r="C13" i="29"/>
  <c r="C11" i="29"/>
  <c r="C34" i="29"/>
  <c r="C32" i="29"/>
  <c r="C24" i="29"/>
  <c r="C10" i="29"/>
  <c r="C8" i="29"/>
  <c r="C38" i="29"/>
  <c r="C36" i="29"/>
  <c r="C28" i="29"/>
  <c r="C22" i="29"/>
  <c r="C20" i="29"/>
  <c r="C18" i="29"/>
  <c r="C14" i="29"/>
  <c r="C12" i="29"/>
  <c r="C6" i="29"/>
  <c r="B103" i="31"/>
  <c r="B102" i="31"/>
  <c r="B101" i="31"/>
  <c r="B100" i="31"/>
  <c r="B99" i="31"/>
  <c r="B98" i="31"/>
  <c r="B97" i="31"/>
  <c r="B96" i="31"/>
  <c r="B95" i="31"/>
  <c r="B94" i="31"/>
  <c r="B93" i="31"/>
  <c r="B92" i="31"/>
  <c r="B91" i="31"/>
  <c r="B90" i="31"/>
  <c r="B89" i="31"/>
  <c r="B88" i="31"/>
  <c r="B87" i="31"/>
  <c r="B86" i="31"/>
  <c r="B85" i="31"/>
  <c r="B84" i="31"/>
  <c r="B83" i="31"/>
  <c r="B82" i="31"/>
  <c r="B81" i="31"/>
  <c r="B80" i="31"/>
  <c r="B79" i="31"/>
  <c r="B78" i="31"/>
  <c r="B77" i="31"/>
  <c r="B76" i="31"/>
  <c r="B75" i="31"/>
  <c r="B74" i="31"/>
  <c r="B73" i="31"/>
  <c r="B72" i="31"/>
  <c r="B71" i="31"/>
  <c r="B70" i="31"/>
  <c r="B69" i="31"/>
  <c r="B68" i="31"/>
  <c r="B67" i="31"/>
  <c r="B66" i="31"/>
  <c r="B64" i="31"/>
  <c r="B62" i="31"/>
  <c r="B60" i="31"/>
  <c r="B58" i="31"/>
  <c r="B54" i="31"/>
  <c r="B50" i="31"/>
  <c r="B46" i="31"/>
  <c r="B42" i="31"/>
  <c r="B38" i="31"/>
  <c r="B34" i="31"/>
  <c r="B30" i="31"/>
  <c r="B29" i="31"/>
  <c r="B27" i="31"/>
  <c r="B25" i="31"/>
  <c r="B23" i="31"/>
  <c r="B21" i="31"/>
  <c r="B61" i="31"/>
  <c r="B59" i="31"/>
  <c r="B55" i="31"/>
  <c r="B51" i="31"/>
  <c r="B47" i="31"/>
  <c r="B43" i="31"/>
  <c r="B39" i="31"/>
  <c r="B35" i="31"/>
  <c r="B31" i="31"/>
  <c r="B20" i="31"/>
  <c r="B63" i="31"/>
  <c r="B56" i="31"/>
  <c r="B52" i="31"/>
  <c r="B48" i="31"/>
  <c r="B44" i="31"/>
  <c r="B40" i="31"/>
  <c r="B36" i="31"/>
  <c r="B32" i="31"/>
  <c r="B28" i="31"/>
  <c r="B26" i="31"/>
  <c r="B24" i="31"/>
  <c r="B22" i="31"/>
  <c r="B53" i="31"/>
  <c r="B37" i="31"/>
  <c r="B16" i="31"/>
  <c r="B12" i="31"/>
  <c r="B8" i="31"/>
  <c r="B4" i="31"/>
  <c r="B57" i="31"/>
  <c r="B41" i="31"/>
  <c r="B17" i="31"/>
  <c r="B13" i="31"/>
  <c r="B9" i="31"/>
  <c r="B5" i="31"/>
  <c r="B102" i="29"/>
  <c r="B98" i="29"/>
  <c r="B94" i="29"/>
  <c r="B90" i="29"/>
  <c r="B86" i="29"/>
  <c r="B82" i="29"/>
  <c r="B78" i="29"/>
  <c r="B74" i="29"/>
  <c r="B70" i="29"/>
  <c r="B66" i="29"/>
  <c r="B62" i="29"/>
  <c r="B58" i="29"/>
  <c r="B54" i="29"/>
  <c r="B50" i="29"/>
  <c r="B46" i="29"/>
  <c r="AB8" i="1"/>
  <c r="B33" i="31"/>
  <c r="B15" i="31"/>
  <c r="B11" i="31"/>
  <c r="B100" i="29"/>
  <c r="B96" i="29"/>
  <c r="B92" i="29"/>
  <c r="B88" i="29"/>
  <c r="B84" i="29"/>
  <c r="B80" i="29"/>
  <c r="B60" i="29"/>
  <c r="B56" i="29"/>
  <c r="B52" i="29"/>
  <c r="B65" i="31"/>
  <c r="B45" i="31"/>
  <c r="B18" i="31"/>
  <c r="B14" i="31"/>
  <c r="B10" i="31"/>
  <c r="B6" i="31"/>
  <c r="B103" i="29"/>
  <c r="B99" i="29"/>
  <c r="B95" i="29"/>
  <c r="B91" i="29"/>
  <c r="B87" i="29"/>
  <c r="B83" i="29"/>
  <c r="B79" i="29"/>
  <c r="B75" i="29"/>
  <c r="B71" i="29"/>
  <c r="B67" i="29"/>
  <c r="B63" i="29"/>
  <c r="B59" i="29"/>
  <c r="B55" i="29"/>
  <c r="B51" i="29"/>
  <c r="B47" i="29"/>
  <c r="B49" i="31"/>
  <c r="B19" i="31"/>
  <c r="B7" i="31"/>
  <c r="B3" i="31"/>
  <c r="B76" i="29"/>
  <c r="B72" i="29"/>
  <c r="B68" i="29"/>
  <c r="B64" i="29"/>
  <c r="B48" i="29"/>
  <c r="B97" i="29"/>
  <c r="B81" i="29"/>
  <c r="B65" i="29"/>
  <c r="B49" i="29"/>
  <c r="B40" i="29"/>
  <c r="B38" i="29"/>
  <c r="B36" i="29"/>
  <c r="B34" i="29"/>
  <c r="B32" i="29"/>
  <c r="B30" i="29"/>
  <c r="B28" i="29"/>
  <c r="B26" i="29"/>
  <c r="B24" i="29"/>
  <c r="B22" i="29"/>
  <c r="B20" i="29"/>
  <c r="B18" i="29"/>
  <c r="B16" i="29"/>
  <c r="B14" i="29"/>
  <c r="B12" i="29"/>
  <c r="B10" i="29"/>
  <c r="B8" i="29"/>
  <c r="B6" i="29"/>
  <c r="B4" i="29"/>
  <c r="B101" i="29"/>
  <c r="B85" i="29"/>
  <c r="B69" i="29"/>
  <c r="B53" i="29"/>
  <c r="B44" i="29"/>
  <c r="B41" i="29"/>
  <c r="B57" i="29"/>
  <c r="B39" i="29"/>
  <c r="B37" i="29"/>
  <c r="B35" i="29"/>
  <c r="B33" i="29"/>
  <c r="B29" i="29"/>
  <c r="B27" i="29"/>
  <c r="B23" i="29"/>
  <c r="B13" i="29"/>
  <c r="B77" i="29"/>
  <c r="B89" i="29"/>
  <c r="B73" i="29"/>
  <c r="B42" i="29"/>
  <c r="B31" i="29"/>
  <c r="B25" i="29"/>
  <c r="B21" i="29"/>
  <c r="B19" i="29"/>
  <c r="B17" i="29"/>
  <c r="B15" i="29"/>
  <c r="B9" i="29"/>
  <c r="B7" i="29"/>
  <c r="B5" i="29"/>
  <c r="B3" i="29"/>
  <c r="B93" i="29"/>
  <c r="B61" i="29"/>
  <c r="B43" i="29"/>
  <c r="B11" i="29"/>
  <c r="B45" i="29"/>
  <c r="BX5" i="32"/>
  <c r="BX9" i="32"/>
  <c r="BX4" i="32"/>
  <c r="BX8" i="32"/>
  <c r="O17" i="14"/>
  <c r="BX3" i="32"/>
  <c r="BX7" i="32"/>
  <c r="K17" i="19"/>
  <c r="BX6" i="32"/>
  <c r="BX10" i="32"/>
  <c r="BX11" i="32"/>
  <c r="BX15" i="32"/>
  <c r="BX19" i="32"/>
  <c r="BX14" i="32"/>
  <c r="BX18" i="32"/>
  <c r="BX13" i="32"/>
  <c r="BX17" i="32"/>
  <c r="BX12" i="32"/>
  <c r="BX16" i="32"/>
  <c r="BX21" i="32"/>
  <c r="BX25" i="32"/>
  <c r="BX29" i="32"/>
  <c r="BX20" i="32"/>
  <c r="BX24" i="32"/>
  <c r="BX28" i="32"/>
  <c r="BX23" i="32"/>
  <c r="BX27" i="32"/>
  <c r="BX22" i="32"/>
  <c r="BX26" i="32"/>
  <c r="BX31" i="32"/>
  <c r="BX35" i="32"/>
  <c r="BX30" i="32"/>
  <c r="BX34" i="32"/>
  <c r="BX33" i="32"/>
  <c r="BX37" i="32"/>
  <c r="BX32" i="32"/>
  <c r="BX36" i="32"/>
  <c r="BX39" i="32"/>
  <c r="BX43" i="32"/>
  <c r="BX47" i="32"/>
  <c r="BX51" i="32"/>
  <c r="BX55" i="32"/>
  <c r="BX42" i="32"/>
  <c r="BX46" i="32"/>
  <c r="BX50" i="32"/>
  <c r="BX54" i="32"/>
  <c r="BX58" i="32"/>
  <c r="BX38" i="32"/>
  <c r="BX41" i="32"/>
  <c r="BX45" i="32"/>
  <c r="BX49" i="32"/>
  <c r="BX53" i="32"/>
  <c r="BX57" i="32"/>
  <c r="BX40" i="32"/>
  <c r="BX44" i="32"/>
  <c r="BX48" i="32"/>
  <c r="BX52" i="32"/>
  <c r="BX56" i="32"/>
  <c r="BX59" i="32"/>
  <c r="BX63" i="32"/>
  <c r="BX67" i="32"/>
  <c r="BX71" i="32"/>
  <c r="BX75" i="32"/>
  <c r="BX62" i="32"/>
  <c r="BX66" i="32"/>
  <c r="BX70" i="32"/>
  <c r="BX74" i="32"/>
  <c r="BX61" i="32"/>
  <c r="BX65" i="32"/>
  <c r="BX60" i="32"/>
  <c r="BX64" i="32"/>
  <c r="BX68" i="32"/>
  <c r="BX72" i="32"/>
  <c r="BX76" i="32"/>
  <c r="BX80" i="32"/>
  <c r="BX84" i="32"/>
  <c r="BX88" i="32"/>
  <c r="BX92" i="32"/>
  <c r="BX96" i="32"/>
  <c r="BX69" i="32"/>
  <c r="BX79" i="32"/>
  <c r="BX83" i="32"/>
  <c r="BX87" i="32"/>
  <c r="BX91" i="32"/>
  <c r="BX77" i="32"/>
  <c r="BX78" i="32"/>
  <c r="BX82" i="32"/>
  <c r="BX86" i="32"/>
  <c r="BX90" i="32"/>
  <c r="BX94" i="32"/>
  <c r="BX73" i="32"/>
  <c r="BX81" i="32"/>
  <c r="BX85" i="32"/>
  <c r="BX89" i="32"/>
  <c r="BX93" i="32"/>
  <c r="BX97" i="32"/>
  <c r="BX101" i="32"/>
  <c r="BX100" i="32"/>
  <c r="BX99" i="32"/>
  <c r="BX103" i="32"/>
  <c r="BX95" i="32"/>
  <c r="BX98" i="32"/>
  <c r="BX102" i="32"/>
  <c r="BX73" i="30"/>
  <c r="BX77" i="30"/>
  <c r="BX81" i="30"/>
  <c r="BX85" i="30"/>
  <c r="BX89" i="30"/>
  <c r="BX93" i="30"/>
  <c r="BX97" i="30"/>
  <c r="BX101" i="30"/>
  <c r="BX76" i="30"/>
  <c r="BX80" i="30"/>
  <c r="BX84" i="30"/>
  <c r="BX88" i="30"/>
  <c r="BX92" i="30"/>
  <c r="BX96" i="30"/>
  <c r="BX100" i="30"/>
  <c r="BX75" i="30"/>
  <c r="BX79" i="30"/>
  <c r="BX83" i="30"/>
  <c r="BX87" i="30"/>
  <c r="BX91" i="30"/>
  <c r="BX95" i="30"/>
  <c r="BX99" i="30"/>
  <c r="BX103" i="30"/>
  <c r="BX74" i="30"/>
  <c r="BX78" i="30"/>
  <c r="BX82" i="30"/>
  <c r="BX86" i="30"/>
  <c r="BX90" i="30"/>
  <c r="BX94" i="30"/>
  <c r="BX98" i="30"/>
  <c r="BX102" i="30"/>
  <c r="BW105" i="32"/>
  <c r="E16" i="14"/>
  <c r="N17" i="14"/>
  <c r="E17" i="14" s="1"/>
  <c r="J17" i="19"/>
  <c r="BX63" i="31"/>
  <c r="BX64" i="31"/>
  <c r="BX65" i="31"/>
  <c r="BX66" i="31"/>
  <c r="BX67" i="31"/>
  <c r="BX68" i="31"/>
  <c r="BX69" i="31"/>
  <c r="BX70" i="31"/>
  <c r="BX71" i="31"/>
  <c r="BX72" i="31"/>
  <c r="BX73" i="31"/>
  <c r="BX74" i="31"/>
  <c r="BX75" i="31"/>
  <c r="BX76" i="31"/>
  <c r="BX77" i="31"/>
  <c r="BX78" i="31"/>
  <c r="BX79" i="31"/>
  <c r="BX80" i="31"/>
  <c r="BX81" i="31"/>
  <c r="BX82" i="31"/>
  <c r="BX83" i="31"/>
  <c r="BX84" i="31"/>
  <c r="BX85" i="31"/>
  <c r="BX86" i="31"/>
  <c r="BX89" i="31"/>
  <c r="BX90" i="31"/>
  <c r="BX91" i="31"/>
  <c r="BX92" i="31"/>
  <c r="BX93" i="31"/>
  <c r="BX94" i="31"/>
  <c r="BX95" i="31"/>
  <c r="BX96" i="31"/>
  <c r="BX97" i="31"/>
  <c r="BX98" i="31"/>
  <c r="BX99" i="31"/>
  <c r="BX100" i="31"/>
  <c r="BX101" i="31"/>
  <c r="BX102" i="31"/>
  <c r="BX103" i="31"/>
  <c r="BX87" i="31"/>
  <c r="BX88" i="31"/>
  <c r="BX73" i="29"/>
  <c r="BX74" i="29"/>
  <c r="BX75" i="29"/>
  <c r="BX76" i="29"/>
  <c r="BX77" i="29"/>
  <c r="BX78" i="29"/>
  <c r="BX79" i="29"/>
  <c r="BX80" i="29"/>
  <c r="BX81" i="29"/>
  <c r="BX82" i="29"/>
  <c r="BX83" i="29"/>
  <c r="BX84" i="29"/>
  <c r="BX85" i="29"/>
  <c r="BX86" i="29"/>
  <c r="BX87" i="29"/>
  <c r="BX88" i="29"/>
  <c r="BX89" i="29"/>
  <c r="BX90" i="29"/>
  <c r="BX91" i="29"/>
  <c r="BX92" i="29"/>
  <c r="BX93" i="29"/>
  <c r="BX94" i="29"/>
  <c r="BX95" i="29"/>
  <c r="BX96" i="29"/>
  <c r="BX97" i="29"/>
  <c r="BX98" i="29"/>
  <c r="BX99" i="29"/>
  <c r="BX100" i="29"/>
  <c r="BX101" i="29"/>
  <c r="BX102" i="29"/>
  <c r="BX103" i="29"/>
  <c r="BE6" i="26"/>
  <c r="BE10" i="26"/>
  <c r="BE14" i="26"/>
  <c r="BE18" i="26"/>
  <c r="BE22" i="26"/>
  <c r="BE26" i="26"/>
  <c r="BE30" i="26"/>
  <c r="BE34" i="26"/>
  <c r="BE5" i="26"/>
  <c r="BE9" i="26"/>
  <c r="BE13" i="26"/>
  <c r="BE17" i="26"/>
  <c r="BE21" i="26"/>
  <c r="BE25" i="26"/>
  <c r="BE29" i="26"/>
  <c r="BE33" i="26"/>
  <c r="BE8" i="26"/>
  <c r="BE16" i="26"/>
  <c r="BE24" i="26"/>
  <c r="BE32" i="26"/>
  <c r="BE38" i="26"/>
  <c r="BE42" i="26"/>
  <c r="BE46" i="26"/>
  <c r="BE50" i="26"/>
  <c r="BE54" i="26"/>
  <c r="BE58" i="26"/>
  <c r="BE3" i="26"/>
  <c r="BE11" i="26"/>
  <c r="BE19" i="26"/>
  <c r="BE27" i="26"/>
  <c r="BE35" i="26"/>
  <c r="BE41" i="26"/>
  <c r="BE45" i="26"/>
  <c r="BE49" i="26"/>
  <c r="BE53" i="26"/>
  <c r="BE57" i="26"/>
  <c r="BE61" i="26"/>
  <c r="BE4" i="26"/>
  <c r="BE12" i="26"/>
  <c r="BE20" i="26"/>
  <c r="BE28" i="26"/>
  <c r="BE36" i="26"/>
  <c r="BE37" i="26"/>
  <c r="BE40" i="26"/>
  <c r="BE44" i="26"/>
  <c r="BE48" i="26"/>
  <c r="BE52" i="26"/>
  <c r="BE56" i="26"/>
  <c r="BE60" i="26"/>
  <c r="BE15" i="26"/>
  <c r="BE47" i="26"/>
  <c r="BE59" i="26"/>
  <c r="BE65" i="26"/>
  <c r="BE69" i="26"/>
  <c r="BE73" i="26"/>
  <c r="BE77" i="26"/>
  <c r="BE81" i="26"/>
  <c r="BE85" i="26"/>
  <c r="BE89" i="26"/>
  <c r="BE93" i="26"/>
  <c r="BE97" i="26"/>
  <c r="BE101" i="26"/>
  <c r="BE7" i="26"/>
  <c r="BE43" i="26"/>
  <c r="BE62" i="26"/>
  <c r="BE64" i="26"/>
  <c r="BE68" i="26"/>
  <c r="BE72" i="26"/>
  <c r="BE76" i="26"/>
  <c r="BE80" i="26"/>
  <c r="BE84" i="26"/>
  <c r="BE88" i="26"/>
  <c r="BE92" i="26"/>
  <c r="BE96" i="26"/>
  <c r="BE100" i="26"/>
  <c r="BE4" i="18"/>
  <c r="BE31" i="26"/>
  <c r="BE39" i="26"/>
  <c r="BE55" i="26"/>
  <c r="BE63" i="26"/>
  <c r="BE67" i="26"/>
  <c r="BE71" i="26"/>
  <c r="BE75" i="26"/>
  <c r="BE79" i="26"/>
  <c r="BE83" i="26"/>
  <c r="BE87" i="26"/>
  <c r="BE91" i="26"/>
  <c r="BE95" i="26"/>
  <c r="BE23" i="26"/>
  <c r="BE74" i="26"/>
  <c r="BE90" i="26"/>
  <c r="BE102" i="26"/>
  <c r="BE8" i="18"/>
  <c r="BE12" i="18"/>
  <c r="BE16" i="18"/>
  <c r="BE20" i="18"/>
  <c r="BE24" i="18"/>
  <c r="BE28" i="18"/>
  <c r="BE32" i="18"/>
  <c r="BE36" i="18"/>
  <c r="BE40" i="18"/>
  <c r="BE44" i="18"/>
  <c r="BE48" i="18"/>
  <c r="BE52" i="18"/>
  <c r="BE56" i="18"/>
  <c r="BE60" i="18"/>
  <c r="BE64" i="18"/>
  <c r="BE68" i="18"/>
  <c r="BE70" i="26"/>
  <c r="BE86" i="26"/>
  <c r="BE103" i="26"/>
  <c r="BE3" i="18"/>
  <c r="BE7" i="18"/>
  <c r="BE11" i="18"/>
  <c r="BE15" i="18"/>
  <c r="BE19" i="18"/>
  <c r="BE23" i="18"/>
  <c r="BE27" i="18"/>
  <c r="BE31" i="18"/>
  <c r="BE35" i="18"/>
  <c r="BE39" i="18"/>
  <c r="BE43" i="18"/>
  <c r="BE47" i="18"/>
  <c r="BE51" i="18"/>
  <c r="BE51" i="26"/>
  <c r="BE66" i="26"/>
  <c r="BE82" i="26"/>
  <c r="BE98" i="26"/>
  <c r="BE6" i="18"/>
  <c r="BE10" i="18"/>
  <c r="BE78" i="26"/>
  <c r="BE94" i="26"/>
  <c r="BE99" i="26"/>
  <c r="BE13" i="18"/>
  <c r="BE21" i="18"/>
  <c r="BE29" i="18"/>
  <c r="BE37" i="18"/>
  <c r="BE45" i="18"/>
  <c r="BE53" i="18"/>
  <c r="BE57" i="18"/>
  <c r="BE58" i="18"/>
  <c r="BE59" i="18"/>
  <c r="BE69" i="18"/>
  <c r="BE73" i="18"/>
  <c r="BE77" i="18"/>
  <c r="BE14" i="18"/>
  <c r="BE22" i="18"/>
  <c r="BE30" i="18"/>
  <c r="BE38" i="18"/>
  <c r="BE46" i="18"/>
  <c r="BE61" i="18"/>
  <c r="BE62" i="18"/>
  <c r="BE63" i="18"/>
  <c r="BE72" i="18"/>
  <c r="BE76" i="18"/>
  <c r="BE80" i="18"/>
  <c r="BE9" i="18"/>
  <c r="BE17" i="18"/>
  <c r="BE25" i="18"/>
  <c r="BE33" i="18"/>
  <c r="BE41" i="18"/>
  <c r="BE49" i="18"/>
  <c r="BE65" i="18"/>
  <c r="BE66" i="18"/>
  <c r="BE67" i="18"/>
  <c r="BE71" i="18"/>
  <c r="BE75" i="18"/>
  <c r="BE79" i="18"/>
  <c r="BE5" i="18"/>
  <c r="BE18" i="18"/>
  <c r="BE26" i="18"/>
  <c r="BE34" i="18"/>
  <c r="BE42" i="18"/>
  <c r="BE50" i="18"/>
  <c r="BE54" i="18"/>
  <c r="BE55" i="18"/>
  <c r="BE70" i="18"/>
  <c r="BE74" i="18"/>
  <c r="BE78" i="18"/>
  <c r="BE84" i="18"/>
  <c r="BE88" i="18"/>
  <c r="BE92" i="18"/>
  <c r="BE96" i="18"/>
  <c r="BE100" i="18"/>
  <c r="BE83" i="18"/>
  <c r="BE87" i="18"/>
  <c r="BE91" i="18"/>
  <c r="BE95" i="18"/>
  <c r="BE99" i="18"/>
  <c r="BE103" i="18"/>
  <c r="BE82" i="18"/>
  <c r="BE86" i="18"/>
  <c r="BE90" i="18"/>
  <c r="BE94" i="18"/>
  <c r="BE98" i="18"/>
  <c r="BE102" i="18"/>
  <c r="BE81" i="18"/>
  <c r="BE85" i="18"/>
  <c r="BE89" i="18"/>
  <c r="BE93" i="18"/>
  <c r="BE97" i="18"/>
  <c r="BE101" i="18"/>
  <c r="AG6" i="26"/>
  <c r="AG10" i="26"/>
  <c r="AG14" i="26"/>
  <c r="AG18" i="26"/>
  <c r="AG22" i="26"/>
  <c r="AG26" i="26"/>
  <c r="AG30" i="26"/>
  <c r="AG34" i="26"/>
  <c r="AG38" i="26"/>
  <c r="AG5" i="26"/>
  <c r="AG9" i="26"/>
  <c r="AG13" i="26"/>
  <c r="AG17" i="26"/>
  <c r="AG21" i="26"/>
  <c r="AG25" i="26"/>
  <c r="AG29" i="26"/>
  <c r="AG33" i="26"/>
  <c r="AG8" i="26"/>
  <c r="AG16" i="26"/>
  <c r="AG24" i="26"/>
  <c r="AG32" i="26"/>
  <c r="AG36" i="26"/>
  <c r="AG37" i="26"/>
  <c r="AG42" i="26"/>
  <c r="AG46" i="26"/>
  <c r="AG50" i="26"/>
  <c r="AG54" i="26"/>
  <c r="AG58" i="26"/>
  <c r="AG3" i="26"/>
  <c r="AG11" i="26"/>
  <c r="AG19" i="26"/>
  <c r="AG27" i="26"/>
  <c r="AG35" i="26"/>
  <c r="AG41" i="26"/>
  <c r="AG45" i="26"/>
  <c r="AG49" i="26"/>
  <c r="AG53" i="26"/>
  <c r="AG57" i="26"/>
  <c r="AG61" i="26"/>
  <c r="AG4" i="26"/>
  <c r="AG12" i="26"/>
  <c r="AG20" i="26"/>
  <c r="AG28" i="26"/>
  <c r="AG40" i="26"/>
  <c r="AG44" i="26"/>
  <c r="AG48" i="26"/>
  <c r="AG52" i="26"/>
  <c r="AG56" i="26"/>
  <c r="AG60" i="26"/>
  <c r="AG23" i="26"/>
  <c r="AG39" i="26"/>
  <c r="AG55" i="26"/>
  <c r="AG59" i="26"/>
  <c r="AG65" i="26"/>
  <c r="AG69" i="26"/>
  <c r="AG73" i="26"/>
  <c r="AG77" i="26"/>
  <c r="AG81" i="26"/>
  <c r="AG85" i="26"/>
  <c r="AG89" i="26"/>
  <c r="AG93" i="26"/>
  <c r="AG97" i="26"/>
  <c r="AG101" i="26"/>
  <c r="AG15" i="26"/>
  <c r="AG51" i="26"/>
  <c r="AG62" i="26"/>
  <c r="AG64" i="26"/>
  <c r="AG68" i="26"/>
  <c r="AG72" i="26"/>
  <c r="AG76" i="26"/>
  <c r="AG80" i="26"/>
  <c r="AG84" i="26"/>
  <c r="AG88" i="26"/>
  <c r="AG92" i="26"/>
  <c r="AG96" i="26"/>
  <c r="AG100" i="26"/>
  <c r="AG4" i="18"/>
  <c r="AG7" i="26"/>
  <c r="AG47" i="26"/>
  <c r="AG63" i="26"/>
  <c r="AG67" i="26"/>
  <c r="AG71" i="26"/>
  <c r="AG75" i="26"/>
  <c r="AG79" i="26"/>
  <c r="AG83" i="26"/>
  <c r="AG87" i="26"/>
  <c r="AG91" i="26"/>
  <c r="AG95" i="26"/>
  <c r="AG66" i="26"/>
  <c r="AG82" i="26"/>
  <c r="AG102" i="26"/>
  <c r="AG8" i="18"/>
  <c r="AG12" i="18"/>
  <c r="AG16" i="18"/>
  <c r="AG20" i="18"/>
  <c r="AG24" i="18"/>
  <c r="AG28" i="18"/>
  <c r="AG32" i="18"/>
  <c r="AG36" i="18"/>
  <c r="AG40" i="18"/>
  <c r="AG44" i="18"/>
  <c r="AG48" i="18"/>
  <c r="AG52" i="18"/>
  <c r="AG56" i="18"/>
  <c r="AG60" i="18"/>
  <c r="AG64" i="18"/>
  <c r="AG68" i="18"/>
  <c r="AG78" i="26"/>
  <c r="AG94" i="26"/>
  <c r="AG103" i="26"/>
  <c r="AG3" i="18"/>
  <c r="AG7" i="18"/>
  <c r="AG11" i="18"/>
  <c r="AG15" i="18"/>
  <c r="AG19" i="18"/>
  <c r="AG23" i="18"/>
  <c r="AG27" i="18"/>
  <c r="AG31" i="18"/>
  <c r="AG35" i="18"/>
  <c r="AG39" i="18"/>
  <c r="AG43" i="18"/>
  <c r="AG47" i="18"/>
  <c r="AG51" i="18"/>
  <c r="AG31" i="26"/>
  <c r="AG74" i="26"/>
  <c r="AG90" i="26"/>
  <c r="AG98" i="26"/>
  <c r="AG6" i="18"/>
  <c r="AG10" i="18"/>
  <c r="AG43" i="26"/>
  <c r="AG70" i="26"/>
  <c r="AG86" i="26"/>
  <c r="AG99" i="26"/>
  <c r="AG9" i="18"/>
  <c r="AG13" i="18"/>
  <c r="AG21" i="18"/>
  <c r="AG29" i="18"/>
  <c r="AG37" i="18"/>
  <c r="AG45" i="18"/>
  <c r="AG53" i="18"/>
  <c r="AG65" i="18"/>
  <c r="AG66" i="18"/>
  <c r="AG67" i="18"/>
  <c r="AG69" i="18"/>
  <c r="AG73" i="18"/>
  <c r="AG77" i="18"/>
  <c r="AG81" i="18"/>
  <c r="AG5" i="18"/>
  <c r="AG14" i="18"/>
  <c r="AG22" i="18"/>
  <c r="AG30" i="18"/>
  <c r="AG38" i="18"/>
  <c r="AG46" i="18"/>
  <c r="AG54" i="18"/>
  <c r="AG55" i="18"/>
  <c r="AG72" i="18"/>
  <c r="AG76" i="18"/>
  <c r="AG80" i="18"/>
  <c r="AG17" i="18"/>
  <c r="AG25" i="18"/>
  <c r="AG33" i="18"/>
  <c r="AG41" i="18"/>
  <c r="AG49" i="18"/>
  <c r="AG57" i="18"/>
  <c r="AG58" i="18"/>
  <c r="AG59" i="18"/>
  <c r="AG71" i="18"/>
  <c r="AG75" i="18"/>
  <c r="AG79" i="18"/>
  <c r="AG18" i="18"/>
  <c r="AG26" i="18"/>
  <c r="AG34" i="18"/>
  <c r="AG42" i="18"/>
  <c r="AG50" i="18"/>
  <c r="AG61" i="18"/>
  <c r="AG62" i="18"/>
  <c r="AG63" i="18"/>
  <c r="AG70" i="18"/>
  <c r="AG74" i="18"/>
  <c r="AG78" i="18"/>
  <c r="AG84" i="18"/>
  <c r="AG88" i="18"/>
  <c r="AG92" i="18"/>
  <c r="AG96" i="18"/>
  <c r="AG100" i="18"/>
  <c r="AG83" i="18"/>
  <c r="AG87" i="18"/>
  <c r="AG91" i="18"/>
  <c r="AG95" i="18"/>
  <c r="AG99" i="18"/>
  <c r="AG103" i="18"/>
  <c r="AG82" i="18"/>
  <c r="AG86" i="18"/>
  <c r="AG90" i="18"/>
  <c r="AG94" i="18"/>
  <c r="AG98" i="18"/>
  <c r="AG102" i="18"/>
  <c r="AG85" i="18"/>
  <c r="AG89" i="18"/>
  <c r="AG93" i="18"/>
  <c r="AG97" i="18"/>
  <c r="AG101" i="18"/>
  <c r="Y6" i="26"/>
  <c r="Y10" i="26"/>
  <c r="Y14" i="26"/>
  <c r="Y18" i="26"/>
  <c r="Y22" i="26"/>
  <c r="Y26" i="26"/>
  <c r="Y30" i="26"/>
  <c r="Y34" i="26"/>
  <c r="Y38" i="26"/>
  <c r="Y5" i="26"/>
  <c r="Y9" i="26"/>
  <c r="Y13" i="26"/>
  <c r="Y17" i="26"/>
  <c r="Y21" i="26"/>
  <c r="Y25" i="26"/>
  <c r="Y29" i="26"/>
  <c r="Y33" i="26"/>
  <c r="Y8" i="26"/>
  <c r="Y16" i="26"/>
  <c r="Y24" i="26"/>
  <c r="Y32" i="26"/>
  <c r="Y42" i="26"/>
  <c r="Y46" i="26"/>
  <c r="Y50" i="26"/>
  <c r="Y54" i="26"/>
  <c r="Y58" i="26"/>
  <c r="Y3" i="26"/>
  <c r="Y11" i="26"/>
  <c r="Y19" i="26"/>
  <c r="Y27" i="26"/>
  <c r="Y35" i="26"/>
  <c r="Y41" i="26"/>
  <c r="Y45" i="26"/>
  <c r="Y49" i="26"/>
  <c r="Y53" i="26"/>
  <c r="Y57" i="26"/>
  <c r="Y61" i="26"/>
  <c r="Y4" i="26"/>
  <c r="Y12" i="26"/>
  <c r="Y20" i="26"/>
  <c r="Y28" i="26"/>
  <c r="Y36" i="26"/>
  <c r="Y37" i="26"/>
  <c r="Y40" i="26"/>
  <c r="Y44" i="26"/>
  <c r="Y48" i="26"/>
  <c r="Y52" i="26"/>
  <c r="Y56" i="26"/>
  <c r="Y60" i="26"/>
  <c r="Y15" i="26"/>
  <c r="Y47" i="26"/>
  <c r="Y65" i="26"/>
  <c r="Y69" i="26"/>
  <c r="Y73" i="26"/>
  <c r="Y77" i="26"/>
  <c r="Y81" i="26"/>
  <c r="Y85" i="26"/>
  <c r="Y89" i="26"/>
  <c r="Y93" i="26"/>
  <c r="Y97" i="26"/>
  <c r="Y101" i="26"/>
  <c r="Y7" i="26"/>
  <c r="Y43" i="26"/>
  <c r="Y59" i="26"/>
  <c r="Y62" i="26"/>
  <c r="Y64" i="26"/>
  <c r="Y68" i="26"/>
  <c r="Y72" i="26"/>
  <c r="Y76" i="26"/>
  <c r="Y80" i="26"/>
  <c r="Y84" i="26"/>
  <c r="Y88" i="26"/>
  <c r="Y92" i="26"/>
  <c r="Y96" i="26"/>
  <c r="Y100" i="26"/>
  <c r="Y4" i="18"/>
  <c r="Y31" i="26"/>
  <c r="Y39" i="26"/>
  <c r="Y55" i="26"/>
  <c r="Y63" i="26"/>
  <c r="Y67" i="26"/>
  <c r="Y71" i="26"/>
  <c r="Y75" i="26"/>
  <c r="Y79" i="26"/>
  <c r="Y83" i="26"/>
  <c r="Y87" i="26"/>
  <c r="Y91" i="26"/>
  <c r="Y95" i="26"/>
  <c r="Y51" i="26"/>
  <c r="Y74" i="26"/>
  <c r="Y90" i="26"/>
  <c r="Y102" i="26"/>
  <c r="Y8" i="18"/>
  <c r="Y12" i="18"/>
  <c r="Y16" i="18"/>
  <c r="Y20" i="18"/>
  <c r="Y24" i="18"/>
  <c r="Y28" i="18"/>
  <c r="Y32" i="18"/>
  <c r="Y36" i="18"/>
  <c r="Y40" i="18"/>
  <c r="Y44" i="18"/>
  <c r="Y48" i="18"/>
  <c r="Y52" i="18"/>
  <c r="Y56" i="18"/>
  <c r="Y60" i="18"/>
  <c r="Y64" i="18"/>
  <c r="Y68" i="18"/>
  <c r="Y70" i="26"/>
  <c r="Y86" i="26"/>
  <c r="Y103" i="26"/>
  <c r="Y3" i="18"/>
  <c r="Y7" i="18"/>
  <c r="Y11" i="18"/>
  <c r="Y15" i="18"/>
  <c r="Y19" i="18"/>
  <c r="Y23" i="18"/>
  <c r="Y27" i="18"/>
  <c r="Y31" i="18"/>
  <c r="Y35" i="18"/>
  <c r="Y39" i="18"/>
  <c r="Y43" i="18"/>
  <c r="Y47" i="18"/>
  <c r="Y51" i="18"/>
  <c r="Y66" i="26"/>
  <c r="Y82" i="26"/>
  <c r="Y98" i="26"/>
  <c r="Y6" i="18"/>
  <c r="Y10" i="18"/>
  <c r="Y23" i="26"/>
  <c r="Y78" i="26"/>
  <c r="Y94" i="26"/>
  <c r="Y99" i="26"/>
  <c r="Y13" i="18"/>
  <c r="Y21" i="18"/>
  <c r="Y29" i="18"/>
  <c r="Y37" i="18"/>
  <c r="Y45" i="18"/>
  <c r="Y53" i="18"/>
  <c r="Y57" i="18"/>
  <c r="Y58" i="18"/>
  <c r="Y59" i="18"/>
  <c r="Y69" i="18"/>
  <c r="Y73" i="18"/>
  <c r="Y77" i="18"/>
  <c r="Y81" i="18"/>
  <c r="Y14" i="18"/>
  <c r="Y22" i="18"/>
  <c r="Y30" i="18"/>
  <c r="Y38" i="18"/>
  <c r="Y46" i="18"/>
  <c r="Y61" i="18"/>
  <c r="Y62" i="18"/>
  <c r="Y63" i="18"/>
  <c r="Y72" i="18"/>
  <c r="Y76" i="18"/>
  <c r="Y80" i="18"/>
  <c r="Y9" i="18"/>
  <c r="Y17" i="18"/>
  <c r="Y25" i="18"/>
  <c r="Y33" i="18"/>
  <c r="Y41" i="18"/>
  <c r="Y49" i="18"/>
  <c r="Y65" i="18"/>
  <c r="Y66" i="18"/>
  <c r="Y67" i="18"/>
  <c r="Y71" i="18"/>
  <c r="Y75" i="18"/>
  <c r="Y79" i="18"/>
  <c r="Y5" i="18"/>
  <c r="Y18" i="18"/>
  <c r="Y26" i="18"/>
  <c r="Y34" i="18"/>
  <c r="Y42" i="18"/>
  <c r="Y50" i="18"/>
  <c r="Y54" i="18"/>
  <c r="Y55" i="18"/>
  <c r="Y70" i="18"/>
  <c r="Y74" i="18"/>
  <c r="Y78" i="18"/>
  <c r="Y84" i="18"/>
  <c r="Y88" i="18"/>
  <c r="Y92" i="18"/>
  <c r="Y96" i="18"/>
  <c r="Y100" i="18"/>
  <c r="Y83" i="18"/>
  <c r="Y87" i="18"/>
  <c r="Y91" i="18"/>
  <c r="Y95" i="18"/>
  <c r="Y99" i="18"/>
  <c r="Y103" i="18"/>
  <c r="Y82" i="18"/>
  <c r="Y86" i="18"/>
  <c r="Y90" i="18"/>
  <c r="Y94" i="18"/>
  <c r="Y98" i="18"/>
  <c r="Y102" i="18"/>
  <c r="Y85" i="18"/>
  <c r="Y89" i="18"/>
  <c r="Y93" i="18"/>
  <c r="Y97" i="18"/>
  <c r="Y101" i="18"/>
  <c r="Q6" i="26"/>
  <c r="Q10" i="26"/>
  <c r="Q14" i="26"/>
  <c r="Q18" i="26"/>
  <c r="Q22" i="26"/>
  <c r="Q26" i="26"/>
  <c r="Q30" i="26"/>
  <c r="Q34" i="26"/>
  <c r="Q38" i="26"/>
  <c r="Q5" i="26"/>
  <c r="Q9" i="26"/>
  <c r="Q13" i="26"/>
  <c r="Q17" i="26"/>
  <c r="Q21" i="26"/>
  <c r="Q25" i="26"/>
  <c r="Q29" i="26"/>
  <c r="Q33" i="26"/>
  <c r="Q8" i="26"/>
  <c r="Q16" i="26"/>
  <c r="Q24" i="26"/>
  <c r="Q32" i="26"/>
  <c r="Q37" i="26"/>
  <c r="Q42" i="26"/>
  <c r="Q46" i="26"/>
  <c r="Q50" i="26"/>
  <c r="Q54" i="26"/>
  <c r="Q58" i="26"/>
  <c r="Q3" i="26"/>
  <c r="Q11" i="26"/>
  <c r="Q19" i="26"/>
  <c r="Q27" i="26"/>
  <c r="Q35" i="26"/>
  <c r="Q41" i="26"/>
  <c r="Q45" i="26"/>
  <c r="Q49" i="26"/>
  <c r="Q53" i="26"/>
  <c r="Q57" i="26"/>
  <c r="Q61" i="26"/>
  <c r="Q4" i="26"/>
  <c r="Q12" i="26"/>
  <c r="Q20" i="26"/>
  <c r="Q28" i="26"/>
  <c r="Q36" i="26"/>
  <c r="Q40" i="26"/>
  <c r="Q44" i="26"/>
  <c r="Q48" i="26"/>
  <c r="Q52" i="26"/>
  <c r="Q56" i="26"/>
  <c r="Q60" i="26"/>
  <c r="Q7" i="26"/>
  <c r="Q39" i="26"/>
  <c r="Q55" i="26"/>
  <c r="Q65" i="26"/>
  <c r="Q69" i="26"/>
  <c r="Q73" i="26"/>
  <c r="Q77" i="26"/>
  <c r="Q81" i="26"/>
  <c r="Q85" i="26"/>
  <c r="Q89" i="26"/>
  <c r="Q93" i="26"/>
  <c r="Q97" i="26"/>
  <c r="Q101" i="26"/>
  <c r="Q31" i="26"/>
  <c r="Q51" i="26"/>
  <c r="Q62" i="26"/>
  <c r="Q64" i="26"/>
  <c r="Q68" i="26"/>
  <c r="Q72" i="26"/>
  <c r="Q76" i="26"/>
  <c r="Q80" i="26"/>
  <c r="Q84" i="26"/>
  <c r="Q88" i="26"/>
  <c r="Q92" i="26"/>
  <c r="Q96" i="26"/>
  <c r="Q100" i="26"/>
  <c r="Q4" i="18"/>
  <c r="Q23" i="26"/>
  <c r="Q47" i="26"/>
  <c r="Q63" i="26"/>
  <c r="Q67" i="26"/>
  <c r="Q71" i="26"/>
  <c r="Q75" i="26"/>
  <c r="Q79" i="26"/>
  <c r="Q83" i="26"/>
  <c r="Q87" i="26"/>
  <c r="Q91" i="26"/>
  <c r="Q95" i="26"/>
  <c r="Q15" i="26"/>
  <c r="Q66" i="26"/>
  <c r="Q82" i="26"/>
  <c r="Q102" i="26"/>
  <c r="Q8" i="18"/>
  <c r="Q12" i="18"/>
  <c r="Q16" i="18"/>
  <c r="Q20" i="18"/>
  <c r="Q24" i="18"/>
  <c r="Q28" i="18"/>
  <c r="Q32" i="18"/>
  <c r="Q36" i="18"/>
  <c r="Q40" i="18"/>
  <c r="Q44" i="18"/>
  <c r="Q48" i="18"/>
  <c r="Q52" i="18"/>
  <c r="Q56" i="18"/>
  <c r="Q60" i="18"/>
  <c r="Q64" i="18"/>
  <c r="Q68" i="18"/>
  <c r="Q59" i="26"/>
  <c r="Q78" i="26"/>
  <c r="Q94" i="26"/>
  <c r="Q103" i="26"/>
  <c r="Q3" i="18"/>
  <c r="Q7" i="18"/>
  <c r="Q11" i="18"/>
  <c r="Q15" i="18"/>
  <c r="Q19" i="18"/>
  <c r="Q23" i="18"/>
  <c r="Q27" i="18"/>
  <c r="Q31" i="18"/>
  <c r="Q35" i="18"/>
  <c r="Q39" i="18"/>
  <c r="Q43" i="18"/>
  <c r="Q47" i="18"/>
  <c r="Q51" i="18"/>
  <c r="Q43" i="26"/>
  <c r="Q74" i="26"/>
  <c r="Q90" i="26"/>
  <c r="Q98" i="26"/>
  <c r="Q6" i="18"/>
  <c r="Q10" i="18"/>
  <c r="Q70" i="26"/>
  <c r="Q86" i="26"/>
  <c r="Q99" i="26"/>
  <c r="Q9" i="18"/>
  <c r="Q13" i="18"/>
  <c r="Q21" i="18"/>
  <c r="Q29" i="18"/>
  <c r="Q37" i="18"/>
  <c r="Q45" i="18"/>
  <c r="Q53" i="18"/>
  <c r="Q65" i="18"/>
  <c r="Q66" i="18"/>
  <c r="Q67" i="18"/>
  <c r="Q73" i="18"/>
  <c r="Q77" i="18"/>
  <c r="Q81" i="18"/>
  <c r="Q5" i="18"/>
  <c r="Q14" i="18"/>
  <c r="Q22" i="18"/>
  <c r="Q30" i="18"/>
  <c r="Q38" i="18"/>
  <c r="Q46" i="18"/>
  <c r="Q54" i="18"/>
  <c r="Q55" i="18"/>
  <c r="Q69" i="18"/>
  <c r="Q72" i="18"/>
  <c r="Q76" i="18"/>
  <c r="Q80" i="18"/>
  <c r="Q17" i="18"/>
  <c r="Q25" i="18"/>
  <c r="Q33" i="18"/>
  <c r="Q41" i="18"/>
  <c r="Q49" i="18"/>
  <c r="Q57" i="18"/>
  <c r="Q58" i="18"/>
  <c r="Q59" i="18"/>
  <c r="Q71" i="18"/>
  <c r="Q75" i="18"/>
  <c r="Q79" i="18"/>
  <c r="Q18" i="18"/>
  <c r="Q26" i="18"/>
  <c r="Q34" i="18"/>
  <c r="Q42" i="18"/>
  <c r="Q50" i="18"/>
  <c r="Q61" i="18"/>
  <c r="Q62" i="18"/>
  <c r="Q63" i="18"/>
  <c r="Q70" i="18"/>
  <c r="Q74" i="18"/>
  <c r="Q78" i="18"/>
  <c r="Q84" i="18"/>
  <c r="Q88" i="18"/>
  <c r="Q92" i="18"/>
  <c r="Q96" i="18"/>
  <c r="Q100" i="18"/>
  <c r="Q83" i="18"/>
  <c r="Q87" i="18"/>
  <c r="Q91" i="18"/>
  <c r="Q95" i="18"/>
  <c r="Q99" i="18"/>
  <c r="Q103" i="18"/>
  <c r="Q82" i="18"/>
  <c r="Q86" i="18"/>
  <c r="Q90" i="18"/>
  <c r="Q94" i="18"/>
  <c r="Q98" i="18"/>
  <c r="Q102" i="18"/>
  <c r="Q85" i="18"/>
  <c r="Q89" i="18"/>
  <c r="Q93" i="18"/>
  <c r="Q97" i="18"/>
  <c r="Q101" i="18"/>
  <c r="M6" i="26"/>
  <c r="M10" i="26"/>
  <c r="M14" i="26"/>
  <c r="M18" i="26"/>
  <c r="M22" i="26"/>
  <c r="M26" i="26"/>
  <c r="M30" i="26"/>
  <c r="M34" i="26"/>
  <c r="M38" i="26"/>
  <c r="M5" i="26"/>
  <c r="M9" i="26"/>
  <c r="M13" i="26"/>
  <c r="M17" i="26"/>
  <c r="M21" i="26"/>
  <c r="M25" i="26"/>
  <c r="M29" i="26"/>
  <c r="M33" i="26"/>
  <c r="M4" i="26"/>
  <c r="M12" i="26"/>
  <c r="M20" i="26"/>
  <c r="M28" i="26"/>
  <c r="M36" i="26"/>
  <c r="M42" i="26"/>
  <c r="M46" i="26"/>
  <c r="M50" i="26"/>
  <c r="M54" i="26"/>
  <c r="M58" i="26"/>
  <c r="M7" i="26"/>
  <c r="M15" i="26"/>
  <c r="M23" i="26"/>
  <c r="M31" i="26"/>
  <c r="M37" i="26"/>
  <c r="M41" i="26"/>
  <c r="M45" i="26"/>
  <c r="M49" i="26"/>
  <c r="M53" i="26"/>
  <c r="M57" i="26"/>
  <c r="M61" i="26"/>
  <c r="M8" i="26"/>
  <c r="M16" i="26"/>
  <c r="M24" i="26"/>
  <c r="M32" i="26"/>
  <c r="M40" i="26"/>
  <c r="M44" i="26"/>
  <c r="M48" i="26"/>
  <c r="M52" i="26"/>
  <c r="M56" i="26"/>
  <c r="M60" i="26"/>
  <c r="M19" i="26"/>
  <c r="M51" i="26"/>
  <c r="M65" i="26"/>
  <c r="M69" i="26"/>
  <c r="M73" i="26"/>
  <c r="M77" i="26"/>
  <c r="M81" i="26"/>
  <c r="M85" i="26"/>
  <c r="M89" i="26"/>
  <c r="M93" i="26"/>
  <c r="M97" i="26"/>
  <c r="M101" i="26"/>
  <c r="M11" i="26"/>
  <c r="M47" i="26"/>
  <c r="M64" i="26"/>
  <c r="M68" i="26"/>
  <c r="M72" i="26"/>
  <c r="M76" i="26"/>
  <c r="M80" i="26"/>
  <c r="M84" i="26"/>
  <c r="M88" i="26"/>
  <c r="M92" i="26"/>
  <c r="M96" i="26"/>
  <c r="M100" i="26"/>
  <c r="M4" i="18"/>
  <c r="M3" i="26"/>
  <c r="M35" i="26"/>
  <c r="M43" i="26"/>
  <c r="M59" i="26"/>
  <c r="M63" i="26"/>
  <c r="M67" i="26"/>
  <c r="M71" i="26"/>
  <c r="M75" i="26"/>
  <c r="M79" i="26"/>
  <c r="M83" i="26"/>
  <c r="M87" i="26"/>
  <c r="M91" i="26"/>
  <c r="M95" i="26"/>
  <c r="M78" i="26"/>
  <c r="M94" i="26"/>
  <c r="M98" i="26"/>
  <c r="M8" i="18"/>
  <c r="M12" i="18"/>
  <c r="M16" i="18"/>
  <c r="M20" i="18"/>
  <c r="M24" i="18"/>
  <c r="M28" i="18"/>
  <c r="M32" i="18"/>
  <c r="M36" i="18"/>
  <c r="M40" i="18"/>
  <c r="M44" i="18"/>
  <c r="M48" i="18"/>
  <c r="M52" i="18"/>
  <c r="M56" i="18"/>
  <c r="M60" i="18"/>
  <c r="M64" i="18"/>
  <c r="M68" i="18"/>
  <c r="M74" i="26"/>
  <c r="M90" i="26"/>
  <c r="M99" i="26"/>
  <c r="M7" i="18"/>
  <c r="M11" i="18"/>
  <c r="M15" i="18"/>
  <c r="M19" i="18"/>
  <c r="M23" i="18"/>
  <c r="M27" i="18"/>
  <c r="M31" i="18"/>
  <c r="M35" i="18"/>
  <c r="M39" i="18"/>
  <c r="M43" i="18"/>
  <c r="M47" i="18"/>
  <c r="M51" i="18"/>
  <c r="M27" i="26"/>
  <c r="M55" i="26"/>
  <c r="M62" i="26"/>
  <c r="M70" i="26"/>
  <c r="M86" i="26"/>
  <c r="M102" i="26"/>
  <c r="M6" i="18"/>
  <c r="M10" i="18"/>
  <c r="M39" i="26"/>
  <c r="M66" i="26"/>
  <c r="M82" i="26"/>
  <c r="M103" i="26"/>
  <c r="M3" i="18"/>
  <c r="M5" i="18"/>
  <c r="M17" i="18"/>
  <c r="M25" i="18"/>
  <c r="M33" i="18"/>
  <c r="M41" i="18"/>
  <c r="M49" i="18"/>
  <c r="M61" i="18"/>
  <c r="M62" i="18"/>
  <c r="M63" i="18"/>
  <c r="M73" i="18"/>
  <c r="M77" i="18"/>
  <c r="M81" i="18"/>
  <c r="M18" i="18"/>
  <c r="M26" i="18"/>
  <c r="M34" i="18"/>
  <c r="M42" i="18"/>
  <c r="M50" i="18"/>
  <c r="M65" i="18"/>
  <c r="M66" i="18"/>
  <c r="M67" i="18"/>
  <c r="M72" i="18"/>
  <c r="M76" i="18"/>
  <c r="M80" i="18"/>
  <c r="M13" i="18"/>
  <c r="M21" i="18"/>
  <c r="M29" i="18"/>
  <c r="M37" i="18"/>
  <c r="M45" i="18"/>
  <c r="M53" i="18"/>
  <c r="M54" i="18"/>
  <c r="M55" i="18"/>
  <c r="M69" i="18"/>
  <c r="M71" i="18"/>
  <c r="M75" i="18"/>
  <c r="M79" i="18"/>
  <c r="M9" i="18"/>
  <c r="M14" i="18"/>
  <c r="M22" i="18"/>
  <c r="M30" i="18"/>
  <c r="M38" i="18"/>
  <c r="M46" i="18"/>
  <c r="M57" i="18"/>
  <c r="M58" i="18"/>
  <c r="M59" i="18"/>
  <c r="M70" i="18"/>
  <c r="M74" i="18"/>
  <c r="M78" i="18"/>
  <c r="M84" i="18"/>
  <c r="M88" i="18"/>
  <c r="M92" i="18"/>
  <c r="M96" i="18"/>
  <c r="M100" i="18"/>
  <c r="M83" i="18"/>
  <c r="M87" i="18"/>
  <c r="M91" i="18"/>
  <c r="M95" i="18"/>
  <c r="M99" i="18"/>
  <c r="M103" i="18"/>
  <c r="M82" i="18"/>
  <c r="M86" i="18"/>
  <c r="M90" i="18"/>
  <c r="M94" i="18"/>
  <c r="M98" i="18"/>
  <c r="M102" i="18"/>
  <c r="M85" i="18"/>
  <c r="M89" i="18"/>
  <c r="M93" i="18"/>
  <c r="M97" i="18"/>
  <c r="M101" i="18"/>
  <c r="I6" i="26"/>
  <c r="I10" i="26"/>
  <c r="I14" i="26"/>
  <c r="I18" i="26"/>
  <c r="I22" i="26"/>
  <c r="I26" i="26"/>
  <c r="I30" i="26"/>
  <c r="I34" i="26"/>
  <c r="I38" i="26"/>
  <c r="I5" i="26"/>
  <c r="I9" i="26"/>
  <c r="I13" i="26"/>
  <c r="I17" i="26"/>
  <c r="I21" i="26"/>
  <c r="I25" i="26"/>
  <c r="I29" i="26"/>
  <c r="I33" i="26"/>
  <c r="I8" i="26"/>
  <c r="I16" i="26"/>
  <c r="I24" i="26"/>
  <c r="I32" i="26"/>
  <c r="I42" i="26"/>
  <c r="I46" i="26"/>
  <c r="I50" i="26"/>
  <c r="I54" i="26"/>
  <c r="I58" i="26"/>
  <c r="I3" i="26"/>
  <c r="I11" i="26"/>
  <c r="I19" i="26"/>
  <c r="I27" i="26"/>
  <c r="I35" i="26"/>
  <c r="I41" i="26"/>
  <c r="I45" i="26"/>
  <c r="I49" i="26"/>
  <c r="I53" i="26"/>
  <c r="I57" i="26"/>
  <c r="I61" i="26"/>
  <c r="I4" i="26"/>
  <c r="I12" i="26"/>
  <c r="I20" i="26"/>
  <c r="I28" i="26"/>
  <c r="I36" i="26"/>
  <c r="I37" i="26"/>
  <c r="I40" i="26"/>
  <c r="I44" i="26"/>
  <c r="I48" i="26"/>
  <c r="I52" i="26"/>
  <c r="I56" i="26"/>
  <c r="I60" i="26"/>
  <c r="I31" i="26"/>
  <c r="I47" i="26"/>
  <c r="I65" i="26"/>
  <c r="I69" i="26"/>
  <c r="I73" i="26"/>
  <c r="I77" i="26"/>
  <c r="I81" i="26"/>
  <c r="I85" i="26"/>
  <c r="I89" i="26"/>
  <c r="I93" i="26"/>
  <c r="I97" i="26"/>
  <c r="I101" i="26"/>
  <c r="I23" i="26"/>
  <c r="I43" i="26"/>
  <c r="I59" i="26"/>
  <c r="I62" i="26"/>
  <c r="I64" i="26"/>
  <c r="I68" i="26"/>
  <c r="I72" i="26"/>
  <c r="I76" i="26"/>
  <c r="I80" i="26"/>
  <c r="I84" i="26"/>
  <c r="I88" i="26"/>
  <c r="I92" i="26"/>
  <c r="I96" i="26"/>
  <c r="I100" i="26"/>
  <c r="I4" i="18"/>
  <c r="I15" i="26"/>
  <c r="I39" i="26"/>
  <c r="I55" i="26"/>
  <c r="I63" i="26"/>
  <c r="I67" i="26"/>
  <c r="I71" i="26"/>
  <c r="I75" i="26"/>
  <c r="I79" i="26"/>
  <c r="I83" i="26"/>
  <c r="I87" i="26"/>
  <c r="I91" i="26"/>
  <c r="I95" i="26"/>
  <c r="I74" i="26"/>
  <c r="I90" i="26"/>
  <c r="I102" i="26"/>
  <c r="I8" i="18"/>
  <c r="I12" i="18"/>
  <c r="I16" i="18"/>
  <c r="I20" i="18"/>
  <c r="I24" i="18"/>
  <c r="I28" i="18"/>
  <c r="I32" i="18"/>
  <c r="I36" i="18"/>
  <c r="I40" i="18"/>
  <c r="I44" i="18"/>
  <c r="I48" i="18"/>
  <c r="I52" i="18"/>
  <c r="I56" i="18"/>
  <c r="I60" i="18"/>
  <c r="I64" i="18"/>
  <c r="I68" i="18"/>
  <c r="I7" i="26"/>
  <c r="I70" i="26"/>
  <c r="I86" i="26"/>
  <c r="I103" i="26"/>
  <c r="I3" i="18"/>
  <c r="I7" i="18"/>
  <c r="I11" i="18"/>
  <c r="I15" i="18"/>
  <c r="I19" i="18"/>
  <c r="I23" i="18"/>
  <c r="I27" i="18"/>
  <c r="I31" i="18"/>
  <c r="I35" i="18"/>
  <c r="I39" i="18"/>
  <c r="I43" i="18"/>
  <c r="I47" i="18"/>
  <c r="I51" i="18"/>
  <c r="I66" i="26"/>
  <c r="I82" i="26"/>
  <c r="I98" i="26"/>
  <c r="I6" i="18"/>
  <c r="I10" i="18"/>
  <c r="I51" i="26"/>
  <c r="I78" i="26"/>
  <c r="I94" i="26"/>
  <c r="I99" i="26"/>
  <c r="I13" i="18"/>
  <c r="I21" i="18"/>
  <c r="I29" i="18"/>
  <c r="I37" i="18"/>
  <c r="I45" i="18"/>
  <c r="I53" i="18"/>
  <c r="I57" i="18"/>
  <c r="I58" i="18"/>
  <c r="I59" i="18"/>
  <c r="I73" i="18"/>
  <c r="I77" i="18"/>
  <c r="I81" i="18"/>
  <c r="I14" i="18"/>
  <c r="I22" i="18"/>
  <c r="I30" i="18"/>
  <c r="I38" i="18"/>
  <c r="I46" i="18"/>
  <c r="I61" i="18"/>
  <c r="I62" i="18"/>
  <c r="I63" i="18"/>
  <c r="I72" i="18"/>
  <c r="I76" i="18"/>
  <c r="I80" i="18"/>
  <c r="I9" i="18"/>
  <c r="I17" i="18"/>
  <c r="I25" i="18"/>
  <c r="I33" i="18"/>
  <c r="I41" i="18"/>
  <c r="I49" i="18"/>
  <c r="I65" i="18"/>
  <c r="I66" i="18"/>
  <c r="I67" i="18"/>
  <c r="I71" i="18"/>
  <c r="I75" i="18"/>
  <c r="I79" i="18"/>
  <c r="I5" i="18"/>
  <c r="I18" i="18"/>
  <c r="I26" i="18"/>
  <c r="I34" i="18"/>
  <c r="I42" i="18"/>
  <c r="I50" i="18"/>
  <c r="I54" i="18"/>
  <c r="I55" i="18"/>
  <c r="I69" i="18"/>
  <c r="I70" i="18"/>
  <c r="I74" i="18"/>
  <c r="I78" i="18"/>
  <c r="I84" i="18"/>
  <c r="I88" i="18"/>
  <c r="I92" i="18"/>
  <c r="I96" i="18"/>
  <c r="I100" i="18"/>
  <c r="I83" i="18"/>
  <c r="I87" i="18"/>
  <c r="I91" i="18"/>
  <c r="I95" i="18"/>
  <c r="I99" i="18"/>
  <c r="I103" i="18"/>
  <c r="I82" i="18"/>
  <c r="I86" i="18"/>
  <c r="I90" i="18"/>
  <c r="I94" i="18"/>
  <c r="I98" i="18"/>
  <c r="I102" i="18"/>
  <c r="I85" i="18"/>
  <c r="I89" i="18"/>
  <c r="I93" i="18"/>
  <c r="I97" i="18"/>
  <c r="I101" i="18"/>
  <c r="E3" i="26"/>
  <c r="E6" i="26"/>
  <c r="E10" i="26"/>
  <c r="E14" i="26"/>
  <c r="E18" i="26"/>
  <c r="E22" i="26"/>
  <c r="E26" i="26"/>
  <c r="E30" i="26"/>
  <c r="E34" i="26"/>
  <c r="E38" i="26"/>
  <c r="E5" i="26"/>
  <c r="E9" i="26"/>
  <c r="E13" i="26"/>
  <c r="E17" i="26"/>
  <c r="E21" i="26"/>
  <c r="E25" i="26"/>
  <c r="E29" i="26"/>
  <c r="E33" i="26"/>
  <c r="E4" i="26"/>
  <c r="E12" i="26"/>
  <c r="E20" i="26"/>
  <c r="E28" i="26"/>
  <c r="E36" i="26"/>
  <c r="E42" i="26"/>
  <c r="E46" i="26"/>
  <c r="E50" i="26"/>
  <c r="E54" i="26"/>
  <c r="E58" i="26"/>
  <c r="E7" i="26"/>
  <c r="E15" i="26"/>
  <c r="E23" i="26"/>
  <c r="E31" i="26"/>
  <c r="E41" i="26"/>
  <c r="E45" i="26"/>
  <c r="E49" i="26"/>
  <c r="E53" i="26"/>
  <c r="E57" i="26"/>
  <c r="E61" i="26"/>
  <c r="E8" i="26"/>
  <c r="E16" i="26"/>
  <c r="E24" i="26"/>
  <c r="E32" i="26"/>
  <c r="E40" i="26"/>
  <c r="E44" i="26"/>
  <c r="E48" i="26"/>
  <c r="E52" i="26"/>
  <c r="E56" i="26"/>
  <c r="E60" i="26"/>
  <c r="E11" i="26"/>
  <c r="E43" i="26"/>
  <c r="E59" i="26"/>
  <c r="E65" i="26"/>
  <c r="E69" i="26"/>
  <c r="E73" i="26"/>
  <c r="E77" i="26"/>
  <c r="E81" i="26"/>
  <c r="E85" i="26"/>
  <c r="E89" i="26"/>
  <c r="E93" i="26"/>
  <c r="E97" i="26"/>
  <c r="E101" i="26"/>
  <c r="E35" i="26"/>
  <c r="E39" i="26"/>
  <c r="E55" i="26"/>
  <c r="E64" i="26"/>
  <c r="E68" i="26"/>
  <c r="E72" i="26"/>
  <c r="E76" i="26"/>
  <c r="E80" i="26"/>
  <c r="E84" i="26"/>
  <c r="E88" i="26"/>
  <c r="E92" i="26"/>
  <c r="E96" i="26"/>
  <c r="E100" i="26"/>
  <c r="E4" i="18"/>
  <c r="E27" i="26"/>
  <c r="E37" i="26"/>
  <c r="E51" i="26"/>
  <c r="E63" i="26"/>
  <c r="E67" i="26"/>
  <c r="E71" i="26"/>
  <c r="E75" i="26"/>
  <c r="E79" i="26"/>
  <c r="E83" i="26"/>
  <c r="E87" i="26"/>
  <c r="E91" i="26"/>
  <c r="E95" i="26"/>
  <c r="E47" i="26"/>
  <c r="E70" i="26"/>
  <c r="E86" i="26"/>
  <c r="E98" i="26"/>
  <c r="E8" i="18"/>
  <c r="E12" i="18"/>
  <c r="E16" i="18"/>
  <c r="E20" i="18"/>
  <c r="E24" i="18"/>
  <c r="E28" i="18"/>
  <c r="E32" i="18"/>
  <c r="E36" i="18"/>
  <c r="E40" i="18"/>
  <c r="E44" i="18"/>
  <c r="E48" i="18"/>
  <c r="E52" i="18"/>
  <c r="E56" i="18"/>
  <c r="E60" i="18"/>
  <c r="E64" i="18"/>
  <c r="E68" i="18"/>
  <c r="E62" i="26"/>
  <c r="E66" i="26"/>
  <c r="E82" i="26"/>
  <c r="E99" i="26"/>
  <c r="E7" i="18"/>
  <c r="E11" i="18"/>
  <c r="E15" i="18"/>
  <c r="E19" i="18"/>
  <c r="E23" i="18"/>
  <c r="E27" i="18"/>
  <c r="E31" i="18"/>
  <c r="E35" i="18"/>
  <c r="E39" i="18"/>
  <c r="E43" i="18"/>
  <c r="E47" i="18"/>
  <c r="E51" i="18"/>
  <c r="E78" i="26"/>
  <c r="E94" i="26"/>
  <c r="E102" i="26"/>
  <c r="E6" i="18"/>
  <c r="E10" i="18"/>
  <c r="E19" i="26"/>
  <c r="E74" i="26"/>
  <c r="E90" i="26"/>
  <c r="E103" i="26"/>
  <c r="E17" i="18"/>
  <c r="E25" i="18"/>
  <c r="E33" i="18"/>
  <c r="E41" i="18"/>
  <c r="E49" i="18"/>
  <c r="E54" i="18"/>
  <c r="E55" i="18"/>
  <c r="E69" i="18"/>
  <c r="E73" i="18"/>
  <c r="E77" i="18"/>
  <c r="E81" i="18"/>
  <c r="E9" i="18"/>
  <c r="E18" i="18"/>
  <c r="E26" i="18"/>
  <c r="E34" i="18"/>
  <c r="E42" i="18"/>
  <c r="E50" i="18"/>
  <c r="E57" i="18"/>
  <c r="E58" i="18"/>
  <c r="E59" i="18"/>
  <c r="E72" i="18"/>
  <c r="E76" i="18"/>
  <c r="E80" i="18"/>
  <c r="E5" i="18"/>
  <c r="E13" i="18"/>
  <c r="E21" i="18"/>
  <c r="E29" i="18"/>
  <c r="E37" i="18"/>
  <c r="E45" i="18"/>
  <c r="E53" i="18"/>
  <c r="E61" i="18"/>
  <c r="E62" i="18"/>
  <c r="E63" i="18"/>
  <c r="E71" i="18"/>
  <c r="E75" i="18"/>
  <c r="E79" i="18"/>
  <c r="E3" i="18"/>
  <c r="E14" i="18"/>
  <c r="E22" i="18"/>
  <c r="E30" i="18"/>
  <c r="E38" i="18"/>
  <c r="E46" i="18"/>
  <c r="E65" i="18"/>
  <c r="E66" i="18"/>
  <c r="E67" i="18"/>
  <c r="E70" i="18"/>
  <c r="E74" i="18"/>
  <c r="E78" i="18"/>
  <c r="E84" i="18"/>
  <c r="E88" i="18"/>
  <c r="E92" i="18"/>
  <c r="E96" i="18"/>
  <c r="E100" i="18"/>
  <c r="E83" i="18"/>
  <c r="E87" i="18"/>
  <c r="E91" i="18"/>
  <c r="E95" i="18"/>
  <c r="E99" i="18"/>
  <c r="E103" i="18"/>
  <c r="E82" i="18"/>
  <c r="E86" i="18"/>
  <c r="E90" i="18"/>
  <c r="E94" i="18"/>
  <c r="E98" i="18"/>
  <c r="E102" i="18"/>
  <c r="E85" i="18"/>
  <c r="E89" i="18"/>
  <c r="E93" i="18"/>
  <c r="E97" i="18"/>
  <c r="E101" i="18"/>
  <c r="BF3" i="26"/>
  <c r="BF7" i="26"/>
  <c r="BF11" i="26"/>
  <c r="BF15" i="26"/>
  <c r="BF19" i="26"/>
  <c r="BF23" i="26"/>
  <c r="BF27" i="26"/>
  <c r="BF31" i="26"/>
  <c r="BF35" i="26"/>
  <c r="BF6" i="26"/>
  <c r="BF10" i="26"/>
  <c r="BF14" i="26"/>
  <c r="BF18" i="26"/>
  <c r="BF22" i="26"/>
  <c r="BF26" i="26"/>
  <c r="BF30" i="26"/>
  <c r="BF34" i="26"/>
  <c r="BF5" i="26"/>
  <c r="BF13" i="26"/>
  <c r="BF21" i="26"/>
  <c r="BF29" i="26"/>
  <c r="BF39" i="26"/>
  <c r="BF43" i="26"/>
  <c r="BF47" i="26"/>
  <c r="BF51" i="26"/>
  <c r="BF55" i="26"/>
  <c r="BF8" i="26"/>
  <c r="BF16" i="26"/>
  <c r="BF24" i="26"/>
  <c r="BF32" i="26"/>
  <c r="BF38" i="26"/>
  <c r="BF42" i="26"/>
  <c r="BF46" i="26"/>
  <c r="BF50" i="26"/>
  <c r="BF54" i="26"/>
  <c r="BF58" i="26"/>
  <c r="BF62" i="26"/>
  <c r="BF9" i="26"/>
  <c r="BF17" i="26"/>
  <c r="BF25" i="26"/>
  <c r="BF33" i="26"/>
  <c r="BF41" i="26"/>
  <c r="BF45" i="26"/>
  <c r="BF49" i="26"/>
  <c r="BF53" i="26"/>
  <c r="BF57" i="26"/>
  <c r="BF61" i="26"/>
  <c r="BF28" i="26"/>
  <c r="BF37" i="26"/>
  <c r="BF44" i="26"/>
  <c r="BF66" i="26"/>
  <c r="BF70" i="26"/>
  <c r="BF74" i="26"/>
  <c r="BF78" i="26"/>
  <c r="BF82" i="26"/>
  <c r="BF86" i="26"/>
  <c r="BF90" i="26"/>
  <c r="BF94" i="26"/>
  <c r="BF98" i="26"/>
  <c r="BF102" i="26"/>
  <c r="BF20" i="26"/>
  <c r="BF36" i="26"/>
  <c r="BF40" i="26"/>
  <c r="BF56" i="26"/>
  <c r="BF59" i="26"/>
  <c r="BF65" i="26"/>
  <c r="BF69" i="26"/>
  <c r="BF73" i="26"/>
  <c r="BF77" i="26"/>
  <c r="BF81" i="26"/>
  <c r="BF85" i="26"/>
  <c r="BF89" i="26"/>
  <c r="BF93" i="26"/>
  <c r="BF97" i="26"/>
  <c r="BF101" i="26"/>
  <c r="BF12" i="26"/>
  <c r="BF52" i="26"/>
  <c r="BF60" i="26"/>
  <c r="BF64" i="26"/>
  <c r="BF68" i="26"/>
  <c r="BF72" i="26"/>
  <c r="BF76" i="26"/>
  <c r="BF80" i="26"/>
  <c r="BF84" i="26"/>
  <c r="BF88" i="26"/>
  <c r="BF92" i="26"/>
  <c r="BF71" i="26"/>
  <c r="BF87" i="26"/>
  <c r="BF99" i="26"/>
  <c r="BF5" i="18"/>
  <c r="BF9" i="18"/>
  <c r="BF13" i="18"/>
  <c r="BF17" i="18"/>
  <c r="BF21" i="18"/>
  <c r="BF25" i="18"/>
  <c r="BF29" i="18"/>
  <c r="BF33" i="18"/>
  <c r="BF37" i="18"/>
  <c r="BF41" i="18"/>
  <c r="BF45" i="18"/>
  <c r="BF49" i="18"/>
  <c r="BF53" i="18"/>
  <c r="BF57" i="18"/>
  <c r="BF61" i="18"/>
  <c r="BF65" i="18"/>
  <c r="BF4" i="26"/>
  <c r="BF67" i="26"/>
  <c r="BF83" i="26"/>
  <c r="BF100" i="26"/>
  <c r="BF8" i="18"/>
  <c r="BF12" i="18"/>
  <c r="BF16" i="18"/>
  <c r="BF20" i="18"/>
  <c r="BF24" i="18"/>
  <c r="BF28" i="18"/>
  <c r="BF32" i="18"/>
  <c r="BF36" i="18"/>
  <c r="BF40" i="18"/>
  <c r="BF44" i="18"/>
  <c r="BF48" i="18"/>
  <c r="BF52" i="18"/>
  <c r="BF63" i="26"/>
  <c r="BF79" i="26"/>
  <c r="BF95" i="26"/>
  <c r="BF103" i="26"/>
  <c r="BF3" i="18"/>
  <c r="BF7" i="18"/>
  <c r="BF48" i="26"/>
  <c r="BF75" i="26"/>
  <c r="BF91" i="26"/>
  <c r="BF96" i="26"/>
  <c r="BF18" i="18"/>
  <c r="BF26" i="18"/>
  <c r="BF34" i="18"/>
  <c r="BF42" i="18"/>
  <c r="BF50" i="18"/>
  <c r="BF54" i="18"/>
  <c r="BF55" i="18"/>
  <c r="BF56" i="18"/>
  <c r="BF70" i="18"/>
  <c r="BF74" i="18"/>
  <c r="BF78" i="18"/>
  <c r="BF4" i="18"/>
  <c r="BF10" i="18"/>
  <c r="BF11" i="18"/>
  <c r="BF19" i="18"/>
  <c r="BF27" i="18"/>
  <c r="BF35" i="18"/>
  <c r="BF43" i="18"/>
  <c r="BF51" i="18"/>
  <c r="BF58" i="18"/>
  <c r="BF59" i="18"/>
  <c r="BF60" i="18"/>
  <c r="BF69" i="18"/>
  <c r="BF73" i="18"/>
  <c r="BF77" i="18"/>
  <c r="BF6" i="18"/>
  <c r="BF14" i="18"/>
  <c r="BF22" i="18"/>
  <c r="BF30" i="18"/>
  <c r="BF38" i="18"/>
  <c r="BF46" i="18"/>
  <c r="BF62" i="18"/>
  <c r="BF63" i="18"/>
  <c r="BF64" i="18"/>
  <c r="BF72" i="18"/>
  <c r="BF76" i="18"/>
  <c r="BF15" i="18"/>
  <c r="BF23" i="18"/>
  <c r="BF31" i="18"/>
  <c r="BF39" i="18"/>
  <c r="BF47" i="18"/>
  <c r="BF66" i="18"/>
  <c r="BF67" i="18"/>
  <c r="BF68" i="18"/>
  <c r="BF71" i="18"/>
  <c r="BF75" i="18"/>
  <c r="BF79" i="18"/>
  <c r="BF81" i="18"/>
  <c r="BF85" i="18"/>
  <c r="BF89" i="18"/>
  <c r="BF93" i="18"/>
  <c r="BF97" i="18"/>
  <c r="BF101" i="18"/>
  <c r="BF84" i="18"/>
  <c r="BF88" i="18"/>
  <c r="BF92" i="18"/>
  <c r="BF96" i="18"/>
  <c r="BF100" i="18"/>
  <c r="BF83" i="18"/>
  <c r="BF87" i="18"/>
  <c r="BF91" i="18"/>
  <c r="BF95" i="18"/>
  <c r="BF99" i="18"/>
  <c r="BF103" i="18"/>
  <c r="BF80" i="18"/>
  <c r="BF82" i="18"/>
  <c r="BF86" i="18"/>
  <c r="BF90" i="18"/>
  <c r="BF94" i="18"/>
  <c r="BF98" i="18"/>
  <c r="BF102" i="18"/>
  <c r="BB3" i="26"/>
  <c r="BB7" i="26"/>
  <c r="BB11" i="26"/>
  <c r="BB15" i="26"/>
  <c r="BB19" i="26"/>
  <c r="BB23" i="26"/>
  <c r="BB27" i="26"/>
  <c r="BB31" i="26"/>
  <c r="BB35" i="26"/>
  <c r="BB6" i="26"/>
  <c r="BB10" i="26"/>
  <c r="BB14" i="26"/>
  <c r="BB18" i="26"/>
  <c r="BB22" i="26"/>
  <c r="BB26" i="26"/>
  <c r="BB30" i="26"/>
  <c r="BB34" i="26"/>
  <c r="BB9" i="26"/>
  <c r="BB17" i="26"/>
  <c r="BB25" i="26"/>
  <c r="BB33" i="26"/>
  <c r="BB36" i="26"/>
  <c r="BB37" i="26"/>
  <c r="BB39" i="26"/>
  <c r="BB43" i="26"/>
  <c r="BB47" i="26"/>
  <c r="BB51" i="26"/>
  <c r="BB55" i="26"/>
  <c r="BB4" i="26"/>
  <c r="BB12" i="26"/>
  <c r="BB20" i="26"/>
  <c r="BB28" i="26"/>
  <c r="BB38" i="26"/>
  <c r="BB42" i="26"/>
  <c r="BB46" i="26"/>
  <c r="BB50" i="26"/>
  <c r="BB54" i="26"/>
  <c r="BB58" i="26"/>
  <c r="BB62" i="26"/>
  <c r="BB5" i="26"/>
  <c r="BB13" i="26"/>
  <c r="BB21" i="26"/>
  <c r="BB29" i="26"/>
  <c r="BB41" i="26"/>
  <c r="BB45" i="26"/>
  <c r="BB49" i="26"/>
  <c r="BB53" i="26"/>
  <c r="BB57" i="26"/>
  <c r="BB61" i="26"/>
  <c r="BB8" i="26"/>
  <c r="BB40" i="26"/>
  <c r="BB56" i="26"/>
  <c r="BB60" i="26"/>
  <c r="BB66" i="26"/>
  <c r="BB70" i="26"/>
  <c r="BB74" i="26"/>
  <c r="BB78" i="26"/>
  <c r="BB82" i="26"/>
  <c r="BB86" i="26"/>
  <c r="BB90" i="26"/>
  <c r="BB94" i="26"/>
  <c r="BB98" i="26"/>
  <c r="BB102" i="26"/>
  <c r="BB32" i="26"/>
  <c r="BB52" i="26"/>
  <c r="BB65" i="26"/>
  <c r="BB69" i="26"/>
  <c r="BB73" i="26"/>
  <c r="BB77" i="26"/>
  <c r="BB81" i="26"/>
  <c r="BB85" i="26"/>
  <c r="BB89" i="26"/>
  <c r="BB93" i="26"/>
  <c r="BB97" i="26"/>
  <c r="BB101" i="26"/>
  <c r="BB24" i="26"/>
  <c r="BB48" i="26"/>
  <c r="BB64" i="26"/>
  <c r="BB68" i="26"/>
  <c r="BB72" i="26"/>
  <c r="BB76" i="26"/>
  <c r="BB80" i="26"/>
  <c r="BB84" i="26"/>
  <c r="BB88" i="26"/>
  <c r="BB92" i="26"/>
  <c r="BB44" i="26"/>
  <c r="BB67" i="26"/>
  <c r="BB83" i="26"/>
  <c r="BB103" i="26"/>
  <c r="BB3" i="18"/>
  <c r="BB5" i="18"/>
  <c r="BB9" i="18"/>
  <c r="BB13" i="18"/>
  <c r="BB17" i="18"/>
  <c r="BB21" i="18"/>
  <c r="BB25" i="18"/>
  <c r="BB29" i="18"/>
  <c r="BB33" i="18"/>
  <c r="BB37" i="18"/>
  <c r="BB41" i="18"/>
  <c r="BB45" i="18"/>
  <c r="BB49" i="18"/>
  <c r="BB53" i="18"/>
  <c r="BB57" i="18"/>
  <c r="BB61" i="18"/>
  <c r="BB65" i="18"/>
  <c r="BB59" i="26"/>
  <c r="BB63" i="26"/>
  <c r="BB79" i="26"/>
  <c r="BB95" i="26"/>
  <c r="BB96" i="26"/>
  <c r="BB4" i="18"/>
  <c r="BB8" i="18"/>
  <c r="BB12" i="18"/>
  <c r="BB16" i="18"/>
  <c r="BB20" i="18"/>
  <c r="BB24" i="18"/>
  <c r="BB28" i="18"/>
  <c r="BB32" i="18"/>
  <c r="BB36" i="18"/>
  <c r="BB40" i="18"/>
  <c r="BB44" i="18"/>
  <c r="BB48" i="18"/>
  <c r="BB52" i="18"/>
  <c r="BB75" i="26"/>
  <c r="BB91" i="26"/>
  <c r="BB99" i="26"/>
  <c r="BB7" i="18"/>
  <c r="BB16" i="26"/>
  <c r="BB71" i="26"/>
  <c r="BB87" i="26"/>
  <c r="BB100" i="26"/>
  <c r="BB10" i="18"/>
  <c r="BB14" i="18"/>
  <c r="BB22" i="18"/>
  <c r="BB30" i="18"/>
  <c r="BB38" i="18"/>
  <c r="BB46" i="18"/>
  <c r="BB66" i="18"/>
  <c r="BB67" i="18"/>
  <c r="BB68" i="18"/>
  <c r="BB70" i="18"/>
  <c r="BB74" i="18"/>
  <c r="BB78" i="18"/>
  <c r="BB6" i="18"/>
  <c r="BB15" i="18"/>
  <c r="BB23" i="18"/>
  <c r="BB31" i="18"/>
  <c r="BB39" i="18"/>
  <c r="BB47" i="18"/>
  <c r="BB54" i="18"/>
  <c r="BB55" i="18"/>
  <c r="BB56" i="18"/>
  <c r="BB69" i="18"/>
  <c r="BB73" i="18"/>
  <c r="BB77" i="18"/>
  <c r="BB18" i="18"/>
  <c r="BB26" i="18"/>
  <c r="BB34" i="18"/>
  <c r="BB42" i="18"/>
  <c r="BB50" i="18"/>
  <c r="BB58" i="18"/>
  <c r="BB59" i="18"/>
  <c r="BB60" i="18"/>
  <c r="BB72" i="18"/>
  <c r="BB76" i="18"/>
  <c r="BB11" i="18"/>
  <c r="BB19" i="18"/>
  <c r="BB27" i="18"/>
  <c r="BB35" i="18"/>
  <c r="BB43" i="18"/>
  <c r="BB51" i="18"/>
  <c r="BB62" i="18"/>
  <c r="BB63" i="18"/>
  <c r="BB64" i="18"/>
  <c r="BB71" i="18"/>
  <c r="BB75" i="18"/>
  <c r="BB79" i="18"/>
  <c r="BB81" i="18"/>
  <c r="BB85" i="18"/>
  <c r="BB89" i="18"/>
  <c r="BB93" i="18"/>
  <c r="BB97" i="18"/>
  <c r="BB101" i="18"/>
  <c r="BB80" i="18"/>
  <c r="BB84" i="18"/>
  <c r="BB88" i="18"/>
  <c r="BB92" i="18"/>
  <c r="BB96" i="18"/>
  <c r="BB100" i="18"/>
  <c r="BB83" i="18"/>
  <c r="BB87" i="18"/>
  <c r="BB91" i="18"/>
  <c r="BB95" i="18"/>
  <c r="BB99" i="18"/>
  <c r="BB103" i="18"/>
  <c r="BB82" i="18"/>
  <c r="BB86" i="18"/>
  <c r="BB90" i="18"/>
  <c r="BB94" i="18"/>
  <c r="BB98" i="18"/>
  <c r="BB102" i="18"/>
  <c r="AX3" i="26"/>
  <c r="AX7" i="26"/>
  <c r="AX11" i="26"/>
  <c r="AX15" i="26"/>
  <c r="AX19" i="26"/>
  <c r="AX23" i="26"/>
  <c r="AX27" i="26"/>
  <c r="AX31" i="26"/>
  <c r="AX35" i="26"/>
  <c r="AX6" i="26"/>
  <c r="AX10" i="26"/>
  <c r="AX14" i="26"/>
  <c r="AX18" i="26"/>
  <c r="AX22" i="26"/>
  <c r="AX26" i="26"/>
  <c r="AX30" i="26"/>
  <c r="AX34" i="26"/>
  <c r="AX5" i="26"/>
  <c r="AX13" i="26"/>
  <c r="AX21" i="26"/>
  <c r="AX29" i="26"/>
  <c r="AX39" i="26"/>
  <c r="AX43" i="26"/>
  <c r="AX47" i="26"/>
  <c r="AX51" i="26"/>
  <c r="AX55" i="26"/>
  <c r="AX8" i="26"/>
  <c r="AX16" i="26"/>
  <c r="AX24" i="26"/>
  <c r="AX32" i="26"/>
  <c r="AX36" i="26"/>
  <c r="AX37" i="26"/>
  <c r="AX38" i="26"/>
  <c r="AX42" i="26"/>
  <c r="AX46" i="26"/>
  <c r="AX50" i="26"/>
  <c r="AX54" i="26"/>
  <c r="AX58" i="26"/>
  <c r="AX62" i="26"/>
  <c r="AX9" i="26"/>
  <c r="AX17" i="26"/>
  <c r="AX25" i="26"/>
  <c r="AX33" i="26"/>
  <c r="AX41" i="26"/>
  <c r="AX45" i="26"/>
  <c r="AX49" i="26"/>
  <c r="AX53" i="26"/>
  <c r="AX57" i="26"/>
  <c r="AX61" i="26"/>
  <c r="AX20" i="26"/>
  <c r="AX52" i="26"/>
  <c r="AX66" i="26"/>
  <c r="AX70" i="26"/>
  <c r="AX74" i="26"/>
  <c r="AX78" i="26"/>
  <c r="AX82" i="26"/>
  <c r="AX86" i="26"/>
  <c r="AX90" i="26"/>
  <c r="AX94" i="26"/>
  <c r="AX98" i="26"/>
  <c r="AX102" i="26"/>
  <c r="AX12" i="26"/>
  <c r="AX48" i="26"/>
  <c r="AX59" i="26"/>
  <c r="AX65" i="26"/>
  <c r="AX69" i="26"/>
  <c r="AX73" i="26"/>
  <c r="AX77" i="26"/>
  <c r="AX81" i="26"/>
  <c r="AX85" i="26"/>
  <c r="AX89" i="26"/>
  <c r="AX93" i="26"/>
  <c r="AX97" i="26"/>
  <c r="AX101" i="26"/>
  <c r="AX4" i="26"/>
  <c r="AX44" i="26"/>
  <c r="AX60" i="26"/>
  <c r="AX64" i="26"/>
  <c r="AX68" i="26"/>
  <c r="AX72" i="26"/>
  <c r="AX76" i="26"/>
  <c r="AX80" i="26"/>
  <c r="AX84" i="26"/>
  <c r="AX88" i="26"/>
  <c r="AX92" i="26"/>
  <c r="AX56" i="26"/>
  <c r="AX63" i="26"/>
  <c r="AX79" i="26"/>
  <c r="AX95" i="26"/>
  <c r="AX99" i="26"/>
  <c r="AX5" i="18"/>
  <c r="AX9" i="18"/>
  <c r="AX13" i="18"/>
  <c r="AX17" i="18"/>
  <c r="AX21" i="18"/>
  <c r="AX25" i="18"/>
  <c r="AX29" i="18"/>
  <c r="AX33" i="18"/>
  <c r="AX37" i="18"/>
  <c r="AX41" i="18"/>
  <c r="AX45" i="18"/>
  <c r="AX49" i="18"/>
  <c r="AX53" i="18"/>
  <c r="AX57" i="18"/>
  <c r="AX61" i="18"/>
  <c r="AX65" i="18"/>
  <c r="AX28" i="26"/>
  <c r="AX40" i="26"/>
  <c r="AX75" i="26"/>
  <c r="AX91" i="26"/>
  <c r="AX100" i="26"/>
  <c r="AX8" i="18"/>
  <c r="AX12" i="18"/>
  <c r="AX16" i="18"/>
  <c r="AX20" i="18"/>
  <c r="AX24" i="18"/>
  <c r="AX28" i="18"/>
  <c r="AX32" i="18"/>
  <c r="AX36" i="18"/>
  <c r="AX40" i="18"/>
  <c r="AX44" i="18"/>
  <c r="AX48" i="18"/>
  <c r="AX52" i="18"/>
  <c r="AX71" i="26"/>
  <c r="AX87" i="26"/>
  <c r="AX103" i="26"/>
  <c r="AX3" i="18"/>
  <c r="AX7" i="18"/>
  <c r="AX67" i="26"/>
  <c r="AX83" i="26"/>
  <c r="AX96" i="26"/>
  <c r="AX4" i="18"/>
  <c r="AX6" i="18"/>
  <c r="AX18" i="18"/>
  <c r="AX26" i="18"/>
  <c r="AX34" i="18"/>
  <c r="AX42" i="18"/>
  <c r="AX50" i="18"/>
  <c r="AX62" i="18"/>
  <c r="AX63" i="18"/>
  <c r="AX64" i="18"/>
  <c r="AX70" i="18"/>
  <c r="AX74" i="18"/>
  <c r="AX78" i="18"/>
  <c r="AX11" i="18"/>
  <c r="AX19" i="18"/>
  <c r="AX27" i="18"/>
  <c r="AX35" i="18"/>
  <c r="AX43" i="18"/>
  <c r="AX51" i="18"/>
  <c r="AX66" i="18"/>
  <c r="AX67" i="18"/>
  <c r="AX68" i="18"/>
  <c r="AX69" i="18"/>
  <c r="AX73" i="18"/>
  <c r="AX77" i="18"/>
  <c r="AX14" i="18"/>
  <c r="AX22" i="18"/>
  <c r="AX30" i="18"/>
  <c r="AX38" i="18"/>
  <c r="AX46" i="18"/>
  <c r="AX54" i="18"/>
  <c r="AX55" i="18"/>
  <c r="AX56" i="18"/>
  <c r="AX72" i="18"/>
  <c r="AX76" i="18"/>
  <c r="AX10" i="18"/>
  <c r="AX15" i="18"/>
  <c r="AX23" i="18"/>
  <c r="AX31" i="18"/>
  <c r="AX39" i="18"/>
  <c r="AX47" i="18"/>
  <c r="AX58" i="18"/>
  <c r="AX59" i="18"/>
  <c r="AX60" i="18"/>
  <c r="AX71" i="18"/>
  <c r="AX75" i="18"/>
  <c r="AX79" i="18"/>
  <c r="AX81" i="18"/>
  <c r="AX85" i="18"/>
  <c r="AX89" i="18"/>
  <c r="AX93" i="18"/>
  <c r="AX97" i="18"/>
  <c r="AX101" i="18"/>
  <c r="AX84" i="18"/>
  <c r="AX88" i="18"/>
  <c r="AX92" i="18"/>
  <c r="AX96" i="18"/>
  <c r="AX100" i="18"/>
  <c r="AX83" i="18"/>
  <c r="AX87" i="18"/>
  <c r="AX91" i="18"/>
  <c r="AX95" i="18"/>
  <c r="AX99" i="18"/>
  <c r="AX103" i="18"/>
  <c r="AX80" i="18"/>
  <c r="AX82" i="18"/>
  <c r="AX86" i="18"/>
  <c r="AX90" i="18"/>
  <c r="AX94" i="18"/>
  <c r="AX98" i="18"/>
  <c r="AX102" i="18"/>
  <c r="AT3" i="26"/>
  <c r="AT7" i="26"/>
  <c r="AT11" i="26"/>
  <c r="AT15" i="26"/>
  <c r="AT19" i="26"/>
  <c r="AT23" i="26"/>
  <c r="AT27" i="26"/>
  <c r="AT31" i="26"/>
  <c r="AT35" i="26"/>
  <c r="AT6" i="26"/>
  <c r="AT10" i="26"/>
  <c r="AT14" i="26"/>
  <c r="AT18" i="26"/>
  <c r="AT22" i="26"/>
  <c r="AT26" i="26"/>
  <c r="AT30" i="26"/>
  <c r="AT34" i="26"/>
  <c r="AT9" i="26"/>
  <c r="AT17" i="26"/>
  <c r="AT25" i="26"/>
  <c r="AT33" i="26"/>
  <c r="AT39" i="26"/>
  <c r="AT43" i="26"/>
  <c r="AT47" i="26"/>
  <c r="AT51" i="26"/>
  <c r="AT55" i="26"/>
  <c r="AT4" i="26"/>
  <c r="AT12" i="26"/>
  <c r="AT20" i="26"/>
  <c r="AT28" i="26"/>
  <c r="AT42" i="26"/>
  <c r="AT46" i="26"/>
  <c r="AT50" i="26"/>
  <c r="AT54" i="26"/>
  <c r="AT58" i="26"/>
  <c r="AT62" i="26"/>
  <c r="AT5" i="26"/>
  <c r="AT13" i="26"/>
  <c r="AT21" i="26"/>
  <c r="AT29" i="26"/>
  <c r="AT36" i="26"/>
  <c r="AT37" i="26"/>
  <c r="AT38" i="26"/>
  <c r="AT41" i="26"/>
  <c r="AT45" i="26"/>
  <c r="AT49" i="26"/>
  <c r="AT53" i="26"/>
  <c r="AT57" i="26"/>
  <c r="AT61" i="26"/>
  <c r="AT32" i="26"/>
  <c r="AT48" i="26"/>
  <c r="AT60" i="26"/>
  <c r="AT66" i="26"/>
  <c r="AT70" i="26"/>
  <c r="AT74" i="26"/>
  <c r="AT78" i="26"/>
  <c r="AT82" i="26"/>
  <c r="AT86" i="26"/>
  <c r="AT90" i="26"/>
  <c r="AT94" i="26"/>
  <c r="AT98" i="26"/>
  <c r="AT102" i="26"/>
  <c r="AT24" i="26"/>
  <c r="AT44" i="26"/>
  <c r="AT65" i="26"/>
  <c r="AT69" i="26"/>
  <c r="AT73" i="26"/>
  <c r="AT77" i="26"/>
  <c r="AT81" i="26"/>
  <c r="AT85" i="26"/>
  <c r="AT89" i="26"/>
  <c r="AT93" i="26"/>
  <c r="AT97" i="26"/>
  <c r="AT101" i="26"/>
  <c r="AT16" i="26"/>
  <c r="AT40" i="26"/>
  <c r="AT56" i="26"/>
  <c r="AT64" i="26"/>
  <c r="AT68" i="26"/>
  <c r="AT72" i="26"/>
  <c r="AT76" i="26"/>
  <c r="AT80" i="26"/>
  <c r="AT84" i="26"/>
  <c r="AT88" i="26"/>
  <c r="AT92" i="26"/>
  <c r="AT96" i="26"/>
  <c r="AT8" i="26"/>
  <c r="AT59" i="26"/>
  <c r="AT75" i="26"/>
  <c r="AT91" i="26"/>
  <c r="AT103" i="26"/>
  <c r="AT3" i="18"/>
  <c r="AT5" i="18"/>
  <c r="AT9" i="18"/>
  <c r="AT13" i="18"/>
  <c r="AT17" i="18"/>
  <c r="AT21" i="18"/>
  <c r="AT25" i="18"/>
  <c r="AT29" i="18"/>
  <c r="AT33" i="18"/>
  <c r="AT37" i="18"/>
  <c r="AT41" i="18"/>
  <c r="AT45" i="18"/>
  <c r="AT49" i="18"/>
  <c r="AT53" i="18"/>
  <c r="AT57" i="18"/>
  <c r="AT61" i="18"/>
  <c r="AT65" i="18"/>
  <c r="AT52" i="26"/>
  <c r="AT71" i="26"/>
  <c r="AT87" i="26"/>
  <c r="AT4" i="18"/>
  <c r="AT8" i="18"/>
  <c r="AT12" i="18"/>
  <c r="AT16" i="18"/>
  <c r="AT20" i="18"/>
  <c r="AT24" i="18"/>
  <c r="AT28" i="18"/>
  <c r="AT32" i="18"/>
  <c r="AT36" i="18"/>
  <c r="AT40" i="18"/>
  <c r="AT44" i="18"/>
  <c r="AT48" i="18"/>
  <c r="AT52" i="18"/>
  <c r="AT67" i="26"/>
  <c r="AT83" i="26"/>
  <c r="AT99" i="26"/>
  <c r="AT7" i="18"/>
  <c r="AT63" i="26"/>
  <c r="AT79" i="26"/>
  <c r="AT95" i="26"/>
  <c r="AT100" i="26"/>
  <c r="AT14" i="18"/>
  <c r="AT22" i="18"/>
  <c r="AT30" i="18"/>
  <c r="AT38" i="18"/>
  <c r="AT46" i="18"/>
  <c r="AT58" i="18"/>
  <c r="AT59" i="18"/>
  <c r="AT60" i="18"/>
  <c r="AT70" i="18"/>
  <c r="AT74" i="18"/>
  <c r="AT78" i="18"/>
  <c r="AT15" i="18"/>
  <c r="AT23" i="18"/>
  <c r="AT31" i="18"/>
  <c r="AT39" i="18"/>
  <c r="AT47" i="18"/>
  <c r="AT62" i="18"/>
  <c r="AT63" i="18"/>
  <c r="AT64" i="18"/>
  <c r="AT69" i="18"/>
  <c r="AT73" i="18"/>
  <c r="AT77" i="18"/>
  <c r="AT10" i="18"/>
  <c r="AT18" i="18"/>
  <c r="AT26" i="18"/>
  <c r="AT34" i="18"/>
  <c r="AT42" i="18"/>
  <c r="AT50" i="18"/>
  <c r="AT66" i="18"/>
  <c r="AT67" i="18"/>
  <c r="AT68" i="18"/>
  <c r="AT72" i="18"/>
  <c r="AT76" i="18"/>
  <c r="AT6" i="18"/>
  <c r="AT11" i="18"/>
  <c r="AT19" i="18"/>
  <c r="AT27" i="18"/>
  <c r="AT35" i="18"/>
  <c r="AT43" i="18"/>
  <c r="AT51" i="18"/>
  <c r="AT54" i="18"/>
  <c r="AT55" i="18"/>
  <c r="AT56" i="18"/>
  <c r="AT71" i="18"/>
  <c r="AT75" i="18"/>
  <c r="AT79" i="18"/>
  <c r="AT81" i="18"/>
  <c r="AT85" i="18"/>
  <c r="AT89" i="18"/>
  <c r="AT93" i="18"/>
  <c r="AT97" i="18"/>
  <c r="AT101" i="18"/>
  <c r="AT80" i="18"/>
  <c r="AT84" i="18"/>
  <c r="AT88" i="18"/>
  <c r="AT92" i="18"/>
  <c r="AT96" i="18"/>
  <c r="AT100" i="18"/>
  <c r="AT83" i="18"/>
  <c r="AT87" i="18"/>
  <c r="AT91" i="18"/>
  <c r="AT95" i="18"/>
  <c r="AT99" i="18"/>
  <c r="AT103" i="18"/>
  <c r="AT82" i="18"/>
  <c r="AT86" i="18"/>
  <c r="AT90" i="18"/>
  <c r="AT94" i="18"/>
  <c r="AT98" i="18"/>
  <c r="AT102" i="18"/>
  <c r="AP3" i="26"/>
  <c r="AP7" i="26"/>
  <c r="AP11" i="26"/>
  <c r="AP15" i="26"/>
  <c r="AP19" i="26"/>
  <c r="AP23" i="26"/>
  <c r="AP27" i="26"/>
  <c r="AP31" i="26"/>
  <c r="AP35" i="26"/>
  <c r="AP6" i="26"/>
  <c r="AP10" i="26"/>
  <c r="AP14" i="26"/>
  <c r="AP18" i="26"/>
  <c r="AP22" i="26"/>
  <c r="AP26" i="26"/>
  <c r="AP30" i="26"/>
  <c r="AP34" i="26"/>
  <c r="AP5" i="26"/>
  <c r="AP13" i="26"/>
  <c r="AP21" i="26"/>
  <c r="AP29" i="26"/>
  <c r="AP39" i="26"/>
  <c r="AP43" i="26"/>
  <c r="AP47" i="26"/>
  <c r="AP51" i="26"/>
  <c r="AP55" i="26"/>
  <c r="AP8" i="26"/>
  <c r="AP16" i="26"/>
  <c r="AP24" i="26"/>
  <c r="AP32" i="26"/>
  <c r="AP42" i="26"/>
  <c r="AP46" i="26"/>
  <c r="AP50" i="26"/>
  <c r="AP54" i="26"/>
  <c r="AP58" i="26"/>
  <c r="AP62" i="26"/>
  <c r="AP9" i="26"/>
  <c r="AP17" i="26"/>
  <c r="AP25" i="26"/>
  <c r="AP33" i="26"/>
  <c r="AP41" i="26"/>
  <c r="AP45" i="26"/>
  <c r="AP49" i="26"/>
  <c r="AP53" i="26"/>
  <c r="AP57" i="26"/>
  <c r="AP61" i="26"/>
  <c r="AP12" i="26"/>
  <c r="AP38" i="26"/>
  <c r="AP44" i="26"/>
  <c r="AP66" i="26"/>
  <c r="AP70" i="26"/>
  <c r="AP74" i="26"/>
  <c r="AP78" i="26"/>
  <c r="AP82" i="26"/>
  <c r="AP86" i="26"/>
  <c r="AP90" i="26"/>
  <c r="AP94" i="26"/>
  <c r="AP98" i="26"/>
  <c r="AP102" i="26"/>
  <c r="AP4" i="26"/>
  <c r="AP37" i="26"/>
  <c r="AP40" i="26"/>
  <c r="AP56" i="26"/>
  <c r="AP59" i="26"/>
  <c r="AP65" i="26"/>
  <c r="AP69" i="26"/>
  <c r="AP73" i="26"/>
  <c r="AP77" i="26"/>
  <c r="AP81" i="26"/>
  <c r="AP85" i="26"/>
  <c r="AP89" i="26"/>
  <c r="AP93" i="26"/>
  <c r="AP97" i="26"/>
  <c r="AP101" i="26"/>
  <c r="AP28" i="26"/>
  <c r="AP36" i="26"/>
  <c r="AP52" i="26"/>
  <c r="AP60" i="26"/>
  <c r="AP64" i="26"/>
  <c r="AP68" i="26"/>
  <c r="AP72" i="26"/>
  <c r="AP76" i="26"/>
  <c r="AP80" i="26"/>
  <c r="AP84" i="26"/>
  <c r="AP88" i="26"/>
  <c r="AP92" i="26"/>
  <c r="AP96" i="26"/>
  <c r="AP71" i="26"/>
  <c r="AP87" i="26"/>
  <c r="AP99" i="26"/>
  <c r="AP5" i="18"/>
  <c r="AP9" i="18"/>
  <c r="AP13" i="18"/>
  <c r="AP17" i="18"/>
  <c r="AP21" i="18"/>
  <c r="AP25" i="18"/>
  <c r="AP29" i="18"/>
  <c r="AP33" i="18"/>
  <c r="AP37" i="18"/>
  <c r="AP41" i="18"/>
  <c r="AP45" i="18"/>
  <c r="AP49" i="18"/>
  <c r="AP53" i="18"/>
  <c r="AP57" i="18"/>
  <c r="AP61" i="18"/>
  <c r="AP65" i="18"/>
  <c r="AP67" i="26"/>
  <c r="AP83" i="26"/>
  <c r="AP100" i="26"/>
  <c r="AP8" i="18"/>
  <c r="AP12" i="18"/>
  <c r="AP16" i="18"/>
  <c r="AP20" i="18"/>
  <c r="AP24" i="18"/>
  <c r="AP28" i="18"/>
  <c r="AP32" i="18"/>
  <c r="AP36" i="18"/>
  <c r="AP40" i="18"/>
  <c r="AP44" i="18"/>
  <c r="AP48" i="18"/>
  <c r="AP52" i="18"/>
  <c r="AP20" i="26"/>
  <c r="AP48" i="26"/>
  <c r="AP63" i="26"/>
  <c r="AP79" i="26"/>
  <c r="AP95" i="26"/>
  <c r="AP103" i="26"/>
  <c r="AP3" i="18"/>
  <c r="AP7" i="18"/>
  <c r="AP75" i="26"/>
  <c r="AP91" i="26"/>
  <c r="AP18" i="18"/>
  <c r="AP26" i="18"/>
  <c r="AP34" i="18"/>
  <c r="AP42" i="18"/>
  <c r="AP50" i="18"/>
  <c r="AP54" i="18"/>
  <c r="AP55" i="18"/>
  <c r="AP56" i="18"/>
  <c r="AP70" i="18"/>
  <c r="AP74" i="18"/>
  <c r="AP78" i="18"/>
  <c r="AP10" i="18"/>
  <c r="AP11" i="18"/>
  <c r="AP19" i="18"/>
  <c r="AP27" i="18"/>
  <c r="AP35" i="18"/>
  <c r="AP43" i="18"/>
  <c r="AP51" i="18"/>
  <c r="AP58" i="18"/>
  <c r="AP59" i="18"/>
  <c r="AP60" i="18"/>
  <c r="AP69" i="18"/>
  <c r="AP73" i="18"/>
  <c r="AP77" i="18"/>
  <c r="AP81" i="18"/>
  <c r="AP6" i="18"/>
  <c r="AP14" i="18"/>
  <c r="AP22" i="18"/>
  <c r="AP30" i="18"/>
  <c r="AP38" i="18"/>
  <c r="AP46" i="18"/>
  <c r="AP62" i="18"/>
  <c r="AP63" i="18"/>
  <c r="AP64" i="18"/>
  <c r="AP72" i="18"/>
  <c r="AP76" i="18"/>
  <c r="AP4" i="18"/>
  <c r="AP15" i="18"/>
  <c r="AP23" i="18"/>
  <c r="AP31" i="18"/>
  <c r="AP39" i="18"/>
  <c r="AP47" i="18"/>
  <c r="AP66" i="18"/>
  <c r="AP67" i="18"/>
  <c r="AP68" i="18"/>
  <c r="AP71" i="18"/>
  <c r="AP75" i="18"/>
  <c r="AP79" i="18"/>
  <c r="AP85" i="18"/>
  <c r="AP89" i="18"/>
  <c r="AP93" i="18"/>
  <c r="AP97" i="18"/>
  <c r="AP101" i="18"/>
  <c r="AP84" i="18"/>
  <c r="AP88" i="18"/>
  <c r="AP92" i="18"/>
  <c r="AP96" i="18"/>
  <c r="AP100" i="18"/>
  <c r="AP83" i="18"/>
  <c r="AP87" i="18"/>
  <c r="AP91" i="18"/>
  <c r="AP95" i="18"/>
  <c r="AP99" i="18"/>
  <c r="AP103" i="18"/>
  <c r="AP80" i="18"/>
  <c r="AP82" i="18"/>
  <c r="AP86" i="18"/>
  <c r="AP90" i="18"/>
  <c r="AP94" i="18"/>
  <c r="AP98" i="18"/>
  <c r="AP102" i="18"/>
  <c r="AL3" i="26"/>
  <c r="AL7" i="26"/>
  <c r="AL11" i="26"/>
  <c r="AL15" i="26"/>
  <c r="AL19" i="26"/>
  <c r="AL23" i="26"/>
  <c r="AL27" i="26"/>
  <c r="AL31" i="26"/>
  <c r="AL35" i="26"/>
  <c r="AL6" i="26"/>
  <c r="AL10" i="26"/>
  <c r="AL14" i="26"/>
  <c r="AL18" i="26"/>
  <c r="AL22" i="26"/>
  <c r="AL26" i="26"/>
  <c r="AL30" i="26"/>
  <c r="AL34" i="26"/>
  <c r="AL9" i="26"/>
  <c r="AL17" i="26"/>
  <c r="AL25" i="26"/>
  <c r="AL33" i="26"/>
  <c r="AL36" i="26"/>
  <c r="AL37" i="26"/>
  <c r="AL38" i="26"/>
  <c r="AL39" i="26"/>
  <c r="AL43" i="26"/>
  <c r="AL47" i="26"/>
  <c r="AL51" i="26"/>
  <c r="AL55" i="26"/>
  <c r="AL4" i="26"/>
  <c r="AL12" i="26"/>
  <c r="AL20" i="26"/>
  <c r="AL28" i="26"/>
  <c r="AL42" i="26"/>
  <c r="AL46" i="26"/>
  <c r="AL50" i="26"/>
  <c r="AL54" i="26"/>
  <c r="AL58" i="26"/>
  <c r="AL62" i="26"/>
  <c r="AL5" i="26"/>
  <c r="AL13" i="26"/>
  <c r="AL21" i="26"/>
  <c r="AL29" i="26"/>
  <c r="AL41" i="26"/>
  <c r="AL45" i="26"/>
  <c r="AL49" i="26"/>
  <c r="AL53" i="26"/>
  <c r="AL57" i="26"/>
  <c r="AL61" i="26"/>
  <c r="AL24" i="26"/>
  <c r="AL40" i="26"/>
  <c r="AL56" i="26"/>
  <c r="AL60" i="26"/>
  <c r="AL66" i="26"/>
  <c r="AL70" i="26"/>
  <c r="AL74" i="26"/>
  <c r="AL78" i="26"/>
  <c r="AL82" i="26"/>
  <c r="AL86" i="26"/>
  <c r="AL90" i="26"/>
  <c r="AL94" i="26"/>
  <c r="AL98" i="26"/>
  <c r="AL102" i="26"/>
  <c r="AL16" i="26"/>
  <c r="AL52" i="26"/>
  <c r="AL65" i="26"/>
  <c r="AL69" i="26"/>
  <c r="AL73" i="26"/>
  <c r="AL77" i="26"/>
  <c r="AL81" i="26"/>
  <c r="AL85" i="26"/>
  <c r="AL89" i="26"/>
  <c r="AL93" i="26"/>
  <c r="AL97" i="26"/>
  <c r="AL101" i="26"/>
  <c r="AL8" i="26"/>
  <c r="AL48" i="26"/>
  <c r="AL64" i="26"/>
  <c r="AL68" i="26"/>
  <c r="AL72" i="26"/>
  <c r="AL76" i="26"/>
  <c r="AL80" i="26"/>
  <c r="AL84" i="26"/>
  <c r="AL88" i="26"/>
  <c r="AL92" i="26"/>
  <c r="AL96" i="26"/>
  <c r="AL32" i="26"/>
  <c r="AL67" i="26"/>
  <c r="AL83" i="26"/>
  <c r="AL103" i="26"/>
  <c r="AL3" i="18"/>
  <c r="AL5" i="18"/>
  <c r="AL9" i="18"/>
  <c r="AL13" i="18"/>
  <c r="AL17" i="18"/>
  <c r="AL21" i="18"/>
  <c r="AL25" i="18"/>
  <c r="AL29" i="18"/>
  <c r="AL33" i="18"/>
  <c r="AL37" i="18"/>
  <c r="AL41" i="18"/>
  <c r="AL45" i="18"/>
  <c r="AL49" i="18"/>
  <c r="AL53" i="18"/>
  <c r="AL57" i="18"/>
  <c r="AL61" i="18"/>
  <c r="AL65" i="18"/>
  <c r="AL63" i="26"/>
  <c r="AL79" i="26"/>
  <c r="AL95" i="26"/>
  <c r="AL4" i="18"/>
  <c r="AL8" i="18"/>
  <c r="AL12" i="18"/>
  <c r="AL16" i="18"/>
  <c r="AL20" i="18"/>
  <c r="AL24" i="18"/>
  <c r="AL28" i="18"/>
  <c r="AL32" i="18"/>
  <c r="AL36" i="18"/>
  <c r="AL40" i="18"/>
  <c r="AL44" i="18"/>
  <c r="AL48" i="18"/>
  <c r="AL52" i="18"/>
  <c r="AL75" i="26"/>
  <c r="AL91" i="26"/>
  <c r="AL99" i="26"/>
  <c r="AL7" i="18"/>
  <c r="AL44" i="26"/>
  <c r="AL59" i="26"/>
  <c r="AL71" i="26"/>
  <c r="AL87" i="26"/>
  <c r="AL100" i="26"/>
  <c r="AL10" i="18"/>
  <c r="AL14" i="18"/>
  <c r="AL22" i="18"/>
  <c r="AL30" i="18"/>
  <c r="AL38" i="18"/>
  <c r="AL46" i="18"/>
  <c r="AL66" i="18"/>
  <c r="AL67" i="18"/>
  <c r="AL68" i="18"/>
  <c r="AL70" i="18"/>
  <c r="AL74" i="18"/>
  <c r="AL78" i="18"/>
  <c r="AL6" i="18"/>
  <c r="AL15" i="18"/>
  <c r="AL23" i="18"/>
  <c r="AL31" i="18"/>
  <c r="AL39" i="18"/>
  <c r="AL47" i="18"/>
  <c r="AL54" i="18"/>
  <c r="AL55" i="18"/>
  <c r="AL56" i="18"/>
  <c r="AL69" i="18"/>
  <c r="AL73" i="18"/>
  <c r="AL77" i="18"/>
  <c r="AL81" i="18"/>
  <c r="AL18" i="18"/>
  <c r="AL26" i="18"/>
  <c r="AL34" i="18"/>
  <c r="AL42" i="18"/>
  <c r="AL50" i="18"/>
  <c r="AL58" i="18"/>
  <c r="AL59" i="18"/>
  <c r="AL60" i="18"/>
  <c r="AL72" i="18"/>
  <c r="AL76" i="18"/>
  <c r="AL11" i="18"/>
  <c r="AL19" i="18"/>
  <c r="AL27" i="18"/>
  <c r="AL35" i="18"/>
  <c r="AL43" i="18"/>
  <c r="AL51" i="18"/>
  <c r="AL62" i="18"/>
  <c r="AL63" i="18"/>
  <c r="AL64" i="18"/>
  <c r="AL71" i="18"/>
  <c r="AL75" i="18"/>
  <c r="AL79" i="18"/>
  <c r="AL85" i="18"/>
  <c r="AL89" i="18"/>
  <c r="AL93" i="18"/>
  <c r="AL97" i="18"/>
  <c r="AL101" i="18"/>
  <c r="AL80" i="18"/>
  <c r="AL84" i="18"/>
  <c r="AL88" i="18"/>
  <c r="AL92" i="18"/>
  <c r="AL96" i="18"/>
  <c r="AL100" i="18"/>
  <c r="AL83" i="18"/>
  <c r="AL87" i="18"/>
  <c r="AL91" i="18"/>
  <c r="AL95" i="18"/>
  <c r="AL99" i="18"/>
  <c r="AL103" i="18"/>
  <c r="AL82" i="18"/>
  <c r="AL86" i="18"/>
  <c r="AL90" i="18"/>
  <c r="AL94" i="18"/>
  <c r="AL98" i="18"/>
  <c r="AL102" i="18"/>
  <c r="AH3" i="26"/>
  <c r="AH7" i="26"/>
  <c r="AH11" i="26"/>
  <c r="AH15" i="26"/>
  <c r="AH19" i="26"/>
  <c r="AH23" i="26"/>
  <c r="AH27" i="26"/>
  <c r="AH31" i="26"/>
  <c r="AH35" i="26"/>
  <c r="AH6" i="26"/>
  <c r="AH10" i="26"/>
  <c r="AH14" i="26"/>
  <c r="AH18" i="26"/>
  <c r="AH22" i="26"/>
  <c r="AH26" i="26"/>
  <c r="AH30" i="26"/>
  <c r="AH34" i="26"/>
  <c r="AH5" i="26"/>
  <c r="AH13" i="26"/>
  <c r="AH21" i="26"/>
  <c r="AH29" i="26"/>
  <c r="AH39" i="26"/>
  <c r="AH43" i="26"/>
  <c r="AH47" i="26"/>
  <c r="AH51" i="26"/>
  <c r="AH55" i="26"/>
  <c r="AH8" i="26"/>
  <c r="AH16" i="26"/>
  <c r="AH24" i="26"/>
  <c r="AH32" i="26"/>
  <c r="AH36" i="26"/>
  <c r="AH37" i="26"/>
  <c r="AH38" i="26"/>
  <c r="AH42" i="26"/>
  <c r="AH46" i="26"/>
  <c r="AH50" i="26"/>
  <c r="AH54" i="26"/>
  <c r="AH58" i="26"/>
  <c r="AH62" i="26"/>
  <c r="AH9" i="26"/>
  <c r="AH17" i="26"/>
  <c r="AH25" i="26"/>
  <c r="AH33" i="26"/>
  <c r="AH41" i="26"/>
  <c r="AH45" i="26"/>
  <c r="AH49" i="26"/>
  <c r="AH53" i="26"/>
  <c r="AH57" i="26"/>
  <c r="AH61" i="26"/>
  <c r="AH4" i="26"/>
  <c r="AH52" i="26"/>
  <c r="AH66" i="26"/>
  <c r="AH70" i="26"/>
  <c r="AH74" i="26"/>
  <c r="AH78" i="26"/>
  <c r="AH82" i="26"/>
  <c r="AH86" i="26"/>
  <c r="AH90" i="26"/>
  <c r="AH94" i="26"/>
  <c r="AH98" i="26"/>
  <c r="AH102" i="26"/>
  <c r="AH28" i="26"/>
  <c r="AH48" i="26"/>
  <c r="AH59" i="26"/>
  <c r="AH65" i="26"/>
  <c r="AH69" i="26"/>
  <c r="AH73" i="26"/>
  <c r="AH77" i="26"/>
  <c r="AH81" i="26"/>
  <c r="AH85" i="26"/>
  <c r="AH89" i="26"/>
  <c r="AH93" i="26"/>
  <c r="AH97" i="26"/>
  <c r="AH101" i="26"/>
  <c r="AH20" i="26"/>
  <c r="AH44" i="26"/>
  <c r="AH60" i="26"/>
  <c r="AH64" i="26"/>
  <c r="AH68" i="26"/>
  <c r="AH72" i="26"/>
  <c r="AH76" i="26"/>
  <c r="AH80" i="26"/>
  <c r="AH84" i="26"/>
  <c r="AH88" i="26"/>
  <c r="AH92" i="26"/>
  <c r="AH96" i="26"/>
  <c r="AH40" i="26"/>
  <c r="AH63" i="26"/>
  <c r="AH79" i="26"/>
  <c r="AH95" i="26"/>
  <c r="AH99" i="26"/>
  <c r="AH5" i="18"/>
  <c r="AH9" i="18"/>
  <c r="AH13" i="18"/>
  <c r="AH17" i="18"/>
  <c r="AH21" i="18"/>
  <c r="AH25" i="18"/>
  <c r="AH29" i="18"/>
  <c r="AH33" i="18"/>
  <c r="AH37" i="18"/>
  <c r="AH41" i="18"/>
  <c r="AH45" i="18"/>
  <c r="AH49" i="18"/>
  <c r="AH53" i="18"/>
  <c r="AH57" i="18"/>
  <c r="AH61" i="18"/>
  <c r="AH65" i="18"/>
  <c r="AH75" i="26"/>
  <c r="AH91" i="26"/>
  <c r="AH100" i="26"/>
  <c r="AH8" i="18"/>
  <c r="AH12" i="18"/>
  <c r="AH16" i="18"/>
  <c r="AH20" i="18"/>
  <c r="AH24" i="18"/>
  <c r="AH28" i="18"/>
  <c r="AH32" i="18"/>
  <c r="AH36" i="18"/>
  <c r="AH40" i="18"/>
  <c r="AH44" i="18"/>
  <c r="AH48" i="18"/>
  <c r="AH52" i="18"/>
  <c r="AH71" i="26"/>
  <c r="AH87" i="26"/>
  <c r="AH103" i="26"/>
  <c r="AH3" i="18"/>
  <c r="AH7" i="18"/>
  <c r="AH12" i="26"/>
  <c r="AH56" i="26"/>
  <c r="AH67" i="26"/>
  <c r="AH83" i="26"/>
  <c r="AH6" i="18"/>
  <c r="AH18" i="18"/>
  <c r="AH26" i="18"/>
  <c r="AH34" i="18"/>
  <c r="AH42" i="18"/>
  <c r="AH50" i="18"/>
  <c r="AH62" i="18"/>
  <c r="AH63" i="18"/>
  <c r="AH64" i="18"/>
  <c r="AH70" i="18"/>
  <c r="AH74" i="18"/>
  <c r="AH78" i="18"/>
  <c r="AH11" i="18"/>
  <c r="AH19" i="18"/>
  <c r="AH27" i="18"/>
  <c r="AH35" i="18"/>
  <c r="AH43" i="18"/>
  <c r="AH51" i="18"/>
  <c r="AH66" i="18"/>
  <c r="AH67" i="18"/>
  <c r="AH68" i="18"/>
  <c r="AH69" i="18"/>
  <c r="AH73" i="18"/>
  <c r="AH77" i="18"/>
  <c r="AH81" i="18"/>
  <c r="AH4" i="18"/>
  <c r="AH14" i="18"/>
  <c r="AH22" i="18"/>
  <c r="AH30" i="18"/>
  <c r="AH38" i="18"/>
  <c r="AH46" i="18"/>
  <c r="AH54" i="18"/>
  <c r="AH55" i="18"/>
  <c r="AH56" i="18"/>
  <c r="AH72" i="18"/>
  <c r="AH76" i="18"/>
  <c r="AH10" i="18"/>
  <c r="AH15" i="18"/>
  <c r="AH23" i="18"/>
  <c r="AH31" i="18"/>
  <c r="AH39" i="18"/>
  <c r="AH47" i="18"/>
  <c r="AH58" i="18"/>
  <c r="AH59" i="18"/>
  <c r="AH60" i="18"/>
  <c r="AH71" i="18"/>
  <c r="AH75" i="18"/>
  <c r="AH79" i="18"/>
  <c r="AH85" i="18"/>
  <c r="AH89" i="18"/>
  <c r="AH93" i="18"/>
  <c r="AH97" i="18"/>
  <c r="AH101" i="18"/>
  <c r="AH84" i="18"/>
  <c r="AH88" i="18"/>
  <c r="AH92" i="18"/>
  <c r="AH96" i="18"/>
  <c r="AH100" i="18"/>
  <c r="AH83" i="18"/>
  <c r="AH87" i="18"/>
  <c r="AH91" i="18"/>
  <c r="AH95" i="18"/>
  <c r="AH99" i="18"/>
  <c r="AH103" i="18"/>
  <c r="AH80" i="18"/>
  <c r="AH82" i="18"/>
  <c r="AH86" i="18"/>
  <c r="AH90" i="18"/>
  <c r="AH94" i="18"/>
  <c r="AH98" i="18"/>
  <c r="AH102" i="18"/>
  <c r="AD3" i="26"/>
  <c r="AD7" i="26"/>
  <c r="AD11" i="26"/>
  <c r="AD15" i="26"/>
  <c r="AD19" i="26"/>
  <c r="AD23" i="26"/>
  <c r="AD27" i="26"/>
  <c r="AD31" i="26"/>
  <c r="AD35" i="26"/>
  <c r="AD6" i="26"/>
  <c r="AD10" i="26"/>
  <c r="AD14" i="26"/>
  <c r="AD18" i="26"/>
  <c r="AD22" i="26"/>
  <c r="AD26" i="26"/>
  <c r="AD30" i="26"/>
  <c r="AD34" i="26"/>
  <c r="AD9" i="26"/>
  <c r="AD17" i="26"/>
  <c r="AD25" i="26"/>
  <c r="AD33" i="26"/>
  <c r="AD39" i="26"/>
  <c r="AD43" i="26"/>
  <c r="AD47" i="26"/>
  <c r="AD51" i="26"/>
  <c r="AD55" i="26"/>
  <c r="AD4" i="26"/>
  <c r="AD12" i="26"/>
  <c r="AD20" i="26"/>
  <c r="AD28" i="26"/>
  <c r="AD42" i="26"/>
  <c r="AD46" i="26"/>
  <c r="AD50" i="26"/>
  <c r="AD54" i="26"/>
  <c r="AD58" i="26"/>
  <c r="AD62" i="26"/>
  <c r="AD5" i="26"/>
  <c r="AD13" i="26"/>
  <c r="AD21" i="26"/>
  <c r="AD29" i="26"/>
  <c r="AD36" i="26"/>
  <c r="AD37" i="26"/>
  <c r="AD38" i="26"/>
  <c r="AD41" i="26"/>
  <c r="AD45" i="26"/>
  <c r="AD49" i="26"/>
  <c r="AD53" i="26"/>
  <c r="AD57" i="26"/>
  <c r="AD61" i="26"/>
  <c r="AD16" i="26"/>
  <c r="AD48" i="26"/>
  <c r="AD60" i="26"/>
  <c r="AD66" i="26"/>
  <c r="AD70" i="26"/>
  <c r="AD74" i="26"/>
  <c r="AD78" i="26"/>
  <c r="AD82" i="26"/>
  <c r="AD86" i="26"/>
  <c r="AD90" i="26"/>
  <c r="AD94" i="26"/>
  <c r="AD98" i="26"/>
  <c r="AD102" i="26"/>
  <c r="AD8" i="26"/>
  <c r="AD44" i="26"/>
  <c r="AD65" i="26"/>
  <c r="AD69" i="26"/>
  <c r="AD73" i="26"/>
  <c r="AD77" i="26"/>
  <c r="AD81" i="26"/>
  <c r="AD85" i="26"/>
  <c r="AD89" i="26"/>
  <c r="AD93" i="26"/>
  <c r="AD97" i="26"/>
  <c r="AD101" i="26"/>
  <c r="AD32" i="26"/>
  <c r="AD40" i="26"/>
  <c r="AD56" i="26"/>
  <c r="AD64" i="26"/>
  <c r="AD68" i="26"/>
  <c r="AD72" i="26"/>
  <c r="AD76" i="26"/>
  <c r="AD80" i="26"/>
  <c r="AD84" i="26"/>
  <c r="AD88" i="26"/>
  <c r="AD92" i="26"/>
  <c r="AD96" i="26"/>
  <c r="AD52" i="26"/>
  <c r="AD75" i="26"/>
  <c r="AD91" i="26"/>
  <c r="AD103" i="26"/>
  <c r="AD3" i="18"/>
  <c r="AD5" i="18"/>
  <c r="AD9" i="18"/>
  <c r="AD13" i="18"/>
  <c r="AD17" i="18"/>
  <c r="AD21" i="18"/>
  <c r="AD25" i="18"/>
  <c r="AD29" i="18"/>
  <c r="AD33" i="18"/>
  <c r="AD37" i="18"/>
  <c r="AD41" i="18"/>
  <c r="AD45" i="18"/>
  <c r="AD49" i="18"/>
  <c r="AD53" i="18"/>
  <c r="AD57" i="18"/>
  <c r="AD61" i="18"/>
  <c r="AD65" i="18"/>
  <c r="AD24" i="26"/>
  <c r="AD71" i="26"/>
  <c r="AD87" i="26"/>
  <c r="AD4" i="18"/>
  <c r="AD8" i="18"/>
  <c r="AD12" i="18"/>
  <c r="AD16" i="18"/>
  <c r="AD20" i="18"/>
  <c r="AD24" i="18"/>
  <c r="AD28" i="18"/>
  <c r="AD32" i="18"/>
  <c r="AD36" i="18"/>
  <c r="AD40" i="18"/>
  <c r="AD44" i="18"/>
  <c r="AD48" i="18"/>
  <c r="AD52" i="18"/>
  <c r="AD59" i="26"/>
  <c r="AD67" i="26"/>
  <c r="AD83" i="26"/>
  <c r="AD99" i="26"/>
  <c r="AD7" i="18"/>
  <c r="AD63" i="26"/>
  <c r="AD79" i="26"/>
  <c r="AD95" i="26"/>
  <c r="AD100" i="26"/>
  <c r="AD14" i="18"/>
  <c r="AD22" i="18"/>
  <c r="AD30" i="18"/>
  <c r="AD38" i="18"/>
  <c r="AD46" i="18"/>
  <c r="AD58" i="18"/>
  <c r="AD59" i="18"/>
  <c r="AD60" i="18"/>
  <c r="AD70" i="18"/>
  <c r="AD74" i="18"/>
  <c r="AD78" i="18"/>
  <c r="AD15" i="18"/>
  <c r="AD23" i="18"/>
  <c r="AD31" i="18"/>
  <c r="AD39" i="18"/>
  <c r="AD47" i="18"/>
  <c r="AD62" i="18"/>
  <c r="AD63" i="18"/>
  <c r="AD64" i="18"/>
  <c r="AD69" i="18"/>
  <c r="AD73" i="18"/>
  <c r="AD77" i="18"/>
  <c r="AD81" i="18"/>
  <c r="AD10" i="18"/>
  <c r="AD18" i="18"/>
  <c r="AD26" i="18"/>
  <c r="AD34" i="18"/>
  <c r="AD42" i="18"/>
  <c r="AD50" i="18"/>
  <c r="AD66" i="18"/>
  <c r="AD67" i="18"/>
  <c r="AD68" i="18"/>
  <c r="AD72" i="18"/>
  <c r="AD76" i="18"/>
  <c r="AD6" i="18"/>
  <c r="AD11" i="18"/>
  <c r="AD19" i="18"/>
  <c r="AD27" i="18"/>
  <c r="AD35" i="18"/>
  <c r="AD43" i="18"/>
  <c r="AD51" i="18"/>
  <c r="AD54" i="18"/>
  <c r="AD55" i="18"/>
  <c r="AD56" i="18"/>
  <c r="AD71" i="18"/>
  <c r="AD75" i="18"/>
  <c r="AD79" i="18"/>
  <c r="AD85" i="18"/>
  <c r="AD89" i="18"/>
  <c r="AD93" i="18"/>
  <c r="AD97" i="18"/>
  <c r="AD101" i="18"/>
  <c r="AD80" i="18"/>
  <c r="AD84" i="18"/>
  <c r="AD88" i="18"/>
  <c r="AD92" i="18"/>
  <c r="AD96" i="18"/>
  <c r="AD100" i="18"/>
  <c r="AD83" i="18"/>
  <c r="AD87" i="18"/>
  <c r="AD91" i="18"/>
  <c r="AD95" i="18"/>
  <c r="AD99" i="18"/>
  <c r="AD103" i="18"/>
  <c r="AD82" i="18"/>
  <c r="AD86" i="18"/>
  <c r="AD90" i="18"/>
  <c r="AD94" i="18"/>
  <c r="AD98" i="18"/>
  <c r="AD102" i="18"/>
  <c r="Z3" i="26"/>
  <c r="Z7" i="26"/>
  <c r="Z11" i="26"/>
  <c r="Z15" i="26"/>
  <c r="Z19" i="26"/>
  <c r="Z23" i="26"/>
  <c r="Z27" i="26"/>
  <c r="Z31" i="26"/>
  <c r="Z35" i="26"/>
  <c r="Z6" i="26"/>
  <c r="Z10" i="26"/>
  <c r="Z14" i="26"/>
  <c r="Z18" i="26"/>
  <c r="Z22" i="26"/>
  <c r="Z26" i="26"/>
  <c r="Z30" i="26"/>
  <c r="Z34" i="26"/>
  <c r="Z5" i="26"/>
  <c r="Z13" i="26"/>
  <c r="Z21" i="26"/>
  <c r="Z29" i="26"/>
  <c r="Z39" i="26"/>
  <c r="Z43" i="26"/>
  <c r="Z47" i="26"/>
  <c r="Z51" i="26"/>
  <c r="Z55" i="26"/>
  <c r="Z59" i="26"/>
  <c r="Z8" i="26"/>
  <c r="Z16" i="26"/>
  <c r="Z24" i="26"/>
  <c r="Z32" i="26"/>
  <c r="Z42" i="26"/>
  <c r="Z46" i="26"/>
  <c r="Z50" i="26"/>
  <c r="Z54" i="26"/>
  <c r="Z58" i="26"/>
  <c r="Z62" i="26"/>
  <c r="Z9" i="26"/>
  <c r="Z17" i="26"/>
  <c r="Z25" i="26"/>
  <c r="Z33" i="26"/>
  <c r="Z41" i="26"/>
  <c r="Z45" i="26"/>
  <c r="Z49" i="26"/>
  <c r="Z53" i="26"/>
  <c r="Z57" i="26"/>
  <c r="Z61" i="26"/>
  <c r="Z28" i="26"/>
  <c r="Z44" i="26"/>
  <c r="Z66" i="26"/>
  <c r="Z70" i="26"/>
  <c r="Z74" i="26"/>
  <c r="Z78" i="26"/>
  <c r="Z82" i="26"/>
  <c r="Z86" i="26"/>
  <c r="Z90" i="26"/>
  <c r="Z94" i="26"/>
  <c r="Z98" i="26"/>
  <c r="Z102" i="26"/>
  <c r="Z20" i="26"/>
  <c r="Z38" i="26"/>
  <c r="Z40" i="26"/>
  <c r="Z56" i="26"/>
  <c r="Z65" i="26"/>
  <c r="Z69" i="26"/>
  <c r="Z73" i="26"/>
  <c r="Z77" i="26"/>
  <c r="Z81" i="26"/>
  <c r="Z85" i="26"/>
  <c r="Z89" i="26"/>
  <c r="Z93" i="26"/>
  <c r="Z97" i="26"/>
  <c r="Z101" i="26"/>
  <c r="Z12" i="26"/>
  <c r="Z37" i="26"/>
  <c r="Z52" i="26"/>
  <c r="Z60" i="26"/>
  <c r="Z64" i="26"/>
  <c r="Z68" i="26"/>
  <c r="Z72" i="26"/>
  <c r="Z76" i="26"/>
  <c r="Z80" i="26"/>
  <c r="Z84" i="26"/>
  <c r="Z88" i="26"/>
  <c r="Z92" i="26"/>
  <c r="Z96" i="26"/>
  <c r="Z4" i="26"/>
  <c r="Z71" i="26"/>
  <c r="Z87" i="26"/>
  <c r="Z99" i="26"/>
  <c r="Z5" i="18"/>
  <c r="Z9" i="18"/>
  <c r="Z13" i="18"/>
  <c r="Z17" i="18"/>
  <c r="Z21" i="18"/>
  <c r="Z25" i="18"/>
  <c r="Z29" i="18"/>
  <c r="Z33" i="18"/>
  <c r="Z37" i="18"/>
  <c r="Z41" i="18"/>
  <c r="Z45" i="18"/>
  <c r="Z49" i="18"/>
  <c r="Z53" i="18"/>
  <c r="Z57" i="18"/>
  <c r="Z61" i="18"/>
  <c r="Z65" i="18"/>
  <c r="Z48" i="26"/>
  <c r="Z67" i="26"/>
  <c r="Z83" i="26"/>
  <c r="Z100" i="26"/>
  <c r="Z8" i="18"/>
  <c r="Z12" i="18"/>
  <c r="Z16" i="18"/>
  <c r="Z20" i="18"/>
  <c r="Z24" i="18"/>
  <c r="Z28" i="18"/>
  <c r="Z32" i="18"/>
  <c r="Z36" i="18"/>
  <c r="Z40" i="18"/>
  <c r="Z44" i="18"/>
  <c r="Z48" i="18"/>
  <c r="Z52" i="18"/>
  <c r="Z63" i="26"/>
  <c r="Z79" i="26"/>
  <c r="Z95" i="26"/>
  <c r="Z103" i="26"/>
  <c r="Z3" i="18"/>
  <c r="Z7" i="18"/>
  <c r="Z36" i="26"/>
  <c r="Z75" i="26"/>
  <c r="Z91" i="26"/>
  <c r="Z18" i="18"/>
  <c r="Z26" i="18"/>
  <c r="Z34" i="18"/>
  <c r="Z42" i="18"/>
  <c r="Z50" i="18"/>
  <c r="Z54" i="18"/>
  <c r="Z55" i="18"/>
  <c r="Z56" i="18"/>
  <c r="Z70" i="18"/>
  <c r="Z74" i="18"/>
  <c r="Z78" i="18"/>
  <c r="Z4" i="18"/>
  <c r="Z10" i="18"/>
  <c r="Z11" i="18"/>
  <c r="Z19" i="18"/>
  <c r="Z27" i="18"/>
  <c r="Z35" i="18"/>
  <c r="Z43" i="18"/>
  <c r="Z51" i="18"/>
  <c r="Z58" i="18"/>
  <c r="Z59" i="18"/>
  <c r="Z60" i="18"/>
  <c r="Z69" i="18"/>
  <c r="Z73" i="18"/>
  <c r="Z77" i="18"/>
  <c r="Z81" i="18"/>
  <c r="Z6" i="18"/>
  <c r="Z14" i="18"/>
  <c r="Z22" i="18"/>
  <c r="Z30" i="18"/>
  <c r="Z38" i="18"/>
  <c r="Z46" i="18"/>
  <c r="Z62" i="18"/>
  <c r="Z63" i="18"/>
  <c r="Z64" i="18"/>
  <c r="Z72" i="18"/>
  <c r="Z76" i="18"/>
  <c r="Z15" i="18"/>
  <c r="Z23" i="18"/>
  <c r="Z31" i="18"/>
  <c r="Z39" i="18"/>
  <c r="Z47" i="18"/>
  <c r="Z66" i="18"/>
  <c r="Z67" i="18"/>
  <c r="Z68" i="18"/>
  <c r="Z71" i="18"/>
  <c r="Z75" i="18"/>
  <c r="Z79" i="18"/>
  <c r="Z85" i="18"/>
  <c r="Z89" i="18"/>
  <c r="Z93" i="18"/>
  <c r="Z97" i="18"/>
  <c r="Z101" i="18"/>
  <c r="Z84" i="18"/>
  <c r="Z88" i="18"/>
  <c r="Z92" i="18"/>
  <c r="Z96" i="18"/>
  <c r="Z100" i="18"/>
  <c r="Z83" i="18"/>
  <c r="Z87" i="18"/>
  <c r="Z91" i="18"/>
  <c r="Z95" i="18"/>
  <c r="Z99" i="18"/>
  <c r="Z103" i="18"/>
  <c r="Z80" i="18"/>
  <c r="Z82" i="18"/>
  <c r="Z86" i="18"/>
  <c r="Z90" i="18"/>
  <c r="Z94" i="18"/>
  <c r="Z98" i="18"/>
  <c r="Z102" i="18"/>
  <c r="V3" i="26"/>
  <c r="V7" i="26"/>
  <c r="V11" i="26"/>
  <c r="V15" i="26"/>
  <c r="V19" i="26"/>
  <c r="V23" i="26"/>
  <c r="V27" i="26"/>
  <c r="V31" i="26"/>
  <c r="V35" i="26"/>
  <c r="V6" i="26"/>
  <c r="V10" i="26"/>
  <c r="V14" i="26"/>
  <c r="V18" i="26"/>
  <c r="V22" i="26"/>
  <c r="V26" i="26"/>
  <c r="V30" i="26"/>
  <c r="V34" i="26"/>
  <c r="V9" i="26"/>
  <c r="V17" i="26"/>
  <c r="V25" i="26"/>
  <c r="V33" i="26"/>
  <c r="V37" i="26"/>
  <c r="V38" i="26"/>
  <c r="V39" i="26"/>
  <c r="V43" i="26"/>
  <c r="V47" i="26"/>
  <c r="V51" i="26"/>
  <c r="V55" i="26"/>
  <c r="V59" i="26"/>
  <c r="V4" i="26"/>
  <c r="V12" i="26"/>
  <c r="V20" i="26"/>
  <c r="V28" i="26"/>
  <c r="V36" i="26"/>
  <c r="V42" i="26"/>
  <c r="V46" i="26"/>
  <c r="V50" i="26"/>
  <c r="V54" i="26"/>
  <c r="V58" i="26"/>
  <c r="V62" i="26"/>
  <c r="V5" i="26"/>
  <c r="V13" i="26"/>
  <c r="V21" i="26"/>
  <c r="V29" i="26"/>
  <c r="V41" i="26"/>
  <c r="V45" i="26"/>
  <c r="V49" i="26"/>
  <c r="V53" i="26"/>
  <c r="V57" i="26"/>
  <c r="V61" i="26"/>
  <c r="V8" i="26"/>
  <c r="V40" i="26"/>
  <c r="V56" i="26"/>
  <c r="V60" i="26"/>
  <c r="V66" i="26"/>
  <c r="V70" i="26"/>
  <c r="V74" i="26"/>
  <c r="V78" i="26"/>
  <c r="V82" i="26"/>
  <c r="V86" i="26"/>
  <c r="V90" i="26"/>
  <c r="V94" i="26"/>
  <c r="V98" i="26"/>
  <c r="V102" i="26"/>
  <c r="V32" i="26"/>
  <c r="V52" i="26"/>
  <c r="V65" i="26"/>
  <c r="V69" i="26"/>
  <c r="V73" i="26"/>
  <c r="V77" i="26"/>
  <c r="V81" i="26"/>
  <c r="V85" i="26"/>
  <c r="V89" i="26"/>
  <c r="V93" i="26"/>
  <c r="V97" i="26"/>
  <c r="V101" i="26"/>
  <c r="V24" i="26"/>
  <c r="V48" i="26"/>
  <c r="V64" i="26"/>
  <c r="V68" i="26"/>
  <c r="V72" i="26"/>
  <c r="V76" i="26"/>
  <c r="V80" i="26"/>
  <c r="V84" i="26"/>
  <c r="V88" i="26"/>
  <c r="V92" i="26"/>
  <c r="V96" i="26"/>
  <c r="V67" i="26"/>
  <c r="V83" i="26"/>
  <c r="V103" i="26"/>
  <c r="V3" i="18"/>
  <c r="V5" i="18"/>
  <c r="V9" i="18"/>
  <c r="V13" i="18"/>
  <c r="V17" i="18"/>
  <c r="V21" i="18"/>
  <c r="V25" i="18"/>
  <c r="V29" i="18"/>
  <c r="V33" i="18"/>
  <c r="V37" i="18"/>
  <c r="V41" i="18"/>
  <c r="V45" i="18"/>
  <c r="V49" i="18"/>
  <c r="V53" i="18"/>
  <c r="V57" i="18"/>
  <c r="V61" i="18"/>
  <c r="V65" i="18"/>
  <c r="V63" i="26"/>
  <c r="V79" i="26"/>
  <c r="V95" i="26"/>
  <c r="V4" i="18"/>
  <c r="V8" i="18"/>
  <c r="V12" i="18"/>
  <c r="V16" i="18"/>
  <c r="V20" i="18"/>
  <c r="V24" i="18"/>
  <c r="V28" i="18"/>
  <c r="V32" i="18"/>
  <c r="V36" i="18"/>
  <c r="V40" i="18"/>
  <c r="V44" i="18"/>
  <c r="V48" i="18"/>
  <c r="V52" i="18"/>
  <c r="V16" i="26"/>
  <c r="V44" i="26"/>
  <c r="V75" i="26"/>
  <c r="V91" i="26"/>
  <c r="V99" i="26"/>
  <c r="V7" i="18"/>
  <c r="V71" i="26"/>
  <c r="V87" i="26"/>
  <c r="V100" i="26"/>
  <c r="V10" i="18"/>
  <c r="V14" i="18"/>
  <c r="V22" i="18"/>
  <c r="V30" i="18"/>
  <c r="V38" i="18"/>
  <c r="V46" i="18"/>
  <c r="V66" i="18"/>
  <c r="V67" i="18"/>
  <c r="V68" i="18"/>
  <c r="V70" i="18"/>
  <c r="V74" i="18"/>
  <c r="V78" i="18"/>
  <c r="V6" i="18"/>
  <c r="V15" i="18"/>
  <c r="V23" i="18"/>
  <c r="V31" i="18"/>
  <c r="V39" i="18"/>
  <c r="V47" i="18"/>
  <c r="V54" i="18"/>
  <c r="V55" i="18"/>
  <c r="V56" i="18"/>
  <c r="V69" i="18"/>
  <c r="V73" i="18"/>
  <c r="V77" i="18"/>
  <c r="V81" i="18"/>
  <c r="V18" i="18"/>
  <c r="V26" i="18"/>
  <c r="V34" i="18"/>
  <c r="V42" i="18"/>
  <c r="V50" i="18"/>
  <c r="V58" i="18"/>
  <c r="V59" i="18"/>
  <c r="V60" i="18"/>
  <c r="V72" i="18"/>
  <c r="V76" i="18"/>
  <c r="V11" i="18"/>
  <c r="V19" i="18"/>
  <c r="V27" i="18"/>
  <c r="V35" i="18"/>
  <c r="V43" i="18"/>
  <c r="V51" i="18"/>
  <c r="V62" i="18"/>
  <c r="V63" i="18"/>
  <c r="V64" i="18"/>
  <c r="V71" i="18"/>
  <c r="V75" i="18"/>
  <c r="V79" i="18"/>
  <c r="V85" i="18"/>
  <c r="V89" i="18"/>
  <c r="V93" i="18"/>
  <c r="V97" i="18"/>
  <c r="V101" i="18"/>
  <c r="V80" i="18"/>
  <c r="V84" i="18"/>
  <c r="V88" i="18"/>
  <c r="V92" i="18"/>
  <c r="V96" i="18"/>
  <c r="V100" i="18"/>
  <c r="V83" i="18"/>
  <c r="V87" i="18"/>
  <c r="V91" i="18"/>
  <c r="V95" i="18"/>
  <c r="V99" i="18"/>
  <c r="V103" i="18"/>
  <c r="V82" i="18"/>
  <c r="V86" i="18"/>
  <c r="V90" i="18"/>
  <c r="V94" i="18"/>
  <c r="V98" i="18"/>
  <c r="V102" i="18"/>
  <c r="R3" i="26"/>
  <c r="R7" i="26"/>
  <c r="R11" i="26"/>
  <c r="R15" i="26"/>
  <c r="R19" i="26"/>
  <c r="R23" i="26"/>
  <c r="R27" i="26"/>
  <c r="R31" i="26"/>
  <c r="R35" i="26"/>
  <c r="R6" i="26"/>
  <c r="R10" i="26"/>
  <c r="R14" i="26"/>
  <c r="R18" i="26"/>
  <c r="R22" i="26"/>
  <c r="R26" i="26"/>
  <c r="R30" i="26"/>
  <c r="R34" i="26"/>
  <c r="R5" i="26"/>
  <c r="R13" i="26"/>
  <c r="R21" i="26"/>
  <c r="R29" i="26"/>
  <c r="R39" i="26"/>
  <c r="R43" i="26"/>
  <c r="R47" i="26"/>
  <c r="R51" i="26"/>
  <c r="R55" i="26"/>
  <c r="R59" i="26"/>
  <c r="R8" i="26"/>
  <c r="R16" i="26"/>
  <c r="R24" i="26"/>
  <c r="R32" i="26"/>
  <c r="R37" i="26"/>
  <c r="R38" i="26"/>
  <c r="R42" i="26"/>
  <c r="R46" i="26"/>
  <c r="R50" i="26"/>
  <c r="R54" i="26"/>
  <c r="R58" i="26"/>
  <c r="R62" i="26"/>
  <c r="R9" i="26"/>
  <c r="R17" i="26"/>
  <c r="R25" i="26"/>
  <c r="R33" i="26"/>
  <c r="R41" i="26"/>
  <c r="R45" i="26"/>
  <c r="R49" i="26"/>
  <c r="R53" i="26"/>
  <c r="R57" i="26"/>
  <c r="R61" i="26"/>
  <c r="R20" i="26"/>
  <c r="R52" i="26"/>
  <c r="R66" i="26"/>
  <c r="R70" i="26"/>
  <c r="R74" i="26"/>
  <c r="R78" i="26"/>
  <c r="R82" i="26"/>
  <c r="R86" i="26"/>
  <c r="R90" i="26"/>
  <c r="R94" i="26"/>
  <c r="R98" i="26"/>
  <c r="R102" i="26"/>
  <c r="R12" i="26"/>
  <c r="R48" i="26"/>
  <c r="R65" i="26"/>
  <c r="R69" i="26"/>
  <c r="R73" i="26"/>
  <c r="R77" i="26"/>
  <c r="R81" i="26"/>
  <c r="R85" i="26"/>
  <c r="R89" i="26"/>
  <c r="R93" i="26"/>
  <c r="R97" i="26"/>
  <c r="R101" i="26"/>
  <c r="R4" i="26"/>
  <c r="R36" i="26"/>
  <c r="R44" i="26"/>
  <c r="R60" i="26"/>
  <c r="R64" i="26"/>
  <c r="R68" i="26"/>
  <c r="R72" i="26"/>
  <c r="R76" i="26"/>
  <c r="R80" i="26"/>
  <c r="R84" i="26"/>
  <c r="R88" i="26"/>
  <c r="R92" i="26"/>
  <c r="R96" i="26"/>
  <c r="R28" i="26"/>
  <c r="R63" i="26"/>
  <c r="R79" i="26"/>
  <c r="R95" i="26"/>
  <c r="R99" i="26"/>
  <c r="R5" i="18"/>
  <c r="R9" i="18"/>
  <c r="R13" i="18"/>
  <c r="R17" i="18"/>
  <c r="R21" i="18"/>
  <c r="R25" i="18"/>
  <c r="R29" i="18"/>
  <c r="R33" i="18"/>
  <c r="R37" i="18"/>
  <c r="R41" i="18"/>
  <c r="R45" i="18"/>
  <c r="R49" i="18"/>
  <c r="R53" i="18"/>
  <c r="R57" i="18"/>
  <c r="R61" i="18"/>
  <c r="R65" i="18"/>
  <c r="R69" i="18"/>
  <c r="R75" i="26"/>
  <c r="R91" i="26"/>
  <c r="R100" i="26"/>
  <c r="R8" i="18"/>
  <c r="R12" i="18"/>
  <c r="R16" i="18"/>
  <c r="R20" i="18"/>
  <c r="R24" i="18"/>
  <c r="R28" i="18"/>
  <c r="R32" i="18"/>
  <c r="R36" i="18"/>
  <c r="R40" i="18"/>
  <c r="R44" i="18"/>
  <c r="R48" i="18"/>
  <c r="R52" i="18"/>
  <c r="R56" i="26"/>
  <c r="R71" i="26"/>
  <c r="R87" i="26"/>
  <c r="R103" i="26"/>
  <c r="R3" i="18"/>
  <c r="R7" i="18"/>
  <c r="R11" i="18"/>
  <c r="R40" i="26"/>
  <c r="R67" i="26"/>
  <c r="R83" i="26"/>
  <c r="R4" i="18"/>
  <c r="R6" i="18"/>
  <c r="R18" i="18"/>
  <c r="R26" i="18"/>
  <c r="R34" i="18"/>
  <c r="R42" i="18"/>
  <c r="R50" i="18"/>
  <c r="R62" i="18"/>
  <c r="R63" i="18"/>
  <c r="R64" i="18"/>
  <c r="R70" i="18"/>
  <c r="R74" i="18"/>
  <c r="R78" i="18"/>
  <c r="R19" i="18"/>
  <c r="R27" i="18"/>
  <c r="R35" i="18"/>
  <c r="R43" i="18"/>
  <c r="R51" i="18"/>
  <c r="R66" i="18"/>
  <c r="R67" i="18"/>
  <c r="R68" i="18"/>
  <c r="R73" i="18"/>
  <c r="R77" i="18"/>
  <c r="R81" i="18"/>
  <c r="R14" i="18"/>
  <c r="R22" i="18"/>
  <c r="R30" i="18"/>
  <c r="R38" i="18"/>
  <c r="R46" i="18"/>
  <c r="R54" i="18"/>
  <c r="R55" i="18"/>
  <c r="R56" i="18"/>
  <c r="R72" i="18"/>
  <c r="R76" i="18"/>
  <c r="R10" i="18"/>
  <c r="R15" i="18"/>
  <c r="R23" i="18"/>
  <c r="R31" i="18"/>
  <c r="R39" i="18"/>
  <c r="R47" i="18"/>
  <c r="R58" i="18"/>
  <c r="R59" i="18"/>
  <c r="R60" i="18"/>
  <c r="R71" i="18"/>
  <c r="R75" i="18"/>
  <c r="R79" i="18"/>
  <c r="R85" i="18"/>
  <c r="R89" i="18"/>
  <c r="R93" i="18"/>
  <c r="R97" i="18"/>
  <c r="R101" i="18"/>
  <c r="R84" i="18"/>
  <c r="R88" i="18"/>
  <c r="R92" i="18"/>
  <c r="R96" i="18"/>
  <c r="R100" i="18"/>
  <c r="R83" i="18"/>
  <c r="R87" i="18"/>
  <c r="R91" i="18"/>
  <c r="R95" i="18"/>
  <c r="R99" i="18"/>
  <c r="R103" i="18"/>
  <c r="R80" i="18"/>
  <c r="R82" i="18"/>
  <c r="R86" i="18"/>
  <c r="R90" i="18"/>
  <c r="R94" i="18"/>
  <c r="R98" i="18"/>
  <c r="R102" i="18"/>
  <c r="N3" i="26"/>
  <c r="N7" i="26"/>
  <c r="N11" i="26"/>
  <c r="N15" i="26"/>
  <c r="N19" i="26"/>
  <c r="N23" i="26"/>
  <c r="N27" i="26"/>
  <c r="N31" i="26"/>
  <c r="N35" i="26"/>
  <c r="N6" i="26"/>
  <c r="N10" i="26"/>
  <c r="N14" i="26"/>
  <c r="N18" i="26"/>
  <c r="N22" i="26"/>
  <c r="N26" i="26"/>
  <c r="N30" i="26"/>
  <c r="N34" i="26"/>
  <c r="N9" i="26"/>
  <c r="N17" i="26"/>
  <c r="N25" i="26"/>
  <c r="N33" i="26"/>
  <c r="N39" i="26"/>
  <c r="N43" i="26"/>
  <c r="N47" i="26"/>
  <c r="N51" i="26"/>
  <c r="N55" i="26"/>
  <c r="N59" i="26"/>
  <c r="N4" i="26"/>
  <c r="N12" i="26"/>
  <c r="N20" i="26"/>
  <c r="N28" i="26"/>
  <c r="N36" i="26"/>
  <c r="N42" i="26"/>
  <c r="N46" i="26"/>
  <c r="N50" i="26"/>
  <c r="N54" i="26"/>
  <c r="N58" i="26"/>
  <c r="N62" i="26"/>
  <c r="N5" i="26"/>
  <c r="N13" i="26"/>
  <c r="N21" i="26"/>
  <c r="N29" i="26"/>
  <c r="N37" i="26"/>
  <c r="N38" i="26"/>
  <c r="N41" i="26"/>
  <c r="N45" i="26"/>
  <c r="N49" i="26"/>
  <c r="N53" i="26"/>
  <c r="N57" i="26"/>
  <c r="N61" i="26"/>
  <c r="N32" i="26"/>
  <c r="N48" i="26"/>
  <c r="N60" i="26"/>
  <c r="N66" i="26"/>
  <c r="N70" i="26"/>
  <c r="N74" i="26"/>
  <c r="N78" i="26"/>
  <c r="N82" i="26"/>
  <c r="N86" i="26"/>
  <c r="N90" i="26"/>
  <c r="N94" i="26"/>
  <c r="N98" i="26"/>
  <c r="N102" i="26"/>
  <c r="N24" i="26"/>
  <c r="N44" i="26"/>
  <c r="N65" i="26"/>
  <c r="N69" i="26"/>
  <c r="N73" i="26"/>
  <c r="N77" i="26"/>
  <c r="N81" i="26"/>
  <c r="N85" i="26"/>
  <c r="N89" i="26"/>
  <c r="N93" i="26"/>
  <c r="N97" i="26"/>
  <c r="N101" i="26"/>
  <c r="N16" i="26"/>
  <c r="N40" i="26"/>
  <c r="N56" i="26"/>
  <c r="N64" i="26"/>
  <c r="N68" i="26"/>
  <c r="N72" i="26"/>
  <c r="N76" i="26"/>
  <c r="N80" i="26"/>
  <c r="N84" i="26"/>
  <c r="N88" i="26"/>
  <c r="N92" i="26"/>
  <c r="N96" i="26"/>
  <c r="N75" i="26"/>
  <c r="N91" i="26"/>
  <c r="N103" i="26"/>
  <c r="N3" i="18"/>
  <c r="N5" i="18"/>
  <c r="N9" i="18"/>
  <c r="N13" i="18"/>
  <c r="N17" i="18"/>
  <c r="N21" i="18"/>
  <c r="N25" i="18"/>
  <c r="N29" i="18"/>
  <c r="N33" i="18"/>
  <c r="N37" i="18"/>
  <c r="N41" i="18"/>
  <c r="N45" i="18"/>
  <c r="N49" i="18"/>
  <c r="N53" i="18"/>
  <c r="N57" i="18"/>
  <c r="N61" i="18"/>
  <c r="N65" i="18"/>
  <c r="N69" i="18"/>
  <c r="N71" i="26"/>
  <c r="N87" i="26"/>
  <c r="N4" i="18"/>
  <c r="N8" i="18"/>
  <c r="N12" i="18"/>
  <c r="N16" i="18"/>
  <c r="N20" i="18"/>
  <c r="N24" i="18"/>
  <c r="N28" i="18"/>
  <c r="N32" i="18"/>
  <c r="N36" i="18"/>
  <c r="N40" i="18"/>
  <c r="N44" i="18"/>
  <c r="N48" i="18"/>
  <c r="N52" i="18"/>
  <c r="N67" i="26"/>
  <c r="N83" i="26"/>
  <c r="N99" i="26"/>
  <c r="N7" i="18"/>
  <c r="N11" i="18"/>
  <c r="N8" i="26"/>
  <c r="N52" i="26"/>
  <c r="N63" i="26"/>
  <c r="N79" i="26"/>
  <c r="N95" i="26"/>
  <c r="N100" i="26"/>
  <c r="N14" i="18"/>
  <c r="N22" i="18"/>
  <c r="N30" i="18"/>
  <c r="N38" i="18"/>
  <c r="N46" i="18"/>
  <c r="N58" i="18"/>
  <c r="N59" i="18"/>
  <c r="N60" i="18"/>
  <c r="N70" i="18"/>
  <c r="N74" i="18"/>
  <c r="N78" i="18"/>
  <c r="N15" i="18"/>
  <c r="N23" i="18"/>
  <c r="N31" i="18"/>
  <c r="N39" i="18"/>
  <c r="N47" i="18"/>
  <c r="N62" i="18"/>
  <c r="N63" i="18"/>
  <c r="N64" i="18"/>
  <c r="N73" i="18"/>
  <c r="N77" i="18"/>
  <c r="N81" i="18"/>
  <c r="N10" i="18"/>
  <c r="N18" i="18"/>
  <c r="N26" i="18"/>
  <c r="N34" i="18"/>
  <c r="N42" i="18"/>
  <c r="N50" i="18"/>
  <c r="N66" i="18"/>
  <c r="N67" i="18"/>
  <c r="N68" i="18"/>
  <c r="N72" i="18"/>
  <c r="N76" i="18"/>
  <c r="N6" i="18"/>
  <c r="N19" i="18"/>
  <c r="N27" i="18"/>
  <c r="N35" i="18"/>
  <c r="N43" i="18"/>
  <c r="N51" i="18"/>
  <c r="N54" i="18"/>
  <c r="N55" i="18"/>
  <c r="N56" i="18"/>
  <c r="N71" i="18"/>
  <c r="N75" i="18"/>
  <c r="N79" i="18"/>
  <c r="N85" i="18"/>
  <c r="N89" i="18"/>
  <c r="N93" i="18"/>
  <c r="N97" i="18"/>
  <c r="N101" i="18"/>
  <c r="N80" i="18"/>
  <c r="N84" i="18"/>
  <c r="N88" i="18"/>
  <c r="N92" i="18"/>
  <c r="N96" i="18"/>
  <c r="N100" i="18"/>
  <c r="N83" i="18"/>
  <c r="N87" i="18"/>
  <c r="N91" i="18"/>
  <c r="N95" i="18"/>
  <c r="N99" i="18"/>
  <c r="N103" i="18"/>
  <c r="N82" i="18"/>
  <c r="N86" i="18"/>
  <c r="N90" i="18"/>
  <c r="N94" i="18"/>
  <c r="N98" i="18"/>
  <c r="N102" i="18"/>
  <c r="J3" i="26"/>
  <c r="J7" i="26"/>
  <c r="J11" i="26"/>
  <c r="J15" i="26"/>
  <c r="J19" i="26"/>
  <c r="J23" i="26"/>
  <c r="J27" i="26"/>
  <c r="J31" i="26"/>
  <c r="J35" i="26"/>
  <c r="J6" i="26"/>
  <c r="J10" i="26"/>
  <c r="J14" i="26"/>
  <c r="J18" i="26"/>
  <c r="J22" i="26"/>
  <c r="J26" i="26"/>
  <c r="J30" i="26"/>
  <c r="J34" i="26"/>
  <c r="J5" i="26"/>
  <c r="J13" i="26"/>
  <c r="J21" i="26"/>
  <c r="J29" i="26"/>
  <c r="J39" i="26"/>
  <c r="J43" i="26"/>
  <c r="J47" i="26"/>
  <c r="J51" i="26"/>
  <c r="J55" i="26"/>
  <c r="J59" i="26"/>
  <c r="J8" i="26"/>
  <c r="J16" i="26"/>
  <c r="J24" i="26"/>
  <c r="J32" i="26"/>
  <c r="J42" i="26"/>
  <c r="J46" i="26"/>
  <c r="J50" i="26"/>
  <c r="J54" i="26"/>
  <c r="J58" i="26"/>
  <c r="J62" i="26"/>
  <c r="J9" i="26"/>
  <c r="J17" i="26"/>
  <c r="J25" i="26"/>
  <c r="J33" i="26"/>
  <c r="J41" i="26"/>
  <c r="J45" i="26"/>
  <c r="J49" i="26"/>
  <c r="J53" i="26"/>
  <c r="J57" i="26"/>
  <c r="J61" i="26"/>
  <c r="J12" i="26"/>
  <c r="J44" i="26"/>
  <c r="J66" i="26"/>
  <c r="J70" i="26"/>
  <c r="J74" i="26"/>
  <c r="J78" i="26"/>
  <c r="J82" i="26"/>
  <c r="J86" i="26"/>
  <c r="J90" i="26"/>
  <c r="J94" i="26"/>
  <c r="J98" i="26"/>
  <c r="J102" i="26"/>
  <c r="J4" i="26"/>
  <c r="J36" i="26"/>
  <c r="J40" i="26"/>
  <c r="J56" i="26"/>
  <c r="J65" i="26"/>
  <c r="J69" i="26"/>
  <c r="J73" i="26"/>
  <c r="J77" i="26"/>
  <c r="J81" i="26"/>
  <c r="J85" i="26"/>
  <c r="J89" i="26"/>
  <c r="J93" i="26"/>
  <c r="J97" i="26"/>
  <c r="J101" i="26"/>
  <c r="J28" i="26"/>
  <c r="J38" i="26"/>
  <c r="J52" i="26"/>
  <c r="J60" i="26"/>
  <c r="J64" i="26"/>
  <c r="J68" i="26"/>
  <c r="J72" i="26"/>
  <c r="J76" i="26"/>
  <c r="J80" i="26"/>
  <c r="J84" i="26"/>
  <c r="J88" i="26"/>
  <c r="J92" i="26"/>
  <c r="J96" i="26"/>
  <c r="J48" i="26"/>
  <c r="J71" i="26"/>
  <c r="J87" i="26"/>
  <c r="J99" i="26"/>
  <c r="J5" i="18"/>
  <c r="J9" i="18"/>
  <c r="J13" i="18"/>
  <c r="J17" i="18"/>
  <c r="J21" i="18"/>
  <c r="J25" i="18"/>
  <c r="J29" i="18"/>
  <c r="J33" i="18"/>
  <c r="J37" i="18"/>
  <c r="J41" i="18"/>
  <c r="J45" i="18"/>
  <c r="J49" i="18"/>
  <c r="J53" i="18"/>
  <c r="J57" i="18"/>
  <c r="J61" i="18"/>
  <c r="J65" i="18"/>
  <c r="J69" i="18"/>
  <c r="J20" i="26"/>
  <c r="J37" i="26"/>
  <c r="J67" i="26"/>
  <c r="J83" i="26"/>
  <c r="J100" i="26"/>
  <c r="J8" i="18"/>
  <c r="J12" i="18"/>
  <c r="J16" i="18"/>
  <c r="J20" i="18"/>
  <c r="J24" i="18"/>
  <c r="J28" i="18"/>
  <c r="J32" i="18"/>
  <c r="J36" i="18"/>
  <c r="J40" i="18"/>
  <c r="J44" i="18"/>
  <c r="J48" i="18"/>
  <c r="J52" i="18"/>
  <c r="J63" i="26"/>
  <c r="J79" i="26"/>
  <c r="J95" i="26"/>
  <c r="J103" i="26"/>
  <c r="J3" i="18"/>
  <c r="J7" i="18"/>
  <c r="J11" i="18"/>
  <c r="J75" i="26"/>
  <c r="J91" i="26"/>
  <c r="J18" i="18"/>
  <c r="J26" i="18"/>
  <c r="J34" i="18"/>
  <c r="J42" i="18"/>
  <c r="J50" i="18"/>
  <c r="J54" i="18"/>
  <c r="J55" i="18"/>
  <c r="J56" i="18"/>
  <c r="J70" i="18"/>
  <c r="J74" i="18"/>
  <c r="J78" i="18"/>
  <c r="J10" i="18"/>
  <c r="J19" i="18"/>
  <c r="J27" i="18"/>
  <c r="J35" i="18"/>
  <c r="J43" i="18"/>
  <c r="J51" i="18"/>
  <c r="J58" i="18"/>
  <c r="J59" i="18"/>
  <c r="J60" i="18"/>
  <c r="J73" i="18"/>
  <c r="J77" i="18"/>
  <c r="J81" i="18"/>
  <c r="J6" i="18"/>
  <c r="J14" i="18"/>
  <c r="J22" i="18"/>
  <c r="J30" i="18"/>
  <c r="J38" i="18"/>
  <c r="J46" i="18"/>
  <c r="J62" i="18"/>
  <c r="J63" i="18"/>
  <c r="J64" i="18"/>
  <c r="J72" i="18"/>
  <c r="J76" i="18"/>
  <c r="J4" i="18"/>
  <c r="J15" i="18"/>
  <c r="J23" i="18"/>
  <c r="J31" i="18"/>
  <c r="J39" i="18"/>
  <c r="J47" i="18"/>
  <c r="J66" i="18"/>
  <c r="J67" i="18"/>
  <c r="J68" i="18"/>
  <c r="J71" i="18"/>
  <c r="J75" i="18"/>
  <c r="J79" i="18"/>
  <c r="J85" i="18"/>
  <c r="J89" i="18"/>
  <c r="J93" i="18"/>
  <c r="J97" i="18"/>
  <c r="J101" i="18"/>
  <c r="J84" i="18"/>
  <c r="J88" i="18"/>
  <c r="J92" i="18"/>
  <c r="J96" i="18"/>
  <c r="J100" i="18"/>
  <c r="J83" i="18"/>
  <c r="J87" i="18"/>
  <c r="J91" i="18"/>
  <c r="J95" i="18"/>
  <c r="J99" i="18"/>
  <c r="J103" i="18"/>
  <c r="J80" i="18"/>
  <c r="J82" i="18"/>
  <c r="J86" i="18"/>
  <c r="J90" i="18"/>
  <c r="J94" i="18"/>
  <c r="J98" i="18"/>
  <c r="J102" i="18"/>
  <c r="F7" i="26"/>
  <c r="F11" i="26"/>
  <c r="F15" i="26"/>
  <c r="F19" i="26"/>
  <c r="F23" i="26"/>
  <c r="F27" i="26"/>
  <c r="F31" i="26"/>
  <c r="F35" i="26"/>
  <c r="F3" i="26"/>
  <c r="F6" i="26"/>
  <c r="F10" i="26"/>
  <c r="F14" i="26"/>
  <c r="F18" i="26"/>
  <c r="F22" i="26"/>
  <c r="F26" i="26"/>
  <c r="F30" i="26"/>
  <c r="F34" i="26"/>
  <c r="F9" i="26"/>
  <c r="F17" i="26"/>
  <c r="F25" i="26"/>
  <c r="F33" i="26"/>
  <c r="F37" i="26"/>
  <c r="F38" i="26"/>
  <c r="F39" i="26"/>
  <c r="F43" i="26"/>
  <c r="F47" i="26"/>
  <c r="F51" i="26"/>
  <c r="F55" i="26"/>
  <c r="F59" i="26"/>
  <c r="F4" i="26"/>
  <c r="F12" i="26"/>
  <c r="F20" i="26"/>
  <c r="F28" i="26"/>
  <c r="F36" i="26"/>
  <c r="F42" i="26"/>
  <c r="F46" i="26"/>
  <c r="F50" i="26"/>
  <c r="F54" i="26"/>
  <c r="F58" i="26"/>
  <c r="F62" i="26"/>
  <c r="F5" i="26"/>
  <c r="F13" i="26"/>
  <c r="F21" i="26"/>
  <c r="F29" i="26"/>
  <c r="F41" i="26"/>
  <c r="F45" i="26"/>
  <c r="F49" i="26"/>
  <c r="F53" i="26"/>
  <c r="F57" i="26"/>
  <c r="F61" i="26"/>
  <c r="F24" i="26"/>
  <c r="F40" i="26"/>
  <c r="F56" i="26"/>
  <c r="F60" i="26"/>
  <c r="F66" i="26"/>
  <c r="F70" i="26"/>
  <c r="F74" i="26"/>
  <c r="F78" i="26"/>
  <c r="F82" i="26"/>
  <c r="F86" i="26"/>
  <c r="F90" i="26"/>
  <c r="F94" i="26"/>
  <c r="F98" i="26"/>
  <c r="F102" i="26"/>
  <c r="F16" i="26"/>
  <c r="F52" i="26"/>
  <c r="F65" i="26"/>
  <c r="F69" i="26"/>
  <c r="F73" i="26"/>
  <c r="F77" i="26"/>
  <c r="F81" i="26"/>
  <c r="F85" i="26"/>
  <c r="F89" i="26"/>
  <c r="F93" i="26"/>
  <c r="F97" i="26"/>
  <c r="F101" i="26"/>
  <c r="F8" i="26"/>
  <c r="F48" i="26"/>
  <c r="F64" i="26"/>
  <c r="F68" i="26"/>
  <c r="F72" i="26"/>
  <c r="F76" i="26"/>
  <c r="F80" i="26"/>
  <c r="F84" i="26"/>
  <c r="F88" i="26"/>
  <c r="F92" i="26"/>
  <c r="F96" i="26"/>
  <c r="F67" i="26"/>
  <c r="F83" i="26"/>
  <c r="F103" i="26"/>
  <c r="F3" i="18"/>
  <c r="F5" i="18"/>
  <c r="F9" i="18"/>
  <c r="F13" i="18"/>
  <c r="F17" i="18"/>
  <c r="F21" i="18"/>
  <c r="F25" i="18"/>
  <c r="F29" i="18"/>
  <c r="F33" i="18"/>
  <c r="F37" i="18"/>
  <c r="F41" i="18"/>
  <c r="F45" i="18"/>
  <c r="F49" i="18"/>
  <c r="F53" i="18"/>
  <c r="F57" i="18"/>
  <c r="F61" i="18"/>
  <c r="F65" i="18"/>
  <c r="F69" i="18"/>
  <c r="F44" i="26"/>
  <c r="F63" i="26"/>
  <c r="F79" i="26"/>
  <c r="F95" i="26"/>
  <c r="F4" i="18"/>
  <c r="F8" i="18"/>
  <c r="F12" i="18"/>
  <c r="F16" i="18"/>
  <c r="F20" i="18"/>
  <c r="F24" i="18"/>
  <c r="F28" i="18"/>
  <c r="F32" i="18"/>
  <c r="F36" i="18"/>
  <c r="F40" i="18"/>
  <c r="F44" i="18"/>
  <c r="F48" i="18"/>
  <c r="F52" i="18"/>
  <c r="F75" i="26"/>
  <c r="F91" i="26"/>
  <c r="F99" i="26"/>
  <c r="F7" i="18"/>
  <c r="F11" i="18"/>
  <c r="F32" i="26"/>
  <c r="F71" i="26"/>
  <c r="F87" i="26"/>
  <c r="F100" i="26"/>
  <c r="F10" i="18"/>
  <c r="F14" i="18"/>
  <c r="F22" i="18"/>
  <c r="F30" i="18"/>
  <c r="F38" i="18"/>
  <c r="F46" i="18"/>
  <c r="F66" i="18"/>
  <c r="F67" i="18"/>
  <c r="F68" i="18"/>
  <c r="F70" i="18"/>
  <c r="F74" i="18"/>
  <c r="F78" i="18"/>
  <c r="F6" i="18"/>
  <c r="F15" i="18"/>
  <c r="F23" i="18"/>
  <c r="F31" i="18"/>
  <c r="F39" i="18"/>
  <c r="F47" i="18"/>
  <c r="F54" i="18"/>
  <c r="F55" i="18"/>
  <c r="F56" i="18"/>
  <c r="F73" i="18"/>
  <c r="F77" i="18"/>
  <c r="F81" i="18"/>
  <c r="F18" i="18"/>
  <c r="F26" i="18"/>
  <c r="F34" i="18"/>
  <c r="F42" i="18"/>
  <c r="F50" i="18"/>
  <c r="F58" i="18"/>
  <c r="F59" i="18"/>
  <c r="F60" i="18"/>
  <c r="F72" i="18"/>
  <c r="F76" i="18"/>
  <c r="F19" i="18"/>
  <c r="F27" i="18"/>
  <c r="F35" i="18"/>
  <c r="F43" i="18"/>
  <c r="F51" i="18"/>
  <c r="F62" i="18"/>
  <c r="F63" i="18"/>
  <c r="F64" i="18"/>
  <c r="F71" i="18"/>
  <c r="F75" i="18"/>
  <c r="F79" i="18"/>
  <c r="F85" i="18"/>
  <c r="F89" i="18"/>
  <c r="F93" i="18"/>
  <c r="F97" i="18"/>
  <c r="F101" i="18"/>
  <c r="F80" i="18"/>
  <c r="F84" i="18"/>
  <c r="F88" i="18"/>
  <c r="F92" i="18"/>
  <c r="F96" i="18"/>
  <c r="F100" i="18"/>
  <c r="F83" i="18"/>
  <c r="F87" i="18"/>
  <c r="F91" i="18"/>
  <c r="F95" i="18"/>
  <c r="F99" i="18"/>
  <c r="F103" i="18"/>
  <c r="F82" i="18"/>
  <c r="F86" i="18"/>
  <c r="F90" i="18"/>
  <c r="F94" i="18"/>
  <c r="F98" i="18"/>
  <c r="F102" i="18"/>
  <c r="BG4" i="26"/>
  <c r="BG8" i="26"/>
  <c r="BG12" i="26"/>
  <c r="BG16" i="26"/>
  <c r="BG20" i="26"/>
  <c r="BG24" i="26"/>
  <c r="BG28" i="26"/>
  <c r="BG32" i="26"/>
  <c r="BG36" i="26"/>
  <c r="BG3" i="26"/>
  <c r="BG7" i="26"/>
  <c r="BG11" i="26"/>
  <c r="BG15" i="26"/>
  <c r="BG19" i="26"/>
  <c r="BG23" i="26"/>
  <c r="BG27" i="26"/>
  <c r="BG31" i="26"/>
  <c r="BG35" i="26"/>
  <c r="BG10" i="26"/>
  <c r="BG18" i="26"/>
  <c r="BG26" i="26"/>
  <c r="BG34" i="26"/>
  <c r="BG37" i="26"/>
  <c r="BG40" i="26"/>
  <c r="BG44" i="26"/>
  <c r="BG48" i="26"/>
  <c r="BG52" i="26"/>
  <c r="BG56" i="26"/>
  <c r="BG5" i="26"/>
  <c r="BG13" i="26"/>
  <c r="BG21" i="26"/>
  <c r="BG29" i="26"/>
  <c r="BG39" i="26"/>
  <c r="BG43" i="26"/>
  <c r="BG47" i="26"/>
  <c r="BG51" i="26"/>
  <c r="BG55" i="26"/>
  <c r="BG59" i="26"/>
  <c r="BG6" i="26"/>
  <c r="BG14" i="26"/>
  <c r="BG22" i="26"/>
  <c r="BG30" i="26"/>
  <c r="BG38" i="26"/>
  <c r="BG42" i="26"/>
  <c r="BG46" i="26"/>
  <c r="BG50" i="26"/>
  <c r="BG54" i="26"/>
  <c r="BG58" i="26"/>
  <c r="BG62" i="26"/>
  <c r="BG9" i="26"/>
  <c r="BG41" i="26"/>
  <c r="BG57" i="26"/>
  <c r="BG61" i="26"/>
  <c r="BG63" i="26"/>
  <c r="BG67" i="26"/>
  <c r="BG71" i="26"/>
  <c r="BG75" i="26"/>
  <c r="BG79" i="26"/>
  <c r="BG83" i="26"/>
  <c r="BG87" i="26"/>
  <c r="BG91" i="26"/>
  <c r="BG95" i="26"/>
  <c r="BG99" i="26"/>
  <c r="BG103" i="26"/>
  <c r="BG3" i="18"/>
  <c r="BG33" i="26"/>
  <c r="BG53" i="26"/>
  <c r="BG66" i="26"/>
  <c r="BG70" i="26"/>
  <c r="BG74" i="26"/>
  <c r="BG78" i="26"/>
  <c r="BG82" i="26"/>
  <c r="BG86" i="26"/>
  <c r="BG90" i="26"/>
  <c r="BG94" i="26"/>
  <c r="BG98" i="26"/>
  <c r="BG102" i="26"/>
  <c r="BG25" i="26"/>
  <c r="BG49" i="26"/>
  <c r="BG65" i="26"/>
  <c r="BG69" i="26"/>
  <c r="BG73" i="26"/>
  <c r="BG77" i="26"/>
  <c r="BG81" i="26"/>
  <c r="BG85" i="26"/>
  <c r="BG89" i="26"/>
  <c r="BG93" i="26"/>
  <c r="BG45" i="26"/>
  <c r="BG68" i="26"/>
  <c r="BG84" i="26"/>
  <c r="BG96" i="26"/>
  <c r="BG4" i="18"/>
  <c r="BG6" i="18"/>
  <c r="BG10" i="18"/>
  <c r="BG14" i="18"/>
  <c r="BG18" i="18"/>
  <c r="BG22" i="18"/>
  <c r="BG26" i="18"/>
  <c r="BG30" i="18"/>
  <c r="BG34" i="18"/>
  <c r="BG38" i="18"/>
  <c r="BG42" i="18"/>
  <c r="BG46" i="18"/>
  <c r="BG50" i="18"/>
  <c r="BG54" i="18"/>
  <c r="BG58" i="18"/>
  <c r="BG62" i="18"/>
  <c r="BG66" i="18"/>
  <c r="BG17" i="26"/>
  <c r="BG60" i="26"/>
  <c r="BG64" i="26"/>
  <c r="BG80" i="26"/>
  <c r="BG97" i="26"/>
  <c r="BG5" i="18"/>
  <c r="BG9" i="18"/>
  <c r="BG13" i="18"/>
  <c r="BG17" i="18"/>
  <c r="BG21" i="18"/>
  <c r="BG25" i="18"/>
  <c r="BG29" i="18"/>
  <c r="BG33" i="18"/>
  <c r="BG37" i="18"/>
  <c r="BG41" i="18"/>
  <c r="BG45" i="18"/>
  <c r="BG49" i="18"/>
  <c r="BG53" i="18"/>
  <c r="BG76" i="26"/>
  <c r="BG92" i="26"/>
  <c r="BG100" i="26"/>
  <c r="BG8" i="18"/>
  <c r="BG72" i="26"/>
  <c r="BG88" i="26"/>
  <c r="BG101" i="26"/>
  <c r="BG15" i="18"/>
  <c r="BG23" i="18"/>
  <c r="BG31" i="18"/>
  <c r="BG39" i="18"/>
  <c r="BG47" i="18"/>
  <c r="BG67" i="18"/>
  <c r="BG68" i="18"/>
  <c r="BG71" i="18"/>
  <c r="BG75" i="18"/>
  <c r="BG79" i="18"/>
  <c r="BG7" i="18"/>
  <c r="BG16" i="18"/>
  <c r="BG24" i="18"/>
  <c r="BG32" i="18"/>
  <c r="BG40" i="18"/>
  <c r="BG48" i="18"/>
  <c r="BG55" i="18"/>
  <c r="BG56" i="18"/>
  <c r="BG57" i="18"/>
  <c r="BG70" i="18"/>
  <c r="BG74" i="18"/>
  <c r="BG78" i="18"/>
  <c r="BG11" i="18"/>
  <c r="BG19" i="18"/>
  <c r="BG27" i="18"/>
  <c r="BG35" i="18"/>
  <c r="BG43" i="18"/>
  <c r="BG51" i="18"/>
  <c r="BG59" i="18"/>
  <c r="BG60" i="18"/>
  <c r="BG61" i="18"/>
  <c r="BG69" i="18"/>
  <c r="BG73" i="18"/>
  <c r="BG77" i="18"/>
  <c r="BG12" i="18"/>
  <c r="BG20" i="18"/>
  <c r="BG28" i="18"/>
  <c r="BG36" i="18"/>
  <c r="BG44" i="18"/>
  <c r="BG52" i="18"/>
  <c r="BG63" i="18"/>
  <c r="BG64" i="18"/>
  <c r="BG65" i="18"/>
  <c r="BG72" i="18"/>
  <c r="BG76" i="18"/>
  <c r="BG80" i="18"/>
  <c r="BG82" i="18"/>
  <c r="BG86" i="18"/>
  <c r="BG90" i="18"/>
  <c r="BG94" i="18"/>
  <c r="BG98" i="18"/>
  <c r="BG102" i="18"/>
  <c r="BG81" i="18"/>
  <c r="BG85" i="18"/>
  <c r="BG89" i="18"/>
  <c r="BG93" i="18"/>
  <c r="BG97" i="18"/>
  <c r="BG101" i="18"/>
  <c r="BG84" i="18"/>
  <c r="BG88" i="18"/>
  <c r="BG92" i="18"/>
  <c r="BG96" i="18"/>
  <c r="BG100" i="18"/>
  <c r="BG83" i="18"/>
  <c r="BG87" i="18"/>
  <c r="BG91" i="18"/>
  <c r="BG95" i="18"/>
  <c r="BG99" i="18"/>
  <c r="BG103" i="18"/>
  <c r="BC4" i="26"/>
  <c r="BC8" i="26"/>
  <c r="BC12" i="26"/>
  <c r="BC16" i="26"/>
  <c r="BC20" i="26"/>
  <c r="BC24" i="26"/>
  <c r="BC28" i="26"/>
  <c r="BC32" i="26"/>
  <c r="BC36" i="26"/>
  <c r="BC3" i="26"/>
  <c r="BC7" i="26"/>
  <c r="BC11" i="26"/>
  <c r="BC15" i="26"/>
  <c r="BC19" i="26"/>
  <c r="BC23" i="26"/>
  <c r="BC27" i="26"/>
  <c r="BC31" i="26"/>
  <c r="BC35" i="26"/>
  <c r="BC6" i="26"/>
  <c r="BC14" i="26"/>
  <c r="BC22" i="26"/>
  <c r="BC30" i="26"/>
  <c r="BC40" i="26"/>
  <c r="BC44" i="26"/>
  <c r="BC48" i="26"/>
  <c r="BC52" i="26"/>
  <c r="BC56" i="26"/>
  <c r="BC9" i="26"/>
  <c r="BC17" i="26"/>
  <c r="BC25" i="26"/>
  <c r="BC33" i="26"/>
  <c r="BC37" i="26"/>
  <c r="BC39" i="26"/>
  <c r="BC43" i="26"/>
  <c r="BC47" i="26"/>
  <c r="BC51" i="26"/>
  <c r="BC55" i="26"/>
  <c r="BC59" i="26"/>
  <c r="BC10" i="26"/>
  <c r="BC18" i="26"/>
  <c r="BC26" i="26"/>
  <c r="BC34" i="26"/>
  <c r="BC38" i="26"/>
  <c r="BC42" i="26"/>
  <c r="BC46" i="26"/>
  <c r="BC50" i="26"/>
  <c r="BC54" i="26"/>
  <c r="BC58" i="26"/>
  <c r="BC62" i="26"/>
  <c r="BC21" i="26"/>
  <c r="BC53" i="26"/>
  <c r="BC63" i="26"/>
  <c r="BC67" i="26"/>
  <c r="BC71" i="26"/>
  <c r="BC75" i="26"/>
  <c r="BC79" i="26"/>
  <c r="BC83" i="26"/>
  <c r="BC87" i="26"/>
  <c r="BC91" i="26"/>
  <c r="BC95" i="26"/>
  <c r="BC99" i="26"/>
  <c r="BC103" i="26"/>
  <c r="BC3" i="18"/>
  <c r="BC13" i="26"/>
  <c r="BC49" i="26"/>
  <c r="BC60" i="26"/>
  <c r="BC66" i="26"/>
  <c r="BC70" i="26"/>
  <c r="BC74" i="26"/>
  <c r="BC78" i="26"/>
  <c r="BC82" i="26"/>
  <c r="BC86" i="26"/>
  <c r="BC90" i="26"/>
  <c r="BC94" i="26"/>
  <c r="BC98" i="26"/>
  <c r="BC102" i="26"/>
  <c r="BC5" i="26"/>
  <c r="BC45" i="26"/>
  <c r="BC61" i="26"/>
  <c r="BC65" i="26"/>
  <c r="BC69" i="26"/>
  <c r="BC73" i="26"/>
  <c r="BC77" i="26"/>
  <c r="BC81" i="26"/>
  <c r="BC85" i="26"/>
  <c r="BC89" i="26"/>
  <c r="BC93" i="26"/>
  <c r="BC57" i="26"/>
  <c r="BC64" i="26"/>
  <c r="BC80" i="26"/>
  <c r="BC100" i="26"/>
  <c r="BC6" i="18"/>
  <c r="BC10" i="18"/>
  <c r="BC14" i="18"/>
  <c r="BC18" i="18"/>
  <c r="BC22" i="18"/>
  <c r="BC26" i="18"/>
  <c r="BC30" i="18"/>
  <c r="BC34" i="18"/>
  <c r="BC38" i="18"/>
  <c r="BC42" i="18"/>
  <c r="BC46" i="18"/>
  <c r="BC50" i="18"/>
  <c r="BC54" i="18"/>
  <c r="BC58" i="18"/>
  <c r="BC62" i="18"/>
  <c r="BC66" i="18"/>
  <c r="BC41" i="26"/>
  <c r="BC76" i="26"/>
  <c r="BC92" i="26"/>
  <c r="BC101" i="26"/>
  <c r="BC5" i="18"/>
  <c r="BC9" i="18"/>
  <c r="BC13" i="18"/>
  <c r="BC17" i="18"/>
  <c r="BC21" i="18"/>
  <c r="BC25" i="18"/>
  <c r="BC29" i="18"/>
  <c r="BC33" i="18"/>
  <c r="BC37" i="18"/>
  <c r="BC41" i="18"/>
  <c r="BC45" i="18"/>
  <c r="BC49" i="18"/>
  <c r="BC53" i="18"/>
  <c r="BC72" i="26"/>
  <c r="BC88" i="26"/>
  <c r="BC96" i="26"/>
  <c r="BC4" i="18"/>
  <c r="BC8" i="18"/>
  <c r="BC29" i="26"/>
  <c r="BC68" i="26"/>
  <c r="BC84" i="26"/>
  <c r="BC97" i="26"/>
  <c r="BC7" i="18"/>
  <c r="BC11" i="18"/>
  <c r="BC19" i="18"/>
  <c r="BC27" i="18"/>
  <c r="BC35" i="18"/>
  <c r="BC43" i="18"/>
  <c r="BC51" i="18"/>
  <c r="BC63" i="18"/>
  <c r="BC64" i="18"/>
  <c r="BC65" i="18"/>
  <c r="BC71" i="18"/>
  <c r="BC75" i="18"/>
  <c r="BC79" i="18"/>
  <c r="BC12" i="18"/>
  <c r="BC20" i="18"/>
  <c r="BC28" i="18"/>
  <c r="BC36" i="18"/>
  <c r="BC44" i="18"/>
  <c r="BC52" i="18"/>
  <c r="BC67" i="18"/>
  <c r="BC68" i="18"/>
  <c r="BC70" i="18"/>
  <c r="BC74" i="18"/>
  <c r="BC78" i="18"/>
  <c r="BC15" i="18"/>
  <c r="BC23" i="18"/>
  <c r="BC31" i="18"/>
  <c r="BC39" i="18"/>
  <c r="BC47" i="18"/>
  <c r="BC55" i="18"/>
  <c r="BC56" i="18"/>
  <c r="BC57" i="18"/>
  <c r="BC69" i="18"/>
  <c r="BC73" i="18"/>
  <c r="BC77" i="18"/>
  <c r="BC16" i="18"/>
  <c r="BC24" i="18"/>
  <c r="BC32" i="18"/>
  <c r="BC40" i="18"/>
  <c r="BC48" i="18"/>
  <c r="BC59" i="18"/>
  <c r="BC60" i="18"/>
  <c r="BC61" i="18"/>
  <c r="BC72" i="18"/>
  <c r="BC76" i="18"/>
  <c r="BC82" i="18"/>
  <c r="BC86" i="18"/>
  <c r="BC90" i="18"/>
  <c r="BC94" i="18"/>
  <c r="BC98" i="18"/>
  <c r="BC102" i="18"/>
  <c r="BC81" i="18"/>
  <c r="BC85" i="18"/>
  <c r="BC89" i="18"/>
  <c r="BC93" i="18"/>
  <c r="BC97" i="18"/>
  <c r="BC101" i="18"/>
  <c r="BC80" i="18"/>
  <c r="BC84" i="18"/>
  <c r="BC88" i="18"/>
  <c r="BC92" i="18"/>
  <c r="BC96" i="18"/>
  <c r="BC100" i="18"/>
  <c r="BC83" i="18"/>
  <c r="BC87" i="18"/>
  <c r="BC91" i="18"/>
  <c r="BC95" i="18"/>
  <c r="BC99" i="18"/>
  <c r="BC103" i="18"/>
  <c r="AY4" i="26"/>
  <c r="AY8" i="26"/>
  <c r="AY12" i="26"/>
  <c r="AY16" i="26"/>
  <c r="AY20" i="26"/>
  <c r="AY24" i="26"/>
  <c r="AY28" i="26"/>
  <c r="AY32" i="26"/>
  <c r="AY36" i="26"/>
  <c r="AY3" i="26"/>
  <c r="AY7" i="26"/>
  <c r="AY11" i="26"/>
  <c r="AY15" i="26"/>
  <c r="AY19" i="26"/>
  <c r="AY23" i="26"/>
  <c r="AY27" i="26"/>
  <c r="AY31" i="26"/>
  <c r="AY35" i="26"/>
  <c r="AY10" i="26"/>
  <c r="AY18" i="26"/>
  <c r="AY26" i="26"/>
  <c r="AY34" i="26"/>
  <c r="AY40" i="26"/>
  <c r="AY44" i="26"/>
  <c r="AY48" i="26"/>
  <c r="AY52" i="26"/>
  <c r="AY56" i="26"/>
  <c r="AY5" i="26"/>
  <c r="AY13" i="26"/>
  <c r="AY21" i="26"/>
  <c r="AY29" i="26"/>
  <c r="AY39" i="26"/>
  <c r="AY43" i="26"/>
  <c r="AY47" i="26"/>
  <c r="AY51" i="26"/>
  <c r="AY55" i="26"/>
  <c r="AY59" i="26"/>
  <c r="AY6" i="26"/>
  <c r="AY14" i="26"/>
  <c r="AY22" i="26"/>
  <c r="AY30" i="26"/>
  <c r="AY37" i="26"/>
  <c r="AY38" i="26"/>
  <c r="AY42" i="26"/>
  <c r="AY46" i="26"/>
  <c r="AY50" i="26"/>
  <c r="AY54" i="26"/>
  <c r="AY58" i="26"/>
  <c r="AY62" i="26"/>
  <c r="AY33" i="26"/>
  <c r="AY49" i="26"/>
  <c r="AY61" i="26"/>
  <c r="AY63" i="26"/>
  <c r="AY67" i="26"/>
  <c r="AY71" i="26"/>
  <c r="AY75" i="26"/>
  <c r="AY79" i="26"/>
  <c r="AY83" i="26"/>
  <c r="AY87" i="26"/>
  <c r="AY91" i="26"/>
  <c r="AY95" i="26"/>
  <c r="AY99" i="26"/>
  <c r="AY103" i="26"/>
  <c r="AY3" i="18"/>
  <c r="AY25" i="26"/>
  <c r="AY45" i="26"/>
  <c r="AY66" i="26"/>
  <c r="AY70" i="26"/>
  <c r="AY74" i="26"/>
  <c r="AY78" i="26"/>
  <c r="AY82" i="26"/>
  <c r="AY86" i="26"/>
  <c r="AY90" i="26"/>
  <c r="AY94" i="26"/>
  <c r="AY98" i="26"/>
  <c r="AY102" i="26"/>
  <c r="AY17" i="26"/>
  <c r="AY41" i="26"/>
  <c r="AY57" i="26"/>
  <c r="AY65" i="26"/>
  <c r="AY69" i="26"/>
  <c r="AY73" i="26"/>
  <c r="AY77" i="26"/>
  <c r="AY81" i="26"/>
  <c r="AY85" i="26"/>
  <c r="AY89" i="26"/>
  <c r="AY93" i="26"/>
  <c r="AY60" i="26"/>
  <c r="AY76" i="26"/>
  <c r="AY92" i="26"/>
  <c r="AY96" i="26"/>
  <c r="AY4" i="18"/>
  <c r="AY6" i="18"/>
  <c r="AY10" i="18"/>
  <c r="AY14" i="18"/>
  <c r="AY18" i="18"/>
  <c r="AY22" i="18"/>
  <c r="AY26" i="18"/>
  <c r="AY30" i="18"/>
  <c r="AY34" i="18"/>
  <c r="AY38" i="18"/>
  <c r="AY42" i="18"/>
  <c r="AY46" i="18"/>
  <c r="AY50" i="18"/>
  <c r="AY54" i="18"/>
  <c r="AY58" i="18"/>
  <c r="AY62" i="18"/>
  <c r="AY66" i="18"/>
  <c r="AY53" i="26"/>
  <c r="AY72" i="26"/>
  <c r="AY88" i="26"/>
  <c r="AY97" i="26"/>
  <c r="AY5" i="18"/>
  <c r="AY9" i="18"/>
  <c r="AY13" i="18"/>
  <c r="AY17" i="18"/>
  <c r="AY21" i="18"/>
  <c r="AY25" i="18"/>
  <c r="AY29" i="18"/>
  <c r="AY33" i="18"/>
  <c r="AY37" i="18"/>
  <c r="AY41" i="18"/>
  <c r="AY45" i="18"/>
  <c r="AY49" i="18"/>
  <c r="AY53" i="18"/>
  <c r="AY9" i="26"/>
  <c r="AY68" i="26"/>
  <c r="AY84" i="26"/>
  <c r="AY100" i="26"/>
  <c r="AY8" i="18"/>
  <c r="AY64" i="26"/>
  <c r="AY80" i="26"/>
  <c r="AY101" i="26"/>
  <c r="AY15" i="18"/>
  <c r="AY23" i="18"/>
  <c r="AY31" i="18"/>
  <c r="AY39" i="18"/>
  <c r="AY47" i="18"/>
  <c r="AY59" i="18"/>
  <c r="AY60" i="18"/>
  <c r="AY61" i="18"/>
  <c r="AY71" i="18"/>
  <c r="AY75" i="18"/>
  <c r="AY79" i="18"/>
  <c r="AY16" i="18"/>
  <c r="AY24" i="18"/>
  <c r="AY32" i="18"/>
  <c r="AY40" i="18"/>
  <c r="AY48" i="18"/>
  <c r="AY63" i="18"/>
  <c r="AY64" i="18"/>
  <c r="AY65" i="18"/>
  <c r="AY70" i="18"/>
  <c r="AY74" i="18"/>
  <c r="AY78" i="18"/>
  <c r="AY11" i="18"/>
  <c r="AY19" i="18"/>
  <c r="AY27" i="18"/>
  <c r="AY35" i="18"/>
  <c r="AY43" i="18"/>
  <c r="AY51" i="18"/>
  <c r="AY67" i="18"/>
  <c r="AY68" i="18"/>
  <c r="AY69" i="18"/>
  <c r="AY73" i="18"/>
  <c r="AY77" i="18"/>
  <c r="AY7" i="18"/>
  <c r="AY12" i="18"/>
  <c r="AY20" i="18"/>
  <c r="AY28" i="18"/>
  <c r="AY36" i="18"/>
  <c r="AY44" i="18"/>
  <c r="AY52" i="18"/>
  <c r="AY55" i="18"/>
  <c r="AY56" i="18"/>
  <c r="AY57" i="18"/>
  <c r="AY72" i="18"/>
  <c r="AY76" i="18"/>
  <c r="AY80" i="18"/>
  <c r="AY82" i="18"/>
  <c r="AY86" i="18"/>
  <c r="AY90" i="18"/>
  <c r="AY94" i="18"/>
  <c r="AY98" i="18"/>
  <c r="AY102" i="18"/>
  <c r="AY81" i="18"/>
  <c r="AY85" i="18"/>
  <c r="AY89" i="18"/>
  <c r="AY93" i="18"/>
  <c r="AY97" i="18"/>
  <c r="AY101" i="18"/>
  <c r="AY84" i="18"/>
  <c r="AY88" i="18"/>
  <c r="AY92" i="18"/>
  <c r="AY96" i="18"/>
  <c r="AY100" i="18"/>
  <c r="AY83" i="18"/>
  <c r="AY87" i="18"/>
  <c r="AY91" i="18"/>
  <c r="AY95" i="18"/>
  <c r="AY99" i="18"/>
  <c r="AY103" i="18"/>
  <c r="AU4" i="26"/>
  <c r="AU8" i="26"/>
  <c r="AU12" i="26"/>
  <c r="AU16" i="26"/>
  <c r="AU20" i="26"/>
  <c r="AU24" i="26"/>
  <c r="AU28" i="26"/>
  <c r="AU32" i="26"/>
  <c r="AU36" i="26"/>
  <c r="AU3" i="26"/>
  <c r="AU7" i="26"/>
  <c r="AU11" i="26"/>
  <c r="AU15" i="26"/>
  <c r="AU19" i="26"/>
  <c r="AU23" i="26"/>
  <c r="AU27" i="26"/>
  <c r="AU31" i="26"/>
  <c r="AU35" i="26"/>
  <c r="AU6" i="26"/>
  <c r="AU14" i="26"/>
  <c r="AU22" i="26"/>
  <c r="AU30" i="26"/>
  <c r="AU40" i="26"/>
  <c r="AU44" i="26"/>
  <c r="AU48" i="26"/>
  <c r="AU52" i="26"/>
  <c r="AU56" i="26"/>
  <c r="AU9" i="26"/>
  <c r="AU17" i="26"/>
  <c r="AU25" i="26"/>
  <c r="AU33" i="26"/>
  <c r="AU39" i="26"/>
  <c r="AU43" i="26"/>
  <c r="AU47" i="26"/>
  <c r="AU51" i="26"/>
  <c r="AU55" i="26"/>
  <c r="AU59" i="26"/>
  <c r="AU10" i="26"/>
  <c r="AU18" i="26"/>
  <c r="AU26" i="26"/>
  <c r="AU34" i="26"/>
  <c r="AU42" i="26"/>
  <c r="AU46" i="26"/>
  <c r="AU50" i="26"/>
  <c r="AU54" i="26"/>
  <c r="AU58" i="26"/>
  <c r="AU62" i="26"/>
  <c r="AU13" i="26"/>
  <c r="AU45" i="26"/>
  <c r="AU63" i="26"/>
  <c r="AU67" i="26"/>
  <c r="AU71" i="26"/>
  <c r="AU75" i="26"/>
  <c r="AU79" i="26"/>
  <c r="AU83" i="26"/>
  <c r="AU87" i="26"/>
  <c r="AU91" i="26"/>
  <c r="AU95" i="26"/>
  <c r="AU99" i="26"/>
  <c r="AU103" i="26"/>
  <c r="AU3" i="18"/>
  <c r="AU5" i="26"/>
  <c r="AU38" i="26"/>
  <c r="AU41" i="26"/>
  <c r="AU57" i="26"/>
  <c r="AU60" i="26"/>
  <c r="AU66" i="26"/>
  <c r="AU70" i="26"/>
  <c r="AU74" i="26"/>
  <c r="AU78" i="26"/>
  <c r="AU82" i="26"/>
  <c r="AU86" i="26"/>
  <c r="AU90" i="26"/>
  <c r="AU94" i="26"/>
  <c r="AU98" i="26"/>
  <c r="AU102" i="26"/>
  <c r="AU29" i="26"/>
  <c r="AU37" i="26"/>
  <c r="AU53" i="26"/>
  <c r="AU61" i="26"/>
  <c r="AU65" i="26"/>
  <c r="AU69" i="26"/>
  <c r="AU73" i="26"/>
  <c r="AU77" i="26"/>
  <c r="AU81" i="26"/>
  <c r="AU85" i="26"/>
  <c r="AU89" i="26"/>
  <c r="AU93" i="26"/>
  <c r="AU21" i="26"/>
  <c r="AU72" i="26"/>
  <c r="AU88" i="26"/>
  <c r="AU100" i="26"/>
  <c r="AU6" i="18"/>
  <c r="AU10" i="18"/>
  <c r="AU14" i="18"/>
  <c r="AU18" i="18"/>
  <c r="AU22" i="18"/>
  <c r="AU26" i="18"/>
  <c r="AU30" i="18"/>
  <c r="AU34" i="18"/>
  <c r="AU38" i="18"/>
  <c r="AU42" i="18"/>
  <c r="AU46" i="18"/>
  <c r="AU50" i="18"/>
  <c r="AU54" i="18"/>
  <c r="AU58" i="18"/>
  <c r="AU62" i="18"/>
  <c r="AU66" i="18"/>
  <c r="AU68" i="26"/>
  <c r="AU84" i="26"/>
  <c r="AU101" i="26"/>
  <c r="AU5" i="18"/>
  <c r="AU9" i="18"/>
  <c r="AU13" i="18"/>
  <c r="AU17" i="18"/>
  <c r="AU21" i="18"/>
  <c r="AU25" i="18"/>
  <c r="AU29" i="18"/>
  <c r="AU33" i="18"/>
  <c r="AU37" i="18"/>
  <c r="AU41" i="18"/>
  <c r="AU45" i="18"/>
  <c r="AU49" i="18"/>
  <c r="AU53" i="18"/>
  <c r="AU49" i="26"/>
  <c r="AU64" i="26"/>
  <c r="AU80" i="26"/>
  <c r="AU96" i="26"/>
  <c r="AU4" i="18"/>
  <c r="AU8" i="18"/>
  <c r="AU76" i="26"/>
  <c r="AU92" i="26"/>
  <c r="AU97" i="26"/>
  <c r="AU11" i="18"/>
  <c r="AU19" i="18"/>
  <c r="AU27" i="18"/>
  <c r="AU35" i="18"/>
  <c r="AU43" i="18"/>
  <c r="AU51" i="18"/>
  <c r="AU55" i="18"/>
  <c r="AU56" i="18"/>
  <c r="AU57" i="18"/>
  <c r="AU71" i="18"/>
  <c r="AU75" i="18"/>
  <c r="AU79" i="18"/>
  <c r="AU12" i="18"/>
  <c r="AU20" i="18"/>
  <c r="AU28" i="18"/>
  <c r="AU36" i="18"/>
  <c r="AU44" i="18"/>
  <c r="AU52" i="18"/>
  <c r="AU59" i="18"/>
  <c r="AU60" i="18"/>
  <c r="AU61" i="18"/>
  <c r="AU70" i="18"/>
  <c r="AU74" i="18"/>
  <c r="AU78" i="18"/>
  <c r="AU7" i="18"/>
  <c r="AU15" i="18"/>
  <c r="AU23" i="18"/>
  <c r="AU31" i="18"/>
  <c r="AU39" i="18"/>
  <c r="AU47" i="18"/>
  <c r="AU63" i="18"/>
  <c r="AU64" i="18"/>
  <c r="AU65" i="18"/>
  <c r="AU69" i="18"/>
  <c r="AU73" i="18"/>
  <c r="AU77" i="18"/>
  <c r="AU16" i="18"/>
  <c r="AU24" i="18"/>
  <c r="AU32" i="18"/>
  <c r="AU40" i="18"/>
  <c r="AU48" i="18"/>
  <c r="AU67" i="18"/>
  <c r="AU68" i="18"/>
  <c r="AU72" i="18"/>
  <c r="AU76" i="18"/>
  <c r="AU82" i="18"/>
  <c r="AU86" i="18"/>
  <c r="AU90" i="18"/>
  <c r="AU94" i="18"/>
  <c r="AU98" i="18"/>
  <c r="AU102" i="18"/>
  <c r="AU81" i="18"/>
  <c r="AU85" i="18"/>
  <c r="AU89" i="18"/>
  <c r="AU93" i="18"/>
  <c r="AU97" i="18"/>
  <c r="AU101" i="18"/>
  <c r="AU80" i="18"/>
  <c r="AU84" i="18"/>
  <c r="AU88" i="18"/>
  <c r="AU92" i="18"/>
  <c r="AU96" i="18"/>
  <c r="AU100" i="18"/>
  <c r="AU83" i="18"/>
  <c r="AU87" i="18"/>
  <c r="AU91" i="18"/>
  <c r="AU95" i="18"/>
  <c r="AU99" i="18"/>
  <c r="AU103" i="18"/>
  <c r="AQ4" i="26"/>
  <c r="AQ8" i="26"/>
  <c r="AQ12" i="26"/>
  <c r="AQ16" i="26"/>
  <c r="AQ20" i="26"/>
  <c r="AQ24" i="26"/>
  <c r="AQ28" i="26"/>
  <c r="AQ32" i="26"/>
  <c r="AQ36" i="26"/>
  <c r="AQ3" i="26"/>
  <c r="AQ7" i="26"/>
  <c r="AQ11" i="26"/>
  <c r="AQ15" i="26"/>
  <c r="AQ19" i="26"/>
  <c r="AQ23" i="26"/>
  <c r="AQ27" i="26"/>
  <c r="AQ31" i="26"/>
  <c r="AQ35" i="26"/>
  <c r="AQ10" i="26"/>
  <c r="AQ18" i="26"/>
  <c r="AQ26" i="26"/>
  <c r="AQ34" i="26"/>
  <c r="AQ37" i="26"/>
  <c r="AQ38" i="26"/>
  <c r="AQ40" i="26"/>
  <c r="AQ44" i="26"/>
  <c r="AQ48" i="26"/>
  <c r="AQ52" i="26"/>
  <c r="AQ56" i="26"/>
  <c r="AQ5" i="26"/>
  <c r="AQ13" i="26"/>
  <c r="AQ21" i="26"/>
  <c r="AQ29" i="26"/>
  <c r="AQ39" i="26"/>
  <c r="AQ43" i="26"/>
  <c r="AQ47" i="26"/>
  <c r="AQ51" i="26"/>
  <c r="AQ55" i="26"/>
  <c r="AQ59" i="26"/>
  <c r="AQ6" i="26"/>
  <c r="AQ14" i="26"/>
  <c r="AQ22" i="26"/>
  <c r="AQ30" i="26"/>
  <c r="AQ42" i="26"/>
  <c r="AQ46" i="26"/>
  <c r="AQ50" i="26"/>
  <c r="AQ54" i="26"/>
  <c r="AQ58" i="26"/>
  <c r="AQ62" i="26"/>
  <c r="AQ25" i="26"/>
  <c r="AQ41" i="26"/>
  <c r="AQ57" i="26"/>
  <c r="AQ61" i="26"/>
  <c r="AQ63" i="26"/>
  <c r="AQ67" i="26"/>
  <c r="AQ71" i="26"/>
  <c r="AQ75" i="26"/>
  <c r="AQ79" i="26"/>
  <c r="AQ83" i="26"/>
  <c r="AQ87" i="26"/>
  <c r="AQ91" i="26"/>
  <c r="AQ95" i="26"/>
  <c r="AQ99" i="26"/>
  <c r="AQ103" i="26"/>
  <c r="AQ3" i="18"/>
  <c r="AQ17" i="26"/>
  <c r="AQ53" i="26"/>
  <c r="AQ66" i="26"/>
  <c r="AQ70" i="26"/>
  <c r="AQ74" i="26"/>
  <c r="AQ78" i="26"/>
  <c r="AQ82" i="26"/>
  <c r="AQ86" i="26"/>
  <c r="AQ90" i="26"/>
  <c r="AQ94" i="26"/>
  <c r="AQ98" i="26"/>
  <c r="AQ102" i="26"/>
  <c r="AQ9" i="26"/>
  <c r="AQ49" i="26"/>
  <c r="AQ65" i="26"/>
  <c r="AQ69" i="26"/>
  <c r="AQ73" i="26"/>
  <c r="AQ77" i="26"/>
  <c r="AQ81" i="26"/>
  <c r="AQ85" i="26"/>
  <c r="AQ89" i="26"/>
  <c r="AQ93" i="26"/>
  <c r="AQ68" i="26"/>
  <c r="AQ84" i="26"/>
  <c r="AQ4" i="18"/>
  <c r="AQ6" i="18"/>
  <c r="AQ10" i="18"/>
  <c r="AQ14" i="18"/>
  <c r="AQ18" i="18"/>
  <c r="AQ22" i="18"/>
  <c r="AQ26" i="18"/>
  <c r="AQ30" i="18"/>
  <c r="AQ34" i="18"/>
  <c r="AQ38" i="18"/>
  <c r="AQ42" i="18"/>
  <c r="AQ46" i="18"/>
  <c r="AQ50" i="18"/>
  <c r="AQ54" i="18"/>
  <c r="AQ58" i="18"/>
  <c r="AQ62" i="18"/>
  <c r="AQ66" i="18"/>
  <c r="AQ64" i="26"/>
  <c r="AQ80" i="26"/>
  <c r="AQ96" i="26"/>
  <c r="AQ97" i="26"/>
  <c r="AQ5" i="18"/>
  <c r="AQ9" i="18"/>
  <c r="AQ13" i="18"/>
  <c r="AQ17" i="18"/>
  <c r="AQ21" i="18"/>
  <c r="AQ25" i="18"/>
  <c r="AQ29" i="18"/>
  <c r="AQ33" i="18"/>
  <c r="AQ37" i="18"/>
  <c r="AQ41" i="18"/>
  <c r="AQ45" i="18"/>
  <c r="AQ49" i="18"/>
  <c r="AQ53" i="18"/>
  <c r="AQ33" i="26"/>
  <c r="AQ76" i="26"/>
  <c r="AQ92" i="26"/>
  <c r="AQ100" i="26"/>
  <c r="AQ8" i="18"/>
  <c r="AQ45" i="26"/>
  <c r="AQ60" i="26"/>
  <c r="AQ72" i="26"/>
  <c r="AQ88" i="26"/>
  <c r="AQ101" i="26"/>
  <c r="AQ15" i="18"/>
  <c r="AQ23" i="18"/>
  <c r="AQ31" i="18"/>
  <c r="AQ39" i="18"/>
  <c r="AQ47" i="18"/>
  <c r="AQ67" i="18"/>
  <c r="AQ68" i="18"/>
  <c r="AQ71" i="18"/>
  <c r="AQ75" i="18"/>
  <c r="AQ79" i="18"/>
  <c r="AQ7" i="18"/>
  <c r="AQ16" i="18"/>
  <c r="AQ24" i="18"/>
  <c r="AQ32" i="18"/>
  <c r="AQ40" i="18"/>
  <c r="AQ48" i="18"/>
  <c r="AQ55" i="18"/>
  <c r="AQ56" i="18"/>
  <c r="AQ57" i="18"/>
  <c r="AQ70" i="18"/>
  <c r="AQ74" i="18"/>
  <c r="AQ78" i="18"/>
  <c r="AQ11" i="18"/>
  <c r="AQ19" i="18"/>
  <c r="AQ27" i="18"/>
  <c r="AQ35" i="18"/>
  <c r="AQ43" i="18"/>
  <c r="AQ51" i="18"/>
  <c r="AQ59" i="18"/>
  <c r="AQ60" i="18"/>
  <c r="AQ61" i="18"/>
  <c r="AQ69" i="18"/>
  <c r="AQ73" i="18"/>
  <c r="AQ77" i="18"/>
  <c r="AQ12" i="18"/>
  <c r="AQ20" i="18"/>
  <c r="AQ28" i="18"/>
  <c r="AQ36" i="18"/>
  <c r="AQ44" i="18"/>
  <c r="AQ52" i="18"/>
  <c r="AQ63" i="18"/>
  <c r="AQ64" i="18"/>
  <c r="AQ65" i="18"/>
  <c r="AQ72" i="18"/>
  <c r="AQ76" i="18"/>
  <c r="AQ80" i="18"/>
  <c r="AQ82" i="18"/>
  <c r="AQ86" i="18"/>
  <c r="AQ90" i="18"/>
  <c r="AQ94" i="18"/>
  <c r="AQ98" i="18"/>
  <c r="AQ102" i="18"/>
  <c r="AQ81" i="18"/>
  <c r="AQ85" i="18"/>
  <c r="AQ89" i="18"/>
  <c r="AQ93" i="18"/>
  <c r="AQ97" i="18"/>
  <c r="AQ101" i="18"/>
  <c r="AQ84" i="18"/>
  <c r="AQ88" i="18"/>
  <c r="AQ92" i="18"/>
  <c r="AQ96" i="18"/>
  <c r="AQ100" i="18"/>
  <c r="AQ83" i="18"/>
  <c r="AQ87" i="18"/>
  <c r="AQ91" i="18"/>
  <c r="AQ95" i="18"/>
  <c r="AQ99" i="18"/>
  <c r="AQ103" i="18"/>
  <c r="AM4" i="26"/>
  <c r="AM8" i="26"/>
  <c r="AM12" i="26"/>
  <c r="AM16" i="26"/>
  <c r="AM20" i="26"/>
  <c r="AM24" i="26"/>
  <c r="AM28" i="26"/>
  <c r="AM32" i="26"/>
  <c r="AM36" i="26"/>
  <c r="AM3" i="26"/>
  <c r="AM7" i="26"/>
  <c r="AM11" i="26"/>
  <c r="AM15" i="26"/>
  <c r="AM19" i="26"/>
  <c r="AM23" i="26"/>
  <c r="AM27" i="26"/>
  <c r="AM31" i="26"/>
  <c r="AM35" i="26"/>
  <c r="AM6" i="26"/>
  <c r="AM14" i="26"/>
  <c r="AM22" i="26"/>
  <c r="AM30" i="26"/>
  <c r="AM40" i="26"/>
  <c r="AM44" i="26"/>
  <c r="AM48" i="26"/>
  <c r="AM52" i="26"/>
  <c r="AM56" i="26"/>
  <c r="AM9" i="26"/>
  <c r="AM17" i="26"/>
  <c r="AM25" i="26"/>
  <c r="AM33" i="26"/>
  <c r="AM37" i="26"/>
  <c r="AM38" i="26"/>
  <c r="AM39" i="26"/>
  <c r="AM43" i="26"/>
  <c r="AM47" i="26"/>
  <c r="AM51" i="26"/>
  <c r="AM55" i="26"/>
  <c r="AM59" i="26"/>
  <c r="AM10" i="26"/>
  <c r="AM18" i="26"/>
  <c r="AM26" i="26"/>
  <c r="AM34" i="26"/>
  <c r="AM42" i="26"/>
  <c r="AM46" i="26"/>
  <c r="AM50" i="26"/>
  <c r="AM54" i="26"/>
  <c r="AM58" i="26"/>
  <c r="AM62" i="26"/>
  <c r="AM5" i="26"/>
  <c r="AM53" i="26"/>
  <c r="AM63" i="26"/>
  <c r="AM67" i="26"/>
  <c r="AM71" i="26"/>
  <c r="AM75" i="26"/>
  <c r="AM79" i="26"/>
  <c r="AM83" i="26"/>
  <c r="AM87" i="26"/>
  <c r="AM91" i="26"/>
  <c r="AM95" i="26"/>
  <c r="AM99" i="26"/>
  <c r="AM103" i="26"/>
  <c r="AM3" i="18"/>
  <c r="AM29" i="26"/>
  <c r="AM49" i="26"/>
  <c r="AM60" i="26"/>
  <c r="AM66" i="26"/>
  <c r="AM70" i="26"/>
  <c r="AM74" i="26"/>
  <c r="AM78" i="26"/>
  <c r="AM82" i="26"/>
  <c r="AM86" i="26"/>
  <c r="AM90" i="26"/>
  <c r="AM94" i="26"/>
  <c r="AM98" i="26"/>
  <c r="AM102" i="26"/>
  <c r="AM21" i="26"/>
  <c r="AM45" i="26"/>
  <c r="AM61" i="26"/>
  <c r="AM65" i="26"/>
  <c r="AM69" i="26"/>
  <c r="AM73" i="26"/>
  <c r="AM77" i="26"/>
  <c r="AM81" i="26"/>
  <c r="AM85" i="26"/>
  <c r="AM89" i="26"/>
  <c r="AM93" i="26"/>
  <c r="AM41" i="26"/>
  <c r="AM64" i="26"/>
  <c r="AM80" i="26"/>
  <c r="AM96" i="26"/>
  <c r="AM100" i="26"/>
  <c r="AM6" i="18"/>
  <c r="AM10" i="18"/>
  <c r="AM14" i="18"/>
  <c r="AM18" i="18"/>
  <c r="AM22" i="18"/>
  <c r="AM26" i="18"/>
  <c r="AM30" i="18"/>
  <c r="AM34" i="18"/>
  <c r="AM38" i="18"/>
  <c r="AM42" i="18"/>
  <c r="AM46" i="18"/>
  <c r="AM50" i="18"/>
  <c r="AM54" i="18"/>
  <c r="AM58" i="18"/>
  <c r="AM62" i="18"/>
  <c r="AM66" i="18"/>
  <c r="AM13" i="26"/>
  <c r="AM76" i="26"/>
  <c r="AM92" i="26"/>
  <c r="AM101" i="26"/>
  <c r="AM5" i="18"/>
  <c r="AM9" i="18"/>
  <c r="AM13" i="18"/>
  <c r="AM17" i="18"/>
  <c r="AM21" i="18"/>
  <c r="AM25" i="18"/>
  <c r="AM29" i="18"/>
  <c r="AM33" i="18"/>
  <c r="AM37" i="18"/>
  <c r="AM41" i="18"/>
  <c r="AM45" i="18"/>
  <c r="AM49" i="18"/>
  <c r="AM53" i="18"/>
  <c r="AM72" i="26"/>
  <c r="AM88" i="26"/>
  <c r="AM4" i="18"/>
  <c r="AM8" i="18"/>
  <c r="AM57" i="26"/>
  <c r="AM68" i="26"/>
  <c r="AM84" i="26"/>
  <c r="AM97" i="26"/>
  <c r="AM7" i="18"/>
  <c r="AM11" i="18"/>
  <c r="AM19" i="18"/>
  <c r="AM27" i="18"/>
  <c r="AM35" i="18"/>
  <c r="AM43" i="18"/>
  <c r="AM51" i="18"/>
  <c r="AM63" i="18"/>
  <c r="AM64" i="18"/>
  <c r="AM65" i="18"/>
  <c r="AM71" i="18"/>
  <c r="AM75" i="18"/>
  <c r="AM79" i="18"/>
  <c r="AM12" i="18"/>
  <c r="AM20" i="18"/>
  <c r="AM28" i="18"/>
  <c r="AM36" i="18"/>
  <c r="AM44" i="18"/>
  <c r="AM52" i="18"/>
  <c r="AM67" i="18"/>
  <c r="AM68" i="18"/>
  <c r="AM70" i="18"/>
  <c r="AM74" i="18"/>
  <c r="AM78" i="18"/>
  <c r="AM15" i="18"/>
  <c r="AM23" i="18"/>
  <c r="AM31" i="18"/>
  <c r="AM39" i="18"/>
  <c r="AM47" i="18"/>
  <c r="AM55" i="18"/>
  <c r="AM56" i="18"/>
  <c r="AM57" i="18"/>
  <c r="AM69" i="18"/>
  <c r="AM73" i="18"/>
  <c r="AM77" i="18"/>
  <c r="AM16" i="18"/>
  <c r="AM24" i="18"/>
  <c r="AM32" i="18"/>
  <c r="AM40" i="18"/>
  <c r="AM48" i="18"/>
  <c r="AM59" i="18"/>
  <c r="AM60" i="18"/>
  <c r="AM61" i="18"/>
  <c r="AM72" i="18"/>
  <c r="AM76" i="18"/>
  <c r="AM82" i="18"/>
  <c r="AM86" i="18"/>
  <c r="AM90" i="18"/>
  <c r="AM94" i="18"/>
  <c r="AM98" i="18"/>
  <c r="AM102" i="18"/>
  <c r="AM85" i="18"/>
  <c r="AM89" i="18"/>
  <c r="AM93" i="18"/>
  <c r="AM97" i="18"/>
  <c r="AM101" i="18"/>
  <c r="AM80" i="18"/>
  <c r="AM84" i="18"/>
  <c r="AM88" i="18"/>
  <c r="AM92" i="18"/>
  <c r="AM96" i="18"/>
  <c r="AM100" i="18"/>
  <c r="AM81" i="18"/>
  <c r="AM83" i="18"/>
  <c r="AM87" i="18"/>
  <c r="AM91" i="18"/>
  <c r="AM95" i="18"/>
  <c r="AM99" i="18"/>
  <c r="AM103" i="18"/>
  <c r="AI4" i="26"/>
  <c r="AI8" i="26"/>
  <c r="AI12" i="26"/>
  <c r="AI16" i="26"/>
  <c r="AI20" i="26"/>
  <c r="AI24" i="26"/>
  <c r="AI28" i="26"/>
  <c r="AI32" i="26"/>
  <c r="AI36" i="26"/>
  <c r="AI3" i="26"/>
  <c r="AI7" i="26"/>
  <c r="AI11" i="26"/>
  <c r="AI15" i="26"/>
  <c r="AI19" i="26"/>
  <c r="AI23" i="26"/>
  <c r="AI27" i="26"/>
  <c r="AI31" i="26"/>
  <c r="AI35" i="26"/>
  <c r="AI10" i="26"/>
  <c r="AI18" i="26"/>
  <c r="AI26" i="26"/>
  <c r="AI34" i="26"/>
  <c r="AI40" i="26"/>
  <c r="AI44" i="26"/>
  <c r="AI48" i="26"/>
  <c r="AI52" i="26"/>
  <c r="AI56" i="26"/>
  <c r="AI5" i="26"/>
  <c r="AI13" i="26"/>
  <c r="AI21" i="26"/>
  <c r="AI29" i="26"/>
  <c r="AI39" i="26"/>
  <c r="AI43" i="26"/>
  <c r="AI47" i="26"/>
  <c r="AI51" i="26"/>
  <c r="AI55" i="26"/>
  <c r="AI59" i="26"/>
  <c r="AI6" i="26"/>
  <c r="AI14" i="26"/>
  <c r="AI22" i="26"/>
  <c r="AI30" i="26"/>
  <c r="AI37" i="26"/>
  <c r="AI38" i="26"/>
  <c r="AI42" i="26"/>
  <c r="AI46" i="26"/>
  <c r="AI50" i="26"/>
  <c r="AI54" i="26"/>
  <c r="AI58" i="26"/>
  <c r="AI62" i="26"/>
  <c r="AI17" i="26"/>
  <c r="AI49" i="26"/>
  <c r="AI61" i="26"/>
  <c r="AI63" i="26"/>
  <c r="AI67" i="26"/>
  <c r="AI71" i="26"/>
  <c r="AI75" i="26"/>
  <c r="AI79" i="26"/>
  <c r="AI83" i="26"/>
  <c r="AI87" i="26"/>
  <c r="AI91" i="26"/>
  <c r="AI95" i="26"/>
  <c r="AI99" i="26"/>
  <c r="AI103" i="26"/>
  <c r="AI3" i="18"/>
  <c r="AI9" i="26"/>
  <c r="AI45" i="26"/>
  <c r="AI66" i="26"/>
  <c r="AI70" i="26"/>
  <c r="AI74" i="26"/>
  <c r="AI78" i="26"/>
  <c r="AI82" i="26"/>
  <c r="AI86" i="26"/>
  <c r="AI90" i="26"/>
  <c r="AI94" i="26"/>
  <c r="AI98" i="26"/>
  <c r="AI102" i="26"/>
  <c r="AI33" i="26"/>
  <c r="AI41" i="26"/>
  <c r="AI57" i="26"/>
  <c r="AI65" i="26"/>
  <c r="AI69" i="26"/>
  <c r="AI73" i="26"/>
  <c r="AI77" i="26"/>
  <c r="AI81" i="26"/>
  <c r="AI85" i="26"/>
  <c r="AI89" i="26"/>
  <c r="AI93" i="26"/>
  <c r="AI53" i="26"/>
  <c r="AI76" i="26"/>
  <c r="AI92" i="26"/>
  <c r="AI4" i="18"/>
  <c r="AI6" i="18"/>
  <c r="AI10" i="18"/>
  <c r="AI14" i="18"/>
  <c r="AI18" i="18"/>
  <c r="AI22" i="18"/>
  <c r="AI26" i="18"/>
  <c r="AI30" i="18"/>
  <c r="AI34" i="18"/>
  <c r="AI38" i="18"/>
  <c r="AI42" i="18"/>
  <c r="AI46" i="18"/>
  <c r="AI50" i="18"/>
  <c r="AI54" i="18"/>
  <c r="AI58" i="18"/>
  <c r="AI62" i="18"/>
  <c r="AI66" i="18"/>
  <c r="AI72" i="26"/>
  <c r="AI88" i="26"/>
  <c r="AI97" i="26"/>
  <c r="AI5" i="18"/>
  <c r="AI9" i="18"/>
  <c r="AI13" i="18"/>
  <c r="AI17" i="18"/>
  <c r="AI21" i="18"/>
  <c r="AI25" i="18"/>
  <c r="AI29" i="18"/>
  <c r="AI33" i="18"/>
  <c r="AI37" i="18"/>
  <c r="AI41" i="18"/>
  <c r="AI45" i="18"/>
  <c r="AI49" i="18"/>
  <c r="AI53" i="18"/>
  <c r="AI60" i="26"/>
  <c r="AI68" i="26"/>
  <c r="AI84" i="26"/>
  <c r="AI100" i="26"/>
  <c r="AI8" i="18"/>
  <c r="AI25" i="26"/>
  <c r="AI64" i="26"/>
  <c r="AI80" i="26"/>
  <c r="AI96" i="26"/>
  <c r="AI101" i="26"/>
  <c r="AI15" i="18"/>
  <c r="AI23" i="18"/>
  <c r="AI31" i="18"/>
  <c r="AI39" i="18"/>
  <c r="AI47" i="18"/>
  <c r="AI59" i="18"/>
  <c r="AI60" i="18"/>
  <c r="AI61" i="18"/>
  <c r="AI71" i="18"/>
  <c r="AI75" i="18"/>
  <c r="AI79" i="18"/>
  <c r="AI16" i="18"/>
  <c r="AI24" i="18"/>
  <c r="AI32" i="18"/>
  <c r="AI40" i="18"/>
  <c r="AI48" i="18"/>
  <c r="AI63" i="18"/>
  <c r="AI64" i="18"/>
  <c r="AI65" i="18"/>
  <c r="AI70" i="18"/>
  <c r="AI74" i="18"/>
  <c r="AI78" i="18"/>
  <c r="AI11" i="18"/>
  <c r="AI19" i="18"/>
  <c r="AI27" i="18"/>
  <c r="AI35" i="18"/>
  <c r="AI43" i="18"/>
  <c r="AI51" i="18"/>
  <c r="AI67" i="18"/>
  <c r="AI68" i="18"/>
  <c r="AI69" i="18"/>
  <c r="AI73" i="18"/>
  <c r="AI77" i="18"/>
  <c r="AI7" i="18"/>
  <c r="AI12" i="18"/>
  <c r="AI20" i="18"/>
  <c r="AI28" i="18"/>
  <c r="AI36" i="18"/>
  <c r="AI44" i="18"/>
  <c r="AI52" i="18"/>
  <c r="AI55" i="18"/>
  <c r="AI56" i="18"/>
  <c r="AI57" i="18"/>
  <c r="AI72" i="18"/>
  <c r="AI76" i="18"/>
  <c r="AI80" i="18"/>
  <c r="AI82" i="18"/>
  <c r="AI86" i="18"/>
  <c r="AI90" i="18"/>
  <c r="AI94" i="18"/>
  <c r="AI98" i="18"/>
  <c r="AI102" i="18"/>
  <c r="AI81" i="18"/>
  <c r="AI85" i="18"/>
  <c r="AI89" i="18"/>
  <c r="AI93" i="18"/>
  <c r="AI97" i="18"/>
  <c r="AI101" i="18"/>
  <c r="AI84" i="18"/>
  <c r="AI88" i="18"/>
  <c r="AI92" i="18"/>
  <c r="AI96" i="18"/>
  <c r="AI100" i="18"/>
  <c r="AI83" i="18"/>
  <c r="AI87" i="18"/>
  <c r="AI91" i="18"/>
  <c r="AI95" i="18"/>
  <c r="AI99" i="18"/>
  <c r="AI103" i="18"/>
  <c r="AE4" i="26"/>
  <c r="AE8" i="26"/>
  <c r="AE12" i="26"/>
  <c r="AE16" i="26"/>
  <c r="AE20" i="26"/>
  <c r="AE24" i="26"/>
  <c r="AE28" i="26"/>
  <c r="AE32" i="26"/>
  <c r="AE36" i="26"/>
  <c r="AE3" i="26"/>
  <c r="AE7" i="26"/>
  <c r="AE11" i="26"/>
  <c r="AE15" i="26"/>
  <c r="AE19" i="26"/>
  <c r="AE23" i="26"/>
  <c r="AE27" i="26"/>
  <c r="AE31" i="26"/>
  <c r="AE35" i="26"/>
  <c r="AE6" i="26"/>
  <c r="AE14" i="26"/>
  <c r="AE22" i="26"/>
  <c r="AE30" i="26"/>
  <c r="AE40" i="26"/>
  <c r="AE44" i="26"/>
  <c r="AE48" i="26"/>
  <c r="AE52" i="26"/>
  <c r="AE56" i="26"/>
  <c r="AE9" i="26"/>
  <c r="AE17" i="26"/>
  <c r="AE25" i="26"/>
  <c r="AE33" i="26"/>
  <c r="AE39" i="26"/>
  <c r="AE43" i="26"/>
  <c r="AE47" i="26"/>
  <c r="AE51" i="26"/>
  <c r="AE55" i="26"/>
  <c r="AE59" i="26"/>
  <c r="AE10" i="26"/>
  <c r="AE18" i="26"/>
  <c r="AE26" i="26"/>
  <c r="AE34" i="26"/>
  <c r="AE42" i="26"/>
  <c r="AE46" i="26"/>
  <c r="AE50" i="26"/>
  <c r="AE54" i="26"/>
  <c r="AE58" i="26"/>
  <c r="AE62" i="26"/>
  <c r="AE29" i="26"/>
  <c r="AE45" i="26"/>
  <c r="AE63" i="26"/>
  <c r="AE67" i="26"/>
  <c r="AE71" i="26"/>
  <c r="AE75" i="26"/>
  <c r="AE79" i="26"/>
  <c r="AE83" i="26"/>
  <c r="AE87" i="26"/>
  <c r="AE91" i="26"/>
  <c r="AE95" i="26"/>
  <c r="AE99" i="26"/>
  <c r="AE103" i="26"/>
  <c r="AE3" i="18"/>
  <c r="AE21" i="26"/>
  <c r="AE41" i="26"/>
  <c r="AE57" i="26"/>
  <c r="AE60" i="26"/>
  <c r="AE66" i="26"/>
  <c r="AE70" i="26"/>
  <c r="AE74" i="26"/>
  <c r="AE78" i="26"/>
  <c r="AE82" i="26"/>
  <c r="AE86" i="26"/>
  <c r="AE90" i="26"/>
  <c r="AE94" i="26"/>
  <c r="AE98" i="26"/>
  <c r="AE102" i="26"/>
  <c r="AE13" i="26"/>
  <c r="AE38" i="26"/>
  <c r="AE53" i="26"/>
  <c r="AE61" i="26"/>
  <c r="AE65" i="26"/>
  <c r="AE69" i="26"/>
  <c r="AE73" i="26"/>
  <c r="AE77" i="26"/>
  <c r="AE81" i="26"/>
  <c r="AE85" i="26"/>
  <c r="AE89" i="26"/>
  <c r="AE93" i="26"/>
  <c r="AE72" i="26"/>
  <c r="AE88" i="26"/>
  <c r="AE100" i="26"/>
  <c r="AE6" i="18"/>
  <c r="AE10" i="18"/>
  <c r="AE14" i="18"/>
  <c r="AE18" i="18"/>
  <c r="AE22" i="18"/>
  <c r="AE26" i="18"/>
  <c r="AE30" i="18"/>
  <c r="AE34" i="18"/>
  <c r="AE38" i="18"/>
  <c r="AE42" i="18"/>
  <c r="AE46" i="18"/>
  <c r="AE50" i="18"/>
  <c r="AE54" i="18"/>
  <c r="AE58" i="18"/>
  <c r="AE62" i="18"/>
  <c r="AE66" i="18"/>
  <c r="AE49" i="26"/>
  <c r="AE68" i="26"/>
  <c r="AE84" i="26"/>
  <c r="AE101" i="26"/>
  <c r="AE5" i="18"/>
  <c r="AE9" i="18"/>
  <c r="AE13" i="18"/>
  <c r="AE17" i="18"/>
  <c r="AE21" i="18"/>
  <c r="AE25" i="18"/>
  <c r="AE29" i="18"/>
  <c r="AE33" i="18"/>
  <c r="AE37" i="18"/>
  <c r="AE41" i="18"/>
  <c r="AE45" i="18"/>
  <c r="AE49" i="18"/>
  <c r="AE53" i="18"/>
  <c r="AE5" i="26"/>
  <c r="AE37" i="26"/>
  <c r="AE64" i="26"/>
  <c r="AE80" i="26"/>
  <c r="AE96" i="26"/>
  <c r="AE4" i="18"/>
  <c r="AE8" i="18"/>
  <c r="AE76" i="26"/>
  <c r="AE92" i="26"/>
  <c r="AE97" i="26"/>
  <c r="AE11" i="18"/>
  <c r="AE19" i="18"/>
  <c r="AE27" i="18"/>
  <c r="AE35" i="18"/>
  <c r="AE43" i="18"/>
  <c r="AE51" i="18"/>
  <c r="AE55" i="18"/>
  <c r="AE56" i="18"/>
  <c r="AE57" i="18"/>
  <c r="AE71" i="18"/>
  <c r="AE75" i="18"/>
  <c r="AE79" i="18"/>
  <c r="AE12" i="18"/>
  <c r="AE20" i="18"/>
  <c r="AE28" i="18"/>
  <c r="AE36" i="18"/>
  <c r="AE44" i="18"/>
  <c r="AE52" i="18"/>
  <c r="AE59" i="18"/>
  <c r="AE60" i="18"/>
  <c r="AE61" i="18"/>
  <c r="AE70" i="18"/>
  <c r="AE74" i="18"/>
  <c r="AE78" i="18"/>
  <c r="AE7" i="18"/>
  <c r="AE15" i="18"/>
  <c r="AE23" i="18"/>
  <c r="AE31" i="18"/>
  <c r="AE39" i="18"/>
  <c r="AE47" i="18"/>
  <c r="AE63" i="18"/>
  <c r="AE64" i="18"/>
  <c r="AE65" i="18"/>
  <c r="AE69" i="18"/>
  <c r="AE73" i="18"/>
  <c r="AE77" i="18"/>
  <c r="AE16" i="18"/>
  <c r="AE24" i="18"/>
  <c r="AE32" i="18"/>
  <c r="AE40" i="18"/>
  <c r="AE48" i="18"/>
  <c r="AE67" i="18"/>
  <c r="AE68" i="18"/>
  <c r="AE72" i="18"/>
  <c r="AE76" i="18"/>
  <c r="AE82" i="18"/>
  <c r="AE86" i="18"/>
  <c r="AE90" i="18"/>
  <c r="AE94" i="18"/>
  <c r="AE98" i="18"/>
  <c r="AE102" i="18"/>
  <c r="AE85" i="18"/>
  <c r="AE89" i="18"/>
  <c r="AE93" i="18"/>
  <c r="AE97" i="18"/>
  <c r="AE101" i="18"/>
  <c r="AE80" i="18"/>
  <c r="AE84" i="18"/>
  <c r="AE88" i="18"/>
  <c r="AE92" i="18"/>
  <c r="AE96" i="18"/>
  <c r="AE100" i="18"/>
  <c r="AE81" i="18"/>
  <c r="AE83" i="18"/>
  <c r="AE87" i="18"/>
  <c r="AE91" i="18"/>
  <c r="AE95" i="18"/>
  <c r="AE99" i="18"/>
  <c r="AE103" i="18"/>
  <c r="AA4" i="26"/>
  <c r="AA8" i="26"/>
  <c r="AA12" i="26"/>
  <c r="AA16" i="26"/>
  <c r="AA20" i="26"/>
  <c r="AA24" i="26"/>
  <c r="AA28" i="26"/>
  <c r="AA32" i="26"/>
  <c r="AA36" i="26"/>
  <c r="AA3" i="26"/>
  <c r="AA7" i="26"/>
  <c r="AA11" i="26"/>
  <c r="AA15" i="26"/>
  <c r="AA19" i="26"/>
  <c r="AA23" i="26"/>
  <c r="AA27" i="26"/>
  <c r="AA31" i="26"/>
  <c r="AA35" i="26"/>
  <c r="AA10" i="26"/>
  <c r="AA18" i="26"/>
  <c r="AA26" i="26"/>
  <c r="AA34" i="26"/>
  <c r="AA37" i="26"/>
  <c r="AA38" i="26"/>
  <c r="AA40" i="26"/>
  <c r="AA44" i="26"/>
  <c r="AA48" i="26"/>
  <c r="AA52" i="26"/>
  <c r="AA56" i="26"/>
  <c r="AA5" i="26"/>
  <c r="AA13" i="26"/>
  <c r="AA21" i="26"/>
  <c r="AA29" i="26"/>
  <c r="AA39" i="26"/>
  <c r="AA43" i="26"/>
  <c r="AA47" i="26"/>
  <c r="AA51" i="26"/>
  <c r="AA55" i="26"/>
  <c r="AA59" i="26"/>
  <c r="AA6" i="26"/>
  <c r="AA14" i="26"/>
  <c r="AA22" i="26"/>
  <c r="AA30" i="26"/>
  <c r="AA42" i="26"/>
  <c r="AA46" i="26"/>
  <c r="AA50" i="26"/>
  <c r="AA54" i="26"/>
  <c r="AA58" i="26"/>
  <c r="AA62" i="26"/>
  <c r="AA9" i="26"/>
  <c r="AA41" i="26"/>
  <c r="AA57" i="26"/>
  <c r="AA61" i="26"/>
  <c r="AA63" i="26"/>
  <c r="AA67" i="26"/>
  <c r="AA71" i="26"/>
  <c r="AA75" i="26"/>
  <c r="AA79" i="26"/>
  <c r="AA83" i="26"/>
  <c r="AA87" i="26"/>
  <c r="AA91" i="26"/>
  <c r="AA95" i="26"/>
  <c r="AA99" i="26"/>
  <c r="AA103" i="26"/>
  <c r="AA3" i="18"/>
  <c r="AA33" i="26"/>
  <c r="AA53" i="26"/>
  <c r="AA66" i="26"/>
  <c r="AA70" i="26"/>
  <c r="AA74" i="26"/>
  <c r="AA78" i="26"/>
  <c r="AA82" i="26"/>
  <c r="AA86" i="26"/>
  <c r="AA90" i="26"/>
  <c r="AA94" i="26"/>
  <c r="AA98" i="26"/>
  <c r="AA102" i="26"/>
  <c r="AA25" i="26"/>
  <c r="AA49" i="26"/>
  <c r="AA65" i="26"/>
  <c r="AA69" i="26"/>
  <c r="AA73" i="26"/>
  <c r="AA77" i="26"/>
  <c r="AA81" i="26"/>
  <c r="AA85" i="26"/>
  <c r="AA89" i="26"/>
  <c r="AA93" i="26"/>
  <c r="AA17" i="26"/>
  <c r="AA68" i="26"/>
  <c r="AA84" i="26"/>
  <c r="AA4" i="18"/>
  <c r="AA6" i="18"/>
  <c r="AA10" i="18"/>
  <c r="AA14" i="18"/>
  <c r="AA18" i="18"/>
  <c r="AA22" i="18"/>
  <c r="AA26" i="18"/>
  <c r="AA30" i="18"/>
  <c r="AA34" i="18"/>
  <c r="AA38" i="18"/>
  <c r="AA42" i="18"/>
  <c r="AA46" i="18"/>
  <c r="AA50" i="18"/>
  <c r="AA54" i="18"/>
  <c r="AA58" i="18"/>
  <c r="AA62" i="18"/>
  <c r="AA66" i="18"/>
  <c r="AA60" i="26"/>
  <c r="AA64" i="26"/>
  <c r="AA80" i="26"/>
  <c r="AA96" i="26"/>
  <c r="AA97" i="26"/>
  <c r="AA5" i="18"/>
  <c r="AA9" i="18"/>
  <c r="AA13" i="18"/>
  <c r="AA17" i="18"/>
  <c r="AA21" i="18"/>
  <c r="AA25" i="18"/>
  <c r="AA29" i="18"/>
  <c r="AA33" i="18"/>
  <c r="AA37" i="18"/>
  <c r="AA41" i="18"/>
  <c r="AA45" i="18"/>
  <c r="AA49" i="18"/>
  <c r="AA53" i="18"/>
  <c r="AA45" i="26"/>
  <c r="AA76" i="26"/>
  <c r="AA92" i="26"/>
  <c r="AA100" i="26"/>
  <c r="AA8" i="18"/>
  <c r="AA72" i="26"/>
  <c r="AA88" i="26"/>
  <c r="AA101" i="26"/>
  <c r="AA15" i="18"/>
  <c r="AA23" i="18"/>
  <c r="AA31" i="18"/>
  <c r="AA39" i="18"/>
  <c r="AA47" i="18"/>
  <c r="AA67" i="18"/>
  <c r="AA68" i="18"/>
  <c r="AA71" i="18"/>
  <c r="AA75" i="18"/>
  <c r="AA79" i="18"/>
  <c r="AA7" i="18"/>
  <c r="AA16" i="18"/>
  <c r="AA24" i="18"/>
  <c r="AA32" i="18"/>
  <c r="AA40" i="18"/>
  <c r="AA48" i="18"/>
  <c r="AA55" i="18"/>
  <c r="AA56" i="18"/>
  <c r="AA57" i="18"/>
  <c r="AA70" i="18"/>
  <c r="AA74" i="18"/>
  <c r="AA78" i="18"/>
  <c r="AA11" i="18"/>
  <c r="AA19" i="18"/>
  <c r="AA27" i="18"/>
  <c r="AA35" i="18"/>
  <c r="AA43" i="18"/>
  <c r="AA51" i="18"/>
  <c r="AA59" i="18"/>
  <c r="AA60" i="18"/>
  <c r="AA61" i="18"/>
  <c r="AA69" i="18"/>
  <c r="AA73" i="18"/>
  <c r="AA77" i="18"/>
  <c r="AA12" i="18"/>
  <c r="AA20" i="18"/>
  <c r="AA28" i="18"/>
  <c r="AA36" i="18"/>
  <c r="AA44" i="18"/>
  <c r="AA52" i="18"/>
  <c r="AA63" i="18"/>
  <c r="AA64" i="18"/>
  <c r="AA65" i="18"/>
  <c r="AA72" i="18"/>
  <c r="AA76" i="18"/>
  <c r="AA80" i="18"/>
  <c r="AA82" i="18"/>
  <c r="AA86" i="18"/>
  <c r="AA90" i="18"/>
  <c r="AA94" i="18"/>
  <c r="AA98" i="18"/>
  <c r="AA102" i="18"/>
  <c r="AA81" i="18"/>
  <c r="AA85" i="18"/>
  <c r="AA89" i="18"/>
  <c r="AA93" i="18"/>
  <c r="AA97" i="18"/>
  <c r="AA101" i="18"/>
  <c r="AA84" i="18"/>
  <c r="AA88" i="18"/>
  <c r="AA92" i="18"/>
  <c r="AA96" i="18"/>
  <c r="AA100" i="18"/>
  <c r="AA83" i="18"/>
  <c r="AA87" i="18"/>
  <c r="AA91" i="18"/>
  <c r="AA95" i="18"/>
  <c r="AA99" i="18"/>
  <c r="AA103" i="18"/>
  <c r="W4" i="26"/>
  <c r="W8" i="26"/>
  <c r="W12" i="26"/>
  <c r="W16" i="26"/>
  <c r="W20" i="26"/>
  <c r="W24" i="26"/>
  <c r="W28" i="26"/>
  <c r="W32" i="26"/>
  <c r="W36" i="26"/>
  <c r="W3" i="26"/>
  <c r="W7" i="26"/>
  <c r="W11" i="26"/>
  <c r="W15" i="26"/>
  <c r="W19" i="26"/>
  <c r="W23" i="26"/>
  <c r="W27" i="26"/>
  <c r="W31" i="26"/>
  <c r="W35" i="26"/>
  <c r="W6" i="26"/>
  <c r="W14" i="26"/>
  <c r="W22" i="26"/>
  <c r="W30" i="26"/>
  <c r="W40" i="26"/>
  <c r="W44" i="26"/>
  <c r="W48" i="26"/>
  <c r="W52" i="26"/>
  <c r="W56" i="26"/>
  <c r="W9" i="26"/>
  <c r="W17" i="26"/>
  <c r="W25" i="26"/>
  <c r="W33" i="26"/>
  <c r="W37" i="26"/>
  <c r="W38" i="26"/>
  <c r="W39" i="26"/>
  <c r="W43" i="26"/>
  <c r="W47" i="26"/>
  <c r="W51" i="26"/>
  <c r="W55" i="26"/>
  <c r="W59" i="26"/>
  <c r="W10" i="26"/>
  <c r="W18" i="26"/>
  <c r="W26" i="26"/>
  <c r="W34" i="26"/>
  <c r="W42" i="26"/>
  <c r="W46" i="26"/>
  <c r="W50" i="26"/>
  <c r="W54" i="26"/>
  <c r="W58" i="26"/>
  <c r="W62" i="26"/>
  <c r="W21" i="26"/>
  <c r="W53" i="26"/>
  <c r="W63" i="26"/>
  <c r="W67" i="26"/>
  <c r="W71" i="26"/>
  <c r="W75" i="26"/>
  <c r="W79" i="26"/>
  <c r="W83" i="26"/>
  <c r="W87" i="26"/>
  <c r="W91" i="26"/>
  <c r="W95" i="26"/>
  <c r="W99" i="26"/>
  <c r="W103" i="26"/>
  <c r="W3" i="18"/>
  <c r="W13" i="26"/>
  <c r="W49" i="26"/>
  <c r="W60" i="26"/>
  <c r="W66" i="26"/>
  <c r="W70" i="26"/>
  <c r="W74" i="26"/>
  <c r="W78" i="26"/>
  <c r="W82" i="26"/>
  <c r="W86" i="26"/>
  <c r="W90" i="26"/>
  <c r="W94" i="26"/>
  <c r="W98" i="26"/>
  <c r="W102" i="26"/>
  <c r="W5" i="26"/>
  <c r="W45" i="26"/>
  <c r="W61" i="26"/>
  <c r="W65" i="26"/>
  <c r="W69" i="26"/>
  <c r="W73" i="26"/>
  <c r="W77" i="26"/>
  <c r="W81" i="26"/>
  <c r="W85" i="26"/>
  <c r="W89" i="26"/>
  <c r="W93" i="26"/>
  <c r="W64" i="26"/>
  <c r="W80" i="26"/>
  <c r="W96" i="26"/>
  <c r="W100" i="26"/>
  <c r="W6" i="18"/>
  <c r="W10" i="18"/>
  <c r="W14" i="18"/>
  <c r="W18" i="18"/>
  <c r="W22" i="18"/>
  <c r="W26" i="18"/>
  <c r="W30" i="18"/>
  <c r="W34" i="18"/>
  <c r="W38" i="18"/>
  <c r="W42" i="18"/>
  <c r="W46" i="18"/>
  <c r="W50" i="18"/>
  <c r="W54" i="18"/>
  <c r="W58" i="18"/>
  <c r="W62" i="18"/>
  <c r="W66" i="18"/>
  <c r="W76" i="26"/>
  <c r="W92" i="26"/>
  <c r="W101" i="26"/>
  <c r="W5" i="18"/>
  <c r="W9" i="18"/>
  <c r="W13" i="18"/>
  <c r="W17" i="18"/>
  <c r="W21" i="18"/>
  <c r="W25" i="18"/>
  <c r="W29" i="18"/>
  <c r="W33" i="18"/>
  <c r="W37" i="18"/>
  <c r="W41" i="18"/>
  <c r="W45" i="18"/>
  <c r="W49" i="18"/>
  <c r="W53" i="18"/>
  <c r="W29" i="26"/>
  <c r="W57" i="26"/>
  <c r="W72" i="26"/>
  <c r="W88" i="26"/>
  <c r="W4" i="18"/>
  <c r="W8" i="18"/>
  <c r="W41" i="26"/>
  <c r="W68" i="26"/>
  <c r="W84" i="26"/>
  <c r="W97" i="26"/>
  <c r="W7" i="18"/>
  <c r="W11" i="18"/>
  <c r="W19" i="18"/>
  <c r="W27" i="18"/>
  <c r="W35" i="18"/>
  <c r="W43" i="18"/>
  <c r="W51" i="18"/>
  <c r="W63" i="18"/>
  <c r="W64" i="18"/>
  <c r="W65" i="18"/>
  <c r="W71" i="18"/>
  <c r="W75" i="18"/>
  <c r="W79" i="18"/>
  <c r="W12" i="18"/>
  <c r="W20" i="18"/>
  <c r="W28" i="18"/>
  <c r="W36" i="18"/>
  <c r="W44" i="18"/>
  <c r="W52" i="18"/>
  <c r="W67" i="18"/>
  <c r="W68" i="18"/>
  <c r="W70" i="18"/>
  <c r="W74" i="18"/>
  <c r="W78" i="18"/>
  <c r="W15" i="18"/>
  <c r="W23" i="18"/>
  <c r="W31" i="18"/>
  <c r="W39" i="18"/>
  <c r="W47" i="18"/>
  <c r="W55" i="18"/>
  <c r="W56" i="18"/>
  <c r="W57" i="18"/>
  <c r="W69" i="18"/>
  <c r="W73" i="18"/>
  <c r="W77" i="18"/>
  <c r="W16" i="18"/>
  <c r="W24" i="18"/>
  <c r="W32" i="18"/>
  <c r="W40" i="18"/>
  <c r="W48" i="18"/>
  <c r="W59" i="18"/>
  <c r="W60" i="18"/>
  <c r="W61" i="18"/>
  <c r="W72" i="18"/>
  <c r="W76" i="18"/>
  <c r="W82" i="18"/>
  <c r="W86" i="18"/>
  <c r="W90" i="18"/>
  <c r="W94" i="18"/>
  <c r="W98" i="18"/>
  <c r="W102" i="18"/>
  <c r="W85" i="18"/>
  <c r="W89" i="18"/>
  <c r="W93" i="18"/>
  <c r="W97" i="18"/>
  <c r="W101" i="18"/>
  <c r="W80" i="18"/>
  <c r="W84" i="18"/>
  <c r="W88" i="18"/>
  <c r="W92" i="18"/>
  <c r="W96" i="18"/>
  <c r="W100" i="18"/>
  <c r="W81" i="18"/>
  <c r="W83" i="18"/>
  <c r="W87" i="18"/>
  <c r="W91" i="18"/>
  <c r="W95" i="18"/>
  <c r="W99" i="18"/>
  <c r="W103" i="18"/>
  <c r="S4" i="26"/>
  <c r="S8" i="26"/>
  <c r="S12" i="26"/>
  <c r="S16" i="26"/>
  <c r="S20" i="26"/>
  <c r="S24" i="26"/>
  <c r="S28" i="26"/>
  <c r="S32" i="26"/>
  <c r="S36" i="26"/>
  <c r="S3" i="26"/>
  <c r="S7" i="26"/>
  <c r="S11" i="26"/>
  <c r="S15" i="26"/>
  <c r="S19" i="26"/>
  <c r="S23" i="26"/>
  <c r="S27" i="26"/>
  <c r="S31" i="26"/>
  <c r="S35" i="26"/>
  <c r="S10" i="26"/>
  <c r="S18" i="26"/>
  <c r="S26" i="26"/>
  <c r="S34" i="26"/>
  <c r="S40" i="26"/>
  <c r="S44" i="26"/>
  <c r="S48" i="26"/>
  <c r="S52" i="26"/>
  <c r="S56" i="26"/>
  <c r="S5" i="26"/>
  <c r="S13" i="26"/>
  <c r="S21" i="26"/>
  <c r="S29" i="26"/>
  <c r="S39" i="26"/>
  <c r="S43" i="26"/>
  <c r="S47" i="26"/>
  <c r="S51" i="26"/>
  <c r="S55" i="26"/>
  <c r="S59" i="26"/>
  <c r="S6" i="26"/>
  <c r="S14" i="26"/>
  <c r="S22" i="26"/>
  <c r="S30" i="26"/>
  <c r="S37" i="26"/>
  <c r="S38" i="26"/>
  <c r="S42" i="26"/>
  <c r="S46" i="26"/>
  <c r="S50" i="26"/>
  <c r="S54" i="26"/>
  <c r="S58" i="26"/>
  <c r="S62" i="26"/>
  <c r="S33" i="26"/>
  <c r="S49" i="26"/>
  <c r="S61" i="26"/>
  <c r="S63" i="26"/>
  <c r="S67" i="26"/>
  <c r="S71" i="26"/>
  <c r="S75" i="26"/>
  <c r="S79" i="26"/>
  <c r="S83" i="26"/>
  <c r="S87" i="26"/>
  <c r="S91" i="26"/>
  <c r="S95" i="26"/>
  <c r="S99" i="26"/>
  <c r="S103" i="26"/>
  <c r="S3" i="18"/>
  <c r="S25" i="26"/>
  <c r="S45" i="26"/>
  <c r="S66" i="26"/>
  <c r="S70" i="26"/>
  <c r="S74" i="26"/>
  <c r="S78" i="26"/>
  <c r="S82" i="26"/>
  <c r="S86" i="26"/>
  <c r="S90" i="26"/>
  <c r="S94" i="26"/>
  <c r="S98" i="26"/>
  <c r="S102" i="26"/>
  <c r="S17" i="26"/>
  <c r="S41" i="26"/>
  <c r="S57" i="26"/>
  <c r="S65" i="26"/>
  <c r="S69" i="26"/>
  <c r="S73" i="26"/>
  <c r="S77" i="26"/>
  <c r="S81" i="26"/>
  <c r="S85" i="26"/>
  <c r="S89" i="26"/>
  <c r="S93" i="26"/>
  <c r="S60" i="26"/>
  <c r="S76" i="26"/>
  <c r="S92" i="26"/>
  <c r="S4" i="18"/>
  <c r="S6" i="18"/>
  <c r="S10" i="18"/>
  <c r="S14" i="18"/>
  <c r="S18" i="18"/>
  <c r="S22" i="18"/>
  <c r="S26" i="18"/>
  <c r="S30" i="18"/>
  <c r="S34" i="18"/>
  <c r="S38" i="18"/>
  <c r="S42" i="18"/>
  <c r="S46" i="18"/>
  <c r="S50" i="18"/>
  <c r="S54" i="18"/>
  <c r="S58" i="18"/>
  <c r="S62" i="18"/>
  <c r="S66" i="18"/>
  <c r="S9" i="26"/>
  <c r="S72" i="26"/>
  <c r="S88" i="26"/>
  <c r="S97" i="26"/>
  <c r="S5" i="18"/>
  <c r="S9" i="18"/>
  <c r="S13" i="18"/>
  <c r="S17" i="18"/>
  <c r="S21" i="18"/>
  <c r="S25" i="18"/>
  <c r="S29" i="18"/>
  <c r="S33" i="18"/>
  <c r="S37" i="18"/>
  <c r="S41" i="18"/>
  <c r="S45" i="18"/>
  <c r="S49" i="18"/>
  <c r="S53" i="18"/>
  <c r="S68" i="26"/>
  <c r="S84" i="26"/>
  <c r="S100" i="26"/>
  <c r="S8" i="18"/>
  <c r="S53" i="26"/>
  <c r="S64" i="26"/>
  <c r="S80" i="26"/>
  <c r="S96" i="26"/>
  <c r="S101" i="26"/>
  <c r="S15" i="18"/>
  <c r="S23" i="18"/>
  <c r="S31" i="18"/>
  <c r="S39" i="18"/>
  <c r="S47" i="18"/>
  <c r="S59" i="18"/>
  <c r="S60" i="18"/>
  <c r="S61" i="18"/>
  <c r="S71" i="18"/>
  <c r="S75" i="18"/>
  <c r="S79" i="18"/>
  <c r="S16" i="18"/>
  <c r="S24" i="18"/>
  <c r="S32" i="18"/>
  <c r="S40" i="18"/>
  <c r="S48" i="18"/>
  <c r="S63" i="18"/>
  <c r="S64" i="18"/>
  <c r="S65" i="18"/>
  <c r="S70" i="18"/>
  <c r="S74" i="18"/>
  <c r="S78" i="18"/>
  <c r="S11" i="18"/>
  <c r="S19" i="18"/>
  <c r="S27" i="18"/>
  <c r="S35" i="18"/>
  <c r="S43" i="18"/>
  <c r="S51" i="18"/>
  <c r="S67" i="18"/>
  <c r="S68" i="18"/>
  <c r="S69" i="18"/>
  <c r="S73" i="18"/>
  <c r="S77" i="18"/>
  <c r="S7" i="18"/>
  <c r="S12" i="18"/>
  <c r="S20" i="18"/>
  <c r="S28" i="18"/>
  <c r="S36" i="18"/>
  <c r="S44" i="18"/>
  <c r="S52" i="18"/>
  <c r="S55" i="18"/>
  <c r="S56" i="18"/>
  <c r="S57" i="18"/>
  <c r="S72" i="18"/>
  <c r="S76" i="18"/>
  <c r="S80" i="18"/>
  <c r="S82" i="18"/>
  <c r="S86" i="18"/>
  <c r="S90" i="18"/>
  <c r="S94" i="18"/>
  <c r="S98" i="18"/>
  <c r="S102" i="18"/>
  <c r="S81" i="18"/>
  <c r="S85" i="18"/>
  <c r="S89" i="18"/>
  <c r="S93" i="18"/>
  <c r="S97" i="18"/>
  <c r="S101" i="18"/>
  <c r="S84" i="18"/>
  <c r="S88" i="18"/>
  <c r="S92" i="18"/>
  <c r="S96" i="18"/>
  <c r="S100" i="18"/>
  <c r="S83" i="18"/>
  <c r="S87" i="18"/>
  <c r="S91" i="18"/>
  <c r="S95" i="18"/>
  <c r="S99" i="18"/>
  <c r="S103" i="18"/>
  <c r="O4" i="26"/>
  <c r="O8" i="26"/>
  <c r="O12" i="26"/>
  <c r="O16" i="26"/>
  <c r="O20" i="26"/>
  <c r="O24" i="26"/>
  <c r="O28" i="26"/>
  <c r="O32" i="26"/>
  <c r="O36" i="26"/>
  <c r="O3" i="26"/>
  <c r="O7" i="26"/>
  <c r="O11" i="26"/>
  <c r="O15" i="26"/>
  <c r="O19" i="26"/>
  <c r="O23" i="26"/>
  <c r="O27" i="26"/>
  <c r="O31" i="26"/>
  <c r="O35" i="26"/>
  <c r="O6" i="26"/>
  <c r="O14" i="26"/>
  <c r="O22" i="26"/>
  <c r="O30" i="26"/>
  <c r="O40" i="26"/>
  <c r="O44" i="26"/>
  <c r="O48" i="26"/>
  <c r="O52" i="26"/>
  <c r="O56" i="26"/>
  <c r="O9" i="26"/>
  <c r="O17" i="26"/>
  <c r="O25" i="26"/>
  <c r="O33" i="26"/>
  <c r="O39" i="26"/>
  <c r="O43" i="26"/>
  <c r="O47" i="26"/>
  <c r="O51" i="26"/>
  <c r="O55" i="26"/>
  <c r="O59" i="26"/>
  <c r="O10" i="26"/>
  <c r="O18" i="26"/>
  <c r="O26" i="26"/>
  <c r="O34" i="26"/>
  <c r="O42" i="26"/>
  <c r="O46" i="26"/>
  <c r="O50" i="26"/>
  <c r="O54" i="26"/>
  <c r="O58" i="26"/>
  <c r="O62" i="26"/>
  <c r="O13" i="26"/>
  <c r="O37" i="26"/>
  <c r="O45" i="26"/>
  <c r="O63" i="26"/>
  <c r="O67" i="26"/>
  <c r="O71" i="26"/>
  <c r="O75" i="26"/>
  <c r="O79" i="26"/>
  <c r="O83" i="26"/>
  <c r="O87" i="26"/>
  <c r="O91" i="26"/>
  <c r="O95" i="26"/>
  <c r="O99" i="26"/>
  <c r="O103" i="26"/>
  <c r="O3" i="18"/>
  <c r="O5" i="26"/>
  <c r="O41" i="26"/>
  <c r="O57" i="26"/>
  <c r="O60" i="26"/>
  <c r="O66" i="26"/>
  <c r="O70" i="26"/>
  <c r="O74" i="26"/>
  <c r="O78" i="26"/>
  <c r="O82" i="26"/>
  <c r="O86" i="26"/>
  <c r="O90" i="26"/>
  <c r="O94" i="26"/>
  <c r="O98" i="26"/>
  <c r="O102" i="26"/>
  <c r="O29" i="26"/>
  <c r="O53" i="26"/>
  <c r="O61" i="26"/>
  <c r="O65" i="26"/>
  <c r="O69" i="26"/>
  <c r="O73" i="26"/>
  <c r="O77" i="26"/>
  <c r="O81" i="26"/>
  <c r="O85" i="26"/>
  <c r="O89" i="26"/>
  <c r="O93" i="26"/>
  <c r="O38" i="26"/>
  <c r="O49" i="26"/>
  <c r="O72" i="26"/>
  <c r="O88" i="26"/>
  <c r="O100" i="26"/>
  <c r="O6" i="18"/>
  <c r="O10" i="18"/>
  <c r="O14" i="18"/>
  <c r="O18" i="18"/>
  <c r="O22" i="18"/>
  <c r="O26" i="18"/>
  <c r="O30" i="18"/>
  <c r="O34" i="18"/>
  <c r="O38" i="18"/>
  <c r="O42" i="18"/>
  <c r="O46" i="18"/>
  <c r="O50" i="18"/>
  <c r="O54" i="18"/>
  <c r="O58" i="18"/>
  <c r="O62" i="18"/>
  <c r="O66" i="18"/>
  <c r="O68" i="26"/>
  <c r="O84" i="26"/>
  <c r="O101" i="26"/>
  <c r="O5" i="18"/>
  <c r="O9" i="18"/>
  <c r="O13" i="18"/>
  <c r="O17" i="18"/>
  <c r="O21" i="18"/>
  <c r="O25" i="18"/>
  <c r="O29" i="18"/>
  <c r="O33" i="18"/>
  <c r="O37" i="18"/>
  <c r="O41" i="18"/>
  <c r="O45" i="18"/>
  <c r="O49" i="18"/>
  <c r="O53" i="18"/>
  <c r="O64" i="26"/>
  <c r="O80" i="26"/>
  <c r="O96" i="26"/>
  <c r="O4" i="18"/>
  <c r="O8" i="18"/>
  <c r="O21" i="26"/>
  <c r="O76" i="26"/>
  <c r="O92" i="26"/>
  <c r="O97" i="26"/>
  <c r="O19" i="18"/>
  <c r="O27" i="18"/>
  <c r="O35" i="18"/>
  <c r="O43" i="18"/>
  <c r="O51" i="18"/>
  <c r="O55" i="18"/>
  <c r="O56" i="18"/>
  <c r="O57" i="18"/>
  <c r="O71" i="18"/>
  <c r="O75" i="18"/>
  <c r="O79" i="18"/>
  <c r="O11" i="18"/>
  <c r="O12" i="18"/>
  <c r="O20" i="18"/>
  <c r="O28" i="18"/>
  <c r="O36" i="18"/>
  <c r="O44" i="18"/>
  <c r="O52" i="18"/>
  <c r="O59" i="18"/>
  <c r="O60" i="18"/>
  <c r="O61" i="18"/>
  <c r="O70" i="18"/>
  <c r="O74" i="18"/>
  <c r="O78" i="18"/>
  <c r="O7" i="18"/>
  <c r="O15" i="18"/>
  <c r="O23" i="18"/>
  <c r="O31" i="18"/>
  <c r="O39" i="18"/>
  <c r="O47" i="18"/>
  <c r="O63" i="18"/>
  <c r="O64" i="18"/>
  <c r="O65" i="18"/>
  <c r="O73" i="18"/>
  <c r="O77" i="18"/>
  <c r="O16" i="18"/>
  <c r="O24" i="18"/>
  <c r="O32" i="18"/>
  <c r="O40" i="18"/>
  <c r="O48" i="18"/>
  <c r="O67" i="18"/>
  <c r="O68" i="18"/>
  <c r="O69" i="18"/>
  <c r="O72" i="18"/>
  <c r="O76" i="18"/>
  <c r="O82" i="18"/>
  <c r="O86" i="18"/>
  <c r="O90" i="18"/>
  <c r="O94" i="18"/>
  <c r="O98" i="18"/>
  <c r="O102" i="18"/>
  <c r="O85" i="18"/>
  <c r="O89" i="18"/>
  <c r="O93" i="18"/>
  <c r="O97" i="18"/>
  <c r="O101" i="18"/>
  <c r="O80" i="18"/>
  <c r="O84" i="18"/>
  <c r="O88" i="18"/>
  <c r="O92" i="18"/>
  <c r="O96" i="18"/>
  <c r="O100" i="18"/>
  <c r="O81" i="18"/>
  <c r="O83" i="18"/>
  <c r="O87" i="18"/>
  <c r="O91" i="18"/>
  <c r="O95" i="18"/>
  <c r="O99" i="18"/>
  <c r="O103" i="18"/>
  <c r="K4" i="26"/>
  <c r="K8" i="26"/>
  <c r="K12" i="26"/>
  <c r="K16" i="26"/>
  <c r="K20" i="26"/>
  <c r="K24" i="26"/>
  <c r="K28" i="26"/>
  <c r="K32" i="26"/>
  <c r="K36" i="26"/>
  <c r="K3" i="26"/>
  <c r="K7" i="26"/>
  <c r="K11" i="26"/>
  <c r="K15" i="26"/>
  <c r="K19" i="26"/>
  <c r="K23" i="26"/>
  <c r="K27" i="26"/>
  <c r="K31" i="26"/>
  <c r="K35" i="26"/>
  <c r="K10" i="26"/>
  <c r="K18" i="26"/>
  <c r="K26" i="26"/>
  <c r="K34" i="26"/>
  <c r="K37" i="26"/>
  <c r="K38" i="26"/>
  <c r="K40" i="26"/>
  <c r="K44" i="26"/>
  <c r="K48" i="26"/>
  <c r="K52" i="26"/>
  <c r="K56" i="26"/>
  <c r="K5" i="26"/>
  <c r="K13" i="26"/>
  <c r="K21" i="26"/>
  <c r="K29" i="26"/>
  <c r="K39" i="26"/>
  <c r="K43" i="26"/>
  <c r="K47" i="26"/>
  <c r="K51" i="26"/>
  <c r="K55" i="26"/>
  <c r="K59" i="26"/>
  <c r="K6" i="26"/>
  <c r="K14" i="26"/>
  <c r="K22" i="26"/>
  <c r="K30" i="26"/>
  <c r="K42" i="26"/>
  <c r="K46" i="26"/>
  <c r="K50" i="26"/>
  <c r="K54" i="26"/>
  <c r="K58" i="26"/>
  <c r="K62" i="26"/>
  <c r="K25" i="26"/>
  <c r="K41" i="26"/>
  <c r="K57" i="26"/>
  <c r="K61" i="26"/>
  <c r="K63" i="26"/>
  <c r="K67" i="26"/>
  <c r="K71" i="26"/>
  <c r="K75" i="26"/>
  <c r="K79" i="26"/>
  <c r="K83" i="26"/>
  <c r="K87" i="26"/>
  <c r="K91" i="26"/>
  <c r="K95" i="26"/>
  <c r="K99" i="26"/>
  <c r="K103" i="26"/>
  <c r="K3" i="18"/>
  <c r="K17" i="26"/>
  <c r="K53" i="26"/>
  <c r="K66" i="26"/>
  <c r="K70" i="26"/>
  <c r="K74" i="26"/>
  <c r="K78" i="26"/>
  <c r="K82" i="26"/>
  <c r="K86" i="26"/>
  <c r="K90" i="26"/>
  <c r="K94" i="26"/>
  <c r="K98" i="26"/>
  <c r="K102" i="26"/>
  <c r="K9" i="26"/>
  <c r="K49" i="26"/>
  <c r="K65" i="26"/>
  <c r="K69" i="26"/>
  <c r="K73" i="26"/>
  <c r="K77" i="26"/>
  <c r="K81" i="26"/>
  <c r="K85" i="26"/>
  <c r="K89" i="26"/>
  <c r="K93" i="26"/>
  <c r="K68" i="26"/>
  <c r="K84" i="26"/>
  <c r="K4" i="18"/>
  <c r="K6" i="18"/>
  <c r="K10" i="18"/>
  <c r="K14" i="18"/>
  <c r="K18" i="18"/>
  <c r="K22" i="18"/>
  <c r="K26" i="18"/>
  <c r="K30" i="18"/>
  <c r="K34" i="18"/>
  <c r="K38" i="18"/>
  <c r="K42" i="18"/>
  <c r="K46" i="18"/>
  <c r="K50" i="18"/>
  <c r="K54" i="18"/>
  <c r="K58" i="18"/>
  <c r="K62" i="18"/>
  <c r="K66" i="18"/>
  <c r="K33" i="26"/>
  <c r="K45" i="26"/>
  <c r="K64" i="26"/>
  <c r="K80" i="26"/>
  <c r="K96" i="26"/>
  <c r="K97" i="26"/>
  <c r="K5" i="18"/>
  <c r="K9" i="18"/>
  <c r="K13" i="18"/>
  <c r="K17" i="18"/>
  <c r="K21" i="18"/>
  <c r="K25" i="18"/>
  <c r="K29" i="18"/>
  <c r="K33" i="18"/>
  <c r="K37" i="18"/>
  <c r="K41" i="18"/>
  <c r="K45" i="18"/>
  <c r="K49" i="18"/>
  <c r="K53" i="18"/>
  <c r="K76" i="26"/>
  <c r="K92" i="26"/>
  <c r="K100" i="26"/>
  <c r="K8" i="18"/>
  <c r="K60" i="26"/>
  <c r="K72" i="26"/>
  <c r="K88" i="26"/>
  <c r="K101" i="26"/>
  <c r="K11" i="18"/>
  <c r="K15" i="18"/>
  <c r="K23" i="18"/>
  <c r="K31" i="18"/>
  <c r="K39" i="18"/>
  <c r="K47" i="18"/>
  <c r="K67" i="18"/>
  <c r="K68" i="18"/>
  <c r="K69" i="18"/>
  <c r="K71" i="18"/>
  <c r="K75" i="18"/>
  <c r="K79" i="18"/>
  <c r="K7" i="18"/>
  <c r="K16" i="18"/>
  <c r="K24" i="18"/>
  <c r="K32" i="18"/>
  <c r="K40" i="18"/>
  <c r="K48" i="18"/>
  <c r="K55" i="18"/>
  <c r="K56" i="18"/>
  <c r="K57" i="18"/>
  <c r="K70" i="18"/>
  <c r="K74" i="18"/>
  <c r="K78" i="18"/>
  <c r="K19" i="18"/>
  <c r="K27" i="18"/>
  <c r="K35" i="18"/>
  <c r="K43" i="18"/>
  <c r="K51" i="18"/>
  <c r="K59" i="18"/>
  <c r="K60" i="18"/>
  <c r="K61" i="18"/>
  <c r="K73" i="18"/>
  <c r="K77" i="18"/>
  <c r="K12" i="18"/>
  <c r="K20" i="18"/>
  <c r="K28" i="18"/>
  <c r="K36" i="18"/>
  <c r="K44" i="18"/>
  <c r="K52" i="18"/>
  <c r="K63" i="18"/>
  <c r="K64" i="18"/>
  <c r="K65" i="18"/>
  <c r="K72" i="18"/>
  <c r="K76" i="18"/>
  <c r="K80" i="18"/>
  <c r="K82" i="18"/>
  <c r="K86" i="18"/>
  <c r="K90" i="18"/>
  <c r="K94" i="18"/>
  <c r="K98" i="18"/>
  <c r="K102" i="18"/>
  <c r="K81" i="18"/>
  <c r="K85" i="18"/>
  <c r="K89" i="18"/>
  <c r="K93" i="18"/>
  <c r="K97" i="18"/>
  <c r="K101" i="18"/>
  <c r="K84" i="18"/>
  <c r="K88" i="18"/>
  <c r="K92" i="18"/>
  <c r="K96" i="18"/>
  <c r="K100" i="18"/>
  <c r="K83" i="18"/>
  <c r="K87" i="18"/>
  <c r="K91" i="18"/>
  <c r="K95" i="18"/>
  <c r="K99" i="18"/>
  <c r="K103" i="18"/>
  <c r="G3" i="26"/>
  <c r="G4" i="26"/>
  <c r="G8" i="26"/>
  <c r="G12" i="26"/>
  <c r="G16" i="26"/>
  <c r="G20" i="26"/>
  <c r="G24" i="26"/>
  <c r="G28" i="26"/>
  <c r="G32" i="26"/>
  <c r="G36" i="26"/>
  <c r="G7" i="26"/>
  <c r="G11" i="26"/>
  <c r="G15" i="26"/>
  <c r="G19" i="26"/>
  <c r="G23" i="26"/>
  <c r="G27" i="26"/>
  <c r="G31" i="26"/>
  <c r="G35" i="26"/>
  <c r="G6" i="26"/>
  <c r="G14" i="26"/>
  <c r="G22" i="26"/>
  <c r="G30" i="26"/>
  <c r="G40" i="26"/>
  <c r="G44" i="26"/>
  <c r="G48" i="26"/>
  <c r="G52" i="26"/>
  <c r="G56" i="26"/>
  <c r="G9" i="26"/>
  <c r="G17" i="26"/>
  <c r="G25" i="26"/>
  <c r="G33" i="26"/>
  <c r="G37" i="26"/>
  <c r="G38" i="26"/>
  <c r="G39" i="26"/>
  <c r="G43" i="26"/>
  <c r="G47" i="26"/>
  <c r="G51" i="26"/>
  <c r="G55" i="26"/>
  <c r="G59" i="26"/>
  <c r="G10" i="26"/>
  <c r="G18" i="26"/>
  <c r="G26" i="26"/>
  <c r="G34" i="26"/>
  <c r="G42" i="26"/>
  <c r="G46" i="26"/>
  <c r="G50" i="26"/>
  <c r="G54" i="26"/>
  <c r="G58" i="26"/>
  <c r="G62" i="26"/>
  <c r="G5" i="26"/>
  <c r="G53" i="26"/>
  <c r="G63" i="26"/>
  <c r="G67" i="26"/>
  <c r="G71" i="26"/>
  <c r="G75" i="26"/>
  <c r="G79" i="26"/>
  <c r="G83" i="26"/>
  <c r="G87" i="26"/>
  <c r="G91" i="26"/>
  <c r="G95" i="26"/>
  <c r="G99" i="26"/>
  <c r="G103" i="26"/>
  <c r="G3" i="18"/>
  <c r="G29" i="26"/>
  <c r="G49" i="26"/>
  <c r="G60" i="26"/>
  <c r="G66" i="26"/>
  <c r="G70" i="26"/>
  <c r="G74" i="26"/>
  <c r="G78" i="26"/>
  <c r="G82" i="26"/>
  <c r="G86" i="26"/>
  <c r="G90" i="26"/>
  <c r="G94" i="26"/>
  <c r="G98" i="26"/>
  <c r="G102" i="26"/>
  <c r="G21" i="26"/>
  <c r="G45" i="26"/>
  <c r="G61" i="26"/>
  <c r="G65" i="26"/>
  <c r="G69" i="26"/>
  <c r="G73" i="26"/>
  <c r="G77" i="26"/>
  <c r="G81" i="26"/>
  <c r="G85" i="26"/>
  <c r="G89" i="26"/>
  <c r="G93" i="26"/>
  <c r="G13" i="26"/>
  <c r="G64" i="26"/>
  <c r="G80" i="26"/>
  <c r="G96" i="26"/>
  <c r="G100" i="26"/>
  <c r="G6" i="18"/>
  <c r="G10" i="18"/>
  <c r="G14" i="18"/>
  <c r="G18" i="18"/>
  <c r="G22" i="18"/>
  <c r="G26" i="18"/>
  <c r="G30" i="18"/>
  <c r="G34" i="18"/>
  <c r="G38" i="18"/>
  <c r="G42" i="18"/>
  <c r="G46" i="18"/>
  <c r="G50" i="18"/>
  <c r="G54" i="18"/>
  <c r="G58" i="18"/>
  <c r="G62" i="18"/>
  <c r="G66" i="18"/>
  <c r="G57" i="26"/>
  <c r="G76" i="26"/>
  <c r="G92" i="26"/>
  <c r="G101" i="26"/>
  <c r="G5" i="18"/>
  <c r="G9" i="18"/>
  <c r="G13" i="18"/>
  <c r="G17" i="18"/>
  <c r="G21" i="18"/>
  <c r="G25" i="18"/>
  <c r="G29" i="18"/>
  <c r="G33" i="18"/>
  <c r="G37" i="18"/>
  <c r="G41" i="18"/>
  <c r="G45" i="18"/>
  <c r="G49" i="18"/>
  <c r="G53" i="18"/>
  <c r="G41" i="26"/>
  <c r="G72" i="26"/>
  <c r="G88" i="26"/>
  <c r="G4" i="18"/>
  <c r="G8" i="18"/>
  <c r="G68" i="26"/>
  <c r="G84" i="26"/>
  <c r="G97" i="26"/>
  <c r="G7" i="18"/>
  <c r="G19" i="18"/>
  <c r="G27" i="18"/>
  <c r="G35" i="18"/>
  <c r="G43" i="18"/>
  <c r="G51" i="18"/>
  <c r="G63" i="18"/>
  <c r="G64" i="18"/>
  <c r="G65" i="18"/>
  <c r="G71" i="18"/>
  <c r="G75" i="18"/>
  <c r="G79" i="18"/>
  <c r="G12" i="18"/>
  <c r="G20" i="18"/>
  <c r="G28" i="18"/>
  <c r="G36" i="18"/>
  <c r="G44" i="18"/>
  <c r="G52" i="18"/>
  <c r="G67" i="18"/>
  <c r="G68" i="18"/>
  <c r="G69" i="18"/>
  <c r="G70" i="18"/>
  <c r="G74" i="18"/>
  <c r="G78" i="18"/>
  <c r="G15" i="18"/>
  <c r="G23" i="18"/>
  <c r="G31" i="18"/>
  <c r="G39" i="18"/>
  <c r="G47" i="18"/>
  <c r="G55" i="18"/>
  <c r="G56" i="18"/>
  <c r="G57" i="18"/>
  <c r="G73" i="18"/>
  <c r="G77" i="18"/>
  <c r="G11" i="18"/>
  <c r="G16" i="18"/>
  <c r="G24" i="18"/>
  <c r="G32" i="18"/>
  <c r="G40" i="18"/>
  <c r="G48" i="18"/>
  <c r="G59" i="18"/>
  <c r="G60" i="18"/>
  <c r="G61" i="18"/>
  <c r="G72" i="18"/>
  <c r="G76" i="18"/>
  <c r="G82" i="18"/>
  <c r="G86" i="18"/>
  <c r="G90" i="18"/>
  <c r="G94" i="18"/>
  <c r="G98" i="18"/>
  <c r="G102" i="18"/>
  <c r="G85" i="18"/>
  <c r="G89" i="18"/>
  <c r="G93" i="18"/>
  <c r="G97" i="18"/>
  <c r="G101" i="18"/>
  <c r="G80" i="18"/>
  <c r="G84" i="18"/>
  <c r="G88" i="18"/>
  <c r="G92" i="18"/>
  <c r="G96" i="18"/>
  <c r="G100" i="18"/>
  <c r="G81" i="18"/>
  <c r="G83" i="18"/>
  <c r="G87" i="18"/>
  <c r="G91" i="18"/>
  <c r="G95" i="18"/>
  <c r="G99" i="18"/>
  <c r="G103" i="18"/>
  <c r="C3" i="26"/>
  <c r="C4" i="26"/>
  <c r="C8" i="26"/>
  <c r="C12" i="26"/>
  <c r="C16" i="26"/>
  <c r="C20" i="26"/>
  <c r="C24" i="26"/>
  <c r="C28" i="26"/>
  <c r="C32" i="26"/>
  <c r="C36" i="26"/>
  <c r="C7" i="26"/>
  <c r="C11" i="26"/>
  <c r="C15" i="26"/>
  <c r="C19" i="26"/>
  <c r="C23" i="26"/>
  <c r="C27" i="26"/>
  <c r="C31" i="26"/>
  <c r="C35" i="26"/>
  <c r="C10" i="26"/>
  <c r="C18" i="26"/>
  <c r="C26" i="26"/>
  <c r="C34" i="26"/>
  <c r="C40" i="26"/>
  <c r="C44" i="26"/>
  <c r="C48" i="26"/>
  <c r="C52" i="26"/>
  <c r="C56" i="26"/>
  <c r="C5" i="26"/>
  <c r="C13" i="26"/>
  <c r="C21" i="26"/>
  <c r="C29" i="26"/>
  <c r="C39" i="26"/>
  <c r="C43" i="26"/>
  <c r="C47" i="26"/>
  <c r="C51" i="26"/>
  <c r="C55" i="26"/>
  <c r="C59" i="26"/>
  <c r="C6" i="26"/>
  <c r="C14" i="26"/>
  <c r="C22" i="26"/>
  <c r="C30" i="26"/>
  <c r="C37" i="26"/>
  <c r="C38" i="26"/>
  <c r="C42" i="26"/>
  <c r="C46" i="26"/>
  <c r="C50" i="26"/>
  <c r="C54" i="26"/>
  <c r="C58" i="26"/>
  <c r="C62" i="26"/>
  <c r="C17" i="26"/>
  <c r="C49" i="26"/>
  <c r="C61" i="26"/>
  <c r="C63" i="26"/>
  <c r="C67" i="26"/>
  <c r="C71" i="26"/>
  <c r="C75" i="26"/>
  <c r="C79" i="26"/>
  <c r="C83" i="26"/>
  <c r="C87" i="26"/>
  <c r="C91" i="26"/>
  <c r="C95" i="26"/>
  <c r="C99" i="26"/>
  <c r="C103" i="26"/>
  <c r="C3" i="18"/>
  <c r="C9" i="26"/>
  <c r="C45" i="26"/>
  <c r="C66" i="26"/>
  <c r="C70" i="26"/>
  <c r="C74" i="26"/>
  <c r="C78" i="26"/>
  <c r="C82" i="26"/>
  <c r="C86" i="26"/>
  <c r="C90" i="26"/>
  <c r="C94" i="26"/>
  <c r="C98" i="26"/>
  <c r="C102" i="26"/>
  <c r="C33" i="26"/>
  <c r="C41" i="26"/>
  <c r="C57" i="26"/>
  <c r="C65" i="26"/>
  <c r="C69" i="26"/>
  <c r="C73" i="26"/>
  <c r="C77" i="26"/>
  <c r="C81" i="26"/>
  <c r="C85" i="26"/>
  <c r="C89" i="26"/>
  <c r="C93" i="26"/>
  <c r="C76" i="26"/>
  <c r="C92" i="26"/>
  <c r="C4" i="18"/>
  <c r="C6" i="18"/>
  <c r="C10" i="18"/>
  <c r="C14" i="18"/>
  <c r="C18" i="18"/>
  <c r="C22" i="18"/>
  <c r="C26" i="18"/>
  <c r="C30" i="18"/>
  <c r="C34" i="18"/>
  <c r="C38" i="18"/>
  <c r="C42" i="18"/>
  <c r="C46" i="18"/>
  <c r="C50" i="18"/>
  <c r="C54" i="18"/>
  <c r="C58" i="18"/>
  <c r="C62" i="18"/>
  <c r="C66" i="18"/>
  <c r="C72" i="26"/>
  <c r="C88" i="26"/>
  <c r="C97" i="26"/>
  <c r="C5" i="18"/>
  <c r="C9" i="18"/>
  <c r="C13" i="18"/>
  <c r="C17" i="18"/>
  <c r="C21" i="18"/>
  <c r="C25" i="18"/>
  <c r="C29" i="18"/>
  <c r="C33" i="18"/>
  <c r="C37" i="18"/>
  <c r="C41" i="18"/>
  <c r="C45" i="18"/>
  <c r="C49" i="18"/>
  <c r="C53" i="18"/>
  <c r="C25" i="26"/>
  <c r="C53" i="26"/>
  <c r="C60" i="26"/>
  <c r="C68" i="26"/>
  <c r="C84" i="26"/>
  <c r="C100" i="26"/>
  <c r="C8" i="18"/>
  <c r="C64" i="26"/>
  <c r="C80" i="26"/>
  <c r="C96" i="26"/>
  <c r="C101" i="26"/>
  <c r="C15" i="18"/>
  <c r="C23" i="18"/>
  <c r="C31" i="18"/>
  <c r="C39" i="18"/>
  <c r="C47" i="18"/>
  <c r="C59" i="18"/>
  <c r="C60" i="18"/>
  <c r="C61" i="18"/>
  <c r="C71" i="18"/>
  <c r="C75" i="18"/>
  <c r="C79" i="18"/>
  <c r="C16" i="18"/>
  <c r="C24" i="18"/>
  <c r="C32" i="18"/>
  <c r="C40" i="18"/>
  <c r="C48" i="18"/>
  <c r="C63" i="18"/>
  <c r="C64" i="18"/>
  <c r="C65" i="18"/>
  <c r="C70" i="18"/>
  <c r="C74" i="18"/>
  <c r="C78" i="18"/>
  <c r="C11" i="18"/>
  <c r="C19" i="18"/>
  <c r="C27" i="18"/>
  <c r="C35" i="18"/>
  <c r="C43" i="18"/>
  <c r="C51" i="18"/>
  <c r="C67" i="18"/>
  <c r="C68" i="18"/>
  <c r="C69" i="18"/>
  <c r="C73" i="18"/>
  <c r="C77" i="18"/>
  <c r="C7" i="18"/>
  <c r="C12" i="18"/>
  <c r="C20" i="18"/>
  <c r="C28" i="18"/>
  <c r="C36" i="18"/>
  <c r="C44" i="18"/>
  <c r="C52" i="18"/>
  <c r="C55" i="18"/>
  <c r="C56" i="18"/>
  <c r="C57" i="18"/>
  <c r="C72" i="18"/>
  <c r="C76" i="18"/>
  <c r="C80" i="18"/>
  <c r="C82" i="18"/>
  <c r="C86" i="18"/>
  <c r="C90" i="18"/>
  <c r="C94" i="18"/>
  <c r="C98" i="18"/>
  <c r="C102" i="18"/>
  <c r="C81" i="18"/>
  <c r="C85" i="18"/>
  <c r="C89" i="18"/>
  <c r="C93" i="18"/>
  <c r="C97" i="18"/>
  <c r="C101" i="18"/>
  <c r="C84" i="18"/>
  <c r="C88" i="18"/>
  <c r="C92" i="18"/>
  <c r="C96" i="18"/>
  <c r="C100" i="18"/>
  <c r="C83" i="18"/>
  <c r="C87" i="18"/>
  <c r="C91" i="18"/>
  <c r="C95" i="18"/>
  <c r="C99" i="18"/>
  <c r="C103" i="18"/>
  <c r="B5" i="26"/>
  <c r="B9" i="26"/>
  <c r="B13" i="26"/>
  <c r="B17" i="26"/>
  <c r="B21" i="26"/>
  <c r="B25" i="26"/>
  <c r="B29" i="26"/>
  <c r="B33" i="26"/>
  <c r="B37" i="26"/>
  <c r="B41" i="26"/>
  <c r="B45" i="26"/>
  <c r="B49" i="26"/>
  <c r="B53" i="26"/>
  <c r="B57" i="26"/>
  <c r="B61" i="26"/>
  <c r="B65" i="26"/>
  <c r="B69" i="26"/>
  <c r="B73" i="26"/>
  <c r="B77" i="26"/>
  <c r="B81" i="26"/>
  <c r="B85" i="26"/>
  <c r="B89" i="26"/>
  <c r="B93" i="26"/>
  <c r="B97" i="26"/>
  <c r="B101" i="26"/>
  <c r="B6" i="26"/>
  <c r="B10" i="26"/>
  <c r="B14" i="26"/>
  <c r="B18" i="26"/>
  <c r="B22" i="26"/>
  <c r="B26" i="26"/>
  <c r="B30" i="26"/>
  <c r="B34" i="26"/>
  <c r="B38" i="26"/>
  <c r="B42" i="26"/>
  <c r="B46" i="26"/>
  <c r="B50" i="26"/>
  <c r="B54" i="26"/>
  <c r="B58" i="26"/>
  <c r="B62" i="26"/>
  <c r="B66" i="26"/>
  <c r="B70" i="26"/>
  <c r="B74" i="26"/>
  <c r="B78" i="26"/>
  <c r="B82" i="26"/>
  <c r="B86" i="26"/>
  <c r="B90" i="26"/>
  <c r="B94" i="26"/>
  <c r="B98" i="26"/>
  <c r="B102" i="26"/>
  <c r="B4" i="26"/>
  <c r="B12" i="26"/>
  <c r="B20" i="26"/>
  <c r="B28" i="26"/>
  <c r="B36" i="26"/>
  <c r="B44" i="26"/>
  <c r="B52" i="26"/>
  <c r="B60" i="26"/>
  <c r="B68" i="26"/>
  <c r="B76" i="26"/>
  <c r="B84" i="26"/>
  <c r="B92" i="26"/>
  <c r="B100" i="26"/>
  <c r="B7" i="26"/>
  <c r="B15" i="26"/>
  <c r="B23" i="26"/>
  <c r="B31" i="26"/>
  <c r="B39" i="26"/>
  <c r="B47" i="26"/>
  <c r="B55" i="26"/>
  <c r="B63" i="26"/>
  <c r="B71" i="26"/>
  <c r="B79" i="26"/>
  <c r="B87" i="26"/>
  <c r="B95" i="26"/>
  <c r="B103" i="26"/>
  <c r="B8" i="26"/>
  <c r="B16" i="26"/>
  <c r="B24" i="26"/>
  <c r="B32" i="26"/>
  <c r="B40" i="26"/>
  <c r="B48" i="26"/>
  <c r="B56" i="26"/>
  <c r="B64" i="26"/>
  <c r="B72" i="26"/>
  <c r="B80" i="26"/>
  <c r="B88" i="26"/>
  <c r="B96" i="26"/>
  <c r="B3" i="26"/>
  <c r="B11" i="26"/>
  <c r="B19" i="26"/>
  <c r="B27" i="26"/>
  <c r="B35" i="26"/>
  <c r="B43" i="26"/>
  <c r="B51" i="26"/>
  <c r="B59" i="26"/>
  <c r="B67" i="26"/>
  <c r="B75" i="26"/>
  <c r="B83" i="26"/>
  <c r="B91" i="26"/>
  <c r="B99" i="26"/>
  <c r="B6" i="18"/>
  <c r="B10" i="18"/>
  <c r="B14" i="18"/>
  <c r="B18" i="18"/>
  <c r="B22" i="18"/>
  <c r="B26" i="18"/>
  <c r="B30" i="18"/>
  <c r="B34" i="18"/>
  <c r="B38" i="18"/>
  <c r="B42" i="18"/>
  <c r="B46" i="18"/>
  <c r="B50" i="18"/>
  <c r="B54" i="18"/>
  <c r="B58" i="18"/>
  <c r="B62" i="18"/>
  <c r="B66" i="18"/>
  <c r="B70" i="18"/>
  <c r="B74" i="18"/>
  <c r="B78" i="18"/>
  <c r="B82" i="18"/>
  <c r="B86" i="18"/>
  <c r="B90" i="18"/>
  <c r="B94" i="18"/>
  <c r="B98" i="18"/>
  <c r="B102" i="18"/>
  <c r="B7" i="18"/>
  <c r="B11" i="18"/>
  <c r="B15" i="18"/>
  <c r="B19" i="18"/>
  <c r="B23" i="18"/>
  <c r="B27" i="18"/>
  <c r="B31" i="18"/>
  <c r="B35" i="18"/>
  <c r="B39" i="18"/>
  <c r="B43" i="18"/>
  <c r="B47" i="18"/>
  <c r="B51" i="18"/>
  <c r="B55" i="18"/>
  <c r="B59" i="18"/>
  <c r="B63" i="18"/>
  <c r="B67" i="18"/>
  <c r="B71" i="18"/>
  <c r="B75" i="18"/>
  <c r="B79" i="18"/>
  <c r="B83" i="18"/>
  <c r="B87" i="18"/>
  <c r="B91" i="18"/>
  <c r="B95" i="18"/>
  <c r="B99" i="18"/>
  <c r="B103" i="18"/>
  <c r="B4" i="18"/>
  <c r="B8" i="18"/>
  <c r="B12" i="18"/>
  <c r="B16" i="18"/>
  <c r="B20" i="18"/>
  <c r="B24" i="18"/>
  <c r="B28" i="18"/>
  <c r="B32" i="18"/>
  <c r="B36" i="18"/>
  <c r="B40" i="18"/>
  <c r="B44" i="18"/>
  <c r="B48" i="18"/>
  <c r="B52" i="18"/>
  <c r="B56" i="18"/>
  <c r="B60" i="18"/>
  <c r="B64" i="18"/>
  <c r="B68" i="18"/>
  <c r="B72" i="18"/>
  <c r="B76" i="18"/>
  <c r="B80" i="18"/>
  <c r="B84" i="18"/>
  <c r="B88" i="18"/>
  <c r="B92" i="18"/>
  <c r="B96" i="18"/>
  <c r="B100" i="18"/>
  <c r="B3" i="18"/>
  <c r="B5" i="18"/>
  <c r="B9" i="18"/>
  <c r="B13" i="18"/>
  <c r="B17" i="18"/>
  <c r="B21" i="18"/>
  <c r="B25" i="18"/>
  <c r="B29" i="18"/>
  <c r="B33" i="18"/>
  <c r="B37" i="18"/>
  <c r="B41" i="18"/>
  <c r="B45" i="18"/>
  <c r="B49" i="18"/>
  <c r="B53" i="18"/>
  <c r="B57" i="18"/>
  <c r="B61" i="18"/>
  <c r="B65" i="18"/>
  <c r="B69" i="18"/>
  <c r="B73" i="18"/>
  <c r="B77" i="18"/>
  <c r="B81" i="18"/>
  <c r="B85" i="18"/>
  <c r="B89" i="18"/>
  <c r="B93" i="18"/>
  <c r="B97" i="18"/>
  <c r="B101" i="18"/>
  <c r="BI6" i="26"/>
  <c r="BI10" i="26"/>
  <c r="BI14" i="26"/>
  <c r="BI18" i="26"/>
  <c r="BI22" i="26"/>
  <c r="BI26" i="26"/>
  <c r="BI30" i="26"/>
  <c r="BI34" i="26"/>
  <c r="BI5" i="26"/>
  <c r="BI9" i="26"/>
  <c r="BI13" i="26"/>
  <c r="BI17" i="26"/>
  <c r="BI21" i="26"/>
  <c r="BI25" i="26"/>
  <c r="BI29" i="26"/>
  <c r="BI33" i="26"/>
  <c r="BI4" i="26"/>
  <c r="BI12" i="26"/>
  <c r="BI20" i="26"/>
  <c r="BI28" i="26"/>
  <c r="BI38" i="26"/>
  <c r="BI42" i="26"/>
  <c r="BI46" i="26"/>
  <c r="BI50" i="26"/>
  <c r="BI54" i="26"/>
  <c r="BI58" i="26"/>
  <c r="BI7" i="26"/>
  <c r="BI15" i="26"/>
  <c r="BI23" i="26"/>
  <c r="BI31" i="26"/>
  <c r="BI36" i="26"/>
  <c r="BI37" i="26"/>
  <c r="BI41" i="26"/>
  <c r="BI45" i="26"/>
  <c r="BI49" i="26"/>
  <c r="BI53" i="26"/>
  <c r="BI57" i="26"/>
  <c r="BI61" i="26"/>
  <c r="BI8" i="26"/>
  <c r="BI16" i="26"/>
  <c r="BI24" i="26"/>
  <c r="BI32" i="26"/>
  <c r="BI40" i="26"/>
  <c r="BI44" i="26"/>
  <c r="BI48" i="26"/>
  <c r="BI52" i="26"/>
  <c r="BI56" i="26"/>
  <c r="BI60" i="26"/>
  <c r="BI3" i="26"/>
  <c r="BI35" i="26"/>
  <c r="BI51" i="26"/>
  <c r="BI65" i="26"/>
  <c r="BI69" i="26"/>
  <c r="BI73" i="26"/>
  <c r="BI77" i="26"/>
  <c r="BI81" i="26"/>
  <c r="BI85" i="26"/>
  <c r="BI89" i="26"/>
  <c r="BI93" i="26"/>
  <c r="BI97" i="26"/>
  <c r="BI101" i="26"/>
  <c r="BI27" i="26"/>
  <c r="BI47" i="26"/>
  <c r="BI64" i="26"/>
  <c r="BI68" i="26"/>
  <c r="BI72" i="26"/>
  <c r="BI76" i="26"/>
  <c r="BI80" i="26"/>
  <c r="BI84" i="26"/>
  <c r="BI88" i="26"/>
  <c r="BI92" i="26"/>
  <c r="BI96" i="26"/>
  <c r="BI100" i="26"/>
  <c r="BI4" i="18"/>
  <c r="BI19" i="26"/>
  <c r="BI43" i="26"/>
  <c r="BI59" i="26"/>
  <c r="BI63" i="26"/>
  <c r="BI67" i="26"/>
  <c r="BI71" i="26"/>
  <c r="BI75" i="26"/>
  <c r="BI79" i="26"/>
  <c r="BI83" i="26"/>
  <c r="BI87" i="26"/>
  <c r="BI91" i="26"/>
  <c r="BI95" i="26"/>
  <c r="BI62" i="26"/>
  <c r="BI78" i="26"/>
  <c r="BI94" i="26"/>
  <c r="BI98" i="26"/>
  <c r="BI8" i="18"/>
  <c r="BI12" i="18"/>
  <c r="BI16" i="18"/>
  <c r="BI20" i="18"/>
  <c r="BI24" i="18"/>
  <c r="BI28" i="18"/>
  <c r="BI32" i="18"/>
  <c r="BI36" i="18"/>
  <c r="BI40" i="18"/>
  <c r="BI44" i="18"/>
  <c r="BI48" i="18"/>
  <c r="BI52" i="18"/>
  <c r="BI56" i="18"/>
  <c r="BI60" i="18"/>
  <c r="BI64" i="18"/>
  <c r="BI68" i="18"/>
  <c r="BI55" i="26"/>
  <c r="BI74" i="26"/>
  <c r="BI90" i="26"/>
  <c r="BI99" i="26"/>
  <c r="BI7" i="18"/>
  <c r="BI11" i="18"/>
  <c r="BI15" i="18"/>
  <c r="BI19" i="18"/>
  <c r="BI23" i="18"/>
  <c r="BI27" i="18"/>
  <c r="BI31" i="18"/>
  <c r="BI35" i="18"/>
  <c r="BI39" i="18"/>
  <c r="BI43" i="18"/>
  <c r="BI47" i="18"/>
  <c r="BI51" i="18"/>
  <c r="BI11" i="26"/>
  <c r="BI39" i="26"/>
  <c r="BI70" i="26"/>
  <c r="BI86" i="26"/>
  <c r="BI102" i="26"/>
  <c r="BI6" i="18"/>
  <c r="BI10" i="18"/>
  <c r="BI66" i="26"/>
  <c r="BI82" i="26"/>
  <c r="BI103" i="26"/>
  <c r="BI5" i="18"/>
  <c r="BI17" i="18"/>
  <c r="BI25" i="18"/>
  <c r="BI33" i="18"/>
  <c r="BI41" i="18"/>
  <c r="BI49" i="18"/>
  <c r="BI61" i="18"/>
  <c r="BI62" i="18"/>
  <c r="BI63" i="18"/>
  <c r="BI69" i="18"/>
  <c r="BI73" i="18"/>
  <c r="BI77" i="18"/>
  <c r="BI18" i="18"/>
  <c r="BI26" i="18"/>
  <c r="BI34" i="18"/>
  <c r="BI42" i="18"/>
  <c r="BI50" i="18"/>
  <c r="BI65" i="18"/>
  <c r="BI66" i="18"/>
  <c r="BI67" i="18"/>
  <c r="BI72" i="18"/>
  <c r="BI76" i="18"/>
  <c r="BI80" i="18"/>
  <c r="BI3" i="18"/>
  <c r="BI13" i="18"/>
  <c r="BI21" i="18"/>
  <c r="BI29" i="18"/>
  <c r="BI37" i="18"/>
  <c r="BI45" i="18"/>
  <c r="BI53" i="18"/>
  <c r="BI54" i="18"/>
  <c r="BI55" i="18"/>
  <c r="BI71" i="18"/>
  <c r="BI75" i="18"/>
  <c r="BI79" i="18"/>
  <c r="BI9" i="18"/>
  <c r="BI14" i="18"/>
  <c r="BI22" i="18"/>
  <c r="BI30" i="18"/>
  <c r="BI38" i="18"/>
  <c r="BI46" i="18"/>
  <c r="BI57" i="18"/>
  <c r="BI58" i="18"/>
  <c r="BI59" i="18"/>
  <c r="BI70" i="18"/>
  <c r="BI74" i="18"/>
  <c r="BI78" i="18"/>
  <c r="BI84" i="18"/>
  <c r="BI88" i="18"/>
  <c r="BI92" i="18"/>
  <c r="BI96" i="18"/>
  <c r="BI100" i="18"/>
  <c r="BI83" i="18"/>
  <c r="BI87" i="18"/>
  <c r="BI91" i="18"/>
  <c r="BI95" i="18"/>
  <c r="BI99" i="18"/>
  <c r="BI103" i="18"/>
  <c r="BI82" i="18"/>
  <c r="BI86" i="18"/>
  <c r="BI90" i="18"/>
  <c r="BI94" i="18"/>
  <c r="BI98" i="18"/>
  <c r="BI102" i="18"/>
  <c r="BI81" i="18"/>
  <c r="BI85" i="18"/>
  <c r="BI89" i="18"/>
  <c r="BI93" i="18"/>
  <c r="BI97" i="18"/>
  <c r="BI101" i="18"/>
  <c r="BA6" i="26"/>
  <c r="BA10" i="26"/>
  <c r="BA14" i="26"/>
  <c r="BA18" i="26"/>
  <c r="BA22" i="26"/>
  <c r="BA26" i="26"/>
  <c r="BA30" i="26"/>
  <c r="BA34" i="26"/>
  <c r="BA5" i="26"/>
  <c r="BA9" i="26"/>
  <c r="BA13" i="26"/>
  <c r="BA17" i="26"/>
  <c r="BA21" i="26"/>
  <c r="BA25" i="26"/>
  <c r="BA29" i="26"/>
  <c r="BA33" i="26"/>
  <c r="BA4" i="26"/>
  <c r="BA12" i="26"/>
  <c r="BA20" i="26"/>
  <c r="BA28" i="26"/>
  <c r="BA38" i="26"/>
  <c r="BA42" i="26"/>
  <c r="BA46" i="26"/>
  <c r="BA50" i="26"/>
  <c r="BA54" i="26"/>
  <c r="BA58" i="26"/>
  <c r="BA7" i="26"/>
  <c r="BA15" i="26"/>
  <c r="BA23" i="26"/>
  <c r="BA31" i="26"/>
  <c r="BA41" i="26"/>
  <c r="BA45" i="26"/>
  <c r="BA49" i="26"/>
  <c r="BA53" i="26"/>
  <c r="BA57" i="26"/>
  <c r="BA61" i="26"/>
  <c r="BA8" i="26"/>
  <c r="BA16" i="26"/>
  <c r="BA24" i="26"/>
  <c r="BA32" i="26"/>
  <c r="BA40" i="26"/>
  <c r="BA44" i="26"/>
  <c r="BA48" i="26"/>
  <c r="BA52" i="26"/>
  <c r="BA56" i="26"/>
  <c r="BA60" i="26"/>
  <c r="BA27" i="26"/>
  <c r="BA36" i="26"/>
  <c r="BA43" i="26"/>
  <c r="BA65" i="26"/>
  <c r="BA69" i="26"/>
  <c r="BA73" i="26"/>
  <c r="BA77" i="26"/>
  <c r="BA81" i="26"/>
  <c r="BA85" i="26"/>
  <c r="BA89" i="26"/>
  <c r="BA93" i="26"/>
  <c r="BA97" i="26"/>
  <c r="BA101" i="26"/>
  <c r="BA19" i="26"/>
  <c r="BA39" i="26"/>
  <c r="BA55" i="26"/>
  <c r="BA64" i="26"/>
  <c r="BA68" i="26"/>
  <c r="BA72" i="26"/>
  <c r="BA76" i="26"/>
  <c r="BA80" i="26"/>
  <c r="BA84" i="26"/>
  <c r="BA88" i="26"/>
  <c r="BA92" i="26"/>
  <c r="BA96" i="26"/>
  <c r="BA100" i="26"/>
  <c r="BA4" i="18"/>
  <c r="BA11" i="26"/>
  <c r="BA51" i="26"/>
  <c r="BA59" i="26"/>
  <c r="BA63" i="26"/>
  <c r="BA67" i="26"/>
  <c r="BA71" i="26"/>
  <c r="BA75" i="26"/>
  <c r="BA79" i="26"/>
  <c r="BA83" i="26"/>
  <c r="BA87" i="26"/>
  <c r="BA91" i="26"/>
  <c r="BA95" i="26"/>
  <c r="BA70" i="26"/>
  <c r="BA86" i="26"/>
  <c r="BA98" i="26"/>
  <c r="BA8" i="18"/>
  <c r="BA12" i="18"/>
  <c r="BA16" i="18"/>
  <c r="BA20" i="18"/>
  <c r="BA24" i="18"/>
  <c r="BA28" i="18"/>
  <c r="BA32" i="18"/>
  <c r="BA36" i="18"/>
  <c r="BA40" i="18"/>
  <c r="BA44" i="18"/>
  <c r="BA48" i="18"/>
  <c r="BA52" i="18"/>
  <c r="BA56" i="18"/>
  <c r="BA60" i="18"/>
  <c r="BA64" i="18"/>
  <c r="BA68" i="18"/>
  <c r="BA66" i="26"/>
  <c r="BA82" i="26"/>
  <c r="BA99" i="26"/>
  <c r="BA7" i="18"/>
  <c r="BA11" i="18"/>
  <c r="BA15" i="18"/>
  <c r="BA19" i="18"/>
  <c r="BA23" i="18"/>
  <c r="BA27" i="18"/>
  <c r="BA31" i="18"/>
  <c r="BA35" i="18"/>
  <c r="BA39" i="18"/>
  <c r="BA43" i="18"/>
  <c r="BA47" i="18"/>
  <c r="BA51" i="18"/>
  <c r="BA35" i="26"/>
  <c r="BA78" i="26"/>
  <c r="BA94" i="26"/>
  <c r="BA102" i="26"/>
  <c r="BA6" i="18"/>
  <c r="BA10" i="18"/>
  <c r="BA3" i="26"/>
  <c r="BA37" i="26"/>
  <c r="BA47" i="26"/>
  <c r="BA62" i="26"/>
  <c r="BA74" i="26"/>
  <c r="BA90" i="26"/>
  <c r="BA103" i="26"/>
  <c r="BA17" i="18"/>
  <c r="BA25" i="18"/>
  <c r="BA33" i="18"/>
  <c r="BA41" i="18"/>
  <c r="BA49" i="18"/>
  <c r="BA54" i="18"/>
  <c r="BA55" i="18"/>
  <c r="BA69" i="18"/>
  <c r="BA73" i="18"/>
  <c r="BA77" i="18"/>
  <c r="BA3" i="18"/>
  <c r="BA9" i="18"/>
  <c r="BA18" i="18"/>
  <c r="BA26" i="18"/>
  <c r="BA34" i="18"/>
  <c r="BA42" i="18"/>
  <c r="BA50" i="18"/>
  <c r="BA57" i="18"/>
  <c r="BA58" i="18"/>
  <c r="BA59" i="18"/>
  <c r="BA72" i="18"/>
  <c r="BA76" i="18"/>
  <c r="BA80" i="18"/>
  <c r="BA5" i="18"/>
  <c r="BA13" i="18"/>
  <c r="BA21" i="18"/>
  <c r="BA29" i="18"/>
  <c r="BA37" i="18"/>
  <c r="BA45" i="18"/>
  <c r="BA53" i="18"/>
  <c r="BA61" i="18"/>
  <c r="BA62" i="18"/>
  <c r="BA63" i="18"/>
  <c r="BA71" i="18"/>
  <c r="BA75" i="18"/>
  <c r="BA79" i="18"/>
  <c r="BA14" i="18"/>
  <c r="BA22" i="18"/>
  <c r="BA30" i="18"/>
  <c r="BA38" i="18"/>
  <c r="BA46" i="18"/>
  <c r="BA65" i="18"/>
  <c r="BA66" i="18"/>
  <c r="BA67" i="18"/>
  <c r="BA70" i="18"/>
  <c r="BA74" i="18"/>
  <c r="BA78" i="18"/>
  <c r="BA84" i="18"/>
  <c r="BA88" i="18"/>
  <c r="BA92" i="18"/>
  <c r="BA96" i="18"/>
  <c r="BA100" i="18"/>
  <c r="BA83" i="18"/>
  <c r="BA87" i="18"/>
  <c r="BA91" i="18"/>
  <c r="BA95" i="18"/>
  <c r="BA99" i="18"/>
  <c r="BA103" i="18"/>
  <c r="BA82" i="18"/>
  <c r="BA86" i="18"/>
  <c r="BA90" i="18"/>
  <c r="BA94" i="18"/>
  <c r="BA98" i="18"/>
  <c r="BA102" i="18"/>
  <c r="BA81" i="18"/>
  <c r="BA85" i="18"/>
  <c r="BA89" i="18"/>
  <c r="BA93" i="18"/>
  <c r="BA97" i="18"/>
  <c r="BA101" i="18"/>
  <c r="AW6" i="26"/>
  <c r="AW10" i="26"/>
  <c r="AW14" i="26"/>
  <c r="AW18" i="26"/>
  <c r="AW22" i="26"/>
  <c r="AW26" i="26"/>
  <c r="AW30" i="26"/>
  <c r="AW34" i="26"/>
  <c r="AW38" i="26"/>
  <c r="AW5" i="26"/>
  <c r="AW9" i="26"/>
  <c r="AW13" i="26"/>
  <c r="AW17" i="26"/>
  <c r="AW21" i="26"/>
  <c r="AW25" i="26"/>
  <c r="AW29" i="26"/>
  <c r="AW33" i="26"/>
  <c r="AW8" i="26"/>
  <c r="AW16" i="26"/>
  <c r="AW24" i="26"/>
  <c r="AW32" i="26"/>
  <c r="AW36" i="26"/>
  <c r="AW37" i="26"/>
  <c r="AW42" i="26"/>
  <c r="AW46" i="26"/>
  <c r="AW50" i="26"/>
  <c r="AW54" i="26"/>
  <c r="AW58" i="26"/>
  <c r="AW3" i="26"/>
  <c r="AW11" i="26"/>
  <c r="AW19" i="26"/>
  <c r="AW27" i="26"/>
  <c r="AW35" i="26"/>
  <c r="AW41" i="26"/>
  <c r="AW45" i="26"/>
  <c r="AW49" i="26"/>
  <c r="AW53" i="26"/>
  <c r="AW57" i="26"/>
  <c r="AW61" i="26"/>
  <c r="AW4" i="26"/>
  <c r="AW12" i="26"/>
  <c r="AW20" i="26"/>
  <c r="AW28" i="26"/>
  <c r="AW40" i="26"/>
  <c r="AW44" i="26"/>
  <c r="AW48" i="26"/>
  <c r="AW52" i="26"/>
  <c r="AW56" i="26"/>
  <c r="AW60" i="26"/>
  <c r="AW7" i="26"/>
  <c r="AW39" i="26"/>
  <c r="AW55" i="26"/>
  <c r="AW59" i="26"/>
  <c r="AW65" i="26"/>
  <c r="AW69" i="26"/>
  <c r="AW73" i="26"/>
  <c r="AW77" i="26"/>
  <c r="AW81" i="26"/>
  <c r="AW85" i="26"/>
  <c r="AW89" i="26"/>
  <c r="AW93" i="26"/>
  <c r="AW97" i="26"/>
  <c r="AW101" i="26"/>
  <c r="AW31" i="26"/>
  <c r="AW51" i="26"/>
  <c r="AW62" i="26"/>
  <c r="AW64" i="26"/>
  <c r="AW68" i="26"/>
  <c r="AW72" i="26"/>
  <c r="AW76" i="26"/>
  <c r="AW80" i="26"/>
  <c r="AW84" i="26"/>
  <c r="AW88" i="26"/>
  <c r="AW92" i="26"/>
  <c r="AW96" i="26"/>
  <c r="AW100" i="26"/>
  <c r="AW4" i="18"/>
  <c r="AW23" i="26"/>
  <c r="AW47" i="26"/>
  <c r="AW63" i="26"/>
  <c r="AW67" i="26"/>
  <c r="AW71" i="26"/>
  <c r="AW75" i="26"/>
  <c r="AW79" i="26"/>
  <c r="AW83" i="26"/>
  <c r="AW87" i="26"/>
  <c r="AW91" i="26"/>
  <c r="AW95" i="26"/>
  <c r="AW43" i="26"/>
  <c r="AW66" i="26"/>
  <c r="AW82" i="26"/>
  <c r="AW102" i="26"/>
  <c r="AW8" i="18"/>
  <c r="AW12" i="18"/>
  <c r="AW16" i="18"/>
  <c r="AW20" i="18"/>
  <c r="AW24" i="18"/>
  <c r="AW28" i="18"/>
  <c r="AW32" i="18"/>
  <c r="AW36" i="18"/>
  <c r="AW40" i="18"/>
  <c r="AW44" i="18"/>
  <c r="AW48" i="18"/>
  <c r="AW52" i="18"/>
  <c r="AW56" i="18"/>
  <c r="AW60" i="18"/>
  <c r="AW64" i="18"/>
  <c r="AW68" i="18"/>
  <c r="AW15" i="26"/>
  <c r="AW78" i="26"/>
  <c r="AW94" i="26"/>
  <c r="AW103" i="26"/>
  <c r="AW3" i="18"/>
  <c r="AW7" i="18"/>
  <c r="AW11" i="18"/>
  <c r="AW15" i="18"/>
  <c r="AW19" i="18"/>
  <c r="AW23" i="18"/>
  <c r="AW27" i="18"/>
  <c r="AW31" i="18"/>
  <c r="AW35" i="18"/>
  <c r="AW39" i="18"/>
  <c r="AW43" i="18"/>
  <c r="AW47" i="18"/>
  <c r="AW51" i="18"/>
  <c r="AW74" i="26"/>
  <c r="AW90" i="26"/>
  <c r="AW98" i="26"/>
  <c r="AW6" i="18"/>
  <c r="AW10" i="18"/>
  <c r="AW70" i="26"/>
  <c r="AW86" i="26"/>
  <c r="AW99" i="26"/>
  <c r="AW9" i="18"/>
  <c r="AW13" i="18"/>
  <c r="AW21" i="18"/>
  <c r="AW29" i="18"/>
  <c r="AW37" i="18"/>
  <c r="AW45" i="18"/>
  <c r="AW53" i="18"/>
  <c r="AW65" i="18"/>
  <c r="AW66" i="18"/>
  <c r="AW67" i="18"/>
  <c r="AW69" i="18"/>
  <c r="AW73" i="18"/>
  <c r="AW77" i="18"/>
  <c r="AW5" i="18"/>
  <c r="AW14" i="18"/>
  <c r="AW22" i="18"/>
  <c r="AW30" i="18"/>
  <c r="AW38" i="18"/>
  <c r="AW46" i="18"/>
  <c r="AW54" i="18"/>
  <c r="AW55" i="18"/>
  <c r="AW72" i="18"/>
  <c r="AW76" i="18"/>
  <c r="AW80" i="18"/>
  <c r="AW17" i="18"/>
  <c r="AW25" i="18"/>
  <c r="AW33" i="18"/>
  <c r="AW41" i="18"/>
  <c r="AW49" i="18"/>
  <c r="AW57" i="18"/>
  <c r="AW58" i="18"/>
  <c r="AW59" i="18"/>
  <c r="AW71" i="18"/>
  <c r="AW75" i="18"/>
  <c r="AW79" i="18"/>
  <c r="AW18" i="18"/>
  <c r="AW26" i="18"/>
  <c r="AW34" i="18"/>
  <c r="AW42" i="18"/>
  <c r="AW50" i="18"/>
  <c r="AW61" i="18"/>
  <c r="AW62" i="18"/>
  <c r="AW63" i="18"/>
  <c r="AW70" i="18"/>
  <c r="AW74" i="18"/>
  <c r="AW78" i="18"/>
  <c r="AW84" i="18"/>
  <c r="AW88" i="18"/>
  <c r="AW92" i="18"/>
  <c r="AW96" i="18"/>
  <c r="AW100" i="18"/>
  <c r="AW83" i="18"/>
  <c r="AW87" i="18"/>
  <c r="AW91" i="18"/>
  <c r="AW95" i="18"/>
  <c r="AW99" i="18"/>
  <c r="AW103" i="18"/>
  <c r="AW82" i="18"/>
  <c r="AW86" i="18"/>
  <c r="AW90" i="18"/>
  <c r="AW94" i="18"/>
  <c r="AW98" i="18"/>
  <c r="AW102" i="18"/>
  <c r="AW81" i="18"/>
  <c r="AW85" i="18"/>
  <c r="AW89" i="18"/>
  <c r="AW93" i="18"/>
  <c r="AW97" i="18"/>
  <c r="AW101" i="18"/>
  <c r="AS6" i="26"/>
  <c r="AS10" i="26"/>
  <c r="AS14" i="26"/>
  <c r="AS18" i="26"/>
  <c r="AS22" i="26"/>
  <c r="AS26" i="26"/>
  <c r="AS30" i="26"/>
  <c r="AS34" i="26"/>
  <c r="AS38" i="26"/>
  <c r="AS5" i="26"/>
  <c r="AS9" i="26"/>
  <c r="AS13" i="26"/>
  <c r="AS17" i="26"/>
  <c r="AS21" i="26"/>
  <c r="AS25" i="26"/>
  <c r="AS29" i="26"/>
  <c r="AS33" i="26"/>
  <c r="AS4" i="26"/>
  <c r="AS12" i="26"/>
  <c r="AS20" i="26"/>
  <c r="AS28" i="26"/>
  <c r="AS42" i="26"/>
  <c r="AS46" i="26"/>
  <c r="AS50" i="26"/>
  <c r="AS54" i="26"/>
  <c r="AS58" i="26"/>
  <c r="AS7" i="26"/>
  <c r="AS15" i="26"/>
  <c r="AS23" i="26"/>
  <c r="AS31" i="26"/>
  <c r="AS36" i="26"/>
  <c r="AS37" i="26"/>
  <c r="AS41" i="26"/>
  <c r="AS45" i="26"/>
  <c r="AS49" i="26"/>
  <c r="AS53" i="26"/>
  <c r="AS57" i="26"/>
  <c r="AS61" i="26"/>
  <c r="AS8" i="26"/>
  <c r="AS16" i="26"/>
  <c r="AS24" i="26"/>
  <c r="AS32" i="26"/>
  <c r="AS40" i="26"/>
  <c r="AS44" i="26"/>
  <c r="AS48" i="26"/>
  <c r="AS52" i="26"/>
  <c r="AS56" i="26"/>
  <c r="AS60" i="26"/>
  <c r="AS19" i="26"/>
  <c r="AS51" i="26"/>
  <c r="AS65" i="26"/>
  <c r="AS69" i="26"/>
  <c r="AS73" i="26"/>
  <c r="AS77" i="26"/>
  <c r="AS81" i="26"/>
  <c r="AS85" i="26"/>
  <c r="AS89" i="26"/>
  <c r="AS93" i="26"/>
  <c r="AS97" i="26"/>
  <c r="AS101" i="26"/>
  <c r="AS11" i="26"/>
  <c r="AS47" i="26"/>
  <c r="AS64" i="26"/>
  <c r="AS68" i="26"/>
  <c r="AS72" i="26"/>
  <c r="AS76" i="26"/>
  <c r="AS80" i="26"/>
  <c r="AS84" i="26"/>
  <c r="AS88" i="26"/>
  <c r="AS92" i="26"/>
  <c r="AS96" i="26"/>
  <c r="AS100" i="26"/>
  <c r="AS4" i="18"/>
  <c r="AS3" i="26"/>
  <c r="AS35" i="26"/>
  <c r="AS43" i="26"/>
  <c r="AS59" i="26"/>
  <c r="AS63" i="26"/>
  <c r="AS67" i="26"/>
  <c r="AS71" i="26"/>
  <c r="AS75" i="26"/>
  <c r="AS79" i="26"/>
  <c r="AS83" i="26"/>
  <c r="AS87" i="26"/>
  <c r="AS91" i="26"/>
  <c r="AS95" i="26"/>
  <c r="AS55" i="26"/>
  <c r="AS78" i="26"/>
  <c r="AS94" i="26"/>
  <c r="AS98" i="26"/>
  <c r="AS8" i="18"/>
  <c r="AS12" i="18"/>
  <c r="AS16" i="18"/>
  <c r="AS20" i="18"/>
  <c r="AS24" i="18"/>
  <c r="AS28" i="18"/>
  <c r="AS32" i="18"/>
  <c r="AS36" i="18"/>
  <c r="AS40" i="18"/>
  <c r="AS44" i="18"/>
  <c r="AS48" i="18"/>
  <c r="AS52" i="18"/>
  <c r="AS56" i="18"/>
  <c r="AS60" i="18"/>
  <c r="AS64" i="18"/>
  <c r="AS68" i="18"/>
  <c r="AS39" i="26"/>
  <c r="AS74" i="26"/>
  <c r="AS90" i="26"/>
  <c r="AS99" i="26"/>
  <c r="AS7" i="18"/>
  <c r="AS11" i="18"/>
  <c r="AS15" i="18"/>
  <c r="AS19" i="18"/>
  <c r="AS23" i="18"/>
  <c r="AS27" i="18"/>
  <c r="AS31" i="18"/>
  <c r="AS35" i="18"/>
  <c r="AS39" i="18"/>
  <c r="AS43" i="18"/>
  <c r="AS47" i="18"/>
  <c r="AS51" i="18"/>
  <c r="AS62" i="26"/>
  <c r="AS70" i="26"/>
  <c r="AS86" i="26"/>
  <c r="AS102" i="26"/>
  <c r="AS6" i="18"/>
  <c r="AS10" i="18"/>
  <c r="AS27" i="26"/>
  <c r="AS66" i="26"/>
  <c r="AS82" i="26"/>
  <c r="AS103" i="26"/>
  <c r="AS3" i="18"/>
  <c r="AS5" i="18"/>
  <c r="AS17" i="18"/>
  <c r="AS25" i="18"/>
  <c r="AS33" i="18"/>
  <c r="AS41" i="18"/>
  <c r="AS49" i="18"/>
  <c r="AS61" i="18"/>
  <c r="AS62" i="18"/>
  <c r="AS63" i="18"/>
  <c r="AS69" i="18"/>
  <c r="AS73" i="18"/>
  <c r="AS77" i="18"/>
  <c r="AS18" i="18"/>
  <c r="AS26" i="18"/>
  <c r="AS34" i="18"/>
  <c r="AS42" i="18"/>
  <c r="AS50" i="18"/>
  <c r="AS65" i="18"/>
  <c r="AS66" i="18"/>
  <c r="AS67" i="18"/>
  <c r="AS72" i="18"/>
  <c r="AS76" i="18"/>
  <c r="AS80" i="18"/>
  <c r="AS13" i="18"/>
  <c r="AS21" i="18"/>
  <c r="AS29" i="18"/>
  <c r="AS37" i="18"/>
  <c r="AS45" i="18"/>
  <c r="AS53" i="18"/>
  <c r="AS54" i="18"/>
  <c r="AS55" i="18"/>
  <c r="AS71" i="18"/>
  <c r="AS75" i="18"/>
  <c r="AS79" i="18"/>
  <c r="AS9" i="18"/>
  <c r="AS14" i="18"/>
  <c r="AS22" i="18"/>
  <c r="AS30" i="18"/>
  <c r="AS38" i="18"/>
  <c r="AS46" i="18"/>
  <c r="AS57" i="18"/>
  <c r="AS58" i="18"/>
  <c r="AS59" i="18"/>
  <c r="AS70" i="18"/>
  <c r="AS74" i="18"/>
  <c r="AS78" i="18"/>
  <c r="AS84" i="18"/>
  <c r="AS88" i="18"/>
  <c r="AS92" i="18"/>
  <c r="AS96" i="18"/>
  <c r="AS100" i="18"/>
  <c r="AS83" i="18"/>
  <c r="AS87" i="18"/>
  <c r="AS91" i="18"/>
  <c r="AS95" i="18"/>
  <c r="AS99" i="18"/>
  <c r="AS103" i="18"/>
  <c r="AS82" i="18"/>
  <c r="AS86" i="18"/>
  <c r="AS90" i="18"/>
  <c r="AS94" i="18"/>
  <c r="AS98" i="18"/>
  <c r="AS102" i="18"/>
  <c r="AS81" i="18"/>
  <c r="AS85" i="18"/>
  <c r="AS89" i="18"/>
  <c r="AS93" i="18"/>
  <c r="AS97" i="18"/>
  <c r="AS101" i="18"/>
  <c r="AO6" i="26"/>
  <c r="AO10" i="26"/>
  <c r="AO14" i="26"/>
  <c r="AO18" i="26"/>
  <c r="AO22" i="26"/>
  <c r="AO26" i="26"/>
  <c r="AO30" i="26"/>
  <c r="AO34" i="26"/>
  <c r="AO38" i="26"/>
  <c r="AO5" i="26"/>
  <c r="AO9" i="26"/>
  <c r="AO13" i="26"/>
  <c r="AO17" i="26"/>
  <c r="AO21" i="26"/>
  <c r="AO25" i="26"/>
  <c r="AO29" i="26"/>
  <c r="AO33" i="26"/>
  <c r="AO8" i="26"/>
  <c r="AO16" i="26"/>
  <c r="AO24" i="26"/>
  <c r="AO32" i="26"/>
  <c r="AO42" i="26"/>
  <c r="AO46" i="26"/>
  <c r="AO50" i="26"/>
  <c r="AO54" i="26"/>
  <c r="AO58" i="26"/>
  <c r="AO3" i="26"/>
  <c r="AO11" i="26"/>
  <c r="AO19" i="26"/>
  <c r="AO27" i="26"/>
  <c r="AO35" i="26"/>
  <c r="AO41" i="26"/>
  <c r="AO45" i="26"/>
  <c r="AO49" i="26"/>
  <c r="AO53" i="26"/>
  <c r="AO57" i="26"/>
  <c r="AO61" i="26"/>
  <c r="AO4" i="26"/>
  <c r="AO12" i="26"/>
  <c r="AO20" i="26"/>
  <c r="AO28" i="26"/>
  <c r="AO36" i="26"/>
  <c r="AO37" i="26"/>
  <c r="AO40" i="26"/>
  <c r="AO44" i="26"/>
  <c r="AO48" i="26"/>
  <c r="AO52" i="26"/>
  <c r="AO56" i="26"/>
  <c r="AO60" i="26"/>
  <c r="AO31" i="26"/>
  <c r="AO47" i="26"/>
  <c r="AO59" i="26"/>
  <c r="AO65" i="26"/>
  <c r="AO69" i="26"/>
  <c r="AO73" i="26"/>
  <c r="AO77" i="26"/>
  <c r="AO81" i="26"/>
  <c r="AO85" i="26"/>
  <c r="AO89" i="26"/>
  <c r="AO93" i="26"/>
  <c r="AO97" i="26"/>
  <c r="AO101" i="26"/>
  <c r="AO23" i="26"/>
  <c r="AO43" i="26"/>
  <c r="AO62" i="26"/>
  <c r="AO64" i="26"/>
  <c r="AO68" i="26"/>
  <c r="AO72" i="26"/>
  <c r="AO76" i="26"/>
  <c r="AO80" i="26"/>
  <c r="AO84" i="26"/>
  <c r="AO88" i="26"/>
  <c r="AO92" i="26"/>
  <c r="AO96" i="26"/>
  <c r="AO100" i="26"/>
  <c r="AO4" i="18"/>
  <c r="AO15" i="26"/>
  <c r="AO39" i="26"/>
  <c r="AO55" i="26"/>
  <c r="AO63" i="26"/>
  <c r="AO67" i="26"/>
  <c r="AO71" i="26"/>
  <c r="AO75" i="26"/>
  <c r="AO79" i="26"/>
  <c r="AO83" i="26"/>
  <c r="AO87" i="26"/>
  <c r="AO91" i="26"/>
  <c r="AO95" i="26"/>
  <c r="AO74" i="26"/>
  <c r="AO90" i="26"/>
  <c r="AO102" i="26"/>
  <c r="AO8" i="18"/>
  <c r="AO12" i="18"/>
  <c r="AO16" i="18"/>
  <c r="AO20" i="18"/>
  <c r="AO24" i="18"/>
  <c r="AO28" i="18"/>
  <c r="AO32" i="18"/>
  <c r="AO36" i="18"/>
  <c r="AO40" i="18"/>
  <c r="AO44" i="18"/>
  <c r="AO48" i="18"/>
  <c r="AO52" i="18"/>
  <c r="AO56" i="18"/>
  <c r="AO60" i="18"/>
  <c r="AO64" i="18"/>
  <c r="AO68" i="18"/>
  <c r="AO51" i="26"/>
  <c r="AO70" i="26"/>
  <c r="AO86" i="26"/>
  <c r="AO103" i="26"/>
  <c r="AO3" i="18"/>
  <c r="AO7" i="18"/>
  <c r="AO11" i="18"/>
  <c r="AO15" i="18"/>
  <c r="AO19" i="18"/>
  <c r="AO23" i="18"/>
  <c r="AO27" i="18"/>
  <c r="AO31" i="18"/>
  <c r="AO35" i="18"/>
  <c r="AO39" i="18"/>
  <c r="AO43" i="18"/>
  <c r="AO47" i="18"/>
  <c r="AO51" i="18"/>
  <c r="AO7" i="26"/>
  <c r="AO66" i="26"/>
  <c r="AO82" i="26"/>
  <c r="AO98" i="26"/>
  <c r="AO6" i="18"/>
  <c r="AO10" i="18"/>
  <c r="AO78" i="26"/>
  <c r="AO94" i="26"/>
  <c r="AO99" i="26"/>
  <c r="AO13" i="18"/>
  <c r="AO21" i="18"/>
  <c r="AO29" i="18"/>
  <c r="AO37" i="18"/>
  <c r="AO45" i="18"/>
  <c r="AO53" i="18"/>
  <c r="AO57" i="18"/>
  <c r="AO58" i="18"/>
  <c r="AO59" i="18"/>
  <c r="AO69" i="18"/>
  <c r="AO73" i="18"/>
  <c r="AO77" i="18"/>
  <c r="AO81" i="18"/>
  <c r="AO14" i="18"/>
  <c r="AO22" i="18"/>
  <c r="AO30" i="18"/>
  <c r="AO38" i="18"/>
  <c r="AO46" i="18"/>
  <c r="AO61" i="18"/>
  <c r="AO62" i="18"/>
  <c r="AO63" i="18"/>
  <c r="AO72" i="18"/>
  <c r="AO76" i="18"/>
  <c r="AO80" i="18"/>
  <c r="AO9" i="18"/>
  <c r="AO17" i="18"/>
  <c r="AO25" i="18"/>
  <c r="AO33" i="18"/>
  <c r="AO41" i="18"/>
  <c r="AO49" i="18"/>
  <c r="AO65" i="18"/>
  <c r="AO66" i="18"/>
  <c r="AO67" i="18"/>
  <c r="AO71" i="18"/>
  <c r="AO75" i="18"/>
  <c r="AO79" i="18"/>
  <c r="AO5" i="18"/>
  <c r="AO18" i="18"/>
  <c r="AO26" i="18"/>
  <c r="AO34" i="18"/>
  <c r="AO42" i="18"/>
  <c r="AO50" i="18"/>
  <c r="AO54" i="18"/>
  <c r="AO55" i="18"/>
  <c r="AO70" i="18"/>
  <c r="AO74" i="18"/>
  <c r="AO78" i="18"/>
  <c r="AO84" i="18"/>
  <c r="AO88" i="18"/>
  <c r="AO92" i="18"/>
  <c r="AO96" i="18"/>
  <c r="AO100" i="18"/>
  <c r="AO83" i="18"/>
  <c r="AO87" i="18"/>
  <c r="AO91" i="18"/>
  <c r="AO95" i="18"/>
  <c r="AO99" i="18"/>
  <c r="AO103" i="18"/>
  <c r="AO82" i="18"/>
  <c r="AO86" i="18"/>
  <c r="AO90" i="18"/>
  <c r="AO94" i="18"/>
  <c r="AO98" i="18"/>
  <c r="AO102" i="18"/>
  <c r="AO85" i="18"/>
  <c r="AO89" i="18"/>
  <c r="AO93" i="18"/>
  <c r="AO97" i="18"/>
  <c r="AO101" i="18"/>
  <c r="AK6" i="26"/>
  <c r="AK10" i="26"/>
  <c r="AK14" i="26"/>
  <c r="AK18" i="26"/>
  <c r="AK22" i="26"/>
  <c r="AK26" i="26"/>
  <c r="AK30" i="26"/>
  <c r="AK34" i="26"/>
  <c r="AK38" i="26"/>
  <c r="AK5" i="26"/>
  <c r="AK9" i="26"/>
  <c r="AK13" i="26"/>
  <c r="AK17" i="26"/>
  <c r="AK21" i="26"/>
  <c r="AK25" i="26"/>
  <c r="AK29" i="26"/>
  <c r="AK33" i="26"/>
  <c r="AK4" i="26"/>
  <c r="AK12" i="26"/>
  <c r="AK20" i="26"/>
  <c r="AK28" i="26"/>
  <c r="AK42" i="26"/>
  <c r="AK46" i="26"/>
  <c r="AK50" i="26"/>
  <c r="AK54" i="26"/>
  <c r="AK58" i="26"/>
  <c r="AK7" i="26"/>
  <c r="AK15" i="26"/>
  <c r="AK23" i="26"/>
  <c r="AK31" i="26"/>
  <c r="AK41" i="26"/>
  <c r="AK45" i="26"/>
  <c r="AK49" i="26"/>
  <c r="AK53" i="26"/>
  <c r="AK57" i="26"/>
  <c r="AK61" i="26"/>
  <c r="AK8" i="26"/>
  <c r="AK16" i="26"/>
  <c r="AK24" i="26"/>
  <c r="AK32" i="26"/>
  <c r="AK40" i="26"/>
  <c r="AK44" i="26"/>
  <c r="AK48" i="26"/>
  <c r="AK52" i="26"/>
  <c r="AK56" i="26"/>
  <c r="AK60" i="26"/>
  <c r="AK11" i="26"/>
  <c r="AK37" i="26"/>
  <c r="AK43" i="26"/>
  <c r="AK65" i="26"/>
  <c r="AK69" i="26"/>
  <c r="AK73" i="26"/>
  <c r="AK77" i="26"/>
  <c r="AK81" i="26"/>
  <c r="AK85" i="26"/>
  <c r="AK89" i="26"/>
  <c r="AK93" i="26"/>
  <c r="AK97" i="26"/>
  <c r="AK101" i="26"/>
  <c r="AK3" i="26"/>
  <c r="AK35" i="26"/>
  <c r="AK36" i="26"/>
  <c r="AK39" i="26"/>
  <c r="AK55" i="26"/>
  <c r="AK64" i="26"/>
  <c r="AK68" i="26"/>
  <c r="AK72" i="26"/>
  <c r="AK76" i="26"/>
  <c r="AK80" i="26"/>
  <c r="AK84" i="26"/>
  <c r="AK88" i="26"/>
  <c r="AK92" i="26"/>
  <c r="AK96" i="26"/>
  <c r="AK100" i="26"/>
  <c r="AK4" i="18"/>
  <c r="AK27" i="26"/>
  <c r="AK51" i="26"/>
  <c r="AK59" i="26"/>
  <c r="AK63" i="26"/>
  <c r="AK67" i="26"/>
  <c r="AK71" i="26"/>
  <c r="AK75" i="26"/>
  <c r="AK79" i="26"/>
  <c r="AK83" i="26"/>
  <c r="AK87" i="26"/>
  <c r="AK91" i="26"/>
  <c r="AK95" i="26"/>
  <c r="AK19" i="26"/>
  <c r="AK70" i="26"/>
  <c r="AK86" i="26"/>
  <c r="AK98" i="26"/>
  <c r="AK8" i="18"/>
  <c r="AK12" i="18"/>
  <c r="AK16" i="18"/>
  <c r="AK20" i="18"/>
  <c r="AK24" i="18"/>
  <c r="AK28" i="18"/>
  <c r="AK32" i="18"/>
  <c r="AK36" i="18"/>
  <c r="AK40" i="18"/>
  <c r="AK44" i="18"/>
  <c r="AK48" i="18"/>
  <c r="AK52" i="18"/>
  <c r="AK56" i="18"/>
  <c r="AK60" i="18"/>
  <c r="AK64" i="18"/>
  <c r="AK68" i="18"/>
  <c r="AK62" i="26"/>
  <c r="AK66" i="26"/>
  <c r="AK82" i="26"/>
  <c r="AK99" i="26"/>
  <c r="AK7" i="18"/>
  <c r="AK11" i="18"/>
  <c r="AK15" i="18"/>
  <c r="AK19" i="18"/>
  <c r="AK23" i="18"/>
  <c r="AK27" i="18"/>
  <c r="AK31" i="18"/>
  <c r="AK35" i="18"/>
  <c r="AK39" i="18"/>
  <c r="AK43" i="18"/>
  <c r="AK47" i="18"/>
  <c r="AK51" i="18"/>
  <c r="AK47" i="26"/>
  <c r="AK78" i="26"/>
  <c r="AK94" i="26"/>
  <c r="AK102" i="26"/>
  <c r="AK6" i="18"/>
  <c r="AK10" i="18"/>
  <c r="AK74" i="26"/>
  <c r="AK90" i="26"/>
  <c r="AK103" i="26"/>
  <c r="AK17" i="18"/>
  <c r="AK25" i="18"/>
  <c r="AK33" i="18"/>
  <c r="AK41" i="18"/>
  <c r="AK49" i="18"/>
  <c r="AK54" i="18"/>
  <c r="AK55" i="18"/>
  <c r="AK69" i="18"/>
  <c r="AK73" i="18"/>
  <c r="AK77" i="18"/>
  <c r="AK81" i="18"/>
  <c r="AK9" i="18"/>
  <c r="AK18" i="18"/>
  <c r="AK26" i="18"/>
  <c r="AK34" i="18"/>
  <c r="AK42" i="18"/>
  <c r="AK50" i="18"/>
  <c r="AK57" i="18"/>
  <c r="AK58" i="18"/>
  <c r="AK59" i="18"/>
  <c r="AK72" i="18"/>
  <c r="AK76" i="18"/>
  <c r="AK80" i="18"/>
  <c r="AK5" i="18"/>
  <c r="AK13" i="18"/>
  <c r="AK21" i="18"/>
  <c r="AK29" i="18"/>
  <c r="AK37" i="18"/>
  <c r="AK45" i="18"/>
  <c r="AK53" i="18"/>
  <c r="AK61" i="18"/>
  <c r="AK62" i="18"/>
  <c r="AK63" i="18"/>
  <c r="AK71" i="18"/>
  <c r="AK75" i="18"/>
  <c r="AK79" i="18"/>
  <c r="AK3" i="18"/>
  <c r="AK14" i="18"/>
  <c r="AK22" i="18"/>
  <c r="AK30" i="18"/>
  <c r="AK38" i="18"/>
  <c r="AK46" i="18"/>
  <c r="AK65" i="18"/>
  <c r="AK66" i="18"/>
  <c r="AK67" i="18"/>
  <c r="AK70" i="18"/>
  <c r="AK74" i="18"/>
  <c r="AK78" i="18"/>
  <c r="AK84" i="18"/>
  <c r="AK88" i="18"/>
  <c r="AK92" i="18"/>
  <c r="AK96" i="18"/>
  <c r="AK100" i="18"/>
  <c r="AK83" i="18"/>
  <c r="AK87" i="18"/>
  <c r="AK91" i="18"/>
  <c r="AK95" i="18"/>
  <c r="AK99" i="18"/>
  <c r="AK103" i="18"/>
  <c r="AK82" i="18"/>
  <c r="AK86" i="18"/>
  <c r="AK90" i="18"/>
  <c r="AK94" i="18"/>
  <c r="AK98" i="18"/>
  <c r="AK102" i="18"/>
  <c r="AK85" i="18"/>
  <c r="AK89" i="18"/>
  <c r="AK93" i="18"/>
  <c r="AK97" i="18"/>
  <c r="AK101" i="18"/>
  <c r="AC6" i="26"/>
  <c r="AC10" i="26"/>
  <c r="AC14" i="26"/>
  <c r="AC18" i="26"/>
  <c r="AC22" i="26"/>
  <c r="AC26" i="26"/>
  <c r="AC30" i="26"/>
  <c r="AC34" i="26"/>
  <c r="AC38" i="26"/>
  <c r="AC5" i="26"/>
  <c r="AC9" i="26"/>
  <c r="AC13" i="26"/>
  <c r="AC17" i="26"/>
  <c r="AC21" i="26"/>
  <c r="AC25" i="26"/>
  <c r="AC29" i="26"/>
  <c r="AC33" i="26"/>
  <c r="AC4" i="26"/>
  <c r="AC12" i="26"/>
  <c r="AC20" i="26"/>
  <c r="AC28" i="26"/>
  <c r="AC42" i="26"/>
  <c r="AC46" i="26"/>
  <c r="AC50" i="26"/>
  <c r="AC54" i="26"/>
  <c r="AC58" i="26"/>
  <c r="AC7" i="26"/>
  <c r="AC15" i="26"/>
  <c r="AC23" i="26"/>
  <c r="AC31" i="26"/>
  <c r="AC36" i="26"/>
  <c r="AC37" i="26"/>
  <c r="AC41" i="26"/>
  <c r="AC45" i="26"/>
  <c r="AC49" i="26"/>
  <c r="AC53" i="26"/>
  <c r="AC57" i="26"/>
  <c r="AC61" i="26"/>
  <c r="AC8" i="26"/>
  <c r="AC16" i="26"/>
  <c r="AC24" i="26"/>
  <c r="AC32" i="26"/>
  <c r="AC40" i="26"/>
  <c r="AC44" i="26"/>
  <c r="AC48" i="26"/>
  <c r="AC52" i="26"/>
  <c r="AC56" i="26"/>
  <c r="AC60" i="26"/>
  <c r="AC3" i="26"/>
  <c r="AC35" i="26"/>
  <c r="AC51" i="26"/>
  <c r="AC65" i="26"/>
  <c r="AC69" i="26"/>
  <c r="AC73" i="26"/>
  <c r="AC77" i="26"/>
  <c r="AC81" i="26"/>
  <c r="AC85" i="26"/>
  <c r="AC89" i="26"/>
  <c r="AC93" i="26"/>
  <c r="AC97" i="26"/>
  <c r="AC101" i="26"/>
  <c r="AC27" i="26"/>
  <c r="AC47" i="26"/>
  <c r="AC64" i="26"/>
  <c r="AC68" i="26"/>
  <c r="AC72" i="26"/>
  <c r="AC76" i="26"/>
  <c r="AC80" i="26"/>
  <c r="AC84" i="26"/>
  <c r="AC88" i="26"/>
  <c r="AC92" i="26"/>
  <c r="AC96" i="26"/>
  <c r="AC100" i="26"/>
  <c r="AC4" i="18"/>
  <c r="AC19" i="26"/>
  <c r="AC43" i="26"/>
  <c r="AC59" i="26"/>
  <c r="AC63" i="26"/>
  <c r="AC67" i="26"/>
  <c r="AC71" i="26"/>
  <c r="AC75" i="26"/>
  <c r="AC79" i="26"/>
  <c r="AC83" i="26"/>
  <c r="AC87" i="26"/>
  <c r="AC91" i="26"/>
  <c r="AC95" i="26"/>
  <c r="AC39" i="26"/>
  <c r="AC62" i="26"/>
  <c r="AC78" i="26"/>
  <c r="AC94" i="26"/>
  <c r="AC98" i="26"/>
  <c r="AC8" i="18"/>
  <c r="AC12" i="18"/>
  <c r="AC16" i="18"/>
  <c r="AC20" i="18"/>
  <c r="AC24" i="18"/>
  <c r="AC28" i="18"/>
  <c r="AC32" i="18"/>
  <c r="AC36" i="18"/>
  <c r="AC40" i="18"/>
  <c r="AC44" i="18"/>
  <c r="AC48" i="18"/>
  <c r="AC52" i="18"/>
  <c r="AC56" i="18"/>
  <c r="AC60" i="18"/>
  <c r="AC64" i="18"/>
  <c r="AC68" i="18"/>
  <c r="AC11" i="26"/>
  <c r="AC74" i="26"/>
  <c r="AC90" i="26"/>
  <c r="AC99" i="26"/>
  <c r="AC7" i="18"/>
  <c r="AC11" i="18"/>
  <c r="AC15" i="18"/>
  <c r="AC19" i="18"/>
  <c r="AC23" i="18"/>
  <c r="AC27" i="18"/>
  <c r="AC31" i="18"/>
  <c r="AC35" i="18"/>
  <c r="AC39" i="18"/>
  <c r="AC43" i="18"/>
  <c r="AC47" i="18"/>
  <c r="AC51" i="18"/>
  <c r="AC70" i="26"/>
  <c r="AC86" i="26"/>
  <c r="AC102" i="26"/>
  <c r="AC6" i="18"/>
  <c r="AC10" i="18"/>
  <c r="AC55" i="26"/>
  <c r="AC66" i="26"/>
  <c r="AC82" i="26"/>
  <c r="AC103" i="26"/>
  <c r="AC5" i="18"/>
  <c r="AC17" i="18"/>
  <c r="AC25" i="18"/>
  <c r="AC33" i="18"/>
  <c r="AC41" i="18"/>
  <c r="AC49" i="18"/>
  <c r="AC61" i="18"/>
  <c r="AC62" i="18"/>
  <c r="AC63" i="18"/>
  <c r="AC69" i="18"/>
  <c r="AC73" i="18"/>
  <c r="AC77" i="18"/>
  <c r="AC81" i="18"/>
  <c r="AC18" i="18"/>
  <c r="AC26" i="18"/>
  <c r="AC34" i="18"/>
  <c r="AC42" i="18"/>
  <c r="AC50" i="18"/>
  <c r="AC65" i="18"/>
  <c r="AC66" i="18"/>
  <c r="AC67" i="18"/>
  <c r="AC72" i="18"/>
  <c r="AC76" i="18"/>
  <c r="AC80" i="18"/>
  <c r="AC3" i="18"/>
  <c r="AC13" i="18"/>
  <c r="AC21" i="18"/>
  <c r="AC29" i="18"/>
  <c r="AC37" i="18"/>
  <c r="AC45" i="18"/>
  <c r="AC53" i="18"/>
  <c r="AC54" i="18"/>
  <c r="AC55" i="18"/>
  <c r="AC71" i="18"/>
  <c r="AC75" i="18"/>
  <c r="AC79" i="18"/>
  <c r="AC9" i="18"/>
  <c r="AC14" i="18"/>
  <c r="AC22" i="18"/>
  <c r="AC30" i="18"/>
  <c r="AC38" i="18"/>
  <c r="AC46" i="18"/>
  <c r="AC57" i="18"/>
  <c r="AC58" i="18"/>
  <c r="AC59" i="18"/>
  <c r="AC70" i="18"/>
  <c r="AC74" i="18"/>
  <c r="AC78" i="18"/>
  <c r="AC84" i="18"/>
  <c r="AC88" i="18"/>
  <c r="AC92" i="18"/>
  <c r="AC96" i="18"/>
  <c r="AC100" i="18"/>
  <c r="AC83" i="18"/>
  <c r="AC87" i="18"/>
  <c r="AC91" i="18"/>
  <c r="AC95" i="18"/>
  <c r="AC99" i="18"/>
  <c r="AC103" i="18"/>
  <c r="AC82" i="18"/>
  <c r="AC86" i="18"/>
  <c r="AC90" i="18"/>
  <c r="AC94" i="18"/>
  <c r="AC98" i="18"/>
  <c r="AC102" i="18"/>
  <c r="AC85" i="18"/>
  <c r="AC89" i="18"/>
  <c r="AC93" i="18"/>
  <c r="AC97" i="18"/>
  <c r="AC101" i="18"/>
  <c r="U6" i="26"/>
  <c r="U10" i="26"/>
  <c r="U14" i="26"/>
  <c r="U18" i="26"/>
  <c r="U22" i="26"/>
  <c r="U26" i="26"/>
  <c r="U30" i="26"/>
  <c r="U34" i="26"/>
  <c r="U38" i="26"/>
  <c r="U5" i="26"/>
  <c r="U9" i="26"/>
  <c r="U13" i="26"/>
  <c r="U17" i="26"/>
  <c r="U21" i="26"/>
  <c r="U25" i="26"/>
  <c r="U29" i="26"/>
  <c r="U33" i="26"/>
  <c r="U4" i="26"/>
  <c r="U12" i="26"/>
  <c r="U20" i="26"/>
  <c r="U28" i="26"/>
  <c r="U36" i="26"/>
  <c r="U42" i="26"/>
  <c r="U46" i="26"/>
  <c r="U50" i="26"/>
  <c r="U54" i="26"/>
  <c r="U58" i="26"/>
  <c r="U7" i="26"/>
  <c r="U15" i="26"/>
  <c r="U23" i="26"/>
  <c r="U31" i="26"/>
  <c r="U41" i="26"/>
  <c r="U45" i="26"/>
  <c r="U49" i="26"/>
  <c r="U53" i="26"/>
  <c r="U57" i="26"/>
  <c r="U61" i="26"/>
  <c r="U8" i="26"/>
  <c r="U16" i="26"/>
  <c r="U24" i="26"/>
  <c r="U32" i="26"/>
  <c r="U40" i="26"/>
  <c r="U44" i="26"/>
  <c r="U48" i="26"/>
  <c r="U52" i="26"/>
  <c r="U56" i="26"/>
  <c r="U60" i="26"/>
  <c r="U27" i="26"/>
  <c r="U43" i="26"/>
  <c r="U59" i="26"/>
  <c r="U65" i="26"/>
  <c r="U69" i="26"/>
  <c r="U73" i="26"/>
  <c r="U77" i="26"/>
  <c r="U81" i="26"/>
  <c r="U85" i="26"/>
  <c r="U89" i="26"/>
  <c r="U93" i="26"/>
  <c r="U97" i="26"/>
  <c r="U101" i="26"/>
  <c r="U19" i="26"/>
  <c r="U37" i="26"/>
  <c r="U39" i="26"/>
  <c r="U55" i="26"/>
  <c r="U64" i="26"/>
  <c r="U68" i="26"/>
  <c r="U72" i="26"/>
  <c r="U76" i="26"/>
  <c r="U80" i="26"/>
  <c r="U84" i="26"/>
  <c r="U88" i="26"/>
  <c r="U92" i="26"/>
  <c r="U96" i="26"/>
  <c r="U100" i="26"/>
  <c r="U4" i="18"/>
  <c r="U11" i="26"/>
  <c r="U51" i="26"/>
  <c r="U63" i="26"/>
  <c r="U67" i="26"/>
  <c r="U71" i="26"/>
  <c r="U75" i="26"/>
  <c r="U79" i="26"/>
  <c r="U83" i="26"/>
  <c r="U87" i="26"/>
  <c r="U91" i="26"/>
  <c r="U95" i="26"/>
  <c r="U70" i="26"/>
  <c r="U86" i="26"/>
  <c r="U98" i="26"/>
  <c r="U8" i="18"/>
  <c r="U12" i="18"/>
  <c r="U16" i="18"/>
  <c r="U20" i="18"/>
  <c r="U24" i="18"/>
  <c r="U28" i="18"/>
  <c r="U32" i="18"/>
  <c r="U36" i="18"/>
  <c r="U40" i="18"/>
  <c r="U44" i="18"/>
  <c r="U48" i="18"/>
  <c r="U52" i="18"/>
  <c r="U56" i="18"/>
  <c r="U60" i="18"/>
  <c r="U64" i="18"/>
  <c r="U68" i="18"/>
  <c r="U35" i="26"/>
  <c r="U47" i="26"/>
  <c r="U66" i="26"/>
  <c r="U82" i="26"/>
  <c r="U99" i="26"/>
  <c r="U7" i="18"/>
  <c r="U11" i="18"/>
  <c r="U15" i="18"/>
  <c r="U19" i="18"/>
  <c r="U23" i="18"/>
  <c r="U27" i="18"/>
  <c r="U31" i="18"/>
  <c r="U35" i="18"/>
  <c r="U39" i="18"/>
  <c r="U43" i="18"/>
  <c r="U47" i="18"/>
  <c r="U51" i="18"/>
  <c r="U3" i="26"/>
  <c r="U78" i="26"/>
  <c r="U94" i="26"/>
  <c r="U102" i="26"/>
  <c r="U6" i="18"/>
  <c r="U10" i="18"/>
  <c r="U62" i="26"/>
  <c r="U74" i="26"/>
  <c r="U90" i="26"/>
  <c r="U103" i="26"/>
  <c r="U17" i="18"/>
  <c r="U25" i="18"/>
  <c r="U33" i="18"/>
  <c r="U41" i="18"/>
  <c r="U49" i="18"/>
  <c r="U54" i="18"/>
  <c r="U55" i="18"/>
  <c r="U69" i="18"/>
  <c r="U73" i="18"/>
  <c r="U77" i="18"/>
  <c r="U81" i="18"/>
  <c r="U3" i="18"/>
  <c r="U9" i="18"/>
  <c r="U18" i="18"/>
  <c r="U26" i="18"/>
  <c r="U34" i="18"/>
  <c r="U42" i="18"/>
  <c r="U50" i="18"/>
  <c r="U57" i="18"/>
  <c r="U58" i="18"/>
  <c r="U59" i="18"/>
  <c r="U72" i="18"/>
  <c r="U76" i="18"/>
  <c r="U80" i="18"/>
  <c r="U5" i="18"/>
  <c r="U13" i="18"/>
  <c r="U21" i="18"/>
  <c r="U29" i="18"/>
  <c r="U37" i="18"/>
  <c r="U45" i="18"/>
  <c r="U53" i="18"/>
  <c r="U61" i="18"/>
  <c r="U62" i="18"/>
  <c r="U63" i="18"/>
  <c r="U71" i="18"/>
  <c r="U75" i="18"/>
  <c r="U79" i="18"/>
  <c r="U14" i="18"/>
  <c r="U22" i="18"/>
  <c r="U30" i="18"/>
  <c r="U38" i="18"/>
  <c r="U46" i="18"/>
  <c r="U65" i="18"/>
  <c r="U66" i="18"/>
  <c r="U67" i="18"/>
  <c r="U70" i="18"/>
  <c r="U74" i="18"/>
  <c r="U78" i="18"/>
  <c r="U84" i="18"/>
  <c r="U88" i="18"/>
  <c r="U92" i="18"/>
  <c r="U96" i="18"/>
  <c r="U100" i="18"/>
  <c r="U83" i="18"/>
  <c r="U87" i="18"/>
  <c r="U91" i="18"/>
  <c r="U95" i="18"/>
  <c r="U99" i="18"/>
  <c r="U103" i="18"/>
  <c r="U82" i="18"/>
  <c r="U86" i="18"/>
  <c r="U90" i="18"/>
  <c r="U94" i="18"/>
  <c r="U98" i="18"/>
  <c r="U102" i="18"/>
  <c r="U85" i="18"/>
  <c r="U89" i="18"/>
  <c r="U93" i="18"/>
  <c r="U97" i="18"/>
  <c r="U101" i="18"/>
  <c r="BH5" i="26"/>
  <c r="BH9" i="26"/>
  <c r="BH13" i="26"/>
  <c r="BH17" i="26"/>
  <c r="BH21" i="26"/>
  <c r="BH25" i="26"/>
  <c r="BH29" i="26"/>
  <c r="BH33" i="26"/>
  <c r="BH37" i="26"/>
  <c r="BH4" i="26"/>
  <c r="BH8" i="26"/>
  <c r="BH12" i="26"/>
  <c r="BH16" i="26"/>
  <c r="BH20" i="26"/>
  <c r="BH24" i="26"/>
  <c r="BH28" i="26"/>
  <c r="BH32" i="26"/>
  <c r="BH7" i="26"/>
  <c r="BH15" i="26"/>
  <c r="BH23" i="26"/>
  <c r="BH31" i="26"/>
  <c r="BH36" i="26"/>
  <c r="BH41" i="26"/>
  <c r="BH45" i="26"/>
  <c r="BH49" i="26"/>
  <c r="BH53" i="26"/>
  <c r="BH57" i="26"/>
  <c r="BH10" i="26"/>
  <c r="BH18" i="26"/>
  <c r="BH26" i="26"/>
  <c r="BH34" i="26"/>
  <c r="BH40" i="26"/>
  <c r="BH44" i="26"/>
  <c r="BH48" i="26"/>
  <c r="BH52" i="26"/>
  <c r="BH56" i="26"/>
  <c r="BH60" i="26"/>
  <c r="BH3" i="26"/>
  <c r="BH11" i="26"/>
  <c r="BH19" i="26"/>
  <c r="BH27" i="26"/>
  <c r="BH35" i="26"/>
  <c r="BH39" i="26"/>
  <c r="BH43" i="26"/>
  <c r="BH47" i="26"/>
  <c r="BH51" i="26"/>
  <c r="BH55" i="26"/>
  <c r="BH59" i="26"/>
  <c r="BH22" i="26"/>
  <c r="BH38" i="26"/>
  <c r="BH54" i="26"/>
  <c r="BH64" i="26"/>
  <c r="BH68" i="26"/>
  <c r="BH72" i="26"/>
  <c r="BH76" i="26"/>
  <c r="BH80" i="26"/>
  <c r="BH84" i="26"/>
  <c r="BH88" i="26"/>
  <c r="BH92" i="26"/>
  <c r="BH96" i="26"/>
  <c r="BH100" i="26"/>
  <c r="BH4" i="18"/>
  <c r="BH14" i="26"/>
  <c r="BH50" i="26"/>
  <c r="BH61" i="26"/>
  <c r="BH63" i="26"/>
  <c r="BH67" i="26"/>
  <c r="BH71" i="26"/>
  <c r="BH75" i="26"/>
  <c r="BH79" i="26"/>
  <c r="BH83" i="26"/>
  <c r="BH87" i="26"/>
  <c r="BH91" i="26"/>
  <c r="BH95" i="26"/>
  <c r="BH99" i="26"/>
  <c r="BH103" i="26"/>
  <c r="BH3" i="18"/>
  <c r="BH6" i="26"/>
  <c r="BH46" i="26"/>
  <c r="BH62" i="26"/>
  <c r="BH66" i="26"/>
  <c r="BH70" i="26"/>
  <c r="BH74" i="26"/>
  <c r="BH78" i="26"/>
  <c r="BH82" i="26"/>
  <c r="BH86" i="26"/>
  <c r="BH90" i="26"/>
  <c r="BH94" i="26"/>
  <c r="BH58" i="26"/>
  <c r="BH65" i="26"/>
  <c r="BH81" i="26"/>
  <c r="BH101" i="26"/>
  <c r="BH7" i="18"/>
  <c r="BH11" i="18"/>
  <c r="BH15" i="18"/>
  <c r="BH19" i="18"/>
  <c r="BH23" i="18"/>
  <c r="BH27" i="18"/>
  <c r="BH31" i="18"/>
  <c r="BH35" i="18"/>
  <c r="BH39" i="18"/>
  <c r="BH43" i="18"/>
  <c r="BH47" i="18"/>
  <c r="BH51" i="18"/>
  <c r="BH55" i="18"/>
  <c r="BH59" i="18"/>
  <c r="BH63" i="18"/>
  <c r="BH67" i="18"/>
  <c r="BH30" i="26"/>
  <c r="BH42" i="26"/>
  <c r="BH77" i="26"/>
  <c r="BH93" i="26"/>
  <c r="BH102" i="26"/>
  <c r="BH6" i="18"/>
  <c r="BH10" i="18"/>
  <c r="BH14" i="18"/>
  <c r="BH18" i="18"/>
  <c r="BH22" i="18"/>
  <c r="BH26" i="18"/>
  <c r="BH30" i="18"/>
  <c r="BH34" i="18"/>
  <c r="BH38" i="18"/>
  <c r="BH42" i="18"/>
  <c r="BH46" i="18"/>
  <c r="BH50" i="18"/>
  <c r="BH73" i="26"/>
  <c r="BH89" i="26"/>
  <c r="BH97" i="26"/>
  <c r="BH5" i="18"/>
  <c r="BH9" i="18"/>
  <c r="BH69" i="26"/>
  <c r="BH85" i="26"/>
  <c r="BH98" i="26"/>
  <c r="BH8" i="18"/>
  <c r="BH12" i="18"/>
  <c r="BH20" i="18"/>
  <c r="BH28" i="18"/>
  <c r="BH36" i="18"/>
  <c r="BH44" i="18"/>
  <c r="BH52" i="18"/>
  <c r="BH64" i="18"/>
  <c r="BH65" i="18"/>
  <c r="BH66" i="18"/>
  <c r="BH72" i="18"/>
  <c r="BH76" i="18"/>
  <c r="BH80" i="18"/>
  <c r="BH13" i="18"/>
  <c r="BH21" i="18"/>
  <c r="BH29" i="18"/>
  <c r="BH37" i="18"/>
  <c r="BH45" i="18"/>
  <c r="BH53" i="18"/>
  <c r="BH54" i="18"/>
  <c r="BH68" i="18"/>
  <c r="BH71" i="18"/>
  <c r="BH75" i="18"/>
  <c r="BH79" i="18"/>
  <c r="BH16" i="18"/>
  <c r="BH24" i="18"/>
  <c r="BH32" i="18"/>
  <c r="BH40" i="18"/>
  <c r="BH48" i="18"/>
  <c r="BH56" i="18"/>
  <c r="BH57" i="18"/>
  <c r="BH58" i="18"/>
  <c r="BH70" i="18"/>
  <c r="BH74" i="18"/>
  <c r="BH78" i="18"/>
  <c r="BH17" i="18"/>
  <c r="BH25" i="18"/>
  <c r="BH33" i="18"/>
  <c r="BH41" i="18"/>
  <c r="BH49" i="18"/>
  <c r="BH60" i="18"/>
  <c r="BH61" i="18"/>
  <c r="BH62" i="18"/>
  <c r="BH69" i="18"/>
  <c r="BH73" i="18"/>
  <c r="BH77" i="18"/>
  <c r="BH83" i="18"/>
  <c r="BH87" i="18"/>
  <c r="BH91" i="18"/>
  <c r="BH95" i="18"/>
  <c r="BH99" i="18"/>
  <c r="BH103" i="18"/>
  <c r="BH82" i="18"/>
  <c r="BH86" i="18"/>
  <c r="BH90" i="18"/>
  <c r="BH94" i="18"/>
  <c r="BH98" i="18"/>
  <c r="BH102" i="18"/>
  <c r="BH81" i="18"/>
  <c r="BH85" i="18"/>
  <c r="BH89" i="18"/>
  <c r="BH93" i="18"/>
  <c r="BH97" i="18"/>
  <c r="BH101" i="18"/>
  <c r="BH84" i="18"/>
  <c r="BH88" i="18"/>
  <c r="BH92" i="18"/>
  <c r="BH96" i="18"/>
  <c r="BH100" i="18"/>
  <c r="BD5" i="26"/>
  <c r="BD9" i="26"/>
  <c r="BD13" i="26"/>
  <c r="BD17" i="26"/>
  <c r="BD21" i="26"/>
  <c r="BD25" i="26"/>
  <c r="BD29" i="26"/>
  <c r="BD33" i="26"/>
  <c r="BD37" i="26"/>
  <c r="BD4" i="26"/>
  <c r="BD8" i="26"/>
  <c r="BD12" i="26"/>
  <c r="BD16" i="26"/>
  <c r="BD20" i="26"/>
  <c r="BD24" i="26"/>
  <c r="BD28" i="26"/>
  <c r="BD32" i="26"/>
  <c r="BD3" i="26"/>
  <c r="BD11" i="26"/>
  <c r="BD19" i="26"/>
  <c r="BD27" i="26"/>
  <c r="BD35" i="26"/>
  <c r="BD41" i="26"/>
  <c r="BD45" i="26"/>
  <c r="BD49" i="26"/>
  <c r="BD53" i="26"/>
  <c r="BD57" i="26"/>
  <c r="BD6" i="26"/>
  <c r="BD14" i="26"/>
  <c r="BD22" i="26"/>
  <c r="BD30" i="26"/>
  <c r="BD36" i="26"/>
  <c r="BD40" i="26"/>
  <c r="BD44" i="26"/>
  <c r="BD48" i="26"/>
  <c r="BD52" i="26"/>
  <c r="BD56" i="26"/>
  <c r="BD60" i="26"/>
  <c r="BD7" i="26"/>
  <c r="BD15" i="26"/>
  <c r="BD23" i="26"/>
  <c r="BD31" i="26"/>
  <c r="BD39" i="26"/>
  <c r="BD43" i="26"/>
  <c r="BD47" i="26"/>
  <c r="BD51" i="26"/>
  <c r="BD55" i="26"/>
  <c r="BD59" i="26"/>
  <c r="BD34" i="26"/>
  <c r="BD50" i="26"/>
  <c r="BD62" i="26"/>
  <c r="BD64" i="26"/>
  <c r="BD68" i="26"/>
  <c r="BD72" i="26"/>
  <c r="BD76" i="26"/>
  <c r="BD80" i="26"/>
  <c r="BD84" i="26"/>
  <c r="BD88" i="26"/>
  <c r="BD92" i="26"/>
  <c r="BD96" i="26"/>
  <c r="BD100" i="26"/>
  <c r="BD4" i="18"/>
  <c r="BD26" i="26"/>
  <c r="BD46" i="26"/>
  <c r="BD63" i="26"/>
  <c r="BD67" i="26"/>
  <c r="BD71" i="26"/>
  <c r="BD75" i="26"/>
  <c r="BD79" i="26"/>
  <c r="BD83" i="26"/>
  <c r="BD87" i="26"/>
  <c r="BD91" i="26"/>
  <c r="BD95" i="26"/>
  <c r="BD99" i="26"/>
  <c r="BD103" i="26"/>
  <c r="BD3" i="18"/>
  <c r="BD18" i="26"/>
  <c r="BD42" i="26"/>
  <c r="BD58" i="26"/>
  <c r="BD66" i="26"/>
  <c r="BD70" i="26"/>
  <c r="BD74" i="26"/>
  <c r="BD78" i="26"/>
  <c r="BD82" i="26"/>
  <c r="BD86" i="26"/>
  <c r="BD90" i="26"/>
  <c r="BD94" i="26"/>
  <c r="BD10" i="26"/>
  <c r="BD61" i="26"/>
  <c r="BD77" i="26"/>
  <c r="BD93" i="26"/>
  <c r="BD97" i="26"/>
  <c r="BD7" i="18"/>
  <c r="BD11" i="18"/>
  <c r="BD15" i="18"/>
  <c r="BD19" i="18"/>
  <c r="BD23" i="18"/>
  <c r="BD27" i="18"/>
  <c r="BD31" i="18"/>
  <c r="BD35" i="18"/>
  <c r="BD39" i="18"/>
  <c r="BD43" i="18"/>
  <c r="BD47" i="18"/>
  <c r="BD51" i="18"/>
  <c r="BD55" i="18"/>
  <c r="BD59" i="18"/>
  <c r="BD63" i="18"/>
  <c r="BD67" i="18"/>
  <c r="BD54" i="26"/>
  <c r="BD73" i="26"/>
  <c r="BD89" i="26"/>
  <c r="BD98" i="26"/>
  <c r="BD6" i="18"/>
  <c r="BD10" i="18"/>
  <c r="BD14" i="18"/>
  <c r="BD18" i="18"/>
  <c r="BD22" i="18"/>
  <c r="BD26" i="18"/>
  <c r="BD30" i="18"/>
  <c r="BD34" i="18"/>
  <c r="BD38" i="18"/>
  <c r="BD42" i="18"/>
  <c r="BD46" i="18"/>
  <c r="BD50" i="18"/>
  <c r="BD38" i="26"/>
  <c r="BD69" i="26"/>
  <c r="BD85" i="26"/>
  <c r="BD101" i="26"/>
  <c r="BD5" i="18"/>
  <c r="BD9" i="18"/>
  <c r="BD65" i="26"/>
  <c r="BD81" i="26"/>
  <c r="BD102" i="26"/>
  <c r="BD16" i="18"/>
  <c r="BD24" i="18"/>
  <c r="BD32" i="18"/>
  <c r="BD40" i="18"/>
  <c r="BD48" i="18"/>
  <c r="BD60" i="18"/>
  <c r="BD61" i="18"/>
  <c r="BD62" i="18"/>
  <c r="BD72" i="18"/>
  <c r="BD76" i="18"/>
  <c r="BD80" i="18"/>
  <c r="BD17" i="18"/>
  <c r="BD25" i="18"/>
  <c r="BD33" i="18"/>
  <c r="BD41" i="18"/>
  <c r="BD49" i="18"/>
  <c r="BD64" i="18"/>
  <c r="BD65" i="18"/>
  <c r="BD66" i="18"/>
  <c r="BD71" i="18"/>
  <c r="BD75" i="18"/>
  <c r="BD79" i="18"/>
  <c r="BD12" i="18"/>
  <c r="BD20" i="18"/>
  <c r="BD28" i="18"/>
  <c r="BD36" i="18"/>
  <c r="BD44" i="18"/>
  <c r="BD52" i="18"/>
  <c r="BD54" i="18"/>
  <c r="BD68" i="18"/>
  <c r="BD70" i="18"/>
  <c r="BD74" i="18"/>
  <c r="BD78" i="18"/>
  <c r="BD8" i="18"/>
  <c r="BD13" i="18"/>
  <c r="BD21" i="18"/>
  <c r="BD29" i="18"/>
  <c r="BD37" i="18"/>
  <c r="BD45" i="18"/>
  <c r="BD53" i="18"/>
  <c r="BD56" i="18"/>
  <c r="BD57" i="18"/>
  <c r="BD58" i="18"/>
  <c r="BD69" i="18"/>
  <c r="BD73" i="18"/>
  <c r="BD77" i="18"/>
  <c r="BD83" i="18"/>
  <c r="BD87" i="18"/>
  <c r="BD91" i="18"/>
  <c r="BD95" i="18"/>
  <c r="BD99" i="18"/>
  <c r="BD103" i="18"/>
  <c r="BD82" i="18"/>
  <c r="BD86" i="18"/>
  <c r="BD90" i="18"/>
  <c r="BD94" i="18"/>
  <c r="BD98" i="18"/>
  <c r="BD102" i="18"/>
  <c r="BD81" i="18"/>
  <c r="BD85" i="18"/>
  <c r="BD89" i="18"/>
  <c r="BD93" i="18"/>
  <c r="BD97" i="18"/>
  <c r="BD101" i="18"/>
  <c r="BD84" i="18"/>
  <c r="BD88" i="18"/>
  <c r="BD92" i="18"/>
  <c r="BD96" i="18"/>
  <c r="BD100" i="18"/>
  <c r="AZ5" i="26"/>
  <c r="AZ9" i="26"/>
  <c r="AZ13" i="26"/>
  <c r="AZ17" i="26"/>
  <c r="AZ21" i="26"/>
  <c r="AZ25" i="26"/>
  <c r="AZ29" i="26"/>
  <c r="AZ33" i="26"/>
  <c r="AZ37" i="26"/>
  <c r="AZ4" i="26"/>
  <c r="AZ8" i="26"/>
  <c r="AZ12" i="26"/>
  <c r="AZ16" i="26"/>
  <c r="AZ20" i="26"/>
  <c r="AZ24" i="26"/>
  <c r="AZ28" i="26"/>
  <c r="AZ32" i="26"/>
  <c r="AZ7" i="26"/>
  <c r="AZ15" i="26"/>
  <c r="AZ23" i="26"/>
  <c r="AZ31" i="26"/>
  <c r="AZ41" i="26"/>
  <c r="AZ45" i="26"/>
  <c r="AZ49" i="26"/>
  <c r="AZ53" i="26"/>
  <c r="AZ57" i="26"/>
  <c r="AZ10" i="26"/>
  <c r="AZ18" i="26"/>
  <c r="AZ26" i="26"/>
  <c r="AZ34" i="26"/>
  <c r="AZ40" i="26"/>
  <c r="AZ44" i="26"/>
  <c r="AZ48" i="26"/>
  <c r="AZ52" i="26"/>
  <c r="AZ56" i="26"/>
  <c r="AZ60" i="26"/>
  <c r="AZ3" i="26"/>
  <c r="AZ11" i="26"/>
  <c r="AZ19" i="26"/>
  <c r="AZ27" i="26"/>
  <c r="AZ35" i="26"/>
  <c r="AZ36" i="26"/>
  <c r="AZ39" i="26"/>
  <c r="AZ43" i="26"/>
  <c r="AZ47" i="26"/>
  <c r="AZ51" i="26"/>
  <c r="AZ55" i="26"/>
  <c r="AZ59" i="26"/>
  <c r="AZ14" i="26"/>
  <c r="AZ46" i="26"/>
  <c r="AZ64" i="26"/>
  <c r="AZ68" i="26"/>
  <c r="AZ72" i="26"/>
  <c r="AZ76" i="26"/>
  <c r="AZ80" i="26"/>
  <c r="AZ84" i="26"/>
  <c r="AZ88" i="26"/>
  <c r="AZ92" i="26"/>
  <c r="AZ96" i="26"/>
  <c r="AZ100" i="26"/>
  <c r="AZ4" i="18"/>
  <c r="AZ6" i="26"/>
  <c r="AZ42" i="26"/>
  <c r="AZ58" i="26"/>
  <c r="AZ61" i="26"/>
  <c r="AZ63" i="26"/>
  <c r="AZ67" i="26"/>
  <c r="AZ71" i="26"/>
  <c r="AZ75" i="26"/>
  <c r="AZ79" i="26"/>
  <c r="AZ83" i="26"/>
  <c r="AZ87" i="26"/>
  <c r="AZ91" i="26"/>
  <c r="AZ95" i="26"/>
  <c r="AZ99" i="26"/>
  <c r="AZ103" i="26"/>
  <c r="AZ3" i="18"/>
  <c r="AZ30" i="26"/>
  <c r="AZ38" i="26"/>
  <c r="AZ54" i="26"/>
  <c r="AZ62" i="26"/>
  <c r="AZ66" i="26"/>
  <c r="AZ70" i="26"/>
  <c r="AZ74" i="26"/>
  <c r="AZ78" i="26"/>
  <c r="AZ82" i="26"/>
  <c r="AZ86" i="26"/>
  <c r="AZ90" i="26"/>
  <c r="AZ94" i="26"/>
  <c r="AZ73" i="26"/>
  <c r="AZ89" i="26"/>
  <c r="AZ101" i="26"/>
  <c r="AZ7" i="18"/>
  <c r="AZ11" i="18"/>
  <c r="AZ15" i="18"/>
  <c r="AZ19" i="18"/>
  <c r="AZ23" i="18"/>
  <c r="AZ27" i="18"/>
  <c r="AZ31" i="18"/>
  <c r="AZ35" i="18"/>
  <c r="AZ39" i="18"/>
  <c r="AZ43" i="18"/>
  <c r="AZ47" i="18"/>
  <c r="AZ51" i="18"/>
  <c r="AZ55" i="18"/>
  <c r="AZ59" i="18"/>
  <c r="AZ63" i="18"/>
  <c r="AZ67" i="18"/>
  <c r="AZ69" i="26"/>
  <c r="AZ85" i="26"/>
  <c r="AZ102" i="26"/>
  <c r="AZ6" i="18"/>
  <c r="AZ10" i="18"/>
  <c r="AZ14" i="18"/>
  <c r="AZ18" i="18"/>
  <c r="AZ22" i="18"/>
  <c r="AZ26" i="18"/>
  <c r="AZ30" i="18"/>
  <c r="AZ34" i="18"/>
  <c r="AZ38" i="18"/>
  <c r="AZ42" i="18"/>
  <c r="AZ46" i="18"/>
  <c r="AZ50" i="18"/>
  <c r="AZ22" i="26"/>
  <c r="AZ50" i="26"/>
  <c r="AZ65" i="26"/>
  <c r="AZ81" i="26"/>
  <c r="AZ97" i="26"/>
  <c r="AZ5" i="18"/>
  <c r="AZ9" i="18"/>
  <c r="AZ77" i="26"/>
  <c r="AZ93" i="26"/>
  <c r="AZ98" i="26"/>
  <c r="AZ12" i="18"/>
  <c r="AZ20" i="18"/>
  <c r="AZ28" i="18"/>
  <c r="AZ36" i="18"/>
  <c r="AZ44" i="18"/>
  <c r="AZ52" i="18"/>
  <c r="AZ56" i="18"/>
  <c r="AZ57" i="18"/>
  <c r="AZ58" i="18"/>
  <c r="AZ72" i="18"/>
  <c r="AZ76" i="18"/>
  <c r="AZ80" i="18"/>
  <c r="AZ13" i="18"/>
  <c r="AZ21" i="18"/>
  <c r="AZ29" i="18"/>
  <c r="AZ37" i="18"/>
  <c r="AZ45" i="18"/>
  <c r="AZ53" i="18"/>
  <c r="AZ60" i="18"/>
  <c r="AZ61" i="18"/>
  <c r="AZ62" i="18"/>
  <c r="AZ71" i="18"/>
  <c r="AZ75" i="18"/>
  <c r="AZ79" i="18"/>
  <c r="AZ8" i="18"/>
  <c r="AZ16" i="18"/>
  <c r="AZ24" i="18"/>
  <c r="AZ32" i="18"/>
  <c r="AZ40" i="18"/>
  <c r="AZ48" i="18"/>
  <c r="AZ64" i="18"/>
  <c r="AZ65" i="18"/>
  <c r="AZ66" i="18"/>
  <c r="AZ70" i="18"/>
  <c r="AZ74" i="18"/>
  <c r="AZ78" i="18"/>
  <c r="AZ17" i="18"/>
  <c r="AZ25" i="18"/>
  <c r="AZ33" i="18"/>
  <c r="AZ41" i="18"/>
  <c r="AZ49" i="18"/>
  <c r="AZ54" i="18"/>
  <c r="AZ68" i="18"/>
  <c r="AZ69" i="18"/>
  <c r="AZ73" i="18"/>
  <c r="AZ77" i="18"/>
  <c r="AZ83" i="18"/>
  <c r="AZ87" i="18"/>
  <c r="AZ91" i="18"/>
  <c r="AZ95" i="18"/>
  <c r="AZ99" i="18"/>
  <c r="AZ103" i="18"/>
  <c r="AZ82" i="18"/>
  <c r="AZ86" i="18"/>
  <c r="AZ90" i="18"/>
  <c r="AZ94" i="18"/>
  <c r="AZ98" i="18"/>
  <c r="AZ102" i="18"/>
  <c r="AZ81" i="18"/>
  <c r="AZ85" i="18"/>
  <c r="AZ89" i="18"/>
  <c r="AZ93" i="18"/>
  <c r="AZ97" i="18"/>
  <c r="AZ101" i="18"/>
  <c r="AZ84" i="18"/>
  <c r="AZ88" i="18"/>
  <c r="AZ92" i="18"/>
  <c r="AZ96" i="18"/>
  <c r="AZ100" i="18"/>
  <c r="AV5" i="26"/>
  <c r="AV9" i="26"/>
  <c r="AV13" i="26"/>
  <c r="AV17" i="26"/>
  <c r="AV21" i="26"/>
  <c r="AV25" i="26"/>
  <c r="AV29" i="26"/>
  <c r="AV33" i="26"/>
  <c r="AV37" i="26"/>
  <c r="AV4" i="26"/>
  <c r="AV8" i="26"/>
  <c r="AV12" i="26"/>
  <c r="AV16" i="26"/>
  <c r="AV20" i="26"/>
  <c r="AV24" i="26"/>
  <c r="AV28" i="26"/>
  <c r="AV32" i="26"/>
  <c r="AV3" i="26"/>
  <c r="AV11" i="26"/>
  <c r="AV19" i="26"/>
  <c r="AV27" i="26"/>
  <c r="AV35" i="26"/>
  <c r="AV38" i="26"/>
  <c r="AV41" i="26"/>
  <c r="AV45" i="26"/>
  <c r="AV49" i="26"/>
  <c r="AV53" i="26"/>
  <c r="AV57" i="26"/>
  <c r="AV6" i="26"/>
  <c r="AV14" i="26"/>
  <c r="AV22" i="26"/>
  <c r="AV30" i="26"/>
  <c r="AV40" i="26"/>
  <c r="AV44" i="26"/>
  <c r="AV48" i="26"/>
  <c r="AV52" i="26"/>
  <c r="AV56" i="26"/>
  <c r="AV60" i="26"/>
  <c r="AV7" i="26"/>
  <c r="AV15" i="26"/>
  <c r="AV23" i="26"/>
  <c r="AV31" i="26"/>
  <c r="AV39" i="26"/>
  <c r="AV43" i="26"/>
  <c r="AV47" i="26"/>
  <c r="AV51" i="26"/>
  <c r="AV55" i="26"/>
  <c r="AV59" i="26"/>
  <c r="AV26" i="26"/>
  <c r="AV42" i="26"/>
  <c r="AV58" i="26"/>
  <c r="AV62" i="26"/>
  <c r="AV64" i="26"/>
  <c r="AV68" i="26"/>
  <c r="AV72" i="26"/>
  <c r="AV76" i="26"/>
  <c r="AV80" i="26"/>
  <c r="AV84" i="26"/>
  <c r="AV88" i="26"/>
  <c r="AV92" i="26"/>
  <c r="AV96" i="26"/>
  <c r="AV100" i="26"/>
  <c r="AV4" i="18"/>
  <c r="AV18" i="26"/>
  <c r="AV54" i="26"/>
  <c r="AV63" i="26"/>
  <c r="AV67" i="26"/>
  <c r="AV71" i="26"/>
  <c r="AV75" i="26"/>
  <c r="AV79" i="26"/>
  <c r="AV83" i="26"/>
  <c r="AV87" i="26"/>
  <c r="AV91" i="26"/>
  <c r="AV95" i="26"/>
  <c r="AV99" i="26"/>
  <c r="AV103" i="26"/>
  <c r="AV3" i="18"/>
  <c r="AV10" i="26"/>
  <c r="AV50" i="26"/>
  <c r="AV66" i="26"/>
  <c r="AV70" i="26"/>
  <c r="AV74" i="26"/>
  <c r="AV78" i="26"/>
  <c r="AV82" i="26"/>
  <c r="AV86" i="26"/>
  <c r="AV90" i="26"/>
  <c r="AV94" i="26"/>
  <c r="AV34" i="26"/>
  <c r="AV36" i="26"/>
  <c r="AV69" i="26"/>
  <c r="AV85" i="26"/>
  <c r="AV97" i="26"/>
  <c r="AV7" i="18"/>
  <c r="AV11" i="18"/>
  <c r="AV15" i="18"/>
  <c r="AV19" i="18"/>
  <c r="AV23" i="18"/>
  <c r="AV27" i="18"/>
  <c r="AV31" i="18"/>
  <c r="AV35" i="18"/>
  <c r="AV39" i="18"/>
  <c r="AV43" i="18"/>
  <c r="AV47" i="18"/>
  <c r="AV51" i="18"/>
  <c r="AV55" i="18"/>
  <c r="AV59" i="18"/>
  <c r="AV63" i="18"/>
  <c r="AV67" i="18"/>
  <c r="AV65" i="26"/>
  <c r="AV81" i="26"/>
  <c r="AV98" i="26"/>
  <c r="AV6" i="18"/>
  <c r="AV10" i="18"/>
  <c r="AV14" i="18"/>
  <c r="AV18" i="18"/>
  <c r="AV22" i="18"/>
  <c r="AV26" i="18"/>
  <c r="AV30" i="18"/>
  <c r="AV34" i="18"/>
  <c r="AV38" i="18"/>
  <c r="AV42" i="18"/>
  <c r="AV46" i="18"/>
  <c r="AV50" i="18"/>
  <c r="AV77" i="26"/>
  <c r="AV93" i="26"/>
  <c r="AV101" i="26"/>
  <c r="AV5" i="18"/>
  <c r="AV9" i="18"/>
  <c r="AV46" i="26"/>
  <c r="AV61" i="26"/>
  <c r="AV73" i="26"/>
  <c r="AV89" i="26"/>
  <c r="AV102" i="26"/>
  <c r="AV16" i="18"/>
  <c r="AV24" i="18"/>
  <c r="AV32" i="18"/>
  <c r="AV40" i="18"/>
  <c r="AV48" i="18"/>
  <c r="AV54" i="18"/>
  <c r="AV68" i="18"/>
  <c r="AV72" i="18"/>
  <c r="AV76" i="18"/>
  <c r="AV80" i="18"/>
  <c r="AV8" i="18"/>
  <c r="AV17" i="18"/>
  <c r="AV25" i="18"/>
  <c r="AV33" i="18"/>
  <c r="AV41" i="18"/>
  <c r="AV49" i="18"/>
  <c r="AV56" i="18"/>
  <c r="AV57" i="18"/>
  <c r="AV58" i="18"/>
  <c r="AV71" i="18"/>
  <c r="AV75" i="18"/>
  <c r="AV79" i="18"/>
  <c r="AV12" i="18"/>
  <c r="AV20" i="18"/>
  <c r="AV28" i="18"/>
  <c r="AV36" i="18"/>
  <c r="AV44" i="18"/>
  <c r="AV52" i="18"/>
  <c r="AV60" i="18"/>
  <c r="AV61" i="18"/>
  <c r="AV62" i="18"/>
  <c r="AV70" i="18"/>
  <c r="AV74" i="18"/>
  <c r="AV78" i="18"/>
  <c r="AV13" i="18"/>
  <c r="AV21" i="18"/>
  <c r="AV29" i="18"/>
  <c r="AV37" i="18"/>
  <c r="AV45" i="18"/>
  <c r="AV53" i="18"/>
  <c r="AV64" i="18"/>
  <c r="AV65" i="18"/>
  <c r="AV66" i="18"/>
  <c r="AV69" i="18"/>
  <c r="AV73" i="18"/>
  <c r="AV77" i="18"/>
  <c r="AV83" i="18"/>
  <c r="AV87" i="18"/>
  <c r="AV91" i="18"/>
  <c r="AV95" i="18"/>
  <c r="AV99" i="18"/>
  <c r="AV103" i="18"/>
  <c r="AV82" i="18"/>
  <c r="AV86" i="18"/>
  <c r="AV90" i="18"/>
  <c r="AV94" i="18"/>
  <c r="AV98" i="18"/>
  <c r="AV102" i="18"/>
  <c r="AV81" i="18"/>
  <c r="AV85" i="18"/>
  <c r="AV89" i="18"/>
  <c r="AV93" i="18"/>
  <c r="AV97" i="18"/>
  <c r="AV101" i="18"/>
  <c r="AV84" i="18"/>
  <c r="AV88" i="18"/>
  <c r="AV92" i="18"/>
  <c r="AV96" i="18"/>
  <c r="AV100" i="18"/>
  <c r="AR5" i="26"/>
  <c r="AR9" i="26"/>
  <c r="AR13" i="26"/>
  <c r="AR17" i="26"/>
  <c r="AR21" i="26"/>
  <c r="AR25" i="26"/>
  <c r="AR29" i="26"/>
  <c r="AR33" i="26"/>
  <c r="AR37" i="26"/>
  <c r="AR4" i="26"/>
  <c r="AR8" i="26"/>
  <c r="AR12" i="26"/>
  <c r="AR16" i="26"/>
  <c r="AR20" i="26"/>
  <c r="AR24" i="26"/>
  <c r="AR28" i="26"/>
  <c r="AR32" i="26"/>
  <c r="AR7" i="26"/>
  <c r="AR15" i="26"/>
  <c r="AR23" i="26"/>
  <c r="AR31" i="26"/>
  <c r="AR36" i="26"/>
  <c r="AR41" i="26"/>
  <c r="AR45" i="26"/>
  <c r="AR49" i="26"/>
  <c r="AR53" i="26"/>
  <c r="AR57" i="26"/>
  <c r="AR10" i="26"/>
  <c r="AR18" i="26"/>
  <c r="AR26" i="26"/>
  <c r="AR34" i="26"/>
  <c r="AR38" i="26"/>
  <c r="AR40" i="26"/>
  <c r="AR44" i="26"/>
  <c r="AR48" i="26"/>
  <c r="AR52" i="26"/>
  <c r="AR56" i="26"/>
  <c r="AR60" i="26"/>
  <c r="AR3" i="26"/>
  <c r="AR11" i="26"/>
  <c r="AR19" i="26"/>
  <c r="AR27" i="26"/>
  <c r="AR35" i="26"/>
  <c r="AR39" i="26"/>
  <c r="AR43" i="26"/>
  <c r="AR47" i="26"/>
  <c r="AR51" i="26"/>
  <c r="AR55" i="26"/>
  <c r="AR59" i="26"/>
  <c r="AR6" i="26"/>
  <c r="AR54" i="26"/>
  <c r="AR64" i="26"/>
  <c r="AR68" i="26"/>
  <c r="AR72" i="26"/>
  <c r="AR76" i="26"/>
  <c r="AR80" i="26"/>
  <c r="AR84" i="26"/>
  <c r="AR88" i="26"/>
  <c r="AR92" i="26"/>
  <c r="AR96" i="26"/>
  <c r="AR100" i="26"/>
  <c r="AR4" i="18"/>
  <c r="AR30" i="26"/>
  <c r="AR50" i="26"/>
  <c r="AR61" i="26"/>
  <c r="AR63" i="26"/>
  <c r="AR67" i="26"/>
  <c r="AR71" i="26"/>
  <c r="AR75" i="26"/>
  <c r="AR79" i="26"/>
  <c r="AR83" i="26"/>
  <c r="AR87" i="26"/>
  <c r="AR91" i="26"/>
  <c r="AR95" i="26"/>
  <c r="AR99" i="26"/>
  <c r="AR103" i="26"/>
  <c r="AR3" i="18"/>
  <c r="AR22" i="26"/>
  <c r="AR46" i="26"/>
  <c r="AR62" i="26"/>
  <c r="AR66" i="26"/>
  <c r="AR70" i="26"/>
  <c r="AR74" i="26"/>
  <c r="AR78" i="26"/>
  <c r="AR82" i="26"/>
  <c r="AR86" i="26"/>
  <c r="AR90" i="26"/>
  <c r="AR94" i="26"/>
  <c r="AR42" i="26"/>
  <c r="AR65" i="26"/>
  <c r="AR81" i="26"/>
  <c r="AR101" i="26"/>
  <c r="AR7" i="18"/>
  <c r="AR11" i="18"/>
  <c r="AR15" i="18"/>
  <c r="AR19" i="18"/>
  <c r="AR23" i="18"/>
  <c r="AR27" i="18"/>
  <c r="AR31" i="18"/>
  <c r="AR35" i="18"/>
  <c r="AR39" i="18"/>
  <c r="AR43" i="18"/>
  <c r="AR47" i="18"/>
  <c r="AR51" i="18"/>
  <c r="AR55" i="18"/>
  <c r="AR59" i="18"/>
  <c r="AR63" i="18"/>
  <c r="AR67" i="18"/>
  <c r="AR77" i="26"/>
  <c r="AR93" i="26"/>
  <c r="AR102" i="26"/>
  <c r="AR6" i="18"/>
  <c r="AR10" i="18"/>
  <c r="AR14" i="18"/>
  <c r="AR18" i="18"/>
  <c r="AR22" i="18"/>
  <c r="AR26" i="18"/>
  <c r="AR30" i="18"/>
  <c r="AR34" i="18"/>
  <c r="AR38" i="18"/>
  <c r="AR42" i="18"/>
  <c r="AR46" i="18"/>
  <c r="AR50" i="18"/>
  <c r="AR73" i="26"/>
  <c r="AR89" i="26"/>
  <c r="AR97" i="26"/>
  <c r="AR5" i="18"/>
  <c r="AR9" i="18"/>
  <c r="AR14" i="26"/>
  <c r="AR58" i="26"/>
  <c r="AR69" i="26"/>
  <c r="AR85" i="26"/>
  <c r="AR98" i="26"/>
  <c r="AR8" i="18"/>
  <c r="AR12" i="18"/>
  <c r="AR20" i="18"/>
  <c r="AR28" i="18"/>
  <c r="AR36" i="18"/>
  <c r="AR44" i="18"/>
  <c r="AR52" i="18"/>
  <c r="AR64" i="18"/>
  <c r="AR65" i="18"/>
  <c r="AR66" i="18"/>
  <c r="AR72" i="18"/>
  <c r="AR76" i="18"/>
  <c r="AR80" i="18"/>
  <c r="AR13" i="18"/>
  <c r="AR21" i="18"/>
  <c r="AR29" i="18"/>
  <c r="AR37" i="18"/>
  <c r="AR45" i="18"/>
  <c r="AR53" i="18"/>
  <c r="AR54" i="18"/>
  <c r="AR68" i="18"/>
  <c r="AR71" i="18"/>
  <c r="AR75" i="18"/>
  <c r="AR79" i="18"/>
  <c r="AR16" i="18"/>
  <c r="AR24" i="18"/>
  <c r="AR32" i="18"/>
  <c r="AR40" i="18"/>
  <c r="AR48" i="18"/>
  <c r="AR56" i="18"/>
  <c r="AR57" i="18"/>
  <c r="AR58" i="18"/>
  <c r="AR70" i="18"/>
  <c r="AR74" i="18"/>
  <c r="AR78" i="18"/>
  <c r="AR17" i="18"/>
  <c r="AR25" i="18"/>
  <c r="AR33" i="18"/>
  <c r="AR41" i="18"/>
  <c r="AR49" i="18"/>
  <c r="AR60" i="18"/>
  <c r="AR61" i="18"/>
  <c r="AR62" i="18"/>
  <c r="AR69" i="18"/>
  <c r="AR73" i="18"/>
  <c r="AR77" i="18"/>
  <c r="AR83" i="18"/>
  <c r="AR87" i="18"/>
  <c r="AR91" i="18"/>
  <c r="AR95" i="18"/>
  <c r="AR99" i="18"/>
  <c r="AR103" i="18"/>
  <c r="AR82" i="18"/>
  <c r="AR86" i="18"/>
  <c r="AR90" i="18"/>
  <c r="AR94" i="18"/>
  <c r="AR98" i="18"/>
  <c r="AR102" i="18"/>
  <c r="AR81" i="18"/>
  <c r="AR85" i="18"/>
  <c r="AR89" i="18"/>
  <c r="AR93" i="18"/>
  <c r="AR97" i="18"/>
  <c r="AR101" i="18"/>
  <c r="AR84" i="18"/>
  <c r="AR88" i="18"/>
  <c r="AR92" i="18"/>
  <c r="AR96" i="18"/>
  <c r="AR100" i="18"/>
  <c r="AN5" i="26"/>
  <c r="AN9" i="26"/>
  <c r="AN13" i="26"/>
  <c r="AN17" i="26"/>
  <c r="AN21" i="26"/>
  <c r="AN25" i="26"/>
  <c r="AN29" i="26"/>
  <c r="AN33" i="26"/>
  <c r="AN37" i="26"/>
  <c r="AN4" i="26"/>
  <c r="AN8" i="26"/>
  <c r="AN12" i="26"/>
  <c r="AN16" i="26"/>
  <c r="AN20" i="26"/>
  <c r="AN24" i="26"/>
  <c r="AN28" i="26"/>
  <c r="AN32" i="26"/>
  <c r="AN3" i="26"/>
  <c r="AN11" i="26"/>
  <c r="AN19" i="26"/>
  <c r="AN27" i="26"/>
  <c r="AN35" i="26"/>
  <c r="AN41" i="26"/>
  <c r="AN45" i="26"/>
  <c r="AN49" i="26"/>
  <c r="AN53" i="26"/>
  <c r="AN57" i="26"/>
  <c r="AN6" i="26"/>
  <c r="AN14" i="26"/>
  <c r="AN22" i="26"/>
  <c r="AN30" i="26"/>
  <c r="AN36" i="26"/>
  <c r="AN40" i="26"/>
  <c r="AN44" i="26"/>
  <c r="AN48" i="26"/>
  <c r="AN52" i="26"/>
  <c r="AN56" i="26"/>
  <c r="AN60" i="26"/>
  <c r="AN7" i="26"/>
  <c r="AN15" i="26"/>
  <c r="AN23" i="26"/>
  <c r="AN31" i="26"/>
  <c r="AN38" i="26"/>
  <c r="AN39" i="26"/>
  <c r="AN43" i="26"/>
  <c r="AN47" i="26"/>
  <c r="AN51" i="26"/>
  <c r="AN55" i="26"/>
  <c r="AN59" i="26"/>
  <c r="AN18" i="26"/>
  <c r="AN50" i="26"/>
  <c r="AN62" i="26"/>
  <c r="AN64" i="26"/>
  <c r="AN68" i="26"/>
  <c r="AN72" i="26"/>
  <c r="AN76" i="26"/>
  <c r="AN80" i="26"/>
  <c r="AN84" i="26"/>
  <c r="AN88" i="26"/>
  <c r="AN92" i="26"/>
  <c r="AN96" i="26"/>
  <c r="AN100" i="26"/>
  <c r="AN4" i="18"/>
  <c r="AN10" i="26"/>
  <c r="AN46" i="26"/>
  <c r="AN63" i="26"/>
  <c r="AN67" i="26"/>
  <c r="AN71" i="26"/>
  <c r="AN75" i="26"/>
  <c r="AN79" i="26"/>
  <c r="AN83" i="26"/>
  <c r="AN87" i="26"/>
  <c r="AN91" i="26"/>
  <c r="AN95" i="26"/>
  <c r="AN99" i="26"/>
  <c r="AN103" i="26"/>
  <c r="AN3" i="18"/>
  <c r="AN34" i="26"/>
  <c r="AN42" i="26"/>
  <c r="AN58" i="26"/>
  <c r="AN66" i="26"/>
  <c r="AN70" i="26"/>
  <c r="AN74" i="26"/>
  <c r="AN78" i="26"/>
  <c r="AN82" i="26"/>
  <c r="AN86" i="26"/>
  <c r="AN90" i="26"/>
  <c r="AN94" i="26"/>
  <c r="AN54" i="26"/>
  <c r="AN77" i="26"/>
  <c r="AN93" i="26"/>
  <c r="AN97" i="26"/>
  <c r="AN7" i="18"/>
  <c r="AN11" i="18"/>
  <c r="AN15" i="18"/>
  <c r="AN19" i="18"/>
  <c r="AN23" i="18"/>
  <c r="AN27" i="18"/>
  <c r="AN31" i="18"/>
  <c r="AN35" i="18"/>
  <c r="AN39" i="18"/>
  <c r="AN43" i="18"/>
  <c r="AN47" i="18"/>
  <c r="AN51" i="18"/>
  <c r="AN55" i="18"/>
  <c r="AN59" i="18"/>
  <c r="AN63" i="18"/>
  <c r="AN67" i="18"/>
  <c r="AN26" i="26"/>
  <c r="AN73" i="26"/>
  <c r="AN89" i="26"/>
  <c r="AN98" i="26"/>
  <c r="AN6" i="18"/>
  <c r="AN10" i="18"/>
  <c r="AN14" i="18"/>
  <c r="AN18" i="18"/>
  <c r="AN22" i="18"/>
  <c r="AN26" i="18"/>
  <c r="AN30" i="18"/>
  <c r="AN34" i="18"/>
  <c r="AN38" i="18"/>
  <c r="AN42" i="18"/>
  <c r="AN46" i="18"/>
  <c r="AN50" i="18"/>
  <c r="AN61" i="26"/>
  <c r="AN69" i="26"/>
  <c r="AN85" i="26"/>
  <c r="AN101" i="26"/>
  <c r="AN5" i="18"/>
  <c r="AN9" i="18"/>
  <c r="AN65" i="26"/>
  <c r="AN81" i="26"/>
  <c r="AN102" i="26"/>
  <c r="AN16" i="18"/>
  <c r="AN24" i="18"/>
  <c r="AN32" i="18"/>
  <c r="AN40" i="18"/>
  <c r="AN48" i="18"/>
  <c r="AN60" i="18"/>
  <c r="AN61" i="18"/>
  <c r="AN62" i="18"/>
  <c r="AN72" i="18"/>
  <c r="AN76" i="18"/>
  <c r="AN80" i="18"/>
  <c r="AN17" i="18"/>
  <c r="AN25" i="18"/>
  <c r="AN33" i="18"/>
  <c r="AN41" i="18"/>
  <c r="AN49" i="18"/>
  <c r="AN64" i="18"/>
  <c r="AN65" i="18"/>
  <c r="AN66" i="18"/>
  <c r="AN71" i="18"/>
  <c r="AN75" i="18"/>
  <c r="AN79" i="18"/>
  <c r="AN12" i="18"/>
  <c r="AN20" i="18"/>
  <c r="AN28" i="18"/>
  <c r="AN36" i="18"/>
  <c r="AN44" i="18"/>
  <c r="AN52" i="18"/>
  <c r="AN54" i="18"/>
  <c r="AN68" i="18"/>
  <c r="AN70" i="18"/>
  <c r="AN74" i="18"/>
  <c r="AN78" i="18"/>
  <c r="AN8" i="18"/>
  <c r="AN13" i="18"/>
  <c r="AN21" i="18"/>
  <c r="AN29" i="18"/>
  <c r="AN37" i="18"/>
  <c r="AN45" i="18"/>
  <c r="AN53" i="18"/>
  <c r="AN56" i="18"/>
  <c r="AN57" i="18"/>
  <c r="AN58" i="18"/>
  <c r="AN69" i="18"/>
  <c r="AN73" i="18"/>
  <c r="AN77" i="18"/>
  <c r="AN81" i="18"/>
  <c r="AN83" i="18"/>
  <c r="AN87" i="18"/>
  <c r="AN91" i="18"/>
  <c r="AN95" i="18"/>
  <c r="AN99" i="18"/>
  <c r="AN103" i="18"/>
  <c r="AN82" i="18"/>
  <c r="AN86" i="18"/>
  <c r="AN90" i="18"/>
  <c r="AN94" i="18"/>
  <c r="AN98" i="18"/>
  <c r="AN102" i="18"/>
  <c r="AN85" i="18"/>
  <c r="AN89" i="18"/>
  <c r="AN93" i="18"/>
  <c r="AN97" i="18"/>
  <c r="AN101" i="18"/>
  <c r="AN84" i="18"/>
  <c r="AN88" i="18"/>
  <c r="AN92" i="18"/>
  <c r="AN96" i="18"/>
  <c r="AN100" i="18"/>
  <c r="AJ5" i="26"/>
  <c r="AJ9" i="26"/>
  <c r="AJ13" i="26"/>
  <c r="AJ17" i="26"/>
  <c r="AJ21" i="26"/>
  <c r="AJ25" i="26"/>
  <c r="AJ29" i="26"/>
  <c r="AJ33" i="26"/>
  <c r="AJ37" i="26"/>
  <c r="AJ4" i="26"/>
  <c r="AJ8" i="26"/>
  <c r="AJ12" i="26"/>
  <c r="AJ16" i="26"/>
  <c r="AJ20" i="26"/>
  <c r="AJ24" i="26"/>
  <c r="AJ28" i="26"/>
  <c r="AJ32" i="26"/>
  <c r="AJ7" i="26"/>
  <c r="AJ15" i="26"/>
  <c r="AJ23" i="26"/>
  <c r="AJ31" i="26"/>
  <c r="AJ41" i="26"/>
  <c r="AJ45" i="26"/>
  <c r="AJ49" i="26"/>
  <c r="AJ53" i="26"/>
  <c r="AJ57" i="26"/>
  <c r="AJ10" i="26"/>
  <c r="AJ18" i="26"/>
  <c r="AJ26" i="26"/>
  <c r="AJ34" i="26"/>
  <c r="AJ40" i="26"/>
  <c r="AJ44" i="26"/>
  <c r="AJ48" i="26"/>
  <c r="AJ52" i="26"/>
  <c r="AJ56" i="26"/>
  <c r="AJ60" i="26"/>
  <c r="AJ3" i="26"/>
  <c r="AJ11" i="26"/>
  <c r="AJ19" i="26"/>
  <c r="AJ27" i="26"/>
  <c r="AJ35" i="26"/>
  <c r="AJ36" i="26"/>
  <c r="AJ39" i="26"/>
  <c r="AJ43" i="26"/>
  <c r="AJ47" i="26"/>
  <c r="AJ51" i="26"/>
  <c r="AJ55" i="26"/>
  <c r="AJ59" i="26"/>
  <c r="AJ30" i="26"/>
  <c r="AJ46" i="26"/>
  <c r="AJ64" i="26"/>
  <c r="AJ68" i="26"/>
  <c r="AJ72" i="26"/>
  <c r="AJ76" i="26"/>
  <c r="AJ80" i="26"/>
  <c r="AJ84" i="26"/>
  <c r="AJ88" i="26"/>
  <c r="AJ92" i="26"/>
  <c r="AJ96" i="26"/>
  <c r="AJ100" i="26"/>
  <c r="AJ4" i="18"/>
  <c r="AJ22" i="26"/>
  <c r="AJ42" i="26"/>
  <c r="AJ58" i="26"/>
  <c r="AJ61" i="26"/>
  <c r="AJ63" i="26"/>
  <c r="AJ67" i="26"/>
  <c r="AJ71" i="26"/>
  <c r="AJ75" i="26"/>
  <c r="AJ79" i="26"/>
  <c r="AJ83" i="26"/>
  <c r="AJ87" i="26"/>
  <c r="AJ91" i="26"/>
  <c r="AJ95" i="26"/>
  <c r="AJ99" i="26"/>
  <c r="AJ103" i="26"/>
  <c r="AJ3" i="18"/>
  <c r="AJ14" i="26"/>
  <c r="AJ54" i="26"/>
  <c r="AJ62" i="26"/>
  <c r="AJ66" i="26"/>
  <c r="AJ70" i="26"/>
  <c r="AJ74" i="26"/>
  <c r="AJ78" i="26"/>
  <c r="AJ82" i="26"/>
  <c r="AJ86" i="26"/>
  <c r="AJ90" i="26"/>
  <c r="AJ94" i="26"/>
  <c r="AJ6" i="26"/>
  <c r="AJ73" i="26"/>
  <c r="AJ89" i="26"/>
  <c r="AJ101" i="26"/>
  <c r="AJ7" i="18"/>
  <c r="AJ11" i="18"/>
  <c r="AJ15" i="18"/>
  <c r="AJ19" i="18"/>
  <c r="AJ23" i="18"/>
  <c r="AJ27" i="18"/>
  <c r="AJ31" i="18"/>
  <c r="AJ35" i="18"/>
  <c r="AJ39" i="18"/>
  <c r="AJ43" i="18"/>
  <c r="AJ47" i="18"/>
  <c r="AJ51" i="18"/>
  <c r="AJ55" i="18"/>
  <c r="AJ59" i="18"/>
  <c r="AJ63" i="18"/>
  <c r="AJ67" i="18"/>
  <c r="AJ38" i="26"/>
  <c r="AJ50" i="26"/>
  <c r="AJ69" i="26"/>
  <c r="AJ85" i="26"/>
  <c r="AJ102" i="26"/>
  <c r="AJ6" i="18"/>
  <c r="AJ10" i="18"/>
  <c r="AJ14" i="18"/>
  <c r="AJ18" i="18"/>
  <c r="AJ22" i="18"/>
  <c r="AJ26" i="18"/>
  <c r="AJ30" i="18"/>
  <c r="AJ34" i="18"/>
  <c r="AJ38" i="18"/>
  <c r="AJ42" i="18"/>
  <c r="AJ46" i="18"/>
  <c r="AJ50" i="18"/>
  <c r="AJ65" i="26"/>
  <c r="AJ81" i="26"/>
  <c r="AJ97" i="26"/>
  <c r="AJ5" i="18"/>
  <c r="AJ9" i="18"/>
  <c r="AJ77" i="26"/>
  <c r="AJ93" i="26"/>
  <c r="AJ98" i="26"/>
  <c r="AJ12" i="18"/>
  <c r="AJ20" i="18"/>
  <c r="AJ28" i="18"/>
  <c r="AJ36" i="18"/>
  <c r="AJ44" i="18"/>
  <c r="AJ52" i="18"/>
  <c r="AJ56" i="18"/>
  <c r="AJ57" i="18"/>
  <c r="AJ58" i="18"/>
  <c r="AJ72" i="18"/>
  <c r="AJ76" i="18"/>
  <c r="AJ80" i="18"/>
  <c r="AJ13" i="18"/>
  <c r="AJ21" i="18"/>
  <c r="AJ29" i="18"/>
  <c r="AJ37" i="18"/>
  <c r="AJ45" i="18"/>
  <c r="AJ53" i="18"/>
  <c r="AJ60" i="18"/>
  <c r="AJ61" i="18"/>
  <c r="AJ62" i="18"/>
  <c r="AJ71" i="18"/>
  <c r="AJ75" i="18"/>
  <c r="AJ79" i="18"/>
  <c r="AJ8" i="18"/>
  <c r="AJ16" i="18"/>
  <c r="AJ24" i="18"/>
  <c r="AJ32" i="18"/>
  <c r="AJ40" i="18"/>
  <c r="AJ48" i="18"/>
  <c r="AJ64" i="18"/>
  <c r="AJ65" i="18"/>
  <c r="AJ66" i="18"/>
  <c r="AJ70" i="18"/>
  <c r="AJ74" i="18"/>
  <c r="AJ78" i="18"/>
  <c r="AJ17" i="18"/>
  <c r="AJ25" i="18"/>
  <c r="AJ33" i="18"/>
  <c r="AJ41" i="18"/>
  <c r="AJ49" i="18"/>
  <c r="AJ54" i="18"/>
  <c r="AJ68" i="18"/>
  <c r="AJ69" i="18"/>
  <c r="AJ73" i="18"/>
  <c r="AJ77" i="18"/>
  <c r="AJ83" i="18"/>
  <c r="AJ87" i="18"/>
  <c r="AJ91" i="18"/>
  <c r="AJ95" i="18"/>
  <c r="AJ99" i="18"/>
  <c r="AJ103" i="18"/>
  <c r="AJ82" i="18"/>
  <c r="AJ86" i="18"/>
  <c r="AJ90" i="18"/>
  <c r="AJ94" i="18"/>
  <c r="AJ98" i="18"/>
  <c r="AJ102" i="18"/>
  <c r="AJ81" i="18"/>
  <c r="AJ85" i="18"/>
  <c r="AJ89" i="18"/>
  <c r="AJ93" i="18"/>
  <c r="AJ97" i="18"/>
  <c r="AJ101" i="18"/>
  <c r="AJ84" i="18"/>
  <c r="AJ88" i="18"/>
  <c r="AJ92" i="18"/>
  <c r="AJ96" i="18"/>
  <c r="AJ100" i="18"/>
  <c r="AF5" i="26"/>
  <c r="AF9" i="26"/>
  <c r="AF13" i="26"/>
  <c r="AF17" i="26"/>
  <c r="AF21" i="26"/>
  <c r="AF25" i="26"/>
  <c r="AF29" i="26"/>
  <c r="AF33" i="26"/>
  <c r="AF37" i="26"/>
  <c r="AF4" i="26"/>
  <c r="AF8" i="26"/>
  <c r="AF12" i="26"/>
  <c r="AF16" i="26"/>
  <c r="AF20" i="26"/>
  <c r="AF24" i="26"/>
  <c r="AF28" i="26"/>
  <c r="AF32" i="26"/>
  <c r="AF3" i="26"/>
  <c r="AF11" i="26"/>
  <c r="AF19" i="26"/>
  <c r="AF27" i="26"/>
  <c r="AF35" i="26"/>
  <c r="AF38" i="26"/>
  <c r="AF41" i="26"/>
  <c r="AF45" i="26"/>
  <c r="AF49" i="26"/>
  <c r="AF53" i="26"/>
  <c r="AF57" i="26"/>
  <c r="AF6" i="26"/>
  <c r="AF14" i="26"/>
  <c r="AF22" i="26"/>
  <c r="AF30" i="26"/>
  <c r="AF40" i="26"/>
  <c r="AF44" i="26"/>
  <c r="AF48" i="26"/>
  <c r="AF52" i="26"/>
  <c r="AF56" i="26"/>
  <c r="AF60" i="26"/>
  <c r="AF7" i="26"/>
  <c r="AF15" i="26"/>
  <c r="AF23" i="26"/>
  <c r="AF31" i="26"/>
  <c r="AF39" i="26"/>
  <c r="AF43" i="26"/>
  <c r="AF47" i="26"/>
  <c r="AF51" i="26"/>
  <c r="AF55" i="26"/>
  <c r="AF59" i="26"/>
  <c r="AF10" i="26"/>
  <c r="AF36" i="26"/>
  <c r="AF42" i="26"/>
  <c r="AF58" i="26"/>
  <c r="AF62" i="26"/>
  <c r="AF64" i="26"/>
  <c r="AF68" i="26"/>
  <c r="AF72" i="26"/>
  <c r="AF76" i="26"/>
  <c r="AF80" i="26"/>
  <c r="AF84" i="26"/>
  <c r="AF88" i="26"/>
  <c r="AF92" i="26"/>
  <c r="AF96" i="26"/>
  <c r="AF100" i="26"/>
  <c r="AF4" i="18"/>
  <c r="AF34" i="26"/>
  <c r="AF54" i="26"/>
  <c r="AF63" i="26"/>
  <c r="AF67" i="26"/>
  <c r="AF71" i="26"/>
  <c r="AF75" i="26"/>
  <c r="AF79" i="26"/>
  <c r="AF83" i="26"/>
  <c r="AF87" i="26"/>
  <c r="AF91" i="26"/>
  <c r="AF95" i="26"/>
  <c r="AF99" i="26"/>
  <c r="AF103" i="26"/>
  <c r="AF3" i="18"/>
  <c r="AF26" i="26"/>
  <c r="AF50" i="26"/>
  <c r="AF66" i="26"/>
  <c r="AF70" i="26"/>
  <c r="AF74" i="26"/>
  <c r="AF78" i="26"/>
  <c r="AF82" i="26"/>
  <c r="AF86" i="26"/>
  <c r="AF90" i="26"/>
  <c r="AF94" i="26"/>
  <c r="AF69" i="26"/>
  <c r="AF85" i="26"/>
  <c r="AF97" i="26"/>
  <c r="AF7" i="18"/>
  <c r="AF11" i="18"/>
  <c r="AF15" i="18"/>
  <c r="AF19" i="18"/>
  <c r="AF23" i="18"/>
  <c r="AF27" i="18"/>
  <c r="AF31" i="18"/>
  <c r="AF35" i="18"/>
  <c r="AF39" i="18"/>
  <c r="AF43" i="18"/>
  <c r="AF47" i="18"/>
  <c r="AF51" i="18"/>
  <c r="AF55" i="18"/>
  <c r="AF59" i="18"/>
  <c r="AF63" i="18"/>
  <c r="AF67" i="18"/>
  <c r="AF61" i="26"/>
  <c r="AF65" i="26"/>
  <c r="AF81" i="26"/>
  <c r="AF98" i="26"/>
  <c r="AF6" i="18"/>
  <c r="AF10" i="18"/>
  <c r="AF14" i="18"/>
  <c r="AF18" i="18"/>
  <c r="AF22" i="18"/>
  <c r="AF26" i="18"/>
  <c r="AF30" i="18"/>
  <c r="AF34" i="18"/>
  <c r="AF38" i="18"/>
  <c r="AF42" i="18"/>
  <c r="AF46" i="18"/>
  <c r="AF50" i="18"/>
  <c r="AF18" i="26"/>
  <c r="AF46" i="26"/>
  <c r="AF77" i="26"/>
  <c r="AF93" i="26"/>
  <c r="AF101" i="26"/>
  <c r="AF5" i="18"/>
  <c r="AF9" i="18"/>
  <c r="AF73" i="26"/>
  <c r="AF89" i="26"/>
  <c r="AF102" i="26"/>
  <c r="AF16" i="18"/>
  <c r="AF24" i="18"/>
  <c r="AF32" i="18"/>
  <c r="AF40" i="18"/>
  <c r="AF48" i="18"/>
  <c r="AF54" i="18"/>
  <c r="AF68" i="18"/>
  <c r="AF72" i="18"/>
  <c r="AF76" i="18"/>
  <c r="AF80" i="18"/>
  <c r="AF8" i="18"/>
  <c r="AF17" i="18"/>
  <c r="AF25" i="18"/>
  <c r="AF33" i="18"/>
  <c r="AF41" i="18"/>
  <c r="AF49" i="18"/>
  <c r="AF56" i="18"/>
  <c r="AF57" i="18"/>
  <c r="AF58" i="18"/>
  <c r="AF71" i="18"/>
  <c r="AF75" i="18"/>
  <c r="AF79" i="18"/>
  <c r="AF12" i="18"/>
  <c r="AF20" i="18"/>
  <c r="AF28" i="18"/>
  <c r="AF36" i="18"/>
  <c r="AF44" i="18"/>
  <c r="AF52" i="18"/>
  <c r="AF60" i="18"/>
  <c r="AF61" i="18"/>
  <c r="AF62" i="18"/>
  <c r="AF70" i="18"/>
  <c r="AF74" i="18"/>
  <c r="AF78" i="18"/>
  <c r="AF13" i="18"/>
  <c r="AF21" i="18"/>
  <c r="AF29" i="18"/>
  <c r="AF37" i="18"/>
  <c r="AF45" i="18"/>
  <c r="AF53" i="18"/>
  <c r="AF64" i="18"/>
  <c r="AF65" i="18"/>
  <c r="AF66" i="18"/>
  <c r="AF69" i="18"/>
  <c r="AF73" i="18"/>
  <c r="AF77" i="18"/>
  <c r="AF81" i="18"/>
  <c r="AF83" i="18"/>
  <c r="AF87" i="18"/>
  <c r="AF91" i="18"/>
  <c r="AF95" i="18"/>
  <c r="AF99" i="18"/>
  <c r="AF103" i="18"/>
  <c r="AF82" i="18"/>
  <c r="AF86" i="18"/>
  <c r="AF90" i="18"/>
  <c r="AF94" i="18"/>
  <c r="AF98" i="18"/>
  <c r="AF102" i="18"/>
  <c r="AF85" i="18"/>
  <c r="AF89" i="18"/>
  <c r="AF93" i="18"/>
  <c r="AF97" i="18"/>
  <c r="AF101" i="18"/>
  <c r="AF84" i="18"/>
  <c r="AF88" i="18"/>
  <c r="AF92" i="18"/>
  <c r="AF96" i="18"/>
  <c r="AF100" i="18"/>
  <c r="AB5" i="26"/>
  <c r="AB9" i="26"/>
  <c r="AB13" i="26"/>
  <c r="AB17" i="26"/>
  <c r="AB21" i="26"/>
  <c r="AB25" i="26"/>
  <c r="AB29" i="26"/>
  <c r="AB33" i="26"/>
  <c r="AB37" i="26"/>
  <c r="AB4" i="26"/>
  <c r="AB8" i="26"/>
  <c r="AB12" i="26"/>
  <c r="AB16" i="26"/>
  <c r="AB20" i="26"/>
  <c r="AB24" i="26"/>
  <c r="AB28" i="26"/>
  <c r="AB32" i="26"/>
  <c r="AB7" i="26"/>
  <c r="AB15" i="26"/>
  <c r="AB23" i="26"/>
  <c r="AB31" i="26"/>
  <c r="AB36" i="26"/>
  <c r="AB41" i="26"/>
  <c r="AB45" i="26"/>
  <c r="AB49" i="26"/>
  <c r="AB53" i="26"/>
  <c r="AB57" i="26"/>
  <c r="AB10" i="26"/>
  <c r="AB18" i="26"/>
  <c r="AB26" i="26"/>
  <c r="AB34" i="26"/>
  <c r="AB38" i="26"/>
  <c r="AB40" i="26"/>
  <c r="AB44" i="26"/>
  <c r="AB48" i="26"/>
  <c r="AB52" i="26"/>
  <c r="AB56" i="26"/>
  <c r="AB60" i="26"/>
  <c r="AB3" i="26"/>
  <c r="AB11" i="26"/>
  <c r="AB19" i="26"/>
  <c r="AB27" i="26"/>
  <c r="AB35" i="26"/>
  <c r="AB39" i="26"/>
  <c r="AB43" i="26"/>
  <c r="AB47" i="26"/>
  <c r="AB51" i="26"/>
  <c r="AB55" i="26"/>
  <c r="AB59" i="26"/>
  <c r="AB22" i="26"/>
  <c r="AB54" i="26"/>
  <c r="AB64" i="26"/>
  <c r="AB68" i="26"/>
  <c r="AB72" i="26"/>
  <c r="AB76" i="26"/>
  <c r="AB80" i="26"/>
  <c r="AB84" i="26"/>
  <c r="AB88" i="26"/>
  <c r="AB92" i="26"/>
  <c r="AB96" i="26"/>
  <c r="AB100" i="26"/>
  <c r="AB4" i="18"/>
  <c r="AB14" i="26"/>
  <c r="AB50" i="26"/>
  <c r="AB61" i="26"/>
  <c r="AB63" i="26"/>
  <c r="AB67" i="26"/>
  <c r="AB71" i="26"/>
  <c r="AB75" i="26"/>
  <c r="AB79" i="26"/>
  <c r="AB83" i="26"/>
  <c r="AB87" i="26"/>
  <c r="AB91" i="26"/>
  <c r="AB95" i="26"/>
  <c r="AB99" i="26"/>
  <c r="AB103" i="26"/>
  <c r="AB3" i="18"/>
  <c r="AB6" i="26"/>
  <c r="AB46" i="26"/>
  <c r="AB62" i="26"/>
  <c r="AB66" i="26"/>
  <c r="AB70" i="26"/>
  <c r="AB74" i="26"/>
  <c r="AB78" i="26"/>
  <c r="AB82" i="26"/>
  <c r="AB86" i="26"/>
  <c r="AB90" i="26"/>
  <c r="AB94" i="26"/>
  <c r="AB30" i="26"/>
  <c r="AB65" i="26"/>
  <c r="AB81" i="26"/>
  <c r="AB101" i="26"/>
  <c r="AB7" i="18"/>
  <c r="AB11" i="18"/>
  <c r="AB15" i="18"/>
  <c r="AB19" i="18"/>
  <c r="AB23" i="18"/>
  <c r="AB27" i="18"/>
  <c r="AB31" i="18"/>
  <c r="AB35" i="18"/>
  <c r="AB39" i="18"/>
  <c r="AB43" i="18"/>
  <c r="AB47" i="18"/>
  <c r="AB51" i="18"/>
  <c r="AB55" i="18"/>
  <c r="AB59" i="18"/>
  <c r="AB63" i="18"/>
  <c r="AB67" i="18"/>
  <c r="AB77" i="26"/>
  <c r="AB93" i="26"/>
  <c r="AB102" i="26"/>
  <c r="AB6" i="18"/>
  <c r="AB10" i="18"/>
  <c r="AB14" i="18"/>
  <c r="AB18" i="18"/>
  <c r="AB22" i="18"/>
  <c r="AB26" i="18"/>
  <c r="AB30" i="18"/>
  <c r="AB34" i="18"/>
  <c r="AB38" i="18"/>
  <c r="AB42" i="18"/>
  <c r="AB46" i="18"/>
  <c r="AB50" i="18"/>
  <c r="AB58" i="26"/>
  <c r="AB73" i="26"/>
  <c r="AB89" i="26"/>
  <c r="AB97" i="26"/>
  <c r="AB5" i="18"/>
  <c r="AB9" i="18"/>
  <c r="AB42" i="26"/>
  <c r="AB69" i="26"/>
  <c r="AB85" i="26"/>
  <c r="AB98" i="26"/>
  <c r="AB8" i="18"/>
  <c r="AB12" i="18"/>
  <c r="AB20" i="18"/>
  <c r="AB28" i="18"/>
  <c r="AB36" i="18"/>
  <c r="AB44" i="18"/>
  <c r="AB52" i="18"/>
  <c r="AB64" i="18"/>
  <c r="AB65" i="18"/>
  <c r="AB66" i="18"/>
  <c r="AB72" i="18"/>
  <c r="AB76" i="18"/>
  <c r="AB80" i="18"/>
  <c r="AB13" i="18"/>
  <c r="AB21" i="18"/>
  <c r="AB29" i="18"/>
  <c r="AB37" i="18"/>
  <c r="AB45" i="18"/>
  <c r="AB53" i="18"/>
  <c r="AB54" i="18"/>
  <c r="AB68" i="18"/>
  <c r="AB71" i="18"/>
  <c r="AB75" i="18"/>
  <c r="AB79" i="18"/>
  <c r="AB16" i="18"/>
  <c r="AB24" i="18"/>
  <c r="AB32" i="18"/>
  <c r="AB40" i="18"/>
  <c r="AB48" i="18"/>
  <c r="AB56" i="18"/>
  <c r="AB57" i="18"/>
  <c r="AB58" i="18"/>
  <c r="AB70" i="18"/>
  <c r="AB74" i="18"/>
  <c r="AB78" i="18"/>
  <c r="AB17" i="18"/>
  <c r="AB25" i="18"/>
  <c r="AB33" i="18"/>
  <c r="AB41" i="18"/>
  <c r="AB49" i="18"/>
  <c r="AB60" i="18"/>
  <c r="AB61" i="18"/>
  <c r="AB62" i="18"/>
  <c r="AB69" i="18"/>
  <c r="AB73" i="18"/>
  <c r="AB77" i="18"/>
  <c r="AB83" i="18"/>
  <c r="AB87" i="18"/>
  <c r="AB91" i="18"/>
  <c r="AB95" i="18"/>
  <c r="AB99" i="18"/>
  <c r="AB103" i="18"/>
  <c r="AB82" i="18"/>
  <c r="AB86" i="18"/>
  <c r="AB90" i="18"/>
  <c r="AB94" i="18"/>
  <c r="AB98" i="18"/>
  <c r="AB102" i="18"/>
  <c r="AB81" i="18"/>
  <c r="AB85" i="18"/>
  <c r="AB89" i="18"/>
  <c r="AB93" i="18"/>
  <c r="AB97" i="18"/>
  <c r="AB101" i="18"/>
  <c r="AB84" i="18"/>
  <c r="AB88" i="18"/>
  <c r="AB92" i="18"/>
  <c r="AB96" i="18"/>
  <c r="AB100" i="18"/>
  <c r="X5" i="26"/>
  <c r="X9" i="26"/>
  <c r="X13" i="26"/>
  <c r="X17" i="26"/>
  <c r="X21" i="26"/>
  <c r="X25" i="26"/>
  <c r="X29" i="26"/>
  <c r="X33" i="26"/>
  <c r="X37" i="26"/>
  <c r="X4" i="26"/>
  <c r="X8" i="26"/>
  <c r="X12" i="26"/>
  <c r="X16" i="26"/>
  <c r="X20" i="26"/>
  <c r="X24" i="26"/>
  <c r="X28" i="26"/>
  <c r="X32" i="26"/>
  <c r="X36" i="26"/>
  <c r="X3" i="26"/>
  <c r="X11" i="26"/>
  <c r="X19" i="26"/>
  <c r="X27" i="26"/>
  <c r="X35" i="26"/>
  <c r="X41" i="26"/>
  <c r="X45" i="26"/>
  <c r="X49" i="26"/>
  <c r="X53" i="26"/>
  <c r="X57" i="26"/>
  <c r="X6" i="26"/>
  <c r="X14" i="26"/>
  <c r="X22" i="26"/>
  <c r="X30" i="26"/>
  <c r="X40" i="26"/>
  <c r="X44" i="26"/>
  <c r="X48" i="26"/>
  <c r="X52" i="26"/>
  <c r="X56" i="26"/>
  <c r="X60" i="26"/>
  <c r="X7" i="26"/>
  <c r="X15" i="26"/>
  <c r="X23" i="26"/>
  <c r="X31" i="26"/>
  <c r="X38" i="26"/>
  <c r="X39" i="26"/>
  <c r="X43" i="26"/>
  <c r="X47" i="26"/>
  <c r="X51" i="26"/>
  <c r="X55" i="26"/>
  <c r="X59" i="26"/>
  <c r="X34" i="26"/>
  <c r="X50" i="26"/>
  <c r="X62" i="26"/>
  <c r="X64" i="26"/>
  <c r="X68" i="26"/>
  <c r="X72" i="26"/>
  <c r="X76" i="26"/>
  <c r="X80" i="26"/>
  <c r="X84" i="26"/>
  <c r="X88" i="26"/>
  <c r="X92" i="26"/>
  <c r="X96" i="26"/>
  <c r="X100" i="26"/>
  <c r="X4" i="18"/>
  <c r="X26" i="26"/>
  <c r="X46" i="26"/>
  <c r="X63" i="26"/>
  <c r="X67" i="26"/>
  <c r="X71" i="26"/>
  <c r="X75" i="26"/>
  <c r="X79" i="26"/>
  <c r="X83" i="26"/>
  <c r="X87" i="26"/>
  <c r="X91" i="26"/>
  <c r="X95" i="26"/>
  <c r="X99" i="26"/>
  <c r="X103" i="26"/>
  <c r="X3" i="18"/>
  <c r="X18" i="26"/>
  <c r="X42" i="26"/>
  <c r="X58" i="26"/>
  <c r="X66" i="26"/>
  <c r="X70" i="26"/>
  <c r="X74" i="26"/>
  <c r="X78" i="26"/>
  <c r="X82" i="26"/>
  <c r="X86" i="26"/>
  <c r="X90" i="26"/>
  <c r="X94" i="26"/>
  <c r="X61" i="26"/>
  <c r="X77" i="26"/>
  <c r="X93" i="26"/>
  <c r="X97" i="26"/>
  <c r="X7" i="18"/>
  <c r="X11" i="18"/>
  <c r="X15" i="18"/>
  <c r="X19" i="18"/>
  <c r="X23" i="18"/>
  <c r="X27" i="18"/>
  <c r="X31" i="18"/>
  <c r="X35" i="18"/>
  <c r="X39" i="18"/>
  <c r="X43" i="18"/>
  <c r="X47" i="18"/>
  <c r="X51" i="18"/>
  <c r="X55" i="18"/>
  <c r="X59" i="18"/>
  <c r="X63" i="18"/>
  <c r="X67" i="18"/>
  <c r="X73" i="26"/>
  <c r="X89" i="26"/>
  <c r="X98" i="26"/>
  <c r="X6" i="18"/>
  <c r="X10" i="18"/>
  <c r="X14" i="18"/>
  <c r="X18" i="18"/>
  <c r="X22" i="18"/>
  <c r="X26" i="18"/>
  <c r="X30" i="18"/>
  <c r="X34" i="18"/>
  <c r="X38" i="18"/>
  <c r="X42" i="18"/>
  <c r="X46" i="18"/>
  <c r="X50" i="18"/>
  <c r="X69" i="26"/>
  <c r="X85" i="26"/>
  <c r="X101" i="26"/>
  <c r="X5" i="18"/>
  <c r="X9" i="18"/>
  <c r="X10" i="26"/>
  <c r="X54" i="26"/>
  <c r="X65" i="26"/>
  <c r="X81" i="26"/>
  <c r="X102" i="26"/>
  <c r="X16" i="18"/>
  <c r="X24" i="18"/>
  <c r="X32" i="18"/>
  <c r="X40" i="18"/>
  <c r="X48" i="18"/>
  <c r="X60" i="18"/>
  <c r="X61" i="18"/>
  <c r="X62" i="18"/>
  <c r="X72" i="18"/>
  <c r="X76" i="18"/>
  <c r="X80" i="18"/>
  <c r="X17" i="18"/>
  <c r="X25" i="18"/>
  <c r="X33" i="18"/>
  <c r="X41" i="18"/>
  <c r="X49" i="18"/>
  <c r="X64" i="18"/>
  <c r="X65" i="18"/>
  <c r="X66" i="18"/>
  <c r="X71" i="18"/>
  <c r="X75" i="18"/>
  <c r="X79" i="18"/>
  <c r="X12" i="18"/>
  <c r="X20" i="18"/>
  <c r="X28" i="18"/>
  <c r="X36" i="18"/>
  <c r="X44" i="18"/>
  <c r="X52" i="18"/>
  <c r="X54" i="18"/>
  <c r="X68" i="18"/>
  <c r="X70" i="18"/>
  <c r="X74" i="18"/>
  <c r="X78" i="18"/>
  <c r="X8" i="18"/>
  <c r="X13" i="18"/>
  <c r="X21" i="18"/>
  <c r="X29" i="18"/>
  <c r="X37" i="18"/>
  <c r="X45" i="18"/>
  <c r="X53" i="18"/>
  <c r="X56" i="18"/>
  <c r="X57" i="18"/>
  <c r="X58" i="18"/>
  <c r="X69" i="18"/>
  <c r="X73" i="18"/>
  <c r="X77" i="18"/>
  <c r="X81" i="18"/>
  <c r="X83" i="18"/>
  <c r="X87" i="18"/>
  <c r="X91" i="18"/>
  <c r="X95" i="18"/>
  <c r="X99" i="18"/>
  <c r="X103" i="18"/>
  <c r="X82" i="18"/>
  <c r="X86" i="18"/>
  <c r="X90" i="18"/>
  <c r="X94" i="18"/>
  <c r="X98" i="18"/>
  <c r="X102" i="18"/>
  <c r="X85" i="18"/>
  <c r="X89" i="18"/>
  <c r="X93" i="18"/>
  <c r="X97" i="18"/>
  <c r="X101" i="18"/>
  <c r="X84" i="18"/>
  <c r="X88" i="18"/>
  <c r="X92" i="18"/>
  <c r="X96" i="18"/>
  <c r="X100" i="18"/>
  <c r="T5" i="26"/>
  <c r="T9" i="26"/>
  <c r="T13" i="26"/>
  <c r="T17" i="26"/>
  <c r="T21" i="26"/>
  <c r="T25" i="26"/>
  <c r="T29" i="26"/>
  <c r="T33" i="26"/>
  <c r="T37" i="26"/>
  <c r="T4" i="26"/>
  <c r="T8" i="26"/>
  <c r="T12" i="26"/>
  <c r="T16" i="26"/>
  <c r="T20" i="26"/>
  <c r="T24" i="26"/>
  <c r="T28" i="26"/>
  <c r="T32" i="26"/>
  <c r="T36" i="26"/>
  <c r="T7" i="26"/>
  <c r="T15" i="26"/>
  <c r="T23" i="26"/>
  <c r="T31" i="26"/>
  <c r="T41" i="26"/>
  <c r="T45" i="26"/>
  <c r="T49" i="26"/>
  <c r="T53" i="26"/>
  <c r="T57" i="26"/>
  <c r="T10" i="26"/>
  <c r="T18" i="26"/>
  <c r="T26" i="26"/>
  <c r="T34" i="26"/>
  <c r="T40" i="26"/>
  <c r="T44" i="26"/>
  <c r="T48" i="26"/>
  <c r="T52" i="26"/>
  <c r="T56" i="26"/>
  <c r="T60" i="26"/>
  <c r="T3" i="26"/>
  <c r="T11" i="26"/>
  <c r="T19" i="26"/>
  <c r="T27" i="26"/>
  <c r="T35" i="26"/>
  <c r="T39" i="26"/>
  <c r="T43" i="26"/>
  <c r="T47" i="26"/>
  <c r="T51" i="26"/>
  <c r="T55" i="26"/>
  <c r="T59" i="26"/>
  <c r="T14" i="26"/>
  <c r="T38" i="26"/>
  <c r="T46" i="26"/>
  <c r="T64" i="26"/>
  <c r="T68" i="26"/>
  <c r="T72" i="26"/>
  <c r="T76" i="26"/>
  <c r="T80" i="26"/>
  <c r="T84" i="26"/>
  <c r="T88" i="26"/>
  <c r="T92" i="26"/>
  <c r="T96" i="26"/>
  <c r="T100" i="26"/>
  <c r="T4" i="18"/>
  <c r="T6" i="26"/>
  <c r="T42" i="26"/>
  <c r="T58" i="26"/>
  <c r="T61" i="26"/>
  <c r="T63" i="26"/>
  <c r="T67" i="26"/>
  <c r="T71" i="26"/>
  <c r="T75" i="26"/>
  <c r="T79" i="26"/>
  <c r="T83" i="26"/>
  <c r="T87" i="26"/>
  <c r="T91" i="26"/>
  <c r="T95" i="26"/>
  <c r="T99" i="26"/>
  <c r="T103" i="26"/>
  <c r="T3" i="18"/>
  <c r="T30" i="26"/>
  <c r="T54" i="26"/>
  <c r="T62" i="26"/>
  <c r="T66" i="26"/>
  <c r="T70" i="26"/>
  <c r="T74" i="26"/>
  <c r="T78" i="26"/>
  <c r="T82" i="26"/>
  <c r="T86" i="26"/>
  <c r="T90" i="26"/>
  <c r="T94" i="26"/>
  <c r="T50" i="26"/>
  <c r="T73" i="26"/>
  <c r="T89" i="26"/>
  <c r="T101" i="26"/>
  <c r="T7" i="18"/>
  <c r="T11" i="18"/>
  <c r="T15" i="18"/>
  <c r="T19" i="18"/>
  <c r="T23" i="18"/>
  <c r="T27" i="18"/>
  <c r="T31" i="18"/>
  <c r="T35" i="18"/>
  <c r="T39" i="18"/>
  <c r="T43" i="18"/>
  <c r="T47" i="18"/>
  <c r="T51" i="18"/>
  <c r="T55" i="18"/>
  <c r="T59" i="18"/>
  <c r="T63" i="18"/>
  <c r="T67" i="18"/>
  <c r="T22" i="26"/>
  <c r="T69" i="26"/>
  <c r="T85" i="26"/>
  <c r="T102" i="26"/>
  <c r="T6" i="18"/>
  <c r="T10" i="18"/>
  <c r="T14" i="18"/>
  <c r="T18" i="18"/>
  <c r="T22" i="18"/>
  <c r="T26" i="18"/>
  <c r="T30" i="18"/>
  <c r="T34" i="18"/>
  <c r="T38" i="18"/>
  <c r="T42" i="18"/>
  <c r="T46" i="18"/>
  <c r="T50" i="18"/>
  <c r="T65" i="26"/>
  <c r="T81" i="26"/>
  <c r="T97" i="26"/>
  <c r="T5" i="18"/>
  <c r="T9" i="18"/>
  <c r="T77" i="26"/>
  <c r="T93" i="26"/>
  <c r="T98" i="26"/>
  <c r="T12" i="18"/>
  <c r="T20" i="18"/>
  <c r="T28" i="18"/>
  <c r="T36" i="18"/>
  <c r="T44" i="18"/>
  <c r="T52" i="18"/>
  <c r="T56" i="18"/>
  <c r="T57" i="18"/>
  <c r="T58" i="18"/>
  <c r="T72" i="18"/>
  <c r="T76" i="18"/>
  <c r="T80" i="18"/>
  <c r="T13" i="18"/>
  <c r="T21" i="18"/>
  <c r="T29" i="18"/>
  <c r="T37" i="18"/>
  <c r="T45" i="18"/>
  <c r="T53" i="18"/>
  <c r="T60" i="18"/>
  <c r="T61" i="18"/>
  <c r="T62" i="18"/>
  <c r="T71" i="18"/>
  <c r="T75" i="18"/>
  <c r="T79" i="18"/>
  <c r="T8" i="18"/>
  <c r="T16" i="18"/>
  <c r="T24" i="18"/>
  <c r="T32" i="18"/>
  <c r="T40" i="18"/>
  <c r="T48" i="18"/>
  <c r="T64" i="18"/>
  <c r="T65" i="18"/>
  <c r="T66" i="18"/>
  <c r="T70" i="18"/>
  <c r="T74" i="18"/>
  <c r="T78" i="18"/>
  <c r="T17" i="18"/>
  <c r="T25" i="18"/>
  <c r="T33" i="18"/>
  <c r="T41" i="18"/>
  <c r="T49" i="18"/>
  <c r="T54" i="18"/>
  <c r="T68" i="18"/>
  <c r="T69" i="18"/>
  <c r="T73" i="18"/>
  <c r="T77" i="18"/>
  <c r="T83" i="18"/>
  <c r="T87" i="18"/>
  <c r="T91" i="18"/>
  <c r="T95" i="18"/>
  <c r="T99" i="18"/>
  <c r="T103" i="18"/>
  <c r="T82" i="18"/>
  <c r="T86" i="18"/>
  <c r="T90" i="18"/>
  <c r="T94" i="18"/>
  <c r="T98" i="18"/>
  <c r="T102" i="18"/>
  <c r="T81" i="18"/>
  <c r="T85" i="18"/>
  <c r="T89" i="18"/>
  <c r="T93" i="18"/>
  <c r="T97" i="18"/>
  <c r="T101" i="18"/>
  <c r="T84" i="18"/>
  <c r="T88" i="18"/>
  <c r="T92" i="18"/>
  <c r="T96" i="18"/>
  <c r="T100" i="18"/>
  <c r="P5" i="26"/>
  <c r="P9" i="26"/>
  <c r="P13" i="26"/>
  <c r="P17" i="26"/>
  <c r="P21" i="26"/>
  <c r="P25" i="26"/>
  <c r="P29" i="26"/>
  <c r="P33" i="26"/>
  <c r="P37" i="26"/>
  <c r="P4" i="26"/>
  <c r="P8" i="26"/>
  <c r="P12" i="26"/>
  <c r="P16" i="26"/>
  <c r="P20" i="26"/>
  <c r="P24" i="26"/>
  <c r="P28" i="26"/>
  <c r="P32" i="26"/>
  <c r="P36" i="26"/>
  <c r="P3" i="26"/>
  <c r="P11" i="26"/>
  <c r="P19" i="26"/>
  <c r="P27" i="26"/>
  <c r="P35" i="26"/>
  <c r="P38" i="26"/>
  <c r="P41" i="26"/>
  <c r="P45" i="26"/>
  <c r="P49" i="26"/>
  <c r="P53" i="26"/>
  <c r="P57" i="26"/>
  <c r="P6" i="26"/>
  <c r="P14" i="26"/>
  <c r="P22" i="26"/>
  <c r="P30" i="26"/>
  <c r="P40" i="26"/>
  <c r="P44" i="26"/>
  <c r="P48" i="26"/>
  <c r="P52" i="26"/>
  <c r="P56" i="26"/>
  <c r="P60" i="26"/>
  <c r="P7" i="26"/>
  <c r="P15" i="26"/>
  <c r="P23" i="26"/>
  <c r="P31" i="26"/>
  <c r="P39" i="26"/>
  <c r="P43" i="26"/>
  <c r="P47" i="26"/>
  <c r="P51" i="26"/>
  <c r="P55" i="26"/>
  <c r="P59" i="26"/>
  <c r="P26" i="26"/>
  <c r="P42" i="26"/>
  <c r="P58" i="26"/>
  <c r="P62" i="26"/>
  <c r="P64" i="26"/>
  <c r="P68" i="26"/>
  <c r="P72" i="26"/>
  <c r="P76" i="26"/>
  <c r="P80" i="26"/>
  <c r="P84" i="26"/>
  <c r="P88" i="26"/>
  <c r="P92" i="26"/>
  <c r="P96" i="26"/>
  <c r="P100" i="26"/>
  <c r="P4" i="18"/>
  <c r="P18" i="26"/>
  <c r="P54" i="26"/>
  <c r="P63" i="26"/>
  <c r="P67" i="26"/>
  <c r="P71" i="26"/>
  <c r="P75" i="26"/>
  <c r="P79" i="26"/>
  <c r="P83" i="26"/>
  <c r="P87" i="26"/>
  <c r="P91" i="26"/>
  <c r="P95" i="26"/>
  <c r="P99" i="26"/>
  <c r="P103" i="26"/>
  <c r="P3" i="18"/>
  <c r="P10" i="26"/>
  <c r="P50" i="26"/>
  <c r="P66" i="26"/>
  <c r="P70" i="26"/>
  <c r="P74" i="26"/>
  <c r="P78" i="26"/>
  <c r="P82" i="26"/>
  <c r="P86" i="26"/>
  <c r="P90" i="26"/>
  <c r="P94" i="26"/>
  <c r="P69" i="26"/>
  <c r="P85" i="26"/>
  <c r="P97" i="26"/>
  <c r="P7" i="18"/>
  <c r="P11" i="18"/>
  <c r="P15" i="18"/>
  <c r="P19" i="18"/>
  <c r="P23" i="18"/>
  <c r="P27" i="18"/>
  <c r="P31" i="18"/>
  <c r="P35" i="18"/>
  <c r="P39" i="18"/>
  <c r="P43" i="18"/>
  <c r="P47" i="18"/>
  <c r="P51" i="18"/>
  <c r="P55" i="18"/>
  <c r="P59" i="18"/>
  <c r="P63" i="18"/>
  <c r="P67" i="18"/>
  <c r="P46" i="26"/>
  <c r="P65" i="26"/>
  <c r="P81" i="26"/>
  <c r="P98" i="26"/>
  <c r="P6" i="18"/>
  <c r="P10" i="18"/>
  <c r="P14" i="18"/>
  <c r="P18" i="18"/>
  <c r="P22" i="18"/>
  <c r="P26" i="18"/>
  <c r="P30" i="18"/>
  <c r="P34" i="18"/>
  <c r="P38" i="18"/>
  <c r="P42" i="18"/>
  <c r="P46" i="18"/>
  <c r="P50" i="18"/>
  <c r="P77" i="26"/>
  <c r="P93" i="26"/>
  <c r="P101" i="26"/>
  <c r="P5" i="18"/>
  <c r="P9" i="18"/>
  <c r="P34" i="26"/>
  <c r="P61" i="26"/>
  <c r="P73" i="26"/>
  <c r="P89" i="26"/>
  <c r="P102" i="26"/>
  <c r="P16" i="18"/>
  <c r="P24" i="18"/>
  <c r="P32" i="18"/>
  <c r="P40" i="18"/>
  <c r="P48" i="18"/>
  <c r="P54" i="18"/>
  <c r="P68" i="18"/>
  <c r="P69" i="18"/>
  <c r="P72" i="18"/>
  <c r="P76" i="18"/>
  <c r="P80" i="18"/>
  <c r="P8" i="18"/>
  <c r="P17" i="18"/>
  <c r="P25" i="18"/>
  <c r="P33" i="18"/>
  <c r="P41" i="18"/>
  <c r="P49" i="18"/>
  <c r="P56" i="18"/>
  <c r="P57" i="18"/>
  <c r="P58" i="18"/>
  <c r="P71" i="18"/>
  <c r="P75" i="18"/>
  <c r="P79" i="18"/>
  <c r="P12" i="18"/>
  <c r="P20" i="18"/>
  <c r="P28" i="18"/>
  <c r="P36" i="18"/>
  <c r="P44" i="18"/>
  <c r="P52" i="18"/>
  <c r="P60" i="18"/>
  <c r="P61" i="18"/>
  <c r="P62" i="18"/>
  <c r="P70" i="18"/>
  <c r="P74" i="18"/>
  <c r="P78" i="18"/>
  <c r="P13" i="18"/>
  <c r="P21" i="18"/>
  <c r="P29" i="18"/>
  <c r="P37" i="18"/>
  <c r="P45" i="18"/>
  <c r="P53" i="18"/>
  <c r="P64" i="18"/>
  <c r="P65" i="18"/>
  <c r="P66" i="18"/>
  <c r="P73" i="18"/>
  <c r="P77" i="18"/>
  <c r="P81" i="18"/>
  <c r="P83" i="18"/>
  <c r="P87" i="18"/>
  <c r="P91" i="18"/>
  <c r="P95" i="18"/>
  <c r="P99" i="18"/>
  <c r="P103" i="18"/>
  <c r="P82" i="18"/>
  <c r="P86" i="18"/>
  <c r="P90" i="18"/>
  <c r="P94" i="18"/>
  <c r="P98" i="18"/>
  <c r="P102" i="18"/>
  <c r="P85" i="18"/>
  <c r="P89" i="18"/>
  <c r="P93" i="18"/>
  <c r="P97" i="18"/>
  <c r="P101" i="18"/>
  <c r="P84" i="18"/>
  <c r="P88" i="18"/>
  <c r="P92" i="18"/>
  <c r="P96" i="18"/>
  <c r="P100" i="18"/>
  <c r="L5" i="26"/>
  <c r="L9" i="26"/>
  <c r="L13" i="26"/>
  <c r="L17" i="26"/>
  <c r="L21" i="26"/>
  <c r="L25" i="26"/>
  <c r="L29" i="26"/>
  <c r="L33" i="26"/>
  <c r="L37" i="26"/>
  <c r="L4" i="26"/>
  <c r="L8" i="26"/>
  <c r="L12" i="26"/>
  <c r="L16" i="26"/>
  <c r="L20" i="26"/>
  <c r="L24" i="26"/>
  <c r="L28" i="26"/>
  <c r="L32" i="26"/>
  <c r="L36" i="26"/>
  <c r="L7" i="26"/>
  <c r="L15" i="26"/>
  <c r="L23" i="26"/>
  <c r="L31" i="26"/>
  <c r="L41" i="26"/>
  <c r="L45" i="26"/>
  <c r="L49" i="26"/>
  <c r="L53" i="26"/>
  <c r="L57" i="26"/>
  <c r="L10" i="26"/>
  <c r="L18" i="26"/>
  <c r="L26" i="26"/>
  <c r="L34" i="26"/>
  <c r="L38" i="26"/>
  <c r="L40" i="26"/>
  <c r="L44" i="26"/>
  <c r="L48" i="26"/>
  <c r="L52" i="26"/>
  <c r="L56" i="26"/>
  <c r="L60" i="26"/>
  <c r="L3" i="26"/>
  <c r="L11" i="26"/>
  <c r="L19" i="26"/>
  <c r="L27" i="26"/>
  <c r="L35" i="26"/>
  <c r="L39" i="26"/>
  <c r="L43" i="26"/>
  <c r="L47" i="26"/>
  <c r="L51" i="26"/>
  <c r="L55" i="26"/>
  <c r="L59" i="26"/>
  <c r="L6" i="26"/>
  <c r="L54" i="26"/>
  <c r="L64" i="26"/>
  <c r="L68" i="26"/>
  <c r="L72" i="26"/>
  <c r="L76" i="26"/>
  <c r="L80" i="26"/>
  <c r="L84" i="26"/>
  <c r="L88" i="26"/>
  <c r="L92" i="26"/>
  <c r="L96" i="26"/>
  <c r="L100" i="26"/>
  <c r="L4" i="18"/>
  <c r="L30" i="26"/>
  <c r="L50" i="26"/>
  <c r="L61" i="26"/>
  <c r="L63" i="26"/>
  <c r="L67" i="26"/>
  <c r="L71" i="26"/>
  <c r="L75" i="26"/>
  <c r="L79" i="26"/>
  <c r="L83" i="26"/>
  <c r="L87" i="26"/>
  <c r="L91" i="26"/>
  <c r="L95" i="26"/>
  <c r="L99" i="26"/>
  <c r="L103" i="26"/>
  <c r="L3" i="18"/>
  <c r="L22" i="26"/>
  <c r="L46" i="26"/>
  <c r="L62" i="26"/>
  <c r="L66" i="26"/>
  <c r="L70" i="26"/>
  <c r="L74" i="26"/>
  <c r="L78" i="26"/>
  <c r="L82" i="26"/>
  <c r="L86" i="26"/>
  <c r="L90" i="26"/>
  <c r="L94" i="26"/>
  <c r="L65" i="26"/>
  <c r="L81" i="26"/>
  <c r="L101" i="26"/>
  <c r="L7" i="18"/>
  <c r="L11" i="18"/>
  <c r="L15" i="18"/>
  <c r="L19" i="18"/>
  <c r="L23" i="18"/>
  <c r="L27" i="18"/>
  <c r="L31" i="18"/>
  <c r="L35" i="18"/>
  <c r="L39" i="18"/>
  <c r="L43" i="18"/>
  <c r="L47" i="18"/>
  <c r="L51" i="18"/>
  <c r="L55" i="18"/>
  <c r="L59" i="18"/>
  <c r="L63" i="18"/>
  <c r="L67" i="18"/>
  <c r="L58" i="26"/>
  <c r="L77" i="26"/>
  <c r="L93" i="26"/>
  <c r="L102" i="26"/>
  <c r="L6" i="18"/>
  <c r="L10" i="18"/>
  <c r="L14" i="18"/>
  <c r="L18" i="18"/>
  <c r="L22" i="18"/>
  <c r="L26" i="18"/>
  <c r="L30" i="18"/>
  <c r="L34" i="18"/>
  <c r="L38" i="18"/>
  <c r="L42" i="18"/>
  <c r="L46" i="18"/>
  <c r="L50" i="18"/>
  <c r="L14" i="26"/>
  <c r="L42" i="26"/>
  <c r="L73" i="26"/>
  <c r="L89" i="26"/>
  <c r="L97" i="26"/>
  <c r="L5" i="18"/>
  <c r="L9" i="18"/>
  <c r="L69" i="26"/>
  <c r="L85" i="26"/>
  <c r="L98" i="26"/>
  <c r="L8" i="18"/>
  <c r="L12" i="18"/>
  <c r="L20" i="18"/>
  <c r="L28" i="18"/>
  <c r="L36" i="18"/>
  <c r="L44" i="18"/>
  <c r="L52" i="18"/>
  <c r="L64" i="18"/>
  <c r="L65" i="18"/>
  <c r="L66" i="18"/>
  <c r="L72" i="18"/>
  <c r="L76" i="18"/>
  <c r="L80" i="18"/>
  <c r="L13" i="18"/>
  <c r="L21" i="18"/>
  <c r="L29" i="18"/>
  <c r="L37" i="18"/>
  <c r="L45" i="18"/>
  <c r="L53" i="18"/>
  <c r="L54" i="18"/>
  <c r="L68" i="18"/>
  <c r="L69" i="18"/>
  <c r="L71" i="18"/>
  <c r="L75" i="18"/>
  <c r="L79" i="18"/>
  <c r="L16" i="18"/>
  <c r="L24" i="18"/>
  <c r="L32" i="18"/>
  <c r="L40" i="18"/>
  <c r="L48" i="18"/>
  <c r="L56" i="18"/>
  <c r="L57" i="18"/>
  <c r="L58" i="18"/>
  <c r="L70" i="18"/>
  <c r="L74" i="18"/>
  <c r="L78" i="18"/>
  <c r="L17" i="18"/>
  <c r="L25" i="18"/>
  <c r="L33" i="18"/>
  <c r="L41" i="18"/>
  <c r="L49" i="18"/>
  <c r="L60" i="18"/>
  <c r="L61" i="18"/>
  <c r="L62" i="18"/>
  <c r="L73" i="18"/>
  <c r="L77" i="18"/>
  <c r="L83" i="18"/>
  <c r="L87" i="18"/>
  <c r="L91" i="18"/>
  <c r="L95" i="18"/>
  <c r="L99" i="18"/>
  <c r="L103" i="18"/>
  <c r="L82" i="18"/>
  <c r="L86" i="18"/>
  <c r="L90" i="18"/>
  <c r="L94" i="18"/>
  <c r="L98" i="18"/>
  <c r="L102" i="18"/>
  <c r="L81" i="18"/>
  <c r="L85" i="18"/>
  <c r="L89" i="18"/>
  <c r="L93" i="18"/>
  <c r="L97" i="18"/>
  <c r="L101" i="18"/>
  <c r="L84" i="18"/>
  <c r="L88" i="18"/>
  <c r="L92" i="18"/>
  <c r="L96" i="18"/>
  <c r="L100" i="18"/>
  <c r="H5" i="26"/>
  <c r="H9" i="26"/>
  <c r="H13" i="26"/>
  <c r="H17" i="26"/>
  <c r="H21" i="26"/>
  <c r="H25" i="26"/>
  <c r="H29" i="26"/>
  <c r="H33" i="26"/>
  <c r="H37" i="26"/>
  <c r="H4" i="26"/>
  <c r="H8" i="26"/>
  <c r="H12" i="26"/>
  <c r="H16" i="26"/>
  <c r="H20" i="26"/>
  <c r="H24" i="26"/>
  <c r="H28" i="26"/>
  <c r="H32" i="26"/>
  <c r="H36" i="26"/>
  <c r="H3" i="26"/>
  <c r="H11" i="26"/>
  <c r="H19" i="26"/>
  <c r="H27" i="26"/>
  <c r="H35" i="26"/>
  <c r="H41" i="26"/>
  <c r="H45" i="26"/>
  <c r="H49" i="26"/>
  <c r="H53" i="26"/>
  <c r="H57" i="26"/>
  <c r="H6" i="26"/>
  <c r="H14" i="26"/>
  <c r="H22" i="26"/>
  <c r="H30" i="26"/>
  <c r="H40" i="26"/>
  <c r="H44" i="26"/>
  <c r="H48" i="26"/>
  <c r="H52" i="26"/>
  <c r="H56" i="26"/>
  <c r="H60" i="26"/>
  <c r="H7" i="26"/>
  <c r="H15" i="26"/>
  <c r="H23" i="26"/>
  <c r="H31" i="26"/>
  <c r="H38" i="26"/>
  <c r="H39" i="26"/>
  <c r="H43" i="26"/>
  <c r="H47" i="26"/>
  <c r="H51" i="26"/>
  <c r="H55" i="26"/>
  <c r="H59" i="26"/>
  <c r="H18" i="26"/>
  <c r="H50" i="26"/>
  <c r="H62" i="26"/>
  <c r="H64" i="26"/>
  <c r="H68" i="26"/>
  <c r="H72" i="26"/>
  <c r="H76" i="26"/>
  <c r="H80" i="26"/>
  <c r="H84" i="26"/>
  <c r="H88" i="26"/>
  <c r="H92" i="26"/>
  <c r="H96" i="26"/>
  <c r="H100" i="26"/>
  <c r="H4" i="18"/>
  <c r="H10" i="26"/>
  <c r="H46" i="26"/>
  <c r="H63" i="26"/>
  <c r="H67" i="26"/>
  <c r="H71" i="26"/>
  <c r="H75" i="26"/>
  <c r="H79" i="26"/>
  <c r="H83" i="26"/>
  <c r="H87" i="26"/>
  <c r="H91" i="26"/>
  <c r="H95" i="26"/>
  <c r="H99" i="26"/>
  <c r="H103" i="26"/>
  <c r="H3" i="18"/>
  <c r="H34" i="26"/>
  <c r="H42" i="26"/>
  <c r="H58" i="26"/>
  <c r="H66" i="26"/>
  <c r="H70" i="26"/>
  <c r="H74" i="26"/>
  <c r="H78" i="26"/>
  <c r="H82" i="26"/>
  <c r="H86" i="26"/>
  <c r="H90" i="26"/>
  <c r="H94" i="26"/>
  <c r="H26" i="26"/>
  <c r="H77" i="26"/>
  <c r="H93" i="26"/>
  <c r="H97" i="26"/>
  <c r="H7" i="18"/>
  <c r="H11" i="18"/>
  <c r="H15" i="18"/>
  <c r="H19" i="18"/>
  <c r="H23" i="18"/>
  <c r="H27" i="18"/>
  <c r="H31" i="18"/>
  <c r="H35" i="18"/>
  <c r="H39" i="18"/>
  <c r="H43" i="18"/>
  <c r="H47" i="18"/>
  <c r="H51" i="18"/>
  <c r="H55" i="18"/>
  <c r="H59" i="18"/>
  <c r="H63" i="18"/>
  <c r="H67" i="18"/>
  <c r="H73" i="26"/>
  <c r="H89" i="26"/>
  <c r="H98" i="26"/>
  <c r="H6" i="18"/>
  <c r="H10" i="18"/>
  <c r="H14" i="18"/>
  <c r="H18" i="18"/>
  <c r="H22" i="18"/>
  <c r="H26" i="18"/>
  <c r="H30" i="18"/>
  <c r="H34" i="18"/>
  <c r="H38" i="18"/>
  <c r="H42" i="18"/>
  <c r="H46" i="18"/>
  <c r="H50" i="18"/>
  <c r="H54" i="26"/>
  <c r="H61" i="26"/>
  <c r="H69" i="26"/>
  <c r="H85" i="26"/>
  <c r="H101" i="26"/>
  <c r="H5" i="18"/>
  <c r="H9" i="18"/>
  <c r="H65" i="26"/>
  <c r="H81" i="26"/>
  <c r="H102" i="26"/>
  <c r="H16" i="18"/>
  <c r="H24" i="18"/>
  <c r="H32" i="18"/>
  <c r="H40" i="18"/>
  <c r="H48" i="18"/>
  <c r="H60" i="18"/>
  <c r="H61" i="18"/>
  <c r="H62" i="18"/>
  <c r="H72" i="18"/>
  <c r="H76" i="18"/>
  <c r="H80" i="18"/>
  <c r="H17" i="18"/>
  <c r="H25" i="18"/>
  <c r="H33" i="18"/>
  <c r="H41" i="18"/>
  <c r="H49" i="18"/>
  <c r="H64" i="18"/>
  <c r="H65" i="18"/>
  <c r="H66" i="18"/>
  <c r="H71" i="18"/>
  <c r="H75" i="18"/>
  <c r="H79" i="18"/>
  <c r="H12" i="18"/>
  <c r="H20" i="18"/>
  <c r="H28" i="18"/>
  <c r="H36" i="18"/>
  <c r="H44" i="18"/>
  <c r="H52" i="18"/>
  <c r="H54" i="18"/>
  <c r="H68" i="18"/>
  <c r="H69" i="18"/>
  <c r="H70" i="18"/>
  <c r="H74" i="18"/>
  <c r="H78" i="18"/>
  <c r="H8" i="18"/>
  <c r="H13" i="18"/>
  <c r="H21" i="18"/>
  <c r="H29" i="18"/>
  <c r="H37" i="18"/>
  <c r="H45" i="18"/>
  <c r="H53" i="18"/>
  <c r="H56" i="18"/>
  <c r="H57" i="18"/>
  <c r="H58" i="18"/>
  <c r="H73" i="18"/>
  <c r="H77" i="18"/>
  <c r="H81" i="18"/>
  <c r="H83" i="18"/>
  <c r="H87" i="18"/>
  <c r="H91" i="18"/>
  <c r="H95" i="18"/>
  <c r="H99" i="18"/>
  <c r="H103" i="18"/>
  <c r="H82" i="18"/>
  <c r="H86" i="18"/>
  <c r="H90" i="18"/>
  <c r="H94" i="18"/>
  <c r="H98" i="18"/>
  <c r="H102" i="18"/>
  <c r="H85" i="18"/>
  <c r="H89" i="18"/>
  <c r="H93" i="18"/>
  <c r="H97" i="18"/>
  <c r="H101" i="18"/>
  <c r="H84" i="18"/>
  <c r="H88" i="18"/>
  <c r="H92" i="18"/>
  <c r="H96" i="18"/>
  <c r="H100" i="18"/>
  <c r="D3" i="26"/>
  <c r="D5" i="26"/>
  <c r="D9" i="26"/>
  <c r="D13" i="26"/>
  <c r="D17" i="26"/>
  <c r="D21" i="26"/>
  <c r="D25" i="26"/>
  <c r="D29" i="26"/>
  <c r="D33" i="26"/>
  <c r="D37" i="26"/>
  <c r="D4" i="26"/>
  <c r="D8" i="26"/>
  <c r="D12" i="26"/>
  <c r="D16" i="26"/>
  <c r="D20" i="26"/>
  <c r="D24" i="26"/>
  <c r="D28" i="26"/>
  <c r="D32" i="26"/>
  <c r="D36" i="26"/>
  <c r="D7" i="26"/>
  <c r="D15" i="26"/>
  <c r="D23" i="26"/>
  <c r="D31" i="26"/>
  <c r="D41" i="26"/>
  <c r="D45" i="26"/>
  <c r="D49" i="26"/>
  <c r="D53" i="26"/>
  <c r="D57" i="26"/>
  <c r="D10" i="26"/>
  <c r="D18" i="26"/>
  <c r="D26" i="26"/>
  <c r="D34" i="26"/>
  <c r="D40" i="26"/>
  <c r="D44" i="26"/>
  <c r="D48" i="26"/>
  <c r="D52" i="26"/>
  <c r="D56" i="26"/>
  <c r="D60" i="26"/>
  <c r="D11" i="26"/>
  <c r="D19" i="26"/>
  <c r="D27" i="26"/>
  <c r="D35" i="26"/>
  <c r="D39" i="26"/>
  <c r="D43" i="26"/>
  <c r="D47" i="26"/>
  <c r="D51" i="26"/>
  <c r="D55" i="26"/>
  <c r="D59" i="26"/>
  <c r="D30" i="26"/>
  <c r="D46" i="26"/>
  <c r="D64" i="26"/>
  <c r="D68" i="26"/>
  <c r="D72" i="26"/>
  <c r="D76" i="26"/>
  <c r="D80" i="26"/>
  <c r="D84" i="26"/>
  <c r="D88" i="26"/>
  <c r="D92" i="26"/>
  <c r="D96" i="26"/>
  <c r="D100" i="26"/>
  <c r="D4" i="18"/>
  <c r="D22" i="26"/>
  <c r="D38" i="26"/>
  <c r="D42" i="26"/>
  <c r="D58" i="26"/>
  <c r="D61" i="26"/>
  <c r="D63" i="26"/>
  <c r="D67" i="26"/>
  <c r="D71" i="26"/>
  <c r="D75" i="26"/>
  <c r="D79" i="26"/>
  <c r="D83" i="26"/>
  <c r="D87" i="26"/>
  <c r="D91" i="26"/>
  <c r="D95" i="26"/>
  <c r="D99" i="26"/>
  <c r="D103" i="26"/>
  <c r="D3" i="18"/>
  <c r="D14" i="26"/>
  <c r="D54" i="26"/>
  <c r="D62" i="26"/>
  <c r="D66" i="26"/>
  <c r="D70" i="26"/>
  <c r="D74" i="26"/>
  <c r="D78" i="26"/>
  <c r="D82" i="26"/>
  <c r="D86" i="26"/>
  <c r="D90" i="26"/>
  <c r="D94" i="26"/>
  <c r="D73" i="26"/>
  <c r="D89" i="26"/>
  <c r="D101" i="26"/>
  <c r="D7" i="18"/>
  <c r="D11" i="18"/>
  <c r="D15" i="18"/>
  <c r="D19" i="18"/>
  <c r="D23" i="18"/>
  <c r="D27" i="18"/>
  <c r="D31" i="18"/>
  <c r="D35" i="18"/>
  <c r="D39" i="18"/>
  <c r="D43" i="18"/>
  <c r="D47" i="18"/>
  <c r="D51" i="18"/>
  <c r="D55" i="18"/>
  <c r="D59" i="18"/>
  <c r="D63" i="18"/>
  <c r="D67" i="18"/>
  <c r="D69" i="26"/>
  <c r="D85" i="26"/>
  <c r="D102" i="26"/>
  <c r="D6" i="18"/>
  <c r="D10" i="18"/>
  <c r="D14" i="18"/>
  <c r="D18" i="18"/>
  <c r="D22" i="18"/>
  <c r="D26" i="18"/>
  <c r="D30" i="18"/>
  <c r="D34" i="18"/>
  <c r="D38" i="18"/>
  <c r="D42" i="18"/>
  <c r="D46" i="18"/>
  <c r="D50" i="18"/>
  <c r="D65" i="26"/>
  <c r="D81" i="26"/>
  <c r="D97" i="26"/>
  <c r="D5" i="18"/>
  <c r="D9" i="18"/>
  <c r="D6" i="26"/>
  <c r="D50" i="26"/>
  <c r="D77" i="26"/>
  <c r="D93" i="26"/>
  <c r="D98" i="26"/>
  <c r="D12" i="18"/>
  <c r="D20" i="18"/>
  <c r="D28" i="18"/>
  <c r="D36" i="18"/>
  <c r="D44" i="18"/>
  <c r="D52" i="18"/>
  <c r="D56" i="18"/>
  <c r="D57" i="18"/>
  <c r="D58" i="18"/>
  <c r="D72" i="18"/>
  <c r="D76" i="18"/>
  <c r="D80" i="18"/>
  <c r="D13" i="18"/>
  <c r="D21" i="18"/>
  <c r="D29" i="18"/>
  <c r="D37" i="18"/>
  <c r="D45" i="18"/>
  <c r="D53" i="18"/>
  <c r="D60" i="18"/>
  <c r="D61" i="18"/>
  <c r="D62" i="18"/>
  <c r="D71" i="18"/>
  <c r="D75" i="18"/>
  <c r="D79" i="18"/>
  <c r="D8" i="18"/>
  <c r="D16" i="18"/>
  <c r="D24" i="18"/>
  <c r="D32" i="18"/>
  <c r="D40" i="18"/>
  <c r="D48" i="18"/>
  <c r="D64" i="18"/>
  <c r="D65" i="18"/>
  <c r="D66" i="18"/>
  <c r="D70" i="18"/>
  <c r="D74" i="18"/>
  <c r="D78" i="18"/>
  <c r="D17" i="18"/>
  <c r="D25" i="18"/>
  <c r="D33" i="18"/>
  <c r="D41" i="18"/>
  <c r="D49" i="18"/>
  <c r="D54" i="18"/>
  <c r="D68" i="18"/>
  <c r="D69" i="18"/>
  <c r="D73" i="18"/>
  <c r="D77" i="18"/>
  <c r="D83" i="18"/>
  <c r="D87" i="18"/>
  <c r="D91" i="18"/>
  <c r="D95" i="18"/>
  <c r="D99" i="18"/>
  <c r="D103" i="18"/>
  <c r="D82" i="18"/>
  <c r="D86" i="18"/>
  <c r="D90" i="18"/>
  <c r="D94" i="18"/>
  <c r="D98" i="18"/>
  <c r="D102" i="18"/>
  <c r="D81" i="18"/>
  <c r="D85" i="18"/>
  <c r="D89" i="18"/>
  <c r="D93" i="18"/>
  <c r="D97" i="18"/>
  <c r="D101" i="18"/>
  <c r="D84" i="18"/>
  <c r="D88" i="18"/>
  <c r="D92" i="18"/>
  <c r="D96" i="18"/>
  <c r="D100" i="18"/>
  <c r="H8" i="1"/>
  <c r="O8" i="1"/>
  <c r="U8" i="1"/>
  <c r="AA8" i="1" s="1"/>
  <c r="AJ105" i="29" l="1"/>
  <c r="BD105" i="29"/>
  <c r="BD105" i="31"/>
  <c r="E105" i="31"/>
  <c r="M105" i="29"/>
  <c r="Q105" i="31"/>
  <c r="AC105" i="29"/>
  <c r="AG105" i="31"/>
  <c r="AS105" i="29"/>
  <c r="BI105" i="31"/>
  <c r="D105" i="29"/>
  <c r="L105" i="31"/>
  <c r="AB105" i="31"/>
  <c r="AR105" i="31"/>
  <c r="W105" i="31"/>
  <c r="AW105" i="29"/>
  <c r="BA105" i="31"/>
  <c r="G105" i="29"/>
  <c r="O105" i="29"/>
  <c r="O105" i="31"/>
  <c r="AA105" i="31"/>
  <c r="AE105" i="29"/>
  <c r="AQ105" i="31"/>
  <c r="AU105" i="31"/>
  <c r="AY105" i="29"/>
  <c r="BC105" i="29"/>
  <c r="BA105" i="29"/>
  <c r="AV105" i="31"/>
  <c r="Z105" i="31"/>
  <c r="AP105" i="29"/>
  <c r="BB105" i="29"/>
  <c r="AQ105" i="29"/>
  <c r="V105" i="29"/>
  <c r="BB105" i="31"/>
  <c r="BF105" i="29"/>
  <c r="I105" i="29"/>
  <c r="Y105" i="29"/>
  <c r="AC105" i="31"/>
  <c r="AO105" i="29"/>
  <c r="AS105" i="31"/>
  <c r="BE105" i="31"/>
  <c r="H105" i="31"/>
  <c r="P105" i="29"/>
  <c r="T105" i="29"/>
  <c r="X105" i="31"/>
  <c r="AF105" i="29"/>
  <c r="AN105" i="31"/>
  <c r="B105" i="29"/>
  <c r="G105" i="31"/>
  <c r="K105" i="31"/>
  <c r="BG105" i="29"/>
  <c r="F105" i="29"/>
  <c r="F105" i="31"/>
  <c r="AH105" i="29"/>
  <c r="AH105" i="31"/>
  <c r="B105" i="31"/>
  <c r="C105" i="29"/>
  <c r="S105" i="29"/>
  <c r="S105" i="31"/>
  <c r="W105" i="29"/>
  <c r="AI105" i="29"/>
  <c r="AI105" i="31"/>
  <c r="AM105" i="29"/>
  <c r="AM105" i="31"/>
  <c r="AU105" i="29"/>
  <c r="AY105" i="31"/>
  <c r="BC105" i="31"/>
  <c r="AW105" i="31"/>
  <c r="BH105" i="29"/>
  <c r="J105" i="31"/>
  <c r="N105" i="29"/>
  <c r="N105" i="31"/>
  <c r="R105" i="31"/>
  <c r="V105" i="31"/>
  <c r="AL105" i="29"/>
  <c r="AT105" i="29"/>
  <c r="AT105" i="31"/>
  <c r="AX105" i="29"/>
  <c r="AX105" i="31"/>
  <c r="E105" i="29"/>
  <c r="I105" i="31"/>
  <c r="M105" i="31"/>
  <c r="U105" i="29"/>
  <c r="Y105" i="31"/>
  <c r="AK105" i="29"/>
  <c r="AO105" i="31"/>
  <c r="BI105" i="29"/>
  <c r="D105" i="31"/>
  <c r="L105" i="29"/>
  <c r="T105" i="31"/>
  <c r="AB105" i="29"/>
  <c r="AJ105" i="31"/>
  <c r="AZ105" i="29"/>
  <c r="BG105" i="31"/>
  <c r="C105" i="31"/>
  <c r="K105" i="29"/>
  <c r="AA105" i="29"/>
  <c r="AE105" i="31"/>
  <c r="AV105" i="29"/>
  <c r="BH105" i="31"/>
  <c r="J105" i="29"/>
  <c r="R105" i="29"/>
  <c r="Z105" i="29"/>
  <c r="AD105" i="29"/>
  <c r="AD105" i="31"/>
  <c r="AL105" i="31"/>
  <c r="AP105" i="31"/>
  <c r="BF105" i="31"/>
  <c r="Q105" i="29"/>
  <c r="U105" i="31"/>
  <c r="AG105" i="29"/>
  <c r="AK105" i="31"/>
  <c r="BE105" i="29"/>
  <c r="H105" i="29"/>
  <c r="P105" i="31"/>
  <c r="X105" i="29"/>
  <c r="AF105" i="31"/>
  <c r="AN105" i="29"/>
  <c r="AR105" i="29"/>
  <c r="AZ105" i="31"/>
  <c r="BX105" i="32"/>
  <c r="B7" i="21"/>
  <c r="B11" i="21"/>
  <c r="B15" i="21"/>
  <c r="B19" i="21"/>
  <c r="B23" i="21"/>
  <c r="B27" i="21"/>
  <c r="B31" i="21"/>
  <c r="B35" i="21"/>
  <c r="B39" i="21"/>
  <c r="B43" i="21"/>
  <c r="B47" i="21"/>
  <c r="B51" i="21"/>
  <c r="B55" i="21"/>
  <c r="B59" i="21"/>
  <c r="B63" i="21"/>
  <c r="B67" i="21"/>
  <c r="B71" i="21"/>
  <c r="B75" i="21"/>
  <c r="B79" i="21"/>
  <c r="B83" i="21"/>
  <c r="B87" i="21"/>
  <c r="B91" i="21"/>
  <c r="B95" i="21"/>
  <c r="B99" i="21"/>
  <c r="B103" i="21"/>
  <c r="B12" i="21"/>
  <c r="B20" i="21"/>
  <c r="B32" i="21"/>
  <c r="B40" i="21"/>
  <c r="B52" i="21"/>
  <c r="B60" i="21"/>
  <c r="B72" i="21"/>
  <c r="B84" i="21"/>
  <c r="B92" i="21"/>
  <c r="B3" i="21"/>
  <c r="B5" i="21"/>
  <c r="B9" i="21"/>
  <c r="B13" i="21"/>
  <c r="B17" i="21"/>
  <c r="B21" i="21"/>
  <c r="B25" i="21"/>
  <c r="B29" i="21"/>
  <c r="B33" i="21"/>
  <c r="B37" i="21"/>
  <c r="B41" i="21"/>
  <c r="B45" i="21"/>
  <c r="B49" i="21"/>
  <c r="B53" i="21"/>
  <c r="B57" i="21"/>
  <c r="B61" i="21"/>
  <c r="B65" i="21"/>
  <c r="B69" i="21"/>
  <c r="B73" i="21"/>
  <c r="B77" i="21"/>
  <c r="B81" i="21"/>
  <c r="B85" i="21"/>
  <c r="B89" i="21"/>
  <c r="B93" i="21"/>
  <c r="B97" i="21"/>
  <c r="B101" i="21"/>
  <c r="B4" i="21"/>
  <c r="B24" i="21"/>
  <c r="B44" i="21"/>
  <c r="B64" i="21"/>
  <c r="B80" i="21"/>
  <c r="B100" i="21"/>
  <c r="B6" i="21"/>
  <c r="B10" i="21"/>
  <c r="B14" i="21"/>
  <c r="B18" i="21"/>
  <c r="B22" i="21"/>
  <c r="B26" i="21"/>
  <c r="B30" i="21"/>
  <c r="B34" i="21"/>
  <c r="B38" i="21"/>
  <c r="B42" i="21"/>
  <c r="B46" i="21"/>
  <c r="B50" i="21"/>
  <c r="B54" i="21"/>
  <c r="B58" i="21"/>
  <c r="B62" i="21"/>
  <c r="B66" i="21"/>
  <c r="B70" i="21"/>
  <c r="B74" i="21"/>
  <c r="B78" i="21"/>
  <c r="B82" i="21"/>
  <c r="B86" i="21"/>
  <c r="B90" i="21"/>
  <c r="B94" i="21"/>
  <c r="B98" i="21"/>
  <c r="B102" i="21"/>
  <c r="B8" i="21"/>
  <c r="B16" i="21"/>
  <c r="B28" i="21"/>
  <c r="B36" i="21"/>
  <c r="B48" i="21"/>
  <c r="B56" i="21"/>
  <c r="B68" i="21"/>
  <c r="B76" i="21"/>
  <c r="B88" i="21"/>
  <c r="B96" i="21"/>
  <c r="B3" i="5"/>
  <c r="D105" i="26"/>
  <c r="H105" i="26"/>
  <c r="T105" i="26"/>
  <c r="X105" i="26"/>
  <c r="AF105" i="26"/>
  <c r="C105" i="26"/>
  <c r="K105" i="26"/>
  <c r="S105" i="26"/>
  <c r="AA105" i="26"/>
  <c r="AE105" i="26"/>
  <c r="AM105" i="26"/>
  <c r="AU105" i="26"/>
  <c r="BC105" i="26"/>
  <c r="F105" i="26"/>
  <c r="N105" i="26"/>
  <c r="V105" i="26"/>
  <c r="Z105" i="26"/>
  <c r="AL105" i="26"/>
  <c r="AX105" i="26"/>
  <c r="BB105" i="26"/>
  <c r="Y105" i="26"/>
  <c r="BA105" i="26"/>
  <c r="AB105" i="26"/>
  <c r="AN105" i="26"/>
  <c r="AV105" i="26"/>
  <c r="BH105" i="26"/>
  <c r="AQ105" i="26"/>
  <c r="BG105" i="26"/>
  <c r="E105" i="26"/>
  <c r="I105" i="26"/>
  <c r="M105" i="26"/>
  <c r="Q105" i="26"/>
  <c r="U105" i="26"/>
  <c r="AK105" i="26"/>
  <c r="AO105" i="26"/>
  <c r="L105" i="26"/>
  <c r="P105" i="26"/>
  <c r="AJ105" i="26"/>
  <c r="AR105" i="26"/>
  <c r="AZ105" i="26"/>
  <c r="BD105" i="26"/>
  <c r="AI105" i="26"/>
  <c r="J105" i="26"/>
  <c r="AD105" i="26"/>
  <c r="AS105" i="26"/>
  <c r="AW105" i="26"/>
  <c r="BE105" i="26"/>
  <c r="BI105" i="26"/>
  <c r="B105" i="26"/>
  <c r="G105" i="26"/>
  <c r="O105" i="26"/>
  <c r="W105" i="26"/>
  <c r="AY105" i="26"/>
  <c r="R105" i="26"/>
  <c r="AH105" i="26"/>
  <c r="AP105" i="26"/>
  <c r="AT105" i="26"/>
  <c r="BF105" i="26"/>
  <c r="AC105" i="26"/>
  <c r="AG105" i="26"/>
  <c r="B7" i="5"/>
  <c r="B11" i="5"/>
  <c r="B15" i="5"/>
  <c r="B19" i="5"/>
  <c r="B23" i="5"/>
  <c r="B27" i="5"/>
  <c r="B31" i="5"/>
  <c r="B35" i="5"/>
  <c r="B39" i="5"/>
  <c r="B43" i="5"/>
  <c r="B47" i="5"/>
  <c r="B51" i="5"/>
  <c r="B55" i="5"/>
  <c r="B59" i="5"/>
  <c r="B63" i="5"/>
  <c r="B67" i="5"/>
  <c r="B71" i="5"/>
  <c r="B75" i="5"/>
  <c r="B79" i="5"/>
  <c r="B83" i="5"/>
  <c r="B87" i="5"/>
  <c r="B91" i="5"/>
  <c r="B95" i="5"/>
  <c r="B99" i="5"/>
  <c r="B103" i="5"/>
  <c r="B4" i="5"/>
  <c r="B8" i="5"/>
  <c r="B12" i="5"/>
  <c r="B16" i="5"/>
  <c r="B20" i="5"/>
  <c r="B24" i="5"/>
  <c r="B28" i="5"/>
  <c r="B32" i="5"/>
  <c r="B36" i="5"/>
  <c r="B40" i="5"/>
  <c r="B44" i="5"/>
  <c r="B48" i="5"/>
  <c r="B52" i="5"/>
  <c r="B56" i="5"/>
  <c r="B60" i="5"/>
  <c r="B64" i="5"/>
  <c r="B68" i="5"/>
  <c r="B72" i="5"/>
  <c r="B76" i="5"/>
  <c r="B80" i="5"/>
  <c r="B84" i="5"/>
  <c r="B88" i="5"/>
  <c r="B92" i="5"/>
  <c r="B96" i="5"/>
  <c r="B100" i="5"/>
  <c r="B5" i="5"/>
  <c r="B9" i="5"/>
  <c r="B13" i="5"/>
  <c r="B17" i="5"/>
  <c r="B21" i="5"/>
  <c r="B25" i="5"/>
  <c r="B29" i="5"/>
  <c r="B33" i="5"/>
  <c r="B37" i="5"/>
  <c r="B41" i="5"/>
  <c r="B45" i="5"/>
  <c r="B49" i="5"/>
  <c r="B53" i="5"/>
  <c r="B57" i="5"/>
  <c r="B61" i="5"/>
  <c r="B65" i="5"/>
  <c r="B69" i="5"/>
  <c r="B73" i="5"/>
  <c r="B77" i="5"/>
  <c r="B81" i="5"/>
  <c r="B85" i="5"/>
  <c r="B89" i="5"/>
  <c r="B93" i="5"/>
  <c r="B97" i="5"/>
  <c r="B101" i="5"/>
  <c r="B6" i="5"/>
  <c r="B10" i="5"/>
  <c r="B14" i="5"/>
  <c r="B18" i="5"/>
  <c r="B22" i="5"/>
  <c r="B26" i="5"/>
  <c r="B30" i="5"/>
  <c r="B34" i="5"/>
  <c r="B38" i="5"/>
  <c r="B42" i="5"/>
  <c r="B46" i="5"/>
  <c r="B50" i="5"/>
  <c r="B54" i="5"/>
  <c r="B58" i="5"/>
  <c r="B62" i="5"/>
  <c r="B66" i="5"/>
  <c r="B70" i="5"/>
  <c r="B74" i="5"/>
  <c r="B78" i="5"/>
  <c r="B82" i="5"/>
  <c r="B86" i="5"/>
  <c r="B90" i="5"/>
  <c r="B94" i="5"/>
  <c r="B98" i="5"/>
  <c r="B102" i="5"/>
  <c r="R8" i="1"/>
  <c r="K68" i="1"/>
  <c r="M68" i="1" s="1"/>
  <c r="L8" i="1"/>
  <c r="B4" i="25" l="1"/>
  <c r="B8" i="25"/>
  <c r="B12" i="25"/>
  <c r="B16" i="25"/>
  <c r="B20" i="25"/>
  <c r="B24" i="25"/>
  <c r="B28" i="25"/>
  <c r="B32" i="25"/>
  <c r="B36" i="25"/>
  <c r="B40" i="25"/>
  <c r="B44" i="25"/>
  <c r="B48" i="25"/>
  <c r="B52" i="25"/>
  <c r="B56" i="25"/>
  <c r="B5" i="25"/>
  <c r="B9" i="25"/>
  <c r="B13" i="25"/>
  <c r="B17" i="25"/>
  <c r="B21" i="25"/>
  <c r="B25" i="25"/>
  <c r="B29" i="25"/>
  <c r="B33" i="25"/>
  <c r="B37" i="25"/>
  <c r="B41" i="25"/>
  <c r="B45" i="25"/>
  <c r="B49" i="25"/>
  <c r="B53" i="25"/>
  <c r="B6" i="25"/>
  <c r="B10" i="25"/>
  <c r="B14" i="25"/>
  <c r="B18" i="25"/>
  <c r="B22" i="25"/>
  <c r="B26" i="25"/>
  <c r="B30" i="25"/>
  <c r="B34" i="25"/>
  <c r="B38" i="25"/>
  <c r="B42" i="25"/>
  <c r="B46" i="25"/>
  <c r="B11" i="25"/>
  <c r="B27" i="25"/>
  <c r="B43" i="25"/>
  <c r="B54" i="25"/>
  <c r="B59" i="25"/>
  <c r="B63" i="25"/>
  <c r="B67" i="25"/>
  <c r="B71" i="25"/>
  <c r="B75" i="25"/>
  <c r="B79" i="25"/>
  <c r="B83" i="25"/>
  <c r="B87" i="25"/>
  <c r="B91" i="25"/>
  <c r="B95" i="25"/>
  <c r="B99" i="25"/>
  <c r="B103" i="25"/>
  <c r="B15" i="25"/>
  <c r="B31" i="25"/>
  <c r="B47" i="25"/>
  <c r="B55" i="25"/>
  <c r="B60" i="25"/>
  <c r="B64" i="25"/>
  <c r="B68" i="25"/>
  <c r="B72" i="25"/>
  <c r="B76" i="25"/>
  <c r="B80" i="25"/>
  <c r="B84" i="25"/>
  <c r="B88" i="25"/>
  <c r="B92" i="25"/>
  <c r="B96" i="25"/>
  <c r="B100" i="25"/>
  <c r="B3" i="25"/>
  <c r="B19" i="25"/>
  <c r="B35" i="25"/>
  <c r="B50" i="25"/>
  <c r="B57" i="25"/>
  <c r="B61" i="25"/>
  <c r="B65" i="25"/>
  <c r="B69" i="25"/>
  <c r="B73" i="25"/>
  <c r="B77" i="25"/>
  <c r="B81" i="25"/>
  <c r="B85" i="25"/>
  <c r="B89" i="25"/>
  <c r="B93" i="25"/>
  <c r="B97" i="25"/>
  <c r="B101" i="25"/>
  <c r="B7" i="25"/>
  <c r="B23" i="25"/>
  <c r="B39" i="25"/>
  <c r="B51" i="25"/>
  <c r="B58" i="25"/>
  <c r="B62" i="25"/>
  <c r="B66" i="25"/>
  <c r="B70" i="25"/>
  <c r="B74" i="25"/>
  <c r="B78" i="25"/>
  <c r="B82" i="25"/>
  <c r="B86" i="25"/>
  <c r="B90" i="25"/>
  <c r="B94" i="25"/>
  <c r="B98" i="25"/>
  <c r="B102" i="25"/>
  <c r="B6" i="23"/>
  <c r="B10" i="23"/>
  <c r="B14" i="23"/>
  <c r="B18" i="23"/>
  <c r="B22" i="23"/>
  <c r="B26" i="23"/>
  <c r="B30" i="23"/>
  <c r="B34" i="23"/>
  <c r="B38" i="23"/>
  <c r="B42" i="23"/>
  <c r="B46" i="23"/>
  <c r="B50" i="23"/>
  <c r="B54" i="23"/>
  <c r="B58" i="23"/>
  <c r="B62" i="23"/>
  <c r="B66" i="23"/>
  <c r="B70" i="23"/>
  <c r="B74" i="23"/>
  <c r="B78" i="23"/>
  <c r="B82" i="23"/>
  <c r="B86" i="23"/>
  <c r="B90" i="23"/>
  <c r="B94" i="23"/>
  <c r="B98" i="23"/>
  <c r="B102" i="23"/>
  <c r="B7" i="23"/>
  <c r="B11" i="23"/>
  <c r="B15" i="23"/>
  <c r="B19" i="23"/>
  <c r="B23" i="23"/>
  <c r="B27" i="23"/>
  <c r="B31" i="23"/>
  <c r="B35" i="23"/>
  <c r="B39" i="23"/>
  <c r="B43" i="23"/>
  <c r="B47" i="23"/>
  <c r="B51" i="23"/>
  <c r="B55" i="23"/>
  <c r="B59" i="23"/>
  <c r="B63" i="23"/>
  <c r="B67" i="23"/>
  <c r="B71" i="23"/>
  <c r="B75" i="23"/>
  <c r="B79" i="23"/>
  <c r="B83" i="23"/>
  <c r="B87" i="23"/>
  <c r="B91" i="23"/>
  <c r="B95" i="23"/>
  <c r="B99" i="23"/>
  <c r="B103" i="23"/>
  <c r="B4" i="23"/>
  <c r="B8" i="23"/>
  <c r="B12" i="23"/>
  <c r="B16" i="23"/>
  <c r="B20" i="23"/>
  <c r="B24" i="23"/>
  <c r="B28" i="23"/>
  <c r="B32" i="23"/>
  <c r="B36" i="23"/>
  <c r="B40" i="23"/>
  <c r="B44" i="23"/>
  <c r="B48" i="23"/>
  <c r="B52" i="23"/>
  <c r="B56" i="23"/>
  <c r="B60" i="23"/>
  <c r="B64" i="23"/>
  <c r="B68" i="23"/>
  <c r="B72" i="23"/>
  <c r="B76" i="23"/>
  <c r="B80" i="23"/>
  <c r="B84" i="23"/>
  <c r="B88" i="23"/>
  <c r="B92" i="23"/>
  <c r="B96" i="23"/>
  <c r="B100" i="23"/>
  <c r="B3" i="23"/>
  <c r="B5" i="23"/>
  <c r="B9" i="23"/>
  <c r="B13" i="23"/>
  <c r="B17" i="23"/>
  <c r="B21" i="23"/>
  <c r="B25" i="23"/>
  <c r="B29" i="23"/>
  <c r="B33" i="23"/>
  <c r="B37" i="23"/>
  <c r="B41" i="23"/>
  <c r="B45" i="23"/>
  <c r="B49" i="23"/>
  <c r="B53" i="23"/>
  <c r="B57" i="23"/>
  <c r="B61" i="23"/>
  <c r="B65" i="23"/>
  <c r="B69" i="23"/>
  <c r="B73" i="23"/>
  <c r="B77" i="23"/>
  <c r="B81" i="23"/>
  <c r="B85" i="23"/>
  <c r="B89" i="23"/>
  <c r="B93" i="23"/>
  <c r="B97" i="23"/>
  <c r="B101" i="23"/>
  <c r="B105" i="21"/>
  <c r="B92" i="9"/>
  <c r="B76" i="9"/>
  <c r="B64" i="9"/>
  <c r="B48" i="9"/>
  <c r="B36" i="9"/>
  <c r="B8" i="9"/>
  <c r="B103" i="9"/>
  <c r="B99" i="9"/>
  <c r="B95" i="9"/>
  <c r="B91" i="9"/>
  <c r="B87" i="9"/>
  <c r="B83" i="9"/>
  <c r="B79" i="9"/>
  <c r="B75" i="9"/>
  <c r="B71" i="9"/>
  <c r="B67" i="9"/>
  <c r="B63" i="9"/>
  <c r="B59" i="9"/>
  <c r="B55" i="9"/>
  <c r="B51" i="9"/>
  <c r="B47" i="9"/>
  <c r="B43" i="9"/>
  <c r="B39" i="9"/>
  <c r="B35" i="9"/>
  <c r="B31" i="9"/>
  <c r="B11" i="9"/>
  <c r="B78" i="9"/>
  <c r="B74" i="9"/>
  <c r="B70" i="9"/>
  <c r="B66" i="9"/>
  <c r="B62" i="9"/>
  <c r="B7" i="9"/>
  <c r="B14" i="9"/>
  <c r="B88" i="9"/>
  <c r="B72" i="9"/>
  <c r="B52" i="9"/>
  <c r="B40" i="9"/>
  <c r="B102" i="9"/>
  <c r="B98" i="9"/>
  <c r="B94" i="9"/>
  <c r="B90" i="9"/>
  <c r="B86" i="9"/>
  <c r="B82" i="9"/>
  <c r="B27" i="9"/>
  <c r="B23" i="9"/>
  <c r="B19" i="9"/>
  <c r="B24" i="9"/>
  <c r="B58" i="9"/>
  <c r="B34" i="9"/>
  <c r="B15" i="9"/>
  <c r="B54" i="9"/>
  <c r="B50" i="9"/>
  <c r="B46" i="9"/>
  <c r="B30" i="9"/>
  <c r="B26" i="9"/>
  <c r="B18" i="9"/>
  <c r="B42" i="9"/>
  <c r="B38" i="9"/>
  <c r="B22" i="9"/>
  <c r="B10" i="9"/>
  <c r="B100" i="9"/>
  <c r="B84" i="9"/>
  <c r="B68" i="9"/>
  <c r="B56" i="9"/>
  <c r="B12" i="9"/>
  <c r="B44" i="9"/>
  <c r="B32" i="9"/>
  <c r="B4" i="9"/>
  <c r="B16" i="9"/>
  <c r="B3" i="9"/>
  <c r="B101" i="9"/>
  <c r="B97" i="9"/>
  <c r="B93" i="9"/>
  <c r="B89" i="9"/>
  <c r="B85" i="9"/>
  <c r="B81" i="9"/>
  <c r="B77" i="9"/>
  <c r="B73" i="9"/>
  <c r="B69" i="9"/>
  <c r="B65" i="9"/>
  <c r="B61" i="9"/>
  <c r="B57" i="9"/>
  <c r="B53" i="9"/>
  <c r="B33" i="9"/>
  <c r="B13" i="9"/>
  <c r="B29" i="9"/>
  <c r="B9" i="9"/>
  <c r="B20" i="9"/>
  <c r="B25" i="9"/>
  <c r="B6" i="9"/>
  <c r="B49" i="9"/>
  <c r="B45" i="9"/>
  <c r="B41" i="9"/>
  <c r="B37" i="9"/>
  <c r="B21" i="9"/>
  <c r="B5" i="9"/>
  <c r="B17" i="9"/>
  <c r="B96" i="9"/>
  <c r="B80" i="9"/>
  <c r="B60" i="9"/>
  <c r="B28" i="9"/>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J68" i="1"/>
  <c r="H3" i="14" s="1"/>
  <c r="I68" i="1"/>
  <c r="H68" i="1" s="1"/>
  <c r="X8" i="1"/>
  <c r="AD8" i="1" s="1"/>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E53" i="1"/>
  <c r="E63" i="1"/>
  <c r="B5" i="32" l="1"/>
  <c r="B9" i="32"/>
  <c r="B13" i="32"/>
  <c r="B17" i="32"/>
  <c r="B21" i="32"/>
  <c r="B25" i="32"/>
  <c r="B29" i="32"/>
  <c r="B33" i="32"/>
  <c r="B37" i="32"/>
  <c r="B41" i="32"/>
  <c r="B45" i="32"/>
  <c r="B49" i="32"/>
  <c r="B53" i="32"/>
  <c r="B57" i="32"/>
  <c r="B61" i="32"/>
  <c r="B65" i="32"/>
  <c r="B69" i="32"/>
  <c r="B73" i="32"/>
  <c r="B77" i="32"/>
  <c r="B81" i="32"/>
  <c r="B85" i="32"/>
  <c r="B89" i="32"/>
  <c r="B93" i="32"/>
  <c r="B97" i="32"/>
  <c r="B101" i="32"/>
  <c r="B77" i="30"/>
  <c r="B81" i="30"/>
  <c r="B85" i="30"/>
  <c r="B89" i="30"/>
  <c r="B93" i="30"/>
  <c r="B97" i="30"/>
  <c r="B101" i="30"/>
  <c r="B6" i="32"/>
  <c r="B10" i="32"/>
  <c r="B14" i="32"/>
  <c r="B18" i="32"/>
  <c r="B22" i="32"/>
  <c r="B26" i="32"/>
  <c r="B30" i="32"/>
  <c r="B34" i="32"/>
  <c r="B38" i="32"/>
  <c r="B42" i="32"/>
  <c r="B46" i="32"/>
  <c r="B50" i="32"/>
  <c r="B54" i="32"/>
  <c r="B58" i="32"/>
  <c r="B62" i="32"/>
  <c r="B66" i="32"/>
  <c r="B70" i="32"/>
  <c r="B74" i="32"/>
  <c r="B78" i="32"/>
  <c r="B82" i="32"/>
  <c r="B86" i="32"/>
  <c r="B90" i="32"/>
  <c r="B94" i="32"/>
  <c r="B98" i="32"/>
  <c r="B102" i="32"/>
  <c r="B7" i="32"/>
  <c r="B11" i="32"/>
  <c r="B15" i="32"/>
  <c r="B19" i="32"/>
  <c r="B23" i="32"/>
  <c r="B27" i="32"/>
  <c r="B31" i="32"/>
  <c r="B35" i="32"/>
  <c r="B39" i="32"/>
  <c r="B43" i="32"/>
  <c r="B47" i="32"/>
  <c r="B51" i="32"/>
  <c r="B55" i="32"/>
  <c r="B59" i="32"/>
  <c r="B63" i="32"/>
  <c r="B67" i="32"/>
  <c r="B71" i="32"/>
  <c r="B75" i="32"/>
  <c r="B79" i="32"/>
  <c r="B83" i="32"/>
  <c r="B87" i="32"/>
  <c r="B91" i="32"/>
  <c r="B95" i="32"/>
  <c r="B99" i="32"/>
  <c r="B103" i="32"/>
  <c r="B16" i="32"/>
  <c r="B32" i="32"/>
  <c r="B48" i="32"/>
  <c r="B64" i="32"/>
  <c r="B80" i="32"/>
  <c r="B96" i="32"/>
  <c r="B76" i="30"/>
  <c r="B82" i="30"/>
  <c r="B87" i="30"/>
  <c r="B92" i="30"/>
  <c r="B98" i="30"/>
  <c r="B103" i="30"/>
  <c r="B4" i="32"/>
  <c r="B20" i="32"/>
  <c r="B36" i="32"/>
  <c r="B52" i="32"/>
  <c r="B68" i="32"/>
  <c r="B84" i="32"/>
  <c r="B100" i="32"/>
  <c r="B78" i="30"/>
  <c r="B83" i="30"/>
  <c r="B88" i="30"/>
  <c r="B94" i="30"/>
  <c r="B99" i="30"/>
  <c r="B73" i="30"/>
  <c r="B8" i="32"/>
  <c r="B24" i="32"/>
  <c r="B40" i="32"/>
  <c r="B56" i="32"/>
  <c r="B72" i="32"/>
  <c r="B88" i="32"/>
  <c r="B3" i="32"/>
  <c r="B74" i="30"/>
  <c r="B79" i="30"/>
  <c r="B84" i="30"/>
  <c r="B90" i="30"/>
  <c r="B95" i="30"/>
  <c r="B100" i="30"/>
  <c r="B12" i="32"/>
  <c r="B28" i="32"/>
  <c r="B44" i="32"/>
  <c r="B60" i="32"/>
  <c r="B76" i="32"/>
  <c r="B92" i="32"/>
  <c r="B91" i="30"/>
  <c r="B75" i="30"/>
  <c r="B96" i="30"/>
  <c r="B80" i="30"/>
  <c r="B102" i="30"/>
  <c r="B86" i="30"/>
  <c r="B5" i="30"/>
  <c r="B9" i="30"/>
  <c r="B13" i="30"/>
  <c r="B17" i="30"/>
  <c r="B21" i="30"/>
  <c r="B25" i="30"/>
  <c r="B29" i="30"/>
  <c r="B33" i="30"/>
  <c r="B37" i="30"/>
  <c r="B41" i="30"/>
  <c r="B45" i="30"/>
  <c r="B49" i="30"/>
  <c r="B53" i="30"/>
  <c r="B57" i="30"/>
  <c r="B61" i="30"/>
  <c r="B65" i="30"/>
  <c r="B69" i="30"/>
  <c r="B3" i="30"/>
  <c r="B7" i="30"/>
  <c r="B11" i="30"/>
  <c r="B15" i="30"/>
  <c r="B19" i="30"/>
  <c r="B23" i="30"/>
  <c r="B27" i="30"/>
  <c r="B31" i="30"/>
  <c r="B35" i="30"/>
  <c r="B39" i="30"/>
  <c r="B43" i="30"/>
  <c r="B47" i="30"/>
  <c r="B51" i="30"/>
  <c r="B55" i="30"/>
  <c r="B59" i="30"/>
  <c r="B63" i="30"/>
  <c r="B67" i="30"/>
  <c r="B71" i="30"/>
  <c r="B4" i="30"/>
  <c r="B12" i="30"/>
  <c r="B20" i="30"/>
  <c r="B28" i="30"/>
  <c r="B36" i="30"/>
  <c r="B44" i="30"/>
  <c r="B52" i="30"/>
  <c r="B60" i="30"/>
  <c r="B68" i="30"/>
  <c r="B6" i="30"/>
  <c r="B14" i="30"/>
  <c r="B22" i="30"/>
  <c r="B30" i="30"/>
  <c r="B38" i="30"/>
  <c r="B46" i="30"/>
  <c r="B54" i="30"/>
  <c r="B62" i="30"/>
  <c r="B70" i="30"/>
  <c r="B8" i="30"/>
  <c r="B16" i="30"/>
  <c r="B24" i="30"/>
  <c r="B32" i="30"/>
  <c r="B40" i="30"/>
  <c r="B48" i="30"/>
  <c r="B56" i="30"/>
  <c r="B64" i="30"/>
  <c r="B72" i="30"/>
  <c r="B10" i="30"/>
  <c r="B18" i="30"/>
  <c r="B26" i="30"/>
  <c r="B34" i="30"/>
  <c r="B42" i="30"/>
  <c r="B50" i="30"/>
  <c r="B58" i="30"/>
  <c r="B66" i="30"/>
  <c r="B7" i="17"/>
  <c r="B11" i="17"/>
  <c r="B55" i="17"/>
  <c r="B4" i="17"/>
  <c r="B8" i="17"/>
  <c r="B12" i="17"/>
  <c r="B16" i="17"/>
  <c r="B20" i="17"/>
  <c r="B24" i="17"/>
  <c r="B28" i="17"/>
  <c r="B32" i="17"/>
  <c r="B36" i="17"/>
  <c r="B40" i="17"/>
  <c r="B44" i="17"/>
  <c r="B48" i="17"/>
  <c r="B52" i="17"/>
  <c r="B56" i="17"/>
  <c r="B60" i="17"/>
  <c r="B64" i="17"/>
  <c r="B68" i="17"/>
  <c r="B72" i="17"/>
  <c r="B6" i="17"/>
  <c r="B14" i="17"/>
  <c r="B22" i="17"/>
  <c r="B30" i="17"/>
  <c r="B38" i="17"/>
  <c r="B46" i="17"/>
  <c r="B54" i="17"/>
  <c r="B62" i="17"/>
  <c r="B70" i="17"/>
  <c r="B15" i="17"/>
  <c r="B23" i="17"/>
  <c r="B31" i="17"/>
  <c r="B39" i="17"/>
  <c r="B47" i="17"/>
  <c r="B59" i="17"/>
  <c r="B67" i="17"/>
  <c r="B5" i="17"/>
  <c r="B9" i="17"/>
  <c r="B13" i="17"/>
  <c r="B17" i="17"/>
  <c r="B21" i="17"/>
  <c r="B25" i="17"/>
  <c r="B29" i="17"/>
  <c r="B33" i="17"/>
  <c r="B37" i="17"/>
  <c r="B41" i="17"/>
  <c r="B45" i="17"/>
  <c r="B49" i="17"/>
  <c r="B53" i="17"/>
  <c r="B57" i="17"/>
  <c r="B61" i="17"/>
  <c r="B65" i="17"/>
  <c r="B69" i="17"/>
  <c r="B3" i="17"/>
  <c r="B10" i="17"/>
  <c r="B18" i="17"/>
  <c r="B26" i="17"/>
  <c r="B34" i="17"/>
  <c r="B42" i="17"/>
  <c r="B50" i="17"/>
  <c r="B58" i="17"/>
  <c r="B66" i="17"/>
  <c r="B19" i="17"/>
  <c r="B27" i="17"/>
  <c r="B35" i="17"/>
  <c r="B43" i="17"/>
  <c r="B51" i="17"/>
  <c r="B63" i="17"/>
  <c r="B71" i="17"/>
  <c r="B5" i="27"/>
  <c r="B9" i="27"/>
  <c r="B13" i="27"/>
  <c r="B17" i="27"/>
  <c r="B21" i="27"/>
  <c r="B25" i="27"/>
  <c r="B29" i="27"/>
  <c r="B33" i="27"/>
  <c r="B37" i="27"/>
  <c r="B41" i="27"/>
  <c r="B45" i="27"/>
  <c r="B49" i="27"/>
  <c r="B53" i="27"/>
  <c r="B57" i="27"/>
  <c r="B61" i="27"/>
  <c r="B65" i="27"/>
  <c r="B69" i="27"/>
  <c r="B73" i="27"/>
  <c r="B77" i="27"/>
  <c r="B81" i="27"/>
  <c r="B85" i="27"/>
  <c r="B89" i="27"/>
  <c r="B93" i="27"/>
  <c r="B97" i="27"/>
  <c r="B101" i="27"/>
  <c r="B6" i="27"/>
  <c r="B10" i="27"/>
  <c r="B14" i="27"/>
  <c r="B18" i="27"/>
  <c r="B22" i="27"/>
  <c r="B26" i="27"/>
  <c r="B30" i="27"/>
  <c r="B34" i="27"/>
  <c r="B38" i="27"/>
  <c r="B42" i="27"/>
  <c r="B46" i="27"/>
  <c r="B50" i="27"/>
  <c r="B54" i="27"/>
  <c r="B58" i="27"/>
  <c r="B62" i="27"/>
  <c r="B66" i="27"/>
  <c r="B70" i="27"/>
  <c r="B74" i="27"/>
  <c r="B78" i="27"/>
  <c r="B82" i="27"/>
  <c r="B86" i="27"/>
  <c r="B90" i="27"/>
  <c r="B94" i="27"/>
  <c r="B98" i="27"/>
  <c r="B102" i="27"/>
  <c r="B11" i="27"/>
  <c r="B19" i="27"/>
  <c r="B27" i="27"/>
  <c r="B35" i="27"/>
  <c r="B43" i="27"/>
  <c r="B51" i="27"/>
  <c r="B59" i="27"/>
  <c r="B67" i="27"/>
  <c r="B75" i="27"/>
  <c r="B83" i="27"/>
  <c r="B91" i="27"/>
  <c r="B99" i="27"/>
  <c r="B4" i="27"/>
  <c r="B12" i="27"/>
  <c r="B20" i="27"/>
  <c r="B28" i="27"/>
  <c r="B36" i="27"/>
  <c r="B44" i="27"/>
  <c r="B52" i="27"/>
  <c r="B60" i="27"/>
  <c r="B68" i="27"/>
  <c r="B76" i="27"/>
  <c r="B84" i="27"/>
  <c r="B92" i="27"/>
  <c r="B100" i="27"/>
  <c r="B15" i="27"/>
  <c r="B31" i="27"/>
  <c r="B47" i="27"/>
  <c r="B63" i="27"/>
  <c r="B79" i="27"/>
  <c r="B95" i="27"/>
  <c r="B16" i="27"/>
  <c r="B32" i="27"/>
  <c r="B48" i="27"/>
  <c r="B64" i="27"/>
  <c r="B80" i="27"/>
  <c r="B96" i="27"/>
  <c r="B7" i="27"/>
  <c r="B23" i="27"/>
  <c r="B39" i="27"/>
  <c r="B55" i="27"/>
  <c r="B71" i="27"/>
  <c r="B87" i="27"/>
  <c r="B103" i="27"/>
  <c r="B24" i="27"/>
  <c r="B88" i="27"/>
  <c r="B76" i="17"/>
  <c r="B80" i="17"/>
  <c r="B84" i="17"/>
  <c r="B88" i="17"/>
  <c r="B92" i="17"/>
  <c r="B96" i="17"/>
  <c r="B100" i="17"/>
  <c r="B40" i="27"/>
  <c r="B3" i="27"/>
  <c r="B73" i="17"/>
  <c r="B77" i="17"/>
  <c r="B81" i="17"/>
  <c r="B85" i="17"/>
  <c r="B89" i="17"/>
  <c r="B93" i="17"/>
  <c r="B97" i="17"/>
  <c r="B101" i="17"/>
  <c r="B56" i="27"/>
  <c r="B8" i="27"/>
  <c r="B75" i="17"/>
  <c r="B83" i="17"/>
  <c r="B91" i="17"/>
  <c r="B99" i="17"/>
  <c r="B72" i="27"/>
  <c r="B78" i="17"/>
  <c r="B86" i="17"/>
  <c r="B94" i="17"/>
  <c r="B102" i="17"/>
  <c r="B79" i="17"/>
  <c r="B87" i="17"/>
  <c r="B95" i="17"/>
  <c r="B103" i="17"/>
  <c r="B82" i="17"/>
  <c r="B90" i="17"/>
  <c r="B98" i="17"/>
  <c r="B74" i="17"/>
  <c r="BJ63" i="21"/>
  <c r="BJ3" i="22"/>
  <c r="BJ4" i="22"/>
  <c r="BJ5" i="22"/>
  <c r="BJ6" i="22"/>
  <c r="BJ7" i="22"/>
  <c r="BJ8" i="22"/>
  <c r="BJ9" i="22"/>
  <c r="BJ10" i="22"/>
  <c r="BJ11" i="22"/>
  <c r="BJ12" i="22"/>
  <c r="BJ13" i="22"/>
  <c r="BJ14" i="22"/>
  <c r="BJ15" i="22"/>
  <c r="BJ16" i="22"/>
  <c r="BJ17" i="22"/>
  <c r="BJ18" i="22"/>
  <c r="BJ19" i="22"/>
  <c r="BJ20" i="22"/>
  <c r="BJ21" i="22"/>
  <c r="BJ22" i="22"/>
  <c r="BJ23" i="22"/>
  <c r="BJ24" i="22"/>
  <c r="BJ25" i="22"/>
  <c r="BJ26" i="22"/>
  <c r="BJ27" i="22"/>
  <c r="BJ28" i="22"/>
  <c r="BJ29" i="22"/>
  <c r="BJ30" i="22"/>
  <c r="BJ31" i="22"/>
  <c r="BJ32" i="22"/>
  <c r="BJ33" i="22"/>
  <c r="BJ34" i="22"/>
  <c r="BJ35" i="22"/>
  <c r="BJ36" i="22"/>
  <c r="BJ37" i="22"/>
  <c r="BJ38" i="22"/>
  <c r="BJ39" i="22"/>
  <c r="BJ40" i="22"/>
  <c r="BJ41" i="22"/>
  <c r="BJ42" i="22"/>
  <c r="BJ43" i="22"/>
  <c r="BJ44" i="22"/>
  <c r="BJ45" i="22"/>
  <c r="BJ46" i="22"/>
  <c r="BJ47" i="22"/>
  <c r="BJ48" i="22"/>
  <c r="BJ49" i="22"/>
  <c r="BJ50" i="22"/>
  <c r="BJ51" i="22"/>
  <c r="BJ52" i="22"/>
  <c r="BJ53" i="22"/>
  <c r="BJ54" i="22"/>
  <c r="BJ55" i="22"/>
  <c r="BJ56" i="22"/>
  <c r="BJ57" i="22"/>
  <c r="BJ58" i="22"/>
  <c r="BJ59" i="22"/>
  <c r="BJ60" i="22"/>
  <c r="BJ61" i="22"/>
  <c r="BJ62" i="22"/>
  <c r="BJ63" i="22"/>
  <c r="BJ64" i="22"/>
  <c r="BJ65" i="22"/>
  <c r="BJ66" i="22"/>
  <c r="BJ67" i="22"/>
  <c r="BJ68" i="22"/>
  <c r="BJ69" i="22"/>
  <c r="BJ70" i="22"/>
  <c r="BJ71" i="22"/>
  <c r="BJ72" i="22"/>
  <c r="BJ73" i="22"/>
  <c r="BJ74" i="22"/>
  <c r="BJ75" i="22"/>
  <c r="BJ76" i="22"/>
  <c r="BJ77" i="22"/>
  <c r="BJ78" i="22"/>
  <c r="BJ79" i="22"/>
  <c r="BJ80" i="22"/>
  <c r="BJ81" i="22"/>
  <c r="BJ82" i="22"/>
  <c r="BJ83" i="22"/>
  <c r="BJ84" i="22"/>
  <c r="BJ85" i="22"/>
  <c r="BJ86" i="22"/>
  <c r="BJ87" i="22"/>
  <c r="BJ88" i="22"/>
  <c r="BJ89" i="22"/>
  <c r="BJ90" i="22"/>
  <c r="BJ91" i="22"/>
  <c r="BJ92" i="22"/>
  <c r="BJ93" i="22"/>
  <c r="BJ94" i="22"/>
  <c r="BJ95" i="22"/>
  <c r="BJ96" i="22"/>
  <c r="BJ97" i="22"/>
  <c r="BJ98" i="22"/>
  <c r="BJ99" i="22"/>
  <c r="BJ100" i="22"/>
  <c r="BJ101" i="22"/>
  <c r="BJ102" i="22"/>
  <c r="BJ103" i="22"/>
  <c r="BJ3" i="21"/>
  <c r="BJ4" i="21"/>
  <c r="BJ5" i="21"/>
  <c r="BJ6" i="21"/>
  <c r="BJ7" i="21"/>
  <c r="BJ8" i="21"/>
  <c r="BJ9" i="21"/>
  <c r="BJ10" i="21"/>
  <c r="BJ11" i="21"/>
  <c r="BJ12" i="21"/>
  <c r="BJ13" i="21"/>
  <c r="BJ14" i="21"/>
  <c r="BJ15" i="21"/>
  <c r="BJ16" i="21"/>
  <c r="BJ17" i="21"/>
  <c r="BJ18" i="21"/>
  <c r="BJ19" i="21"/>
  <c r="BJ20" i="21"/>
  <c r="BJ21" i="21"/>
  <c r="BJ22" i="21"/>
  <c r="BJ23" i="21"/>
  <c r="BJ24" i="21"/>
  <c r="BJ25" i="21"/>
  <c r="BJ26" i="21"/>
  <c r="BJ27" i="21"/>
  <c r="BJ28" i="21"/>
  <c r="BJ29" i="21"/>
  <c r="BJ30" i="21"/>
  <c r="BJ31" i="21"/>
  <c r="BJ32" i="21"/>
  <c r="BJ33" i="21"/>
  <c r="BJ34" i="21"/>
  <c r="BJ35" i="21"/>
  <c r="BJ36" i="21"/>
  <c r="BJ37" i="21"/>
  <c r="BJ38" i="21"/>
  <c r="BJ39" i="21"/>
  <c r="BJ40" i="21"/>
  <c r="BJ41" i="21"/>
  <c r="BJ42" i="21"/>
  <c r="BJ43" i="21"/>
  <c r="BJ44" i="21"/>
  <c r="BJ45" i="21"/>
  <c r="BJ46" i="21"/>
  <c r="BJ47" i="21"/>
  <c r="BJ48" i="21"/>
  <c r="BJ49" i="21"/>
  <c r="BJ50" i="21"/>
  <c r="BJ51" i="21"/>
  <c r="BJ52" i="21"/>
  <c r="BJ53" i="21"/>
  <c r="BJ54" i="21"/>
  <c r="BJ55" i="21"/>
  <c r="BJ56" i="21"/>
  <c r="BJ57" i="21"/>
  <c r="BJ58" i="21"/>
  <c r="BJ59" i="21"/>
  <c r="BJ60" i="21"/>
  <c r="BJ61" i="21"/>
  <c r="BJ62" i="21"/>
  <c r="BJ64" i="21"/>
  <c r="BJ65" i="21"/>
  <c r="BJ66" i="21"/>
  <c r="BJ67" i="21"/>
  <c r="BJ68" i="21"/>
  <c r="BJ69" i="21"/>
  <c r="BJ70" i="21"/>
  <c r="BJ71" i="21"/>
  <c r="BJ72" i="21"/>
  <c r="BJ73" i="21"/>
  <c r="BJ74" i="21"/>
  <c r="BJ75" i="21"/>
  <c r="BJ76" i="21"/>
  <c r="BJ77" i="21"/>
  <c r="BJ78" i="21"/>
  <c r="BJ79" i="21"/>
  <c r="BJ82" i="21"/>
  <c r="BJ86" i="21"/>
  <c r="BJ87" i="21"/>
  <c r="BJ88" i="21"/>
  <c r="BJ89" i="21"/>
  <c r="BJ90" i="21"/>
  <c r="BJ91" i="21"/>
  <c r="BJ92" i="21"/>
  <c r="BJ93" i="21"/>
  <c r="BJ94" i="21"/>
  <c r="BJ83" i="21"/>
  <c r="BJ95" i="21"/>
  <c r="BJ96" i="21"/>
  <c r="BJ97" i="21"/>
  <c r="BJ98" i="21"/>
  <c r="BJ99" i="21"/>
  <c r="BJ100" i="21"/>
  <c r="BJ101" i="21"/>
  <c r="BJ102" i="21"/>
  <c r="BJ103" i="21"/>
  <c r="BJ80" i="21"/>
  <c r="BJ84" i="21"/>
  <c r="BJ81" i="21"/>
  <c r="BJ85" i="21"/>
  <c r="B105" i="23"/>
  <c r="B105" i="25"/>
  <c r="D3" i="19"/>
  <c r="BJ63" i="5"/>
  <c r="C3" i="19"/>
  <c r="BJ68" i="6"/>
  <c r="BJ72" i="6"/>
  <c r="BJ76" i="6"/>
  <c r="BJ80" i="6"/>
  <c r="BJ84" i="6"/>
  <c r="BJ67" i="6"/>
  <c r="BJ71" i="6"/>
  <c r="BJ75" i="6"/>
  <c r="BJ79" i="6"/>
  <c r="BJ83" i="6"/>
  <c r="BJ87" i="6"/>
  <c r="BJ91" i="6"/>
  <c r="BJ95" i="6"/>
  <c r="BJ99" i="6"/>
  <c r="BJ103" i="6"/>
  <c r="BJ66" i="6"/>
  <c r="BJ70" i="6"/>
  <c r="BJ74" i="6"/>
  <c r="BJ78" i="6"/>
  <c r="BJ82" i="6"/>
  <c r="BJ86" i="6"/>
  <c r="BJ90" i="6"/>
  <c r="BJ94" i="6"/>
  <c r="BJ98" i="6"/>
  <c r="BJ102" i="6"/>
  <c r="BJ69" i="6"/>
  <c r="BJ85" i="6"/>
  <c r="BJ93" i="6"/>
  <c r="BJ101" i="6"/>
  <c r="BJ5" i="6"/>
  <c r="BJ7" i="6"/>
  <c r="BJ14" i="6"/>
  <c r="BJ16" i="6"/>
  <c r="BJ65" i="6"/>
  <c r="BJ81" i="6"/>
  <c r="BJ88" i="6"/>
  <c r="BJ96" i="6"/>
  <c r="BJ104" i="6"/>
  <c r="BJ4" i="6"/>
  <c r="BJ17" i="6"/>
  <c r="BJ18" i="6"/>
  <c r="BJ20" i="6"/>
  <c r="BJ77" i="6"/>
  <c r="BJ89" i="6"/>
  <c r="BJ97" i="6"/>
  <c r="BJ6" i="6"/>
  <c r="BJ8" i="6"/>
  <c r="BJ13" i="6"/>
  <c r="BJ15" i="6"/>
  <c r="BJ21" i="6"/>
  <c r="BJ73" i="6"/>
  <c r="BJ92" i="6"/>
  <c r="BJ100" i="6"/>
  <c r="BJ9" i="6"/>
  <c r="BJ10" i="6"/>
  <c r="BJ11" i="6"/>
  <c r="BJ12" i="6"/>
  <c r="BJ19" i="6"/>
  <c r="BJ22" i="6"/>
  <c r="BJ23" i="6"/>
  <c r="BJ24" i="6"/>
  <c r="BJ25" i="6"/>
  <c r="BJ26" i="6"/>
  <c r="BJ27" i="6"/>
  <c r="BJ28" i="6"/>
  <c r="BJ29" i="6"/>
  <c r="BJ30" i="6"/>
  <c r="BJ31" i="6"/>
  <c r="BJ32" i="6"/>
  <c r="BJ33" i="6"/>
  <c r="BJ34" i="6"/>
  <c r="BJ35" i="6"/>
  <c r="BJ36" i="6"/>
  <c r="BJ37" i="6"/>
  <c r="BJ38" i="6"/>
  <c r="BJ39" i="6"/>
  <c r="BJ40" i="6"/>
  <c r="BJ41" i="6"/>
  <c r="BJ42" i="6"/>
  <c r="BJ43" i="6"/>
  <c r="BJ44" i="6"/>
  <c r="BJ45" i="6"/>
  <c r="BJ46" i="6"/>
  <c r="BJ47" i="6"/>
  <c r="BJ48" i="6"/>
  <c r="BJ49" i="6"/>
  <c r="BJ50" i="6"/>
  <c r="BJ51" i="6"/>
  <c r="BJ52" i="6"/>
  <c r="BJ53" i="6"/>
  <c r="BJ54" i="6"/>
  <c r="BJ55" i="6"/>
  <c r="BJ56" i="6"/>
  <c r="BJ57" i="6"/>
  <c r="BJ58" i="6"/>
  <c r="BJ59" i="6"/>
  <c r="BJ60" i="6"/>
  <c r="BJ61" i="6"/>
  <c r="BJ62" i="6"/>
  <c r="BJ63" i="6"/>
  <c r="F3" i="14"/>
  <c r="BJ3" i="5"/>
  <c r="BJ4" i="5"/>
  <c r="BJ5" i="5"/>
  <c r="BJ6" i="5"/>
  <c r="BJ7" i="5"/>
  <c r="BJ8" i="5"/>
  <c r="BJ9" i="5"/>
  <c r="BJ10" i="5"/>
  <c r="BJ11" i="5"/>
  <c r="BJ12" i="5"/>
  <c r="BJ13" i="5"/>
  <c r="BJ14" i="5"/>
  <c r="BJ15" i="5"/>
  <c r="BJ16" i="5"/>
  <c r="BJ17" i="5"/>
  <c r="BJ18" i="5"/>
  <c r="BJ19" i="5"/>
  <c r="BJ20" i="5"/>
  <c r="BJ21" i="5"/>
  <c r="BJ22" i="5"/>
  <c r="BJ23" i="5"/>
  <c r="BJ24" i="5"/>
  <c r="BJ25" i="5"/>
  <c r="BJ26" i="5"/>
  <c r="BJ27" i="5"/>
  <c r="BJ28" i="5"/>
  <c r="BJ29" i="5"/>
  <c r="BJ30" i="5"/>
  <c r="BJ31" i="5"/>
  <c r="BJ32" i="5"/>
  <c r="BJ33" i="5"/>
  <c r="BJ34" i="5"/>
  <c r="BJ35" i="5"/>
  <c r="BJ36" i="5"/>
  <c r="BJ37" i="5"/>
  <c r="BJ38" i="5"/>
  <c r="BJ39" i="5"/>
  <c r="BJ40" i="5"/>
  <c r="BJ41" i="5"/>
  <c r="BJ42" i="5"/>
  <c r="BJ43" i="5"/>
  <c r="BJ44" i="5"/>
  <c r="BJ45" i="5"/>
  <c r="BJ46" i="5"/>
  <c r="BJ47" i="5"/>
  <c r="BJ48" i="5"/>
  <c r="BJ49" i="5"/>
  <c r="BJ50" i="5"/>
  <c r="BJ51" i="5"/>
  <c r="BJ52" i="5"/>
  <c r="BJ53" i="5"/>
  <c r="BJ54" i="5"/>
  <c r="BJ55" i="5"/>
  <c r="BJ56" i="5"/>
  <c r="BJ57" i="5"/>
  <c r="BJ58" i="5"/>
  <c r="BJ59" i="5"/>
  <c r="BJ60" i="5"/>
  <c r="BJ61" i="5"/>
  <c r="BJ62" i="5"/>
  <c r="BJ64" i="5"/>
  <c r="BJ65" i="5"/>
  <c r="BJ66" i="5"/>
  <c r="BJ67" i="5"/>
  <c r="BJ68" i="5"/>
  <c r="BJ69" i="5"/>
  <c r="BJ70" i="5"/>
  <c r="BJ71" i="5"/>
  <c r="BJ72" i="5"/>
  <c r="BJ73" i="5"/>
  <c r="BJ74" i="5"/>
  <c r="BJ75" i="5"/>
  <c r="BJ76" i="5"/>
  <c r="BJ77" i="5"/>
  <c r="BJ78" i="5"/>
  <c r="BJ79" i="5"/>
  <c r="BJ80" i="5"/>
  <c r="BJ81" i="5"/>
  <c r="BJ82" i="5"/>
  <c r="BJ83" i="5"/>
  <c r="BJ84" i="5"/>
  <c r="BJ85" i="5"/>
  <c r="BJ86" i="5"/>
  <c r="BJ89" i="5"/>
  <c r="BJ92" i="5"/>
  <c r="BJ93" i="5"/>
  <c r="BJ94" i="5"/>
  <c r="BJ95" i="5"/>
  <c r="BJ96" i="5"/>
  <c r="BJ97" i="5"/>
  <c r="BJ98" i="5"/>
  <c r="BJ99" i="5"/>
  <c r="BJ100" i="5"/>
  <c r="BJ101" i="5"/>
  <c r="BJ102" i="5"/>
  <c r="BJ103" i="5"/>
  <c r="BJ88" i="5"/>
  <c r="BJ87" i="5"/>
  <c r="BJ91" i="5"/>
  <c r="BJ90" i="5"/>
  <c r="G3" i="14"/>
  <c r="BJ3" i="8"/>
  <c r="BJ4" i="8"/>
  <c r="BJ5" i="8"/>
  <c r="BJ6" i="8"/>
  <c r="BJ7" i="8"/>
  <c r="BJ8" i="8"/>
  <c r="BJ9" i="8"/>
  <c r="BJ10" i="8"/>
  <c r="BJ11" i="8"/>
  <c r="BJ12" i="8"/>
  <c r="BJ13" i="8"/>
  <c r="BJ14" i="8"/>
  <c r="BJ15" i="8"/>
  <c r="BJ16" i="8"/>
  <c r="BJ17" i="8"/>
  <c r="BJ18" i="8"/>
  <c r="BJ19" i="8"/>
  <c r="BJ20" i="8"/>
  <c r="BJ21" i="8"/>
  <c r="BJ22" i="8"/>
  <c r="BJ23" i="8"/>
  <c r="BJ24" i="8"/>
  <c r="BJ25" i="8"/>
  <c r="BJ26" i="8"/>
  <c r="BJ27" i="8"/>
  <c r="BJ28" i="8"/>
  <c r="BJ29" i="8"/>
  <c r="BJ30" i="8"/>
  <c r="BJ31" i="8"/>
  <c r="BJ32" i="8"/>
  <c r="BJ33" i="8"/>
  <c r="BJ34" i="8"/>
  <c r="BJ35" i="8"/>
  <c r="BJ36" i="8"/>
  <c r="BJ37" i="8"/>
  <c r="BJ38" i="8"/>
  <c r="BJ39" i="8"/>
  <c r="BJ40" i="8"/>
  <c r="BJ41" i="8"/>
  <c r="BJ42" i="8"/>
  <c r="BJ43" i="8"/>
  <c r="BJ44" i="8"/>
  <c r="BJ45" i="8"/>
  <c r="BJ46" i="8"/>
  <c r="BJ47" i="8"/>
  <c r="BJ48" i="8"/>
  <c r="BJ49" i="8"/>
  <c r="BJ50" i="8"/>
  <c r="BJ51" i="8"/>
  <c r="BJ52" i="8"/>
  <c r="BJ53" i="8"/>
  <c r="BJ54" i="8"/>
  <c r="BJ55" i="8"/>
  <c r="BJ56" i="8"/>
  <c r="BJ57" i="8"/>
  <c r="BJ58" i="8"/>
  <c r="BJ59" i="8"/>
  <c r="BJ60" i="8"/>
  <c r="BJ61" i="8"/>
  <c r="BJ62" i="8"/>
  <c r="BJ63" i="8"/>
  <c r="BJ64" i="8"/>
  <c r="BJ65" i="8"/>
  <c r="BJ66" i="8"/>
  <c r="BJ67" i="8"/>
  <c r="BJ68" i="8"/>
  <c r="BJ69" i="8"/>
  <c r="BJ70" i="8"/>
  <c r="BJ71" i="8"/>
  <c r="BJ72" i="8"/>
  <c r="BJ73" i="8"/>
  <c r="BJ74" i="8"/>
  <c r="BJ75" i="8"/>
  <c r="BJ76" i="8"/>
  <c r="BJ77" i="8"/>
  <c r="BJ78" i="8"/>
  <c r="BJ79" i="8"/>
  <c r="BJ80" i="8"/>
  <c r="BJ81" i="8"/>
  <c r="BJ82" i="8"/>
  <c r="BJ85" i="8"/>
  <c r="BJ89" i="8"/>
  <c r="BJ93" i="8"/>
  <c r="BJ86" i="8"/>
  <c r="BJ92" i="8"/>
  <c r="BJ96" i="8"/>
  <c r="BJ97" i="8"/>
  <c r="BJ98" i="8"/>
  <c r="BJ99" i="8"/>
  <c r="BJ100" i="8"/>
  <c r="BJ101" i="8"/>
  <c r="BJ102" i="8"/>
  <c r="BJ103" i="8"/>
  <c r="BJ83" i="8"/>
  <c r="BJ87" i="8"/>
  <c r="BJ91" i="8"/>
  <c r="BJ95" i="8"/>
  <c r="BJ84" i="8"/>
  <c r="BJ94" i="8"/>
  <c r="BJ88" i="8"/>
  <c r="BJ90" i="8"/>
  <c r="U63" i="1"/>
  <c r="AA63" i="1" s="1"/>
  <c r="O63" i="1"/>
  <c r="U58" i="1"/>
  <c r="AA58" i="1" s="1"/>
  <c r="O58" i="1"/>
  <c r="S68" i="1"/>
  <c r="R68" i="1" s="1"/>
  <c r="W68" i="1"/>
  <c r="AC68" i="1" s="1"/>
  <c r="U53" i="1"/>
  <c r="AA53" i="1" s="1"/>
  <c r="O53" i="1"/>
  <c r="H53" i="1"/>
  <c r="AZ98" i="3"/>
  <c r="BO67" i="3"/>
  <c r="BK63" i="3"/>
  <c r="BO59" i="3"/>
  <c r="BJ56" i="3"/>
  <c r="BN52" i="3"/>
  <c r="AZ50" i="3"/>
  <c r="BO47" i="3"/>
  <c r="BN45" i="3"/>
  <c r="BJ43" i="3"/>
  <c r="AU41" i="3"/>
  <c r="AZ39" i="3"/>
  <c r="BM36" i="3"/>
  <c r="BO33" i="3"/>
  <c r="BK32" i="3"/>
  <c r="BJ30" i="3"/>
  <c r="BJ27" i="3"/>
  <c r="BN24" i="3"/>
  <c r="AU23" i="3"/>
  <c r="AU21" i="3"/>
  <c r="BJ19" i="3"/>
  <c r="BM17" i="3"/>
  <c r="BM2" i="3"/>
  <c r="AZ95" i="3"/>
  <c r="BM65" i="3"/>
  <c r="BM61" i="3"/>
  <c r="BK59" i="3"/>
  <c r="BO55" i="3"/>
  <c r="BJ52" i="3"/>
  <c r="BM49" i="3"/>
  <c r="BK47" i="3"/>
  <c r="BJ45" i="3"/>
  <c r="AZ42" i="3"/>
  <c r="BO40" i="3"/>
  <c r="BN38" i="3"/>
  <c r="BN35" i="3"/>
  <c r="BK33" i="3"/>
  <c r="AU32" i="3"/>
  <c r="BM29" i="3"/>
  <c r="AZ26" i="3"/>
  <c r="BJ24" i="3"/>
  <c r="BM22" i="3"/>
  <c r="BN20" i="3"/>
  <c r="BO18" i="3"/>
  <c r="L53" i="1"/>
  <c r="L58" i="1"/>
  <c r="AU101" i="3"/>
  <c r="AU93" i="3"/>
  <c r="BN64" i="3"/>
  <c r="BN60" i="3"/>
  <c r="BM57" i="3"/>
  <c r="BK55" i="3"/>
  <c r="BO51" i="3"/>
  <c r="BN48" i="3"/>
  <c r="AU47" i="3"/>
  <c r="AZ44" i="3"/>
  <c r="BO41" i="3"/>
  <c r="BK40" i="3"/>
  <c r="BJ38" i="3"/>
  <c r="BJ35" i="3"/>
  <c r="AU33" i="3"/>
  <c r="AZ31" i="3"/>
  <c r="BM28" i="3"/>
  <c r="BN25" i="3"/>
  <c r="BO23" i="3"/>
  <c r="BO21" i="3"/>
  <c r="BJ20" i="3"/>
  <c r="BK18" i="3"/>
  <c r="AU100" i="3"/>
  <c r="AU92" i="3"/>
  <c r="BO63" i="3"/>
  <c r="BJ60" i="3"/>
  <c r="BN56" i="3"/>
  <c r="BM53" i="3"/>
  <c r="BK51" i="3"/>
  <c r="BJ48" i="3"/>
  <c r="AZ46" i="3"/>
  <c r="BN43" i="3"/>
  <c r="BK41" i="3"/>
  <c r="AU40" i="3"/>
  <c r="BM37" i="3"/>
  <c r="AZ34" i="3"/>
  <c r="BO32" i="3"/>
  <c r="BN30" i="3"/>
  <c r="BN27" i="3"/>
  <c r="BJ25" i="3"/>
  <c r="BK23" i="3"/>
  <c r="BK21" i="3"/>
  <c r="BN19" i="3"/>
  <c r="AU18" i="3"/>
  <c r="BE53" i="3"/>
  <c r="BL31" i="3"/>
  <c r="BE22" i="3"/>
  <c r="BL2" i="3"/>
  <c r="AZ2" i="3"/>
  <c r="BE102" i="3"/>
  <c r="BE99" i="3"/>
  <c r="AU98" i="3"/>
  <c r="AZ97" i="3"/>
  <c r="AZ96" i="3"/>
  <c r="AU95" i="3"/>
  <c r="AU90" i="3"/>
  <c r="BO66" i="3"/>
  <c r="BM64" i="3"/>
  <c r="BN63" i="3"/>
  <c r="BO62" i="3"/>
  <c r="BK62" i="3"/>
  <c r="BL61" i="3"/>
  <c r="BM60" i="3"/>
  <c r="BN59" i="3"/>
  <c r="BJ59" i="3"/>
  <c r="BO58" i="3"/>
  <c r="BK58" i="3"/>
  <c r="BL57" i="3"/>
  <c r="BM56" i="3"/>
  <c r="BE56" i="3"/>
  <c r="BN55" i="3"/>
  <c r="BJ55" i="3"/>
  <c r="BO54" i="3"/>
  <c r="BK54" i="3"/>
  <c r="BL53" i="3"/>
  <c r="BM52" i="3"/>
  <c r="BE52" i="3"/>
  <c r="BN51" i="3"/>
  <c r="BJ51" i="3"/>
  <c r="BO50" i="3"/>
  <c r="BK50" i="3"/>
  <c r="BL49" i="3"/>
  <c r="AZ49" i="3"/>
  <c r="BM48" i="3"/>
  <c r="BE48" i="3"/>
  <c r="BN47" i="3"/>
  <c r="BJ47" i="3"/>
  <c r="BO46" i="3"/>
  <c r="BK46" i="3"/>
  <c r="AU46" i="3"/>
  <c r="BM45" i="3"/>
  <c r="BE45" i="3"/>
  <c r="BO44" i="3"/>
  <c r="BK44" i="3"/>
  <c r="AU44" i="3"/>
  <c r="BM43" i="3"/>
  <c r="BE43" i="3"/>
  <c r="BO42" i="3"/>
  <c r="BK42" i="3"/>
  <c r="AU42" i="3"/>
  <c r="BN41" i="3"/>
  <c r="BJ41" i="3"/>
  <c r="BN40" i="3"/>
  <c r="BJ40" i="3"/>
  <c r="BO39" i="3"/>
  <c r="BK39" i="3"/>
  <c r="AU39" i="3"/>
  <c r="BM38" i="3"/>
  <c r="BE38" i="3"/>
  <c r="BL37" i="3"/>
  <c r="AZ37" i="3"/>
  <c r="BL36" i="3"/>
  <c r="AZ36" i="3"/>
  <c r="BM35" i="3"/>
  <c r="BE35" i="3"/>
  <c r="BO34" i="3"/>
  <c r="BK34" i="3"/>
  <c r="AU34" i="3"/>
  <c r="BN33" i="3"/>
  <c r="BJ33" i="3"/>
  <c r="BN32" i="3"/>
  <c r="BJ32" i="3"/>
  <c r="BO31" i="3"/>
  <c r="BK31" i="3"/>
  <c r="AU31" i="3"/>
  <c r="BM30" i="3"/>
  <c r="BE30" i="3"/>
  <c r="BL29" i="3"/>
  <c r="AZ29" i="3"/>
  <c r="BL28" i="3"/>
  <c r="AZ28" i="3"/>
  <c r="BM27" i="3"/>
  <c r="BE27" i="3"/>
  <c r="BO26" i="3"/>
  <c r="BK26" i="3"/>
  <c r="AU26" i="3"/>
  <c r="BM25" i="3"/>
  <c r="BE25" i="3"/>
  <c r="BM24" i="3"/>
  <c r="BE24" i="3"/>
  <c r="BN23" i="3"/>
  <c r="BJ23" i="3"/>
  <c r="BL22" i="3"/>
  <c r="AZ22" i="3"/>
  <c r="BN21" i="3"/>
  <c r="BJ21" i="3"/>
  <c r="BM20" i="3"/>
  <c r="BE20" i="3"/>
  <c r="BM19" i="3"/>
  <c r="BE19" i="3"/>
  <c r="BN18" i="3"/>
  <c r="BJ18" i="3"/>
  <c r="BL17" i="3"/>
  <c r="AZ17" i="3"/>
  <c r="BO16" i="3"/>
  <c r="BK16" i="3"/>
  <c r="AU16" i="3"/>
  <c r="BO15" i="3"/>
  <c r="BK15" i="3"/>
  <c r="AU15" i="3"/>
  <c r="BL14" i="3"/>
  <c r="AZ14" i="3"/>
  <c r="BN13" i="3"/>
  <c r="BJ13" i="3"/>
  <c r="BM12" i="3"/>
  <c r="BE12" i="3"/>
  <c r="BM11" i="3"/>
  <c r="BE11" i="3"/>
  <c r="BN10" i="3"/>
  <c r="BJ10" i="3"/>
  <c r="BL9" i="3"/>
  <c r="AZ9" i="3"/>
  <c r="BO8" i="3"/>
  <c r="BK8" i="3"/>
  <c r="AU8" i="3"/>
  <c r="BO7" i="3"/>
  <c r="BK7" i="3"/>
  <c r="AU7" i="3"/>
  <c r="BL6" i="3"/>
  <c r="AZ6" i="3"/>
  <c r="BM5" i="3"/>
  <c r="BE5" i="3"/>
  <c r="BO4" i="3"/>
  <c r="BK4" i="3"/>
  <c r="AU4" i="3"/>
  <c r="BN3" i="3"/>
  <c r="BJ3" i="3"/>
  <c r="L68" i="1"/>
  <c r="I3" i="14" s="1"/>
  <c r="AB3" i="14" s="1"/>
  <c r="BL44" i="3"/>
  <c r="BL39" i="3"/>
  <c r="BE37" i="3"/>
  <c r="BL26" i="3"/>
  <c r="H63" i="1"/>
  <c r="BO2" i="3"/>
  <c r="BK2" i="3"/>
  <c r="AU2" i="3"/>
  <c r="AZ102" i="3"/>
  <c r="BE101" i="3"/>
  <c r="BE100" i="3"/>
  <c r="AZ99" i="3"/>
  <c r="AU97" i="3"/>
  <c r="AU96" i="3"/>
  <c r="AZ94" i="3"/>
  <c r="AU89" i="3"/>
  <c r="AU88" i="3"/>
  <c r="BN66" i="3"/>
  <c r="BO65" i="3"/>
  <c r="BL64" i="3"/>
  <c r="BM63" i="3"/>
  <c r="BN62" i="3"/>
  <c r="BJ62" i="3"/>
  <c r="BO61" i="3"/>
  <c r="BK61" i="3"/>
  <c r="BL60" i="3"/>
  <c r="BM59" i="3"/>
  <c r="BN58" i="3"/>
  <c r="BJ58" i="3"/>
  <c r="BO57" i="3"/>
  <c r="BK57" i="3"/>
  <c r="BL56" i="3"/>
  <c r="BM55" i="3"/>
  <c r="BE55" i="3"/>
  <c r="BN54" i="3"/>
  <c r="BJ54" i="3"/>
  <c r="BO53" i="3"/>
  <c r="BK53" i="3"/>
  <c r="BL52" i="3"/>
  <c r="AZ52" i="3"/>
  <c r="BM51" i="3"/>
  <c r="BE51" i="3"/>
  <c r="BN50" i="3"/>
  <c r="BJ50" i="3"/>
  <c r="BO49" i="3"/>
  <c r="BK49" i="3"/>
  <c r="BL48" i="3"/>
  <c r="AZ48" i="3"/>
  <c r="BM47" i="3"/>
  <c r="BE47" i="3"/>
  <c r="BN46" i="3"/>
  <c r="BJ46" i="3"/>
  <c r="BL45" i="3"/>
  <c r="AZ45" i="3"/>
  <c r="BN44" i="3"/>
  <c r="BJ44" i="3"/>
  <c r="BL43" i="3"/>
  <c r="AZ43" i="3"/>
  <c r="BN42" i="3"/>
  <c r="BJ42" i="3"/>
  <c r="BM41" i="3"/>
  <c r="BE41" i="3"/>
  <c r="BM40" i="3"/>
  <c r="BE40" i="3"/>
  <c r="BN39" i="3"/>
  <c r="BJ39" i="3"/>
  <c r="BL38" i="3"/>
  <c r="AZ38" i="3"/>
  <c r="BO37" i="3"/>
  <c r="BK37" i="3"/>
  <c r="AU37" i="3"/>
  <c r="BO36" i="3"/>
  <c r="BK36" i="3"/>
  <c r="AU36" i="3"/>
  <c r="BL35" i="3"/>
  <c r="AZ35" i="3"/>
  <c r="BN34" i="3"/>
  <c r="BJ34" i="3"/>
  <c r="BM33" i="3"/>
  <c r="BE33" i="3"/>
  <c r="BM32" i="3"/>
  <c r="BE32" i="3"/>
  <c r="BN31" i="3"/>
  <c r="BJ31" i="3"/>
  <c r="BL30" i="3"/>
  <c r="AZ30" i="3"/>
  <c r="BO29" i="3"/>
  <c r="BK29" i="3"/>
  <c r="AU29" i="3"/>
  <c r="BO28" i="3"/>
  <c r="BK28" i="3"/>
  <c r="AU28" i="3"/>
  <c r="BL27" i="3"/>
  <c r="AZ27" i="3"/>
  <c r="BN26" i="3"/>
  <c r="BJ26" i="3"/>
  <c r="BL25" i="3"/>
  <c r="AZ25" i="3"/>
  <c r="BL24" i="3"/>
  <c r="AZ24" i="3"/>
  <c r="BM23" i="3"/>
  <c r="BE23" i="3"/>
  <c r="BO22" i="3"/>
  <c r="BK22" i="3"/>
  <c r="AU22" i="3"/>
  <c r="BM21" i="3"/>
  <c r="BE21" i="3"/>
  <c r="BL20" i="3"/>
  <c r="AZ20" i="3"/>
  <c r="BL19" i="3"/>
  <c r="AZ19" i="3"/>
  <c r="BM18" i="3"/>
  <c r="BE18" i="3"/>
  <c r="BO17" i="3"/>
  <c r="BK17" i="3"/>
  <c r="AU17" i="3"/>
  <c r="BN16" i="3"/>
  <c r="BJ16" i="3"/>
  <c r="BN15" i="3"/>
  <c r="BJ15" i="3"/>
  <c r="BO14" i="3"/>
  <c r="BK14" i="3"/>
  <c r="AU14" i="3"/>
  <c r="BM13" i="3"/>
  <c r="BE13" i="3"/>
  <c r="BL12" i="3"/>
  <c r="AZ12" i="3"/>
  <c r="BL11" i="3"/>
  <c r="AZ11" i="3"/>
  <c r="BM10" i="3"/>
  <c r="BE10" i="3"/>
  <c r="BO9" i="3"/>
  <c r="BK9" i="3"/>
  <c r="AU9" i="3"/>
  <c r="BN8" i="3"/>
  <c r="BJ8" i="3"/>
  <c r="BN7" i="3"/>
  <c r="BJ7" i="3"/>
  <c r="BO6" i="3"/>
  <c r="BK6" i="3"/>
  <c r="AU6" i="3"/>
  <c r="BL5" i="3"/>
  <c r="AZ5" i="3"/>
  <c r="BN4" i="3"/>
  <c r="BJ4" i="3"/>
  <c r="BM3" i="3"/>
  <c r="BE3" i="3"/>
  <c r="BE2" i="3"/>
  <c r="BL54" i="3"/>
  <c r="BE49" i="3"/>
  <c r="BL46" i="3"/>
  <c r="L63" i="1"/>
  <c r="BN2" i="3"/>
  <c r="BJ2" i="3"/>
  <c r="AU102" i="3"/>
  <c r="AZ101" i="3"/>
  <c r="AZ100" i="3"/>
  <c r="AU99" i="3"/>
  <c r="BE98" i="3"/>
  <c r="AU94" i="3"/>
  <c r="AZ93" i="3"/>
  <c r="AU91" i="3"/>
  <c r="BN65" i="3"/>
  <c r="BO64" i="3"/>
  <c r="BL63" i="3"/>
  <c r="BM62" i="3"/>
  <c r="BN61" i="3"/>
  <c r="BJ61" i="3"/>
  <c r="BO60" i="3"/>
  <c r="BK60" i="3"/>
  <c r="BL59" i="3"/>
  <c r="BM58" i="3"/>
  <c r="BN57" i="3"/>
  <c r="BJ57" i="3"/>
  <c r="BO56" i="3"/>
  <c r="BK56" i="3"/>
  <c r="BL55" i="3"/>
  <c r="BM54" i="3"/>
  <c r="BE54" i="3"/>
  <c r="BN53" i="3"/>
  <c r="BJ53" i="3"/>
  <c r="BO52" i="3"/>
  <c r="BK52" i="3"/>
  <c r="BL51" i="3"/>
  <c r="AZ51" i="3"/>
  <c r="BM50" i="3"/>
  <c r="BE50" i="3"/>
  <c r="BN49" i="3"/>
  <c r="BJ49" i="3"/>
  <c r="BO48" i="3"/>
  <c r="BK48" i="3"/>
  <c r="BL47" i="3"/>
  <c r="AZ47" i="3"/>
  <c r="BM46" i="3"/>
  <c r="BE46" i="3"/>
  <c r="BO45" i="3"/>
  <c r="BK45" i="3"/>
  <c r="AU45" i="3"/>
  <c r="BM44" i="3"/>
  <c r="BE44" i="3"/>
  <c r="BO43" i="3"/>
  <c r="BK43" i="3"/>
  <c r="AU43" i="3"/>
  <c r="BM42" i="3"/>
  <c r="BE42" i="3"/>
  <c r="BL41" i="3"/>
  <c r="AZ41" i="3"/>
  <c r="BL40" i="3"/>
  <c r="AZ40" i="3"/>
  <c r="BM39" i="3"/>
  <c r="BE39" i="3"/>
  <c r="BO38" i="3"/>
  <c r="BK38" i="3"/>
  <c r="AU38" i="3"/>
  <c r="BN37" i="3"/>
  <c r="BJ37" i="3"/>
  <c r="BN36" i="3"/>
  <c r="BJ36" i="3"/>
  <c r="BO35" i="3"/>
  <c r="BK35" i="3"/>
  <c r="AU35" i="3"/>
  <c r="BM34" i="3"/>
  <c r="BE34" i="3"/>
  <c r="BL33" i="3"/>
  <c r="AZ33" i="3"/>
  <c r="BL32" i="3"/>
  <c r="AZ32" i="3"/>
  <c r="BM31" i="3"/>
  <c r="BE31" i="3"/>
  <c r="BO30" i="3"/>
  <c r="BK30" i="3"/>
  <c r="AU30" i="3"/>
  <c r="BN29" i="3"/>
  <c r="BJ29" i="3"/>
  <c r="BN28" i="3"/>
  <c r="BJ28" i="3"/>
  <c r="BO27" i="3"/>
  <c r="BK27" i="3"/>
  <c r="AU27" i="3"/>
  <c r="BM26" i="3"/>
  <c r="BE26" i="3"/>
  <c r="BO25" i="3"/>
  <c r="BK25" i="3"/>
  <c r="AU25" i="3"/>
  <c r="BO24" i="3"/>
  <c r="BK24" i="3"/>
  <c r="AU24" i="3"/>
  <c r="BL23" i="3"/>
  <c r="AZ23" i="3"/>
  <c r="BN22" i="3"/>
  <c r="BJ22" i="3"/>
  <c r="BL21" i="3"/>
  <c r="AZ21" i="3"/>
  <c r="BO20" i="3"/>
  <c r="BK20" i="3"/>
  <c r="AU20" i="3"/>
  <c r="BO19" i="3"/>
  <c r="BK19" i="3"/>
  <c r="AU19" i="3"/>
  <c r="BL18" i="3"/>
  <c r="AZ18" i="3"/>
  <c r="BN17" i="3"/>
  <c r="BJ17" i="3"/>
  <c r="BM16" i="3"/>
  <c r="BE16" i="3"/>
  <c r="BM15" i="3"/>
  <c r="BE15" i="3"/>
  <c r="BN14" i="3"/>
  <c r="BJ14" i="3"/>
  <c r="BL13" i="3"/>
  <c r="AZ13" i="3"/>
  <c r="BO12" i="3"/>
  <c r="BK12" i="3"/>
  <c r="AU12" i="3"/>
  <c r="BO11" i="3"/>
  <c r="BK11" i="3"/>
  <c r="AU11" i="3"/>
  <c r="BL10" i="3"/>
  <c r="AZ10" i="3"/>
  <c r="BN9" i="3"/>
  <c r="BJ9" i="3"/>
  <c r="BM8" i="3"/>
  <c r="BE8" i="3"/>
  <c r="BM7" i="3"/>
  <c r="BE7" i="3"/>
  <c r="BN6" i="3"/>
  <c r="BJ6" i="3"/>
  <c r="BO5" i="3"/>
  <c r="BK5" i="3"/>
  <c r="AU5" i="3"/>
  <c r="BM4" i="3"/>
  <c r="BE4" i="3"/>
  <c r="BL3" i="3"/>
  <c r="AZ3" i="3"/>
  <c r="BL62" i="3"/>
  <c r="BL58" i="3"/>
  <c r="BE57" i="3"/>
  <c r="BL50" i="3"/>
  <c r="BL42" i="3"/>
  <c r="BE36" i="3"/>
  <c r="BL34" i="3"/>
  <c r="BE29" i="3"/>
  <c r="BE28" i="3"/>
  <c r="BE17" i="3"/>
  <c r="BL16" i="3"/>
  <c r="AZ16" i="3"/>
  <c r="BL15" i="3"/>
  <c r="AZ15" i="3"/>
  <c r="BM14" i="3"/>
  <c r="BE14" i="3"/>
  <c r="BO13" i="3"/>
  <c r="BK13" i="3"/>
  <c r="AU13" i="3"/>
  <c r="BN12" i="3"/>
  <c r="BJ12" i="3"/>
  <c r="BN11" i="3"/>
  <c r="BJ11" i="3"/>
  <c r="BO10" i="3"/>
  <c r="BK10" i="3"/>
  <c r="AU10" i="3"/>
  <c r="BM9" i="3"/>
  <c r="BE9" i="3"/>
  <c r="BL8" i="3"/>
  <c r="AZ8" i="3"/>
  <c r="BL7" i="3"/>
  <c r="AZ7" i="3"/>
  <c r="BM6" i="3"/>
  <c r="BE6" i="3"/>
  <c r="BN5" i="3"/>
  <c r="BJ5" i="3"/>
  <c r="BL4" i="3"/>
  <c r="AZ4" i="3"/>
  <c r="BO3" i="3"/>
  <c r="BK3" i="3"/>
  <c r="AU3" i="3"/>
  <c r="B105" i="30" l="1"/>
  <c r="B105" i="32"/>
  <c r="AA3" i="14"/>
  <c r="AU3" i="21"/>
  <c r="AU5" i="21"/>
  <c r="AU7" i="21"/>
  <c r="AU9" i="21"/>
  <c r="AU11" i="21"/>
  <c r="AU13" i="21"/>
  <c r="AU15" i="21"/>
  <c r="AU17" i="21"/>
  <c r="AU19" i="21"/>
  <c r="AU21" i="21"/>
  <c r="AU23" i="21"/>
  <c r="AU25" i="21"/>
  <c r="AU27" i="21"/>
  <c r="AU29" i="21"/>
  <c r="AU31" i="21"/>
  <c r="AU33" i="21"/>
  <c r="AU35" i="21"/>
  <c r="AU37" i="21"/>
  <c r="AU39" i="21"/>
  <c r="AU41" i="21"/>
  <c r="AU43" i="21"/>
  <c r="AU45" i="21"/>
  <c r="AU47" i="21"/>
  <c r="AU49" i="21"/>
  <c r="AU51" i="21"/>
  <c r="AU53" i="21"/>
  <c r="AU55" i="21"/>
  <c r="AU57" i="21"/>
  <c r="AU59" i="21"/>
  <c r="AU61" i="21"/>
  <c r="AU63" i="21"/>
  <c r="AU65" i="21"/>
  <c r="AU67" i="21"/>
  <c r="AU69" i="21"/>
  <c r="AU71" i="21"/>
  <c r="AU73" i="21"/>
  <c r="AU75" i="21"/>
  <c r="AU77" i="21"/>
  <c r="AU79" i="21"/>
  <c r="AU81" i="21"/>
  <c r="AU83" i="21"/>
  <c r="AU85" i="21"/>
  <c r="AU8" i="21"/>
  <c r="AU16" i="21"/>
  <c r="AU24" i="21"/>
  <c r="AU32" i="21"/>
  <c r="AU40" i="21"/>
  <c r="AU48" i="21"/>
  <c r="AU56" i="21"/>
  <c r="AU64" i="21"/>
  <c r="AU72" i="21"/>
  <c r="AU80" i="21"/>
  <c r="AU6" i="21"/>
  <c r="AU14" i="21"/>
  <c r="AU22" i="21"/>
  <c r="AU30" i="21"/>
  <c r="AU38" i="21"/>
  <c r="AU46" i="21"/>
  <c r="AU54" i="21"/>
  <c r="AU62" i="21"/>
  <c r="AU78" i="21"/>
  <c r="AU87" i="21"/>
  <c r="AU89" i="21"/>
  <c r="AU91" i="21"/>
  <c r="AU93" i="21"/>
  <c r="AU95" i="21"/>
  <c r="AU97" i="21"/>
  <c r="AU99" i="21"/>
  <c r="AU101" i="21"/>
  <c r="AU103" i="21"/>
  <c r="AU100" i="21"/>
  <c r="AU4" i="21"/>
  <c r="AU12" i="21"/>
  <c r="AU20" i="21"/>
  <c r="AU28" i="21"/>
  <c r="AU36" i="21"/>
  <c r="AU44" i="21"/>
  <c r="AU52" i="21"/>
  <c r="AU60" i="21"/>
  <c r="AU68" i="21"/>
  <c r="AU70" i="21"/>
  <c r="AU76" i="21"/>
  <c r="AU84" i="21"/>
  <c r="AU10" i="21"/>
  <c r="AU18" i="21"/>
  <c r="AU26" i="21"/>
  <c r="AU34" i="21"/>
  <c r="AU42" i="21"/>
  <c r="AU50" i="21"/>
  <c r="AU58" i="21"/>
  <c r="AU66" i="21"/>
  <c r="AU74" i="21"/>
  <c r="AU82" i="21"/>
  <c r="AU86" i="21"/>
  <c r="AU88" i="21"/>
  <c r="AU90" i="21"/>
  <c r="AU92" i="21"/>
  <c r="AU94" i="21"/>
  <c r="AU96" i="21"/>
  <c r="AU98" i="21"/>
  <c r="AU102" i="21"/>
  <c r="X53" i="1"/>
  <c r="AD53" i="1" s="1"/>
  <c r="AU4" i="23"/>
  <c r="AU8" i="23"/>
  <c r="AU12" i="23"/>
  <c r="AU16" i="23"/>
  <c r="AU20" i="23"/>
  <c r="AU24" i="23"/>
  <c r="AU28" i="23"/>
  <c r="AU32" i="23"/>
  <c r="AU36" i="23"/>
  <c r="AU40" i="23"/>
  <c r="AU44" i="23"/>
  <c r="AU48" i="23"/>
  <c r="AU52" i="23"/>
  <c r="AU5" i="23"/>
  <c r="AU9" i="23"/>
  <c r="AU13" i="23"/>
  <c r="AU17" i="23"/>
  <c r="AU21" i="23"/>
  <c r="AU25" i="23"/>
  <c r="AU29" i="23"/>
  <c r="AU33" i="23"/>
  <c r="AU37" i="23"/>
  <c r="AU41" i="23"/>
  <c r="AU45" i="23"/>
  <c r="AU49" i="23"/>
  <c r="AU53" i="23"/>
  <c r="AU57" i="23"/>
  <c r="AU6" i="23"/>
  <c r="AU10" i="23"/>
  <c r="AU14" i="23"/>
  <c r="AU18" i="23"/>
  <c r="AU22" i="23"/>
  <c r="AU26" i="23"/>
  <c r="AU30" i="23"/>
  <c r="AU34" i="23"/>
  <c r="AU38" i="23"/>
  <c r="AU42" i="23"/>
  <c r="AU46" i="23"/>
  <c r="AU50" i="23"/>
  <c r="AU54" i="23"/>
  <c r="AU3" i="23"/>
  <c r="AU7" i="23"/>
  <c r="AU11" i="23"/>
  <c r="AU27" i="23"/>
  <c r="AU43" i="23"/>
  <c r="AU55" i="23"/>
  <c r="AU61" i="23"/>
  <c r="AU65" i="23"/>
  <c r="AU69" i="23"/>
  <c r="AU73" i="23"/>
  <c r="AU77" i="23"/>
  <c r="AU81" i="23"/>
  <c r="AU85" i="23"/>
  <c r="AU89" i="23"/>
  <c r="AU93" i="23"/>
  <c r="AU97" i="23"/>
  <c r="AU101" i="23"/>
  <c r="AU15" i="23"/>
  <c r="AU31" i="23"/>
  <c r="AU47" i="23"/>
  <c r="AU58" i="23"/>
  <c r="AU62" i="23"/>
  <c r="AU66" i="23"/>
  <c r="AU70" i="23"/>
  <c r="AU74" i="23"/>
  <c r="AU78" i="23"/>
  <c r="AU82" i="23"/>
  <c r="AU86" i="23"/>
  <c r="AU90" i="23"/>
  <c r="AU94" i="23"/>
  <c r="AU98" i="23"/>
  <c r="AU102" i="23"/>
  <c r="AU19" i="23"/>
  <c r="AU35" i="23"/>
  <c r="AU51" i="23"/>
  <c r="AU59" i="23"/>
  <c r="AU63" i="23"/>
  <c r="AU67" i="23"/>
  <c r="AU71" i="23"/>
  <c r="AU75" i="23"/>
  <c r="AU79" i="23"/>
  <c r="AU83" i="23"/>
  <c r="AU87" i="23"/>
  <c r="AU91" i="23"/>
  <c r="AU95" i="23"/>
  <c r="AU99" i="23"/>
  <c r="AU103" i="23"/>
  <c r="AU23" i="23"/>
  <c r="AU39" i="23"/>
  <c r="AU56" i="23"/>
  <c r="AU60" i="23"/>
  <c r="AU64" i="23"/>
  <c r="AU68" i="23"/>
  <c r="AU72" i="23"/>
  <c r="AU76" i="23"/>
  <c r="AU80" i="23"/>
  <c r="AU84" i="23"/>
  <c r="AU88" i="23"/>
  <c r="AU92" i="23"/>
  <c r="AU96" i="23"/>
  <c r="AU100" i="23"/>
  <c r="BE5" i="23"/>
  <c r="BE9" i="23"/>
  <c r="BE13" i="23"/>
  <c r="BE17" i="23"/>
  <c r="BE21" i="23"/>
  <c r="BE25" i="23"/>
  <c r="BE29" i="23"/>
  <c r="BE33" i="23"/>
  <c r="BE37" i="23"/>
  <c r="BE41" i="23"/>
  <c r="BE45" i="23"/>
  <c r="BE49" i="23"/>
  <c r="BE53" i="23"/>
  <c r="BE57" i="23"/>
  <c r="BE4" i="23"/>
  <c r="BE8" i="23"/>
  <c r="BE12" i="23"/>
  <c r="BE16" i="23"/>
  <c r="BE20" i="23"/>
  <c r="BE24" i="23"/>
  <c r="BE28" i="23"/>
  <c r="BE32" i="23"/>
  <c r="BE36" i="23"/>
  <c r="BE40" i="23"/>
  <c r="BE44" i="23"/>
  <c r="BE48" i="23"/>
  <c r="BE52" i="23"/>
  <c r="BE56" i="23"/>
  <c r="BE60" i="23"/>
  <c r="BE64" i="23"/>
  <c r="BE68" i="23"/>
  <c r="BE72" i="23"/>
  <c r="BE76" i="23"/>
  <c r="BE80" i="23"/>
  <c r="BE84" i="23"/>
  <c r="BE3" i="23"/>
  <c r="BE7" i="23"/>
  <c r="BE11" i="23"/>
  <c r="BE15" i="23"/>
  <c r="BE19" i="23"/>
  <c r="BE23" i="23"/>
  <c r="BE27" i="23"/>
  <c r="BE31" i="23"/>
  <c r="BE35" i="23"/>
  <c r="BE39" i="23"/>
  <c r="BE43" i="23"/>
  <c r="BE47" i="23"/>
  <c r="BE51" i="23"/>
  <c r="BE55" i="23"/>
  <c r="BE59" i="23"/>
  <c r="BE63" i="23"/>
  <c r="BE6" i="23"/>
  <c r="BE22" i="23"/>
  <c r="BE38" i="23"/>
  <c r="BE54" i="23"/>
  <c r="BE65" i="23"/>
  <c r="BE67" i="23"/>
  <c r="BE74" i="23"/>
  <c r="BE81" i="23"/>
  <c r="BE83" i="23"/>
  <c r="BE87" i="23"/>
  <c r="BE91" i="23"/>
  <c r="BE95" i="23"/>
  <c r="BE99" i="23"/>
  <c r="BE103" i="23"/>
  <c r="BE10" i="23"/>
  <c r="BE26" i="23"/>
  <c r="BE42" i="23"/>
  <c r="BE58" i="23"/>
  <c r="BE70" i="23"/>
  <c r="BE77" i="23"/>
  <c r="BE79" i="23"/>
  <c r="BE86" i="23"/>
  <c r="BE90" i="23"/>
  <c r="BE94" i="23"/>
  <c r="BE98" i="23"/>
  <c r="BE102" i="23"/>
  <c r="BE14" i="23"/>
  <c r="BE30" i="23"/>
  <c r="BE46" i="23"/>
  <c r="BE61" i="23"/>
  <c r="BE66" i="23"/>
  <c r="BE73" i="23"/>
  <c r="BE75" i="23"/>
  <c r="BE82" i="23"/>
  <c r="BE89" i="23"/>
  <c r="BE93" i="23"/>
  <c r="BE97" i="23"/>
  <c r="BE101" i="23"/>
  <c r="BE18" i="23"/>
  <c r="BE34" i="23"/>
  <c r="BE50" i="23"/>
  <c r="BE62" i="23"/>
  <c r="BE69" i="23"/>
  <c r="BE71" i="23"/>
  <c r="BE78" i="23"/>
  <c r="BE85" i="23"/>
  <c r="BE88" i="23"/>
  <c r="BE92" i="23"/>
  <c r="BE96" i="23"/>
  <c r="BE100" i="23"/>
  <c r="BE3" i="21"/>
  <c r="BE4" i="21"/>
  <c r="BE5" i="21"/>
  <c r="BE6" i="21"/>
  <c r="BE7" i="21"/>
  <c r="BE8" i="21"/>
  <c r="BE9" i="21"/>
  <c r="BE10" i="21"/>
  <c r="BE11" i="21"/>
  <c r="BE12" i="21"/>
  <c r="BE13" i="21"/>
  <c r="BE14" i="21"/>
  <c r="BE15" i="21"/>
  <c r="BE16" i="21"/>
  <c r="BE17" i="21"/>
  <c r="BE18" i="21"/>
  <c r="BE19" i="21"/>
  <c r="BE20" i="21"/>
  <c r="BE21" i="21"/>
  <c r="BE22" i="21"/>
  <c r="BE23" i="21"/>
  <c r="BE24" i="21"/>
  <c r="BE25" i="21"/>
  <c r="BE26" i="21"/>
  <c r="BE27" i="21"/>
  <c r="BE28" i="21"/>
  <c r="BE29" i="21"/>
  <c r="BE30" i="21"/>
  <c r="BE31" i="21"/>
  <c r="BE32" i="21"/>
  <c r="BE33" i="21"/>
  <c r="BE34" i="21"/>
  <c r="BE35" i="21"/>
  <c r="BE36" i="21"/>
  <c r="BE37" i="21"/>
  <c r="BE38" i="21"/>
  <c r="BE39" i="21"/>
  <c r="BE40" i="21"/>
  <c r="BE41" i="21"/>
  <c r="BE42" i="21"/>
  <c r="BE43" i="21"/>
  <c r="BE44" i="21"/>
  <c r="BE45" i="21"/>
  <c r="BE46" i="21"/>
  <c r="BE47" i="21"/>
  <c r="BE48" i="21"/>
  <c r="BE49" i="21"/>
  <c r="BE50" i="21"/>
  <c r="BE51" i="21"/>
  <c r="BE52" i="21"/>
  <c r="BE53" i="21"/>
  <c r="BE54" i="21"/>
  <c r="BE55" i="21"/>
  <c r="BE56" i="21"/>
  <c r="BE57" i="21"/>
  <c r="BE58" i="21"/>
  <c r="BE59" i="21"/>
  <c r="BE60" i="21"/>
  <c r="BE61" i="2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3" i="21"/>
  <c r="AZ6" i="21"/>
  <c r="AZ10" i="21"/>
  <c r="AZ14" i="21"/>
  <c r="AZ18" i="21"/>
  <c r="AZ22" i="21"/>
  <c r="AZ26" i="21"/>
  <c r="AZ30" i="21"/>
  <c r="AZ34" i="21"/>
  <c r="AZ3" i="21"/>
  <c r="AZ7" i="21"/>
  <c r="AZ11" i="21"/>
  <c r="AZ15" i="21"/>
  <c r="AZ19" i="21"/>
  <c r="AZ23" i="21"/>
  <c r="AZ27" i="21"/>
  <c r="AZ31" i="21"/>
  <c r="AZ35" i="21"/>
  <c r="AZ39" i="21"/>
  <c r="AZ4" i="21"/>
  <c r="AZ8" i="21"/>
  <c r="AZ12" i="21"/>
  <c r="AZ16" i="21"/>
  <c r="AZ20" i="21"/>
  <c r="AZ24" i="21"/>
  <c r="AZ28" i="21"/>
  <c r="AZ17" i="21"/>
  <c r="AZ33" i="21"/>
  <c r="AZ46" i="21"/>
  <c r="AZ50" i="21"/>
  <c r="AZ54" i="21"/>
  <c r="AZ58" i="21"/>
  <c r="AZ62" i="21"/>
  <c r="AZ66" i="21"/>
  <c r="AZ70" i="21"/>
  <c r="AZ74" i="21"/>
  <c r="AZ78" i="21"/>
  <c r="AZ82" i="21"/>
  <c r="AZ86" i="21"/>
  <c r="AZ90" i="21"/>
  <c r="AZ94" i="21"/>
  <c r="AZ98" i="21"/>
  <c r="AZ102" i="21"/>
  <c r="AZ5" i="21"/>
  <c r="AZ21" i="21"/>
  <c r="AZ32" i="21"/>
  <c r="AZ40" i="21"/>
  <c r="AZ41" i="21"/>
  <c r="AZ42" i="21"/>
  <c r="AZ43" i="21"/>
  <c r="AZ47" i="21"/>
  <c r="AZ51" i="21"/>
  <c r="AZ55" i="21"/>
  <c r="AZ59" i="21"/>
  <c r="AZ63" i="21"/>
  <c r="AZ67" i="21"/>
  <c r="AZ71" i="21"/>
  <c r="AZ75" i="21"/>
  <c r="AZ79" i="21"/>
  <c r="AZ83" i="21"/>
  <c r="AZ87" i="21"/>
  <c r="AZ91" i="21"/>
  <c r="AZ95" i="21"/>
  <c r="AZ99" i="21"/>
  <c r="AZ103" i="21"/>
  <c r="AZ9" i="21"/>
  <c r="AZ25" i="21"/>
  <c r="AZ37" i="21"/>
  <c r="AZ38" i="21"/>
  <c r="AZ44" i="21"/>
  <c r="AZ48" i="21"/>
  <c r="AZ52" i="21"/>
  <c r="AZ56" i="21"/>
  <c r="AZ60" i="21"/>
  <c r="AZ64" i="21"/>
  <c r="AZ68" i="21"/>
  <c r="AZ72" i="21"/>
  <c r="AZ76" i="21"/>
  <c r="AZ80" i="21"/>
  <c r="AZ84" i="21"/>
  <c r="AZ88" i="21"/>
  <c r="AZ92" i="21"/>
  <c r="AZ96" i="21"/>
  <c r="AZ100" i="21"/>
  <c r="AZ13" i="21"/>
  <c r="AZ29" i="21"/>
  <c r="AZ36" i="21"/>
  <c r="AZ45" i="21"/>
  <c r="AZ49" i="21"/>
  <c r="AZ53" i="21"/>
  <c r="AZ57" i="21"/>
  <c r="AZ61" i="21"/>
  <c r="AZ65" i="21"/>
  <c r="AZ69" i="21"/>
  <c r="AZ73" i="21"/>
  <c r="AZ77" i="21"/>
  <c r="AZ81" i="21"/>
  <c r="AZ85" i="21"/>
  <c r="AZ89" i="21"/>
  <c r="AZ93" i="21"/>
  <c r="AZ97" i="21"/>
  <c r="AZ101" i="21"/>
  <c r="X58" i="1"/>
  <c r="AD58" i="1" s="1"/>
  <c r="AZ3" i="23"/>
  <c r="AZ4" i="23"/>
  <c r="AZ5" i="23"/>
  <c r="AZ6" i="23"/>
  <c r="AZ7" i="23"/>
  <c r="AZ8" i="23"/>
  <c r="AZ9" i="23"/>
  <c r="AZ10" i="23"/>
  <c r="AZ11" i="23"/>
  <c r="AZ12" i="23"/>
  <c r="AZ13" i="23"/>
  <c r="AZ14" i="23"/>
  <c r="AZ15" i="23"/>
  <c r="AZ16" i="23"/>
  <c r="AZ17" i="23"/>
  <c r="AZ18" i="23"/>
  <c r="AZ19" i="23"/>
  <c r="AZ20" i="23"/>
  <c r="AZ21" i="23"/>
  <c r="AZ22" i="23"/>
  <c r="AZ23" i="23"/>
  <c r="AZ24" i="23"/>
  <c r="AZ25" i="23"/>
  <c r="AZ26" i="23"/>
  <c r="AZ27" i="23"/>
  <c r="AZ28" i="23"/>
  <c r="AZ29" i="23"/>
  <c r="AZ30" i="23"/>
  <c r="AZ31" i="23"/>
  <c r="AZ32" i="23"/>
  <c r="AZ33" i="23"/>
  <c r="AZ34" i="23"/>
  <c r="AZ35" i="23"/>
  <c r="AZ36" i="23"/>
  <c r="AZ37" i="23"/>
  <c r="AZ38" i="23"/>
  <c r="AZ39" i="23"/>
  <c r="AZ40" i="23"/>
  <c r="AZ41" i="23"/>
  <c r="AZ42" i="23"/>
  <c r="AZ43" i="23"/>
  <c r="AZ44" i="23"/>
  <c r="AZ45" i="23"/>
  <c r="AZ46" i="23"/>
  <c r="AZ47" i="23"/>
  <c r="AZ48" i="23"/>
  <c r="AZ49" i="23"/>
  <c r="AZ50" i="23"/>
  <c r="AZ51" i="23"/>
  <c r="AZ52" i="23"/>
  <c r="AZ53" i="23"/>
  <c r="AZ54" i="23"/>
  <c r="AZ55" i="23"/>
  <c r="AZ56" i="23"/>
  <c r="AZ57" i="23"/>
  <c r="AZ58" i="23"/>
  <c r="AZ59" i="23"/>
  <c r="AZ60" i="23"/>
  <c r="AZ61" i="23"/>
  <c r="AZ62" i="23"/>
  <c r="AZ63" i="23"/>
  <c r="AZ64" i="23"/>
  <c r="AZ65" i="23"/>
  <c r="AZ66" i="23"/>
  <c r="AZ67" i="23"/>
  <c r="AZ68" i="23"/>
  <c r="AZ69" i="23"/>
  <c r="AZ70" i="23"/>
  <c r="AZ71" i="23"/>
  <c r="AZ72" i="23"/>
  <c r="AZ73" i="23"/>
  <c r="AZ74" i="23"/>
  <c r="AZ75" i="23"/>
  <c r="AZ76" i="23"/>
  <c r="AZ77" i="23"/>
  <c r="AZ78" i="23"/>
  <c r="AZ79" i="23"/>
  <c r="AZ80" i="23"/>
  <c r="AZ81" i="23"/>
  <c r="AZ82" i="23"/>
  <c r="AZ83" i="23"/>
  <c r="AZ84" i="23"/>
  <c r="AZ85" i="23"/>
  <c r="AZ86" i="23"/>
  <c r="AZ87" i="23"/>
  <c r="AZ88" i="23"/>
  <c r="AZ89" i="23"/>
  <c r="AZ90" i="23"/>
  <c r="AZ91" i="23"/>
  <c r="AZ92" i="23"/>
  <c r="AZ93" i="23"/>
  <c r="AZ94" i="23"/>
  <c r="AZ95" i="23"/>
  <c r="AZ96" i="23"/>
  <c r="AZ97" i="23"/>
  <c r="AZ98" i="23"/>
  <c r="AZ99" i="23"/>
  <c r="AZ100" i="23"/>
  <c r="AZ101" i="23"/>
  <c r="AZ102" i="23"/>
  <c r="AZ103" i="23"/>
  <c r="BJ3" i="25"/>
  <c r="BJ4" i="25"/>
  <c r="BJ5" i="25"/>
  <c r="BJ6" i="25"/>
  <c r="BJ7" i="25"/>
  <c r="BJ8" i="25"/>
  <c r="BJ9" i="25"/>
  <c r="BJ10" i="25"/>
  <c r="BJ11" i="25"/>
  <c r="BJ12" i="25"/>
  <c r="BJ13" i="25"/>
  <c r="BJ14" i="25"/>
  <c r="BJ15" i="25"/>
  <c r="BJ16" i="25"/>
  <c r="BJ17" i="25"/>
  <c r="BJ18" i="25"/>
  <c r="BJ19" i="25"/>
  <c r="BJ20" i="25"/>
  <c r="BJ21" i="25"/>
  <c r="BJ22" i="25"/>
  <c r="BJ23" i="25"/>
  <c r="BJ24" i="25"/>
  <c r="BJ25" i="25"/>
  <c r="BJ26" i="25"/>
  <c r="BJ27" i="25"/>
  <c r="BJ28" i="25"/>
  <c r="BJ29" i="25"/>
  <c r="BJ30" i="25"/>
  <c r="BJ31" i="25"/>
  <c r="BJ32" i="25"/>
  <c r="BJ33" i="25"/>
  <c r="BJ35" i="25"/>
  <c r="BJ36" i="25"/>
  <c r="BJ39" i="25"/>
  <c r="BJ40" i="25"/>
  <c r="BJ41" i="25"/>
  <c r="BJ42" i="25"/>
  <c r="BJ43" i="25"/>
  <c r="BJ44" i="25"/>
  <c r="BJ45" i="25"/>
  <c r="BJ46" i="25"/>
  <c r="BJ47" i="25"/>
  <c r="BJ48" i="25"/>
  <c r="BJ49" i="25"/>
  <c r="BJ50" i="25"/>
  <c r="BJ51" i="25"/>
  <c r="BJ52" i="25"/>
  <c r="BJ53" i="25"/>
  <c r="BJ54" i="25"/>
  <c r="BJ55" i="25"/>
  <c r="BJ56" i="25"/>
  <c r="BJ57" i="25"/>
  <c r="BJ58" i="25"/>
  <c r="BJ59" i="25"/>
  <c r="BJ60" i="25"/>
  <c r="BJ61" i="25"/>
  <c r="BJ62" i="25"/>
  <c r="BJ63" i="25"/>
  <c r="BJ64" i="25"/>
  <c r="BJ65" i="25"/>
  <c r="BJ66" i="25"/>
  <c r="BJ67" i="25"/>
  <c r="BJ68" i="25"/>
  <c r="BJ69" i="25"/>
  <c r="BJ70" i="25"/>
  <c r="BJ71" i="25"/>
  <c r="BJ72" i="25"/>
  <c r="BJ73" i="25"/>
  <c r="BJ74" i="25"/>
  <c r="BJ75" i="25"/>
  <c r="BJ76" i="25"/>
  <c r="BJ77" i="25"/>
  <c r="BJ78" i="25"/>
  <c r="BJ79" i="25"/>
  <c r="BJ80" i="25"/>
  <c r="BJ81" i="25"/>
  <c r="BJ82" i="25"/>
  <c r="BJ83" i="25"/>
  <c r="BJ84" i="25"/>
  <c r="BJ85" i="25"/>
  <c r="BJ86" i="25"/>
  <c r="BJ87" i="25"/>
  <c r="BJ88" i="25"/>
  <c r="BJ89" i="25"/>
  <c r="BJ90" i="25"/>
  <c r="BJ91" i="25"/>
  <c r="BJ92" i="25"/>
  <c r="BJ93" i="25"/>
  <c r="BJ94" i="25"/>
  <c r="BJ95" i="25"/>
  <c r="BJ96" i="25"/>
  <c r="BJ97" i="25"/>
  <c r="BJ98" i="25"/>
  <c r="BJ99" i="25"/>
  <c r="BJ100" i="25"/>
  <c r="BJ101" i="25"/>
  <c r="BJ102" i="25"/>
  <c r="BJ103" i="25"/>
  <c r="BJ37" i="25"/>
  <c r="BJ34" i="25"/>
  <c r="BJ38" i="25"/>
  <c r="BJ3" i="23"/>
  <c r="BJ7" i="23"/>
  <c r="BJ11" i="23"/>
  <c r="BJ15" i="23"/>
  <c r="BJ19" i="23"/>
  <c r="BJ23" i="23"/>
  <c r="BJ27" i="23"/>
  <c r="BJ31" i="23"/>
  <c r="BJ35" i="23"/>
  <c r="BJ39" i="23"/>
  <c r="BJ43" i="23"/>
  <c r="BJ47" i="23"/>
  <c r="BJ51" i="23"/>
  <c r="BJ55" i="23"/>
  <c r="BJ59" i="23"/>
  <c r="BJ63" i="23"/>
  <c r="BJ67" i="23"/>
  <c r="BJ71" i="23"/>
  <c r="BJ75" i="23"/>
  <c r="BJ79" i="23"/>
  <c r="BJ83" i="23"/>
  <c r="BJ87" i="23"/>
  <c r="BJ91" i="23"/>
  <c r="BJ95" i="23"/>
  <c r="BJ99" i="23"/>
  <c r="BJ6" i="23"/>
  <c r="BJ10" i="23"/>
  <c r="BJ14" i="23"/>
  <c r="BJ18" i="23"/>
  <c r="BJ22" i="23"/>
  <c r="BJ26" i="23"/>
  <c r="BJ30" i="23"/>
  <c r="BJ34" i="23"/>
  <c r="BJ38" i="23"/>
  <c r="BJ42" i="23"/>
  <c r="BJ46" i="23"/>
  <c r="BJ50" i="23"/>
  <c r="BJ54" i="23"/>
  <c r="BJ58" i="23"/>
  <c r="BJ62" i="23"/>
  <c r="BJ66" i="23"/>
  <c r="BJ70" i="23"/>
  <c r="BJ74" i="23"/>
  <c r="BJ78" i="23"/>
  <c r="BJ82" i="23"/>
  <c r="BJ86" i="23"/>
  <c r="BJ90" i="23"/>
  <c r="BJ94" i="23"/>
  <c r="BJ98" i="23"/>
  <c r="BJ5" i="23"/>
  <c r="BJ9" i="23"/>
  <c r="BJ13" i="23"/>
  <c r="BJ17" i="23"/>
  <c r="BJ21" i="23"/>
  <c r="BJ25" i="23"/>
  <c r="BJ29" i="23"/>
  <c r="BJ33" i="23"/>
  <c r="BJ37" i="23"/>
  <c r="BJ41" i="23"/>
  <c r="BJ45" i="23"/>
  <c r="BJ49" i="23"/>
  <c r="BJ53" i="23"/>
  <c r="BJ57" i="23"/>
  <c r="BJ61" i="23"/>
  <c r="BJ65" i="23"/>
  <c r="BJ69" i="23"/>
  <c r="BJ73" i="23"/>
  <c r="BJ77" i="23"/>
  <c r="BJ81" i="23"/>
  <c r="BJ85" i="23"/>
  <c r="BJ89" i="23"/>
  <c r="BJ93" i="23"/>
  <c r="BJ97" i="23"/>
  <c r="BJ4" i="23"/>
  <c r="BJ8" i="23"/>
  <c r="BJ12" i="23"/>
  <c r="BJ16" i="23"/>
  <c r="BJ20" i="23"/>
  <c r="BJ24" i="23"/>
  <c r="BJ28" i="23"/>
  <c r="BJ32" i="23"/>
  <c r="BJ36" i="23"/>
  <c r="BJ40" i="23"/>
  <c r="BJ44" i="23"/>
  <c r="BJ48" i="23"/>
  <c r="BJ52" i="23"/>
  <c r="BJ56" i="23"/>
  <c r="BJ60" i="23"/>
  <c r="BJ64" i="23"/>
  <c r="BJ68" i="23"/>
  <c r="BJ72" i="23"/>
  <c r="BJ76" i="23"/>
  <c r="BJ80" i="23"/>
  <c r="BJ84" i="23"/>
  <c r="BJ88" i="23"/>
  <c r="BJ92" i="23"/>
  <c r="BJ96" i="23"/>
  <c r="BJ100" i="23"/>
  <c r="BJ103" i="23"/>
  <c r="BJ101" i="23"/>
  <c r="BJ102" i="23"/>
  <c r="B105" i="27"/>
  <c r="BJ105" i="22"/>
  <c r="G3" i="19"/>
  <c r="BJ105" i="21"/>
  <c r="BJ63" i="7"/>
  <c r="E3" i="19"/>
  <c r="B3" i="14"/>
  <c r="K3" i="14"/>
  <c r="BJ3" i="9"/>
  <c r="BJ4" i="9"/>
  <c r="BJ5" i="9"/>
  <c r="BJ6" i="9"/>
  <c r="BJ7" i="9"/>
  <c r="BJ8" i="9"/>
  <c r="BJ9" i="9"/>
  <c r="BJ10" i="9"/>
  <c r="BJ11" i="9"/>
  <c r="BJ12" i="9"/>
  <c r="BJ13" i="9"/>
  <c r="BJ14" i="9"/>
  <c r="BJ15" i="9"/>
  <c r="BJ16" i="9"/>
  <c r="BJ17" i="9"/>
  <c r="BJ18" i="9"/>
  <c r="BJ19" i="9"/>
  <c r="BJ20" i="9"/>
  <c r="BJ21" i="9"/>
  <c r="BJ22" i="9"/>
  <c r="BJ23" i="9"/>
  <c r="BJ24" i="9"/>
  <c r="BJ25" i="9"/>
  <c r="BJ26" i="9"/>
  <c r="BJ27" i="9"/>
  <c r="BJ28" i="9"/>
  <c r="BJ29" i="9"/>
  <c r="BJ30" i="9"/>
  <c r="BJ31" i="9"/>
  <c r="BJ32" i="9"/>
  <c r="BJ33" i="9"/>
  <c r="BJ34" i="9"/>
  <c r="BJ35" i="9"/>
  <c r="BJ36" i="9"/>
  <c r="BJ37" i="9"/>
  <c r="BJ38" i="9"/>
  <c r="BJ39" i="9"/>
  <c r="BJ40" i="9"/>
  <c r="BJ41" i="9"/>
  <c r="BJ42" i="9"/>
  <c r="BJ43" i="9"/>
  <c r="BJ44" i="9"/>
  <c r="BJ45" i="9"/>
  <c r="BJ46" i="9"/>
  <c r="BJ47" i="9"/>
  <c r="BJ48" i="9"/>
  <c r="BJ49" i="9"/>
  <c r="BJ50" i="9"/>
  <c r="BJ51" i="9"/>
  <c r="BJ52" i="9"/>
  <c r="BJ53" i="9"/>
  <c r="BJ54" i="9"/>
  <c r="BJ55" i="9"/>
  <c r="BJ56" i="9"/>
  <c r="BJ57" i="9"/>
  <c r="BJ58" i="9"/>
  <c r="BJ59" i="9"/>
  <c r="BJ60" i="9"/>
  <c r="BJ61" i="9"/>
  <c r="BJ62" i="9"/>
  <c r="BJ63" i="9"/>
  <c r="BJ64" i="9"/>
  <c r="BJ65" i="9"/>
  <c r="BJ66" i="9"/>
  <c r="BJ67" i="9"/>
  <c r="BJ68" i="9"/>
  <c r="BJ69" i="9"/>
  <c r="BJ70" i="9"/>
  <c r="BJ71" i="9"/>
  <c r="BJ72" i="9"/>
  <c r="BJ73" i="9"/>
  <c r="BJ74" i="9"/>
  <c r="BJ75" i="9"/>
  <c r="BJ76" i="9"/>
  <c r="BJ77" i="9"/>
  <c r="BJ78" i="9"/>
  <c r="BJ79" i="9"/>
  <c r="BJ80" i="9"/>
  <c r="BJ81" i="9"/>
  <c r="BJ82" i="9"/>
  <c r="BJ83" i="9"/>
  <c r="BJ84" i="9"/>
  <c r="BJ85" i="9"/>
  <c r="BJ86" i="9"/>
  <c r="BJ87" i="9"/>
  <c r="BJ99" i="9"/>
  <c r="BJ103" i="9"/>
  <c r="BJ100" i="9"/>
  <c r="BJ102" i="9"/>
  <c r="BJ88" i="9"/>
  <c r="BJ89" i="9"/>
  <c r="BJ90" i="9"/>
  <c r="BJ91" i="9"/>
  <c r="BJ92" i="9"/>
  <c r="BJ93" i="9"/>
  <c r="BJ94" i="9"/>
  <c r="BJ95" i="9"/>
  <c r="BJ96" i="9"/>
  <c r="BJ97" i="9"/>
  <c r="BJ98" i="9"/>
  <c r="BJ101" i="9"/>
  <c r="J3" i="14"/>
  <c r="BJ3" i="10"/>
  <c r="BJ4" i="10"/>
  <c r="BJ5" i="10"/>
  <c r="BJ6" i="10"/>
  <c r="BJ7" i="10"/>
  <c r="BJ8" i="10"/>
  <c r="BJ9" i="10"/>
  <c r="BJ10" i="10"/>
  <c r="BJ11" i="10"/>
  <c r="BJ12" i="10"/>
  <c r="BJ13" i="10"/>
  <c r="BJ14" i="10"/>
  <c r="BJ15" i="10"/>
  <c r="BJ16" i="10"/>
  <c r="BJ17" i="10"/>
  <c r="BJ18" i="10"/>
  <c r="BJ19" i="10"/>
  <c r="BJ20" i="10"/>
  <c r="BJ21" i="10"/>
  <c r="BJ22" i="10"/>
  <c r="BJ23" i="10"/>
  <c r="BJ24" i="10"/>
  <c r="BJ25" i="10"/>
  <c r="BJ26" i="10"/>
  <c r="BJ27" i="10"/>
  <c r="BJ28" i="10"/>
  <c r="BJ29" i="10"/>
  <c r="BJ30" i="10"/>
  <c r="BJ31" i="10"/>
  <c r="BJ32" i="10"/>
  <c r="BJ33" i="10"/>
  <c r="BJ34" i="10"/>
  <c r="BJ35" i="10"/>
  <c r="BJ36" i="10"/>
  <c r="BJ37" i="10"/>
  <c r="BJ38" i="10"/>
  <c r="BJ39" i="10"/>
  <c r="BJ40" i="10"/>
  <c r="BJ41" i="10"/>
  <c r="BJ42" i="10"/>
  <c r="BJ43" i="10"/>
  <c r="BJ44" i="10"/>
  <c r="BJ45" i="10"/>
  <c r="BJ46" i="10"/>
  <c r="BJ47" i="10"/>
  <c r="BJ48" i="10"/>
  <c r="BJ49" i="10"/>
  <c r="BJ50" i="10"/>
  <c r="BJ51" i="10"/>
  <c r="BJ52" i="10"/>
  <c r="BJ53" i="10"/>
  <c r="BJ54" i="10"/>
  <c r="BJ55" i="10"/>
  <c r="BJ56" i="10"/>
  <c r="BJ57" i="10"/>
  <c r="BJ58" i="10"/>
  <c r="BJ59" i="10"/>
  <c r="BJ60" i="10"/>
  <c r="BJ61" i="10"/>
  <c r="BJ62" i="10"/>
  <c r="BJ64" i="10"/>
  <c r="BJ65" i="10"/>
  <c r="BJ66" i="10"/>
  <c r="BJ67" i="10"/>
  <c r="BJ68" i="10"/>
  <c r="BJ69" i="10"/>
  <c r="BJ70" i="10"/>
  <c r="BJ71" i="10"/>
  <c r="BJ72" i="10"/>
  <c r="BJ73" i="10"/>
  <c r="BJ74" i="10"/>
  <c r="BJ75" i="10"/>
  <c r="BJ76" i="10"/>
  <c r="BJ77" i="10"/>
  <c r="BJ78" i="10"/>
  <c r="BJ79" i="10"/>
  <c r="BJ80" i="10"/>
  <c r="BJ81" i="10"/>
  <c r="BJ82" i="10"/>
  <c r="BJ83" i="10"/>
  <c r="BJ84" i="10"/>
  <c r="BJ85" i="10"/>
  <c r="BJ86" i="10"/>
  <c r="BJ87" i="10"/>
  <c r="BJ88" i="10"/>
  <c r="BJ89" i="10"/>
  <c r="BJ90" i="10"/>
  <c r="BJ91" i="10"/>
  <c r="BJ92" i="10"/>
  <c r="BJ93" i="10"/>
  <c r="BJ94" i="10"/>
  <c r="BJ95" i="10"/>
  <c r="BJ96" i="10"/>
  <c r="BJ97" i="10"/>
  <c r="BJ98" i="10"/>
  <c r="BJ99" i="10"/>
  <c r="BJ100" i="10"/>
  <c r="BJ101" i="10"/>
  <c r="BJ102" i="10"/>
  <c r="BJ103" i="10"/>
  <c r="BJ3" i="7"/>
  <c r="BJ4" i="7"/>
  <c r="BJ5" i="7"/>
  <c r="BJ6" i="7"/>
  <c r="BJ7" i="7"/>
  <c r="BJ8" i="7"/>
  <c r="BJ9" i="7"/>
  <c r="BJ10" i="7"/>
  <c r="BJ11" i="7"/>
  <c r="BJ12" i="7"/>
  <c r="BJ13" i="7"/>
  <c r="BJ14" i="7"/>
  <c r="BJ15" i="7"/>
  <c r="BJ16" i="7"/>
  <c r="BJ17" i="7"/>
  <c r="BJ18" i="7"/>
  <c r="BJ19" i="7"/>
  <c r="BJ20" i="7"/>
  <c r="BJ21" i="7"/>
  <c r="BJ22" i="7"/>
  <c r="BJ23" i="7"/>
  <c r="BJ24" i="7"/>
  <c r="BJ25" i="7"/>
  <c r="BJ26" i="7"/>
  <c r="BJ27" i="7"/>
  <c r="BJ28" i="7"/>
  <c r="BJ29" i="7"/>
  <c r="BJ30" i="7"/>
  <c r="BJ31" i="7"/>
  <c r="BJ32" i="7"/>
  <c r="BJ33" i="7"/>
  <c r="BJ34" i="7"/>
  <c r="BJ35" i="7"/>
  <c r="BJ36" i="7"/>
  <c r="BJ37" i="7"/>
  <c r="BJ38" i="7"/>
  <c r="BJ39" i="7"/>
  <c r="BJ40" i="7"/>
  <c r="BJ41" i="7"/>
  <c r="BJ42" i="7"/>
  <c r="BJ43" i="7"/>
  <c r="BJ44" i="7"/>
  <c r="BJ45" i="7"/>
  <c r="BJ46" i="7"/>
  <c r="BJ47" i="7"/>
  <c r="BJ48" i="7"/>
  <c r="BJ49" i="7"/>
  <c r="BJ50" i="7"/>
  <c r="BJ51" i="7"/>
  <c r="BJ52" i="7"/>
  <c r="BJ53" i="7"/>
  <c r="BJ54" i="7"/>
  <c r="BJ55" i="7"/>
  <c r="BJ56" i="7"/>
  <c r="BJ57" i="7"/>
  <c r="BJ58" i="7"/>
  <c r="BJ59" i="7"/>
  <c r="BJ60" i="7"/>
  <c r="BJ61" i="7"/>
  <c r="BJ62" i="7"/>
  <c r="BJ64" i="7"/>
  <c r="BJ65" i="7"/>
  <c r="BJ66" i="7"/>
  <c r="BJ67" i="7"/>
  <c r="BJ68" i="7"/>
  <c r="BJ69" i="7"/>
  <c r="BJ70" i="7"/>
  <c r="BJ71" i="7"/>
  <c r="BJ72" i="7"/>
  <c r="BJ73" i="7"/>
  <c r="BJ74" i="7"/>
  <c r="BJ75" i="7"/>
  <c r="BJ76" i="7"/>
  <c r="BJ77" i="7"/>
  <c r="BJ78" i="7"/>
  <c r="BJ79" i="7"/>
  <c r="BJ80" i="7"/>
  <c r="BJ81" i="7"/>
  <c r="BJ82" i="7"/>
  <c r="BJ83" i="7"/>
  <c r="BJ84" i="7"/>
  <c r="BJ85" i="7"/>
  <c r="BJ86" i="7"/>
  <c r="BJ87" i="7"/>
  <c r="BJ88" i="7"/>
  <c r="BJ89" i="7"/>
  <c r="BJ90" i="7"/>
  <c r="BJ91" i="7"/>
  <c r="BJ92" i="7"/>
  <c r="BJ93" i="7"/>
  <c r="BJ94" i="7"/>
  <c r="BJ95" i="7"/>
  <c r="BJ96" i="7"/>
  <c r="BJ97" i="7"/>
  <c r="BJ98" i="7"/>
  <c r="BJ99" i="7"/>
  <c r="BJ100" i="7"/>
  <c r="BJ101" i="7"/>
  <c r="BJ102" i="7"/>
  <c r="BJ103" i="7"/>
  <c r="AZ6" i="7"/>
  <c r="AZ10" i="7"/>
  <c r="AZ14" i="7"/>
  <c r="AZ18" i="7"/>
  <c r="AZ22" i="7"/>
  <c r="AZ26" i="7"/>
  <c r="AZ30" i="7"/>
  <c r="AZ34" i="7"/>
  <c r="AZ38" i="7"/>
  <c r="AZ42" i="7"/>
  <c r="AZ46" i="7"/>
  <c r="AZ50" i="7"/>
  <c r="AZ54" i="7"/>
  <c r="AZ58" i="7"/>
  <c r="AZ62" i="7"/>
  <c r="AZ66" i="7"/>
  <c r="AZ70" i="7"/>
  <c r="AZ74" i="7"/>
  <c r="AZ78" i="7"/>
  <c r="AZ82" i="7"/>
  <c r="AZ86" i="7"/>
  <c r="AZ90" i="7"/>
  <c r="AZ94" i="7"/>
  <c r="AZ98" i="7"/>
  <c r="AZ102" i="7"/>
  <c r="AZ3" i="7"/>
  <c r="AZ7" i="7"/>
  <c r="AZ11" i="7"/>
  <c r="AZ15" i="7"/>
  <c r="AZ19" i="7"/>
  <c r="AZ23" i="7"/>
  <c r="AZ27" i="7"/>
  <c r="AZ31" i="7"/>
  <c r="AZ35" i="7"/>
  <c r="AZ39" i="7"/>
  <c r="AZ43" i="7"/>
  <c r="AZ47" i="7"/>
  <c r="AZ51" i="7"/>
  <c r="AZ55" i="7"/>
  <c r="AZ59" i="7"/>
  <c r="AZ63" i="7"/>
  <c r="AZ67" i="7"/>
  <c r="AZ71" i="7"/>
  <c r="AZ75" i="7"/>
  <c r="AZ79" i="7"/>
  <c r="AZ83" i="7"/>
  <c r="AZ87" i="7"/>
  <c r="AZ91" i="7"/>
  <c r="AZ95" i="7"/>
  <c r="AZ99" i="7"/>
  <c r="AZ103" i="7"/>
  <c r="AZ4" i="7"/>
  <c r="AZ8" i="7"/>
  <c r="AZ12" i="7"/>
  <c r="AZ16" i="7"/>
  <c r="AZ20" i="7"/>
  <c r="AZ24" i="7"/>
  <c r="AZ28" i="7"/>
  <c r="AZ32" i="7"/>
  <c r="AZ36" i="7"/>
  <c r="AZ40" i="7"/>
  <c r="AZ44" i="7"/>
  <c r="AZ48" i="7"/>
  <c r="AZ52" i="7"/>
  <c r="AZ56" i="7"/>
  <c r="AZ60" i="7"/>
  <c r="AZ64" i="7"/>
  <c r="AZ68" i="7"/>
  <c r="AZ72" i="7"/>
  <c r="AZ76" i="7"/>
  <c r="AZ80" i="7"/>
  <c r="AZ84" i="7"/>
  <c r="AZ88" i="7"/>
  <c r="AZ92" i="7"/>
  <c r="AZ96" i="7"/>
  <c r="AZ100" i="7"/>
  <c r="AZ5" i="7"/>
  <c r="AZ9" i="7"/>
  <c r="AZ13" i="7"/>
  <c r="AZ17" i="7"/>
  <c r="AZ21" i="7"/>
  <c r="AZ25" i="7"/>
  <c r="AZ29" i="7"/>
  <c r="AZ33" i="7"/>
  <c r="AZ37" i="7"/>
  <c r="AZ41" i="7"/>
  <c r="AZ45" i="7"/>
  <c r="AZ49" i="7"/>
  <c r="AZ53" i="7"/>
  <c r="AZ57" i="7"/>
  <c r="AZ61" i="7"/>
  <c r="AZ65" i="7"/>
  <c r="AZ69" i="7"/>
  <c r="AZ73" i="7"/>
  <c r="AZ77" i="7"/>
  <c r="AZ81" i="7"/>
  <c r="AZ85" i="7"/>
  <c r="AZ89" i="7"/>
  <c r="AZ93" i="7"/>
  <c r="AZ97" i="7"/>
  <c r="AZ101" i="7"/>
  <c r="BE3" i="7"/>
  <c r="BE4" i="7"/>
  <c r="BE5" i="7"/>
  <c r="BE6" i="7"/>
  <c r="BE7" i="7"/>
  <c r="BE8" i="7"/>
  <c r="BE9" i="7"/>
  <c r="BE10" i="7"/>
  <c r="BE11" i="7"/>
  <c r="BE12" i="7"/>
  <c r="BE13" i="7"/>
  <c r="BE14" i="7"/>
  <c r="BE15" i="7"/>
  <c r="BE16" i="7"/>
  <c r="BE17" i="7"/>
  <c r="BE18" i="7"/>
  <c r="BE19" i="7"/>
  <c r="BE20" i="7"/>
  <c r="BE21" i="7"/>
  <c r="BE22" i="7"/>
  <c r="BE23" i="7"/>
  <c r="BE24" i="7"/>
  <c r="BE25" i="7"/>
  <c r="BE26" i="7"/>
  <c r="BE27" i="7"/>
  <c r="BE28" i="7"/>
  <c r="BE29" i="7"/>
  <c r="BE30" i="7"/>
  <c r="BE31" i="7"/>
  <c r="BE32" i="7"/>
  <c r="BE33" i="7"/>
  <c r="BE34" i="7"/>
  <c r="BE35" i="7"/>
  <c r="BE36" i="7"/>
  <c r="BE37" i="7"/>
  <c r="BE38" i="7"/>
  <c r="BE39" i="7"/>
  <c r="BE40" i="7"/>
  <c r="BE41" i="7"/>
  <c r="BE42" i="7"/>
  <c r="BE43" i="7"/>
  <c r="BE44" i="7"/>
  <c r="BE45" i="7"/>
  <c r="BE46" i="7"/>
  <c r="BE47" i="7"/>
  <c r="BE48" i="7"/>
  <c r="BE49" i="7"/>
  <c r="BE50" i="7"/>
  <c r="BE51" i="7"/>
  <c r="BE52" i="7"/>
  <c r="BE53" i="7"/>
  <c r="BE54" i="7"/>
  <c r="BE55" i="7"/>
  <c r="BE56" i="7"/>
  <c r="BE57" i="7"/>
  <c r="BE58" i="7"/>
  <c r="BE59" i="7"/>
  <c r="BE60" i="7"/>
  <c r="BE61" i="7"/>
  <c r="BE62" i="7"/>
  <c r="BE63" i="7"/>
  <c r="BE64" i="7"/>
  <c r="BE65" i="7"/>
  <c r="BE66" i="7"/>
  <c r="BE67" i="7"/>
  <c r="BE68" i="7"/>
  <c r="BE69" i="7"/>
  <c r="BE70" i="7"/>
  <c r="BE71" i="7"/>
  <c r="BE72" i="7"/>
  <c r="BE73" i="7"/>
  <c r="BE74" i="7"/>
  <c r="BE75" i="7"/>
  <c r="BE76" i="7"/>
  <c r="BE77" i="7"/>
  <c r="BE78" i="7"/>
  <c r="BE79" i="7"/>
  <c r="BE80" i="7"/>
  <c r="BE81" i="7"/>
  <c r="BE82" i="7"/>
  <c r="BE83" i="7"/>
  <c r="BE84" i="7"/>
  <c r="BE85" i="7"/>
  <c r="BE86" i="7"/>
  <c r="BE87" i="7"/>
  <c r="BE88" i="7"/>
  <c r="BE89" i="7"/>
  <c r="BE90" i="7"/>
  <c r="BE91" i="7"/>
  <c r="BE92" i="7"/>
  <c r="BE93" i="7"/>
  <c r="BE94" i="7"/>
  <c r="BE95" i="7"/>
  <c r="BE96" i="7"/>
  <c r="BE97" i="7"/>
  <c r="BE98" i="7"/>
  <c r="BE99" i="7"/>
  <c r="BE100" i="7"/>
  <c r="BE101" i="7"/>
  <c r="BE102" i="7"/>
  <c r="BE103" i="7"/>
  <c r="BE3" i="5"/>
  <c r="BE4" i="5"/>
  <c r="BE5" i="5"/>
  <c r="BE6" i="5"/>
  <c r="BE7" i="5"/>
  <c r="BE8" i="5"/>
  <c r="BE9" i="5"/>
  <c r="BE10" i="5"/>
  <c r="BE11" i="5"/>
  <c r="BE12" i="5"/>
  <c r="BE13" i="5"/>
  <c r="BE14" i="5"/>
  <c r="BE15" i="5"/>
  <c r="BE16" i="5"/>
  <c r="BE17" i="5"/>
  <c r="BE18" i="5"/>
  <c r="BE19" i="5"/>
  <c r="BE20" i="5"/>
  <c r="BE21" i="5"/>
  <c r="BE22" i="5"/>
  <c r="BE23" i="5"/>
  <c r="BE24" i="5"/>
  <c r="BE25" i="5"/>
  <c r="BE26" i="5"/>
  <c r="BE27" i="5"/>
  <c r="BE28" i="5"/>
  <c r="BE29" i="5"/>
  <c r="BE30" i="5"/>
  <c r="BE31" i="5"/>
  <c r="BE32" i="5"/>
  <c r="BE33" i="5"/>
  <c r="BE34" i="5"/>
  <c r="BE35" i="5"/>
  <c r="BE36" i="5"/>
  <c r="BE37" i="5"/>
  <c r="BE38" i="5"/>
  <c r="BE39" i="5"/>
  <c r="BE40" i="5"/>
  <c r="BE41" i="5"/>
  <c r="BE42" i="5"/>
  <c r="BE43" i="5"/>
  <c r="BE44" i="5"/>
  <c r="BE45" i="5"/>
  <c r="BE46" i="5"/>
  <c r="BE47" i="5"/>
  <c r="BE48" i="5"/>
  <c r="BE49" i="5"/>
  <c r="BE50" i="5"/>
  <c r="BE51" i="5"/>
  <c r="BE52" i="5"/>
  <c r="BE53" i="5"/>
  <c r="BE54" i="5"/>
  <c r="BE55" i="5"/>
  <c r="BE56" i="5"/>
  <c r="BE57" i="5"/>
  <c r="BE58" i="5"/>
  <c r="BE59" i="5"/>
  <c r="BE60" i="5"/>
  <c r="BE61" i="5"/>
  <c r="BE62" i="5"/>
  <c r="BE63" i="5"/>
  <c r="BE64" i="5"/>
  <c r="BE65" i="5"/>
  <c r="BE66" i="5"/>
  <c r="BE67" i="5"/>
  <c r="BE68" i="5"/>
  <c r="BE69" i="5"/>
  <c r="BE70" i="5"/>
  <c r="BE71" i="5"/>
  <c r="BE72" i="5"/>
  <c r="BE73" i="5"/>
  <c r="BE74" i="5"/>
  <c r="BE75" i="5"/>
  <c r="BE76" i="5"/>
  <c r="BE77" i="5"/>
  <c r="BE78" i="5"/>
  <c r="BE79" i="5"/>
  <c r="BE80" i="5"/>
  <c r="BE81" i="5"/>
  <c r="BE82" i="5"/>
  <c r="BE83" i="5"/>
  <c r="BE84" i="5"/>
  <c r="BE85" i="5"/>
  <c r="BE86" i="5"/>
  <c r="BE89" i="5"/>
  <c r="BE88" i="5"/>
  <c r="BE87" i="5"/>
  <c r="BE91" i="5"/>
  <c r="BE90" i="5"/>
  <c r="BE92" i="5"/>
  <c r="BE93" i="5"/>
  <c r="BE94" i="5"/>
  <c r="BE95" i="5"/>
  <c r="BE96" i="5"/>
  <c r="BE97" i="5"/>
  <c r="BE98" i="5"/>
  <c r="BE99" i="5"/>
  <c r="BE100" i="5"/>
  <c r="BE101" i="5"/>
  <c r="BE102" i="5"/>
  <c r="BE103" i="5"/>
  <c r="AU3" i="7"/>
  <c r="AU4" i="7"/>
  <c r="AU5" i="7"/>
  <c r="AU6" i="7"/>
  <c r="AU7" i="7"/>
  <c r="AU8" i="7"/>
  <c r="AU9" i="7"/>
  <c r="AU10" i="7"/>
  <c r="AU11" i="7"/>
  <c r="AU12" i="7"/>
  <c r="AU13" i="7"/>
  <c r="AU14" i="7"/>
  <c r="AU15" i="7"/>
  <c r="AU16" i="7"/>
  <c r="AU17" i="7"/>
  <c r="AU18" i="7"/>
  <c r="AU19" i="7"/>
  <c r="AU20" i="7"/>
  <c r="AU21" i="7"/>
  <c r="AU22" i="7"/>
  <c r="AU23" i="7"/>
  <c r="AU24" i="7"/>
  <c r="AU25" i="7"/>
  <c r="AU26" i="7"/>
  <c r="AU27" i="7"/>
  <c r="AU28" i="7"/>
  <c r="AU29" i="7"/>
  <c r="AU30" i="7"/>
  <c r="AU31" i="7"/>
  <c r="AU32" i="7"/>
  <c r="AU33" i="7"/>
  <c r="AU34" i="7"/>
  <c r="AU35" i="7"/>
  <c r="AU36" i="7"/>
  <c r="AU37" i="7"/>
  <c r="AU38" i="7"/>
  <c r="AU39" i="7"/>
  <c r="AU40" i="7"/>
  <c r="AU41" i="7"/>
  <c r="AU42" i="7"/>
  <c r="AU43" i="7"/>
  <c r="AU44" i="7"/>
  <c r="AU45" i="7"/>
  <c r="AU46" i="7"/>
  <c r="AU47" i="7"/>
  <c r="AU48" i="7"/>
  <c r="AU49" i="7"/>
  <c r="AU50" i="7"/>
  <c r="AU51" i="7"/>
  <c r="AU52" i="7"/>
  <c r="AU53" i="7"/>
  <c r="AU54" i="7"/>
  <c r="AU55" i="7"/>
  <c r="AU56" i="7"/>
  <c r="AU57" i="7"/>
  <c r="AU58" i="7"/>
  <c r="AU59" i="7"/>
  <c r="AU60" i="7"/>
  <c r="AU61" i="7"/>
  <c r="AU62" i="7"/>
  <c r="AU63" i="7"/>
  <c r="AU64" i="7"/>
  <c r="AU65" i="7"/>
  <c r="AU66" i="7"/>
  <c r="AU67" i="7"/>
  <c r="AU68" i="7"/>
  <c r="AU69" i="7"/>
  <c r="AU70" i="7"/>
  <c r="AU71" i="7"/>
  <c r="AU72" i="7"/>
  <c r="AU73" i="7"/>
  <c r="AU74" i="7"/>
  <c r="AU75" i="7"/>
  <c r="AU76" i="7"/>
  <c r="AU77" i="7"/>
  <c r="AU78" i="7"/>
  <c r="AU79" i="7"/>
  <c r="AU80" i="7"/>
  <c r="AU81" i="7"/>
  <c r="AU82" i="7"/>
  <c r="AU83" i="7"/>
  <c r="AU84" i="7"/>
  <c r="AU85" i="7"/>
  <c r="AU86" i="7"/>
  <c r="AU87" i="7"/>
  <c r="AU88" i="7"/>
  <c r="AU89" i="7"/>
  <c r="AU90" i="7"/>
  <c r="AU91" i="7"/>
  <c r="AU92" i="7"/>
  <c r="AU93" i="7"/>
  <c r="AU94" i="7"/>
  <c r="AU95" i="7"/>
  <c r="AU96" i="7"/>
  <c r="AU97" i="7"/>
  <c r="AU98" i="7"/>
  <c r="AU99" i="7"/>
  <c r="AU100" i="7"/>
  <c r="AU101" i="7"/>
  <c r="AU102" i="7"/>
  <c r="AU103" i="7"/>
  <c r="AZ3" i="5"/>
  <c r="AZ4" i="5"/>
  <c r="AZ5" i="5"/>
  <c r="AZ6" i="5"/>
  <c r="AZ7" i="5"/>
  <c r="AZ8" i="5"/>
  <c r="AZ9" i="5"/>
  <c r="AZ10" i="5"/>
  <c r="AZ11" i="5"/>
  <c r="AZ12" i="5"/>
  <c r="AZ13" i="5"/>
  <c r="AZ14" i="5"/>
  <c r="AZ15" i="5"/>
  <c r="AZ16" i="5"/>
  <c r="AZ17" i="5"/>
  <c r="AZ18" i="5"/>
  <c r="AZ19" i="5"/>
  <c r="AZ20" i="5"/>
  <c r="AZ21" i="5"/>
  <c r="AZ22" i="5"/>
  <c r="AZ23" i="5"/>
  <c r="AZ24" i="5"/>
  <c r="AZ25" i="5"/>
  <c r="AZ26" i="5"/>
  <c r="AZ27" i="5"/>
  <c r="AZ28" i="5"/>
  <c r="AZ29" i="5"/>
  <c r="AZ30" i="5"/>
  <c r="AZ31" i="5"/>
  <c r="AZ32" i="5"/>
  <c r="AZ33" i="5"/>
  <c r="AZ34" i="5"/>
  <c r="AZ35" i="5"/>
  <c r="AZ36" i="5"/>
  <c r="AZ37" i="5"/>
  <c r="AZ38" i="5"/>
  <c r="AZ39" i="5"/>
  <c r="AZ40" i="5"/>
  <c r="AZ41" i="5"/>
  <c r="AZ42" i="5"/>
  <c r="AZ43" i="5"/>
  <c r="AZ44" i="5"/>
  <c r="AZ45" i="5"/>
  <c r="AZ46" i="5"/>
  <c r="AZ47" i="5"/>
  <c r="AZ48" i="5"/>
  <c r="AZ49" i="5"/>
  <c r="AZ50" i="5"/>
  <c r="AZ51" i="5"/>
  <c r="AZ52" i="5"/>
  <c r="AZ53" i="5"/>
  <c r="AZ54" i="5"/>
  <c r="AZ55" i="5"/>
  <c r="AZ56" i="5"/>
  <c r="AZ57" i="5"/>
  <c r="AZ58" i="5"/>
  <c r="AZ59" i="5"/>
  <c r="AZ60" i="5"/>
  <c r="AZ61" i="5"/>
  <c r="AZ62" i="5"/>
  <c r="AZ63" i="5"/>
  <c r="AZ64" i="5"/>
  <c r="AZ65" i="5"/>
  <c r="AZ66" i="5"/>
  <c r="AZ67" i="5"/>
  <c r="AZ68" i="5"/>
  <c r="AZ69" i="5"/>
  <c r="AZ70" i="5"/>
  <c r="AZ71" i="5"/>
  <c r="AZ72" i="5"/>
  <c r="AZ73" i="5"/>
  <c r="AZ74" i="5"/>
  <c r="AZ75" i="5"/>
  <c r="AZ76" i="5"/>
  <c r="AZ77" i="5"/>
  <c r="AZ78" i="5"/>
  <c r="AZ79" i="5"/>
  <c r="AZ80" i="5"/>
  <c r="AZ81" i="5"/>
  <c r="AZ82" i="5"/>
  <c r="AZ83" i="5"/>
  <c r="AZ84" i="5"/>
  <c r="AZ85" i="5"/>
  <c r="AZ86" i="5"/>
  <c r="AZ87" i="5"/>
  <c r="AZ88" i="5"/>
  <c r="AZ89" i="5"/>
  <c r="AZ90" i="5"/>
  <c r="AZ91" i="5"/>
  <c r="AZ92" i="5"/>
  <c r="AZ93" i="5"/>
  <c r="AZ94" i="5"/>
  <c r="AZ95" i="5"/>
  <c r="AZ96" i="5"/>
  <c r="AZ97" i="5"/>
  <c r="AZ98" i="5"/>
  <c r="AZ99" i="5"/>
  <c r="AZ100" i="5"/>
  <c r="AZ101" i="5"/>
  <c r="AZ102" i="5"/>
  <c r="AZ103" i="5"/>
  <c r="AU3" i="5"/>
  <c r="AU4" i="5"/>
  <c r="AU5" i="5"/>
  <c r="AU6" i="5"/>
  <c r="AU7" i="5"/>
  <c r="AU8" i="5"/>
  <c r="AU9" i="5"/>
  <c r="AU10" i="5"/>
  <c r="AU11" i="5"/>
  <c r="AU12" i="5"/>
  <c r="AU13" i="5"/>
  <c r="AU14" i="5"/>
  <c r="AU15" i="5"/>
  <c r="AU16" i="5"/>
  <c r="AU17" i="5"/>
  <c r="AU18" i="5"/>
  <c r="AU19" i="5"/>
  <c r="AU20" i="5"/>
  <c r="AU21" i="5"/>
  <c r="AU22" i="5"/>
  <c r="AU23" i="5"/>
  <c r="AU24" i="5"/>
  <c r="AU25" i="5"/>
  <c r="AU26" i="5"/>
  <c r="AU27" i="5"/>
  <c r="AU28" i="5"/>
  <c r="AU29" i="5"/>
  <c r="AU30" i="5"/>
  <c r="AU31" i="5"/>
  <c r="AU32" i="5"/>
  <c r="AU33" i="5"/>
  <c r="AU34" i="5"/>
  <c r="AU35" i="5"/>
  <c r="AU36" i="5"/>
  <c r="AU37" i="5"/>
  <c r="AU38" i="5"/>
  <c r="AU39" i="5"/>
  <c r="AU40" i="5"/>
  <c r="AU41" i="5"/>
  <c r="AU42" i="5"/>
  <c r="AU43" i="5"/>
  <c r="AU44" i="5"/>
  <c r="AU45" i="5"/>
  <c r="AU46" i="5"/>
  <c r="AU47" i="5"/>
  <c r="AU48" i="5"/>
  <c r="AU49" i="5"/>
  <c r="AU50" i="5"/>
  <c r="AU51" i="5"/>
  <c r="AU52" i="5"/>
  <c r="AU53" i="5"/>
  <c r="AU54" i="5"/>
  <c r="AU55" i="5"/>
  <c r="AU56" i="5"/>
  <c r="AU57" i="5"/>
  <c r="AU58" i="5"/>
  <c r="AU59" i="5"/>
  <c r="AU60" i="5"/>
  <c r="AU61" i="5"/>
  <c r="AU62" i="5"/>
  <c r="AU63" i="5"/>
  <c r="AU64" i="5"/>
  <c r="AU65" i="5"/>
  <c r="AU66" i="5"/>
  <c r="AU67" i="5"/>
  <c r="AU68" i="5"/>
  <c r="AU69" i="5"/>
  <c r="AU70" i="5"/>
  <c r="AU71" i="5"/>
  <c r="AU72" i="5"/>
  <c r="AU73" i="5"/>
  <c r="AU74" i="5"/>
  <c r="AU75" i="5"/>
  <c r="AU76" i="5"/>
  <c r="AU77" i="5"/>
  <c r="AU78" i="5"/>
  <c r="AU79" i="5"/>
  <c r="AU80" i="5"/>
  <c r="AU81" i="5"/>
  <c r="AU82" i="5"/>
  <c r="AU83" i="5"/>
  <c r="AU84" i="5"/>
  <c r="AU87" i="5"/>
  <c r="AU90" i="5"/>
  <c r="AU85" i="5"/>
  <c r="AU89" i="5"/>
  <c r="AU93" i="5"/>
  <c r="AU94" i="5"/>
  <c r="AU95" i="5"/>
  <c r="AU96" i="5"/>
  <c r="AU97" i="5"/>
  <c r="AU98" i="5"/>
  <c r="AU99" i="5"/>
  <c r="AU100" i="5"/>
  <c r="AU101" i="5"/>
  <c r="AU102" i="5"/>
  <c r="AU103" i="5"/>
  <c r="AU86" i="5"/>
  <c r="AU88" i="5"/>
  <c r="AU92" i="5"/>
  <c r="AU91" i="5"/>
  <c r="R53" i="1"/>
  <c r="AU67" i="3"/>
  <c r="R58" i="1"/>
  <c r="R63" i="1"/>
  <c r="Y68" i="1"/>
  <c r="V68" i="1"/>
  <c r="BL84" i="3"/>
  <c r="BE77" i="3"/>
  <c r="BN86" i="3"/>
  <c r="BM85" i="3"/>
  <c r="BO87" i="3"/>
  <c r="BJ82" i="3"/>
  <c r="BK83" i="3"/>
  <c r="B22" i="3"/>
  <c r="X63" i="1"/>
  <c r="AD63" i="1" s="1"/>
  <c r="AZ72" i="3"/>
  <c r="G104" i="1"/>
  <c r="BJ3" i="31" l="1"/>
  <c r="BJ7" i="31"/>
  <c r="BJ11" i="31"/>
  <c r="BJ15" i="31"/>
  <c r="BJ19" i="31"/>
  <c r="BJ23" i="31"/>
  <c r="BJ27" i="31"/>
  <c r="BJ31" i="31"/>
  <c r="BJ35" i="31"/>
  <c r="BJ39" i="31"/>
  <c r="BJ43" i="31"/>
  <c r="BJ47" i="31"/>
  <c r="BJ51" i="31"/>
  <c r="BJ55" i="31"/>
  <c r="BJ59" i="31"/>
  <c r="BJ14" i="31"/>
  <c r="BJ26" i="31"/>
  <c r="BJ38" i="31"/>
  <c r="BJ50" i="31"/>
  <c r="BJ62" i="31"/>
  <c r="BJ4" i="31"/>
  <c r="BJ8" i="31"/>
  <c r="BJ12" i="31"/>
  <c r="BJ16" i="31"/>
  <c r="BJ20" i="31"/>
  <c r="BJ24" i="31"/>
  <c r="BJ28" i="31"/>
  <c r="BJ32" i="31"/>
  <c r="BJ36" i="31"/>
  <c r="BJ40" i="31"/>
  <c r="BJ44" i="31"/>
  <c r="BJ48" i="31"/>
  <c r="BJ52" i="31"/>
  <c r="BJ56" i="31"/>
  <c r="BJ60" i="31"/>
  <c r="BJ10" i="31"/>
  <c r="BJ18" i="31"/>
  <c r="BJ30" i="31"/>
  <c r="BJ42" i="31"/>
  <c r="BJ54" i="31"/>
  <c r="BJ5" i="31"/>
  <c r="BJ9" i="31"/>
  <c r="BJ13" i="31"/>
  <c r="BJ17" i="31"/>
  <c r="BJ21" i="31"/>
  <c r="BJ25" i="31"/>
  <c r="BJ29" i="31"/>
  <c r="BJ33" i="31"/>
  <c r="BJ37" i="31"/>
  <c r="BJ41" i="31"/>
  <c r="BJ45" i="31"/>
  <c r="BJ49" i="31"/>
  <c r="BJ53" i="31"/>
  <c r="BJ57" i="31"/>
  <c r="BJ61" i="31"/>
  <c r="BJ6" i="31"/>
  <c r="BJ22" i="31"/>
  <c r="BJ34" i="31"/>
  <c r="BJ46" i="31"/>
  <c r="BJ58" i="31"/>
  <c r="X68" i="1"/>
  <c r="BJ4" i="17" s="1"/>
  <c r="AE68" i="1"/>
  <c r="AZ6" i="32"/>
  <c r="AZ10" i="32"/>
  <c r="AZ5" i="32"/>
  <c r="AZ9" i="32"/>
  <c r="AZ4" i="32"/>
  <c r="AZ8" i="32"/>
  <c r="AZ3" i="32"/>
  <c r="AZ7" i="32"/>
  <c r="AZ12" i="32"/>
  <c r="AZ16" i="32"/>
  <c r="AZ15" i="32"/>
  <c r="AZ14" i="32"/>
  <c r="AZ18" i="32"/>
  <c r="AZ11" i="32"/>
  <c r="AZ13" i="32"/>
  <c r="AZ17" i="32"/>
  <c r="AZ22" i="32"/>
  <c r="AZ26" i="32"/>
  <c r="AZ19" i="32"/>
  <c r="AZ21" i="32"/>
  <c r="AZ25" i="32"/>
  <c r="AZ29" i="32"/>
  <c r="AZ24" i="32"/>
  <c r="AZ28" i="32"/>
  <c r="AZ20" i="32"/>
  <c r="AZ23" i="32"/>
  <c r="AZ27" i="32"/>
  <c r="AZ32" i="32"/>
  <c r="AZ36" i="32"/>
  <c r="AZ31" i="32"/>
  <c r="AZ35" i="32"/>
  <c r="AZ30" i="32"/>
  <c r="AZ34" i="32"/>
  <c r="AZ38" i="32"/>
  <c r="AZ33" i="32"/>
  <c r="AZ37" i="32"/>
  <c r="AZ40" i="32"/>
  <c r="AZ44" i="32"/>
  <c r="AZ48" i="32"/>
  <c r="AZ52" i="32"/>
  <c r="AZ56" i="32"/>
  <c r="AZ39" i="32"/>
  <c r="AZ43" i="32"/>
  <c r="AZ47" i="32"/>
  <c r="AZ51" i="32"/>
  <c r="AZ55" i="32"/>
  <c r="AZ42" i="32"/>
  <c r="AZ46" i="32"/>
  <c r="AZ50" i="32"/>
  <c r="AZ54" i="32"/>
  <c r="AZ58" i="32"/>
  <c r="AZ41" i="32"/>
  <c r="AZ45" i="32"/>
  <c r="AZ49" i="32"/>
  <c r="AZ53" i="32"/>
  <c r="AZ57" i="32"/>
  <c r="AZ60" i="32"/>
  <c r="AZ64" i="32"/>
  <c r="AZ68" i="32"/>
  <c r="AZ72" i="32"/>
  <c r="AZ76" i="32"/>
  <c r="AZ59" i="32"/>
  <c r="AZ63" i="32"/>
  <c r="AZ67" i="32"/>
  <c r="AZ71" i="32"/>
  <c r="AZ75" i="32"/>
  <c r="AZ62" i="32"/>
  <c r="AZ66" i="32"/>
  <c r="AZ61" i="32"/>
  <c r="AZ65" i="32"/>
  <c r="AZ69" i="32"/>
  <c r="AZ73" i="32"/>
  <c r="AZ81" i="32"/>
  <c r="AZ85" i="32"/>
  <c r="AZ89" i="32"/>
  <c r="AZ93" i="32"/>
  <c r="AZ97" i="32"/>
  <c r="AZ70" i="32"/>
  <c r="AZ77" i="32"/>
  <c r="AZ80" i="32"/>
  <c r="AZ84" i="32"/>
  <c r="AZ88" i="32"/>
  <c r="AZ92" i="32"/>
  <c r="AZ79" i="32"/>
  <c r="AZ83" i="32"/>
  <c r="AZ87" i="32"/>
  <c r="AZ91" i="32"/>
  <c r="AZ95" i="32"/>
  <c r="AZ74" i="32"/>
  <c r="AZ78" i="32"/>
  <c r="AZ82" i="32"/>
  <c r="AZ86" i="32"/>
  <c r="AZ90" i="32"/>
  <c r="AZ94" i="32"/>
  <c r="AZ96" i="32"/>
  <c r="AZ98" i="32"/>
  <c r="AZ102" i="32"/>
  <c r="AZ101" i="32"/>
  <c r="AZ100" i="32"/>
  <c r="AZ99" i="32"/>
  <c r="AZ103" i="32"/>
  <c r="AZ74" i="30"/>
  <c r="AZ78" i="30"/>
  <c r="AZ82" i="30"/>
  <c r="AZ86" i="30"/>
  <c r="AZ90" i="30"/>
  <c r="AZ94" i="30"/>
  <c r="AZ98" i="30"/>
  <c r="AZ102" i="30"/>
  <c r="AZ73" i="30"/>
  <c r="AZ77" i="30"/>
  <c r="AZ81" i="30"/>
  <c r="AZ85" i="30"/>
  <c r="AZ89" i="30"/>
  <c r="AZ93" i="30"/>
  <c r="AZ97" i="30"/>
  <c r="AZ101" i="30"/>
  <c r="AZ3" i="30"/>
  <c r="AZ4" i="30"/>
  <c r="AZ76" i="30"/>
  <c r="AZ80" i="30"/>
  <c r="AZ84" i="30"/>
  <c r="AZ88" i="30"/>
  <c r="AZ92" i="30"/>
  <c r="AZ96" i="30"/>
  <c r="AZ100" i="30"/>
  <c r="AZ75" i="30"/>
  <c r="AZ79" i="30"/>
  <c r="AZ83" i="30"/>
  <c r="AZ87" i="30"/>
  <c r="AZ91" i="30"/>
  <c r="AZ95" i="30"/>
  <c r="AZ99" i="30"/>
  <c r="AZ5" i="30"/>
  <c r="AZ6" i="30"/>
  <c r="AZ7" i="30"/>
  <c r="AZ8" i="30"/>
  <c r="AZ9" i="30"/>
  <c r="AZ10" i="30"/>
  <c r="AZ11" i="30"/>
  <c r="AZ12" i="30"/>
  <c r="AZ13" i="30"/>
  <c r="AZ14" i="30"/>
  <c r="AZ15" i="30"/>
  <c r="AZ16" i="30"/>
  <c r="AZ17" i="30"/>
  <c r="AZ18" i="30"/>
  <c r="AZ19" i="30"/>
  <c r="AZ20" i="30"/>
  <c r="AZ21" i="30"/>
  <c r="AZ22" i="30"/>
  <c r="AZ23" i="30"/>
  <c r="AZ24" i="30"/>
  <c r="AZ25" i="30"/>
  <c r="AZ26" i="30"/>
  <c r="AZ27" i="30"/>
  <c r="AZ28" i="30"/>
  <c r="AZ29" i="30"/>
  <c r="AZ30" i="30"/>
  <c r="AZ31" i="30"/>
  <c r="AZ32" i="30"/>
  <c r="AZ33" i="30"/>
  <c r="AZ34" i="30"/>
  <c r="AZ35" i="30"/>
  <c r="AZ36" i="30"/>
  <c r="AZ37" i="30"/>
  <c r="AZ38" i="30"/>
  <c r="AZ39" i="30"/>
  <c r="AZ40" i="30"/>
  <c r="AZ41" i="30"/>
  <c r="AZ42" i="30"/>
  <c r="AZ43" i="30"/>
  <c r="AZ44" i="30"/>
  <c r="AZ45" i="30"/>
  <c r="AZ103" i="30"/>
  <c r="AZ46" i="30"/>
  <c r="AZ47" i="30"/>
  <c r="AZ48" i="30"/>
  <c r="AZ49" i="30"/>
  <c r="AZ50" i="30"/>
  <c r="AZ51" i="30"/>
  <c r="AZ52" i="30"/>
  <c r="AZ53" i="30"/>
  <c r="AZ54" i="30"/>
  <c r="AZ55" i="30"/>
  <c r="AZ56" i="30"/>
  <c r="AZ57" i="30"/>
  <c r="AZ58" i="30"/>
  <c r="AZ59" i="30"/>
  <c r="AZ60" i="30"/>
  <c r="AZ61" i="30"/>
  <c r="AZ62" i="30"/>
  <c r="AZ63" i="30"/>
  <c r="AZ64" i="30"/>
  <c r="AZ65" i="30"/>
  <c r="AZ66" i="30"/>
  <c r="AZ67" i="30"/>
  <c r="AZ68" i="30"/>
  <c r="AZ69" i="30"/>
  <c r="AZ70" i="30"/>
  <c r="AZ71" i="30"/>
  <c r="AZ72" i="30"/>
  <c r="BE3" i="32"/>
  <c r="BE7" i="32"/>
  <c r="BE11" i="32"/>
  <c r="BE6" i="32"/>
  <c r="BE5" i="32"/>
  <c r="BE9" i="32"/>
  <c r="BE4" i="32"/>
  <c r="BE8" i="32"/>
  <c r="BE13" i="32"/>
  <c r="BE17" i="32"/>
  <c r="BE10" i="32"/>
  <c r="BE12" i="32"/>
  <c r="BE16" i="32"/>
  <c r="BE15" i="32"/>
  <c r="BE19" i="32"/>
  <c r="BE14" i="32"/>
  <c r="BE18" i="32"/>
  <c r="BE23" i="32"/>
  <c r="BE27" i="32"/>
  <c r="BE22" i="32"/>
  <c r="BE26" i="32"/>
  <c r="BE21" i="32"/>
  <c r="BE25" i="32"/>
  <c r="BE20" i="32"/>
  <c r="BE24" i="32"/>
  <c r="BE28" i="32"/>
  <c r="BE29" i="32"/>
  <c r="BE33" i="32"/>
  <c r="BE37" i="32"/>
  <c r="BE32" i="32"/>
  <c r="BE36" i="32"/>
  <c r="BE31" i="32"/>
  <c r="BE35" i="32"/>
  <c r="BE39" i="32"/>
  <c r="BE30" i="32"/>
  <c r="BE34" i="32"/>
  <c r="BE38" i="32"/>
  <c r="BE41" i="32"/>
  <c r="BE45" i="32"/>
  <c r="BE49" i="32"/>
  <c r="BE53" i="32"/>
  <c r="BE57" i="32"/>
  <c r="BE40" i="32"/>
  <c r="BE44" i="32"/>
  <c r="BE48" i="32"/>
  <c r="BE52" i="32"/>
  <c r="BE56" i="32"/>
  <c r="BE43" i="32"/>
  <c r="BE47" i="32"/>
  <c r="BE51" i="32"/>
  <c r="BE55" i="32"/>
  <c r="BE42" i="32"/>
  <c r="BE46" i="32"/>
  <c r="BE50" i="32"/>
  <c r="BE54" i="32"/>
  <c r="BE61" i="32"/>
  <c r="BE65" i="32"/>
  <c r="BE69" i="32"/>
  <c r="BE73" i="32"/>
  <c r="BE77" i="32"/>
  <c r="BE58" i="32"/>
  <c r="BE60" i="32"/>
  <c r="BE64" i="32"/>
  <c r="BE68" i="32"/>
  <c r="BE72" i="32"/>
  <c r="BE59" i="32"/>
  <c r="BE63" i="32"/>
  <c r="BE67" i="32"/>
  <c r="BE62" i="32"/>
  <c r="BE66" i="32"/>
  <c r="BE70" i="32"/>
  <c r="BE74" i="32"/>
  <c r="BE82" i="32"/>
  <c r="BE86" i="32"/>
  <c r="BE90" i="32"/>
  <c r="BE94" i="32"/>
  <c r="BE75" i="32"/>
  <c r="BE81" i="32"/>
  <c r="BE85" i="32"/>
  <c r="BE89" i="32"/>
  <c r="BE93" i="32"/>
  <c r="BE76" i="32"/>
  <c r="BE80" i="32"/>
  <c r="BE84" i="32"/>
  <c r="BE88" i="32"/>
  <c r="BE92" i="32"/>
  <c r="BE71" i="32"/>
  <c r="BE78" i="32"/>
  <c r="BE79" i="32"/>
  <c r="BE83" i="32"/>
  <c r="BE87" i="32"/>
  <c r="BE91" i="32"/>
  <c r="BE96" i="32"/>
  <c r="BE99" i="32"/>
  <c r="BE103" i="32"/>
  <c r="BE98" i="32"/>
  <c r="BE102" i="32"/>
  <c r="BE95" i="32"/>
  <c r="BE97" i="32"/>
  <c r="BE101" i="32"/>
  <c r="BE100" i="32"/>
  <c r="BE75" i="30"/>
  <c r="BE79" i="30"/>
  <c r="BE83" i="30"/>
  <c r="BE87" i="30"/>
  <c r="BE91" i="30"/>
  <c r="BE95" i="30"/>
  <c r="BE99" i="30"/>
  <c r="BE103" i="30"/>
  <c r="BE74" i="30"/>
  <c r="BE78" i="30"/>
  <c r="BE82" i="30"/>
  <c r="BE86" i="30"/>
  <c r="BE90" i="30"/>
  <c r="BE94" i="30"/>
  <c r="BE98" i="30"/>
  <c r="BE102" i="30"/>
  <c r="BE73" i="30"/>
  <c r="BE77" i="30"/>
  <c r="BE81" i="30"/>
  <c r="BE85" i="30"/>
  <c r="BE89" i="30"/>
  <c r="BE93" i="30"/>
  <c r="BE97" i="30"/>
  <c r="BE101" i="30"/>
  <c r="BE76" i="30"/>
  <c r="BE80" i="30"/>
  <c r="BE84" i="30"/>
  <c r="BE88" i="30"/>
  <c r="BE92" i="30"/>
  <c r="BE96" i="30"/>
  <c r="BE100" i="30"/>
  <c r="BE3" i="30"/>
  <c r="BE4" i="30"/>
  <c r="BE5" i="30"/>
  <c r="BE6" i="30"/>
  <c r="BE7" i="30"/>
  <c r="BE8" i="30"/>
  <c r="BE9" i="30"/>
  <c r="BE10" i="30"/>
  <c r="BE11" i="30"/>
  <c r="BE12" i="30"/>
  <c r="BE13" i="30"/>
  <c r="BE14" i="30"/>
  <c r="BE15" i="30"/>
  <c r="BE16" i="30"/>
  <c r="BE17" i="30"/>
  <c r="BE18" i="30"/>
  <c r="BE19" i="30"/>
  <c r="BE20" i="30"/>
  <c r="BE21" i="30"/>
  <c r="BE22" i="30"/>
  <c r="BE23" i="30"/>
  <c r="BE24" i="30"/>
  <c r="BE25" i="30"/>
  <c r="BE26" i="30"/>
  <c r="BE27" i="30"/>
  <c r="BE28" i="30"/>
  <c r="BE29" i="30"/>
  <c r="BE30" i="30"/>
  <c r="BE31" i="30"/>
  <c r="BE32" i="30"/>
  <c r="BE33" i="30"/>
  <c r="BE34" i="30"/>
  <c r="BE35" i="30"/>
  <c r="BE36" i="30"/>
  <c r="BE37" i="30"/>
  <c r="BE38" i="30"/>
  <c r="BE39" i="30"/>
  <c r="BE40" i="30"/>
  <c r="BE41" i="30"/>
  <c r="BE45" i="30"/>
  <c r="BE43" i="30"/>
  <c r="BE44" i="30"/>
  <c r="BE42" i="30"/>
  <c r="BE46" i="30"/>
  <c r="BE48" i="30"/>
  <c r="BE50" i="30"/>
  <c r="BE52" i="30"/>
  <c r="BE54" i="30"/>
  <c r="BE56" i="30"/>
  <c r="BE58" i="30"/>
  <c r="BE60" i="30"/>
  <c r="BE62" i="30"/>
  <c r="BE64" i="30"/>
  <c r="BE66" i="30"/>
  <c r="BE68" i="30"/>
  <c r="BE70" i="30"/>
  <c r="BE72" i="30"/>
  <c r="BE47" i="30"/>
  <c r="BE49" i="30"/>
  <c r="BE51" i="30"/>
  <c r="BE53" i="30"/>
  <c r="BE55" i="30"/>
  <c r="BE57" i="30"/>
  <c r="BE59" i="30"/>
  <c r="BE61" i="30"/>
  <c r="BE63" i="30"/>
  <c r="BE65" i="30"/>
  <c r="BE67" i="30"/>
  <c r="BE69" i="30"/>
  <c r="BE71" i="30"/>
  <c r="AU5" i="32"/>
  <c r="AU9" i="32"/>
  <c r="AU4" i="32"/>
  <c r="AU8" i="32"/>
  <c r="AU3" i="32"/>
  <c r="AU7" i="32"/>
  <c r="AU6" i="32"/>
  <c r="AU10" i="32"/>
  <c r="AU15" i="32"/>
  <c r="AU19" i="32"/>
  <c r="AU14" i="32"/>
  <c r="AU18" i="32"/>
  <c r="AU13" i="32"/>
  <c r="AU17" i="32"/>
  <c r="AU11" i="32"/>
  <c r="AU12" i="32"/>
  <c r="AU16" i="32"/>
  <c r="AU21" i="32"/>
  <c r="AU25" i="32"/>
  <c r="AU29" i="32"/>
  <c r="AU24" i="32"/>
  <c r="AU28" i="32"/>
  <c r="AU23" i="32"/>
  <c r="AU27" i="32"/>
  <c r="AU20" i="32"/>
  <c r="AU22" i="32"/>
  <c r="AU26" i="32"/>
  <c r="AU31" i="32"/>
  <c r="AU35" i="32"/>
  <c r="AU30" i="32"/>
  <c r="AU34" i="32"/>
  <c r="AU33" i="32"/>
  <c r="AU37" i="32"/>
  <c r="AU32" i="32"/>
  <c r="AU36" i="32"/>
  <c r="AU43" i="32"/>
  <c r="AU47" i="32"/>
  <c r="AU51" i="32"/>
  <c r="AU55" i="32"/>
  <c r="AU42" i="32"/>
  <c r="AU46" i="32"/>
  <c r="AU50" i="32"/>
  <c r="AU54" i="32"/>
  <c r="AU58" i="32"/>
  <c r="AU39" i="32"/>
  <c r="AU41" i="32"/>
  <c r="AU45" i="32"/>
  <c r="AU49" i="32"/>
  <c r="AU53" i="32"/>
  <c r="AU57" i="32"/>
  <c r="AU38" i="32"/>
  <c r="AU40" i="32"/>
  <c r="AU44" i="32"/>
  <c r="AU48" i="32"/>
  <c r="AU52" i="32"/>
  <c r="AU56" i="32"/>
  <c r="AU59" i="32"/>
  <c r="AU63" i="32"/>
  <c r="AU67" i="32"/>
  <c r="AU71" i="32"/>
  <c r="AU75" i="32"/>
  <c r="AU62" i="32"/>
  <c r="AU66" i="32"/>
  <c r="AU70" i="32"/>
  <c r="AU74" i="32"/>
  <c r="AU61" i="32"/>
  <c r="AU65" i="32"/>
  <c r="AU60" i="32"/>
  <c r="AU64" i="32"/>
  <c r="AU68" i="32"/>
  <c r="AU72" i="32"/>
  <c r="AU76" i="32"/>
  <c r="AU73" i="32"/>
  <c r="AU80" i="32"/>
  <c r="AU84" i="32"/>
  <c r="AU88" i="32"/>
  <c r="AU92" i="32"/>
  <c r="AU96" i="32"/>
  <c r="AU77" i="32"/>
  <c r="AU79" i="32"/>
  <c r="AU83" i="32"/>
  <c r="AU87" i="32"/>
  <c r="AU91" i="32"/>
  <c r="AU69" i="32"/>
  <c r="AU82" i="32"/>
  <c r="AU86" i="32"/>
  <c r="AU90" i="32"/>
  <c r="AU94" i="32"/>
  <c r="AU78" i="32"/>
  <c r="AU81" i="32"/>
  <c r="AU85" i="32"/>
  <c r="AU89" i="32"/>
  <c r="AU93" i="32"/>
  <c r="AU101" i="32"/>
  <c r="AU95" i="32"/>
  <c r="AU100" i="32"/>
  <c r="AU99" i="32"/>
  <c r="AU103" i="32"/>
  <c r="AU97" i="32"/>
  <c r="AU98" i="32"/>
  <c r="AU102" i="32"/>
  <c r="AU73" i="30"/>
  <c r="AU77" i="30"/>
  <c r="AU81" i="30"/>
  <c r="AU85" i="30"/>
  <c r="AU89" i="30"/>
  <c r="AU93" i="30"/>
  <c r="AU97" i="30"/>
  <c r="AU101" i="30"/>
  <c r="AU76" i="30"/>
  <c r="AU80" i="30"/>
  <c r="AU84" i="30"/>
  <c r="AU88" i="30"/>
  <c r="AU92" i="30"/>
  <c r="AU96" i="30"/>
  <c r="AU100" i="30"/>
  <c r="AU75" i="30"/>
  <c r="AU79" i="30"/>
  <c r="AU83" i="30"/>
  <c r="AU87" i="30"/>
  <c r="AU91" i="30"/>
  <c r="AU95" i="30"/>
  <c r="AU99" i="30"/>
  <c r="AU103" i="30"/>
  <c r="AU74" i="30"/>
  <c r="AU78" i="30"/>
  <c r="AU82" i="30"/>
  <c r="AU86" i="30"/>
  <c r="AU90" i="30"/>
  <c r="AU94" i="30"/>
  <c r="AU98" i="30"/>
  <c r="AU102" i="30"/>
  <c r="AU3" i="30"/>
  <c r="AU5" i="30"/>
  <c r="AU6" i="30"/>
  <c r="AU7" i="30"/>
  <c r="AU8" i="30"/>
  <c r="AU9" i="30"/>
  <c r="AU10" i="30"/>
  <c r="AU11" i="30"/>
  <c r="AU12" i="30"/>
  <c r="AU13" i="30"/>
  <c r="AU14" i="30"/>
  <c r="AU15" i="30"/>
  <c r="AU16" i="30"/>
  <c r="AU17" i="30"/>
  <c r="AU18" i="30"/>
  <c r="AU19" i="30"/>
  <c r="AU20" i="30"/>
  <c r="AU21" i="30"/>
  <c r="AU22" i="30"/>
  <c r="AU4" i="30"/>
  <c r="AU42" i="30"/>
  <c r="AU44" i="30"/>
  <c r="AU24" i="30"/>
  <c r="AU26" i="30"/>
  <c r="AU28" i="30"/>
  <c r="AU30" i="30"/>
  <c r="AU32" i="30"/>
  <c r="AU34" i="30"/>
  <c r="AU36" i="30"/>
  <c r="AU38" i="30"/>
  <c r="AU40"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29" i="30"/>
  <c r="AU37" i="30"/>
  <c r="AU23" i="30"/>
  <c r="AU31" i="30"/>
  <c r="AU39" i="30"/>
  <c r="AU43" i="30"/>
  <c r="AU25" i="30"/>
  <c r="AU33" i="30"/>
  <c r="AU41" i="30"/>
  <c r="AU27" i="30"/>
  <c r="AU35" i="30"/>
  <c r="L3" i="14"/>
  <c r="BJ61" i="29"/>
  <c r="BJ57" i="29"/>
  <c r="BJ53" i="29"/>
  <c r="BJ49" i="29"/>
  <c r="BJ45" i="29"/>
  <c r="BJ41" i="29"/>
  <c r="BJ37" i="29"/>
  <c r="BJ33" i="29"/>
  <c r="BJ29" i="29"/>
  <c r="BJ25" i="29"/>
  <c r="BJ21" i="29"/>
  <c r="BJ17" i="29"/>
  <c r="BJ13" i="29"/>
  <c r="BJ9" i="29"/>
  <c r="BJ5" i="29"/>
  <c r="BJ28" i="29"/>
  <c r="BJ65" i="18"/>
  <c r="BJ73" i="18"/>
  <c r="BJ60" i="29"/>
  <c r="BJ56" i="29"/>
  <c r="BJ52" i="29"/>
  <c r="BJ48" i="29"/>
  <c r="BJ44" i="29"/>
  <c r="BJ40" i="29"/>
  <c r="BJ36" i="29"/>
  <c r="BJ32" i="29"/>
  <c r="BJ24" i="29"/>
  <c r="BJ20" i="29"/>
  <c r="BJ4" i="29"/>
  <c r="BJ64" i="18"/>
  <c r="BJ63" i="18"/>
  <c r="BJ59" i="29"/>
  <c r="BJ55" i="29"/>
  <c r="BJ51" i="29"/>
  <c r="BJ47" i="29"/>
  <c r="BJ43" i="29"/>
  <c r="BJ39" i="29"/>
  <c r="BJ35" i="29"/>
  <c r="BJ31" i="29"/>
  <c r="BJ27" i="29"/>
  <c r="BJ23" i="29"/>
  <c r="BJ19" i="29"/>
  <c r="BJ15" i="29"/>
  <c r="BJ11" i="29"/>
  <c r="BJ7" i="29"/>
  <c r="BJ3" i="29"/>
  <c r="BJ62" i="29"/>
  <c r="BJ58" i="29"/>
  <c r="BJ54" i="29"/>
  <c r="BJ50" i="29"/>
  <c r="BJ46" i="29"/>
  <c r="BJ42" i="29"/>
  <c r="BJ38" i="29"/>
  <c r="BJ34" i="29"/>
  <c r="BJ30" i="29"/>
  <c r="BJ26" i="29"/>
  <c r="BJ22" i="29"/>
  <c r="BJ18" i="29"/>
  <c r="BJ14" i="29"/>
  <c r="BJ10" i="29"/>
  <c r="BJ6" i="29"/>
  <c r="AB68" i="1"/>
  <c r="BJ16" i="29"/>
  <c r="BJ12" i="29"/>
  <c r="BJ8" i="29"/>
  <c r="BE4" i="17"/>
  <c r="BE8" i="17"/>
  <c r="BE3" i="17"/>
  <c r="BE7" i="17"/>
  <c r="BE6" i="17"/>
  <c r="BE12" i="17"/>
  <c r="BE5" i="17"/>
  <c r="BE10" i="17"/>
  <c r="BE9" i="17"/>
  <c r="BE14" i="17"/>
  <c r="BE18" i="17"/>
  <c r="BE17" i="17"/>
  <c r="BE13" i="17"/>
  <c r="BE16" i="17"/>
  <c r="BE11" i="17"/>
  <c r="BE24" i="17"/>
  <c r="BE20" i="17"/>
  <c r="BE23" i="17"/>
  <c r="BE27" i="17"/>
  <c r="BE31" i="17"/>
  <c r="BE15" i="17"/>
  <c r="BE19" i="17"/>
  <c r="BE22" i="17"/>
  <c r="BE26" i="17"/>
  <c r="BE30" i="17"/>
  <c r="BE33" i="17"/>
  <c r="BE37" i="17"/>
  <c r="BE41" i="17"/>
  <c r="BE25" i="17"/>
  <c r="BE32" i="17"/>
  <c r="BE36" i="17"/>
  <c r="BE40" i="17"/>
  <c r="BE21" i="17"/>
  <c r="BE29" i="17"/>
  <c r="BE35" i="17"/>
  <c r="BE42" i="17"/>
  <c r="BE46" i="17"/>
  <c r="BE28" i="17"/>
  <c r="BE39" i="17"/>
  <c r="BE45" i="17"/>
  <c r="BE38" i="17"/>
  <c r="BE44" i="17"/>
  <c r="BE34" i="17"/>
  <c r="BE43" i="17"/>
  <c r="BE48" i="17"/>
  <c r="BE52" i="17"/>
  <c r="BE56" i="17"/>
  <c r="BE60" i="17"/>
  <c r="BE51" i="17"/>
  <c r="BE55" i="17"/>
  <c r="BE59" i="17"/>
  <c r="BE50" i="17"/>
  <c r="BE54" i="17"/>
  <c r="BE58" i="17"/>
  <c r="BE47" i="17"/>
  <c r="BE49" i="17"/>
  <c r="BE53" i="17"/>
  <c r="BE57" i="17"/>
  <c r="BE63" i="17"/>
  <c r="BE67" i="17"/>
  <c r="BE71" i="17"/>
  <c r="BE62" i="17"/>
  <c r="BE66" i="17"/>
  <c r="BE70" i="17"/>
  <c r="BE64" i="17"/>
  <c r="BE72" i="17"/>
  <c r="BE61" i="17"/>
  <c r="BE65" i="17"/>
  <c r="BE69" i="17"/>
  <c r="BE68" i="17"/>
  <c r="AZ4" i="17"/>
  <c r="AZ8" i="17"/>
  <c r="AZ12" i="17"/>
  <c r="AZ16" i="17"/>
  <c r="AZ20" i="17"/>
  <c r="AZ24" i="17"/>
  <c r="AZ28" i="17"/>
  <c r="AZ32" i="17"/>
  <c r="AZ36" i="17"/>
  <c r="AZ40" i="17"/>
  <c r="AZ44" i="17"/>
  <c r="AZ48" i="17"/>
  <c r="AZ52" i="17"/>
  <c r="AZ56" i="17"/>
  <c r="AZ5" i="17"/>
  <c r="AZ9" i="17"/>
  <c r="AZ13" i="17"/>
  <c r="AZ17" i="17"/>
  <c r="AZ21" i="17"/>
  <c r="AZ25" i="17"/>
  <c r="AZ29" i="17"/>
  <c r="AZ33" i="17"/>
  <c r="AZ37" i="17"/>
  <c r="AZ41" i="17"/>
  <c r="AZ45" i="17"/>
  <c r="AZ49" i="17"/>
  <c r="AZ53" i="17"/>
  <c r="AZ57" i="17"/>
  <c r="AZ6" i="17"/>
  <c r="AZ10" i="17"/>
  <c r="AZ14" i="17"/>
  <c r="AZ18" i="17"/>
  <c r="AZ22" i="17"/>
  <c r="AZ26" i="17"/>
  <c r="AZ30" i="17"/>
  <c r="AZ34" i="17"/>
  <c r="AZ38" i="17"/>
  <c r="AZ42" i="17"/>
  <c r="AZ46" i="17"/>
  <c r="AZ50" i="17"/>
  <c r="AZ54" i="17"/>
  <c r="AZ58" i="17"/>
  <c r="AZ3" i="17"/>
  <c r="AZ7" i="17"/>
  <c r="AZ11" i="17"/>
  <c r="AZ15" i="17"/>
  <c r="AZ23" i="17"/>
  <c r="AZ31" i="17"/>
  <c r="AZ39" i="17"/>
  <c r="AZ47" i="17"/>
  <c r="AZ55" i="17"/>
  <c r="AZ59" i="17"/>
  <c r="AZ63" i="17"/>
  <c r="AZ67" i="17"/>
  <c r="AZ71" i="17"/>
  <c r="AZ68" i="17"/>
  <c r="AZ60" i="17"/>
  <c r="AZ64" i="17"/>
  <c r="AZ72" i="17"/>
  <c r="AZ19" i="17"/>
  <c r="AZ27" i="17"/>
  <c r="AZ35" i="17"/>
  <c r="AZ43" i="17"/>
  <c r="AZ51" i="17"/>
  <c r="AZ61" i="17"/>
  <c r="AZ65" i="17"/>
  <c r="AZ69" i="17"/>
  <c r="AZ70" i="17"/>
  <c r="AZ62" i="17"/>
  <c r="AZ66" i="17"/>
  <c r="AU3" i="17"/>
  <c r="AU5" i="17"/>
  <c r="AU7" i="17"/>
  <c r="AU9" i="17"/>
  <c r="AU11" i="17"/>
  <c r="AU13" i="17"/>
  <c r="AU15" i="17"/>
  <c r="AU17" i="17"/>
  <c r="AU19" i="17"/>
  <c r="AU21" i="17"/>
  <c r="AU23" i="17"/>
  <c r="AU25" i="17"/>
  <c r="AU27" i="17"/>
  <c r="AU29" i="17"/>
  <c r="AU31" i="17"/>
  <c r="AU33" i="17"/>
  <c r="AU35" i="17"/>
  <c r="AU37" i="17"/>
  <c r="AU39" i="17"/>
  <c r="AU41" i="17"/>
  <c r="AU43" i="17"/>
  <c r="AU45" i="17"/>
  <c r="AU47" i="17"/>
  <c r="AU49" i="17"/>
  <c r="AU51" i="17"/>
  <c r="AU53" i="17"/>
  <c r="AU55" i="17"/>
  <c r="AU57" i="17"/>
  <c r="AU4" i="17"/>
  <c r="AU6" i="17"/>
  <c r="AU8" i="17"/>
  <c r="AU10" i="17"/>
  <c r="AU12" i="17"/>
  <c r="AU14" i="17"/>
  <c r="AU16" i="17"/>
  <c r="AU18" i="17"/>
  <c r="AU20" i="17"/>
  <c r="AU22" i="17"/>
  <c r="AU24" i="17"/>
  <c r="AU26" i="17"/>
  <c r="AU28" i="17"/>
  <c r="AU30" i="17"/>
  <c r="AU32" i="17"/>
  <c r="AU34" i="17"/>
  <c r="AU36" i="17"/>
  <c r="AU38" i="17"/>
  <c r="AU40" i="17"/>
  <c r="AU42" i="17"/>
  <c r="AU44" i="17"/>
  <c r="AU46" i="17"/>
  <c r="AU48" i="17"/>
  <c r="AU50" i="17"/>
  <c r="AU52" i="17"/>
  <c r="AU54" i="17"/>
  <c r="AU56" i="17"/>
  <c r="AU58" i="17"/>
  <c r="AU61" i="17"/>
  <c r="AU63" i="17"/>
  <c r="AU65" i="17"/>
  <c r="AU67" i="17"/>
  <c r="AU69" i="17"/>
  <c r="AU71" i="17"/>
  <c r="AU72" i="17"/>
  <c r="AU59" i="17"/>
  <c r="AU60" i="17"/>
  <c r="AU62" i="17"/>
  <c r="AU64" i="17"/>
  <c r="AU66" i="17"/>
  <c r="AU68" i="17"/>
  <c r="AU70" i="17"/>
  <c r="BJ66" i="18"/>
  <c r="BJ70" i="18"/>
  <c r="BJ67" i="18"/>
  <c r="BJ71" i="18"/>
  <c r="BJ68" i="18"/>
  <c r="BJ72" i="18"/>
  <c r="BJ69" i="18"/>
  <c r="BJ16" i="17"/>
  <c r="BJ32" i="17"/>
  <c r="BJ17" i="17"/>
  <c r="BJ33" i="17"/>
  <c r="BJ14" i="17"/>
  <c r="BJ30" i="17"/>
  <c r="BJ7" i="17"/>
  <c r="BJ23" i="17"/>
  <c r="BJ39" i="17"/>
  <c r="BJ50" i="17"/>
  <c r="BJ66" i="17"/>
  <c r="BJ55" i="17"/>
  <c r="BJ71" i="17"/>
  <c r="BJ56" i="17"/>
  <c r="BJ41" i="17"/>
  <c r="BJ57" i="17"/>
  <c r="BJ70" i="17"/>
  <c r="AU3" i="27"/>
  <c r="AU5" i="27"/>
  <c r="AU7" i="27"/>
  <c r="AU9" i="27"/>
  <c r="AU11" i="27"/>
  <c r="AU13" i="27"/>
  <c r="AU15" i="27"/>
  <c r="AU17" i="27"/>
  <c r="AU19" i="27"/>
  <c r="AU21" i="27"/>
  <c r="AU23" i="27"/>
  <c r="AU25" i="27"/>
  <c r="AU27" i="27"/>
  <c r="AU29" i="27"/>
  <c r="AU31" i="27"/>
  <c r="AU33" i="27"/>
  <c r="AU35" i="27"/>
  <c r="AU6" i="27"/>
  <c r="AU14" i="27"/>
  <c r="AU22" i="27"/>
  <c r="AU38" i="27"/>
  <c r="AU40" i="27"/>
  <c r="AU42" i="27"/>
  <c r="AU44" i="27"/>
  <c r="AU46" i="27"/>
  <c r="AU48" i="27"/>
  <c r="AU50" i="27"/>
  <c r="AU52" i="27"/>
  <c r="AU54" i="27"/>
  <c r="AU56" i="27"/>
  <c r="AU58" i="27"/>
  <c r="AU60" i="27"/>
  <c r="AU4" i="27"/>
  <c r="AU12" i="27"/>
  <c r="AU20" i="27"/>
  <c r="AU28" i="27"/>
  <c r="AU34" i="27"/>
  <c r="AU36" i="27"/>
  <c r="AU10" i="27"/>
  <c r="AU26" i="27"/>
  <c r="AU32" i="27"/>
  <c r="AU37" i="27"/>
  <c r="AU45" i="27"/>
  <c r="AU51" i="27"/>
  <c r="AU59" i="27"/>
  <c r="AU16" i="27"/>
  <c r="AU43" i="27"/>
  <c r="AU49" i="27"/>
  <c r="AU57" i="27"/>
  <c r="AU61" i="27"/>
  <c r="AU63" i="27"/>
  <c r="AU65" i="27"/>
  <c r="AU67" i="27"/>
  <c r="AU69" i="27"/>
  <c r="AU71" i="27"/>
  <c r="AU73" i="27"/>
  <c r="AU75" i="27"/>
  <c r="AU77" i="27"/>
  <c r="AU79" i="27"/>
  <c r="AU81" i="27"/>
  <c r="AU83" i="27"/>
  <c r="AU85" i="27"/>
  <c r="AU18" i="27"/>
  <c r="AU41" i="27"/>
  <c r="AU47" i="27"/>
  <c r="AU55" i="27"/>
  <c r="AU8" i="27"/>
  <c r="AU24" i="27"/>
  <c r="AU30" i="27"/>
  <c r="AU39" i="27"/>
  <c r="AU64" i="27"/>
  <c r="AU72" i="27"/>
  <c r="AU84" i="27"/>
  <c r="AU62" i="27"/>
  <c r="AU70" i="27"/>
  <c r="AU78" i="27"/>
  <c r="AU82" i="27"/>
  <c r="AU68" i="27"/>
  <c r="AU76" i="27"/>
  <c r="AU80" i="27"/>
  <c r="AU87" i="27"/>
  <c r="AU88" i="27"/>
  <c r="AU89" i="27"/>
  <c r="AU90" i="27"/>
  <c r="AU91" i="27"/>
  <c r="AU92" i="27"/>
  <c r="AU93" i="27"/>
  <c r="AU94" i="27"/>
  <c r="AU95" i="27"/>
  <c r="AU96" i="27"/>
  <c r="AU97" i="27"/>
  <c r="AU98" i="27"/>
  <c r="AU99" i="27"/>
  <c r="AU100" i="27"/>
  <c r="AU101" i="27"/>
  <c r="AU102" i="27"/>
  <c r="AU103" i="27"/>
  <c r="AU53" i="27"/>
  <c r="AU66" i="27"/>
  <c r="AU74" i="27"/>
  <c r="AU86" i="27"/>
  <c r="AU73" i="17"/>
  <c r="AU75" i="17"/>
  <c r="AU77" i="17"/>
  <c r="AU79" i="17"/>
  <c r="AU81" i="17"/>
  <c r="AU83" i="17"/>
  <c r="AU85" i="17"/>
  <c r="AU87" i="17"/>
  <c r="AU89" i="17"/>
  <c r="AU91" i="17"/>
  <c r="AU93" i="17"/>
  <c r="AU95" i="17"/>
  <c r="AU97" i="17"/>
  <c r="AU99" i="17"/>
  <c r="AU101" i="17"/>
  <c r="AU103" i="17"/>
  <c r="AU74" i="17"/>
  <c r="AU76" i="17"/>
  <c r="AU78" i="17"/>
  <c r="AU80" i="17"/>
  <c r="AU82" i="17"/>
  <c r="AU84" i="17"/>
  <c r="AU86" i="17"/>
  <c r="AU88" i="17"/>
  <c r="AU90" i="17"/>
  <c r="AU92" i="17"/>
  <c r="AU94" i="17"/>
  <c r="AU96" i="17"/>
  <c r="AU98" i="17"/>
  <c r="AU100" i="17"/>
  <c r="AU102" i="17"/>
  <c r="AU3" i="25"/>
  <c r="AU5" i="25"/>
  <c r="AU7" i="25"/>
  <c r="AU9" i="25"/>
  <c r="AU11" i="25"/>
  <c r="AU13" i="25"/>
  <c r="AU4" i="25"/>
  <c r="AU6" i="25"/>
  <c r="AU8" i="25"/>
  <c r="AU10" i="25"/>
  <c r="AU12" i="25"/>
  <c r="AU14" i="25"/>
  <c r="AU16" i="25"/>
  <c r="AU17" i="25"/>
  <c r="AU18" i="25"/>
  <c r="AU19" i="25"/>
  <c r="AU21" i="25"/>
  <c r="AU23" i="25"/>
  <c r="AU25" i="25"/>
  <c r="AU27" i="25"/>
  <c r="AU29" i="25"/>
  <c r="AU31" i="25"/>
  <c r="AU33" i="25"/>
  <c r="AU35" i="25"/>
  <c r="AU37" i="25"/>
  <c r="AU39" i="25"/>
  <c r="AU41" i="25"/>
  <c r="AU43" i="25"/>
  <c r="AU45" i="25"/>
  <c r="AU47" i="25"/>
  <c r="AU49" i="25"/>
  <c r="AU51" i="25"/>
  <c r="AU53" i="25"/>
  <c r="AU55" i="25"/>
  <c r="AU57" i="25"/>
  <c r="AU59" i="25"/>
  <c r="AU61" i="25"/>
  <c r="AU63" i="25"/>
  <c r="AU65" i="25"/>
  <c r="AU67" i="25"/>
  <c r="AU69" i="25"/>
  <c r="AU71" i="25"/>
  <c r="AU73" i="25"/>
  <c r="AU75" i="25"/>
  <c r="AU77" i="25"/>
  <c r="AU79" i="25"/>
  <c r="AU81" i="25"/>
  <c r="AU83" i="25"/>
  <c r="AU15" i="25"/>
  <c r="AU20" i="25"/>
  <c r="AU22" i="25"/>
  <c r="AU24" i="25"/>
  <c r="AU26" i="25"/>
  <c r="AU28" i="25"/>
  <c r="AU30" i="25"/>
  <c r="AU32" i="25"/>
  <c r="AU34" i="25"/>
  <c r="AU36" i="25"/>
  <c r="AU38" i="25"/>
  <c r="AU40" i="25"/>
  <c r="AU42" i="25"/>
  <c r="AU44" i="25"/>
  <c r="AU46" i="25"/>
  <c r="AU48" i="25"/>
  <c r="AU50" i="25"/>
  <c r="AU52" i="25"/>
  <c r="AU54" i="25"/>
  <c r="AU56" i="25"/>
  <c r="AU58" i="25"/>
  <c r="AU60" i="25"/>
  <c r="AU62" i="25"/>
  <c r="AU64" i="25"/>
  <c r="AU66" i="25"/>
  <c r="AU68" i="25"/>
  <c r="AU70" i="25"/>
  <c r="AU72" i="25"/>
  <c r="AU74" i="25"/>
  <c r="AU76" i="25"/>
  <c r="AU78" i="25"/>
  <c r="AU80" i="25"/>
  <c r="AU82" i="25"/>
  <c r="AU84" i="25"/>
  <c r="AU86" i="25"/>
  <c r="AU88" i="25"/>
  <c r="AU90" i="25"/>
  <c r="AU92" i="25"/>
  <c r="AU94" i="25"/>
  <c r="AU96" i="25"/>
  <c r="AU98" i="25"/>
  <c r="AU100" i="25"/>
  <c r="AU102" i="25"/>
  <c r="AU85" i="25"/>
  <c r="AU87" i="25"/>
  <c r="AU89" i="25"/>
  <c r="AU91" i="25"/>
  <c r="AU93" i="25"/>
  <c r="AU95" i="25"/>
  <c r="AU97" i="25"/>
  <c r="AU99" i="25"/>
  <c r="AU101" i="25"/>
  <c r="AU103" i="25"/>
  <c r="BE3" i="27"/>
  <c r="BE4" i="27"/>
  <c r="BE5" i="27"/>
  <c r="BE6" i="27"/>
  <c r="BE7" i="27"/>
  <c r="BE8" i="27"/>
  <c r="BE9" i="27"/>
  <c r="BE10" i="27"/>
  <c r="BE11" i="27"/>
  <c r="BE12" i="27"/>
  <c r="BE13" i="27"/>
  <c r="BE14" i="27"/>
  <c r="BE15" i="27"/>
  <c r="BE16" i="27"/>
  <c r="BE17" i="27"/>
  <c r="BE18" i="27"/>
  <c r="BE19" i="27"/>
  <c r="BE20" i="27"/>
  <c r="BE21" i="27"/>
  <c r="BE22" i="27"/>
  <c r="BE23" i="27"/>
  <c r="BE24" i="27"/>
  <c r="BE25" i="27"/>
  <c r="BE26" i="27"/>
  <c r="BE27" i="27"/>
  <c r="BE28" i="27"/>
  <c r="BE29" i="27"/>
  <c r="BE30" i="27"/>
  <c r="BE31" i="27"/>
  <c r="BE32" i="27"/>
  <c r="BE33" i="27"/>
  <c r="BE34" i="27"/>
  <c r="BE35" i="27"/>
  <c r="BE36" i="27"/>
  <c r="BE40" i="27"/>
  <c r="BE44" i="27"/>
  <c r="BE48" i="27"/>
  <c r="BE52" i="27"/>
  <c r="BE56" i="27"/>
  <c r="BE60" i="27"/>
  <c r="BE64" i="27"/>
  <c r="BE68" i="27"/>
  <c r="BE72" i="27"/>
  <c r="BE76" i="27"/>
  <c r="BE80" i="27"/>
  <c r="BE84" i="27"/>
  <c r="BE88" i="27"/>
  <c r="BE89" i="27"/>
  <c r="BE90" i="27"/>
  <c r="BE91" i="27"/>
  <c r="BE92" i="27"/>
  <c r="BE93" i="27"/>
  <c r="BE94" i="27"/>
  <c r="BE95" i="27"/>
  <c r="BE96" i="27"/>
  <c r="BE97" i="27"/>
  <c r="BE98" i="27"/>
  <c r="BE99" i="27"/>
  <c r="BE100" i="27"/>
  <c r="BE101" i="27"/>
  <c r="BE102" i="27"/>
  <c r="BE103" i="27"/>
  <c r="BE37" i="27"/>
  <c r="BE41" i="27"/>
  <c r="BE45" i="27"/>
  <c r="BE47" i="27"/>
  <c r="BE51" i="27"/>
  <c r="BE55" i="27"/>
  <c r="BE59" i="27"/>
  <c r="BE63" i="27"/>
  <c r="BE67" i="27"/>
  <c r="BE71" i="27"/>
  <c r="BE75" i="27"/>
  <c r="BE79" i="27"/>
  <c r="BE83" i="27"/>
  <c r="BE87" i="27"/>
  <c r="BE38" i="27"/>
  <c r="BE42" i="27"/>
  <c r="BE50" i="27"/>
  <c r="BE54" i="27"/>
  <c r="BE58" i="27"/>
  <c r="BE62" i="27"/>
  <c r="BE66" i="27"/>
  <c r="BE70" i="27"/>
  <c r="BE74" i="27"/>
  <c r="BE78" i="27"/>
  <c r="BE82" i="27"/>
  <c r="BE86" i="27"/>
  <c r="BE39" i="27"/>
  <c r="BE43" i="27"/>
  <c r="BE46" i="27"/>
  <c r="BE49" i="27"/>
  <c r="BE53" i="27"/>
  <c r="BE57" i="27"/>
  <c r="BE61" i="27"/>
  <c r="BE65" i="27"/>
  <c r="BE69" i="27"/>
  <c r="BE73" i="27"/>
  <c r="BE77" i="27"/>
  <c r="BE81" i="27"/>
  <c r="BE85" i="27"/>
  <c r="BE73" i="17"/>
  <c r="BE74" i="17"/>
  <c r="BE75" i="17"/>
  <c r="BE76" i="17"/>
  <c r="BE77" i="17"/>
  <c r="BE78" i="17"/>
  <c r="BE79" i="17"/>
  <c r="BE80" i="17"/>
  <c r="BE81" i="17"/>
  <c r="BE82" i="17"/>
  <c r="BE83" i="17"/>
  <c r="BE84" i="17"/>
  <c r="BE85" i="17"/>
  <c r="BE86" i="17"/>
  <c r="BE87" i="17"/>
  <c r="BE88" i="17"/>
  <c r="BE89" i="17"/>
  <c r="BE90" i="17"/>
  <c r="BE91" i="17"/>
  <c r="BE92" i="17"/>
  <c r="BE93" i="17"/>
  <c r="BE94" i="17"/>
  <c r="BE95" i="17"/>
  <c r="BE96" i="17"/>
  <c r="BE97" i="17"/>
  <c r="BE98" i="17"/>
  <c r="BE102" i="17"/>
  <c r="BE101" i="17"/>
  <c r="BE100" i="17"/>
  <c r="BE99" i="17"/>
  <c r="BE103" i="17"/>
  <c r="BE3" i="25"/>
  <c r="BE4" i="25"/>
  <c r="BE5" i="25"/>
  <c r="BE6" i="25"/>
  <c r="BE7" i="25"/>
  <c r="BE8" i="25"/>
  <c r="BE9" i="25"/>
  <c r="BE10" i="25"/>
  <c r="BE11" i="25"/>
  <c r="BE12" i="25"/>
  <c r="BE13" i="25"/>
  <c r="BE14" i="25"/>
  <c r="BE15" i="25"/>
  <c r="BE16" i="25"/>
  <c r="BE17" i="25"/>
  <c r="BE18" i="25"/>
  <c r="BE19" i="25"/>
  <c r="BE20" i="25"/>
  <c r="BE21" i="25"/>
  <c r="BE22" i="25"/>
  <c r="BE23" i="25"/>
  <c r="BE24" i="25"/>
  <c r="BE25" i="25"/>
  <c r="BE26" i="25"/>
  <c r="BE27" i="25"/>
  <c r="BE28" i="25"/>
  <c r="BE29" i="25"/>
  <c r="BE30" i="25"/>
  <c r="BE31" i="25"/>
  <c r="BE32" i="25"/>
  <c r="BE33" i="25"/>
  <c r="BE34" i="25"/>
  <c r="BE35" i="25"/>
  <c r="BE36" i="25"/>
  <c r="BE37" i="25"/>
  <c r="BE38" i="25"/>
  <c r="BE84" i="25"/>
  <c r="BE88" i="25"/>
  <c r="BE92" i="25"/>
  <c r="BE96" i="25"/>
  <c r="BE100" i="25"/>
  <c r="BE39" i="25"/>
  <c r="BE41" i="25"/>
  <c r="BE43" i="25"/>
  <c r="BE45" i="25"/>
  <c r="BE47" i="25"/>
  <c r="BE49" i="25"/>
  <c r="BE51" i="25"/>
  <c r="BE53" i="25"/>
  <c r="BE55" i="25"/>
  <c r="BE57" i="25"/>
  <c r="BE59" i="25"/>
  <c r="BE61" i="25"/>
  <c r="BE63" i="25"/>
  <c r="BE65" i="25"/>
  <c r="BE67" i="25"/>
  <c r="BE69" i="25"/>
  <c r="BE71" i="25"/>
  <c r="BE73" i="25"/>
  <c r="BE75" i="25"/>
  <c r="BE77" i="25"/>
  <c r="BE79" i="25"/>
  <c r="BE81" i="25"/>
  <c r="BE83" i="25"/>
  <c r="BE87" i="25"/>
  <c r="BE91" i="25"/>
  <c r="BE95" i="25"/>
  <c r="BE99" i="25"/>
  <c r="BE103" i="25"/>
  <c r="BE86" i="25"/>
  <c r="BE90" i="25"/>
  <c r="BE94" i="25"/>
  <c r="BE98" i="25"/>
  <c r="BE102" i="25"/>
  <c r="BE40" i="25"/>
  <c r="BE42" i="25"/>
  <c r="BE44" i="25"/>
  <c r="BE46" i="25"/>
  <c r="BE48" i="25"/>
  <c r="BE50" i="25"/>
  <c r="BE52" i="25"/>
  <c r="BE54" i="25"/>
  <c r="BE56" i="25"/>
  <c r="BE58" i="25"/>
  <c r="BE60" i="25"/>
  <c r="BE62" i="25"/>
  <c r="BE64" i="25"/>
  <c r="BE66" i="25"/>
  <c r="BE68" i="25"/>
  <c r="BE70" i="25"/>
  <c r="BE72" i="25"/>
  <c r="BE74" i="25"/>
  <c r="BE76" i="25"/>
  <c r="BE78" i="25"/>
  <c r="BE80" i="25"/>
  <c r="BE82" i="25"/>
  <c r="BE85" i="25"/>
  <c r="BE89" i="25"/>
  <c r="BE93" i="25"/>
  <c r="BE97" i="25"/>
  <c r="BE101" i="25"/>
  <c r="AZ3" i="25"/>
  <c r="AZ7" i="25"/>
  <c r="AZ11" i="25"/>
  <c r="AZ15" i="25"/>
  <c r="AZ19" i="25"/>
  <c r="AZ23" i="25"/>
  <c r="AZ27" i="25"/>
  <c r="AZ31" i="25"/>
  <c r="AZ35" i="25"/>
  <c r="AZ39" i="25"/>
  <c r="AZ4" i="25"/>
  <c r="AZ8" i="25"/>
  <c r="AZ12" i="25"/>
  <c r="AZ16" i="25"/>
  <c r="AZ20" i="25"/>
  <c r="AZ24" i="25"/>
  <c r="AZ28" i="25"/>
  <c r="AZ32" i="25"/>
  <c r="AZ36" i="25"/>
  <c r="AZ40" i="25"/>
  <c r="AZ5" i="25"/>
  <c r="AZ9" i="25"/>
  <c r="AZ13" i="25"/>
  <c r="AZ17" i="25"/>
  <c r="AZ6" i="25"/>
  <c r="AZ10" i="25"/>
  <c r="AZ14" i="25"/>
  <c r="AZ18" i="25"/>
  <c r="AZ22" i="25"/>
  <c r="AZ29" i="25"/>
  <c r="AZ37" i="25"/>
  <c r="AZ43" i="25"/>
  <c r="AZ47" i="25"/>
  <c r="AZ51" i="25"/>
  <c r="AZ55" i="25"/>
  <c r="AZ59" i="25"/>
  <c r="AZ63" i="25"/>
  <c r="AZ67" i="25"/>
  <c r="AZ71" i="25"/>
  <c r="AZ75" i="25"/>
  <c r="AZ79" i="25"/>
  <c r="AZ83" i="25"/>
  <c r="AZ87" i="25"/>
  <c r="AZ91" i="25"/>
  <c r="AZ95" i="25"/>
  <c r="AZ99" i="25"/>
  <c r="AZ103" i="25"/>
  <c r="AZ26" i="25"/>
  <c r="AZ34" i="25"/>
  <c r="AZ44" i="25"/>
  <c r="AZ48" i="25"/>
  <c r="AZ52" i="25"/>
  <c r="AZ56" i="25"/>
  <c r="AZ60" i="25"/>
  <c r="AZ64" i="25"/>
  <c r="AZ68" i="25"/>
  <c r="AZ72" i="25"/>
  <c r="AZ76" i="25"/>
  <c r="AZ80" i="25"/>
  <c r="AZ84" i="25"/>
  <c r="AZ88" i="25"/>
  <c r="AZ92" i="25"/>
  <c r="AZ96" i="25"/>
  <c r="AZ100" i="25"/>
  <c r="AZ25" i="25"/>
  <c r="AZ33" i="25"/>
  <c r="AZ45" i="25"/>
  <c r="AZ49" i="25"/>
  <c r="AZ53" i="25"/>
  <c r="AZ57" i="25"/>
  <c r="AZ61" i="25"/>
  <c r="AZ65" i="25"/>
  <c r="AZ69" i="25"/>
  <c r="AZ73" i="25"/>
  <c r="AZ77" i="25"/>
  <c r="AZ81" i="25"/>
  <c r="AZ85" i="25"/>
  <c r="AZ89" i="25"/>
  <c r="AZ93" i="25"/>
  <c r="AZ97" i="25"/>
  <c r="AZ101" i="25"/>
  <c r="AZ21" i="25"/>
  <c r="AZ30" i="25"/>
  <c r="AZ38" i="25"/>
  <c r="AZ41" i="25"/>
  <c r="AZ42" i="25"/>
  <c r="AZ46" i="25"/>
  <c r="AZ50" i="25"/>
  <c r="AZ54" i="25"/>
  <c r="AZ58" i="25"/>
  <c r="AZ62" i="25"/>
  <c r="AZ66" i="25"/>
  <c r="AZ70" i="25"/>
  <c r="AZ74" i="25"/>
  <c r="AZ78" i="25"/>
  <c r="AZ82" i="25"/>
  <c r="AZ86" i="25"/>
  <c r="AZ90" i="25"/>
  <c r="AZ94" i="25"/>
  <c r="AZ98" i="25"/>
  <c r="AZ102" i="25"/>
  <c r="AZ4" i="27"/>
  <c r="AZ8" i="27"/>
  <c r="AZ12" i="27"/>
  <c r="AZ16" i="27"/>
  <c r="AZ20" i="27"/>
  <c r="AZ24" i="27"/>
  <c r="AZ28" i="27"/>
  <c r="AZ32" i="27"/>
  <c r="AZ36" i="27"/>
  <c r="AZ40" i="27"/>
  <c r="AZ44" i="27"/>
  <c r="AZ48" i="27"/>
  <c r="AZ52" i="27"/>
  <c r="AZ56" i="27"/>
  <c r="AZ60" i="27"/>
  <c r="AZ64" i="27"/>
  <c r="AZ68" i="27"/>
  <c r="AZ5" i="27"/>
  <c r="AZ9" i="27"/>
  <c r="AZ13" i="27"/>
  <c r="AZ17" i="27"/>
  <c r="AZ6" i="27"/>
  <c r="AZ10" i="27"/>
  <c r="AZ14" i="27"/>
  <c r="AZ18" i="27"/>
  <c r="AZ22" i="27"/>
  <c r="AZ26" i="27"/>
  <c r="AZ30" i="27"/>
  <c r="AZ34" i="27"/>
  <c r="AZ38" i="27"/>
  <c r="AZ42" i="27"/>
  <c r="AZ46" i="27"/>
  <c r="AZ50" i="27"/>
  <c r="AZ54" i="27"/>
  <c r="AZ58" i="27"/>
  <c r="AZ62" i="27"/>
  <c r="AZ66" i="27"/>
  <c r="AZ70" i="27"/>
  <c r="AZ3" i="27"/>
  <c r="AZ7" i="27"/>
  <c r="AZ11" i="27"/>
  <c r="AZ15" i="27"/>
  <c r="AZ19" i="27"/>
  <c r="AZ23" i="27"/>
  <c r="AZ27" i="27"/>
  <c r="AZ31" i="27"/>
  <c r="AZ35" i="27"/>
  <c r="AZ39" i="27"/>
  <c r="AZ43" i="27"/>
  <c r="AZ47" i="27"/>
  <c r="AZ51" i="27"/>
  <c r="AZ55" i="27"/>
  <c r="AZ59" i="27"/>
  <c r="AZ63" i="27"/>
  <c r="AZ67" i="27"/>
  <c r="AZ33" i="27"/>
  <c r="AZ49" i="27"/>
  <c r="AZ65" i="27"/>
  <c r="AZ71" i="27"/>
  <c r="AZ75" i="27"/>
  <c r="AZ79" i="27"/>
  <c r="AZ83" i="27"/>
  <c r="AZ87" i="27"/>
  <c r="AZ91" i="27"/>
  <c r="AZ95" i="27"/>
  <c r="AZ99" i="27"/>
  <c r="AZ103" i="27"/>
  <c r="AZ21" i="27"/>
  <c r="AZ37" i="27"/>
  <c r="AZ53" i="27"/>
  <c r="AZ69" i="27"/>
  <c r="AZ72" i="27"/>
  <c r="AZ76" i="27"/>
  <c r="AZ80" i="27"/>
  <c r="AZ84" i="27"/>
  <c r="AZ88" i="27"/>
  <c r="AZ92" i="27"/>
  <c r="AZ96" i="27"/>
  <c r="AZ100" i="27"/>
  <c r="AZ25" i="27"/>
  <c r="AZ41" i="27"/>
  <c r="AZ57" i="27"/>
  <c r="AZ73" i="27"/>
  <c r="AZ77" i="27"/>
  <c r="AZ81" i="27"/>
  <c r="AZ85" i="27"/>
  <c r="AZ89" i="27"/>
  <c r="AZ93" i="27"/>
  <c r="AZ97" i="27"/>
  <c r="AZ101" i="27"/>
  <c r="AZ29" i="27"/>
  <c r="AZ45" i="27"/>
  <c r="AZ61" i="27"/>
  <c r="AZ74" i="27"/>
  <c r="AZ78" i="27"/>
  <c r="AZ82" i="27"/>
  <c r="AZ86" i="27"/>
  <c r="AZ90" i="27"/>
  <c r="AZ94" i="27"/>
  <c r="AZ98" i="27"/>
  <c r="AZ102" i="27"/>
  <c r="AZ73" i="17"/>
  <c r="AZ77" i="17"/>
  <c r="AZ81" i="17"/>
  <c r="AZ85" i="17"/>
  <c r="AZ75" i="17"/>
  <c r="AZ79" i="17"/>
  <c r="AZ83" i="17"/>
  <c r="AZ87" i="17"/>
  <c r="AZ91" i="17"/>
  <c r="AZ95" i="17"/>
  <c r="AZ99" i="17"/>
  <c r="AZ103" i="17"/>
  <c r="AZ76" i="17"/>
  <c r="AZ80" i="17"/>
  <c r="AZ84" i="17"/>
  <c r="AZ100" i="17"/>
  <c r="AZ101" i="17"/>
  <c r="AZ102" i="17"/>
  <c r="AZ74" i="17"/>
  <c r="AZ96" i="17"/>
  <c r="AZ97" i="17"/>
  <c r="AZ98" i="17"/>
  <c r="AZ78" i="17"/>
  <c r="AZ86" i="17"/>
  <c r="AZ92" i="17"/>
  <c r="AZ93" i="17"/>
  <c r="AZ94" i="17"/>
  <c r="AZ82" i="17"/>
  <c r="AZ88" i="17"/>
  <c r="AZ89" i="17"/>
  <c r="AZ90" i="17"/>
  <c r="BJ3" i="26"/>
  <c r="BJ4" i="26"/>
  <c r="BJ5" i="26"/>
  <c r="BJ6" i="26"/>
  <c r="BJ7" i="26"/>
  <c r="BJ8" i="26"/>
  <c r="BJ9" i="26"/>
  <c r="BJ10" i="26"/>
  <c r="BJ11" i="26"/>
  <c r="BJ12" i="26"/>
  <c r="BJ13" i="26"/>
  <c r="BJ17" i="26"/>
  <c r="BJ18" i="26"/>
  <c r="BJ19" i="26"/>
  <c r="BJ20" i="26"/>
  <c r="BJ21" i="26"/>
  <c r="BJ22" i="26"/>
  <c r="BJ23" i="26"/>
  <c r="BJ24" i="26"/>
  <c r="BJ25" i="26"/>
  <c r="BJ26" i="26"/>
  <c r="BJ27" i="26"/>
  <c r="BJ28" i="26"/>
  <c r="BJ29" i="26"/>
  <c r="BJ30" i="26"/>
  <c r="BJ31" i="26"/>
  <c r="BJ32" i="26"/>
  <c r="BJ33" i="26"/>
  <c r="BJ34" i="26"/>
  <c r="BJ35" i="26"/>
  <c r="BJ36" i="26"/>
  <c r="BJ37" i="26"/>
  <c r="BJ38" i="26"/>
  <c r="BJ39" i="26"/>
  <c r="BJ40" i="26"/>
  <c r="BJ41" i="26"/>
  <c r="BJ42" i="26"/>
  <c r="BJ43" i="26"/>
  <c r="BJ44" i="26"/>
  <c r="BJ45" i="26"/>
  <c r="BJ14" i="26"/>
  <c r="BJ15" i="26"/>
  <c r="BJ16" i="26"/>
  <c r="BJ46" i="26"/>
  <c r="BJ47" i="26"/>
  <c r="BJ48" i="26"/>
  <c r="BJ49" i="26"/>
  <c r="BJ50" i="26"/>
  <c r="BJ51" i="26"/>
  <c r="BJ52" i="26"/>
  <c r="BJ53" i="26"/>
  <c r="BJ54" i="26"/>
  <c r="BJ55" i="26"/>
  <c r="BJ56" i="26"/>
  <c r="BJ57" i="26"/>
  <c r="BJ58" i="26"/>
  <c r="BJ59" i="26"/>
  <c r="BJ60" i="26"/>
  <c r="BJ61" i="26"/>
  <c r="BJ62" i="26"/>
  <c r="BJ63" i="26"/>
  <c r="BJ64" i="26"/>
  <c r="BJ65" i="26"/>
  <c r="BJ66" i="26"/>
  <c r="BJ67" i="26"/>
  <c r="BJ68" i="26"/>
  <c r="BJ69" i="26"/>
  <c r="BJ70" i="26"/>
  <c r="BJ71" i="26"/>
  <c r="BJ72" i="26"/>
  <c r="BJ73" i="26"/>
  <c r="BJ74" i="26"/>
  <c r="BJ75" i="26"/>
  <c r="BJ76" i="26"/>
  <c r="BJ77" i="26"/>
  <c r="BJ78" i="26"/>
  <c r="BJ79" i="26"/>
  <c r="BJ83" i="26"/>
  <c r="BJ84" i="26"/>
  <c r="BJ85" i="26"/>
  <c r="BJ86" i="26"/>
  <c r="BJ87" i="26"/>
  <c r="BJ88" i="26"/>
  <c r="BJ89" i="26"/>
  <c r="BJ90" i="26"/>
  <c r="BJ91" i="26"/>
  <c r="BJ92" i="26"/>
  <c r="BJ93" i="26"/>
  <c r="BJ94" i="26"/>
  <c r="BJ95" i="26"/>
  <c r="BJ96" i="26"/>
  <c r="BJ97" i="26"/>
  <c r="BJ98" i="26"/>
  <c r="BJ99" i="26"/>
  <c r="BJ100" i="26"/>
  <c r="BJ101" i="26"/>
  <c r="BJ102" i="26"/>
  <c r="BJ80" i="26"/>
  <c r="BJ81" i="26"/>
  <c r="BJ82" i="26"/>
  <c r="BJ103" i="26"/>
  <c r="BJ5" i="18"/>
  <c r="BJ9" i="18"/>
  <c r="BJ13" i="18"/>
  <c r="BJ17" i="18"/>
  <c r="BJ21" i="18"/>
  <c r="BJ25" i="18"/>
  <c r="BJ29" i="18"/>
  <c r="BJ33" i="18"/>
  <c r="BJ37" i="18"/>
  <c r="BJ41" i="18"/>
  <c r="BJ45" i="18"/>
  <c r="BJ49" i="18"/>
  <c r="BJ53" i="18"/>
  <c r="BJ57" i="18"/>
  <c r="BJ61" i="18"/>
  <c r="BJ6" i="18"/>
  <c r="BJ10" i="18"/>
  <c r="BJ14" i="18"/>
  <c r="BJ18" i="18"/>
  <c r="BJ22" i="18"/>
  <c r="BJ26" i="18"/>
  <c r="BJ30" i="18"/>
  <c r="BJ34" i="18"/>
  <c r="BJ38" i="18"/>
  <c r="BJ42" i="18"/>
  <c r="BJ46" i="18"/>
  <c r="BJ50" i="18"/>
  <c r="BJ54" i="18"/>
  <c r="BJ58" i="18"/>
  <c r="BJ62" i="18"/>
  <c r="BJ3" i="18"/>
  <c r="BJ7" i="18"/>
  <c r="BJ11" i="18"/>
  <c r="BJ15" i="18"/>
  <c r="BJ19" i="18"/>
  <c r="BJ23" i="18"/>
  <c r="BJ27" i="18"/>
  <c r="BJ31" i="18"/>
  <c r="BJ35" i="18"/>
  <c r="BJ39" i="18"/>
  <c r="BJ43" i="18"/>
  <c r="BJ47" i="18"/>
  <c r="BJ51" i="18"/>
  <c r="BJ55" i="18"/>
  <c r="BJ59" i="18"/>
  <c r="BJ4" i="18"/>
  <c r="BJ8" i="18"/>
  <c r="BJ12" i="18"/>
  <c r="BJ16" i="18"/>
  <c r="BJ20" i="18"/>
  <c r="BJ24" i="18"/>
  <c r="BJ28" i="18"/>
  <c r="BJ32" i="18"/>
  <c r="BJ36" i="18"/>
  <c r="BJ40" i="18"/>
  <c r="BJ44" i="18"/>
  <c r="BJ48" i="18"/>
  <c r="BJ52" i="18"/>
  <c r="BJ56" i="18"/>
  <c r="BJ60" i="18"/>
  <c r="BJ74" i="18"/>
  <c r="BJ75" i="18"/>
  <c r="BJ76" i="18"/>
  <c r="BJ77" i="18"/>
  <c r="BJ78" i="18"/>
  <c r="BJ79" i="18"/>
  <c r="BJ80" i="18"/>
  <c r="BJ81" i="18"/>
  <c r="BJ82" i="18"/>
  <c r="BJ83" i="18"/>
  <c r="BJ84" i="18"/>
  <c r="BJ85" i="18"/>
  <c r="BJ86" i="18"/>
  <c r="BJ87" i="18"/>
  <c r="BJ88" i="18"/>
  <c r="BJ89" i="18"/>
  <c r="BJ90" i="18"/>
  <c r="BJ91" i="18"/>
  <c r="BJ92" i="18"/>
  <c r="BJ93" i="18"/>
  <c r="BJ94" i="18"/>
  <c r="BJ95" i="18"/>
  <c r="BJ96" i="18"/>
  <c r="BJ97" i="18"/>
  <c r="BJ98" i="18"/>
  <c r="BJ99" i="18"/>
  <c r="BJ100" i="18"/>
  <c r="BJ101" i="18"/>
  <c r="BJ102" i="18"/>
  <c r="BJ103" i="18"/>
  <c r="BJ6" i="27"/>
  <c r="BJ10" i="27"/>
  <c r="BJ14" i="27"/>
  <c r="BJ18" i="27"/>
  <c r="BJ34" i="27"/>
  <c r="BJ43" i="27"/>
  <c r="BJ47" i="27"/>
  <c r="BJ51" i="27"/>
  <c r="BJ35" i="27"/>
  <c r="BJ36" i="27"/>
  <c r="BJ53" i="27"/>
  <c r="BJ57" i="27"/>
  <c r="BJ61" i="27"/>
  <c r="BJ65" i="27"/>
  <c r="BJ69" i="27"/>
  <c r="BJ73" i="27"/>
  <c r="BJ77" i="27"/>
  <c r="BJ33" i="27"/>
  <c r="BJ24" i="27"/>
  <c r="BJ82" i="27"/>
  <c r="BJ86" i="27"/>
  <c r="BJ90" i="27"/>
  <c r="BJ94" i="27"/>
  <c r="BJ98" i="27"/>
  <c r="BJ102" i="27"/>
  <c r="BJ75" i="17"/>
  <c r="BJ79" i="17"/>
  <c r="BJ83" i="17"/>
  <c r="BJ87" i="17"/>
  <c r="BJ91" i="17"/>
  <c r="BJ95" i="17"/>
  <c r="BJ99" i="17"/>
  <c r="BJ103" i="17"/>
  <c r="AU105" i="23"/>
  <c r="BE105" i="23"/>
  <c r="AU105" i="21"/>
  <c r="AZ105" i="21"/>
  <c r="BE105" i="21"/>
  <c r="AZ105" i="23"/>
  <c r="BJ105" i="23"/>
  <c r="BJ105" i="25"/>
  <c r="H3" i="19"/>
  <c r="BE3" i="9"/>
  <c r="BE8" i="9"/>
  <c r="BE9" i="9"/>
  <c r="BE10" i="9"/>
  <c r="BE17" i="9"/>
  <c r="BE18" i="9"/>
  <c r="BE25" i="9"/>
  <c r="BE26" i="9"/>
  <c r="BE33" i="9"/>
  <c r="BE4" i="9"/>
  <c r="BE7" i="9"/>
  <c r="BE12" i="9"/>
  <c r="BE15" i="9"/>
  <c r="BE20" i="9"/>
  <c r="BE23" i="9"/>
  <c r="BE11" i="9"/>
  <c r="BE16" i="9"/>
  <c r="BE28" i="9"/>
  <c r="BE31" i="9"/>
  <c r="BE36" i="9"/>
  <c r="BE39" i="9"/>
  <c r="BE44" i="9"/>
  <c r="BE47" i="9"/>
  <c r="BE52" i="9"/>
  <c r="BE55" i="9"/>
  <c r="BE41" i="9"/>
  <c r="BE42" i="9"/>
  <c r="BE49" i="9"/>
  <c r="BE50" i="9"/>
  <c r="BE57" i="9"/>
  <c r="BE6" i="9"/>
  <c r="BE13" i="9"/>
  <c r="BE14" i="9"/>
  <c r="BE29" i="9"/>
  <c r="BE30" i="9"/>
  <c r="BE37" i="9"/>
  <c r="BE38" i="9"/>
  <c r="BE45" i="9"/>
  <c r="BE46" i="9"/>
  <c r="BE53" i="9"/>
  <c r="BE54" i="9"/>
  <c r="BE43" i="9"/>
  <c r="BE48" i="9"/>
  <c r="BE51" i="9"/>
  <c r="BE56" i="9"/>
  <c r="BE5" i="9"/>
  <c r="BE22" i="9"/>
  <c r="BE19" i="9"/>
  <c r="BE24" i="9"/>
  <c r="BE35" i="9"/>
  <c r="BE40" i="9"/>
  <c r="BE21" i="9"/>
  <c r="BE27" i="9"/>
  <c r="BE32" i="9"/>
  <c r="BE34" i="9"/>
  <c r="BE63" i="9"/>
  <c r="BE103" i="9"/>
  <c r="BE91" i="9"/>
  <c r="BE98" i="9"/>
  <c r="BE94" i="9"/>
  <c r="BE90" i="9"/>
  <c r="BE86" i="9"/>
  <c r="BE102" i="9"/>
  <c r="BE62" i="9"/>
  <c r="BE82" i="9"/>
  <c r="BE78" i="9"/>
  <c r="BE69" i="9"/>
  <c r="BE95" i="9"/>
  <c r="BE74" i="9"/>
  <c r="BE79" i="9"/>
  <c r="BE66" i="9"/>
  <c r="BE97" i="9"/>
  <c r="BE93" i="9"/>
  <c r="BE73" i="9"/>
  <c r="BE89" i="9"/>
  <c r="BE65" i="9"/>
  <c r="BE101" i="9"/>
  <c r="BE85" i="9"/>
  <c r="BE61" i="9"/>
  <c r="BE99" i="9"/>
  <c r="BE87" i="9"/>
  <c r="BE59" i="9"/>
  <c r="BE58" i="9"/>
  <c r="BE71" i="9"/>
  <c r="BE81" i="9"/>
  <c r="BE77" i="9"/>
  <c r="BE75" i="9"/>
  <c r="BE67" i="9"/>
  <c r="BE64" i="9"/>
  <c r="BE92" i="9"/>
  <c r="BE80" i="9"/>
  <c r="BE70" i="9"/>
  <c r="BE96" i="9"/>
  <c r="BE88" i="9"/>
  <c r="BE76" i="9"/>
  <c r="BE100" i="9"/>
  <c r="BE84" i="9"/>
  <c r="BE68" i="9"/>
  <c r="BE72" i="9"/>
  <c r="BE83" i="9"/>
  <c r="BE60" i="9"/>
  <c r="C3" i="14"/>
  <c r="AU4" i="9"/>
  <c r="AU7" i="9"/>
  <c r="AU5" i="9"/>
  <c r="AU6" i="9"/>
  <c r="AU13" i="9"/>
  <c r="AU14" i="9"/>
  <c r="AU21" i="9"/>
  <c r="AU22" i="9"/>
  <c r="AU29" i="9"/>
  <c r="AU30" i="9"/>
  <c r="AU3" i="9"/>
  <c r="AU8" i="9"/>
  <c r="AU11" i="9"/>
  <c r="AU16" i="9"/>
  <c r="AU19" i="9"/>
  <c r="AU24" i="9"/>
  <c r="AU12" i="9"/>
  <c r="AU15" i="9"/>
  <c r="AU35" i="9"/>
  <c r="AU40" i="9"/>
  <c r="AU43" i="9"/>
  <c r="AU10" i="9"/>
  <c r="AU17" i="9"/>
  <c r="AU26" i="9"/>
  <c r="AU28" i="9"/>
  <c r="AU31" i="9"/>
  <c r="AU33" i="9"/>
  <c r="AU34" i="9"/>
  <c r="AU41" i="9"/>
  <c r="AU42" i="9"/>
  <c r="AU44" i="9"/>
  <c r="AU18" i="9"/>
  <c r="AU37" i="9"/>
  <c r="AU38" i="9"/>
  <c r="AU45" i="9"/>
  <c r="AU20" i="9"/>
  <c r="AU23" i="9"/>
  <c r="AU36" i="9"/>
  <c r="AU39" i="9"/>
  <c r="AU47" i="9"/>
  <c r="AU9" i="9"/>
  <c r="AU25" i="9"/>
  <c r="AU27" i="9"/>
  <c r="AU32" i="9"/>
  <c r="AU46" i="9"/>
  <c r="AU93" i="9"/>
  <c r="AU81" i="9"/>
  <c r="AU53" i="9"/>
  <c r="AU100" i="9"/>
  <c r="AU96" i="9"/>
  <c r="AU92" i="9"/>
  <c r="AU80" i="9"/>
  <c r="AU88" i="9"/>
  <c r="AU84" i="9"/>
  <c r="AU76" i="9"/>
  <c r="AU64" i="9"/>
  <c r="AU69" i="9"/>
  <c r="AU56" i="9"/>
  <c r="AU72" i="9"/>
  <c r="AU52" i="9"/>
  <c r="AU68" i="9"/>
  <c r="AU59" i="9"/>
  <c r="AU97" i="9"/>
  <c r="AU85" i="9"/>
  <c r="AU103" i="9"/>
  <c r="AU75" i="9"/>
  <c r="AU99" i="9"/>
  <c r="AU95" i="9"/>
  <c r="AU91" i="9"/>
  <c r="AU71" i="9"/>
  <c r="AU51" i="9"/>
  <c r="AU67" i="9"/>
  <c r="AU60" i="9"/>
  <c r="AU87" i="9"/>
  <c r="AU83" i="9"/>
  <c r="AU79" i="9"/>
  <c r="AU63" i="9"/>
  <c r="AU65" i="9"/>
  <c r="AU57" i="9"/>
  <c r="AU102" i="9"/>
  <c r="AU98" i="9"/>
  <c r="AU55" i="9"/>
  <c r="AU89" i="9"/>
  <c r="AU49" i="9"/>
  <c r="AU48" i="9"/>
  <c r="AU86" i="9"/>
  <c r="AU66" i="9"/>
  <c r="AU94" i="9"/>
  <c r="AU90" i="9"/>
  <c r="AU78" i="9"/>
  <c r="AU58" i="9"/>
  <c r="AU77" i="9"/>
  <c r="AU74" i="9"/>
  <c r="AU54" i="9"/>
  <c r="AU101" i="9"/>
  <c r="AU61" i="9"/>
  <c r="AU82" i="9"/>
  <c r="AU70" i="9"/>
  <c r="AU50" i="9"/>
  <c r="AU73" i="9"/>
  <c r="AU62" i="9"/>
  <c r="AZ9" i="9"/>
  <c r="AZ4" i="9"/>
  <c r="AZ7" i="9"/>
  <c r="AZ12" i="9"/>
  <c r="AZ15" i="9"/>
  <c r="AZ20" i="9"/>
  <c r="AZ23" i="9"/>
  <c r="AZ28" i="9"/>
  <c r="AZ31" i="9"/>
  <c r="AZ5" i="9"/>
  <c r="AZ6" i="9"/>
  <c r="AZ13" i="9"/>
  <c r="AZ14" i="9"/>
  <c r="AZ21" i="9"/>
  <c r="AZ22" i="9"/>
  <c r="AZ10" i="9"/>
  <c r="AZ17" i="9"/>
  <c r="AZ37" i="9"/>
  <c r="AZ38" i="9"/>
  <c r="AZ45" i="9"/>
  <c r="AZ46" i="9"/>
  <c r="AZ36" i="9"/>
  <c r="AZ44" i="9"/>
  <c r="AZ47" i="9"/>
  <c r="AZ3" i="9"/>
  <c r="AZ11" i="9"/>
  <c r="AZ16" i="9"/>
  <c r="AZ26" i="9"/>
  <c r="AZ29" i="9"/>
  <c r="AZ30" i="9"/>
  <c r="AZ33" i="9"/>
  <c r="AZ35" i="9"/>
  <c r="AZ40" i="9"/>
  <c r="AZ43" i="9"/>
  <c r="AZ48" i="9"/>
  <c r="AZ51" i="9"/>
  <c r="AZ34" i="9"/>
  <c r="AZ42" i="9"/>
  <c r="AZ49" i="9"/>
  <c r="AZ50" i="9"/>
  <c r="AZ8" i="9"/>
  <c r="AZ19" i="9"/>
  <c r="AZ27" i="9"/>
  <c r="AZ32" i="9"/>
  <c r="AZ39" i="9"/>
  <c r="AZ18" i="9"/>
  <c r="AZ25" i="9"/>
  <c r="AZ41" i="9"/>
  <c r="AZ24" i="9"/>
  <c r="AZ52" i="9"/>
  <c r="AZ98" i="9"/>
  <c r="AZ86" i="9"/>
  <c r="AZ58" i="9"/>
  <c r="AZ101" i="9"/>
  <c r="AZ97" i="9"/>
  <c r="AZ93" i="9"/>
  <c r="AZ85" i="9"/>
  <c r="AZ73" i="9"/>
  <c r="AZ64" i="9"/>
  <c r="AZ102" i="9"/>
  <c r="AZ90" i="9"/>
  <c r="AZ81" i="9"/>
  <c r="AZ69" i="9"/>
  <c r="AZ74" i="9"/>
  <c r="AZ61" i="9"/>
  <c r="AZ89" i="9"/>
  <c r="AZ77" i="9"/>
  <c r="AZ57" i="9"/>
  <c r="AZ92" i="9"/>
  <c r="AZ88" i="9"/>
  <c r="AZ84" i="9"/>
  <c r="AZ80" i="9"/>
  <c r="AZ60" i="9"/>
  <c r="AZ100" i="9"/>
  <c r="AZ96" i="9"/>
  <c r="AZ76" i="9"/>
  <c r="AZ56" i="9"/>
  <c r="AZ72" i="9"/>
  <c r="AZ65" i="9"/>
  <c r="AZ66" i="9"/>
  <c r="AZ70" i="9"/>
  <c r="AZ62" i="9"/>
  <c r="AZ68" i="9"/>
  <c r="AZ53" i="9"/>
  <c r="AZ87" i="9"/>
  <c r="AZ75" i="9"/>
  <c r="AZ55" i="9"/>
  <c r="AZ94" i="9"/>
  <c r="AZ91" i="9"/>
  <c r="AZ83" i="9"/>
  <c r="AZ71" i="9"/>
  <c r="AZ99" i="9"/>
  <c r="AZ95" i="9"/>
  <c r="AZ63" i="9"/>
  <c r="AZ82" i="9"/>
  <c r="AZ54" i="9"/>
  <c r="AZ103" i="9"/>
  <c r="AZ79" i="9"/>
  <c r="AZ59" i="9"/>
  <c r="AZ67" i="9"/>
  <c r="AZ78" i="9"/>
  <c r="I104" i="1"/>
  <c r="Q104" i="1"/>
  <c r="I103" i="1"/>
  <c r="BJ102" i="17" l="1"/>
  <c r="BJ86" i="17"/>
  <c r="BJ74" i="17"/>
  <c r="BJ93" i="27"/>
  <c r="BJ81" i="27"/>
  <c r="BJ72" i="27"/>
  <c r="BJ60" i="27"/>
  <c r="BJ31" i="27"/>
  <c r="BJ42" i="27"/>
  <c r="BJ69" i="17"/>
  <c r="BJ53" i="17"/>
  <c r="BJ36" i="17"/>
  <c r="BJ52" i="17"/>
  <c r="BJ67" i="17"/>
  <c r="BJ51" i="17"/>
  <c r="BJ62" i="17"/>
  <c r="BJ46" i="17"/>
  <c r="BJ35" i="17"/>
  <c r="BJ19" i="17"/>
  <c r="BJ3" i="17"/>
  <c r="BJ26" i="17"/>
  <c r="BJ10" i="17"/>
  <c r="BJ29" i="17"/>
  <c r="BJ13" i="17"/>
  <c r="BJ28" i="17"/>
  <c r="BJ12" i="17"/>
  <c r="AD68" i="1"/>
  <c r="BJ94" i="17"/>
  <c r="BJ82" i="17"/>
  <c r="BJ101" i="27"/>
  <c r="BJ89" i="27"/>
  <c r="BJ22" i="27"/>
  <c r="BJ76" i="27"/>
  <c r="BJ64" i="27"/>
  <c r="BJ23" i="27"/>
  <c r="BJ50" i="27"/>
  <c r="BJ30" i="27"/>
  <c r="BJ9" i="27"/>
  <c r="I3" i="19"/>
  <c r="BJ101" i="17"/>
  <c r="BJ97" i="17"/>
  <c r="BJ93" i="17"/>
  <c r="BJ89" i="17"/>
  <c r="BJ85" i="17"/>
  <c r="BJ81" i="17"/>
  <c r="BJ77" i="17"/>
  <c r="BJ73" i="17"/>
  <c r="BJ100" i="27"/>
  <c r="BJ96" i="27"/>
  <c r="BJ92" i="27"/>
  <c r="BJ88" i="27"/>
  <c r="BJ84" i="27"/>
  <c r="BJ80" i="27"/>
  <c r="BJ20" i="27"/>
  <c r="BJ25" i="27"/>
  <c r="BJ75" i="27"/>
  <c r="BJ71" i="27"/>
  <c r="BJ67" i="27"/>
  <c r="BJ63" i="27"/>
  <c r="BJ59" i="27"/>
  <c r="BJ55" i="27"/>
  <c r="BJ21" i="27"/>
  <c r="BJ28" i="27"/>
  <c r="BJ27" i="27"/>
  <c r="BJ49" i="27"/>
  <c r="BJ45" i="27"/>
  <c r="BJ41" i="27"/>
  <c r="BJ26" i="27"/>
  <c r="BJ16" i="27"/>
  <c r="BJ12" i="27"/>
  <c r="BJ8" i="27"/>
  <c r="BJ4" i="27"/>
  <c r="BJ72" i="17"/>
  <c r="BJ65" i="17"/>
  <c r="BJ49" i="17"/>
  <c r="BJ64" i="17"/>
  <c r="BJ48" i="17"/>
  <c r="BJ63" i="17"/>
  <c r="BJ47" i="17"/>
  <c r="BJ58" i="17"/>
  <c r="BJ42" i="17"/>
  <c r="BJ31" i="17"/>
  <c r="BJ15" i="17"/>
  <c r="BJ38" i="17"/>
  <c r="BJ22" i="17"/>
  <c r="BJ6" i="17"/>
  <c r="BJ25" i="17"/>
  <c r="BJ9" i="17"/>
  <c r="BJ24" i="17"/>
  <c r="BJ8" i="17"/>
  <c r="M3" i="14"/>
  <c r="D3" i="14" s="1"/>
  <c r="BJ98" i="17"/>
  <c r="BJ90" i="17"/>
  <c r="BJ78" i="17"/>
  <c r="BJ97" i="27"/>
  <c r="BJ85" i="27"/>
  <c r="BJ29" i="27"/>
  <c r="BJ68" i="27"/>
  <c r="BJ56" i="27"/>
  <c r="BJ32" i="27"/>
  <c r="BJ46" i="27"/>
  <c r="BJ17" i="27"/>
  <c r="BJ13" i="27"/>
  <c r="BJ5" i="27"/>
  <c r="BJ100" i="17"/>
  <c r="BJ96" i="17"/>
  <c r="BJ92" i="17"/>
  <c r="BJ88" i="17"/>
  <c r="BJ84" i="17"/>
  <c r="BJ80" i="17"/>
  <c r="BJ76" i="17"/>
  <c r="BJ103" i="27"/>
  <c r="BJ99" i="27"/>
  <c r="BJ95" i="27"/>
  <c r="BJ91" i="27"/>
  <c r="BJ87" i="27"/>
  <c r="BJ83" i="27"/>
  <c r="BJ79" i="27"/>
  <c r="BJ37" i="27"/>
  <c r="BJ78" i="27"/>
  <c r="BJ74" i="27"/>
  <c r="BJ70" i="27"/>
  <c r="BJ66" i="27"/>
  <c r="BJ62" i="27"/>
  <c r="BJ58" i="27"/>
  <c r="BJ54" i="27"/>
  <c r="BJ40" i="27"/>
  <c r="BJ39" i="27"/>
  <c r="BJ52" i="27"/>
  <c r="BJ48" i="27"/>
  <c r="BJ44" i="27"/>
  <c r="BJ38" i="27"/>
  <c r="BJ19" i="27"/>
  <c r="BJ15" i="27"/>
  <c r="BJ11" i="27"/>
  <c r="BJ7" i="27"/>
  <c r="BJ3" i="27"/>
  <c r="BJ68" i="17"/>
  <c r="BJ61" i="17"/>
  <c r="BJ45" i="17"/>
  <c r="BJ60" i="17"/>
  <c r="BJ44" i="17"/>
  <c r="BJ59" i="17"/>
  <c r="BJ43" i="17"/>
  <c r="BJ54" i="17"/>
  <c r="BJ40" i="17"/>
  <c r="BJ27" i="17"/>
  <c r="BJ11" i="17"/>
  <c r="BJ34" i="17"/>
  <c r="BJ18" i="17"/>
  <c r="BJ37" i="17"/>
  <c r="BJ21" i="17"/>
  <c r="BJ5" i="17"/>
  <c r="BJ20" i="17"/>
  <c r="AZ105" i="30"/>
  <c r="AU105" i="30"/>
  <c r="AU105" i="32"/>
  <c r="BJ63" i="31"/>
  <c r="BJ67" i="31"/>
  <c r="BJ71" i="31"/>
  <c r="BJ75" i="31"/>
  <c r="BJ79" i="31"/>
  <c r="BJ83" i="31"/>
  <c r="BJ87" i="31"/>
  <c r="BJ91" i="31"/>
  <c r="BJ95" i="31"/>
  <c r="BJ99" i="31"/>
  <c r="BJ103" i="31"/>
  <c r="BJ74" i="31"/>
  <c r="BJ86" i="31"/>
  <c r="BJ102" i="31"/>
  <c r="BJ64" i="31"/>
  <c r="BJ68" i="31"/>
  <c r="BJ72" i="31"/>
  <c r="BJ76" i="31"/>
  <c r="BJ80" i="31"/>
  <c r="BJ84" i="31"/>
  <c r="BJ88" i="31"/>
  <c r="BJ92" i="31"/>
  <c r="BJ96" i="31"/>
  <c r="BJ100" i="31"/>
  <c r="BJ66" i="31"/>
  <c r="BJ78" i="31"/>
  <c r="BJ90" i="31"/>
  <c r="BJ98" i="31"/>
  <c r="BJ65" i="31"/>
  <c r="BJ69" i="31"/>
  <c r="BJ73" i="31"/>
  <c r="BJ77" i="31"/>
  <c r="BJ81" i="31"/>
  <c r="BJ85" i="31"/>
  <c r="BJ89" i="31"/>
  <c r="BJ93" i="31"/>
  <c r="BJ97" i="31"/>
  <c r="BJ101" i="31"/>
  <c r="BJ70" i="31"/>
  <c r="BJ82" i="31"/>
  <c r="BJ94" i="31"/>
  <c r="BE105" i="30"/>
  <c r="BE105" i="32"/>
  <c r="AZ105" i="32"/>
  <c r="O3" i="14"/>
  <c r="BJ73" i="30"/>
  <c r="BJ74" i="30"/>
  <c r="BJ75" i="30"/>
  <c r="BJ76" i="30"/>
  <c r="BJ77" i="30"/>
  <c r="BJ78" i="30"/>
  <c r="BJ79" i="30"/>
  <c r="BJ80" i="30"/>
  <c r="BJ81" i="30"/>
  <c r="BJ82" i="30"/>
  <c r="BJ83" i="30"/>
  <c r="BJ84" i="30"/>
  <c r="BJ85" i="30"/>
  <c r="BJ86" i="30"/>
  <c r="BJ87" i="30"/>
  <c r="BJ88" i="30"/>
  <c r="BJ89" i="30"/>
  <c r="BJ90" i="30"/>
  <c r="BJ91" i="30"/>
  <c r="BJ92" i="30"/>
  <c r="K3" i="19"/>
  <c r="BJ3" i="30"/>
  <c r="BJ7" i="30"/>
  <c r="BJ11" i="30"/>
  <c r="BJ15" i="30"/>
  <c r="BJ19" i="30"/>
  <c r="BJ23" i="30"/>
  <c r="BJ27" i="30"/>
  <c r="BJ31" i="30"/>
  <c r="BJ3" i="32"/>
  <c r="BJ4" i="32"/>
  <c r="BJ5" i="32"/>
  <c r="BJ6" i="32"/>
  <c r="BJ7" i="32"/>
  <c r="BJ8" i="32"/>
  <c r="BJ9" i="32"/>
  <c r="BJ10" i="32"/>
  <c r="BJ11" i="32"/>
  <c r="BJ12" i="32"/>
  <c r="BJ13" i="32"/>
  <c r="BJ14" i="32"/>
  <c r="BJ15" i="32"/>
  <c r="BJ16" i="32"/>
  <c r="BJ17" i="32"/>
  <c r="BJ18" i="32"/>
  <c r="BJ19" i="32"/>
  <c r="BJ20" i="32"/>
  <c r="BJ21" i="32"/>
  <c r="BJ22" i="32"/>
  <c r="BJ23" i="32"/>
  <c r="BJ24" i="32"/>
  <c r="BJ25" i="32"/>
  <c r="BJ26" i="32"/>
  <c r="BJ27" i="32"/>
  <c r="BJ28" i="32"/>
  <c r="BJ29" i="32"/>
  <c r="BJ30" i="32"/>
  <c r="BJ31" i="32"/>
  <c r="BJ32" i="32"/>
  <c r="BJ33" i="32"/>
  <c r="BJ34" i="32"/>
  <c r="BJ35" i="32"/>
  <c r="BJ36" i="32"/>
  <c r="BJ37" i="32"/>
  <c r="BJ38" i="32"/>
  <c r="BJ39" i="32"/>
  <c r="BJ40" i="32"/>
  <c r="BJ41" i="32"/>
  <c r="BJ42" i="32"/>
  <c r="BJ43" i="32"/>
  <c r="BJ44" i="32"/>
  <c r="BJ45" i="32"/>
  <c r="BJ46" i="32"/>
  <c r="BJ47" i="32"/>
  <c r="BJ48" i="32"/>
  <c r="BJ49" i="32"/>
  <c r="BJ50" i="32"/>
  <c r="BJ51" i="32"/>
  <c r="BJ8" i="30"/>
  <c r="BJ13" i="30"/>
  <c r="BJ18" i="30"/>
  <c r="BJ24" i="30"/>
  <c r="BJ29" i="30"/>
  <c r="BJ34" i="30"/>
  <c r="BJ38" i="30"/>
  <c r="BJ42" i="30"/>
  <c r="BJ46" i="30"/>
  <c r="BJ50" i="30"/>
  <c r="BJ54" i="30"/>
  <c r="BJ58" i="30"/>
  <c r="BJ4" i="30"/>
  <c r="BJ9" i="30"/>
  <c r="BJ14" i="30"/>
  <c r="BJ20" i="30"/>
  <c r="BJ25" i="30"/>
  <c r="BJ30" i="30"/>
  <c r="BJ35" i="30"/>
  <c r="BJ39" i="30"/>
  <c r="BJ43" i="30"/>
  <c r="BJ47" i="30"/>
  <c r="BJ51" i="30"/>
  <c r="BJ55" i="30"/>
  <c r="BJ59" i="30"/>
  <c r="BJ63" i="30"/>
  <c r="BJ67" i="30"/>
  <c r="BJ71" i="30"/>
  <c r="BJ52" i="32"/>
  <c r="BJ53" i="32"/>
  <c r="BJ54" i="32"/>
  <c r="BJ55" i="32"/>
  <c r="BJ56" i="32"/>
  <c r="BJ57" i="32"/>
  <c r="BJ58" i="32"/>
  <c r="BJ59" i="32"/>
  <c r="BJ60" i="32"/>
  <c r="BJ61" i="32"/>
  <c r="BJ62" i="32"/>
  <c r="BJ63" i="32"/>
  <c r="BJ64" i="32"/>
  <c r="BJ65" i="32"/>
  <c r="BJ66" i="32"/>
  <c r="BJ67" i="32"/>
  <c r="BJ68" i="32"/>
  <c r="BJ69" i="32"/>
  <c r="BJ70" i="32"/>
  <c r="BJ71" i="32"/>
  <c r="BJ72" i="32"/>
  <c r="BJ73" i="32"/>
  <c r="BJ74" i="32"/>
  <c r="BJ75" i="32"/>
  <c r="BJ76" i="32"/>
  <c r="BJ77" i="32"/>
  <c r="BJ78" i="32"/>
  <c r="BJ79" i="32"/>
  <c r="BJ80" i="32"/>
  <c r="BJ81" i="32"/>
  <c r="BJ82" i="32"/>
  <c r="BJ83" i="32"/>
  <c r="BJ84" i="32"/>
  <c r="BJ85" i="32"/>
  <c r="BJ86" i="32"/>
  <c r="BJ87" i="32"/>
  <c r="BJ88" i="32"/>
  <c r="BJ89" i="32"/>
  <c r="BJ90" i="32"/>
  <c r="BJ91" i="32"/>
  <c r="BJ92" i="32"/>
  <c r="BJ93" i="32"/>
  <c r="BJ94" i="32"/>
  <c r="BJ95" i="32"/>
  <c r="BJ96" i="32"/>
  <c r="BJ97" i="32"/>
  <c r="BJ98" i="32"/>
  <c r="BJ99" i="32"/>
  <c r="BJ100" i="32"/>
  <c r="BJ101" i="32"/>
  <c r="BJ102" i="32"/>
  <c r="BJ103" i="32"/>
  <c r="BJ6" i="30"/>
  <c r="BJ12" i="30"/>
  <c r="BJ17" i="30"/>
  <c r="BJ22" i="30"/>
  <c r="BJ28" i="30"/>
  <c r="BJ33" i="30"/>
  <c r="BJ37" i="30"/>
  <c r="BJ41" i="30"/>
  <c r="BJ45" i="30"/>
  <c r="BJ49" i="30"/>
  <c r="BJ5" i="30"/>
  <c r="BJ26" i="30"/>
  <c r="BJ44" i="30"/>
  <c r="BJ56" i="30"/>
  <c r="BJ62" i="30"/>
  <c r="BJ68" i="30"/>
  <c r="BJ93" i="30"/>
  <c r="BJ94" i="30"/>
  <c r="BJ95" i="30"/>
  <c r="BJ96" i="30"/>
  <c r="BJ97" i="30"/>
  <c r="BJ98" i="30"/>
  <c r="BJ99" i="30"/>
  <c r="BJ100" i="30"/>
  <c r="BJ101" i="30"/>
  <c r="BJ102" i="30"/>
  <c r="BJ103" i="30"/>
  <c r="BJ10" i="30"/>
  <c r="BJ32" i="30"/>
  <c r="BJ48" i="30"/>
  <c r="BJ57" i="30"/>
  <c r="BJ64" i="30"/>
  <c r="BJ69" i="30"/>
  <c r="BJ16" i="30"/>
  <c r="BJ36" i="30"/>
  <c r="BJ52" i="30"/>
  <c r="BJ60" i="30"/>
  <c r="BJ65" i="30"/>
  <c r="BJ70" i="30"/>
  <c r="BJ21" i="30"/>
  <c r="BJ40" i="30"/>
  <c r="BJ53" i="30"/>
  <c r="BJ61" i="30"/>
  <c r="BJ66" i="30"/>
  <c r="BJ72" i="30"/>
  <c r="N3" i="14"/>
  <c r="E3" i="14" s="1"/>
  <c r="J3" i="19"/>
  <c r="BJ75" i="29"/>
  <c r="BJ79" i="29"/>
  <c r="BJ83" i="29"/>
  <c r="BJ87" i="29"/>
  <c r="BJ91" i="29"/>
  <c r="BJ95" i="29"/>
  <c r="BJ99" i="29"/>
  <c r="BJ103" i="29"/>
  <c r="BJ65" i="29"/>
  <c r="BJ69" i="29"/>
  <c r="BJ63" i="29"/>
  <c r="BJ73" i="29"/>
  <c r="BJ76" i="29"/>
  <c r="BJ80" i="29"/>
  <c r="BJ84" i="29"/>
  <c r="BJ88" i="29"/>
  <c r="BJ92" i="29"/>
  <c r="BJ96" i="29"/>
  <c r="BJ100" i="29"/>
  <c r="BJ66" i="29"/>
  <c r="BJ70" i="29"/>
  <c r="BJ77" i="29"/>
  <c r="BJ81" i="29"/>
  <c r="BJ85" i="29"/>
  <c r="BJ89" i="29"/>
  <c r="BJ93" i="29"/>
  <c r="BJ97" i="29"/>
  <c r="BJ101" i="29"/>
  <c r="BJ67" i="29"/>
  <c r="BJ71" i="29"/>
  <c r="BJ74" i="29"/>
  <c r="BJ78" i="29"/>
  <c r="BJ82" i="29"/>
  <c r="BJ86" i="29"/>
  <c r="BJ90" i="29"/>
  <c r="BJ94" i="29"/>
  <c r="BJ98" i="29"/>
  <c r="BJ102" i="29"/>
  <c r="BJ64" i="29"/>
  <c r="BJ68" i="29"/>
  <c r="BJ72" i="29"/>
  <c r="AZ105" i="27"/>
  <c r="AU105" i="27"/>
  <c r="S104" i="1"/>
  <c r="W104" i="1"/>
  <c r="P104" i="1"/>
  <c r="AZ105" i="25"/>
  <c r="BE105" i="27"/>
  <c r="AU105" i="25"/>
  <c r="BE105" i="25"/>
  <c r="BJ105" i="27"/>
  <c r="BJ105" i="26"/>
  <c r="AC3" i="14" l="1"/>
  <c r="BJ105" i="31"/>
  <c r="BJ105" i="32"/>
  <c r="BJ105" i="30"/>
  <c r="BJ105" i="29"/>
  <c r="CT8" i="24"/>
  <c r="CT12" i="24"/>
  <c r="CT16" i="24"/>
  <c r="CT20" i="24"/>
  <c r="CT24" i="24"/>
  <c r="CT28" i="24"/>
  <c r="CT32" i="24"/>
  <c r="CT36" i="24"/>
  <c r="CT40" i="24"/>
  <c r="CT44" i="24"/>
  <c r="CT48" i="24"/>
  <c r="CT52" i="24"/>
  <c r="CT56" i="24"/>
  <c r="CT60" i="24"/>
  <c r="CT64" i="24"/>
  <c r="CT68" i="24"/>
  <c r="CT72" i="24"/>
  <c r="CT76" i="24"/>
  <c r="CT80" i="24"/>
  <c r="CT84" i="24"/>
  <c r="CT88" i="24"/>
  <c r="CT92" i="24"/>
  <c r="CT96" i="24"/>
  <c r="CT100" i="24"/>
  <c r="CT3" i="24"/>
  <c r="CT4" i="24"/>
  <c r="CT7" i="24"/>
  <c r="CT11" i="24"/>
  <c r="CT15" i="24"/>
  <c r="CT19" i="24"/>
  <c r="CT23" i="24"/>
  <c r="CT27" i="24"/>
  <c r="CT31" i="24"/>
  <c r="CT35" i="24"/>
  <c r="CT39" i="24"/>
  <c r="CT43" i="24"/>
  <c r="CT47" i="24"/>
  <c r="CT51" i="24"/>
  <c r="CT55" i="24"/>
  <c r="CT59" i="24"/>
  <c r="CT63" i="24"/>
  <c r="CT67" i="24"/>
  <c r="CT71" i="24"/>
  <c r="CT75" i="24"/>
  <c r="CT79" i="24"/>
  <c r="CT83" i="24"/>
  <c r="CT87" i="24"/>
  <c r="CT91" i="24"/>
  <c r="CT95" i="24"/>
  <c r="CT99" i="24"/>
  <c r="CT103" i="24"/>
  <c r="CT6" i="24"/>
  <c r="CT10" i="24"/>
  <c r="CT14" i="24"/>
  <c r="CT18" i="24"/>
  <c r="CT22" i="24"/>
  <c r="CT26" i="24"/>
  <c r="CT30" i="24"/>
  <c r="CT34" i="24"/>
  <c r="CT38" i="24"/>
  <c r="CT42" i="24"/>
  <c r="CT46" i="24"/>
  <c r="CT50" i="24"/>
  <c r="CT54" i="24"/>
  <c r="CT58" i="24"/>
  <c r="CT62" i="24"/>
  <c r="CT66" i="24"/>
  <c r="CT70" i="24"/>
  <c r="CT74" i="24"/>
  <c r="CT78" i="24"/>
  <c r="CT82" i="24"/>
  <c r="CT86" i="24"/>
  <c r="CT90" i="24"/>
  <c r="CT94" i="24"/>
  <c r="CT98" i="24"/>
  <c r="CT102" i="24"/>
  <c r="CT5" i="24"/>
  <c r="CT9" i="24"/>
  <c r="CT13" i="24"/>
  <c r="CT17" i="24"/>
  <c r="CT21" i="24"/>
  <c r="CT25" i="24"/>
  <c r="CT29" i="24"/>
  <c r="CT33" i="24"/>
  <c r="CT37" i="24"/>
  <c r="CT41" i="24"/>
  <c r="CT45" i="24"/>
  <c r="CT49" i="24"/>
  <c r="CT53" i="24"/>
  <c r="CT57" i="24"/>
  <c r="CT61" i="24"/>
  <c r="CT65" i="24"/>
  <c r="CT69" i="24"/>
  <c r="CT73" i="24"/>
  <c r="CT77" i="24"/>
  <c r="CT81" i="24"/>
  <c r="CT85" i="24"/>
  <c r="CT89" i="24"/>
  <c r="CT93" i="24"/>
  <c r="CT97" i="24"/>
  <c r="CT101" i="24"/>
  <c r="M88" i="1"/>
  <c r="M93" i="1"/>
  <c r="M98" i="1"/>
  <c r="M103" i="1"/>
  <c r="M108" i="1"/>
  <c r="M83" i="1"/>
  <c r="K104" i="1"/>
  <c r="AC104" i="1" s="1"/>
  <c r="K99" i="1"/>
  <c r="AC99" i="1" s="1"/>
  <c r="K94" i="1"/>
  <c r="AC94" i="1" s="1"/>
  <c r="K89" i="1"/>
  <c r="AC89" i="1" s="1"/>
  <c r="K84" i="1"/>
  <c r="AC84" i="1" s="1"/>
  <c r="G84" i="1"/>
  <c r="Q84" i="1" s="1"/>
  <c r="I83" i="1"/>
  <c r="I88" i="1"/>
  <c r="I93" i="1"/>
  <c r="I98" i="1"/>
  <c r="I108" i="1"/>
  <c r="G99" i="1"/>
  <c r="G89"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4" i="1"/>
  <c r="AI45" i="1"/>
  <c r="AI46" i="1"/>
  <c r="AI47" i="1"/>
  <c r="AI48" i="1"/>
  <c r="AI49" i="1"/>
  <c r="AI50" i="1"/>
  <c r="AI51" i="1"/>
  <c r="AI52" i="1"/>
  <c r="AI53" i="1"/>
  <c r="AI54" i="1"/>
  <c r="AI55" i="1"/>
  <c r="AI56" i="1"/>
  <c r="AI58" i="1"/>
  <c r="AI59" i="1"/>
  <c r="AI60" i="1"/>
  <c r="AI61" i="1"/>
  <c r="AI62" i="1"/>
  <c r="AI65" i="1"/>
  <c r="AI66" i="1"/>
  <c r="AI67" i="1"/>
  <c r="AI68" i="1"/>
  <c r="AI69" i="1"/>
  <c r="D18" i="4"/>
  <c r="E18" i="4"/>
  <c r="F18" i="4"/>
  <c r="G18" i="4"/>
  <c r="H18" i="4"/>
  <c r="I18" i="4"/>
  <c r="J18" i="4"/>
  <c r="E54" i="1"/>
  <c r="O54" i="1" s="1"/>
  <c r="O59" i="1"/>
  <c r="E64" i="1"/>
  <c r="O64" i="1" s="1"/>
  <c r="K69" i="1"/>
  <c r="M69" i="1" s="1"/>
  <c r="G70" i="1"/>
  <c r="K70" i="1" s="1"/>
  <c r="M70" i="1" s="1"/>
  <c r="G71" i="1"/>
  <c r="G72" i="1"/>
  <c r="K72" i="1" s="1"/>
  <c r="M72" i="1" s="1"/>
  <c r="G73" i="1"/>
  <c r="K73" i="1" s="1"/>
  <c r="M73" i="1" s="1"/>
  <c r="AH52" i="1"/>
  <c r="E52" i="1" s="1"/>
  <c r="O52" i="1" s="1"/>
  <c r="AH53" i="1"/>
  <c r="AH54" i="1" s="1"/>
  <c r="AH55" i="1" s="1"/>
  <c r="AH56" i="1" s="1"/>
  <c r="AH57" i="1" s="1"/>
  <c r="AH58" i="1" s="1"/>
  <c r="AH59" i="1" s="1"/>
  <c r="AH60" i="1" s="1"/>
  <c r="AH61" i="1" s="1"/>
  <c r="AH62" i="1" s="1"/>
  <c r="AH63" i="1" s="1"/>
  <c r="AH64" i="1" s="1"/>
  <c r="AH65" i="1" s="1"/>
  <c r="AH66" i="1" s="1"/>
  <c r="AH67" i="1" s="1"/>
  <c r="AH68" i="1" s="1"/>
  <c r="AH69" i="1" s="1"/>
  <c r="AH70" i="1" s="1"/>
  <c r="AH71" i="1" s="1"/>
  <c r="AH72" i="1" s="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11" i="1"/>
  <c r="AH14" i="1"/>
  <c r="AH15" i="1"/>
  <c r="AH16" i="1"/>
  <c r="AH17" i="1"/>
  <c r="AH18" i="1"/>
  <c r="AH19" i="1"/>
  <c r="AH9" i="1"/>
  <c r="AE84" i="1" l="1"/>
  <c r="AD84" i="1" s="1"/>
  <c r="AB84" i="1"/>
  <c r="AE104" i="1"/>
  <c r="AD104" i="1" s="1"/>
  <c r="AB104" i="1"/>
  <c r="AE89" i="1"/>
  <c r="AD89" i="1" s="1"/>
  <c r="AB89" i="1"/>
  <c r="AE94" i="1"/>
  <c r="AD94" i="1" s="1"/>
  <c r="AB94" i="1"/>
  <c r="AE99" i="1"/>
  <c r="AD99" i="1" s="1"/>
  <c r="AB99" i="1"/>
  <c r="W84" i="1"/>
  <c r="Y84" i="1" s="1"/>
  <c r="X84" i="1" s="1"/>
  <c r="P84" i="1"/>
  <c r="AH73" i="1"/>
  <c r="AH74" i="1" s="1"/>
  <c r="AH75" i="1" s="1"/>
  <c r="Q71" i="1"/>
  <c r="P71" i="1" s="1"/>
  <c r="K71" i="1"/>
  <c r="M71" i="1" s="1"/>
  <c r="I99" i="1"/>
  <c r="Q99" i="1"/>
  <c r="I89" i="1"/>
  <c r="Q89" i="1"/>
  <c r="W89" i="1" s="1"/>
  <c r="V89" i="1" s="1"/>
  <c r="F72" i="1"/>
  <c r="Q72" i="1"/>
  <c r="P72" i="1" s="1"/>
  <c r="S71" i="1"/>
  <c r="R71" i="1" s="1"/>
  <c r="F70" i="1"/>
  <c r="Q70" i="1"/>
  <c r="P70" i="1" s="1"/>
  <c r="F73" i="1"/>
  <c r="Q73" i="1"/>
  <c r="P73" i="1" s="1"/>
  <c r="F69" i="1"/>
  <c r="Q69" i="1"/>
  <c r="P69" i="1" s="1"/>
  <c r="I84" i="1"/>
  <c r="S84" i="1"/>
  <c r="U59" i="1"/>
  <c r="AA59" i="1" s="1"/>
  <c r="BA6" i="3"/>
  <c r="BA9" i="3"/>
  <c r="BA14" i="3"/>
  <c r="BA17" i="3"/>
  <c r="BA22" i="3"/>
  <c r="BA37" i="3"/>
  <c r="BA49" i="3"/>
  <c r="BA4" i="3"/>
  <c r="BA7" i="3"/>
  <c r="BA8" i="3"/>
  <c r="BA15" i="3"/>
  <c r="BA16" i="3"/>
  <c r="BA26" i="3"/>
  <c r="BA31" i="3"/>
  <c r="BA34" i="3"/>
  <c r="BA39" i="3"/>
  <c r="BA42" i="3"/>
  <c r="BA44" i="3"/>
  <c r="BA46" i="3"/>
  <c r="BA50" i="3"/>
  <c r="BA73" i="3"/>
  <c r="BA95" i="3"/>
  <c r="BA98" i="3"/>
  <c r="L59" i="1"/>
  <c r="BA96" i="3"/>
  <c r="BA97" i="3"/>
  <c r="BA3" i="3"/>
  <c r="BA10" i="3"/>
  <c r="BA13" i="3"/>
  <c r="BA18" i="3"/>
  <c r="BA21" i="3"/>
  <c r="BA23" i="3"/>
  <c r="BA32" i="3"/>
  <c r="BA33" i="3"/>
  <c r="BA40" i="3"/>
  <c r="BA41" i="3"/>
  <c r="BA47" i="3"/>
  <c r="BA51" i="3"/>
  <c r="BA100" i="3"/>
  <c r="BA101" i="3"/>
  <c r="BA53" i="3"/>
  <c r="BA2" i="3"/>
  <c r="BA5" i="3"/>
  <c r="BA11" i="3"/>
  <c r="BA12" i="3"/>
  <c r="BA19" i="3"/>
  <c r="BA20" i="3"/>
  <c r="BA24" i="3"/>
  <c r="BA25" i="3"/>
  <c r="BA27" i="3"/>
  <c r="BA30" i="3"/>
  <c r="BA35" i="3"/>
  <c r="BA38" i="3"/>
  <c r="BA43" i="3"/>
  <c r="BA45" i="3"/>
  <c r="BA48" i="3"/>
  <c r="BA52" i="3"/>
  <c r="BA94" i="3"/>
  <c r="BA99" i="3"/>
  <c r="BA102" i="3"/>
  <c r="BA28" i="3"/>
  <c r="BA29" i="3"/>
  <c r="BA36" i="3"/>
  <c r="M99" i="1"/>
  <c r="U54" i="1"/>
  <c r="AA54" i="1" s="1"/>
  <c r="AV4" i="3"/>
  <c r="AV7" i="3"/>
  <c r="AV8" i="3"/>
  <c r="AV15" i="3"/>
  <c r="AV16" i="3"/>
  <c r="AV34" i="3"/>
  <c r="AV39" i="3"/>
  <c r="AV42" i="3"/>
  <c r="AV98" i="3"/>
  <c r="AV3" i="3"/>
  <c r="AV10" i="3"/>
  <c r="AV13" i="3"/>
  <c r="AV18" i="3"/>
  <c r="AV21" i="3"/>
  <c r="AV23" i="3"/>
  <c r="AV32" i="3"/>
  <c r="AV33" i="3"/>
  <c r="AV40" i="3"/>
  <c r="AV41" i="3"/>
  <c r="AV47" i="3"/>
  <c r="AV68" i="3"/>
  <c r="AV92" i="3"/>
  <c r="AV93" i="3"/>
  <c r="AV100" i="3"/>
  <c r="AV101" i="3"/>
  <c r="H54" i="1"/>
  <c r="AV46" i="3"/>
  <c r="L54" i="1"/>
  <c r="AV5" i="3"/>
  <c r="AV11" i="3"/>
  <c r="AV12" i="3"/>
  <c r="AV19" i="3"/>
  <c r="AV20" i="3"/>
  <c r="AV24" i="3"/>
  <c r="AV25" i="3"/>
  <c r="AV27" i="3"/>
  <c r="AV30" i="3"/>
  <c r="AV35" i="3"/>
  <c r="AV38" i="3"/>
  <c r="AV43" i="3"/>
  <c r="AV45" i="3"/>
  <c r="AV48" i="3"/>
  <c r="AV91" i="3"/>
  <c r="AV94" i="3"/>
  <c r="AV99" i="3"/>
  <c r="AV102" i="3"/>
  <c r="AV26" i="3"/>
  <c r="AV44" i="3"/>
  <c r="AV6" i="3"/>
  <c r="AV9" i="3"/>
  <c r="AV14" i="3"/>
  <c r="AV17" i="3"/>
  <c r="AV22" i="3"/>
  <c r="AV28" i="3"/>
  <c r="AV29" i="3"/>
  <c r="AV36" i="3"/>
  <c r="AV37" i="3"/>
  <c r="AV89" i="3"/>
  <c r="AV96" i="3"/>
  <c r="AV97" i="3"/>
  <c r="AV2" i="3"/>
  <c r="AV31" i="3"/>
  <c r="AV90" i="3"/>
  <c r="AV95" i="3"/>
  <c r="K85" i="1"/>
  <c r="AC85" i="1" s="1"/>
  <c r="K105" i="1"/>
  <c r="AC105" i="1" s="1"/>
  <c r="U52" i="1"/>
  <c r="AA52" i="1" s="1"/>
  <c r="AT5" i="3"/>
  <c r="AT11" i="3"/>
  <c r="AT12" i="3"/>
  <c r="AT19" i="3"/>
  <c r="AT27" i="3"/>
  <c r="AT30" i="3"/>
  <c r="AT99" i="3"/>
  <c r="AT102" i="3"/>
  <c r="AT6" i="3"/>
  <c r="AT9" i="3"/>
  <c r="AT14" i="3"/>
  <c r="AT17" i="3"/>
  <c r="AT22" i="3"/>
  <c r="AT28" i="3"/>
  <c r="AT29" i="3"/>
  <c r="AT36" i="3"/>
  <c r="AT37" i="3"/>
  <c r="AT66" i="3"/>
  <c r="AT87" i="3"/>
  <c r="AT88" i="3"/>
  <c r="AT89" i="3"/>
  <c r="AT96" i="3"/>
  <c r="AT97" i="3"/>
  <c r="AT2" i="3"/>
  <c r="AT45" i="3"/>
  <c r="AT4" i="3"/>
  <c r="AT7" i="3"/>
  <c r="AT8" i="3"/>
  <c r="AT15" i="3"/>
  <c r="AT16" i="3"/>
  <c r="AT26" i="3"/>
  <c r="AT31" i="3"/>
  <c r="AT34" i="3"/>
  <c r="AT39" i="3"/>
  <c r="AT42" i="3"/>
  <c r="AT44" i="3"/>
  <c r="AT46" i="3"/>
  <c r="AT90" i="3"/>
  <c r="AT95" i="3"/>
  <c r="AT98" i="3"/>
  <c r="L52" i="1"/>
  <c r="H52" i="1"/>
  <c r="AT35" i="3"/>
  <c r="AT3" i="3"/>
  <c r="AT10" i="3"/>
  <c r="AT13" i="3"/>
  <c r="AT18" i="3"/>
  <c r="AT21" i="3"/>
  <c r="AT23" i="3"/>
  <c r="AT32" i="3"/>
  <c r="AT33" i="3"/>
  <c r="AT40" i="3"/>
  <c r="AT41" i="3"/>
  <c r="AT92" i="3"/>
  <c r="AT93" i="3"/>
  <c r="AT100" i="3"/>
  <c r="AT101" i="3"/>
  <c r="AT20" i="3"/>
  <c r="AT24" i="3"/>
  <c r="AT25" i="3"/>
  <c r="AT38" i="3"/>
  <c r="AT43" i="3"/>
  <c r="AT91" i="3"/>
  <c r="AT94" i="3"/>
  <c r="M89" i="1"/>
  <c r="E79" i="1"/>
  <c r="U64" i="1"/>
  <c r="AA64" i="1" s="1"/>
  <c r="BF5" i="3"/>
  <c r="BF11" i="3"/>
  <c r="BF12" i="3"/>
  <c r="BF20" i="3"/>
  <c r="BF24" i="3"/>
  <c r="BF35" i="3"/>
  <c r="BF48" i="3"/>
  <c r="BF6" i="3"/>
  <c r="BF9" i="3"/>
  <c r="BF14" i="3"/>
  <c r="BF17" i="3"/>
  <c r="BF22" i="3"/>
  <c r="BF28" i="3"/>
  <c r="BF29" i="3"/>
  <c r="BF36" i="3"/>
  <c r="BF37" i="3"/>
  <c r="BF49" i="3"/>
  <c r="BF53" i="3"/>
  <c r="BF57" i="3"/>
  <c r="BF2" i="3"/>
  <c r="BF27" i="3"/>
  <c r="BF30" i="3"/>
  <c r="BF45" i="3"/>
  <c r="BF102" i="3"/>
  <c r="BF4" i="3"/>
  <c r="BF7" i="3"/>
  <c r="BF8" i="3"/>
  <c r="BF15" i="3"/>
  <c r="BF16" i="3"/>
  <c r="BF26" i="3"/>
  <c r="BF31" i="3"/>
  <c r="BF34" i="3"/>
  <c r="BF39" i="3"/>
  <c r="BF42" i="3"/>
  <c r="BF44" i="3"/>
  <c r="BF46" i="3"/>
  <c r="BF50" i="3"/>
  <c r="BF54" i="3"/>
  <c r="BF58" i="3"/>
  <c r="BF78" i="3"/>
  <c r="L64" i="1"/>
  <c r="BF25" i="3"/>
  <c r="BF43" i="3"/>
  <c r="BF52" i="3"/>
  <c r="BF56" i="3"/>
  <c r="BF99" i="3"/>
  <c r="BF3" i="3"/>
  <c r="BF10" i="3"/>
  <c r="BF13" i="3"/>
  <c r="BF18" i="3"/>
  <c r="BF21" i="3"/>
  <c r="BF23" i="3"/>
  <c r="BF32" i="3"/>
  <c r="BF33" i="3"/>
  <c r="BF40" i="3"/>
  <c r="BF41" i="3"/>
  <c r="BF47" i="3"/>
  <c r="BF51" i="3"/>
  <c r="BF55" i="3"/>
  <c r="BF100" i="3"/>
  <c r="BF101" i="3"/>
  <c r="H64" i="1"/>
  <c r="BF19" i="3"/>
  <c r="BF38" i="3"/>
  <c r="M94" i="1"/>
  <c r="Y94" i="1"/>
  <c r="I75" i="1"/>
  <c r="F71" i="1"/>
  <c r="I74" i="1"/>
  <c r="H74" i="1" s="1"/>
  <c r="C47" i="1"/>
  <c r="E47" i="1" s="1"/>
  <c r="O47" i="1" s="1"/>
  <c r="C39" i="1"/>
  <c r="E39" i="1" s="1"/>
  <c r="O39" i="1" s="1"/>
  <c r="C35" i="1"/>
  <c r="E35" i="1" s="1"/>
  <c r="O35" i="1" s="1"/>
  <c r="C31" i="1"/>
  <c r="E31" i="1" s="1"/>
  <c r="O31" i="1" s="1"/>
  <c r="C27" i="1"/>
  <c r="E27" i="1" s="1"/>
  <c r="O27" i="1" s="1"/>
  <c r="C23" i="1"/>
  <c r="E23" i="1" s="1"/>
  <c r="O23" i="1" s="1"/>
  <c r="C43" i="1"/>
  <c r="E43" i="1" s="1"/>
  <c r="O43" i="1" s="1"/>
  <c r="E51" i="1"/>
  <c r="O51" i="1" s="1"/>
  <c r="C19" i="1"/>
  <c r="E19" i="1" s="1"/>
  <c r="O19" i="1" s="1"/>
  <c r="C15" i="1"/>
  <c r="E15" i="1" s="1"/>
  <c r="C11" i="1"/>
  <c r="E11" i="1" s="1"/>
  <c r="O11" i="1" s="1"/>
  <c r="C18" i="1"/>
  <c r="E18" i="1" s="1"/>
  <c r="O18" i="1" s="1"/>
  <c r="C14" i="1"/>
  <c r="E14" i="1" s="1"/>
  <c r="O14" i="1" s="1"/>
  <c r="C10" i="1"/>
  <c r="E10" i="1" s="1"/>
  <c r="O10" i="1" s="1"/>
  <c r="E50" i="1"/>
  <c r="O50" i="1" s="1"/>
  <c r="C46" i="1"/>
  <c r="E46" i="1" s="1"/>
  <c r="O46" i="1" s="1"/>
  <c r="C42" i="1"/>
  <c r="E42" i="1" s="1"/>
  <c r="O42" i="1" s="1"/>
  <c r="C38" i="1"/>
  <c r="E38" i="1" s="1"/>
  <c r="O38" i="1" s="1"/>
  <c r="C34" i="1"/>
  <c r="E34" i="1" s="1"/>
  <c r="O34" i="1" s="1"/>
  <c r="C30" i="1"/>
  <c r="E30" i="1" s="1"/>
  <c r="O30" i="1" s="1"/>
  <c r="C26" i="1"/>
  <c r="E26" i="1" s="1"/>
  <c r="O26" i="1" s="1"/>
  <c r="C22" i="1"/>
  <c r="E22" i="1" s="1"/>
  <c r="O22" i="1" s="1"/>
  <c r="G90" i="1"/>
  <c r="E49" i="1"/>
  <c r="O49" i="1" s="1"/>
  <c r="C41" i="1"/>
  <c r="E41" i="1" s="1"/>
  <c r="O41" i="1" s="1"/>
  <c r="C29" i="1"/>
  <c r="E29" i="1" s="1"/>
  <c r="O29" i="1" s="1"/>
  <c r="C45" i="1"/>
  <c r="E45" i="1" s="1"/>
  <c r="O45" i="1" s="1"/>
  <c r="C37" i="1"/>
  <c r="E37" i="1" s="1"/>
  <c r="O37" i="1" s="1"/>
  <c r="C33" i="1"/>
  <c r="E33" i="1" s="1"/>
  <c r="O33" i="1" s="1"/>
  <c r="C25" i="1"/>
  <c r="E25" i="1" s="1"/>
  <c r="O25" i="1" s="1"/>
  <c r="C21" i="1"/>
  <c r="E21" i="1" s="1"/>
  <c r="O21" i="1" s="1"/>
  <c r="K90" i="1"/>
  <c r="AC90" i="1" s="1"/>
  <c r="K100" i="1"/>
  <c r="AC100" i="1" s="1"/>
  <c r="M104" i="1"/>
  <c r="G100" i="1"/>
  <c r="M84" i="1"/>
  <c r="M85" i="1"/>
  <c r="G85" i="1"/>
  <c r="G86" i="1" s="1"/>
  <c r="G105" i="1"/>
  <c r="Q105" i="1" s="1"/>
  <c r="C17" i="1"/>
  <c r="E17" i="1" s="1"/>
  <c r="O17" i="1" s="1"/>
  <c r="C13" i="1"/>
  <c r="E13" i="1" s="1"/>
  <c r="O13" i="1" s="1"/>
  <c r="K95" i="1"/>
  <c r="C9" i="1"/>
  <c r="E9" i="1" s="1"/>
  <c r="O9" i="1" s="1"/>
  <c r="O48" i="1"/>
  <c r="C44" i="1"/>
  <c r="E44" i="1" s="1"/>
  <c r="O44" i="1" s="1"/>
  <c r="C40" i="1"/>
  <c r="E40" i="1" s="1"/>
  <c r="O40" i="1" s="1"/>
  <c r="C36" i="1"/>
  <c r="E36" i="1" s="1"/>
  <c r="O36" i="1" s="1"/>
  <c r="C32" i="1"/>
  <c r="E32" i="1" s="1"/>
  <c r="O32" i="1" s="1"/>
  <c r="C28" i="1"/>
  <c r="E28" i="1" s="1"/>
  <c r="O28" i="1" s="1"/>
  <c r="C24" i="1"/>
  <c r="E24" i="1" s="1"/>
  <c r="O24" i="1" s="1"/>
  <c r="C20" i="1"/>
  <c r="E20" i="1" s="1"/>
  <c r="O20" i="1" s="1"/>
  <c r="C16" i="1"/>
  <c r="E16" i="1" s="1"/>
  <c r="O16" i="1" s="1"/>
  <c r="C12" i="1"/>
  <c r="E12" i="1" s="1"/>
  <c r="O12" i="1" s="1"/>
  <c r="E65" i="1"/>
  <c r="O65" i="1" s="1"/>
  <c r="E60" i="1"/>
  <c r="E55" i="1"/>
  <c r="O55" i="1" s="1"/>
  <c r="I72" i="1"/>
  <c r="H72" i="1" s="1"/>
  <c r="I70" i="1"/>
  <c r="H70" i="1" s="1"/>
  <c r="D47" i="4"/>
  <c r="I71" i="1"/>
  <c r="H71" i="1" s="1"/>
  <c r="I73" i="1"/>
  <c r="H73" i="1" s="1"/>
  <c r="I69" i="1"/>
  <c r="H69" i="1" s="1"/>
  <c r="E86" i="1"/>
  <c r="E82" i="1"/>
  <c r="E104" i="1"/>
  <c r="F84" i="1"/>
  <c r="E85" i="1"/>
  <c r="E87" i="1"/>
  <c r="AE90" i="1" l="1"/>
  <c r="AD90" i="1" s="1"/>
  <c r="AB90" i="1"/>
  <c r="N29" i="14"/>
  <c r="J29" i="19"/>
  <c r="CJ63" i="31"/>
  <c r="CJ65" i="31"/>
  <c r="CJ67" i="31"/>
  <c r="CJ69" i="31"/>
  <c r="CJ71" i="31"/>
  <c r="CJ73" i="31"/>
  <c r="CJ75" i="31"/>
  <c r="CJ77" i="31"/>
  <c r="CJ79" i="31"/>
  <c r="CJ64" i="31"/>
  <c r="CJ66" i="31"/>
  <c r="CJ68" i="31"/>
  <c r="CJ70" i="31"/>
  <c r="CJ72" i="31"/>
  <c r="CJ74" i="31"/>
  <c r="CJ76" i="31"/>
  <c r="CJ78" i="31"/>
  <c r="CJ80" i="31"/>
  <c r="CJ82" i="31"/>
  <c r="CJ84" i="31"/>
  <c r="CJ86" i="31"/>
  <c r="CJ88" i="31"/>
  <c r="CJ90" i="31"/>
  <c r="CJ92" i="31"/>
  <c r="CJ94" i="31"/>
  <c r="CJ96" i="31"/>
  <c r="CJ98" i="31"/>
  <c r="CJ100" i="31"/>
  <c r="CJ102" i="31"/>
  <c r="CJ81" i="31"/>
  <c r="CJ83" i="31"/>
  <c r="CJ85" i="31"/>
  <c r="CJ87" i="31"/>
  <c r="CJ89" i="31"/>
  <c r="CJ91" i="31"/>
  <c r="CJ93" i="31"/>
  <c r="CJ95" i="31"/>
  <c r="CJ97" i="31"/>
  <c r="CJ99" i="31"/>
  <c r="CJ101" i="31"/>
  <c r="CJ103" i="31"/>
  <c r="CJ73" i="29"/>
  <c r="CJ75" i="29"/>
  <c r="CJ77" i="29"/>
  <c r="CJ79" i="29"/>
  <c r="CJ81" i="29"/>
  <c r="CJ83" i="29"/>
  <c r="CJ85" i="29"/>
  <c r="CJ87" i="29"/>
  <c r="CJ89" i="29"/>
  <c r="CJ91" i="29"/>
  <c r="CJ74" i="29"/>
  <c r="CJ76" i="29"/>
  <c r="CJ78" i="29"/>
  <c r="CJ80" i="29"/>
  <c r="CJ82" i="29"/>
  <c r="CJ84" i="29"/>
  <c r="CJ95" i="29"/>
  <c r="CJ96" i="29"/>
  <c r="CJ88" i="29"/>
  <c r="CJ92" i="29"/>
  <c r="CJ93" i="29"/>
  <c r="CJ94" i="29"/>
  <c r="CJ97" i="29"/>
  <c r="CJ99" i="29"/>
  <c r="CJ101" i="29"/>
  <c r="CJ103" i="29"/>
  <c r="CJ86" i="29"/>
  <c r="CJ90" i="29"/>
  <c r="CJ98" i="29"/>
  <c r="CJ100" i="29"/>
  <c r="CJ102" i="29"/>
  <c r="N39" i="14"/>
  <c r="J39" i="19"/>
  <c r="CT64" i="31"/>
  <c r="CT66" i="31"/>
  <c r="CT68" i="31"/>
  <c r="CT70" i="31"/>
  <c r="CT72" i="31"/>
  <c r="CT74" i="31"/>
  <c r="CT76" i="31"/>
  <c r="CT78" i="31"/>
  <c r="CT63" i="31"/>
  <c r="CT65" i="31"/>
  <c r="CT67" i="31"/>
  <c r="CT69" i="31"/>
  <c r="CT71" i="31"/>
  <c r="CT73" i="31"/>
  <c r="CT75" i="31"/>
  <c r="CT77" i="31"/>
  <c r="CT79" i="31"/>
  <c r="CT81" i="31"/>
  <c r="CT83" i="31"/>
  <c r="CT85" i="31"/>
  <c r="CT87" i="31"/>
  <c r="CT89" i="31"/>
  <c r="CT91" i="31"/>
  <c r="CT93" i="31"/>
  <c r="CT95" i="31"/>
  <c r="CT97" i="31"/>
  <c r="CT99" i="31"/>
  <c r="CT101" i="31"/>
  <c r="CT103" i="31"/>
  <c r="CT80" i="31"/>
  <c r="CT82" i="31"/>
  <c r="CT84" i="31"/>
  <c r="CT86" i="31"/>
  <c r="CT88" i="31"/>
  <c r="CT90" i="31"/>
  <c r="CT92" i="31"/>
  <c r="CT94" i="31"/>
  <c r="CT96" i="31"/>
  <c r="CT98" i="31"/>
  <c r="CT100" i="31"/>
  <c r="CT102" i="31"/>
  <c r="CT74" i="29"/>
  <c r="CT76" i="29"/>
  <c r="CT78" i="29"/>
  <c r="CT80" i="29"/>
  <c r="CT82" i="29"/>
  <c r="CT84" i="29"/>
  <c r="CT86" i="29"/>
  <c r="CT88" i="29"/>
  <c r="CT90" i="29"/>
  <c r="CT92" i="29"/>
  <c r="CT73" i="29"/>
  <c r="CT75" i="29"/>
  <c r="CT77" i="29"/>
  <c r="CT79" i="29"/>
  <c r="CT81" i="29"/>
  <c r="CT83" i="29"/>
  <c r="CT94" i="29"/>
  <c r="CT95" i="29"/>
  <c r="CT87" i="29"/>
  <c r="CT91" i="29"/>
  <c r="CT93" i="29"/>
  <c r="CT98" i="29"/>
  <c r="CT100" i="29"/>
  <c r="CT102" i="29"/>
  <c r="CT85" i="29"/>
  <c r="CT89" i="29"/>
  <c r="CT96" i="29"/>
  <c r="CT97" i="29"/>
  <c r="CT99" i="29"/>
  <c r="CT101" i="29"/>
  <c r="CT103" i="29"/>
  <c r="AB105" i="1"/>
  <c r="AE105" i="1"/>
  <c r="AD105" i="1" s="1"/>
  <c r="CE62" i="31"/>
  <c r="CE60" i="31"/>
  <c r="CE58" i="31"/>
  <c r="CE56" i="31"/>
  <c r="CE54" i="31"/>
  <c r="CE52" i="31"/>
  <c r="CE50" i="31"/>
  <c r="CE48" i="31"/>
  <c r="CE46" i="31"/>
  <c r="CE44" i="31"/>
  <c r="CE42" i="31"/>
  <c r="CE40" i="31"/>
  <c r="CE38" i="31"/>
  <c r="CE36" i="31"/>
  <c r="CE34" i="31"/>
  <c r="CE32" i="31"/>
  <c r="CE30" i="31"/>
  <c r="CE28" i="31"/>
  <c r="CE61" i="31"/>
  <c r="CE59" i="31"/>
  <c r="CE57" i="31"/>
  <c r="CE55" i="31"/>
  <c r="CE53" i="31"/>
  <c r="CE51" i="31"/>
  <c r="CE49" i="31"/>
  <c r="CE47" i="31"/>
  <c r="CE45" i="31"/>
  <c r="CE43" i="31"/>
  <c r="CE41" i="31"/>
  <c r="CE39" i="31"/>
  <c r="CE37" i="31"/>
  <c r="CE35" i="31"/>
  <c r="CE33" i="31"/>
  <c r="CE31" i="31"/>
  <c r="CE29" i="31"/>
  <c r="CE27" i="31"/>
  <c r="CE26" i="31"/>
  <c r="CE24" i="31"/>
  <c r="CE22" i="31"/>
  <c r="CE20" i="31"/>
  <c r="CE18" i="31"/>
  <c r="CE16" i="31"/>
  <c r="CE14" i="31"/>
  <c r="CE12" i="31"/>
  <c r="CE10" i="31"/>
  <c r="CE8" i="31"/>
  <c r="CE6" i="31"/>
  <c r="CE4" i="31"/>
  <c r="CE25" i="31"/>
  <c r="CE23" i="31"/>
  <c r="CE21" i="31"/>
  <c r="CE19" i="31"/>
  <c r="CE17" i="31"/>
  <c r="CE15" i="31"/>
  <c r="CE13" i="31"/>
  <c r="CE11" i="31"/>
  <c r="CE9" i="31"/>
  <c r="CE7" i="31"/>
  <c r="CE5" i="31"/>
  <c r="CE3" i="31"/>
  <c r="CE72" i="29"/>
  <c r="CE70" i="29"/>
  <c r="CE68" i="29"/>
  <c r="CE66" i="29"/>
  <c r="CE64" i="29"/>
  <c r="CE62" i="29"/>
  <c r="CE60" i="29"/>
  <c r="CE58" i="29"/>
  <c r="CE56" i="29"/>
  <c r="CE54" i="29"/>
  <c r="CE52" i="29"/>
  <c r="CE50" i="29"/>
  <c r="CE48" i="29"/>
  <c r="CE46" i="29"/>
  <c r="CE44" i="29"/>
  <c r="CE42" i="29"/>
  <c r="CE40" i="29"/>
  <c r="CE38" i="29"/>
  <c r="CE36" i="29"/>
  <c r="CE34" i="29"/>
  <c r="CE32" i="29"/>
  <c r="CE30" i="29"/>
  <c r="CE28" i="29"/>
  <c r="CE26" i="29"/>
  <c r="CE24" i="29"/>
  <c r="CE22" i="29"/>
  <c r="CE20" i="29"/>
  <c r="CE18" i="29"/>
  <c r="CE16" i="29"/>
  <c r="CE14" i="29"/>
  <c r="CE12" i="29"/>
  <c r="CE10" i="29"/>
  <c r="CE8" i="29"/>
  <c r="CE6" i="29"/>
  <c r="CE4" i="29"/>
  <c r="CE33" i="29"/>
  <c r="CE29" i="29"/>
  <c r="CE23" i="29"/>
  <c r="CE19" i="29"/>
  <c r="CE9" i="29"/>
  <c r="CE3" i="29"/>
  <c r="CE35" i="29"/>
  <c r="CE31" i="29"/>
  <c r="CE27" i="29"/>
  <c r="CE17" i="29"/>
  <c r="CE13" i="29"/>
  <c r="CE11" i="29"/>
  <c r="CE7" i="29"/>
  <c r="CE5" i="29"/>
  <c r="CE71" i="29"/>
  <c r="CE69" i="29"/>
  <c r="CE67" i="29"/>
  <c r="CE65" i="29"/>
  <c r="CE63" i="29"/>
  <c r="CE61" i="29"/>
  <c r="CE59" i="29"/>
  <c r="CE57" i="29"/>
  <c r="CE55" i="29"/>
  <c r="CE53" i="29"/>
  <c r="CE51" i="29"/>
  <c r="CE49" i="29"/>
  <c r="CE47" i="29"/>
  <c r="CE45" i="29"/>
  <c r="CE43" i="29"/>
  <c r="CE41" i="29"/>
  <c r="CE39" i="29"/>
  <c r="CE37" i="29"/>
  <c r="CE25" i="29"/>
  <c r="CE21" i="29"/>
  <c r="CE15" i="29"/>
  <c r="CJ5" i="32"/>
  <c r="CJ9" i="32"/>
  <c r="CJ6" i="32"/>
  <c r="CJ10" i="32"/>
  <c r="CJ3" i="32"/>
  <c r="CJ7" i="32"/>
  <c r="CJ4" i="32"/>
  <c r="CJ11" i="32"/>
  <c r="CJ14" i="32"/>
  <c r="CJ18" i="32"/>
  <c r="O29" i="14"/>
  <c r="CJ15" i="32"/>
  <c r="CJ19" i="32"/>
  <c r="K29" i="19"/>
  <c r="CJ8" i="32"/>
  <c r="CJ12" i="32"/>
  <c r="CJ16" i="32"/>
  <c r="CJ23" i="32"/>
  <c r="CJ27" i="32"/>
  <c r="CJ31" i="32"/>
  <c r="CJ17" i="32"/>
  <c r="CJ24" i="32"/>
  <c r="CJ28" i="32"/>
  <c r="CJ32" i="32"/>
  <c r="CJ20" i="32"/>
  <c r="CJ21" i="32"/>
  <c r="CJ25" i="32"/>
  <c r="CJ29" i="32"/>
  <c r="CJ13" i="32"/>
  <c r="CJ22" i="32"/>
  <c r="CJ34" i="32"/>
  <c r="CJ36" i="32"/>
  <c r="CJ40" i="32"/>
  <c r="CJ30" i="32"/>
  <c r="CJ33" i="32"/>
  <c r="CJ37" i="32"/>
  <c r="CJ41" i="32"/>
  <c r="CJ45" i="32"/>
  <c r="CJ26" i="32"/>
  <c r="CJ38" i="32"/>
  <c r="CJ42" i="32"/>
  <c r="CJ35" i="32"/>
  <c r="CJ39" i="32"/>
  <c r="CJ43" i="32"/>
  <c r="CJ47" i="32"/>
  <c r="CJ51" i="32"/>
  <c r="CJ55" i="32"/>
  <c r="CJ59" i="32"/>
  <c r="CJ63" i="32"/>
  <c r="CJ67" i="32"/>
  <c r="CJ48" i="32"/>
  <c r="CJ52" i="32"/>
  <c r="CJ56" i="32"/>
  <c r="CJ60" i="32"/>
  <c r="CJ64" i="32"/>
  <c r="CJ44" i="32"/>
  <c r="CJ49" i="32"/>
  <c r="CJ53" i="32"/>
  <c r="CJ57" i="32"/>
  <c r="CJ61" i="32"/>
  <c r="CJ65" i="32"/>
  <c r="CJ69" i="32"/>
  <c r="CJ46" i="32"/>
  <c r="CJ50" i="32"/>
  <c r="CJ54" i="32"/>
  <c r="CJ58" i="32"/>
  <c r="CJ62" i="32"/>
  <c r="CJ66" i="32"/>
  <c r="CJ72" i="32"/>
  <c r="CJ76" i="32"/>
  <c r="CJ80" i="32"/>
  <c r="CJ84" i="32"/>
  <c r="CJ88" i="32"/>
  <c r="CJ92" i="32"/>
  <c r="CJ73" i="32"/>
  <c r="CJ77" i="32"/>
  <c r="CJ81" i="32"/>
  <c r="CJ85" i="32"/>
  <c r="CJ89" i="32"/>
  <c r="CJ93" i="32"/>
  <c r="CJ70" i="32"/>
  <c r="CJ74" i="32"/>
  <c r="CJ78" i="32"/>
  <c r="CJ82" i="32"/>
  <c r="CJ86" i="32"/>
  <c r="CJ90" i="32"/>
  <c r="CJ94" i="32"/>
  <c r="CJ68" i="32"/>
  <c r="CJ71" i="32"/>
  <c r="CJ75" i="32"/>
  <c r="CJ79" i="32"/>
  <c r="CJ83" i="32"/>
  <c r="CJ87" i="32"/>
  <c r="CJ91" i="32"/>
  <c r="CJ95" i="32"/>
  <c r="CJ97" i="32"/>
  <c r="CJ101" i="32"/>
  <c r="CJ98" i="32"/>
  <c r="CJ102" i="32"/>
  <c r="CJ99" i="32"/>
  <c r="CJ103" i="32"/>
  <c r="CJ96" i="32"/>
  <c r="CJ100" i="32"/>
  <c r="CJ74" i="30"/>
  <c r="CJ75" i="30"/>
  <c r="CJ73" i="30"/>
  <c r="CJ76" i="30"/>
  <c r="CJ80" i="30"/>
  <c r="CJ84" i="30"/>
  <c r="CJ88" i="30"/>
  <c r="CJ92" i="30"/>
  <c r="CJ96" i="30"/>
  <c r="CJ100" i="30"/>
  <c r="CJ77" i="30"/>
  <c r="CJ81" i="30"/>
  <c r="CJ85" i="30"/>
  <c r="CJ89" i="30"/>
  <c r="CJ93" i="30"/>
  <c r="CJ97" i="30"/>
  <c r="CJ101" i="30"/>
  <c r="CJ78" i="30"/>
  <c r="CJ82" i="30"/>
  <c r="CJ86" i="30"/>
  <c r="CJ90" i="30"/>
  <c r="CJ94" i="30"/>
  <c r="CJ98" i="30"/>
  <c r="CJ102" i="30"/>
  <c r="CJ79" i="30"/>
  <c r="CJ83" i="30"/>
  <c r="CJ87" i="30"/>
  <c r="CJ91" i="30"/>
  <c r="CJ95" i="30"/>
  <c r="CJ99" i="30"/>
  <c r="CJ103" i="30"/>
  <c r="CT3" i="32"/>
  <c r="CT7" i="32"/>
  <c r="CT11" i="32"/>
  <c r="O39" i="14"/>
  <c r="K39" i="19"/>
  <c r="CT4" i="32"/>
  <c r="CT8" i="32"/>
  <c r="CT5" i="32"/>
  <c r="CT9" i="32"/>
  <c r="CT12" i="32"/>
  <c r="CT16" i="32"/>
  <c r="CT20" i="32"/>
  <c r="CT6" i="32"/>
  <c r="CT10" i="32"/>
  <c r="CT13" i="32"/>
  <c r="CT17" i="32"/>
  <c r="CT14" i="32"/>
  <c r="CT18" i="32"/>
  <c r="CT15" i="32"/>
  <c r="CT19" i="32"/>
  <c r="CT21" i="32"/>
  <c r="CT25" i="32"/>
  <c r="CT29" i="32"/>
  <c r="CT33" i="32"/>
  <c r="CT22" i="32"/>
  <c r="CT26" i="32"/>
  <c r="CT30" i="32"/>
  <c r="CT34" i="32"/>
  <c r="CT23" i="32"/>
  <c r="CT27" i="32"/>
  <c r="CT38" i="32"/>
  <c r="CT42" i="32"/>
  <c r="CT24" i="32"/>
  <c r="CT31" i="32"/>
  <c r="CT35" i="32"/>
  <c r="CT39" i="32"/>
  <c r="CT43" i="32"/>
  <c r="CT32" i="32"/>
  <c r="CT36" i="32"/>
  <c r="CT40" i="32"/>
  <c r="CT44" i="32"/>
  <c r="CT28" i="32"/>
  <c r="CT37" i="32"/>
  <c r="CT41" i="32"/>
  <c r="CT49" i="32"/>
  <c r="CT53" i="32"/>
  <c r="CT57" i="32"/>
  <c r="CT61" i="32"/>
  <c r="CT65" i="32"/>
  <c r="CT69" i="32"/>
  <c r="CT46" i="32"/>
  <c r="CT50" i="32"/>
  <c r="CT54" i="32"/>
  <c r="CT58" i="32"/>
  <c r="CT62" i="32"/>
  <c r="CT66" i="32"/>
  <c r="CT45" i="32"/>
  <c r="CT47" i="32"/>
  <c r="CT51" i="32"/>
  <c r="CT55" i="32"/>
  <c r="CT59" i="32"/>
  <c r="CT63" i="32"/>
  <c r="CT67" i="32"/>
  <c r="CT48" i="32"/>
  <c r="CT52" i="32"/>
  <c r="CT56" i="32"/>
  <c r="CT60" i="32"/>
  <c r="CT64" i="32"/>
  <c r="CT68" i="32"/>
  <c r="CT74" i="32"/>
  <c r="CT78" i="32"/>
  <c r="CT82" i="32"/>
  <c r="CT86" i="32"/>
  <c r="CT90" i="32"/>
  <c r="CT94" i="32"/>
  <c r="CT70" i="32"/>
  <c r="CT71" i="32"/>
  <c r="CT75" i="32"/>
  <c r="CT79" i="32"/>
  <c r="CT83" i="32"/>
  <c r="CT87" i="32"/>
  <c r="CT91" i="32"/>
  <c r="CT72" i="32"/>
  <c r="CT76" i="32"/>
  <c r="CT80" i="32"/>
  <c r="CT84" i="32"/>
  <c r="CT88" i="32"/>
  <c r="CT92" i="32"/>
  <c r="CT73" i="32"/>
  <c r="CT77" i="32"/>
  <c r="CT81" i="32"/>
  <c r="CT85" i="32"/>
  <c r="CT89" i="32"/>
  <c r="CT93" i="32"/>
  <c r="CT95" i="32"/>
  <c r="CT99" i="32"/>
  <c r="CT103" i="32"/>
  <c r="CT96" i="32"/>
  <c r="CT100" i="32"/>
  <c r="CT97" i="32"/>
  <c r="CT101" i="32"/>
  <c r="CT98" i="32"/>
  <c r="CT102" i="32"/>
  <c r="CT73" i="30"/>
  <c r="CT74" i="30"/>
  <c r="CT78" i="30"/>
  <c r="CT82" i="30"/>
  <c r="CT86" i="30"/>
  <c r="CT90" i="30"/>
  <c r="CT94" i="30"/>
  <c r="CT98" i="30"/>
  <c r="CT102" i="30"/>
  <c r="CT79" i="30"/>
  <c r="CT83" i="30"/>
  <c r="CT87" i="30"/>
  <c r="CT91" i="30"/>
  <c r="CT95" i="30"/>
  <c r="CT99" i="30"/>
  <c r="CT103" i="30"/>
  <c r="CT75" i="30"/>
  <c r="CT76" i="30"/>
  <c r="CT80" i="30"/>
  <c r="CT84" i="30"/>
  <c r="CT88" i="30"/>
  <c r="CT92" i="30"/>
  <c r="CT96" i="30"/>
  <c r="CT100" i="30"/>
  <c r="CT77" i="30"/>
  <c r="CT81" i="30"/>
  <c r="CT85" i="30"/>
  <c r="CT89" i="30"/>
  <c r="CT93" i="30"/>
  <c r="CT97" i="30"/>
  <c r="CT101" i="30"/>
  <c r="BZ72" i="30"/>
  <c r="BZ70" i="30"/>
  <c r="BZ68" i="30"/>
  <c r="BZ66" i="30"/>
  <c r="BZ64" i="30"/>
  <c r="BZ62" i="30"/>
  <c r="BZ60" i="30"/>
  <c r="BZ58" i="30"/>
  <c r="BZ56" i="30"/>
  <c r="BZ71" i="30"/>
  <c r="BZ69" i="30"/>
  <c r="BZ67" i="30"/>
  <c r="BZ65" i="30"/>
  <c r="BZ63" i="30"/>
  <c r="BZ61" i="30"/>
  <c r="BZ53" i="30"/>
  <c r="BZ51" i="30"/>
  <c r="BZ49" i="30"/>
  <c r="BZ47" i="30"/>
  <c r="BZ45" i="30"/>
  <c r="BZ43" i="30"/>
  <c r="BZ41" i="30"/>
  <c r="BZ39" i="30"/>
  <c r="BZ37" i="30"/>
  <c r="BZ35" i="30"/>
  <c r="BZ33" i="30"/>
  <c r="BZ31" i="30"/>
  <c r="BZ29" i="30"/>
  <c r="BZ27" i="30"/>
  <c r="BZ25" i="30"/>
  <c r="BZ23" i="30"/>
  <c r="BZ21" i="30"/>
  <c r="BZ19" i="30"/>
  <c r="BZ17" i="30"/>
  <c r="BZ15" i="30"/>
  <c r="BZ13" i="30"/>
  <c r="BZ11" i="30"/>
  <c r="BZ9" i="30"/>
  <c r="BZ7" i="30"/>
  <c r="BZ5" i="30"/>
  <c r="BZ57" i="30"/>
  <c r="BZ54" i="30"/>
  <c r="BZ52" i="30"/>
  <c r="BZ50" i="30"/>
  <c r="BZ48" i="30"/>
  <c r="BZ46" i="30"/>
  <c r="BZ44" i="30"/>
  <c r="BZ42" i="30"/>
  <c r="BZ40" i="30"/>
  <c r="BZ38" i="30"/>
  <c r="BZ36" i="30"/>
  <c r="BZ34" i="30"/>
  <c r="BZ32" i="30"/>
  <c r="BZ30" i="30"/>
  <c r="BZ28" i="30"/>
  <c r="BZ26" i="30"/>
  <c r="BZ24" i="30"/>
  <c r="BZ22" i="30"/>
  <c r="BZ20" i="30"/>
  <c r="BZ18" i="30"/>
  <c r="BZ16" i="30"/>
  <c r="BZ14" i="30"/>
  <c r="BZ12" i="30"/>
  <c r="BZ10" i="30"/>
  <c r="BZ8" i="30"/>
  <c r="BZ6" i="30"/>
  <c r="BZ59" i="30"/>
  <c r="BZ55" i="30"/>
  <c r="BZ3" i="30"/>
  <c r="BZ4" i="30"/>
  <c r="N34" i="14"/>
  <c r="J34" i="19"/>
  <c r="CO64" i="31"/>
  <c r="CO66" i="31"/>
  <c r="CO68" i="31"/>
  <c r="CO70" i="31"/>
  <c r="CO72" i="31"/>
  <c r="CO74" i="31"/>
  <c r="CO76" i="31"/>
  <c r="CO78" i="31"/>
  <c r="CO63" i="31"/>
  <c r="CO65" i="31"/>
  <c r="CO67" i="31"/>
  <c r="CO69" i="31"/>
  <c r="CO71" i="31"/>
  <c r="CO73" i="31"/>
  <c r="CO75" i="31"/>
  <c r="CO77" i="31"/>
  <c r="CO79" i="31"/>
  <c r="CO80" i="31"/>
  <c r="CO82" i="31"/>
  <c r="CO84" i="31"/>
  <c r="CO86" i="31"/>
  <c r="CO88" i="31"/>
  <c r="CO90" i="31"/>
  <c r="CO92" i="31"/>
  <c r="CO94" i="31"/>
  <c r="CO96" i="31"/>
  <c r="CO98" i="31"/>
  <c r="CO100" i="31"/>
  <c r="CO102" i="31"/>
  <c r="CO81" i="31"/>
  <c r="CO83" i="31"/>
  <c r="CO85" i="31"/>
  <c r="CO87" i="31"/>
  <c r="CO89" i="31"/>
  <c r="CO91" i="31"/>
  <c r="CO93" i="31"/>
  <c r="CO95" i="31"/>
  <c r="CO97" i="31"/>
  <c r="CO99" i="31"/>
  <c r="CO101" i="31"/>
  <c r="CO103" i="31"/>
  <c r="CO74" i="29"/>
  <c r="CO76" i="29"/>
  <c r="CO78" i="29"/>
  <c r="CO80" i="29"/>
  <c r="CO82" i="29"/>
  <c r="CO84" i="29"/>
  <c r="CO86" i="29"/>
  <c r="CO88" i="29"/>
  <c r="CO90" i="29"/>
  <c r="CO92" i="29"/>
  <c r="CO94" i="29"/>
  <c r="CO96" i="29"/>
  <c r="CO73" i="29"/>
  <c r="CO81" i="29"/>
  <c r="CO85" i="29"/>
  <c r="CO89" i="29"/>
  <c r="CO95" i="29"/>
  <c r="CO98" i="29"/>
  <c r="CO100" i="29"/>
  <c r="CO102" i="29"/>
  <c r="CO75" i="29"/>
  <c r="CO83" i="29"/>
  <c r="CO93" i="29"/>
  <c r="CO77" i="29"/>
  <c r="CO87" i="29"/>
  <c r="CO91" i="29"/>
  <c r="CO97" i="29"/>
  <c r="CO99" i="29"/>
  <c r="CO101" i="29"/>
  <c r="CO103" i="29"/>
  <c r="CO79" i="29"/>
  <c r="N24" i="14"/>
  <c r="J24" i="19"/>
  <c r="CE63" i="31"/>
  <c r="CE65" i="31"/>
  <c r="CE67" i="31"/>
  <c r="CE69" i="31"/>
  <c r="CE71" i="31"/>
  <c r="CE73" i="31"/>
  <c r="CE75" i="31"/>
  <c r="CE77" i="31"/>
  <c r="CE79" i="31"/>
  <c r="CE64" i="31"/>
  <c r="CE66" i="31"/>
  <c r="CE68" i="31"/>
  <c r="CE70" i="31"/>
  <c r="CE72" i="31"/>
  <c r="CE74" i="31"/>
  <c r="CE76" i="31"/>
  <c r="CE78" i="31"/>
  <c r="CE80" i="31"/>
  <c r="CE81" i="31"/>
  <c r="CE83" i="31"/>
  <c r="CE85" i="31"/>
  <c r="CE87" i="31"/>
  <c r="CE89" i="31"/>
  <c r="CE91" i="31"/>
  <c r="CE93" i="31"/>
  <c r="CE95" i="31"/>
  <c r="CE97" i="31"/>
  <c r="CE99" i="31"/>
  <c r="CE101" i="31"/>
  <c r="CE103" i="31"/>
  <c r="CE82" i="31"/>
  <c r="CE84" i="31"/>
  <c r="CE86" i="31"/>
  <c r="CE88" i="31"/>
  <c r="CE90" i="31"/>
  <c r="CE92" i="31"/>
  <c r="CE94" i="31"/>
  <c r="CE96" i="31"/>
  <c r="CE98" i="31"/>
  <c r="CE100" i="31"/>
  <c r="CE102" i="31"/>
  <c r="CE73" i="29"/>
  <c r="CE75" i="29"/>
  <c r="CE77" i="29"/>
  <c r="CE79" i="29"/>
  <c r="CE81" i="29"/>
  <c r="CE83" i="29"/>
  <c r="CE85" i="29"/>
  <c r="CE87" i="29"/>
  <c r="CE89" i="29"/>
  <c r="CE91" i="29"/>
  <c r="CE93" i="29"/>
  <c r="CE95" i="29"/>
  <c r="CE74" i="29"/>
  <c r="CE82" i="29"/>
  <c r="CE86" i="29"/>
  <c r="CE90" i="29"/>
  <c r="CE96" i="29"/>
  <c r="CE97" i="29"/>
  <c r="CE99" i="29"/>
  <c r="CE101" i="29"/>
  <c r="CE103" i="29"/>
  <c r="CE76" i="29"/>
  <c r="CE84" i="29"/>
  <c r="CE94" i="29"/>
  <c r="CE78" i="29"/>
  <c r="CE88" i="29"/>
  <c r="CE92" i="29"/>
  <c r="CE98" i="29"/>
  <c r="CE100" i="29"/>
  <c r="CE102" i="29"/>
  <c r="CE80" i="29"/>
  <c r="N19" i="14"/>
  <c r="J19" i="19"/>
  <c r="BZ64" i="31"/>
  <c r="BZ66" i="31"/>
  <c r="BZ68" i="31"/>
  <c r="BZ70" i="31"/>
  <c r="BZ72" i="31"/>
  <c r="BZ74" i="31"/>
  <c r="BZ76" i="31"/>
  <c r="BZ78" i="31"/>
  <c r="BZ80" i="31"/>
  <c r="BZ63" i="31"/>
  <c r="BZ65" i="31"/>
  <c r="BZ67" i="31"/>
  <c r="BZ69" i="31"/>
  <c r="BZ71" i="31"/>
  <c r="BZ73" i="31"/>
  <c r="BZ75" i="31"/>
  <c r="BZ77" i="31"/>
  <c r="BZ79" i="31"/>
  <c r="BZ81" i="31"/>
  <c r="BZ83" i="31"/>
  <c r="BZ85" i="31"/>
  <c r="BZ87" i="31"/>
  <c r="BZ89" i="31"/>
  <c r="BZ91" i="31"/>
  <c r="BZ93" i="31"/>
  <c r="BZ95" i="31"/>
  <c r="BZ97" i="31"/>
  <c r="BZ99" i="31"/>
  <c r="BZ101" i="31"/>
  <c r="BZ103" i="31"/>
  <c r="BZ82" i="31"/>
  <c r="BZ84" i="31"/>
  <c r="BZ86" i="31"/>
  <c r="BZ88" i="31"/>
  <c r="BZ90" i="31"/>
  <c r="BZ92" i="31"/>
  <c r="BZ94" i="31"/>
  <c r="BZ96" i="31"/>
  <c r="BZ98" i="31"/>
  <c r="BZ100" i="31"/>
  <c r="BZ102" i="31"/>
  <c r="BZ74" i="29"/>
  <c r="BZ76" i="29"/>
  <c r="BZ78" i="29"/>
  <c r="BZ80" i="29"/>
  <c r="BZ82" i="29"/>
  <c r="BZ84" i="29"/>
  <c r="BZ86" i="29"/>
  <c r="BZ88" i="29"/>
  <c r="BZ90" i="29"/>
  <c r="BZ92" i="29"/>
  <c r="BZ73" i="29"/>
  <c r="BZ75" i="29"/>
  <c r="BZ77" i="29"/>
  <c r="BZ79" i="29"/>
  <c r="BZ81" i="29"/>
  <c r="BZ83" i="29"/>
  <c r="BZ85" i="29"/>
  <c r="BZ96" i="29"/>
  <c r="BZ97" i="29"/>
  <c r="BZ89" i="29"/>
  <c r="BZ94" i="29"/>
  <c r="BZ95" i="29"/>
  <c r="BZ98" i="29"/>
  <c r="BZ100" i="29"/>
  <c r="BZ102" i="29"/>
  <c r="BZ93" i="29"/>
  <c r="BZ87" i="29"/>
  <c r="BZ91" i="29"/>
  <c r="BZ99" i="29"/>
  <c r="BZ101" i="29"/>
  <c r="BZ103" i="29"/>
  <c r="Y95" i="1"/>
  <c r="AC95" i="1"/>
  <c r="AE100" i="1"/>
  <c r="AD100" i="1" s="1"/>
  <c r="AB100" i="1"/>
  <c r="AE85" i="1"/>
  <c r="AD85" i="1" s="1"/>
  <c r="AB85" i="1"/>
  <c r="O34" i="14"/>
  <c r="K34" i="19"/>
  <c r="CO4" i="32"/>
  <c r="CO8" i="32"/>
  <c r="CO5" i="32"/>
  <c r="CO9" i="32"/>
  <c r="CO6" i="32"/>
  <c r="CO3" i="32"/>
  <c r="CO13" i="32"/>
  <c r="CO17" i="32"/>
  <c r="CO14" i="32"/>
  <c r="CO18" i="32"/>
  <c r="CO7" i="32"/>
  <c r="CO10" i="32"/>
  <c r="CO15" i="32"/>
  <c r="CO22" i="32"/>
  <c r="CO26" i="32"/>
  <c r="CO30" i="32"/>
  <c r="CO16" i="32"/>
  <c r="CO19" i="32"/>
  <c r="CO23" i="32"/>
  <c r="CO27" i="32"/>
  <c r="CO31" i="32"/>
  <c r="CO11" i="32"/>
  <c r="CO20" i="32"/>
  <c r="CO24" i="32"/>
  <c r="CO28" i="32"/>
  <c r="CO12" i="32"/>
  <c r="CO21" i="32"/>
  <c r="CO29" i="32"/>
  <c r="CO33" i="32"/>
  <c r="CO34" i="32"/>
  <c r="CO35" i="32"/>
  <c r="CO39" i="32"/>
  <c r="CO43" i="32"/>
  <c r="CO36" i="32"/>
  <c r="CO40" i="32"/>
  <c r="CO44" i="32"/>
  <c r="CO25" i="32"/>
  <c r="CO37" i="32"/>
  <c r="CO41" i="32"/>
  <c r="CO45" i="32"/>
  <c r="CO32" i="32"/>
  <c r="CO38" i="32"/>
  <c r="CO42" i="32"/>
  <c r="CO46" i="32"/>
  <c r="CO50" i="32"/>
  <c r="CO54" i="32"/>
  <c r="CO58" i="32"/>
  <c r="CO62" i="32"/>
  <c r="CO66" i="32"/>
  <c r="CO70" i="32"/>
  <c r="CO47" i="32"/>
  <c r="CO51" i="32"/>
  <c r="CO55" i="32"/>
  <c r="CO59" i="32"/>
  <c r="CO63" i="32"/>
  <c r="CO67" i="32"/>
  <c r="CO48" i="32"/>
  <c r="CO52" i="32"/>
  <c r="CO56" i="32"/>
  <c r="CO60" i="32"/>
  <c r="CO64" i="32"/>
  <c r="CO68" i="32"/>
  <c r="CO49" i="32"/>
  <c r="CO53" i="32"/>
  <c r="CO57" i="32"/>
  <c r="CO61" i="32"/>
  <c r="CO65" i="32"/>
  <c r="CO71" i="32"/>
  <c r="CO75" i="32"/>
  <c r="CO79" i="32"/>
  <c r="CO83" i="32"/>
  <c r="CO87" i="32"/>
  <c r="CO91" i="32"/>
  <c r="CO72" i="32"/>
  <c r="CO76" i="32"/>
  <c r="CO80" i="32"/>
  <c r="CO84" i="32"/>
  <c r="CO88" i="32"/>
  <c r="CO92" i="32"/>
  <c r="CO69" i="32"/>
  <c r="CO73" i="32"/>
  <c r="CO77" i="32"/>
  <c r="CO81" i="32"/>
  <c r="CO85" i="32"/>
  <c r="CO89" i="32"/>
  <c r="CO93" i="32"/>
  <c r="CO74" i="32"/>
  <c r="CO78" i="32"/>
  <c r="CO82" i="32"/>
  <c r="CO86" i="32"/>
  <c r="CO90" i="32"/>
  <c r="CO94" i="32"/>
  <c r="CO96" i="32"/>
  <c r="CO100" i="32"/>
  <c r="CO97" i="32"/>
  <c r="CO101" i="32"/>
  <c r="CO98" i="32"/>
  <c r="CO102" i="32"/>
  <c r="CO95" i="32"/>
  <c r="CO99" i="32"/>
  <c r="CO103" i="32"/>
  <c r="CO73" i="30"/>
  <c r="CO74" i="30"/>
  <c r="CO75" i="30"/>
  <c r="CO79" i="30"/>
  <c r="CO83" i="30"/>
  <c r="CO87" i="30"/>
  <c r="CO91" i="30"/>
  <c r="CO95" i="30"/>
  <c r="CO99" i="30"/>
  <c r="CO103" i="30"/>
  <c r="CO76" i="30"/>
  <c r="CO80" i="30"/>
  <c r="CO84" i="30"/>
  <c r="CO88" i="30"/>
  <c r="CO92" i="30"/>
  <c r="CO96" i="30"/>
  <c r="CO100" i="30"/>
  <c r="CO77" i="30"/>
  <c r="CO81" i="30"/>
  <c r="CO85" i="30"/>
  <c r="CO89" i="30"/>
  <c r="CO93" i="30"/>
  <c r="CO97" i="30"/>
  <c r="CO101" i="30"/>
  <c r="CO78" i="30"/>
  <c r="CO82" i="30"/>
  <c r="CO86" i="30"/>
  <c r="CO90" i="30"/>
  <c r="CO94" i="30"/>
  <c r="CO98" i="30"/>
  <c r="CO102" i="30"/>
  <c r="CE6" i="32"/>
  <c r="CE10" i="32"/>
  <c r="CE3" i="32"/>
  <c r="CE7" i="32"/>
  <c r="CE11" i="32"/>
  <c r="O24" i="14"/>
  <c r="K24" i="19"/>
  <c r="CE4" i="32"/>
  <c r="CE8" i="32"/>
  <c r="CE5" i="32"/>
  <c r="CE15" i="32"/>
  <c r="CE19" i="32"/>
  <c r="CE12" i="32"/>
  <c r="CE16" i="32"/>
  <c r="CE9" i="32"/>
  <c r="CE13" i="32"/>
  <c r="CE17" i="32"/>
  <c r="CE24" i="32"/>
  <c r="CE28" i="32"/>
  <c r="CE32" i="32"/>
  <c r="CE18" i="32"/>
  <c r="CE21" i="32"/>
  <c r="CE25" i="32"/>
  <c r="CE29" i="32"/>
  <c r="CE33" i="32"/>
  <c r="CE20" i="32"/>
  <c r="CE22" i="32"/>
  <c r="CE26" i="32"/>
  <c r="CE30" i="32"/>
  <c r="CE14" i="32"/>
  <c r="CE23" i="32"/>
  <c r="CE34" i="32"/>
  <c r="CE37" i="32"/>
  <c r="CE41" i="32"/>
  <c r="CE38" i="32"/>
  <c r="CE42" i="32"/>
  <c r="CE27" i="32"/>
  <c r="CE31" i="32"/>
  <c r="CE35" i="32"/>
  <c r="CE39" i="32"/>
  <c r="CE43" i="32"/>
  <c r="CE36" i="32"/>
  <c r="CE40" i="32"/>
  <c r="CE44" i="32"/>
  <c r="CE48" i="32"/>
  <c r="CE52" i="32"/>
  <c r="CE56" i="32"/>
  <c r="CE60" i="32"/>
  <c r="CE64" i="32"/>
  <c r="CE68" i="32"/>
  <c r="CE49" i="32"/>
  <c r="CE53" i="32"/>
  <c r="CE57" i="32"/>
  <c r="CE61" i="32"/>
  <c r="CE65" i="32"/>
  <c r="CE46" i="32"/>
  <c r="CE50" i="32"/>
  <c r="CE54" i="32"/>
  <c r="CE58" i="32"/>
  <c r="CE62" i="32"/>
  <c r="CE66" i="32"/>
  <c r="CE45" i="32"/>
  <c r="CE47" i="32"/>
  <c r="CE51" i="32"/>
  <c r="CE55" i="32"/>
  <c r="CE59" i="32"/>
  <c r="CE63" i="32"/>
  <c r="CE67" i="32"/>
  <c r="CE73" i="32"/>
  <c r="CE77" i="32"/>
  <c r="CE81" i="32"/>
  <c r="CE85" i="32"/>
  <c r="CE89" i="32"/>
  <c r="CE93" i="32"/>
  <c r="CE69" i="32"/>
  <c r="CE74" i="32"/>
  <c r="CE78" i="32"/>
  <c r="CE82" i="32"/>
  <c r="CE86" i="32"/>
  <c r="CE90" i="32"/>
  <c r="CE94" i="32"/>
  <c r="CE70" i="32"/>
  <c r="CE71" i="32"/>
  <c r="CE75" i="32"/>
  <c r="CE79" i="32"/>
  <c r="CE83" i="32"/>
  <c r="CE87" i="32"/>
  <c r="CE91" i="32"/>
  <c r="CE72" i="32"/>
  <c r="CE76" i="32"/>
  <c r="CE80" i="32"/>
  <c r="CE84" i="32"/>
  <c r="CE88" i="32"/>
  <c r="CE92" i="32"/>
  <c r="CE98" i="32"/>
  <c r="CE102" i="32"/>
  <c r="CE95" i="32"/>
  <c r="CE99" i="32"/>
  <c r="CE103" i="32"/>
  <c r="CE96" i="32"/>
  <c r="CE100" i="32"/>
  <c r="CE97" i="32"/>
  <c r="CE101" i="32"/>
  <c r="CE75" i="30"/>
  <c r="CE73" i="30"/>
  <c r="CE74" i="30"/>
  <c r="CE77" i="30"/>
  <c r="CE81" i="30"/>
  <c r="CE85" i="30"/>
  <c r="CE89" i="30"/>
  <c r="CE93" i="30"/>
  <c r="CE97" i="30"/>
  <c r="CE101" i="30"/>
  <c r="CE78" i="30"/>
  <c r="CE82" i="30"/>
  <c r="CE86" i="30"/>
  <c r="CE90" i="30"/>
  <c r="CE94" i="30"/>
  <c r="CE98" i="30"/>
  <c r="CE102" i="30"/>
  <c r="CE79" i="30"/>
  <c r="CE83" i="30"/>
  <c r="CE87" i="30"/>
  <c r="CE91" i="30"/>
  <c r="CE95" i="30"/>
  <c r="CE99" i="30"/>
  <c r="CE103" i="30"/>
  <c r="CE76" i="30"/>
  <c r="CE80" i="30"/>
  <c r="CE84" i="30"/>
  <c r="CE88" i="30"/>
  <c r="CE92" i="30"/>
  <c r="CE96" i="30"/>
  <c r="CE100" i="30"/>
  <c r="BZ3" i="32"/>
  <c r="BZ7" i="32"/>
  <c r="BZ11" i="32"/>
  <c r="O19" i="14"/>
  <c r="K19" i="19"/>
  <c r="BZ4" i="32"/>
  <c r="BZ8" i="32"/>
  <c r="BZ5" i="32"/>
  <c r="BZ9" i="32"/>
  <c r="BZ6" i="32"/>
  <c r="BZ12" i="32"/>
  <c r="BZ16" i="32"/>
  <c r="BZ20" i="32"/>
  <c r="BZ13" i="32"/>
  <c r="BZ17" i="32"/>
  <c r="BZ14" i="32"/>
  <c r="BZ18" i="32"/>
  <c r="BZ21" i="32"/>
  <c r="BZ25" i="32"/>
  <c r="BZ29" i="32"/>
  <c r="BZ33" i="32"/>
  <c r="BZ10" i="32"/>
  <c r="BZ22" i="32"/>
  <c r="BZ26" i="32"/>
  <c r="BZ30" i="32"/>
  <c r="BZ34" i="32"/>
  <c r="BZ19" i="32"/>
  <c r="BZ23" i="32"/>
  <c r="BZ27" i="32"/>
  <c r="BZ15" i="32"/>
  <c r="BZ24" i="32"/>
  <c r="BZ32" i="32"/>
  <c r="BZ38" i="32"/>
  <c r="BZ42" i="32"/>
  <c r="BZ39" i="32"/>
  <c r="BZ43" i="32"/>
  <c r="BZ28" i="32"/>
  <c r="BZ35" i="32"/>
  <c r="BZ36" i="32"/>
  <c r="BZ40" i="32"/>
  <c r="BZ44" i="32"/>
  <c r="BZ31" i="32"/>
  <c r="BZ37" i="32"/>
  <c r="BZ41" i="32"/>
  <c r="BZ45" i="32"/>
  <c r="BZ49" i="32"/>
  <c r="BZ53" i="32"/>
  <c r="BZ57" i="32"/>
  <c r="BZ61" i="32"/>
  <c r="BZ65" i="32"/>
  <c r="BZ69" i="32"/>
  <c r="BZ46" i="32"/>
  <c r="BZ50" i="32"/>
  <c r="BZ54" i="32"/>
  <c r="BZ58" i="32"/>
  <c r="BZ62" i="32"/>
  <c r="BZ66" i="32"/>
  <c r="BZ47" i="32"/>
  <c r="BZ51" i="32"/>
  <c r="BZ55" i="32"/>
  <c r="BZ59" i="32"/>
  <c r="BZ63" i="32"/>
  <c r="BZ67" i="32"/>
  <c r="BZ48" i="32"/>
  <c r="BZ52" i="32"/>
  <c r="BZ56" i="32"/>
  <c r="BZ60" i="32"/>
  <c r="BZ64" i="32"/>
  <c r="BZ74" i="32"/>
  <c r="BZ78" i="32"/>
  <c r="BZ82" i="32"/>
  <c r="BZ86" i="32"/>
  <c r="BZ90" i="32"/>
  <c r="BZ94" i="32"/>
  <c r="BZ71" i="32"/>
  <c r="BZ75" i="32"/>
  <c r="BZ79" i="32"/>
  <c r="BZ83" i="32"/>
  <c r="BZ87" i="32"/>
  <c r="BZ91" i="32"/>
  <c r="BZ95" i="32"/>
  <c r="BZ68" i="32"/>
  <c r="BZ70" i="32"/>
  <c r="BZ72" i="32"/>
  <c r="BZ76" i="32"/>
  <c r="BZ80" i="32"/>
  <c r="BZ84" i="32"/>
  <c r="BZ88" i="32"/>
  <c r="BZ92" i="32"/>
  <c r="BZ73" i="32"/>
  <c r="BZ77" i="32"/>
  <c r="BZ81" i="32"/>
  <c r="BZ85" i="32"/>
  <c r="BZ89" i="32"/>
  <c r="BZ93" i="32"/>
  <c r="BZ99" i="32"/>
  <c r="BZ103" i="32"/>
  <c r="BZ96" i="32"/>
  <c r="BZ100" i="32"/>
  <c r="BZ97" i="32"/>
  <c r="BZ101" i="32"/>
  <c r="BZ98" i="32"/>
  <c r="BZ102" i="32"/>
  <c r="BZ73" i="30"/>
  <c r="BZ74" i="30"/>
  <c r="BZ75" i="30"/>
  <c r="BZ78" i="30"/>
  <c r="BZ82" i="30"/>
  <c r="BZ86" i="30"/>
  <c r="BZ90" i="30"/>
  <c r="BZ94" i="30"/>
  <c r="BZ98" i="30"/>
  <c r="BZ102" i="30"/>
  <c r="BZ79" i="30"/>
  <c r="BZ83" i="30"/>
  <c r="BZ87" i="30"/>
  <c r="BZ91" i="30"/>
  <c r="BZ95" i="30"/>
  <c r="BZ99" i="30"/>
  <c r="BZ103" i="30"/>
  <c r="BZ76" i="30"/>
  <c r="BZ80" i="30"/>
  <c r="BZ84" i="30"/>
  <c r="BZ88" i="30"/>
  <c r="BZ92" i="30"/>
  <c r="BZ96" i="30"/>
  <c r="BZ100" i="30"/>
  <c r="BZ77" i="30"/>
  <c r="BZ81" i="30"/>
  <c r="BZ85" i="30"/>
  <c r="BZ89" i="30"/>
  <c r="BZ93" i="30"/>
  <c r="BZ97" i="30"/>
  <c r="BZ101" i="30"/>
  <c r="M19" i="14"/>
  <c r="O60" i="1"/>
  <c r="H60" i="1"/>
  <c r="CE4" i="26"/>
  <c r="CE8" i="26"/>
  <c r="CE12" i="26"/>
  <c r="CE3" i="26"/>
  <c r="CE7" i="26"/>
  <c r="CE11" i="26"/>
  <c r="CE6" i="26"/>
  <c r="CE10" i="26"/>
  <c r="CE14" i="26"/>
  <c r="CE5" i="26"/>
  <c r="CE9" i="26"/>
  <c r="CE13" i="26"/>
  <c r="CE17" i="26"/>
  <c r="CE21" i="26"/>
  <c r="CE25" i="26"/>
  <c r="CE29" i="26"/>
  <c r="CE33" i="26"/>
  <c r="CE37" i="26"/>
  <c r="CE41" i="26"/>
  <c r="CE16" i="26"/>
  <c r="CE20" i="26"/>
  <c r="CE24" i="26"/>
  <c r="CE28" i="26"/>
  <c r="CE32" i="26"/>
  <c r="CE36" i="26"/>
  <c r="CE40" i="26"/>
  <c r="CE15" i="26"/>
  <c r="CE19" i="26"/>
  <c r="CE23" i="26"/>
  <c r="CE27" i="26"/>
  <c r="CE31" i="26"/>
  <c r="CE35" i="26"/>
  <c r="CE39" i="26"/>
  <c r="CE18" i="26"/>
  <c r="CE22" i="26"/>
  <c r="CE26" i="26"/>
  <c r="CE30" i="26"/>
  <c r="CE34" i="26"/>
  <c r="CE38" i="26"/>
  <c r="CE42" i="26"/>
  <c r="CE43" i="26"/>
  <c r="CE46" i="26"/>
  <c r="CE50" i="26"/>
  <c r="CE54" i="26"/>
  <c r="CE58" i="26"/>
  <c r="CE62" i="26"/>
  <c r="CE66" i="26"/>
  <c r="CE70" i="26"/>
  <c r="CE45" i="26"/>
  <c r="CE49" i="26"/>
  <c r="CE53" i="26"/>
  <c r="CE57" i="26"/>
  <c r="CE61" i="26"/>
  <c r="CE65" i="26"/>
  <c r="CE69" i="26"/>
  <c r="CE44" i="26"/>
  <c r="CE48" i="26"/>
  <c r="CE52" i="26"/>
  <c r="CE56" i="26"/>
  <c r="CE60" i="26"/>
  <c r="CE64" i="26"/>
  <c r="CE68" i="26"/>
  <c r="CE47" i="26"/>
  <c r="CE51" i="26"/>
  <c r="CE55" i="26"/>
  <c r="CE59" i="26"/>
  <c r="CE63" i="26"/>
  <c r="CE67" i="26"/>
  <c r="CE71" i="26"/>
  <c r="CE76" i="26"/>
  <c r="CE80" i="26"/>
  <c r="CE84" i="26"/>
  <c r="CE88" i="26"/>
  <c r="CE92" i="26"/>
  <c r="CE96" i="26"/>
  <c r="CE100" i="26"/>
  <c r="CE72" i="26"/>
  <c r="CE75" i="26"/>
  <c r="CE79" i="26"/>
  <c r="CE83" i="26"/>
  <c r="CE87" i="26"/>
  <c r="CE91" i="26"/>
  <c r="CE95" i="26"/>
  <c r="CE99" i="26"/>
  <c r="CE103" i="26"/>
  <c r="CE74" i="26"/>
  <c r="CE78" i="26"/>
  <c r="CE82" i="26"/>
  <c r="CE86" i="26"/>
  <c r="CE90" i="26"/>
  <c r="CE94" i="26"/>
  <c r="CE98" i="26"/>
  <c r="CE102" i="26"/>
  <c r="CE73" i="26"/>
  <c r="CE77" i="26"/>
  <c r="CE81" i="26"/>
  <c r="CE85" i="26"/>
  <c r="CE89" i="26"/>
  <c r="CE93" i="26"/>
  <c r="CE97" i="26"/>
  <c r="CE101" i="26"/>
  <c r="CE4" i="18"/>
  <c r="CE8" i="18"/>
  <c r="CE12" i="18"/>
  <c r="CE16" i="18"/>
  <c r="CE20" i="18"/>
  <c r="CE24" i="18"/>
  <c r="CE28" i="18"/>
  <c r="CE32" i="18"/>
  <c r="CE36" i="18"/>
  <c r="CE3" i="18"/>
  <c r="CE7" i="18"/>
  <c r="CE11" i="18"/>
  <c r="CE15" i="18"/>
  <c r="CE19" i="18"/>
  <c r="CE23" i="18"/>
  <c r="CE27" i="18"/>
  <c r="CE31" i="18"/>
  <c r="CE35" i="18"/>
  <c r="CE6" i="18"/>
  <c r="CE10" i="18"/>
  <c r="CE14" i="18"/>
  <c r="CE18" i="18"/>
  <c r="CE22" i="18"/>
  <c r="CE26" i="18"/>
  <c r="CE30" i="18"/>
  <c r="CE34" i="18"/>
  <c r="CE5" i="18"/>
  <c r="CE9" i="18"/>
  <c r="CE13" i="18"/>
  <c r="CE17" i="18"/>
  <c r="CE21" i="18"/>
  <c r="CE25" i="18"/>
  <c r="CE29" i="18"/>
  <c r="CE33" i="18"/>
  <c r="CE38" i="18"/>
  <c r="CE42" i="18"/>
  <c r="CE46" i="18"/>
  <c r="CE50" i="18"/>
  <c r="CE54" i="18"/>
  <c r="CE58" i="18"/>
  <c r="CE62" i="18"/>
  <c r="CE66" i="18"/>
  <c r="CE70" i="18"/>
  <c r="CE74" i="18"/>
  <c r="CE78" i="18"/>
  <c r="CE82" i="18"/>
  <c r="CE86" i="18"/>
  <c r="CE90" i="18"/>
  <c r="CE94" i="18"/>
  <c r="CE41" i="18"/>
  <c r="CE45" i="18"/>
  <c r="CE49" i="18"/>
  <c r="CE53" i="18"/>
  <c r="CE57" i="18"/>
  <c r="CE61" i="18"/>
  <c r="CE65" i="18"/>
  <c r="CE69" i="18"/>
  <c r="CE73" i="18"/>
  <c r="CE77" i="18"/>
  <c r="CE81" i="18"/>
  <c r="CE85" i="18"/>
  <c r="CE89" i="18"/>
  <c r="CE93" i="18"/>
  <c r="CE97" i="18"/>
  <c r="CE37" i="18"/>
  <c r="CE40" i="18"/>
  <c r="CE44" i="18"/>
  <c r="CE48" i="18"/>
  <c r="CE52" i="18"/>
  <c r="CE56" i="18"/>
  <c r="CE60" i="18"/>
  <c r="CE64" i="18"/>
  <c r="CE68" i="18"/>
  <c r="CE72" i="18"/>
  <c r="CE76" i="18"/>
  <c r="CE80" i="18"/>
  <c r="CE84" i="18"/>
  <c r="CE39" i="18"/>
  <c r="CE43" i="18"/>
  <c r="CE47" i="18"/>
  <c r="CE51" i="18"/>
  <c r="CE55" i="18"/>
  <c r="CE59" i="18"/>
  <c r="CE63" i="18"/>
  <c r="CE67" i="18"/>
  <c r="CE71" i="18"/>
  <c r="CE75" i="18"/>
  <c r="CE79" i="18"/>
  <c r="CE83" i="18"/>
  <c r="CE87" i="18"/>
  <c r="CE91" i="18"/>
  <c r="CE88" i="18"/>
  <c r="CE92" i="18"/>
  <c r="CE96" i="18"/>
  <c r="CE100" i="18"/>
  <c r="CE95" i="18"/>
  <c r="CE99" i="18"/>
  <c r="CE103" i="18"/>
  <c r="CE98" i="18"/>
  <c r="CE102" i="18"/>
  <c r="CE101" i="18"/>
  <c r="BZ4" i="24"/>
  <c r="BZ8" i="24"/>
  <c r="BZ12" i="24"/>
  <c r="BZ16" i="24"/>
  <c r="BZ20" i="24"/>
  <c r="BZ24" i="24"/>
  <c r="BZ28" i="24"/>
  <c r="BZ32" i="24"/>
  <c r="BZ36" i="24"/>
  <c r="BZ40" i="24"/>
  <c r="BZ44" i="24"/>
  <c r="BZ48" i="24"/>
  <c r="BZ52" i="24"/>
  <c r="BZ56" i="24"/>
  <c r="BZ60" i="24"/>
  <c r="BZ64" i="24"/>
  <c r="BZ68" i="24"/>
  <c r="BZ72" i="24"/>
  <c r="BZ76" i="24"/>
  <c r="BZ80" i="24"/>
  <c r="BZ84" i="24"/>
  <c r="BZ88" i="24"/>
  <c r="BZ92" i="24"/>
  <c r="BZ96" i="24"/>
  <c r="BZ100" i="24"/>
  <c r="BZ5" i="24"/>
  <c r="BZ9" i="24"/>
  <c r="BZ13" i="24"/>
  <c r="BZ17" i="24"/>
  <c r="BZ21" i="24"/>
  <c r="BZ25" i="24"/>
  <c r="BZ29" i="24"/>
  <c r="BZ33" i="24"/>
  <c r="BZ37" i="24"/>
  <c r="BZ41" i="24"/>
  <c r="BZ45" i="24"/>
  <c r="BZ49" i="24"/>
  <c r="BZ53" i="24"/>
  <c r="BZ57" i="24"/>
  <c r="BZ61" i="24"/>
  <c r="BZ65" i="24"/>
  <c r="BZ69" i="24"/>
  <c r="BZ73" i="24"/>
  <c r="BZ77" i="24"/>
  <c r="BZ81" i="24"/>
  <c r="BZ85" i="24"/>
  <c r="BZ89" i="24"/>
  <c r="BZ93" i="24"/>
  <c r="BZ97" i="24"/>
  <c r="BZ101" i="24"/>
  <c r="BZ6" i="24"/>
  <c r="BZ10" i="24"/>
  <c r="BZ14" i="24"/>
  <c r="BZ18" i="24"/>
  <c r="BZ22" i="24"/>
  <c r="BZ26" i="24"/>
  <c r="BZ30" i="24"/>
  <c r="BZ34" i="24"/>
  <c r="BZ38" i="24"/>
  <c r="BZ42" i="24"/>
  <c r="BZ46" i="24"/>
  <c r="BZ50" i="24"/>
  <c r="BZ54" i="24"/>
  <c r="BZ58" i="24"/>
  <c r="BZ62" i="24"/>
  <c r="BZ66" i="24"/>
  <c r="BZ70" i="24"/>
  <c r="BZ74" i="24"/>
  <c r="BZ78" i="24"/>
  <c r="BZ82" i="24"/>
  <c r="BZ86" i="24"/>
  <c r="BZ90" i="24"/>
  <c r="BZ94" i="24"/>
  <c r="BZ98" i="24"/>
  <c r="BZ102" i="24"/>
  <c r="BZ3" i="24"/>
  <c r="BZ7" i="24"/>
  <c r="BZ11" i="24"/>
  <c r="BZ15" i="24"/>
  <c r="BZ19" i="24"/>
  <c r="BZ23" i="24"/>
  <c r="BZ27" i="24"/>
  <c r="BZ31" i="24"/>
  <c r="BZ35" i="24"/>
  <c r="BZ39" i="24"/>
  <c r="BZ43" i="24"/>
  <c r="BZ47" i="24"/>
  <c r="BZ51" i="24"/>
  <c r="BZ55" i="24"/>
  <c r="BZ59" i="24"/>
  <c r="BZ63" i="24"/>
  <c r="BZ67" i="24"/>
  <c r="BZ71" i="24"/>
  <c r="BZ75" i="24"/>
  <c r="BZ79" i="24"/>
  <c r="BZ83" i="24"/>
  <c r="BZ87" i="24"/>
  <c r="BZ91" i="24"/>
  <c r="BZ95" i="24"/>
  <c r="BZ99" i="24"/>
  <c r="BZ103" i="24"/>
  <c r="BZ78" i="20"/>
  <c r="BZ64" i="20"/>
  <c r="BZ66" i="20"/>
  <c r="BZ68" i="20"/>
  <c r="BZ70" i="20"/>
  <c r="BZ72" i="20"/>
  <c r="BZ74" i="20"/>
  <c r="BZ76" i="20"/>
  <c r="BZ63" i="20"/>
  <c r="BZ65" i="20"/>
  <c r="BZ67" i="20"/>
  <c r="BZ69" i="20"/>
  <c r="BZ71" i="20"/>
  <c r="BZ73" i="20"/>
  <c r="BZ75" i="20"/>
  <c r="BZ77" i="20"/>
  <c r="BZ100" i="20"/>
  <c r="BZ91" i="20"/>
  <c r="BZ98" i="20"/>
  <c r="BZ81" i="20"/>
  <c r="BZ86" i="20"/>
  <c r="BZ97" i="20"/>
  <c r="BZ93" i="20"/>
  <c r="BZ89" i="20"/>
  <c r="BZ85" i="20"/>
  <c r="BZ103" i="20"/>
  <c r="BZ101" i="20"/>
  <c r="BZ88" i="20"/>
  <c r="BZ84" i="20"/>
  <c r="BZ80" i="20"/>
  <c r="BZ95" i="20"/>
  <c r="BZ87" i="20"/>
  <c r="BZ90" i="20"/>
  <c r="BZ82" i="20"/>
  <c r="BZ99" i="20"/>
  <c r="BZ96" i="20"/>
  <c r="BZ83" i="20"/>
  <c r="BZ94" i="20"/>
  <c r="BZ79" i="20"/>
  <c r="BZ102" i="20"/>
  <c r="BZ92" i="20"/>
  <c r="AT5" i="23"/>
  <c r="AT9" i="23"/>
  <c r="AT13" i="23"/>
  <c r="AT17" i="23"/>
  <c r="AT21" i="23"/>
  <c r="AT25" i="23"/>
  <c r="AT29" i="23"/>
  <c r="AT33" i="23"/>
  <c r="AT37" i="23"/>
  <c r="AT41" i="23"/>
  <c r="AT45" i="23"/>
  <c r="AT49" i="23"/>
  <c r="AT53" i="23"/>
  <c r="AT6" i="23"/>
  <c r="AT10" i="23"/>
  <c r="AT14" i="23"/>
  <c r="AT18" i="23"/>
  <c r="AT22" i="23"/>
  <c r="AT26" i="23"/>
  <c r="AT30" i="23"/>
  <c r="AT34" i="23"/>
  <c r="AT38" i="23"/>
  <c r="AT42" i="23"/>
  <c r="AT46" i="23"/>
  <c r="AT50" i="23"/>
  <c r="AT54" i="23"/>
  <c r="AT3" i="23"/>
  <c r="AT7" i="23"/>
  <c r="AT11" i="23"/>
  <c r="AT15" i="23"/>
  <c r="AT19" i="23"/>
  <c r="AT23" i="23"/>
  <c r="AT27" i="23"/>
  <c r="AT31" i="23"/>
  <c r="AT35" i="23"/>
  <c r="AT39" i="23"/>
  <c r="AT43" i="23"/>
  <c r="AT47" i="23"/>
  <c r="AT51" i="23"/>
  <c r="AT4" i="23"/>
  <c r="AT8" i="23"/>
  <c r="AT20" i="23"/>
  <c r="AT36" i="23"/>
  <c r="AT52" i="23"/>
  <c r="AT58" i="23"/>
  <c r="AT62" i="23"/>
  <c r="AT66" i="23"/>
  <c r="AT70" i="23"/>
  <c r="AT74" i="23"/>
  <c r="AT78" i="23"/>
  <c r="AT82" i="23"/>
  <c r="AT86" i="23"/>
  <c r="AT90" i="23"/>
  <c r="AT94" i="23"/>
  <c r="AT98" i="23"/>
  <c r="AT102" i="23"/>
  <c r="AT24" i="23"/>
  <c r="AT40" i="23"/>
  <c r="AT57" i="23"/>
  <c r="AT59" i="23"/>
  <c r="AT63" i="23"/>
  <c r="AT67" i="23"/>
  <c r="AT71" i="23"/>
  <c r="AT75" i="23"/>
  <c r="AT79" i="23"/>
  <c r="AT83" i="23"/>
  <c r="AT87" i="23"/>
  <c r="AT91" i="23"/>
  <c r="AT95" i="23"/>
  <c r="AT99" i="23"/>
  <c r="AT103" i="23"/>
  <c r="AT12" i="23"/>
  <c r="AT28" i="23"/>
  <c r="AT44" i="23"/>
  <c r="AT56" i="23"/>
  <c r="AT60" i="23"/>
  <c r="AT64" i="23"/>
  <c r="AT68" i="23"/>
  <c r="AT72" i="23"/>
  <c r="AT76" i="23"/>
  <c r="AT80" i="23"/>
  <c r="AT84" i="23"/>
  <c r="AT88" i="23"/>
  <c r="AT92" i="23"/>
  <c r="AT96" i="23"/>
  <c r="AT100" i="23"/>
  <c r="AT16" i="23"/>
  <c r="AT32" i="23"/>
  <c r="AT48" i="23"/>
  <c r="AT55" i="23"/>
  <c r="AT61" i="23"/>
  <c r="AT65" i="23"/>
  <c r="AT69" i="23"/>
  <c r="AT73" i="23"/>
  <c r="AT77" i="23"/>
  <c r="AT81" i="23"/>
  <c r="AT85" i="23"/>
  <c r="AT89" i="23"/>
  <c r="AT93" i="23"/>
  <c r="AT97" i="23"/>
  <c r="AT101" i="23"/>
  <c r="AV3" i="23"/>
  <c r="AV7" i="23"/>
  <c r="AV11" i="23"/>
  <c r="AV15" i="23"/>
  <c r="AV19" i="23"/>
  <c r="AV23" i="23"/>
  <c r="AV27" i="23"/>
  <c r="AV31" i="23"/>
  <c r="AV35" i="23"/>
  <c r="AV39" i="23"/>
  <c r="AV43" i="23"/>
  <c r="AV47" i="23"/>
  <c r="AV51" i="23"/>
  <c r="AV4" i="23"/>
  <c r="AV8" i="23"/>
  <c r="AV12" i="23"/>
  <c r="AV16" i="23"/>
  <c r="AV20" i="23"/>
  <c r="AV24" i="23"/>
  <c r="AV28" i="23"/>
  <c r="AV32" i="23"/>
  <c r="AV36" i="23"/>
  <c r="AV40" i="23"/>
  <c r="AV44" i="23"/>
  <c r="AV48" i="23"/>
  <c r="AV52" i="23"/>
  <c r="AV56" i="23"/>
  <c r="AV5" i="23"/>
  <c r="AV9" i="23"/>
  <c r="AV13" i="23"/>
  <c r="AV17" i="23"/>
  <c r="AV21" i="23"/>
  <c r="AV25" i="23"/>
  <c r="AV29" i="23"/>
  <c r="AV33" i="23"/>
  <c r="AV37" i="23"/>
  <c r="AV41" i="23"/>
  <c r="AV45" i="23"/>
  <c r="AV49" i="23"/>
  <c r="AV53" i="23"/>
  <c r="AV6" i="23"/>
  <c r="AV10" i="23"/>
  <c r="AV18" i="23"/>
  <c r="AV34" i="23"/>
  <c r="AV50" i="23"/>
  <c r="AV60" i="23"/>
  <c r="AV64" i="23"/>
  <c r="AV68" i="23"/>
  <c r="AV72" i="23"/>
  <c r="AV76" i="23"/>
  <c r="AV80" i="23"/>
  <c r="AV84" i="23"/>
  <c r="AV88" i="23"/>
  <c r="AV92" i="23"/>
  <c r="AV96" i="23"/>
  <c r="AV100" i="23"/>
  <c r="AV22" i="23"/>
  <c r="AV38" i="23"/>
  <c r="AV55" i="23"/>
  <c r="AV61" i="23"/>
  <c r="AV65" i="23"/>
  <c r="AV69" i="23"/>
  <c r="AV73" i="23"/>
  <c r="AV77" i="23"/>
  <c r="AV81" i="23"/>
  <c r="AV85" i="23"/>
  <c r="AV89" i="23"/>
  <c r="AV93" i="23"/>
  <c r="AV97" i="23"/>
  <c r="AV101" i="23"/>
  <c r="AV26" i="23"/>
  <c r="AV42" i="23"/>
  <c r="AV54" i="23"/>
  <c r="AV57" i="23"/>
  <c r="AV58" i="23"/>
  <c r="AV62" i="23"/>
  <c r="AV66" i="23"/>
  <c r="AV70" i="23"/>
  <c r="AV74" i="23"/>
  <c r="AV78" i="23"/>
  <c r="AV82" i="23"/>
  <c r="AV86" i="23"/>
  <c r="AV90" i="23"/>
  <c r="AV94" i="23"/>
  <c r="AV98" i="23"/>
  <c r="AV102" i="23"/>
  <c r="AV14" i="23"/>
  <c r="AV30" i="23"/>
  <c r="AV46" i="23"/>
  <c r="AV59" i="23"/>
  <c r="AV63" i="23"/>
  <c r="AV67" i="23"/>
  <c r="AV71" i="23"/>
  <c r="AV75" i="23"/>
  <c r="AV79" i="23"/>
  <c r="AV83" i="23"/>
  <c r="AV87" i="23"/>
  <c r="AV91" i="23"/>
  <c r="AV95" i="23"/>
  <c r="AV99" i="23"/>
  <c r="AV103" i="23"/>
  <c r="AT3" i="21"/>
  <c r="AT5" i="21"/>
  <c r="AT7" i="21"/>
  <c r="AT9" i="21"/>
  <c r="AT11" i="21"/>
  <c r="AT13" i="21"/>
  <c r="AT15" i="21"/>
  <c r="AT17" i="21"/>
  <c r="AT19" i="21"/>
  <c r="AT21" i="21"/>
  <c r="AT23" i="21"/>
  <c r="AT25" i="21"/>
  <c r="AT27" i="21"/>
  <c r="AT29" i="21"/>
  <c r="AT31" i="21"/>
  <c r="AT33" i="21"/>
  <c r="AT35" i="21"/>
  <c r="AT37" i="21"/>
  <c r="AT39" i="21"/>
  <c r="AT41" i="21"/>
  <c r="AT43" i="21"/>
  <c r="AT45" i="21"/>
  <c r="AT47" i="21"/>
  <c r="AT49" i="21"/>
  <c r="AT51" i="21"/>
  <c r="AT53" i="21"/>
  <c r="AT55" i="21"/>
  <c r="AT57" i="21"/>
  <c r="AT59" i="21"/>
  <c r="AT61" i="21"/>
  <c r="AT63" i="21"/>
  <c r="AT65" i="21"/>
  <c r="AT67" i="21"/>
  <c r="AT69" i="21"/>
  <c r="AT4" i="21"/>
  <c r="AT6" i="21"/>
  <c r="AT8" i="21"/>
  <c r="AT10" i="21"/>
  <c r="AT12" i="21"/>
  <c r="AT14" i="21"/>
  <c r="AT16" i="21"/>
  <c r="AT18" i="21"/>
  <c r="AT20" i="21"/>
  <c r="AT22" i="21"/>
  <c r="AT24" i="21"/>
  <c r="AT26" i="21"/>
  <c r="AT28" i="21"/>
  <c r="AT30" i="21"/>
  <c r="AT32" i="21"/>
  <c r="AT34" i="21"/>
  <c r="AT36" i="21"/>
  <c r="AT38" i="21"/>
  <c r="AT40" i="21"/>
  <c r="AT42" i="21"/>
  <c r="AT44" i="21"/>
  <c r="AT46" i="21"/>
  <c r="AT48" i="21"/>
  <c r="AT50" i="21"/>
  <c r="AT52" i="21"/>
  <c r="AT54" i="21"/>
  <c r="AT56" i="21"/>
  <c r="AT58" i="21"/>
  <c r="AT60" i="21"/>
  <c r="AT62" i="21"/>
  <c r="AT64" i="21"/>
  <c r="AT66" i="21"/>
  <c r="AT68" i="21"/>
  <c r="AT70" i="21"/>
  <c r="AT71" i="21"/>
  <c r="AT78" i="21"/>
  <c r="AT79" i="21"/>
  <c r="AT87" i="21"/>
  <c r="AT89" i="21"/>
  <c r="AT91" i="21"/>
  <c r="AT93" i="21"/>
  <c r="AT95" i="21"/>
  <c r="AT97" i="21"/>
  <c r="AT99" i="21"/>
  <c r="AT101" i="21"/>
  <c r="AT103" i="21"/>
  <c r="AT76" i="21"/>
  <c r="AT77" i="21"/>
  <c r="AT84" i="21"/>
  <c r="AT85" i="21"/>
  <c r="AT74" i="21"/>
  <c r="AT75" i="21"/>
  <c r="AT82" i="21"/>
  <c r="AT83" i="21"/>
  <c r="AT86" i="21"/>
  <c r="AT88" i="21"/>
  <c r="AT90" i="21"/>
  <c r="AT92" i="21"/>
  <c r="AT94" i="21"/>
  <c r="AT96" i="21"/>
  <c r="AT98" i="21"/>
  <c r="AT100" i="21"/>
  <c r="AT102" i="21"/>
  <c r="AT72" i="21"/>
  <c r="AT73" i="21"/>
  <c r="AT80" i="21"/>
  <c r="AT81" i="21"/>
  <c r="AV4" i="21"/>
  <c r="AV6" i="21"/>
  <c r="AV8" i="21"/>
  <c r="AV10" i="21"/>
  <c r="AV12" i="21"/>
  <c r="AV14" i="21"/>
  <c r="AV16" i="21"/>
  <c r="AV18" i="21"/>
  <c r="AV20" i="21"/>
  <c r="AV22" i="21"/>
  <c r="AV24" i="21"/>
  <c r="AV26" i="21"/>
  <c r="AV28" i="21"/>
  <c r="AV30" i="21"/>
  <c r="AV32" i="21"/>
  <c r="AV34" i="21"/>
  <c r="AV36" i="21"/>
  <c r="AV38" i="21"/>
  <c r="AV40" i="21"/>
  <c r="AV42" i="21"/>
  <c r="AV44" i="21"/>
  <c r="AV46" i="21"/>
  <c r="AV48" i="21"/>
  <c r="AV50" i="21"/>
  <c r="AV52" i="21"/>
  <c r="AV54" i="21"/>
  <c r="AV56" i="21"/>
  <c r="AV58" i="21"/>
  <c r="AV60" i="21"/>
  <c r="AV62" i="21"/>
  <c r="AV64" i="21"/>
  <c r="AV66" i="21"/>
  <c r="AV68" i="21"/>
  <c r="AV3" i="21"/>
  <c r="AV5" i="21"/>
  <c r="AV7" i="21"/>
  <c r="AV9" i="21"/>
  <c r="AV11" i="21"/>
  <c r="AV13" i="21"/>
  <c r="AV15" i="21"/>
  <c r="AV17" i="21"/>
  <c r="AV19" i="21"/>
  <c r="AV21" i="21"/>
  <c r="AV23" i="21"/>
  <c r="AV25" i="21"/>
  <c r="AV27" i="21"/>
  <c r="AV29" i="21"/>
  <c r="AV31" i="21"/>
  <c r="AV33" i="21"/>
  <c r="AV35" i="21"/>
  <c r="AV37" i="21"/>
  <c r="AV39" i="21"/>
  <c r="AV41" i="21"/>
  <c r="AV43" i="21"/>
  <c r="AV45" i="21"/>
  <c r="AV47" i="21"/>
  <c r="AV49" i="21"/>
  <c r="AV51" i="21"/>
  <c r="AV53" i="21"/>
  <c r="AV55" i="21"/>
  <c r="AV57" i="21"/>
  <c r="AV59" i="21"/>
  <c r="AV61" i="21"/>
  <c r="AV63" i="21"/>
  <c r="AV65" i="21"/>
  <c r="AV67" i="21"/>
  <c r="AV69" i="21"/>
  <c r="AV73" i="21"/>
  <c r="AV74" i="21"/>
  <c r="AV81" i="21"/>
  <c r="AV82" i="21"/>
  <c r="AV86" i="21"/>
  <c r="AV88" i="21"/>
  <c r="AV90" i="21"/>
  <c r="AV92" i="21"/>
  <c r="AV94" i="21"/>
  <c r="AV96" i="21"/>
  <c r="AV98" i="21"/>
  <c r="AV100" i="21"/>
  <c r="AV102" i="21"/>
  <c r="AV71" i="21"/>
  <c r="AV72" i="21"/>
  <c r="AV79" i="21"/>
  <c r="AV80" i="21"/>
  <c r="AV77" i="21"/>
  <c r="AV78" i="21"/>
  <c r="AV85" i="21"/>
  <c r="AV87" i="21"/>
  <c r="AV89" i="21"/>
  <c r="AV91" i="21"/>
  <c r="AV93" i="21"/>
  <c r="AV95" i="21"/>
  <c r="AV97" i="21"/>
  <c r="AV99" i="21"/>
  <c r="AV101" i="21"/>
  <c r="AV103" i="21"/>
  <c r="AV70" i="21"/>
  <c r="AV75" i="21"/>
  <c r="AV76" i="21"/>
  <c r="AV83" i="21"/>
  <c r="AV84" i="21"/>
  <c r="BF6" i="23"/>
  <c r="BF10" i="23"/>
  <c r="BF14" i="23"/>
  <c r="BF18" i="23"/>
  <c r="BF22" i="23"/>
  <c r="BF26" i="23"/>
  <c r="BF30" i="23"/>
  <c r="BF34" i="23"/>
  <c r="BF38" i="23"/>
  <c r="BF42" i="23"/>
  <c r="BF46" i="23"/>
  <c r="BF50" i="23"/>
  <c r="BF54" i="23"/>
  <c r="BF5" i="23"/>
  <c r="BF9" i="23"/>
  <c r="BF13" i="23"/>
  <c r="BF17" i="23"/>
  <c r="BF21" i="23"/>
  <c r="BF25" i="23"/>
  <c r="BF29" i="23"/>
  <c r="BF33" i="23"/>
  <c r="BF37" i="23"/>
  <c r="BF41" i="23"/>
  <c r="BF45" i="23"/>
  <c r="BF49" i="23"/>
  <c r="BF53" i="23"/>
  <c r="BF57" i="23"/>
  <c r="BF61" i="23"/>
  <c r="BF65" i="23"/>
  <c r="BF69" i="23"/>
  <c r="BF73" i="23"/>
  <c r="BF77" i="23"/>
  <c r="BF81" i="23"/>
  <c r="BF85" i="23"/>
  <c r="BF4" i="23"/>
  <c r="BF8" i="23"/>
  <c r="BF12" i="23"/>
  <c r="BF16" i="23"/>
  <c r="BF20" i="23"/>
  <c r="BF24" i="23"/>
  <c r="BF28" i="23"/>
  <c r="BF32" i="23"/>
  <c r="BF36" i="23"/>
  <c r="BF40" i="23"/>
  <c r="BF44" i="23"/>
  <c r="BF48" i="23"/>
  <c r="BF52" i="23"/>
  <c r="BF56" i="23"/>
  <c r="BF60" i="23"/>
  <c r="BF64" i="23"/>
  <c r="BF7" i="23"/>
  <c r="BF23" i="23"/>
  <c r="BF39" i="23"/>
  <c r="BF55" i="23"/>
  <c r="BF62" i="23"/>
  <c r="BF63" i="23"/>
  <c r="BF71" i="23"/>
  <c r="BF76" i="23"/>
  <c r="BF78" i="23"/>
  <c r="BF88" i="23"/>
  <c r="BF92" i="23"/>
  <c r="BF96" i="23"/>
  <c r="BF100" i="23"/>
  <c r="BF11" i="23"/>
  <c r="BF27" i="23"/>
  <c r="BF43" i="23"/>
  <c r="BF67" i="23"/>
  <c r="BF72" i="23"/>
  <c r="BF74" i="23"/>
  <c r="BF83" i="23"/>
  <c r="BF87" i="23"/>
  <c r="BF91" i="23"/>
  <c r="BF95" i="23"/>
  <c r="BF99" i="23"/>
  <c r="BF103" i="23"/>
  <c r="BF15" i="23"/>
  <c r="BF31" i="23"/>
  <c r="BF47" i="23"/>
  <c r="BF58" i="23"/>
  <c r="BF59" i="23"/>
  <c r="BF68" i="23"/>
  <c r="BF70" i="23"/>
  <c r="BF79" i="23"/>
  <c r="BF84" i="23"/>
  <c r="BF86" i="23"/>
  <c r="BF90" i="23"/>
  <c r="BF94" i="23"/>
  <c r="BF98" i="23"/>
  <c r="BF102" i="23"/>
  <c r="BF3" i="23"/>
  <c r="BF19" i="23"/>
  <c r="BF35" i="23"/>
  <c r="BF51" i="23"/>
  <c r="BF66" i="23"/>
  <c r="BF75" i="23"/>
  <c r="BF80" i="23"/>
  <c r="BF82" i="23"/>
  <c r="BF89" i="23"/>
  <c r="BF93" i="23"/>
  <c r="BF97" i="23"/>
  <c r="BF101" i="23"/>
  <c r="BF3" i="21"/>
  <c r="BF4" i="21"/>
  <c r="BF5" i="21"/>
  <c r="BF6" i="21"/>
  <c r="BF7" i="21"/>
  <c r="BF8" i="21"/>
  <c r="BF9" i="21"/>
  <c r="BF10" i="21"/>
  <c r="BF11" i="21"/>
  <c r="BF12" i="21"/>
  <c r="BF13" i="21"/>
  <c r="BF14" i="21"/>
  <c r="BF15" i="21"/>
  <c r="BF16" i="21"/>
  <c r="BF17" i="21"/>
  <c r="BF18" i="21"/>
  <c r="BF19" i="21"/>
  <c r="BF20" i="21"/>
  <c r="BF21" i="21"/>
  <c r="BF22" i="21"/>
  <c r="BF23" i="21"/>
  <c r="BF24" i="21"/>
  <c r="BF25" i="21"/>
  <c r="BF26" i="21"/>
  <c r="BF27" i="21"/>
  <c r="BF28" i="21"/>
  <c r="BF29" i="21"/>
  <c r="BF30" i="21"/>
  <c r="BF31" i="21"/>
  <c r="BF32" i="21"/>
  <c r="BF33" i="21"/>
  <c r="BF34" i="21"/>
  <c r="BF35" i="21"/>
  <c r="BF36" i="21"/>
  <c r="BF37" i="21"/>
  <c r="BF38" i="21"/>
  <c r="BF39" i="21"/>
  <c r="BF40" i="21"/>
  <c r="BF41" i="21"/>
  <c r="BF42" i="21"/>
  <c r="BF43" i="21"/>
  <c r="BF44" i="21"/>
  <c r="BF45" i="21"/>
  <c r="BF46" i="21"/>
  <c r="BF47" i="21"/>
  <c r="BF48" i="21"/>
  <c r="BF49" i="21"/>
  <c r="BF50" i="21"/>
  <c r="BF51" i="21"/>
  <c r="BF52" i="21"/>
  <c r="BF53" i="21"/>
  <c r="BF54" i="21"/>
  <c r="BF55" i="21"/>
  <c r="BF56" i="21"/>
  <c r="BF58" i="21"/>
  <c r="BF59" i="21"/>
  <c r="BF60" i="21"/>
  <c r="BF61" i="21"/>
  <c r="BF62" i="21"/>
  <c r="BF63" i="21"/>
  <c r="BF64" i="21"/>
  <c r="BF65" i="21"/>
  <c r="BF66" i="21"/>
  <c r="BF67" i="21"/>
  <c r="BF68" i="21"/>
  <c r="BF69" i="21"/>
  <c r="BF70" i="21"/>
  <c r="BF71" i="21"/>
  <c r="BF72" i="21"/>
  <c r="BF73" i="21"/>
  <c r="BF74" i="21"/>
  <c r="BF75" i="21"/>
  <c r="BF76" i="21"/>
  <c r="BF77" i="21"/>
  <c r="BF78" i="21"/>
  <c r="BF79" i="21"/>
  <c r="BF80" i="21"/>
  <c r="BF81" i="21"/>
  <c r="BF82" i="21"/>
  <c r="BF83" i="21"/>
  <c r="BF84" i="21"/>
  <c r="BF85" i="21"/>
  <c r="BF86" i="21"/>
  <c r="BF87" i="21"/>
  <c r="BF88" i="21"/>
  <c r="BF89" i="21"/>
  <c r="BF90" i="21"/>
  <c r="BF91" i="21"/>
  <c r="BF92" i="21"/>
  <c r="BF93" i="21"/>
  <c r="BF94" i="21"/>
  <c r="BF95" i="21"/>
  <c r="BF96" i="21"/>
  <c r="BF97" i="21"/>
  <c r="BF98" i="21"/>
  <c r="BF99" i="21"/>
  <c r="BF100" i="21"/>
  <c r="BF101" i="21"/>
  <c r="BF102" i="21"/>
  <c r="BF103" i="21"/>
  <c r="BF57" i="21"/>
  <c r="BA5" i="21"/>
  <c r="BA9" i="21"/>
  <c r="BA13" i="21"/>
  <c r="BA17" i="21"/>
  <c r="BA21" i="21"/>
  <c r="BA25" i="21"/>
  <c r="BA29" i="21"/>
  <c r="BA33" i="21"/>
  <c r="BA6" i="21"/>
  <c r="BA10" i="21"/>
  <c r="BA14" i="21"/>
  <c r="BA18" i="21"/>
  <c r="BA22" i="21"/>
  <c r="BA26" i="21"/>
  <c r="BA30" i="21"/>
  <c r="BA34" i="21"/>
  <c r="BA38" i="21"/>
  <c r="BA42" i="21"/>
  <c r="BA3" i="21"/>
  <c r="BA7" i="21"/>
  <c r="BA11" i="21"/>
  <c r="BA15" i="21"/>
  <c r="BA19" i="21"/>
  <c r="BA23" i="21"/>
  <c r="BA27" i="21"/>
  <c r="BA4" i="21"/>
  <c r="BA20" i="21"/>
  <c r="BA36" i="21"/>
  <c r="BA45" i="21"/>
  <c r="BA49" i="21"/>
  <c r="BA53" i="21"/>
  <c r="BA57" i="21"/>
  <c r="BA61" i="21"/>
  <c r="BA65" i="21"/>
  <c r="BA69" i="21"/>
  <c r="BA73" i="21"/>
  <c r="BA77" i="21"/>
  <c r="BA81" i="21"/>
  <c r="BA85" i="21"/>
  <c r="BA89" i="21"/>
  <c r="BA93" i="21"/>
  <c r="BA97" i="21"/>
  <c r="BA101" i="21"/>
  <c r="BA8" i="21"/>
  <c r="BA24" i="21"/>
  <c r="BA35" i="21"/>
  <c r="BA46" i="21"/>
  <c r="BA50" i="21"/>
  <c r="BA54" i="21"/>
  <c r="BA58" i="21"/>
  <c r="BA62" i="21"/>
  <c r="BA66" i="21"/>
  <c r="BA70" i="21"/>
  <c r="BA74" i="21"/>
  <c r="BA78" i="21"/>
  <c r="BA82" i="21"/>
  <c r="BA86" i="21"/>
  <c r="BA90" i="21"/>
  <c r="BA94" i="21"/>
  <c r="BA98" i="21"/>
  <c r="BA102" i="21"/>
  <c r="BA12" i="21"/>
  <c r="BA28" i="21"/>
  <c r="BA32" i="21"/>
  <c r="BA39" i="21"/>
  <c r="BA40" i="21"/>
  <c r="BA41" i="21"/>
  <c r="BA43" i="21"/>
  <c r="BA47" i="21"/>
  <c r="BA51" i="21"/>
  <c r="BA55" i="21"/>
  <c r="BA59" i="21"/>
  <c r="BA63" i="21"/>
  <c r="BA67" i="21"/>
  <c r="BA71" i="21"/>
  <c r="BA75" i="21"/>
  <c r="BA79" i="21"/>
  <c r="BA83" i="21"/>
  <c r="BA87" i="21"/>
  <c r="BA91" i="21"/>
  <c r="BA95" i="21"/>
  <c r="BA99" i="21"/>
  <c r="BA103" i="21"/>
  <c r="BA16" i="21"/>
  <c r="BA31" i="21"/>
  <c r="BA37" i="21"/>
  <c r="BA44" i="21"/>
  <c r="BA48" i="21"/>
  <c r="BA52" i="21"/>
  <c r="BA56" i="21"/>
  <c r="BA60" i="21"/>
  <c r="BA64" i="21"/>
  <c r="BA68" i="21"/>
  <c r="BA72" i="21"/>
  <c r="BA76" i="21"/>
  <c r="BA80" i="21"/>
  <c r="BA84" i="21"/>
  <c r="BA88" i="21"/>
  <c r="BA92" i="21"/>
  <c r="BA96" i="21"/>
  <c r="BA100" i="21"/>
  <c r="BA3" i="23"/>
  <c r="BA4" i="23"/>
  <c r="BA5" i="23"/>
  <c r="BA6" i="23"/>
  <c r="BA7" i="23"/>
  <c r="BA8" i="23"/>
  <c r="BA9" i="23"/>
  <c r="BA10" i="23"/>
  <c r="BA11" i="23"/>
  <c r="BA12" i="23"/>
  <c r="BA13" i="23"/>
  <c r="BA14" i="23"/>
  <c r="BA15" i="23"/>
  <c r="BA16" i="23"/>
  <c r="BA17" i="23"/>
  <c r="BA18" i="23"/>
  <c r="BA19" i="23"/>
  <c r="BA21" i="23"/>
  <c r="BA25" i="23"/>
  <c r="BA28" i="23"/>
  <c r="BA30" i="23"/>
  <c r="BA32" i="23"/>
  <c r="BA34" i="23"/>
  <c r="BA36" i="23"/>
  <c r="BA38" i="23"/>
  <c r="BA40" i="23"/>
  <c r="BA42" i="23"/>
  <c r="BA43" i="23"/>
  <c r="BA44" i="23"/>
  <c r="BA45" i="23"/>
  <c r="BA46" i="23"/>
  <c r="BA47" i="23"/>
  <c r="BA48" i="23"/>
  <c r="BA49" i="23"/>
  <c r="BA50" i="23"/>
  <c r="BA51" i="23"/>
  <c r="BA52" i="23"/>
  <c r="BA53" i="23"/>
  <c r="BA54" i="23"/>
  <c r="BA55" i="23"/>
  <c r="BA56" i="23"/>
  <c r="BA57" i="23"/>
  <c r="BA58" i="23"/>
  <c r="BA59" i="23"/>
  <c r="BA60" i="23"/>
  <c r="BA61" i="23"/>
  <c r="BA62" i="23"/>
  <c r="BA63" i="23"/>
  <c r="BA64" i="23"/>
  <c r="BA65" i="23"/>
  <c r="BA66" i="23"/>
  <c r="BA67" i="23"/>
  <c r="BA68" i="23"/>
  <c r="BA69" i="23"/>
  <c r="BA70" i="23"/>
  <c r="BA71" i="23"/>
  <c r="BA72" i="23"/>
  <c r="BA73" i="23"/>
  <c r="BA74" i="23"/>
  <c r="BA75" i="23"/>
  <c r="BA76" i="23"/>
  <c r="BA77" i="23"/>
  <c r="BA78" i="23"/>
  <c r="BA79" i="23"/>
  <c r="BA80" i="23"/>
  <c r="BA81" i="23"/>
  <c r="BA82" i="23"/>
  <c r="BA83" i="23"/>
  <c r="BA84" i="23"/>
  <c r="BA85" i="23"/>
  <c r="BA86" i="23"/>
  <c r="BA87" i="23"/>
  <c r="BA88" i="23"/>
  <c r="BA89" i="23"/>
  <c r="BA90" i="23"/>
  <c r="BA91" i="23"/>
  <c r="BA92" i="23"/>
  <c r="BA93" i="23"/>
  <c r="BA94" i="23"/>
  <c r="BA95" i="23"/>
  <c r="BA96" i="23"/>
  <c r="BA97" i="23"/>
  <c r="BA98" i="23"/>
  <c r="BA99" i="23"/>
  <c r="BA100" i="23"/>
  <c r="BA101" i="23"/>
  <c r="BA102" i="23"/>
  <c r="BA103" i="23"/>
  <c r="BA22" i="23"/>
  <c r="BA26" i="23"/>
  <c r="BA23" i="23"/>
  <c r="BA27" i="23"/>
  <c r="BA29" i="23"/>
  <c r="BA31" i="23"/>
  <c r="BA33" i="23"/>
  <c r="BA35" i="23"/>
  <c r="BA37" i="23"/>
  <c r="BA39" i="23"/>
  <c r="BA41" i="23"/>
  <c r="BA20" i="23"/>
  <c r="BA24" i="23"/>
  <c r="BO65" i="20"/>
  <c r="BO66" i="20"/>
  <c r="BO67" i="20"/>
  <c r="BO64" i="20"/>
  <c r="BO63" i="20"/>
  <c r="BO102" i="20"/>
  <c r="BO95" i="20"/>
  <c r="BO91" i="20"/>
  <c r="BO79" i="20"/>
  <c r="BO103" i="20"/>
  <c r="BO100" i="20"/>
  <c r="BO82" i="20"/>
  <c r="BO74" i="20"/>
  <c r="BO97" i="20"/>
  <c r="BO85" i="20"/>
  <c r="BO81" i="20"/>
  <c r="BO99" i="20"/>
  <c r="BO75" i="20"/>
  <c r="BO71" i="20"/>
  <c r="BO68" i="20"/>
  <c r="BO93" i="20"/>
  <c r="BO69" i="20"/>
  <c r="BO96" i="20"/>
  <c r="BO84" i="20"/>
  <c r="BO80" i="20"/>
  <c r="BO76" i="20"/>
  <c r="BO72" i="20"/>
  <c r="BO87" i="20"/>
  <c r="BO101" i="20"/>
  <c r="BO98" i="20"/>
  <c r="BO94" i="20"/>
  <c r="BO86" i="20"/>
  <c r="BO78" i="20"/>
  <c r="BO70" i="20"/>
  <c r="BO73" i="20"/>
  <c r="BO92" i="20"/>
  <c r="BO88" i="20"/>
  <c r="BO83" i="20"/>
  <c r="BO90" i="20"/>
  <c r="BO89" i="20"/>
  <c r="BO77" i="20"/>
  <c r="BN3" i="24"/>
  <c r="BN4" i="24"/>
  <c r="BN5" i="24"/>
  <c r="BN6" i="24"/>
  <c r="BN7" i="24"/>
  <c r="BN8" i="24"/>
  <c r="BN9" i="24"/>
  <c r="BN10" i="24"/>
  <c r="BN11" i="24"/>
  <c r="BN12" i="24"/>
  <c r="BN13" i="24"/>
  <c r="BN14" i="24"/>
  <c r="BN15" i="24"/>
  <c r="BN16" i="24"/>
  <c r="BN17" i="24"/>
  <c r="BN18" i="24"/>
  <c r="BN19" i="24"/>
  <c r="BN20" i="24"/>
  <c r="BN21" i="24"/>
  <c r="BN22" i="24"/>
  <c r="BN23" i="24"/>
  <c r="BN24" i="24"/>
  <c r="BN25" i="24"/>
  <c r="BN26" i="24"/>
  <c r="BN27" i="24"/>
  <c r="BN28" i="24"/>
  <c r="BN29" i="24"/>
  <c r="BN30" i="24"/>
  <c r="BN31" i="24"/>
  <c r="BN32" i="24"/>
  <c r="BN33" i="24"/>
  <c r="BN34" i="24"/>
  <c r="BN35" i="24"/>
  <c r="BN36" i="24"/>
  <c r="BN37" i="24"/>
  <c r="BN38" i="24"/>
  <c r="BN39" i="24"/>
  <c r="BN40" i="24"/>
  <c r="BN41" i="24"/>
  <c r="BN42" i="24"/>
  <c r="BN43" i="24"/>
  <c r="BN44" i="24"/>
  <c r="BN45" i="24"/>
  <c r="BN46" i="24"/>
  <c r="BN47" i="24"/>
  <c r="BN48" i="24"/>
  <c r="BN49" i="24"/>
  <c r="BN50" i="24"/>
  <c r="BN51" i="24"/>
  <c r="BN52" i="24"/>
  <c r="BN53" i="24"/>
  <c r="BN54" i="24"/>
  <c r="BN55" i="24"/>
  <c r="BN56" i="24"/>
  <c r="BN57" i="24"/>
  <c r="BN58" i="24"/>
  <c r="BN59" i="24"/>
  <c r="BN60" i="24"/>
  <c r="BN61" i="24"/>
  <c r="BN62" i="24"/>
  <c r="BN63" i="24"/>
  <c r="BN64" i="24"/>
  <c r="BN65" i="24"/>
  <c r="BN66" i="24"/>
  <c r="BN67" i="24"/>
  <c r="BN68" i="24"/>
  <c r="BN69" i="24"/>
  <c r="BN70" i="24"/>
  <c r="BN71" i="24"/>
  <c r="BN72" i="24"/>
  <c r="BN73" i="24"/>
  <c r="BN74" i="24"/>
  <c r="BN75" i="24"/>
  <c r="BN76" i="24"/>
  <c r="BN77" i="24"/>
  <c r="BN78" i="24"/>
  <c r="BN79" i="24"/>
  <c r="BN80" i="24"/>
  <c r="BN81" i="24"/>
  <c r="BN82" i="24"/>
  <c r="BN83" i="24"/>
  <c r="BN84" i="24"/>
  <c r="BN85" i="24"/>
  <c r="BN86" i="24"/>
  <c r="BN87" i="24"/>
  <c r="BN88" i="24"/>
  <c r="BN89" i="24"/>
  <c r="BN90" i="24"/>
  <c r="BN91" i="24"/>
  <c r="BN92" i="24"/>
  <c r="BN93" i="24"/>
  <c r="BN94" i="24"/>
  <c r="BN95" i="24"/>
  <c r="BN96" i="24"/>
  <c r="BN97" i="24"/>
  <c r="BN98" i="24"/>
  <c r="BN99" i="24"/>
  <c r="BN100" i="24"/>
  <c r="BN101" i="24"/>
  <c r="BN102" i="24"/>
  <c r="BN103" i="24"/>
  <c r="BP3" i="21"/>
  <c r="BP4" i="21"/>
  <c r="BP5" i="21"/>
  <c r="BP6" i="21"/>
  <c r="BP7" i="21"/>
  <c r="BP8" i="21"/>
  <c r="BP9" i="21"/>
  <c r="BP10" i="21"/>
  <c r="BP11" i="21"/>
  <c r="BP12" i="21"/>
  <c r="BP13" i="21"/>
  <c r="BP14" i="21"/>
  <c r="BP15" i="21"/>
  <c r="BP16" i="21"/>
  <c r="BP17" i="21"/>
  <c r="BP18" i="21"/>
  <c r="BP19" i="21"/>
  <c r="BP20" i="21"/>
  <c r="BP21" i="21"/>
  <c r="BP22" i="21"/>
  <c r="BP23" i="21"/>
  <c r="BP24" i="21"/>
  <c r="BP25" i="21"/>
  <c r="BP26" i="21"/>
  <c r="BP27" i="21"/>
  <c r="BP28" i="21"/>
  <c r="BP29" i="21"/>
  <c r="BP30" i="21"/>
  <c r="BP31" i="21"/>
  <c r="BP32" i="21"/>
  <c r="BP33" i="21"/>
  <c r="BP34" i="21"/>
  <c r="BP35" i="21"/>
  <c r="BP36" i="21"/>
  <c r="BP37" i="21"/>
  <c r="BP38" i="21"/>
  <c r="BP39" i="21"/>
  <c r="BP40" i="21"/>
  <c r="BP41" i="21"/>
  <c r="BP42" i="21"/>
  <c r="BP43" i="21"/>
  <c r="BP44" i="21"/>
  <c r="BP45" i="21"/>
  <c r="BP46" i="21"/>
  <c r="BP47" i="21"/>
  <c r="BP48" i="21"/>
  <c r="BP49" i="21"/>
  <c r="BP50" i="21"/>
  <c r="BP51" i="21"/>
  <c r="BP52" i="21"/>
  <c r="BP53" i="21"/>
  <c r="BP54" i="21"/>
  <c r="BP55" i="21"/>
  <c r="BP56" i="21"/>
  <c r="BP57" i="21"/>
  <c r="BP58" i="21"/>
  <c r="BP59" i="21"/>
  <c r="BP60" i="21"/>
  <c r="BP61" i="21"/>
  <c r="BP62" i="21"/>
  <c r="BP63" i="21"/>
  <c r="BP64" i="21"/>
  <c r="BP65" i="21"/>
  <c r="BP66" i="21"/>
  <c r="BP67" i="21"/>
  <c r="BP68" i="21"/>
  <c r="BP69" i="21"/>
  <c r="BP70" i="21"/>
  <c r="BP71" i="21"/>
  <c r="BP72" i="21"/>
  <c r="BP73" i="21"/>
  <c r="BP74" i="21"/>
  <c r="BP75" i="21"/>
  <c r="BP76" i="21"/>
  <c r="BP77" i="21"/>
  <c r="BP78" i="21"/>
  <c r="BP79" i="21"/>
  <c r="BP80" i="21"/>
  <c r="BP81" i="21"/>
  <c r="BP82" i="21"/>
  <c r="BP83" i="21"/>
  <c r="BP84" i="21"/>
  <c r="BP85" i="21"/>
  <c r="BP86" i="21"/>
  <c r="BP87" i="21"/>
  <c r="BP88" i="21"/>
  <c r="BP89" i="21"/>
  <c r="BP90" i="21"/>
  <c r="BP91" i="21"/>
  <c r="BP92" i="21"/>
  <c r="BP93" i="21"/>
  <c r="BP94" i="21"/>
  <c r="BP103" i="21"/>
  <c r="BP95" i="21"/>
  <c r="BP96" i="21"/>
  <c r="BP97" i="21"/>
  <c r="BP98" i="21"/>
  <c r="BP99" i="21"/>
  <c r="BP100" i="21"/>
  <c r="BP101" i="21"/>
  <c r="BP102" i="21"/>
  <c r="BK3" i="24"/>
  <c r="BK4" i="24"/>
  <c r="BK5" i="24"/>
  <c r="BK6" i="24"/>
  <c r="BK7" i="24"/>
  <c r="BK8" i="24"/>
  <c r="BK9" i="24"/>
  <c r="BK10" i="24"/>
  <c r="BK11" i="24"/>
  <c r="BK12" i="24"/>
  <c r="BK13" i="24"/>
  <c r="BK14" i="24"/>
  <c r="BK15" i="24"/>
  <c r="BK16" i="24"/>
  <c r="BK17" i="24"/>
  <c r="BK18" i="24"/>
  <c r="BK19" i="24"/>
  <c r="BK20" i="24"/>
  <c r="BK21" i="24"/>
  <c r="BK22" i="24"/>
  <c r="BK23" i="24"/>
  <c r="BK24" i="24"/>
  <c r="BK25" i="24"/>
  <c r="BK30" i="24"/>
  <c r="BK31" i="24"/>
  <c r="BK32" i="24"/>
  <c r="BK33" i="24"/>
  <c r="BK34" i="24"/>
  <c r="BK35" i="24"/>
  <c r="BK36" i="24"/>
  <c r="BK37" i="24"/>
  <c r="BK38" i="24"/>
  <c r="BK39" i="24"/>
  <c r="BK40" i="24"/>
  <c r="BK41" i="24"/>
  <c r="BK42" i="24"/>
  <c r="BK43" i="24"/>
  <c r="BK44" i="24"/>
  <c r="BK45" i="24"/>
  <c r="BK46" i="24"/>
  <c r="BK47" i="24"/>
  <c r="BK48" i="24"/>
  <c r="BK49" i="24"/>
  <c r="BK50" i="24"/>
  <c r="BK51" i="24"/>
  <c r="BK52" i="24"/>
  <c r="BK53" i="24"/>
  <c r="BK54" i="24"/>
  <c r="BK55" i="24"/>
  <c r="BK56" i="24"/>
  <c r="BK57" i="24"/>
  <c r="BK58" i="24"/>
  <c r="BK59" i="24"/>
  <c r="BK60" i="24"/>
  <c r="BK61" i="24"/>
  <c r="BK62" i="24"/>
  <c r="BK63" i="24"/>
  <c r="BK64" i="24"/>
  <c r="BK65" i="24"/>
  <c r="BK66" i="24"/>
  <c r="BK67" i="24"/>
  <c r="BK68" i="24"/>
  <c r="BK69" i="24"/>
  <c r="BK70" i="24"/>
  <c r="BK71" i="24"/>
  <c r="BK72" i="24"/>
  <c r="BK73" i="24"/>
  <c r="BK74" i="24"/>
  <c r="BK75" i="24"/>
  <c r="BK76" i="24"/>
  <c r="BK77" i="24"/>
  <c r="BK78" i="24"/>
  <c r="BK79" i="24"/>
  <c r="BK80" i="24"/>
  <c r="BK81" i="24"/>
  <c r="BK82" i="24"/>
  <c r="BK83" i="24"/>
  <c r="BK84" i="24"/>
  <c r="BK85" i="24"/>
  <c r="BK86" i="24"/>
  <c r="BK87" i="24"/>
  <c r="BK88" i="24"/>
  <c r="BK89" i="24"/>
  <c r="BK90" i="24"/>
  <c r="BK91" i="24"/>
  <c r="BK92" i="24"/>
  <c r="BK93" i="24"/>
  <c r="BK94" i="24"/>
  <c r="BK95" i="24"/>
  <c r="BK96" i="24"/>
  <c r="BK97" i="24"/>
  <c r="BK98" i="24"/>
  <c r="BK99" i="24"/>
  <c r="BK100" i="24"/>
  <c r="BK101" i="24"/>
  <c r="BK102" i="24"/>
  <c r="BK103" i="24"/>
  <c r="BK26" i="24"/>
  <c r="BK27" i="24"/>
  <c r="BK28" i="24"/>
  <c r="BK29" i="24"/>
  <c r="BL3" i="24"/>
  <c r="BL4" i="24"/>
  <c r="BL5" i="24"/>
  <c r="BL6" i="24"/>
  <c r="BL7" i="24"/>
  <c r="BL8" i="24"/>
  <c r="BL9" i="24"/>
  <c r="BL10" i="24"/>
  <c r="BL11" i="24"/>
  <c r="BL12" i="24"/>
  <c r="BL13" i="24"/>
  <c r="BL14" i="24"/>
  <c r="BL15" i="24"/>
  <c r="BL16" i="24"/>
  <c r="BL17" i="24"/>
  <c r="BL18" i="24"/>
  <c r="BL19" i="24"/>
  <c r="BL20" i="24"/>
  <c r="BL21" i="24"/>
  <c r="BL22" i="24"/>
  <c r="BL23" i="24"/>
  <c r="BL24" i="24"/>
  <c r="BL25" i="24"/>
  <c r="BL26" i="24"/>
  <c r="BL27" i="24"/>
  <c r="BL28" i="24"/>
  <c r="BL29" i="24"/>
  <c r="BL30" i="24"/>
  <c r="BL31" i="24"/>
  <c r="BL32" i="24"/>
  <c r="BL33" i="24"/>
  <c r="BL34" i="24"/>
  <c r="BL35" i="24"/>
  <c r="BL36" i="24"/>
  <c r="BL37" i="24"/>
  <c r="BL38" i="24"/>
  <c r="BL39" i="24"/>
  <c r="BL40" i="24"/>
  <c r="BL41" i="24"/>
  <c r="BL42" i="24"/>
  <c r="BL43" i="24"/>
  <c r="BL44" i="24"/>
  <c r="BL45" i="24"/>
  <c r="BL46" i="24"/>
  <c r="BL47" i="24"/>
  <c r="BL48" i="24"/>
  <c r="BL49" i="24"/>
  <c r="BL50" i="24"/>
  <c r="BL51" i="24"/>
  <c r="BL52" i="24"/>
  <c r="BL53" i="24"/>
  <c r="BL54" i="24"/>
  <c r="BL55" i="24"/>
  <c r="BL56" i="24"/>
  <c r="BL57" i="24"/>
  <c r="BL58" i="24"/>
  <c r="BL59" i="24"/>
  <c r="BL60" i="24"/>
  <c r="BL61" i="24"/>
  <c r="BL62" i="24"/>
  <c r="BL63" i="24"/>
  <c r="BL64" i="24"/>
  <c r="BL65" i="24"/>
  <c r="BL66" i="24"/>
  <c r="BL67" i="24"/>
  <c r="BL68" i="24"/>
  <c r="BL69" i="24"/>
  <c r="BL70" i="24"/>
  <c r="BL71" i="24"/>
  <c r="BL72" i="24"/>
  <c r="BL73" i="24"/>
  <c r="BL74" i="24"/>
  <c r="BL75" i="24"/>
  <c r="BL76" i="24"/>
  <c r="BL77" i="24"/>
  <c r="BL78" i="24"/>
  <c r="BL79" i="24"/>
  <c r="BL80" i="24"/>
  <c r="BL81" i="24"/>
  <c r="BL82" i="24"/>
  <c r="BL83" i="24"/>
  <c r="BL84" i="24"/>
  <c r="BL85" i="24"/>
  <c r="BL86" i="24"/>
  <c r="BL87" i="24"/>
  <c r="BL88" i="24"/>
  <c r="BL89" i="24"/>
  <c r="BL90" i="24"/>
  <c r="BL91" i="24"/>
  <c r="BL92" i="24"/>
  <c r="BL93" i="24"/>
  <c r="BL94" i="24"/>
  <c r="BL95" i="24"/>
  <c r="BL96" i="24"/>
  <c r="BL97" i="24"/>
  <c r="BL98" i="24"/>
  <c r="BL99" i="24"/>
  <c r="BL100" i="24"/>
  <c r="BL101" i="24"/>
  <c r="BL102" i="24"/>
  <c r="BL103" i="24"/>
  <c r="BN66" i="20"/>
  <c r="BN64" i="20"/>
  <c r="BN63" i="20"/>
  <c r="BN65" i="20"/>
  <c r="BN95" i="20"/>
  <c r="BN87" i="20"/>
  <c r="BN71" i="20"/>
  <c r="BN86" i="20"/>
  <c r="BN82" i="20"/>
  <c r="BN78" i="20"/>
  <c r="BN74" i="20"/>
  <c r="BN97" i="20"/>
  <c r="BN89" i="20"/>
  <c r="BN85" i="20"/>
  <c r="BN69" i="20"/>
  <c r="BN102" i="20"/>
  <c r="BN99" i="20"/>
  <c r="BN80" i="20"/>
  <c r="BN72" i="20"/>
  <c r="BN91" i="20"/>
  <c r="BN75" i="20"/>
  <c r="BN94" i="20"/>
  <c r="BN90" i="20"/>
  <c r="BN81" i="20"/>
  <c r="BN101" i="20"/>
  <c r="BN84" i="20"/>
  <c r="BN79" i="20"/>
  <c r="BN67" i="20"/>
  <c r="BN77" i="20"/>
  <c r="BN96" i="20"/>
  <c r="BN92" i="20"/>
  <c r="BN88" i="20"/>
  <c r="BN76" i="20"/>
  <c r="BN68" i="20"/>
  <c r="BN100" i="20"/>
  <c r="BN83" i="20"/>
  <c r="BN98" i="20"/>
  <c r="BN70" i="20"/>
  <c r="BN93" i="20"/>
  <c r="BN73" i="20"/>
  <c r="BN103" i="20"/>
  <c r="BM3" i="21"/>
  <c r="BM4" i="21"/>
  <c r="BM5" i="21"/>
  <c r="BM6" i="21"/>
  <c r="BM7" i="21"/>
  <c r="BM8" i="21"/>
  <c r="BM9" i="21"/>
  <c r="BM10" i="21"/>
  <c r="BM11" i="21"/>
  <c r="BM12" i="21"/>
  <c r="BM13" i="21"/>
  <c r="BM14" i="21"/>
  <c r="BM15" i="21"/>
  <c r="BM16" i="21"/>
  <c r="BM17" i="21"/>
  <c r="BM18" i="21"/>
  <c r="BM19" i="21"/>
  <c r="BM20" i="21"/>
  <c r="BM21" i="21"/>
  <c r="BM22" i="21"/>
  <c r="BM23" i="21"/>
  <c r="BM24" i="21"/>
  <c r="BM25" i="21"/>
  <c r="BM26" i="21"/>
  <c r="BM27" i="21"/>
  <c r="BM28" i="21"/>
  <c r="BM29" i="21"/>
  <c r="BM30" i="21"/>
  <c r="BM31" i="21"/>
  <c r="BM32" i="21"/>
  <c r="BM33" i="21"/>
  <c r="BM34" i="21"/>
  <c r="BM35" i="21"/>
  <c r="BM36" i="21"/>
  <c r="BM37" i="21"/>
  <c r="BM38" i="21"/>
  <c r="BM39" i="21"/>
  <c r="BM40" i="21"/>
  <c r="BM41" i="21"/>
  <c r="BM42" i="21"/>
  <c r="BM43" i="21"/>
  <c r="BM44" i="21"/>
  <c r="BM45" i="21"/>
  <c r="BM46" i="21"/>
  <c r="BM47" i="21"/>
  <c r="BM48" i="21"/>
  <c r="BM49" i="21"/>
  <c r="BM50" i="21"/>
  <c r="BM51" i="21"/>
  <c r="BM52" i="21"/>
  <c r="BM53" i="21"/>
  <c r="BM54" i="21"/>
  <c r="BM55" i="21"/>
  <c r="BM56" i="21"/>
  <c r="BM57" i="21"/>
  <c r="BM58" i="21"/>
  <c r="BM59" i="21"/>
  <c r="BM60" i="21"/>
  <c r="BM61" i="21"/>
  <c r="BM62" i="21"/>
  <c r="BM63" i="21"/>
  <c r="BM64" i="21"/>
  <c r="BM65" i="21"/>
  <c r="BM66" i="21"/>
  <c r="BM67" i="21"/>
  <c r="BM68" i="21"/>
  <c r="BM69" i="21"/>
  <c r="BM70" i="21"/>
  <c r="BM71" i="21"/>
  <c r="BM72" i="21"/>
  <c r="BM73" i="21"/>
  <c r="BM74" i="21"/>
  <c r="BM75" i="21"/>
  <c r="BM76" i="21"/>
  <c r="BM77" i="21"/>
  <c r="BM78" i="21"/>
  <c r="BM79" i="21"/>
  <c r="BM80" i="21"/>
  <c r="BM81" i="21"/>
  <c r="BM82" i="21"/>
  <c r="BM83" i="21"/>
  <c r="BM84" i="21"/>
  <c r="BM85" i="21"/>
  <c r="BM95" i="21"/>
  <c r="BM96" i="21"/>
  <c r="BM97" i="21"/>
  <c r="BM98" i="21"/>
  <c r="BM99" i="21"/>
  <c r="BM100" i="21"/>
  <c r="BM101" i="21"/>
  <c r="BM102" i="21"/>
  <c r="BM103" i="21"/>
  <c r="BM86" i="21"/>
  <c r="BM87" i="21"/>
  <c r="BM88" i="21"/>
  <c r="BM89" i="21"/>
  <c r="BM90" i="21"/>
  <c r="BM91" i="21"/>
  <c r="BM92" i="21"/>
  <c r="BM93" i="21"/>
  <c r="BM94" i="21"/>
  <c r="BM64" i="20"/>
  <c r="BM63" i="20"/>
  <c r="BM65" i="20"/>
  <c r="BM102" i="20"/>
  <c r="BM81" i="20"/>
  <c r="BM69" i="20"/>
  <c r="BM66" i="20"/>
  <c r="BM95" i="20"/>
  <c r="BM67" i="20"/>
  <c r="BM100" i="20"/>
  <c r="BM82" i="20"/>
  <c r="BM74" i="20"/>
  <c r="BM85" i="20"/>
  <c r="BM92" i="20"/>
  <c r="BM88" i="20"/>
  <c r="BM84" i="20"/>
  <c r="BM80" i="20"/>
  <c r="BM76" i="20"/>
  <c r="BM72" i="20"/>
  <c r="BM68" i="20"/>
  <c r="BM99" i="20"/>
  <c r="BM87" i="20"/>
  <c r="BM79" i="20"/>
  <c r="BM103" i="20"/>
  <c r="BM94" i="20"/>
  <c r="BM90" i="20"/>
  <c r="BM97" i="20"/>
  <c r="BM89" i="20"/>
  <c r="BM73" i="20"/>
  <c r="BM75" i="20"/>
  <c r="BM98" i="20"/>
  <c r="BM86" i="20"/>
  <c r="BM78" i="20"/>
  <c r="BM70" i="20"/>
  <c r="BM93" i="20"/>
  <c r="BM77" i="20"/>
  <c r="BM96" i="20"/>
  <c r="BM91" i="20"/>
  <c r="BM83" i="20"/>
  <c r="BM71" i="20"/>
  <c r="BM101" i="20"/>
  <c r="BK3" i="21"/>
  <c r="BK4" i="21"/>
  <c r="BK5" i="21"/>
  <c r="BK6" i="21"/>
  <c r="BK7" i="21"/>
  <c r="BK8" i="21"/>
  <c r="BK9" i="21"/>
  <c r="BK10" i="21"/>
  <c r="BK11" i="21"/>
  <c r="BK12" i="21"/>
  <c r="BK13" i="21"/>
  <c r="BK14" i="21"/>
  <c r="BK15" i="21"/>
  <c r="BK16" i="21"/>
  <c r="BK17" i="21"/>
  <c r="BK18" i="21"/>
  <c r="BK19" i="21"/>
  <c r="BK20" i="21"/>
  <c r="BK21" i="21"/>
  <c r="BK22" i="21"/>
  <c r="BK23" i="21"/>
  <c r="BK24" i="21"/>
  <c r="BK25" i="21"/>
  <c r="BK26" i="21"/>
  <c r="BK27" i="21"/>
  <c r="BK28" i="21"/>
  <c r="BK29" i="21"/>
  <c r="BK30" i="21"/>
  <c r="BK31" i="21"/>
  <c r="BK32" i="21"/>
  <c r="BK33" i="21"/>
  <c r="BK34" i="21"/>
  <c r="BK35" i="21"/>
  <c r="BK36" i="21"/>
  <c r="BK37" i="21"/>
  <c r="BK38" i="21"/>
  <c r="BK39" i="21"/>
  <c r="BK40" i="21"/>
  <c r="BK41" i="21"/>
  <c r="BK42" i="21"/>
  <c r="BK43" i="21"/>
  <c r="BK44" i="21"/>
  <c r="BK45" i="21"/>
  <c r="BK46" i="21"/>
  <c r="BK47" i="21"/>
  <c r="BK48" i="21"/>
  <c r="BK49" i="21"/>
  <c r="BK50" i="21"/>
  <c r="BK51" i="21"/>
  <c r="BK52" i="21"/>
  <c r="BK53" i="21"/>
  <c r="BK54" i="21"/>
  <c r="BK55" i="21"/>
  <c r="BK56" i="21"/>
  <c r="BK57" i="21"/>
  <c r="BK58" i="21"/>
  <c r="BK59" i="21"/>
  <c r="BK60" i="21"/>
  <c r="BK61" i="21"/>
  <c r="BK62" i="21"/>
  <c r="BK63" i="21"/>
  <c r="BK64" i="21"/>
  <c r="BK65" i="21"/>
  <c r="BK66" i="21"/>
  <c r="BK67" i="21"/>
  <c r="BK68" i="21"/>
  <c r="BK70" i="21"/>
  <c r="BK74" i="21"/>
  <c r="BK78" i="21"/>
  <c r="BK81" i="21"/>
  <c r="BK85" i="21"/>
  <c r="BK71" i="21"/>
  <c r="BK75" i="21"/>
  <c r="BK79" i="21"/>
  <c r="BK82" i="21"/>
  <c r="BK86" i="21"/>
  <c r="BK87" i="21"/>
  <c r="BK88" i="21"/>
  <c r="BK89" i="21"/>
  <c r="BK90" i="21"/>
  <c r="BK91" i="21"/>
  <c r="BK92" i="21"/>
  <c r="BK93" i="21"/>
  <c r="BK94" i="21"/>
  <c r="BK72" i="21"/>
  <c r="BK76" i="21"/>
  <c r="BK83" i="21"/>
  <c r="BK95" i="21"/>
  <c r="BK96" i="21"/>
  <c r="BK97" i="21"/>
  <c r="BK98" i="21"/>
  <c r="BK99" i="21"/>
  <c r="BK100" i="21"/>
  <c r="BK101" i="21"/>
  <c r="BK102" i="21"/>
  <c r="BK103" i="21"/>
  <c r="BK69" i="21"/>
  <c r="BK73" i="21"/>
  <c r="BK77" i="21"/>
  <c r="BK80" i="21"/>
  <c r="BK84" i="21"/>
  <c r="BL3" i="21"/>
  <c r="BL4" i="21"/>
  <c r="BL5" i="21"/>
  <c r="BL6" i="21"/>
  <c r="BL7" i="21"/>
  <c r="BL8" i="21"/>
  <c r="BL9" i="21"/>
  <c r="BL10" i="21"/>
  <c r="BL11" i="21"/>
  <c r="BL12" i="21"/>
  <c r="BL13" i="21"/>
  <c r="BL14" i="21"/>
  <c r="BL15" i="21"/>
  <c r="BL16" i="21"/>
  <c r="BL17" i="21"/>
  <c r="BL18" i="21"/>
  <c r="BL19" i="21"/>
  <c r="BL20" i="21"/>
  <c r="BL21" i="21"/>
  <c r="BL22" i="21"/>
  <c r="BL23" i="21"/>
  <c r="BL24" i="21"/>
  <c r="BL25" i="21"/>
  <c r="BL26" i="21"/>
  <c r="BL27" i="21"/>
  <c r="BL28" i="21"/>
  <c r="BL29" i="21"/>
  <c r="BL30" i="21"/>
  <c r="BL31" i="21"/>
  <c r="BL32" i="21"/>
  <c r="BL33" i="21"/>
  <c r="BL34" i="21"/>
  <c r="BL35" i="21"/>
  <c r="BL36" i="21"/>
  <c r="BL37" i="21"/>
  <c r="BL38" i="21"/>
  <c r="BL39" i="21"/>
  <c r="BL40" i="21"/>
  <c r="BL41" i="21"/>
  <c r="BL42" i="21"/>
  <c r="BL43" i="21"/>
  <c r="BL44" i="21"/>
  <c r="BL45" i="21"/>
  <c r="BL46" i="21"/>
  <c r="BL47" i="21"/>
  <c r="BL48" i="21"/>
  <c r="BL49" i="21"/>
  <c r="BL50" i="21"/>
  <c r="BL51" i="21"/>
  <c r="BL52" i="21"/>
  <c r="BL53" i="21"/>
  <c r="BL54" i="21"/>
  <c r="BL55" i="21"/>
  <c r="BL56" i="21"/>
  <c r="BL57" i="21"/>
  <c r="BL58" i="21"/>
  <c r="BL59" i="21"/>
  <c r="BL60" i="21"/>
  <c r="BL61" i="21"/>
  <c r="BL62" i="21"/>
  <c r="BL63" i="21"/>
  <c r="BL64" i="21"/>
  <c r="BL65" i="21"/>
  <c r="BL66" i="21"/>
  <c r="BL67" i="21"/>
  <c r="BL68" i="21"/>
  <c r="BL69" i="21"/>
  <c r="BL70" i="21"/>
  <c r="BL71" i="21"/>
  <c r="BL72" i="21"/>
  <c r="BL73" i="21"/>
  <c r="BL74" i="21"/>
  <c r="BL75" i="21"/>
  <c r="BL76" i="21"/>
  <c r="BL77" i="21"/>
  <c r="BL78" i="21"/>
  <c r="BL79" i="21"/>
  <c r="BL80" i="21"/>
  <c r="BL81" i="21"/>
  <c r="BL82" i="21"/>
  <c r="BL83" i="21"/>
  <c r="BL84" i="21"/>
  <c r="BL85" i="21"/>
  <c r="BL86" i="21"/>
  <c r="BL87" i="21"/>
  <c r="BL88" i="21"/>
  <c r="BL89" i="21"/>
  <c r="BL90" i="21"/>
  <c r="BL91" i="21"/>
  <c r="BL92" i="21"/>
  <c r="BL93" i="21"/>
  <c r="BL94" i="21"/>
  <c r="BL102" i="21"/>
  <c r="BL103" i="21"/>
  <c r="BL95" i="21"/>
  <c r="BL96" i="21"/>
  <c r="BL97" i="21"/>
  <c r="BL98" i="21"/>
  <c r="BL99" i="21"/>
  <c r="BL100" i="21"/>
  <c r="BL101" i="21"/>
  <c r="BK63" i="20"/>
  <c r="BK96" i="20"/>
  <c r="BK95" i="20"/>
  <c r="BK87" i="20"/>
  <c r="BK71" i="20"/>
  <c r="BK67" i="20"/>
  <c r="BK64" i="20"/>
  <c r="BK89" i="20"/>
  <c r="BK65" i="20"/>
  <c r="BK102" i="20"/>
  <c r="BK92" i="20"/>
  <c r="BK88" i="20"/>
  <c r="BK84" i="20"/>
  <c r="BK80" i="20"/>
  <c r="BK76" i="20"/>
  <c r="BK72" i="20"/>
  <c r="BK68" i="20"/>
  <c r="BK83" i="20"/>
  <c r="BK103" i="20"/>
  <c r="BK100" i="20"/>
  <c r="BK98" i="20"/>
  <c r="BK94" i="20"/>
  <c r="BK90" i="20"/>
  <c r="BK82" i="20"/>
  <c r="BK74" i="20"/>
  <c r="BK66" i="20"/>
  <c r="BK69" i="20"/>
  <c r="BK79" i="20"/>
  <c r="BK97" i="20"/>
  <c r="BK73" i="20"/>
  <c r="BK99" i="20"/>
  <c r="BK91" i="20"/>
  <c r="BK75" i="20"/>
  <c r="BK101" i="20"/>
  <c r="BK86" i="20"/>
  <c r="BK78" i="20"/>
  <c r="BK70" i="20"/>
  <c r="BK93" i="20"/>
  <c r="BK85" i="20"/>
  <c r="BK81" i="20"/>
  <c r="BK77" i="20"/>
  <c r="BL63" i="20"/>
  <c r="BL64" i="20"/>
  <c r="BL77" i="20"/>
  <c r="BL102" i="20"/>
  <c r="BL100" i="20"/>
  <c r="BL91" i="20"/>
  <c r="BL87" i="20"/>
  <c r="BL71" i="20"/>
  <c r="BL86" i="20"/>
  <c r="BL97" i="20"/>
  <c r="BL89" i="20"/>
  <c r="BL73" i="20"/>
  <c r="BL101" i="20"/>
  <c r="BL88" i="20"/>
  <c r="BL80" i="20"/>
  <c r="BL72" i="20"/>
  <c r="BL75" i="20"/>
  <c r="BL94" i="20"/>
  <c r="BL82" i="20"/>
  <c r="BL85" i="20"/>
  <c r="BL69" i="20"/>
  <c r="BL103" i="20"/>
  <c r="BL96" i="20"/>
  <c r="BL92" i="20"/>
  <c r="BL68" i="20"/>
  <c r="BL65" i="20"/>
  <c r="BL99" i="20"/>
  <c r="BL79" i="20"/>
  <c r="BL78" i="20"/>
  <c r="BL74" i="20"/>
  <c r="BL70" i="20"/>
  <c r="BL66" i="20"/>
  <c r="BL93" i="20"/>
  <c r="BL81" i="20"/>
  <c r="BL84" i="20"/>
  <c r="BL76" i="20"/>
  <c r="BL95" i="20"/>
  <c r="BL83" i="20"/>
  <c r="BL67" i="20"/>
  <c r="BL98" i="20"/>
  <c r="BL90" i="20"/>
  <c r="BO3" i="21"/>
  <c r="BO4" i="21"/>
  <c r="BO5" i="21"/>
  <c r="BO6" i="21"/>
  <c r="BO7" i="21"/>
  <c r="BO8" i="21"/>
  <c r="BO9" i="21"/>
  <c r="BO10" i="21"/>
  <c r="BO11" i="21"/>
  <c r="BO12" i="21"/>
  <c r="BO13" i="21"/>
  <c r="BO14" i="21"/>
  <c r="BO15" i="21"/>
  <c r="BO16" i="21"/>
  <c r="BO17" i="21"/>
  <c r="BO18" i="21"/>
  <c r="BO19" i="21"/>
  <c r="BO20" i="21"/>
  <c r="BO21" i="21"/>
  <c r="BO22" i="21"/>
  <c r="BO23" i="21"/>
  <c r="BO24" i="21"/>
  <c r="BO25" i="21"/>
  <c r="BO26" i="21"/>
  <c r="BO27" i="21"/>
  <c r="BO28" i="21"/>
  <c r="BO29" i="21"/>
  <c r="BO30" i="21"/>
  <c r="BO31" i="21"/>
  <c r="BO32" i="21"/>
  <c r="BO33" i="21"/>
  <c r="BO34" i="21"/>
  <c r="BO35" i="21"/>
  <c r="BO36" i="21"/>
  <c r="BO37" i="21"/>
  <c r="BO38" i="21"/>
  <c r="BO39" i="21"/>
  <c r="BO40" i="21"/>
  <c r="BO41" i="21"/>
  <c r="BO42" i="21"/>
  <c r="BO43" i="21"/>
  <c r="BO44" i="21"/>
  <c r="BO45" i="21"/>
  <c r="BO46" i="21"/>
  <c r="BO47" i="21"/>
  <c r="BO48" i="21"/>
  <c r="BO49" i="21"/>
  <c r="BO50" i="21"/>
  <c r="BO51" i="21"/>
  <c r="BO52" i="21"/>
  <c r="BO53" i="21"/>
  <c r="BO54" i="21"/>
  <c r="BO55" i="21"/>
  <c r="BO56" i="21"/>
  <c r="BO57" i="21"/>
  <c r="BO58" i="21"/>
  <c r="BO59" i="21"/>
  <c r="BO60" i="21"/>
  <c r="BO61" i="21"/>
  <c r="BO62" i="21"/>
  <c r="BO63" i="21"/>
  <c r="BO64" i="21"/>
  <c r="BO65" i="21"/>
  <c r="BO66" i="21"/>
  <c r="BO67" i="21"/>
  <c r="BO68" i="21"/>
  <c r="BO69" i="21"/>
  <c r="BO73" i="21"/>
  <c r="BO77" i="21"/>
  <c r="BO83" i="21"/>
  <c r="BO86" i="21"/>
  <c r="BO87" i="21"/>
  <c r="BO88" i="21"/>
  <c r="BO89" i="21"/>
  <c r="BO90" i="21"/>
  <c r="BO91" i="21"/>
  <c r="BO92" i="21"/>
  <c r="BO93" i="21"/>
  <c r="BO94" i="21"/>
  <c r="BO70" i="21"/>
  <c r="BO74" i="21"/>
  <c r="BO78" i="21"/>
  <c r="BO80" i="21"/>
  <c r="BO84" i="21"/>
  <c r="BO71" i="21"/>
  <c r="BO75" i="21"/>
  <c r="BO79" i="21"/>
  <c r="BO81" i="21"/>
  <c r="BO85" i="21"/>
  <c r="BO95" i="21"/>
  <c r="BO96" i="21"/>
  <c r="BO97" i="21"/>
  <c r="BO98" i="21"/>
  <c r="BO99" i="21"/>
  <c r="BO100" i="21"/>
  <c r="BO101" i="21"/>
  <c r="BO102" i="21"/>
  <c r="BO103" i="21"/>
  <c r="BO72" i="21"/>
  <c r="BO76" i="21"/>
  <c r="BO82" i="21"/>
  <c r="BN3" i="21"/>
  <c r="BN4" i="21"/>
  <c r="BN5" i="21"/>
  <c r="BN6" i="21"/>
  <c r="BN7" i="21"/>
  <c r="BN8" i="21"/>
  <c r="BN9" i="21"/>
  <c r="BN10" i="21"/>
  <c r="BN11" i="21"/>
  <c r="BN12" i="21"/>
  <c r="BN13" i="21"/>
  <c r="BN14" i="21"/>
  <c r="BN15" i="21"/>
  <c r="BN16" i="21"/>
  <c r="BN17" i="21"/>
  <c r="BN18" i="21"/>
  <c r="BN19" i="21"/>
  <c r="BN20" i="21"/>
  <c r="BN21" i="21"/>
  <c r="BN22" i="21"/>
  <c r="BN23" i="21"/>
  <c r="BN24" i="21"/>
  <c r="BN25" i="21"/>
  <c r="BN26" i="21"/>
  <c r="BN27" i="21"/>
  <c r="BN28" i="21"/>
  <c r="BN29" i="21"/>
  <c r="BN30" i="21"/>
  <c r="BN31" i="21"/>
  <c r="BN32" i="21"/>
  <c r="BN33" i="21"/>
  <c r="BN34" i="21"/>
  <c r="BN35" i="21"/>
  <c r="BN36" i="21"/>
  <c r="BN37" i="21"/>
  <c r="BN38" i="21"/>
  <c r="BN39" i="21"/>
  <c r="BN40" i="21"/>
  <c r="BN41" i="21"/>
  <c r="BN42" i="21"/>
  <c r="BN43" i="21"/>
  <c r="BN44" i="21"/>
  <c r="BN45" i="21"/>
  <c r="BN46" i="21"/>
  <c r="BN47" i="21"/>
  <c r="BN48" i="21"/>
  <c r="BN49" i="21"/>
  <c r="BN50" i="21"/>
  <c r="BN51" i="21"/>
  <c r="BN52" i="21"/>
  <c r="BN53" i="21"/>
  <c r="BN54" i="21"/>
  <c r="BN55" i="21"/>
  <c r="BN56" i="21"/>
  <c r="BN57" i="21"/>
  <c r="BN58" i="21"/>
  <c r="BN59" i="21"/>
  <c r="BN60" i="21"/>
  <c r="BN61" i="21"/>
  <c r="BN62" i="21"/>
  <c r="BN63" i="21"/>
  <c r="BN64" i="21"/>
  <c r="BN65" i="21"/>
  <c r="BN66" i="21"/>
  <c r="BN67" i="21"/>
  <c r="BN68" i="21"/>
  <c r="BN69" i="21"/>
  <c r="BN70" i="21"/>
  <c r="BN71" i="21"/>
  <c r="BN72" i="21"/>
  <c r="BN73" i="21"/>
  <c r="BN74" i="21"/>
  <c r="BN75" i="21"/>
  <c r="BN76" i="21"/>
  <c r="BN77" i="21"/>
  <c r="BN78" i="21"/>
  <c r="BN79" i="21"/>
  <c r="BN80" i="21"/>
  <c r="BN84" i="21"/>
  <c r="BN81" i="21"/>
  <c r="BN85" i="21"/>
  <c r="BN95" i="21"/>
  <c r="BN96" i="21"/>
  <c r="BN97" i="21"/>
  <c r="BN98" i="21"/>
  <c r="BN99" i="21"/>
  <c r="BN100" i="21"/>
  <c r="BN101" i="21"/>
  <c r="BN102" i="21"/>
  <c r="BN103" i="21"/>
  <c r="BN82" i="21"/>
  <c r="BN83" i="21"/>
  <c r="BN86" i="21"/>
  <c r="BN87" i="21"/>
  <c r="BN88" i="21"/>
  <c r="BN89" i="21"/>
  <c r="BN90" i="21"/>
  <c r="BN91" i="21"/>
  <c r="BN92" i="21"/>
  <c r="BN93" i="21"/>
  <c r="BN94" i="21"/>
  <c r="BO3" i="24"/>
  <c r="BO4" i="24"/>
  <c r="BO5" i="24"/>
  <c r="BO6" i="24"/>
  <c r="BO7" i="24"/>
  <c r="BO8" i="24"/>
  <c r="BO9" i="24"/>
  <c r="BO10" i="24"/>
  <c r="BO11" i="24"/>
  <c r="BO12" i="24"/>
  <c r="BO13" i="24"/>
  <c r="BO14" i="24"/>
  <c r="BO15" i="24"/>
  <c r="BO16" i="24"/>
  <c r="BO17" i="24"/>
  <c r="BO18" i="24"/>
  <c r="BO19" i="24"/>
  <c r="BO20" i="24"/>
  <c r="BO21" i="24"/>
  <c r="BO22" i="24"/>
  <c r="BO23" i="24"/>
  <c r="BO24" i="24"/>
  <c r="BO25" i="24"/>
  <c r="BO30" i="24"/>
  <c r="BO31" i="24"/>
  <c r="BO32" i="24"/>
  <c r="BO33" i="24"/>
  <c r="BO34" i="24"/>
  <c r="BO35" i="24"/>
  <c r="BO36" i="24"/>
  <c r="BO37" i="24"/>
  <c r="BO38" i="24"/>
  <c r="BO39" i="24"/>
  <c r="BO40" i="24"/>
  <c r="BO41" i="24"/>
  <c r="BO42" i="24"/>
  <c r="BO43" i="24"/>
  <c r="BO44" i="24"/>
  <c r="BO45" i="24"/>
  <c r="BO46" i="24"/>
  <c r="BO47" i="24"/>
  <c r="BO48" i="24"/>
  <c r="BO49" i="24"/>
  <c r="BO50" i="24"/>
  <c r="BO51" i="24"/>
  <c r="BO52" i="24"/>
  <c r="BO53" i="24"/>
  <c r="BO54" i="24"/>
  <c r="BO55" i="24"/>
  <c r="BO56" i="24"/>
  <c r="BO57" i="24"/>
  <c r="BO58" i="24"/>
  <c r="BO59" i="24"/>
  <c r="BO60" i="24"/>
  <c r="BO61" i="24"/>
  <c r="BO62" i="24"/>
  <c r="BO63" i="24"/>
  <c r="BO64" i="24"/>
  <c r="BO65" i="24"/>
  <c r="BO66" i="24"/>
  <c r="BO67" i="24"/>
  <c r="BO68" i="24"/>
  <c r="BO69" i="24"/>
  <c r="BO70" i="24"/>
  <c r="BO71" i="24"/>
  <c r="BO72" i="24"/>
  <c r="BO73" i="24"/>
  <c r="BO74" i="24"/>
  <c r="BO75" i="24"/>
  <c r="BO76" i="24"/>
  <c r="BO77" i="24"/>
  <c r="BO78" i="24"/>
  <c r="BO79" i="24"/>
  <c r="BO80" i="24"/>
  <c r="BO81" i="24"/>
  <c r="BO82" i="24"/>
  <c r="BO83" i="24"/>
  <c r="BO84" i="24"/>
  <c r="BO85" i="24"/>
  <c r="BO86" i="24"/>
  <c r="BO87" i="24"/>
  <c r="BO88" i="24"/>
  <c r="BO89" i="24"/>
  <c r="BO90" i="24"/>
  <c r="BO91" i="24"/>
  <c r="BO92" i="24"/>
  <c r="BO93" i="24"/>
  <c r="BO94" i="24"/>
  <c r="BO95" i="24"/>
  <c r="BO96" i="24"/>
  <c r="BO97" i="24"/>
  <c r="BO98" i="24"/>
  <c r="BO99" i="24"/>
  <c r="BO100" i="24"/>
  <c r="BO101" i="24"/>
  <c r="BO102" i="24"/>
  <c r="BO103" i="24"/>
  <c r="BO26" i="24"/>
  <c r="BO27" i="24"/>
  <c r="BO28" i="24"/>
  <c r="BO29" i="24"/>
  <c r="BM3" i="25"/>
  <c r="BM4" i="25"/>
  <c r="BM5" i="25"/>
  <c r="BM6" i="25"/>
  <c r="BM7" i="25"/>
  <c r="BM8" i="25"/>
  <c r="BM9" i="25"/>
  <c r="BM10" i="25"/>
  <c r="BM11" i="25"/>
  <c r="BM12" i="25"/>
  <c r="BM13" i="25"/>
  <c r="BM14" i="25"/>
  <c r="BM15" i="25"/>
  <c r="BM16" i="25"/>
  <c r="BM17" i="25"/>
  <c r="BM18" i="25"/>
  <c r="BM19" i="25"/>
  <c r="BM20" i="25"/>
  <c r="BM21" i="25"/>
  <c r="BM22" i="25"/>
  <c r="BM23" i="25"/>
  <c r="BM24" i="25"/>
  <c r="BM25" i="25"/>
  <c r="BM26" i="25"/>
  <c r="BM27" i="25"/>
  <c r="BM28" i="25"/>
  <c r="BM29" i="25"/>
  <c r="BM30" i="25"/>
  <c r="BM31" i="25"/>
  <c r="BM32" i="25"/>
  <c r="BM33" i="25"/>
  <c r="BM34" i="25"/>
  <c r="BM35" i="25"/>
  <c r="BM36" i="25"/>
  <c r="BM37" i="25"/>
  <c r="BM38" i="25"/>
  <c r="BM39" i="25"/>
  <c r="BM40" i="25"/>
  <c r="BM41" i="25"/>
  <c r="BM42" i="25"/>
  <c r="BM43" i="25"/>
  <c r="BM44" i="25"/>
  <c r="BM45" i="25"/>
  <c r="BM46" i="25"/>
  <c r="BM47" i="25"/>
  <c r="BM48" i="25"/>
  <c r="BM49" i="25"/>
  <c r="BM50" i="25"/>
  <c r="BM51" i="25"/>
  <c r="BM52" i="25"/>
  <c r="BM53" i="25"/>
  <c r="BM54" i="25"/>
  <c r="BM55" i="25"/>
  <c r="BM56" i="25"/>
  <c r="BM57" i="25"/>
  <c r="BM58" i="25"/>
  <c r="BM59" i="25"/>
  <c r="BM60" i="25"/>
  <c r="BM61" i="25"/>
  <c r="BM62" i="25"/>
  <c r="BM63" i="25"/>
  <c r="BM64" i="25"/>
  <c r="BM65" i="25"/>
  <c r="BM66" i="25"/>
  <c r="BM67" i="25"/>
  <c r="BM68" i="25"/>
  <c r="BM69" i="25"/>
  <c r="BM70" i="25"/>
  <c r="BM71" i="25"/>
  <c r="BM72" i="25"/>
  <c r="BM73" i="25"/>
  <c r="BM74" i="25"/>
  <c r="BM75" i="25"/>
  <c r="BM76" i="25"/>
  <c r="BM77" i="25"/>
  <c r="BM78" i="25"/>
  <c r="BM79" i="25"/>
  <c r="BM80" i="25"/>
  <c r="BM81" i="25"/>
  <c r="BM82" i="25"/>
  <c r="BM83" i="25"/>
  <c r="BM84" i="25"/>
  <c r="BM85" i="25"/>
  <c r="BM86" i="25"/>
  <c r="BM87" i="25"/>
  <c r="BM88" i="25"/>
  <c r="BM89" i="25"/>
  <c r="BM90" i="25"/>
  <c r="BM91" i="25"/>
  <c r="BM92" i="25"/>
  <c r="BM93" i="25"/>
  <c r="BM94" i="25"/>
  <c r="BM95" i="25"/>
  <c r="BM96" i="25"/>
  <c r="BM97" i="25"/>
  <c r="BM98" i="25"/>
  <c r="BM99" i="25"/>
  <c r="BM100" i="25"/>
  <c r="BM101" i="25"/>
  <c r="BM102" i="25"/>
  <c r="BM103" i="25"/>
  <c r="BM3" i="24"/>
  <c r="BM4" i="24"/>
  <c r="BM5" i="24"/>
  <c r="BM6" i="24"/>
  <c r="BM7" i="24"/>
  <c r="BM8" i="24"/>
  <c r="BM9" i="24"/>
  <c r="BM10" i="24"/>
  <c r="BM11" i="24"/>
  <c r="BM12" i="24"/>
  <c r="BM13" i="24"/>
  <c r="BM14" i="24"/>
  <c r="BM15" i="24"/>
  <c r="BM16" i="24"/>
  <c r="BM17" i="24"/>
  <c r="BM18" i="24"/>
  <c r="BM19" i="24"/>
  <c r="BM20" i="24"/>
  <c r="BM21" i="24"/>
  <c r="BM22" i="24"/>
  <c r="BM23" i="24"/>
  <c r="BM26" i="24"/>
  <c r="BM27" i="24"/>
  <c r="BM28" i="24"/>
  <c r="BM29" i="24"/>
  <c r="BM30" i="24"/>
  <c r="BM31" i="24"/>
  <c r="BM32" i="24"/>
  <c r="BM33" i="24"/>
  <c r="BM34" i="24"/>
  <c r="BM35" i="24"/>
  <c r="BM36" i="24"/>
  <c r="BM37" i="24"/>
  <c r="BM38" i="24"/>
  <c r="BM39" i="24"/>
  <c r="BM40" i="24"/>
  <c r="BM41" i="24"/>
  <c r="BM42" i="24"/>
  <c r="BM43" i="24"/>
  <c r="BM44" i="24"/>
  <c r="BM45" i="24"/>
  <c r="BM46" i="24"/>
  <c r="BM47" i="24"/>
  <c r="BM48" i="24"/>
  <c r="BM49" i="24"/>
  <c r="BM50" i="24"/>
  <c r="BM51" i="24"/>
  <c r="BM52" i="24"/>
  <c r="BM53" i="24"/>
  <c r="BM54" i="24"/>
  <c r="BM55" i="24"/>
  <c r="BM56" i="24"/>
  <c r="BM57" i="24"/>
  <c r="BM58" i="24"/>
  <c r="BM59" i="24"/>
  <c r="BM60" i="24"/>
  <c r="BM61" i="24"/>
  <c r="BM62" i="24"/>
  <c r="BM63" i="24"/>
  <c r="BM64" i="24"/>
  <c r="BM65" i="24"/>
  <c r="BM66" i="24"/>
  <c r="BM67" i="24"/>
  <c r="BM68" i="24"/>
  <c r="BM69" i="24"/>
  <c r="BM70" i="24"/>
  <c r="BM71" i="24"/>
  <c r="BM72" i="24"/>
  <c r="BM73" i="24"/>
  <c r="BM74" i="24"/>
  <c r="BM75" i="24"/>
  <c r="BM76" i="24"/>
  <c r="BM77" i="24"/>
  <c r="BM78" i="24"/>
  <c r="BM79" i="24"/>
  <c r="BM80" i="24"/>
  <c r="BM81" i="24"/>
  <c r="BM82" i="24"/>
  <c r="BM83" i="24"/>
  <c r="BM84" i="24"/>
  <c r="BM85" i="24"/>
  <c r="BM86" i="24"/>
  <c r="BM87" i="24"/>
  <c r="BM88" i="24"/>
  <c r="BM89" i="24"/>
  <c r="BM90" i="24"/>
  <c r="BM91" i="24"/>
  <c r="BM92" i="24"/>
  <c r="BM93" i="24"/>
  <c r="BM94" i="24"/>
  <c r="BM95" i="24"/>
  <c r="BM96" i="24"/>
  <c r="BM97" i="24"/>
  <c r="BM98" i="24"/>
  <c r="BM99" i="24"/>
  <c r="BM100" i="24"/>
  <c r="BM101" i="24"/>
  <c r="BM102" i="24"/>
  <c r="BM103" i="24"/>
  <c r="BM24" i="24"/>
  <c r="BM25" i="24"/>
  <c r="S99" i="1"/>
  <c r="W99" i="1"/>
  <c r="Y99" i="1" s="1"/>
  <c r="S105" i="1"/>
  <c r="W105" i="1"/>
  <c r="Y105" i="1" s="1"/>
  <c r="AH76" i="1"/>
  <c r="M105" i="1"/>
  <c r="C4" i="19"/>
  <c r="C5" i="19"/>
  <c r="B6" i="19"/>
  <c r="BM62" i="20"/>
  <c r="BM55" i="20"/>
  <c r="BM54" i="20"/>
  <c r="BM61" i="20"/>
  <c r="BM56" i="20"/>
  <c r="BM53" i="20"/>
  <c r="BM49" i="20"/>
  <c r="BM45" i="20"/>
  <c r="BM60" i="20"/>
  <c r="BM52" i="20"/>
  <c r="BM47" i="20"/>
  <c r="BM44" i="20"/>
  <c r="BM37" i="20"/>
  <c r="BM34" i="20"/>
  <c r="BM29" i="20"/>
  <c r="BM26" i="20"/>
  <c r="BM58" i="20"/>
  <c r="BM46" i="20"/>
  <c r="BM40" i="20"/>
  <c r="BM39" i="20"/>
  <c r="BM32" i="20"/>
  <c r="BM31" i="20"/>
  <c r="BM24" i="20"/>
  <c r="BM23" i="20"/>
  <c r="BM59" i="20"/>
  <c r="BM57" i="20"/>
  <c r="BM51" i="20"/>
  <c r="BM48" i="20"/>
  <c r="BM43" i="20"/>
  <c r="BM38" i="20"/>
  <c r="BM50" i="20"/>
  <c r="BM42" i="20"/>
  <c r="BM41" i="20"/>
  <c r="BM36" i="20"/>
  <c r="BM35" i="20"/>
  <c r="BM28" i="20"/>
  <c r="BM27" i="20"/>
  <c r="BM22" i="20"/>
  <c r="BM17" i="20"/>
  <c r="BM14" i="20"/>
  <c r="BM9" i="20"/>
  <c r="BM6" i="20"/>
  <c r="BM25" i="20"/>
  <c r="BM21" i="20"/>
  <c r="BM19" i="20"/>
  <c r="BM12" i="20"/>
  <c r="BM11" i="20"/>
  <c r="BM4" i="20"/>
  <c r="BM3" i="20"/>
  <c r="BM30" i="20"/>
  <c r="BM20" i="20"/>
  <c r="BM18" i="20"/>
  <c r="BM13" i="20"/>
  <c r="BM10" i="20"/>
  <c r="BM5" i="20"/>
  <c r="BM33" i="20"/>
  <c r="BM16" i="20"/>
  <c r="BM15" i="20"/>
  <c r="BM8" i="20"/>
  <c r="BM7" i="20"/>
  <c r="B4" i="19"/>
  <c r="BK59" i="20"/>
  <c r="BK58" i="20"/>
  <c r="BK51" i="20"/>
  <c r="BK47" i="20"/>
  <c r="BK43" i="20"/>
  <c r="BK60" i="20"/>
  <c r="BK57" i="20"/>
  <c r="BK52" i="20"/>
  <c r="BK50" i="20"/>
  <c r="BK48" i="20"/>
  <c r="BK46" i="20"/>
  <c r="BK44" i="20"/>
  <c r="BK42" i="20"/>
  <c r="BK56" i="20"/>
  <c r="BK38" i="20"/>
  <c r="BK33" i="20"/>
  <c r="BK30" i="20"/>
  <c r="BK25" i="20"/>
  <c r="BK22" i="20"/>
  <c r="BK49" i="20"/>
  <c r="BK41" i="20"/>
  <c r="BK36" i="20"/>
  <c r="BK35" i="20"/>
  <c r="BK28" i="20"/>
  <c r="BK27" i="20"/>
  <c r="BK20" i="20"/>
  <c r="BK62" i="20"/>
  <c r="BK55" i="20"/>
  <c r="BK54" i="20"/>
  <c r="BK37" i="20"/>
  <c r="BK61" i="20"/>
  <c r="BK53" i="20"/>
  <c r="BK45" i="20"/>
  <c r="BK40" i="20"/>
  <c r="BK39" i="20"/>
  <c r="BK32" i="20"/>
  <c r="BK31" i="20"/>
  <c r="BK24" i="20"/>
  <c r="BK23" i="20"/>
  <c r="BK34" i="20"/>
  <c r="BK18" i="20"/>
  <c r="BK13" i="20"/>
  <c r="BK10" i="20"/>
  <c r="BK5" i="20"/>
  <c r="BK29" i="20"/>
  <c r="BK16" i="20"/>
  <c r="BK15" i="20"/>
  <c r="BK8" i="20"/>
  <c r="BK7" i="20"/>
  <c r="BK26" i="20"/>
  <c r="BK21" i="20"/>
  <c r="BK17" i="20"/>
  <c r="BK14" i="20"/>
  <c r="BK9" i="20"/>
  <c r="BK6" i="20"/>
  <c r="BK19" i="20"/>
  <c r="BK12" i="20"/>
  <c r="BK11" i="20"/>
  <c r="BK4" i="20"/>
  <c r="BK3" i="20"/>
  <c r="B5" i="19"/>
  <c r="BL60" i="20"/>
  <c r="BL57" i="20"/>
  <c r="BL52" i="20"/>
  <c r="BL50" i="20"/>
  <c r="BL48" i="20"/>
  <c r="BL46" i="20"/>
  <c r="BL44" i="20"/>
  <c r="BL42" i="20"/>
  <c r="BL62" i="20"/>
  <c r="BL55" i="20"/>
  <c r="BL54" i="20"/>
  <c r="BL49" i="20"/>
  <c r="BL41" i="20"/>
  <c r="BL36" i="20"/>
  <c r="BL35" i="20"/>
  <c r="BL28" i="20"/>
  <c r="BL27" i="20"/>
  <c r="BL47" i="20"/>
  <c r="BL37" i="20"/>
  <c r="BL34" i="20"/>
  <c r="BL29" i="20"/>
  <c r="BL26" i="20"/>
  <c r="BL21" i="20"/>
  <c r="BL61" i="20"/>
  <c r="BL58" i="20"/>
  <c r="BL53" i="20"/>
  <c r="BL45" i="20"/>
  <c r="BL40" i="20"/>
  <c r="BL39" i="20"/>
  <c r="BL59" i="20"/>
  <c r="BL56" i="20"/>
  <c r="BL51" i="20"/>
  <c r="BL43" i="20"/>
  <c r="BL38" i="20"/>
  <c r="BL33" i="20"/>
  <c r="BL30" i="20"/>
  <c r="BL25" i="20"/>
  <c r="BL22" i="20"/>
  <c r="BL31" i="20"/>
  <c r="BL16" i="20"/>
  <c r="BL15" i="20"/>
  <c r="BL8" i="20"/>
  <c r="BL7" i="20"/>
  <c r="BL24" i="20"/>
  <c r="BL17" i="20"/>
  <c r="BL14" i="20"/>
  <c r="BL9" i="20"/>
  <c r="BL6" i="20"/>
  <c r="BL23" i="20"/>
  <c r="BL19" i="20"/>
  <c r="BL12" i="20"/>
  <c r="BL11" i="20"/>
  <c r="BL4" i="20"/>
  <c r="BL3" i="20"/>
  <c r="BL32" i="20"/>
  <c r="BL20" i="20"/>
  <c r="BL18" i="20"/>
  <c r="BL13" i="20"/>
  <c r="BL10" i="20"/>
  <c r="BL5" i="20"/>
  <c r="C8" i="19"/>
  <c r="C7" i="19"/>
  <c r="F8" i="19"/>
  <c r="G6" i="19"/>
  <c r="C6" i="19"/>
  <c r="B8" i="19"/>
  <c r="BO59" i="20"/>
  <c r="BO58" i="20"/>
  <c r="BO51" i="20"/>
  <c r="BO47" i="20"/>
  <c r="BO43" i="20"/>
  <c r="BO60" i="20"/>
  <c r="BO57" i="20"/>
  <c r="BO52" i="20"/>
  <c r="BO50" i="20"/>
  <c r="BO48" i="20"/>
  <c r="BO46" i="20"/>
  <c r="BO44" i="20"/>
  <c r="BO42" i="20"/>
  <c r="BO62" i="20"/>
  <c r="BO55" i="20"/>
  <c r="BO54" i="20"/>
  <c r="BO38" i="20"/>
  <c r="BO33" i="20"/>
  <c r="BO30" i="20"/>
  <c r="BO25" i="20"/>
  <c r="BO22" i="20"/>
  <c r="BO61" i="20"/>
  <c r="BO53" i="20"/>
  <c r="BO45" i="20"/>
  <c r="BO41" i="20"/>
  <c r="BO36" i="20"/>
  <c r="BO35" i="20"/>
  <c r="BO28" i="20"/>
  <c r="BO27" i="20"/>
  <c r="BO20" i="20"/>
  <c r="BO56" i="20"/>
  <c r="BO37" i="20"/>
  <c r="BO49" i="20"/>
  <c r="BO40" i="20"/>
  <c r="BO39" i="20"/>
  <c r="BO32" i="20"/>
  <c r="BO31" i="20"/>
  <c r="BO24" i="20"/>
  <c r="BO23" i="20"/>
  <c r="BO29" i="20"/>
  <c r="BO18" i="20"/>
  <c r="BO13" i="20"/>
  <c r="BO10" i="20"/>
  <c r="BO5" i="20"/>
  <c r="BO26" i="20"/>
  <c r="BO16" i="20"/>
  <c r="BO15" i="20"/>
  <c r="BO8" i="20"/>
  <c r="BO7" i="20"/>
  <c r="BO17" i="20"/>
  <c r="BO14" i="20"/>
  <c r="BO9" i="20"/>
  <c r="BO6" i="20"/>
  <c r="BO34" i="20"/>
  <c r="BO21" i="20"/>
  <c r="BO19" i="20"/>
  <c r="BO12" i="20"/>
  <c r="BO11" i="20"/>
  <c r="BO4" i="20"/>
  <c r="BO3" i="20"/>
  <c r="F7" i="19"/>
  <c r="C9" i="19"/>
  <c r="F4" i="19"/>
  <c r="F5" i="19"/>
  <c r="B7" i="19"/>
  <c r="BN61" i="20"/>
  <c r="BN56" i="20"/>
  <c r="BN53" i="20"/>
  <c r="BN49" i="20"/>
  <c r="BN45" i="20"/>
  <c r="BN59" i="20"/>
  <c r="BN58" i="20"/>
  <c r="BN51" i="20"/>
  <c r="BN47" i="20"/>
  <c r="BN43" i="20"/>
  <c r="BN46" i="20"/>
  <c r="BN40" i="20"/>
  <c r="BN39" i="20"/>
  <c r="BN32" i="20"/>
  <c r="BN31" i="20"/>
  <c r="BN24" i="20"/>
  <c r="BN23" i="20"/>
  <c r="BN62" i="20"/>
  <c r="BN57" i="20"/>
  <c r="BN55" i="20"/>
  <c r="BN54" i="20"/>
  <c r="BN48" i="20"/>
  <c r="BN38" i="20"/>
  <c r="BN33" i="20"/>
  <c r="BN30" i="20"/>
  <c r="BN25" i="20"/>
  <c r="BN22" i="20"/>
  <c r="BN50" i="20"/>
  <c r="BN42" i="20"/>
  <c r="BN41" i="20"/>
  <c r="BN36" i="20"/>
  <c r="BN60" i="20"/>
  <c r="BN52" i="20"/>
  <c r="BN44" i="20"/>
  <c r="BN37" i="20"/>
  <c r="BN34" i="20"/>
  <c r="BN29" i="20"/>
  <c r="BN26" i="20"/>
  <c r="BN21" i="20"/>
  <c r="BN19" i="20"/>
  <c r="BN12" i="20"/>
  <c r="BN11" i="20"/>
  <c r="BN4" i="20"/>
  <c r="BN3" i="20"/>
  <c r="BN35" i="20"/>
  <c r="BN28" i="20"/>
  <c r="BN20" i="20"/>
  <c r="BN18" i="20"/>
  <c r="BN13" i="20"/>
  <c r="BN10" i="20"/>
  <c r="BN5" i="20"/>
  <c r="BN16" i="20"/>
  <c r="BN15" i="20"/>
  <c r="BN8" i="20"/>
  <c r="BN7" i="20"/>
  <c r="BN27" i="20"/>
  <c r="BN17" i="20"/>
  <c r="BN14" i="20"/>
  <c r="BN9" i="20"/>
  <c r="BN6" i="20"/>
  <c r="F6" i="19"/>
  <c r="B19" i="19"/>
  <c r="BZ60" i="20"/>
  <c r="BZ56" i="20"/>
  <c r="BZ52" i="20"/>
  <c r="BZ48" i="20"/>
  <c r="BZ44" i="20"/>
  <c r="BZ36" i="20"/>
  <c r="BZ24" i="20"/>
  <c r="BZ59" i="20"/>
  <c r="BZ55" i="20"/>
  <c r="BZ51" i="20"/>
  <c r="BZ47" i="20"/>
  <c r="BZ43" i="20"/>
  <c r="BZ39" i="20"/>
  <c r="BZ35" i="20"/>
  <c r="BZ31" i="20"/>
  <c r="BZ27" i="20"/>
  <c r="BZ23" i="20"/>
  <c r="BZ19" i="20"/>
  <c r="BZ15" i="20"/>
  <c r="BZ11" i="20"/>
  <c r="BZ7" i="20"/>
  <c r="BZ3" i="20"/>
  <c r="BZ18" i="20"/>
  <c r="BZ14" i="20"/>
  <c r="BZ10" i="20"/>
  <c r="BZ62" i="20"/>
  <c r="BZ58" i="20"/>
  <c r="BZ54" i="20"/>
  <c r="BZ50" i="20"/>
  <c r="BZ46" i="20"/>
  <c r="BZ42" i="20"/>
  <c r="BZ38" i="20"/>
  <c r="BZ34" i="20"/>
  <c r="BZ30" i="20"/>
  <c r="BZ26" i="20"/>
  <c r="BZ22" i="20"/>
  <c r="BZ6" i="20"/>
  <c r="BZ61" i="20"/>
  <c r="BZ57" i="20"/>
  <c r="BZ53" i="20"/>
  <c r="BZ49" i="20"/>
  <c r="BZ45" i="20"/>
  <c r="BZ41" i="20"/>
  <c r="BZ37" i="20"/>
  <c r="BZ33" i="20"/>
  <c r="BZ29" i="20"/>
  <c r="BZ25" i="20"/>
  <c r="BZ21" i="20"/>
  <c r="BZ17" i="20"/>
  <c r="BZ13" i="20"/>
  <c r="BZ9" i="20"/>
  <c r="BZ5" i="20"/>
  <c r="BZ40" i="20"/>
  <c r="BZ32" i="20"/>
  <c r="BZ28" i="20"/>
  <c r="BZ20" i="20"/>
  <c r="BZ16" i="20"/>
  <c r="BZ12" i="20"/>
  <c r="BZ8" i="20"/>
  <c r="BZ4" i="20"/>
  <c r="O15" i="1"/>
  <c r="H15" i="1"/>
  <c r="K106" i="1"/>
  <c r="AC106" i="1" s="1"/>
  <c r="BM4" i="10"/>
  <c r="BM8" i="10"/>
  <c r="BM12" i="10"/>
  <c r="BM16" i="10"/>
  <c r="BM20" i="10"/>
  <c r="BM24" i="10"/>
  <c r="BM28" i="10"/>
  <c r="BM32" i="10"/>
  <c r="BM36" i="10"/>
  <c r="BM40" i="10"/>
  <c r="BM3" i="10"/>
  <c r="BM7" i="10"/>
  <c r="BM11" i="10"/>
  <c r="BM15" i="10"/>
  <c r="BM19" i="10"/>
  <c r="BM23" i="10"/>
  <c r="BM27" i="10"/>
  <c r="BM31" i="10"/>
  <c r="BM35" i="10"/>
  <c r="BM39" i="10"/>
  <c r="J6" i="14"/>
  <c r="BM6" i="10"/>
  <c r="BM10" i="10"/>
  <c r="BM14" i="10"/>
  <c r="BM18" i="10"/>
  <c r="BM22" i="10"/>
  <c r="BM26" i="10"/>
  <c r="BM30" i="10"/>
  <c r="BM5" i="10"/>
  <c r="BM9" i="10"/>
  <c r="BM13" i="10"/>
  <c r="BM17" i="10"/>
  <c r="BM21" i="10"/>
  <c r="BM25" i="10"/>
  <c r="BM29" i="10"/>
  <c r="BM34" i="10"/>
  <c r="BM38" i="10"/>
  <c r="BM43" i="10"/>
  <c r="BM47" i="10"/>
  <c r="BM51" i="10"/>
  <c r="BM55" i="10"/>
  <c r="BM59" i="10"/>
  <c r="BM63" i="10"/>
  <c r="BM67" i="10"/>
  <c r="BM71" i="10"/>
  <c r="BM75" i="10"/>
  <c r="BM79" i="10"/>
  <c r="BM46" i="10"/>
  <c r="BM50" i="10"/>
  <c r="BM54" i="10"/>
  <c r="BM58" i="10"/>
  <c r="BM62" i="10"/>
  <c r="BM66" i="10"/>
  <c r="BM70" i="10"/>
  <c r="BM74" i="10"/>
  <c r="BM78" i="10"/>
  <c r="BM33" i="10"/>
  <c r="BM37" i="10"/>
  <c r="BM45" i="10"/>
  <c r="BM49" i="10"/>
  <c r="BM53" i="10"/>
  <c r="BM57" i="10"/>
  <c r="BM61" i="10"/>
  <c r="BM65" i="10"/>
  <c r="BM69" i="10"/>
  <c r="BM41" i="10"/>
  <c r="BM42" i="10"/>
  <c r="BM44" i="10"/>
  <c r="BM48" i="10"/>
  <c r="BM52" i="10"/>
  <c r="BM56" i="10"/>
  <c r="BM60" i="10"/>
  <c r="BM64" i="10"/>
  <c r="BM68" i="10"/>
  <c r="BM72" i="10"/>
  <c r="BM81" i="10"/>
  <c r="BM85" i="10"/>
  <c r="BM89" i="10"/>
  <c r="BM93" i="10"/>
  <c r="BM97" i="10"/>
  <c r="BM101" i="10"/>
  <c r="BM73" i="10"/>
  <c r="BM77" i="10"/>
  <c r="BM80" i="10"/>
  <c r="BM84" i="10"/>
  <c r="BM88" i="10"/>
  <c r="BM92" i="10"/>
  <c r="BM96" i="10"/>
  <c r="BM100" i="10"/>
  <c r="BM83" i="10"/>
  <c r="BM87" i="10"/>
  <c r="BM91" i="10"/>
  <c r="BM95" i="10"/>
  <c r="BM99" i="10"/>
  <c r="BM103" i="10"/>
  <c r="BM76" i="10"/>
  <c r="BM82" i="10"/>
  <c r="BM86" i="10"/>
  <c r="BM90" i="10"/>
  <c r="BM94" i="10"/>
  <c r="BM98" i="10"/>
  <c r="BM102" i="10"/>
  <c r="K6" i="14"/>
  <c r="BM5" i="9"/>
  <c r="BM4" i="9"/>
  <c r="BM8" i="9"/>
  <c r="BM12" i="9"/>
  <c r="BM16" i="9"/>
  <c r="BM3" i="9"/>
  <c r="BM7" i="9"/>
  <c r="BM11" i="9"/>
  <c r="BM15" i="9"/>
  <c r="BM6" i="9"/>
  <c r="BM13" i="9"/>
  <c r="BM17" i="9"/>
  <c r="BM20" i="9"/>
  <c r="BM24" i="9"/>
  <c r="BM28" i="9"/>
  <c r="BM32" i="9"/>
  <c r="BM36" i="9"/>
  <c r="BM40" i="9"/>
  <c r="BM44" i="9"/>
  <c r="BM48" i="9"/>
  <c r="BM9" i="9"/>
  <c r="BM19" i="9"/>
  <c r="BM23" i="9"/>
  <c r="BM27" i="9"/>
  <c r="BM31" i="9"/>
  <c r="BM35" i="9"/>
  <c r="BM39" i="9"/>
  <c r="BM43" i="9"/>
  <c r="BM47" i="9"/>
  <c r="BM10" i="9"/>
  <c r="BM14" i="9"/>
  <c r="BM18" i="9"/>
  <c r="BM22" i="9"/>
  <c r="BM26" i="9"/>
  <c r="BM30" i="9"/>
  <c r="BM34" i="9"/>
  <c r="BM38" i="9"/>
  <c r="BM42" i="9"/>
  <c r="BM46" i="9"/>
  <c r="BM50" i="9"/>
  <c r="BM54" i="9"/>
  <c r="BM21" i="9"/>
  <c r="BM25" i="9"/>
  <c r="BM29" i="9"/>
  <c r="BM33" i="9"/>
  <c r="BM37" i="9"/>
  <c r="BM41" i="9"/>
  <c r="BM45" i="9"/>
  <c r="BM49" i="9"/>
  <c r="BM53" i="9"/>
  <c r="BM52" i="9"/>
  <c r="BM58" i="9"/>
  <c r="BM62" i="9"/>
  <c r="BM66" i="9"/>
  <c r="BM70" i="9"/>
  <c r="BM74" i="9"/>
  <c r="BM78" i="9"/>
  <c r="BM82" i="9"/>
  <c r="BM86" i="9"/>
  <c r="BM90" i="9"/>
  <c r="BM94" i="9"/>
  <c r="BM98" i="9"/>
  <c r="BM102" i="9"/>
  <c r="BM100" i="9"/>
  <c r="BM103" i="9"/>
  <c r="BM57" i="9"/>
  <c r="BM61" i="9"/>
  <c r="BM65" i="9"/>
  <c r="BM69" i="9"/>
  <c r="BM73" i="9"/>
  <c r="BM77" i="9"/>
  <c r="BM81" i="9"/>
  <c r="BM85" i="9"/>
  <c r="BM89" i="9"/>
  <c r="BM93" i="9"/>
  <c r="BM97" i="9"/>
  <c r="BM101" i="9"/>
  <c r="BM51" i="9"/>
  <c r="BM55" i="9"/>
  <c r="BM56" i="9"/>
  <c r="BM60" i="9"/>
  <c r="BM64" i="9"/>
  <c r="BM68" i="9"/>
  <c r="BM72" i="9"/>
  <c r="BM76" i="9"/>
  <c r="BM80" i="9"/>
  <c r="BM84" i="9"/>
  <c r="BM88" i="9"/>
  <c r="BM92" i="9"/>
  <c r="BM96" i="9"/>
  <c r="BM59" i="9"/>
  <c r="BM63" i="9"/>
  <c r="BM67" i="9"/>
  <c r="BM71" i="9"/>
  <c r="BM75" i="9"/>
  <c r="BM79" i="9"/>
  <c r="BM83" i="9"/>
  <c r="BM87" i="9"/>
  <c r="BM91" i="9"/>
  <c r="BM95" i="9"/>
  <c r="BM99" i="9"/>
  <c r="H83" i="1"/>
  <c r="BP3" i="5"/>
  <c r="BP4" i="5"/>
  <c r="BP5" i="5"/>
  <c r="BP6" i="5"/>
  <c r="BP7" i="5"/>
  <c r="BP8" i="5"/>
  <c r="BP9" i="5"/>
  <c r="BP10" i="5"/>
  <c r="BP11" i="5"/>
  <c r="BP12" i="5"/>
  <c r="BP13" i="5"/>
  <c r="BP14" i="5"/>
  <c r="BP15" i="5"/>
  <c r="BP16" i="5"/>
  <c r="BP17" i="5"/>
  <c r="BP18" i="5"/>
  <c r="BP19" i="5"/>
  <c r="BP20" i="5"/>
  <c r="BP21" i="5"/>
  <c r="BP22" i="5"/>
  <c r="BP23" i="5"/>
  <c r="BP24" i="5"/>
  <c r="BP25" i="5"/>
  <c r="BP26" i="5"/>
  <c r="BP27" i="5"/>
  <c r="BP28" i="5"/>
  <c r="BP29" i="5"/>
  <c r="BP30" i="5"/>
  <c r="BP31" i="5"/>
  <c r="BP32" i="5"/>
  <c r="BP33" i="5"/>
  <c r="BP34" i="5"/>
  <c r="BP35" i="5"/>
  <c r="BP36" i="5"/>
  <c r="BP37" i="5"/>
  <c r="BP38" i="5"/>
  <c r="BP39" i="5"/>
  <c r="BP40" i="5"/>
  <c r="BP41" i="5"/>
  <c r="BP42" i="5"/>
  <c r="BP43" i="5"/>
  <c r="BP44" i="5"/>
  <c r="BP45" i="5"/>
  <c r="BP46" i="5"/>
  <c r="BP47" i="5"/>
  <c r="BP48" i="5"/>
  <c r="BP49" i="5"/>
  <c r="BP50" i="5"/>
  <c r="BP51" i="5"/>
  <c r="BP52" i="5"/>
  <c r="BP53" i="5"/>
  <c r="BP54" i="5"/>
  <c r="BP55" i="5"/>
  <c r="BP56" i="5"/>
  <c r="BP57" i="5"/>
  <c r="BP58" i="5"/>
  <c r="BP59" i="5"/>
  <c r="BP60" i="5"/>
  <c r="BP61" i="5"/>
  <c r="BP62" i="5"/>
  <c r="BP63" i="5"/>
  <c r="BP64" i="5"/>
  <c r="BP65" i="5"/>
  <c r="BP66" i="5"/>
  <c r="BP67" i="5"/>
  <c r="BP68" i="5"/>
  <c r="BP69" i="5"/>
  <c r="BP70" i="5"/>
  <c r="BP71" i="5"/>
  <c r="BP72" i="5"/>
  <c r="BP73" i="5"/>
  <c r="BP74" i="5"/>
  <c r="BP75" i="5"/>
  <c r="BP76" i="5"/>
  <c r="BP77" i="5"/>
  <c r="BP78" i="5"/>
  <c r="BP79" i="5"/>
  <c r="BP80" i="5"/>
  <c r="BP81" i="5"/>
  <c r="BP82" i="5"/>
  <c r="BP83" i="5"/>
  <c r="BP84" i="5"/>
  <c r="BP85" i="5"/>
  <c r="BP86" i="5"/>
  <c r="BP87" i="5"/>
  <c r="BP88" i="5"/>
  <c r="BP89" i="5"/>
  <c r="BP90" i="5"/>
  <c r="BP91" i="5"/>
  <c r="G9" i="14"/>
  <c r="BP92" i="5"/>
  <c r="BP93" i="5"/>
  <c r="BP94" i="5"/>
  <c r="BP95" i="5"/>
  <c r="BP96" i="5"/>
  <c r="BP97" i="5"/>
  <c r="BP98" i="5"/>
  <c r="BP99" i="5"/>
  <c r="BP100" i="5"/>
  <c r="BP101" i="5"/>
  <c r="BP102" i="5"/>
  <c r="BP103" i="5"/>
  <c r="AV3" i="7"/>
  <c r="AV7" i="7"/>
  <c r="AV11" i="7"/>
  <c r="AV15" i="7"/>
  <c r="AV19" i="7"/>
  <c r="AV23" i="7"/>
  <c r="AV27" i="7"/>
  <c r="AV31" i="7"/>
  <c r="AV35" i="7"/>
  <c r="AV39" i="7"/>
  <c r="AV43" i="7"/>
  <c r="AV47" i="7"/>
  <c r="AV51" i="7"/>
  <c r="AV55" i="7"/>
  <c r="AV59" i="7"/>
  <c r="AV63" i="7"/>
  <c r="AV67" i="7"/>
  <c r="AV71" i="7"/>
  <c r="AV75" i="7"/>
  <c r="AV79" i="7"/>
  <c r="AV83" i="7"/>
  <c r="AV87" i="7"/>
  <c r="AV91" i="7"/>
  <c r="AV95" i="7"/>
  <c r="AV99" i="7"/>
  <c r="AV103" i="7"/>
  <c r="AV4" i="7"/>
  <c r="AV8" i="7"/>
  <c r="AV12" i="7"/>
  <c r="AV16" i="7"/>
  <c r="AV20" i="7"/>
  <c r="AV24" i="7"/>
  <c r="AV28" i="7"/>
  <c r="AV32" i="7"/>
  <c r="AV36" i="7"/>
  <c r="AV40" i="7"/>
  <c r="AV44" i="7"/>
  <c r="AV48" i="7"/>
  <c r="AV52" i="7"/>
  <c r="AV56" i="7"/>
  <c r="AV60" i="7"/>
  <c r="AV64" i="7"/>
  <c r="AV68" i="7"/>
  <c r="AV72" i="7"/>
  <c r="AV76" i="7"/>
  <c r="AV80" i="7"/>
  <c r="AV84" i="7"/>
  <c r="AV88" i="7"/>
  <c r="AV92" i="7"/>
  <c r="AV96" i="7"/>
  <c r="AV100" i="7"/>
  <c r="AV5" i="7"/>
  <c r="AV9" i="7"/>
  <c r="AV13" i="7"/>
  <c r="AV17" i="7"/>
  <c r="AV21" i="7"/>
  <c r="AV25" i="7"/>
  <c r="AV29" i="7"/>
  <c r="AV33" i="7"/>
  <c r="AV37" i="7"/>
  <c r="AV41" i="7"/>
  <c r="AV45" i="7"/>
  <c r="AV49" i="7"/>
  <c r="AV53" i="7"/>
  <c r="AV57" i="7"/>
  <c r="AV61" i="7"/>
  <c r="AV65" i="7"/>
  <c r="AV69" i="7"/>
  <c r="AV73" i="7"/>
  <c r="AV77" i="7"/>
  <c r="AV81" i="7"/>
  <c r="AV85" i="7"/>
  <c r="AV89" i="7"/>
  <c r="AV93" i="7"/>
  <c r="AV97" i="7"/>
  <c r="AV101" i="7"/>
  <c r="AV6" i="7"/>
  <c r="AV10" i="7"/>
  <c r="AV14" i="7"/>
  <c r="AV18" i="7"/>
  <c r="AV22" i="7"/>
  <c r="AV26" i="7"/>
  <c r="AV30" i="7"/>
  <c r="AV34" i="7"/>
  <c r="AV38" i="7"/>
  <c r="AV42" i="7"/>
  <c r="AV46" i="7"/>
  <c r="AV50" i="7"/>
  <c r="AV54" i="7"/>
  <c r="AV58" i="7"/>
  <c r="AV62" i="7"/>
  <c r="AV66" i="7"/>
  <c r="AV70" i="7"/>
  <c r="AV74" i="7"/>
  <c r="AV78" i="7"/>
  <c r="AV82" i="7"/>
  <c r="AV86" i="7"/>
  <c r="AV90" i="7"/>
  <c r="AV94" i="7"/>
  <c r="AV98" i="7"/>
  <c r="AV102" i="7"/>
  <c r="BK3" i="5"/>
  <c r="BK4" i="5"/>
  <c r="BK5" i="5"/>
  <c r="BK6" i="5"/>
  <c r="BK7" i="5"/>
  <c r="BK8" i="5"/>
  <c r="BK9" i="5"/>
  <c r="BK10" i="5"/>
  <c r="BK11" i="5"/>
  <c r="BK12" i="5"/>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K80" i="5"/>
  <c r="BK81" i="5"/>
  <c r="BK82" i="5"/>
  <c r="BK83" i="5"/>
  <c r="BK84" i="5"/>
  <c r="BK90" i="5"/>
  <c r="BK85" i="5"/>
  <c r="BK89" i="5"/>
  <c r="BK92" i="5"/>
  <c r="BK93" i="5"/>
  <c r="BK94" i="5"/>
  <c r="BK95" i="5"/>
  <c r="BK96" i="5"/>
  <c r="BK97" i="5"/>
  <c r="BK98" i="5"/>
  <c r="BK99" i="5"/>
  <c r="BK100" i="5"/>
  <c r="BK101" i="5"/>
  <c r="BK102" i="5"/>
  <c r="BK103" i="5"/>
  <c r="BK86" i="5"/>
  <c r="BK88" i="5"/>
  <c r="BK87" i="5"/>
  <c r="BK91" i="5"/>
  <c r="G4" i="14"/>
  <c r="BM67" i="6"/>
  <c r="BM71" i="6"/>
  <c r="BM75" i="6"/>
  <c r="BM79" i="6"/>
  <c r="BM83" i="6"/>
  <c r="BM87" i="6"/>
  <c r="BM66" i="6"/>
  <c r="BM70" i="6"/>
  <c r="BM74" i="6"/>
  <c r="BM78" i="6"/>
  <c r="BM82" i="6"/>
  <c r="BM86" i="6"/>
  <c r="BM90" i="6"/>
  <c r="BM94" i="6"/>
  <c r="BM98" i="6"/>
  <c r="BM102" i="6"/>
  <c r="BM65" i="6"/>
  <c r="BM69" i="6"/>
  <c r="BM73" i="6"/>
  <c r="BM77" i="6"/>
  <c r="BM81" i="6"/>
  <c r="BM85" i="6"/>
  <c r="BM89" i="6"/>
  <c r="BM93" i="6"/>
  <c r="BM97" i="6"/>
  <c r="BM101" i="6"/>
  <c r="BM68" i="6"/>
  <c r="BM84" i="6"/>
  <c r="BM92" i="6"/>
  <c r="BM100" i="6"/>
  <c r="BM9" i="6"/>
  <c r="BM10" i="6"/>
  <c r="BM11" i="6"/>
  <c r="BM12" i="6"/>
  <c r="BM21" i="6"/>
  <c r="BM64" i="6"/>
  <c r="BM80" i="6"/>
  <c r="BM95" i="6"/>
  <c r="BM103" i="6"/>
  <c r="BM5" i="6"/>
  <c r="BM7" i="6"/>
  <c r="BM14" i="6"/>
  <c r="BM16" i="6"/>
  <c r="BM19" i="6"/>
  <c r="BM22" i="6"/>
  <c r="BM76" i="6"/>
  <c r="BM88" i="6"/>
  <c r="BM96" i="6"/>
  <c r="BM104" i="6"/>
  <c r="BM4" i="6"/>
  <c r="BM17" i="6"/>
  <c r="BM23" i="6"/>
  <c r="BM24" i="6"/>
  <c r="BM25" i="6"/>
  <c r="BM26" i="6"/>
  <c r="BM27" i="6"/>
  <c r="BM28" i="6"/>
  <c r="BM29" i="6"/>
  <c r="BM30" i="6"/>
  <c r="BM31" i="6"/>
  <c r="BM32" i="6"/>
  <c r="BM33" i="6"/>
  <c r="BM34" i="6"/>
  <c r="BM35" i="6"/>
  <c r="BM36" i="6"/>
  <c r="BM37" i="6"/>
  <c r="BM38" i="6"/>
  <c r="BM39" i="6"/>
  <c r="BM40" i="6"/>
  <c r="BM41" i="6"/>
  <c r="BM42" i="6"/>
  <c r="BM43" i="6"/>
  <c r="BM44" i="6"/>
  <c r="BM45" i="6"/>
  <c r="BM46" i="6"/>
  <c r="BM47" i="6"/>
  <c r="BM48" i="6"/>
  <c r="BM49" i="6"/>
  <c r="BM50" i="6"/>
  <c r="BM51" i="6"/>
  <c r="BM52" i="6"/>
  <c r="BM53" i="6"/>
  <c r="BM54" i="6"/>
  <c r="BM55" i="6"/>
  <c r="BM56" i="6"/>
  <c r="BM57" i="6"/>
  <c r="BM58" i="6"/>
  <c r="BM59" i="6"/>
  <c r="BM60" i="6"/>
  <c r="BM61" i="6"/>
  <c r="BM62" i="6"/>
  <c r="BM63" i="6"/>
  <c r="BM72" i="6"/>
  <c r="BM91" i="6"/>
  <c r="BM99" i="6"/>
  <c r="BM6" i="6"/>
  <c r="BM8" i="6"/>
  <c r="BM13" i="6"/>
  <c r="BM15" i="6"/>
  <c r="BM18" i="6"/>
  <c r="BM20" i="6"/>
  <c r="F6" i="14"/>
  <c r="BO3" i="5"/>
  <c r="BO4" i="5"/>
  <c r="BO5" i="5"/>
  <c r="BO6" i="5"/>
  <c r="BO7" i="5"/>
  <c r="BO8" i="5"/>
  <c r="BO9" i="5"/>
  <c r="BO10" i="5"/>
  <c r="BO11" i="5"/>
  <c r="BO12" i="5"/>
  <c r="BO13" i="5"/>
  <c r="BO14" i="5"/>
  <c r="BO15" i="5"/>
  <c r="BO16" i="5"/>
  <c r="BO17" i="5"/>
  <c r="BO18" i="5"/>
  <c r="BO19" i="5"/>
  <c r="BO20" i="5"/>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51" i="5"/>
  <c r="BO52" i="5"/>
  <c r="BO53" i="5"/>
  <c r="BO54" i="5"/>
  <c r="BO55" i="5"/>
  <c r="BO56" i="5"/>
  <c r="BO57" i="5"/>
  <c r="BO58" i="5"/>
  <c r="BO59" i="5"/>
  <c r="BO60" i="5"/>
  <c r="BO61" i="5"/>
  <c r="BO62" i="5"/>
  <c r="BO63" i="5"/>
  <c r="BO64" i="5"/>
  <c r="BO65" i="5"/>
  <c r="BO66" i="5"/>
  <c r="BO67" i="5"/>
  <c r="BO68" i="5"/>
  <c r="BO69" i="5"/>
  <c r="BO70" i="5"/>
  <c r="BO71" i="5"/>
  <c r="BO72" i="5"/>
  <c r="BO73" i="5"/>
  <c r="BO74" i="5"/>
  <c r="BO75" i="5"/>
  <c r="BO76" i="5"/>
  <c r="BO77" i="5"/>
  <c r="BO78" i="5"/>
  <c r="BO79" i="5"/>
  <c r="BO80" i="5"/>
  <c r="BO81" i="5"/>
  <c r="BO82" i="5"/>
  <c r="BO83" i="5"/>
  <c r="BO84" i="5"/>
  <c r="BO89" i="5"/>
  <c r="BO88" i="5"/>
  <c r="BO92" i="5"/>
  <c r="BO93" i="5"/>
  <c r="BO94" i="5"/>
  <c r="BO95" i="5"/>
  <c r="BO96" i="5"/>
  <c r="BO97" i="5"/>
  <c r="BO98" i="5"/>
  <c r="BO99" i="5"/>
  <c r="BO100" i="5"/>
  <c r="BO101" i="5"/>
  <c r="BO102" i="5"/>
  <c r="BO103" i="5"/>
  <c r="BO85" i="5"/>
  <c r="BO87" i="5"/>
  <c r="BO91" i="5"/>
  <c r="BO86" i="5"/>
  <c r="BO90" i="5"/>
  <c r="G8" i="14"/>
  <c r="BN3" i="5"/>
  <c r="BN4" i="5"/>
  <c r="BN5" i="5"/>
  <c r="BN6" i="5"/>
  <c r="BN7" i="5"/>
  <c r="BN8" i="5"/>
  <c r="BN9" i="5"/>
  <c r="BN10" i="5"/>
  <c r="BN11" i="5"/>
  <c r="BN12" i="5"/>
  <c r="BN13" i="5"/>
  <c r="BN14" i="5"/>
  <c r="BN15" i="5"/>
  <c r="BN16" i="5"/>
  <c r="BN17" i="5"/>
  <c r="BN18" i="5"/>
  <c r="BN19" i="5"/>
  <c r="BN20" i="5"/>
  <c r="BN21" i="5"/>
  <c r="BN22" i="5"/>
  <c r="BN23" i="5"/>
  <c r="BN24" i="5"/>
  <c r="BN25" i="5"/>
  <c r="BN26" i="5"/>
  <c r="BN27" i="5"/>
  <c r="BN28" i="5"/>
  <c r="BN29" i="5"/>
  <c r="BN30" i="5"/>
  <c r="BN31" i="5"/>
  <c r="BN32" i="5"/>
  <c r="BN33" i="5"/>
  <c r="BN34" i="5"/>
  <c r="BN35" i="5"/>
  <c r="BN36" i="5"/>
  <c r="BN37" i="5"/>
  <c r="BN38" i="5"/>
  <c r="BN39" i="5"/>
  <c r="BN40" i="5"/>
  <c r="BN41" i="5"/>
  <c r="BN42" i="5"/>
  <c r="BN43" i="5"/>
  <c r="BN44" i="5"/>
  <c r="BN45" i="5"/>
  <c r="BN46" i="5"/>
  <c r="BN47" i="5"/>
  <c r="BN48" i="5"/>
  <c r="BN49" i="5"/>
  <c r="BN50" i="5"/>
  <c r="BN51" i="5"/>
  <c r="BN52" i="5"/>
  <c r="BN53" i="5"/>
  <c r="BN54" i="5"/>
  <c r="BN55" i="5"/>
  <c r="BN56" i="5"/>
  <c r="BN57" i="5"/>
  <c r="BN58" i="5"/>
  <c r="BN59" i="5"/>
  <c r="BN60" i="5"/>
  <c r="BN61" i="5"/>
  <c r="BN62" i="5"/>
  <c r="BN63" i="5"/>
  <c r="BN64" i="5"/>
  <c r="BN65" i="5"/>
  <c r="BN66" i="5"/>
  <c r="BN67" i="5"/>
  <c r="BN68" i="5"/>
  <c r="BN69" i="5"/>
  <c r="BN70" i="5"/>
  <c r="BN71" i="5"/>
  <c r="BN72" i="5"/>
  <c r="BN73" i="5"/>
  <c r="BN74" i="5"/>
  <c r="BN75" i="5"/>
  <c r="BN76" i="5"/>
  <c r="BN77" i="5"/>
  <c r="BN78" i="5"/>
  <c r="BN79" i="5"/>
  <c r="BN80" i="5"/>
  <c r="BN81" i="5"/>
  <c r="BN82" i="5"/>
  <c r="BN83" i="5"/>
  <c r="BN84" i="5"/>
  <c r="BN85" i="5"/>
  <c r="BN86" i="5"/>
  <c r="BN88" i="5"/>
  <c r="BN92" i="5"/>
  <c r="BN93" i="5"/>
  <c r="BN94" i="5"/>
  <c r="BN95" i="5"/>
  <c r="BN96" i="5"/>
  <c r="BN97" i="5"/>
  <c r="BN98" i="5"/>
  <c r="BN99" i="5"/>
  <c r="BN100" i="5"/>
  <c r="BN101" i="5"/>
  <c r="BN102" i="5"/>
  <c r="BN103" i="5"/>
  <c r="BN87" i="5"/>
  <c r="BN91" i="5"/>
  <c r="BN90" i="5"/>
  <c r="G7" i="14"/>
  <c r="BN89" i="5"/>
  <c r="AT3" i="5"/>
  <c r="AT4" i="5"/>
  <c r="AT5" i="5"/>
  <c r="AT6" i="5"/>
  <c r="AT7" i="5"/>
  <c r="AT8" i="5"/>
  <c r="AT9" i="5"/>
  <c r="AT10" i="5"/>
  <c r="AT11" i="5"/>
  <c r="AT12" i="5"/>
  <c r="AT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46" i="5"/>
  <c r="AT47" i="5"/>
  <c r="AT48" i="5"/>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9" i="5"/>
  <c r="AT93" i="5"/>
  <c r="AT94" i="5"/>
  <c r="AT95" i="5"/>
  <c r="AT96" i="5"/>
  <c r="AT97" i="5"/>
  <c r="AT98" i="5"/>
  <c r="AT99" i="5"/>
  <c r="AT100" i="5"/>
  <c r="AT101" i="5"/>
  <c r="AT102" i="5"/>
  <c r="AT103" i="5"/>
  <c r="AT88" i="5"/>
  <c r="AT92" i="5"/>
  <c r="AT91" i="5"/>
  <c r="AT90" i="5"/>
  <c r="BO65" i="6"/>
  <c r="BO69" i="6"/>
  <c r="BO73" i="6"/>
  <c r="BO77" i="6"/>
  <c r="BO81" i="6"/>
  <c r="BO85" i="6"/>
  <c r="BO64" i="6"/>
  <c r="BO68" i="6"/>
  <c r="BO72" i="6"/>
  <c r="BO76" i="6"/>
  <c r="BO80" i="6"/>
  <c r="BO84" i="6"/>
  <c r="BO88" i="6"/>
  <c r="BO92" i="6"/>
  <c r="BO96" i="6"/>
  <c r="BO100" i="6"/>
  <c r="BO104" i="6"/>
  <c r="BO4" i="6"/>
  <c r="BO5" i="6"/>
  <c r="BO6" i="6"/>
  <c r="BO7" i="6"/>
  <c r="BO8" i="6"/>
  <c r="BO9" i="6"/>
  <c r="BO10" i="6"/>
  <c r="BO11" i="6"/>
  <c r="BO12" i="6"/>
  <c r="BO13" i="6"/>
  <c r="BO14" i="6"/>
  <c r="BO15" i="6"/>
  <c r="BO16" i="6"/>
  <c r="BO17" i="6"/>
  <c r="BO18" i="6"/>
  <c r="BO19" i="6"/>
  <c r="BO20" i="6"/>
  <c r="BO21" i="6"/>
  <c r="BO22" i="6"/>
  <c r="BO67" i="6"/>
  <c r="BO71" i="6"/>
  <c r="BO75" i="6"/>
  <c r="BO79" i="6"/>
  <c r="BO83" i="6"/>
  <c r="BO87" i="6"/>
  <c r="BO91" i="6"/>
  <c r="BO95" i="6"/>
  <c r="BO99" i="6"/>
  <c r="BO103" i="6"/>
  <c r="BO78" i="6"/>
  <c r="BO94" i="6"/>
  <c r="BO102" i="6"/>
  <c r="BO23" i="6"/>
  <c r="BO24" i="6"/>
  <c r="BO25" i="6"/>
  <c r="BO26" i="6"/>
  <c r="BO27" i="6"/>
  <c r="BO28" i="6"/>
  <c r="BO29" i="6"/>
  <c r="BO30" i="6"/>
  <c r="BO31" i="6"/>
  <c r="BO32" i="6"/>
  <c r="BO33" i="6"/>
  <c r="BO34" i="6"/>
  <c r="BO35" i="6"/>
  <c r="BO36" i="6"/>
  <c r="BO37" i="6"/>
  <c r="BO38" i="6"/>
  <c r="BO39" i="6"/>
  <c r="BO40" i="6"/>
  <c r="BO41" i="6"/>
  <c r="BO42" i="6"/>
  <c r="BO43" i="6"/>
  <c r="BO44" i="6"/>
  <c r="BO45" i="6"/>
  <c r="BO46" i="6"/>
  <c r="BO47" i="6"/>
  <c r="BO48" i="6"/>
  <c r="BO49" i="6"/>
  <c r="BO50" i="6"/>
  <c r="BO51" i="6"/>
  <c r="BO52" i="6"/>
  <c r="BO53" i="6"/>
  <c r="BO54" i="6"/>
  <c r="BO55" i="6"/>
  <c r="BO56" i="6"/>
  <c r="BO57" i="6"/>
  <c r="BO58" i="6"/>
  <c r="BO59" i="6"/>
  <c r="BO60" i="6"/>
  <c r="BO61" i="6"/>
  <c r="BO62" i="6"/>
  <c r="BO63" i="6"/>
  <c r="BO74" i="6"/>
  <c r="BO89" i="6"/>
  <c r="BO97" i="6"/>
  <c r="BO70" i="6"/>
  <c r="BO86" i="6"/>
  <c r="BO90" i="6"/>
  <c r="BO98" i="6"/>
  <c r="BO66" i="6"/>
  <c r="BO82" i="6"/>
  <c r="BO93" i="6"/>
  <c r="BO101" i="6"/>
  <c r="F8" i="14"/>
  <c r="BF3" i="7"/>
  <c r="BF4" i="7"/>
  <c r="BF5" i="7"/>
  <c r="BF6" i="7"/>
  <c r="BF7" i="7"/>
  <c r="BF8" i="7"/>
  <c r="BF9" i="7"/>
  <c r="BF10" i="7"/>
  <c r="BF11" i="7"/>
  <c r="BF12" i="7"/>
  <c r="BF13" i="7"/>
  <c r="BF14" i="7"/>
  <c r="BF15" i="7"/>
  <c r="BF16" i="7"/>
  <c r="BF17" i="7"/>
  <c r="BF18" i="7"/>
  <c r="BF19" i="7"/>
  <c r="BF20" i="7"/>
  <c r="BF21" i="7"/>
  <c r="BF22" i="7"/>
  <c r="BF23" i="7"/>
  <c r="BF24" i="7"/>
  <c r="BF25" i="7"/>
  <c r="BF26" i="7"/>
  <c r="BF27" i="7"/>
  <c r="BF28" i="7"/>
  <c r="BF29" i="7"/>
  <c r="BF30" i="7"/>
  <c r="BF31" i="7"/>
  <c r="BF32" i="7"/>
  <c r="BF33" i="7"/>
  <c r="BF34" i="7"/>
  <c r="BF35" i="7"/>
  <c r="BF36" i="7"/>
  <c r="BF37" i="7"/>
  <c r="BF38" i="7"/>
  <c r="BF39" i="7"/>
  <c r="BF40" i="7"/>
  <c r="BF41" i="7"/>
  <c r="BF42" i="7"/>
  <c r="BF43" i="7"/>
  <c r="BF44" i="7"/>
  <c r="BF45" i="7"/>
  <c r="BF46" i="7"/>
  <c r="BF47" i="7"/>
  <c r="BF48" i="7"/>
  <c r="BF49" i="7"/>
  <c r="BF50" i="7"/>
  <c r="BF51" i="7"/>
  <c r="BF52" i="7"/>
  <c r="BF53" i="7"/>
  <c r="BF54" i="7"/>
  <c r="BF55" i="7"/>
  <c r="BF56" i="7"/>
  <c r="BF57" i="7"/>
  <c r="BF58" i="7"/>
  <c r="BF59" i="7"/>
  <c r="BF60" i="7"/>
  <c r="BF61" i="7"/>
  <c r="BF62" i="7"/>
  <c r="BF63" i="7"/>
  <c r="BF64" i="7"/>
  <c r="BF65" i="7"/>
  <c r="BF66" i="7"/>
  <c r="BF67" i="7"/>
  <c r="BF68" i="7"/>
  <c r="BF69" i="7"/>
  <c r="BF70" i="7"/>
  <c r="BF71" i="7"/>
  <c r="BF72" i="7"/>
  <c r="BF73" i="7"/>
  <c r="BF74" i="7"/>
  <c r="BF75" i="7"/>
  <c r="BF76" i="7"/>
  <c r="BF77" i="7"/>
  <c r="BF78" i="7"/>
  <c r="BF79" i="7"/>
  <c r="BF80" i="7"/>
  <c r="BF81" i="7"/>
  <c r="BF82" i="7"/>
  <c r="BF83" i="7"/>
  <c r="BF84" i="7"/>
  <c r="BF85" i="7"/>
  <c r="BF86" i="7"/>
  <c r="BF87" i="7"/>
  <c r="BF88" i="7"/>
  <c r="BF89" i="7"/>
  <c r="BF90" i="7"/>
  <c r="BF91" i="7"/>
  <c r="BF92" i="7"/>
  <c r="BF93" i="7"/>
  <c r="BF94" i="7"/>
  <c r="BF95" i="7"/>
  <c r="BF96" i="7"/>
  <c r="BF97" i="7"/>
  <c r="BF98" i="7"/>
  <c r="BF99" i="7"/>
  <c r="BF100" i="7"/>
  <c r="BF101" i="7"/>
  <c r="BF102" i="7"/>
  <c r="BF103" i="7"/>
  <c r="BL3" i="5"/>
  <c r="BL4" i="5"/>
  <c r="BL5" i="5"/>
  <c r="BL6" i="5"/>
  <c r="BL7" i="5"/>
  <c r="BL8" i="5"/>
  <c r="BL9" i="5"/>
  <c r="BL10" i="5"/>
  <c r="BL11" i="5"/>
  <c r="BL12" i="5"/>
  <c r="BL13" i="5"/>
  <c r="BL14" i="5"/>
  <c r="BL15" i="5"/>
  <c r="BL16" i="5"/>
  <c r="BL17" i="5"/>
  <c r="BL18" i="5"/>
  <c r="BL19" i="5"/>
  <c r="BL20" i="5"/>
  <c r="BL21" i="5"/>
  <c r="BL22" i="5"/>
  <c r="BL23" i="5"/>
  <c r="BL24" i="5"/>
  <c r="BL25" i="5"/>
  <c r="BL26" i="5"/>
  <c r="BL27" i="5"/>
  <c r="BL28" i="5"/>
  <c r="BL29" i="5"/>
  <c r="BL30" i="5"/>
  <c r="BL31" i="5"/>
  <c r="BL32" i="5"/>
  <c r="BL33" i="5"/>
  <c r="BL34" i="5"/>
  <c r="BL35" i="5"/>
  <c r="BL36" i="5"/>
  <c r="BL37" i="5"/>
  <c r="BL38" i="5"/>
  <c r="BL39" i="5"/>
  <c r="BL40" i="5"/>
  <c r="BL41" i="5"/>
  <c r="BL42" i="5"/>
  <c r="BL43" i="5"/>
  <c r="BL44" i="5"/>
  <c r="BL45" i="5"/>
  <c r="BL46" i="5"/>
  <c r="BL47" i="5"/>
  <c r="BL48" i="5"/>
  <c r="BL49" i="5"/>
  <c r="BL50" i="5"/>
  <c r="BL51" i="5"/>
  <c r="BL52" i="5"/>
  <c r="BL53" i="5"/>
  <c r="BL54" i="5"/>
  <c r="BL55" i="5"/>
  <c r="BL56" i="5"/>
  <c r="BL57" i="5"/>
  <c r="BL58" i="5"/>
  <c r="BL59" i="5"/>
  <c r="BL60" i="5"/>
  <c r="BL61" i="5"/>
  <c r="BL62" i="5"/>
  <c r="BL63" i="5"/>
  <c r="BL64" i="5"/>
  <c r="BL65" i="5"/>
  <c r="BL66" i="5"/>
  <c r="BL67" i="5"/>
  <c r="BL68" i="5"/>
  <c r="BL69" i="5"/>
  <c r="BL70" i="5"/>
  <c r="BL71" i="5"/>
  <c r="BL72" i="5"/>
  <c r="BL73" i="5"/>
  <c r="BL74" i="5"/>
  <c r="BL75" i="5"/>
  <c r="BL76" i="5"/>
  <c r="BL77" i="5"/>
  <c r="BL78" i="5"/>
  <c r="BL79" i="5"/>
  <c r="BL80" i="5"/>
  <c r="BL81" i="5"/>
  <c r="BL82" i="5"/>
  <c r="BL83" i="5"/>
  <c r="BL84" i="5"/>
  <c r="BL85" i="5"/>
  <c r="BL86" i="5"/>
  <c r="BL87" i="5"/>
  <c r="BL88" i="5"/>
  <c r="BL89" i="5"/>
  <c r="BL90" i="5"/>
  <c r="BL91" i="5"/>
  <c r="G5" i="14"/>
  <c r="BL92" i="5"/>
  <c r="BL93" i="5"/>
  <c r="BL94" i="5"/>
  <c r="BL95" i="5"/>
  <c r="BL96" i="5"/>
  <c r="BL97" i="5"/>
  <c r="BL98" i="5"/>
  <c r="BL99" i="5"/>
  <c r="BL100" i="5"/>
  <c r="BL101" i="5"/>
  <c r="BL102" i="5"/>
  <c r="BL103" i="5"/>
  <c r="BM3" i="5"/>
  <c r="BM4" i="5"/>
  <c r="BM5" i="5"/>
  <c r="BM6" i="5"/>
  <c r="BM7" i="5"/>
  <c r="BM8" i="5"/>
  <c r="BM9" i="5"/>
  <c r="BM10" i="5"/>
  <c r="BM11" i="5"/>
  <c r="BM12" i="5"/>
  <c r="BM13" i="5"/>
  <c r="BM14" i="5"/>
  <c r="BM15" i="5"/>
  <c r="BM16" i="5"/>
  <c r="BM17" i="5"/>
  <c r="BM18" i="5"/>
  <c r="BM19" i="5"/>
  <c r="BM20" i="5"/>
  <c r="BM21" i="5"/>
  <c r="BM22" i="5"/>
  <c r="BM23" i="5"/>
  <c r="BM24" i="5"/>
  <c r="BM25" i="5"/>
  <c r="BM26" i="5"/>
  <c r="BM27" i="5"/>
  <c r="BM28" i="5"/>
  <c r="BM29" i="5"/>
  <c r="BM30" i="5"/>
  <c r="BM31" i="5"/>
  <c r="BM32" i="5"/>
  <c r="BM33" i="5"/>
  <c r="BM34" i="5"/>
  <c r="BM35" i="5"/>
  <c r="BM36" i="5"/>
  <c r="BM37" i="5"/>
  <c r="BM38" i="5"/>
  <c r="BM39" i="5"/>
  <c r="BM40" i="5"/>
  <c r="BM41" i="5"/>
  <c r="BM42" i="5"/>
  <c r="BM43" i="5"/>
  <c r="BM44" i="5"/>
  <c r="BM45" i="5"/>
  <c r="BM46" i="5"/>
  <c r="BM47" i="5"/>
  <c r="BM48" i="5"/>
  <c r="BM49" i="5"/>
  <c r="BM50" i="5"/>
  <c r="BM51" i="5"/>
  <c r="BM52" i="5"/>
  <c r="BM53" i="5"/>
  <c r="BM54" i="5"/>
  <c r="BM55" i="5"/>
  <c r="BM56" i="5"/>
  <c r="BM57" i="5"/>
  <c r="BM58" i="5"/>
  <c r="BM59" i="5"/>
  <c r="BM60" i="5"/>
  <c r="BM61" i="5"/>
  <c r="BM62" i="5"/>
  <c r="BM63" i="5"/>
  <c r="BM64" i="5"/>
  <c r="BM65" i="5"/>
  <c r="BM66" i="5"/>
  <c r="BM67" i="5"/>
  <c r="BM68" i="5"/>
  <c r="BM69" i="5"/>
  <c r="BM70" i="5"/>
  <c r="BM71" i="5"/>
  <c r="BM72" i="5"/>
  <c r="BM73" i="5"/>
  <c r="BM74" i="5"/>
  <c r="BM75" i="5"/>
  <c r="BM76" i="5"/>
  <c r="BM77" i="5"/>
  <c r="BM78" i="5"/>
  <c r="BM79" i="5"/>
  <c r="BM80" i="5"/>
  <c r="BM81" i="5"/>
  <c r="BM82" i="5"/>
  <c r="BM83" i="5"/>
  <c r="BM84" i="5"/>
  <c r="BM85" i="5"/>
  <c r="BM86" i="5"/>
  <c r="BM87" i="5"/>
  <c r="BM91" i="5"/>
  <c r="BM90" i="5"/>
  <c r="G6" i="14"/>
  <c r="BM89" i="5"/>
  <c r="BM88" i="5"/>
  <c r="BM92" i="5"/>
  <c r="BM93" i="5"/>
  <c r="BM94" i="5"/>
  <c r="BM95" i="5"/>
  <c r="BM96" i="5"/>
  <c r="BM97" i="5"/>
  <c r="BM98" i="5"/>
  <c r="BM99" i="5"/>
  <c r="BM100" i="5"/>
  <c r="BM101" i="5"/>
  <c r="BM102" i="5"/>
  <c r="BM103" i="5"/>
  <c r="BF3" i="5"/>
  <c r="BF4" i="5"/>
  <c r="BF5" i="5"/>
  <c r="BF6" i="5"/>
  <c r="BF7" i="5"/>
  <c r="BF8" i="5"/>
  <c r="BF9" i="5"/>
  <c r="BF10" i="5"/>
  <c r="BF11" i="5"/>
  <c r="BF12" i="5"/>
  <c r="BF13" i="5"/>
  <c r="BF14" i="5"/>
  <c r="BF15" i="5"/>
  <c r="BF16" i="5"/>
  <c r="BF17" i="5"/>
  <c r="BF18" i="5"/>
  <c r="BF19" i="5"/>
  <c r="BF20" i="5"/>
  <c r="BF21" i="5"/>
  <c r="BF22" i="5"/>
  <c r="BF23" i="5"/>
  <c r="BF24" i="5"/>
  <c r="BF25" i="5"/>
  <c r="BF26" i="5"/>
  <c r="BF27" i="5"/>
  <c r="BF28" i="5"/>
  <c r="BF29" i="5"/>
  <c r="BF30" i="5"/>
  <c r="BF31" i="5"/>
  <c r="BF32" i="5"/>
  <c r="BF33" i="5"/>
  <c r="BF34" i="5"/>
  <c r="BF35" i="5"/>
  <c r="BF36" i="5"/>
  <c r="BF37" i="5"/>
  <c r="BF38" i="5"/>
  <c r="BF39" i="5"/>
  <c r="BF40" i="5"/>
  <c r="BF41" i="5"/>
  <c r="BF42" i="5"/>
  <c r="BF43" i="5"/>
  <c r="BF44" i="5"/>
  <c r="BF45" i="5"/>
  <c r="BF46" i="5"/>
  <c r="BF47" i="5"/>
  <c r="BF48" i="5"/>
  <c r="BF49" i="5"/>
  <c r="BF50" i="5"/>
  <c r="BF51" i="5"/>
  <c r="BF52" i="5"/>
  <c r="BF53" i="5"/>
  <c r="BF54" i="5"/>
  <c r="BF55" i="5"/>
  <c r="BF56" i="5"/>
  <c r="BF57" i="5"/>
  <c r="BF58" i="5"/>
  <c r="BF59" i="5"/>
  <c r="BF60" i="5"/>
  <c r="BF61" i="5"/>
  <c r="BF62" i="5"/>
  <c r="BF63" i="5"/>
  <c r="BF64" i="5"/>
  <c r="BF65" i="5"/>
  <c r="BF66" i="5"/>
  <c r="BF67" i="5"/>
  <c r="BF68" i="5"/>
  <c r="BF69" i="5"/>
  <c r="BF70" i="5"/>
  <c r="BF71" i="5"/>
  <c r="BF72" i="5"/>
  <c r="BF73" i="5"/>
  <c r="BF74" i="5"/>
  <c r="BF75" i="5"/>
  <c r="BF76" i="5"/>
  <c r="BF77" i="5"/>
  <c r="BF78" i="5"/>
  <c r="BF79" i="5"/>
  <c r="BF80" i="5"/>
  <c r="BF81" i="5"/>
  <c r="BF82" i="5"/>
  <c r="BF83" i="5"/>
  <c r="BF84" i="5"/>
  <c r="BF85" i="5"/>
  <c r="BF86" i="5"/>
  <c r="BF90" i="5"/>
  <c r="BF92" i="5"/>
  <c r="BF93" i="5"/>
  <c r="BF94" i="5"/>
  <c r="BF95" i="5"/>
  <c r="BF96" i="5"/>
  <c r="BF97" i="5"/>
  <c r="BF98" i="5"/>
  <c r="BF99" i="5"/>
  <c r="BF100" i="5"/>
  <c r="BF101" i="5"/>
  <c r="BF102" i="5"/>
  <c r="BF103" i="5"/>
  <c r="BF89" i="5"/>
  <c r="BF88" i="5"/>
  <c r="BF87" i="5"/>
  <c r="BF91" i="5"/>
  <c r="AT3" i="7"/>
  <c r="AT4" i="7"/>
  <c r="AT5" i="7"/>
  <c r="AT6" i="7"/>
  <c r="AT7" i="7"/>
  <c r="AT8" i="7"/>
  <c r="AT9" i="7"/>
  <c r="AT10" i="7"/>
  <c r="AT11" i="7"/>
  <c r="AT12" i="7"/>
  <c r="AT13" i="7"/>
  <c r="AT14" i="7"/>
  <c r="AT15" i="7"/>
  <c r="AT16" i="7"/>
  <c r="AT17" i="7"/>
  <c r="AT18" i="7"/>
  <c r="AT19" i="7"/>
  <c r="AT20" i="7"/>
  <c r="AT21" i="7"/>
  <c r="AT22" i="7"/>
  <c r="AT23" i="7"/>
  <c r="AT24" i="7"/>
  <c r="AT25" i="7"/>
  <c r="AT26" i="7"/>
  <c r="AT27" i="7"/>
  <c r="AT28" i="7"/>
  <c r="AT29" i="7"/>
  <c r="AT30" i="7"/>
  <c r="AT31" i="7"/>
  <c r="AT32" i="7"/>
  <c r="AT33" i="7"/>
  <c r="AT34" i="7"/>
  <c r="AT35" i="7"/>
  <c r="AT36" i="7"/>
  <c r="AT37" i="7"/>
  <c r="AT38"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4" i="7"/>
  <c r="AT65" i="7"/>
  <c r="AT66" i="7"/>
  <c r="AT67" i="7"/>
  <c r="AT68" i="7"/>
  <c r="AT69" i="7"/>
  <c r="AT70" i="7"/>
  <c r="AT71" i="7"/>
  <c r="AT72" i="7"/>
  <c r="AT73" i="7"/>
  <c r="AT74" i="7"/>
  <c r="AT75" i="7"/>
  <c r="AT76" i="7"/>
  <c r="AT77" i="7"/>
  <c r="AT78" i="7"/>
  <c r="AT79" i="7"/>
  <c r="AT80" i="7"/>
  <c r="AT81" i="7"/>
  <c r="AT82" i="7"/>
  <c r="AT83" i="7"/>
  <c r="AT84" i="7"/>
  <c r="AT85" i="7"/>
  <c r="AT86" i="7"/>
  <c r="AT87" i="7"/>
  <c r="AT88" i="7"/>
  <c r="AT89" i="7"/>
  <c r="AT90" i="7"/>
  <c r="AT91" i="7"/>
  <c r="AT92" i="7"/>
  <c r="AT93" i="7"/>
  <c r="AT94" i="7"/>
  <c r="AT95" i="7"/>
  <c r="AT96" i="7"/>
  <c r="AT97" i="7"/>
  <c r="AT98" i="7"/>
  <c r="AT99" i="7"/>
  <c r="AT100" i="7"/>
  <c r="AT101" i="7"/>
  <c r="AT102" i="7"/>
  <c r="AT103" i="7"/>
  <c r="AV3" i="5"/>
  <c r="AV4" i="5"/>
  <c r="AV5" i="5"/>
  <c r="AV6" i="5"/>
  <c r="AV7" i="5"/>
  <c r="AV8" i="5"/>
  <c r="AV9" i="5"/>
  <c r="AV10" i="5"/>
  <c r="AV11" i="5"/>
  <c r="AV12" i="5"/>
  <c r="AV13" i="5"/>
  <c r="AV14" i="5"/>
  <c r="AV15" i="5"/>
  <c r="AV16" i="5"/>
  <c r="AV17" i="5"/>
  <c r="AV18" i="5"/>
  <c r="AV19" i="5"/>
  <c r="AV20" i="5"/>
  <c r="AV21" i="5"/>
  <c r="AV22" i="5"/>
  <c r="AV23" i="5"/>
  <c r="AV24" i="5"/>
  <c r="AV25" i="5"/>
  <c r="AV26" i="5"/>
  <c r="AV27" i="5"/>
  <c r="AV28" i="5"/>
  <c r="AV29" i="5"/>
  <c r="AV30" i="5"/>
  <c r="AV31" i="5"/>
  <c r="AV32" i="5"/>
  <c r="AV33" i="5"/>
  <c r="AV34" i="5"/>
  <c r="AV35" i="5"/>
  <c r="AV36" i="5"/>
  <c r="AV37" i="5"/>
  <c r="AV38" i="5"/>
  <c r="AV39" i="5"/>
  <c r="AV40" i="5"/>
  <c r="AV41" i="5"/>
  <c r="AV42" i="5"/>
  <c r="AV43" i="5"/>
  <c r="AV44" i="5"/>
  <c r="AV45" i="5"/>
  <c r="AV46" i="5"/>
  <c r="AV47" i="5"/>
  <c r="AV48" i="5"/>
  <c r="AV49" i="5"/>
  <c r="AV50" i="5"/>
  <c r="AV51" i="5"/>
  <c r="AV52" i="5"/>
  <c r="AV53" i="5"/>
  <c r="AV54" i="5"/>
  <c r="AV55" i="5"/>
  <c r="AV56" i="5"/>
  <c r="AV57" i="5"/>
  <c r="AV58" i="5"/>
  <c r="AV59" i="5"/>
  <c r="AV60" i="5"/>
  <c r="AV61" i="5"/>
  <c r="AV62" i="5"/>
  <c r="AV63" i="5"/>
  <c r="AV64" i="5"/>
  <c r="AV65" i="5"/>
  <c r="AV66" i="5"/>
  <c r="AV67" i="5"/>
  <c r="AV68" i="5"/>
  <c r="AV69" i="5"/>
  <c r="AV70" i="5"/>
  <c r="AV71" i="5"/>
  <c r="AV72" i="5"/>
  <c r="AV73" i="5"/>
  <c r="AV74" i="5"/>
  <c r="AV75" i="5"/>
  <c r="AV76" i="5"/>
  <c r="AV77" i="5"/>
  <c r="AV78" i="5"/>
  <c r="AV79" i="5"/>
  <c r="AV80" i="5"/>
  <c r="AV81" i="5"/>
  <c r="AV82" i="5"/>
  <c r="AV83" i="5"/>
  <c r="AV84" i="5"/>
  <c r="AV85" i="5"/>
  <c r="AV86" i="5"/>
  <c r="AV87" i="5"/>
  <c r="AV88" i="5"/>
  <c r="AV89" i="5"/>
  <c r="AV90" i="5"/>
  <c r="AV91" i="5"/>
  <c r="AV92" i="5"/>
  <c r="AV93" i="5"/>
  <c r="AV94" i="5"/>
  <c r="AV95" i="5"/>
  <c r="AV96" i="5"/>
  <c r="AV97" i="5"/>
  <c r="AV98" i="5"/>
  <c r="AV99" i="5"/>
  <c r="AV100" i="5"/>
  <c r="AV101" i="5"/>
  <c r="AV102" i="5"/>
  <c r="AV103" i="5"/>
  <c r="BA3" i="5"/>
  <c r="BA4" i="5"/>
  <c r="BA5" i="5"/>
  <c r="BA6" i="5"/>
  <c r="BA7" i="5"/>
  <c r="BA8" i="5"/>
  <c r="BA9" i="5"/>
  <c r="BA10" i="5"/>
  <c r="BA11" i="5"/>
  <c r="BA12" i="5"/>
  <c r="BA13" i="5"/>
  <c r="BA14" i="5"/>
  <c r="BA15" i="5"/>
  <c r="BA16" i="5"/>
  <c r="BA17" i="5"/>
  <c r="BA18" i="5"/>
  <c r="BA19" i="5"/>
  <c r="BA20" i="5"/>
  <c r="BA21" i="5"/>
  <c r="BA22" i="5"/>
  <c r="BA23" i="5"/>
  <c r="BA24" i="5"/>
  <c r="BA25" i="5"/>
  <c r="BA26" i="5"/>
  <c r="BA27" i="5"/>
  <c r="BA28" i="5"/>
  <c r="BA29" i="5"/>
  <c r="BA30" i="5"/>
  <c r="BA31" i="5"/>
  <c r="BA32" i="5"/>
  <c r="BA33" i="5"/>
  <c r="BA34" i="5"/>
  <c r="BA35" i="5"/>
  <c r="BA36" i="5"/>
  <c r="BA37" i="5"/>
  <c r="BA38" i="5"/>
  <c r="BA39" i="5"/>
  <c r="BA40" i="5"/>
  <c r="BA41" i="5"/>
  <c r="BA42" i="5"/>
  <c r="BA43" i="5"/>
  <c r="BA44" i="5"/>
  <c r="BA45" i="5"/>
  <c r="BA46" i="5"/>
  <c r="BA47" i="5"/>
  <c r="BA48" i="5"/>
  <c r="BA49" i="5"/>
  <c r="BA50" i="5"/>
  <c r="BA51" i="5"/>
  <c r="BA52" i="5"/>
  <c r="BA53" i="5"/>
  <c r="BA54" i="5"/>
  <c r="BA55" i="5"/>
  <c r="BA56" i="5"/>
  <c r="BA57" i="5"/>
  <c r="BA58" i="5"/>
  <c r="BA59" i="5"/>
  <c r="BA60" i="5"/>
  <c r="BA61" i="5"/>
  <c r="BA62" i="5"/>
  <c r="BA63" i="5"/>
  <c r="BA64" i="5"/>
  <c r="BA65" i="5"/>
  <c r="BA66" i="5"/>
  <c r="BA67" i="5"/>
  <c r="BA68" i="5"/>
  <c r="BA69" i="5"/>
  <c r="BA70" i="5"/>
  <c r="BA71" i="5"/>
  <c r="BA72" i="5"/>
  <c r="BA73" i="5"/>
  <c r="BA74" i="5"/>
  <c r="BA75" i="5"/>
  <c r="BA76" i="5"/>
  <c r="BA77" i="5"/>
  <c r="BA78" i="5"/>
  <c r="BA79" i="5"/>
  <c r="BA80" i="5"/>
  <c r="BA81" i="5"/>
  <c r="BA82" i="5"/>
  <c r="BA83" i="5"/>
  <c r="BA84" i="5"/>
  <c r="BA85" i="5"/>
  <c r="BA86" i="5"/>
  <c r="BA90" i="5"/>
  <c r="BA89" i="5"/>
  <c r="BA88" i="5"/>
  <c r="BA87" i="5"/>
  <c r="BA91" i="5"/>
  <c r="BA92" i="5"/>
  <c r="BA93" i="5"/>
  <c r="BA94" i="5"/>
  <c r="BA95" i="5"/>
  <c r="BA96" i="5"/>
  <c r="BA97" i="5"/>
  <c r="BA98" i="5"/>
  <c r="BA99" i="5"/>
  <c r="BA100" i="5"/>
  <c r="BA101" i="5"/>
  <c r="BA102" i="5"/>
  <c r="BA103" i="5"/>
  <c r="BA3" i="7"/>
  <c r="BA4" i="7"/>
  <c r="BA5" i="7"/>
  <c r="BA6" i="7"/>
  <c r="BA7" i="7"/>
  <c r="BA8" i="7"/>
  <c r="BA9" i="7"/>
  <c r="BA10" i="7"/>
  <c r="BA11" i="7"/>
  <c r="BA12" i="7"/>
  <c r="BA13" i="7"/>
  <c r="BA14" i="7"/>
  <c r="BA15" i="7"/>
  <c r="BA16" i="7"/>
  <c r="BA17" i="7"/>
  <c r="BA18" i="7"/>
  <c r="BA19" i="7"/>
  <c r="BA20" i="7"/>
  <c r="BA21" i="7"/>
  <c r="BA22" i="7"/>
  <c r="BA23" i="7"/>
  <c r="BA24" i="7"/>
  <c r="BA25" i="7"/>
  <c r="BA26" i="7"/>
  <c r="BA27" i="7"/>
  <c r="BA28" i="7"/>
  <c r="BA29" i="7"/>
  <c r="BA30" i="7"/>
  <c r="BA31" i="7"/>
  <c r="BA32" i="7"/>
  <c r="BA33" i="7"/>
  <c r="BA34" i="7"/>
  <c r="BA35" i="7"/>
  <c r="BA36" i="7"/>
  <c r="BA37" i="7"/>
  <c r="BA38" i="7"/>
  <c r="BA39" i="7"/>
  <c r="BA40" i="7"/>
  <c r="BA41" i="7"/>
  <c r="BA42" i="7"/>
  <c r="BA43" i="7"/>
  <c r="BA44" i="7"/>
  <c r="BA45" i="7"/>
  <c r="BA46" i="7"/>
  <c r="BA47" i="7"/>
  <c r="BA48" i="7"/>
  <c r="BA49" i="7"/>
  <c r="BA50" i="7"/>
  <c r="BA51" i="7"/>
  <c r="BA52" i="7"/>
  <c r="BA53" i="7"/>
  <c r="BA54" i="7"/>
  <c r="BA55" i="7"/>
  <c r="BA56" i="7"/>
  <c r="BA57" i="7"/>
  <c r="BA58" i="7"/>
  <c r="BA59" i="7"/>
  <c r="BA60" i="7"/>
  <c r="BA61" i="7"/>
  <c r="BA62" i="7"/>
  <c r="BA63" i="7"/>
  <c r="BA64" i="7"/>
  <c r="BA65" i="7"/>
  <c r="BA66" i="7"/>
  <c r="BA67" i="7"/>
  <c r="BA68" i="7"/>
  <c r="BA69" i="7"/>
  <c r="BA70" i="7"/>
  <c r="BA71" i="7"/>
  <c r="BA72" i="7"/>
  <c r="BA73" i="7"/>
  <c r="BA74" i="7"/>
  <c r="BA75" i="7"/>
  <c r="BA76" i="7"/>
  <c r="BA77" i="7"/>
  <c r="BA78" i="7"/>
  <c r="BA79" i="7"/>
  <c r="BA80" i="7"/>
  <c r="BA81" i="7"/>
  <c r="BA82" i="7"/>
  <c r="BA83" i="7"/>
  <c r="BA84" i="7"/>
  <c r="BA85" i="7"/>
  <c r="BA86" i="7"/>
  <c r="BA87" i="7"/>
  <c r="BA88" i="7"/>
  <c r="BA89" i="7"/>
  <c r="BA90" i="7"/>
  <c r="BA91" i="7"/>
  <c r="BA92" i="7"/>
  <c r="BA93" i="7"/>
  <c r="BA94" i="7"/>
  <c r="BA95" i="7"/>
  <c r="BA96" i="7"/>
  <c r="BA97" i="7"/>
  <c r="BA98" i="7"/>
  <c r="BA99" i="7"/>
  <c r="BA100" i="7"/>
  <c r="BA101" i="7"/>
  <c r="BA102" i="7"/>
  <c r="BA103" i="7"/>
  <c r="BK65" i="6"/>
  <c r="BK69" i="6"/>
  <c r="BK73" i="6"/>
  <c r="BK77" i="6"/>
  <c r="BK81" i="6"/>
  <c r="BK85" i="6"/>
  <c r="BK64" i="6"/>
  <c r="BK68" i="6"/>
  <c r="BK72" i="6"/>
  <c r="BK76" i="6"/>
  <c r="BK80" i="6"/>
  <c r="BK84" i="6"/>
  <c r="BK88" i="6"/>
  <c r="BK92" i="6"/>
  <c r="BK96" i="6"/>
  <c r="BK100" i="6"/>
  <c r="BK104" i="6"/>
  <c r="BK4" i="6"/>
  <c r="BK5" i="6"/>
  <c r="BK6" i="6"/>
  <c r="BK7" i="6"/>
  <c r="BK8" i="6"/>
  <c r="BK9" i="6"/>
  <c r="BK10" i="6"/>
  <c r="BK11" i="6"/>
  <c r="BK12" i="6"/>
  <c r="BK13" i="6"/>
  <c r="BK14" i="6"/>
  <c r="BK15" i="6"/>
  <c r="BK16" i="6"/>
  <c r="BK17" i="6"/>
  <c r="BK18" i="6"/>
  <c r="BK19" i="6"/>
  <c r="BK20" i="6"/>
  <c r="BK21" i="6"/>
  <c r="BK22" i="6"/>
  <c r="BK67" i="6"/>
  <c r="BK71" i="6"/>
  <c r="BK75" i="6"/>
  <c r="BK79" i="6"/>
  <c r="BK83" i="6"/>
  <c r="BK87" i="6"/>
  <c r="BK91" i="6"/>
  <c r="BK95" i="6"/>
  <c r="BK99" i="6"/>
  <c r="BK103" i="6"/>
  <c r="BK74" i="6"/>
  <c r="BK90" i="6"/>
  <c r="BK98" i="6"/>
  <c r="BK23" i="6"/>
  <c r="BK24" i="6"/>
  <c r="BK25" i="6"/>
  <c r="BK26" i="6"/>
  <c r="BK27" i="6"/>
  <c r="BK28" i="6"/>
  <c r="BK29" i="6"/>
  <c r="BK30" i="6"/>
  <c r="BK31" i="6"/>
  <c r="BK32" i="6"/>
  <c r="BK33" i="6"/>
  <c r="BK34" i="6"/>
  <c r="BK35" i="6"/>
  <c r="BK36" i="6"/>
  <c r="BK37" i="6"/>
  <c r="BK38" i="6"/>
  <c r="BK39" i="6"/>
  <c r="BK40" i="6"/>
  <c r="BK41" i="6"/>
  <c r="BK42" i="6"/>
  <c r="BK43" i="6"/>
  <c r="BK44" i="6"/>
  <c r="BK45" i="6"/>
  <c r="BK46" i="6"/>
  <c r="BK47" i="6"/>
  <c r="BK48" i="6"/>
  <c r="BK49" i="6"/>
  <c r="BK50" i="6"/>
  <c r="BK51" i="6"/>
  <c r="BK52" i="6"/>
  <c r="BK53" i="6"/>
  <c r="BK54" i="6"/>
  <c r="BK55" i="6"/>
  <c r="BK56" i="6"/>
  <c r="BK57" i="6"/>
  <c r="BK58" i="6"/>
  <c r="BK59" i="6"/>
  <c r="BK60" i="6"/>
  <c r="BK61" i="6"/>
  <c r="BK62" i="6"/>
  <c r="BK63" i="6"/>
  <c r="BK70" i="6"/>
  <c r="BK86" i="6"/>
  <c r="BK93" i="6"/>
  <c r="BK101" i="6"/>
  <c r="BK66" i="6"/>
  <c r="BK82" i="6"/>
  <c r="BK94" i="6"/>
  <c r="BK102" i="6"/>
  <c r="BK78" i="6"/>
  <c r="BK89" i="6"/>
  <c r="BK97" i="6"/>
  <c r="F4" i="14"/>
  <c r="BL66" i="6"/>
  <c r="BL70" i="6"/>
  <c r="BL74" i="6"/>
  <c r="BL78" i="6"/>
  <c r="BL82" i="6"/>
  <c r="BL86" i="6"/>
  <c r="BL65" i="6"/>
  <c r="BL69" i="6"/>
  <c r="BL73" i="6"/>
  <c r="BL77" i="6"/>
  <c r="BL81" i="6"/>
  <c r="BL85" i="6"/>
  <c r="BL89" i="6"/>
  <c r="BL93" i="6"/>
  <c r="BL97" i="6"/>
  <c r="BL101" i="6"/>
  <c r="BL64" i="6"/>
  <c r="BL68" i="6"/>
  <c r="BL72" i="6"/>
  <c r="BL76" i="6"/>
  <c r="BL80" i="6"/>
  <c r="BL84" i="6"/>
  <c r="BL88" i="6"/>
  <c r="BL92" i="6"/>
  <c r="BL96" i="6"/>
  <c r="BL100" i="6"/>
  <c r="BL104" i="6"/>
  <c r="BL4" i="6"/>
  <c r="BL5" i="6"/>
  <c r="BL6" i="6"/>
  <c r="BL7" i="6"/>
  <c r="BL8" i="6"/>
  <c r="BL9" i="6"/>
  <c r="BL10" i="6"/>
  <c r="BL11" i="6"/>
  <c r="BL12" i="6"/>
  <c r="BL13" i="6"/>
  <c r="BL14" i="6"/>
  <c r="BL15" i="6"/>
  <c r="BL16" i="6"/>
  <c r="BL17" i="6"/>
  <c r="BL79" i="6"/>
  <c r="BL95" i="6"/>
  <c r="BL103" i="6"/>
  <c r="BL19" i="6"/>
  <c r="BL22" i="6"/>
  <c r="BL75" i="6"/>
  <c r="BL90" i="6"/>
  <c r="BL98" i="6"/>
  <c r="BL23" i="6"/>
  <c r="BL24" i="6"/>
  <c r="BL25" i="6"/>
  <c r="BL26" i="6"/>
  <c r="BL27" i="6"/>
  <c r="BL28" i="6"/>
  <c r="BL29" i="6"/>
  <c r="BL30" i="6"/>
  <c r="BL31" i="6"/>
  <c r="BL32" i="6"/>
  <c r="BL33" i="6"/>
  <c r="BL34" i="6"/>
  <c r="BL35" i="6"/>
  <c r="BL36" i="6"/>
  <c r="BL37" i="6"/>
  <c r="BL38" i="6"/>
  <c r="BL39" i="6"/>
  <c r="BL40" i="6"/>
  <c r="BL41" i="6"/>
  <c r="BL42" i="6"/>
  <c r="BL43" i="6"/>
  <c r="BL44" i="6"/>
  <c r="BL45" i="6"/>
  <c r="BL46" i="6"/>
  <c r="BL47" i="6"/>
  <c r="BL48" i="6"/>
  <c r="BL49" i="6"/>
  <c r="BL50" i="6"/>
  <c r="BL51" i="6"/>
  <c r="BL52" i="6"/>
  <c r="BL53" i="6"/>
  <c r="BL54" i="6"/>
  <c r="BL55" i="6"/>
  <c r="BL56" i="6"/>
  <c r="BL57" i="6"/>
  <c r="BL58" i="6"/>
  <c r="BL59" i="6"/>
  <c r="BL60" i="6"/>
  <c r="BL61" i="6"/>
  <c r="BL62" i="6"/>
  <c r="BL63" i="6"/>
  <c r="BL71" i="6"/>
  <c r="BL87" i="6"/>
  <c r="BL91" i="6"/>
  <c r="BL99" i="6"/>
  <c r="BL18" i="6"/>
  <c r="BL20" i="6"/>
  <c r="BL67" i="6"/>
  <c r="BL83" i="6"/>
  <c r="BL94" i="6"/>
  <c r="BL102" i="6"/>
  <c r="BL21" i="6"/>
  <c r="F5" i="14"/>
  <c r="BN64" i="6"/>
  <c r="BN68" i="6"/>
  <c r="BN72" i="6"/>
  <c r="BN76" i="6"/>
  <c r="BN80" i="6"/>
  <c r="BN84" i="6"/>
  <c r="BN67" i="6"/>
  <c r="BN71" i="6"/>
  <c r="BN75" i="6"/>
  <c r="BN79" i="6"/>
  <c r="BN83" i="6"/>
  <c r="BN87" i="6"/>
  <c r="BN91" i="6"/>
  <c r="BN95" i="6"/>
  <c r="BN99" i="6"/>
  <c r="BN103" i="6"/>
  <c r="BN66" i="6"/>
  <c r="BN70" i="6"/>
  <c r="BN74" i="6"/>
  <c r="BN78" i="6"/>
  <c r="BN82" i="6"/>
  <c r="BN86" i="6"/>
  <c r="BN90" i="6"/>
  <c r="BN94" i="6"/>
  <c r="BN98" i="6"/>
  <c r="BN102" i="6"/>
  <c r="BN73" i="6"/>
  <c r="BN89" i="6"/>
  <c r="BN97" i="6"/>
  <c r="BN6" i="6"/>
  <c r="BN8" i="6"/>
  <c r="BN13" i="6"/>
  <c r="BN15" i="6"/>
  <c r="BN18" i="6"/>
  <c r="BN20" i="6"/>
  <c r="BN69" i="6"/>
  <c r="BN85" i="6"/>
  <c r="BN92" i="6"/>
  <c r="BN100" i="6"/>
  <c r="BN9" i="6"/>
  <c r="BN10" i="6"/>
  <c r="BN11" i="6"/>
  <c r="BN12" i="6"/>
  <c r="BN21" i="6"/>
  <c r="BN65" i="6"/>
  <c r="BN81" i="6"/>
  <c r="BN93" i="6"/>
  <c r="BN101" i="6"/>
  <c r="BN5" i="6"/>
  <c r="BN7" i="6"/>
  <c r="BN14" i="6"/>
  <c r="BN16" i="6"/>
  <c r="BN19" i="6"/>
  <c r="BN22" i="6"/>
  <c r="BN77" i="6"/>
  <c r="BN88" i="6"/>
  <c r="BN96" i="6"/>
  <c r="BN104" i="6"/>
  <c r="BN4" i="6"/>
  <c r="BN17" i="6"/>
  <c r="BN23" i="6"/>
  <c r="BN24" i="6"/>
  <c r="BN25" i="6"/>
  <c r="BN26" i="6"/>
  <c r="BN27" i="6"/>
  <c r="BN28" i="6"/>
  <c r="BN29" i="6"/>
  <c r="BN30" i="6"/>
  <c r="BN31" i="6"/>
  <c r="BN32" i="6"/>
  <c r="BN33" i="6"/>
  <c r="BN34" i="6"/>
  <c r="BN35" i="6"/>
  <c r="BN36" i="6"/>
  <c r="BN37" i="6"/>
  <c r="BN38" i="6"/>
  <c r="BN39" i="6"/>
  <c r="BN40" i="6"/>
  <c r="BN41" i="6"/>
  <c r="BN42" i="6"/>
  <c r="BN43" i="6"/>
  <c r="BN44" i="6"/>
  <c r="BN45" i="6"/>
  <c r="BN46" i="6"/>
  <c r="BN47" i="6"/>
  <c r="BN48" i="6"/>
  <c r="BN49" i="6"/>
  <c r="BN50" i="6"/>
  <c r="BN51" i="6"/>
  <c r="BN52" i="6"/>
  <c r="BN53" i="6"/>
  <c r="BN54" i="6"/>
  <c r="BN55" i="6"/>
  <c r="BN56" i="6"/>
  <c r="BN57" i="6"/>
  <c r="BN58" i="6"/>
  <c r="BN59" i="6"/>
  <c r="BN60" i="6"/>
  <c r="BN61" i="6"/>
  <c r="BN62" i="6"/>
  <c r="BN63" i="6"/>
  <c r="F7" i="14"/>
  <c r="AA7" i="14" s="1"/>
  <c r="F78" i="1"/>
  <c r="J104" i="1"/>
  <c r="H39" i="14" s="1"/>
  <c r="K86" i="1"/>
  <c r="I86" i="1"/>
  <c r="F86" i="1"/>
  <c r="Q100" i="1"/>
  <c r="Y104" i="1"/>
  <c r="R59" i="1"/>
  <c r="S89" i="1"/>
  <c r="R52" i="1"/>
  <c r="Q85" i="1"/>
  <c r="R64" i="1"/>
  <c r="G91" i="1"/>
  <c r="Q91" i="1" s="1"/>
  <c r="Q90" i="1"/>
  <c r="R54" i="1"/>
  <c r="S73" i="1"/>
  <c r="R73" i="1" s="1"/>
  <c r="S69" i="1"/>
  <c r="R69" i="1" s="1"/>
  <c r="S70" i="1"/>
  <c r="R70" i="1" s="1"/>
  <c r="S72" i="1"/>
  <c r="R72" i="1" s="1"/>
  <c r="U60" i="1"/>
  <c r="AA60" i="1" s="1"/>
  <c r="BB5" i="3"/>
  <c r="BB11" i="3"/>
  <c r="BB12" i="3"/>
  <c r="BB43" i="3"/>
  <c r="BB52" i="3"/>
  <c r="BB6" i="3"/>
  <c r="BB9" i="3"/>
  <c r="BB14" i="3"/>
  <c r="BB17" i="3"/>
  <c r="BB22" i="3"/>
  <c r="BB28" i="3"/>
  <c r="BB29" i="3"/>
  <c r="BB36" i="3"/>
  <c r="BB37" i="3"/>
  <c r="BB49" i="3"/>
  <c r="BB53" i="3"/>
  <c r="BB96" i="3"/>
  <c r="BB97" i="3"/>
  <c r="BB2" i="3"/>
  <c r="BB20" i="3"/>
  <c r="BB24" i="3"/>
  <c r="BB25" i="3"/>
  <c r="BB4" i="3"/>
  <c r="BB7" i="3"/>
  <c r="BB8" i="3"/>
  <c r="BB15" i="3"/>
  <c r="BB16" i="3"/>
  <c r="BB26" i="3"/>
  <c r="BB31" i="3"/>
  <c r="BB34" i="3"/>
  <c r="BB39" i="3"/>
  <c r="BB42" i="3"/>
  <c r="BB44" i="3"/>
  <c r="BB46" i="3"/>
  <c r="BB50" i="3"/>
  <c r="BB54" i="3"/>
  <c r="BB95" i="3"/>
  <c r="BB98" i="3"/>
  <c r="L60" i="1"/>
  <c r="BB19" i="3"/>
  <c r="BB27" i="3"/>
  <c r="BB38" i="3"/>
  <c r="BB45" i="3"/>
  <c r="BB3" i="3"/>
  <c r="BB10" i="3"/>
  <c r="BB13" i="3"/>
  <c r="BB18" i="3"/>
  <c r="BB21" i="3"/>
  <c r="BB23" i="3"/>
  <c r="BB32" i="3"/>
  <c r="BB33" i="3"/>
  <c r="BB40" i="3"/>
  <c r="BB41" i="3"/>
  <c r="BB47" i="3"/>
  <c r="BB51" i="3"/>
  <c r="BB100" i="3"/>
  <c r="BB101" i="3"/>
  <c r="BB30" i="3"/>
  <c r="BB35" i="3"/>
  <c r="BB48" i="3"/>
  <c r="BB74" i="3"/>
  <c r="BB99" i="3"/>
  <c r="BB102" i="3"/>
  <c r="U10" i="1"/>
  <c r="AA10" i="1" s="1"/>
  <c r="D54" i="3"/>
  <c r="D58" i="3"/>
  <c r="D87" i="3"/>
  <c r="D88" i="3"/>
  <c r="D2" i="3"/>
  <c r="D4" i="3"/>
  <c r="D24" i="3"/>
  <c r="D45" i="3"/>
  <c r="D47" i="3"/>
  <c r="D51" i="3"/>
  <c r="D55" i="3"/>
  <c r="D59" i="3"/>
  <c r="D63" i="3"/>
  <c r="D67" i="3"/>
  <c r="D70" i="3"/>
  <c r="D73" i="3"/>
  <c r="D78" i="3"/>
  <c r="D81" i="3"/>
  <c r="D86" i="3"/>
  <c r="D90" i="3"/>
  <c r="D95" i="3"/>
  <c r="D98" i="3"/>
  <c r="D50" i="3"/>
  <c r="D66" i="3"/>
  <c r="D79" i="3"/>
  <c r="D89" i="3"/>
  <c r="D96" i="3"/>
  <c r="D3" i="3"/>
  <c r="D48" i="3"/>
  <c r="D52" i="3"/>
  <c r="D56" i="3"/>
  <c r="D60" i="3"/>
  <c r="D64" i="3"/>
  <c r="D68" i="3"/>
  <c r="D75" i="3"/>
  <c r="D76" i="3"/>
  <c r="D83" i="3"/>
  <c r="D84" i="3"/>
  <c r="D92" i="3"/>
  <c r="D93" i="3"/>
  <c r="D100" i="3"/>
  <c r="D101" i="3"/>
  <c r="H10" i="1"/>
  <c r="L10" i="1"/>
  <c r="D97" i="3"/>
  <c r="D46" i="3"/>
  <c r="D49" i="3"/>
  <c r="D53" i="3"/>
  <c r="D57" i="3"/>
  <c r="D61" i="3"/>
  <c r="D65" i="3"/>
  <c r="D69" i="3"/>
  <c r="D74" i="3"/>
  <c r="D77" i="3"/>
  <c r="D82" i="3"/>
  <c r="D85" i="3"/>
  <c r="D91" i="3"/>
  <c r="D94" i="3"/>
  <c r="D99" i="3"/>
  <c r="D102" i="3"/>
  <c r="D62" i="3"/>
  <c r="D71" i="3"/>
  <c r="D72" i="3"/>
  <c r="D80" i="3"/>
  <c r="U24" i="1"/>
  <c r="AA24" i="1" s="1"/>
  <c r="R5" i="3"/>
  <c r="R11" i="3"/>
  <c r="R12" i="3"/>
  <c r="R94" i="3"/>
  <c r="R102" i="3"/>
  <c r="R6" i="3"/>
  <c r="R9" i="3"/>
  <c r="R14" i="3"/>
  <c r="R17" i="3"/>
  <c r="R62" i="3"/>
  <c r="R66" i="3"/>
  <c r="R71" i="3"/>
  <c r="R72" i="3"/>
  <c r="R79" i="3"/>
  <c r="R80" i="3"/>
  <c r="R87" i="3"/>
  <c r="R88" i="3"/>
  <c r="R89" i="3"/>
  <c r="R96" i="3"/>
  <c r="R97" i="3"/>
  <c r="R2" i="3"/>
  <c r="R65" i="3"/>
  <c r="R69" i="3"/>
  <c r="R4" i="3"/>
  <c r="R7" i="3"/>
  <c r="R8" i="3"/>
  <c r="R15" i="3"/>
  <c r="R16" i="3"/>
  <c r="R59" i="3"/>
  <c r="R63" i="3"/>
  <c r="R67" i="3"/>
  <c r="R70" i="3"/>
  <c r="R73" i="3"/>
  <c r="R78" i="3"/>
  <c r="R81" i="3"/>
  <c r="R86" i="3"/>
  <c r="R90" i="3"/>
  <c r="R95" i="3"/>
  <c r="R98" i="3"/>
  <c r="H24" i="1"/>
  <c r="R77" i="3"/>
  <c r="R82" i="3"/>
  <c r="L24" i="1"/>
  <c r="R3" i="3"/>
  <c r="R10" i="3"/>
  <c r="R13" i="3"/>
  <c r="R18" i="3"/>
  <c r="R38" i="3"/>
  <c r="R60" i="3"/>
  <c r="R64" i="3"/>
  <c r="R68" i="3"/>
  <c r="R75" i="3"/>
  <c r="R76" i="3"/>
  <c r="R83" i="3"/>
  <c r="R84" i="3"/>
  <c r="R92" i="3"/>
  <c r="R93" i="3"/>
  <c r="R100" i="3"/>
  <c r="R101" i="3"/>
  <c r="R61" i="3"/>
  <c r="R74" i="3"/>
  <c r="R85" i="3"/>
  <c r="R91" i="3"/>
  <c r="R99" i="3"/>
  <c r="U9" i="1"/>
  <c r="AA9" i="1" s="1"/>
  <c r="C55" i="3"/>
  <c r="C3" i="3"/>
  <c r="C48" i="3"/>
  <c r="C52" i="3"/>
  <c r="C56" i="3"/>
  <c r="C60" i="3"/>
  <c r="C64" i="3"/>
  <c r="C68" i="3"/>
  <c r="C75" i="3"/>
  <c r="C76" i="3"/>
  <c r="C83" i="3"/>
  <c r="C84" i="3"/>
  <c r="C92" i="3"/>
  <c r="C93" i="3"/>
  <c r="C100" i="3"/>
  <c r="C101" i="3"/>
  <c r="H9" i="1"/>
  <c r="C45" i="3"/>
  <c r="C70" i="3"/>
  <c r="C78" i="3"/>
  <c r="C90" i="3"/>
  <c r="C44" i="3"/>
  <c r="C46" i="3"/>
  <c r="C49" i="3"/>
  <c r="C53" i="3"/>
  <c r="C57" i="3"/>
  <c r="C61" i="3"/>
  <c r="C65" i="3"/>
  <c r="C69" i="3"/>
  <c r="C74" i="3"/>
  <c r="C77" i="3"/>
  <c r="C82" i="3"/>
  <c r="C85" i="3"/>
  <c r="C91" i="3"/>
  <c r="C94" i="3"/>
  <c r="C99" i="3"/>
  <c r="C102" i="3"/>
  <c r="L9" i="1"/>
  <c r="C51" i="3"/>
  <c r="C63" i="3"/>
  <c r="C81" i="3"/>
  <c r="C86" i="3"/>
  <c r="C95" i="3"/>
  <c r="C23" i="3"/>
  <c r="C50" i="3"/>
  <c r="C54" i="3"/>
  <c r="C58" i="3"/>
  <c r="C62" i="3"/>
  <c r="C66" i="3"/>
  <c r="C71" i="3"/>
  <c r="C72" i="3"/>
  <c r="C79" i="3"/>
  <c r="C80" i="3"/>
  <c r="C87" i="3"/>
  <c r="C88" i="3"/>
  <c r="C89" i="3"/>
  <c r="C96" i="3"/>
  <c r="C97" i="3"/>
  <c r="C2" i="3"/>
  <c r="C47" i="3"/>
  <c r="C59" i="3"/>
  <c r="C67" i="3"/>
  <c r="C73" i="3"/>
  <c r="C98" i="3"/>
  <c r="U26" i="1"/>
  <c r="AA26" i="1" s="1"/>
  <c r="T4" i="3"/>
  <c r="T7" i="3"/>
  <c r="T8" i="3"/>
  <c r="T15" i="3"/>
  <c r="T16" i="3"/>
  <c r="T70" i="3"/>
  <c r="T73" i="3"/>
  <c r="T81" i="3"/>
  <c r="T95" i="3"/>
  <c r="T3" i="3"/>
  <c r="T10" i="3"/>
  <c r="T13" i="3"/>
  <c r="T18" i="3"/>
  <c r="T64" i="3"/>
  <c r="T68" i="3"/>
  <c r="T75" i="3"/>
  <c r="T76" i="3"/>
  <c r="T83" i="3"/>
  <c r="T84" i="3"/>
  <c r="T92" i="3"/>
  <c r="T93" i="3"/>
  <c r="T100" i="3"/>
  <c r="T101" i="3"/>
  <c r="H26" i="1"/>
  <c r="T40" i="3"/>
  <c r="T67" i="3"/>
  <c r="T86" i="3"/>
  <c r="T98" i="3"/>
  <c r="T5" i="3"/>
  <c r="T11" i="3"/>
  <c r="T12" i="3"/>
  <c r="T19" i="3"/>
  <c r="T20" i="3"/>
  <c r="T61" i="3"/>
  <c r="T65" i="3"/>
  <c r="T69" i="3"/>
  <c r="T74" i="3"/>
  <c r="T77" i="3"/>
  <c r="T82" i="3"/>
  <c r="T85" i="3"/>
  <c r="T91" i="3"/>
  <c r="T94" i="3"/>
  <c r="T99" i="3"/>
  <c r="T102" i="3"/>
  <c r="L26" i="1"/>
  <c r="T78" i="3"/>
  <c r="T90" i="3"/>
  <c r="T6" i="3"/>
  <c r="T9" i="3"/>
  <c r="T14" i="3"/>
  <c r="T17" i="3"/>
  <c r="T62" i="3"/>
  <c r="T66" i="3"/>
  <c r="T71" i="3"/>
  <c r="T72" i="3"/>
  <c r="T79" i="3"/>
  <c r="T80" i="3"/>
  <c r="T87" i="3"/>
  <c r="T88" i="3"/>
  <c r="T89" i="3"/>
  <c r="T96" i="3"/>
  <c r="T97" i="3"/>
  <c r="T2" i="3"/>
  <c r="T63" i="3"/>
  <c r="U14" i="1"/>
  <c r="AA14" i="1" s="1"/>
  <c r="H4" i="3"/>
  <c r="H7" i="3"/>
  <c r="H8" i="3"/>
  <c r="H95" i="3"/>
  <c r="H3" i="3"/>
  <c r="H52" i="3"/>
  <c r="H56" i="3"/>
  <c r="H60" i="3"/>
  <c r="H64" i="3"/>
  <c r="H68" i="3"/>
  <c r="H75" i="3"/>
  <c r="H76" i="3"/>
  <c r="H83" i="3"/>
  <c r="H84" i="3"/>
  <c r="H92" i="3"/>
  <c r="H93" i="3"/>
  <c r="H100" i="3"/>
  <c r="H101" i="3"/>
  <c r="H14" i="1"/>
  <c r="H67" i="3"/>
  <c r="H81" i="3"/>
  <c r="H90" i="3"/>
  <c r="H5" i="3"/>
  <c r="H28" i="3"/>
  <c r="H49" i="3"/>
  <c r="H53" i="3"/>
  <c r="H57" i="3"/>
  <c r="H61" i="3"/>
  <c r="H65" i="3"/>
  <c r="H69" i="3"/>
  <c r="H74" i="3"/>
  <c r="H77" i="3"/>
  <c r="H82" i="3"/>
  <c r="H85" i="3"/>
  <c r="H91" i="3"/>
  <c r="H94" i="3"/>
  <c r="H99" i="3"/>
  <c r="H102" i="3"/>
  <c r="L14" i="1"/>
  <c r="H51" i="3"/>
  <c r="H55" i="3"/>
  <c r="H70" i="3"/>
  <c r="H73" i="3"/>
  <c r="H98" i="3"/>
  <c r="H6" i="3"/>
  <c r="H50" i="3"/>
  <c r="H54" i="3"/>
  <c r="H58" i="3"/>
  <c r="H62" i="3"/>
  <c r="H66" i="3"/>
  <c r="H71" i="3"/>
  <c r="H72" i="3"/>
  <c r="H79" i="3"/>
  <c r="H80" i="3"/>
  <c r="H87" i="3"/>
  <c r="H88" i="3"/>
  <c r="H89" i="3"/>
  <c r="H96" i="3"/>
  <c r="H97" i="3"/>
  <c r="H2" i="3"/>
  <c r="H59" i="3"/>
  <c r="H63" i="3"/>
  <c r="H78" i="3"/>
  <c r="H86" i="3"/>
  <c r="U28" i="1"/>
  <c r="AA28" i="1" s="1"/>
  <c r="V5" i="3"/>
  <c r="V11" i="3"/>
  <c r="V12" i="3"/>
  <c r="V19" i="3"/>
  <c r="V74" i="3"/>
  <c r="V85" i="3"/>
  <c r="V99" i="3"/>
  <c r="V6" i="3"/>
  <c r="V9" i="3"/>
  <c r="V14" i="3"/>
  <c r="V17" i="3"/>
  <c r="V22" i="3"/>
  <c r="V42" i="3"/>
  <c r="V66" i="3"/>
  <c r="V71" i="3"/>
  <c r="V72" i="3"/>
  <c r="V79" i="3"/>
  <c r="V80" i="3"/>
  <c r="V87" i="3"/>
  <c r="V88" i="3"/>
  <c r="V89" i="3"/>
  <c r="V96" i="3"/>
  <c r="V97" i="3"/>
  <c r="V2" i="3"/>
  <c r="V77" i="3"/>
  <c r="L28" i="1"/>
  <c r="V4" i="3"/>
  <c r="V7" i="3"/>
  <c r="V8" i="3"/>
  <c r="V15" i="3"/>
  <c r="V16" i="3"/>
  <c r="V63" i="3"/>
  <c r="V67" i="3"/>
  <c r="V70" i="3"/>
  <c r="V73" i="3"/>
  <c r="V78" i="3"/>
  <c r="V81" i="3"/>
  <c r="V86" i="3"/>
  <c r="V90" i="3"/>
  <c r="V95" i="3"/>
  <c r="V98" i="3"/>
  <c r="H28" i="1"/>
  <c r="V20" i="3"/>
  <c r="V69" i="3"/>
  <c r="V91" i="3"/>
  <c r="V102" i="3"/>
  <c r="V3" i="3"/>
  <c r="V10" i="3"/>
  <c r="V13" i="3"/>
  <c r="V18" i="3"/>
  <c r="V21" i="3"/>
  <c r="V64" i="3"/>
  <c r="V68" i="3"/>
  <c r="V75" i="3"/>
  <c r="V76" i="3"/>
  <c r="V83" i="3"/>
  <c r="V84" i="3"/>
  <c r="V92" i="3"/>
  <c r="V93" i="3"/>
  <c r="V100" i="3"/>
  <c r="V101" i="3"/>
  <c r="V65" i="3"/>
  <c r="V82" i="3"/>
  <c r="V94" i="3"/>
  <c r="U44" i="1"/>
  <c r="AA44" i="1" s="1"/>
  <c r="AL5" i="3"/>
  <c r="AL11" i="3"/>
  <c r="AL12" i="3"/>
  <c r="AL25" i="3"/>
  <c r="AL85" i="3"/>
  <c r="AL6" i="3"/>
  <c r="AL9" i="3"/>
  <c r="AL14" i="3"/>
  <c r="AL17" i="3"/>
  <c r="AL22" i="3"/>
  <c r="AL28" i="3"/>
  <c r="AL29" i="3"/>
  <c r="AL36" i="3"/>
  <c r="AL37" i="3"/>
  <c r="AL58" i="3"/>
  <c r="AL79" i="3"/>
  <c r="AL80" i="3"/>
  <c r="AL87" i="3"/>
  <c r="AL88" i="3"/>
  <c r="AL89" i="3"/>
  <c r="AL96" i="3"/>
  <c r="AL97" i="3"/>
  <c r="AL2" i="3"/>
  <c r="AL24" i="3"/>
  <c r="AL35" i="3"/>
  <c r="AL38" i="3"/>
  <c r="AL4" i="3"/>
  <c r="AL7" i="3"/>
  <c r="AL8" i="3"/>
  <c r="AL15" i="3"/>
  <c r="AL16" i="3"/>
  <c r="AL26" i="3"/>
  <c r="AL31" i="3"/>
  <c r="AL34" i="3"/>
  <c r="AL81" i="3"/>
  <c r="AL86" i="3"/>
  <c r="AL90" i="3"/>
  <c r="AL95" i="3"/>
  <c r="AL98" i="3"/>
  <c r="L44" i="1"/>
  <c r="H44" i="1"/>
  <c r="AL19" i="3"/>
  <c r="AL20" i="3"/>
  <c r="AL27" i="3"/>
  <c r="AL30" i="3"/>
  <c r="AL91" i="3"/>
  <c r="AL94" i="3"/>
  <c r="AL3" i="3"/>
  <c r="AL10" i="3"/>
  <c r="AL13" i="3"/>
  <c r="AL18" i="3"/>
  <c r="AL21" i="3"/>
  <c r="AL23" i="3"/>
  <c r="AL32" i="3"/>
  <c r="AL33" i="3"/>
  <c r="AL83" i="3"/>
  <c r="AL84" i="3"/>
  <c r="AL92" i="3"/>
  <c r="AL93" i="3"/>
  <c r="AL100" i="3"/>
  <c r="AL101" i="3"/>
  <c r="AL82" i="3"/>
  <c r="AL99" i="3"/>
  <c r="AL102" i="3"/>
  <c r="U13" i="1"/>
  <c r="AA13" i="1" s="1"/>
  <c r="G3" i="3"/>
  <c r="G27" i="3"/>
  <c r="G48" i="3"/>
  <c r="G52" i="3"/>
  <c r="G64" i="3"/>
  <c r="G75" i="3"/>
  <c r="G84" i="3"/>
  <c r="G100" i="3"/>
  <c r="G5" i="3"/>
  <c r="G49" i="3"/>
  <c r="G53" i="3"/>
  <c r="G57" i="3"/>
  <c r="G61" i="3"/>
  <c r="G65" i="3"/>
  <c r="G69" i="3"/>
  <c r="G74" i="3"/>
  <c r="G77" i="3"/>
  <c r="G82" i="3"/>
  <c r="G85" i="3"/>
  <c r="G91" i="3"/>
  <c r="G94" i="3"/>
  <c r="G99" i="3"/>
  <c r="G102" i="3"/>
  <c r="L13" i="1"/>
  <c r="G56" i="3"/>
  <c r="G60" i="3"/>
  <c r="H13" i="1"/>
  <c r="G6" i="3"/>
  <c r="G50" i="3"/>
  <c r="G54" i="3"/>
  <c r="G58" i="3"/>
  <c r="G62" i="3"/>
  <c r="G66" i="3"/>
  <c r="G71" i="3"/>
  <c r="G72" i="3"/>
  <c r="G79" i="3"/>
  <c r="G80" i="3"/>
  <c r="G87" i="3"/>
  <c r="G88" i="3"/>
  <c r="G89" i="3"/>
  <c r="G96" i="3"/>
  <c r="G97" i="3"/>
  <c r="G2" i="3"/>
  <c r="G68" i="3"/>
  <c r="G76" i="3"/>
  <c r="G83" i="3"/>
  <c r="G92" i="3"/>
  <c r="G4" i="3"/>
  <c r="G7" i="3"/>
  <c r="G51" i="3"/>
  <c r="G55" i="3"/>
  <c r="G59" i="3"/>
  <c r="G63" i="3"/>
  <c r="G67" i="3"/>
  <c r="G70" i="3"/>
  <c r="G73" i="3"/>
  <c r="G78" i="3"/>
  <c r="G81" i="3"/>
  <c r="G86" i="3"/>
  <c r="G90" i="3"/>
  <c r="G95" i="3"/>
  <c r="G98" i="3"/>
  <c r="G93" i="3"/>
  <c r="G101" i="3"/>
  <c r="K101" i="1"/>
  <c r="U21" i="1"/>
  <c r="AA21" i="1" s="1"/>
  <c r="O3" i="3"/>
  <c r="O10" i="3"/>
  <c r="O13" i="3"/>
  <c r="O68" i="3"/>
  <c r="O84" i="3"/>
  <c r="O5" i="3"/>
  <c r="O11" i="3"/>
  <c r="O12" i="3"/>
  <c r="O57" i="3"/>
  <c r="O61" i="3"/>
  <c r="O65" i="3"/>
  <c r="O69" i="3"/>
  <c r="O74" i="3"/>
  <c r="O77" i="3"/>
  <c r="O82" i="3"/>
  <c r="O85" i="3"/>
  <c r="O91" i="3"/>
  <c r="O94" i="3"/>
  <c r="O99" i="3"/>
  <c r="O102" i="3"/>
  <c r="L21" i="1"/>
  <c r="O56" i="3"/>
  <c r="O60" i="3"/>
  <c r="O75" i="3"/>
  <c r="O100" i="3"/>
  <c r="O6" i="3"/>
  <c r="O9" i="3"/>
  <c r="O14" i="3"/>
  <c r="O58" i="3"/>
  <c r="O62" i="3"/>
  <c r="O66" i="3"/>
  <c r="O71" i="3"/>
  <c r="O72" i="3"/>
  <c r="O79" i="3"/>
  <c r="O80" i="3"/>
  <c r="O87" i="3"/>
  <c r="O88" i="3"/>
  <c r="O89" i="3"/>
  <c r="O96" i="3"/>
  <c r="O97" i="3"/>
  <c r="O2" i="3"/>
  <c r="O35" i="3"/>
  <c r="O92" i="3"/>
  <c r="H21" i="1"/>
  <c r="O4" i="3"/>
  <c r="O7" i="3"/>
  <c r="O8" i="3"/>
  <c r="O15" i="3"/>
  <c r="O59" i="3"/>
  <c r="O63" i="3"/>
  <c r="O67" i="3"/>
  <c r="O70" i="3"/>
  <c r="O73" i="3"/>
  <c r="O78" i="3"/>
  <c r="O81" i="3"/>
  <c r="O86" i="3"/>
  <c r="O90" i="3"/>
  <c r="O95" i="3"/>
  <c r="O98" i="3"/>
  <c r="O64" i="3"/>
  <c r="O76" i="3"/>
  <c r="O83" i="3"/>
  <c r="O93" i="3"/>
  <c r="O101" i="3"/>
  <c r="U45" i="1"/>
  <c r="AA45" i="1" s="1"/>
  <c r="AM3" i="3"/>
  <c r="AM10" i="3"/>
  <c r="AM13" i="3"/>
  <c r="AM18" i="3"/>
  <c r="AM84" i="3"/>
  <c r="H45" i="1"/>
  <c r="AM5" i="3"/>
  <c r="AM11" i="3"/>
  <c r="AM12" i="3"/>
  <c r="AM19" i="3"/>
  <c r="AM20" i="3"/>
  <c r="AM24" i="3"/>
  <c r="AM25" i="3"/>
  <c r="AM27" i="3"/>
  <c r="AM30" i="3"/>
  <c r="AM35" i="3"/>
  <c r="AM38" i="3"/>
  <c r="AM82" i="3"/>
  <c r="AM85" i="3"/>
  <c r="AM91" i="3"/>
  <c r="AM94" i="3"/>
  <c r="AM99" i="3"/>
  <c r="AM102" i="3"/>
  <c r="AM21" i="3"/>
  <c r="AM32" i="3"/>
  <c r="AM6" i="3"/>
  <c r="AM9" i="3"/>
  <c r="AM14" i="3"/>
  <c r="AM17" i="3"/>
  <c r="AM22" i="3"/>
  <c r="AM28" i="3"/>
  <c r="AM29" i="3"/>
  <c r="AM36" i="3"/>
  <c r="AM37" i="3"/>
  <c r="AM80" i="3"/>
  <c r="AM87" i="3"/>
  <c r="AM88" i="3"/>
  <c r="AM89" i="3"/>
  <c r="AM96" i="3"/>
  <c r="AM97" i="3"/>
  <c r="AM2" i="3"/>
  <c r="L45" i="1"/>
  <c r="AM100" i="3"/>
  <c r="AM4" i="3"/>
  <c r="AM7" i="3"/>
  <c r="AM8" i="3"/>
  <c r="AM15" i="3"/>
  <c r="AM16" i="3"/>
  <c r="AM26" i="3"/>
  <c r="AM31" i="3"/>
  <c r="AM34" i="3"/>
  <c r="AM39" i="3"/>
  <c r="AM59" i="3"/>
  <c r="AM81" i="3"/>
  <c r="AM86" i="3"/>
  <c r="AM90" i="3"/>
  <c r="AM95" i="3"/>
  <c r="AM98" i="3"/>
  <c r="AM23" i="3"/>
  <c r="AM33" i="3"/>
  <c r="AM83" i="3"/>
  <c r="AM92" i="3"/>
  <c r="AM93" i="3"/>
  <c r="AM101" i="3"/>
  <c r="U46" i="1"/>
  <c r="AA46" i="1" s="1"/>
  <c r="AN4" i="3"/>
  <c r="AN7" i="3"/>
  <c r="AN8" i="3"/>
  <c r="AN15" i="3"/>
  <c r="AN16" i="3"/>
  <c r="AN34" i="3"/>
  <c r="AN39" i="3"/>
  <c r="AN3" i="3"/>
  <c r="AN10" i="3"/>
  <c r="AN13" i="3"/>
  <c r="AN18" i="3"/>
  <c r="AN21" i="3"/>
  <c r="AN23" i="3"/>
  <c r="AN32" i="3"/>
  <c r="AN33" i="3"/>
  <c r="AN40" i="3"/>
  <c r="AN60" i="3"/>
  <c r="AN83" i="3"/>
  <c r="AN84" i="3"/>
  <c r="AN92" i="3"/>
  <c r="AN93" i="3"/>
  <c r="AN100" i="3"/>
  <c r="AN101" i="3"/>
  <c r="H46" i="1"/>
  <c r="AN81" i="3"/>
  <c r="AN90" i="3"/>
  <c r="AN95" i="3"/>
  <c r="L46" i="1"/>
  <c r="AN5" i="3"/>
  <c r="AN11" i="3"/>
  <c r="AN12" i="3"/>
  <c r="AN19" i="3"/>
  <c r="AN20" i="3"/>
  <c r="AN24" i="3"/>
  <c r="AN25" i="3"/>
  <c r="AN27" i="3"/>
  <c r="AN30" i="3"/>
  <c r="AN35" i="3"/>
  <c r="AN38" i="3"/>
  <c r="AN82" i="3"/>
  <c r="AN85" i="3"/>
  <c r="AN91" i="3"/>
  <c r="AN94" i="3"/>
  <c r="AN99" i="3"/>
  <c r="AN102" i="3"/>
  <c r="AN26" i="3"/>
  <c r="AN98" i="3"/>
  <c r="AN6" i="3"/>
  <c r="AN9" i="3"/>
  <c r="AN14" i="3"/>
  <c r="AN17" i="3"/>
  <c r="AN22" i="3"/>
  <c r="AN28" i="3"/>
  <c r="AN29" i="3"/>
  <c r="AN36" i="3"/>
  <c r="AN37" i="3"/>
  <c r="AN87" i="3"/>
  <c r="AN88" i="3"/>
  <c r="AN89" i="3"/>
  <c r="AN96" i="3"/>
  <c r="AN97" i="3"/>
  <c r="AN2" i="3"/>
  <c r="AN31" i="3"/>
  <c r="AN86" i="3"/>
  <c r="Y89" i="1"/>
  <c r="X52" i="1"/>
  <c r="AD52" i="1" s="1"/>
  <c r="U41" i="1"/>
  <c r="AA41" i="1" s="1"/>
  <c r="AI3" i="3"/>
  <c r="AI10" i="3"/>
  <c r="AI13" i="3"/>
  <c r="AI18" i="3"/>
  <c r="AI21" i="3"/>
  <c r="AI23" i="3"/>
  <c r="AI83" i="3"/>
  <c r="AI5" i="3"/>
  <c r="AI11" i="3"/>
  <c r="AI12" i="3"/>
  <c r="AI19" i="3"/>
  <c r="AI20" i="3"/>
  <c r="AI24" i="3"/>
  <c r="AI25" i="3"/>
  <c r="AI27" i="3"/>
  <c r="AI30" i="3"/>
  <c r="AI35" i="3"/>
  <c r="AI77" i="3"/>
  <c r="AI82" i="3"/>
  <c r="AI85" i="3"/>
  <c r="AI91" i="3"/>
  <c r="AI94" i="3"/>
  <c r="AI99" i="3"/>
  <c r="AI102" i="3"/>
  <c r="AI92" i="3"/>
  <c r="AI93" i="3"/>
  <c r="H41" i="1"/>
  <c r="AI6" i="3"/>
  <c r="AI9" i="3"/>
  <c r="AI14" i="3"/>
  <c r="AI17" i="3"/>
  <c r="AI22" i="3"/>
  <c r="AI28" i="3"/>
  <c r="AI29" i="3"/>
  <c r="AI79" i="3"/>
  <c r="AI80" i="3"/>
  <c r="AI87" i="3"/>
  <c r="AI88" i="3"/>
  <c r="AI89" i="3"/>
  <c r="AI96" i="3"/>
  <c r="AI97" i="3"/>
  <c r="AI2" i="3"/>
  <c r="L41" i="1"/>
  <c r="AI32" i="3"/>
  <c r="AI76" i="3"/>
  <c r="AI101" i="3"/>
  <c r="AI4" i="3"/>
  <c r="AI7" i="3"/>
  <c r="AI8" i="3"/>
  <c r="AI15" i="3"/>
  <c r="AI16" i="3"/>
  <c r="AI26" i="3"/>
  <c r="AI31" i="3"/>
  <c r="AI34" i="3"/>
  <c r="AI55" i="3"/>
  <c r="AI78" i="3"/>
  <c r="AI81" i="3"/>
  <c r="AI86" i="3"/>
  <c r="AI90" i="3"/>
  <c r="AI95" i="3"/>
  <c r="AI98" i="3"/>
  <c r="AI33" i="3"/>
  <c r="AI84" i="3"/>
  <c r="AI100" i="3"/>
  <c r="U11" i="1"/>
  <c r="AA11" i="1" s="1"/>
  <c r="E5" i="3"/>
  <c r="E49" i="3"/>
  <c r="E57" i="3"/>
  <c r="E74" i="3"/>
  <c r="E50" i="3"/>
  <c r="E54" i="3"/>
  <c r="E58" i="3"/>
  <c r="E62" i="3"/>
  <c r="E66" i="3"/>
  <c r="E71" i="3"/>
  <c r="E72" i="3"/>
  <c r="E79" i="3"/>
  <c r="E80" i="3"/>
  <c r="E87" i="3"/>
  <c r="E88" i="3"/>
  <c r="E89" i="3"/>
  <c r="E96" i="3"/>
  <c r="E97" i="3"/>
  <c r="E2" i="3"/>
  <c r="E69" i="3"/>
  <c r="E77" i="3"/>
  <c r="E4" i="3"/>
  <c r="E25" i="3"/>
  <c r="E47" i="3"/>
  <c r="E51" i="3"/>
  <c r="E55" i="3"/>
  <c r="E59" i="3"/>
  <c r="E63" i="3"/>
  <c r="E67" i="3"/>
  <c r="E70" i="3"/>
  <c r="E73" i="3"/>
  <c r="E78" i="3"/>
  <c r="E81" i="3"/>
  <c r="E86" i="3"/>
  <c r="E90" i="3"/>
  <c r="E95" i="3"/>
  <c r="E98" i="3"/>
  <c r="H11" i="1"/>
  <c r="E46" i="3"/>
  <c r="E53" i="3"/>
  <c r="E61" i="3"/>
  <c r="E82" i="3"/>
  <c r="E91" i="3"/>
  <c r="E94" i="3"/>
  <c r="E102" i="3"/>
  <c r="L11" i="1"/>
  <c r="E3" i="3"/>
  <c r="E48" i="3"/>
  <c r="E52" i="3"/>
  <c r="E56" i="3"/>
  <c r="E60" i="3"/>
  <c r="E64" i="3"/>
  <c r="E68" i="3"/>
  <c r="E75" i="3"/>
  <c r="E76" i="3"/>
  <c r="E83" i="3"/>
  <c r="E84" i="3"/>
  <c r="E92" i="3"/>
  <c r="E93" i="3"/>
  <c r="E100" i="3"/>
  <c r="E101" i="3"/>
  <c r="E65" i="3"/>
  <c r="E85" i="3"/>
  <c r="E99" i="3"/>
  <c r="U40" i="1"/>
  <c r="AA40" i="1" s="1"/>
  <c r="AH5" i="3"/>
  <c r="AH11" i="3"/>
  <c r="AH12" i="3"/>
  <c r="AH27" i="3"/>
  <c r="AH30" i="3"/>
  <c r="AH82" i="3"/>
  <c r="AH91" i="3"/>
  <c r="AH99" i="3"/>
  <c r="AH6" i="3"/>
  <c r="AH9" i="3"/>
  <c r="AH14" i="3"/>
  <c r="AH17" i="3"/>
  <c r="AH22" i="3"/>
  <c r="AH28" i="3"/>
  <c r="AH29" i="3"/>
  <c r="AH54" i="3"/>
  <c r="AH79" i="3"/>
  <c r="AH80" i="3"/>
  <c r="AH87" i="3"/>
  <c r="AH88" i="3"/>
  <c r="AH89" i="3"/>
  <c r="AH96" i="3"/>
  <c r="AH97" i="3"/>
  <c r="AH2" i="3"/>
  <c r="AH19" i="3"/>
  <c r="AH24" i="3"/>
  <c r="AH25" i="3"/>
  <c r="AH4" i="3"/>
  <c r="AH7" i="3"/>
  <c r="AH8" i="3"/>
  <c r="AH15" i="3"/>
  <c r="AH16" i="3"/>
  <c r="AH26" i="3"/>
  <c r="AH31" i="3"/>
  <c r="AH34" i="3"/>
  <c r="AH78" i="3"/>
  <c r="AH81" i="3"/>
  <c r="AH86" i="3"/>
  <c r="AH90" i="3"/>
  <c r="AH95" i="3"/>
  <c r="AH98" i="3"/>
  <c r="L40" i="1"/>
  <c r="H40" i="1"/>
  <c r="AH77" i="3"/>
  <c r="AH102" i="3"/>
  <c r="AH3" i="3"/>
  <c r="AH10" i="3"/>
  <c r="AH13" i="3"/>
  <c r="AH18" i="3"/>
  <c r="AH21" i="3"/>
  <c r="AH23" i="3"/>
  <c r="AH32" i="3"/>
  <c r="AH33" i="3"/>
  <c r="AH75" i="3"/>
  <c r="AH76" i="3"/>
  <c r="AH83" i="3"/>
  <c r="AH84" i="3"/>
  <c r="AH92" i="3"/>
  <c r="AH93" i="3"/>
  <c r="AH100" i="3"/>
  <c r="AH101" i="3"/>
  <c r="AH20" i="3"/>
  <c r="AH85" i="3"/>
  <c r="AH94" i="3"/>
  <c r="U37" i="1"/>
  <c r="AA37" i="1" s="1"/>
  <c r="AE3" i="3"/>
  <c r="AE10" i="3"/>
  <c r="AE13" i="3"/>
  <c r="AE93" i="3"/>
  <c r="AE101" i="3"/>
  <c r="AE5" i="3"/>
  <c r="AE11" i="3"/>
  <c r="AE12" i="3"/>
  <c r="AE19" i="3"/>
  <c r="AE20" i="3"/>
  <c r="AE24" i="3"/>
  <c r="AE25" i="3"/>
  <c r="AE27" i="3"/>
  <c r="AE30" i="3"/>
  <c r="AE74" i="3"/>
  <c r="AE77" i="3"/>
  <c r="AE82" i="3"/>
  <c r="AE85" i="3"/>
  <c r="AE91" i="3"/>
  <c r="AE94" i="3"/>
  <c r="AE99" i="3"/>
  <c r="AE102" i="3"/>
  <c r="AE21" i="3"/>
  <c r="AE23" i="3"/>
  <c r="AE84" i="3"/>
  <c r="AE100" i="3"/>
  <c r="AE6" i="3"/>
  <c r="AE9" i="3"/>
  <c r="AE14" i="3"/>
  <c r="AE17" i="3"/>
  <c r="AE22" i="3"/>
  <c r="AE28" i="3"/>
  <c r="AE29" i="3"/>
  <c r="AE72" i="3"/>
  <c r="AE79" i="3"/>
  <c r="AE80" i="3"/>
  <c r="AE87" i="3"/>
  <c r="AE88" i="3"/>
  <c r="AE89" i="3"/>
  <c r="AE96" i="3"/>
  <c r="AE97" i="3"/>
  <c r="AE2" i="3"/>
  <c r="L37" i="1"/>
  <c r="AE83" i="3"/>
  <c r="AE92" i="3"/>
  <c r="H37" i="1"/>
  <c r="AE4" i="3"/>
  <c r="AE7" i="3"/>
  <c r="AE8" i="3"/>
  <c r="AE15" i="3"/>
  <c r="AE16" i="3"/>
  <c r="AE26" i="3"/>
  <c r="AE31" i="3"/>
  <c r="AE51" i="3"/>
  <c r="AE73" i="3"/>
  <c r="AE78" i="3"/>
  <c r="AE81" i="3"/>
  <c r="AE86" i="3"/>
  <c r="AE90" i="3"/>
  <c r="AE95" i="3"/>
  <c r="AE98" i="3"/>
  <c r="AE18" i="3"/>
  <c r="AE75" i="3"/>
  <c r="AE76" i="3"/>
  <c r="U49" i="1"/>
  <c r="AA49" i="1" s="1"/>
  <c r="AQ3" i="3"/>
  <c r="AQ10" i="3"/>
  <c r="AQ13" i="3"/>
  <c r="AQ18" i="3"/>
  <c r="AQ40" i="3"/>
  <c r="AQ41" i="3"/>
  <c r="AQ92" i="3"/>
  <c r="AQ93" i="3"/>
  <c r="AQ100" i="3"/>
  <c r="AQ101" i="3"/>
  <c r="AQ5" i="3"/>
  <c r="AQ11" i="3"/>
  <c r="AQ12" i="3"/>
  <c r="AQ19" i="3"/>
  <c r="AQ20" i="3"/>
  <c r="AQ24" i="3"/>
  <c r="AQ25" i="3"/>
  <c r="AQ27" i="3"/>
  <c r="AQ30" i="3"/>
  <c r="AQ35" i="3"/>
  <c r="AQ38" i="3"/>
  <c r="AQ43" i="3"/>
  <c r="AQ85" i="3"/>
  <c r="AQ91" i="3"/>
  <c r="AQ94" i="3"/>
  <c r="AQ99" i="3"/>
  <c r="AQ102" i="3"/>
  <c r="AQ23" i="3"/>
  <c r="AQ84" i="3"/>
  <c r="AQ6" i="3"/>
  <c r="AQ9" i="3"/>
  <c r="AQ14" i="3"/>
  <c r="AQ17" i="3"/>
  <c r="AQ22" i="3"/>
  <c r="AQ28" i="3"/>
  <c r="AQ29" i="3"/>
  <c r="AQ36" i="3"/>
  <c r="AQ37" i="3"/>
  <c r="AQ87" i="3"/>
  <c r="AQ88" i="3"/>
  <c r="AQ89" i="3"/>
  <c r="AQ96" i="3"/>
  <c r="AQ97" i="3"/>
  <c r="AQ2" i="3"/>
  <c r="L49" i="1"/>
  <c r="AQ33" i="3"/>
  <c r="H49" i="1"/>
  <c r="AQ4" i="3"/>
  <c r="AQ7" i="3"/>
  <c r="AQ8" i="3"/>
  <c r="AQ15" i="3"/>
  <c r="AQ16" i="3"/>
  <c r="AQ26" i="3"/>
  <c r="AQ31" i="3"/>
  <c r="AQ34" i="3"/>
  <c r="AQ39" i="3"/>
  <c r="AQ42" i="3"/>
  <c r="AQ63" i="3"/>
  <c r="AQ86" i="3"/>
  <c r="AQ90" i="3"/>
  <c r="AQ95" i="3"/>
  <c r="AQ98" i="3"/>
  <c r="AQ21" i="3"/>
  <c r="AQ32" i="3"/>
  <c r="U42" i="1"/>
  <c r="AA42" i="1" s="1"/>
  <c r="AJ4" i="3"/>
  <c r="AJ7" i="3"/>
  <c r="AJ8" i="3"/>
  <c r="AJ15" i="3"/>
  <c r="AJ16" i="3"/>
  <c r="AJ34" i="3"/>
  <c r="AJ81" i="3"/>
  <c r="AJ95" i="3"/>
  <c r="AJ3" i="3"/>
  <c r="AJ10" i="3"/>
  <c r="AJ13" i="3"/>
  <c r="AJ18" i="3"/>
  <c r="AJ21" i="3"/>
  <c r="AJ23" i="3"/>
  <c r="AJ32" i="3"/>
  <c r="AJ33" i="3"/>
  <c r="AJ56" i="3"/>
  <c r="AJ83" i="3"/>
  <c r="AJ84" i="3"/>
  <c r="AJ92" i="3"/>
  <c r="AJ93" i="3"/>
  <c r="AJ100" i="3"/>
  <c r="AJ101" i="3"/>
  <c r="H42" i="1"/>
  <c r="AJ26" i="3"/>
  <c r="AJ31" i="3"/>
  <c r="AJ86" i="3"/>
  <c r="AJ98" i="3"/>
  <c r="AJ5" i="3"/>
  <c r="AJ11" i="3"/>
  <c r="AJ12" i="3"/>
  <c r="AJ19" i="3"/>
  <c r="AJ20" i="3"/>
  <c r="AJ24" i="3"/>
  <c r="AJ25" i="3"/>
  <c r="AJ27" i="3"/>
  <c r="AJ30" i="3"/>
  <c r="AJ35" i="3"/>
  <c r="AJ77" i="3"/>
  <c r="AJ82" i="3"/>
  <c r="AJ85" i="3"/>
  <c r="AJ91" i="3"/>
  <c r="AJ94" i="3"/>
  <c r="AJ99" i="3"/>
  <c r="AJ102" i="3"/>
  <c r="AJ78" i="3"/>
  <c r="AJ90" i="3"/>
  <c r="L42" i="1"/>
  <c r="AJ6" i="3"/>
  <c r="AJ9" i="3"/>
  <c r="AJ14" i="3"/>
  <c r="AJ17" i="3"/>
  <c r="AJ22" i="3"/>
  <c r="AJ28" i="3"/>
  <c r="AJ29" i="3"/>
  <c r="AJ36" i="3"/>
  <c r="AJ79" i="3"/>
  <c r="AJ80" i="3"/>
  <c r="AJ87" i="3"/>
  <c r="AJ88" i="3"/>
  <c r="AJ89" i="3"/>
  <c r="AJ96" i="3"/>
  <c r="AJ97" i="3"/>
  <c r="AJ2" i="3"/>
  <c r="U31" i="1"/>
  <c r="AA31" i="1" s="1"/>
  <c r="Y6" i="3"/>
  <c r="Y9" i="3"/>
  <c r="Y14" i="3"/>
  <c r="Y17" i="3"/>
  <c r="Y71" i="3"/>
  <c r="Y4" i="3"/>
  <c r="Y7" i="3"/>
  <c r="Y8" i="3"/>
  <c r="Y15" i="3"/>
  <c r="Y16" i="3"/>
  <c r="Y67" i="3"/>
  <c r="Y70" i="3"/>
  <c r="Y73" i="3"/>
  <c r="Y78" i="3"/>
  <c r="Y81" i="3"/>
  <c r="Y86" i="3"/>
  <c r="Y90" i="3"/>
  <c r="Y95" i="3"/>
  <c r="Y98" i="3"/>
  <c r="Y66" i="3"/>
  <c r="Y72" i="3"/>
  <c r="Y87" i="3"/>
  <c r="Y2" i="3"/>
  <c r="Y3" i="3"/>
  <c r="Y10" i="3"/>
  <c r="Y13" i="3"/>
  <c r="Y18" i="3"/>
  <c r="Y21" i="3"/>
  <c r="Y23" i="3"/>
  <c r="Y45" i="3"/>
  <c r="Y68" i="3"/>
  <c r="Y75" i="3"/>
  <c r="Y76" i="3"/>
  <c r="Y83" i="3"/>
  <c r="Y84" i="3"/>
  <c r="Y92" i="3"/>
  <c r="Y93" i="3"/>
  <c r="Y100" i="3"/>
  <c r="Y101" i="3"/>
  <c r="H31" i="1"/>
  <c r="L31" i="1"/>
  <c r="Y80" i="3"/>
  <c r="Y88" i="3"/>
  <c r="Y5" i="3"/>
  <c r="Y11" i="3"/>
  <c r="Y12" i="3"/>
  <c r="Y19" i="3"/>
  <c r="Y20" i="3"/>
  <c r="Y24" i="3"/>
  <c r="Y25" i="3"/>
  <c r="Y69" i="3"/>
  <c r="Y74" i="3"/>
  <c r="Y77" i="3"/>
  <c r="Y82" i="3"/>
  <c r="Y85" i="3"/>
  <c r="Y91" i="3"/>
  <c r="Y94" i="3"/>
  <c r="Y99" i="3"/>
  <c r="Y102" i="3"/>
  <c r="Y22" i="3"/>
  <c r="Y79" i="3"/>
  <c r="Y89" i="3"/>
  <c r="Y96" i="3"/>
  <c r="Y97" i="3"/>
  <c r="U30" i="1"/>
  <c r="AA30" i="1" s="1"/>
  <c r="X4" i="3"/>
  <c r="X7" i="3"/>
  <c r="X8" i="3"/>
  <c r="X15" i="3"/>
  <c r="X16" i="3"/>
  <c r="X67" i="3"/>
  <c r="X3" i="3"/>
  <c r="X10" i="3"/>
  <c r="X13" i="3"/>
  <c r="X18" i="3"/>
  <c r="X21" i="3"/>
  <c r="X23" i="3"/>
  <c r="X68" i="3"/>
  <c r="X75" i="3"/>
  <c r="X76" i="3"/>
  <c r="X83" i="3"/>
  <c r="X84" i="3"/>
  <c r="X92" i="3"/>
  <c r="X93" i="3"/>
  <c r="X100" i="3"/>
  <c r="X101" i="3"/>
  <c r="H30" i="1"/>
  <c r="X78" i="3"/>
  <c r="X81" i="3"/>
  <c r="X90" i="3"/>
  <c r="X95" i="3"/>
  <c r="X5" i="3"/>
  <c r="X11" i="3"/>
  <c r="X12" i="3"/>
  <c r="X19" i="3"/>
  <c r="X20" i="3"/>
  <c r="X24" i="3"/>
  <c r="X65" i="3"/>
  <c r="X69" i="3"/>
  <c r="X74" i="3"/>
  <c r="X77" i="3"/>
  <c r="X82" i="3"/>
  <c r="X85" i="3"/>
  <c r="X91" i="3"/>
  <c r="X94" i="3"/>
  <c r="X99" i="3"/>
  <c r="X102" i="3"/>
  <c r="L30" i="1"/>
  <c r="X70" i="3"/>
  <c r="X73" i="3"/>
  <c r="X98" i="3"/>
  <c r="X6" i="3"/>
  <c r="X9" i="3"/>
  <c r="X14" i="3"/>
  <c r="X17" i="3"/>
  <c r="X22" i="3"/>
  <c r="X44" i="3"/>
  <c r="X66" i="3"/>
  <c r="X71" i="3"/>
  <c r="X72" i="3"/>
  <c r="X79" i="3"/>
  <c r="X80" i="3"/>
  <c r="X87" i="3"/>
  <c r="X88" i="3"/>
  <c r="X89" i="3"/>
  <c r="X96" i="3"/>
  <c r="X97" i="3"/>
  <c r="X2" i="3"/>
  <c r="X86" i="3"/>
  <c r="U18" i="1"/>
  <c r="AA18" i="1" s="1"/>
  <c r="L4" i="3"/>
  <c r="L7" i="3"/>
  <c r="L8" i="3"/>
  <c r="L55" i="3"/>
  <c r="L67" i="3"/>
  <c r="L90" i="3"/>
  <c r="L3" i="3"/>
  <c r="L10" i="3"/>
  <c r="L56" i="3"/>
  <c r="L60" i="3"/>
  <c r="L64" i="3"/>
  <c r="L68" i="3"/>
  <c r="L75" i="3"/>
  <c r="L76" i="3"/>
  <c r="L83" i="3"/>
  <c r="L84" i="3"/>
  <c r="L92" i="3"/>
  <c r="L93" i="3"/>
  <c r="L100" i="3"/>
  <c r="L101" i="3"/>
  <c r="H18" i="1"/>
  <c r="L32" i="3"/>
  <c r="L73" i="3"/>
  <c r="L78" i="3"/>
  <c r="L5" i="3"/>
  <c r="L11" i="3"/>
  <c r="L12" i="3"/>
  <c r="L53" i="3"/>
  <c r="L57" i="3"/>
  <c r="L61" i="3"/>
  <c r="L65" i="3"/>
  <c r="L69" i="3"/>
  <c r="L74" i="3"/>
  <c r="L77" i="3"/>
  <c r="L82" i="3"/>
  <c r="L85" i="3"/>
  <c r="L91" i="3"/>
  <c r="L94" i="3"/>
  <c r="L99" i="3"/>
  <c r="L102" i="3"/>
  <c r="L18" i="1"/>
  <c r="L59" i="3"/>
  <c r="L63" i="3"/>
  <c r="L81" i="3"/>
  <c r="L86" i="3"/>
  <c r="L95" i="3"/>
  <c r="L6" i="3"/>
  <c r="L9" i="3"/>
  <c r="L54" i="3"/>
  <c r="L58" i="3"/>
  <c r="L62" i="3"/>
  <c r="L66" i="3"/>
  <c r="L71" i="3"/>
  <c r="L72" i="3"/>
  <c r="L79" i="3"/>
  <c r="L80" i="3"/>
  <c r="L87" i="3"/>
  <c r="L88" i="3"/>
  <c r="L89" i="3"/>
  <c r="L96" i="3"/>
  <c r="L97" i="3"/>
  <c r="L2" i="3"/>
  <c r="L70" i="3"/>
  <c r="L98" i="3"/>
  <c r="U19" i="1"/>
  <c r="AA19" i="1" s="1"/>
  <c r="M6" i="3"/>
  <c r="M9" i="3"/>
  <c r="M62" i="3"/>
  <c r="M72" i="3"/>
  <c r="M79" i="3"/>
  <c r="M88" i="3"/>
  <c r="M97" i="3"/>
  <c r="M2" i="3"/>
  <c r="M4" i="3"/>
  <c r="M7" i="3"/>
  <c r="M8" i="3"/>
  <c r="M33" i="3"/>
  <c r="M55" i="3"/>
  <c r="M59" i="3"/>
  <c r="M63" i="3"/>
  <c r="M67" i="3"/>
  <c r="M70" i="3"/>
  <c r="M73" i="3"/>
  <c r="M78" i="3"/>
  <c r="M81" i="3"/>
  <c r="M86" i="3"/>
  <c r="M90" i="3"/>
  <c r="M95" i="3"/>
  <c r="M98" i="3"/>
  <c r="M54" i="3"/>
  <c r="M66" i="3"/>
  <c r="M80" i="3"/>
  <c r="M3" i="3"/>
  <c r="M10" i="3"/>
  <c r="M13" i="3"/>
  <c r="M56" i="3"/>
  <c r="M60" i="3"/>
  <c r="M64" i="3"/>
  <c r="M68" i="3"/>
  <c r="M75" i="3"/>
  <c r="M76" i="3"/>
  <c r="M83" i="3"/>
  <c r="M84" i="3"/>
  <c r="M92" i="3"/>
  <c r="M93" i="3"/>
  <c r="M100" i="3"/>
  <c r="M101" i="3"/>
  <c r="H19" i="1"/>
  <c r="L19" i="1"/>
  <c r="M71" i="3"/>
  <c r="M89" i="3"/>
  <c r="M5" i="3"/>
  <c r="M11" i="3"/>
  <c r="M12" i="3"/>
  <c r="M57" i="3"/>
  <c r="M61" i="3"/>
  <c r="M65" i="3"/>
  <c r="M69" i="3"/>
  <c r="M74" i="3"/>
  <c r="M77" i="3"/>
  <c r="M82" i="3"/>
  <c r="M85" i="3"/>
  <c r="M91" i="3"/>
  <c r="M94" i="3"/>
  <c r="M99" i="3"/>
  <c r="M102" i="3"/>
  <c r="M58" i="3"/>
  <c r="M87" i="3"/>
  <c r="M96" i="3"/>
  <c r="U35" i="1"/>
  <c r="AA35" i="1" s="1"/>
  <c r="L35" i="1"/>
  <c r="AC6" i="3"/>
  <c r="AC9" i="3"/>
  <c r="AC14" i="3"/>
  <c r="AC17" i="3"/>
  <c r="AC22" i="3"/>
  <c r="AC72" i="3"/>
  <c r="AC79" i="3"/>
  <c r="AC88" i="3"/>
  <c r="AC2" i="3"/>
  <c r="AC4" i="3"/>
  <c r="AC7" i="3"/>
  <c r="AC8" i="3"/>
  <c r="AC15" i="3"/>
  <c r="AC16" i="3"/>
  <c r="AC26" i="3"/>
  <c r="AC70" i="3"/>
  <c r="AC73" i="3"/>
  <c r="AC78" i="3"/>
  <c r="AC81" i="3"/>
  <c r="AC86" i="3"/>
  <c r="AC90" i="3"/>
  <c r="AC95" i="3"/>
  <c r="AC98" i="3"/>
  <c r="AC80" i="3"/>
  <c r="AC96" i="3"/>
  <c r="AC3" i="3"/>
  <c r="AC10" i="3"/>
  <c r="AC13" i="3"/>
  <c r="AC18" i="3"/>
  <c r="AC21" i="3"/>
  <c r="AC23" i="3"/>
  <c r="AC75" i="3"/>
  <c r="AC76" i="3"/>
  <c r="AC83" i="3"/>
  <c r="AC84" i="3"/>
  <c r="AC92" i="3"/>
  <c r="AC93" i="3"/>
  <c r="AC100" i="3"/>
  <c r="AC101" i="3"/>
  <c r="H35" i="1"/>
  <c r="AC28" i="3"/>
  <c r="AC71" i="3"/>
  <c r="AC89" i="3"/>
  <c r="AC97" i="3"/>
  <c r="AC5" i="3"/>
  <c r="AC11" i="3"/>
  <c r="AC12" i="3"/>
  <c r="AC19" i="3"/>
  <c r="AC20" i="3"/>
  <c r="AC24" i="3"/>
  <c r="AC25" i="3"/>
  <c r="AC27" i="3"/>
  <c r="AC49" i="3"/>
  <c r="AC74" i="3"/>
  <c r="AC77" i="3"/>
  <c r="AC82" i="3"/>
  <c r="AC85" i="3"/>
  <c r="AC91" i="3"/>
  <c r="AC94" i="3"/>
  <c r="AC99" i="3"/>
  <c r="AC102" i="3"/>
  <c r="AC29" i="3"/>
  <c r="AC87" i="3"/>
  <c r="U55" i="1"/>
  <c r="AA55" i="1" s="1"/>
  <c r="AW6" i="3"/>
  <c r="AW9" i="3"/>
  <c r="AW14" i="3"/>
  <c r="AW17" i="3"/>
  <c r="AW36" i="3"/>
  <c r="AW97" i="3"/>
  <c r="AW4" i="3"/>
  <c r="AW7" i="3"/>
  <c r="AW8" i="3"/>
  <c r="AW15" i="3"/>
  <c r="AW16" i="3"/>
  <c r="AW26" i="3"/>
  <c r="AW31" i="3"/>
  <c r="AW34" i="3"/>
  <c r="AW39" i="3"/>
  <c r="AW42" i="3"/>
  <c r="AW44" i="3"/>
  <c r="AW46" i="3"/>
  <c r="AW90" i="3"/>
  <c r="AW95" i="3"/>
  <c r="AW98" i="3"/>
  <c r="L55" i="1"/>
  <c r="AW28" i="3"/>
  <c r="AW49" i="3"/>
  <c r="AW3" i="3"/>
  <c r="AW10" i="3"/>
  <c r="AW13" i="3"/>
  <c r="AW18" i="3"/>
  <c r="AW21" i="3"/>
  <c r="AW23" i="3"/>
  <c r="AW32" i="3"/>
  <c r="AW33" i="3"/>
  <c r="AW40" i="3"/>
  <c r="AW41" i="3"/>
  <c r="AW47" i="3"/>
  <c r="AW92" i="3"/>
  <c r="AW93" i="3"/>
  <c r="AW100" i="3"/>
  <c r="AW101" i="3"/>
  <c r="H55" i="1"/>
  <c r="AW22" i="3"/>
  <c r="AW29" i="3"/>
  <c r="AW5" i="3"/>
  <c r="AW11" i="3"/>
  <c r="AW12" i="3"/>
  <c r="AW19" i="3"/>
  <c r="AW20" i="3"/>
  <c r="AW24" i="3"/>
  <c r="AW25" i="3"/>
  <c r="AW27" i="3"/>
  <c r="AW30" i="3"/>
  <c r="AW35" i="3"/>
  <c r="AW38" i="3"/>
  <c r="AW43" i="3"/>
  <c r="AW45" i="3"/>
  <c r="AW48" i="3"/>
  <c r="AW69" i="3"/>
  <c r="AW91" i="3"/>
  <c r="AW94" i="3"/>
  <c r="AW99" i="3"/>
  <c r="AW102" i="3"/>
  <c r="AW37" i="3"/>
  <c r="AW96" i="3"/>
  <c r="AW2" i="3"/>
  <c r="U16" i="1"/>
  <c r="AA16" i="1" s="1"/>
  <c r="J5" i="3"/>
  <c r="J77" i="3"/>
  <c r="J85" i="3"/>
  <c r="J94" i="3"/>
  <c r="J99" i="3"/>
  <c r="J6" i="3"/>
  <c r="J9" i="3"/>
  <c r="J54" i="3"/>
  <c r="J58" i="3"/>
  <c r="J62" i="3"/>
  <c r="J66" i="3"/>
  <c r="J71" i="3"/>
  <c r="J72" i="3"/>
  <c r="J79" i="3"/>
  <c r="J80" i="3"/>
  <c r="J87" i="3"/>
  <c r="J88" i="3"/>
  <c r="J89" i="3"/>
  <c r="J96" i="3"/>
  <c r="J97" i="3"/>
  <c r="J2" i="3"/>
  <c r="J91" i="3"/>
  <c r="L16" i="1"/>
  <c r="J4" i="3"/>
  <c r="J7" i="3"/>
  <c r="J8" i="3"/>
  <c r="J51" i="3"/>
  <c r="J55" i="3"/>
  <c r="J59" i="3"/>
  <c r="J63" i="3"/>
  <c r="J67" i="3"/>
  <c r="J70" i="3"/>
  <c r="J73" i="3"/>
  <c r="J78" i="3"/>
  <c r="J81" i="3"/>
  <c r="J86" i="3"/>
  <c r="J90" i="3"/>
  <c r="J95" i="3"/>
  <c r="J98" i="3"/>
  <c r="H16" i="1"/>
  <c r="J69" i="3"/>
  <c r="J74" i="3"/>
  <c r="J102" i="3"/>
  <c r="J3" i="3"/>
  <c r="J10" i="3"/>
  <c r="J30" i="3"/>
  <c r="J52" i="3"/>
  <c r="J56" i="3"/>
  <c r="J60" i="3"/>
  <c r="J64" i="3"/>
  <c r="J68" i="3"/>
  <c r="J75" i="3"/>
  <c r="J76" i="3"/>
  <c r="J83" i="3"/>
  <c r="J84" i="3"/>
  <c r="J92" i="3"/>
  <c r="J93" i="3"/>
  <c r="J100" i="3"/>
  <c r="J101" i="3"/>
  <c r="J53" i="3"/>
  <c r="J57" i="3"/>
  <c r="J61" i="3"/>
  <c r="J65" i="3"/>
  <c r="J82" i="3"/>
  <c r="U32" i="1"/>
  <c r="AA32" i="1" s="1"/>
  <c r="L32" i="1"/>
  <c r="Z5" i="3"/>
  <c r="Z11" i="3"/>
  <c r="Z12" i="3"/>
  <c r="Z69" i="3"/>
  <c r="Z6" i="3"/>
  <c r="Z9" i="3"/>
  <c r="Z14" i="3"/>
  <c r="Z17" i="3"/>
  <c r="Z22" i="3"/>
  <c r="Z46" i="3"/>
  <c r="Z71" i="3"/>
  <c r="Z72" i="3"/>
  <c r="Z79" i="3"/>
  <c r="Z80" i="3"/>
  <c r="Z87" i="3"/>
  <c r="Z88" i="3"/>
  <c r="Z89" i="3"/>
  <c r="Z96" i="3"/>
  <c r="Z97" i="3"/>
  <c r="Z2" i="3"/>
  <c r="Z24" i="3"/>
  <c r="Z25" i="3"/>
  <c r="Z82" i="3"/>
  <c r="Z85" i="3"/>
  <c r="Z91" i="3"/>
  <c r="Z4" i="3"/>
  <c r="Z7" i="3"/>
  <c r="Z8" i="3"/>
  <c r="Z15" i="3"/>
  <c r="Z16" i="3"/>
  <c r="Z26" i="3"/>
  <c r="Z67" i="3"/>
  <c r="Z70" i="3"/>
  <c r="Z73" i="3"/>
  <c r="Z78" i="3"/>
  <c r="Z81" i="3"/>
  <c r="Z86" i="3"/>
  <c r="Z90" i="3"/>
  <c r="Z95" i="3"/>
  <c r="Z98" i="3"/>
  <c r="H32" i="1"/>
  <c r="Z74" i="3"/>
  <c r="Z94" i="3"/>
  <c r="Z3" i="3"/>
  <c r="Z10" i="3"/>
  <c r="Z13" i="3"/>
  <c r="Z18" i="3"/>
  <c r="Z21" i="3"/>
  <c r="Z23" i="3"/>
  <c r="Z68" i="3"/>
  <c r="Z75" i="3"/>
  <c r="Z76" i="3"/>
  <c r="Z83" i="3"/>
  <c r="Z84" i="3"/>
  <c r="Z92" i="3"/>
  <c r="Z93" i="3"/>
  <c r="Z100" i="3"/>
  <c r="Z101" i="3"/>
  <c r="Z19" i="3"/>
  <c r="Z20" i="3"/>
  <c r="Z77" i="3"/>
  <c r="Z99" i="3"/>
  <c r="Z102" i="3"/>
  <c r="U48" i="1"/>
  <c r="AA48" i="1" s="1"/>
  <c r="AP5" i="3"/>
  <c r="AP11" i="3"/>
  <c r="AP12" i="3"/>
  <c r="AP20" i="3"/>
  <c r="AP24" i="3"/>
  <c r="AP35" i="3"/>
  <c r="AP94" i="3"/>
  <c r="AP6" i="3"/>
  <c r="AP9" i="3"/>
  <c r="AP14" i="3"/>
  <c r="AP17" i="3"/>
  <c r="AP22" i="3"/>
  <c r="AP28" i="3"/>
  <c r="AP29" i="3"/>
  <c r="AP36" i="3"/>
  <c r="AP37" i="3"/>
  <c r="AP62" i="3"/>
  <c r="AP87" i="3"/>
  <c r="AP88" i="3"/>
  <c r="AP89" i="3"/>
  <c r="AP96" i="3"/>
  <c r="AP97" i="3"/>
  <c r="AP2" i="3"/>
  <c r="AP25" i="3"/>
  <c r="AP27" i="3"/>
  <c r="AP85" i="3"/>
  <c r="AP91" i="3"/>
  <c r="AP102" i="3"/>
  <c r="AP4" i="3"/>
  <c r="AP7" i="3"/>
  <c r="AP8" i="3"/>
  <c r="AP15" i="3"/>
  <c r="AP16" i="3"/>
  <c r="AP26" i="3"/>
  <c r="AP31" i="3"/>
  <c r="AP34" i="3"/>
  <c r="AP39" i="3"/>
  <c r="AP42" i="3"/>
  <c r="AP86" i="3"/>
  <c r="AP90" i="3"/>
  <c r="AP95" i="3"/>
  <c r="AP98" i="3"/>
  <c r="L48" i="1"/>
  <c r="AP38" i="3"/>
  <c r="AP99" i="3"/>
  <c r="AP3" i="3"/>
  <c r="AP10" i="3"/>
  <c r="AP13" i="3"/>
  <c r="AP18" i="3"/>
  <c r="AP21" i="3"/>
  <c r="AP23" i="3"/>
  <c r="AP32" i="3"/>
  <c r="AP33" i="3"/>
  <c r="AP40" i="3"/>
  <c r="AP41" i="3"/>
  <c r="AP83" i="3"/>
  <c r="AP84" i="3"/>
  <c r="AP92" i="3"/>
  <c r="AP93" i="3"/>
  <c r="AP100" i="3"/>
  <c r="AP101" i="3"/>
  <c r="H48" i="1"/>
  <c r="AP19" i="3"/>
  <c r="AP30" i="3"/>
  <c r="U17" i="1"/>
  <c r="AA17" i="1" s="1"/>
  <c r="K3" i="3"/>
  <c r="K10" i="3"/>
  <c r="K60" i="3"/>
  <c r="K83" i="3"/>
  <c r="K93" i="3"/>
  <c r="K100" i="3"/>
  <c r="K5" i="3"/>
  <c r="K11" i="3"/>
  <c r="K53" i="3"/>
  <c r="K57" i="3"/>
  <c r="K61" i="3"/>
  <c r="K65" i="3"/>
  <c r="K69" i="3"/>
  <c r="K74" i="3"/>
  <c r="K77" i="3"/>
  <c r="K82" i="3"/>
  <c r="K85" i="3"/>
  <c r="K91" i="3"/>
  <c r="K94" i="3"/>
  <c r="K99" i="3"/>
  <c r="K102" i="3"/>
  <c r="L17" i="1"/>
  <c r="K68" i="3"/>
  <c r="K76" i="3"/>
  <c r="K92" i="3"/>
  <c r="H17" i="1"/>
  <c r="K6" i="3"/>
  <c r="K9" i="3"/>
  <c r="K31" i="3"/>
  <c r="K54" i="3"/>
  <c r="K58" i="3"/>
  <c r="K62" i="3"/>
  <c r="K66" i="3"/>
  <c r="K71" i="3"/>
  <c r="K72" i="3"/>
  <c r="K79" i="3"/>
  <c r="K80" i="3"/>
  <c r="K87" i="3"/>
  <c r="K88" i="3"/>
  <c r="K89" i="3"/>
  <c r="K96" i="3"/>
  <c r="K97" i="3"/>
  <c r="K2" i="3"/>
  <c r="K52" i="3"/>
  <c r="K56" i="3"/>
  <c r="K75" i="3"/>
  <c r="K101" i="3"/>
  <c r="K4" i="3"/>
  <c r="K7" i="3"/>
  <c r="K8" i="3"/>
  <c r="K55" i="3"/>
  <c r="K59" i="3"/>
  <c r="K63" i="3"/>
  <c r="K67" i="3"/>
  <c r="K70" i="3"/>
  <c r="K73" i="3"/>
  <c r="K78" i="3"/>
  <c r="K81" i="3"/>
  <c r="K86" i="3"/>
  <c r="K90" i="3"/>
  <c r="K95" i="3"/>
  <c r="K98" i="3"/>
  <c r="K64" i="3"/>
  <c r="K84" i="3"/>
  <c r="U25" i="1"/>
  <c r="AA25" i="1" s="1"/>
  <c r="S3" i="3"/>
  <c r="S10" i="3"/>
  <c r="S13" i="3"/>
  <c r="S60" i="3"/>
  <c r="S64" i="3"/>
  <c r="S75" i="3"/>
  <c r="S93" i="3"/>
  <c r="S101" i="3"/>
  <c r="S5" i="3"/>
  <c r="S11" i="3"/>
  <c r="S12" i="3"/>
  <c r="S19" i="3"/>
  <c r="S61" i="3"/>
  <c r="S65" i="3"/>
  <c r="S69" i="3"/>
  <c r="S74" i="3"/>
  <c r="S77" i="3"/>
  <c r="S82" i="3"/>
  <c r="S85" i="3"/>
  <c r="S91" i="3"/>
  <c r="S94" i="3"/>
  <c r="S99" i="3"/>
  <c r="S102" i="3"/>
  <c r="L25" i="1"/>
  <c r="S84" i="3"/>
  <c r="H25" i="1"/>
  <c r="S6" i="3"/>
  <c r="S9" i="3"/>
  <c r="S14" i="3"/>
  <c r="S17" i="3"/>
  <c r="S39" i="3"/>
  <c r="S62" i="3"/>
  <c r="S66" i="3"/>
  <c r="S71" i="3"/>
  <c r="S72" i="3"/>
  <c r="S79" i="3"/>
  <c r="S80" i="3"/>
  <c r="S87" i="3"/>
  <c r="S88" i="3"/>
  <c r="S89" i="3"/>
  <c r="S96" i="3"/>
  <c r="S97" i="3"/>
  <c r="S2" i="3"/>
  <c r="S18" i="3"/>
  <c r="S68" i="3"/>
  <c r="S76" i="3"/>
  <c r="S83" i="3"/>
  <c r="S4" i="3"/>
  <c r="S7" i="3"/>
  <c r="S8" i="3"/>
  <c r="S15" i="3"/>
  <c r="S16" i="3"/>
  <c r="S63" i="3"/>
  <c r="S67" i="3"/>
  <c r="S70" i="3"/>
  <c r="S73" i="3"/>
  <c r="S78" i="3"/>
  <c r="S81" i="3"/>
  <c r="S86" i="3"/>
  <c r="S90" i="3"/>
  <c r="S95" i="3"/>
  <c r="S98" i="3"/>
  <c r="S92" i="3"/>
  <c r="S100" i="3"/>
  <c r="U29" i="1"/>
  <c r="AA29" i="1" s="1"/>
  <c r="W3" i="3"/>
  <c r="W10" i="3"/>
  <c r="W13" i="3"/>
  <c r="W23" i="3"/>
  <c r="W83" i="3"/>
  <c r="W5" i="3"/>
  <c r="W11" i="3"/>
  <c r="W12" i="3"/>
  <c r="W19" i="3"/>
  <c r="W20" i="3"/>
  <c r="W65" i="3"/>
  <c r="W69" i="3"/>
  <c r="W74" i="3"/>
  <c r="W77" i="3"/>
  <c r="W82" i="3"/>
  <c r="W85" i="3"/>
  <c r="W91" i="3"/>
  <c r="W94" i="3"/>
  <c r="W99" i="3"/>
  <c r="W102" i="3"/>
  <c r="L29" i="1"/>
  <c r="W18" i="3"/>
  <c r="W21" i="3"/>
  <c r="W43" i="3"/>
  <c r="W68" i="3"/>
  <c r="W76" i="3"/>
  <c r="W92" i="3"/>
  <c r="W93" i="3"/>
  <c r="W6" i="3"/>
  <c r="W9" i="3"/>
  <c r="W14" i="3"/>
  <c r="W17" i="3"/>
  <c r="W22" i="3"/>
  <c r="W66" i="3"/>
  <c r="W71" i="3"/>
  <c r="W72" i="3"/>
  <c r="W79" i="3"/>
  <c r="W80" i="3"/>
  <c r="W87" i="3"/>
  <c r="W88" i="3"/>
  <c r="W89" i="3"/>
  <c r="W96" i="3"/>
  <c r="W97" i="3"/>
  <c r="W2" i="3"/>
  <c r="W75" i="3"/>
  <c r="W100" i="3"/>
  <c r="W101" i="3"/>
  <c r="H29" i="1"/>
  <c r="W4" i="3"/>
  <c r="W7" i="3"/>
  <c r="W8" i="3"/>
  <c r="W15" i="3"/>
  <c r="W16" i="3"/>
  <c r="W67" i="3"/>
  <c r="W70" i="3"/>
  <c r="W73" i="3"/>
  <c r="W78" i="3"/>
  <c r="W81" i="3"/>
  <c r="W86" i="3"/>
  <c r="W90" i="3"/>
  <c r="W95" i="3"/>
  <c r="W98" i="3"/>
  <c r="W64" i="3"/>
  <c r="W84" i="3"/>
  <c r="U34" i="1"/>
  <c r="AA34" i="1" s="1"/>
  <c r="AB4" i="3"/>
  <c r="AB7" i="3"/>
  <c r="AB8" i="3"/>
  <c r="AB15" i="3"/>
  <c r="AB16" i="3"/>
  <c r="AB90" i="3"/>
  <c r="AB3" i="3"/>
  <c r="AB10" i="3"/>
  <c r="AB13" i="3"/>
  <c r="AB18" i="3"/>
  <c r="AB21" i="3"/>
  <c r="AB23" i="3"/>
  <c r="AB48" i="3"/>
  <c r="AB75" i="3"/>
  <c r="AB76" i="3"/>
  <c r="AB83" i="3"/>
  <c r="AB84" i="3"/>
  <c r="AB92" i="3"/>
  <c r="AB93" i="3"/>
  <c r="AB100" i="3"/>
  <c r="AB101" i="3"/>
  <c r="L34" i="1"/>
  <c r="H34" i="1"/>
  <c r="AB26" i="3"/>
  <c r="AB70" i="3"/>
  <c r="AB73" i="3"/>
  <c r="AB5" i="3"/>
  <c r="AB11" i="3"/>
  <c r="AB12" i="3"/>
  <c r="AB19" i="3"/>
  <c r="AB20" i="3"/>
  <c r="AB24" i="3"/>
  <c r="AB25" i="3"/>
  <c r="AB27" i="3"/>
  <c r="AB69" i="3"/>
  <c r="AB74" i="3"/>
  <c r="AB77" i="3"/>
  <c r="AB82" i="3"/>
  <c r="AB85" i="3"/>
  <c r="AB91" i="3"/>
  <c r="AB94" i="3"/>
  <c r="AB99" i="3"/>
  <c r="AB102" i="3"/>
  <c r="AB81" i="3"/>
  <c r="AB86" i="3"/>
  <c r="AB95" i="3"/>
  <c r="AB6" i="3"/>
  <c r="AB9" i="3"/>
  <c r="AB14" i="3"/>
  <c r="AB17" i="3"/>
  <c r="AB22" i="3"/>
  <c r="AB28" i="3"/>
  <c r="AB71" i="3"/>
  <c r="AB72" i="3"/>
  <c r="AB79" i="3"/>
  <c r="AB80" i="3"/>
  <c r="AB87" i="3"/>
  <c r="AB88" i="3"/>
  <c r="AB89" i="3"/>
  <c r="AB96" i="3"/>
  <c r="AB97" i="3"/>
  <c r="AB2" i="3"/>
  <c r="AB78" i="3"/>
  <c r="AB98" i="3"/>
  <c r="U50" i="1"/>
  <c r="AA50" i="1" s="1"/>
  <c r="AR4" i="3"/>
  <c r="AR7" i="3"/>
  <c r="AR8" i="3"/>
  <c r="AR15" i="3"/>
  <c r="AR16" i="3"/>
  <c r="AR44" i="3"/>
  <c r="AR90" i="3"/>
  <c r="AR3" i="3"/>
  <c r="AR10" i="3"/>
  <c r="AR13" i="3"/>
  <c r="AR18" i="3"/>
  <c r="AR21" i="3"/>
  <c r="AR23" i="3"/>
  <c r="AR32" i="3"/>
  <c r="AR33" i="3"/>
  <c r="AR40" i="3"/>
  <c r="AR41" i="3"/>
  <c r="AR64" i="3"/>
  <c r="AR92" i="3"/>
  <c r="AR93" i="3"/>
  <c r="AR100" i="3"/>
  <c r="AR101" i="3"/>
  <c r="H50" i="1"/>
  <c r="AR26" i="3"/>
  <c r="AR31" i="3"/>
  <c r="AR5" i="3"/>
  <c r="AR11" i="3"/>
  <c r="AR12" i="3"/>
  <c r="AR19" i="3"/>
  <c r="AR20" i="3"/>
  <c r="AR24" i="3"/>
  <c r="AR25" i="3"/>
  <c r="AR27" i="3"/>
  <c r="AR30" i="3"/>
  <c r="AR35" i="3"/>
  <c r="AR38" i="3"/>
  <c r="AR43" i="3"/>
  <c r="AR85" i="3"/>
  <c r="AR91" i="3"/>
  <c r="AR94" i="3"/>
  <c r="AR99" i="3"/>
  <c r="AR102" i="3"/>
  <c r="AR42" i="3"/>
  <c r="AR86" i="3"/>
  <c r="AR95" i="3"/>
  <c r="L50" i="1"/>
  <c r="AR6" i="3"/>
  <c r="AR9" i="3"/>
  <c r="AR14" i="3"/>
  <c r="AR17" i="3"/>
  <c r="AR22" i="3"/>
  <c r="AR28" i="3"/>
  <c r="AR29" i="3"/>
  <c r="AR36" i="3"/>
  <c r="AR37" i="3"/>
  <c r="AR87" i="3"/>
  <c r="AR88" i="3"/>
  <c r="AR89" i="3"/>
  <c r="AR96" i="3"/>
  <c r="AR97" i="3"/>
  <c r="AR2" i="3"/>
  <c r="AR34" i="3"/>
  <c r="AR39" i="3"/>
  <c r="AR98" i="3"/>
  <c r="U51" i="1"/>
  <c r="AA51" i="1" s="1"/>
  <c r="AS6" i="3"/>
  <c r="AS9" i="3"/>
  <c r="AS14" i="3"/>
  <c r="AS17" i="3"/>
  <c r="AS29" i="3"/>
  <c r="AS88" i="3"/>
  <c r="AS2" i="3"/>
  <c r="AS4" i="3"/>
  <c r="AS7" i="3"/>
  <c r="AS8" i="3"/>
  <c r="AS15" i="3"/>
  <c r="AS16" i="3"/>
  <c r="AS26" i="3"/>
  <c r="AS31" i="3"/>
  <c r="AS34" i="3"/>
  <c r="AS39" i="3"/>
  <c r="AS42" i="3"/>
  <c r="AS44" i="3"/>
  <c r="AS86" i="3"/>
  <c r="AS90" i="3"/>
  <c r="AS95" i="3"/>
  <c r="AS98" i="3"/>
  <c r="L51" i="1"/>
  <c r="AS22" i="3"/>
  <c r="AS3" i="3"/>
  <c r="AS10" i="3"/>
  <c r="AS13" i="3"/>
  <c r="AS18" i="3"/>
  <c r="AS21" i="3"/>
  <c r="AS23" i="3"/>
  <c r="AS32" i="3"/>
  <c r="AS33" i="3"/>
  <c r="AS40" i="3"/>
  <c r="AS41" i="3"/>
  <c r="AS92" i="3"/>
  <c r="AS93" i="3"/>
  <c r="AS100" i="3"/>
  <c r="AS101" i="3"/>
  <c r="H51" i="1"/>
  <c r="AS28" i="3"/>
  <c r="AS37" i="3"/>
  <c r="AS89" i="3"/>
  <c r="AS96" i="3"/>
  <c r="AS97" i="3"/>
  <c r="AS5" i="3"/>
  <c r="AS11" i="3"/>
  <c r="AS12" i="3"/>
  <c r="AS19" i="3"/>
  <c r="AS20" i="3"/>
  <c r="AS24" i="3"/>
  <c r="AS25" i="3"/>
  <c r="AS27" i="3"/>
  <c r="AS30" i="3"/>
  <c r="AS35" i="3"/>
  <c r="AS38" i="3"/>
  <c r="AS43" i="3"/>
  <c r="AS45" i="3"/>
  <c r="AS65" i="3"/>
  <c r="AS91" i="3"/>
  <c r="AS94" i="3"/>
  <c r="AS99" i="3"/>
  <c r="AS102" i="3"/>
  <c r="AS36" i="3"/>
  <c r="AS87" i="3"/>
  <c r="U23" i="1"/>
  <c r="AA23" i="1" s="1"/>
  <c r="Q6" i="3"/>
  <c r="Q9" i="3"/>
  <c r="Q14" i="3"/>
  <c r="Q17" i="3"/>
  <c r="Q58" i="3"/>
  <c r="Q87" i="3"/>
  <c r="Q4" i="3"/>
  <c r="Q7" i="3"/>
  <c r="Q8" i="3"/>
  <c r="Q15" i="3"/>
  <c r="Q16" i="3"/>
  <c r="Q59" i="3"/>
  <c r="Q63" i="3"/>
  <c r="Q67" i="3"/>
  <c r="Q70" i="3"/>
  <c r="Q73" i="3"/>
  <c r="Q78" i="3"/>
  <c r="Q81" i="3"/>
  <c r="Q86" i="3"/>
  <c r="Q90" i="3"/>
  <c r="Q95" i="3"/>
  <c r="Q98" i="3"/>
  <c r="Q79" i="3"/>
  <c r="Q88" i="3"/>
  <c r="Q89" i="3"/>
  <c r="Q96" i="3"/>
  <c r="Q3" i="3"/>
  <c r="Q10" i="3"/>
  <c r="Q13" i="3"/>
  <c r="Q60" i="3"/>
  <c r="Q64" i="3"/>
  <c r="Q68" i="3"/>
  <c r="Q75" i="3"/>
  <c r="Q76" i="3"/>
  <c r="Q83" i="3"/>
  <c r="Q84" i="3"/>
  <c r="Q92" i="3"/>
  <c r="Q93" i="3"/>
  <c r="Q100" i="3"/>
  <c r="Q101" i="3"/>
  <c r="H23" i="1"/>
  <c r="Q62" i="3"/>
  <c r="Q97" i="3"/>
  <c r="Q5" i="3"/>
  <c r="Q11" i="3"/>
  <c r="Q12" i="3"/>
  <c r="Q37" i="3"/>
  <c r="Q61" i="3"/>
  <c r="Q65" i="3"/>
  <c r="Q69" i="3"/>
  <c r="Q74" i="3"/>
  <c r="Q77" i="3"/>
  <c r="Q82" i="3"/>
  <c r="Q85" i="3"/>
  <c r="Q91" i="3"/>
  <c r="Q94" i="3"/>
  <c r="Q99" i="3"/>
  <c r="Q102" i="3"/>
  <c r="L23" i="1"/>
  <c r="Q66" i="3"/>
  <c r="Q71" i="3"/>
  <c r="Q72" i="3"/>
  <c r="Q80" i="3"/>
  <c r="Q2" i="3"/>
  <c r="U39" i="1"/>
  <c r="AA39" i="1" s="1"/>
  <c r="AG6" i="3"/>
  <c r="AG9" i="3"/>
  <c r="AG14" i="3"/>
  <c r="AG17" i="3"/>
  <c r="AG29" i="3"/>
  <c r="AG87" i="3"/>
  <c r="AG97" i="3"/>
  <c r="AG4" i="3"/>
  <c r="AG7" i="3"/>
  <c r="AG8" i="3"/>
  <c r="AG15" i="3"/>
  <c r="AG16" i="3"/>
  <c r="AG26" i="3"/>
  <c r="AG31" i="3"/>
  <c r="AG78" i="3"/>
  <c r="AG81" i="3"/>
  <c r="AG86" i="3"/>
  <c r="AG90" i="3"/>
  <c r="AG95" i="3"/>
  <c r="AG98" i="3"/>
  <c r="L39" i="1"/>
  <c r="AG28" i="3"/>
  <c r="AG79" i="3"/>
  <c r="AG88" i="3"/>
  <c r="AG89" i="3"/>
  <c r="AG3" i="3"/>
  <c r="AG10" i="3"/>
  <c r="AG13" i="3"/>
  <c r="AG18" i="3"/>
  <c r="AG21" i="3"/>
  <c r="AG23" i="3"/>
  <c r="AG32" i="3"/>
  <c r="AG33" i="3"/>
  <c r="AG75" i="3"/>
  <c r="AG76" i="3"/>
  <c r="AG83" i="3"/>
  <c r="AG84" i="3"/>
  <c r="AG92" i="3"/>
  <c r="AG93" i="3"/>
  <c r="AG100" i="3"/>
  <c r="AG101" i="3"/>
  <c r="H39" i="1"/>
  <c r="AG96" i="3"/>
  <c r="AG5" i="3"/>
  <c r="AG11" i="3"/>
  <c r="AG12" i="3"/>
  <c r="AG19" i="3"/>
  <c r="AG20" i="3"/>
  <c r="AG24" i="3"/>
  <c r="AG25" i="3"/>
  <c r="AG27" i="3"/>
  <c r="AG30" i="3"/>
  <c r="AG53" i="3"/>
  <c r="AG74" i="3"/>
  <c r="AG77" i="3"/>
  <c r="AG82" i="3"/>
  <c r="AG85" i="3"/>
  <c r="AG91" i="3"/>
  <c r="AG94" i="3"/>
  <c r="AG99" i="3"/>
  <c r="AG102" i="3"/>
  <c r="AG22" i="3"/>
  <c r="AG80" i="3"/>
  <c r="AG2" i="3"/>
  <c r="X64" i="1"/>
  <c r="AD64" i="1" s="1"/>
  <c r="X54" i="1"/>
  <c r="AD54" i="1" s="1"/>
  <c r="U36" i="1"/>
  <c r="AA36" i="1" s="1"/>
  <c r="AD5" i="3"/>
  <c r="AD11" i="3"/>
  <c r="AD12" i="3"/>
  <c r="AD19" i="3"/>
  <c r="AD24" i="3"/>
  <c r="AD25" i="3"/>
  <c r="AD77" i="3"/>
  <c r="AD94" i="3"/>
  <c r="AD102" i="3"/>
  <c r="AD6" i="3"/>
  <c r="AD9" i="3"/>
  <c r="AD14" i="3"/>
  <c r="AD17" i="3"/>
  <c r="AD22" i="3"/>
  <c r="AD28" i="3"/>
  <c r="AD29" i="3"/>
  <c r="AD50" i="3"/>
  <c r="AD71" i="3"/>
  <c r="AD72" i="3"/>
  <c r="AD79" i="3"/>
  <c r="AD80" i="3"/>
  <c r="AD87" i="3"/>
  <c r="AD88" i="3"/>
  <c r="AD89" i="3"/>
  <c r="AD96" i="3"/>
  <c r="AD97" i="3"/>
  <c r="AD2" i="3"/>
  <c r="AD27" i="3"/>
  <c r="AD74" i="3"/>
  <c r="AD4" i="3"/>
  <c r="AD7" i="3"/>
  <c r="AD8" i="3"/>
  <c r="AD15" i="3"/>
  <c r="AD16" i="3"/>
  <c r="AD26" i="3"/>
  <c r="AD73" i="3"/>
  <c r="AD78" i="3"/>
  <c r="AD81" i="3"/>
  <c r="AD86" i="3"/>
  <c r="AD90" i="3"/>
  <c r="AD95" i="3"/>
  <c r="AD98" i="3"/>
  <c r="L36" i="1"/>
  <c r="AD20" i="3"/>
  <c r="AD82" i="3"/>
  <c r="AD85" i="3"/>
  <c r="AD99" i="3"/>
  <c r="AD3" i="3"/>
  <c r="AD10" i="3"/>
  <c r="AD13" i="3"/>
  <c r="AD18" i="3"/>
  <c r="AD21" i="3"/>
  <c r="AD23" i="3"/>
  <c r="AD75" i="3"/>
  <c r="AD76" i="3"/>
  <c r="AD83" i="3"/>
  <c r="AD84" i="3"/>
  <c r="AD92" i="3"/>
  <c r="AD93" i="3"/>
  <c r="AD100" i="3"/>
  <c r="AD101" i="3"/>
  <c r="H36" i="1"/>
  <c r="AD30" i="3"/>
  <c r="AD91" i="3"/>
  <c r="U33" i="1"/>
  <c r="AA33" i="1" s="1"/>
  <c r="AA3" i="3"/>
  <c r="AA10" i="3"/>
  <c r="AA13" i="3"/>
  <c r="AA18" i="3"/>
  <c r="AA21" i="3"/>
  <c r="AA68" i="3"/>
  <c r="AA76" i="3"/>
  <c r="AA84" i="3"/>
  <c r="AA92" i="3"/>
  <c r="AA100" i="3"/>
  <c r="AA5" i="3"/>
  <c r="AA11" i="3"/>
  <c r="AA12" i="3"/>
  <c r="AA19" i="3"/>
  <c r="AA20" i="3"/>
  <c r="AA24" i="3"/>
  <c r="AA25" i="3"/>
  <c r="AA27" i="3"/>
  <c r="AA69" i="3"/>
  <c r="AA74" i="3"/>
  <c r="AA77" i="3"/>
  <c r="AA82" i="3"/>
  <c r="AA85" i="3"/>
  <c r="AA91" i="3"/>
  <c r="AA94" i="3"/>
  <c r="AA99" i="3"/>
  <c r="AA102" i="3"/>
  <c r="AA75" i="3"/>
  <c r="H33" i="1"/>
  <c r="AA6" i="3"/>
  <c r="AA9" i="3"/>
  <c r="AA14" i="3"/>
  <c r="AA17" i="3"/>
  <c r="AA22" i="3"/>
  <c r="AA71" i="3"/>
  <c r="AA72" i="3"/>
  <c r="AA79" i="3"/>
  <c r="AA80" i="3"/>
  <c r="AA87" i="3"/>
  <c r="AA88" i="3"/>
  <c r="AA89" i="3"/>
  <c r="AA96" i="3"/>
  <c r="AA97" i="3"/>
  <c r="AA2" i="3"/>
  <c r="L33" i="1"/>
  <c r="AA4" i="3"/>
  <c r="AA7" i="3"/>
  <c r="AA8" i="3"/>
  <c r="AA15" i="3"/>
  <c r="AA16" i="3"/>
  <c r="AA26" i="3"/>
  <c r="AA47" i="3"/>
  <c r="AA70" i="3"/>
  <c r="AA73" i="3"/>
  <c r="AA78" i="3"/>
  <c r="AA81" i="3"/>
  <c r="AA86" i="3"/>
  <c r="AA90" i="3"/>
  <c r="AA95" i="3"/>
  <c r="AA98" i="3"/>
  <c r="AA23" i="3"/>
  <c r="AA83" i="3"/>
  <c r="AA93" i="3"/>
  <c r="AA101" i="3"/>
  <c r="U22" i="1"/>
  <c r="AA22" i="1" s="1"/>
  <c r="P4" i="3"/>
  <c r="P7" i="3"/>
  <c r="P8" i="3"/>
  <c r="P15" i="3"/>
  <c r="P16" i="3"/>
  <c r="P63" i="3"/>
  <c r="P78" i="3"/>
  <c r="P86" i="3"/>
  <c r="P98" i="3"/>
  <c r="P3" i="3"/>
  <c r="P10" i="3"/>
  <c r="P13" i="3"/>
  <c r="P60" i="3"/>
  <c r="P64" i="3"/>
  <c r="P68" i="3"/>
  <c r="P75" i="3"/>
  <c r="P76" i="3"/>
  <c r="P83" i="3"/>
  <c r="P84" i="3"/>
  <c r="P92" i="3"/>
  <c r="P93" i="3"/>
  <c r="P100" i="3"/>
  <c r="P101" i="3"/>
  <c r="H22" i="1"/>
  <c r="P70" i="3"/>
  <c r="P5" i="3"/>
  <c r="P11" i="3"/>
  <c r="P12" i="3"/>
  <c r="P36" i="3"/>
  <c r="P57" i="3"/>
  <c r="P61" i="3"/>
  <c r="P65" i="3"/>
  <c r="P69" i="3"/>
  <c r="P74" i="3"/>
  <c r="P77" i="3"/>
  <c r="P82" i="3"/>
  <c r="P85" i="3"/>
  <c r="P91" i="3"/>
  <c r="P94" i="3"/>
  <c r="P99" i="3"/>
  <c r="P102" i="3"/>
  <c r="L22" i="1"/>
  <c r="P6" i="3"/>
  <c r="P9" i="3"/>
  <c r="P14" i="3"/>
  <c r="P58" i="3"/>
  <c r="P62" i="3"/>
  <c r="P66" i="3"/>
  <c r="P71" i="3"/>
  <c r="P72" i="3"/>
  <c r="P79" i="3"/>
  <c r="P80" i="3"/>
  <c r="P87" i="3"/>
  <c r="P88" i="3"/>
  <c r="P89" i="3"/>
  <c r="P96" i="3"/>
  <c r="P97" i="3"/>
  <c r="P2" i="3"/>
  <c r="P59" i="3"/>
  <c r="P67" i="3"/>
  <c r="P73" i="3"/>
  <c r="P81" i="3"/>
  <c r="P90" i="3"/>
  <c r="P95" i="3"/>
  <c r="U43" i="1"/>
  <c r="AA43" i="1" s="1"/>
  <c r="AK6" i="3"/>
  <c r="AK9" i="3"/>
  <c r="AK14" i="3"/>
  <c r="AK17" i="3"/>
  <c r="AK22" i="3"/>
  <c r="AK80" i="3"/>
  <c r="AK4" i="3"/>
  <c r="AK7" i="3"/>
  <c r="AK8" i="3"/>
  <c r="AK15" i="3"/>
  <c r="AK16" i="3"/>
  <c r="AK26" i="3"/>
  <c r="AK31" i="3"/>
  <c r="AK34" i="3"/>
  <c r="AK78" i="3"/>
  <c r="AK81" i="3"/>
  <c r="AK86" i="3"/>
  <c r="AK90" i="3"/>
  <c r="AK95" i="3"/>
  <c r="AK98" i="3"/>
  <c r="L43" i="1"/>
  <c r="AK97" i="3"/>
  <c r="AK3" i="3"/>
  <c r="AK10" i="3"/>
  <c r="AK13" i="3"/>
  <c r="AK18" i="3"/>
  <c r="AK21" i="3"/>
  <c r="AK23" i="3"/>
  <c r="AK32" i="3"/>
  <c r="AK33" i="3"/>
  <c r="AK83" i="3"/>
  <c r="AK84" i="3"/>
  <c r="AK92" i="3"/>
  <c r="AK93" i="3"/>
  <c r="AK100" i="3"/>
  <c r="AK101" i="3"/>
  <c r="H43" i="1"/>
  <c r="AK28" i="3"/>
  <c r="AK29" i="3"/>
  <c r="AK79" i="3"/>
  <c r="AK87" i="3"/>
  <c r="AK2" i="3"/>
  <c r="AK5" i="3"/>
  <c r="AK11" i="3"/>
  <c r="AK12" i="3"/>
  <c r="AK19" i="3"/>
  <c r="AK20" i="3"/>
  <c r="AK24" i="3"/>
  <c r="AK25" i="3"/>
  <c r="AK27" i="3"/>
  <c r="AK30" i="3"/>
  <c r="AK35" i="3"/>
  <c r="AK57" i="3"/>
  <c r="AK82" i="3"/>
  <c r="AK85" i="3"/>
  <c r="AK91" i="3"/>
  <c r="AK94" i="3"/>
  <c r="AK99" i="3"/>
  <c r="AK102" i="3"/>
  <c r="AK36" i="3"/>
  <c r="AK37" i="3"/>
  <c r="AK88" i="3"/>
  <c r="AK89" i="3"/>
  <c r="AK96" i="3"/>
  <c r="U27" i="1"/>
  <c r="AA27" i="1" s="1"/>
  <c r="U6" i="3"/>
  <c r="U9" i="3"/>
  <c r="U14" i="3"/>
  <c r="U17" i="3"/>
  <c r="U66" i="3"/>
  <c r="U80" i="3"/>
  <c r="U89" i="3"/>
  <c r="U4" i="3"/>
  <c r="U7" i="3"/>
  <c r="U8" i="3"/>
  <c r="U15" i="3"/>
  <c r="U16" i="3"/>
  <c r="U41" i="3"/>
  <c r="U63" i="3"/>
  <c r="U67" i="3"/>
  <c r="U70" i="3"/>
  <c r="U73" i="3"/>
  <c r="U78" i="3"/>
  <c r="U81" i="3"/>
  <c r="U86" i="3"/>
  <c r="U90" i="3"/>
  <c r="U95" i="3"/>
  <c r="U98" i="3"/>
  <c r="U71" i="3"/>
  <c r="U97" i="3"/>
  <c r="U3" i="3"/>
  <c r="U10" i="3"/>
  <c r="U13" i="3"/>
  <c r="U18" i="3"/>
  <c r="U21" i="3"/>
  <c r="U64" i="3"/>
  <c r="U68" i="3"/>
  <c r="U75" i="3"/>
  <c r="U76" i="3"/>
  <c r="U83" i="3"/>
  <c r="U84" i="3"/>
  <c r="U92" i="3"/>
  <c r="U93" i="3"/>
  <c r="U100" i="3"/>
  <c r="U101" i="3"/>
  <c r="H27" i="1"/>
  <c r="L27" i="1"/>
  <c r="U72" i="3"/>
  <c r="U79" i="3"/>
  <c r="U87" i="3"/>
  <c r="U96" i="3"/>
  <c r="U2" i="3"/>
  <c r="U5" i="3"/>
  <c r="U11" i="3"/>
  <c r="U12" i="3"/>
  <c r="U19" i="3"/>
  <c r="U20" i="3"/>
  <c r="U65" i="3"/>
  <c r="U69" i="3"/>
  <c r="U74" i="3"/>
  <c r="U77" i="3"/>
  <c r="U82" i="3"/>
  <c r="U85" i="3"/>
  <c r="U91" i="3"/>
  <c r="U94" i="3"/>
  <c r="U99" i="3"/>
  <c r="U102" i="3"/>
  <c r="U62" i="3"/>
  <c r="U88" i="3"/>
  <c r="U47" i="1"/>
  <c r="AA47" i="1" s="1"/>
  <c r="AO6" i="3"/>
  <c r="AO9" i="3"/>
  <c r="AO14" i="3"/>
  <c r="AO17" i="3"/>
  <c r="AO36" i="3"/>
  <c r="AO37" i="3"/>
  <c r="AO89" i="3"/>
  <c r="AO4" i="3"/>
  <c r="AO7" i="3"/>
  <c r="AO8" i="3"/>
  <c r="AO15" i="3"/>
  <c r="AO16" i="3"/>
  <c r="AO26" i="3"/>
  <c r="AO31" i="3"/>
  <c r="AO34" i="3"/>
  <c r="AO39" i="3"/>
  <c r="AO86" i="3"/>
  <c r="AO90" i="3"/>
  <c r="AO95" i="3"/>
  <c r="AO98" i="3"/>
  <c r="L47" i="1"/>
  <c r="AO28" i="3"/>
  <c r="AO87" i="3"/>
  <c r="AO96" i="3"/>
  <c r="AO2" i="3"/>
  <c r="AO3" i="3"/>
  <c r="AO10" i="3"/>
  <c r="AO13" i="3"/>
  <c r="AO18" i="3"/>
  <c r="AO21" i="3"/>
  <c r="AO23" i="3"/>
  <c r="AO32" i="3"/>
  <c r="AO33" i="3"/>
  <c r="AO40" i="3"/>
  <c r="AO41" i="3"/>
  <c r="AO83" i="3"/>
  <c r="AO84" i="3"/>
  <c r="AO92" i="3"/>
  <c r="AO93" i="3"/>
  <c r="AO100" i="3"/>
  <c r="AO101" i="3"/>
  <c r="H47" i="1"/>
  <c r="AO88" i="3"/>
  <c r="AO5" i="3"/>
  <c r="AO11" i="3"/>
  <c r="AO12" i="3"/>
  <c r="AO19" i="3"/>
  <c r="AO20" i="3"/>
  <c r="AO24" i="3"/>
  <c r="AO25" i="3"/>
  <c r="AO27" i="3"/>
  <c r="AO30" i="3"/>
  <c r="AO35" i="3"/>
  <c r="AO38" i="3"/>
  <c r="AO61" i="3"/>
  <c r="AO82" i="3"/>
  <c r="AO85" i="3"/>
  <c r="AO91" i="3"/>
  <c r="AO94" i="3"/>
  <c r="AO99" i="3"/>
  <c r="AO102" i="3"/>
  <c r="AO22" i="3"/>
  <c r="AO29" i="3"/>
  <c r="AO97" i="3"/>
  <c r="U20" i="1"/>
  <c r="AA20" i="1" s="1"/>
  <c r="N5" i="3"/>
  <c r="N11" i="3"/>
  <c r="N12" i="3"/>
  <c r="N69" i="3"/>
  <c r="N82" i="3"/>
  <c r="N91" i="3"/>
  <c r="N6" i="3"/>
  <c r="N9" i="3"/>
  <c r="N14" i="3"/>
  <c r="N34" i="3"/>
  <c r="N58" i="3"/>
  <c r="N62" i="3"/>
  <c r="N66" i="3"/>
  <c r="N71" i="3"/>
  <c r="N72" i="3"/>
  <c r="N79" i="3"/>
  <c r="N80" i="3"/>
  <c r="N87" i="3"/>
  <c r="N88" i="3"/>
  <c r="N89" i="3"/>
  <c r="N96" i="3"/>
  <c r="N97" i="3"/>
  <c r="N2" i="3"/>
  <c r="N74" i="3"/>
  <c r="L20" i="1"/>
  <c r="N4" i="3"/>
  <c r="N7" i="3"/>
  <c r="N8" i="3"/>
  <c r="N55" i="3"/>
  <c r="N59" i="3"/>
  <c r="N63" i="3"/>
  <c r="N67" i="3"/>
  <c r="N70" i="3"/>
  <c r="N73" i="3"/>
  <c r="N78" i="3"/>
  <c r="N81" i="3"/>
  <c r="N86" i="3"/>
  <c r="N90" i="3"/>
  <c r="N95" i="3"/>
  <c r="N98" i="3"/>
  <c r="N61" i="3"/>
  <c r="N65" i="3"/>
  <c r="N85" i="3"/>
  <c r="N94" i="3"/>
  <c r="N99" i="3"/>
  <c r="N3" i="3"/>
  <c r="N10" i="3"/>
  <c r="N13" i="3"/>
  <c r="N56" i="3"/>
  <c r="N60" i="3"/>
  <c r="N64" i="3"/>
  <c r="N68" i="3"/>
  <c r="N75" i="3"/>
  <c r="N76" i="3"/>
  <c r="N83" i="3"/>
  <c r="N84" i="3"/>
  <c r="N92" i="3"/>
  <c r="N93" i="3"/>
  <c r="N100" i="3"/>
  <c r="N101" i="3"/>
  <c r="H20" i="1"/>
  <c r="N57" i="3"/>
  <c r="N77" i="3"/>
  <c r="N102" i="3"/>
  <c r="U38" i="1"/>
  <c r="AA38" i="1" s="1"/>
  <c r="AF4" i="3"/>
  <c r="AF7" i="3"/>
  <c r="AF8" i="3"/>
  <c r="AF15" i="3"/>
  <c r="AF16" i="3"/>
  <c r="AF78" i="3"/>
  <c r="AF86" i="3"/>
  <c r="AF98" i="3"/>
  <c r="AF3" i="3"/>
  <c r="AF10" i="3"/>
  <c r="AF13" i="3"/>
  <c r="AF18" i="3"/>
  <c r="AF21" i="3"/>
  <c r="AF23" i="3"/>
  <c r="AF32" i="3"/>
  <c r="AF52" i="3"/>
  <c r="AF75" i="3"/>
  <c r="AF76" i="3"/>
  <c r="AF83" i="3"/>
  <c r="AF84" i="3"/>
  <c r="AF92" i="3"/>
  <c r="AF93" i="3"/>
  <c r="AF100" i="3"/>
  <c r="AF101" i="3"/>
  <c r="H38" i="1"/>
  <c r="L38" i="1"/>
  <c r="AF5" i="3"/>
  <c r="AF11" i="3"/>
  <c r="AF12" i="3"/>
  <c r="AF19" i="3"/>
  <c r="AF20" i="3"/>
  <c r="AF24" i="3"/>
  <c r="AF25" i="3"/>
  <c r="AF27" i="3"/>
  <c r="AF30" i="3"/>
  <c r="AF74" i="3"/>
  <c r="AF77" i="3"/>
  <c r="AF82" i="3"/>
  <c r="AF85" i="3"/>
  <c r="AF91" i="3"/>
  <c r="AF94" i="3"/>
  <c r="AF99" i="3"/>
  <c r="AF102" i="3"/>
  <c r="AF26" i="3"/>
  <c r="AF6" i="3"/>
  <c r="AF9" i="3"/>
  <c r="AF14" i="3"/>
  <c r="AF17" i="3"/>
  <c r="AF22" i="3"/>
  <c r="AF28" i="3"/>
  <c r="AF29" i="3"/>
  <c r="AF79" i="3"/>
  <c r="AF80" i="3"/>
  <c r="AF87" i="3"/>
  <c r="AF88" i="3"/>
  <c r="AF89" i="3"/>
  <c r="AF96" i="3"/>
  <c r="AF97" i="3"/>
  <c r="AF2" i="3"/>
  <c r="AF31" i="3"/>
  <c r="AF73" i="3"/>
  <c r="AF81" i="3"/>
  <c r="AF90" i="3"/>
  <c r="AF95" i="3"/>
  <c r="U65" i="1"/>
  <c r="AA65" i="1" s="1"/>
  <c r="BG3" i="3"/>
  <c r="BG10" i="3"/>
  <c r="BG13" i="3"/>
  <c r="BG18" i="3"/>
  <c r="BG33" i="3"/>
  <c r="BG40" i="3"/>
  <c r="BG47" i="3"/>
  <c r="BG59" i="3"/>
  <c r="BG100" i="3"/>
  <c r="BG101" i="3"/>
  <c r="BG5" i="3"/>
  <c r="BG11" i="3"/>
  <c r="BG12" i="3"/>
  <c r="BG19" i="3"/>
  <c r="BG20" i="3"/>
  <c r="BG24" i="3"/>
  <c r="BG25" i="3"/>
  <c r="BG27" i="3"/>
  <c r="BG30" i="3"/>
  <c r="BG35" i="3"/>
  <c r="BG38" i="3"/>
  <c r="BG43" i="3"/>
  <c r="BG45" i="3"/>
  <c r="BG48" i="3"/>
  <c r="BG52" i="3"/>
  <c r="BG56" i="3"/>
  <c r="BG102" i="3"/>
  <c r="BG23" i="3"/>
  <c r="BG6" i="3"/>
  <c r="BG9" i="3"/>
  <c r="BG14" i="3"/>
  <c r="BG17" i="3"/>
  <c r="BG22" i="3"/>
  <c r="BG28" i="3"/>
  <c r="BG29" i="3"/>
  <c r="BG36" i="3"/>
  <c r="BG37" i="3"/>
  <c r="BG49" i="3"/>
  <c r="BG53" i="3"/>
  <c r="BG57" i="3"/>
  <c r="BG79" i="3"/>
  <c r="BG2" i="3"/>
  <c r="L65" i="1"/>
  <c r="BG41" i="3"/>
  <c r="BG51" i="3"/>
  <c r="BG55" i="3"/>
  <c r="H65" i="1"/>
  <c r="BG4" i="3"/>
  <c r="BG7" i="3"/>
  <c r="BG8" i="3"/>
  <c r="BG15" i="3"/>
  <c r="BG16" i="3"/>
  <c r="BG26" i="3"/>
  <c r="BG31" i="3"/>
  <c r="BG34" i="3"/>
  <c r="BG39" i="3"/>
  <c r="BG42" i="3"/>
  <c r="BG44" i="3"/>
  <c r="BG46" i="3"/>
  <c r="BG50" i="3"/>
  <c r="BG54" i="3"/>
  <c r="BG58" i="3"/>
  <c r="BG21" i="3"/>
  <c r="BG32" i="3"/>
  <c r="U15" i="1"/>
  <c r="AA15" i="1" s="1"/>
  <c r="I6" i="3"/>
  <c r="I9" i="3"/>
  <c r="I71" i="3"/>
  <c r="I80" i="3"/>
  <c r="I4" i="3"/>
  <c r="I7" i="3"/>
  <c r="I8" i="3"/>
  <c r="I51" i="3"/>
  <c r="I55" i="3"/>
  <c r="I59" i="3"/>
  <c r="I63" i="3"/>
  <c r="I67" i="3"/>
  <c r="I70" i="3"/>
  <c r="I73" i="3"/>
  <c r="I78" i="3"/>
  <c r="I81" i="3"/>
  <c r="I86" i="3"/>
  <c r="I90" i="3"/>
  <c r="I95" i="3"/>
  <c r="I98" i="3"/>
  <c r="I72" i="3"/>
  <c r="I87" i="3"/>
  <c r="I3" i="3"/>
  <c r="I52" i="3"/>
  <c r="I56" i="3"/>
  <c r="I60" i="3"/>
  <c r="I64" i="3"/>
  <c r="I68" i="3"/>
  <c r="I75" i="3"/>
  <c r="I76" i="3"/>
  <c r="I83" i="3"/>
  <c r="I84" i="3"/>
  <c r="I92" i="3"/>
  <c r="I93" i="3"/>
  <c r="I100" i="3"/>
  <c r="I101" i="3"/>
  <c r="L15" i="1"/>
  <c r="I50" i="3"/>
  <c r="I54" i="3"/>
  <c r="I58" i="3"/>
  <c r="I88" i="3"/>
  <c r="I96" i="3"/>
  <c r="I2" i="3"/>
  <c r="I5" i="3"/>
  <c r="I29" i="3"/>
  <c r="I53" i="3"/>
  <c r="I57" i="3"/>
  <c r="I61" i="3"/>
  <c r="I65" i="3"/>
  <c r="I69" i="3"/>
  <c r="I74" i="3"/>
  <c r="I77" i="3"/>
  <c r="I82" i="3"/>
  <c r="I85" i="3"/>
  <c r="I91" i="3"/>
  <c r="I94" i="3"/>
  <c r="I99" i="3"/>
  <c r="I102" i="3"/>
  <c r="I62" i="3"/>
  <c r="I66" i="3"/>
  <c r="I79" i="3"/>
  <c r="I89" i="3"/>
  <c r="I97" i="3"/>
  <c r="X59" i="1"/>
  <c r="AD59" i="1" s="1"/>
  <c r="W69" i="1"/>
  <c r="AC69" i="1" s="1"/>
  <c r="W73" i="1"/>
  <c r="AC73" i="1" s="1"/>
  <c r="W72" i="1"/>
  <c r="AC72" i="1" s="1"/>
  <c r="U12" i="1"/>
  <c r="AA12" i="1" s="1"/>
  <c r="F3" i="3"/>
  <c r="F4" i="3"/>
  <c r="F47" i="3"/>
  <c r="F49" i="3"/>
  <c r="F51" i="3"/>
  <c r="F53" i="3"/>
  <c r="F55" i="3"/>
  <c r="F57" i="3"/>
  <c r="F59" i="3"/>
  <c r="F61" i="3"/>
  <c r="F63" i="3"/>
  <c r="F65" i="3"/>
  <c r="F67" i="3"/>
  <c r="F69" i="3"/>
  <c r="F72" i="3"/>
  <c r="F77" i="3"/>
  <c r="F80" i="3"/>
  <c r="F85" i="3"/>
  <c r="F88" i="3"/>
  <c r="F95" i="3"/>
  <c r="F96" i="3"/>
  <c r="H12" i="1"/>
  <c r="F93" i="3"/>
  <c r="F98" i="3"/>
  <c r="F101" i="3"/>
  <c r="F6" i="3"/>
  <c r="F74" i="3"/>
  <c r="F75" i="3"/>
  <c r="F82" i="3"/>
  <c r="F83" i="3"/>
  <c r="F89" i="3"/>
  <c r="F94" i="3"/>
  <c r="F97" i="3"/>
  <c r="F102" i="3"/>
  <c r="F90" i="3"/>
  <c r="F26" i="3"/>
  <c r="F48" i="3"/>
  <c r="F50" i="3"/>
  <c r="F52" i="3"/>
  <c r="F54" i="3"/>
  <c r="F56" i="3"/>
  <c r="F58" i="3"/>
  <c r="F60" i="3"/>
  <c r="F62" i="3"/>
  <c r="F64" i="3"/>
  <c r="F66" i="3"/>
  <c r="F68" i="3"/>
  <c r="F73" i="3"/>
  <c r="F76" i="3"/>
  <c r="F81" i="3"/>
  <c r="F84" i="3"/>
  <c r="F91" i="3"/>
  <c r="F92" i="3"/>
  <c r="F99" i="3"/>
  <c r="F100" i="3"/>
  <c r="F5" i="3"/>
  <c r="F70" i="3"/>
  <c r="F71" i="3"/>
  <c r="F78" i="3"/>
  <c r="F79" i="3"/>
  <c r="F86" i="3"/>
  <c r="F87" i="3"/>
  <c r="F2" i="3"/>
  <c r="L12" i="1"/>
  <c r="I90" i="1"/>
  <c r="G101" i="1"/>
  <c r="I100" i="1"/>
  <c r="K91" i="1"/>
  <c r="AC91" i="1" s="1"/>
  <c r="M90" i="1"/>
  <c r="I76" i="1"/>
  <c r="H76" i="1" s="1"/>
  <c r="M100" i="1"/>
  <c r="J69" i="1"/>
  <c r="H4" i="14" s="1"/>
  <c r="G106" i="1"/>
  <c r="I105" i="1"/>
  <c r="G96" i="1"/>
  <c r="I95" i="1"/>
  <c r="K107" i="1"/>
  <c r="AC107" i="1" s="1"/>
  <c r="K96" i="1"/>
  <c r="AC96" i="1" s="1"/>
  <c r="M95" i="1"/>
  <c r="I85" i="1"/>
  <c r="E56" i="1"/>
  <c r="O56" i="1" s="1"/>
  <c r="E61" i="1"/>
  <c r="AE107" i="1" l="1"/>
  <c r="AD107" i="1" s="1"/>
  <c r="AB107" i="1"/>
  <c r="AE106" i="1"/>
  <c r="AD106" i="1" s="1"/>
  <c r="AB106" i="1"/>
  <c r="M101" i="1"/>
  <c r="AC101" i="1"/>
  <c r="CO105" i="32"/>
  <c r="N20" i="14"/>
  <c r="J20" i="19"/>
  <c r="CA63" i="31"/>
  <c r="CA65" i="31"/>
  <c r="CA67" i="31"/>
  <c r="CA69" i="31"/>
  <c r="CA71" i="31"/>
  <c r="CA73" i="31"/>
  <c r="CA75" i="31"/>
  <c r="CA77" i="31"/>
  <c r="CA79" i="31"/>
  <c r="CA64" i="31"/>
  <c r="CA66" i="31"/>
  <c r="CA68" i="31"/>
  <c r="CA70" i="31"/>
  <c r="CA72" i="31"/>
  <c r="CA74" i="31"/>
  <c r="CA76" i="31"/>
  <c r="CA78" i="31"/>
  <c r="CA80" i="31"/>
  <c r="CA81" i="31"/>
  <c r="CA83" i="31"/>
  <c r="CA85" i="31"/>
  <c r="CA87" i="31"/>
  <c r="CA89" i="31"/>
  <c r="CA91" i="31"/>
  <c r="CA93" i="31"/>
  <c r="CA95" i="31"/>
  <c r="CA97" i="31"/>
  <c r="CA99" i="31"/>
  <c r="CA101" i="31"/>
  <c r="CA103" i="31"/>
  <c r="CA82" i="31"/>
  <c r="CA84" i="31"/>
  <c r="CA86" i="31"/>
  <c r="CA88" i="31"/>
  <c r="CA90" i="31"/>
  <c r="CA92" i="31"/>
  <c r="CA94" i="31"/>
  <c r="CA96" i="31"/>
  <c r="CA98" i="31"/>
  <c r="CA100" i="31"/>
  <c r="CA102" i="31"/>
  <c r="CA73" i="29"/>
  <c r="CA75" i="29"/>
  <c r="CA77" i="29"/>
  <c r="CA79" i="29"/>
  <c r="CA81" i="29"/>
  <c r="CA83" i="29"/>
  <c r="CA85" i="29"/>
  <c r="CA87" i="29"/>
  <c r="CA89" i="29"/>
  <c r="CA91" i="29"/>
  <c r="CA93" i="29"/>
  <c r="CA95" i="29"/>
  <c r="CA97" i="29"/>
  <c r="CA76" i="29"/>
  <c r="CA84" i="29"/>
  <c r="CA88" i="29"/>
  <c r="CA92" i="29"/>
  <c r="CA99" i="29"/>
  <c r="CA101" i="29"/>
  <c r="CA103" i="29"/>
  <c r="CA78" i="29"/>
  <c r="CA96" i="29"/>
  <c r="CA80" i="29"/>
  <c r="CA86" i="29"/>
  <c r="CA90" i="29"/>
  <c r="CA94" i="29"/>
  <c r="CA98" i="29"/>
  <c r="CA100" i="29"/>
  <c r="CA102" i="29"/>
  <c r="CA74" i="29"/>
  <c r="CA82" i="29"/>
  <c r="AE95" i="1"/>
  <c r="AD95" i="1" s="1"/>
  <c r="AB95" i="1"/>
  <c r="CE105" i="31"/>
  <c r="CU6" i="32"/>
  <c r="CU10" i="32"/>
  <c r="CU3" i="32"/>
  <c r="CU7" i="32"/>
  <c r="CU11" i="32"/>
  <c r="O40" i="14"/>
  <c r="K40" i="19"/>
  <c r="CU4" i="32"/>
  <c r="CU8" i="32"/>
  <c r="CU5" i="32"/>
  <c r="CU15" i="32"/>
  <c r="CU19" i="32"/>
  <c r="CU12" i="32"/>
  <c r="CU16" i="32"/>
  <c r="CU9" i="32"/>
  <c r="CU13" i="32"/>
  <c r="CU17" i="32"/>
  <c r="CU24" i="32"/>
  <c r="CU28" i="32"/>
  <c r="CU32" i="32"/>
  <c r="CU18" i="32"/>
  <c r="CU21" i="32"/>
  <c r="CU25" i="32"/>
  <c r="CU29" i="32"/>
  <c r="CU33" i="32"/>
  <c r="CU20" i="32"/>
  <c r="CU22" i="32"/>
  <c r="CU26" i="32"/>
  <c r="CU14" i="32"/>
  <c r="CU23" i="32"/>
  <c r="CU34" i="32"/>
  <c r="CU37" i="32"/>
  <c r="CU41" i="32"/>
  <c r="CU38" i="32"/>
  <c r="CU42" i="32"/>
  <c r="CU27" i="32"/>
  <c r="CU30" i="32"/>
  <c r="CU31" i="32"/>
  <c r="CU35" i="32"/>
  <c r="CU39" i="32"/>
  <c r="CU43" i="32"/>
  <c r="CU36" i="32"/>
  <c r="CU40" i="32"/>
  <c r="CU48" i="32"/>
  <c r="CU52" i="32"/>
  <c r="CU56" i="32"/>
  <c r="CU60" i="32"/>
  <c r="CU64" i="32"/>
  <c r="CU68" i="32"/>
  <c r="CU49" i="32"/>
  <c r="CU53" i="32"/>
  <c r="CU57" i="32"/>
  <c r="CU61" i="32"/>
  <c r="CU65" i="32"/>
  <c r="CU46" i="32"/>
  <c r="CU50" i="32"/>
  <c r="CU54" i="32"/>
  <c r="CU58" i="32"/>
  <c r="CU62" i="32"/>
  <c r="CU66" i="32"/>
  <c r="CU44" i="32"/>
  <c r="CU45" i="32"/>
  <c r="CU47" i="32"/>
  <c r="CU51" i="32"/>
  <c r="CU55" i="32"/>
  <c r="CU59" i="32"/>
  <c r="CU63" i="32"/>
  <c r="CU67" i="32"/>
  <c r="CU73" i="32"/>
  <c r="CU77" i="32"/>
  <c r="CU81" i="32"/>
  <c r="CU85" i="32"/>
  <c r="CU89" i="32"/>
  <c r="CU93" i="32"/>
  <c r="CU69" i="32"/>
  <c r="CU74" i="32"/>
  <c r="CU78" i="32"/>
  <c r="CU82" i="32"/>
  <c r="CU86" i="32"/>
  <c r="CU90" i="32"/>
  <c r="CU94" i="32"/>
  <c r="CU70" i="32"/>
  <c r="CU71" i="32"/>
  <c r="CU75" i="32"/>
  <c r="CU79" i="32"/>
  <c r="CU83" i="32"/>
  <c r="CU87" i="32"/>
  <c r="CU91" i="32"/>
  <c r="CU72" i="32"/>
  <c r="CU76" i="32"/>
  <c r="CU80" i="32"/>
  <c r="CU84" i="32"/>
  <c r="CU88" i="32"/>
  <c r="CU92" i="32"/>
  <c r="CU98" i="32"/>
  <c r="CU102" i="32"/>
  <c r="CU95" i="32"/>
  <c r="CU99" i="32"/>
  <c r="CU103" i="32"/>
  <c r="CU96" i="32"/>
  <c r="CU100" i="32"/>
  <c r="CU97" i="32"/>
  <c r="CU101" i="32"/>
  <c r="CU73" i="30"/>
  <c r="CU74" i="30"/>
  <c r="CU77" i="30"/>
  <c r="CU81" i="30"/>
  <c r="CU85" i="30"/>
  <c r="CU89" i="30"/>
  <c r="CU93" i="30"/>
  <c r="CU97" i="30"/>
  <c r="CU101" i="30"/>
  <c r="CU78" i="30"/>
  <c r="CU82" i="30"/>
  <c r="CU86" i="30"/>
  <c r="CU90" i="30"/>
  <c r="CU94" i="30"/>
  <c r="CU98" i="30"/>
  <c r="CU102" i="30"/>
  <c r="CU79" i="30"/>
  <c r="CU83" i="30"/>
  <c r="CU87" i="30"/>
  <c r="CU91" i="30"/>
  <c r="CU95" i="30"/>
  <c r="CU99" i="30"/>
  <c r="CU103" i="30"/>
  <c r="CU75" i="30"/>
  <c r="CU76" i="30"/>
  <c r="CU80" i="30"/>
  <c r="CU84" i="30"/>
  <c r="CU88" i="30"/>
  <c r="CU92" i="30"/>
  <c r="CU96" i="30"/>
  <c r="CU100" i="30"/>
  <c r="AE91" i="1"/>
  <c r="AD91" i="1" s="1"/>
  <c r="AB91" i="1"/>
  <c r="AE96" i="1"/>
  <c r="AD96" i="1" s="1"/>
  <c r="AB96" i="1"/>
  <c r="M86" i="1"/>
  <c r="L86" i="1" s="1"/>
  <c r="AC86" i="1"/>
  <c r="CA6" i="32"/>
  <c r="CA10" i="32"/>
  <c r="CA3" i="32"/>
  <c r="CA7" i="32"/>
  <c r="CA11" i="32"/>
  <c r="O20" i="14"/>
  <c r="K20" i="19"/>
  <c r="CA4" i="32"/>
  <c r="CA8" i="32"/>
  <c r="CA15" i="32"/>
  <c r="CA19" i="32"/>
  <c r="CA9" i="32"/>
  <c r="CA12" i="32"/>
  <c r="CA16" i="32"/>
  <c r="CA13" i="32"/>
  <c r="CA17" i="32"/>
  <c r="CA18" i="32"/>
  <c r="CA24" i="32"/>
  <c r="CA28" i="32"/>
  <c r="CA32" i="32"/>
  <c r="CA21" i="32"/>
  <c r="CA25" i="32"/>
  <c r="CA29" i="32"/>
  <c r="CA33" i="32"/>
  <c r="CA14" i="32"/>
  <c r="CA22" i="32"/>
  <c r="CA26" i="32"/>
  <c r="CA30" i="32"/>
  <c r="CA5" i="32"/>
  <c r="CA20" i="32"/>
  <c r="CA31" i="32"/>
  <c r="CA37" i="32"/>
  <c r="CA41" i="32"/>
  <c r="CA27" i="32"/>
  <c r="CA34" i="32"/>
  <c r="CA38" i="32"/>
  <c r="CA42" i="32"/>
  <c r="CA39" i="32"/>
  <c r="CA43" i="32"/>
  <c r="CA23" i="32"/>
  <c r="CA35" i="32"/>
  <c r="CA36" i="32"/>
  <c r="CA40" i="32"/>
  <c r="CA48" i="32"/>
  <c r="CA52" i="32"/>
  <c r="CA56" i="32"/>
  <c r="CA60" i="32"/>
  <c r="CA64" i="32"/>
  <c r="CA68" i="32"/>
  <c r="CA45" i="32"/>
  <c r="CA49" i="32"/>
  <c r="CA53" i="32"/>
  <c r="CA57" i="32"/>
  <c r="CA61" i="32"/>
  <c r="CA65" i="32"/>
  <c r="CA46" i="32"/>
  <c r="CA50" i="32"/>
  <c r="CA54" i="32"/>
  <c r="CA58" i="32"/>
  <c r="CA62" i="32"/>
  <c r="CA66" i="32"/>
  <c r="CA44" i="32"/>
  <c r="CA47" i="32"/>
  <c r="CA51" i="32"/>
  <c r="CA55" i="32"/>
  <c r="CA59" i="32"/>
  <c r="CA63" i="32"/>
  <c r="CA67" i="32"/>
  <c r="CA73" i="32"/>
  <c r="CA77" i="32"/>
  <c r="CA81" i="32"/>
  <c r="CA85" i="32"/>
  <c r="CA89" i="32"/>
  <c r="CA93" i="32"/>
  <c r="CA74" i="32"/>
  <c r="CA78" i="32"/>
  <c r="CA82" i="32"/>
  <c r="CA86" i="32"/>
  <c r="CA90" i="32"/>
  <c r="CA94" i="32"/>
  <c r="CA71" i="32"/>
  <c r="CA75" i="32"/>
  <c r="CA79" i="32"/>
  <c r="CA83" i="32"/>
  <c r="CA87" i="32"/>
  <c r="CA91" i="32"/>
  <c r="CA95" i="32"/>
  <c r="CA69" i="32"/>
  <c r="CA70" i="32"/>
  <c r="CA72" i="32"/>
  <c r="CA76" i="32"/>
  <c r="CA80" i="32"/>
  <c r="CA84" i="32"/>
  <c r="CA88" i="32"/>
  <c r="CA92" i="32"/>
  <c r="CA98" i="32"/>
  <c r="CA102" i="32"/>
  <c r="CA99" i="32"/>
  <c r="CA103" i="32"/>
  <c r="CA96" i="32"/>
  <c r="CA100" i="32"/>
  <c r="CA97" i="32"/>
  <c r="CA101" i="32"/>
  <c r="CA75" i="30"/>
  <c r="CA73" i="30"/>
  <c r="CA74" i="30"/>
  <c r="CA77" i="30"/>
  <c r="CA81" i="30"/>
  <c r="CA85" i="30"/>
  <c r="CA89" i="30"/>
  <c r="CA93" i="30"/>
  <c r="CA97" i="30"/>
  <c r="CA101" i="30"/>
  <c r="CA78" i="30"/>
  <c r="CA82" i="30"/>
  <c r="CA86" i="30"/>
  <c r="CA90" i="30"/>
  <c r="CA94" i="30"/>
  <c r="CA98" i="30"/>
  <c r="CA102" i="30"/>
  <c r="CA79" i="30"/>
  <c r="CA83" i="30"/>
  <c r="CA87" i="30"/>
  <c r="CA91" i="30"/>
  <c r="CA95" i="30"/>
  <c r="CA99" i="30"/>
  <c r="CA103" i="30"/>
  <c r="CA76" i="30"/>
  <c r="CA80" i="30"/>
  <c r="CA84" i="30"/>
  <c r="CA88" i="30"/>
  <c r="CA92" i="30"/>
  <c r="CA96" i="30"/>
  <c r="CA100" i="30"/>
  <c r="E24" i="14"/>
  <c r="BZ105" i="30"/>
  <c r="CJ105" i="32"/>
  <c r="N40" i="14"/>
  <c r="E40" i="14" s="1"/>
  <c r="J40" i="19"/>
  <c r="CU63" i="31"/>
  <c r="CU65" i="31"/>
  <c r="CU67" i="31"/>
  <c r="CU69" i="31"/>
  <c r="CU71" i="31"/>
  <c r="CU73" i="31"/>
  <c r="CU75" i="31"/>
  <c r="CU77" i="31"/>
  <c r="CU79" i="31"/>
  <c r="CU64" i="31"/>
  <c r="CU66" i="31"/>
  <c r="CU68" i="31"/>
  <c r="CU70" i="31"/>
  <c r="CU72" i="31"/>
  <c r="CU74" i="31"/>
  <c r="CU76" i="31"/>
  <c r="CU78" i="31"/>
  <c r="CU81" i="31"/>
  <c r="CU83" i="31"/>
  <c r="CU85" i="31"/>
  <c r="CU87" i="31"/>
  <c r="CU89" i="31"/>
  <c r="CU91" i="31"/>
  <c r="CU93" i="31"/>
  <c r="CU95" i="31"/>
  <c r="CU97" i="31"/>
  <c r="CU99" i="31"/>
  <c r="CU101" i="31"/>
  <c r="CU103" i="31"/>
  <c r="CU80" i="31"/>
  <c r="CU82" i="31"/>
  <c r="CU84" i="31"/>
  <c r="CU86" i="31"/>
  <c r="CU88" i="31"/>
  <c r="CU90" i="31"/>
  <c r="CU92" i="31"/>
  <c r="CU94" i="31"/>
  <c r="CU96" i="31"/>
  <c r="CU98" i="31"/>
  <c r="CU100" i="31"/>
  <c r="CU102" i="31"/>
  <c r="CU73" i="29"/>
  <c r="CU75" i="29"/>
  <c r="CU77" i="29"/>
  <c r="CU79" i="29"/>
  <c r="CU81" i="29"/>
  <c r="CU83" i="29"/>
  <c r="CU85" i="29"/>
  <c r="CU87" i="29"/>
  <c r="CU89" i="29"/>
  <c r="CU91" i="29"/>
  <c r="CU93" i="29"/>
  <c r="CU95" i="29"/>
  <c r="CU74" i="29"/>
  <c r="CU82" i="29"/>
  <c r="CU86" i="29"/>
  <c r="CU90" i="29"/>
  <c r="CU96" i="29"/>
  <c r="CU97" i="29"/>
  <c r="CU99" i="29"/>
  <c r="CU101" i="29"/>
  <c r="CU103" i="29"/>
  <c r="CU76" i="29"/>
  <c r="CU84" i="29"/>
  <c r="CU94" i="29"/>
  <c r="CU78" i="29"/>
  <c r="CU88" i="29"/>
  <c r="CU92" i="29"/>
  <c r="CU98" i="29"/>
  <c r="CU100" i="29"/>
  <c r="CU102" i="29"/>
  <c r="CU80" i="29"/>
  <c r="E29" i="14"/>
  <c r="M106" i="1"/>
  <c r="N35" i="14"/>
  <c r="J35" i="19"/>
  <c r="CP64" i="31"/>
  <c r="CP66" i="31"/>
  <c r="CP68" i="31"/>
  <c r="CP70" i="31"/>
  <c r="CP72" i="31"/>
  <c r="CP74" i="31"/>
  <c r="CP76" i="31"/>
  <c r="CP78" i="31"/>
  <c r="CP63" i="31"/>
  <c r="CP65" i="31"/>
  <c r="CP67" i="31"/>
  <c r="CP69" i="31"/>
  <c r="CP71" i="31"/>
  <c r="CP73" i="31"/>
  <c r="CP75" i="31"/>
  <c r="CP77" i="31"/>
  <c r="CP79" i="31"/>
  <c r="CP81" i="31"/>
  <c r="CP83" i="31"/>
  <c r="CP85" i="31"/>
  <c r="CP87" i="31"/>
  <c r="CP89" i="31"/>
  <c r="CP91" i="31"/>
  <c r="CP93" i="31"/>
  <c r="CP95" i="31"/>
  <c r="CP97" i="31"/>
  <c r="CP99" i="31"/>
  <c r="CP101" i="31"/>
  <c r="CP103" i="31"/>
  <c r="CP80" i="31"/>
  <c r="CP82" i="31"/>
  <c r="CP84" i="31"/>
  <c r="CP86" i="31"/>
  <c r="CP88" i="31"/>
  <c r="CP90" i="31"/>
  <c r="CP92" i="31"/>
  <c r="CP94" i="31"/>
  <c r="CP96" i="31"/>
  <c r="CP98" i="31"/>
  <c r="CP100" i="31"/>
  <c r="CP102" i="31"/>
  <c r="CP74" i="29"/>
  <c r="CP76" i="29"/>
  <c r="CP78" i="29"/>
  <c r="CP80" i="29"/>
  <c r="CP82" i="29"/>
  <c r="CP84" i="29"/>
  <c r="CP86" i="29"/>
  <c r="CP88" i="29"/>
  <c r="CP90" i="29"/>
  <c r="CP92" i="29"/>
  <c r="CP73" i="29"/>
  <c r="CP75" i="29"/>
  <c r="CP77" i="29"/>
  <c r="CP79" i="29"/>
  <c r="CP81" i="29"/>
  <c r="CP83" i="29"/>
  <c r="CP96" i="29"/>
  <c r="CP85" i="29"/>
  <c r="CP89" i="29"/>
  <c r="CP94" i="29"/>
  <c r="CP95" i="29"/>
  <c r="CP98" i="29"/>
  <c r="CP100" i="29"/>
  <c r="CP102" i="29"/>
  <c r="CP93" i="29"/>
  <c r="CP87" i="29"/>
  <c r="CP91" i="29"/>
  <c r="CP97" i="29"/>
  <c r="CP99" i="29"/>
  <c r="CP101" i="29"/>
  <c r="CP103" i="29"/>
  <c r="N25" i="14"/>
  <c r="J25" i="19"/>
  <c r="CF63" i="31"/>
  <c r="CF65" i="31"/>
  <c r="CF67" i="31"/>
  <c r="CF69" i="31"/>
  <c r="CF71" i="31"/>
  <c r="CF73" i="31"/>
  <c r="CF75" i="31"/>
  <c r="CF77" i="31"/>
  <c r="CF79" i="31"/>
  <c r="CF64" i="31"/>
  <c r="CF66" i="31"/>
  <c r="CF68" i="31"/>
  <c r="CF70" i="31"/>
  <c r="CF72" i="31"/>
  <c r="CF74" i="31"/>
  <c r="CF76" i="31"/>
  <c r="CF78" i="31"/>
  <c r="CF80" i="31"/>
  <c r="CF82" i="31"/>
  <c r="CF84" i="31"/>
  <c r="CF86" i="31"/>
  <c r="CF88" i="31"/>
  <c r="CF90" i="31"/>
  <c r="CF92" i="31"/>
  <c r="CF94" i="31"/>
  <c r="CF96" i="31"/>
  <c r="CF98" i="31"/>
  <c r="CF100" i="31"/>
  <c r="CF102" i="31"/>
  <c r="CF81" i="31"/>
  <c r="CF83" i="31"/>
  <c r="CF85" i="31"/>
  <c r="CF87" i="31"/>
  <c r="CF89" i="31"/>
  <c r="CF91" i="31"/>
  <c r="CF93" i="31"/>
  <c r="CF95" i="31"/>
  <c r="CF97" i="31"/>
  <c r="CF99" i="31"/>
  <c r="CF101" i="31"/>
  <c r="CF103" i="31"/>
  <c r="CF73" i="29"/>
  <c r="CF75" i="29"/>
  <c r="CF77" i="29"/>
  <c r="CF79" i="29"/>
  <c r="CF81" i="29"/>
  <c r="CF83" i="29"/>
  <c r="CF85" i="29"/>
  <c r="CF87" i="29"/>
  <c r="CF89" i="29"/>
  <c r="CF91" i="29"/>
  <c r="CF74" i="29"/>
  <c r="CF76" i="29"/>
  <c r="CF78" i="29"/>
  <c r="CF80" i="29"/>
  <c r="CF82" i="29"/>
  <c r="CF84" i="29"/>
  <c r="CF86" i="29"/>
  <c r="CF90" i="29"/>
  <c r="CF95" i="29"/>
  <c r="CF96" i="29"/>
  <c r="CF97" i="29"/>
  <c r="CF99" i="29"/>
  <c r="CF101" i="29"/>
  <c r="CF103" i="29"/>
  <c r="CF93" i="29"/>
  <c r="CF94" i="29"/>
  <c r="CF88" i="29"/>
  <c r="CF92" i="29"/>
  <c r="CF98" i="29"/>
  <c r="CF100" i="29"/>
  <c r="CF102" i="29"/>
  <c r="BZ105" i="32"/>
  <c r="CE105" i="32"/>
  <c r="CP3" i="32"/>
  <c r="CP7" i="32"/>
  <c r="CP11" i="32"/>
  <c r="O35" i="14"/>
  <c r="K35" i="19"/>
  <c r="CP4" i="32"/>
  <c r="CP8" i="32"/>
  <c r="CP5" i="32"/>
  <c r="CP9" i="32"/>
  <c r="CP6" i="32"/>
  <c r="CP12" i="32"/>
  <c r="CP16" i="32"/>
  <c r="CP20" i="32"/>
  <c r="CP13" i="32"/>
  <c r="CP17" i="32"/>
  <c r="CP14" i="32"/>
  <c r="CP18" i="32"/>
  <c r="CP21" i="32"/>
  <c r="CP25" i="32"/>
  <c r="CP29" i="32"/>
  <c r="CP33" i="32"/>
  <c r="CP22" i="32"/>
  <c r="CP26" i="32"/>
  <c r="CP30" i="32"/>
  <c r="CP34" i="32"/>
  <c r="CP19" i="32"/>
  <c r="CP23" i="32"/>
  <c r="CP27" i="32"/>
  <c r="CP10" i="32"/>
  <c r="CP15" i="32"/>
  <c r="CP24" i="32"/>
  <c r="CP32" i="32"/>
  <c r="CP38" i="32"/>
  <c r="CP42" i="32"/>
  <c r="CP35" i="32"/>
  <c r="CP39" i="32"/>
  <c r="CP43" i="32"/>
  <c r="CP28" i="32"/>
  <c r="CP36" i="32"/>
  <c r="CP40" i="32"/>
  <c r="CP44" i="32"/>
  <c r="CP31" i="32"/>
  <c r="CP37" i="32"/>
  <c r="CP41" i="32"/>
  <c r="CP45" i="32"/>
  <c r="CP49" i="32"/>
  <c r="CP53" i="32"/>
  <c r="CP57" i="32"/>
  <c r="CP61" i="32"/>
  <c r="CP65" i="32"/>
  <c r="CP69" i="32"/>
  <c r="CP46" i="32"/>
  <c r="CP50" i="32"/>
  <c r="CP54" i="32"/>
  <c r="CP58" i="32"/>
  <c r="CP62" i="32"/>
  <c r="CP66" i="32"/>
  <c r="CP47" i="32"/>
  <c r="CP51" i="32"/>
  <c r="CP55" i="32"/>
  <c r="CP59" i="32"/>
  <c r="CP63" i="32"/>
  <c r="CP67" i="32"/>
  <c r="CP48" i="32"/>
  <c r="CP52" i="32"/>
  <c r="CP56" i="32"/>
  <c r="CP60" i="32"/>
  <c r="CP64" i="32"/>
  <c r="CP74" i="32"/>
  <c r="CP78" i="32"/>
  <c r="CP82" i="32"/>
  <c r="CP86" i="32"/>
  <c r="CP90" i="32"/>
  <c r="CP94" i="32"/>
  <c r="CP71" i="32"/>
  <c r="CP75" i="32"/>
  <c r="CP79" i="32"/>
  <c r="CP83" i="32"/>
  <c r="CP87" i="32"/>
  <c r="CP91" i="32"/>
  <c r="CP68" i="32"/>
  <c r="CP70" i="32"/>
  <c r="CP72" i="32"/>
  <c r="CP76" i="32"/>
  <c r="CP80" i="32"/>
  <c r="CP84" i="32"/>
  <c r="CP88" i="32"/>
  <c r="CP92" i="32"/>
  <c r="CP73" i="32"/>
  <c r="CP77" i="32"/>
  <c r="CP81" i="32"/>
  <c r="CP85" i="32"/>
  <c r="CP89" i="32"/>
  <c r="CP93" i="32"/>
  <c r="CP95" i="32"/>
  <c r="CP99" i="32"/>
  <c r="CP103" i="32"/>
  <c r="CP96" i="32"/>
  <c r="CP100" i="32"/>
  <c r="CP97" i="32"/>
  <c r="CP101" i="32"/>
  <c r="CP98" i="32"/>
  <c r="CP102" i="32"/>
  <c r="CP73" i="30"/>
  <c r="CP74" i="30"/>
  <c r="CP78" i="30"/>
  <c r="CP82" i="30"/>
  <c r="CP86" i="30"/>
  <c r="CP90" i="30"/>
  <c r="CP94" i="30"/>
  <c r="CP98" i="30"/>
  <c r="CP102" i="30"/>
  <c r="CP79" i="30"/>
  <c r="CP83" i="30"/>
  <c r="CP87" i="30"/>
  <c r="CP91" i="30"/>
  <c r="CP95" i="30"/>
  <c r="CP99" i="30"/>
  <c r="CP103" i="30"/>
  <c r="CP76" i="30"/>
  <c r="CP80" i="30"/>
  <c r="CP84" i="30"/>
  <c r="CP88" i="30"/>
  <c r="CP92" i="30"/>
  <c r="CP96" i="30"/>
  <c r="CP100" i="30"/>
  <c r="CP75" i="30"/>
  <c r="CP77" i="30"/>
  <c r="CP81" i="30"/>
  <c r="CP85" i="30"/>
  <c r="CP89" i="30"/>
  <c r="CP93" i="30"/>
  <c r="CP97" i="30"/>
  <c r="CP101" i="30"/>
  <c r="E19" i="14"/>
  <c r="E34" i="14"/>
  <c r="CT105" i="32"/>
  <c r="CE105" i="29"/>
  <c r="E39" i="14"/>
  <c r="CF5" i="32"/>
  <c r="CF9" i="32"/>
  <c r="CF6" i="32"/>
  <c r="CF10" i="32"/>
  <c r="CF3" i="32"/>
  <c r="CF7" i="32"/>
  <c r="O25" i="14"/>
  <c r="CF14" i="32"/>
  <c r="CF18" i="32"/>
  <c r="K25" i="19"/>
  <c r="CF8" i="32"/>
  <c r="CF15" i="32"/>
  <c r="CF19" i="32"/>
  <c r="CF11" i="32"/>
  <c r="CF12" i="32"/>
  <c r="CF16" i="32"/>
  <c r="CF17" i="32"/>
  <c r="CF23" i="32"/>
  <c r="CF27" i="32"/>
  <c r="CF31" i="32"/>
  <c r="CF24" i="32"/>
  <c r="CF28" i="32"/>
  <c r="CF32" i="32"/>
  <c r="CF4" i="32"/>
  <c r="CF13" i="32"/>
  <c r="CF21" i="32"/>
  <c r="CF25" i="32"/>
  <c r="CF29" i="32"/>
  <c r="CF20" i="32"/>
  <c r="CF22" i="32"/>
  <c r="CF36" i="32"/>
  <c r="CF40" i="32"/>
  <c r="CF44" i="32"/>
  <c r="CF26" i="32"/>
  <c r="CF34" i="32"/>
  <c r="CF37" i="32"/>
  <c r="CF41" i="32"/>
  <c r="CF45" i="32"/>
  <c r="CF38" i="32"/>
  <c r="CF42" i="32"/>
  <c r="CF30" i="32"/>
  <c r="CF33" i="32"/>
  <c r="CF35" i="32"/>
  <c r="CF39" i="32"/>
  <c r="CF43" i="32"/>
  <c r="CF47" i="32"/>
  <c r="CF51" i="32"/>
  <c r="CF55" i="32"/>
  <c r="CF59" i="32"/>
  <c r="CF63" i="32"/>
  <c r="CF67" i="32"/>
  <c r="CF48" i="32"/>
  <c r="CF52" i="32"/>
  <c r="CF56" i="32"/>
  <c r="CF60" i="32"/>
  <c r="CF64" i="32"/>
  <c r="CF49" i="32"/>
  <c r="CF53" i="32"/>
  <c r="CF57" i="32"/>
  <c r="CF61" i="32"/>
  <c r="CF65" i="32"/>
  <c r="CF69" i="32"/>
  <c r="CF46" i="32"/>
  <c r="CF50" i="32"/>
  <c r="CF54" i="32"/>
  <c r="CF58" i="32"/>
  <c r="CF62" i="32"/>
  <c r="CF66" i="32"/>
  <c r="CF72" i="32"/>
  <c r="CF76" i="32"/>
  <c r="CF80" i="32"/>
  <c r="CF84" i="32"/>
  <c r="CF88" i="32"/>
  <c r="CF92" i="32"/>
  <c r="CF68" i="32"/>
  <c r="CF73" i="32"/>
  <c r="CF77" i="32"/>
  <c r="CF81" i="32"/>
  <c r="CF85" i="32"/>
  <c r="CF89" i="32"/>
  <c r="CF93" i="32"/>
  <c r="CF74" i="32"/>
  <c r="CF78" i="32"/>
  <c r="CF82" i="32"/>
  <c r="CF86" i="32"/>
  <c r="CF90" i="32"/>
  <c r="CF94" i="32"/>
  <c r="CF70" i="32"/>
  <c r="CF71" i="32"/>
  <c r="CF75" i="32"/>
  <c r="CF79" i="32"/>
  <c r="CF83" i="32"/>
  <c r="CF87" i="32"/>
  <c r="CF91" i="32"/>
  <c r="CF95" i="32"/>
  <c r="CF97" i="32"/>
  <c r="CF101" i="32"/>
  <c r="CF98" i="32"/>
  <c r="CF102" i="32"/>
  <c r="CF99" i="32"/>
  <c r="CF103" i="32"/>
  <c r="CF96" i="32"/>
  <c r="CF100" i="32"/>
  <c r="CF74" i="30"/>
  <c r="CF75" i="30"/>
  <c r="CF73" i="30"/>
  <c r="CF76" i="30"/>
  <c r="CF80" i="30"/>
  <c r="CF84" i="30"/>
  <c r="CF88" i="30"/>
  <c r="CF92" i="30"/>
  <c r="CF96" i="30"/>
  <c r="CF100" i="30"/>
  <c r="CF77" i="30"/>
  <c r="CF81" i="30"/>
  <c r="CF85" i="30"/>
  <c r="CF89" i="30"/>
  <c r="CF93" i="30"/>
  <c r="CF97" i="30"/>
  <c r="CF101" i="30"/>
  <c r="CF78" i="30"/>
  <c r="CF82" i="30"/>
  <c r="CF86" i="30"/>
  <c r="CF90" i="30"/>
  <c r="CF94" i="30"/>
  <c r="CF98" i="30"/>
  <c r="CF102" i="30"/>
  <c r="CF79" i="30"/>
  <c r="CF83" i="30"/>
  <c r="CF87" i="30"/>
  <c r="CF91" i="30"/>
  <c r="CF95" i="30"/>
  <c r="CF99" i="30"/>
  <c r="CF103" i="30"/>
  <c r="AA5" i="14"/>
  <c r="AA4" i="14"/>
  <c r="AV6" i="32"/>
  <c r="AV10" i="32"/>
  <c r="AV5" i="32"/>
  <c r="AV9" i="32"/>
  <c r="AV4" i="32"/>
  <c r="AV8" i="32"/>
  <c r="AV3" i="32"/>
  <c r="AV7" i="32"/>
  <c r="AV11" i="32"/>
  <c r="AV12" i="32"/>
  <c r="AV16" i="32"/>
  <c r="AV15" i="32"/>
  <c r="AV14" i="32"/>
  <c r="AV18" i="32"/>
  <c r="AV13" i="32"/>
  <c r="AV17" i="32"/>
  <c r="AV19" i="32"/>
  <c r="AV20" i="32"/>
  <c r="AV22" i="32"/>
  <c r="AV26" i="32"/>
  <c r="AV21" i="32"/>
  <c r="AV25" i="32"/>
  <c r="AV29" i="32"/>
  <c r="AV24" i="32"/>
  <c r="AV28" i="32"/>
  <c r="AV23" i="32"/>
  <c r="AV27" i="32"/>
  <c r="AV32" i="32"/>
  <c r="AV36" i="32"/>
  <c r="AV31" i="32"/>
  <c r="AV35" i="32"/>
  <c r="AV30" i="32"/>
  <c r="AV34" i="32"/>
  <c r="AV38" i="32"/>
  <c r="AV33" i="32"/>
  <c r="AV37" i="32"/>
  <c r="AV40" i="32"/>
  <c r="AV44" i="32"/>
  <c r="AV48" i="32"/>
  <c r="AV52" i="32"/>
  <c r="AV56" i="32"/>
  <c r="AV43" i="32"/>
  <c r="AV47" i="32"/>
  <c r="AV51" i="32"/>
  <c r="AV55" i="32"/>
  <c r="AV42" i="32"/>
  <c r="AV46" i="32"/>
  <c r="AV50" i="32"/>
  <c r="AV54" i="32"/>
  <c r="AV58" i="32"/>
  <c r="AV39" i="32"/>
  <c r="AV41" i="32"/>
  <c r="AV45" i="32"/>
  <c r="AV49" i="32"/>
  <c r="AV53" i="32"/>
  <c r="AV57" i="32"/>
  <c r="AV60" i="32"/>
  <c r="AV64" i="32"/>
  <c r="AV68" i="32"/>
  <c r="AV72" i="32"/>
  <c r="AV76" i="32"/>
  <c r="AV59" i="32"/>
  <c r="AV63" i="32"/>
  <c r="AV67" i="32"/>
  <c r="AV71" i="32"/>
  <c r="AV75" i="32"/>
  <c r="AV62" i="32"/>
  <c r="AV66" i="32"/>
  <c r="AV61" i="32"/>
  <c r="AV65" i="32"/>
  <c r="AV69" i="32"/>
  <c r="AV73" i="32"/>
  <c r="AV70" i="32"/>
  <c r="AV78" i="32"/>
  <c r="AV81" i="32"/>
  <c r="AV85" i="32"/>
  <c r="AV89" i="32"/>
  <c r="AV93" i="32"/>
  <c r="AV97" i="32"/>
  <c r="AV80" i="32"/>
  <c r="AV84" i="32"/>
  <c r="AV88" i="32"/>
  <c r="AV92" i="32"/>
  <c r="AV74" i="32"/>
  <c r="AV77" i="32"/>
  <c r="AV79" i="32"/>
  <c r="AV83" i="32"/>
  <c r="AV87" i="32"/>
  <c r="AV91" i="32"/>
  <c r="AV95" i="32"/>
  <c r="AV82" i="32"/>
  <c r="AV86" i="32"/>
  <c r="AV90" i="32"/>
  <c r="AV98" i="32"/>
  <c r="AV102" i="32"/>
  <c r="AV96" i="32"/>
  <c r="AV101" i="32"/>
  <c r="AV100" i="32"/>
  <c r="AV94" i="32"/>
  <c r="AV99" i="32"/>
  <c r="AV103" i="32"/>
  <c r="AV74" i="30"/>
  <c r="AV78" i="30"/>
  <c r="AV82" i="30"/>
  <c r="AV86" i="30"/>
  <c r="AV90" i="30"/>
  <c r="AV94" i="30"/>
  <c r="AV98" i="30"/>
  <c r="AV102" i="30"/>
  <c r="AV73" i="30"/>
  <c r="AV77" i="30"/>
  <c r="AV81" i="30"/>
  <c r="AV85" i="30"/>
  <c r="AV89" i="30"/>
  <c r="AV93" i="30"/>
  <c r="AV97" i="30"/>
  <c r="AV101" i="30"/>
  <c r="AV3" i="30"/>
  <c r="AV4" i="30"/>
  <c r="AV76" i="30"/>
  <c r="AV80" i="30"/>
  <c r="AV84" i="30"/>
  <c r="AV88" i="30"/>
  <c r="AV92" i="30"/>
  <c r="AV96" i="30"/>
  <c r="AV100" i="30"/>
  <c r="AV75" i="30"/>
  <c r="AV79" i="30"/>
  <c r="AV83" i="30"/>
  <c r="AV87" i="30"/>
  <c r="AV91" i="30"/>
  <c r="AV95" i="30"/>
  <c r="AV99" i="30"/>
  <c r="AV103" i="30"/>
  <c r="AV5" i="30"/>
  <c r="AV6" i="30"/>
  <c r="AV7" i="30"/>
  <c r="AV8" i="30"/>
  <c r="AV9" i="30"/>
  <c r="AV10" i="30"/>
  <c r="AV11" i="30"/>
  <c r="AV12" i="30"/>
  <c r="AV13" i="30"/>
  <c r="AV14" i="30"/>
  <c r="AV15" i="30"/>
  <c r="AV16" i="30"/>
  <c r="AV17" i="30"/>
  <c r="AV18" i="30"/>
  <c r="AV19" i="30"/>
  <c r="AV20" i="30"/>
  <c r="AV21" i="30"/>
  <c r="AV22" i="30"/>
  <c r="AV23" i="30"/>
  <c r="AV24" i="30"/>
  <c r="AV25" i="30"/>
  <c r="AV26" i="30"/>
  <c r="AV27" i="30"/>
  <c r="AV28" i="30"/>
  <c r="AV29" i="30"/>
  <c r="AV30" i="30"/>
  <c r="AV31" i="30"/>
  <c r="AV32" i="30"/>
  <c r="AV33" i="30"/>
  <c r="AV34" i="30"/>
  <c r="AV35" i="30"/>
  <c r="AV36" i="30"/>
  <c r="AV37" i="30"/>
  <c r="AV38" i="30"/>
  <c r="AV39" i="30"/>
  <c r="AV40" i="30"/>
  <c r="AV41" i="30"/>
  <c r="AV42" i="30"/>
  <c r="AV43" i="30"/>
  <c r="AV44" i="30"/>
  <c r="AV45" i="30"/>
  <c r="AV46" i="30"/>
  <c r="AV47" i="30"/>
  <c r="AV48" i="30"/>
  <c r="AV49" i="30"/>
  <c r="AV50" i="30"/>
  <c r="AV51" i="30"/>
  <c r="AV52" i="30"/>
  <c r="AV53" i="30"/>
  <c r="AV54" i="30"/>
  <c r="AV55" i="30"/>
  <c r="AV56" i="30"/>
  <c r="AV57" i="30"/>
  <c r="AV58" i="30"/>
  <c r="AV59" i="30"/>
  <c r="AV60" i="30"/>
  <c r="AV61" i="30"/>
  <c r="AV62" i="30"/>
  <c r="AV63" i="30"/>
  <c r="AV64" i="30"/>
  <c r="AV65" i="30"/>
  <c r="AV66" i="30"/>
  <c r="AV67" i="30"/>
  <c r="AV68" i="30"/>
  <c r="AV69" i="30"/>
  <c r="AV70" i="30"/>
  <c r="AV71" i="30"/>
  <c r="AV72" i="30"/>
  <c r="BF4" i="32"/>
  <c r="BF8" i="32"/>
  <c r="BF3" i="32"/>
  <c r="BF7" i="32"/>
  <c r="BF6" i="32"/>
  <c r="BF10" i="32"/>
  <c r="BF5" i="32"/>
  <c r="BF9" i="32"/>
  <c r="BF14" i="32"/>
  <c r="BF18" i="32"/>
  <c r="BF13" i="32"/>
  <c r="BF17" i="32"/>
  <c r="BF12" i="32"/>
  <c r="BF16" i="32"/>
  <c r="BF20" i="32"/>
  <c r="BF11" i="32"/>
  <c r="BF15" i="32"/>
  <c r="BF19" i="32"/>
  <c r="BF24" i="32"/>
  <c r="BF28" i="32"/>
  <c r="BF23" i="32"/>
  <c r="BF27" i="32"/>
  <c r="BF22" i="32"/>
  <c r="BF26" i="32"/>
  <c r="BF21" i="32"/>
  <c r="BF25" i="32"/>
  <c r="BF29" i="32"/>
  <c r="BF30" i="32"/>
  <c r="BF34" i="32"/>
  <c r="BF38" i="32"/>
  <c r="BF33" i="32"/>
  <c r="BF37" i="32"/>
  <c r="BF32" i="32"/>
  <c r="BF36" i="32"/>
  <c r="BF31" i="32"/>
  <c r="BF35" i="32"/>
  <c r="BF39" i="32"/>
  <c r="BF42" i="32"/>
  <c r="BF46" i="32"/>
  <c r="BF50" i="32"/>
  <c r="BF54" i="32"/>
  <c r="BF58" i="32"/>
  <c r="BF41" i="32"/>
  <c r="BF45" i="32"/>
  <c r="BF49" i="32"/>
  <c r="BF53" i="32"/>
  <c r="BF57" i="32"/>
  <c r="BF40" i="32"/>
  <c r="BF44" i="32"/>
  <c r="BF48" i="32"/>
  <c r="BF52" i="32"/>
  <c r="BF56" i="32"/>
  <c r="BF43" i="32"/>
  <c r="BF47" i="32"/>
  <c r="BF51" i="32"/>
  <c r="BF55" i="32"/>
  <c r="BF62" i="32"/>
  <c r="BF66" i="32"/>
  <c r="BF70" i="32"/>
  <c r="BF74" i="32"/>
  <c r="BF78" i="32"/>
  <c r="BF61" i="32"/>
  <c r="BF65" i="32"/>
  <c r="BF69" i="32"/>
  <c r="BF73" i="32"/>
  <c r="BF60" i="32"/>
  <c r="BF64" i="32"/>
  <c r="BF68" i="32"/>
  <c r="BF59" i="32"/>
  <c r="BF63" i="32"/>
  <c r="BF67" i="32"/>
  <c r="BF71" i="32"/>
  <c r="BF75" i="32"/>
  <c r="BF79" i="32"/>
  <c r="BF83" i="32"/>
  <c r="BF87" i="32"/>
  <c r="BF91" i="32"/>
  <c r="BF95" i="32"/>
  <c r="BF72" i="32"/>
  <c r="BF77" i="32"/>
  <c r="BF82" i="32"/>
  <c r="BF86" i="32"/>
  <c r="BF90" i="32"/>
  <c r="BF94" i="32"/>
  <c r="BF81" i="32"/>
  <c r="BF85" i="32"/>
  <c r="BF89" i="32"/>
  <c r="BF93" i="32"/>
  <c r="BF76" i="32"/>
  <c r="BF80" i="32"/>
  <c r="BF84" i="32"/>
  <c r="BF88" i="32"/>
  <c r="BF92" i="32"/>
  <c r="BF100" i="32"/>
  <c r="BF96" i="32"/>
  <c r="BF99" i="32"/>
  <c r="BF103" i="32"/>
  <c r="BF98" i="32"/>
  <c r="BF102" i="32"/>
  <c r="BF97" i="32"/>
  <c r="BF101" i="32"/>
  <c r="BF76" i="30"/>
  <c r="BF80" i="30"/>
  <c r="BF84" i="30"/>
  <c r="BF88" i="30"/>
  <c r="BF92" i="30"/>
  <c r="BF96" i="30"/>
  <c r="BF100" i="30"/>
  <c r="BF75" i="30"/>
  <c r="BF79" i="30"/>
  <c r="BF83" i="30"/>
  <c r="BF87" i="30"/>
  <c r="BF91" i="30"/>
  <c r="BF95" i="30"/>
  <c r="BF99" i="30"/>
  <c r="BF103" i="30"/>
  <c r="BF74" i="30"/>
  <c r="BF78" i="30"/>
  <c r="BF82" i="30"/>
  <c r="BF86" i="30"/>
  <c r="BF90" i="30"/>
  <c r="BF94" i="30"/>
  <c r="BF98" i="30"/>
  <c r="BF102" i="30"/>
  <c r="BF73" i="30"/>
  <c r="BF77" i="30"/>
  <c r="BF81" i="30"/>
  <c r="BF85" i="30"/>
  <c r="BF89" i="30"/>
  <c r="BF93" i="30"/>
  <c r="BF97" i="30"/>
  <c r="BF101" i="30"/>
  <c r="BF5" i="30"/>
  <c r="BF6" i="30"/>
  <c r="BF7" i="30"/>
  <c r="BF8" i="30"/>
  <c r="BF9" i="30"/>
  <c r="BF10" i="30"/>
  <c r="BF11" i="30"/>
  <c r="BF12" i="30"/>
  <c r="BF13" i="30"/>
  <c r="BF14" i="30"/>
  <c r="BF15" i="30"/>
  <c r="BF16" i="30"/>
  <c r="BF17" i="30"/>
  <c r="BF18" i="30"/>
  <c r="BF19" i="30"/>
  <c r="BF20" i="30"/>
  <c r="BF21" i="30"/>
  <c r="BF22" i="30"/>
  <c r="BF23" i="30"/>
  <c r="BF24" i="30"/>
  <c r="BF25" i="30"/>
  <c r="BF26" i="30"/>
  <c r="BF27" i="30"/>
  <c r="BF28" i="30"/>
  <c r="BF29" i="30"/>
  <c r="BF30" i="30"/>
  <c r="BF31" i="30"/>
  <c r="BF32" i="30"/>
  <c r="BF33" i="30"/>
  <c r="BF34" i="30"/>
  <c r="BF35" i="30"/>
  <c r="BF36" i="30"/>
  <c r="BF37" i="30"/>
  <c r="BF38" i="30"/>
  <c r="BF39" i="30"/>
  <c r="BF40" i="30"/>
  <c r="BF41" i="30"/>
  <c r="BF42" i="30"/>
  <c r="BF43" i="30"/>
  <c r="BF44" i="30"/>
  <c r="BF45" i="30"/>
  <c r="BF3" i="30"/>
  <c r="BF4" i="30"/>
  <c r="BF46" i="30"/>
  <c r="BF47" i="30"/>
  <c r="BF48" i="30"/>
  <c r="BF49" i="30"/>
  <c r="BF50" i="30"/>
  <c r="BF51" i="30"/>
  <c r="BF52" i="30"/>
  <c r="BF53" i="30"/>
  <c r="BF54" i="30"/>
  <c r="BF55" i="30"/>
  <c r="BF56" i="30"/>
  <c r="BF57" i="30"/>
  <c r="BF58" i="30"/>
  <c r="BF59" i="30"/>
  <c r="BF60" i="30"/>
  <c r="BF61" i="30"/>
  <c r="BF62" i="30"/>
  <c r="BF63" i="30"/>
  <c r="BF64" i="30"/>
  <c r="BF65" i="30"/>
  <c r="BF66" i="30"/>
  <c r="BF67" i="30"/>
  <c r="BF68" i="30"/>
  <c r="BF69" i="30"/>
  <c r="BF70" i="30"/>
  <c r="BF71" i="30"/>
  <c r="BF72" i="30"/>
  <c r="AT4" i="32"/>
  <c r="AT8" i="32"/>
  <c r="AT3" i="32"/>
  <c r="AT7" i="32"/>
  <c r="AT6" i="32"/>
  <c r="AT10" i="32"/>
  <c r="AT5" i="32"/>
  <c r="AT9" i="32"/>
  <c r="AT14" i="32"/>
  <c r="AT18" i="32"/>
  <c r="AT13" i="32"/>
  <c r="AT17" i="32"/>
  <c r="AT11" i="32"/>
  <c r="AT12" i="32"/>
  <c r="AT16" i="32"/>
  <c r="AT20" i="32"/>
  <c r="AT15" i="32"/>
  <c r="AT19" i="32"/>
  <c r="AT24" i="32"/>
  <c r="AT28" i="32"/>
  <c r="AT23" i="32"/>
  <c r="AT27" i="32"/>
  <c r="AT22" i="32"/>
  <c r="AT26" i="32"/>
  <c r="AT21" i="32"/>
  <c r="AT25" i="32"/>
  <c r="AT29" i="32"/>
  <c r="AT30" i="32"/>
  <c r="AT34" i="32"/>
  <c r="AT38" i="32"/>
  <c r="AT33" i="32"/>
  <c r="AT37" i="32"/>
  <c r="AT32" i="32"/>
  <c r="AT36" i="32"/>
  <c r="AT31" i="32"/>
  <c r="AT35" i="32"/>
  <c r="AT39" i="32"/>
  <c r="AT42" i="32"/>
  <c r="AT46" i="32"/>
  <c r="AT50" i="32"/>
  <c r="AT54" i="32"/>
  <c r="AT58" i="32"/>
  <c r="AT41" i="32"/>
  <c r="AT45" i="32"/>
  <c r="AT49" i="32"/>
  <c r="AT53" i="32"/>
  <c r="AT57" i="32"/>
  <c r="AT40" i="32"/>
  <c r="AT44" i="32"/>
  <c r="AT48" i="32"/>
  <c r="AT52" i="32"/>
  <c r="AT56" i="32"/>
  <c r="AT43" i="32"/>
  <c r="AT47" i="32"/>
  <c r="AT51" i="32"/>
  <c r="AT55" i="32"/>
  <c r="AT62" i="32"/>
  <c r="AT66" i="32"/>
  <c r="AT70" i="32"/>
  <c r="AT74" i="32"/>
  <c r="AT78" i="32"/>
  <c r="AT61" i="32"/>
  <c r="AT65" i="32"/>
  <c r="AT69" i="32"/>
  <c r="AT73" i="32"/>
  <c r="AT60" i="32"/>
  <c r="AT64" i="32"/>
  <c r="AT68" i="32"/>
  <c r="AT59" i="32"/>
  <c r="AT63" i="32"/>
  <c r="AT67" i="32"/>
  <c r="AT71" i="32"/>
  <c r="AT75" i="32"/>
  <c r="AT77" i="32"/>
  <c r="AT79" i="32"/>
  <c r="AT83" i="32"/>
  <c r="AT87" i="32"/>
  <c r="AT91" i="32"/>
  <c r="AT95" i="32"/>
  <c r="AT76" i="32"/>
  <c r="AT82" i="32"/>
  <c r="AT86" i="32"/>
  <c r="AT90" i="32"/>
  <c r="AT94" i="32"/>
  <c r="AT72" i="32"/>
  <c r="AT81" i="32"/>
  <c r="AT85" i="32"/>
  <c r="AT89" i="32"/>
  <c r="AT93" i="32"/>
  <c r="AT80" i="32"/>
  <c r="AT84" i="32"/>
  <c r="AT88" i="32"/>
  <c r="AT92" i="32"/>
  <c r="AT96" i="32"/>
  <c r="AT100" i="32"/>
  <c r="AT99" i="32"/>
  <c r="AT103" i="32"/>
  <c r="AT97" i="32"/>
  <c r="AT98" i="32"/>
  <c r="AT102" i="32"/>
  <c r="AT101" i="32"/>
  <c r="AT76" i="30"/>
  <c r="AT80" i="30"/>
  <c r="AT84" i="30"/>
  <c r="AT88" i="30"/>
  <c r="AT92" i="30"/>
  <c r="AT96" i="30"/>
  <c r="AT100" i="30"/>
  <c r="AT75" i="30"/>
  <c r="AT79" i="30"/>
  <c r="AT83" i="30"/>
  <c r="AT87" i="30"/>
  <c r="AT91" i="30"/>
  <c r="AT95" i="30"/>
  <c r="AT99" i="30"/>
  <c r="AT103" i="30"/>
  <c r="AT74" i="30"/>
  <c r="AT78" i="30"/>
  <c r="AT82" i="30"/>
  <c r="AT86" i="30"/>
  <c r="AT90" i="30"/>
  <c r="AT94" i="30"/>
  <c r="AT98" i="30"/>
  <c r="AT102" i="30"/>
  <c r="AT73" i="30"/>
  <c r="AT77" i="30"/>
  <c r="AT81" i="30"/>
  <c r="AT85" i="30"/>
  <c r="AT89" i="30"/>
  <c r="AT93" i="30"/>
  <c r="AT97" i="30"/>
  <c r="AT101" i="30"/>
  <c r="AT3" i="30"/>
  <c r="AT5" i="30"/>
  <c r="AT6" i="30"/>
  <c r="AT7" i="30"/>
  <c r="AT8" i="30"/>
  <c r="AT9" i="30"/>
  <c r="AT10" i="30"/>
  <c r="AT11" i="30"/>
  <c r="AT12" i="30"/>
  <c r="AT13" i="30"/>
  <c r="AT14" i="30"/>
  <c r="AT15" i="30"/>
  <c r="AT16" i="30"/>
  <c r="AT17" i="30"/>
  <c r="AT18" i="30"/>
  <c r="AT19" i="30"/>
  <c r="AT20" i="30"/>
  <c r="AT21" i="30"/>
  <c r="AT22" i="30"/>
  <c r="AT23" i="30"/>
  <c r="AT24" i="30"/>
  <c r="AT25" i="30"/>
  <c r="AT26" i="30"/>
  <c r="AT27" i="30"/>
  <c r="AT28" i="30"/>
  <c r="AT29" i="30"/>
  <c r="AT30" i="30"/>
  <c r="AT31" i="30"/>
  <c r="AT32" i="30"/>
  <c r="AT33" i="30"/>
  <c r="AT34" i="30"/>
  <c r="AT35" i="30"/>
  <c r="AT36" i="30"/>
  <c r="AT37" i="30"/>
  <c r="AT38" i="30"/>
  <c r="AT39" i="30"/>
  <c r="AT40" i="30"/>
  <c r="AT41" i="30"/>
  <c r="AT42" i="30"/>
  <c r="AT43" i="30"/>
  <c r="AT44" i="30"/>
  <c r="AT45" i="30"/>
  <c r="AT4" i="30"/>
  <c r="AT46" i="30"/>
  <c r="AT47" i="30"/>
  <c r="AT48" i="30"/>
  <c r="AT49" i="30"/>
  <c r="AT50" i="30"/>
  <c r="AT51" i="30"/>
  <c r="AT52" i="30"/>
  <c r="AT53" i="30"/>
  <c r="AT54" i="30"/>
  <c r="AT55" i="30"/>
  <c r="AT56" i="30"/>
  <c r="AT57" i="30"/>
  <c r="AT58" i="30"/>
  <c r="AT59" i="30"/>
  <c r="AT60" i="30"/>
  <c r="AT61" i="30"/>
  <c r="AT62" i="30"/>
  <c r="AT63" i="30"/>
  <c r="AT64" i="30"/>
  <c r="AT65" i="30"/>
  <c r="AT66" i="30"/>
  <c r="AT67" i="30"/>
  <c r="AT68" i="30"/>
  <c r="AT69" i="30"/>
  <c r="AT70" i="30"/>
  <c r="AT71" i="30"/>
  <c r="AT72" i="30"/>
  <c r="BA3" i="32"/>
  <c r="BA7" i="32"/>
  <c r="BA11" i="32"/>
  <c r="BA6" i="32"/>
  <c r="BA5" i="32"/>
  <c r="BA9" i="32"/>
  <c r="BA4" i="32"/>
  <c r="BA8" i="32"/>
  <c r="BA10" i="32"/>
  <c r="BA13" i="32"/>
  <c r="BA17" i="32"/>
  <c r="BA12" i="32"/>
  <c r="BA16" i="32"/>
  <c r="BA15" i="32"/>
  <c r="BA19" i="32"/>
  <c r="BA14" i="32"/>
  <c r="BA18" i="32"/>
  <c r="BA20" i="32"/>
  <c r="BA23" i="32"/>
  <c r="BA27" i="32"/>
  <c r="BA22" i="32"/>
  <c r="BA26" i="32"/>
  <c r="BA21" i="32"/>
  <c r="BA25" i="32"/>
  <c r="BA24" i="32"/>
  <c r="BA28" i="32"/>
  <c r="BA33" i="32"/>
  <c r="BA37" i="32"/>
  <c r="BA32" i="32"/>
  <c r="BA36" i="32"/>
  <c r="BA31" i="32"/>
  <c r="BA35" i="32"/>
  <c r="BA39" i="32"/>
  <c r="BA29" i="32"/>
  <c r="BA30" i="32"/>
  <c r="BA34" i="32"/>
  <c r="BA38" i="32"/>
  <c r="BA41" i="32"/>
  <c r="BA45" i="32"/>
  <c r="BA49" i="32"/>
  <c r="BA53" i="32"/>
  <c r="BA57" i="32"/>
  <c r="BA40" i="32"/>
  <c r="BA44" i="32"/>
  <c r="BA48" i="32"/>
  <c r="BA52" i="32"/>
  <c r="BA56" i="32"/>
  <c r="BA43" i="32"/>
  <c r="BA47" i="32"/>
  <c r="BA51" i="32"/>
  <c r="BA55" i="32"/>
  <c r="BA42" i="32"/>
  <c r="BA46" i="32"/>
  <c r="BA50" i="32"/>
  <c r="BA54" i="32"/>
  <c r="BA58" i="32"/>
  <c r="BA61" i="32"/>
  <c r="BA65" i="32"/>
  <c r="BA69" i="32"/>
  <c r="BA73" i="32"/>
  <c r="BA77" i="32"/>
  <c r="BA60" i="32"/>
  <c r="BA64" i="32"/>
  <c r="BA68" i="32"/>
  <c r="BA72" i="32"/>
  <c r="BA59" i="32"/>
  <c r="BA63" i="32"/>
  <c r="BA67" i="32"/>
  <c r="BA62" i="32"/>
  <c r="BA66" i="32"/>
  <c r="BA70" i="32"/>
  <c r="BA74" i="32"/>
  <c r="BA75" i="32"/>
  <c r="BA76" i="32"/>
  <c r="BA78" i="32"/>
  <c r="BA82" i="32"/>
  <c r="BA86" i="32"/>
  <c r="BA90" i="32"/>
  <c r="BA94" i="32"/>
  <c r="BA81" i="32"/>
  <c r="BA85" i="32"/>
  <c r="BA89" i="32"/>
  <c r="BA93" i="32"/>
  <c r="BA71" i="32"/>
  <c r="BA80" i="32"/>
  <c r="BA84" i="32"/>
  <c r="BA88" i="32"/>
  <c r="BA92" i="32"/>
  <c r="BA79" i="32"/>
  <c r="BA83" i="32"/>
  <c r="BA87" i="32"/>
  <c r="BA91" i="32"/>
  <c r="BA95" i="32"/>
  <c r="BA99" i="32"/>
  <c r="BA103" i="32"/>
  <c r="BA96" i="32"/>
  <c r="BA98" i="32"/>
  <c r="BA102" i="32"/>
  <c r="BA101" i="32"/>
  <c r="BA97" i="32"/>
  <c r="BA100" i="32"/>
  <c r="BA75" i="30"/>
  <c r="BA79" i="30"/>
  <c r="BA83" i="30"/>
  <c r="BA87" i="30"/>
  <c r="BA91" i="30"/>
  <c r="BA95" i="30"/>
  <c r="BA99" i="30"/>
  <c r="BA103" i="30"/>
  <c r="BA74" i="30"/>
  <c r="BA78" i="30"/>
  <c r="BA82" i="30"/>
  <c r="BA86" i="30"/>
  <c r="BA90" i="30"/>
  <c r="BA94" i="30"/>
  <c r="BA98" i="30"/>
  <c r="BA102" i="30"/>
  <c r="BA73" i="30"/>
  <c r="BA77" i="30"/>
  <c r="BA81" i="30"/>
  <c r="BA85" i="30"/>
  <c r="BA89" i="30"/>
  <c r="BA93" i="30"/>
  <c r="BA97" i="30"/>
  <c r="BA101" i="30"/>
  <c r="BA76" i="30"/>
  <c r="BA80" i="30"/>
  <c r="BA84" i="30"/>
  <c r="BA88" i="30"/>
  <c r="BA92" i="30"/>
  <c r="BA96" i="30"/>
  <c r="BA100" i="30"/>
  <c r="BA3" i="30"/>
  <c r="BA4" i="30"/>
  <c r="BA5" i="30"/>
  <c r="BA6" i="30"/>
  <c r="BA7" i="30"/>
  <c r="BA8" i="30"/>
  <c r="BA9" i="30"/>
  <c r="BA10" i="30"/>
  <c r="BA11" i="30"/>
  <c r="BA12" i="30"/>
  <c r="BA13" i="30"/>
  <c r="BA14" i="30"/>
  <c r="BA15" i="30"/>
  <c r="BA16" i="30"/>
  <c r="BA17" i="30"/>
  <c r="BA18" i="30"/>
  <c r="BA19" i="30"/>
  <c r="BA20" i="30"/>
  <c r="BA21" i="30"/>
  <c r="BA22" i="30"/>
  <c r="BA23" i="30"/>
  <c r="BA24" i="30"/>
  <c r="BA25" i="30"/>
  <c r="BA26" i="30"/>
  <c r="BA27" i="30"/>
  <c r="BA28" i="30"/>
  <c r="BA29" i="30"/>
  <c r="BA30" i="30"/>
  <c r="BA31" i="30"/>
  <c r="BA32" i="30"/>
  <c r="BA33" i="30"/>
  <c r="BA34" i="30"/>
  <c r="BA35" i="30"/>
  <c r="BA36" i="30"/>
  <c r="BA37" i="30"/>
  <c r="BA38" i="30"/>
  <c r="BA39" i="30"/>
  <c r="BA40" i="30"/>
  <c r="BA41" i="30"/>
  <c r="BA43" i="30"/>
  <c r="BA45" i="30"/>
  <c r="BA42" i="30"/>
  <c r="BA44" i="30"/>
  <c r="BA47" i="30"/>
  <c r="BA49" i="30"/>
  <c r="BA51" i="30"/>
  <c r="BA53" i="30"/>
  <c r="BA55" i="30"/>
  <c r="BA57" i="30"/>
  <c r="BA59" i="30"/>
  <c r="BA61" i="30"/>
  <c r="BA63" i="30"/>
  <c r="BA65" i="30"/>
  <c r="BA67" i="30"/>
  <c r="BA69" i="30"/>
  <c r="BA71" i="30"/>
  <c r="BA46" i="30"/>
  <c r="BA48" i="30"/>
  <c r="BA50" i="30"/>
  <c r="BA52" i="30"/>
  <c r="BA54" i="30"/>
  <c r="BA56" i="30"/>
  <c r="BA58" i="30"/>
  <c r="BA60" i="30"/>
  <c r="BA62" i="30"/>
  <c r="BA64" i="30"/>
  <c r="BA66" i="30"/>
  <c r="BA68" i="30"/>
  <c r="BA70" i="30"/>
  <c r="BA72" i="30"/>
  <c r="AA8" i="14"/>
  <c r="G92" i="1"/>
  <c r="Q92" i="1" s="1"/>
  <c r="W92" i="1" s="1"/>
  <c r="AA6" i="14"/>
  <c r="AF5" i="21"/>
  <c r="AF9" i="21"/>
  <c r="AF13" i="21"/>
  <c r="AF17" i="21"/>
  <c r="AF21" i="21"/>
  <c r="AF25" i="21"/>
  <c r="AF29" i="21"/>
  <c r="AF33" i="21"/>
  <c r="AF37" i="21"/>
  <c r="AF41" i="21"/>
  <c r="AF45" i="21"/>
  <c r="AF49" i="21"/>
  <c r="AF53" i="21"/>
  <c r="AF4" i="21"/>
  <c r="AF8" i="21"/>
  <c r="AF12" i="21"/>
  <c r="AF16" i="21"/>
  <c r="AF20" i="21"/>
  <c r="AF24" i="21"/>
  <c r="AF28" i="21"/>
  <c r="AF32" i="21"/>
  <c r="AF36" i="21"/>
  <c r="AF40" i="21"/>
  <c r="AF44" i="21"/>
  <c r="AF48" i="21"/>
  <c r="AF52" i="21"/>
  <c r="AF56" i="21"/>
  <c r="AF60" i="21"/>
  <c r="AF64" i="21"/>
  <c r="AF68" i="21"/>
  <c r="AF72" i="21"/>
  <c r="AF76" i="21"/>
  <c r="AF3" i="21"/>
  <c r="AF7" i="21"/>
  <c r="AF11" i="21"/>
  <c r="AF15" i="21"/>
  <c r="AF19" i="21"/>
  <c r="AF23" i="21"/>
  <c r="AF27" i="21"/>
  <c r="AF31" i="21"/>
  <c r="AF35" i="21"/>
  <c r="AF39" i="21"/>
  <c r="AF43" i="21"/>
  <c r="AF47" i="21"/>
  <c r="AF51" i="21"/>
  <c r="AF55" i="21"/>
  <c r="AF59" i="21"/>
  <c r="AF63" i="21"/>
  <c r="AF67" i="21"/>
  <c r="AF71" i="21"/>
  <c r="AF75" i="21"/>
  <c r="AF6" i="21"/>
  <c r="AF10" i="21"/>
  <c r="AF14" i="21"/>
  <c r="AF18" i="21"/>
  <c r="AF22" i="21"/>
  <c r="AF26" i="21"/>
  <c r="AF30" i="21"/>
  <c r="AF34" i="21"/>
  <c r="AF38" i="21"/>
  <c r="AF42" i="21"/>
  <c r="AF46" i="21"/>
  <c r="AF57" i="21"/>
  <c r="AF65" i="21"/>
  <c r="AF73" i="21"/>
  <c r="AF82" i="21"/>
  <c r="AF86" i="21"/>
  <c r="AF90" i="21"/>
  <c r="AF94" i="21"/>
  <c r="AF98" i="21"/>
  <c r="AF102" i="21"/>
  <c r="AF62" i="21"/>
  <c r="AF70" i="21"/>
  <c r="AF78" i="21"/>
  <c r="AF81" i="21"/>
  <c r="AF89" i="21"/>
  <c r="AF54" i="21"/>
  <c r="AF61" i="21"/>
  <c r="AF69" i="21"/>
  <c r="AF77" i="21"/>
  <c r="AF80" i="21"/>
  <c r="AF84" i="21"/>
  <c r="AF88" i="21"/>
  <c r="AF92" i="21"/>
  <c r="AF96" i="21"/>
  <c r="AF100" i="21"/>
  <c r="AF101" i="21"/>
  <c r="AF50" i="21"/>
  <c r="AF58" i="21"/>
  <c r="AF66" i="21"/>
  <c r="AF74" i="21"/>
  <c r="AF79" i="21"/>
  <c r="AF83" i="21"/>
  <c r="AF87" i="21"/>
  <c r="AF91" i="21"/>
  <c r="AF95" i="21"/>
  <c r="AF99" i="21"/>
  <c r="AF103" i="21"/>
  <c r="AF85" i="21"/>
  <c r="AF93" i="21"/>
  <c r="AF97" i="21"/>
  <c r="W5" i="23"/>
  <c r="W9" i="23"/>
  <c r="W13" i="23"/>
  <c r="W6" i="23"/>
  <c r="W10" i="23"/>
  <c r="W14" i="23"/>
  <c r="W18" i="23"/>
  <c r="W22" i="23"/>
  <c r="W26" i="23"/>
  <c r="W30" i="23"/>
  <c r="W8" i="23"/>
  <c r="W16" i="23"/>
  <c r="W19" i="23"/>
  <c r="W29" i="23"/>
  <c r="W34" i="23"/>
  <c r="W38" i="23"/>
  <c r="W42" i="23"/>
  <c r="W46" i="23"/>
  <c r="W50" i="23"/>
  <c r="W54" i="23"/>
  <c r="W58" i="23"/>
  <c r="W62" i="23"/>
  <c r="W66" i="23"/>
  <c r="W70" i="23"/>
  <c r="W74" i="23"/>
  <c r="W78" i="23"/>
  <c r="W82" i="23"/>
  <c r="W86" i="23"/>
  <c r="W90" i="23"/>
  <c r="W94" i="23"/>
  <c r="W98" i="23"/>
  <c r="W102" i="23"/>
  <c r="W7" i="23"/>
  <c r="W17" i="23"/>
  <c r="W20" i="23"/>
  <c r="W23" i="23"/>
  <c r="W33" i="23"/>
  <c r="W37" i="23"/>
  <c r="W41" i="23"/>
  <c r="W45" i="23"/>
  <c r="W49" i="23"/>
  <c r="W53" i="23"/>
  <c r="W57" i="23"/>
  <c r="W61" i="23"/>
  <c r="W65" i="23"/>
  <c r="W69" i="23"/>
  <c r="W73" i="23"/>
  <c r="W77" i="23"/>
  <c r="W81" i="23"/>
  <c r="W85" i="23"/>
  <c r="W89" i="23"/>
  <c r="W93" i="23"/>
  <c r="W97" i="23"/>
  <c r="W101" i="23"/>
  <c r="W4" i="23"/>
  <c r="W12" i="23"/>
  <c r="W21" i="23"/>
  <c r="W24" i="23"/>
  <c r="W27" i="23"/>
  <c r="W32" i="23"/>
  <c r="W36" i="23"/>
  <c r="W40" i="23"/>
  <c r="W44" i="23"/>
  <c r="W48" i="23"/>
  <c r="W52" i="23"/>
  <c r="W56" i="23"/>
  <c r="W60" i="23"/>
  <c r="W64" i="23"/>
  <c r="W68" i="23"/>
  <c r="W72" i="23"/>
  <c r="W76" i="23"/>
  <c r="W80" i="23"/>
  <c r="W84" i="23"/>
  <c r="W88" i="23"/>
  <c r="W92" i="23"/>
  <c r="W96" i="23"/>
  <c r="W100" i="23"/>
  <c r="W3" i="23"/>
  <c r="W11" i="23"/>
  <c r="W15" i="23"/>
  <c r="W25" i="23"/>
  <c r="W28" i="23"/>
  <c r="W31" i="23"/>
  <c r="W35" i="23"/>
  <c r="W39" i="23"/>
  <c r="W43" i="23"/>
  <c r="W47" i="23"/>
  <c r="W51" i="23"/>
  <c r="W55" i="23"/>
  <c r="W59" i="23"/>
  <c r="W63" i="23"/>
  <c r="W67" i="23"/>
  <c r="W71" i="23"/>
  <c r="W75" i="23"/>
  <c r="W79" i="23"/>
  <c r="W83" i="23"/>
  <c r="W87" i="23"/>
  <c r="W91" i="23"/>
  <c r="W95" i="23"/>
  <c r="W99" i="23"/>
  <c r="W103" i="23"/>
  <c r="Z4" i="23"/>
  <c r="Z8" i="23"/>
  <c r="Z12" i="23"/>
  <c r="Z5" i="23"/>
  <c r="Z9" i="23"/>
  <c r="Z13" i="23"/>
  <c r="Z17" i="23"/>
  <c r="Z21" i="23"/>
  <c r="Z25" i="23"/>
  <c r="Z29" i="23"/>
  <c r="Z3" i="23"/>
  <c r="Z11" i="23"/>
  <c r="Z24" i="23"/>
  <c r="Z27" i="23"/>
  <c r="Z30" i="23"/>
  <c r="Z33" i="23"/>
  <c r="Z37" i="23"/>
  <c r="Z41" i="23"/>
  <c r="Z45" i="23"/>
  <c r="Z49" i="23"/>
  <c r="Z53" i="23"/>
  <c r="Z57" i="23"/>
  <c r="Z61" i="23"/>
  <c r="Z65" i="23"/>
  <c r="Z69" i="23"/>
  <c r="Z73" i="23"/>
  <c r="Z77" i="23"/>
  <c r="Z81" i="23"/>
  <c r="Z85" i="23"/>
  <c r="Z89" i="23"/>
  <c r="Z93" i="23"/>
  <c r="Z97" i="23"/>
  <c r="Z101" i="23"/>
  <c r="Z10" i="23"/>
  <c r="Z15" i="23"/>
  <c r="Z18" i="23"/>
  <c r="Z28" i="23"/>
  <c r="Z31" i="23"/>
  <c r="Z32" i="23"/>
  <c r="Z36" i="23"/>
  <c r="Z40" i="23"/>
  <c r="Z44" i="23"/>
  <c r="Z48" i="23"/>
  <c r="Z52" i="23"/>
  <c r="Z56" i="23"/>
  <c r="Z60" i="23"/>
  <c r="Z64" i="23"/>
  <c r="Z68" i="23"/>
  <c r="Z72" i="23"/>
  <c r="Z76" i="23"/>
  <c r="Z80" i="23"/>
  <c r="Z84" i="23"/>
  <c r="Z88" i="23"/>
  <c r="Z92" i="23"/>
  <c r="Z96" i="23"/>
  <c r="Z100" i="23"/>
  <c r="Z7" i="23"/>
  <c r="Z16" i="23"/>
  <c r="Z19" i="23"/>
  <c r="Z22" i="23"/>
  <c r="Z35" i="23"/>
  <c r="Z39" i="23"/>
  <c r="Z43" i="23"/>
  <c r="Z47" i="23"/>
  <c r="Z51" i="23"/>
  <c r="Z55" i="23"/>
  <c r="Z59" i="23"/>
  <c r="Z63" i="23"/>
  <c r="Z67" i="23"/>
  <c r="Z71" i="23"/>
  <c r="Z75" i="23"/>
  <c r="Z79" i="23"/>
  <c r="Z83" i="23"/>
  <c r="Z87" i="23"/>
  <c r="Z91" i="23"/>
  <c r="Z95" i="23"/>
  <c r="Z99" i="23"/>
  <c r="Z103" i="23"/>
  <c r="Z6" i="23"/>
  <c r="Z14" i="23"/>
  <c r="Z20" i="23"/>
  <c r="Z23" i="23"/>
  <c r="Z26" i="23"/>
  <c r="Z34" i="23"/>
  <c r="Z38" i="23"/>
  <c r="Z42" i="23"/>
  <c r="Z46" i="23"/>
  <c r="Z50" i="23"/>
  <c r="Z54" i="23"/>
  <c r="Z58" i="23"/>
  <c r="Z62" i="23"/>
  <c r="Z66" i="23"/>
  <c r="Z70" i="23"/>
  <c r="Z74" i="23"/>
  <c r="Z78" i="23"/>
  <c r="Z82" i="23"/>
  <c r="Z86" i="23"/>
  <c r="Z90" i="23"/>
  <c r="Z94" i="23"/>
  <c r="Z98" i="23"/>
  <c r="Z102" i="23"/>
  <c r="X6" i="23"/>
  <c r="X10" i="23"/>
  <c r="X14" i="23"/>
  <c r="X3" i="23"/>
  <c r="X7" i="23"/>
  <c r="X11" i="23"/>
  <c r="X15" i="23"/>
  <c r="X19" i="23"/>
  <c r="X23" i="23"/>
  <c r="X27" i="23"/>
  <c r="X31" i="23"/>
  <c r="X9" i="23"/>
  <c r="X22" i="23"/>
  <c r="X25" i="23"/>
  <c r="X28" i="23"/>
  <c r="X35" i="23"/>
  <c r="X39" i="23"/>
  <c r="X43" i="23"/>
  <c r="X47" i="23"/>
  <c r="X51" i="23"/>
  <c r="X55" i="23"/>
  <c r="X59" i="23"/>
  <c r="X63" i="23"/>
  <c r="X67" i="23"/>
  <c r="X71" i="23"/>
  <c r="X75" i="23"/>
  <c r="X79" i="23"/>
  <c r="X83" i="23"/>
  <c r="X87" i="23"/>
  <c r="X91" i="23"/>
  <c r="X95" i="23"/>
  <c r="X99" i="23"/>
  <c r="X103" i="23"/>
  <c r="X8" i="23"/>
  <c r="X16" i="23"/>
  <c r="X26" i="23"/>
  <c r="X29" i="23"/>
  <c r="X34" i="23"/>
  <c r="X38" i="23"/>
  <c r="X42" i="23"/>
  <c r="X46" i="23"/>
  <c r="X50" i="23"/>
  <c r="X54" i="23"/>
  <c r="X58" i="23"/>
  <c r="X62" i="23"/>
  <c r="X66" i="23"/>
  <c r="X70" i="23"/>
  <c r="X74" i="23"/>
  <c r="X78" i="23"/>
  <c r="X82" i="23"/>
  <c r="X86" i="23"/>
  <c r="X90" i="23"/>
  <c r="X94" i="23"/>
  <c r="X98" i="23"/>
  <c r="X102" i="23"/>
  <c r="X5" i="23"/>
  <c r="X13" i="23"/>
  <c r="X17" i="23"/>
  <c r="X20" i="23"/>
  <c r="X30" i="23"/>
  <c r="X33" i="23"/>
  <c r="X37" i="23"/>
  <c r="X41" i="23"/>
  <c r="X45" i="23"/>
  <c r="X49" i="23"/>
  <c r="X53" i="23"/>
  <c r="X57" i="23"/>
  <c r="X61" i="23"/>
  <c r="X65" i="23"/>
  <c r="X69" i="23"/>
  <c r="X73" i="23"/>
  <c r="X77" i="23"/>
  <c r="X81" i="23"/>
  <c r="X85" i="23"/>
  <c r="X89" i="23"/>
  <c r="X93" i="23"/>
  <c r="X97" i="23"/>
  <c r="X101" i="23"/>
  <c r="X4" i="23"/>
  <c r="X12" i="23"/>
  <c r="X18" i="23"/>
  <c r="X21" i="23"/>
  <c r="X24" i="23"/>
  <c r="X32" i="23"/>
  <c r="X36" i="23"/>
  <c r="X40" i="23"/>
  <c r="X44" i="23"/>
  <c r="X48" i="23"/>
  <c r="X52" i="23"/>
  <c r="X56" i="23"/>
  <c r="X60" i="23"/>
  <c r="X64" i="23"/>
  <c r="X68" i="23"/>
  <c r="X72" i="23"/>
  <c r="X76" i="23"/>
  <c r="X80" i="23"/>
  <c r="X84" i="23"/>
  <c r="X88" i="23"/>
  <c r="X92" i="23"/>
  <c r="X96" i="23"/>
  <c r="X100" i="23"/>
  <c r="Y6" i="21"/>
  <c r="Y10" i="21"/>
  <c r="Y14" i="21"/>
  <c r="Y18" i="21"/>
  <c r="Y22" i="21"/>
  <c r="Y26" i="21"/>
  <c r="Y30" i="21"/>
  <c r="Y34" i="21"/>
  <c r="Y38" i="21"/>
  <c r="Y42" i="21"/>
  <c r="Y46" i="21"/>
  <c r="Y50" i="21"/>
  <c r="Y54" i="21"/>
  <c r="Y5" i="21"/>
  <c r="Y9" i="21"/>
  <c r="Y13" i="21"/>
  <c r="Y17" i="21"/>
  <c r="Y21" i="21"/>
  <c r="Y25" i="21"/>
  <c r="Y29" i="21"/>
  <c r="Y33" i="21"/>
  <c r="Y37" i="21"/>
  <c r="Y41" i="21"/>
  <c r="Y45" i="21"/>
  <c r="Y49" i="21"/>
  <c r="Y53" i="21"/>
  <c r="Y57" i="21"/>
  <c r="Y61" i="21"/>
  <c r="Y65" i="21"/>
  <c r="Y69" i="21"/>
  <c r="Y73" i="21"/>
  <c r="Y77" i="21"/>
  <c r="Y4" i="21"/>
  <c r="Y8" i="21"/>
  <c r="Y12" i="21"/>
  <c r="Y16" i="21"/>
  <c r="Y20" i="21"/>
  <c r="Y24" i="21"/>
  <c r="Y28" i="21"/>
  <c r="Y32" i="21"/>
  <c r="Y36" i="21"/>
  <c r="Y40" i="21"/>
  <c r="Y44" i="21"/>
  <c r="Y48" i="21"/>
  <c r="Y52" i="21"/>
  <c r="Y56" i="21"/>
  <c r="Y60" i="21"/>
  <c r="Y64" i="21"/>
  <c r="Y68" i="21"/>
  <c r="Y72" i="21"/>
  <c r="Y76" i="21"/>
  <c r="Y3" i="21"/>
  <c r="Y7" i="21"/>
  <c r="Y11" i="21"/>
  <c r="Y15" i="21"/>
  <c r="Y19" i="21"/>
  <c r="Y23" i="21"/>
  <c r="Y27" i="21"/>
  <c r="Y31" i="21"/>
  <c r="Y35" i="21"/>
  <c r="Y39" i="21"/>
  <c r="Y43" i="21"/>
  <c r="Y47" i="21"/>
  <c r="Y58" i="21"/>
  <c r="Y66" i="21"/>
  <c r="Y74" i="21"/>
  <c r="Y83" i="21"/>
  <c r="Y87" i="21"/>
  <c r="Y91" i="21"/>
  <c r="Y95" i="21"/>
  <c r="Y99" i="21"/>
  <c r="Y103" i="21"/>
  <c r="Y63" i="21"/>
  <c r="Y71" i="21"/>
  <c r="Y79" i="21"/>
  <c r="Y82" i="21"/>
  <c r="Y86" i="21"/>
  <c r="Y55" i="21"/>
  <c r="Y62" i="21"/>
  <c r="Y70" i="21"/>
  <c r="Y78" i="21"/>
  <c r="Y81" i="21"/>
  <c r="Y85" i="21"/>
  <c r="Y89" i="21"/>
  <c r="Y93" i="21"/>
  <c r="Y97" i="21"/>
  <c r="Y101" i="21"/>
  <c r="Y103" i="5"/>
  <c r="Y94" i="21"/>
  <c r="Y98" i="21"/>
  <c r="Y51" i="21"/>
  <c r="Y59" i="21"/>
  <c r="Y67" i="21"/>
  <c r="Y75" i="21"/>
  <c r="Y80" i="21"/>
  <c r="Y84" i="21"/>
  <c r="Y88" i="21"/>
  <c r="Y92" i="21"/>
  <c r="Y96" i="21"/>
  <c r="Y100" i="21"/>
  <c r="Y90" i="21"/>
  <c r="Y102" i="21"/>
  <c r="AE5" i="23"/>
  <c r="AE9" i="23"/>
  <c r="AE13" i="23"/>
  <c r="AE6" i="23"/>
  <c r="AE10" i="23"/>
  <c r="AE14" i="23"/>
  <c r="AE18" i="23"/>
  <c r="AE22" i="23"/>
  <c r="AE26" i="23"/>
  <c r="AE30" i="23"/>
  <c r="AE8" i="23"/>
  <c r="AE21" i="23"/>
  <c r="AE24" i="23"/>
  <c r="AE27" i="23"/>
  <c r="AE34" i="23"/>
  <c r="AE38" i="23"/>
  <c r="AE42" i="23"/>
  <c r="AE46" i="23"/>
  <c r="AE50" i="23"/>
  <c r="AE54" i="23"/>
  <c r="AE58" i="23"/>
  <c r="AE62" i="23"/>
  <c r="AE66" i="23"/>
  <c r="AE70" i="23"/>
  <c r="AE74" i="23"/>
  <c r="AE78" i="23"/>
  <c r="AE82" i="23"/>
  <c r="AE86" i="23"/>
  <c r="AE90" i="23"/>
  <c r="AE94" i="23"/>
  <c r="AE98" i="23"/>
  <c r="AE102" i="23"/>
  <c r="AE7" i="23"/>
  <c r="AE15" i="23"/>
  <c r="AE25" i="23"/>
  <c r="AE28" i="23"/>
  <c r="AE31" i="23"/>
  <c r="AE33" i="23"/>
  <c r="AE37" i="23"/>
  <c r="AE41" i="23"/>
  <c r="AE45" i="23"/>
  <c r="AE49" i="23"/>
  <c r="AE53" i="23"/>
  <c r="AE57" i="23"/>
  <c r="AE61" i="23"/>
  <c r="AE65" i="23"/>
  <c r="AE69" i="23"/>
  <c r="AE73" i="23"/>
  <c r="AE77" i="23"/>
  <c r="AE81" i="23"/>
  <c r="AE85" i="23"/>
  <c r="AE89" i="23"/>
  <c r="AE93" i="23"/>
  <c r="AE97" i="23"/>
  <c r="AE101" i="23"/>
  <c r="AE4" i="23"/>
  <c r="AE12" i="23"/>
  <c r="AE16" i="23"/>
  <c r="AE19" i="23"/>
  <c r="AE29" i="23"/>
  <c r="AE32" i="23"/>
  <c r="AE36" i="23"/>
  <c r="AE40" i="23"/>
  <c r="AE44" i="23"/>
  <c r="AE48" i="23"/>
  <c r="AE52" i="23"/>
  <c r="AE56" i="23"/>
  <c r="AE60" i="23"/>
  <c r="AE64" i="23"/>
  <c r="AE68" i="23"/>
  <c r="AE72" i="23"/>
  <c r="AE76" i="23"/>
  <c r="AE80" i="23"/>
  <c r="AE84" i="23"/>
  <c r="AE88" i="23"/>
  <c r="AE92" i="23"/>
  <c r="AE96" i="23"/>
  <c r="AE100" i="23"/>
  <c r="AE3" i="23"/>
  <c r="AE11" i="23"/>
  <c r="AE17" i="23"/>
  <c r="AE20" i="23"/>
  <c r="AE23" i="23"/>
  <c r="AE35" i="23"/>
  <c r="AE39" i="23"/>
  <c r="AE43" i="23"/>
  <c r="AE47" i="23"/>
  <c r="AE51" i="23"/>
  <c r="AE55" i="23"/>
  <c r="AE59" i="23"/>
  <c r="AE63" i="23"/>
  <c r="AE67" i="23"/>
  <c r="AE71" i="23"/>
  <c r="AE75" i="23"/>
  <c r="AE79" i="23"/>
  <c r="AE83" i="23"/>
  <c r="AE87" i="23"/>
  <c r="AE91" i="23"/>
  <c r="AE95" i="23"/>
  <c r="AE99" i="23"/>
  <c r="AE103" i="23"/>
  <c r="AM5" i="23"/>
  <c r="AM9" i="23"/>
  <c r="AM13" i="23"/>
  <c r="AM6" i="23"/>
  <c r="AM10" i="23"/>
  <c r="AM14" i="23"/>
  <c r="AM18" i="23"/>
  <c r="AM22" i="23"/>
  <c r="AM26" i="23"/>
  <c r="AM30" i="23"/>
  <c r="AM8" i="23"/>
  <c r="AM16" i="23"/>
  <c r="AM19" i="23"/>
  <c r="AM29" i="23"/>
  <c r="AM34" i="23"/>
  <c r="AM38" i="23"/>
  <c r="AM42" i="23"/>
  <c r="AM46" i="23"/>
  <c r="AM50" i="23"/>
  <c r="AM54" i="23"/>
  <c r="AM58" i="23"/>
  <c r="AM62" i="23"/>
  <c r="AM66" i="23"/>
  <c r="AM70" i="23"/>
  <c r="AM74" i="23"/>
  <c r="AM78" i="23"/>
  <c r="AM82" i="23"/>
  <c r="AM86" i="23"/>
  <c r="AM90" i="23"/>
  <c r="AM94" i="23"/>
  <c r="AM98" i="23"/>
  <c r="AM102" i="23"/>
  <c r="AM7" i="23"/>
  <c r="AM17" i="23"/>
  <c r="AM20" i="23"/>
  <c r="AM23" i="23"/>
  <c r="AM33" i="23"/>
  <c r="AM37" i="23"/>
  <c r="AM41" i="23"/>
  <c r="AM45" i="23"/>
  <c r="AM49" i="23"/>
  <c r="AM53" i="23"/>
  <c r="AM57" i="23"/>
  <c r="AM61" i="23"/>
  <c r="AM65" i="23"/>
  <c r="AM69" i="23"/>
  <c r="AM73" i="23"/>
  <c r="AM77" i="23"/>
  <c r="AM81" i="23"/>
  <c r="AM85" i="23"/>
  <c r="AM89" i="23"/>
  <c r="AM93" i="23"/>
  <c r="AM97" i="23"/>
  <c r="AM101" i="23"/>
  <c r="AM4" i="23"/>
  <c r="AM12" i="23"/>
  <c r="AM21" i="23"/>
  <c r="AM24" i="23"/>
  <c r="AM27" i="23"/>
  <c r="AM32" i="23"/>
  <c r="AM36" i="23"/>
  <c r="AM40" i="23"/>
  <c r="AM44" i="23"/>
  <c r="AM48" i="23"/>
  <c r="AM52" i="23"/>
  <c r="AM56" i="23"/>
  <c r="AM60" i="23"/>
  <c r="AM64" i="23"/>
  <c r="AM68" i="23"/>
  <c r="AM72" i="23"/>
  <c r="AM76" i="23"/>
  <c r="AM80" i="23"/>
  <c r="AM84" i="23"/>
  <c r="AM88" i="23"/>
  <c r="AM92" i="23"/>
  <c r="AM96" i="23"/>
  <c r="AM100" i="23"/>
  <c r="AM3" i="23"/>
  <c r="AM11" i="23"/>
  <c r="AM15" i="23"/>
  <c r="AM25" i="23"/>
  <c r="AM28" i="23"/>
  <c r="AM31" i="23"/>
  <c r="AM35" i="23"/>
  <c r="AM39" i="23"/>
  <c r="AM43" i="23"/>
  <c r="AM47" i="23"/>
  <c r="AM51" i="23"/>
  <c r="AM55" i="23"/>
  <c r="AM59" i="23"/>
  <c r="AM63" i="23"/>
  <c r="AM67" i="23"/>
  <c r="AM71" i="23"/>
  <c r="AM75" i="23"/>
  <c r="AM79" i="23"/>
  <c r="AM83" i="23"/>
  <c r="AM87" i="23"/>
  <c r="AM91" i="23"/>
  <c r="AM95" i="23"/>
  <c r="AM99" i="23"/>
  <c r="AM103" i="23"/>
  <c r="AM4" i="21"/>
  <c r="AM8" i="21"/>
  <c r="AM12" i="21"/>
  <c r="AM16" i="21"/>
  <c r="AM20" i="21"/>
  <c r="AM24" i="21"/>
  <c r="AM28" i="21"/>
  <c r="AM32" i="21"/>
  <c r="AM36" i="21"/>
  <c r="AM40" i="21"/>
  <c r="AM44" i="21"/>
  <c r="AM48" i="21"/>
  <c r="AM52" i="21"/>
  <c r="AM56" i="21"/>
  <c r="AM3" i="21"/>
  <c r="AM7" i="21"/>
  <c r="AM11" i="21"/>
  <c r="AM15" i="21"/>
  <c r="AM19" i="21"/>
  <c r="AM23" i="21"/>
  <c r="AM27" i="21"/>
  <c r="AM31" i="21"/>
  <c r="AM35" i="21"/>
  <c r="AM39" i="21"/>
  <c r="AM43" i="21"/>
  <c r="AM47" i="21"/>
  <c r="AM51" i="21"/>
  <c r="AM55" i="21"/>
  <c r="AM59" i="21"/>
  <c r="AM63" i="21"/>
  <c r="AM67" i="21"/>
  <c r="AM71" i="21"/>
  <c r="AM75" i="21"/>
  <c r="AM6" i="21"/>
  <c r="AM10" i="21"/>
  <c r="AM14" i="21"/>
  <c r="AM18" i="21"/>
  <c r="AM22" i="21"/>
  <c r="AM26" i="21"/>
  <c r="AM30" i="21"/>
  <c r="AM34" i="21"/>
  <c r="AM38" i="21"/>
  <c r="AM42" i="21"/>
  <c r="AM46" i="21"/>
  <c r="AM50" i="21"/>
  <c r="AM54" i="21"/>
  <c r="AM58" i="21"/>
  <c r="AM62" i="21"/>
  <c r="AM66" i="21"/>
  <c r="AM70" i="21"/>
  <c r="AM74" i="21"/>
  <c r="AM78" i="21"/>
  <c r="AM5" i="21"/>
  <c r="AM9" i="21"/>
  <c r="AM13" i="21"/>
  <c r="AM17" i="21"/>
  <c r="AM21" i="21"/>
  <c r="AM25" i="21"/>
  <c r="AM29" i="21"/>
  <c r="AM33" i="21"/>
  <c r="AM37" i="21"/>
  <c r="AM41" i="21"/>
  <c r="AM45" i="21"/>
  <c r="AM64" i="21"/>
  <c r="AM72" i="21"/>
  <c r="AM81" i="21"/>
  <c r="AM85" i="21"/>
  <c r="AM89" i="21"/>
  <c r="AM93" i="21"/>
  <c r="AM97" i="21"/>
  <c r="AM101" i="21"/>
  <c r="AM61" i="21"/>
  <c r="AM77" i="21"/>
  <c r="AM80" i="21"/>
  <c r="AM84" i="21"/>
  <c r="AM88" i="21"/>
  <c r="AM96" i="21"/>
  <c r="AM100" i="21"/>
  <c r="AM53" i="21"/>
  <c r="AM60" i="21"/>
  <c r="AM68" i="21"/>
  <c r="AM76" i="21"/>
  <c r="AM79" i="21"/>
  <c r="AM83" i="21"/>
  <c r="AM87" i="21"/>
  <c r="AM91" i="21"/>
  <c r="AM95" i="21"/>
  <c r="AM99" i="21"/>
  <c r="AM103" i="21"/>
  <c r="AM92" i="21"/>
  <c r="AM49" i="21"/>
  <c r="AM57" i="21"/>
  <c r="AM65" i="21"/>
  <c r="AM73" i="21"/>
  <c r="AM82" i="21"/>
  <c r="AM86" i="21"/>
  <c r="AM90" i="21"/>
  <c r="AM94" i="21"/>
  <c r="AM98" i="21"/>
  <c r="AM102" i="21"/>
  <c r="AM69" i="21"/>
  <c r="T6" i="23"/>
  <c r="T10" i="23"/>
  <c r="T14" i="23"/>
  <c r="T3" i="23"/>
  <c r="T7" i="23"/>
  <c r="T11" i="23"/>
  <c r="T15" i="23"/>
  <c r="T19" i="23"/>
  <c r="T23" i="23"/>
  <c r="T27" i="23"/>
  <c r="T31" i="23"/>
  <c r="T5" i="23"/>
  <c r="T13" i="23"/>
  <c r="T18" i="23"/>
  <c r="T21" i="23"/>
  <c r="T24" i="23"/>
  <c r="T35" i="23"/>
  <c r="T39" i="23"/>
  <c r="T43" i="23"/>
  <c r="T47" i="23"/>
  <c r="T51" i="23"/>
  <c r="T55" i="23"/>
  <c r="T59" i="23"/>
  <c r="T63" i="23"/>
  <c r="T67" i="23"/>
  <c r="T71" i="23"/>
  <c r="T75" i="23"/>
  <c r="T79" i="23"/>
  <c r="T83" i="23"/>
  <c r="T87" i="23"/>
  <c r="T91" i="23"/>
  <c r="T95" i="23"/>
  <c r="T99" i="23"/>
  <c r="T103" i="23"/>
  <c r="T4" i="23"/>
  <c r="T12" i="23"/>
  <c r="T22" i="23"/>
  <c r="T25" i="23"/>
  <c r="T28" i="23"/>
  <c r="T34" i="23"/>
  <c r="T38" i="23"/>
  <c r="T42" i="23"/>
  <c r="T46" i="23"/>
  <c r="T50" i="23"/>
  <c r="T54" i="23"/>
  <c r="T58" i="23"/>
  <c r="T62" i="23"/>
  <c r="T66" i="23"/>
  <c r="T70" i="23"/>
  <c r="T74" i="23"/>
  <c r="T78" i="23"/>
  <c r="T82" i="23"/>
  <c r="T86" i="23"/>
  <c r="T90" i="23"/>
  <c r="T94" i="23"/>
  <c r="T98" i="23"/>
  <c r="T102" i="23"/>
  <c r="T9" i="23"/>
  <c r="T16" i="23"/>
  <c r="T26" i="23"/>
  <c r="T29" i="23"/>
  <c r="T33" i="23"/>
  <c r="T37" i="23"/>
  <c r="T41" i="23"/>
  <c r="T45" i="23"/>
  <c r="T49" i="23"/>
  <c r="T53" i="23"/>
  <c r="T57" i="23"/>
  <c r="T61" i="23"/>
  <c r="T65" i="23"/>
  <c r="T69" i="23"/>
  <c r="T73" i="23"/>
  <c r="T77" i="23"/>
  <c r="T81" i="23"/>
  <c r="T85" i="23"/>
  <c r="T89" i="23"/>
  <c r="T93" i="23"/>
  <c r="T97" i="23"/>
  <c r="T101" i="23"/>
  <c r="T8" i="23"/>
  <c r="T17" i="23"/>
  <c r="T20" i="23"/>
  <c r="T30" i="23"/>
  <c r="T32" i="23"/>
  <c r="T36" i="23"/>
  <c r="T40" i="23"/>
  <c r="T44" i="23"/>
  <c r="T48" i="23"/>
  <c r="T52" i="23"/>
  <c r="T56" i="23"/>
  <c r="T60" i="23"/>
  <c r="T64" i="23"/>
  <c r="T68" i="23"/>
  <c r="T72" i="23"/>
  <c r="T76" i="23"/>
  <c r="T80" i="23"/>
  <c r="T84" i="23"/>
  <c r="T88" i="23"/>
  <c r="T92" i="23"/>
  <c r="T96" i="23"/>
  <c r="T100" i="23"/>
  <c r="C5" i="23"/>
  <c r="C9" i="23"/>
  <c r="C13" i="23"/>
  <c r="C6" i="23"/>
  <c r="C10" i="23"/>
  <c r="C14" i="23"/>
  <c r="C18" i="23"/>
  <c r="C22" i="23"/>
  <c r="C26" i="23"/>
  <c r="C30" i="23"/>
  <c r="C4" i="23"/>
  <c r="C12" i="23"/>
  <c r="C25" i="23"/>
  <c r="C28" i="23"/>
  <c r="C31" i="23"/>
  <c r="C34" i="23"/>
  <c r="C38" i="23"/>
  <c r="C42" i="23"/>
  <c r="C46" i="23"/>
  <c r="C50" i="23"/>
  <c r="C54" i="23"/>
  <c r="C58" i="23"/>
  <c r="C62" i="23"/>
  <c r="C66" i="23"/>
  <c r="C70" i="23"/>
  <c r="C74" i="23"/>
  <c r="C78" i="23"/>
  <c r="C82" i="23"/>
  <c r="C86" i="23"/>
  <c r="C90" i="23"/>
  <c r="C94" i="23"/>
  <c r="C98" i="23"/>
  <c r="C102" i="23"/>
  <c r="C3" i="23"/>
  <c r="C11" i="23"/>
  <c r="C16" i="23"/>
  <c r="C19" i="23"/>
  <c r="C29" i="23"/>
  <c r="C33" i="23"/>
  <c r="C37" i="23"/>
  <c r="C41" i="23"/>
  <c r="C45" i="23"/>
  <c r="C49" i="23"/>
  <c r="C53" i="23"/>
  <c r="C57" i="23"/>
  <c r="C61" i="23"/>
  <c r="C65" i="23"/>
  <c r="C69" i="23"/>
  <c r="C73" i="23"/>
  <c r="C77" i="23"/>
  <c r="C81" i="23"/>
  <c r="C85" i="23"/>
  <c r="C89" i="23"/>
  <c r="C93" i="23"/>
  <c r="C97" i="23"/>
  <c r="C101" i="23"/>
  <c r="C8" i="23"/>
  <c r="C17" i="23"/>
  <c r="C20" i="23"/>
  <c r="C23" i="23"/>
  <c r="C32" i="23"/>
  <c r="C36" i="23"/>
  <c r="C40" i="23"/>
  <c r="C44" i="23"/>
  <c r="C48" i="23"/>
  <c r="C52" i="23"/>
  <c r="C56" i="23"/>
  <c r="C60" i="23"/>
  <c r="C64" i="23"/>
  <c r="C68" i="23"/>
  <c r="C72" i="23"/>
  <c r="C76" i="23"/>
  <c r="C80" i="23"/>
  <c r="C84" i="23"/>
  <c r="C88" i="23"/>
  <c r="C92" i="23"/>
  <c r="C96" i="23"/>
  <c r="C100" i="23"/>
  <c r="C7" i="23"/>
  <c r="C15" i="23"/>
  <c r="C21" i="23"/>
  <c r="C24" i="23"/>
  <c r="C27" i="23"/>
  <c r="C35" i="23"/>
  <c r="C39" i="23"/>
  <c r="C43" i="23"/>
  <c r="C47" i="23"/>
  <c r="C51" i="23"/>
  <c r="C55" i="23"/>
  <c r="C59" i="23"/>
  <c r="C63" i="23"/>
  <c r="C67" i="23"/>
  <c r="C71" i="23"/>
  <c r="C75" i="23"/>
  <c r="C79" i="23"/>
  <c r="C83" i="23"/>
  <c r="C87" i="23"/>
  <c r="C91" i="23"/>
  <c r="C95" i="23"/>
  <c r="C99" i="23"/>
  <c r="C103" i="23"/>
  <c r="R4" i="23"/>
  <c r="R8" i="23"/>
  <c r="R12" i="23"/>
  <c r="R5" i="23"/>
  <c r="R9" i="23"/>
  <c r="R13" i="23"/>
  <c r="R17" i="23"/>
  <c r="R21" i="23"/>
  <c r="R25" i="23"/>
  <c r="R29" i="23"/>
  <c r="R3" i="23"/>
  <c r="R11" i="23"/>
  <c r="R16" i="23"/>
  <c r="R19" i="23"/>
  <c r="R22" i="23"/>
  <c r="R33" i="23"/>
  <c r="R37" i="23"/>
  <c r="R41" i="23"/>
  <c r="R45" i="23"/>
  <c r="R49" i="23"/>
  <c r="R53" i="23"/>
  <c r="R57" i="23"/>
  <c r="R61" i="23"/>
  <c r="R65" i="23"/>
  <c r="R69" i="23"/>
  <c r="R73" i="23"/>
  <c r="R77" i="23"/>
  <c r="R81" i="23"/>
  <c r="R85" i="23"/>
  <c r="R89" i="23"/>
  <c r="R93" i="23"/>
  <c r="R97" i="23"/>
  <c r="R101" i="23"/>
  <c r="R10" i="23"/>
  <c r="R20" i="23"/>
  <c r="R23" i="23"/>
  <c r="R26" i="23"/>
  <c r="R32" i="23"/>
  <c r="R36" i="23"/>
  <c r="R40" i="23"/>
  <c r="R44" i="23"/>
  <c r="R48" i="23"/>
  <c r="R52" i="23"/>
  <c r="R56" i="23"/>
  <c r="R60" i="23"/>
  <c r="R64" i="23"/>
  <c r="R68" i="23"/>
  <c r="R72" i="23"/>
  <c r="R76" i="23"/>
  <c r="R80" i="23"/>
  <c r="R84" i="23"/>
  <c r="R88" i="23"/>
  <c r="R92" i="23"/>
  <c r="R96" i="23"/>
  <c r="R100" i="23"/>
  <c r="R7" i="23"/>
  <c r="R24" i="23"/>
  <c r="R27" i="23"/>
  <c r="R30" i="23"/>
  <c r="R35" i="23"/>
  <c r="R39" i="23"/>
  <c r="R43" i="23"/>
  <c r="R47" i="23"/>
  <c r="R51" i="23"/>
  <c r="R55" i="23"/>
  <c r="R59" i="23"/>
  <c r="R63" i="23"/>
  <c r="R67" i="23"/>
  <c r="R71" i="23"/>
  <c r="R75" i="23"/>
  <c r="R79" i="23"/>
  <c r="R83" i="23"/>
  <c r="R87" i="23"/>
  <c r="R91" i="23"/>
  <c r="R95" i="23"/>
  <c r="R99" i="23"/>
  <c r="R103" i="23"/>
  <c r="R6" i="23"/>
  <c r="R14" i="23"/>
  <c r="R15" i="23"/>
  <c r="R18" i="23"/>
  <c r="R28" i="23"/>
  <c r="R31" i="23"/>
  <c r="R34" i="23"/>
  <c r="R38" i="23"/>
  <c r="R42" i="23"/>
  <c r="R46" i="23"/>
  <c r="R50" i="23"/>
  <c r="R54" i="23"/>
  <c r="R58" i="23"/>
  <c r="R62" i="23"/>
  <c r="R66" i="23"/>
  <c r="R70" i="23"/>
  <c r="R74" i="23"/>
  <c r="R78" i="23"/>
  <c r="R82" i="23"/>
  <c r="R86" i="23"/>
  <c r="R90" i="23"/>
  <c r="R94" i="23"/>
  <c r="R98" i="23"/>
  <c r="R102" i="23"/>
  <c r="D6" i="23"/>
  <c r="D10" i="23"/>
  <c r="D14" i="23"/>
  <c r="D3" i="23"/>
  <c r="D7" i="23"/>
  <c r="D11" i="23"/>
  <c r="D15" i="23"/>
  <c r="D19" i="23"/>
  <c r="D23" i="23"/>
  <c r="D27" i="23"/>
  <c r="D31" i="23"/>
  <c r="D5" i="23"/>
  <c r="D13" i="23"/>
  <c r="D18" i="23"/>
  <c r="D21" i="23"/>
  <c r="D24" i="23"/>
  <c r="D35" i="23"/>
  <c r="D39" i="23"/>
  <c r="D43" i="23"/>
  <c r="D47" i="23"/>
  <c r="D51" i="23"/>
  <c r="D55" i="23"/>
  <c r="D59" i="23"/>
  <c r="D63" i="23"/>
  <c r="D67" i="23"/>
  <c r="D71" i="23"/>
  <c r="D75" i="23"/>
  <c r="D79" i="23"/>
  <c r="D83" i="23"/>
  <c r="D87" i="23"/>
  <c r="D91" i="23"/>
  <c r="D95" i="23"/>
  <c r="D99" i="23"/>
  <c r="D103" i="23"/>
  <c r="D4" i="23"/>
  <c r="D12" i="23"/>
  <c r="D22" i="23"/>
  <c r="D25" i="23"/>
  <c r="D28" i="23"/>
  <c r="D34" i="23"/>
  <c r="D38" i="23"/>
  <c r="D42" i="23"/>
  <c r="D46" i="23"/>
  <c r="D50" i="23"/>
  <c r="D54" i="23"/>
  <c r="D58" i="23"/>
  <c r="D62" i="23"/>
  <c r="D66" i="23"/>
  <c r="D70" i="23"/>
  <c r="D74" i="23"/>
  <c r="D78" i="23"/>
  <c r="D82" i="23"/>
  <c r="D86" i="23"/>
  <c r="D90" i="23"/>
  <c r="D94" i="23"/>
  <c r="D98" i="23"/>
  <c r="D102" i="23"/>
  <c r="D9" i="23"/>
  <c r="D16" i="23"/>
  <c r="D26" i="23"/>
  <c r="D29" i="23"/>
  <c r="D33" i="23"/>
  <c r="D37" i="23"/>
  <c r="D41" i="23"/>
  <c r="D45" i="23"/>
  <c r="D49" i="23"/>
  <c r="D53" i="23"/>
  <c r="D57" i="23"/>
  <c r="D61" i="23"/>
  <c r="D65" i="23"/>
  <c r="D69" i="23"/>
  <c r="D73" i="23"/>
  <c r="D77" i="23"/>
  <c r="D81" i="23"/>
  <c r="D85" i="23"/>
  <c r="D89" i="23"/>
  <c r="D93" i="23"/>
  <c r="D97" i="23"/>
  <c r="D101" i="23"/>
  <c r="D8" i="23"/>
  <c r="D17" i="23"/>
  <c r="D20" i="23"/>
  <c r="D30" i="23"/>
  <c r="D32" i="23"/>
  <c r="D36" i="23"/>
  <c r="D40" i="23"/>
  <c r="D44" i="23"/>
  <c r="D48" i="23"/>
  <c r="D52" i="23"/>
  <c r="D56" i="23"/>
  <c r="D60" i="23"/>
  <c r="D64" i="23"/>
  <c r="D68" i="23"/>
  <c r="D72" i="23"/>
  <c r="D76" i="23"/>
  <c r="D80" i="23"/>
  <c r="D84" i="23"/>
  <c r="D88" i="23"/>
  <c r="D92" i="23"/>
  <c r="D96" i="23"/>
  <c r="D100" i="23"/>
  <c r="P6" i="23"/>
  <c r="P10" i="23"/>
  <c r="P14" i="23"/>
  <c r="P3" i="23"/>
  <c r="P7" i="23"/>
  <c r="P11" i="23"/>
  <c r="P15" i="23"/>
  <c r="P19" i="23"/>
  <c r="P23" i="23"/>
  <c r="P27" i="23"/>
  <c r="P31" i="23"/>
  <c r="P9" i="23"/>
  <c r="P17" i="23"/>
  <c r="P20" i="23"/>
  <c r="P30" i="23"/>
  <c r="P35" i="23"/>
  <c r="P39" i="23"/>
  <c r="P43" i="23"/>
  <c r="P47" i="23"/>
  <c r="P51" i="23"/>
  <c r="P55" i="23"/>
  <c r="P59" i="23"/>
  <c r="P63" i="23"/>
  <c r="P67" i="23"/>
  <c r="P71" i="23"/>
  <c r="P75" i="23"/>
  <c r="P79" i="23"/>
  <c r="P83" i="23"/>
  <c r="P87" i="23"/>
  <c r="P91" i="23"/>
  <c r="P95" i="23"/>
  <c r="P99" i="23"/>
  <c r="P103" i="23"/>
  <c r="P8" i="23"/>
  <c r="P18" i="23"/>
  <c r="P21" i="23"/>
  <c r="P24" i="23"/>
  <c r="P34" i="23"/>
  <c r="P38" i="23"/>
  <c r="P42" i="23"/>
  <c r="P46" i="23"/>
  <c r="P50" i="23"/>
  <c r="P54" i="23"/>
  <c r="P58" i="23"/>
  <c r="P62" i="23"/>
  <c r="P66" i="23"/>
  <c r="P70" i="23"/>
  <c r="P74" i="23"/>
  <c r="P78" i="23"/>
  <c r="P82" i="23"/>
  <c r="P86" i="23"/>
  <c r="P90" i="23"/>
  <c r="P94" i="23"/>
  <c r="P98" i="23"/>
  <c r="P102" i="23"/>
  <c r="P5" i="23"/>
  <c r="P13" i="23"/>
  <c r="P22" i="23"/>
  <c r="P25" i="23"/>
  <c r="P28" i="23"/>
  <c r="P33" i="23"/>
  <c r="P37" i="23"/>
  <c r="P41" i="23"/>
  <c r="P45" i="23"/>
  <c r="P49" i="23"/>
  <c r="P53" i="23"/>
  <c r="P57" i="23"/>
  <c r="P61" i="23"/>
  <c r="P65" i="23"/>
  <c r="P69" i="23"/>
  <c r="P73" i="23"/>
  <c r="P77" i="23"/>
  <c r="P81" i="23"/>
  <c r="P85" i="23"/>
  <c r="P89" i="23"/>
  <c r="P93" i="23"/>
  <c r="P97" i="23"/>
  <c r="P101" i="23"/>
  <c r="P4" i="23"/>
  <c r="P12" i="23"/>
  <c r="P16" i="23"/>
  <c r="P26" i="23"/>
  <c r="P29" i="23"/>
  <c r="P32" i="23"/>
  <c r="P36" i="23"/>
  <c r="P40" i="23"/>
  <c r="P44" i="23"/>
  <c r="P48" i="23"/>
  <c r="P52" i="23"/>
  <c r="P56" i="23"/>
  <c r="P60" i="23"/>
  <c r="P64" i="23"/>
  <c r="P68" i="23"/>
  <c r="P72" i="23"/>
  <c r="P76" i="23"/>
  <c r="P80" i="23"/>
  <c r="P84" i="23"/>
  <c r="P88" i="23"/>
  <c r="P92" i="23"/>
  <c r="P96" i="23"/>
  <c r="P100" i="23"/>
  <c r="AB5" i="21"/>
  <c r="AB9" i="21"/>
  <c r="AB13" i="21"/>
  <c r="AB17" i="21"/>
  <c r="AB21" i="21"/>
  <c r="AB25" i="21"/>
  <c r="AB29" i="21"/>
  <c r="AB33" i="21"/>
  <c r="AB37" i="21"/>
  <c r="AB41" i="21"/>
  <c r="AB45" i="21"/>
  <c r="AB49" i="21"/>
  <c r="AB53" i="21"/>
  <c r="AB4" i="21"/>
  <c r="AB8" i="21"/>
  <c r="AB12" i="21"/>
  <c r="AB16" i="21"/>
  <c r="AB20" i="21"/>
  <c r="AB24" i="21"/>
  <c r="AB28" i="21"/>
  <c r="AB32" i="21"/>
  <c r="AB36" i="21"/>
  <c r="AB40" i="21"/>
  <c r="AB44" i="21"/>
  <c r="AB48" i="21"/>
  <c r="AB52" i="21"/>
  <c r="AB56" i="21"/>
  <c r="AB60" i="21"/>
  <c r="AB64" i="21"/>
  <c r="AB68" i="21"/>
  <c r="AB72" i="21"/>
  <c r="AB76" i="21"/>
  <c r="AB3" i="21"/>
  <c r="AB7" i="21"/>
  <c r="AB11" i="21"/>
  <c r="AB15" i="21"/>
  <c r="AB19" i="21"/>
  <c r="AB23" i="21"/>
  <c r="AB27" i="21"/>
  <c r="AB31" i="21"/>
  <c r="AB35" i="21"/>
  <c r="AB39" i="21"/>
  <c r="AB43" i="21"/>
  <c r="AB47" i="21"/>
  <c r="AB51" i="21"/>
  <c r="AB55" i="21"/>
  <c r="AB59" i="21"/>
  <c r="AB63" i="21"/>
  <c r="AB67" i="21"/>
  <c r="AB71" i="21"/>
  <c r="AB75" i="21"/>
  <c r="AB79" i="21"/>
  <c r="AB6" i="21"/>
  <c r="AB10" i="21"/>
  <c r="AB14" i="21"/>
  <c r="AB18" i="21"/>
  <c r="AB22" i="21"/>
  <c r="AB26" i="21"/>
  <c r="AB30" i="21"/>
  <c r="AB34" i="21"/>
  <c r="AB38" i="21"/>
  <c r="AB42" i="21"/>
  <c r="AB46" i="21"/>
  <c r="AB61" i="21"/>
  <c r="AB69" i="21"/>
  <c r="AB77" i="21"/>
  <c r="AB82" i="21"/>
  <c r="AB86" i="21"/>
  <c r="AB90" i="21"/>
  <c r="AB94" i="21"/>
  <c r="AB98" i="21"/>
  <c r="AB102" i="21"/>
  <c r="AB54" i="21"/>
  <c r="AB58" i="21"/>
  <c r="AB85" i="21"/>
  <c r="AB93" i="21"/>
  <c r="AB97" i="21"/>
  <c r="AB101" i="21"/>
  <c r="AB50" i="21"/>
  <c r="AB57" i="21"/>
  <c r="AB65" i="21"/>
  <c r="AB73" i="21"/>
  <c r="AB80" i="21"/>
  <c r="AB84" i="21"/>
  <c r="AB88" i="21"/>
  <c r="AB92" i="21"/>
  <c r="AB96" i="21"/>
  <c r="AB100" i="21"/>
  <c r="AB62" i="21"/>
  <c r="AB70" i="21"/>
  <c r="AB78" i="21"/>
  <c r="AB83" i="21"/>
  <c r="AB87" i="21"/>
  <c r="AB91" i="21"/>
  <c r="AB95" i="21"/>
  <c r="AB99" i="21"/>
  <c r="AB103" i="21"/>
  <c r="AB66" i="21"/>
  <c r="AB74" i="21"/>
  <c r="AB81" i="21"/>
  <c r="AB89" i="21"/>
  <c r="S4" i="21"/>
  <c r="S8" i="21"/>
  <c r="S12" i="21"/>
  <c r="S16" i="21"/>
  <c r="S20" i="21"/>
  <c r="S24" i="21"/>
  <c r="S28" i="21"/>
  <c r="S32" i="21"/>
  <c r="S36" i="21"/>
  <c r="S40" i="21"/>
  <c r="S44" i="21"/>
  <c r="S48" i="21"/>
  <c r="S52" i="21"/>
  <c r="S56" i="21"/>
  <c r="S3" i="21"/>
  <c r="S7" i="21"/>
  <c r="S11" i="21"/>
  <c r="S15" i="21"/>
  <c r="S19" i="21"/>
  <c r="S23" i="21"/>
  <c r="S27" i="21"/>
  <c r="S31" i="21"/>
  <c r="S35" i="21"/>
  <c r="S39" i="21"/>
  <c r="S43" i="21"/>
  <c r="S47" i="21"/>
  <c r="S51" i="21"/>
  <c r="S55" i="21"/>
  <c r="S59" i="21"/>
  <c r="S63" i="21"/>
  <c r="S67" i="21"/>
  <c r="S71" i="21"/>
  <c r="S75" i="21"/>
  <c r="S79" i="21"/>
  <c r="S6" i="21"/>
  <c r="S10" i="21"/>
  <c r="S14" i="21"/>
  <c r="S18" i="21"/>
  <c r="S22" i="21"/>
  <c r="S26" i="21"/>
  <c r="S30" i="21"/>
  <c r="S34" i="21"/>
  <c r="S38" i="21"/>
  <c r="S42" i="21"/>
  <c r="S46" i="21"/>
  <c r="S50" i="21"/>
  <c r="S54" i="21"/>
  <c r="S58" i="21"/>
  <c r="S62" i="21"/>
  <c r="S66" i="21"/>
  <c r="S70" i="21"/>
  <c r="S74" i="21"/>
  <c r="S78" i="21"/>
  <c r="S5" i="21"/>
  <c r="S9" i="21"/>
  <c r="S13" i="21"/>
  <c r="S17" i="21"/>
  <c r="S21" i="21"/>
  <c r="S25" i="21"/>
  <c r="S29" i="21"/>
  <c r="S33" i="21"/>
  <c r="S37" i="21"/>
  <c r="S41" i="21"/>
  <c r="S45" i="21"/>
  <c r="S60" i="21"/>
  <c r="S68" i="21"/>
  <c r="S76" i="21"/>
  <c r="S81" i="21"/>
  <c r="S85" i="21"/>
  <c r="S89" i="21"/>
  <c r="S93" i="21"/>
  <c r="S97" i="21"/>
  <c r="S101" i="21"/>
  <c r="S84" i="21"/>
  <c r="S100" i="21"/>
  <c r="S49" i="21"/>
  <c r="S64" i="21"/>
  <c r="S72" i="21"/>
  <c r="S83" i="21"/>
  <c r="S87" i="21"/>
  <c r="S91" i="21"/>
  <c r="S95" i="21"/>
  <c r="S99" i="21"/>
  <c r="S103" i="21"/>
  <c r="S96" i="21"/>
  <c r="S61" i="21"/>
  <c r="S69" i="21"/>
  <c r="S77" i="21"/>
  <c r="S82" i="21"/>
  <c r="S86" i="21"/>
  <c r="S90" i="21"/>
  <c r="S94" i="21"/>
  <c r="S98" i="21"/>
  <c r="S102" i="21"/>
  <c r="S31" i="5"/>
  <c r="S53" i="21"/>
  <c r="S57" i="21"/>
  <c r="S65" i="21"/>
  <c r="S73" i="21"/>
  <c r="S80" i="21"/>
  <c r="S88" i="21"/>
  <c r="S92" i="21"/>
  <c r="F3" i="21"/>
  <c r="F7" i="21"/>
  <c r="F11" i="21"/>
  <c r="F15" i="21"/>
  <c r="F19" i="21"/>
  <c r="F23" i="21"/>
  <c r="F27" i="21"/>
  <c r="F31" i="21"/>
  <c r="F35" i="21"/>
  <c r="F39" i="21"/>
  <c r="F43" i="21"/>
  <c r="F47" i="21"/>
  <c r="F51" i="21"/>
  <c r="F55" i="21"/>
  <c r="F6" i="21"/>
  <c r="F10" i="21"/>
  <c r="F14" i="21"/>
  <c r="F18" i="21"/>
  <c r="F22" i="21"/>
  <c r="F26" i="21"/>
  <c r="F30" i="21"/>
  <c r="F34" i="21"/>
  <c r="F38" i="21"/>
  <c r="F42" i="21"/>
  <c r="F46" i="21"/>
  <c r="F50" i="21"/>
  <c r="F54" i="21"/>
  <c r="F58" i="21"/>
  <c r="F62" i="21"/>
  <c r="F66" i="21"/>
  <c r="F70" i="21"/>
  <c r="F74" i="21"/>
  <c r="F78" i="21"/>
  <c r="F5" i="21"/>
  <c r="F9" i="21"/>
  <c r="F13" i="21"/>
  <c r="F17" i="21"/>
  <c r="F21" i="21"/>
  <c r="F25" i="21"/>
  <c r="F29" i="21"/>
  <c r="F33" i="21"/>
  <c r="F37" i="21"/>
  <c r="F41" i="21"/>
  <c r="F45" i="21"/>
  <c r="F49" i="21"/>
  <c r="F53" i="21"/>
  <c r="F57" i="21"/>
  <c r="F61" i="21"/>
  <c r="F65" i="21"/>
  <c r="F69" i="21"/>
  <c r="F73" i="21"/>
  <c r="F77" i="21"/>
  <c r="F4" i="21"/>
  <c r="F8" i="21"/>
  <c r="F12" i="21"/>
  <c r="F16" i="21"/>
  <c r="F20" i="21"/>
  <c r="F24" i="21"/>
  <c r="F28" i="21"/>
  <c r="F32" i="21"/>
  <c r="F36" i="21"/>
  <c r="F40" i="21"/>
  <c r="F44" i="21"/>
  <c r="F48" i="21"/>
  <c r="F52" i="21"/>
  <c r="F63" i="21"/>
  <c r="F71" i="21"/>
  <c r="F79" i="21"/>
  <c r="F80" i="21"/>
  <c r="F84" i="21"/>
  <c r="F88" i="21"/>
  <c r="F92" i="21"/>
  <c r="F96" i="21"/>
  <c r="F100" i="21"/>
  <c r="F68" i="21"/>
  <c r="F76" i="21"/>
  <c r="F91" i="21"/>
  <c r="F59" i="21"/>
  <c r="F67" i="21"/>
  <c r="F75" i="21"/>
  <c r="F82" i="21"/>
  <c r="F86" i="21"/>
  <c r="F90" i="21"/>
  <c r="F94" i="21"/>
  <c r="F98" i="21"/>
  <c r="F102" i="21"/>
  <c r="F95" i="21"/>
  <c r="F99" i="21"/>
  <c r="F56" i="21"/>
  <c r="F64" i="21"/>
  <c r="F72" i="21"/>
  <c r="F81" i="21"/>
  <c r="F85" i="21"/>
  <c r="F89" i="21"/>
  <c r="F93" i="21"/>
  <c r="F97" i="21"/>
  <c r="F101" i="21"/>
  <c r="F60" i="21"/>
  <c r="F83" i="21"/>
  <c r="F87" i="21"/>
  <c r="F103" i="21"/>
  <c r="N3" i="21"/>
  <c r="N7" i="21"/>
  <c r="N11" i="21"/>
  <c r="N15" i="21"/>
  <c r="N19" i="21"/>
  <c r="N23" i="21"/>
  <c r="N27" i="21"/>
  <c r="N31" i="21"/>
  <c r="N35" i="21"/>
  <c r="N39" i="21"/>
  <c r="N43" i="21"/>
  <c r="N47" i="21"/>
  <c r="N51" i="21"/>
  <c r="N55" i="21"/>
  <c r="N6" i="21"/>
  <c r="N10" i="21"/>
  <c r="N14" i="21"/>
  <c r="N18" i="21"/>
  <c r="N22" i="21"/>
  <c r="N26" i="21"/>
  <c r="N30" i="21"/>
  <c r="N34" i="21"/>
  <c r="N38" i="21"/>
  <c r="N42" i="21"/>
  <c r="N46" i="21"/>
  <c r="N50" i="21"/>
  <c r="N54" i="21"/>
  <c r="N58" i="21"/>
  <c r="N62" i="21"/>
  <c r="N66" i="21"/>
  <c r="N70" i="21"/>
  <c r="N74" i="21"/>
  <c r="N78" i="21"/>
  <c r="N5" i="21"/>
  <c r="N9" i="21"/>
  <c r="N13" i="21"/>
  <c r="N17" i="21"/>
  <c r="N21" i="21"/>
  <c r="N25" i="21"/>
  <c r="N29" i="21"/>
  <c r="N33" i="21"/>
  <c r="N37" i="21"/>
  <c r="N41" i="21"/>
  <c r="N45" i="21"/>
  <c r="N49" i="21"/>
  <c r="N53" i="21"/>
  <c r="N57" i="21"/>
  <c r="N61" i="21"/>
  <c r="N65" i="21"/>
  <c r="N69" i="21"/>
  <c r="N73" i="21"/>
  <c r="N77" i="21"/>
  <c r="N4" i="21"/>
  <c r="N8" i="21"/>
  <c r="N12" i="21"/>
  <c r="N16" i="21"/>
  <c r="N20" i="21"/>
  <c r="N24" i="21"/>
  <c r="N28" i="21"/>
  <c r="N32" i="21"/>
  <c r="N36" i="21"/>
  <c r="N40" i="21"/>
  <c r="N44" i="21"/>
  <c r="N63" i="21"/>
  <c r="N71" i="21"/>
  <c r="N79" i="21"/>
  <c r="N80" i="21"/>
  <c r="N84" i="21"/>
  <c r="N88" i="21"/>
  <c r="N92" i="21"/>
  <c r="N96" i="21"/>
  <c r="N100" i="21"/>
  <c r="N56" i="21"/>
  <c r="N60" i="21"/>
  <c r="N76" i="21"/>
  <c r="N91" i="21"/>
  <c r="N95" i="21"/>
  <c r="N99" i="21"/>
  <c r="N52" i="21"/>
  <c r="N59" i="21"/>
  <c r="N67" i="21"/>
  <c r="N75" i="21"/>
  <c r="N82" i="21"/>
  <c r="N86" i="21"/>
  <c r="N90" i="21"/>
  <c r="N94" i="21"/>
  <c r="N98" i="21"/>
  <c r="N102" i="21"/>
  <c r="N48" i="21"/>
  <c r="N64" i="21"/>
  <c r="N72" i="21"/>
  <c r="N81" i="21"/>
  <c r="N85" i="21"/>
  <c r="N89" i="21"/>
  <c r="N93" i="21"/>
  <c r="N97" i="21"/>
  <c r="N101" i="21"/>
  <c r="N68" i="21"/>
  <c r="N83" i="21"/>
  <c r="N87" i="21"/>
  <c r="N103" i="21"/>
  <c r="N4" i="23"/>
  <c r="N8" i="23"/>
  <c r="N12" i="23"/>
  <c r="N5" i="23"/>
  <c r="N9" i="23"/>
  <c r="N13" i="23"/>
  <c r="N17" i="23"/>
  <c r="N21" i="23"/>
  <c r="N25" i="23"/>
  <c r="N29" i="23"/>
  <c r="N7" i="23"/>
  <c r="N15" i="23"/>
  <c r="N18" i="23"/>
  <c r="N28" i="23"/>
  <c r="N31" i="23"/>
  <c r="N33" i="23"/>
  <c r="N37" i="23"/>
  <c r="N41" i="23"/>
  <c r="N45" i="23"/>
  <c r="N49" i="23"/>
  <c r="N53" i="23"/>
  <c r="N57" i="23"/>
  <c r="N61" i="23"/>
  <c r="N65" i="23"/>
  <c r="N69" i="23"/>
  <c r="N73" i="23"/>
  <c r="N77" i="23"/>
  <c r="N81" i="23"/>
  <c r="N85" i="23"/>
  <c r="N89" i="23"/>
  <c r="N93" i="23"/>
  <c r="N97" i="23"/>
  <c r="N101" i="23"/>
  <c r="N6" i="23"/>
  <c r="N14" i="23"/>
  <c r="N16" i="23"/>
  <c r="N19" i="23"/>
  <c r="N22" i="23"/>
  <c r="N32" i="23"/>
  <c r="N36" i="23"/>
  <c r="N40" i="23"/>
  <c r="N44" i="23"/>
  <c r="N48" i="23"/>
  <c r="N52" i="23"/>
  <c r="N56" i="23"/>
  <c r="N60" i="23"/>
  <c r="N64" i="23"/>
  <c r="N68" i="23"/>
  <c r="N72" i="23"/>
  <c r="N76" i="23"/>
  <c r="N80" i="23"/>
  <c r="N84" i="23"/>
  <c r="N88" i="23"/>
  <c r="N92" i="23"/>
  <c r="N96" i="23"/>
  <c r="N100" i="23"/>
  <c r="N3" i="23"/>
  <c r="N11" i="23"/>
  <c r="N20" i="23"/>
  <c r="N23" i="23"/>
  <c r="N26" i="23"/>
  <c r="N35" i="23"/>
  <c r="N39" i="23"/>
  <c r="N43" i="23"/>
  <c r="N47" i="23"/>
  <c r="N51" i="23"/>
  <c r="N55" i="23"/>
  <c r="N59" i="23"/>
  <c r="N63" i="23"/>
  <c r="N67" i="23"/>
  <c r="N71" i="23"/>
  <c r="N75" i="23"/>
  <c r="N79" i="23"/>
  <c r="N83" i="23"/>
  <c r="N87" i="23"/>
  <c r="N91" i="23"/>
  <c r="N95" i="23"/>
  <c r="N99" i="23"/>
  <c r="N103" i="23"/>
  <c r="N10" i="23"/>
  <c r="N24" i="23"/>
  <c r="N27" i="23"/>
  <c r="N30" i="23"/>
  <c r="N34" i="23"/>
  <c r="N38" i="23"/>
  <c r="N42" i="23"/>
  <c r="N46" i="23"/>
  <c r="N50" i="23"/>
  <c r="N54" i="23"/>
  <c r="N58" i="23"/>
  <c r="N62" i="23"/>
  <c r="N66" i="23"/>
  <c r="N70" i="23"/>
  <c r="N74" i="23"/>
  <c r="N78" i="23"/>
  <c r="N82" i="23"/>
  <c r="N86" i="23"/>
  <c r="N90" i="23"/>
  <c r="N94" i="23"/>
  <c r="N98" i="23"/>
  <c r="N102" i="23"/>
  <c r="AO6" i="21"/>
  <c r="AO10" i="21"/>
  <c r="AO14" i="21"/>
  <c r="AO18" i="21"/>
  <c r="AO22" i="21"/>
  <c r="AO26" i="21"/>
  <c r="AO30" i="21"/>
  <c r="AO34" i="21"/>
  <c r="AO38" i="21"/>
  <c r="AO42" i="21"/>
  <c r="AO46" i="21"/>
  <c r="AO50" i="21"/>
  <c r="AO54" i="21"/>
  <c r="AO5" i="21"/>
  <c r="AO9" i="21"/>
  <c r="AO13" i="21"/>
  <c r="AO17" i="21"/>
  <c r="AO21" i="21"/>
  <c r="AO25" i="21"/>
  <c r="AO29" i="21"/>
  <c r="AO33" i="21"/>
  <c r="AO37" i="21"/>
  <c r="AO41" i="21"/>
  <c r="AO45" i="21"/>
  <c r="AO49" i="21"/>
  <c r="AO53" i="21"/>
  <c r="AO57" i="21"/>
  <c r="AO61" i="21"/>
  <c r="AO65" i="21"/>
  <c r="AO69" i="21"/>
  <c r="AO73" i="21"/>
  <c r="AO77" i="21"/>
  <c r="AO4" i="21"/>
  <c r="AO8" i="21"/>
  <c r="AO12" i="21"/>
  <c r="AO16" i="21"/>
  <c r="AO20" i="21"/>
  <c r="AO24" i="21"/>
  <c r="AO28" i="21"/>
  <c r="AO32" i="21"/>
  <c r="AO36" i="21"/>
  <c r="AO40" i="21"/>
  <c r="AO44" i="21"/>
  <c r="AO48" i="21"/>
  <c r="AO52" i="21"/>
  <c r="AO56" i="21"/>
  <c r="AO60" i="21"/>
  <c r="AO64" i="21"/>
  <c r="AO68" i="21"/>
  <c r="AO72" i="21"/>
  <c r="AO76" i="21"/>
  <c r="AO3" i="21"/>
  <c r="AO7" i="21"/>
  <c r="AO11" i="21"/>
  <c r="AO15" i="21"/>
  <c r="AO19" i="21"/>
  <c r="AO23" i="21"/>
  <c r="AO27" i="21"/>
  <c r="AO31" i="21"/>
  <c r="AO35" i="21"/>
  <c r="AO39" i="21"/>
  <c r="AO43" i="21"/>
  <c r="AO47" i="21"/>
  <c r="AO58" i="21"/>
  <c r="AO66" i="21"/>
  <c r="AO74" i="21"/>
  <c r="AO79" i="21"/>
  <c r="AO83" i="21"/>
  <c r="AO87" i="21"/>
  <c r="AO91" i="21"/>
  <c r="AO95" i="21"/>
  <c r="AO99" i="21"/>
  <c r="AO103" i="21"/>
  <c r="AO63" i="21"/>
  <c r="AO71" i="21"/>
  <c r="AO82" i="21"/>
  <c r="AO86" i="21"/>
  <c r="AO94" i="21"/>
  <c r="AO98" i="21"/>
  <c r="AO102" i="21"/>
  <c r="AO55" i="21"/>
  <c r="AO62" i="21"/>
  <c r="AO70" i="21"/>
  <c r="AO78" i="21"/>
  <c r="AO81" i="21"/>
  <c r="AO85" i="21"/>
  <c r="AO89" i="21"/>
  <c r="AO93" i="21"/>
  <c r="AO97" i="21"/>
  <c r="AO101" i="21"/>
  <c r="AO51" i="21"/>
  <c r="AO59" i="21"/>
  <c r="AO67" i="21"/>
  <c r="AO75" i="21"/>
  <c r="AO80" i="21"/>
  <c r="AO84" i="21"/>
  <c r="AO88" i="21"/>
  <c r="AO92" i="21"/>
  <c r="AO96" i="21"/>
  <c r="AO100" i="21"/>
  <c r="AO90" i="21"/>
  <c r="AD4" i="23"/>
  <c r="AD8" i="23"/>
  <c r="AD12" i="23"/>
  <c r="AD5" i="23"/>
  <c r="AD9" i="23"/>
  <c r="AD13" i="23"/>
  <c r="AD17" i="23"/>
  <c r="AD21" i="23"/>
  <c r="AD25" i="23"/>
  <c r="AD29" i="23"/>
  <c r="AD7" i="23"/>
  <c r="AD15" i="23"/>
  <c r="AD18" i="23"/>
  <c r="AD28" i="23"/>
  <c r="AD31" i="23"/>
  <c r="AD33" i="23"/>
  <c r="AD37" i="23"/>
  <c r="AD41" i="23"/>
  <c r="AD45" i="23"/>
  <c r="AD49" i="23"/>
  <c r="AD53" i="23"/>
  <c r="AD57" i="23"/>
  <c r="AD61" i="23"/>
  <c r="AD65" i="23"/>
  <c r="AD69" i="23"/>
  <c r="AD73" i="23"/>
  <c r="AD77" i="23"/>
  <c r="AD81" i="23"/>
  <c r="AD85" i="23"/>
  <c r="AD89" i="23"/>
  <c r="AD93" i="23"/>
  <c r="AD97" i="23"/>
  <c r="AD101" i="23"/>
  <c r="AD6" i="23"/>
  <c r="AD14" i="23"/>
  <c r="AD16" i="23"/>
  <c r="AD19" i="23"/>
  <c r="AD22" i="23"/>
  <c r="AD32" i="23"/>
  <c r="AD36" i="23"/>
  <c r="AD40" i="23"/>
  <c r="AD44" i="23"/>
  <c r="AD48" i="23"/>
  <c r="AD52" i="23"/>
  <c r="AD56" i="23"/>
  <c r="AD60" i="23"/>
  <c r="AD64" i="23"/>
  <c r="AD68" i="23"/>
  <c r="AD72" i="23"/>
  <c r="AD76" i="23"/>
  <c r="AD80" i="23"/>
  <c r="AD84" i="23"/>
  <c r="AD88" i="23"/>
  <c r="AD92" i="23"/>
  <c r="AD96" i="23"/>
  <c r="AD100" i="23"/>
  <c r="AD3" i="23"/>
  <c r="AD11" i="23"/>
  <c r="AD20" i="23"/>
  <c r="AD23" i="23"/>
  <c r="AD26" i="23"/>
  <c r="AD35" i="23"/>
  <c r="AD39" i="23"/>
  <c r="AD43" i="23"/>
  <c r="AD47" i="23"/>
  <c r="AD51" i="23"/>
  <c r="AD55" i="23"/>
  <c r="AD59" i="23"/>
  <c r="AD63" i="23"/>
  <c r="AD67" i="23"/>
  <c r="AD71" i="23"/>
  <c r="AD75" i="23"/>
  <c r="AD79" i="23"/>
  <c r="AD83" i="23"/>
  <c r="AD87" i="23"/>
  <c r="AD91" i="23"/>
  <c r="AD95" i="23"/>
  <c r="AD99" i="23"/>
  <c r="AD103" i="23"/>
  <c r="AD10" i="23"/>
  <c r="AD24" i="23"/>
  <c r="AD27" i="23"/>
  <c r="AD30" i="23"/>
  <c r="AD34" i="23"/>
  <c r="AD38" i="23"/>
  <c r="AD42" i="23"/>
  <c r="AD46" i="23"/>
  <c r="AD50" i="23"/>
  <c r="AD54" i="23"/>
  <c r="AD58" i="23"/>
  <c r="AD62" i="23"/>
  <c r="AD66" i="23"/>
  <c r="AD70" i="23"/>
  <c r="AD74" i="23"/>
  <c r="AD78" i="23"/>
  <c r="AD82" i="23"/>
  <c r="AD86" i="23"/>
  <c r="AD90" i="23"/>
  <c r="AD94" i="23"/>
  <c r="AD98" i="23"/>
  <c r="AD102" i="23"/>
  <c r="AG6" i="21"/>
  <c r="AG10" i="21"/>
  <c r="AG14" i="21"/>
  <c r="AG18" i="21"/>
  <c r="AG22" i="21"/>
  <c r="AG26" i="21"/>
  <c r="AG30" i="21"/>
  <c r="AG34" i="21"/>
  <c r="AG38" i="21"/>
  <c r="AG42" i="21"/>
  <c r="AG46" i="21"/>
  <c r="AG50" i="21"/>
  <c r="AG54" i="21"/>
  <c r="AG5" i="21"/>
  <c r="AG9" i="21"/>
  <c r="AG13" i="21"/>
  <c r="AG17" i="21"/>
  <c r="AG21" i="21"/>
  <c r="AG25" i="21"/>
  <c r="AG29" i="21"/>
  <c r="AG33" i="21"/>
  <c r="AG37" i="21"/>
  <c r="AG41" i="21"/>
  <c r="AG45" i="21"/>
  <c r="AG49" i="21"/>
  <c r="AG53" i="21"/>
  <c r="AG57" i="21"/>
  <c r="AG61" i="21"/>
  <c r="AG65" i="21"/>
  <c r="AG69" i="21"/>
  <c r="AG73" i="21"/>
  <c r="AG77" i="21"/>
  <c r="AG4" i="21"/>
  <c r="AG8" i="21"/>
  <c r="AG12" i="21"/>
  <c r="AG16" i="21"/>
  <c r="AG20" i="21"/>
  <c r="AG24" i="21"/>
  <c r="AG28" i="21"/>
  <c r="AG32" i="21"/>
  <c r="AG36" i="21"/>
  <c r="AG40" i="21"/>
  <c r="AG44" i="21"/>
  <c r="AG48" i="21"/>
  <c r="AG52" i="21"/>
  <c r="AG56" i="21"/>
  <c r="AG60" i="21"/>
  <c r="AG64" i="21"/>
  <c r="AG68" i="21"/>
  <c r="AG72" i="21"/>
  <c r="AG76" i="21"/>
  <c r="AG3" i="21"/>
  <c r="AG7" i="21"/>
  <c r="AG11" i="21"/>
  <c r="AG15" i="21"/>
  <c r="AG19" i="21"/>
  <c r="AG23" i="21"/>
  <c r="AG27" i="21"/>
  <c r="AG31" i="21"/>
  <c r="AG35" i="21"/>
  <c r="AG39" i="21"/>
  <c r="AG43" i="21"/>
  <c r="AG47" i="21"/>
  <c r="AG55" i="21"/>
  <c r="AG58" i="21"/>
  <c r="AG66" i="21"/>
  <c r="AG74" i="21"/>
  <c r="AG79" i="21"/>
  <c r="AG83" i="21"/>
  <c r="AG87" i="21"/>
  <c r="AG91" i="21"/>
  <c r="AG95" i="21"/>
  <c r="AG99" i="21"/>
  <c r="AG103" i="21"/>
  <c r="AG51" i="21"/>
  <c r="AG82" i="21"/>
  <c r="AG86" i="21"/>
  <c r="AG94" i="21"/>
  <c r="AG98" i="21"/>
  <c r="AG102" i="21"/>
  <c r="AG62" i="21"/>
  <c r="AG70" i="21"/>
  <c r="AG78" i="21"/>
  <c r="AG81" i="21"/>
  <c r="AG85" i="21"/>
  <c r="AG89" i="21"/>
  <c r="AG93" i="21"/>
  <c r="AG97" i="21"/>
  <c r="AG101" i="21"/>
  <c r="AG59" i="21"/>
  <c r="AG67" i="21"/>
  <c r="AG75" i="21"/>
  <c r="AG80" i="21"/>
  <c r="AG84" i="21"/>
  <c r="AG88" i="21"/>
  <c r="AG92" i="21"/>
  <c r="AG96" i="21"/>
  <c r="AG100" i="21"/>
  <c r="AG63" i="21"/>
  <c r="AG71" i="21"/>
  <c r="AG90" i="21"/>
  <c r="Q3" i="23"/>
  <c r="Q7" i="23"/>
  <c r="Q11" i="23"/>
  <c r="Q4" i="23"/>
  <c r="Q8" i="23"/>
  <c r="Q12" i="23"/>
  <c r="Q16" i="23"/>
  <c r="Q20" i="23"/>
  <c r="Q24" i="23"/>
  <c r="Q28" i="23"/>
  <c r="Q10" i="23"/>
  <c r="Q23" i="23"/>
  <c r="Q26" i="23"/>
  <c r="Q29" i="23"/>
  <c r="Q32" i="23"/>
  <c r="Q36" i="23"/>
  <c r="Q40" i="23"/>
  <c r="Q44" i="23"/>
  <c r="Q48" i="23"/>
  <c r="Q52" i="23"/>
  <c r="Q56" i="23"/>
  <c r="Q60" i="23"/>
  <c r="Q64" i="23"/>
  <c r="Q68" i="23"/>
  <c r="Q72" i="23"/>
  <c r="Q76" i="23"/>
  <c r="Q80" i="23"/>
  <c r="Q84" i="23"/>
  <c r="Q88" i="23"/>
  <c r="Q92" i="23"/>
  <c r="Q96" i="23"/>
  <c r="Q100" i="23"/>
  <c r="Q9" i="23"/>
  <c r="Q17" i="23"/>
  <c r="Q27" i="23"/>
  <c r="Q30" i="23"/>
  <c r="Q35" i="23"/>
  <c r="Q39" i="23"/>
  <c r="Q43" i="23"/>
  <c r="Q47" i="23"/>
  <c r="Q51" i="23"/>
  <c r="Q55" i="23"/>
  <c r="Q59" i="23"/>
  <c r="Q63" i="23"/>
  <c r="Q67" i="23"/>
  <c r="Q71" i="23"/>
  <c r="Q75" i="23"/>
  <c r="Q79" i="23"/>
  <c r="Q83" i="23"/>
  <c r="Q87" i="23"/>
  <c r="Q91" i="23"/>
  <c r="Q95" i="23"/>
  <c r="Q99" i="23"/>
  <c r="Q103" i="23"/>
  <c r="Q6" i="23"/>
  <c r="Q14" i="23"/>
  <c r="Q15" i="23"/>
  <c r="Q18" i="23"/>
  <c r="Q21" i="23"/>
  <c r="Q31" i="23"/>
  <c r="Q34" i="23"/>
  <c r="Q38" i="23"/>
  <c r="Q42" i="23"/>
  <c r="Q46" i="23"/>
  <c r="Q50" i="23"/>
  <c r="Q54" i="23"/>
  <c r="Q58" i="23"/>
  <c r="Q62" i="23"/>
  <c r="Q66" i="23"/>
  <c r="Q70" i="23"/>
  <c r="Q74" i="23"/>
  <c r="Q78" i="23"/>
  <c r="Q82" i="23"/>
  <c r="Q86" i="23"/>
  <c r="Q90" i="23"/>
  <c r="Q94" i="23"/>
  <c r="Q98" i="23"/>
  <c r="Q102" i="23"/>
  <c r="Q5" i="23"/>
  <c r="Q13" i="23"/>
  <c r="Q19" i="23"/>
  <c r="Q22" i="23"/>
  <c r="Q25" i="23"/>
  <c r="Q33" i="23"/>
  <c r="Q37" i="23"/>
  <c r="Q41" i="23"/>
  <c r="Q45" i="23"/>
  <c r="Q49" i="23"/>
  <c r="Q53" i="23"/>
  <c r="Q57" i="23"/>
  <c r="Q61" i="23"/>
  <c r="Q65" i="23"/>
  <c r="Q69" i="23"/>
  <c r="Q73" i="23"/>
  <c r="Q77" i="23"/>
  <c r="Q81" i="23"/>
  <c r="Q85" i="23"/>
  <c r="Q89" i="23"/>
  <c r="Q93" i="23"/>
  <c r="Q97" i="23"/>
  <c r="Q101" i="23"/>
  <c r="AB6" i="23"/>
  <c r="AB10" i="23"/>
  <c r="AB14" i="23"/>
  <c r="AB3" i="23"/>
  <c r="AB7" i="23"/>
  <c r="AB11" i="23"/>
  <c r="AB15" i="23"/>
  <c r="AB19" i="23"/>
  <c r="AB23" i="23"/>
  <c r="AB27" i="23"/>
  <c r="AB31" i="23"/>
  <c r="AB5" i="23"/>
  <c r="AB13" i="23"/>
  <c r="AB16" i="23"/>
  <c r="AB26" i="23"/>
  <c r="AB29" i="23"/>
  <c r="AB35" i="23"/>
  <c r="AB39" i="23"/>
  <c r="AB43" i="23"/>
  <c r="AB47" i="23"/>
  <c r="AB51" i="23"/>
  <c r="AB55" i="23"/>
  <c r="AB59" i="23"/>
  <c r="AB63" i="23"/>
  <c r="AB67" i="23"/>
  <c r="AB71" i="23"/>
  <c r="AB75" i="23"/>
  <c r="AB79" i="23"/>
  <c r="AB83" i="23"/>
  <c r="AB87" i="23"/>
  <c r="AB91" i="23"/>
  <c r="AB95" i="23"/>
  <c r="AB99" i="23"/>
  <c r="AB103" i="23"/>
  <c r="AB4" i="23"/>
  <c r="AB12" i="23"/>
  <c r="AB17" i="23"/>
  <c r="AB20" i="23"/>
  <c r="AB30" i="23"/>
  <c r="AB34" i="23"/>
  <c r="AB38" i="23"/>
  <c r="AB42" i="23"/>
  <c r="AB46" i="23"/>
  <c r="AB50" i="23"/>
  <c r="AB54" i="23"/>
  <c r="AB58" i="23"/>
  <c r="AB62" i="23"/>
  <c r="AB66" i="23"/>
  <c r="AB70" i="23"/>
  <c r="AB74" i="23"/>
  <c r="AB78" i="23"/>
  <c r="AB82" i="23"/>
  <c r="AB86" i="23"/>
  <c r="AB90" i="23"/>
  <c r="AB94" i="23"/>
  <c r="AB98" i="23"/>
  <c r="AB102" i="23"/>
  <c r="AB9" i="23"/>
  <c r="AB18" i="23"/>
  <c r="AB21" i="23"/>
  <c r="AB24" i="23"/>
  <c r="AB33" i="23"/>
  <c r="AB37" i="23"/>
  <c r="AB41" i="23"/>
  <c r="AB45" i="23"/>
  <c r="AB49" i="23"/>
  <c r="AB53" i="23"/>
  <c r="AB57" i="23"/>
  <c r="AB61" i="23"/>
  <c r="AB65" i="23"/>
  <c r="AB69" i="23"/>
  <c r="AB73" i="23"/>
  <c r="AB77" i="23"/>
  <c r="AB81" i="23"/>
  <c r="AB85" i="23"/>
  <c r="AB89" i="23"/>
  <c r="AB93" i="23"/>
  <c r="AB97" i="23"/>
  <c r="AB101" i="23"/>
  <c r="AB8" i="23"/>
  <c r="AB22" i="23"/>
  <c r="AB25" i="23"/>
  <c r="AB28" i="23"/>
  <c r="AB32" i="23"/>
  <c r="AB36" i="23"/>
  <c r="AB40" i="23"/>
  <c r="AB44" i="23"/>
  <c r="AB48" i="23"/>
  <c r="AB52" i="23"/>
  <c r="AB56" i="23"/>
  <c r="AB60" i="23"/>
  <c r="AB64" i="23"/>
  <c r="AB68" i="23"/>
  <c r="AB72" i="23"/>
  <c r="AB76" i="23"/>
  <c r="AB80" i="23"/>
  <c r="AB84" i="23"/>
  <c r="AB88" i="23"/>
  <c r="AB92" i="23"/>
  <c r="AB96" i="23"/>
  <c r="AB100" i="23"/>
  <c r="W4" i="21"/>
  <c r="W8" i="21"/>
  <c r="W12" i="21"/>
  <c r="W16" i="21"/>
  <c r="W20" i="21"/>
  <c r="W24" i="21"/>
  <c r="W28" i="21"/>
  <c r="W32" i="21"/>
  <c r="W36" i="21"/>
  <c r="W40" i="21"/>
  <c r="W44" i="21"/>
  <c r="W48" i="21"/>
  <c r="W52" i="21"/>
  <c r="W56" i="21"/>
  <c r="W3" i="21"/>
  <c r="W7" i="21"/>
  <c r="W11" i="21"/>
  <c r="W15" i="21"/>
  <c r="W19" i="21"/>
  <c r="W23" i="21"/>
  <c r="W27" i="21"/>
  <c r="W31" i="21"/>
  <c r="W35" i="21"/>
  <c r="W39" i="21"/>
  <c r="W43" i="21"/>
  <c r="W47" i="21"/>
  <c r="W51" i="21"/>
  <c r="W55" i="21"/>
  <c r="W59" i="21"/>
  <c r="W63" i="21"/>
  <c r="W67" i="21"/>
  <c r="W71" i="21"/>
  <c r="W75" i="21"/>
  <c r="W79" i="21"/>
  <c r="W6" i="21"/>
  <c r="W10" i="21"/>
  <c r="W14" i="21"/>
  <c r="W18" i="21"/>
  <c r="W22" i="21"/>
  <c r="W26" i="21"/>
  <c r="W30" i="21"/>
  <c r="W34" i="21"/>
  <c r="W38" i="21"/>
  <c r="W42" i="21"/>
  <c r="W46" i="21"/>
  <c r="W50" i="21"/>
  <c r="W54" i="21"/>
  <c r="W58" i="21"/>
  <c r="W62" i="21"/>
  <c r="W66" i="21"/>
  <c r="W70" i="21"/>
  <c r="W74" i="21"/>
  <c r="W78" i="21"/>
  <c r="W5" i="21"/>
  <c r="W9" i="21"/>
  <c r="W13" i="21"/>
  <c r="W17" i="21"/>
  <c r="W21" i="21"/>
  <c r="W25" i="21"/>
  <c r="W29" i="21"/>
  <c r="W33" i="21"/>
  <c r="W37" i="21"/>
  <c r="W41" i="21"/>
  <c r="W45" i="21"/>
  <c r="W64" i="21"/>
  <c r="W72" i="21"/>
  <c r="W81" i="21"/>
  <c r="W85" i="21"/>
  <c r="W89" i="21"/>
  <c r="W93" i="21"/>
  <c r="W97" i="21"/>
  <c r="W101" i="21"/>
  <c r="W61" i="21"/>
  <c r="W77" i="21"/>
  <c r="W80" i="21"/>
  <c r="W84" i="21"/>
  <c r="W88" i="21"/>
  <c r="W92" i="21"/>
  <c r="W53" i="21"/>
  <c r="W60" i="21"/>
  <c r="W68" i="21"/>
  <c r="W76" i="21"/>
  <c r="W83" i="21"/>
  <c r="W87" i="21"/>
  <c r="W91" i="21"/>
  <c r="W95" i="21"/>
  <c r="W99" i="21"/>
  <c r="W103" i="21"/>
  <c r="W49" i="21"/>
  <c r="W57" i="21"/>
  <c r="W65" i="21"/>
  <c r="W73" i="21"/>
  <c r="W82" i="21"/>
  <c r="W86" i="21"/>
  <c r="W90" i="21"/>
  <c r="W94" i="21"/>
  <c r="W98" i="21"/>
  <c r="W102" i="21"/>
  <c r="W69" i="21"/>
  <c r="W96" i="21"/>
  <c r="W100" i="21"/>
  <c r="K4" i="21"/>
  <c r="K8" i="21"/>
  <c r="K12" i="21"/>
  <c r="K16" i="21"/>
  <c r="K20" i="21"/>
  <c r="K24" i="21"/>
  <c r="K28" i="21"/>
  <c r="K32" i="21"/>
  <c r="K36" i="21"/>
  <c r="K40" i="21"/>
  <c r="K44" i="21"/>
  <c r="K48" i="21"/>
  <c r="K52" i="21"/>
  <c r="K56" i="21"/>
  <c r="K3" i="21"/>
  <c r="K7" i="21"/>
  <c r="K11" i="21"/>
  <c r="K15" i="21"/>
  <c r="K19" i="21"/>
  <c r="K23" i="21"/>
  <c r="K27" i="21"/>
  <c r="K31" i="21"/>
  <c r="K35" i="21"/>
  <c r="K39" i="21"/>
  <c r="K43" i="21"/>
  <c r="K47" i="21"/>
  <c r="K51" i="21"/>
  <c r="K55" i="21"/>
  <c r="K59" i="21"/>
  <c r="K63" i="21"/>
  <c r="K67" i="21"/>
  <c r="K71" i="21"/>
  <c r="K75" i="21"/>
  <c r="K79" i="21"/>
  <c r="K6" i="21"/>
  <c r="K10" i="21"/>
  <c r="K14" i="21"/>
  <c r="K18" i="21"/>
  <c r="K22" i="21"/>
  <c r="K26" i="21"/>
  <c r="K30" i="21"/>
  <c r="K34" i="21"/>
  <c r="K38" i="21"/>
  <c r="K42" i="21"/>
  <c r="K46" i="21"/>
  <c r="K50" i="21"/>
  <c r="K54" i="21"/>
  <c r="K58" i="21"/>
  <c r="K62" i="21"/>
  <c r="K66" i="21"/>
  <c r="K70" i="21"/>
  <c r="K74" i="21"/>
  <c r="K78" i="21"/>
  <c r="K5" i="21"/>
  <c r="K9" i="21"/>
  <c r="K13" i="21"/>
  <c r="K17" i="21"/>
  <c r="K21" i="21"/>
  <c r="K25" i="21"/>
  <c r="K29" i="21"/>
  <c r="K33" i="21"/>
  <c r="K37" i="21"/>
  <c r="K41" i="21"/>
  <c r="K45" i="21"/>
  <c r="K49" i="21"/>
  <c r="K60" i="21"/>
  <c r="K68" i="21"/>
  <c r="K76" i="21"/>
  <c r="K81" i="21"/>
  <c r="K85" i="21"/>
  <c r="K89" i="21"/>
  <c r="K93" i="21"/>
  <c r="K97" i="21"/>
  <c r="K101" i="21"/>
  <c r="K65" i="21"/>
  <c r="K73" i="21"/>
  <c r="K84" i="21"/>
  <c r="K57" i="21"/>
  <c r="K64" i="21"/>
  <c r="K72" i="21"/>
  <c r="K83" i="21"/>
  <c r="K87" i="21"/>
  <c r="K91" i="21"/>
  <c r="K95" i="21"/>
  <c r="K99" i="21"/>
  <c r="K103" i="21"/>
  <c r="K53" i="21"/>
  <c r="K61" i="21"/>
  <c r="K69" i="21"/>
  <c r="K77" i="21"/>
  <c r="K82" i="21"/>
  <c r="K86" i="21"/>
  <c r="K90" i="21"/>
  <c r="K94" i="21"/>
  <c r="K98" i="21"/>
  <c r="K102" i="21"/>
  <c r="K80" i="21"/>
  <c r="K88" i="21"/>
  <c r="K92" i="21"/>
  <c r="K96" i="21"/>
  <c r="K100" i="21"/>
  <c r="K5" i="23"/>
  <c r="K9" i="23"/>
  <c r="K13" i="23"/>
  <c r="K6" i="23"/>
  <c r="K10" i="23"/>
  <c r="K14" i="23"/>
  <c r="K18" i="23"/>
  <c r="K22" i="23"/>
  <c r="K26" i="23"/>
  <c r="K30" i="23"/>
  <c r="K4" i="23"/>
  <c r="K12" i="23"/>
  <c r="K17" i="23"/>
  <c r="K20" i="23"/>
  <c r="K23" i="23"/>
  <c r="K34" i="23"/>
  <c r="K38" i="23"/>
  <c r="K42" i="23"/>
  <c r="K46" i="23"/>
  <c r="K50" i="23"/>
  <c r="K54" i="23"/>
  <c r="K58" i="23"/>
  <c r="K62" i="23"/>
  <c r="K66" i="23"/>
  <c r="K70" i="23"/>
  <c r="K74" i="23"/>
  <c r="K78" i="23"/>
  <c r="K82" i="23"/>
  <c r="K86" i="23"/>
  <c r="K90" i="23"/>
  <c r="K94" i="23"/>
  <c r="K98" i="23"/>
  <c r="K102" i="23"/>
  <c r="K3" i="23"/>
  <c r="K11" i="23"/>
  <c r="K21" i="23"/>
  <c r="K24" i="23"/>
  <c r="K27" i="23"/>
  <c r="K33" i="23"/>
  <c r="K37" i="23"/>
  <c r="K41" i="23"/>
  <c r="K45" i="23"/>
  <c r="K49" i="23"/>
  <c r="K53" i="23"/>
  <c r="K57" i="23"/>
  <c r="K61" i="23"/>
  <c r="K65" i="23"/>
  <c r="K69" i="23"/>
  <c r="K73" i="23"/>
  <c r="K77" i="23"/>
  <c r="K81" i="23"/>
  <c r="K85" i="23"/>
  <c r="K89" i="23"/>
  <c r="K93" i="23"/>
  <c r="K97" i="23"/>
  <c r="K101" i="23"/>
  <c r="K8" i="23"/>
  <c r="K25" i="23"/>
  <c r="K28" i="23"/>
  <c r="K31" i="23"/>
  <c r="K32" i="23"/>
  <c r="K36" i="23"/>
  <c r="K40" i="23"/>
  <c r="K44" i="23"/>
  <c r="K48" i="23"/>
  <c r="K52" i="23"/>
  <c r="K56" i="23"/>
  <c r="K60" i="23"/>
  <c r="K64" i="23"/>
  <c r="K68" i="23"/>
  <c r="K72" i="23"/>
  <c r="K76" i="23"/>
  <c r="K80" i="23"/>
  <c r="K84" i="23"/>
  <c r="K88" i="23"/>
  <c r="K92" i="23"/>
  <c r="K96" i="23"/>
  <c r="K100" i="23"/>
  <c r="K7" i="23"/>
  <c r="K15" i="23"/>
  <c r="K16" i="23"/>
  <c r="K19" i="23"/>
  <c r="K29" i="23"/>
  <c r="K35" i="23"/>
  <c r="K39" i="23"/>
  <c r="K43" i="23"/>
  <c r="K47" i="23"/>
  <c r="K51" i="23"/>
  <c r="K55" i="23"/>
  <c r="K59" i="23"/>
  <c r="K63" i="23"/>
  <c r="K67" i="23"/>
  <c r="K71" i="23"/>
  <c r="K75" i="23"/>
  <c r="K79" i="23"/>
  <c r="K83" i="23"/>
  <c r="K87" i="23"/>
  <c r="K91" i="23"/>
  <c r="K95" i="23"/>
  <c r="K99" i="23"/>
  <c r="K103" i="23"/>
  <c r="M3" i="23"/>
  <c r="M7" i="23"/>
  <c r="M11" i="23"/>
  <c r="M15" i="23"/>
  <c r="M4" i="23"/>
  <c r="M8" i="23"/>
  <c r="M12" i="23"/>
  <c r="M16" i="23"/>
  <c r="M20" i="23"/>
  <c r="M24" i="23"/>
  <c r="M28" i="23"/>
  <c r="M6" i="23"/>
  <c r="M14" i="23"/>
  <c r="M19" i="23"/>
  <c r="M22" i="23"/>
  <c r="M25" i="23"/>
  <c r="M32" i="23"/>
  <c r="M36" i="23"/>
  <c r="M40" i="23"/>
  <c r="M44" i="23"/>
  <c r="M48" i="23"/>
  <c r="M52" i="23"/>
  <c r="M56" i="23"/>
  <c r="M60" i="23"/>
  <c r="M64" i="23"/>
  <c r="M68" i="23"/>
  <c r="M72" i="23"/>
  <c r="M76" i="23"/>
  <c r="M80" i="23"/>
  <c r="M84" i="23"/>
  <c r="M88" i="23"/>
  <c r="M92" i="23"/>
  <c r="M96" i="23"/>
  <c r="M100" i="23"/>
  <c r="M5" i="23"/>
  <c r="M13" i="23"/>
  <c r="M23" i="23"/>
  <c r="M26" i="23"/>
  <c r="M29" i="23"/>
  <c r="M35" i="23"/>
  <c r="M39" i="23"/>
  <c r="M43" i="23"/>
  <c r="M47" i="23"/>
  <c r="M51" i="23"/>
  <c r="M55" i="23"/>
  <c r="M59" i="23"/>
  <c r="M63" i="23"/>
  <c r="M67" i="23"/>
  <c r="M71" i="23"/>
  <c r="M75" i="23"/>
  <c r="M79" i="23"/>
  <c r="M83" i="23"/>
  <c r="M87" i="23"/>
  <c r="M91" i="23"/>
  <c r="M95" i="23"/>
  <c r="M99" i="23"/>
  <c r="M103" i="23"/>
  <c r="M10" i="23"/>
  <c r="M17" i="23"/>
  <c r="M27" i="23"/>
  <c r="M30" i="23"/>
  <c r="M34" i="23"/>
  <c r="M38" i="23"/>
  <c r="M42" i="23"/>
  <c r="M46" i="23"/>
  <c r="M50" i="23"/>
  <c r="M54" i="23"/>
  <c r="M58" i="23"/>
  <c r="M62" i="23"/>
  <c r="M66" i="23"/>
  <c r="M70" i="23"/>
  <c r="M74" i="23"/>
  <c r="M78" i="23"/>
  <c r="M82" i="23"/>
  <c r="M86" i="23"/>
  <c r="M90" i="23"/>
  <c r="M94" i="23"/>
  <c r="M98" i="23"/>
  <c r="M102" i="23"/>
  <c r="M9" i="23"/>
  <c r="M18" i="23"/>
  <c r="M21" i="23"/>
  <c r="M31" i="23"/>
  <c r="M33" i="23"/>
  <c r="M37" i="23"/>
  <c r="M41" i="23"/>
  <c r="M45" i="23"/>
  <c r="M49" i="23"/>
  <c r="M53" i="23"/>
  <c r="M57" i="23"/>
  <c r="M61" i="23"/>
  <c r="M65" i="23"/>
  <c r="M69" i="23"/>
  <c r="M73" i="23"/>
  <c r="M77" i="23"/>
  <c r="M81" i="23"/>
  <c r="M85" i="23"/>
  <c r="M89" i="23"/>
  <c r="M93" i="23"/>
  <c r="M97" i="23"/>
  <c r="M101" i="23"/>
  <c r="L6" i="23"/>
  <c r="L10" i="23"/>
  <c r="L14" i="23"/>
  <c r="L3" i="23"/>
  <c r="L7" i="23"/>
  <c r="L11" i="23"/>
  <c r="L15" i="23"/>
  <c r="L19" i="23"/>
  <c r="L23" i="23"/>
  <c r="L27" i="23"/>
  <c r="L31" i="23"/>
  <c r="L5" i="23"/>
  <c r="L13" i="23"/>
  <c r="L16" i="23"/>
  <c r="L26" i="23"/>
  <c r="L29" i="23"/>
  <c r="L35" i="23"/>
  <c r="L39" i="23"/>
  <c r="L43" i="23"/>
  <c r="L47" i="23"/>
  <c r="L51" i="23"/>
  <c r="L55" i="23"/>
  <c r="L59" i="23"/>
  <c r="L63" i="23"/>
  <c r="L67" i="23"/>
  <c r="L71" i="23"/>
  <c r="L75" i="23"/>
  <c r="L79" i="23"/>
  <c r="L83" i="23"/>
  <c r="L87" i="23"/>
  <c r="L91" i="23"/>
  <c r="L95" i="23"/>
  <c r="L99" i="23"/>
  <c r="L103" i="23"/>
  <c r="L4" i="23"/>
  <c r="L12" i="23"/>
  <c r="L17" i="23"/>
  <c r="L20" i="23"/>
  <c r="L30" i="23"/>
  <c r="L34" i="23"/>
  <c r="L38" i="23"/>
  <c r="L42" i="23"/>
  <c r="L46" i="23"/>
  <c r="L50" i="23"/>
  <c r="L54" i="23"/>
  <c r="L58" i="23"/>
  <c r="L62" i="23"/>
  <c r="L66" i="23"/>
  <c r="L70" i="23"/>
  <c r="L74" i="23"/>
  <c r="L78" i="23"/>
  <c r="L82" i="23"/>
  <c r="L86" i="23"/>
  <c r="L90" i="23"/>
  <c r="L94" i="23"/>
  <c r="L98" i="23"/>
  <c r="L102" i="23"/>
  <c r="L9" i="23"/>
  <c r="L18" i="23"/>
  <c r="L21" i="23"/>
  <c r="L24" i="23"/>
  <c r="L33" i="23"/>
  <c r="L37" i="23"/>
  <c r="L41" i="23"/>
  <c r="L45" i="23"/>
  <c r="L49" i="23"/>
  <c r="L53" i="23"/>
  <c r="L57" i="23"/>
  <c r="L61" i="23"/>
  <c r="L65" i="23"/>
  <c r="L69" i="23"/>
  <c r="L73" i="23"/>
  <c r="L77" i="23"/>
  <c r="L81" i="23"/>
  <c r="L85" i="23"/>
  <c r="L89" i="23"/>
  <c r="L93" i="23"/>
  <c r="L97" i="23"/>
  <c r="L101" i="23"/>
  <c r="L8" i="23"/>
  <c r="L22" i="23"/>
  <c r="L25" i="23"/>
  <c r="L28" i="23"/>
  <c r="L32" i="23"/>
  <c r="L36" i="23"/>
  <c r="L40" i="23"/>
  <c r="L44" i="23"/>
  <c r="L48" i="23"/>
  <c r="L52" i="23"/>
  <c r="L56" i="23"/>
  <c r="L60" i="23"/>
  <c r="L64" i="23"/>
  <c r="L68" i="23"/>
  <c r="L72" i="23"/>
  <c r="L76" i="23"/>
  <c r="L80" i="23"/>
  <c r="L84" i="23"/>
  <c r="L88" i="23"/>
  <c r="L92" i="23"/>
  <c r="L96" i="23"/>
  <c r="L100" i="23"/>
  <c r="L5" i="21"/>
  <c r="L9" i="21"/>
  <c r="L13" i="21"/>
  <c r="L17" i="21"/>
  <c r="L21" i="21"/>
  <c r="L25" i="21"/>
  <c r="L29" i="21"/>
  <c r="L33" i="21"/>
  <c r="L37" i="21"/>
  <c r="L41" i="21"/>
  <c r="L45" i="21"/>
  <c r="L49" i="21"/>
  <c r="L53" i="21"/>
  <c r="L57" i="21"/>
  <c r="L4" i="21"/>
  <c r="L8" i="21"/>
  <c r="L12" i="21"/>
  <c r="L16" i="21"/>
  <c r="L20" i="21"/>
  <c r="L24" i="21"/>
  <c r="L28" i="21"/>
  <c r="L32" i="21"/>
  <c r="L36" i="21"/>
  <c r="L40" i="21"/>
  <c r="L44" i="21"/>
  <c r="L48" i="21"/>
  <c r="L52" i="21"/>
  <c r="L56" i="21"/>
  <c r="L60" i="21"/>
  <c r="L64" i="21"/>
  <c r="L68" i="21"/>
  <c r="L72" i="21"/>
  <c r="L76" i="21"/>
  <c r="L3" i="21"/>
  <c r="L7" i="21"/>
  <c r="L11" i="21"/>
  <c r="L15" i="21"/>
  <c r="L19" i="21"/>
  <c r="L23" i="21"/>
  <c r="L27" i="21"/>
  <c r="L31" i="21"/>
  <c r="L35" i="21"/>
  <c r="L39" i="21"/>
  <c r="L43" i="21"/>
  <c r="L47" i="21"/>
  <c r="L51" i="21"/>
  <c r="L55" i="21"/>
  <c r="L59" i="21"/>
  <c r="L63" i="21"/>
  <c r="L67" i="21"/>
  <c r="L71" i="21"/>
  <c r="L75" i="21"/>
  <c r="L79" i="21"/>
  <c r="L6" i="21"/>
  <c r="L10" i="21"/>
  <c r="L14" i="21"/>
  <c r="L18" i="21"/>
  <c r="L22" i="21"/>
  <c r="L26" i="21"/>
  <c r="L30" i="21"/>
  <c r="L34" i="21"/>
  <c r="L38" i="21"/>
  <c r="L42" i="21"/>
  <c r="L46" i="21"/>
  <c r="L61" i="21"/>
  <c r="L69" i="21"/>
  <c r="L77" i="21"/>
  <c r="L82" i="21"/>
  <c r="L86" i="21"/>
  <c r="L90" i="21"/>
  <c r="L94" i="21"/>
  <c r="L98" i="21"/>
  <c r="L102" i="21"/>
  <c r="L58" i="21"/>
  <c r="L85" i="21"/>
  <c r="L93" i="21"/>
  <c r="L50" i="21"/>
  <c r="L65" i="21"/>
  <c r="L73" i="21"/>
  <c r="L80" i="21"/>
  <c r="L84" i="21"/>
  <c r="L88" i="21"/>
  <c r="L92" i="21"/>
  <c r="L96" i="21"/>
  <c r="L100" i="21"/>
  <c r="L62" i="21"/>
  <c r="L70" i="21"/>
  <c r="L78" i="21"/>
  <c r="L83" i="21"/>
  <c r="L87" i="21"/>
  <c r="L91" i="21"/>
  <c r="L95" i="21"/>
  <c r="L99" i="21"/>
  <c r="L103" i="21"/>
  <c r="L54" i="21"/>
  <c r="L66" i="21"/>
  <c r="L74" i="21"/>
  <c r="L81" i="21"/>
  <c r="L89" i="21"/>
  <c r="L97" i="21"/>
  <c r="L101" i="21"/>
  <c r="X5" i="21"/>
  <c r="X9" i="21"/>
  <c r="X13" i="21"/>
  <c r="X17" i="21"/>
  <c r="X21" i="21"/>
  <c r="X25" i="21"/>
  <c r="X29" i="21"/>
  <c r="X33" i="21"/>
  <c r="X37" i="21"/>
  <c r="X41" i="21"/>
  <c r="X45" i="21"/>
  <c r="X49" i="21"/>
  <c r="X53" i="21"/>
  <c r="X4" i="21"/>
  <c r="X8" i="21"/>
  <c r="X12" i="21"/>
  <c r="X16" i="21"/>
  <c r="X20" i="21"/>
  <c r="X24" i="21"/>
  <c r="X28" i="21"/>
  <c r="X32" i="21"/>
  <c r="X36" i="21"/>
  <c r="X40" i="21"/>
  <c r="X44" i="21"/>
  <c r="X48" i="21"/>
  <c r="X52" i="21"/>
  <c r="X56" i="21"/>
  <c r="X60" i="21"/>
  <c r="X64" i="21"/>
  <c r="X68" i="21"/>
  <c r="X72" i="21"/>
  <c r="X76" i="21"/>
  <c r="X3" i="21"/>
  <c r="X7" i="21"/>
  <c r="X11" i="21"/>
  <c r="X15" i="21"/>
  <c r="X19" i="21"/>
  <c r="X23" i="21"/>
  <c r="X27" i="21"/>
  <c r="X31" i="21"/>
  <c r="X35" i="21"/>
  <c r="X39" i="21"/>
  <c r="X43" i="21"/>
  <c r="X47" i="21"/>
  <c r="X51" i="21"/>
  <c r="X55" i="21"/>
  <c r="X59" i="21"/>
  <c r="X63" i="21"/>
  <c r="X67" i="21"/>
  <c r="X71" i="21"/>
  <c r="X75" i="21"/>
  <c r="X79" i="21"/>
  <c r="X6" i="21"/>
  <c r="X10" i="21"/>
  <c r="X14" i="21"/>
  <c r="X18" i="21"/>
  <c r="X22" i="21"/>
  <c r="X26" i="21"/>
  <c r="X30" i="21"/>
  <c r="X34" i="21"/>
  <c r="X38" i="21"/>
  <c r="X42" i="21"/>
  <c r="X46" i="21"/>
  <c r="X54" i="21"/>
  <c r="X57" i="21"/>
  <c r="X65" i="21"/>
  <c r="X73" i="21"/>
  <c r="X82" i="21"/>
  <c r="X86" i="21"/>
  <c r="X90" i="21"/>
  <c r="X94" i="21"/>
  <c r="X98" i="21"/>
  <c r="X102" i="21"/>
  <c r="X81" i="21"/>
  <c r="X89" i="21"/>
  <c r="X61" i="21"/>
  <c r="X69" i="21"/>
  <c r="X77" i="21"/>
  <c r="X80" i="21"/>
  <c r="X84" i="21"/>
  <c r="X88" i="21"/>
  <c r="X92" i="21"/>
  <c r="X96" i="21"/>
  <c r="X100" i="21"/>
  <c r="X58" i="21"/>
  <c r="X66" i="21"/>
  <c r="X74" i="21"/>
  <c r="X83" i="21"/>
  <c r="X87" i="21"/>
  <c r="X91" i="21"/>
  <c r="X95" i="21"/>
  <c r="X99" i="21"/>
  <c r="X103" i="21"/>
  <c r="X50" i="21"/>
  <c r="X62" i="21"/>
  <c r="X70" i="21"/>
  <c r="X78" i="21"/>
  <c r="X85" i="21"/>
  <c r="X93" i="21"/>
  <c r="X97" i="21"/>
  <c r="X101" i="21"/>
  <c r="AJ6" i="23"/>
  <c r="AJ10" i="23"/>
  <c r="AJ14" i="23"/>
  <c r="AJ3" i="23"/>
  <c r="AJ7" i="23"/>
  <c r="AJ11" i="23"/>
  <c r="AJ15" i="23"/>
  <c r="AJ19" i="23"/>
  <c r="AJ23" i="23"/>
  <c r="AJ27" i="23"/>
  <c r="AJ31" i="23"/>
  <c r="AJ5" i="23"/>
  <c r="AJ13" i="23"/>
  <c r="AJ18" i="23"/>
  <c r="AJ21" i="23"/>
  <c r="AJ24" i="23"/>
  <c r="AJ35" i="23"/>
  <c r="AJ39" i="23"/>
  <c r="AJ43" i="23"/>
  <c r="AJ47" i="23"/>
  <c r="AJ51" i="23"/>
  <c r="AJ55" i="23"/>
  <c r="AJ59" i="23"/>
  <c r="AJ63" i="23"/>
  <c r="AJ67" i="23"/>
  <c r="AJ71" i="23"/>
  <c r="AJ75" i="23"/>
  <c r="AJ79" i="23"/>
  <c r="AJ83" i="23"/>
  <c r="AJ87" i="23"/>
  <c r="AJ91" i="23"/>
  <c r="AJ95" i="23"/>
  <c r="AJ99" i="23"/>
  <c r="AJ103" i="23"/>
  <c r="AJ4" i="23"/>
  <c r="AJ12" i="23"/>
  <c r="AJ22" i="23"/>
  <c r="AJ25" i="23"/>
  <c r="AJ28" i="23"/>
  <c r="AJ34" i="23"/>
  <c r="AJ38" i="23"/>
  <c r="AJ42" i="23"/>
  <c r="AJ46" i="23"/>
  <c r="AJ50" i="23"/>
  <c r="AJ54" i="23"/>
  <c r="AJ58" i="23"/>
  <c r="AJ62" i="23"/>
  <c r="AJ66" i="23"/>
  <c r="AJ70" i="23"/>
  <c r="AJ74" i="23"/>
  <c r="AJ78" i="23"/>
  <c r="AJ82" i="23"/>
  <c r="AJ86" i="23"/>
  <c r="AJ90" i="23"/>
  <c r="AJ94" i="23"/>
  <c r="AJ98" i="23"/>
  <c r="AJ102" i="23"/>
  <c r="AJ9" i="23"/>
  <c r="AJ16" i="23"/>
  <c r="AJ26" i="23"/>
  <c r="AJ29" i="23"/>
  <c r="AJ33" i="23"/>
  <c r="AJ37" i="23"/>
  <c r="AJ41" i="23"/>
  <c r="AJ45" i="23"/>
  <c r="AJ49" i="23"/>
  <c r="AJ53" i="23"/>
  <c r="AJ57" i="23"/>
  <c r="AJ61" i="23"/>
  <c r="AJ65" i="23"/>
  <c r="AJ69" i="23"/>
  <c r="AJ73" i="23"/>
  <c r="AJ77" i="23"/>
  <c r="AJ81" i="23"/>
  <c r="AJ85" i="23"/>
  <c r="AJ89" i="23"/>
  <c r="AJ93" i="23"/>
  <c r="AJ97" i="23"/>
  <c r="AJ101" i="23"/>
  <c r="AJ8" i="23"/>
  <c r="AJ17" i="23"/>
  <c r="AJ20" i="23"/>
  <c r="AJ30" i="23"/>
  <c r="AJ32" i="23"/>
  <c r="AJ36" i="23"/>
  <c r="AJ40" i="23"/>
  <c r="AJ44" i="23"/>
  <c r="AJ48" i="23"/>
  <c r="AJ52" i="23"/>
  <c r="AJ56" i="23"/>
  <c r="AJ60" i="23"/>
  <c r="AJ64" i="23"/>
  <c r="AJ68" i="23"/>
  <c r="AJ72" i="23"/>
  <c r="AJ76" i="23"/>
  <c r="AJ80" i="23"/>
  <c r="AJ84" i="23"/>
  <c r="AJ88" i="23"/>
  <c r="AJ92" i="23"/>
  <c r="AJ96" i="23"/>
  <c r="AJ100" i="23"/>
  <c r="AJ5" i="21"/>
  <c r="AJ9" i="21"/>
  <c r="AJ13" i="21"/>
  <c r="AJ17" i="21"/>
  <c r="AJ21" i="21"/>
  <c r="AJ25" i="21"/>
  <c r="AJ29" i="21"/>
  <c r="AJ33" i="21"/>
  <c r="AJ37" i="21"/>
  <c r="AJ41" i="21"/>
  <c r="AJ45" i="21"/>
  <c r="AJ49" i="21"/>
  <c r="AJ53" i="21"/>
  <c r="AJ4" i="21"/>
  <c r="AJ8" i="21"/>
  <c r="AJ12" i="21"/>
  <c r="AJ16" i="21"/>
  <c r="AJ20" i="21"/>
  <c r="AJ24" i="21"/>
  <c r="AJ28" i="21"/>
  <c r="AJ32" i="21"/>
  <c r="AJ36" i="21"/>
  <c r="AJ40" i="21"/>
  <c r="AJ44" i="21"/>
  <c r="AJ48" i="21"/>
  <c r="AJ52" i="21"/>
  <c r="AJ56" i="21"/>
  <c r="AJ60" i="21"/>
  <c r="AJ64" i="21"/>
  <c r="AJ68" i="21"/>
  <c r="AJ72" i="21"/>
  <c r="AJ76" i="21"/>
  <c r="AJ3" i="21"/>
  <c r="AJ7" i="21"/>
  <c r="AJ11" i="21"/>
  <c r="AJ15" i="21"/>
  <c r="AJ19" i="21"/>
  <c r="AJ23" i="21"/>
  <c r="AJ27" i="21"/>
  <c r="AJ31" i="21"/>
  <c r="AJ35" i="21"/>
  <c r="AJ39" i="21"/>
  <c r="AJ43" i="21"/>
  <c r="AJ47" i="21"/>
  <c r="AJ51" i="21"/>
  <c r="AJ55" i="21"/>
  <c r="AJ59" i="21"/>
  <c r="AJ63" i="21"/>
  <c r="AJ67" i="21"/>
  <c r="AJ71" i="21"/>
  <c r="AJ75" i="21"/>
  <c r="AJ6" i="21"/>
  <c r="AJ10" i="21"/>
  <c r="AJ14" i="21"/>
  <c r="AJ18" i="21"/>
  <c r="AJ22" i="21"/>
  <c r="AJ26" i="21"/>
  <c r="AJ30" i="21"/>
  <c r="AJ34" i="21"/>
  <c r="AJ38" i="21"/>
  <c r="AJ42" i="21"/>
  <c r="AJ46" i="21"/>
  <c r="AJ50" i="21"/>
  <c r="AJ61" i="21"/>
  <c r="AJ69" i="21"/>
  <c r="AJ77" i="21"/>
  <c r="AJ82" i="21"/>
  <c r="AJ86" i="21"/>
  <c r="AJ90" i="21"/>
  <c r="AJ94" i="21"/>
  <c r="AJ98" i="21"/>
  <c r="AJ102" i="21"/>
  <c r="AJ66" i="21"/>
  <c r="AJ74" i="21"/>
  <c r="AJ85" i="21"/>
  <c r="AJ93" i="21"/>
  <c r="AJ97" i="21"/>
  <c r="AJ57" i="21"/>
  <c r="AJ65" i="21"/>
  <c r="AJ73" i="21"/>
  <c r="AJ80" i="21"/>
  <c r="AJ84" i="21"/>
  <c r="AJ88" i="21"/>
  <c r="AJ92" i="21"/>
  <c r="AJ96" i="21"/>
  <c r="AJ100" i="21"/>
  <c r="AJ54" i="21"/>
  <c r="AJ62" i="21"/>
  <c r="AJ70" i="21"/>
  <c r="AJ78" i="21"/>
  <c r="AJ79" i="21"/>
  <c r="AJ83" i="21"/>
  <c r="AJ87" i="21"/>
  <c r="AJ91" i="21"/>
  <c r="AJ95" i="21"/>
  <c r="AJ99" i="21"/>
  <c r="AJ103" i="21"/>
  <c r="AJ58" i="21"/>
  <c r="AJ81" i="21"/>
  <c r="AJ89" i="21"/>
  <c r="AJ101" i="21"/>
  <c r="AE4" i="21"/>
  <c r="AE8" i="21"/>
  <c r="AE12" i="21"/>
  <c r="AE16" i="21"/>
  <c r="AE20" i="21"/>
  <c r="AE24" i="21"/>
  <c r="AE28" i="21"/>
  <c r="AE32" i="21"/>
  <c r="AE36" i="21"/>
  <c r="AE40" i="21"/>
  <c r="AE44" i="21"/>
  <c r="AE48" i="21"/>
  <c r="AE52" i="21"/>
  <c r="AE56" i="21"/>
  <c r="AE3" i="21"/>
  <c r="AE7" i="21"/>
  <c r="AE11" i="21"/>
  <c r="AE15" i="21"/>
  <c r="AE19" i="21"/>
  <c r="AE23" i="21"/>
  <c r="AE27" i="21"/>
  <c r="AE31" i="21"/>
  <c r="AE35" i="21"/>
  <c r="AE39" i="21"/>
  <c r="AE43" i="21"/>
  <c r="AE47" i="21"/>
  <c r="AE51" i="21"/>
  <c r="AE55" i="21"/>
  <c r="AE59" i="21"/>
  <c r="AE63" i="21"/>
  <c r="AE67" i="21"/>
  <c r="AE71" i="21"/>
  <c r="AE75" i="21"/>
  <c r="AE6" i="21"/>
  <c r="AE10" i="21"/>
  <c r="AE14" i="21"/>
  <c r="AE18" i="21"/>
  <c r="AE22" i="21"/>
  <c r="AE26" i="21"/>
  <c r="AE30" i="21"/>
  <c r="AE34" i="21"/>
  <c r="AE38" i="21"/>
  <c r="AE42" i="21"/>
  <c r="AE46" i="21"/>
  <c r="AE50" i="21"/>
  <c r="AE54" i="21"/>
  <c r="AE58" i="21"/>
  <c r="AE62" i="21"/>
  <c r="AE66" i="21"/>
  <c r="AE70" i="21"/>
  <c r="AE74" i="21"/>
  <c r="AE78" i="21"/>
  <c r="AE5" i="21"/>
  <c r="AE9" i="21"/>
  <c r="AE13" i="21"/>
  <c r="AE17" i="21"/>
  <c r="AE21" i="21"/>
  <c r="AE25" i="21"/>
  <c r="AE29" i="21"/>
  <c r="AE33" i="21"/>
  <c r="AE37" i="21"/>
  <c r="AE41" i="21"/>
  <c r="AE45" i="21"/>
  <c r="AE53" i="21"/>
  <c r="AE64" i="21"/>
  <c r="AE72" i="21"/>
  <c r="AE81" i="21"/>
  <c r="AE85" i="21"/>
  <c r="AE89" i="21"/>
  <c r="AE93" i="21"/>
  <c r="AE97" i="21"/>
  <c r="AE101" i="21"/>
  <c r="AE69" i="21"/>
  <c r="AE80" i="21"/>
  <c r="AE84" i="21"/>
  <c r="AE88" i="21"/>
  <c r="AE92" i="21"/>
  <c r="AE60" i="21"/>
  <c r="AE68" i="21"/>
  <c r="AE76" i="21"/>
  <c r="AE79" i="21"/>
  <c r="AE83" i="21"/>
  <c r="AE87" i="21"/>
  <c r="AE91" i="21"/>
  <c r="AE95" i="21"/>
  <c r="AE99" i="21"/>
  <c r="AE103" i="21"/>
  <c r="AE100" i="21"/>
  <c r="AE57" i="21"/>
  <c r="AE65" i="21"/>
  <c r="AE73" i="21"/>
  <c r="AE82" i="21"/>
  <c r="AE86" i="21"/>
  <c r="AE90" i="21"/>
  <c r="AE94" i="21"/>
  <c r="AE98" i="21"/>
  <c r="AE102" i="21"/>
  <c r="AE49" i="21"/>
  <c r="AE61" i="21"/>
  <c r="AE77" i="21"/>
  <c r="AE96" i="21"/>
  <c r="AH3" i="21"/>
  <c r="AH7" i="21"/>
  <c r="AH11" i="21"/>
  <c r="AH15" i="21"/>
  <c r="AH19" i="21"/>
  <c r="AH23" i="21"/>
  <c r="AH27" i="21"/>
  <c r="AH31" i="21"/>
  <c r="AH35" i="21"/>
  <c r="AH39" i="21"/>
  <c r="AH43" i="21"/>
  <c r="AH47" i="21"/>
  <c r="AH51" i="21"/>
  <c r="AH55" i="21"/>
  <c r="AH6" i="21"/>
  <c r="AH10" i="21"/>
  <c r="AH14" i="21"/>
  <c r="AH18" i="21"/>
  <c r="AH22" i="21"/>
  <c r="AH26" i="21"/>
  <c r="AH30" i="21"/>
  <c r="AH34" i="21"/>
  <c r="AH38" i="21"/>
  <c r="AH42" i="21"/>
  <c r="AH46" i="21"/>
  <c r="AH50" i="21"/>
  <c r="AH54" i="21"/>
  <c r="AH58" i="21"/>
  <c r="AH62" i="21"/>
  <c r="AH66" i="21"/>
  <c r="AH70" i="21"/>
  <c r="AH74" i="21"/>
  <c r="AH78" i="21"/>
  <c r="AH5" i="21"/>
  <c r="AH9" i="21"/>
  <c r="AH13" i="21"/>
  <c r="AH17" i="21"/>
  <c r="AH21" i="21"/>
  <c r="AH25" i="21"/>
  <c r="AH29" i="21"/>
  <c r="AH33" i="21"/>
  <c r="AH37" i="21"/>
  <c r="AH41" i="21"/>
  <c r="AH45" i="21"/>
  <c r="AH49" i="21"/>
  <c r="AH53" i="21"/>
  <c r="AH57" i="21"/>
  <c r="AH61" i="21"/>
  <c r="AH65" i="21"/>
  <c r="AH69" i="21"/>
  <c r="AH73" i="21"/>
  <c r="AH77" i="21"/>
  <c r="AH4" i="21"/>
  <c r="AH8" i="21"/>
  <c r="AH12" i="21"/>
  <c r="AH16" i="21"/>
  <c r="AH20" i="21"/>
  <c r="AH24" i="21"/>
  <c r="AH28" i="21"/>
  <c r="AH32" i="21"/>
  <c r="AH36" i="21"/>
  <c r="AH40" i="21"/>
  <c r="AH44" i="21"/>
  <c r="AH48" i="21"/>
  <c r="AH59" i="21"/>
  <c r="AH67" i="21"/>
  <c r="AH75" i="21"/>
  <c r="AH80" i="21"/>
  <c r="AH84" i="21"/>
  <c r="AH88" i="21"/>
  <c r="AH92" i="21"/>
  <c r="AH96" i="21"/>
  <c r="AH100" i="21"/>
  <c r="AH64" i="21"/>
  <c r="AH72" i="21"/>
  <c r="AH79" i="21"/>
  <c r="AH83" i="21"/>
  <c r="AH87" i="21"/>
  <c r="AH56" i="21"/>
  <c r="AH63" i="21"/>
  <c r="AH71" i="21"/>
  <c r="AH82" i="21"/>
  <c r="AH86" i="21"/>
  <c r="AH90" i="21"/>
  <c r="AH94" i="21"/>
  <c r="AH98" i="21"/>
  <c r="AH102" i="21"/>
  <c r="AH95" i="21"/>
  <c r="AH99" i="21"/>
  <c r="AH52" i="21"/>
  <c r="AH60" i="21"/>
  <c r="AH68" i="21"/>
  <c r="AH76" i="21"/>
  <c r="AH81" i="21"/>
  <c r="AH85" i="21"/>
  <c r="AH89" i="21"/>
  <c r="AH93" i="21"/>
  <c r="AH97" i="21"/>
  <c r="AH101" i="21"/>
  <c r="AH91" i="21"/>
  <c r="AH103" i="21"/>
  <c r="AN6" i="23"/>
  <c r="AN10" i="23"/>
  <c r="AN14" i="23"/>
  <c r="AN3" i="23"/>
  <c r="AN7" i="23"/>
  <c r="AN11" i="23"/>
  <c r="AN15" i="23"/>
  <c r="AN19" i="23"/>
  <c r="AN23" i="23"/>
  <c r="AN27" i="23"/>
  <c r="AN9" i="23"/>
  <c r="AN22" i="23"/>
  <c r="AN25" i="23"/>
  <c r="AN28" i="23"/>
  <c r="AN31" i="23"/>
  <c r="AN35" i="23"/>
  <c r="AN39" i="23"/>
  <c r="AN43" i="23"/>
  <c r="AN47" i="23"/>
  <c r="AN51" i="23"/>
  <c r="AN55" i="23"/>
  <c r="AN59" i="23"/>
  <c r="AN63" i="23"/>
  <c r="AN67" i="23"/>
  <c r="AN71" i="23"/>
  <c r="AN75" i="23"/>
  <c r="AN79" i="23"/>
  <c r="AN83" i="23"/>
  <c r="AN87" i="23"/>
  <c r="AN91" i="23"/>
  <c r="AN95" i="23"/>
  <c r="AN99" i="23"/>
  <c r="AN103" i="23"/>
  <c r="AN8" i="23"/>
  <c r="AN16" i="23"/>
  <c r="AN26" i="23"/>
  <c r="AN29" i="23"/>
  <c r="AN34" i="23"/>
  <c r="AN38" i="23"/>
  <c r="AN42" i="23"/>
  <c r="AN46" i="23"/>
  <c r="AN50" i="23"/>
  <c r="AN54" i="23"/>
  <c r="AN58" i="23"/>
  <c r="AN62" i="23"/>
  <c r="AN66" i="23"/>
  <c r="AN70" i="23"/>
  <c r="AN74" i="23"/>
  <c r="AN78" i="23"/>
  <c r="AN82" i="23"/>
  <c r="AN86" i="23"/>
  <c r="AN90" i="23"/>
  <c r="AN94" i="23"/>
  <c r="AN98" i="23"/>
  <c r="AN102" i="23"/>
  <c r="AN5" i="23"/>
  <c r="AN13" i="23"/>
  <c r="AN17" i="23"/>
  <c r="AN20" i="23"/>
  <c r="AN30" i="23"/>
  <c r="AN33" i="23"/>
  <c r="AN37" i="23"/>
  <c r="AN41" i="23"/>
  <c r="AN45" i="23"/>
  <c r="AN49" i="23"/>
  <c r="AN53" i="23"/>
  <c r="AN57" i="23"/>
  <c r="AN61" i="23"/>
  <c r="AN65" i="23"/>
  <c r="AN69" i="23"/>
  <c r="AN73" i="23"/>
  <c r="AN77" i="23"/>
  <c r="AN81" i="23"/>
  <c r="AN85" i="23"/>
  <c r="AN89" i="23"/>
  <c r="AN93" i="23"/>
  <c r="AN97" i="23"/>
  <c r="AN101" i="23"/>
  <c r="AN4" i="23"/>
  <c r="AN12" i="23"/>
  <c r="AN18" i="23"/>
  <c r="AN21" i="23"/>
  <c r="AN24" i="23"/>
  <c r="AN32" i="23"/>
  <c r="AN36" i="23"/>
  <c r="AN40" i="23"/>
  <c r="AN44" i="23"/>
  <c r="AN48" i="23"/>
  <c r="AN52" i="23"/>
  <c r="AN56" i="23"/>
  <c r="AN60" i="23"/>
  <c r="AN64" i="23"/>
  <c r="AN68" i="23"/>
  <c r="AN72" i="23"/>
  <c r="AN76" i="23"/>
  <c r="AN80" i="23"/>
  <c r="AN84" i="23"/>
  <c r="AN88" i="23"/>
  <c r="AN92" i="23"/>
  <c r="AN96" i="23"/>
  <c r="AN100" i="23"/>
  <c r="AN5" i="21"/>
  <c r="AN9" i="21"/>
  <c r="AN13" i="21"/>
  <c r="AN17" i="21"/>
  <c r="AN21" i="21"/>
  <c r="AN25" i="21"/>
  <c r="AN29" i="21"/>
  <c r="AN33" i="21"/>
  <c r="AN37" i="21"/>
  <c r="AN41" i="21"/>
  <c r="AN45" i="21"/>
  <c r="AN49" i="21"/>
  <c r="AN53" i="21"/>
  <c r="AN4" i="21"/>
  <c r="AN8" i="21"/>
  <c r="AN12" i="21"/>
  <c r="AN16" i="21"/>
  <c r="AN20" i="21"/>
  <c r="AN24" i="21"/>
  <c r="AN28" i="21"/>
  <c r="AN32" i="21"/>
  <c r="AN36" i="21"/>
  <c r="AN40" i="21"/>
  <c r="AN44" i="21"/>
  <c r="AN48" i="21"/>
  <c r="AN52" i="21"/>
  <c r="AN56" i="21"/>
  <c r="AN60" i="21"/>
  <c r="AN64" i="21"/>
  <c r="AN68" i="21"/>
  <c r="AN72" i="21"/>
  <c r="AN76" i="21"/>
  <c r="AN3" i="21"/>
  <c r="AN7" i="21"/>
  <c r="AN11" i="21"/>
  <c r="AN15" i="21"/>
  <c r="AN19" i="21"/>
  <c r="AN23" i="21"/>
  <c r="AN27" i="21"/>
  <c r="AN31" i="21"/>
  <c r="AN35" i="21"/>
  <c r="AN39" i="21"/>
  <c r="AN43" i="21"/>
  <c r="AN47" i="21"/>
  <c r="AN51" i="21"/>
  <c r="AN55" i="21"/>
  <c r="AN59" i="21"/>
  <c r="AN63" i="21"/>
  <c r="AN67" i="21"/>
  <c r="AN71" i="21"/>
  <c r="AN75" i="21"/>
  <c r="AN6" i="21"/>
  <c r="AN10" i="21"/>
  <c r="AN14" i="21"/>
  <c r="AN18" i="21"/>
  <c r="AN22" i="21"/>
  <c r="AN26" i="21"/>
  <c r="AN30" i="21"/>
  <c r="AN34" i="21"/>
  <c r="AN38" i="21"/>
  <c r="AN42" i="21"/>
  <c r="AN46" i="21"/>
  <c r="AN54" i="21"/>
  <c r="AN57" i="21"/>
  <c r="AN65" i="21"/>
  <c r="AN73" i="21"/>
  <c r="AN82" i="21"/>
  <c r="AN86" i="21"/>
  <c r="AN90" i="21"/>
  <c r="AN94" i="21"/>
  <c r="AN98" i="21"/>
  <c r="AN102" i="21"/>
  <c r="AN50" i="21"/>
  <c r="AN81" i="21"/>
  <c r="AN89" i="21"/>
  <c r="AN101" i="21"/>
  <c r="AN61" i="21"/>
  <c r="AN69" i="21"/>
  <c r="AN77" i="21"/>
  <c r="AN80" i="21"/>
  <c r="AN84" i="21"/>
  <c r="AN88" i="21"/>
  <c r="AN92" i="21"/>
  <c r="AN96" i="21"/>
  <c r="AN100" i="21"/>
  <c r="AN97" i="21"/>
  <c r="AN58" i="21"/>
  <c r="AN66" i="21"/>
  <c r="AN74" i="21"/>
  <c r="AN79" i="21"/>
  <c r="AN83" i="21"/>
  <c r="AN87" i="21"/>
  <c r="AN91" i="21"/>
  <c r="AN95" i="21"/>
  <c r="AN99" i="21"/>
  <c r="AN103" i="21"/>
  <c r="AN62" i="21"/>
  <c r="AN70" i="21"/>
  <c r="AN78" i="21"/>
  <c r="AN85" i="21"/>
  <c r="AN93" i="21"/>
  <c r="G5" i="23"/>
  <c r="G9" i="23"/>
  <c r="G13" i="23"/>
  <c r="G6" i="23"/>
  <c r="G10" i="23"/>
  <c r="G14" i="23"/>
  <c r="G18" i="23"/>
  <c r="G22" i="23"/>
  <c r="G26" i="23"/>
  <c r="G30" i="23"/>
  <c r="G8" i="23"/>
  <c r="G16" i="23"/>
  <c r="G19" i="23"/>
  <c r="G29" i="23"/>
  <c r="G34" i="23"/>
  <c r="G38" i="23"/>
  <c r="G42" i="23"/>
  <c r="G46" i="23"/>
  <c r="G50" i="23"/>
  <c r="G54" i="23"/>
  <c r="G58" i="23"/>
  <c r="G62" i="23"/>
  <c r="G66" i="23"/>
  <c r="G70" i="23"/>
  <c r="G74" i="23"/>
  <c r="G78" i="23"/>
  <c r="G82" i="23"/>
  <c r="G86" i="23"/>
  <c r="G90" i="23"/>
  <c r="G94" i="23"/>
  <c r="G98" i="23"/>
  <c r="G102" i="23"/>
  <c r="G7" i="23"/>
  <c r="G15" i="23"/>
  <c r="G17" i="23"/>
  <c r="G20" i="23"/>
  <c r="G23" i="23"/>
  <c r="G33" i="23"/>
  <c r="G37" i="23"/>
  <c r="G41" i="23"/>
  <c r="G45" i="23"/>
  <c r="G49" i="23"/>
  <c r="G53" i="23"/>
  <c r="G57" i="23"/>
  <c r="G61" i="23"/>
  <c r="G65" i="23"/>
  <c r="G69" i="23"/>
  <c r="G73" i="23"/>
  <c r="G77" i="23"/>
  <c r="G81" i="23"/>
  <c r="G85" i="23"/>
  <c r="G89" i="23"/>
  <c r="G93" i="23"/>
  <c r="G97" i="23"/>
  <c r="G101" i="23"/>
  <c r="G4" i="23"/>
  <c r="G12" i="23"/>
  <c r="G21" i="23"/>
  <c r="G24" i="23"/>
  <c r="G27" i="23"/>
  <c r="G32" i="23"/>
  <c r="G36" i="23"/>
  <c r="G40" i="23"/>
  <c r="G44" i="23"/>
  <c r="G48" i="23"/>
  <c r="G52" i="23"/>
  <c r="G56" i="23"/>
  <c r="G60" i="23"/>
  <c r="G64" i="23"/>
  <c r="G68" i="23"/>
  <c r="G72" i="23"/>
  <c r="G76" i="23"/>
  <c r="G80" i="23"/>
  <c r="G84" i="23"/>
  <c r="G88" i="23"/>
  <c r="G92" i="23"/>
  <c r="G96" i="23"/>
  <c r="G100" i="23"/>
  <c r="G3" i="23"/>
  <c r="G11" i="23"/>
  <c r="G25" i="23"/>
  <c r="G28" i="23"/>
  <c r="G31" i="23"/>
  <c r="G35" i="23"/>
  <c r="G39" i="23"/>
  <c r="G43" i="23"/>
  <c r="G47" i="23"/>
  <c r="G51" i="23"/>
  <c r="G55" i="23"/>
  <c r="G59" i="23"/>
  <c r="G63" i="23"/>
  <c r="G67" i="23"/>
  <c r="G71" i="23"/>
  <c r="G75" i="23"/>
  <c r="G79" i="23"/>
  <c r="G83" i="23"/>
  <c r="G87" i="23"/>
  <c r="G91" i="23"/>
  <c r="G95" i="23"/>
  <c r="G99" i="23"/>
  <c r="G103" i="23"/>
  <c r="AL3" i="21"/>
  <c r="AL7" i="21"/>
  <c r="AL11" i="21"/>
  <c r="AL15" i="21"/>
  <c r="AL19" i="21"/>
  <c r="AL23" i="21"/>
  <c r="AL27" i="21"/>
  <c r="AL31" i="21"/>
  <c r="AL35" i="21"/>
  <c r="AL39" i="21"/>
  <c r="AL43" i="21"/>
  <c r="AL47" i="21"/>
  <c r="AL51" i="21"/>
  <c r="AL55" i="21"/>
  <c r="AL6" i="21"/>
  <c r="AL10" i="21"/>
  <c r="AL14" i="21"/>
  <c r="AL18" i="21"/>
  <c r="AL22" i="21"/>
  <c r="AL26" i="21"/>
  <c r="AL30" i="21"/>
  <c r="AL34" i="21"/>
  <c r="AL38" i="21"/>
  <c r="AL42" i="21"/>
  <c r="AL46" i="21"/>
  <c r="AL50" i="21"/>
  <c r="AL54" i="21"/>
  <c r="AL58" i="21"/>
  <c r="AL62" i="21"/>
  <c r="AL66" i="21"/>
  <c r="AL70" i="21"/>
  <c r="AL74" i="21"/>
  <c r="AL78" i="21"/>
  <c r="AL5" i="21"/>
  <c r="AL9" i="21"/>
  <c r="AL13" i="21"/>
  <c r="AL17" i="21"/>
  <c r="AL21" i="21"/>
  <c r="AL25" i="21"/>
  <c r="AL29" i="21"/>
  <c r="AL33" i="21"/>
  <c r="AL37" i="21"/>
  <c r="AL41" i="21"/>
  <c r="AL45" i="21"/>
  <c r="AL49" i="21"/>
  <c r="AL53" i="21"/>
  <c r="AL57" i="21"/>
  <c r="AL61" i="21"/>
  <c r="AL65" i="21"/>
  <c r="AL69" i="21"/>
  <c r="AL73" i="21"/>
  <c r="AL77" i="21"/>
  <c r="AL4" i="21"/>
  <c r="AL8" i="21"/>
  <c r="AL12" i="21"/>
  <c r="AL16" i="21"/>
  <c r="AL20" i="21"/>
  <c r="AL24" i="21"/>
  <c r="AL28" i="21"/>
  <c r="AL32" i="21"/>
  <c r="AL36" i="21"/>
  <c r="AL40" i="21"/>
  <c r="AL44" i="21"/>
  <c r="AL52" i="21"/>
  <c r="AL63" i="21"/>
  <c r="AL71" i="21"/>
  <c r="AL80" i="21"/>
  <c r="AL84" i="21"/>
  <c r="AL88" i="21"/>
  <c r="AL92" i="21"/>
  <c r="AL96" i="21"/>
  <c r="AL100" i="21"/>
  <c r="AL68" i="21"/>
  <c r="AL91" i="21"/>
  <c r="AL95" i="21"/>
  <c r="AL99" i="21"/>
  <c r="AL103" i="21"/>
  <c r="AL59" i="21"/>
  <c r="AL67" i="21"/>
  <c r="AL75" i="21"/>
  <c r="AL82" i="21"/>
  <c r="AL86" i="21"/>
  <c r="AL90" i="21"/>
  <c r="AL94" i="21"/>
  <c r="AL98" i="21"/>
  <c r="AL102" i="21"/>
  <c r="AL56" i="21"/>
  <c r="AL64" i="21"/>
  <c r="AL72" i="21"/>
  <c r="AL81" i="21"/>
  <c r="AL85" i="21"/>
  <c r="AL89" i="21"/>
  <c r="AL93" i="21"/>
  <c r="AL97" i="21"/>
  <c r="AL101" i="21"/>
  <c r="AL48" i="21"/>
  <c r="AL60" i="21"/>
  <c r="AL76" i="21"/>
  <c r="AL79" i="21"/>
  <c r="AL83" i="21"/>
  <c r="AL87" i="21"/>
  <c r="V3" i="21"/>
  <c r="V7" i="21"/>
  <c r="V11" i="21"/>
  <c r="V15" i="21"/>
  <c r="V19" i="21"/>
  <c r="V23" i="21"/>
  <c r="V27" i="21"/>
  <c r="V31" i="21"/>
  <c r="V35" i="21"/>
  <c r="V39" i="21"/>
  <c r="V43" i="21"/>
  <c r="V47" i="21"/>
  <c r="V51" i="21"/>
  <c r="V55" i="21"/>
  <c r="V6" i="21"/>
  <c r="V10" i="21"/>
  <c r="V14" i="21"/>
  <c r="V18" i="21"/>
  <c r="V22" i="21"/>
  <c r="V26" i="21"/>
  <c r="V30" i="21"/>
  <c r="V34" i="21"/>
  <c r="V38" i="21"/>
  <c r="V42" i="21"/>
  <c r="V46" i="21"/>
  <c r="V50" i="21"/>
  <c r="V54" i="21"/>
  <c r="V58" i="21"/>
  <c r="V62" i="21"/>
  <c r="V66" i="21"/>
  <c r="V70" i="21"/>
  <c r="V74" i="21"/>
  <c r="V78" i="21"/>
  <c r="V5" i="21"/>
  <c r="V9" i="21"/>
  <c r="V13" i="21"/>
  <c r="V17" i="21"/>
  <c r="V21" i="21"/>
  <c r="V25" i="21"/>
  <c r="V29" i="21"/>
  <c r="V33" i="21"/>
  <c r="V37" i="21"/>
  <c r="V41" i="21"/>
  <c r="V45" i="21"/>
  <c r="V49" i="21"/>
  <c r="V53" i="21"/>
  <c r="V57" i="21"/>
  <c r="V61" i="21"/>
  <c r="V65" i="21"/>
  <c r="V69" i="21"/>
  <c r="V73" i="21"/>
  <c r="V77" i="21"/>
  <c r="V4" i="21"/>
  <c r="V8" i="21"/>
  <c r="V12" i="21"/>
  <c r="V16" i="21"/>
  <c r="V20" i="21"/>
  <c r="V24" i="21"/>
  <c r="V28" i="21"/>
  <c r="V32" i="21"/>
  <c r="V36" i="21"/>
  <c r="V40" i="21"/>
  <c r="V44" i="21"/>
  <c r="V52" i="21"/>
  <c r="V63" i="21"/>
  <c r="V71" i="21"/>
  <c r="V79" i="21"/>
  <c r="V80" i="21"/>
  <c r="V84" i="21"/>
  <c r="V88" i="21"/>
  <c r="V92" i="21"/>
  <c r="V96" i="21"/>
  <c r="V100" i="21"/>
  <c r="V48" i="21"/>
  <c r="V68" i="21"/>
  <c r="V91" i="21"/>
  <c r="V59" i="21"/>
  <c r="V67" i="21"/>
  <c r="V75" i="21"/>
  <c r="V82" i="21"/>
  <c r="V86" i="21"/>
  <c r="V90" i="21"/>
  <c r="V94" i="21"/>
  <c r="V98" i="21"/>
  <c r="V102" i="21"/>
  <c r="V56" i="21"/>
  <c r="V64" i="21"/>
  <c r="V72" i="21"/>
  <c r="V81" i="21"/>
  <c r="V85" i="21"/>
  <c r="V89" i="21"/>
  <c r="V93" i="21"/>
  <c r="V97" i="21"/>
  <c r="V101" i="21"/>
  <c r="V60" i="21"/>
  <c r="V76" i="21"/>
  <c r="V83" i="21"/>
  <c r="V87" i="21"/>
  <c r="V95" i="21"/>
  <c r="V99" i="21"/>
  <c r="V103" i="21"/>
  <c r="V4" i="23"/>
  <c r="V8" i="23"/>
  <c r="V12" i="23"/>
  <c r="V5" i="23"/>
  <c r="V9" i="23"/>
  <c r="V13" i="23"/>
  <c r="V17" i="23"/>
  <c r="V21" i="23"/>
  <c r="V25" i="23"/>
  <c r="V29" i="23"/>
  <c r="V7" i="23"/>
  <c r="V20" i="23"/>
  <c r="V23" i="23"/>
  <c r="V26" i="23"/>
  <c r="V33" i="23"/>
  <c r="V37" i="23"/>
  <c r="V41" i="23"/>
  <c r="V45" i="23"/>
  <c r="V49" i="23"/>
  <c r="V53" i="23"/>
  <c r="V57" i="23"/>
  <c r="V61" i="23"/>
  <c r="V65" i="23"/>
  <c r="V69" i="23"/>
  <c r="V73" i="23"/>
  <c r="V77" i="23"/>
  <c r="V81" i="23"/>
  <c r="V85" i="23"/>
  <c r="V89" i="23"/>
  <c r="V93" i="23"/>
  <c r="V97" i="23"/>
  <c r="V101" i="23"/>
  <c r="V6" i="23"/>
  <c r="V14" i="23"/>
  <c r="V24" i="23"/>
  <c r="V27" i="23"/>
  <c r="V30" i="23"/>
  <c r="V32" i="23"/>
  <c r="V36" i="23"/>
  <c r="V40" i="23"/>
  <c r="V44" i="23"/>
  <c r="V48" i="23"/>
  <c r="V52" i="23"/>
  <c r="V56" i="23"/>
  <c r="V60" i="23"/>
  <c r="V64" i="23"/>
  <c r="V68" i="23"/>
  <c r="V72" i="23"/>
  <c r="V76" i="23"/>
  <c r="V80" i="23"/>
  <c r="V84" i="23"/>
  <c r="V88" i="23"/>
  <c r="V92" i="23"/>
  <c r="V96" i="23"/>
  <c r="V100" i="23"/>
  <c r="V3" i="23"/>
  <c r="V11" i="23"/>
  <c r="V15" i="23"/>
  <c r="V18" i="23"/>
  <c r="V28" i="23"/>
  <c r="V31" i="23"/>
  <c r="V35" i="23"/>
  <c r="V39" i="23"/>
  <c r="V43" i="23"/>
  <c r="V47" i="23"/>
  <c r="V51" i="23"/>
  <c r="V55" i="23"/>
  <c r="V59" i="23"/>
  <c r="V63" i="23"/>
  <c r="V67" i="23"/>
  <c r="V71" i="23"/>
  <c r="V75" i="23"/>
  <c r="V79" i="23"/>
  <c r="V83" i="23"/>
  <c r="V87" i="23"/>
  <c r="V91" i="23"/>
  <c r="V95" i="23"/>
  <c r="V99" i="23"/>
  <c r="V103" i="23"/>
  <c r="V10" i="23"/>
  <c r="V16" i="23"/>
  <c r="V19" i="23"/>
  <c r="V22" i="23"/>
  <c r="V34" i="23"/>
  <c r="V38" i="23"/>
  <c r="V42" i="23"/>
  <c r="V46" i="23"/>
  <c r="V50" i="23"/>
  <c r="V54" i="23"/>
  <c r="V58" i="23"/>
  <c r="V62" i="23"/>
  <c r="V66" i="23"/>
  <c r="V70" i="23"/>
  <c r="V74" i="23"/>
  <c r="V78" i="23"/>
  <c r="V82" i="23"/>
  <c r="V86" i="23"/>
  <c r="V90" i="23"/>
  <c r="V94" i="23"/>
  <c r="V98" i="23"/>
  <c r="V102" i="23"/>
  <c r="H6" i="23"/>
  <c r="H10" i="23"/>
  <c r="H14" i="23"/>
  <c r="H3" i="23"/>
  <c r="H7" i="23"/>
  <c r="H11" i="23"/>
  <c r="H15" i="23"/>
  <c r="H19" i="23"/>
  <c r="H23" i="23"/>
  <c r="H27" i="23"/>
  <c r="H31" i="23"/>
  <c r="H9" i="23"/>
  <c r="H22" i="23"/>
  <c r="H25" i="23"/>
  <c r="H28" i="23"/>
  <c r="H35" i="23"/>
  <c r="H39" i="23"/>
  <c r="H43" i="23"/>
  <c r="H47" i="23"/>
  <c r="H51" i="23"/>
  <c r="H55" i="23"/>
  <c r="H59" i="23"/>
  <c r="H63" i="23"/>
  <c r="H67" i="23"/>
  <c r="H71" i="23"/>
  <c r="H75" i="23"/>
  <c r="H79" i="23"/>
  <c r="H83" i="23"/>
  <c r="H87" i="23"/>
  <c r="H91" i="23"/>
  <c r="H95" i="23"/>
  <c r="H99" i="23"/>
  <c r="H103" i="23"/>
  <c r="H8" i="23"/>
  <c r="H16" i="23"/>
  <c r="H26" i="23"/>
  <c r="H29" i="23"/>
  <c r="H34" i="23"/>
  <c r="H38" i="23"/>
  <c r="H42" i="23"/>
  <c r="H46" i="23"/>
  <c r="H50" i="23"/>
  <c r="H54" i="23"/>
  <c r="H58" i="23"/>
  <c r="H62" i="23"/>
  <c r="H66" i="23"/>
  <c r="H70" i="23"/>
  <c r="H74" i="23"/>
  <c r="H78" i="23"/>
  <c r="H82" i="23"/>
  <c r="H86" i="23"/>
  <c r="H90" i="23"/>
  <c r="H94" i="23"/>
  <c r="H98" i="23"/>
  <c r="H102" i="23"/>
  <c r="H5" i="23"/>
  <c r="H13" i="23"/>
  <c r="H17" i="23"/>
  <c r="H20" i="23"/>
  <c r="H30" i="23"/>
  <c r="H33" i="23"/>
  <c r="H37" i="23"/>
  <c r="H41" i="23"/>
  <c r="H45" i="23"/>
  <c r="H49" i="23"/>
  <c r="H53" i="23"/>
  <c r="H57" i="23"/>
  <c r="H61" i="23"/>
  <c r="H65" i="23"/>
  <c r="H69" i="23"/>
  <c r="H73" i="23"/>
  <c r="H77" i="23"/>
  <c r="H81" i="23"/>
  <c r="H85" i="23"/>
  <c r="H89" i="23"/>
  <c r="H93" i="23"/>
  <c r="H97" i="23"/>
  <c r="H101" i="23"/>
  <c r="H4" i="23"/>
  <c r="H12" i="23"/>
  <c r="H18" i="23"/>
  <c r="H21" i="23"/>
  <c r="H24" i="23"/>
  <c r="H32" i="23"/>
  <c r="H36" i="23"/>
  <c r="H40" i="23"/>
  <c r="H44" i="23"/>
  <c r="H48" i="23"/>
  <c r="H52" i="23"/>
  <c r="H56" i="23"/>
  <c r="H60" i="23"/>
  <c r="H64" i="23"/>
  <c r="H68" i="23"/>
  <c r="H72" i="23"/>
  <c r="H76" i="23"/>
  <c r="H80" i="23"/>
  <c r="H84" i="23"/>
  <c r="H88" i="23"/>
  <c r="H92" i="23"/>
  <c r="H96" i="23"/>
  <c r="H100" i="23"/>
  <c r="H5" i="21"/>
  <c r="H9" i="21"/>
  <c r="H13" i="21"/>
  <c r="H17" i="21"/>
  <c r="H21" i="21"/>
  <c r="H25" i="21"/>
  <c r="H29" i="21"/>
  <c r="H33" i="21"/>
  <c r="H37" i="21"/>
  <c r="H41" i="21"/>
  <c r="H45" i="21"/>
  <c r="H49" i="21"/>
  <c r="H53" i="21"/>
  <c r="H57" i="21"/>
  <c r="H4" i="21"/>
  <c r="H8" i="21"/>
  <c r="H12" i="21"/>
  <c r="H16" i="21"/>
  <c r="H20" i="21"/>
  <c r="H24" i="21"/>
  <c r="H28" i="21"/>
  <c r="H32" i="21"/>
  <c r="H36" i="21"/>
  <c r="H40" i="21"/>
  <c r="H44" i="21"/>
  <c r="H48" i="21"/>
  <c r="H52" i="21"/>
  <c r="H56" i="21"/>
  <c r="H60" i="21"/>
  <c r="H64" i="21"/>
  <c r="H68" i="21"/>
  <c r="H72" i="21"/>
  <c r="H76" i="21"/>
  <c r="H3" i="21"/>
  <c r="H7" i="21"/>
  <c r="H11" i="21"/>
  <c r="H15" i="21"/>
  <c r="H19" i="21"/>
  <c r="H23" i="21"/>
  <c r="H27" i="21"/>
  <c r="H31" i="21"/>
  <c r="H35" i="21"/>
  <c r="H39" i="21"/>
  <c r="H43" i="21"/>
  <c r="H47" i="21"/>
  <c r="H51" i="21"/>
  <c r="H55" i="21"/>
  <c r="H59" i="21"/>
  <c r="H63" i="21"/>
  <c r="H67" i="21"/>
  <c r="H71" i="21"/>
  <c r="H75" i="21"/>
  <c r="H79" i="21"/>
  <c r="H6" i="21"/>
  <c r="H10" i="21"/>
  <c r="H14" i="21"/>
  <c r="H18" i="21"/>
  <c r="H22" i="21"/>
  <c r="H26" i="21"/>
  <c r="H30" i="21"/>
  <c r="H34" i="21"/>
  <c r="H38" i="21"/>
  <c r="H42" i="21"/>
  <c r="H46" i="21"/>
  <c r="H54" i="21"/>
  <c r="H65" i="21"/>
  <c r="H73" i="21"/>
  <c r="H82" i="21"/>
  <c r="H86" i="21"/>
  <c r="H90" i="21"/>
  <c r="H94" i="21"/>
  <c r="H98" i="21"/>
  <c r="H102" i="21"/>
  <c r="H50" i="21"/>
  <c r="H70" i="21"/>
  <c r="H81" i="21"/>
  <c r="H89" i="21"/>
  <c r="H97" i="21"/>
  <c r="H101" i="21"/>
  <c r="H61" i="21"/>
  <c r="H69" i="21"/>
  <c r="H77" i="21"/>
  <c r="H80" i="21"/>
  <c r="H84" i="21"/>
  <c r="H88" i="21"/>
  <c r="H92" i="21"/>
  <c r="H96" i="21"/>
  <c r="H100" i="21"/>
  <c r="H58" i="21"/>
  <c r="H66" i="21"/>
  <c r="H74" i="21"/>
  <c r="H83" i="21"/>
  <c r="H87" i="21"/>
  <c r="H91" i="21"/>
  <c r="H95" i="21"/>
  <c r="H99" i="21"/>
  <c r="H103" i="21"/>
  <c r="H62" i="21"/>
  <c r="H78" i="21"/>
  <c r="H85" i="21"/>
  <c r="H93" i="21"/>
  <c r="T5" i="21"/>
  <c r="T9" i="21"/>
  <c r="T13" i="21"/>
  <c r="T17" i="21"/>
  <c r="T21" i="21"/>
  <c r="T25" i="21"/>
  <c r="T29" i="21"/>
  <c r="T33" i="21"/>
  <c r="T37" i="21"/>
  <c r="T41" i="21"/>
  <c r="T45" i="21"/>
  <c r="T49" i="21"/>
  <c r="T53" i="21"/>
  <c r="T4" i="21"/>
  <c r="T8" i="21"/>
  <c r="T12" i="21"/>
  <c r="T16" i="21"/>
  <c r="T20" i="21"/>
  <c r="T24" i="21"/>
  <c r="T28" i="21"/>
  <c r="T32" i="21"/>
  <c r="T36" i="21"/>
  <c r="T40" i="21"/>
  <c r="T44" i="21"/>
  <c r="T48" i="21"/>
  <c r="T52" i="21"/>
  <c r="T56" i="21"/>
  <c r="T60" i="21"/>
  <c r="T64" i="21"/>
  <c r="T68" i="21"/>
  <c r="T72" i="21"/>
  <c r="T76" i="21"/>
  <c r="T3" i="21"/>
  <c r="T7" i="21"/>
  <c r="T11" i="21"/>
  <c r="T15" i="21"/>
  <c r="T19" i="21"/>
  <c r="T23" i="21"/>
  <c r="T27" i="21"/>
  <c r="T31" i="21"/>
  <c r="T35" i="21"/>
  <c r="T39" i="21"/>
  <c r="T43" i="21"/>
  <c r="T47" i="21"/>
  <c r="T51" i="21"/>
  <c r="T55" i="21"/>
  <c r="T59" i="21"/>
  <c r="T63" i="21"/>
  <c r="T67" i="21"/>
  <c r="T71" i="21"/>
  <c r="T75" i="21"/>
  <c r="T79" i="21"/>
  <c r="T6" i="21"/>
  <c r="T10" i="21"/>
  <c r="T14" i="21"/>
  <c r="T18" i="21"/>
  <c r="T22" i="21"/>
  <c r="T26" i="21"/>
  <c r="T30" i="21"/>
  <c r="T34" i="21"/>
  <c r="T38" i="21"/>
  <c r="T42" i="21"/>
  <c r="T46" i="21"/>
  <c r="T50" i="21"/>
  <c r="T61" i="21"/>
  <c r="T69" i="21"/>
  <c r="T77" i="21"/>
  <c r="T82" i="21"/>
  <c r="T86" i="21"/>
  <c r="T90" i="21"/>
  <c r="T94" i="21"/>
  <c r="T98" i="21"/>
  <c r="T102" i="21"/>
  <c r="T66" i="21"/>
  <c r="T74" i="21"/>
  <c r="T85" i="21"/>
  <c r="T93" i="21"/>
  <c r="T101" i="21"/>
  <c r="T57" i="21"/>
  <c r="T65" i="21"/>
  <c r="T73" i="21"/>
  <c r="T80" i="21"/>
  <c r="T84" i="21"/>
  <c r="T88" i="21"/>
  <c r="T92" i="21"/>
  <c r="T96" i="21"/>
  <c r="T100" i="21"/>
  <c r="T97" i="21"/>
  <c r="T54" i="21"/>
  <c r="T62" i="21"/>
  <c r="T70" i="21"/>
  <c r="T78" i="21"/>
  <c r="T83" i="21"/>
  <c r="T87" i="21"/>
  <c r="T91" i="21"/>
  <c r="T95" i="21"/>
  <c r="T99" i="21"/>
  <c r="T103" i="21"/>
  <c r="T58" i="21"/>
  <c r="T81" i="21"/>
  <c r="T89" i="21"/>
  <c r="C4" i="21"/>
  <c r="C8" i="21"/>
  <c r="C12" i="21"/>
  <c r="C16" i="21"/>
  <c r="C20" i="21"/>
  <c r="C24" i="21"/>
  <c r="C28" i="21"/>
  <c r="C32" i="21"/>
  <c r="C36" i="21"/>
  <c r="C40" i="21"/>
  <c r="C44" i="21"/>
  <c r="C48" i="21"/>
  <c r="C52" i="21"/>
  <c r="C56" i="21"/>
  <c r="C3" i="21"/>
  <c r="C7" i="21"/>
  <c r="C11" i="21"/>
  <c r="C15" i="21"/>
  <c r="C19" i="21"/>
  <c r="C23" i="21"/>
  <c r="C27" i="21"/>
  <c r="C31" i="21"/>
  <c r="C35" i="21"/>
  <c r="C39" i="21"/>
  <c r="C43" i="21"/>
  <c r="C47" i="21"/>
  <c r="C51" i="21"/>
  <c r="C55" i="21"/>
  <c r="C59" i="21"/>
  <c r="C63" i="21"/>
  <c r="C67" i="21"/>
  <c r="C71" i="21"/>
  <c r="C75" i="21"/>
  <c r="C79" i="21"/>
  <c r="C6" i="21"/>
  <c r="C10" i="21"/>
  <c r="C14" i="21"/>
  <c r="C18" i="21"/>
  <c r="C22" i="21"/>
  <c r="C26" i="21"/>
  <c r="C30" i="21"/>
  <c r="C34" i="21"/>
  <c r="C38" i="21"/>
  <c r="C42" i="21"/>
  <c r="C46" i="21"/>
  <c r="C50" i="21"/>
  <c r="C54" i="21"/>
  <c r="C58" i="21"/>
  <c r="C62" i="21"/>
  <c r="C66" i="21"/>
  <c r="C70" i="21"/>
  <c r="C74" i="21"/>
  <c r="C78" i="21"/>
  <c r="C5" i="21"/>
  <c r="C9" i="21"/>
  <c r="C13" i="21"/>
  <c r="C17" i="21"/>
  <c r="C21" i="21"/>
  <c r="C25" i="21"/>
  <c r="C29" i="21"/>
  <c r="C33" i="21"/>
  <c r="C37" i="21"/>
  <c r="C41" i="21"/>
  <c r="C45" i="21"/>
  <c r="C57" i="21"/>
  <c r="C60" i="21"/>
  <c r="C68" i="21"/>
  <c r="C76" i="21"/>
  <c r="C81" i="21"/>
  <c r="C85" i="21"/>
  <c r="C89" i="21"/>
  <c r="C93" i="21"/>
  <c r="C97" i="21"/>
  <c r="C101" i="21"/>
  <c r="C80" i="21"/>
  <c r="C84" i="21"/>
  <c r="C88" i="21"/>
  <c r="C49" i="21"/>
  <c r="C64" i="21"/>
  <c r="C72" i="21"/>
  <c r="C83" i="21"/>
  <c r="C87" i="21"/>
  <c r="C91" i="21"/>
  <c r="C95" i="21"/>
  <c r="C99" i="21"/>
  <c r="C103" i="21"/>
  <c r="C61" i="21"/>
  <c r="C69" i="21"/>
  <c r="C77" i="21"/>
  <c r="C82" i="21"/>
  <c r="C86" i="21"/>
  <c r="C90" i="21"/>
  <c r="C94" i="21"/>
  <c r="C98" i="21"/>
  <c r="C102" i="21"/>
  <c r="C53" i="21"/>
  <c r="C65" i="21"/>
  <c r="C73" i="21"/>
  <c r="C92" i="21"/>
  <c r="C96" i="21"/>
  <c r="C100" i="21"/>
  <c r="D5" i="21"/>
  <c r="D9" i="21"/>
  <c r="D13" i="21"/>
  <c r="D17" i="21"/>
  <c r="D21" i="21"/>
  <c r="D25" i="21"/>
  <c r="D29" i="21"/>
  <c r="D33" i="21"/>
  <c r="D37" i="21"/>
  <c r="D41" i="21"/>
  <c r="D45" i="21"/>
  <c r="D49" i="21"/>
  <c r="D53" i="21"/>
  <c r="D57" i="21"/>
  <c r="D4" i="21"/>
  <c r="D8" i="21"/>
  <c r="D12" i="21"/>
  <c r="D16" i="21"/>
  <c r="D20" i="21"/>
  <c r="D24" i="21"/>
  <c r="D28" i="21"/>
  <c r="D32" i="21"/>
  <c r="D36" i="21"/>
  <c r="D40" i="21"/>
  <c r="D44" i="21"/>
  <c r="D48" i="21"/>
  <c r="D52" i="21"/>
  <c r="D56" i="21"/>
  <c r="D60" i="21"/>
  <c r="D64" i="21"/>
  <c r="D68" i="21"/>
  <c r="D72" i="21"/>
  <c r="D76" i="21"/>
  <c r="D3" i="21"/>
  <c r="D7" i="21"/>
  <c r="D11" i="21"/>
  <c r="D15" i="21"/>
  <c r="D19" i="21"/>
  <c r="D23" i="21"/>
  <c r="D27" i="21"/>
  <c r="D31" i="21"/>
  <c r="D35" i="21"/>
  <c r="D39" i="21"/>
  <c r="D43" i="21"/>
  <c r="D47" i="21"/>
  <c r="D51" i="21"/>
  <c r="D55" i="21"/>
  <c r="D59" i="21"/>
  <c r="D63" i="21"/>
  <c r="D67" i="21"/>
  <c r="D71" i="21"/>
  <c r="D75" i="21"/>
  <c r="D79" i="21"/>
  <c r="D6" i="21"/>
  <c r="D10" i="21"/>
  <c r="D14" i="21"/>
  <c r="D18" i="21"/>
  <c r="D22" i="21"/>
  <c r="D26" i="21"/>
  <c r="D30" i="21"/>
  <c r="D34" i="21"/>
  <c r="D38" i="21"/>
  <c r="D42" i="21"/>
  <c r="D46" i="21"/>
  <c r="D50" i="21"/>
  <c r="D61" i="21"/>
  <c r="D69" i="21"/>
  <c r="D77" i="21"/>
  <c r="D82" i="21"/>
  <c r="D86" i="21"/>
  <c r="D90" i="21"/>
  <c r="D94" i="21"/>
  <c r="D98" i="21"/>
  <c r="D102" i="21"/>
  <c r="D58" i="21"/>
  <c r="D66" i="21"/>
  <c r="D74" i="21"/>
  <c r="D93" i="21"/>
  <c r="D65" i="21"/>
  <c r="D73" i="21"/>
  <c r="D80" i="21"/>
  <c r="D84" i="21"/>
  <c r="D88" i="21"/>
  <c r="D92" i="21"/>
  <c r="D96" i="21"/>
  <c r="D100" i="21"/>
  <c r="D54" i="21"/>
  <c r="D62" i="21"/>
  <c r="D70" i="21"/>
  <c r="D78" i="21"/>
  <c r="D83" i="21"/>
  <c r="D87" i="21"/>
  <c r="D91" i="21"/>
  <c r="D95" i="21"/>
  <c r="D99" i="21"/>
  <c r="D103" i="21"/>
  <c r="D81" i="21"/>
  <c r="D85" i="21"/>
  <c r="D89" i="21"/>
  <c r="D97" i="21"/>
  <c r="D101" i="21"/>
  <c r="I6" i="21"/>
  <c r="I10" i="21"/>
  <c r="I14" i="21"/>
  <c r="I18" i="21"/>
  <c r="I22" i="21"/>
  <c r="I26" i="21"/>
  <c r="I30" i="21"/>
  <c r="I34" i="21"/>
  <c r="I38" i="21"/>
  <c r="I42" i="21"/>
  <c r="I46" i="21"/>
  <c r="I50" i="21"/>
  <c r="I54" i="21"/>
  <c r="I5" i="21"/>
  <c r="I9" i="21"/>
  <c r="I13" i="21"/>
  <c r="I17" i="21"/>
  <c r="I21" i="21"/>
  <c r="I25" i="21"/>
  <c r="I29" i="21"/>
  <c r="I33" i="21"/>
  <c r="I37" i="21"/>
  <c r="I41" i="21"/>
  <c r="I45" i="21"/>
  <c r="I49" i="21"/>
  <c r="I53" i="21"/>
  <c r="I57" i="21"/>
  <c r="I61" i="21"/>
  <c r="I65" i="21"/>
  <c r="I69" i="21"/>
  <c r="I73" i="21"/>
  <c r="I77" i="21"/>
  <c r="I4" i="21"/>
  <c r="I8" i="21"/>
  <c r="I12" i="21"/>
  <c r="I16" i="21"/>
  <c r="I20" i="21"/>
  <c r="I24" i="21"/>
  <c r="I28" i="21"/>
  <c r="I32" i="21"/>
  <c r="I36" i="21"/>
  <c r="I40" i="21"/>
  <c r="I44" i="21"/>
  <c r="I48" i="21"/>
  <c r="I52" i="21"/>
  <c r="I56" i="21"/>
  <c r="I60" i="21"/>
  <c r="I64" i="21"/>
  <c r="I68" i="21"/>
  <c r="I72" i="21"/>
  <c r="I76" i="21"/>
  <c r="I3" i="21"/>
  <c r="I7" i="21"/>
  <c r="I11" i="21"/>
  <c r="I15" i="21"/>
  <c r="I19" i="21"/>
  <c r="I23" i="21"/>
  <c r="I27" i="21"/>
  <c r="I31" i="21"/>
  <c r="I35" i="21"/>
  <c r="I39" i="21"/>
  <c r="I43" i="21"/>
  <c r="I47" i="21"/>
  <c r="I58" i="21"/>
  <c r="I66" i="21"/>
  <c r="I74" i="21"/>
  <c r="I83" i="21"/>
  <c r="I87" i="21"/>
  <c r="I91" i="21"/>
  <c r="I95" i="21"/>
  <c r="I99" i="21"/>
  <c r="I103" i="21"/>
  <c r="I63" i="21"/>
  <c r="I71" i="21"/>
  <c r="I79" i="21"/>
  <c r="I82" i="21"/>
  <c r="I86" i="21"/>
  <c r="I102" i="21"/>
  <c r="I55" i="21"/>
  <c r="I62" i="21"/>
  <c r="I70" i="21"/>
  <c r="I78" i="21"/>
  <c r="I81" i="21"/>
  <c r="I85" i="21"/>
  <c r="I89" i="21"/>
  <c r="I93" i="21"/>
  <c r="I97" i="21"/>
  <c r="I101" i="21"/>
  <c r="I51" i="21"/>
  <c r="I59" i="21"/>
  <c r="I67" i="21"/>
  <c r="I75" i="21"/>
  <c r="I80" i="21"/>
  <c r="I84" i="21"/>
  <c r="I88" i="21"/>
  <c r="I92" i="21"/>
  <c r="I96" i="21"/>
  <c r="I100" i="21"/>
  <c r="I90" i="21"/>
  <c r="I94" i="21"/>
  <c r="I98" i="21"/>
  <c r="AK6" i="21"/>
  <c r="AK10" i="21"/>
  <c r="AK14" i="21"/>
  <c r="AK18" i="21"/>
  <c r="AK22" i="21"/>
  <c r="AK26" i="21"/>
  <c r="AK30" i="21"/>
  <c r="AK34" i="21"/>
  <c r="AK38" i="21"/>
  <c r="AK42" i="21"/>
  <c r="AK46" i="21"/>
  <c r="AK50" i="21"/>
  <c r="AK54" i="21"/>
  <c r="AK5" i="21"/>
  <c r="AK9" i="21"/>
  <c r="AK13" i="21"/>
  <c r="AK17" i="21"/>
  <c r="AK21" i="21"/>
  <c r="AK25" i="21"/>
  <c r="AK29" i="21"/>
  <c r="AK33" i="21"/>
  <c r="AK37" i="21"/>
  <c r="AK41" i="21"/>
  <c r="AK45" i="21"/>
  <c r="AK49" i="21"/>
  <c r="AK53" i="21"/>
  <c r="AK57" i="21"/>
  <c r="AK61" i="21"/>
  <c r="AK65" i="21"/>
  <c r="AK69" i="21"/>
  <c r="AK73" i="21"/>
  <c r="AK77" i="21"/>
  <c r="AK4" i="21"/>
  <c r="AK8" i="21"/>
  <c r="AK12" i="21"/>
  <c r="AK16" i="21"/>
  <c r="AK20" i="21"/>
  <c r="AK24" i="21"/>
  <c r="AK28" i="21"/>
  <c r="AK32" i="21"/>
  <c r="AK36" i="21"/>
  <c r="AK40" i="21"/>
  <c r="AK44" i="21"/>
  <c r="AK48" i="21"/>
  <c r="AK52" i="21"/>
  <c r="AK56" i="21"/>
  <c r="AK60" i="21"/>
  <c r="AK64" i="21"/>
  <c r="AK68" i="21"/>
  <c r="AK72" i="21"/>
  <c r="AK76" i="21"/>
  <c r="AK3" i="21"/>
  <c r="AK7" i="21"/>
  <c r="AK11" i="21"/>
  <c r="AK15" i="21"/>
  <c r="AK19" i="21"/>
  <c r="AK23" i="21"/>
  <c r="AK27" i="21"/>
  <c r="AK31" i="21"/>
  <c r="AK35" i="21"/>
  <c r="AK39" i="21"/>
  <c r="AK43" i="21"/>
  <c r="AK47" i="21"/>
  <c r="AK62" i="21"/>
  <c r="AK70" i="21"/>
  <c r="AK78" i="21"/>
  <c r="AK79" i="21"/>
  <c r="AK83" i="21"/>
  <c r="AK87" i="21"/>
  <c r="AK91" i="21"/>
  <c r="AK95" i="21"/>
  <c r="AK99" i="21"/>
  <c r="AK103" i="21"/>
  <c r="AK59" i="21"/>
  <c r="AK90" i="21"/>
  <c r="AK51" i="21"/>
  <c r="AK58" i="21"/>
  <c r="AK66" i="21"/>
  <c r="AK74" i="21"/>
  <c r="AK81" i="21"/>
  <c r="AK85" i="21"/>
  <c r="AK89" i="21"/>
  <c r="AK93" i="21"/>
  <c r="AK97" i="21"/>
  <c r="AK101" i="21"/>
  <c r="AK63" i="21"/>
  <c r="AK71" i="21"/>
  <c r="AK80" i="21"/>
  <c r="AK84" i="21"/>
  <c r="AK88" i="21"/>
  <c r="AK92" i="21"/>
  <c r="AK96" i="21"/>
  <c r="AK100" i="21"/>
  <c r="AK55" i="21"/>
  <c r="AK67" i="21"/>
  <c r="AK75" i="21"/>
  <c r="AK82" i="21"/>
  <c r="AK86" i="21"/>
  <c r="AK94" i="21"/>
  <c r="AK98" i="21"/>
  <c r="AK102" i="21"/>
  <c r="AK3" i="23"/>
  <c r="AK7" i="23"/>
  <c r="AK11" i="23"/>
  <c r="AK4" i="23"/>
  <c r="AK8" i="23"/>
  <c r="AK12" i="23"/>
  <c r="AK16" i="23"/>
  <c r="AK20" i="23"/>
  <c r="AK24" i="23"/>
  <c r="AK28" i="23"/>
  <c r="AK6" i="23"/>
  <c r="AK14" i="23"/>
  <c r="AK17" i="23"/>
  <c r="AK27" i="23"/>
  <c r="AK30" i="23"/>
  <c r="AK32" i="23"/>
  <c r="AK36" i="23"/>
  <c r="AK40" i="23"/>
  <c r="AK44" i="23"/>
  <c r="AK48" i="23"/>
  <c r="AK52" i="23"/>
  <c r="AK56" i="23"/>
  <c r="AK60" i="23"/>
  <c r="AK64" i="23"/>
  <c r="AK68" i="23"/>
  <c r="AK72" i="23"/>
  <c r="AK76" i="23"/>
  <c r="AK80" i="23"/>
  <c r="AK84" i="23"/>
  <c r="AK88" i="23"/>
  <c r="AK92" i="23"/>
  <c r="AK96" i="23"/>
  <c r="AK100" i="23"/>
  <c r="AK5" i="23"/>
  <c r="AK13" i="23"/>
  <c r="AK15" i="23"/>
  <c r="AK18" i="23"/>
  <c r="AK21" i="23"/>
  <c r="AK31" i="23"/>
  <c r="AK35" i="23"/>
  <c r="AK39" i="23"/>
  <c r="AK43" i="23"/>
  <c r="AK47" i="23"/>
  <c r="AK51" i="23"/>
  <c r="AK55" i="23"/>
  <c r="AK59" i="23"/>
  <c r="AK63" i="23"/>
  <c r="AK67" i="23"/>
  <c r="AK71" i="23"/>
  <c r="AK75" i="23"/>
  <c r="AK79" i="23"/>
  <c r="AK83" i="23"/>
  <c r="AK87" i="23"/>
  <c r="AK91" i="23"/>
  <c r="AK95" i="23"/>
  <c r="AK99" i="23"/>
  <c r="AK103" i="23"/>
  <c r="AK10" i="23"/>
  <c r="AK19" i="23"/>
  <c r="AK22" i="23"/>
  <c r="AK25" i="23"/>
  <c r="AK34" i="23"/>
  <c r="AK38" i="23"/>
  <c r="AK42" i="23"/>
  <c r="AK46" i="23"/>
  <c r="AK50" i="23"/>
  <c r="AK54" i="23"/>
  <c r="AK58" i="23"/>
  <c r="AK62" i="23"/>
  <c r="AK66" i="23"/>
  <c r="AK70" i="23"/>
  <c r="AK74" i="23"/>
  <c r="AK78" i="23"/>
  <c r="AK82" i="23"/>
  <c r="AK86" i="23"/>
  <c r="AK90" i="23"/>
  <c r="AK94" i="23"/>
  <c r="AK98" i="23"/>
  <c r="AK102" i="23"/>
  <c r="AK9" i="23"/>
  <c r="AK23" i="23"/>
  <c r="AK26" i="23"/>
  <c r="AK29" i="23"/>
  <c r="AK33" i="23"/>
  <c r="AK37" i="23"/>
  <c r="AK41" i="23"/>
  <c r="AK45" i="23"/>
  <c r="AK49" i="23"/>
  <c r="AK53" i="23"/>
  <c r="AK57" i="23"/>
  <c r="AK61" i="23"/>
  <c r="AK65" i="23"/>
  <c r="AK69" i="23"/>
  <c r="AK73" i="23"/>
  <c r="AK77" i="23"/>
  <c r="AK81" i="23"/>
  <c r="AK85" i="23"/>
  <c r="AK89" i="23"/>
  <c r="AK93" i="23"/>
  <c r="AK97" i="23"/>
  <c r="AK101" i="23"/>
  <c r="I3" i="23"/>
  <c r="I7" i="23"/>
  <c r="I11" i="23"/>
  <c r="I15" i="23"/>
  <c r="I4" i="23"/>
  <c r="I8" i="23"/>
  <c r="I12" i="23"/>
  <c r="I16" i="23"/>
  <c r="I20" i="23"/>
  <c r="I24" i="23"/>
  <c r="I28" i="23"/>
  <c r="I10" i="23"/>
  <c r="I18" i="23"/>
  <c r="I21" i="23"/>
  <c r="I31" i="23"/>
  <c r="I32" i="23"/>
  <c r="I36" i="23"/>
  <c r="I40" i="23"/>
  <c r="I44" i="23"/>
  <c r="I48" i="23"/>
  <c r="I52" i="23"/>
  <c r="I56" i="23"/>
  <c r="I60" i="23"/>
  <c r="I64" i="23"/>
  <c r="I68" i="23"/>
  <c r="I72" i="23"/>
  <c r="I76" i="23"/>
  <c r="I80" i="23"/>
  <c r="I84" i="23"/>
  <c r="I88" i="23"/>
  <c r="I92" i="23"/>
  <c r="I96" i="23"/>
  <c r="I100" i="23"/>
  <c r="I9" i="23"/>
  <c r="I19" i="23"/>
  <c r="I22" i="23"/>
  <c r="I25" i="23"/>
  <c r="I35" i="23"/>
  <c r="I39" i="23"/>
  <c r="I43" i="23"/>
  <c r="I47" i="23"/>
  <c r="I51" i="23"/>
  <c r="I55" i="23"/>
  <c r="I59" i="23"/>
  <c r="I63" i="23"/>
  <c r="I67" i="23"/>
  <c r="I71" i="23"/>
  <c r="I75" i="23"/>
  <c r="I79" i="23"/>
  <c r="I83" i="23"/>
  <c r="I87" i="23"/>
  <c r="I91" i="23"/>
  <c r="I95" i="23"/>
  <c r="I99" i="23"/>
  <c r="I103" i="23"/>
  <c r="I6" i="23"/>
  <c r="I14" i="23"/>
  <c r="I23" i="23"/>
  <c r="I26" i="23"/>
  <c r="I29" i="23"/>
  <c r="I34" i="23"/>
  <c r="I38" i="23"/>
  <c r="I42" i="23"/>
  <c r="I46" i="23"/>
  <c r="I50" i="23"/>
  <c r="I54" i="23"/>
  <c r="I58" i="23"/>
  <c r="I62" i="23"/>
  <c r="I66" i="23"/>
  <c r="I70" i="23"/>
  <c r="I74" i="23"/>
  <c r="I78" i="23"/>
  <c r="I82" i="23"/>
  <c r="I86" i="23"/>
  <c r="I90" i="23"/>
  <c r="I94" i="23"/>
  <c r="I98" i="23"/>
  <c r="I102" i="23"/>
  <c r="I5" i="23"/>
  <c r="I13" i="23"/>
  <c r="I17" i="23"/>
  <c r="I27" i="23"/>
  <c r="I30" i="23"/>
  <c r="I33" i="23"/>
  <c r="I37" i="23"/>
  <c r="I41" i="23"/>
  <c r="I45" i="23"/>
  <c r="I49" i="23"/>
  <c r="I53" i="23"/>
  <c r="I57" i="23"/>
  <c r="I61" i="23"/>
  <c r="I65" i="23"/>
  <c r="I69" i="23"/>
  <c r="I73" i="23"/>
  <c r="I77" i="23"/>
  <c r="I81" i="23"/>
  <c r="I85" i="23"/>
  <c r="I89" i="23"/>
  <c r="I93" i="23"/>
  <c r="I97" i="23"/>
  <c r="I101" i="23"/>
  <c r="AO3" i="23"/>
  <c r="AO7" i="23"/>
  <c r="AO11" i="23"/>
  <c r="AO4" i="23"/>
  <c r="AO8" i="23"/>
  <c r="AO12" i="23"/>
  <c r="AO16" i="23"/>
  <c r="AO20" i="23"/>
  <c r="AO24" i="23"/>
  <c r="AO28" i="23"/>
  <c r="AO10" i="23"/>
  <c r="AO15" i="23"/>
  <c r="AO18" i="23"/>
  <c r="AO21" i="23"/>
  <c r="AO32" i="23"/>
  <c r="AO36" i="23"/>
  <c r="AO40" i="23"/>
  <c r="AO44" i="23"/>
  <c r="AO48" i="23"/>
  <c r="AO52" i="23"/>
  <c r="AO56" i="23"/>
  <c r="AO60" i="23"/>
  <c r="AO64" i="23"/>
  <c r="AO68" i="23"/>
  <c r="AO72" i="23"/>
  <c r="AO76" i="23"/>
  <c r="AO80" i="23"/>
  <c r="AO84" i="23"/>
  <c r="AO88" i="23"/>
  <c r="AO92" i="23"/>
  <c r="AO96" i="23"/>
  <c r="AO100" i="23"/>
  <c r="AO9" i="23"/>
  <c r="AO19" i="23"/>
  <c r="AO22" i="23"/>
  <c r="AO25" i="23"/>
  <c r="AO31" i="23"/>
  <c r="AO35" i="23"/>
  <c r="AO39" i="23"/>
  <c r="AO43" i="23"/>
  <c r="AO47" i="23"/>
  <c r="AO51" i="23"/>
  <c r="AO55" i="23"/>
  <c r="AO59" i="23"/>
  <c r="AO63" i="23"/>
  <c r="AO67" i="23"/>
  <c r="AO71" i="23"/>
  <c r="AO75" i="23"/>
  <c r="AO79" i="23"/>
  <c r="AO83" i="23"/>
  <c r="AO87" i="23"/>
  <c r="AO91" i="23"/>
  <c r="AO95" i="23"/>
  <c r="AO99" i="23"/>
  <c r="AO103" i="23"/>
  <c r="AO6" i="23"/>
  <c r="AO14" i="23"/>
  <c r="AO23" i="23"/>
  <c r="AO26" i="23"/>
  <c r="AO29" i="23"/>
  <c r="AO34" i="23"/>
  <c r="AO38" i="23"/>
  <c r="AO42" i="23"/>
  <c r="AO46" i="23"/>
  <c r="AO50" i="23"/>
  <c r="AO54" i="23"/>
  <c r="AO58" i="23"/>
  <c r="AO62" i="23"/>
  <c r="AO66" i="23"/>
  <c r="AO70" i="23"/>
  <c r="AO74" i="23"/>
  <c r="AO78" i="23"/>
  <c r="AO82" i="23"/>
  <c r="AO86" i="23"/>
  <c r="AO90" i="23"/>
  <c r="AO94" i="23"/>
  <c r="AO98" i="23"/>
  <c r="AO102" i="23"/>
  <c r="AO5" i="23"/>
  <c r="AO13" i="23"/>
  <c r="AO17" i="23"/>
  <c r="AO27" i="23"/>
  <c r="AO30" i="23"/>
  <c r="AO33" i="23"/>
  <c r="AO37" i="23"/>
  <c r="AO41" i="23"/>
  <c r="AO45" i="23"/>
  <c r="AO49" i="23"/>
  <c r="AO53" i="23"/>
  <c r="AO57" i="23"/>
  <c r="AO61" i="23"/>
  <c r="AO65" i="23"/>
  <c r="AO69" i="23"/>
  <c r="AO73" i="23"/>
  <c r="AO77" i="23"/>
  <c r="AO81" i="23"/>
  <c r="AO85" i="23"/>
  <c r="AO89" i="23"/>
  <c r="AO93" i="23"/>
  <c r="AO97" i="23"/>
  <c r="AO101" i="23"/>
  <c r="U3" i="23"/>
  <c r="U7" i="23"/>
  <c r="U11" i="23"/>
  <c r="U4" i="23"/>
  <c r="U8" i="23"/>
  <c r="U12" i="23"/>
  <c r="U16" i="23"/>
  <c r="U20" i="23"/>
  <c r="U24" i="23"/>
  <c r="U28" i="23"/>
  <c r="U6" i="23"/>
  <c r="U14" i="23"/>
  <c r="U17" i="23"/>
  <c r="U27" i="23"/>
  <c r="U30" i="23"/>
  <c r="U32" i="23"/>
  <c r="U36" i="23"/>
  <c r="U40" i="23"/>
  <c r="U44" i="23"/>
  <c r="U48" i="23"/>
  <c r="U52" i="23"/>
  <c r="U56" i="23"/>
  <c r="U60" i="23"/>
  <c r="U64" i="23"/>
  <c r="U68" i="23"/>
  <c r="U72" i="23"/>
  <c r="U76" i="23"/>
  <c r="U80" i="23"/>
  <c r="U84" i="23"/>
  <c r="U88" i="23"/>
  <c r="U92" i="23"/>
  <c r="U96" i="23"/>
  <c r="U100" i="23"/>
  <c r="U5" i="23"/>
  <c r="U13" i="23"/>
  <c r="U15" i="23"/>
  <c r="U18" i="23"/>
  <c r="U21" i="23"/>
  <c r="U31" i="23"/>
  <c r="U35" i="23"/>
  <c r="U39" i="23"/>
  <c r="U43" i="23"/>
  <c r="U47" i="23"/>
  <c r="U51" i="23"/>
  <c r="U55" i="23"/>
  <c r="U59" i="23"/>
  <c r="U63" i="23"/>
  <c r="U67" i="23"/>
  <c r="U71" i="23"/>
  <c r="U75" i="23"/>
  <c r="U79" i="23"/>
  <c r="U83" i="23"/>
  <c r="U87" i="23"/>
  <c r="U91" i="23"/>
  <c r="U95" i="23"/>
  <c r="U99" i="23"/>
  <c r="U103" i="23"/>
  <c r="U10" i="23"/>
  <c r="U19" i="23"/>
  <c r="U22" i="23"/>
  <c r="U25" i="23"/>
  <c r="U34" i="23"/>
  <c r="U38" i="23"/>
  <c r="U42" i="23"/>
  <c r="U46" i="23"/>
  <c r="U50" i="23"/>
  <c r="U54" i="23"/>
  <c r="U58" i="23"/>
  <c r="U62" i="23"/>
  <c r="U66" i="23"/>
  <c r="U70" i="23"/>
  <c r="U74" i="23"/>
  <c r="U78" i="23"/>
  <c r="U82" i="23"/>
  <c r="U86" i="23"/>
  <c r="U90" i="23"/>
  <c r="U94" i="23"/>
  <c r="U98" i="23"/>
  <c r="U102" i="23"/>
  <c r="U9" i="23"/>
  <c r="U23" i="23"/>
  <c r="U26" i="23"/>
  <c r="U29" i="23"/>
  <c r="U33" i="23"/>
  <c r="U37" i="23"/>
  <c r="U41" i="23"/>
  <c r="U45" i="23"/>
  <c r="U49" i="23"/>
  <c r="U53" i="23"/>
  <c r="U57" i="23"/>
  <c r="U61" i="23"/>
  <c r="U65" i="23"/>
  <c r="U69" i="23"/>
  <c r="U73" i="23"/>
  <c r="U77" i="23"/>
  <c r="U81" i="23"/>
  <c r="U85" i="23"/>
  <c r="U89" i="23"/>
  <c r="U93" i="23"/>
  <c r="U97" i="23"/>
  <c r="U101" i="23"/>
  <c r="P5" i="21"/>
  <c r="P9" i="21"/>
  <c r="P13" i="21"/>
  <c r="P17" i="21"/>
  <c r="P21" i="21"/>
  <c r="P25" i="21"/>
  <c r="P29" i="21"/>
  <c r="P33" i="21"/>
  <c r="P37" i="21"/>
  <c r="P41" i="21"/>
  <c r="P45" i="21"/>
  <c r="P49" i="21"/>
  <c r="P53" i="21"/>
  <c r="P4" i="21"/>
  <c r="P8" i="21"/>
  <c r="P12" i="21"/>
  <c r="P16" i="21"/>
  <c r="P20" i="21"/>
  <c r="P24" i="21"/>
  <c r="P28" i="21"/>
  <c r="P32" i="21"/>
  <c r="P36" i="21"/>
  <c r="P40" i="21"/>
  <c r="P44" i="21"/>
  <c r="P48" i="21"/>
  <c r="P52" i="21"/>
  <c r="P56" i="21"/>
  <c r="P60" i="21"/>
  <c r="P64" i="21"/>
  <c r="P68" i="21"/>
  <c r="P72" i="21"/>
  <c r="P76" i="21"/>
  <c r="P3" i="21"/>
  <c r="P7" i="21"/>
  <c r="P11" i="21"/>
  <c r="P15" i="21"/>
  <c r="P19" i="21"/>
  <c r="P23" i="21"/>
  <c r="P27" i="21"/>
  <c r="P31" i="21"/>
  <c r="P35" i="21"/>
  <c r="P39" i="21"/>
  <c r="P43" i="21"/>
  <c r="P47" i="21"/>
  <c r="P51" i="21"/>
  <c r="P55" i="21"/>
  <c r="P59" i="21"/>
  <c r="P63" i="21"/>
  <c r="P67" i="21"/>
  <c r="P71" i="21"/>
  <c r="P75" i="21"/>
  <c r="P79" i="21"/>
  <c r="P6" i="21"/>
  <c r="P10" i="21"/>
  <c r="P14" i="21"/>
  <c r="P18" i="21"/>
  <c r="P22" i="21"/>
  <c r="P26" i="21"/>
  <c r="P30" i="21"/>
  <c r="P34" i="21"/>
  <c r="P38" i="21"/>
  <c r="P42" i="21"/>
  <c r="P46" i="21"/>
  <c r="P57" i="21"/>
  <c r="P65" i="21"/>
  <c r="P73" i="21"/>
  <c r="P82" i="21"/>
  <c r="P86" i="21"/>
  <c r="P90" i="21"/>
  <c r="P94" i="21"/>
  <c r="P98" i="21"/>
  <c r="P102" i="21"/>
  <c r="P62" i="21"/>
  <c r="P70" i="21"/>
  <c r="P78" i="21"/>
  <c r="P81" i="21"/>
  <c r="P89" i="21"/>
  <c r="P97" i="21"/>
  <c r="P54" i="21"/>
  <c r="P61" i="21"/>
  <c r="P69" i="21"/>
  <c r="P77" i="21"/>
  <c r="P80" i="21"/>
  <c r="P84" i="21"/>
  <c r="P88" i="21"/>
  <c r="P92" i="21"/>
  <c r="P96" i="21"/>
  <c r="P100" i="21"/>
  <c r="P101" i="21"/>
  <c r="P50" i="21"/>
  <c r="P58" i="21"/>
  <c r="P66" i="21"/>
  <c r="P74" i="21"/>
  <c r="P83" i="21"/>
  <c r="P87" i="21"/>
  <c r="P91" i="21"/>
  <c r="P95" i="21"/>
  <c r="P99" i="21"/>
  <c r="P103" i="21"/>
  <c r="P85" i="21"/>
  <c r="P93" i="21"/>
  <c r="AA5" i="23"/>
  <c r="AA9" i="23"/>
  <c r="AA13" i="23"/>
  <c r="AA6" i="23"/>
  <c r="AA10" i="23"/>
  <c r="AA14" i="23"/>
  <c r="AA18" i="23"/>
  <c r="AA22" i="23"/>
  <c r="AA26" i="23"/>
  <c r="AA30" i="23"/>
  <c r="AA4" i="23"/>
  <c r="AA12" i="23"/>
  <c r="AA17" i="23"/>
  <c r="AA20" i="23"/>
  <c r="AA23" i="23"/>
  <c r="AA34" i="23"/>
  <c r="AA38" i="23"/>
  <c r="AA42" i="23"/>
  <c r="AA46" i="23"/>
  <c r="AA50" i="23"/>
  <c r="AA54" i="23"/>
  <c r="AA58" i="23"/>
  <c r="AA62" i="23"/>
  <c r="AA66" i="23"/>
  <c r="AA70" i="23"/>
  <c r="AA74" i="23"/>
  <c r="AA78" i="23"/>
  <c r="AA82" i="23"/>
  <c r="AA86" i="23"/>
  <c r="AA90" i="23"/>
  <c r="AA94" i="23"/>
  <c r="AA98" i="23"/>
  <c r="AA102" i="23"/>
  <c r="AA3" i="23"/>
  <c r="AA11" i="23"/>
  <c r="AA21" i="23"/>
  <c r="AA24" i="23"/>
  <c r="AA27" i="23"/>
  <c r="AA33" i="23"/>
  <c r="AA37" i="23"/>
  <c r="AA41" i="23"/>
  <c r="AA45" i="23"/>
  <c r="AA49" i="23"/>
  <c r="AA53" i="23"/>
  <c r="AA57" i="23"/>
  <c r="AA61" i="23"/>
  <c r="AA65" i="23"/>
  <c r="AA69" i="23"/>
  <c r="AA73" i="23"/>
  <c r="AA77" i="23"/>
  <c r="AA81" i="23"/>
  <c r="AA85" i="23"/>
  <c r="AA89" i="23"/>
  <c r="AA93" i="23"/>
  <c r="AA97" i="23"/>
  <c r="AA101" i="23"/>
  <c r="AA8" i="23"/>
  <c r="AA15" i="23"/>
  <c r="AA25" i="23"/>
  <c r="AA28" i="23"/>
  <c r="AA31" i="23"/>
  <c r="AA32" i="23"/>
  <c r="AA36" i="23"/>
  <c r="AA40" i="23"/>
  <c r="AA44" i="23"/>
  <c r="AA48" i="23"/>
  <c r="AA52" i="23"/>
  <c r="AA56" i="23"/>
  <c r="AA60" i="23"/>
  <c r="AA64" i="23"/>
  <c r="AA68" i="23"/>
  <c r="AA72" i="23"/>
  <c r="AA76" i="23"/>
  <c r="AA80" i="23"/>
  <c r="AA84" i="23"/>
  <c r="AA88" i="23"/>
  <c r="AA92" i="23"/>
  <c r="AA96" i="23"/>
  <c r="AA100" i="23"/>
  <c r="AA7" i="23"/>
  <c r="AA16" i="23"/>
  <c r="AA19" i="23"/>
  <c r="AA29" i="23"/>
  <c r="AA35" i="23"/>
  <c r="AA39" i="23"/>
  <c r="AA43" i="23"/>
  <c r="AA47" i="23"/>
  <c r="AA51" i="23"/>
  <c r="AA55" i="23"/>
  <c r="AA59" i="23"/>
  <c r="AA63" i="23"/>
  <c r="AA67" i="23"/>
  <c r="AA71" i="23"/>
  <c r="AA75" i="23"/>
  <c r="AA79" i="23"/>
  <c r="AA83" i="23"/>
  <c r="AA87" i="23"/>
  <c r="AA91" i="23"/>
  <c r="AA95" i="23"/>
  <c r="AA99" i="23"/>
  <c r="AA103" i="23"/>
  <c r="AA4" i="21"/>
  <c r="AA8" i="21"/>
  <c r="AA12" i="21"/>
  <c r="AA16" i="21"/>
  <c r="AA20" i="21"/>
  <c r="AA24" i="21"/>
  <c r="AA28" i="21"/>
  <c r="AA32" i="21"/>
  <c r="AA36" i="21"/>
  <c r="AA40" i="21"/>
  <c r="AA44" i="21"/>
  <c r="AA48" i="21"/>
  <c r="AA52" i="21"/>
  <c r="AA56" i="21"/>
  <c r="AA3" i="21"/>
  <c r="AA7" i="21"/>
  <c r="AA11" i="21"/>
  <c r="AA15" i="21"/>
  <c r="AA19" i="21"/>
  <c r="AA23" i="21"/>
  <c r="AA27" i="21"/>
  <c r="AA31" i="21"/>
  <c r="AA35" i="21"/>
  <c r="AA39" i="21"/>
  <c r="AA43" i="21"/>
  <c r="AA47" i="21"/>
  <c r="AA51" i="21"/>
  <c r="AA55" i="21"/>
  <c r="AA59" i="21"/>
  <c r="AA63" i="21"/>
  <c r="AA67" i="21"/>
  <c r="AA71" i="21"/>
  <c r="AA75" i="21"/>
  <c r="AA6" i="21"/>
  <c r="AA10" i="21"/>
  <c r="AA14" i="21"/>
  <c r="AA18" i="21"/>
  <c r="AA22" i="21"/>
  <c r="AA26" i="21"/>
  <c r="AA30" i="21"/>
  <c r="AA34" i="21"/>
  <c r="AA38" i="21"/>
  <c r="AA42" i="21"/>
  <c r="AA46" i="21"/>
  <c r="AA50" i="21"/>
  <c r="AA54" i="21"/>
  <c r="AA58" i="21"/>
  <c r="AA62" i="21"/>
  <c r="AA66" i="21"/>
  <c r="AA70" i="21"/>
  <c r="AA74" i="21"/>
  <c r="AA78" i="21"/>
  <c r="AA5" i="21"/>
  <c r="AA9" i="21"/>
  <c r="AA13" i="21"/>
  <c r="AA17" i="21"/>
  <c r="AA21" i="21"/>
  <c r="AA25" i="21"/>
  <c r="AA29" i="21"/>
  <c r="AA33" i="21"/>
  <c r="AA37" i="21"/>
  <c r="AA41" i="21"/>
  <c r="AA45" i="21"/>
  <c r="AA49" i="21"/>
  <c r="AA60" i="21"/>
  <c r="AA68" i="21"/>
  <c r="AA76" i="21"/>
  <c r="AA81" i="21"/>
  <c r="AA85" i="21"/>
  <c r="AA89" i="21"/>
  <c r="AA93" i="21"/>
  <c r="AA97" i="21"/>
  <c r="AA101" i="21"/>
  <c r="AA57" i="21"/>
  <c r="AA65" i="21"/>
  <c r="AA73" i="21"/>
  <c r="AA96" i="21"/>
  <c r="AA100" i="21"/>
  <c r="AA64" i="21"/>
  <c r="AA72" i="21"/>
  <c r="AA83" i="21"/>
  <c r="AA87" i="21"/>
  <c r="AA91" i="21"/>
  <c r="AA95" i="21"/>
  <c r="AA99" i="21"/>
  <c r="AA103" i="21"/>
  <c r="AA53" i="21"/>
  <c r="AA61" i="21"/>
  <c r="AA69" i="21"/>
  <c r="AA77" i="21"/>
  <c r="AA79" i="21"/>
  <c r="AA82" i="21"/>
  <c r="AA86" i="21"/>
  <c r="AA90" i="21"/>
  <c r="AA94" i="21"/>
  <c r="AA98" i="21"/>
  <c r="AA102" i="21"/>
  <c r="AA80" i="21"/>
  <c r="AA84" i="21"/>
  <c r="AA88" i="21"/>
  <c r="AA92" i="21"/>
  <c r="AD3" i="21"/>
  <c r="AD7" i="21"/>
  <c r="AD11" i="21"/>
  <c r="AD15" i="21"/>
  <c r="AD19" i="21"/>
  <c r="AD23" i="21"/>
  <c r="AD27" i="21"/>
  <c r="AD31" i="21"/>
  <c r="AD35" i="21"/>
  <c r="AD39" i="21"/>
  <c r="AD43" i="21"/>
  <c r="AD47" i="21"/>
  <c r="AD51" i="21"/>
  <c r="AD55" i="21"/>
  <c r="AD6" i="21"/>
  <c r="AD10" i="21"/>
  <c r="AD14" i="21"/>
  <c r="AD18" i="21"/>
  <c r="AD22" i="21"/>
  <c r="AD26" i="21"/>
  <c r="AD30" i="21"/>
  <c r="AD34" i="21"/>
  <c r="AD38" i="21"/>
  <c r="AD42" i="21"/>
  <c r="AD46" i="21"/>
  <c r="AD50" i="21"/>
  <c r="AD54" i="21"/>
  <c r="AD58" i="21"/>
  <c r="AD62" i="21"/>
  <c r="AD66" i="21"/>
  <c r="AD70" i="21"/>
  <c r="AD74" i="21"/>
  <c r="AD78" i="21"/>
  <c r="AD5" i="21"/>
  <c r="AD9" i="21"/>
  <c r="AD13" i="21"/>
  <c r="AD17" i="21"/>
  <c r="AD21" i="21"/>
  <c r="AD25" i="21"/>
  <c r="AD29" i="21"/>
  <c r="AD33" i="21"/>
  <c r="AD37" i="21"/>
  <c r="AD41" i="21"/>
  <c r="AD45" i="21"/>
  <c r="AD49" i="21"/>
  <c r="AD53" i="21"/>
  <c r="AD57" i="21"/>
  <c r="AD61" i="21"/>
  <c r="AD65" i="21"/>
  <c r="AD69" i="21"/>
  <c r="AD73" i="21"/>
  <c r="AD77" i="21"/>
  <c r="AD4" i="21"/>
  <c r="AD8" i="21"/>
  <c r="AD12" i="21"/>
  <c r="AD16" i="21"/>
  <c r="AD20" i="21"/>
  <c r="AD24" i="21"/>
  <c r="AD28" i="21"/>
  <c r="AD32" i="21"/>
  <c r="AD36" i="21"/>
  <c r="AD40" i="21"/>
  <c r="AD44" i="21"/>
  <c r="AD63" i="21"/>
  <c r="AD71" i="21"/>
  <c r="AD80" i="21"/>
  <c r="AD84" i="21"/>
  <c r="AD88" i="21"/>
  <c r="AD92" i="21"/>
  <c r="AD96" i="21"/>
  <c r="AD100" i="21"/>
  <c r="AD60" i="21"/>
  <c r="AD76" i="21"/>
  <c r="AD91" i="21"/>
  <c r="AD52" i="21"/>
  <c r="AD59" i="21"/>
  <c r="AD67" i="21"/>
  <c r="AD75" i="21"/>
  <c r="AD82" i="21"/>
  <c r="AD86" i="21"/>
  <c r="AD90" i="21"/>
  <c r="AD94" i="21"/>
  <c r="AD98" i="21"/>
  <c r="AD102" i="21"/>
  <c r="AD103" i="21"/>
  <c r="AD48" i="21"/>
  <c r="AD64" i="21"/>
  <c r="AD72" i="21"/>
  <c r="AD81" i="21"/>
  <c r="AD85" i="21"/>
  <c r="AD89" i="21"/>
  <c r="AD93" i="21"/>
  <c r="AD97" i="21"/>
  <c r="AD101" i="21"/>
  <c r="AD56" i="21"/>
  <c r="AD68" i="21"/>
  <c r="AD79" i="21"/>
  <c r="AD83" i="21"/>
  <c r="AD87" i="21"/>
  <c r="AD95" i="21"/>
  <c r="AD99" i="21"/>
  <c r="BF5" i="17"/>
  <c r="BF9" i="17"/>
  <c r="BF4" i="17"/>
  <c r="BF8" i="17"/>
  <c r="BF3" i="17"/>
  <c r="BF7" i="17"/>
  <c r="BF13" i="17"/>
  <c r="BF6" i="17"/>
  <c r="BF11" i="17"/>
  <c r="BF15" i="17"/>
  <c r="BF19" i="17"/>
  <c r="BF14" i="17"/>
  <c r="BF18" i="17"/>
  <c r="BF10" i="17"/>
  <c r="BF17" i="17"/>
  <c r="BF21" i="17"/>
  <c r="BF25" i="17"/>
  <c r="BF24" i="17"/>
  <c r="BF28" i="17"/>
  <c r="BF32" i="17"/>
  <c r="BF12" i="17"/>
  <c r="BF16" i="17"/>
  <c r="BF20" i="17"/>
  <c r="BF23" i="17"/>
  <c r="BF27" i="17"/>
  <c r="BF31" i="17"/>
  <c r="BF34" i="17"/>
  <c r="BF38" i="17"/>
  <c r="BF26" i="17"/>
  <c r="BF33" i="17"/>
  <c r="BF37" i="17"/>
  <c r="BF41" i="17"/>
  <c r="BF22" i="17"/>
  <c r="BF30" i="17"/>
  <c r="BF36" i="17"/>
  <c r="BF43" i="17"/>
  <c r="BF40" i="17"/>
  <c r="BF42" i="17"/>
  <c r="BF46" i="17"/>
  <c r="BF39" i="17"/>
  <c r="BF45" i="17"/>
  <c r="BF29" i="17"/>
  <c r="BF35" i="17"/>
  <c r="BF44" i="17"/>
  <c r="BF47" i="17"/>
  <c r="BF49" i="17"/>
  <c r="BF53" i="17"/>
  <c r="BF57" i="17"/>
  <c r="BF61" i="17"/>
  <c r="BF48" i="17"/>
  <c r="BF52" i="17"/>
  <c r="BF56" i="17"/>
  <c r="BF60" i="17"/>
  <c r="BF51" i="17"/>
  <c r="BF55" i="17"/>
  <c r="BF59" i="17"/>
  <c r="BF50" i="17"/>
  <c r="BF54" i="17"/>
  <c r="BF58" i="17"/>
  <c r="BF64" i="17"/>
  <c r="BF68" i="17"/>
  <c r="BF72" i="17"/>
  <c r="BF63" i="17"/>
  <c r="BF67" i="17"/>
  <c r="BF71" i="17"/>
  <c r="BF69" i="17"/>
  <c r="BF62" i="17"/>
  <c r="BF66" i="17"/>
  <c r="BF70" i="17"/>
  <c r="BF65" i="17"/>
  <c r="AG3" i="23"/>
  <c r="AG7" i="23"/>
  <c r="AG11" i="23"/>
  <c r="AG4" i="23"/>
  <c r="AG8" i="23"/>
  <c r="AG12" i="23"/>
  <c r="AG16" i="23"/>
  <c r="AG20" i="23"/>
  <c r="AG24" i="23"/>
  <c r="AG28" i="23"/>
  <c r="AG10" i="23"/>
  <c r="AG23" i="23"/>
  <c r="AG26" i="23"/>
  <c r="AG29" i="23"/>
  <c r="AG32" i="23"/>
  <c r="AG36" i="23"/>
  <c r="AG40" i="23"/>
  <c r="AG44" i="23"/>
  <c r="AG48" i="23"/>
  <c r="AG52" i="23"/>
  <c r="AG56" i="23"/>
  <c r="AG60" i="23"/>
  <c r="AG64" i="23"/>
  <c r="AG68" i="23"/>
  <c r="AG72" i="23"/>
  <c r="AG76" i="23"/>
  <c r="AG80" i="23"/>
  <c r="AG84" i="23"/>
  <c r="AG88" i="23"/>
  <c r="AG92" i="23"/>
  <c r="AG96" i="23"/>
  <c r="AG100" i="23"/>
  <c r="AG9" i="23"/>
  <c r="AG17" i="23"/>
  <c r="AG27" i="23"/>
  <c r="AG30" i="23"/>
  <c r="AG35" i="23"/>
  <c r="AG39" i="23"/>
  <c r="AG43" i="23"/>
  <c r="AG47" i="23"/>
  <c r="AG51" i="23"/>
  <c r="AG55" i="23"/>
  <c r="AG59" i="23"/>
  <c r="AG63" i="23"/>
  <c r="AG67" i="23"/>
  <c r="AG71" i="23"/>
  <c r="AG75" i="23"/>
  <c r="AG79" i="23"/>
  <c r="AG83" i="23"/>
  <c r="AG87" i="23"/>
  <c r="AG91" i="23"/>
  <c r="AG95" i="23"/>
  <c r="AG99" i="23"/>
  <c r="AG103" i="23"/>
  <c r="AG6" i="23"/>
  <c r="AG14" i="23"/>
  <c r="AG15" i="23"/>
  <c r="AG18" i="23"/>
  <c r="AG21" i="23"/>
  <c r="AG31" i="23"/>
  <c r="AG34" i="23"/>
  <c r="AG38" i="23"/>
  <c r="AG42" i="23"/>
  <c r="AG46" i="23"/>
  <c r="AG50" i="23"/>
  <c r="AG54" i="23"/>
  <c r="AG58" i="23"/>
  <c r="AG62" i="23"/>
  <c r="AG66" i="23"/>
  <c r="AG70" i="23"/>
  <c r="AG74" i="23"/>
  <c r="AG78" i="23"/>
  <c r="AG82" i="23"/>
  <c r="AG86" i="23"/>
  <c r="AG90" i="23"/>
  <c r="AG94" i="23"/>
  <c r="AG98" i="23"/>
  <c r="AG102" i="23"/>
  <c r="AG5" i="23"/>
  <c r="AG13" i="23"/>
  <c r="AG19" i="23"/>
  <c r="AG22" i="23"/>
  <c r="AG25" i="23"/>
  <c r="AG33" i="23"/>
  <c r="AG37" i="23"/>
  <c r="AG41" i="23"/>
  <c r="AG45" i="23"/>
  <c r="AG49" i="23"/>
  <c r="AG53" i="23"/>
  <c r="AG57" i="23"/>
  <c r="AG61" i="23"/>
  <c r="AG65" i="23"/>
  <c r="AG69" i="23"/>
  <c r="AG73" i="23"/>
  <c r="AG77" i="23"/>
  <c r="AG81" i="23"/>
  <c r="AG85" i="23"/>
  <c r="AG89" i="23"/>
  <c r="AG93" i="23"/>
  <c r="AG97" i="23"/>
  <c r="AG101" i="23"/>
  <c r="S5" i="23"/>
  <c r="S9" i="23"/>
  <c r="S13" i="23"/>
  <c r="S6" i="23"/>
  <c r="S10" i="23"/>
  <c r="S14" i="23"/>
  <c r="S18" i="23"/>
  <c r="S22" i="23"/>
  <c r="S26" i="23"/>
  <c r="S30" i="23"/>
  <c r="S4" i="23"/>
  <c r="S12" i="23"/>
  <c r="S15" i="23"/>
  <c r="S25" i="23"/>
  <c r="S28" i="23"/>
  <c r="S31" i="23"/>
  <c r="S34" i="23"/>
  <c r="S38" i="23"/>
  <c r="S42" i="23"/>
  <c r="S46" i="23"/>
  <c r="S50" i="23"/>
  <c r="S54" i="23"/>
  <c r="S58" i="23"/>
  <c r="S62" i="23"/>
  <c r="S66" i="23"/>
  <c r="S70" i="23"/>
  <c r="S74" i="23"/>
  <c r="S78" i="23"/>
  <c r="S82" i="23"/>
  <c r="S86" i="23"/>
  <c r="S90" i="23"/>
  <c r="S94" i="23"/>
  <c r="S98" i="23"/>
  <c r="S102" i="23"/>
  <c r="S3" i="23"/>
  <c r="S11" i="23"/>
  <c r="S16" i="23"/>
  <c r="S19" i="23"/>
  <c r="S29" i="23"/>
  <c r="S33" i="23"/>
  <c r="S37" i="23"/>
  <c r="S41" i="23"/>
  <c r="S45" i="23"/>
  <c r="S49" i="23"/>
  <c r="S53" i="23"/>
  <c r="S57" i="23"/>
  <c r="S61" i="23"/>
  <c r="S65" i="23"/>
  <c r="S69" i="23"/>
  <c r="S73" i="23"/>
  <c r="S77" i="23"/>
  <c r="S81" i="23"/>
  <c r="S85" i="23"/>
  <c r="S89" i="23"/>
  <c r="S93" i="23"/>
  <c r="S97" i="23"/>
  <c r="S101" i="23"/>
  <c r="S8" i="23"/>
  <c r="S17" i="23"/>
  <c r="S20" i="23"/>
  <c r="S23" i="23"/>
  <c r="S32" i="23"/>
  <c r="S36" i="23"/>
  <c r="S40" i="23"/>
  <c r="S44" i="23"/>
  <c r="S48" i="23"/>
  <c r="S52" i="23"/>
  <c r="S56" i="23"/>
  <c r="S60" i="23"/>
  <c r="S64" i="23"/>
  <c r="S68" i="23"/>
  <c r="S72" i="23"/>
  <c r="S76" i="23"/>
  <c r="S80" i="23"/>
  <c r="S84" i="23"/>
  <c r="S88" i="23"/>
  <c r="S92" i="23"/>
  <c r="S96" i="23"/>
  <c r="S100" i="23"/>
  <c r="S7" i="23"/>
  <c r="S21" i="23"/>
  <c r="S24" i="23"/>
  <c r="S27" i="23"/>
  <c r="S35" i="23"/>
  <c r="S39" i="23"/>
  <c r="S43" i="23"/>
  <c r="S47" i="23"/>
  <c r="S51" i="23"/>
  <c r="S55" i="23"/>
  <c r="S59" i="23"/>
  <c r="S63" i="23"/>
  <c r="S67" i="23"/>
  <c r="S71" i="23"/>
  <c r="S75" i="23"/>
  <c r="S79" i="23"/>
  <c r="S83" i="23"/>
  <c r="S87" i="23"/>
  <c r="S91" i="23"/>
  <c r="S95" i="23"/>
  <c r="S99" i="23"/>
  <c r="S103" i="23"/>
  <c r="J3" i="21"/>
  <c r="J7" i="21"/>
  <c r="J11" i="21"/>
  <c r="J15" i="21"/>
  <c r="J19" i="21"/>
  <c r="J23" i="21"/>
  <c r="J27" i="21"/>
  <c r="J31" i="21"/>
  <c r="J35" i="21"/>
  <c r="J39" i="21"/>
  <c r="J43" i="21"/>
  <c r="J47" i="21"/>
  <c r="J51" i="21"/>
  <c r="J55" i="21"/>
  <c r="J6" i="21"/>
  <c r="J10" i="21"/>
  <c r="J14" i="21"/>
  <c r="J18" i="21"/>
  <c r="J22" i="21"/>
  <c r="J26" i="21"/>
  <c r="J30" i="21"/>
  <c r="J34" i="21"/>
  <c r="J38" i="21"/>
  <c r="J42" i="21"/>
  <c r="J46" i="21"/>
  <c r="J50" i="21"/>
  <c r="J54" i="21"/>
  <c r="J58" i="21"/>
  <c r="J62" i="21"/>
  <c r="J66" i="21"/>
  <c r="J70" i="21"/>
  <c r="J74" i="21"/>
  <c r="J78" i="21"/>
  <c r="J5" i="21"/>
  <c r="J9" i="21"/>
  <c r="J13" i="21"/>
  <c r="J17" i="21"/>
  <c r="J21" i="21"/>
  <c r="J25" i="21"/>
  <c r="J29" i="21"/>
  <c r="J33" i="21"/>
  <c r="J37" i="21"/>
  <c r="J41" i="21"/>
  <c r="J45" i="21"/>
  <c r="J49" i="21"/>
  <c r="J53" i="21"/>
  <c r="J57" i="21"/>
  <c r="J61" i="21"/>
  <c r="J65" i="21"/>
  <c r="J69" i="21"/>
  <c r="J73" i="21"/>
  <c r="J77" i="21"/>
  <c r="J4" i="21"/>
  <c r="J8" i="21"/>
  <c r="J12" i="21"/>
  <c r="J16" i="21"/>
  <c r="J20" i="21"/>
  <c r="J24" i="21"/>
  <c r="J28" i="21"/>
  <c r="J32" i="21"/>
  <c r="J36" i="21"/>
  <c r="J40" i="21"/>
  <c r="J44" i="21"/>
  <c r="J48" i="21"/>
  <c r="J56" i="21"/>
  <c r="J59" i="21"/>
  <c r="J67" i="21"/>
  <c r="J75" i="21"/>
  <c r="J80" i="21"/>
  <c r="J84" i="21"/>
  <c r="J88" i="21"/>
  <c r="J92" i="21"/>
  <c r="J96" i="21"/>
  <c r="J100" i="21"/>
  <c r="J83" i="21"/>
  <c r="J87" i="21"/>
  <c r="J63" i="21"/>
  <c r="J71" i="21"/>
  <c r="J79" i="21"/>
  <c r="J82" i="21"/>
  <c r="J86" i="21"/>
  <c r="J90" i="21"/>
  <c r="J94" i="21"/>
  <c r="J98" i="21"/>
  <c r="J102" i="21"/>
  <c r="J103" i="21"/>
  <c r="J60" i="21"/>
  <c r="J68" i="21"/>
  <c r="J76" i="21"/>
  <c r="J81" i="21"/>
  <c r="J85" i="21"/>
  <c r="J89" i="21"/>
  <c r="J93" i="21"/>
  <c r="J97" i="21"/>
  <c r="J101" i="21"/>
  <c r="J52" i="21"/>
  <c r="J64" i="21"/>
  <c r="J72" i="21"/>
  <c r="J91" i="21"/>
  <c r="J95" i="21"/>
  <c r="J99" i="21"/>
  <c r="M6" i="21"/>
  <c r="M10" i="21"/>
  <c r="M14" i="21"/>
  <c r="M18" i="21"/>
  <c r="M22" i="21"/>
  <c r="M26" i="21"/>
  <c r="M30" i="21"/>
  <c r="M34" i="21"/>
  <c r="M38" i="21"/>
  <c r="M42" i="21"/>
  <c r="M46" i="21"/>
  <c r="M50" i="21"/>
  <c r="M54" i="21"/>
  <c r="M5" i="21"/>
  <c r="M9" i="21"/>
  <c r="M13" i="21"/>
  <c r="M17" i="21"/>
  <c r="M21" i="21"/>
  <c r="M25" i="21"/>
  <c r="M29" i="21"/>
  <c r="M33" i="21"/>
  <c r="M37" i="21"/>
  <c r="M41" i="21"/>
  <c r="M45" i="21"/>
  <c r="M49" i="21"/>
  <c r="M53" i="21"/>
  <c r="M57" i="21"/>
  <c r="M61" i="21"/>
  <c r="M65" i="21"/>
  <c r="M69" i="21"/>
  <c r="M73" i="21"/>
  <c r="M77" i="21"/>
  <c r="M4" i="21"/>
  <c r="M8" i="21"/>
  <c r="M12" i="21"/>
  <c r="M16" i="21"/>
  <c r="M20" i="21"/>
  <c r="M24" i="21"/>
  <c r="M28" i="21"/>
  <c r="M32" i="21"/>
  <c r="M36" i="21"/>
  <c r="M40" i="21"/>
  <c r="M44" i="21"/>
  <c r="M48" i="21"/>
  <c r="M52" i="21"/>
  <c r="M56" i="21"/>
  <c r="M60" i="21"/>
  <c r="M64" i="21"/>
  <c r="M68" i="21"/>
  <c r="M72" i="21"/>
  <c r="M76" i="21"/>
  <c r="M3" i="21"/>
  <c r="M7" i="21"/>
  <c r="M11" i="21"/>
  <c r="M15" i="21"/>
  <c r="M19" i="21"/>
  <c r="M23" i="21"/>
  <c r="M27" i="21"/>
  <c r="M31" i="21"/>
  <c r="M35" i="21"/>
  <c r="M39" i="21"/>
  <c r="M43" i="21"/>
  <c r="M47" i="21"/>
  <c r="M51" i="21"/>
  <c r="M62" i="21"/>
  <c r="M70" i="21"/>
  <c r="M78" i="21"/>
  <c r="M83" i="21"/>
  <c r="M87" i="21"/>
  <c r="M91" i="21"/>
  <c r="M95" i="21"/>
  <c r="M99" i="21"/>
  <c r="M103" i="21"/>
  <c r="M67" i="21"/>
  <c r="M75" i="21"/>
  <c r="M90" i="21"/>
  <c r="M94" i="21"/>
  <c r="M98" i="21"/>
  <c r="M58" i="21"/>
  <c r="M66" i="21"/>
  <c r="M74" i="21"/>
  <c r="M81" i="21"/>
  <c r="M85" i="21"/>
  <c r="M89" i="21"/>
  <c r="M93" i="21"/>
  <c r="M97" i="21"/>
  <c r="M101" i="21"/>
  <c r="M55" i="21"/>
  <c r="M63" i="21"/>
  <c r="M71" i="21"/>
  <c r="M79" i="21"/>
  <c r="M80" i="21"/>
  <c r="M84" i="21"/>
  <c r="M88" i="21"/>
  <c r="M92" i="21"/>
  <c r="M96" i="21"/>
  <c r="M100" i="21"/>
  <c r="M59" i="21"/>
  <c r="M82" i="21"/>
  <c r="M86" i="21"/>
  <c r="M102" i="21"/>
  <c r="AH4" i="23"/>
  <c r="AH8" i="23"/>
  <c r="AH12" i="23"/>
  <c r="AH5" i="23"/>
  <c r="AH9" i="23"/>
  <c r="AH13" i="23"/>
  <c r="AH17" i="23"/>
  <c r="AH21" i="23"/>
  <c r="AH25" i="23"/>
  <c r="AH29" i="23"/>
  <c r="AH3" i="23"/>
  <c r="AH11" i="23"/>
  <c r="AH16" i="23"/>
  <c r="AH19" i="23"/>
  <c r="AH22" i="23"/>
  <c r="AH33" i="23"/>
  <c r="AH37" i="23"/>
  <c r="AH41" i="23"/>
  <c r="AH45" i="23"/>
  <c r="AH49" i="23"/>
  <c r="AH53" i="23"/>
  <c r="AH57" i="23"/>
  <c r="AH61" i="23"/>
  <c r="AH65" i="23"/>
  <c r="AH69" i="23"/>
  <c r="AH73" i="23"/>
  <c r="AH77" i="23"/>
  <c r="AH81" i="23"/>
  <c r="AH85" i="23"/>
  <c r="AH89" i="23"/>
  <c r="AH93" i="23"/>
  <c r="AH97" i="23"/>
  <c r="AH101" i="23"/>
  <c r="AH10" i="23"/>
  <c r="AH20" i="23"/>
  <c r="AH23" i="23"/>
  <c r="AH26" i="23"/>
  <c r="AH32" i="23"/>
  <c r="AH36" i="23"/>
  <c r="AH40" i="23"/>
  <c r="AH44" i="23"/>
  <c r="AH48" i="23"/>
  <c r="AH52" i="23"/>
  <c r="AH56" i="23"/>
  <c r="AH60" i="23"/>
  <c r="AH64" i="23"/>
  <c r="AH68" i="23"/>
  <c r="AH72" i="23"/>
  <c r="AH76" i="23"/>
  <c r="AH80" i="23"/>
  <c r="AH84" i="23"/>
  <c r="AH88" i="23"/>
  <c r="AH92" i="23"/>
  <c r="AH96" i="23"/>
  <c r="AH100" i="23"/>
  <c r="AH7" i="23"/>
  <c r="AH24" i="23"/>
  <c r="AH27" i="23"/>
  <c r="AH30" i="23"/>
  <c r="AH35" i="23"/>
  <c r="AH39" i="23"/>
  <c r="AH43" i="23"/>
  <c r="AH47" i="23"/>
  <c r="AH51" i="23"/>
  <c r="AH55" i="23"/>
  <c r="AH59" i="23"/>
  <c r="AH63" i="23"/>
  <c r="AH67" i="23"/>
  <c r="AH71" i="23"/>
  <c r="AH75" i="23"/>
  <c r="AH79" i="23"/>
  <c r="AH83" i="23"/>
  <c r="AH87" i="23"/>
  <c r="AH91" i="23"/>
  <c r="AH95" i="23"/>
  <c r="AH99" i="23"/>
  <c r="AH103" i="23"/>
  <c r="AH6" i="23"/>
  <c r="AH14" i="23"/>
  <c r="AH15" i="23"/>
  <c r="AH18" i="23"/>
  <c r="AH28" i="23"/>
  <c r="AH31" i="23"/>
  <c r="AH34" i="23"/>
  <c r="AH38" i="23"/>
  <c r="AH42" i="23"/>
  <c r="AH46" i="23"/>
  <c r="AH50" i="23"/>
  <c r="AH54" i="23"/>
  <c r="AH58" i="23"/>
  <c r="AH62" i="23"/>
  <c r="AH66" i="23"/>
  <c r="AH70" i="23"/>
  <c r="AH74" i="23"/>
  <c r="AH78" i="23"/>
  <c r="AH82" i="23"/>
  <c r="AH86" i="23"/>
  <c r="AH90" i="23"/>
  <c r="AH94" i="23"/>
  <c r="AH98" i="23"/>
  <c r="AH102" i="23"/>
  <c r="O5" i="23"/>
  <c r="O9" i="23"/>
  <c r="O13" i="23"/>
  <c r="O6" i="23"/>
  <c r="O10" i="23"/>
  <c r="O14" i="23"/>
  <c r="O18" i="23"/>
  <c r="O22" i="23"/>
  <c r="O26" i="23"/>
  <c r="O30" i="23"/>
  <c r="O8" i="23"/>
  <c r="O21" i="23"/>
  <c r="O24" i="23"/>
  <c r="O27" i="23"/>
  <c r="O34" i="23"/>
  <c r="O38" i="23"/>
  <c r="O42" i="23"/>
  <c r="O46" i="23"/>
  <c r="O50" i="23"/>
  <c r="O54" i="23"/>
  <c r="O58" i="23"/>
  <c r="O62" i="23"/>
  <c r="O66" i="23"/>
  <c r="O70" i="23"/>
  <c r="O74" i="23"/>
  <c r="O78" i="23"/>
  <c r="O82" i="23"/>
  <c r="O86" i="23"/>
  <c r="O90" i="23"/>
  <c r="O94" i="23"/>
  <c r="O98" i="23"/>
  <c r="O102" i="23"/>
  <c r="O7" i="23"/>
  <c r="O15" i="23"/>
  <c r="O25" i="23"/>
  <c r="O28" i="23"/>
  <c r="O31" i="23"/>
  <c r="O33" i="23"/>
  <c r="O37" i="23"/>
  <c r="O41" i="23"/>
  <c r="O45" i="23"/>
  <c r="O49" i="23"/>
  <c r="O53" i="23"/>
  <c r="O57" i="23"/>
  <c r="O61" i="23"/>
  <c r="O65" i="23"/>
  <c r="O69" i="23"/>
  <c r="O73" i="23"/>
  <c r="O77" i="23"/>
  <c r="O81" i="23"/>
  <c r="O85" i="23"/>
  <c r="O89" i="23"/>
  <c r="O93" i="23"/>
  <c r="O97" i="23"/>
  <c r="O101" i="23"/>
  <c r="O4" i="23"/>
  <c r="O12" i="23"/>
  <c r="O16" i="23"/>
  <c r="O19" i="23"/>
  <c r="O29" i="23"/>
  <c r="O32" i="23"/>
  <c r="O36" i="23"/>
  <c r="O40" i="23"/>
  <c r="O44" i="23"/>
  <c r="O48" i="23"/>
  <c r="O52" i="23"/>
  <c r="O56" i="23"/>
  <c r="O60" i="23"/>
  <c r="O64" i="23"/>
  <c r="O68" i="23"/>
  <c r="O72" i="23"/>
  <c r="O76" i="23"/>
  <c r="O80" i="23"/>
  <c r="O84" i="23"/>
  <c r="O88" i="23"/>
  <c r="O92" i="23"/>
  <c r="O96" i="23"/>
  <c r="O100" i="23"/>
  <c r="O3" i="23"/>
  <c r="O11" i="23"/>
  <c r="O17" i="23"/>
  <c r="O20" i="23"/>
  <c r="O23" i="23"/>
  <c r="O35" i="23"/>
  <c r="O39" i="23"/>
  <c r="O43" i="23"/>
  <c r="O47" i="23"/>
  <c r="O51" i="23"/>
  <c r="O55" i="23"/>
  <c r="O59" i="23"/>
  <c r="O63" i="23"/>
  <c r="O67" i="23"/>
  <c r="O71" i="23"/>
  <c r="O75" i="23"/>
  <c r="O79" i="23"/>
  <c r="O83" i="23"/>
  <c r="O87" i="23"/>
  <c r="O91" i="23"/>
  <c r="O95" i="23"/>
  <c r="O99" i="23"/>
  <c r="O103" i="23"/>
  <c r="G4" i="21"/>
  <c r="G8" i="21"/>
  <c r="G12" i="21"/>
  <c r="G16" i="21"/>
  <c r="G20" i="21"/>
  <c r="G24" i="21"/>
  <c r="G28" i="21"/>
  <c r="G32" i="21"/>
  <c r="G36" i="21"/>
  <c r="G40" i="21"/>
  <c r="G44" i="21"/>
  <c r="G48" i="21"/>
  <c r="G52" i="21"/>
  <c r="G56" i="21"/>
  <c r="G3" i="21"/>
  <c r="G7" i="21"/>
  <c r="G11" i="21"/>
  <c r="G15" i="21"/>
  <c r="G19" i="21"/>
  <c r="G23" i="21"/>
  <c r="G27" i="21"/>
  <c r="G31" i="21"/>
  <c r="G35" i="21"/>
  <c r="G39" i="21"/>
  <c r="G43" i="21"/>
  <c r="G47" i="21"/>
  <c r="G51" i="21"/>
  <c r="G55" i="21"/>
  <c r="G59" i="21"/>
  <c r="G63" i="21"/>
  <c r="G67" i="21"/>
  <c r="G71" i="21"/>
  <c r="G75" i="21"/>
  <c r="G79" i="21"/>
  <c r="G6" i="21"/>
  <c r="G10" i="21"/>
  <c r="G14" i="21"/>
  <c r="G18" i="21"/>
  <c r="G22" i="21"/>
  <c r="G26" i="21"/>
  <c r="G30" i="21"/>
  <c r="G34" i="21"/>
  <c r="G38" i="21"/>
  <c r="G42" i="21"/>
  <c r="G46" i="21"/>
  <c r="G50" i="21"/>
  <c r="G54" i="21"/>
  <c r="G58" i="21"/>
  <c r="G62" i="21"/>
  <c r="G66" i="21"/>
  <c r="G70" i="21"/>
  <c r="G74" i="21"/>
  <c r="G78" i="21"/>
  <c r="G5" i="21"/>
  <c r="G9" i="21"/>
  <c r="G13" i="21"/>
  <c r="G17" i="21"/>
  <c r="G21" i="21"/>
  <c r="G25" i="21"/>
  <c r="G29" i="21"/>
  <c r="G33" i="21"/>
  <c r="G37" i="21"/>
  <c r="G41" i="21"/>
  <c r="G45" i="21"/>
  <c r="G64" i="21"/>
  <c r="G72" i="21"/>
  <c r="G81" i="21"/>
  <c r="G85" i="21"/>
  <c r="G89" i="21"/>
  <c r="G93" i="21"/>
  <c r="G97" i="21"/>
  <c r="G101" i="21"/>
  <c r="G57" i="21"/>
  <c r="G61" i="21"/>
  <c r="G77" i="21"/>
  <c r="G80" i="21"/>
  <c r="G88" i="21"/>
  <c r="G92" i="21"/>
  <c r="G96" i="21"/>
  <c r="G100" i="21"/>
  <c r="G53" i="21"/>
  <c r="G60" i="21"/>
  <c r="G68" i="21"/>
  <c r="G76" i="21"/>
  <c r="G83" i="21"/>
  <c r="G87" i="21"/>
  <c r="G91" i="21"/>
  <c r="G95" i="21"/>
  <c r="G99" i="21"/>
  <c r="G103" i="21"/>
  <c r="G49" i="21"/>
  <c r="G65" i="21"/>
  <c r="G73" i="21"/>
  <c r="G82" i="21"/>
  <c r="G86" i="21"/>
  <c r="G90" i="21"/>
  <c r="G94" i="21"/>
  <c r="G98" i="21"/>
  <c r="G102" i="21"/>
  <c r="G69" i="21"/>
  <c r="G84" i="21"/>
  <c r="AL4" i="23"/>
  <c r="AL8" i="23"/>
  <c r="AL12" i="23"/>
  <c r="AL5" i="23"/>
  <c r="AL9" i="23"/>
  <c r="AL13" i="23"/>
  <c r="AL17" i="23"/>
  <c r="AL21" i="23"/>
  <c r="AL25" i="23"/>
  <c r="AL29" i="23"/>
  <c r="AL7" i="23"/>
  <c r="AL20" i="23"/>
  <c r="AL23" i="23"/>
  <c r="AL26" i="23"/>
  <c r="AL33" i="23"/>
  <c r="AL37" i="23"/>
  <c r="AL41" i="23"/>
  <c r="AL45" i="23"/>
  <c r="AL49" i="23"/>
  <c r="AL53" i="23"/>
  <c r="AL57" i="23"/>
  <c r="AL61" i="23"/>
  <c r="AL65" i="23"/>
  <c r="AL69" i="23"/>
  <c r="AL73" i="23"/>
  <c r="AL77" i="23"/>
  <c r="AL81" i="23"/>
  <c r="AL85" i="23"/>
  <c r="AL89" i="23"/>
  <c r="AL93" i="23"/>
  <c r="AL97" i="23"/>
  <c r="AL101" i="23"/>
  <c r="AL6" i="23"/>
  <c r="AL14" i="23"/>
  <c r="AL24" i="23"/>
  <c r="AL27" i="23"/>
  <c r="AL30" i="23"/>
  <c r="AL32" i="23"/>
  <c r="AL36" i="23"/>
  <c r="AL40" i="23"/>
  <c r="AL44" i="23"/>
  <c r="AL48" i="23"/>
  <c r="AL52" i="23"/>
  <c r="AL56" i="23"/>
  <c r="AL60" i="23"/>
  <c r="AL64" i="23"/>
  <c r="AL68" i="23"/>
  <c r="AL72" i="23"/>
  <c r="AL76" i="23"/>
  <c r="AL80" i="23"/>
  <c r="AL84" i="23"/>
  <c r="AL88" i="23"/>
  <c r="AL92" i="23"/>
  <c r="AL96" i="23"/>
  <c r="AL100" i="23"/>
  <c r="AL3" i="23"/>
  <c r="AL11" i="23"/>
  <c r="AL15" i="23"/>
  <c r="AL18" i="23"/>
  <c r="AL28" i="23"/>
  <c r="AL31" i="23"/>
  <c r="AL35" i="23"/>
  <c r="AL39" i="23"/>
  <c r="AL43" i="23"/>
  <c r="AL47" i="23"/>
  <c r="AL51" i="23"/>
  <c r="AL55" i="23"/>
  <c r="AL59" i="23"/>
  <c r="AL63" i="23"/>
  <c r="AL67" i="23"/>
  <c r="AL71" i="23"/>
  <c r="AL75" i="23"/>
  <c r="AL79" i="23"/>
  <c r="AL83" i="23"/>
  <c r="AL87" i="23"/>
  <c r="AL91" i="23"/>
  <c r="AL95" i="23"/>
  <c r="AL99" i="23"/>
  <c r="AL103" i="23"/>
  <c r="AL10" i="23"/>
  <c r="AL16" i="23"/>
  <c r="AL19" i="23"/>
  <c r="AL22" i="23"/>
  <c r="AL34" i="23"/>
  <c r="AL38" i="23"/>
  <c r="AL42" i="23"/>
  <c r="AL46" i="23"/>
  <c r="AL50" i="23"/>
  <c r="AL54" i="23"/>
  <c r="AL58" i="23"/>
  <c r="AL62" i="23"/>
  <c r="AL66" i="23"/>
  <c r="AL70" i="23"/>
  <c r="AL74" i="23"/>
  <c r="AL78" i="23"/>
  <c r="AL82" i="23"/>
  <c r="AL86" i="23"/>
  <c r="AL90" i="23"/>
  <c r="AL94" i="23"/>
  <c r="AL98" i="23"/>
  <c r="AL102" i="23"/>
  <c r="O61" i="1"/>
  <c r="H61" i="1"/>
  <c r="F4" i="23"/>
  <c r="F8" i="23"/>
  <c r="F12" i="23"/>
  <c r="F5" i="23"/>
  <c r="F9" i="23"/>
  <c r="F13" i="23"/>
  <c r="F17" i="23"/>
  <c r="F21" i="23"/>
  <c r="F25" i="23"/>
  <c r="F29" i="23"/>
  <c r="F7" i="23"/>
  <c r="F15" i="23"/>
  <c r="F20" i="23"/>
  <c r="F23" i="23"/>
  <c r="F26" i="23"/>
  <c r="F33" i="23"/>
  <c r="F37" i="23"/>
  <c r="F41" i="23"/>
  <c r="F45" i="23"/>
  <c r="F49" i="23"/>
  <c r="F53" i="23"/>
  <c r="F57" i="23"/>
  <c r="F61" i="23"/>
  <c r="F65" i="23"/>
  <c r="F69" i="23"/>
  <c r="F73" i="23"/>
  <c r="F77" i="23"/>
  <c r="F81" i="23"/>
  <c r="F85" i="23"/>
  <c r="F89" i="23"/>
  <c r="F93" i="23"/>
  <c r="F97" i="23"/>
  <c r="F101" i="23"/>
  <c r="F6" i="23"/>
  <c r="F14" i="23"/>
  <c r="F24" i="23"/>
  <c r="F27" i="23"/>
  <c r="F30" i="23"/>
  <c r="F32" i="23"/>
  <c r="F36" i="23"/>
  <c r="F40" i="23"/>
  <c r="F44" i="23"/>
  <c r="F48" i="23"/>
  <c r="F52" i="23"/>
  <c r="F56" i="23"/>
  <c r="F60" i="23"/>
  <c r="F64" i="23"/>
  <c r="F68" i="23"/>
  <c r="F72" i="23"/>
  <c r="F76" i="23"/>
  <c r="F80" i="23"/>
  <c r="F84" i="23"/>
  <c r="F88" i="23"/>
  <c r="F92" i="23"/>
  <c r="F96" i="23"/>
  <c r="F100" i="23"/>
  <c r="F3" i="23"/>
  <c r="F11" i="23"/>
  <c r="F18" i="23"/>
  <c r="F28" i="23"/>
  <c r="F31" i="23"/>
  <c r="F35" i="23"/>
  <c r="F39" i="23"/>
  <c r="F43" i="23"/>
  <c r="F47" i="23"/>
  <c r="F51" i="23"/>
  <c r="F55" i="23"/>
  <c r="F59" i="23"/>
  <c r="F63" i="23"/>
  <c r="F67" i="23"/>
  <c r="F71" i="23"/>
  <c r="F75" i="23"/>
  <c r="F79" i="23"/>
  <c r="F83" i="23"/>
  <c r="F87" i="23"/>
  <c r="F91" i="23"/>
  <c r="F95" i="23"/>
  <c r="F99" i="23"/>
  <c r="F103" i="23"/>
  <c r="F10" i="23"/>
  <c r="F16" i="23"/>
  <c r="F19" i="23"/>
  <c r="F22" i="23"/>
  <c r="F34" i="23"/>
  <c r="F38" i="23"/>
  <c r="F42" i="23"/>
  <c r="F46" i="23"/>
  <c r="F50" i="23"/>
  <c r="F54" i="23"/>
  <c r="F58" i="23"/>
  <c r="F62" i="23"/>
  <c r="F66" i="23"/>
  <c r="F70" i="23"/>
  <c r="F74" i="23"/>
  <c r="F78" i="23"/>
  <c r="F82" i="23"/>
  <c r="F86" i="23"/>
  <c r="F90" i="23"/>
  <c r="F94" i="23"/>
  <c r="F98" i="23"/>
  <c r="F102" i="23"/>
  <c r="AF6" i="23"/>
  <c r="AF10" i="23"/>
  <c r="AF14" i="23"/>
  <c r="AF3" i="23"/>
  <c r="AF7" i="23"/>
  <c r="AF11" i="23"/>
  <c r="AF15" i="23"/>
  <c r="AF19" i="23"/>
  <c r="AF23" i="23"/>
  <c r="AF27" i="23"/>
  <c r="AF31" i="23"/>
  <c r="AF9" i="23"/>
  <c r="AF17" i="23"/>
  <c r="AF20" i="23"/>
  <c r="AF30" i="23"/>
  <c r="AF35" i="23"/>
  <c r="AF39" i="23"/>
  <c r="AF43" i="23"/>
  <c r="AF47" i="23"/>
  <c r="AF51" i="23"/>
  <c r="AF55" i="23"/>
  <c r="AF59" i="23"/>
  <c r="AF63" i="23"/>
  <c r="AF67" i="23"/>
  <c r="AF71" i="23"/>
  <c r="AF75" i="23"/>
  <c r="AF79" i="23"/>
  <c r="AF83" i="23"/>
  <c r="AF87" i="23"/>
  <c r="AF91" i="23"/>
  <c r="AF95" i="23"/>
  <c r="AF99" i="23"/>
  <c r="AF103" i="23"/>
  <c r="AF8" i="23"/>
  <c r="AF18" i="23"/>
  <c r="AF21" i="23"/>
  <c r="AF24" i="23"/>
  <c r="AF34" i="23"/>
  <c r="AF38" i="23"/>
  <c r="AF42" i="23"/>
  <c r="AF46" i="23"/>
  <c r="AF50" i="23"/>
  <c r="AF54" i="23"/>
  <c r="AF58" i="23"/>
  <c r="AF62" i="23"/>
  <c r="AF66" i="23"/>
  <c r="AF70" i="23"/>
  <c r="AF74" i="23"/>
  <c r="AF78" i="23"/>
  <c r="AF82" i="23"/>
  <c r="AF86" i="23"/>
  <c r="AF90" i="23"/>
  <c r="AF94" i="23"/>
  <c r="AF98" i="23"/>
  <c r="AF102" i="23"/>
  <c r="AF5" i="23"/>
  <c r="AF13" i="23"/>
  <c r="AF22" i="23"/>
  <c r="AF25" i="23"/>
  <c r="AF28" i="23"/>
  <c r="AF33" i="23"/>
  <c r="AF37" i="23"/>
  <c r="AF41" i="23"/>
  <c r="AF45" i="23"/>
  <c r="AF49" i="23"/>
  <c r="AF53" i="23"/>
  <c r="AF57" i="23"/>
  <c r="AF61" i="23"/>
  <c r="AF65" i="23"/>
  <c r="AF69" i="23"/>
  <c r="AF73" i="23"/>
  <c r="AF77" i="23"/>
  <c r="AF81" i="23"/>
  <c r="AF85" i="23"/>
  <c r="AF89" i="23"/>
  <c r="AF93" i="23"/>
  <c r="AF97" i="23"/>
  <c r="AF101" i="23"/>
  <c r="AF4" i="23"/>
  <c r="AF12" i="23"/>
  <c r="AF16" i="23"/>
  <c r="AF26" i="23"/>
  <c r="AF29" i="23"/>
  <c r="AF32" i="23"/>
  <c r="AF36" i="23"/>
  <c r="AF40" i="23"/>
  <c r="AF44" i="23"/>
  <c r="AF48" i="23"/>
  <c r="AF52" i="23"/>
  <c r="AF56" i="23"/>
  <c r="AF60" i="23"/>
  <c r="AF64" i="23"/>
  <c r="AF68" i="23"/>
  <c r="AF72" i="23"/>
  <c r="AF76" i="23"/>
  <c r="AF80" i="23"/>
  <c r="AF84" i="23"/>
  <c r="AF88" i="23"/>
  <c r="AF92" i="23"/>
  <c r="AF96" i="23"/>
  <c r="AF100" i="23"/>
  <c r="U6" i="21"/>
  <c r="U10" i="21"/>
  <c r="U14" i="21"/>
  <c r="U18" i="21"/>
  <c r="U22" i="21"/>
  <c r="U26" i="21"/>
  <c r="U30" i="21"/>
  <c r="U34" i="21"/>
  <c r="U38" i="21"/>
  <c r="U42" i="21"/>
  <c r="U46" i="21"/>
  <c r="U50" i="21"/>
  <c r="U54" i="21"/>
  <c r="U5" i="21"/>
  <c r="U9" i="21"/>
  <c r="U13" i="21"/>
  <c r="U17" i="21"/>
  <c r="U21" i="21"/>
  <c r="U25" i="21"/>
  <c r="U29" i="21"/>
  <c r="U33" i="21"/>
  <c r="U37" i="21"/>
  <c r="U41" i="21"/>
  <c r="U45" i="21"/>
  <c r="U49" i="21"/>
  <c r="U53" i="21"/>
  <c r="U57" i="21"/>
  <c r="U61" i="21"/>
  <c r="U65" i="21"/>
  <c r="U69" i="21"/>
  <c r="U73" i="21"/>
  <c r="U77" i="21"/>
  <c r="U4" i="21"/>
  <c r="U8" i="21"/>
  <c r="U12" i="21"/>
  <c r="U16" i="21"/>
  <c r="U20" i="21"/>
  <c r="U24" i="21"/>
  <c r="U28" i="21"/>
  <c r="U32" i="21"/>
  <c r="U36" i="21"/>
  <c r="U40" i="21"/>
  <c r="U44" i="21"/>
  <c r="U48" i="21"/>
  <c r="U52" i="21"/>
  <c r="U56" i="21"/>
  <c r="U60" i="21"/>
  <c r="U64" i="21"/>
  <c r="U68" i="21"/>
  <c r="U72" i="21"/>
  <c r="U76" i="21"/>
  <c r="U3" i="21"/>
  <c r="U7" i="21"/>
  <c r="U11" i="21"/>
  <c r="U15" i="21"/>
  <c r="U19" i="21"/>
  <c r="U23" i="21"/>
  <c r="U27" i="21"/>
  <c r="U31" i="21"/>
  <c r="U35" i="21"/>
  <c r="U39" i="21"/>
  <c r="U43" i="21"/>
  <c r="U47" i="21"/>
  <c r="U62" i="21"/>
  <c r="U70" i="21"/>
  <c r="U78" i="21"/>
  <c r="U83" i="21"/>
  <c r="U87" i="21"/>
  <c r="U91" i="21"/>
  <c r="U95" i="21"/>
  <c r="U99" i="21"/>
  <c r="U103" i="21"/>
  <c r="U99" i="5"/>
  <c r="U55" i="21"/>
  <c r="U59" i="21"/>
  <c r="U90" i="21"/>
  <c r="U94" i="21"/>
  <c r="U98" i="21"/>
  <c r="U102" i="21"/>
  <c r="U51" i="21"/>
  <c r="U58" i="21"/>
  <c r="U66" i="21"/>
  <c r="U74" i="21"/>
  <c r="U81" i="21"/>
  <c r="U85" i="21"/>
  <c r="U89" i="21"/>
  <c r="U93" i="21"/>
  <c r="U97" i="21"/>
  <c r="U101" i="21"/>
  <c r="U63" i="21"/>
  <c r="U71" i="21"/>
  <c r="U79" i="21"/>
  <c r="U80" i="21"/>
  <c r="U84" i="21"/>
  <c r="U88" i="21"/>
  <c r="U92" i="21"/>
  <c r="U96" i="21"/>
  <c r="U100" i="21"/>
  <c r="U67" i="21"/>
  <c r="U75" i="21"/>
  <c r="U82" i="21"/>
  <c r="U86" i="21"/>
  <c r="Q6" i="21"/>
  <c r="Q10" i="21"/>
  <c r="Q14" i="21"/>
  <c r="Q18" i="21"/>
  <c r="Q22" i="21"/>
  <c r="Q26" i="21"/>
  <c r="Q30" i="21"/>
  <c r="Q34" i="21"/>
  <c r="Q38" i="21"/>
  <c r="Q42" i="21"/>
  <c r="Q46" i="21"/>
  <c r="Q50" i="21"/>
  <c r="Q54" i="21"/>
  <c r="Q5" i="21"/>
  <c r="Q9" i="21"/>
  <c r="Q13" i="21"/>
  <c r="Q17" i="21"/>
  <c r="Q21" i="21"/>
  <c r="Q25" i="21"/>
  <c r="Q29" i="21"/>
  <c r="Q33" i="21"/>
  <c r="Q37" i="21"/>
  <c r="Q41" i="21"/>
  <c r="Q45" i="21"/>
  <c r="Q49" i="21"/>
  <c r="Q53" i="21"/>
  <c r="Q57" i="21"/>
  <c r="Q61" i="21"/>
  <c r="Q65" i="21"/>
  <c r="Q69" i="21"/>
  <c r="Q73" i="21"/>
  <c r="Q77" i="21"/>
  <c r="Q4" i="21"/>
  <c r="Q8" i="21"/>
  <c r="Q12" i="21"/>
  <c r="Q16" i="21"/>
  <c r="Q20" i="21"/>
  <c r="Q24" i="21"/>
  <c r="Q28" i="21"/>
  <c r="Q32" i="21"/>
  <c r="Q36" i="21"/>
  <c r="Q40" i="21"/>
  <c r="Q44" i="21"/>
  <c r="Q48" i="21"/>
  <c r="Q52" i="21"/>
  <c r="Q56" i="21"/>
  <c r="Q60" i="21"/>
  <c r="Q64" i="21"/>
  <c r="Q68" i="21"/>
  <c r="Q72" i="21"/>
  <c r="Q76" i="21"/>
  <c r="Q3" i="21"/>
  <c r="Q7" i="21"/>
  <c r="Q11" i="21"/>
  <c r="Q15" i="21"/>
  <c r="Q19" i="21"/>
  <c r="Q23" i="21"/>
  <c r="Q27" i="21"/>
  <c r="Q31" i="21"/>
  <c r="Q35" i="21"/>
  <c r="Q39" i="21"/>
  <c r="Q43" i="21"/>
  <c r="Q47" i="21"/>
  <c r="Q55" i="21"/>
  <c r="Q58" i="21"/>
  <c r="Q66" i="21"/>
  <c r="Q74" i="21"/>
  <c r="Q83" i="21"/>
  <c r="Q87" i="21"/>
  <c r="Q91" i="21"/>
  <c r="Q95" i="21"/>
  <c r="Q99" i="21"/>
  <c r="Q103" i="21"/>
  <c r="Q82" i="21"/>
  <c r="Q86" i="21"/>
  <c r="Q62" i="21"/>
  <c r="Q70" i="21"/>
  <c r="Q78" i="21"/>
  <c r="Q81" i="21"/>
  <c r="Q85" i="21"/>
  <c r="Q89" i="21"/>
  <c r="Q93" i="21"/>
  <c r="Q97" i="21"/>
  <c r="Q101" i="21"/>
  <c r="Q102" i="21"/>
  <c r="Q59" i="21"/>
  <c r="Q67" i="21"/>
  <c r="Q75" i="21"/>
  <c r="Q80" i="21"/>
  <c r="Q84" i="21"/>
  <c r="Q88" i="21"/>
  <c r="Q92" i="21"/>
  <c r="Q96" i="21"/>
  <c r="Q100" i="21"/>
  <c r="Q51" i="21"/>
  <c r="Q63" i="21"/>
  <c r="Q71" i="21"/>
  <c r="Q79" i="21"/>
  <c r="Q90" i="21"/>
  <c r="Q94" i="21"/>
  <c r="Q98" i="21"/>
  <c r="Z3" i="21"/>
  <c r="Z7" i="21"/>
  <c r="Z11" i="21"/>
  <c r="Z15" i="21"/>
  <c r="Z19" i="21"/>
  <c r="Z23" i="21"/>
  <c r="Z27" i="21"/>
  <c r="Z31" i="21"/>
  <c r="Z35" i="21"/>
  <c r="Z39" i="21"/>
  <c r="Z43" i="21"/>
  <c r="Z47" i="21"/>
  <c r="Z51" i="21"/>
  <c r="Z55" i="21"/>
  <c r="Z6" i="21"/>
  <c r="Z10" i="21"/>
  <c r="Z14" i="21"/>
  <c r="Z18" i="21"/>
  <c r="Z22" i="21"/>
  <c r="Z26" i="21"/>
  <c r="Z30" i="21"/>
  <c r="Z34" i="21"/>
  <c r="Z38" i="21"/>
  <c r="Z42" i="21"/>
  <c r="Z46" i="21"/>
  <c r="Z50" i="21"/>
  <c r="Z54" i="21"/>
  <c r="Z58" i="21"/>
  <c r="Z62" i="21"/>
  <c r="Z66" i="21"/>
  <c r="Z70" i="21"/>
  <c r="Z74" i="21"/>
  <c r="Z78" i="21"/>
  <c r="Z5" i="21"/>
  <c r="Z9" i="21"/>
  <c r="Z13" i="21"/>
  <c r="Z17" i="21"/>
  <c r="Z21" i="21"/>
  <c r="Z25" i="21"/>
  <c r="Z29" i="21"/>
  <c r="Z33" i="21"/>
  <c r="Z37" i="21"/>
  <c r="Z41" i="21"/>
  <c r="Z45" i="21"/>
  <c r="Z49" i="21"/>
  <c r="Z53" i="21"/>
  <c r="Z57" i="21"/>
  <c r="Z61" i="21"/>
  <c r="Z65" i="21"/>
  <c r="Z69" i="21"/>
  <c r="Z73" i="21"/>
  <c r="Z77" i="21"/>
  <c r="Z4" i="21"/>
  <c r="Z8" i="21"/>
  <c r="Z12" i="21"/>
  <c r="Z16" i="21"/>
  <c r="Z20" i="21"/>
  <c r="Z24" i="21"/>
  <c r="Z28" i="21"/>
  <c r="Z32" i="21"/>
  <c r="Z36" i="21"/>
  <c r="Z40" i="21"/>
  <c r="Z44" i="21"/>
  <c r="Z56" i="21"/>
  <c r="Z59" i="21"/>
  <c r="Z67" i="21"/>
  <c r="Z75" i="21"/>
  <c r="Z80" i="21"/>
  <c r="Z84" i="21"/>
  <c r="Z88" i="21"/>
  <c r="Z92" i="21"/>
  <c r="Z96" i="21"/>
  <c r="Z100" i="21"/>
  <c r="Z52" i="21"/>
  <c r="Z83" i="21"/>
  <c r="Z87" i="21"/>
  <c r="Z95" i="21"/>
  <c r="Z99" i="21"/>
  <c r="Z103" i="21"/>
  <c r="Z48" i="21"/>
  <c r="Z63" i="21"/>
  <c r="Z71" i="21"/>
  <c r="Z79" i="21"/>
  <c r="Z82" i="21"/>
  <c r="Z86" i="21"/>
  <c r="Z90" i="21"/>
  <c r="Z94" i="21"/>
  <c r="Z98" i="21"/>
  <c r="Z102" i="21"/>
  <c r="Z60" i="21"/>
  <c r="Z68" i="21"/>
  <c r="Z76" i="21"/>
  <c r="Z81" i="21"/>
  <c r="Z85" i="21"/>
  <c r="Z89" i="21"/>
  <c r="Z93" i="21"/>
  <c r="Z97" i="21"/>
  <c r="Z101" i="21"/>
  <c r="Z64" i="21"/>
  <c r="Z72" i="21"/>
  <c r="Z91" i="21"/>
  <c r="J4" i="23"/>
  <c r="J8" i="23"/>
  <c r="J12" i="23"/>
  <c r="J5" i="23"/>
  <c r="J9" i="23"/>
  <c r="J13" i="23"/>
  <c r="J17" i="23"/>
  <c r="J21" i="23"/>
  <c r="J25" i="23"/>
  <c r="J29" i="23"/>
  <c r="J3" i="23"/>
  <c r="J11" i="23"/>
  <c r="J24" i="23"/>
  <c r="J27" i="23"/>
  <c r="J30" i="23"/>
  <c r="J33" i="23"/>
  <c r="J37" i="23"/>
  <c r="J41" i="23"/>
  <c r="J45" i="23"/>
  <c r="J49" i="23"/>
  <c r="J53" i="23"/>
  <c r="J57" i="23"/>
  <c r="J61" i="23"/>
  <c r="J65" i="23"/>
  <c r="J69" i="23"/>
  <c r="J73" i="23"/>
  <c r="J77" i="23"/>
  <c r="J81" i="23"/>
  <c r="J85" i="23"/>
  <c r="J89" i="23"/>
  <c r="J93" i="23"/>
  <c r="J97" i="23"/>
  <c r="J101" i="23"/>
  <c r="J10" i="23"/>
  <c r="J18" i="23"/>
  <c r="J28" i="23"/>
  <c r="J31" i="23"/>
  <c r="J32" i="23"/>
  <c r="J36" i="23"/>
  <c r="J40" i="23"/>
  <c r="J44" i="23"/>
  <c r="J48" i="23"/>
  <c r="J52" i="23"/>
  <c r="J56" i="23"/>
  <c r="J60" i="23"/>
  <c r="J64" i="23"/>
  <c r="J68" i="23"/>
  <c r="J72" i="23"/>
  <c r="J76" i="23"/>
  <c r="J80" i="23"/>
  <c r="J84" i="23"/>
  <c r="J88" i="23"/>
  <c r="J92" i="23"/>
  <c r="J96" i="23"/>
  <c r="J100" i="23"/>
  <c r="J7" i="23"/>
  <c r="J15" i="23"/>
  <c r="J16" i="23"/>
  <c r="J19" i="23"/>
  <c r="J22" i="23"/>
  <c r="J35" i="23"/>
  <c r="J39" i="23"/>
  <c r="J43" i="23"/>
  <c r="J47" i="23"/>
  <c r="J51" i="23"/>
  <c r="J55" i="23"/>
  <c r="J59" i="23"/>
  <c r="J63" i="23"/>
  <c r="J67" i="23"/>
  <c r="J71" i="23"/>
  <c r="J75" i="23"/>
  <c r="J79" i="23"/>
  <c r="J83" i="23"/>
  <c r="J87" i="23"/>
  <c r="J91" i="23"/>
  <c r="J95" i="23"/>
  <c r="J99" i="23"/>
  <c r="J103" i="23"/>
  <c r="J6" i="23"/>
  <c r="J14" i="23"/>
  <c r="J20" i="23"/>
  <c r="J23" i="23"/>
  <c r="J26" i="23"/>
  <c r="J34" i="23"/>
  <c r="J38" i="23"/>
  <c r="J42" i="23"/>
  <c r="J46" i="23"/>
  <c r="J50" i="23"/>
  <c r="J54" i="23"/>
  <c r="J58" i="23"/>
  <c r="J62" i="23"/>
  <c r="J66" i="23"/>
  <c r="J70" i="23"/>
  <c r="J74" i="23"/>
  <c r="J78" i="23"/>
  <c r="J82" i="23"/>
  <c r="J86" i="23"/>
  <c r="J90" i="23"/>
  <c r="J94" i="23"/>
  <c r="J98" i="23"/>
  <c r="J102" i="23"/>
  <c r="AC6" i="21"/>
  <c r="AC10" i="21"/>
  <c r="AC14" i="21"/>
  <c r="AC18" i="21"/>
  <c r="AC22" i="21"/>
  <c r="AC26" i="21"/>
  <c r="AC30" i="21"/>
  <c r="AC34" i="21"/>
  <c r="AC38" i="21"/>
  <c r="AC42" i="21"/>
  <c r="AC46" i="21"/>
  <c r="AC50" i="21"/>
  <c r="AC54" i="21"/>
  <c r="AC5" i="21"/>
  <c r="AC9" i="21"/>
  <c r="AC13" i="21"/>
  <c r="AC17" i="21"/>
  <c r="AC21" i="21"/>
  <c r="AC25" i="21"/>
  <c r="AC29" i="21"/>
  <c r="AC33" i="21"/>
  <c r="AC37" i="21"/>
  <c r="AC41" i="21"/>
  <c r="AC45" i="21"/>
  <c r="AC49" i="21"/>
  <c r="AC53" i="21"/>
  <c r="AC57" i="21"/>
  <c r="AC61" i="21"/>
  <c r="AC65" i="21"/>
  <c r="AC69" i="21"/>
  <c r="AC73" i="21"/>
  <c r="AC77" i="21"/>
  <c r="AC4" i="21"/>
  <c r="AC8" i="21"/>
  <c r="AC12" i="21"/>
  <c r="AC16" i="21"/>
  <c r="AC20" i="21"/>
  <c r="AC24" i="21"/>
  <c r="AC28" i="21"/>
  <c r="AC32" i="21"/>
  <c r="AC36" i="21"/>
  <c r="AC40" i="21"/>
  <c r="AC44" i="21"/>
  <c r="AC48" i="21"/>
  <c r="AC52" i="21"/>
  <c r="AC56" i="21"/>
  <c r="AC60" i="21"/>
  <c r="AC64" i="21"/>
  <c r="AC68" i="21"/>
  <c r="AC72" i="21"/>
  <c r="AC76" i="21"/>
  <c r="AC3" i="21"/>
  <c r="AC7" i="21"/>
  <c r="AC11" i="21"/>
  <c r="AC15" i="21"/>
  <c r="AC19" i="21"/>
  <c r="AC23" i="21"/>
  <c r="AC27" i="21"/>
  <c r="AC31" i="21"/>
  <c r="AC35" i="21"/>
  <c r="AC39" i="21"/>
  <c r="AC43" i="21"/>
  <c r="AC47" i="21"/>
  <c r="AC51" i="21"/>
  <c r="AC62" i="21"/>
  <c r="AC70" i="21"/>
  <c r="AC78" i="21"/>
  <c r="AC79" i="21"/>
  <c r="AC83" i="21"/>
  <c r="AC87" i="21"/>
  <c r="AC91" i="21"/>
  <c r="AC95" i="21"/>
  <c r="AC99" i="21"/>
  <c r="AC103" i="21"/>
  <c r="AC67" i="21"/>
  <c r="AC75" i="21"/>
  <c r="AC90" i="21"/>
  <c r="AC58" i="21"/>
  <c r="AC66" i="21"/>
  <c r="AC74" i="21"/>
  <c r="AC81" i="21"/>
  <c r="AC85" i="21"/>
  <c r="AC89" i="21"/>
  <c r="AC93" i="21"/>
  <c r="AC97" i="21"/>
  <c r="AC101" i="21"/>
  <c r="AC102" i="21"/>
  <c r="AC55" i="21"/>
  <c r="AC63" i="21"/>
  <c r="AC71" i="21"/>
  <c r="AC80" i="21"/>
  <c r="AC84" i="21"/>
  <c r="AC88" i="21"/>
  <c r="AC92" i="21"/>
  <c r="AC96" i="21"/>
  <c r="AC100" i="21"/>
  <c r="AC59" i="21"/>
  <c r="AC82" i="21"/>
  <c r="AC86" i="21"/>
  <c r="AC94" i="21"/>
  <c r="AC98" i="21"/>
  <c r="AC3" i="23"/>
  <c r="AC7" i="23"/>
  <c r="AC11" i="23"/>
  <c r="AC4" i="23"/>
  <c r="AC8" i="23"/>
  <c r="AC12" i="23"/>
  <c r="AC16" i="23"/>
  <c r="AC20" i="23"/>
  <c r="AC24" i="23"/>
  <c r="AC28" i="23"/>
  <c r="AC6" i="23"/>
  <c r="AC14" i="23"/>
  <c r="AC19" i="23"/>
  <c r="AC22" i="23"/>
  <c r="AC25" i="23"/>
  <c r="AC32" i="23"/>
  <c r="AC36" i="23"/>
  <c r="AC40" i="23"/>
  <c r="AC44" i="23"/>
  <c r="AC48" i="23"/>
  <c r="AC52" i="23"/>
  <c r="AC56" i="23"/>
  <c r="AC60" i="23"/>
  <c r="AC64" i="23"/>
  <c r="AC68" i="23"/>
  <c r="AC72" i="23"/>
  <c r="AC76" i="23"/>
  <c r="AC80" i="23"/>
  <c r="AC84" i="23"/>
  <c r="AC88" i="23"/>
  <c r="AC92" i="23"/>
  <c r="AC96" i="23"/>
  <c r="AC100" i="23"/>
  <c r="AC5" i="23"/>
  <c r="AC13" i="23"/>
  <c r="AC23" i="23"/>
  <c r="AC26" i="23"/>
  <c r="AC29" i="23"/>
  <c r="AC35" i="23"/>
  <c r="AC39" i="23"/>
  <c r="AC43" i="23"/>
  <c r="AC47" i="23"/>
  <c r="AC51" i="23"/>
  <c r="AC55" i="23"/>
  <c r="AC59" i="23"/>
  <c r="AC63" i="23"/>
  <c r="AC67" i="23"/>
  <c r="AC71" i="23"/>
  <c r="AC75" i="23"/>
  <c r="AC79" i="23"/>
  <c r="AC83" i="23"/>
  <c r="AC87" i="23"/>
  <c r="AC91" i="23"/>
  <c r="AC95" i="23"/>
  <c r="AC99" i="23"/>
  <c r="AC103" i="23"/>
  <c r="AC10" i="23"/>
  <c r="AC17" i="23"/>
  <c r="AC27" i="23"/>
  <c r="AC30" i="23"/>
  <c r="AC34" i="23"/>
  <c r="AC38" i="23"/>
  <c r="AC42" i="23"/>
  <c r="AC46" i="23"/>
  <c r="AC50" i="23"/>
  <c r="AC54" i="23"/>
  <c r="AC58" i="23"/>
  <c r="AC62" i="23"/>
  <c r="AC66" i="23"/>
  <c r="AC70" i="23"/>
  <c r="AC74" i="23"/>
  <c r="AC78" i="23"/>
  <c r="AC82" i="23"/>
  <c r="AC86" i="23"/>
  <c r="AC90" i="23"/>
  <c r="AC94" i="23"/>
  <c r="AC98" i="23"/>
  <c r="AC102" i="23"/>
  <c r="AC9" i="23"/>
  <c r="AC15" i="23"/>
  <c r="AC18" i="23"/>
  <c r="AC21" i="23"/>
  <c r="AC31" i="23"/>
  <c r="AC33" i="23"/>
  <c r="AC37" i="23"/>
  <c r="AC41" i="23"/>
  <c r="AC45" i="23"/>
  <c r="AC49" i="23"/>
  <c r="AC53" i="23"/>
  <c r="AC57" i="23"/>
  <c r="AC61" i="23"/>
  <c r="AC65" i="23"/>
  <c r="AC69" i="23"/>
  <c r="AC73" i="23"/>
  <c r="AC77" i="23"/>
  <c r="AC81" i="23"/>
  <c r="AC85" i="23"/>
  <c r="AC89" i="23"/>
  <c r="AC93" i="23"/>
  <c r="AC97" i="23"/>
  <c r="AC101" i="23"/>
  <c r="Y3" i="23"/>
  <c r="Y7" i="23"/>
  <c r="Y11" i="23"/>
  <c r="Y4" i="23"/>
  <c r="Y8" i="23"/>
  <c r="Y12" i="23"/>
  <c r="Y16" i="23"/>
  <c r="Y20" i="23"/>
  <c r="Y24" i="23"/>
  <c r="Y28" i="23"/>
  <c r="Y10" i="23"/>
  <c r="Y15" i="23"/>
  <c r="Y18" i="23"/>
  <c r="Y21" i="23"/>
  <c r="Y31" i="23"/>
  <c r="Y32" i="23"/>
  <c r="Y36" i="23"/>
  <c r="Y40" i="23"/>
  <c r="Y44" i="23"/>
  <c r="Y48" i="23"/>
  <c r="Y52" i="23"/>
  <c r="Y56" i="23"/>
  <c r="Y60" i="23"/>
  <c r="Y64" i="23"/>
  <c r="Y68" i="23"/>
  <c r="Y72" i="23"/>
  <c r="Y76" i="23"/>
  <c r="Y80" i="23"/>
  <c r="Y84" i="23"/>
  <c r="Y88" i="23"/>
  <c r="Y92" i="23"/>
  <c r="Y96" i="23"/>
  <c r="Y100" i="23"/>
  <c r="Y9" i="23"/>
  <c r="Y19" i="23"/>
  <c r="Y22" i="23"/>
  <c r="Y25" i="23"/>
  <c r="Y35" i="23"/>
  <c r="Y39" i="23"/>
  <c r="Y43" i="23"/>
  <c r="Y47" i="23"/>
  <c r="Y51" i="23"/>
  <c r="Y55" i="23"/>
  <c r="Y59" i="23"/>
  <c r="Y63" i="23"/>
  <c r="Y67" i="23"/>
  <c r="Y71" i="23"/>
  <c r="Y75" i="23"/>
  <c r="Y79" i="23"/>
  <c r="Y83" i="23"/>
  <c r="Y87" i="23"/>
  <c r="Y91" i="23"/>
  <c r="Y95" i="23"/>
  <c r="Y99" i="23"/>
  <c r="Y103" i="23"/>
  <c r="Y6" i="23"/>
  <c r="Y14" i="23"/>
  <c r="Y23" i="23"/>
  <c r="Y26" i="23"/>
  <c r="Y29" i="23"/>
  <c r="Y34" i="23"/>
  <c r="Y38" i="23"/>
  <c r="Y42" i="23"/>
  <c r="Y46" i="23"/>
  <c r="Y50" i="23"/>
  <c r="Y54" i="23"/>
  <c r="Y58" i="23"/>
  <c r="Y62" i="23"/>
  <c r="Y66" i="23"/>
  <c r="Y70" i="23"/>
  <c r="Y74" i="23"/>
  <c r="Y78" i="23"/>
  <c r="Y82" i="23"/>
  <c r="Y86" i="23"/>
  <c r="Y90" i="23"/>
  <c r="Y94" i="23"/>
  <c r="Y98" i="23"/>
  <c r="Y102" i="23"/>
  <c r="Y5" i="23"/>
  <c r="Y13" i="23"/>
  <c r="Y17" i="23"/>
  <c r="Y27" i="23"/>
  <c r="Y30" i="23"/>
  <c r="Y33" i="23"/>
  <c r="Y37" i="23"/>
  <c r="Y41" i="23"/>
  <c r="Y45" i="23"/>
  <c r="Y49" i="23"/>
  <c r="Y53" i="23"/>
  <c r="Y57" i="23"/>
  <c r="Y61" i="23"/>
  <c r="Y65" i="23"/>
  <c r="Y69" i="23"/>
  <c r="Y73" i="23"/>
  <c r="Y77" i="23"/>
  <c r="Y81" i="23"/>
  <c r="Y85" i="23"/>
  <c r="Y89" i="23"/>
  <c r="Y93" i="23"/>
  <c r="Y97" i="23"/>
  <c r="Y101" i="23"/>
  <c r="E3" i="23"/>
  <c r="E7" i="23"/>
  <c r="E11" i="23"/>
  <c r="E15" i="23"/>
  <c r="E4" i="23"/>
  <c r="E8" i="23"/>
  <c r="E12" i="23"/>
  <c r="E16" i="23"/>
  <c r="E20" i="23"/>
  <c r="E24" i="23"/>
  <c r="E28" i="23"/>
  <c r="E6" i="23"/>
  <c r="E14" i="23"/>
  <c r="E17" i="23"/>
  <c r="E27" i="23"/>
  <c r="E30" i="23"/>
  <c r="E32" i="23"/>
  <c r="E36" i="23"/>
  <c r="E40" i="23"/>
  <c r="E44" i="23"/>
  <c r="E48" i="23"/>
  <c r="E52" i="23"/>
  <c r="E56" i="23"/>
  <c r="E60" i="23"/>
  <c r="E64" i="23"/>
  <c r="E68" i="23"/>
  <c r="E72" i="23"/>
  <c r="E76" i="23"/>
  <c r="E80" i="23"/>
  <c r="E84" i="23"/>
  <c r="E88" i="23"/>
  <c r="E92" i="23"/>
  <c r="E96" i="23"/>
  <c r="E100" i="23"/>
  <c r="E5" i="23"/>
  <c r="E13" i="23"/>
  <c r="E18" i="23"/>
  <c r="E21" i="23"/>
  <c r="E31" i="23"/>
  <c r="E35" i="23"/>
  <c r="E39" i="23"/>
  <c r="E43" i="23"/>
  <c r="E47" i="23"/>
  <c r="E51" i="23"/>
  <c r="E55" i="23"/>
  <c r="E59" i="23"/>
  <c r="E63" i="23"/>
  <c r="E67" i="23"/>
  <c r="E71" i="23"/>
  <c r="E75" i="23"/>
  <c r="E79" i="23"/>
  <c r="E83" i="23"/>
  <c r="E87" i="23"/>
  <c r="E91" i="23"/>
  <c r="E95" i="23"/>
  <c r="E99" i="23"/>
  <c r="E103" i="23"/>
  <c r="E10" i="23"/>
  <c r="E19" i="23"/>
  <c r="E22" i="23"/>
  <c r="E25" i="23"/>
  <c r="E34" i="23"/>
  <c r="E38" i="23"/>
  <c r="E42" i="23"/>
  <c r="E46" i="23"/>
  <c r="E50" i="23"/>
  <c r="E54" i="23"/>
  <c r="E58" i="23"/>
  <c r="E62" i="23"/>
  <c r="E66" i="23"/>
  <c r="E70" i="23"/>
  <c r="E74" i="23"/>
  <c r="E78" i="23"/>
  <c r="E82" i="23"/>
  <c r="E86" i="23"/>
  <c r="E90" i="23"/>
  <c r="E94" i="23"/>
  <c r="E98" i="23"/>
  <c r="E102" i="23"/>
  <c r="E9" i="23"/>
  <c r="E23" i="23"/>
  <c r="E26" i="23"/>
  <c r="E29" i="23"/>
  <c r="E33" i="23"/>
  <c r="E37" i="23"/>
  <c r="E41" i="23"/>
  <c r="E45" i="23"/>
  <c r="E49" i="23"/>
  <c r="E53" i="23"/>
  <c r="E57" i="23"/>
  <c r="E61" i="23"/>
  <c r="E65" i="23"/>
  <c r="E69" i="23"/>
  <c r="E73" i="23"/>
  <c r="E77" i="23"/>
  <c r="E81" i="23"/>
  <c r="E85" i="23"/>
  <c r="E89" i="23"/>
  <c r="E93" i="23"/>
  <c r="E97" i="23"/>
  <c r="E101" i="23"/>
  <c r="E6" i="21"/>
  <c r="E10" i="21"/>
  <c r="E14" i="21"/>
  <c r="E18" i="21"/>
  <c r="E22" i="21"/>
  <c r="E26" i="21"/>
  <c r="E30" i="21"/>
  <c r="E34" i="21"/>
  <c r="E38" i="21"/>
  <c r="E42" i="21"/>
  <c r="E46" i="21"/>
  <c r="E50" i="21"/>
  <c r="E54" i="21"/>
  <c r="E5" i="21"/>
  <c r="E9" i="21"/>
  <c r="E13" i="21"/>
  <c r="E17" i="21"/>
  <c r="E21" i="21"/>
  <c r="E25" i="21"/>
  <c r="E29" i="21"/>
  <c r="E33" i="21"/>
  <c r="E37" i="21"/>
  <c r="E41" i="21"/>
  <c r="E45" i="21"/>
  <c r="E49" i="21"/>
  <c r="E53" i="21"/>
  <c r="E57" i="21"/>
  <c r="E61" i="21"/>
  <c r="E65" i="21"/>
  <c r="E69" i="21"/>
  <c r="E73" i="21"/>
  <c r="E77" i="21"/>
  <c r="E4" i="21"/>
  <c r="E8" i="21"/>
  <c r="E12" i="21"/>
  <c r="E16" i="21"/>
  <c r="E20" i="21"/>
  <c r="E24" i="21"/>
  <c r="E28" i="21"/>
  <c r="E32" i="21"/>
  <c r="E36" i="21"/>
  <c r="E40" i="21"/>
  <c r="E44" i="21"/>
  <c r="E48" i="21"/>
  <c r="E52" i="21"/>
  <c r="E56" i="21"/>
  <c r="E60" i="21"/>
  <c r="E64" i="21"/>
  <c r="E68" i="21"/>
  <c r="E72" i="21"/>
  <c r="E76" i="21"/>
  <c r="E3" i="21"/>
  <c r="E7" i="21"/>
  <c r="E11" i="21"/>
  <c r="E15" i="21"/>
  <c r="E19" i="21"/>
  <c r="E23" i="21"/>
  <c r="E27" i="21"/>
  <c r="E31" i="21"/>
  <c r="E35" i="21"/>
  <c r="E39" i="21"/>
  <c r="E43" i="21"/>
  <c r="E47" i="21"/>
  <c r="E62" i="21"/>
  <c r="E70" i="21"/>
  <c r="E78" i="21"/>
  <c r="E83" i="21"/>
  <c r="E87" i="21"/>
  <c r="E91" i="21"/>
  <c r="E95" i="21"/>
  <c r="E99" i="21"/>
  <c r="E103" i="21"/>
  <c r="E59" i="21"/>
  <c r="E86" i="21"/>
  <c r="E94" i="21"/>
  <c r="E51" i="21"/>
  <c r="E58" i="21"/>
  <c r="E66" i="21"/>
  <c r="E74" i="21"/>
  <c r="E81" i="21"/>
  <c r="E85" i="21"/>
  <c r="E89" i="21"/>
  <c r="E93" i="21"/>
  <c r="E97" i="21"/>
  <c r="E101" i="21"/>
  <c r="E63" i="21"/>
  <c r="E71" i="21"/>
  <c r="E79" i="21"/>
  <c r="E80" i="21"/>
  <c r="E84" i="21"/>
  <c r="E88" i="21"/>
  <c r="E92" i="21"/>
  <c r="E96" i="21"/>
  <c r="E100" i="21"/>
  <c r="E55" i="21"/>
  <c r="E67" i="21"/>
  <c r="E75" i="21"/>
  <c r="E82" i="21"/>
  <c r="E90" i="21"/>
  <c r="E98" i="21"/>
  <c r="E102" i="21"/>
  <c r="AI5" i="23"/>
  <c r="AI9" i="23"/>
  <c r="AI13" i="23"/>
  <c r="AI6" i="23"/>
  <c r="AI10" i="23"/>
  <c r="AI14" i="23"/>
  <c r="AI18" i="23"/>
  <c r="AI22" i="23"/>
  <c r="AI26" i="23"/>
  <c r="AI30" i="23"/>
  <c r="AI4" i="23"/>
  <c r="AI12" i="23"/>
  <c r="AI15" i="23"/>
  <c r="AI25" i="23"/>
  <c r="AI28" i="23"/>
  <c r="AI31" i="23"/>
  <c r="AI34" i="23"/>
  <c r="AI38" i="23"/>
  <c r="AI42" i="23"/>
  <c r="AI46" i="23"/>
  <c r="AI50" i="23"/>
  <c r="AI54" i="23"/>
  <c r="AI58" i="23"/>
  <c r="AI62" i="23"/>
  <c r="AI66" i="23"/>
  <c r="AI70" i="23"/>
  <c r="AI74" i="23"/>
  <c r="AI78" i="23"/>
  <c r="AI82" i="23"/>
  <c r="AI86" i="23"/>
  <c r="AI90" i="23"/>
  <c r="AI94" i="23"/>
  <c r="AI98" i="23"/>
  <c r="AI102" i="23"/>
  <c r="AI3" i="23"/>
  <c r="AI11" i="23"/>
  <c r="AI16" i="23"/>
  <c r="AI19" i="23"/>
  <c r="AI29" i="23"/>
  <c r="AI33" i="23"/>
  <c r="AI37" i="23"/>
  <c r="AI41" i="23"/>
  <c r="AI45" i="23"/>
  <c r="AI49" i="23"/>
  <c r="AI53" i="23"/>
  <c r="AI57" i="23"/>
  <c r="AI61" i="23"/>
  <c r="AI65" i="23"/>
  <c r="AI69" i="23"/>
  <c r="AI73" i="23"/>
  <c r="AI77" i="23"/>
  <c r="AI81" i="23"/>
  <c r="AI85" i="23"/>
  <c r="AI89" i="23"/>
  <c r="AI93" i="23"/>
  <c r="AI97" i="23"/>
  <c r="AI101" i="23"/>
  <c r="AI8" i="23"/>
  <c r="AI17" i="23"/>
  <c r="AI20" i="23"/>
  <c r="AI23" i="23"/>
  <c r="AI32" i="23"/>
  <c r="AI36" i="23"/>
  <c r="AI40" i="23"/>
  <c r="AI44" i="23"/>
  <c r="AI48" i="23"/>
  <c r="AI52" i="23"/>
  <c r="AI56" i="23"/>
  <c r="AI60" i="23"/>
  <c r="AI64" i="23"/>
  <c r="AI68" i="23"/>
  <c r="AI72" i="23"/>
  <c r="AI76" i="23"/>
  <c r="AI80" i="23"/>
  <c r="AI84" i="23"/>
  <c r="AI88" i="23"/>
  <c r="AI92" i="23"/>
  <c r="AI96" i="23"/>
  <c r="AI100" i="23"/>
  <c r="AI7" i="23"/>
  <c r="AI21" i="23"/>
  <c r="AI24" i="23"/>
  <c r="AI27" i="23"/>
  <c r="AI35" i="23"/>
  <c r="AI39" i="23"/>
  <c r="AI43" i="23"/>
  <c r="AI47" i="23"/>
  <c r="AI51" i="23"/>
  <c r="AI55" i="23"/>
  <c r="AI59" i="23"/>
  <c r="AI63" i="23"/>
  <c r="AI67" i="23"/>
  <c r="AI71" i="23"/>
  <c r="AI75" i="23"/>
  <c r="AI79" i="23"/>
  <c r="AI83" i="23"/>
  <c r="AI87" i="23"/>
  <c r="AI91" i="23"/>
  <c r="AI95" i="23"/>
  <c r="AI99" i="23"/>
  <c r="AI103" i="23"/>
  <c r="AI4" i="21"/>
  <c r="AI8" i="21"/>
  <c r="AI12" i="21"/>
  <c r="AI16" i="21"/>
  <c r="AI20" i="21"/>
  <c r="AI24" i="21"/>
  <c r="AI28" i="21"/>
  <c r="AI32" i="21"/>
  <c r="AI36" i="21"/>
  <c r="AI40" i="21"/>
  <c r="AI44" i="21"/>
  <c r="AI48" i="21"/>
  <c r="AI52" i="21"/>
  <c r="AI56" i="21"/>
  <c r="AI3" i="21"/>
  <c r="AI7" i="21"/>
  <c r="AI11" i="21"/>
  <c r="AI15" i="21"/>
  <c r="AI19" i="21"/>
  <c r="AI23" i="21"/>
  <c r="AI27" i="21"/>
  <c r="AI31" i="21"/>
  <c r="AI35" i="21"/>
  <c r="AI39" i="21"/>
  <c r="AI43" i="21"/>
  <c r="AI47" i="21"/>
  <c r="AI51" i="21"/>
  <c r="AI55" i="21"/>
  <c r="AI59" i="21"/>
  <c r="AI63" i="21"/>
  <c r="AI67" i="21"/>
  <c r="AI71" i="21"/>
  <c r="AI75" i="21"/>
  <c r="AI6" i="21"/>
  <c r="AI10" i="21"/>
  <c r="AI14" i="21"/>
  <c r="AI18" i="21"/>
  <c r="AI22" i="21"/>
  <c r="AI26" i="21"/>
  <c r="AI30" i="21"/>
  <c r="AI34" i="21"/>
  <c r="AI38" i="21"/>
  <c r="AI42" i="21"/>
  <c r="AI46" i="21"/>
  <c r="AI50" i="21"/>
  <c r="AI54" i="21"/>
  <c r="AI58" i="21"/>
  <c r="AI62" i="21"/>
  <c r="AI66" i="21"/>
  <c r="AI70" i="21"/>
  <c r="AI74" i="21"/>
  <c r="AI78" i="21"/>
  <c r="AI5" i="21"/>
  <c r="AI9" i="21"/>
  <c r="AI13" i="21"/>
  <c r="AI17" i="21"/>
  <c r="AI21" i="21"/>
  <c r="AI25" i="21"/>
  <c r="AI29" i="21"/>
  <c r="AI33" i="21"/>
  <c r="AI37" i="21"/>
  <c r="AI41" i="21"/>
  <c r="AI45" i="21"/>
  <c r="AI60" i="21"/>
  <c r="AI68" i="21"/>
  <c r="AI76" i="21"/>
  <c r="AI81" i="21"/>
  <c r="AI85" i="21"/>
  <c r="AI89" i="21"/>
  <c r="AI93" i="21"/>
  <c r="AI97" i="21"/>
  <c r="AI101" i="21"/>
  <c r="AI53" i="21"/>
  <c r="AI49" i="21"/>
  <c r="AI64" i="21"/>
  <c r="AI72" i="21"/>
  <c r="AI79" i="21"/>
  <c r="AI83" i="21"/>
  <c r="AI87" i="21"/>
  <c r="AI91" i="21"/>
  <c r="AI95" i="21"/>
  <c r="AI99" i="21"/>
  <c r="AI103" i="21"/>
  <c r="AI96" i="21"/>
  <c r="AI61" i="21"/>
  <c r="AI69" i="21"/>
  <c r="AI77" i="21"/>
  <c r="AI82" i="21"/>
  <c r="AI86" i="21"/>
  <c r="AI90" i="21"/>
  <c r="AI94" i="21"/>
  <c r="AI98" i="21"/>
  <c r="AI102" i="21"/>
  <c r="AI57" i="21"/>
  <c r="AI65" i="21"/>
  <c r="AI73" i="21"/>
  <c r="AI80" i="21"/>
  <c r="AI84" i="21"/>
  <c r="AI88" i="21"/>
  <c r="AI92" i="21"/>
  <c r="AI100" i="21"/>
  <c r="O4" i="21"/>
  <c r="O8" i="21"/>
  <c r="O12" i="21"/>
  <c r="O16" i="21"/>
  <c r="O20" i="21"/>
  <c r="O24" i="21"/>
  <c r="O28" i="21"/>
  <c r="O32" i="21"/>
  <c r="O36" i="21"/>
  <c r="O40" i="21"/>
  <c r="O44" i="21"/>
  <c r="O48" i="21"/>
  <c r="O52" i="21"/>
  <c r="O56" i="21"/>
  <c r="O3" i="21"/>
  <c r="O7" i="21"/>
  <c r="O11" i="21"/>
  <c r="O15" i="21"/>
  <c r="O19" i="21"/>
  <c r="O23" i="21"/>
  <c r="O27" i="21"/>
  <c r="O31" i="21"/>
  <c r="O35" i="21"/>
  <c r="O39" i="21"/>
  <c r="O43" i="21"/>
  <c r="O47" i="21"/>
  <c r="O51" i="21"/>
  <c r="O55" i="21"/>
  <c r="O59" i="21"/>
  <c r="O63" i="21"/>
  <c r="O67" i="21"/>
  <c r="O71" i="21"/>
  <c r="O75" i="21"/>
  <c r="O79" i="21"/>
  <c r="O6" i="21"/>
  <c r="O10" i="21"/>
  <c r="O14" i="21"/>
  <c r="O18" i="21"/>
  <c r="O22" i="21"/>
  <c r="O26" i="21"/>
  <c r="O30" i="21"/>
  <c r="O34" i="21"/>
  <c r="O38" i="21"/>
  <c r="O42" i="21"/>
  <c r="O46" i="21"/>
  <c r="O50" i="21"/>
  <c r="O54" i="21"/>
  <c r="O58" i="21"/>
  <c r="O62" i="21"/>
  <c r="O66" i="21"/>
  <c r="O70" i="21"/>
  <c r="O74" i="21"/>
  <c r="O78" i="21"/>
  <c r="O5" i="21"/>
  <c r="O9" i="21"/>
  <c r="O13" i="21"/>
  <c r="O17" i="21"/>
  <c r="O21" i="21"/>
  <c r="O25" i="21"/>
  <c r="O29" i="21"/>
  <c r="O33" i="21"/>
  <c r="O37" i="21"/>
  <c r="O41" i="21"/>
  <c r="O45" i="21"/>
  <c r="O53" i="21"/>
  <c r="O64" i="21"/>
  <c r="O72" i="21"/>
  <c r="O81" i="21"/>
  <c r="O85" i="21"/>
  <c r="O89" i="21"/>
  <c r="O93" i="21"/>
  <c r="O97" i="21"/>
  <c r="O101" i="21"/>
  <c r="O49" i="21"/>
  <c r="O69" i="21"/>
  <c r="O80" i="21"/>
  <c r="O88" i="21"/>
  <c r="O92" i="21"/>
  <c r="O96" i="21"/>
  <c r="O98" i="5"/>
  <c r="O60" i="21"/>
  <c r="O68" i="21"/>
  <c r="O76" i="21"/>
  <c r="O83" i="21"/>
  <c r="O87" i="21"/>
  <c r="O91" i="21"/>
  <c r="O95" i="21"/>
  <c r="O99" i="21"/>
  <c r="O103" i="21"/>
  <c r="O100" i="21"/>
  <c r="O57" i="21"/>
  <c r="O65" i="21"/>
  <c r="O73" i="21"/>
  <c r="O82" i="21"/>
  <c r="O86" i="21"/>
  <c r="O90" i="21"/>
  <c r="O94" i="21"/>
  <c r="O98" i="21"/>
  <c r="O102" i="21"/>
  <c r="O61" i="21"/>
  <c r="O77" i="21"/>
  <c r="O84" i="21"/>
  <c r="R3" i="21"/>
  <c r="R7" i="21"/>
  <c r="R11" i="21"/>
  <c r="R15" i="21"/>
  <c r="R19" i="21"/>
  <c r="R23" i="21"/>
  <c r="R27" i="21"/>
  <c r="R31" i="21"/>
  <c r="R35" i="21"/>
  <c r="R39" i="21"/>
  <c r="R43" i="21"/>
  <c r="R47" i="21"/>
  <c r="R51" i="21"/>
  <c r="R55" i="21"/>
  <c r="R6" i="21"/>
  <c r="R10" i="21"/>
  <c r="R14" i="21"/>
  <c r="R18" i="21"/>
  <c r="R22" i="21"/>
  <c r="R26" i="21"/>
  <c r="R30" i="21"/>
  <c r="R34" i="21"/>
  <c r="R38" i="21"/>
  <c r="R42" i="21"/>
  <c r="R46" i="21"/>
  <c r="R50" i="21"/>
  <c r="R54" i="21"/>
  <c r="R58" i="21"/>
  <c r="R62" i="21"/>
  <c r="R66" i="21"/>
  <c r="R70" i="21"/>
  <c r="R74" i="21"/>
  <c r="R78" i="21"/>
  <c r="R5" i="21"/>
  <c r="R9" i="21"/>
  <c r="R13" i="21"/>
  <c r="R17" i="21"/>
  <c r="R21" i="21"/>
  <c r="R25" i="21"/>
  <c r="R29" i="21"/>
  <c r="R33" i="21"/>
  <c r="R37" i="21"/>
  <c r="R41" i="21"/>
  <c r="R45" i="21"/>
  <c r="R49" i="21"/>
  <c r="R53" i="21"/>
  <c r="R57" i="21"/>
  <c r="R61" i="21"/>
  <c r="R65" i="21"/>
  <c r="R69" i="21"/>
  <c r="R73" i="21"/>
  <c r="R77" i="21"/>
  <c r="R4" i="21"/>
  <c r="R8" i="21"/>
  <c r="R12" i="21"/>
  <c r="R16" i="21"/>
  <c r="R20" i="21"/>
  <c r="R24" i="21"/>
  <c r="R28" i="21"/>
  <c r="R32" i="21"/>
  <c r="R36" i="21"/>
  <c r="R40" i="21"/>
  <c r="R44" i="21"/>
  <c r="R48" i="21"/>
  <c r="R59" i="21"/>
  <c r="R67" i="21"/>
  <c r="R75" i="21"/>
  <c r="R80" i="21"/>
  <c r="R84" i="21"/>
  <c r="R88" i="21"/>
  <c r="R92" i="21"/>
  <c r="R96" i="21"/>
  <c r="R100" i="21"/>
  <c r="R64" i="21"/>
  <c r="R72" i="21"/>
  <c r="R83" i="21"/>
  <c r="R87" i="21"/>
  <c r="R103" i="21"/>
  <c r="R56" i="21"/>
  <c r="R63" i="21"/>
  <c r="R71" i="21"/>
  <c r="R79" i="21"/>
  <c r="R82" i="21"/>
  <c r="R86" i="21"/>
  <c r="R90" i="21"/>
  <c r="R94" i="21"/>
  <c r="R98" i="21"/>
  <c r="R102" i="21"/>
  <c r="R95" i="21"/>
  <c r="R99" i="21"/>
  <c r="R52" i="21"/>
  <c r="R60" i="21"/>
  <c r="R68" i="21"/>
  <c r="R76" i="21"/>
  <c r="R81" i="21"/>
  <c r="R85" i="21"/>
  <c r="R89" i="21"/>
  <c r="R93" i="21"/>
  <c r="R97" i="21"/>
  <c r="R101" i="21"/>
  <c r="R100" i="5"/>
  <c r="R91" i="21"/>
  <c r="R25" i="5"/>
  <c r="BA3" i="17"/>
  <c r="BA7" i="17"/>
  <c r="BA11" i="17"/>
  <c r="BA15" i="17"/>
  <c r="BA19" i="17"/>
  <c r="BA23" i="17"/>
  <c r="BA27" i="17"/>
  <c r="BA31" i="17"/>
  <c r="BA35" i="17"/>
  <c r="BA39" i="17"/>
  <c r="BA43" i="17"/>
  <c r="BA47" i="17"/>
  <c r="BA51" i="17"/>
  <c r="BA55" i="17"/>
  <c r="BA4" i="17"/>
  <c r="BA8" i="17"/>
  <c r="BA12" i="17"/>
  <c r="BA16" i="17"/>
  <c r="BA20" i="17"/>
  <c r="BA24" i="17"/>
  <c r="BA28" i="17"/>
  <c r="BA32" i="17"/>
  <c r="BA36" i="17"/>
  <c r="BA40" i="17"/>
  <c r="BA44" i="17"/>
  <c r="BA48" i="17"/>
  <c r="BA52" i="17"/>
  <c r="BA56" i="17"/>
  <c r="BA5" i="17"/>
  <c r="BA9" i="17"/>
  <c r="BA13" i="17"/>
  <c r="BA17" i="17"/>
  <c r="BA21" i="17"/>
  <c r="BA25" i="17"/>
  <c r="BA29" i="17"/>
  <c r="BA33" i="17"/>
  <c r="BA37" i="17"/>
  <c r="BA41" i="17"/>
  <c r="BA45" i="17"/>
  <c r="BA49" i="17"/>
  <c r="BA53" i="17"/>
  <c r="BA57" i="17"/>
  <c r="BA6" i="17"/>
  <c r="BA10" i="17"/>
  <c r="BA14" i="17"/>
  <c r="BA62" i="17"/>
  <c r="BA66" i="17"/>
  <c r="BA70" i="17"/>
  <c r="BA18" i="17"/>
  <c r="BA26" i="17"/>
  <c r="BA34" i="17"/>
  <c r="BA42" i="17"/>
  <c r="BA50" i="17"/>
  <c r="BA58" i="17"/>
  <c r="BA59" i="17"/>
  <c r="BA63" i="17"/>
  <c r="BA67" i="17"/>
  <c r="BA71" i="17"/>
  <c r="BA60" i="17"/>
  <c r="BA64" i="17"/>
  <c r="BA68" i="17"/>
  <c r="BA72" i="17"/>
  <c r="BA69" i="17"/>
  <c r="BA22" i="17"/>
  <c r="BA30" i="17"/>
  <c r="BA38" i="17"/>
  <c r="BA46" i="17"/>
  <c r="BA54" i="17"/>
  <c r="BA61" i="17"/>
  <c r="BA65" i="17"/>
  <c r="AT4" i="17"/>
  <c r="AT6" i="17"/>
  <c r="AT8" i="17"/>
  <c r="AT10" i="17"/>
  <c r="AT12" i="17"/>
  <c r="AT14" i="17"/>
  <c r="AT16" i="17"/>
  <c r="AT18" i="17"/>
  <c r="AT20" i="17"/>
  <c r="AT22" i="17"/>
  <c r="AT24" i="17"/>
  <c r="AT26" i="17"/>
  <c r="AT28" i="17"/>
  <c r="AT30" i="17"/>
  <c r="AT32" i="17"/>
  <c r="AT34" i="17"/>
  <c r="AT36" i="17"/>
  <c r="AT38" i="17"/>
  <c r="AT40" i="17"/>
  <c r="AT42" i="17"/>
  <c r="AT44" i="17"/>
  <c r="AT46" i="17"/>
  <c r="AT48" i="17"/>
  <c r="AT50" i="17"/>
  <c r="AT52" i="17"/>
  <c r="AT54" i="17"/>
  <c r="AT56" i="17"/>
  <c r="AT58" i="17"/>
  <c r="AT3" i="17"/>
  <c r="AT5" i="17"/>
  <c r="AT13" i="17"/>
  <c r="AT21" i="17"/>
  <c r="AT29" i="17"/>
  <c r="AT37" i="17"/>
  <c r="AT45" i="17"/>
  <c r="AT53" i="17"/>
  <c r="AT59" i="17"/>
  <c r="AT72" i="17"/>
  <c r="AT63" i="17"/>
  <c r="AT65" i="17"/>
  <c r="AT71" i="17"/>
  <c r="AT7" i="17"/>
  <c r="AT15" i="17"/>
  <c r="AT23" i="17"/>
  <c r="AT31" i="17"/>
  <c r="AT39" i="17"/>
  <c r="AT47" i="17"/>
  <c r="AT55" i="17"/>
  <c r="AT60" i="17"/>
  <c r="AT62" i="17"/>
  <c r="AT64" i="17"/>
  <c r="AT66" i="17"/>
  <c r="AT68" i="17"/>
  <c r="AT70" i="17"/>
  <c r="AT61" i="17"/>
  <c r="AT69" i="17"/>
  <c r="AT9" i="17"/>
  <c r="AT17" i="17"/>
  <c r="AT25" i="17"/>
  <c r="AT33" i="17"/>
  <c r="AT41" i="17"/>
  <c r="AT49" i="17"/>
  <c r="AT57" i="17"/>
  <c r="AT43" i="17"/>
  <c r="AT11" i="17"/>
  <c r="AT19" i="17"/>
  <c r="AT27" i="17"/>
  <c r="AT35" i="17"/>
  <c r="AT51" i="17"/>
  <c r="AT67" i="17"/>
  <c r="AV3" i="17"/>
  <c r="AV5" i="17"/>
  <c r="AV7" i="17"/>
  <c r="AV9" i="17"/>
  <c r="AV11" i="17"/>
  <c r="AV13" i="17"/>
  <c r="AV15" i="17"/>
  <c r="AV17" i="17"/>
  <c r="AV19" i="17"/>
  <c r="AV21" i="17"/>
  <c r="AV23" i="17"/>
  <c r="AV25" i="17"/>
  <c r="AV27" i="17"/>
  <c r="AV29" i="17"/>
  <c r="AV31" i="17"/>
  <c r="AV33" i="17"/>
  <c r="AV35" i="17"/>
  <c r="AV37" i="17"/>
  <c r="AV39" i="17"/>
  <c r="AV41" i="17"/>
  <c r="AV43" i="17"/>
  <c r="AV45" i="17"/>
  <c r="AV47" i="17"/>
  <c r="AV49" i="17"/>
  <c r="AV51" i="17"/>
  <c r="AV53" i="17"/>
  <c r="AV55" i="17"/>
  <c r="AV57" i="17"/>
  <c r="AV59" i="17"/>
  <c r="AV4" i="17"/>
  <c r="AV8" i="17"/>
  <c r="AV16" i="17"/>
  <c r="AV24" i="17"/>
  <c r="AV32" i="17"/>
  <c r="AV40" i="17"/>
  <c r="AV48" i="17"/>
  <c r="AV56" i="17"/>
  <c r="AV71" i="17"/>
  <c r="AV54" i="17"/>
  <c r="AV66" i="17"/>
  <c r="AV10" i="17"/>
  <c r="AV18" i="17"/>
  <c r="AV26" i="17"/>
  <c r="AV34" i="17"/>
  <c r="AV42" i="17"/>
  <c r="AV50" i="17"/>
  <c r="AV58" i="17"/>
  <c r="AV61" i="17"/>
  <c r="AV63" i="17"/>
  <c r="AV65" i="17"/>
  <c r="AV67" i="17"/>
  <c r="AV69" i="17"/>
  <c r="AV38" i="17"/>
  <c r="AV62" i="17"/>
  <c r="AV12" i="17"/>
  <c r="AV20" i="17"/>
  <c r="AV28" i="17"/>
  <c r="AV36" i="17"/>
  <c r="AV44" i="17"/>
  <c r="AV52" i="17"/>
  <c r="AV64" i="17"/>
  <c r="AV72" i="17"/>
  <c r="AV6" i="17"/>
  <c r="AV14" i="17"/>
  <c r="AV22" i="17"/>
  <c r="AV30" i="17"/>
  <c r="AV46" i="17"/>
  <c r="AV60" i="17"/>
  <c r="AV68" i="17"/>
  <c r="AV70" i="17"/>
  <c r="CB63" i="20"/>
  <c r="CB65" i="20"/>
  <c r="CB67" i="20"/>
  <c r="CB69" i="20"/>
  <c r="CB71" i="20"/>
  <c r="CB73" i="20"/>
  <c r="CB75" i="20"/>
  <c r="CB77" i="20"/>
  <c r="CB80" i="20"/>
  <c r="CB78" i="20"/>
  <c r="CB79" i="20"/>
  <c r="CB64" i="20"/>
  <c r="CB66" i="20"/>
  <c r="CB68" i="20"/>
  <c r="CB70" i="20"/>
  <c r="CB72" i="20"/>
  <c r="CB74" i="20"/>
  <c r="CB76" i="20"/>
  <c r="CB97" i="20"/>
  <c r="CB93" i="20"/>
  <c r="CB89" i="20"/>
  <c r="CB101" i="20"/>
  <c r="CB81" i="20"/>
  <c r="CB83" i="20"/>
  <c r="CB98" i="20"/>
  <c r="CB86" i="20"/>
  <c r="CB103" i="20"/>
  <c r="CB95" i="20"/>
  <c r="CB85" i="20"/>
  <c r="CB100" i="20"/>
  <c r="CB96" i="20"/>
  <c r="CB84" i="20"/>
  <c r="CB90" i="20"/>
  <c r="CB82" i="20"/>
  <c r="CB102" i="20"/>
  <c r="CB92" i="20"/>
  <c r="CB88" i="20"/>
  <c r="CB91" i="20"/>
  <c r="CB87" i="20"/>
  <c r="CB94" i="20"/>
  <c r="CB99" i="20"/>
  <c r="BY4" i="21"/>
  <c r="BY8" i="21"/>
  <c r="BY12" i="21"/>
  <c r="BY5" i="21"/>
  <c r="BY9" i="21"/>
  <c r="BY15" i="21"/>
  <c r="BY17" i="21"/>
  <c r="BY21" i="21"/>
  <c r="BY25" i="21"/>
  <c r="BY29" i="21"/>
  <c r="BY33" i="21"/>
  <c r="BY37" i="21"/>
  <c r="BY41" i="21"/>
  <c r="BY45" i="21"/>
  <c r="BY49" i="21"/>
  <c r="BY14" i="21"/>
  <c r="BY18" i="21"/>
  <c r="BY22" i="21"/>
  <c r="BY26" i="21"/>
  <c r="BY30" i="21"/>
  <c r="BY34" i="21"/>
  <c r="BY6" i="21"/>
  <c r="BY10" i="21"/>
  <c r="BY13" i="21"/>
  <c r="BY19" i="21"/>
  <c r="BY23" i="21"/>
  <c r="BY27" i="21"/>
  <c r="BY31" i="21"/>
  <c r="BY35" i="21"/>
  <c r="BY3" i="21"/>
  <c r="BY7" i="21"/>
  <c r="BY11" i="21"/>
  <c r="BY16" i="21"/>
  <c r="BY20" i="21"/>
  <c r="BY24" i="21"/>
  <c r="BY28" i="21"/>
  <c r="BY40" i="21"/>
  <c r="BY42" i="21"/>
  <c r="BY48" i="21"/>
  <c r="BY52" i="21"/>
  <c r="BY56" i="21"/>
  <c r="BY60" i="21"/>
  <c r="BY64" i="21"/>
  <c r="BY68" i="21"/>
  <c r="BY72" i="21"/>
  <c r="BY76" i="21"/>
  <c r="BY80" i="21"/>
  <c r="BY84" i="21"/>
  <c r="BY88" i="21"/>
  <c r="BY39" i="21"/>
  <c r="BY47" i="21"/>
  <c r="BY53" i="21"/>
  <c r="BY57" i="21"/>
  <c r="BY61" i="21"/>
  <c r="BY65" i="21"/>
  <c r="BY69" i="21"/>
  <c r="BY73" i="21"/>
  <c r="BY77" i="21"/>
  <c r="BY81" i="21"/>
  <c r="BY85" i="21"/>
  <c r="BY89" i="21"/>
  <c r="BY32" i="21"/>
  <c r="BY36" i="21"/>
  <c r="BY38" i="21"/>
  <c r="BY44" i="21"/>
  <c r="BY46" i="21"/>
  <c r="BY50" i="21"/>
  <c r="BY54" i="21"/>
  <c r="BY58" i="21"/>
  <c r="BY62" i="21"/>
  <c r="BY66" i="21"/>
  <c r="BY70" i="21"/>
  <c r="BY74" i="21"/>
  <c r="BY78" i="21"/>
  <c r="BY82" i="21"/>
  <c r="BY86" i="21"/>
  <c r="BY90" i="21"/>
  <c r="BY43" i="21"/>
  <c r="BY51" i="21"/>
  <c r="BY55" i="21"/>
  <c r="BY59" i="21"/>
  <c r="BY63" i="21"/>
  <c r="BY67" i="21"/>
  <c r="BY71" i="21"/>
  <c r="BY75" i="21"/>
  <c r="BY79" i="21"/>
  <c r="BY83" i="21"/>
  <c r="BY87" i="21"/>
  <c r="BY92" i="21"/>
  <c r="BY96" i="21"/>
  <c r="BY100" i="21"/>
  <c r="BY93" i="21"/>
  <c r="BY97" i="21"/>
  <c r="BY101" i="21"/>
  <c r="BY94" i="21"/>
  <c r="BY98" i="21"/>
  <c r="BY102" i="21"/>
  <c r="BY91" i="21"/>
  <c r="BY95" i="21"/>
  <c r="BY99" i="21"/>
  <c r="BY103" i="21"/>
  <c r="CB3" i="23"/>
  <c r="CB4" i="23"/>
  <c r="CB6" i="23"/>
  <c r="CB8" i="23"/>
  <c r="CB10" i="23"/>
  <c r="CB11" i="23"/>
  <c r="CB12" i="23"/>
  <c r="CB13" i="23"/>
  <c r="CB14" i="23"/>
  <c r="CB15" i="23"/>
  <c r="CB16" i="23"/>
  <c r="CB17" i="23"/>
  <c r="CB18" i="23"/>
  <c r="CB19" i="23"/>
  <c r="CB20" i="23"/>
  <c r="CB21" i="23"/>
  <c r="CB22" i="23"/>
  <c r="CB23" i="23"/>
  <c r="CB24" i="23"/>
  <c r="CB25" i="23"/>
  <c r="CB26" i="23"/>
  <c r="CB27" i="23"/>
  <c r="CB28" i="23"/>
  <c r="CB29" i="23"/>
  <c r="CB5" i="23"/>
  <c r="CB7" i="23"/>
  <c r="CB9" i="23"/>
  <c r="CB30" i="23"/>
  <c r="CB31" i="23"/>
  <c r="CB32" i="23"/>
  <c r="CB33" i="23"/>
  <c r="CB34" i="23"/>
  <c r="CB35" i="23"/>
  <c r="CB36" i="23"/>
  <c r="CB37" i="23"/>
  <c r="CB38" i="23"/>
  <c r="CB39" i="23"/>
  <c r="CB40" i="23"/>
  <c r="CB41" i="23"/>
  <c r="CB42" i="23"/>
  <c r="CB43" i="23"/>
  <c r="CB44" i="23"/>
  <c r="CB45" i="23"/>
  <c r="CB46" i="23"/>
  <c r="CB47" i="23"/>
  <c r="CB48" i="23"/>
  <c r="CB49" i="23"/>
  <c r="CB50" i="23"/>
  <c r="CB51" i="23"/>
  <c r="CB52" i="23"/>
  <c r="CB53" i="23"/>
  <c r="CB54" i="23"/>
  <c r="CB55" i="23"/>
  <c r="CB56" i="23"/>
  <c r="CB57" i="23"/>
  <c r="CB58" i="23"/>
  <c r="CB59" i="23"/>
  <c r="CB60" i="23"/>
  <c r="CB61" i="23"/>
  <c r="CB62" i="23"/>
  <c r="CB63" i="23"/>
  <c r="CB64" i="23"/>
  <c r="CB65" i="23"/>
  <c r="CB66" i="23"/>
  <c r="CB67" i="23"/>
  <c r="CB68" i="23"/>
  <c r="CB69" i="23"/>
  <c r="CB70" i="23"/>
  <c r="CB71" i="23"/>
  <c r="CB72" i="23"/>
  <c r="CB73" i="23"/>
  <c r="CB74" i="23"/>
  <c r="CB75" i="23"/>
  <c r="CB76" i="23"/>
  <c r="CB77" i="23"/>
  <c r="CB78" i="23"/>
  <c r="CB79" i="23"/>
  <c r="CB80" i="23"/>
  <c r="CB81" i="23"/>
  <c r="CB82" i="23"/>
  <c r="CB83" i="23"/>
  <c r="CB84" i="23"/>
  <c r="CB85" i="23"/>
  <c r="CB86" i="23"/>
  <c r="CB87" i="23"/>
  <c r="CB88" i="23"/>
  <c r="CB89" i="23"/>
  <c r="CB90" i="23"/>
  <c r="CB91" i="23"/>
  <c r="CB92" i="23"/>
  <c r="CB93" i="23"/>
  <c r="CB94" i="23"/>
  <c r="CB95" i="23"/>
  <c r="CB96" i="23"/>
  <c r="CB97" i="23"/>
  <c r="CB98" i="23"/>
  <c r="CB99" i="23"/>
  <c r="CB100" i="23"/>
  <c r="CB101" i="23"/>
  <c r="CB102" i="23"/>
  <c r="CB103" i="23"/>
  <c r="CT5" i="22"/>
  <c r="CT9" i="22"/>
  <c r="CT13" i="22"/>
  <c r="CT6" i="22"/>
  <c r="CT10" i="22"/>
  <c r="CT3" i="22"/>
  <c r="CT7" i="22"/>
  <c r="CT11" i="22"/>
  <c r="CT4" i="22"/>
  <c r="CT8" i="22"/>
  <c r="CT16" i="22"/>
  <c r="CT20" i="22"/>
  <c r="CT24" i="22"/>
  <c r="CT28" i="22"/>
  <c r="CT32" i="22"/>
  <c r="CT36" i="22"/>
  <c r="CT40" i="22"/>
  <c r="CT44" i="22"/>
  <c r="CT48" i="22"/>
  <c r="CT52" i="22"/>
  <c r="CT56" i="22"/>
  <c r="CT60" i="22"/>
  <c r="CT17" i="22"/>
  <c r="CT21" i="22"/>
  <c r="CT25" i="22"/>
  <c r="CT29" i="22"/>
  <c r="CT33" i="22"/>
  <c r="CT37" i="22"/>
  <c r="CT41" i="22"/>
  <c r="CT45" i="22"/>
  <c r="CT49" i="22"/>
  <c r="CT53" i="22"/>
  <c r="CT57" i="22"/>
  <c r="CT61" i="22"/>
  <c r="CT18" i="22"/>
  <c r="CT22" i="22"/>
  <c r="CT26" i="22"/>
  <c r="CT30" i="22"/>
  <c r="CT34" i="22"/>
  <c r="CT38" i="22"/>
  <c r="CT42" i="22"/>
  <c r="CT46" i="22"/>
  <c r="CT50" i="22"/>
  <c r="CT54" i="22"/>
  <c r="CT58" i="22"/>
  <c r="CT62" i="22"/>
  <c r="CT12" i="22"/>
  <c r="CT14" i="22"/>
  <c r="CT15" i="22"/>
  <c r="CT19" i="22"/>
  <c r="CT23" i="22"/>
  <c r="CT27" i="22"/>
  <c r="CT31" i="22"/>
  <c r="CT35" i="22"/>
  <c r="CT39" i="22"/>
  <c r="CT43" i="22"/>
  <c r="CT47" i="22"/>
  <c r="CT51" i="22"/>
  <c r="CT55" i="22"/>
  <c r="CT59" i="22"/>
  <c r="CT67" i="22"/>
  <c r="CT71" i="22"/>
  <c r="CT75" i="22"/>
  <c r="CT79" i="22"/>
  <c r="CT83" i="22"/>
  <c r="CT87" i="22"/>
  <c r="CT91" i="22"/>
  <c r="CT95" i="22"/>
  <c r="CT65" i="22"/>
  <c r="CT69" i="22"/>
  <c r="CT73" i="22"/>
  <c r="CT77" i="22"/>
  <c r="CT81" i="22"/>
  <c r="CT85" i="22"/>
  <c r="CT89" i="22"/>
  <c r="CT93" i="22"/>
  <c r="CT97" i="22"/>
  <c r="CT101" i="22"/>
  <c r="CT63" i="22"/>
  <c r="CT64" i="22"/>
  <c r="CT66" i="22"/>
  <c r="CT70" i="22"/>
  <c r="CT74" i="22"/>
  <c r="CT78" i="22"/>
  <c r="CT82" i="22"/>
  <c r="CT86" i="22"/>
  <c r="CT90" i="22"/>
  <c r="CT94" i="22"/>
  <c r="CT98" i="22"/>
  <c r="CT102" i="22"/>
  <c r="CT99" i="22"/>
  <c r="CT103" i="22"/>
  <c r="CT68" i="22"/>
  <c r="CT76" i="22"/>
  <c r="CT84" i="22"/>
  <c r="CT92" i="22"/>
  <c r="CT96" i="22"/>
  <c r="CT100" i="22"/>
  <c r="CT72" i="22"/>
  <c r="CT80" i="22"/>
  <c r="CT88" i="22"/>
  <c r="AS4" i="21"/>
  <c r="AS6" i="21"/>
  <c r="AS8" i="21"/>
  <c r="AS10" i="21"/>
  <c r="AS12" i="21"/>
  <c r="AS14" i="21"/>
  <c r="AS16" i="21"/>
  <c r="AS18" i="21"/>
  <c r="AS20" i="21"/>
  <c r="AS22" i="21"/>
  <c r="AS24" i="21"/>
  <c r="AS26" i="21"/>
  <c r="AS28" i="21"/>
  <c r="AS30" i="21"/>
  <c r="AS32" i="21"/>
  <c r="AS34" i="21"/>
  <c r="AS36" i="21"/>
  <c r="AS38" i="21"/>
  <c r="AS40" i="21"/>
  <c r="AS42" i="21"/>
  <c r="AS44" i="21"/>
  <c r="AS46" i="21"/>
  <c r="AS48" i="21"/>
  <c r="AS50" i="21"/>
  <c r="AS52" i="21"/>
  <c r="AS54" i="21"/>
  <c r="AS56" i="21"/>
  <c r="AS58" i="21"/>
  <c r="AS60" i="21"/>
  <c r="AS62" i="21"/>
  <c r="AS64" i="21"/>
  <c r="AS66" i="21"/>
  <c r="AS68" i="21"/>
  <c r="AS70" i="21"/>
  <c r="AS72" i="21"/>
  <c r="AS74" i="21"/>
  <c r="AS76" i="21"/>
  <c r="AS78" i="21"/>
  <c r="AS80" i="21"/>
  <c r="AS82" i="21"/>
  <c r="AS84" i="21"/>
  <c r="AS7" i="21"/>
  <c r="AS15" i="21"/>
  <c r="AS23" i="21"/>
  <c r="AS31" i="21"/>
  <c r="AS39" i="21"/>
  <c r="AS47" i="21"/>
  <c r="AS55" i="21"/>
  <c r="AS63" i="21"/>
  <c r="AS77" i="21"/>
  <c r="AS85" i="21"/>
  <c r="AS5" i="21"/>
  <c r="AS13" i="21"/>
  <c r="AS21" i="21"/>
  <c r="AS29" i="21"/>
  <c r="AS37" i="21"/>
  <c r="AS45" i="21"/>
  <c r="AS53" i="21"/>
  <c r="AS61" i="21"/>
  <c r="AS69" i="21"/>
  <c r="AS75" i="21"/>
  <c r="AS83" i="21"/>
  <c r="AS86" i="21"/>
  <c r="AS88" i="21"/>
  <c r="AS90" i="21"/>
  <c r="AS92" i="21"/>
  <c r="AS94" i="21"/>
  <c r="AS96" i="21"/>
  <c r="AS98" i="21"/>
  <c r="AS100" i="21"/>
  <c r="AS102" i="21"/>
  <c r="AS101" i="21"/>
  <c r="AS3" i="21"/>
  <c r="AS11" i="21"/>
  <c r="AS19" i="21"/>
  <c r="AS27" i="21"/>
  <c r="AS35" i="21"/>
  <c r="AS43" i="21"/>
  <c r="AS51" i="21"/>
  <c r="AS59" i="21"/>
  <c r="AS67" i="21"/>
  <c r="AS73" i="21"/>
  <c r="AS81" i="21"/>
  <c r="AS103" i="21"/>
  <c r="AS9" i="21"/>
  <c r="AS17" i="21"/>
  <c r="AS25" i="21"/>
  <c r="AS33" i="21"/>
  <c r="AS41" i="21"/>
  <c r="AS49" i="21"/>
  <c r="AS57" i="21"/>
  <c r="AS65" i="21"/>
  <c r="AS71" i="21"/>
  <c r="AS79" i="21"/>
  <c r="AS87" i="21"/>
  <c r="AS89" i="21"/>
  <c r="AS91" i="21"/>
  <c r="AS93" i="21"/>
  <c r="AS95" i="21"/>
  <c r="AS97" i="21"/>
  <c r="AS99" i="21"/>
  <c r="AS6" i="23"/>
  <c r="AS10" i="23"/>
  <c r="AS14" i="23"/>
  <c r="AS18" i="23"/>
  <c r="AS22" i="23"/>
  <c r="AS26" i="23"/>
  <c r="AS30" i="23"/>
  <c r="AS34" i="23"/>
  <c r="AS38" i="23"/>
  <c r="AS42" i="23"/>
  <c r="AS46" i="23"/>
  <c r="AS50" i="23"/>
  <c r="AS3" i="23"/>
  <c r="AS7" i="23"/>
  <c r="AS11" i="23"/>
  <c r="AS15" i="23"/>
  <c r="AS19" i="23"/>
  <c r="AS23" i="23"/>
  <c r="AS27" i="23"/>
  <c r="AS31" i="23"/>
  <c r="AS35" i="23"/>
  <c r="AS39" i="23"/>
  <c r="AS43" i="23"/>
  <c r="AS47" i="23"/>
  <c r="AS51" i="23"/>
  <c r="AS55" i="23"/>
  <c r="AS4" i="23"/>
  <c r="AS8" i="23"/>
  <c r="AS12" i="23"/>
  <c r="AS16" i="23"/>
  <c r="AS20" i="23"/>
  <c r="AS24" i="23"/>
  <c r="AS28" i="23"/>
  <c r="AS32" i="23"/>
  <c r="AS36" i="23"/>
  <c r="AS40" i="23"/>
  <c r="AS44" i="23"/>
  <c r="AS48" i="23"/>
  <c r="AS52" i="23"/>
  <c r="AS5" i="23"/>
  <c r="AS9" i="23"/>
  <c r="AS13" i="23"/>
  <c r="AS29" i="23"/>
  <c r="AS45" i="23"/>
  <c r="AS57" i="23"/>
  <c r="AS59" i="23"/>
  <c r="AS63" i="23"/>
  <c r="AS67" i="23"/>
  <c r="AS71" i="23"/>
  <c r="AS75" i="23"/>
  <c r="AS79" i="23"/>
  <c r="AS83" i="23"/>
  <c r="AS87" i="23"/>
  <c r="AS91" i="23"/>
  <c r="AS95" i="23"/>
  <c r="AS99" i="23"/>
  <c r="AS103" i="23"/>
  <c r="AS17" i="23"/>
  <c r="AS33" i="23"/>
  <c r="AS49" i="23"/>
  <c r="AS54" i="23"/>
  <c r="AS56" i="23"/>
  <c r="AS60" i="23"/>
  <c r="AS64" i="23"/>
  <c r="AS68" i="23"/>
  <c r="AS72" i="23"/>
  <c r="AS76" i="23"/>
  <c r="AS80" i="23"/>
  <c r="AS84" i="23"/>
  <c r="AS88" i="23"/>
  <c r="AS92" i="23"/>
  <c r="AS96" i="23"/>
  <c r="AS100" i="23"/>
  <c r="AS21" i="23"/>
  <c r="AS37" i="23"/>
  <c r="AS53" i="23"/>
  <c r="AS61" i="23"/>
  <c r="AS65" i="23"/>
  <c r="AS69" i="23"/>
  <c r="AS73" i="23"/>
  <c r="AS77" i="23"/>
  <c r="AS81" i="23"/>
  <c r="AS85" i="23"/>
  <c r="AS89" i="23"/>
  <c r="AS93" i="23"/>
  <c r="AS97" i="23"/>
  <c r="AS101" i="23"/>
  <c r="AS25" i="23"/>
  <c r="AS41" i="23"/>
  <c r="AS58" i="23"/>
  <c r="AS62" i="23"/>
  <c r="AS66" i="23"/>
  <c r="AS70" i="23"/>
  <c r="AS74" i="23"/>
  <c r="AS78" i="23"/>
  <c r="AS82" i="23"/>
  <c r="AS86" i="23"/>
  <c r="AS90" i="23"/>
  <c r="AS94" i="23"/>
  <c r="AS98" i="23"/>
  <c r="AS102" i="23"/>
  <c r="AV3" i="25"/>
  <c r="AV5" i="25"/>
  <c r="AV7" i="25"/>
  <c r="AV9" i="25"/>
  <c r="AV11" i="25"/>
  <c r="AV13" i="25"/>
  <c r="AV15" i="25"/>
  <c r="AV17" i="25"/>
  <c r="AV4" i="25"/>
  <c r="AV6" i="25"/>
  <c r="AV8" i="25"/>
  <c r="AV10" i="25"/>
  <c r="AV12" i="25"/>
  <c r="AV14" i="25"/>
  <c r="AV20" i="25"/>
  <c r="AV22" i="25"/>
  <c r="AV24" i="25"/>
  <c r="AV26" i="25"/>
  <c r="AV28" i="25"/>
  <c r="AV30" i="25"/>
  <c r="AV32" i="25"/>
  <c r="AV34" i="25"/>
  <c r="AV36" i="25"/>
  <c r="AV38" i="25"/>
  <c r="AV40" i="25"/>
  <c r="AV42" i="25"/>
  <c r="AV44" i="25"/>
  <c r="AV46" i="25"/>
  <c r="AV48" i="25"/>
  <c r="AV50" i="25"/>
  <c r="AV52" i="25"/>
  <c r="AV54" i="25"/>
  <c r="AV56" i="25"/>
  <c r="AV58" i="25"/>
  <c r="AV60" i="25"/>
  <c r="AV62" i="25"/>
  <c r="AV64" i="25"/>
  <c r="AV66" i="25"/>
  <c r="AV68" i="25"/>
  <c r="AV70" i="25"/>
  <c r="AV72" i="25"/>
  <c r="AV74" i="25"/>
  <c r="AV76" i="25"/>
  <c r="AV78" i="25"/>
  <c r="AV16" i="25"/>
  <c r="AV18" i="25"/>
  <c r="AV19" i="25"/>
  <c r="AV21" i="25"/>
  <c r="AV23" i="25"/>
  <c r="AV25" i="25"/>
  <c r="AV27" i="25"/>
  <c r="AV29" i="25"/>
  <c r="AV31" i="25"/>
  <c r="AV33" i="25"/>
  <c r="AV35" i="25"/>
  <c r="AV37" i="25"/>
  <c r="AV39" i="25"/>
  <c r="AV41" i="25"/>
  <c r="AV43" i="25"/>
  <c r="AV45" i="25"/>
  <c r="AV47" i="25"/>
  <c r="AV49" i="25"/>
  <c r="AV51" i="25"/>
  <c r="AV53" i="25"/>
  <c r="AV55" i="25"/>
  <c r="AV57" i="25"/>
  <c r="AV59" i="25"/>
  <c r="AV61" i="25"/>
  <c r="AV63" i="25"/>
  <c r="AV65" i="25"/>
  <c r="AV67" i="25"/>
  <c r="AV69" i="25"/>
  <c r="AV71" i="25"/>
  <c r="AV73" i="25"/>
  <c r="AV75" i="25"/>
  <c r="AV77" i="25"/>
  <c r="AV79" i="25"/>
  <c r="AV82" i="25"/>
  <c r="AV83" i="25"/>
  <c r="AV84" i="25"/>
  <c r="AV86" i="25"/>
  <c r="AV88" i="25"/>
  <c r="AV90" i="25"/>
  <c r="AV92" i="25"/>
  <c r="AV94" i="25"/>
  <c r="AV96" i="25"/>
  <c r="AV98" i="25"/>
  <c r="AV100" i="25"/>
  <c r="AV102" i="25"/>
  <c r="AV80" i="25"/>
  <c r="AV81" i="25"/>
  <c r="AV85" i="25"/>
  <c r="AV87" i="25"/>
  <c r="AV89" i="25"/>
  <c r="AV91" i="25"/>
  <c r="AV93" i="25"/>
  <c r="AV95" i="25"/>
  <c r="AV97" i="25"/>
  <c r="AV99" i="25"/>
  <c r="AV101" i="25"/>
  <c r="AV103" i="25"/>
  <c r="AR4" i="21"/>
  <c r="AR6" i="21"/>
  <c r="AR8" i="21"/>
  <c r="AR10" i="21"/>
  <c r="AR12" i="21"/>
  <c r="AR14" i="21"/>
  <c r="AR16" i="21"/>
  <c r="AR18" i="21"/>
  <c r="AR20" i="21"/>
  <c r="AR22" i="21"/>
  <c r="AR24" i="21"/>
  <c r="AR26" i="21"/>
  <c r="AR28" i="21"/>
  <c r="AR30" i="21"/>
  <c r="AR32" i="21"/>
  <c r="AR34" i="21"/>
  <c r="AR36" i="21"/>
  <c r="AR38" i="21"/>
  <c r="AR40" i="21"/>
  <c r="AR42" i="21"/>
  <c r="AR44" i="21"/>
  <c r="AR46" i="21"/>
  <c r="AR48" i="21"/>
  <c r="AR50" i="21"/>
  <c r="AR52" i="21"/>
  <c r="AR54" i="21"/>
  <c r="AR56" i="21"/>
  <c r="AR58" i="21"/>
  <c r="AR60" i="21"/>
  <c r="AR62" i="21"/>
  <c r="AR64" i="21"/>
  <c r="AR66" i="21"/>
  <c r="AR68" i="21"/>
  <c r="AR3" i="21"/>
  <c r="AR5" i="21"/>
  <c r="AR7" i="21"/>
  <c r="AR9" i="21"/>
  <c r="AR11" i="21"/>
  <c r="AR13" i="21"/>
  <c r="AR15" i="21"/>
  <c r="AR17" i="21"/>
  <c r="AR19" i="21"/>
  <c r="AR21" i="21"/>
  <c r="AR23" i="21"/>
  <c r="AR25" i="21"/>
  <c r="AR27" i="21"/>
  <c r="AR29" i="21"/>
  <c r="AR31" i="21"/>
  <c r="AR33" i="21"/>
  <c r="AR35" i="21"/>
  <c r="AR37" i="21"/>
  <c r="AR39" i="21"/>
  <c r="AR41" i="21"/>
  <c r="AR43" i="21"/>
  <c r="AR45" i="21"/>
  <c r="AR47" i="21"/>
  <c r="AR49" i="21"/>
  <c r="AR51" i="21"/>
  <c r="AR53" i="21"/>
  <c r="AR55" i="21"/>
  <c r="AR57" i="21"/>
  <c r="AR59" i="21"/>
  <c r="AR61" i="21"/>
  <c r="AR63" i="21"/>
  <c r="AR65" i="21"/>
  <c r="AR67" i="21"/>
  <c r="AR69" i="21"/>
  <c r="AR75" i="21"/>
  <c r="AR76" i="21"/>
  <c r="AR83" i="21"/>
  <c r="AR84" i="21"/>
  <c r="AR86" i="21"/>
  <c r="AR88" i="21"/>
  <c r="AR90" i="21"/>
  <c r="AR92" i="21"/>
  <c r="AR94" i="21"/>
  <c r="AR96" i="21"/>
  <c r="AR98" i="21"/>
  <c r="AR100" i="21"/>
  <c r="AR102" i="21"/>
  <c r="AR70" i="21"/>
  <c r="AR73" i="21"/>
  <c r="AR74" i="21"/>
  <c r="AR81" i="21"/>
  <c r="AR82" i="21"/>
  <c r="AR71" i="21"/>
  <c r="AR72" i="21"/>
  <c r="AR79" i="21"/>
  <c r="AR80" i="21"/>
  <c r="AR87" i="21"/>
  <c r="AR89" i="21"/>
  <c r="AR91" i="21"/>
  <c r="AR93" i="21"/>
  <c r="AR95" i="21"/>
  <c r="AR97" i="21"/>
  <c r="AR99" i="21"/>
  <c r="AR101" i="21"/>
  <c r="AR103" i="21"/>
  <c r="AR77" i="21"/>
  <c r="AR78" i="21"/>
  <c r="AR85" i="21"/>
  <c r="AW4" i="21"/>
  <c r="AW6" i="21"/>
  <c r="AW8" i="21"/>
  <c r="AW10" i="21"/>
  <c r="AW12" i="21"/>
  <c r="AW14" i="21"/>
  <c r="AW16" i="21"/>
  <c r="AW18" i="21"/>
  <c r="AW20" i="21"/>
  <c r="AW22" i="21"/>
  <c r="AW24" i="21"/>
  <c r="AW26" i="21"/>
  <c r="AW28" i="21"/>
  <c r="AW30" i="21"/>
  <c r="AW32" i="21"/>
  <c r="AW34" i="21"/>
  <c r="AW36" i="21"/>
  <c r="AW38" i="21"/>
  <c r="AW40" i="21"/>
  <c r="AW42" i="21"/>
  <c r="AW44" i="21"/>
  <c r="AW46" i="21"/>
  <c r="AW48" i="21"/>
  <c r="AW50" i="21"/>
  <c r="AW52" i="21"/>
  <c r="AW54" i="21"/>
  <c r="AW56" i="21"/>
  <c r="AW58" i="21"/>
  <c r="AW60" i="21"/>
  <c r="AW62" i="21"/>
  <c r="AW64" i="21"/>
  <c r="AW66" i="21"/>
  <c r="AW68" i="21"/>
  <c r="AW70" i="21"/>
  <c r="AW72" i="21"/>
  <c r="AW74" i="21"/>
  <c r="AW76" i="21"/>
  <c r="AW78" i="21"/>
  <c r="AW80" i="21"/>
  <c r="AW82" i="21"/>
  <c r="AW84" i="21"/>
  <c r="AW9" i="21"/>
  <c r="AW17" i="21"/>
  <c r="AW25" i="21"/>
  <c r="AW33" i="21"/>
  <c r="AW41" i="21"/>
  <c r="AW49" i="21"/>
  <c r="AW57" i="21"/>
  <c r="AW65" i="21"/>
  <c r="AW75" i="21"/>
  <c r="AW83" i="21"/>
  <c r="AW7" i="21"/>
  <c r="AW15" i="21"/>
  <c r="AW23" i="21"/>
  <c r="AW31" i="21"/>
  <c r="AW39" i="21"/>
  <c r="AW47" i="21"/>
  <c r="AW55" i="21"/>
  <c r="AW63" i="21"/>
  <c r="AW73" i="21"/>
  <c r="AW81" i="21"/>
  <c r="AW86" i="21"/>
  <c r="AW88" i="21"/>
  <c r="AW90" i="21"/>
  <c r="AW92" i="21"/>
  <c r="AW94" i="21"/>
  <c r="AW96" i="21"/>
  <c r="AW98" i="21"/>
  <c r="AW100" i="21"/>
  <c r="AW102" i="21"/>
  <c r="AW103" i="21"/>
  <c r="AW5" i="21"/>
  <c r="AW13" i="21"/>
  <c r="AW21" i="21"/>
  <c r="AW29" i="21"/>
  <c r="AW37" i="21"/>
  <c r="AW45" i="21"/>
  <c r="AW53" i="21"/>
  <c r="AW61" i="21"/>
  <c r="AW69" i="21"/>
  <c r="AW71" i="21"/>
  <c r="AW79" i="21"/>
  <c r="AW3" i="21"/>
  <c r="AW11" i="21"/>
  <c r="AW19" i="21"/>
  <c r="AW27" i="21"/>
  <c r="AW35" i="21"/>
  <c r="AW43" i="21"/>
  <c r="AW51" i="21"/>
  <c r="AW59" i="21"/>
  <c r="AW67" i="21"/>
  <c r="AW77" i="21"/>
  <c r="AW85" i="21"/>
  <c r="AW87" i="21"/>
  <c r="AW89" i="21"/>
  <c r="AW91" i="21"/>
  <c r="AW93" i="21"/>
  <c r="AW95" i="21"/>
  <c r="AW97" i="21"/>
  <c r="AW99" i="21"/>
  <c r="AW101" i="21"/>
  <c r="AQ3" i="21"/>
  <c r="AQ5" i="21"/>
  <c r="AQ7" i="21"/>
  <c r="AQ9" i="21"/>
  <c r="AQ11" i="21"/>
  <c r="AQ13" i="21"/>
  <c r="AQ15" i="21"/>
  <c r="AQ17" i="21"/>
  <c r="AQ19" i="21"/>
  <c r="AQ21" i="21"/>
  <c r="AQ23" i="21"/>
  <c r="AQ25" i="21"/>
  <c r="AQ27" i="21"/>
  <c r="AQ29" i="21"/>
  <c r="AQ31" i="21"/>
  <c r="AQ33" i="21"/>
  <c r="AQ35" i="21"/>
  <c r="AQ37" i="21"/>
  <c r="AQ39" i="21"/>
  <c r="AQ41" i="21"/>
  <c r="AQ43" i="21"/>
  <c r="AQ45" i="21"/>
  <c r="AQ47" i="21"/>
  <c r="AQ49" i="21"/>
  <c r="AQ51" i="21"/>
  <c r="AQ53" i="21"/>
  <c r="AQ55" i="21"/>
  <c r="AQ57" i="21"/>
  <c r="AQ59" i="21"/>
  <c r="AQ61" i="21"/>
  <c r="AQ63" i="21"/>
  <c r="AQ65" i="21"/>
  <c r="AQ67" i="21"/>
  <c r="AQ69" i="21"/>
  <c r="AQ71" i="21"/>
  <c r="AQ73" i="21"/>
  <c r="AQ75" i="21"/>
  <c r="AQ77" i="21"/>
  <c r="AQ79" i="21"/>
  <c r="AQ81" i="21"/>
  <c r="AQ83" i="21"/>
  <c r="AQ85" i="21"/>
  <c r="AQ6" i="21"/>
  <c r="AQ14" i="21"/>
  <c r="AQ22" i="21"/>
  <c r="AQ30" i="21"/>
  <c r="AQ38" i="21"/>
  <c r="AQ46" i="21"/>
  <c r="AQ54" i="21"/>
  <c r="AQ62" i="21"/>
  <c r="AQ70" i="21"/>
  <c r="AQ74" i="21"/>
  <c r="AQ82" i="21"/>
  <c r="AQ4" i="21"/>
  <c r="AQ12" i="21"/>
  <c r="AQ20" i="21"/>
  <c r="AQ28" i="21"/>
  <c r="AQ36" i="21"/>
  <c r="AQ44" i="21"/>
  <c r="AQ52" i="21"/>
  <c r="AQ60" i="21"/>
  <c r="AQ68" i="21"/>
  <c r="AQ72" i="21"/>
  <c r="AQ80" i="21"/>
  <c r="AQ87" i="21"/>
  <c r="AQ89" i="21"/>
  <c r="AQ91" i="21"/>
  <c r="AQ93" i="21"/>
  <c r="AQ95" i="21"/>
  <c r="AQ97" i="21"/>
  <c r="AQ99" i="21"/>
  <c r="AQ101" i="21"/>
  <c r="AQ103" i="21"/>
  <c r="AQ100" i="21"/>
  <c r="AQ10" i="21"/>
  <c r="AQ18" i="21"/>
  <c r="AQ26" i="21"/>
  <c r="AQ34" i="21"/>
  <c r="AQ42" i="21"/>
  <c r="AQ50" i="21"/>
  <c r="AQ58" i="21"/>
  <c r="AQ66" i="21"/>
  <c r="AQ78" i="21"/>
  <c r="AQ8" i="21"/>
  <c r="AQ16" i="21"/>
  <c r="AQ24" i="21"/>
  <c r="AQ32" i="21"/>
  <c r="AQ40" i="21"/>
  <c r="AQ48" i="21"/>
  <c r="AQ56" i="21"/>
  <c r="AQ64" i="21"/>
  <c r="AQ76" i="21"/>
  <c r="AQ84" i="21"/>
  <c r="AQ86" i="21"/>
  <c r="AQ88" i="21"/>
  <c r="AQ90" i="21"/>
  <c r="AQ92" i="21"/>
  <c r="AQ94" i="21"/>
  <c r="AQ96" i="21"/>
  <c r="AQ98" i="21"/>
  <c r="AQ102" i="21"/>
  <c r="AT3" i="27"/>
  <c r="AT5" i="27"/>
  <c r="AT7" i="27"/>
  <c r="AT9" i="27"/>
  <c r="AT11" i="27"/>
  <c r="AT13" i="27"/>
  <c r="AT15" i="27"/>
  <c r="AT17" i="27"/>
  <c r="AT19" i="27"/>
  <c r="AT21" i="27"/>
  <c r="AT23" i="27"/>
  <c r="AT25" i="27"/>
  <c r="AT27" i="27"/>
  <c r="AT29" i="27"/>
  <c r="AT31" i="27"/>
  <c r="AT33" i="27"/>
  <c r="AT35" i="27"/>
  <c r="AT4" i="27"/>
  <c r="AT6" i="27"/>
  <c r="AT8" i="27"/>
  <c r="AT10" i="27"/>
  <c r="AT12" i="27"/>
  <c r="AT14" i="27"/>
  <c r="AT16" i="27"/>
  <c r="AT18" i="27"/>
  <c r="AT20" i="27"/>
  <c r="AT22" i="27"/>
  <c r="AT24" i="27"/>
  <c r="AT26" i="27"/>
  <c r="AT28" i="27"/>
  <c r="AT34" i="27"/>
  <c r="AT36" i="27"/>
  <c r="AT32" i="27"/>
  <c r="AT37" i="27"/>
  <c r="AT39" i="27"/>
  <c r="AT41" i="27"/>
  <c r="AT43" i="27"/>
  <c r="AT45" i="27"/>
  <c r="AT40" i="27"/>
  <c r="AT49" i="27"/>
  <c r="AT50" i="27"/>
  <c r="AT57" i="27"/>
  <c r="AT58" i="27"/>
  <c r="AT61" i="27"/>
  <c r="AT63" i="27"/>
  <c r="AT65" i="27"/>
  <c r="AT67" i="27"/>
  <c r="AT69" i="27"/>
  <c r="AT71" i="27"/>
  <c r="AT73" i="27"/>
  <c r="AT75" i="27"/>
  <c r="AT77" i="27"/>
  <c r="AT79" i="27"/>
  <c r="AT81" i="27"/>
  <c r="AT83" i="27"/>
  <c r="AT85" i="27"/>
  <c r="AT87" i="27"/>
  <c r="AT89" i="27"/>
  <c r="AT91" i="27"/>
  <c r="AT93" i="27"/>
  <c r="AT95" i="27"/>
  <c r="AT97" i="27"/>
  <c r="AT99" i="27"/>
  <c r="AT101" i="27"/>
  <c r="AT103" i="27"/>
  <c r="AT38" i="27"/>
  <c r="AT47" i="27"/>
  <c r="AT48" i="27"/>
  <c r="AT55" i="27"/>
  <c r="AT56" i="27"/>
  <c r="AT30" i="27"/>
  <c r="AT44" i="27"/>
  <c r="AT46" i="27"/>
  <c r="AT53" i="27"/>
  <c r="AT54" i="27"/>
  <c r="AT62" i="27"/>
  <c r="AT64" i="27"/>
  <c r="AT66" i="27"/>
  <c r="AT68" i="27"/>
  <c r="AT70" i="27"/>
  <c r="AT72" i="27"/>
  <c r="AT74" i="27"/>
  <c r="AT76" i="27"/>
  <c r="AT78" i="27"/>
  <c r="AT42" i="27"/>
  <c r="AT82" i="27"/>
  <c r="AT52" i="27"/>
  <c r="AT80" i="27"/>
  <c r="AT88" i="27"/>
  <c r="AT90" i="27"/>
  <c r="AT92" i="27"/>
  <c r="AT94" i="27"/>
  <c r="AT96" i="27"/>
  <c r="AT98" i="27"/>
  <c r="AT100" i="27"/>
  <c r="AT102" i="27"/>
  <c r="AT51" i="27"/>
  <c r="AT60" i="27"/>
  <c r="AT86" i="27"/>
  <c r="AT59" i="27"/>
  <c r="AT84" i="27"/>
  <c r="AT73" i="17"/>
  <c r="AT75" i="17"/>
  <c r="AT77" i="17"/>
  <c r="AT79" i="17"/>
  <c r="AT81" i="17"/>
  <c r="AT83" i="17"/>
  <c r="AT85" i="17"/>
  <c r="AT87" i="17"/>
  <c r="AT89" i="17"/>
  <c r="AT91" i="17"/>
  <c r="AT93" i="17"/>
  <c r="AT95" i="17"/>
  <c r="AT97" i="17"/>
  <c r="AT99" i="17"/>
  <c r="AT101" i="17"/>
  <c r="AT103" i="17"/>
  <c r="AT74" i="17"/>
  <c r="AT76" i="17"/>
  <c r="AT78" i="17"/>
  <c r="AT80" i="17"/>
  <c r="AT82" i="17"/>
  <c r="AT84" i="17"/>
  <c r="AT86" i="17"/>
  <c r="AT88" i="17"/>
  <c r="AT90" i="17"/>
  <c r="AT92" i="17"/>
  <c r="AT94" i="17"/>
  <c r="AT96" i="17"/>
  <c r="AT98" i="17"/>
  <c r="AT100" i="17"/>
  <c r="AT102" i="17"/>
  <c r="AT4" i="25"/>
  <c r="AT6" i="25"/>
  <c r="AT8" i="25"/>
  <c r="AT10" i="25"/>
  <c r="AT12" i="25"/>
  <c r="AT14" i="25"/>
  <c r="AT16" i="25"/>
  <c r="AT18" i="25"/>
  <c r="AT3" i="25"/>
  <c r="AT5" i="25"/>
  <c r="AT7" i="25"/>
  <c r="AT9" i="25"/>
  <c r="AT11" i="25"/>
  <c r="AT13" i="25"/>
  <c r="AT15" i="25"/>
  <c r="AT17" i="25"/>
  <c r="AT19" i="25"/>
  <c r="AT21" i="25"/>
  <c r="AT23" i="25"/>
  <c r="AT25" i="25"/>
  <c r="AT27" i="25"/>
  <c r="AT29" i="25"/>
  <c r="AT31" i="25"/>
  <c r="AT33" i="25"/>
  <c r="AT35" i="25"/>
  <c r="AT37" i="25"/>
  <c r="AT39" i="25"/>
  <c r="AT41" i="25"/>
  <c r="AT43" i="25"/>
  <c r="AT45" i="25"/>
  <c r="AT47" i="25"/>
  <c r="AT49" i="25"/>
  <c r="AT51" i="25"/>
  <c r="AT53" i="25"/>
  <c r="AT55" i="25"/>
  <c r="AT57" i="25"/>
  <c r="AT59" i="25"/>
  <c r="AT61" i="25"/>
  <c r="AT63" i="25"/>
  <c r="AT65" i="25"/>
  <c r="AT67" i="25"/>
  <c r="AT69" i="25"/>
  <c r="AT71" i="25"/>
  <c r="AT73" i="25"/>
  <c r="AT75" i="25"/>
  <c r="AT77" i="25"/>
  <c r="AT79" i="25"/>
  <c r="AT20" i="25"/>
  <c r="AT22" i="25"/>
  <c r="AT24" i="25"/>
  <c r="AT26" i="25"/>
  <c r="AT28" i="25"/>
  <c r="AT30" i="25"/>
  <c r="AT32" i="25"/>
  <c r="AT34" i="25"/>
  <c r="AT36" i="25"/>
  <c r="AT38" i="25"/>
  <c r="AT40" i="25"/>
  <c r="AT42" i="25"/>
  <c r="AT44" i="25"/>
  <c r="AT46" i="25"/>
  <c r="AT48" i="25"/>
  <c r="AT50" i="25"/>
  <c r="AT52" i="25"/>
  <c r="AT54" i="25"/>
  <c r="AT56" i="25"/>
  <c r="AT58" i="25"/>
  <c r="AT60" i="25"/>
  <c r="AT62" i="25"/>
  <c r="AT64" i="25"/>
  <c r="AT66" i="25"/>
  <c r="AT68" i="25"/>
  <c r="AT70" i="25"/>
  <c r="AT72" i="25"/>
  <c r="AT74" i="25"/>
  <c r="AT76" i="25"/>
  <c r="AT78" i="25"/>
  <c r="AT83" i="25"/>
  <c r="AT80" i="25"/>
  <c r="AT85" i="25"/>
  <c r="AT87" i="25"/>
  <c r="AT89" i="25"/>
  <c r="AT91" i="25"/>
  <c r="AT93" i="25"/>
  <c r="AT95" i="25"/>
  <c r="AT97" i="25"/>
  <c r="AT99" i="25"/>
  <c r="AT101" i="25"/>
  <c r="AT103" i="25"/>
  <c r="AT81" i="25"/>
  <c r="AT82" i="25"/>
  <c r="AT84" i="25"/>
  <c r="AT86" i="25"/>
  <c r="AT88" i="25"/>
  <c r="AT90" i="25"/>
  <c r="AT92" i="25"/>
  <c r="AT94" i="25"/>
  <c r="AT96" i="25"/>
  <c r="AT98" i="25"/>
  <c r="AT100" i="25"/>
  <c r="AT102" i="25"/>
  <c r="AR3" i="23"/>
  <c r="AR7" i="23"/>
  <c r="AR11" i="23"/>
  <c r="AR15" i="23"/>
  <c r="AR19" i="23"/>
  <c r="AR23" i="23"/>
  <c r="AR27" i="23"/>
  <c r="AR31" i="23"/>
  <c r="AR35" i="23"/>
  <c r="AR39" i="23"/>
  <c r="AR43" i="23"/>
  <c r="AR47" i="23"/>
  <c r="AR51" i="23"/>
  <c r="AR4" i="23"/>
  <c r="AR8" i="23"/>
  <c r="AR12" i="23"/>
  <c r="AR16" i="23"/>
  <c r="AR20" i="23"/>
  <c r="AR24" i="23"/>
  <c r="AR28" i="23"/>
  <c r="AR32" i="23"/>
  <c r="AR36" i="23"/>
  <c r="AR40" i="23"/>
  <c r="AR44" i="23"/>
  <c r="AR48" i="23"/>
  <c r="AR52" i="23"/>
  <c r="AR56" i="23"/>
  <c r="AR5" i="23"/>
  <c r="AR9" i="23"/>
  <c r="AR13" i="23"/>
  <c r="AR17" i="23"/>
  <c r="AR21" i="23"/>
  <c r="AR25" i="23"/>
  <c r="AR29" i="23"/>
  <c r="AR33" i="23"/>
  <c r="AR37" i="23"/>
  <c r="AR41" i="23"/>
  <c r="AR45" i="23"/>
  <c r="AR49" i="23"/>
  <c r="AR53" i="23"/>
  <c r="AR6" i="23"/>
  <c r="AR10" i="23"/>
  <c r="AR22" i="23"/>
  <c r="AR38" i="23"/>
  <c r="AR54" i="23"/>
  <c r="AR60" i="23"/>
  <c r="AR64" i="23"/>
  <c r="AR68" i="23"/>
  <c r="AR72" i="23"/>
  <c r="AR76" i="23"/>
  <c r="AR80" i="23"/>
  <c r="AR84" i="23"/>
  <c r="AR88" i="23"/>
  <c r="AR92" i="23"/>
  <c r="AR96" i="23"/>
  <c r="AR100" i="23"/>
  <c r="AR26" i="23"/>
  <c r="AR42" i="23"/>
  <c r="AR61" i="23"/>
  <c r="AR65" i="23"/>
  <c r="AR69" i="23"/>
  <c r="AR73" i="23"/>
  <c r="AR77" i="23"/>
  <c r="AR81" i="23"/>
  <c r="AR85" i="23"/>
  <c r="AR89" i="23"/>
  <c r="AR93" i="23"/>
  <c r="AR97" i="23"/>
  <c r="AR101" i="23"/>
  <c r="AR14" i="23"/>
  <c r="AR30" i="23"/>
  <c r="AR46" i="23"/>
  <c r="AR55" i="23"/>
  <c r="AR58" i="23"/>
  <c r="AR62" i="23"/>
  <c r="AR66" i="23"/>
  <c r="AR70" i="23"/>
  <c r="AR74" i="23"/>
  <c r="AR78" i="23"/>
  <c r="AR82" i="23"/>
  <c r="AR86" i="23"/>
  <c r="AR90" i="23"/>
  <c r="AR94" i="23"/>
  <c r="AR98" i="23"/>
  <c r="AR102" i="23"/>
  <c r="AR18" i="23"/>
  <c r="AR34" i="23"/>
  <c r="AR50" i="23"/>
  <c r="AR57" i="23"/>
  <c r="AR59" i="23"/>
  <c r="AR63" i="23"/>
  <c r="AR67" i="23"/>
  <c r="AR71" i="23"/>
  <c r="AR75" i="23"/>
  <c r="AR79" i="23"/>
  <c r="AR83" i="23"/>
  <c r="AR87" i="23"/>
  <c r="AR91" i="23"/>
  <c r="AR95" i="23"/>
  <c r="AR99" i="23"/>
  <c r="AR103" i="23"/>
  <c r="AV4" i="27"/>
  <c r="AV6" i="27"/>
  <c r="AV8" i="27"/>
  <c r="AV10" i="27"/>
  <c r="AV12" i="27"/>
  <c r="AV14" i="27"/>
  <c r="AV16" i="27"/>
  <c r="AV18" i="27"/>
  <c r="AV20" i="27"/>
  <c r="AV22" i="27"/>
  <c r="AV24" i="27"/>
  <c r="AV26" i="27"/>
  <c r="AV28" i="27"/>
  <c r="AV30" i="27"/>
  <c r="AV32" i="27"/>
  <c r="AV34" i="27"/>
  <c r="AV3" i="27"/>
  <c r="AV5" i="27"/>
  <c r="AV7" i="27"/>
  <c r="AV9" i="27"/>
  <c r="AV11" i="27"/>
  <c r="AV13" i="27"/>
  <c r="AV15" i="27"/>
  <c r="AV17" i="27"/>
  <c r="AV19" i="27"/>
  <c r="AV21" i="27"/>
  <c r="AV23" i="27"/>
  <c r="AV25" i="27"/>
  <c r="AV27" i="27"/>
  <c r="AV33" i="27"/>
  <c r="AV31" i="27"/>
  <c r="AV38" i="27"/>
  <c r="AV40" i="27"/>
  <c r="AV42" i="27"/>
  <c r="AV44" i="27"/>
  <c r="AV39" i="27"/>
  <c r="AV52" i="27"/>
  <c r="AV53" i="27"/>
  <c r="AV60" i="27"/>
  <c r="AV62" i="27"/>
  <c r="AV64" i="27"/>
  <c r="AV66" i="27"/>
  <c r="AV68" i="27"/>
  <c r="AV70" i="27"/>
  <c r="AV72" i="27"/>
  <c r="AV74" i="27"/>
  <c r="AV76" i="27"/>
  <c r="AV78" i="27"/>
  <c r="AV80" i="27"/>
  <c r="AV82" i="27"/>
  <c r="AV84" i="27"/>
  <c r="AV86" i="27"/>
  <c r="AV88" i="27"/>
  <c r="AV90" i="27"/>
  <c r="AV92" i="27"/>
  <c r="AV94" i="27"/>
  <c r="AV96" i="27"/>
  <c r="AV98" i="27"/>
  <c r="AV100" i="27"/>
  <c r="AV102" i="27"/>
  <c r="AV37" i="27"/>
  <c r="AV45" i="27"/>
  <c r="AV50" i="27"/>
  <c r="AV51" i="27"/>
  <c r="AV58" i="27"/>
  <c r="AV59" i="27"/>
  <c r="AV43" i="27"/>
  <c r="AV48" i="27"/>
  <c r="AV49" i="27"/>
  <c r="AV56" i="27"/>
  <c r="AV57" i="27"/>
  <c r="AV61" i="27"/>
  <c r="AV63" i="27"/>
  <c r="AV65" i="27"/>
  <c r="AV67" i="27"/>
  <c r="AV69" i="27"/>
  <c r="AV71" i="27"/>
  <c r="AV73" i="27"/>
  <c r="AV75" i="27"/>
  <c r="AV77" i="27"/>
  <c r="AV29" i="27"/>
  <c r="AV35" i="27"/>
  <c r="AV36" i="27"/>
  <c r="AV41" i="27"/>
  <c r="AV46" i="27"/>
  <c r="AV55" i="27"/>
  <c r="AV81" i="27"/>
  <c r="AV54" i="27"/>
  <c r="AV79" i="27"/>
  <c r="AV85" i="27"/>
  <c r="AV47" i="27"/>
  <c r="AV83" i="27"/>
  <c r="AV87" i="27"/>
  <c r="AV89" i="27"/>
  <c r="AV91" i="27"/>
  <c r="AV93" i="27"/>
  <c r="AV95" i="27"/>
  <c r="AV97" i="27"/>
  <c r="AV99" i="27"/>
  <c r="AV101" i="27"/>
  <c r="AV103" i="27"/>
  <c r="AV74" i="17"/>
  <c r="AV76" i="17"/>
  <c r="AV78" i="17"/>
  <c r="AV80" i="17"/>
  <c r="AV82" i="17"/>
  <c r="AV84" i="17"/>
  <c r="AV86" i="17"/>
  <c r="AV88" i="17"/>
  <c r="AV90" i="17"/>
  <c r="AV92" i="17"/>
  <c r="AV94" i="17"/>
  <c r="AV96" i="17"/>
  <c r="AV98" i="17"/>
  <c r="AV100" i="17"/>
  <c r="AV102" i="17"/>
  <c r="AV73" i="17"/>
  <c r="AV75" i="17"/>
  <c r="AV77" i="17"/>
  <c r="AV79" i="17"/>
  <c r="AV81" i="17"/>
  <c r="AV83" i="17"/>
  <c r="AV85" i="17"/>
  <c r="AV87" i="17"/>
  <c r="AV89" i="17"/>
  <c r="AV91" i="17"/>
  <c r="AV93" i="17"/>
  <c r="AV95" i="17"/>
  <c r="AV97" i="17"/>
  <c r="AV99" i="17"/>
  <c r="AV101" i="17"/>
  <c r="AV103" i="17"/>
  <c r="AW6" i="23"/>
  <c r="AW10" i="23"/>
  <c r="AW14" i="23"/>
  <c r="AW18" i="23"/>
  <c r="AW22" i="23"/>
  <c r="AW26" i="23"/>
  <c r="AW30" i="23"/>
  <c r="AW34" i="23"/>
  <c r="AW38" i="23"/>
  <c r="AW42" i="23"/>
  <c r="AW46" i="23"/>
  <c r="AW50" i="23"/>
  <c r="AW3" i="23"/>
  <c r="AW7" i="23"/>
  <c r="AW11" i="23"/>
  <c r="AW15" i="23"/>
  <c r="AW19" i="23"/>
  <c r="AW23" i="23"/>
  <c r="AW27" i="23"/>
  <c r="AW31" i="23"/>
  <c r="AW35" i="23"/>
  <c r="AW39" i="23"/>
  <c r="AW43" i="23"/>
  <c r="AW47" i="23"/>
  <c r="AW51" i="23"/>
  <c r="AW55" i="23"/>
  <c r="AW4" i="23"/>
  <c r="AW8" i="23"/>
  <c r="AW12" i="23"/>
  <c r="AW16" i="23"/>
  <c r="AW20" i="23"/>
  <c r="AW24" i="23"/>
  <c r="AW28" i="23"/>
  <c r="AW32" i="23"/>
  <c r="AW36" i="23"/>
  <c r="AW40" i="23"/>
  <c r="AW44" i="23"/>
  <c r="AW48" i="23"/>
  <c r="AW52" i="23"/>
  <c r="AW5" i="23"/>
  <c r="AW9" i="23"/>
  <c r="AW25" i="23"/>
  <c r="AW41" i="23"/>
  <c r="AW56" i="23"/>
  <c r="AW59" i="23"/>
  <c r="AW63" i="23"/>
  <c r="AW67" i="23"/>
  <c r="AW71" i="23"/>
  <c r="AW75" i="23"/>
  <c r="AW79" i="23"/>
  <c r="AW83" i="23"/>
  <c r="AW87" i="23"/>
  <c r="AW91" i="23"/>
  <c r="AW95" i="23"/>
  <c r="AW99" i="23"/>
  <c r="AW103" i="23"/>
  <c r="AW13" i="23"/>
  <c r="AW29" i="23"/>
  <c r="AW45" i="23"/>
  <c r="AW60" i="23"/>
  <c r="AW64" i="23"/>
  <c r="AW68" i="23"/>
  <c r="AW72" i="23"/>
  <c r="AW76" i="23"/>
  <c r="AW80" i="23"/>
  <c r="AW84" i="23"/>
  <c r="AW88" i="23"/>
  <c r="AW92" i="23"/>
  <c r="AW96" i="23"/>
  <c r="AW100" i="23"/>
  <c r="AW17" i="23"/>
  <c r="AW33" i="23"/>
  <c r="AW49" i="23"/>
  <c r="AW61" i="23"/>
  <c r="AW65" i="23"/>
  <c r="AW69" i="23"/>
  <c r="AW73" i="23"/>
  <c r="AW77" i="23"/>
  <c r="AW81" i="23"/>
  <c r="AW85" i="23"/>
  <c r="AW89" i="23"/>
  <c r="AW93" i="23"/>
  <c r="AW97" i="23"/>
  <c r="AW101" i="23"/>
  <c r="AW21" i="23"/>
  <c r="AW37" i="23"/>
  <c r="AW53" i="23"/>
  <c r="AW54" i="23"/>
  <c r="AW57" i="23"/>
  <c r="AW58" i="23"/>
  <c r="AW62" i="23"/>
  <c r="AW66" i="23"/>
  <c r="AW70" i="23"/>
  <c r="AW74" i="23"/>
  <c r="AW78" i="23"/>
  <c r="AW82" i="23"/>
  <c r="AW86" i="23"/>
  <c r="AW90" i="23"/>
  <c r="AW94" i="23"/>
  <c r="AW98" i="23"/>
  <c r="AW102" i="23"/>
  <c r="AQ4" i="23"/>
  <c r="AQ8" i="23"/>
  <c r="AQ12" i="23"/>
  <c r="AQ16" i="23"/>
  <c r="AQ20" i="23"/>
  <c r="AQ24" i="23"/>
  <c r="AQ28" i="23"/>
  <c r="AQ32" i="23"/>
  <c r="AQ36" i="23"/>
  <c r="AQ40" i="23"/>
  <c r="AQ44" i="23"/>
  <c r="AQ48" i="23"/>
  <c r="AQ52" i="23"/>
  <c r="AQ5" i="23"/>
  <c r="AQ9" i="23"/>
  <c r="AQ13" i="23"/>
  <c r="AQ17" i="23"/>
  <c r="AQ21" i="23"/>
  <c r="AQ25" i="23"/>
  <c r="AQ29" i="23"/>
  <c r="AQ33" i="23"/>
  <c r="AQ37" i="23"/>
  <c r="AQ41" i="23"/>
  <c r="AQ45" i="23"/>
  <c r="AQ49" i="23"/>
  <c r="AQ53" i="23"/>
  <c r="AQ57" i="23"/>
  <c r="AQ6" i="23"/>
  <c r="AQ10" i="23"/>
  <c r="AQ14" i="23"/>
  <c r="AQ18" i="23"/>
  <c r="AQ22" i="23"/>
  <c r="AQ26" i="23"/>
  <c r="AQ30" i="23"/>
  <c r="AQ34" i="23"/>
  <c r="AQ38" i="23"/>
  <c r="AQ42" i="23"/>
  <c r="AQ46" i="23"/>
  <c r="AQ50" i="23"/>
  <c r="AQ54" i="23"/>
  <c r="AQ3" i="23"/>
  <c r="AQ7" i="23"/>
  <c r="AQ15" i="23"/>
  <c r="AQ31" i="23"/>
  <c r="AQ47" i="23"/>
  <c r="AQ56" i="23"/>
  <c r="AQ61" i="23"/>
  <c r="AQ65" i="23"/>
  <c r="AQ69" i="23"/>
  <c r="AQ73" i="23"/>
  <c r="AQ77" i="23"/>
  <c r="AQ81" i="23"/>
  <c r="AQ85" i="23"/>
  <c r="AQ89" i="23"/>
  <c r="AQ93" i="23"/>
  <c r="AQ97" i="23"/>
  <c r="AQ101" i="23"/>
  <c r="AQ19" i="23"/>
  <c r="AQ35" i="23"/>
  <c r="AQ51" i="23"/>
  <c r="AQ55" i="23"/>
  <c r="AQ58" i="23"/>
  <c r="AQ62" i="23"/>
  <c r="AQ66" i="23"/>
  <c r="AQ70" i="23"/>
  <c r="AQ74" i="23"/>
  <c r="AQ78" i="23"/>
  <c r="AQ82" i="23"/>
  <c r="AQ86" i="23"/>
  <c r="AQ90" i="23"/>
  <c r="AQ94" i="23"/>
  <c r="AQ98" i="23"/>
  <c r="AQ102" i="23"/>
  <c r="AQ23" i="23"/>
  <c r="AQ39" i="23"/>
  <c r="AQ59" i="23"/>
  <c r="AQ63" i="23"/>
  <c r="AQ67" i="23"/>
  <c r="AQ71" i="23"/>
  <c r="AQ75" i="23"/>
  <c r="AQ79" i="23"/>
  <c r="AQ83" i="23"/>
  <c r="AQ87" i="23"/>
  <c r="AQ91" i="23"/>
  <c r="AQ95" i="23"/>
  <c r="AQ99" i="23"/>
  <c r="AQ103" i="23"/>
  <c r="AQ11" i="23"/>
  <c r="AQ27" i="23"/>
  <c r="AQ43" i="23"/>
  <c r="AQ60" i="23"/>
  <c r="AQ64" i="23"/>
  <c r="AQ68" i="23"/>
  <c r="AQ72" i="23"/>
  <c r="AQ76" i="23"/>
  <c r="AQ80" i="23"/>
  <c r="AQ84" i="23"/>
  <c r="AQ88" i="23"/>
  <c r="AQ92" i="23"/>
  <c r="AQ96" i="23"/>
  <c r="AQ100" i="23"/>
  <c r="AP3" i="21"/>
  <c r="AP7" i="21"/>
  <c r="AP11" i="21"/>
  <c r="AP15" i="21"/>
  <c r="AP19" i="21"/>
  <c r="AP23" i="21"/>
  <c r="AP27" i="21"/>
  <c r="AP31" i="21"/>
  <c r="AP35" i="21"/>
  <c r="AP39" i="21"/>
  <c r="AP43" i="21"/>
  <c r="AP47" i="21"/>
  <c r="AP51" i="21"/>
  <c r="AP55" i="21"/>
  <c r="AP59" i="21"/>
  <c r="AP63" i="21"/>
  <c r="AP67" i="21"/>
  <c r="AP71" i="21"/>
  <c r="AP75" i="21"/>
  <c r="AP79" i="21"/>
  <c r="AP83" i="21"/>
  <c r="AP87" i="21"/>
  <c r="AP91" i="21"/>
  <c r="AP95" i="21"/>
  <c r="AP99" i="21"/>
  <c r="AP103" i="21"/>
  <c r="AP45" i="21"/>
  <c r="AP49" i="21"/>
  <c r="AP65" i="21"/>
  <c r="AP73" i="21"/>
  <c r="AP93" i="21"/>
  <c r="AP101" i="21"/>
  <c r="AP12" i="21"/>
  <c r="AP20" i="21"/>
  <c r="AP28" i="21"/>
  <c r="AP56" i="21"/>
  <c r="AP64" i="21"/>
  <c r="AP6" i="21"/>
  <c r="AP10" i="21"/>
  <c r="AP14" i="21"/>
  <c r="AP18" i="21"/>
  <c r="AP22" i="21"/>
  <c r="AP26" i="21"/>
  <c r="AP30" i="21"/>
  <c r="AP34" i="21"/>
  <c r="AP38" i="21"/>
  <c r="AP42" i="21"/>
  <c r="AP46" i="21"/>
  <c r="AP50" i="21"/>
  <c r="AP54" i="21"/>
  <c r="AP58" i="21"/>
  <c r="AP62" i="21"/>
  <c r="AP66" i="21"/>
  <c r="AP70" i="21"/>
  <c r="AP74" i="21"/>
  <c r="AP78" i="21"/>
  <c r="AP82" i="21"/>
  <c r="AP86" i="21"/>
  <c r="AP90" i="21"/>
  <c r="AP94" i="21"/>
  <c r="AP98" i="21"/>
  <c r="AP102" i="21"/>
  <c r="AP9" i="21"/>
  <c r="AP21" i="21"/>
  <c r="AP25" i="21"/>
  <c r="AP29" i="21"/>
  <c r="AP33" i="21"/>
  <c r="AP53" i="21"/>
  <c r="AP69" i="21"/>
  <c r="AP89" i="21"/>
  <c r="AP97" i="21"/>
  <c r="AP4" i="21"/>
  <c r="AP24" i="21"/>
  <c r="AP40" i="21"/>
  <c r="AP44" i="21"/>
  <c r="AP72" i="21"/>
  <c r="AP76" i="21"/>
  <c r="AP84" i="21"/>
  <c r="AP92" i="21"/>
  <c r="AP100" i="21"/>
  <c r="AP5" i="21"/>
  <c r="AP13" i="21"/>
  <c r="AP17" i="21"/>
  <c r="AP37" i="21"/>
  <c r="AP41" i="21"/>
  <c r="AP57" i="21"/>
  <c r="AP61" i="21"/>
  <c r="AP77" i="21"/>
  <c r="AP81" i="21"/>
  <c r="AP85" i="21"/>
  <c r="AP8" i="21"/>
  <c r="AP16" i="21"/>
  <c r="AP36" i="21"/>
  <c r="AP52" i="21"/>
  <c r="AP60" i="21"/>
  <c r="AP68" i="21"/>
  <c r="AP80" i="21"/>
  <c r="AP96" i="21"/>
  <c r="AP32" i="21"/>
  <c r="AP48" i="21"/>
  <c r="AP88" i="21"/>
  <c r="AP3" i="23"/>
  <c r="AP5" i="23"/>
  <c r="AP7" i="23"/>
  <c r="AP9" i="23"/>
  <c r="AP11" i="23"/>
  <c r="AP13" i="23"/>
  <c r="AP15" i="23"/>
  <c r="AP17" i="23"/>
  <c r="AP19" i="23"/>
  <c r="AP6" i="23"/>
  <c r="AP14" i="23"/>
  <c r="AP4" i="23"/>
  <c r="AP12" i="23"/>
  <c r="AP20" i="23"/>
  <c r="AP22" i="23"/>
  <c r="AP24" i="23"/>
  <c r="AP26" i="23"/>
  <c r="AP28" i="23"/>
  <c r="AP30" i="23"/>
  <c r="AP32" i="23"/>
  <c r="AP34" i="23"/>
  <c r="AP36" i="23"/>
  <c r="AP38" i="23"/>
  <c r="AP40" i="23"/>
  <c r="AP42" i="23"/>
  <c r="AP44" i="23"/>
  <c r="AP46" i="23"/>
  <c r="AP48" i="23"/>
  <c r="AP50" i="23"/>
  <c r="AP52" i="23"/>
  <c r="AP54" i="23"/>
  <c r="AP56" i="23"/>
  <c r="AP58" i="23"/>
  <c r="AP60" i="23"/>
  <c r="AP62" i="23"/>
  <c r="AP64" i="23"/>
  <c r="AP66" i="23"/>
  <c r="AP68" i="23"/>
  <c r="AP70" i="23"/>
  <c r="AP72" i="23"/>
  <c r="AP74" i="23"/>
  <c r="AP76" i="23"/>
  <c r="AP78" i="23"/>
  <c r="AP80" i="23"/>
  <c r="AP82" i="23"/>
  <c r="AP84" i="23"/>
  <c r="AP86" i="23"/>
  <c r="AP88" i="23"/>
  <c r="AP90" i="23"/>
  <c r="AP92" i="23"/>
  <c r="AP94" i="23"/>
  <c r="AP96" i="23"/>
  <c r="AP98" i="23"/>
  <c r="AP100" i="23"/>
  <c r="AP102" i="23"/>
  <c r="AP10" i="23"/>
  <c r="AP18" i="23"/>
  <c r="AP8" i="23"/>
  <c r="AP16" i="23"/>
  <c r="AP21" i="23"/>
  <c r="AP23" i="23"/>
  <c r="AP25" i="23"/>
  <c r="AP27" i="23"/>
  <c r="AP29" i="23"/>
  <c r="AP31" i="23"/>
  <c r="AP33" i="23"/>
  <c r="AP35" i="23"/>
  <c r="AP37" i="23"/>
  <c r="AP39" i="23"/>
  <c r="AP41" i="23"/>
  <c r="AP43" i="23"/>
  <c r="AP45" i="23"/>
  <c r="AP47" i="23"/>
  <c r="AP49" i="23"/>
  <c r="AP51" i="23"/>
  <c r="AP53" i="23"/>
  <c r="AP55" i="23"/>
  <c r="AP57" i="23"/>
  <c r="AP59" i="23"/>
  <c r="AP61" i="23"/>
  <c r="AP63" i="23"/>
  <c r="AP65" i="23"/>
  <c r="AP67" i="23"/>
  <c r="AP69" i="23"/>
  <c r="AP71" i="23"/>
  <c r="AP73" i="23"/>
  <c r="AP75" i="23"/>
  <c r="AP77" i="23"/>
  <c r="AP79" i="23"/>
  <c r="AP81" i="23"/>
  <c r="AP83" i="23"/>
  <c r="AP85" i="23"/>
  <c r="AP87" i="23"/>
  <c r="AP89" i="23"/>
  <c r="AP91" i="23"/>
  <c r="AP93" i="23"/>
  <c r="AP95" i="23"/>
  <c r="AP97" i="23"/>
  <c r="AP99" i="23"/>
  <c r="AP101" i="23"/>
  <c r="AP103" i="23"/>
  <c r="BF3" i="27"/>
  <c r="BF4" i="27"/>
  <c r="BF5" i="27"/>
  <c r="BF6" i="27"/>
  <c r="BF7" i="27"/>
  <c r="BF8" i="27"/>
  <c r="BF9" i="27"/>
  <c r="BF10" i="27"/>
  <c r="BF11" i="27"/>
  <c r="BF12" i="27"/>
  <c r="BF13" i="27"/>
  <c r="BF14" i="27"/>
  <c r="BF15" i="27"/>
  <c r="BF16" i="27"/>
  <c r="BF17" i="27"/>
  <c r="BF18" i="27"/>
  <c r="BF19" i="27"/>
  <c r="BF20" i="27"/>
  <c r="BF21" i="27"/>
  <c r="BF22" i="27"/>
  <c r="BF23" i="27"/>
  <c r="BF24" i="27"/>
  <c r="BF25" i="27"/>
  <c r="BF26" i="27"/>
  <c r="BF27" i="27"/>
  <c r="BF28" i="27"/>
  <c r="BF29" i="27"/>
  <c r="BF30" i="27"/>
  <c r="BF31" i="27"/>
  <c r="BF32" i="27"/>
  <c r="BF33" i="27"/>
  <c r="BF34" i="27"/>
  <c r="BF35" i="27"/>
  <c r="BF36" i="27"/>
  <c r="BF37" i="27"/>
  <c r="BF38" i="27"/>
  <c r="BF39" i="27"/>
  <c r="BF40" i="27"/>
  <c r="BF41" i="27"/>
  <c r="BF42" i="27"/>
  <c r="BF43" i="27"/>
  <c r="BF44" i="27"/>
  <c r="BF45" i="27"/>
  <c r="BF46" i="27"/>
  <c r="BF47" i="27"/>
  <c r="BF48" i="27"/>
  <c r="BF49" i="27"/>
  <c r="BF50" i="27"/>
  <c r="BF51" i="27"/>
  <c r="BF52" i="27"/>
  <c r="BF53" i="27"/>
  <c r="BF54" i="27"/>
  <c r="BF55" i="27"/>
  <c r="BF56" i="27"/>
  <c r="BF57" i="27"/>
  <c r="BF58" i="27"/>
  <c r="BF59" i="27"/>
  <c r="BF60" i="27"/>
  <c r="BF61" i="27"/>
  <c r="BF62" i="27"/>
  <c r="BF63" i="27"/>
  <c r="BF64" i="27"/>
  <c r="BF65" i="27"/>
  <c r="BF66" i="27"/>
  <c r="BF67" i="27"/>
  <c r="BF68" i="27"/>
  <c r="BF69" i="27"/>
  <c r="BF70" i="27"/>
  <c r="BF71" i="27"/>
  <c r="BF72" i="27"/>
  <c r="BF73" i="27"/>
  <c r="BF74" i="27"/>
  <c r="BF75" i="27"/>
  <c r="BF76" i="27"/>
  <c r="BF77" i="27"/>
  <c r="BF78" i="27"/>
  <c r="BF79" i="27"/>
  <c r="BF80" i="27"/>
  <c r="BF81" i="27"/>
  <c r="BF82" i="27"/>
  <c r="BF83" i="27"/>
  <c r="BF84" i="27"/>
  <c r="BF85" i="27"/>
  <c r="BF86" i="27"/>
  <c r="BF87" i="27"/>
  <c r="BF88" i="27"/>
  <c r="BF89" i="27"/>
  <c r="BF90" i="27"/>
  <c r="BF91" i="27"/>
  <c r="BF92" i="27"/>
  <c r="BF93" i="27"/>
  <c r="BF94" i="27"/>
  <c r="BF95" i="27"/>
  <c r="BF96" i="27"/>
  <c r="BF97" i="27"/>
  <c r="BF98" i="27"/>
  <c r="BF99" i="27"/>
  <c r="BF100" i="27"/>
  <c r="BF101" i="27"/>
  <c r="BF102" i="27"/>
  <c r="BF103" i="27"/>
  <c r="BF73" i="17"/>
  <c r="BF74" i="17"/>
  <c r="BF75" i="17"/>
  <c r="BF76" i="17"/>
  <c r="BF77" i="17"/>
  <c r="BF78" i="17"/>
  <c r="BF79" i="17"/>
  <c r="BF80" i="17"/>
  <c r="BF81" i="17"/>
  <c r="BF82" i="17"/>
  <c r="BF83" i="17"/>
  <c r="BF84" i="17"/>
  <c r="BF85" i="17"/>
  <c r="BF86" i="17"/>
  <c r="BF87" i="17"/>
  <c r="BF88" i="17"/>
  <c r="BF89" i="17"/>
  <c r="BF90" i="17"/>
  <c r="BF91" i="17"/>
  <c r="BF92" i="17"/>
  <c r="BF93" i="17"/>
  <c r="BF94" i="17"/>
  <c r="BF95" i="17"/>
  <c r="BF96" i="17"/>
  <c r="BF97" i="17"/>
  <c r="BF99" i="17"/>
  <c r="BF103" i="17"/>
  <c r="BF102" i="17"/>
  <c r="BF98" i="17"/>
  <c r="BF101" i="17"/>
  <c r="BF100" i="17"/>
  <c r="BG3" i="21"/>
  <c r="BG4" i="21"/>
  <c r="BG5" i="21"/>
  <c r="BG6" i="21"/>
  <c r="BG7" i="21"/>
  <c r="BG8" i="21"/>
  <c r="BG9" i="21"/>
  <c r="BG10" i="21"/>
  <c r="BG11" i="21"/>
  <c r="BG12" i="21"/>
  <c r="BG13" i="21"/>
  <c r="BG14" i="21"/>
  <c r="BG15" i="21"/>
  <c r="BG16" i="21"/>
  <c r="BG17" i="21"/>
  <c r="BG18" i="21"/>
  <c r="BG19" i="21"/>
  <c r="BG20" i="21"/>
  <c r="BG21" i="21"/>
  <c r="BG22" i="21"/>
  <c r="BG23" i="21"/>
  <c r="BG24" i="21"/>
  <c r="BG25" i="21"/>
  <c r="BG26" i="21"/>
  <c r="BG27" i="21"/>
  <c r="BG28" i="21"/>
  <c r="BG29" i="21"/>
  <c r="BG30" i="21"/>
  <c r="BG31" i="21"/>
  <c r="BG32" i="21"/>
  <c r="BG33" i="21"/>
  <c r="BG34" i="21"/>
  <c r="BG35" i="21"/>
  <c r="BG36" i="21"/>
  <c r="BG37" i="21"/>
  <c r="BG38" i="21"/>
  <c r="BG39" i="21"/>
  <c r="BG103" i="21"/>
  <c r="BG58" i="21"/>
  <c r="BG59" i="21"/>
  <c r="BG60" i="21"/>
  <c r="BG61" i="21"/>
  <c r="BG62" i="21"/>
  <c r="BG63" i="21"/>
  <c r="BG64" i="21"/>
  <c r="BG65" i="21"/>
  <c r="BG66" i="21"/>
  <c r="BG67" i="21"/>
  <c r="BG68" i="21"/>
  <c r="BG69" i="21"/>
  <c r="BG70" i="21"/>
  <c r="BG71" i="21"/>
  <c r="BG72" i="21"/>
  <c r="BG73" i="21"/>
  <c r="BG74" i="21"/>
  <c r="BG75" i="21"/>
  <c r="BG76" i="21"/>
  <c r="BG77" i="21"/>
  <c r="BG78" i="21"/>
  <c r="BG79" i="21"/>
  <c r="BG80" i="21"/>
  <c r="BG81" i="21"/>
  <c r="BG82" i="21"/>
  <c r="BG83" i="21"/>
  <c r="BG84" i="21"/>
  <c r="BG85" i="21"/>
  <c r="BG86" i="21"/>
  <c r="BG87" i="21"/>
  <c r="BG88" i="21"/>
  <c r="BG89" i="21"/>
  <c r="BG90" i="21"/>
  <c r="BG91" i="21"/>
  <c r="BG92" i="21"/>
  <c r="BG93" i="21"/>
  <c r="BG94" i="21"/>
  <c r="BG95" i="21"/>
  <c r="BG96" i="21"/>
  <c r="BG97" i="21"/>
  <c r="BG98" i="21"/>
  <c r="BG99" i="21"/>
  <c r="BG100" i="21"/>
  <c r="BG101" i="21"/>
  <c r="BG102" i="21"/>
  <c r="BG57" i="21"/>
  <c r="BG40" i="21"/>
  <c r="BG41" i="21"/>
  <c r="BG42" i="21"/>
  <c r="BG43" i="21"/>
  <c r="BG44" i="21"/>
  <c r="BG45" i="21"/>
  <c r="BG46" i="21"/>
  <c r="BG47" i="21"/>
  <c r="BG48" i="21"/>
  <c r="BG49" i="21"/>
  <c r="BG50" i="21"/>
  <c r="BG51" i="21"/>
  <c r="BG52" i="21"/>
  <c r="BG53" i="21"/>
  <c r="BG54" i="21"/>
  <c r="BG55" i="21"/>
  <c r="BG56" i="21"/>
  <c r="BG3" i="23"/>
  <c r="BG7" i="23"/>
  <c r="BG11" i="23"/>
  <c r="BG15" i="23"/>
  <c r="BG19" i="23"/>
  <c r="BG23" i="23"/>
  <c r="BG27" i="23"/>
  <c r="BG31" i="23"/>
  <c r="BG35" i="23"/>
  <c r="BG39" i="23"/>
  <c r="BG43" i="23"/>
  <c r="BG47" i="23"/>
  <c r="BG51" i="23"/>
  <c r="BG55" i="23"/>
  <c r="BG6" i="23"/>
  <c r="BG10" i="23"/>
  <c r="BG14" i="23"/>
  <c r="BG18" i="23"/>
  <c r="BG22" i="23"/>
  <c r="BG26" i="23"/>
  <c r="BG30" i="23"/>
  <c r="BG34" i="23"/>
  <c r="BG38" i="23"/>
  <c r="BG42" i="23"/>
  <c r="BG46" i="23"/>
  <c r="BG50" i="23"/>
  <c r="BG54" i="23"/>
  <c r="BG58" i="23"/>
  <c r="BG62" i="23"/>
  <c r="BG66" i="23"/>
  <c r="BG70" i="23"/>
  <c r="BG74" i="23"/>
  <c r="BG78" i="23"/>
  <c r="BG82" i="23"/>
  <c r="BG5" i="23"/>
  <c r="BG9" i="23"/>
  <c r="BG13" i="23"/>
  <c r="BG17" i="23"/>
  <c r="BG21" i="23"/>
  <c r="BG25" i="23"/>
  <c r="BG29" i="23"/>
  <c r="BG33" i="23"/>
  <c r="BG37" i="23"/>
  <c r="BG41" i="23"/>
  <c r="BG45" i="23"/>
  <c r="BG49" i="23"/>
  <c r="BG53" i="23"/>
  <c r="BG57" i="23"/>
  <c r="BG61" i="23"/>
  <c r="BG12" i="23"/>
  <c r="BG28" i="23"/>
  <c r="BG44" i="23"/>
  <c r="BG64" i="23"/>
  <c r="BG69" i="23"/>
  <c r="BG75" i="23"/>
  <c r="BG80" i="23"/>
  <c r="BG85" i="23"/>
  <c r="BG89" i="23"/>
  <c r="BG93" i="23"/>
  <c r="BG97" i="23"/>
  <c r="BG101" i="23"/>
  <c r="BG16" i="23"/>
  <c r="BG32" i="23"/>
  <c r="BG48" i="23"/>
  <c r="BG63" i="23"/>
  <c r="BG65" i="23"/>
  <c r="BG71" i="23"/>
  <c r="BG76" i="23"/>
  <c r="BG81" i="23"/>
  <c r="BG88" i="23"/>
  <c r="BG92" i="23"/>
  <c r="BG96" i="23"/>
  <c r="BG100" i="23"/>
  <c r="BG4" i="23"/>
  <c r="BG20" i="23"/>
  <c r="BG36" i="23"/>
  <c r="BG52" i="23"/>
  <c r="BG60" i="23"/>
  <c r="BG67" i="23"/>
  <c r="BG72" i="23"/>
  <c r="BG77" i="23"/>
  <c r="BG83" i="23"/>
  <c r="BG87" i="23"/>
  <c r="BG91" i="23"/>
  <c r="BG95" i="23"/>
  <c r="BG99" i="23"/>
  <c r="BG103" i="23"/>
  <c r="BG8" i="23"/>
  <c r="BG24" i="23"/>
  <c r="BG40" i="23"/>
  <c r="BG56" i="23"/>
  <c r="BG59" i="23"/>
  <c r="BG68" i="23"/>
  <c r="BG73" i="23"/>
  <c r="BG79" i="23"/>
  <c r="BG84" i="23"/>
  <c r="BG86" i="23"/>
  <c r="BG90" i="23"/>
  <c r="BG94" i="23"/>
  <c r="BG98" i="23"/>
  <c r="BG102" i="23"/>
  <c r="BF3" i="25"/>
  <c r="BF4" i="25"/>
  <c r="BF5" i="25"/>
  <c r="BF6" i="25"/>
  <c r="BF7" i="25"/>
  <c r="BF8" i="25"/>
  <c r="BF9" i="25"/>
  <c r="BF10" i="25"/>
  <c r="BF11" i="25"/>
  <c r="BF12" i="25"/>
  <c r="BF13" i="25"/>
  <c r="BF14" i="25"/>
  <c r="BF15" i="25"/>
  <c r="BF16" i="25"/>
  <c r="BF17" i="25"/>
  <c r="BF18" i="25"/>
  <c r="BF19" i="25"/>
  <c r="BF20" i="25"/>
  <c r="BF21" i="25"/>
  <c r="BF22" i="25"/>
  <c r="BF23" i="25"/>
  <c r="BF24" i="25"/>
  <c r="BF25" i="25"/>
  <c r="BF26" i="25"/>
  <c r="BF27" i="25"/>
  <c r="BF28" i="25"/>
  <c r="BF29" i="25"/>
  <c r="BF30" i="25"/>
  <c r="BF31" i="25"/>
  <c r="BF32" i="25"/>
  <c r="BF33" i="25"/>
  <c r="BF34" i="25"/>
  <c r="BF35" i="25"/>
  <c r="BF36" i="25"/>
  <c r="BF37" i="25"/>
  <c r="BF38" i="25"/>
  <c r="BF39" i="25"/>
  <c r="BF40" i="25"/>
  <c r="BF41" i="25"/>
  <c r="BF42" i="25"/>
  <c r="BF43" i="25"/>
  <c r="BF44" i="25"/>
  <c r="BF45" i="25"/>
  <c r="BF46" i="25"/>
  <c r="BF47" i="25"/>
  <c r="BF48" i="25"/>
  <c r="BF49" i="25"/>
  <c r="BF50" i="25"/>
  <c r="BF51" i="25"/>
  <c r="BF52" i="25"/>
  <c r="BF53" i="25"/>
  <c r="BF54" i="25"/>
  <c r="BF55" i="25"/>
  <c r="BF56" i="25"/>
  <c r="BF57" i="25"/>
  <c r="BF58" i="25"/>
  <c r="BF59" i="25"/>
  <c r="BF60" i="25"/>
  <c r="BF61" i="25"/>
  <c r="BF62" i="25"/>
  <c r="BF63" i="25"/>
  <c r="BF64" i="25"/>
  <c r="BF65" i="25"/>
  <c r="BF66" i="25"/>
  <c r="BF67" i="25"/>
  <c r="BF68" i="25"/>
  <c r="BF69" i="25"/>
  <c r="BF70" i="25"/>
  <c r="BF71" i="25"/>
  <c r="BF72" i="25"/>
  <c r="BF73" i="25"/>
  <c r="BF74" i="25"/>
  <c r="BF75" i="25"/>
  <c r="BF76" i="25"/>
  <c r="BF77" i="25"/>
  <c r="BF78" i="25"/>
  <c r="BF79" i="25"/>
  <c r="BF80" i="25"/>
  <c r="BF81" i="25"/>
  <c r="BF82" i="25"/>
  <c r="BF83" i="25"/>
  <c r="BF84" i="25"/>
  <c r="BF85" i="25"/>
  <c r="BF86" i="25"/>
  <c r="BF87" i="25"/>
  <c r="BF88" i="25"/>
  <c r="BF89" i="25"/>
  <c r="BF90" i="25"/>
  <c r="BF91" i="25"/>
  <c r="BF92" i="25"/>
  <c r="BF93" i="25"/>
  <c r="BF94" i="25"/>
  <c r="BF95" i="25"/>
  <c r="BF96" i="25"/>
  <c r="BF97" i="25"/>
  <c r="BF98" i="25"/>
  <c r="BF99" i="25"/>
  <c r="BF100" i="25"/>
  <c r="BF101" i="25"/>
  <c r="BF102" i="25"/>
  <c r="BF103" i="25"/>
  <c r="BB3" i="21"/>
  <c r="BB4" i="21"/>
  <c r="BB8" i="21"/>
  <c r="BB12" i="21"/>
  <c r="BB16" i="21"/>
  <c r="BB20" i="21"/>
  <c r="BB24" i="21"/>
  <c r="BB28" i="21"/>
  <c r="BB32" i="21"/>
  <c r="BB36" i="21"/>
  <c r="BB5" i="21"/>
  <c r="BB9" i="21"/>
  <c r="BB13" i="21"/>
  <c r="BB17" i="21"/>
  <c r="BB21" i="21"/>
  <c r="BB25" i="21"/>
  <c r="BB29" i="21"/>
  <c r="BB33" i="21"/>
  <c r="BB37" i="21"/>
  <c r="BB41" i="21"/>
  <c r="BB6" i="21"/>
  <c r="BB10" i="21"/>
  <c r="BB14" i="21"/>
  <c r="BB18" i="21"/>
  <c r="BB22" i="21"/>
  <c r="BB26" i="21"/>
  <c r="BB7" i="21"/>
  <c r="BB23" i="21"/>
  <c r="BB31" i="21"/>
  <c r="BB44" i="21"/>
  <c r="BB48" i="21"/>
  <c r="BB52" i="21"/>
  <c r="BB56" i="21"/>
  <c r="BB60" i="21"/>
  <c r="BB64" i="21"/>
  <c r="BB68" i="21"/>
  <c r="BB72" i="21"/>
  <c r="BB76" i="21"/>
  <c r="BB80" i="21"/>
  <c r="BB84" i="21"/>
  <c r="BB88" i="21"/>
  <c r="BB92" i="21"/>
  <c r="BB96" i="21"/>
  <c r="BB100" i="21"/>
  <c r="BB11" i="21"/>
  <c r="BB27" i="21"/>
  <c r="BB30" i="21"/>
  <c r="BB45" i="21"/>
  <c r="BB49" i="21"/>
  <c r="BB53" i="21"/>
  <c r="BB57" i="21"/>
  <c r="BB61" i="21"/>
  <c r="BB65" i="21"/>
  <c r="BB69" i="21"/>
  <c r="BB73" i="21"/>
  <c r="BB77" i="21"/>
  <c r="BB81" i="21"/>
  <c r="BB85" i="21"/>
  <c r="BB89" i="21"/>
  <c r="BB93" i="21"/>
  <c r="BB97" i="21"/>
  <c r="BB101" i="21"/>
  <c r="BB15" i="21"/>
  <c r="BB35" i="21"/>
  <c r="BB42" i="21"/>
  <c r="BB46" i="21"/>
  <c r="BB50" i="21"/>
  <c r="BB54" i="21"/>
  <c r="BB58" i="21"/>
  <c r="BB62" i="21"/>
  <c r="BB66" i="21"/>
  <c r="BB70" i="21"/>
  <c r="BB74" i="21"/>
  <c r="BB78" i="21"/>
  <c r="BB82" i="21"/>
  <c r="BB86" i="21"/>
  <c r="BB90" i="21"/>
  <c r="BB94" i="21"/>
  <c r="BB98" i="21"/>
  <c r="BB102" i="21"/>
  <c r="BB19" i="21"/>
  <c r="BB34" i="21"/>
  <c r="BB38" i="21"/>
  <c r="BB39" i="21"/>
  <c r="BB40" i="21"/>
  <c r="BB43" i="21"/>
  <c r="BB47" i="21"/>
  <c r="BB51" i="21"/>
  <c r="BB55" i="21"/>
  <c r="BB59" i="21"/>
  <c r="BB63" i="21"/>
  <c r="BB67" i="21"/>
  <c r="BB71" i="21"/>
  <c r="BB75" i="21"/>
  <c r="BB79" i="21"/>
  <c r="BB83" i="21"/>
  <c r="BB87" i="21"/>
  <c r="BB91" i="21"/>
  <c r="BB95" i="21"/>
  <c r="BB99" i="21"/>
  <c r="BB103" i="21"/>
  <c r="BA6" i="25"/>
  <c r="BA10" i="25"/>
  <c r="BA14" i="25"/>
  <c r="BA18" i="25"/>
  <c r="BA22" i="25"/>
  <c r="BA26" i="25"/>
  <c r="BA30" i="25"/>
  <c r="BA34" i="25"/>
  <c r="BA38" i="25"/>
  <c r="BA3" i="25"/>
  <c r="BA7" i="25"/>
  <c r="BA11" i="25"/>
  <c r="BA15" i="25"/>
  <c r="BA19" i="25"/>
  <c r="BA23" i="25"/>
  <c r="BA27" i="25"/>
  <c r="BA31" i="25"/>
  <c r="BA35" i="25"/>
  <c r="BA39" i="25"/>
  <c r="BA4" i="25"/>
  <c r="BA8" i="25"/>
  <c r="BA12" i="25"/>
  <c r="BA16" i="25"/>
  <c r="BA20" i="25"/>
  <c r="BA5" i="25"/>
  <c r="BA9" i="25"/>
  <c r="BA13" i="25"/>
  <c r="BA17" i="25"/>
  <c r="BA21" i="25"/>
  <c r="BA24" i="25"/>
  <c r="BA32" i="25"/>
  <c r="BA40" i="25"/>
  <c r="BA41" i="25"/>
  <c r="BA42" i="25"/>
  <c r="BA46" i="25"/>
  <c r="BA50" i="25"/>
  <c r="BA54" i="25"/>
  <c r="BA58" i="25"/>
  <c r="BA62" i="25"/>
  <c r="BA66" i="25"/>
  <c r="BA70" i="25"/>
  <c r="BA74" i="25"/>
  <c r="BA78" i="25"/>
  <c r="BA82" i="25"/>
  <c r="BA86" i="25"/>
  <c r="BA90" i="25"/>
  <c r="BA94" i="25"/>
  <c r="BA98" i="25"/>
  <c r="BA102" i="25"/>
  <c r="BA29" i="25"/>
  <c r="BA37" i="25"/>
  <c r="BA43" i="25"/>
  <c r="BA47" i="25"/>
  <c r="BA51" i="25"/>
  <c r="BA55" i="25"/>
  <c r="BA59" i="25"/>
  <c r="BA63" i="25"/>
  <c r="BA67" i="25"/>
  <c r="BA71" i="25"/>
  <c r="BA75" i="25"/>
  <c r="BA79" i="25"/>
  <c r="BA83" i="25"/>
  <c r="BA87" i="25"/>
  <c r="BA91" i="25"/>
  <c r="BA95" i="25"/>
  <c r="BA99" i="25"/>
  <c r="BA103" i="25"/>
  <c r="BA28" i="25"/>
  <c r="BA36" i="25"/>
  <c r="BA44" i="25"/>
  <c r="BA48" i="25"/>
  <c r="BA52" i="25"/>
  <c r="BA56" i="25"/>
  <c r="BA60" i="25"/>
  <c r="BA64" i="25"/>
  <c r="BA68" i="25"/>
  <c r="BA72" i="25"/>
  <c r="BA76" i="25"/>
  <c r="BA80" i="25"/>
  <c r="BA84" i="25"/>
  <c r="BA88" i="25"/>
  <c r="BA92" i="25"/>
  <c r="BA96" i="25"/>
  <c r="BA100" i="25"/>
  <c r="BA25" i="25"/>
  <c r="BA33" i="25"/>
  <c r="BA45" i="25"/>
  <c r="BA49" i="25"/>
  <c r="BA53" i="25"/>
  <c r="BA57" i="25"/>
  <c r="BA61" i="25"/>
  <c r="BA65" i="25"/>
  <c r="BA69" i="25"/>
  <c r="BA73" i="25"/>
  <c r="BA77" i="25"/>
  <c r="BA81" i="25"/>
  <c r="BA85" i="25"/>
  <c r="BA89" i="25"/>
  <c r="BA93" i="25"/>
  <c r="BA97" i="25"/>
  <c r="BA101" i="25"/>
  <c r="BB3" i="23"/>
  <c r="BB4" i="23"/>
  <c r="BB5" i="23"/>
  <c r="BB6" i="23"/>
  <c r="BB7" i="23"/>
  <c r="BB8" i="23"/>
  <c r="BB9" i="23"/>
  <c r="BB10" i="23"/>
  <c r="BB11" i="23"/>
  <c r="BB12" i="23"/>
  <c r="BB13" i="23"/>
  <c r="BB14" i="23"/>
  <c r="BB15" i="23"/>
  <c r="BB16" i="23"/>
  <c r="BB17" i="23"/>
  <c r="BB18" i="23"/>
  <c r="BB19" i="23"/>
  <c r="BB20" i="23"/>
  <c r="BB21" i="23"/>
  <c r="BB22" i="23"/>
  <c r="BB23" i="23"/>
  <c r="BB24" i="23"/>
  <c r="BB25" i="23"/>
  <c r="BB26" i="23"/>
  <c r="BB28" i="23"/>
  <c r="BB30" i="23"/>
  <c r="BB32" i="23"/>
  <c r="BB34" i="23"/>
  <c r="BB36" i="23"/>
  <c r="BB38" i="23"/>
  <c r="BB40" i="23"/>
  <c r="BB42" i="23"/>
  <c r="BB43" i="23"/>
  <c r="BB44" i="23"/>
  <c r="BB45" i="23"/>
  <c r="BB46" i="23"/>
  <c r="BB47" i="23"/>
  <c r="BB48" i="23"/>
  <c r="BB49" i="23"/>
  <c r="BB50" i="23"/>
  <c r="BB51" i="23"/>
  <c r="BB52" i="23"/>
  <c r="BB53" i="23"/>
  <c r="BB54" i="23"/>
  <c r="BB55" i="23"/>
  <c r="BB56" i="23"/>
  <c r="BB57" i="23"/>
  <c r="BB58" i="23"/>
  <c r="BB59" i="23"/>
  <c r="BB60" i="23"/>
  <c r="BB61" i="23"/>
  <c r="BB62" i="23"/>
  <c r="BB63" i="23"/>
  <c r="BB64" i="23"/>
  <c r="BB65" i="23"/>
  <c r="BB66" i="23"/>
  <c r="BB67" i="23"/>
  <c r="BB68" i="23"/>
  <c r="BB69" i="23"/>
  <c r="BB70" i="23"/>
  <c r="BB71" i="23"/>
  <c r="BB72" i="23"/>
  <c r="BB73" i="23"/>
  <c r="BB74" i="23"/>
  <c r="BB75" i="23"/>
  <c r="BB76" i="23"/>
  <c r="BB77" i="23"/>
  <c r="BB78" i="23"/>
  <c r="BB79" i="23"/>
  <c r="BB80" i="23"/>
  <c r="BB81" i="23"/>
  <c r="BB82" i="23"/>
  <c r="BB83" i="23"/>
  <c r="BB84" i="23"/>
  <c r="BB85" i="23"/>
  <c r="BB86" i="23"/>
  <c r="BB87" i="23"/>
  <c r="BB88" i="23"/>
  <c r="BB89" i="23"/>
  <c r="BB90" i="23"/>
  <c r="BB91" i="23"/>
  <c r="BB92" i="23"/>
  <c r="BB93" i="23"/>
  <c r="BB94" i="23"/>
  <c r="BB95" i="23"/>
  <c r="BB96" i="23"/>
  <c r="BB97" i="23"/>
  <c r="BB98" i="23"/>
  <c r="BB99" i="23"/>
  <c r="BB100" i="23"/>
  <c r="BB101" i="23"/>
  <c r="BB102" i="23"/>
  <c r="BB103" i="23"/>
  <c r="BB27" i="23"/>
  <c r="BB29" i="23"/>
  <c r="BB31" i="23"/>
  <c r="BB33" i="23"/>
  <c r="BB35" i="23"/>
  <c r="BB37" i="23"/>
  <c r="BB39" i="23"/>
  <c r="BB41" i="23"/>
  <c r="BA3" i="27"/>
  <c r="BA7" i="27"/>
  <c r="BA11" i="27"/>
  <c r="BA15" i="27"/>
  <c r="BA19" i="27"/>
  <c r="BA23" i="27"/>
  <c r="BA27" i="27"/>
  <c r="BA31" i="27"/>
  <c r="BA35" i="27"/>
  <c r="BA39" i="27"/>
  <c r="BA43" i="27"/>
  <c r="BA47" i="27"/>
  <c r="BA51" i="27"/>
  <c r="BA55" i="27"/>
  <c r="BA59" i="27"/>
  <c r="BA63" i="27"/>
  <c r="BA67" i="27"/>
  <c r="BA4" i="27"/>
  <c r="BA8" i="27"/>
  <c r="BA12" i="27"/>
  <c r="BA16" i="27"/>
  <c r="BA5" i="27"/>
  <c r="BA9" i="27"/>
  <c r="BA13" i="27"/>
  <c r="BA17" i="27"/>
  <c r="BA21" i="27"/>
  <c r="BA25" i="27"/>
  <c r="BA29" i="27"/>
  <c r="BA33" i="27"/>
  <c r="BA37" i="27"/>
  <c r="BA41" i="27"/>
  <c r="BA45" i="27"/>
  <c r="BA49" i="27"/>
  <c r="BA53" i="27"/>
  <c r="BA57" i="27"/>
  <c r="BA61" i="27"/>
  <c r="BA65" i="27"/>
  <c r="BA69" i="27"/>
  <c r="BA6" i="27"/>
  <c r="BA10" i="27"/>
  <c r="BA14" i="27"/>
  <c r="BA18" i="27"/>
  <c r="BA22" i="27"/>
  <c r="BA26" i="27"/>
  <c r="BA30" i="27"/>
  <c r="BA34" i="27"/>
  <c r="BA38" i="27"/>
  <c r="BA42" i="27"/>
  <c r="BA46" i="27"/>
  <c r="BA50" i="27"/>
  <c r="BA54" i="27"/>
  <c r="BA58" i="27"/>
  <c r="BA62" i="27"/>
  <c r="BA66" i="27"/>
  <c r="BA20" i="27"/>
  <c r="BA36" i="27"/>
  <c r="BA52" i="27"/>
  <c r="BA68" i="27"/>
  <c r="BA74" i="27"/>
  <c r="BA78" i="27"/>
  <c r="BA82" i="27"/>
  <c r="BA86" i="27"/>
  <c r="BA90" i="27"/>
  <c r="BA94" i="27"/>
  <c r="BA98" i="27"/>
  <c r="BA102" i="27"/>
  <c r="BA24" i="27"/>
  <c r="BA40" i="27"/>
  <c r="BA56" i="27"/>
  <c r="BA70" i="27"/>
  <c r="BA71" i="27"/>
  <c r="BA75" i="27"/>
  <c r="BA79" i="27"/>
  <c r="BA83" i="27"/>
  <c r="BA87" i="27"/>
  <c r="BA91" i="27"/>
  <c r="BA95" i="27"/>
  <c r="BA99" i="27"/>
  <c r="BA103" i="27"/>
  <c r="BA28" i="27"/>
  <c r="BA44" i="27"/>
  <c r="BA60" i="27"/>
  <c r="BA72" i="27"/>
  <c r="BA76" i="27"/>
  <c r="BA80" i="27"/>
  <c r="BA84" i="27"/>
  <c r="BA88" i="27"/>
  <c r="BA92" i="27"/>
  <c r="BA96" i="27"/>
  <c r="BA100" i="27"/>
  <c r="BA32" i="27"/>
  <c r="BA48" i="27"/>
  <c r="BA64" i="27"/>
  <c r="BA73" i="27"/>
  <c r="BA77" i="27"/>
  <c r="BA81" i="27"/>
  <c r="BA85" i="27"/>
  <c r="BA89" i="27"/>
  <c r="BA93" i="27"/>
  <c r="BA97" i="27"/>
  <c r="BA101" i="27"/>
  <c r="BA76" i="17"/>
  <c r="BA80" i="17"/>
  <c r="BA84" i="17"/>
  <c r="BA74" i="17"/>
  <c r="BA78" i="17"/>
  <c r="BA82" i="17"/>
  <c r="BA86" i="17"/>
  <c r="BA90" i="17"/>
  <c r="BA94" i="17"/>
  <c r="BA98" i="17"/>
  <c r="BA102" i="17"/>
  <c r="BA75" i="17"/>
  <c r="BA79" i="17"/>
  <c r="BA83" i="17"/>
  <c r="BA73" i="17"/>
  <c r="BA85" i="17"/>
  <c r="BA88" i="17"/>
  <c r="BA89" i="17"/>
  <c r="BA103" i="17"/>
  <c r="BA77" i="17"/>
  <c r="BA87" i="17"/>
  <c r="BA99" i="17"/>
  <c r="BA100" i="17"/>
  <c r="BA101" i="17"/>
  <c r="BA81" i="17"/>
  <c r="BA95" i="17"/>
  <c r="BA96" i="17"/>
  <c r="BA97" i="17"/>
  <c r="BA91" i="17"/>
  <c r="BA92" i="17"/>
  <c r="BA93" i="17"/>
  <c r="BR3" i="21"/>
  <c r="BR4" i="21"/>
  <c r="BR5" i="21"/>
  <c r="BR6" i="21"/>
  <c r="BR7" i="21"/>
  <c r="BR8" i="21"/>
  <c r="BR9" i="21"/>
  <c r="BR10" i="21"/>
  <c r="BR11" i="21"/>
  <c r="BR12" i="21"/>
  <c r="BR13" i="21"/>
  <c r="BR14" i="21"/>
  <c r="BR15" i="21"/>
  <c r="BR16" i="21"/>
  <c r="BR17" i="21"/>
  <c r="BR18" i="21"/>
  <c r="BR19" i="21"/>
  <c r="BR20" i="21"/>
  <c r="BR21" i="21"/>
  <c r="BR22" i="21"/>
  <c r="BR23" i="21"/>
  <c r="BR24" i="21"/>
  <c r="BR25" i="21"/>
  <c r="BR26" i="21"/>
  <c r="BR27" i="21"/>
  <c r="BR28" i="21"/>
  <c r="BR29" i="21"/>
  <c r="BR30" i="21"/>
  <c r="BR31" i="21"/>
  <c r="BR32" i="21"/>
  <c r="BR33" i="21"/>
  <c r="BR34" i="21"/>
  <c r="BR35" i="21"/>
  <c r="BR36" i="21"/>
  <c r="BR37" i="21"/>
  <c r="BR38" i="21"/>
  <c r="BR39" i="21"/>
  <c r="BR40" i="21"/>
  <c r="BR41" i="21"/>
  <c r="BR42" i="21"/>
  <c r="BR43" i="21"/>
  <c r="BR44" i="21"/>
  <c r="BR45" i="21"/>
  <c r="BR46" i="21"/>
  <c r="BR47" i="21"/>
  <c r="BR48" i="21"/>
  <c r="BR49" i="21"/>
  <c r="BR50" i="21"/>
  <c r="BR51" i="21"/>
  <c r="BR52" i="21"/>
  <c r="BR53" i="21"/>
  <c r="BR54" i="21"/>
  <c r="BR55" i="21"/>
  <c r="BR56" i="21"/>
  <c r="BR57" i="21"/>
  <c r="BR58" i="21"/>
  <c r="BR59" i="21"/>
  <c r="BR60" i="21"/>
  <c r="BR61" i="21"/>
  <c r="BR62" i="21"/>
  <c r="BR63" i="21"/>
  <c r="BR64" i="21"/>
  <c r="BR65" i="21"/>
  <c r="BR66" i="21"/>
  <c r="BR67" i="21"/>
  <c r="BR68" i="21"/>
  <c r="BR69" i="21"/>
  <c r="BR70" i="21"/>
  <c r="BR71" i="21"/>
  <c r="BR72" i="21"/>
  <c r="BR73" i="21"/>
  <c r="BR74" i="21"/>
  <c r="BR75" i="21"/>
  <c r="BR76" i="21"/>
  <c r="BR77" i="21"/>
  <c r="BR78" i="21"/>
  <c r="BR79" i="21"/>
  <c r="BR82" i="21"/>
  <c r="BR83" i="21"/>
  <c r="BR95" i="21"/>
  <c r="BR96" i="21"/>
  <c r="BR97" i="21"/>
  <c r="BR98" i="21"/>
  <c r="BR99" i="21"/>
  <c r="BR100" i="21"/>
  <c r="BR101" i="21"/>
  <c r="BR102" i="21"/>
  <c r="BR103" i="21"/>
  <c r="BR80" i="21"/>
  <c r="BR84" i="21"/>
  <c r="BR86" i="21"/>
  <c r="BR87" i="21"/>
  <c r="BR88" i="21"/>
  <c r="BR89" i="21"/>
  <c r="BR90" i="21"/>
  <c r="BR91" i="21"/>
  <c r="BR92" i="21"/>
  <c r="BR93" i="21"/>
  <c r="BR94" i="21"/>
  <c r="BR81" i="21"/>
  <c r="BR85" i="21"/>
  <c r="BN3" i="25"/>
  <c r="BN4" i="25"/>
  <c r="BN5" i="25"/>
  <c r="BN6" i="25"/>
  <c r="BN7" i="25"/>
  <c r="BN8" i="25"/>
  <c r="BN9" i="25"/>
  <c r="BN10" i="25"/>
  <c r="BN11" i="25"/>
  <c r="BN12" i="25"/>
  <c r="BN13" i="25"/>
  <c r="BN14" i="25"/>
  <c r="BN15" i="25"/>
  <c r="BN16" i="25"/>
  <c r="BN17" i="25"/>
  <c r="BN18" i="25"/>
  <c r="BN19" i="25"/>
  <c r="BN20" i="25"/>
  <c r="BN21" i="25"/>
  <c r="BN22" i="25"/>
  <c r="BN23" i="25"/>
  <c r="BN24" i="25"/>
  <c r="BN25" i="25"/>
  <c r="BN26" i="25"/>
  <c r="BN27" i="25"/>
  <c r="BN28" i="25"/>
  <c r="BN29" i="25"/>
  <c r="BN30" i="25"/>
  <c r="BN31" i="25"/>
  <c r="BN32" i="25"/>
  <c r="BN33" i="25"/>
  <c r="BN36" i="25"/>
  <c r="BN37" i="25"/>
  <c r="BN39" i="25"/>
  <c r="BN40" i="25"/>
  <c r="BN41" i="25"/>
  <c r="BN42" i="25"/>
  <c r="BN43" i="25"/>
  <c r="BN44" i="25"/>
  <c r="BN45" i="25"/>
  <c r="BN46" i="25"/>
  <c r="BN47" i="25"/>
  <c r="BN48" i="25"/>
  <c r="BN49" i="25"/>
  <c r="BN50" i="25"/>
  <c r="BN51" i="25"/>
  <c r="BN52" i="25"/>
  <c r="BN53" i="25"/>
  <c r="BN54" i="25"/>
  <c r="BN55" i="25"/>
  <c r="BN56" i="25"/>
  <c r="BN57" i="25"/>
  <c r="BN58" i="25"/>
  <c r="BN59" i="25"/>
  <c r="BN60" i="25"/>
  <c r="BN61" i="25"/>
  <c r="BN62" i="25"/>
  <c r="BN63" i="25"/>
  <c r="BN64" i="25"/>
  <c r="BN65" i="25"/>
  <c r="BN66" i="25"/>
  <c r="BN67" i="25"/>
  <c r="BN68" i="25"/>
  <c r="BN69" i="25"/>
  <c r="BN70" i="25"/>
  <c r="BN71" i="25"/>
  <c r="BN72" i="25"/>
  <c r="BN73" i="25"/>
  <c r="BN74" i="25"/>
  <c r="BN75" i="25"/>
  <c r="BN76" i="25"/>
  <c r="BN77" i="25"/>
  <c r="BN78" i="25"/>
  <c r="BN79" i="25"/>
  <c r="BN80" i="25"/>
  <c r="BN81" i="25"/>
  <c r="BN82" i="25"/>
  <c r="BN83" i="25"/>
  <c r="BN84" i="25"/>
  <c r="BN85" i="25"/>
  <c r="BN86" i="25"/>
  <c r="BN87" i="25"/>
  <c r="BN88" i="25"/>
  <c r="BN89" i="25"/>
  <c r="BN90" i="25"/>
  <c r="BN91" i="25"/>
  <c r="BN92" i="25"/>
  <c r="BN93" i="25"/>
  <c r="BN94" i="25"/>
  <c r="BN95" i="25"/>
  <c r="BN96" i="25"/>
  <c r="BN97" i="25"/>
  <c r="BN98" i="25"/>
  <c r="BN99" i="25"/>
  <c r="BN100" i="25"/>
  <c r="BN101" i="25"/>
  <c r="BN102" i="25"/>
  <c r="BN103" i="25"/>
  <c r="BN34" i="25"/>
  <c r="BN38" i="25"/>
  <c r="BN35" i="25"/>
  <c r="BK3" i="22"/>
  <c r="BK4" i="22"/>
  <c r="BK5" i="22"/>
  <c r="BK6" i="22"/>
  <c r="BK7" i="22"/>
  <c r="BK8" i="22"/>
  <c r="BK9" i="22"/>
  <c r="BK10" i="22"/>
  <c r="BK11" i="22"/>
  <c r="BK12" i="22"/>
  <c r="BK13" i="22"/>
  <c r="BK14" i="22"/>
  <c r="BK15" i="22"/>
  <c r="BK16" i="22"/>
  <c r="BK17" i="22"/>
  <c r="BK18" i="22"/>
  <c r="BK19" i="22"/>
  <c r="BK20" i="22"/>
  <c r="BK21" i="22"/>
  <c r="BK22" i="22"/>
  <c r="BK23" i="22"/>
  <c r="BK24" i="22"/>
  <c r="BK25" i="22"/>
  <c r="BK26" i="22"/>
  <c r="BK27" i="22"/>
  <c r="BK28" i="22"/>
  <c r="BK29" i="22"/>
  <c r="BK30" i="22"/>
  <c r="BK31" i="22"/>
  <c r="BK32" i="22"/>
  <c r="BK33" i="22"/>
  <c r="BK34" i="22"/>
  <c r="BK35" i="22"/>
  <c r="BK36" i="22"/>
  <c r="BK37" i="22"/>
  <c r="BK38" i="22"/>
  <c r="BK39" i="22"/>
  <c r="BK40" i="22"/>
  <c r="BK41" i="22"/>
  <c r="BK42" i="22"/>
  <c r="BK43" i="22"/>
  <c r="BK44" i="22"/>
  <c r="BK45" i="22"/>
  <c r="BK46" i="22"/>
  <c r="BK47" i="22"/>
  <c r="BK48" i="22"/>
  <c r="BK49" i="22"/>
  <c r="BK50" i="22"/>
  <c r="BK51" i="22"/>
  <c r="BK52" i="22"/>
  <c r="BK53" i="22"/>
  <c r="BK54" i="22"/>
  <c r="BK55" i="22"/>
  <c r="BK56" i="22"/>
  <c r="BK57" i="22"/>
  <c r="BK58" i="22"/>
  <c r="BK59" i="22"/>
  <c r="BK60" i="22"/>
  <c r="BK61" i="22"/>
  <c r="BK62" i="22"/>
  <c r="BK63" i="22"/>
  <c r="BK64" i="22"/>
  <c r="BK65" i="22"/>
  <c r="BK66" i="22"/>
  <c r="BK67" i="22"/>
  <c r="BK68" i="22"/>
  <c r="BK69" i="22"/>
  <c r="BK70" i="22"/>
  <c r="BK71" i="22"/>
  <c r="BK72" i="22"/>
  <c r="BK73" i="22"/>
  <c r="BK74" i="22"/>
  <c r="BK75" i="22"/>
  <c r="BK76" i="22"/>
  <c r="BK77" i="22"/>
  <c r="BK78" i="22"/>
  <c r="BK79" i="22"/>
  <c r="BK80" i="22"/>
  <c r="BK81" i="22"/>
  <c r="BK82" i="22"/>
  <c r="BK83" i="22"/>
  <c r="BK84" i="22"/>
  <c r="BK85" i="22"/>
  <c r="BK86" i="22"/>
  <c r="BK87" i="22"/>
  <c r="BK88" i="22"/>
  <c r="BK89" i="22"/>
  <c r="BK90" i="22"/>
  <c r="BK91" i="22"/>
  <c r="BK92" i="22"/>
  <c r="BK93" i="22"/>
  <c r="BK94" i="22"/>
  <c r="BK95" i="22"/>
  <c r="BK96" i="22"/>
  <c r="BK97" i="22"/>
  <c r="BK98" i="22"/>
  <c r="BK99" i="22"/>
  <c r="BK100" i="22"/>
  <c r="BK101" i="22"/>
  <c r="BK102" i="22"/>
  <c r="BK103" i="22"/>
  <c r="BL3" i="25"/>
  <c r="BL4" i="25"/>
  <c r="BL5" i="25"/>
  <c r="BL6" i="25"/>
  <c r="BL7" i="25"/>
  <c r="BL8" i="25"/>
  <c r="BL9" i="25"/>
  <c r="BL10" i="25"/>
  <c r="BL11" i="25"/>
  <c r="BL12" i="25"/>
  <c r="BL13" i="25"/>
  <c r="BL14" i="25"/>
  <c r="BL15" i="25"/>
  <c r="BL16" i="25"/>
  <c r="BL17" i="25"/>
  <c r="BL18" i="25"/>
  <c r="BL19" i="25"/>
  <c r="BL20" i="25"/>
  <c r="BL21" i="25"/>
  <c r="BL22" i="25"/>
  <c r="BL23" i="25"/>
  <c r="BL24" i="25"/>
  <c r="BL25" i="25"/>
  <c r="BL26" i="25"/>
  <c r="BL27" i="25"/>
  <c r="BL28" i="25"/>
  <c r="BL29" i="25"/>
  <c r="BL30" i="25"/>
  <c r="BL31" i="25"/>
  <c r="BL32" i="25"/>
  <c r="BL37" i="25"/>
  <c r="BL34" i="25"/>
  <c r="BL38" i="25"/>
  <c r="BL35" i="25"/>
  <c r="BL33" i="25"/>
  <c r="BL36" i="25"/>
  <c r="BL39" i="25"/>
  <c r="BL40" i="25"/>
  <c r="BL41" i="25"/>
  <c r="BL42" i="25"/>
  <c r="BL43" i="25"/>
  <c r="BL44" i="25"/>
  <c r="BL45" i="25"/>
  <c r="BL46" i="25"/>
  <c r="BL47" i="25"/>
  <c r="BL48" i="25"/>
  <c r="BL49" i="25"/>
  <c r="BL50" i="25"/>
  <c r="BL51" i="25"/>
  <c r="BL52" i="25"/>
  <c r="BL53" i="25"/>
  <c r="BL54" i="25"/>
  <c r="BL55" i="25"/>
  <c r="BL56" i="25"/>
  <c r="BL57" i="25"/>
  <c r="BL58" i="25"/>
  <c r="BL59" i="25"/>
  <c r="BL60" i="25"/>
  <c r="BL61" i="25"/>
  <c r="BL62" i="25"/>
  <c r="BL63" i="25"/>
  <c r="BL64" i="25"/>
  <c r="BL65" i="25"/>
  <c r="BL66" i="25"/>
  <c r="BL67" i="25"/>
  <c r="BL68" i="25"/>
  <c r="BL69" i="25"/>
  <c r="BL70" i="25"/>
  <c r="BL71" i="25"/>
  <c r="BL72" i="25"/>
  <c r="BL73" i="25"/>
  <c r="BL74" i="25"/>
  <c r="BL75" i="25"/>
  <c r="BL76" i="25"/>
  <c r="BL77" i="25"/>
  <c r="BL78" i="25"/>
  <c r="BL79" i="25"/>
  <c r="BL80" i="25"/>
  <c r="BL81" i="25"/>
  <c r="BL82" i="25"/>
  <c r="BL83" i="25"/>
  <c r="BL84" i="25"/>
  <c r="BL85" i="25"/>
  <c r="BL86" i="25"/>
  <c r="BL87" i="25"/>
  <c r="BL88" i="25"/>
  <c r="BL89" i="25"/>
  <c r="BL90" i="25"/>
  <c r="BL91" i="25"/>
  <c r="BL92" i="25"/>
  <c r="BL93" i="25"/>
  <c r="BL94" i="25"/>
  <c r="BL95" i="25"/>
  <c r="BL96" i="25"/>
  <c r="BL97" i="25"/>
  <c r="BL98" i="25"/>
  <c r="BL99" i="25"/>
  <c r="BL100" i="25"/>
  <c r="BL101" i="25"/>
  <c r="BL102" i="25"/>
  <c r="BL103" i="25"/>
  <c r="BK3" i="25"/>
  <c r="BK4" i="25"/>
  <c r="BK5" i="25"/>
  <c r="BK6" i="25"/>
  <c r="BK7" i="25"/>
  <c r="BK8" i="25"/>
  <c r="BK9" i="25"/>
  <c r="BK10" i="25"/>
  <c r="BK11" i="25"/>
  <c r="BK12" i="25"/>
  <c r="BK13" i="25"/>
  <c r="BK14" i="25"/>
  <c r="BK15" i="25"/>
  <c r="BK16" i="25"/>
  <c r="BK17" i="25"/>
  <c r="BK18" i="25"/>
  <c r="BK19" i="25"/>
  <c r="BK20" i="25"/>
  <c r="BK21" i="25"/>
  <c r="BK22" i="25"/>
  <c r="BK23" i="25"/>
  <c r="BK24" i="25"/>
  <c r="BK25" i="25"/>
  <c r="BK26" i="25"/>
  <c r="BK27" i="25"/>
  <c r="BK28" i="25"/>
  <c r="BK29" i="25"/>
  <c r="BK30" i="25"/>
  <c r="BK31" i="25"/>
  <c r="BK34" i="25"/>
  <c r="BK38" i="25"/>
  <c r="BK32" i="25"/>
  <c r="BK35" i="25"/>
  <c r="BK33" i="25"/>
  <c r="BK36" i="25"/>
  <c r="BK39" i="25"/>
  <c r="BK40" i="25"/>
  <c r="BK41" i="25"/>
  <c r="BK42" i="25"/>
  <c r="BK43" i="25"/>
  <c r="BK44" i="25"/>
  <c r="BK45" i="25"/>
  <c r="BK46" i="25"/>
  <c r="BK47" i="25"/>
  <c r="BK48" i="25"/>
  <c r="BK49" i="25"/>
  <c r="BK50" i="25"/>
  <c r="BK51" i="25"/>
  <c r="BK52" i="25"/>
  <c r="BK53" i="25"/>
  <c r="BK54" i="25"/>
  <c r="BK55" i="25"/>
  <c r="BK56" i="25"/>
  <c r="BK57" i="25"/>
  <c r="BK58" i="25"/>
  <c r="BK59" i="25"/>
  <c r="BK60" i="25"/>
  <c r="BK61" i="25"/>
  <c r="BK62" i="25"/>
  <c r="BK63" i="25"/>
  <c r="BK64" i="25"/>
  <c r="BK65" i="25"/>
  <c r="BK66" i="25"/>
  <c r="BK67" i="25"/>
  <c r="BK68" i="25"/>
  <c r="BK69" i="25"/>
  <c r="BK70" i="25"/>
  <c r="BK71" i="25"/>
  <c r="BK72" i="25"/>
  <c r="BK73" i="25"/>
  <c r="BK74" i="25"/>
  <c r="BK75" i="25"/>
  <c r="BK76" i="25"/>
  <c r="BK77" i="25"/>
  <c r="BK78" i="25"/>
  <c r="BK79" i="25"/>
  <c r="BK80" i="25"/>
  <c r="BK81" i="25"/>
  <c r="BK82" i="25"/>
  <c r="BK83" i="25"/>
  <c r="BK84" i="25"/>
  <c r="BK85" i="25"/>
  <c r="BK86" i="25"/>
  <c r="BK87" i="25"/>
  <c r="BK88" i="25"/>
  <c r="BK89" i="25"/>
  <c r="BK90" i="25"/>
  <c r="BK91" i="25"/>
  <c r="BK92" i="25"/>
  <c r="BK93" i="25"/>
  <c r="BK94" i="25"/>
  <c r="BK95" i="25"/>
  <c r="BK96" i="25"/>
  <c r="BK97" i="25"/>
  <c r="BK98" i="25"/>
  <c r="BK99" i="25"/>
  <c r="BK100" i="25"/>
  <c r="BK101" i="25"/>
  <c r="BK102" i="25"/>
  <c r="BK103" i="25"/>
  <c r="BK37" i="25"/>
  <c r="BT63" i="20"/>
  <c r="BT70" i="20"/>
  <c r="BT71" i="20"/>
  <c r="BT65" i="20"/>
  <c r="BT68" i="20"/>
  <c r="BT64" i="20"/>
  <c r="BT66" i="20"/>
  <c r="BT67" i="20"/>
  <c r="BT69" i="20"/>
  <c r="BT72" i="20"/>
  <c r="BT77" i="20"/>
  <c r="BT103" i="20"/>
  <c r="BT76" i="20"/>
  <c r="BT73" i="20"/>
  <c r="BT87" i="20"/>
  <c r="BT86" i="20"/>
  <c r="BT82" i="20"/>
  <c r="BT78" i="20"/>
  <c r="BT74" i="20"/>
  <c r="BT100" i="20"/>
  <c r="BT93" i="20"/>
  <c r="BT84" i="20"/>
  <c r="BT75" i="20"/>
  <c r="BT98" i="20"/>
  <c r="BT90" i="20"/>
  <c r="BT85" i="20"/>
  <c r="BT102" i="20"/>
  <c r="BT92" i="20"/>
  <c r="BT99" i="20"/>
  <c r="BT79" i="20"/>
  <c r="BT97" i="20"/>
  <c r="BT89" i="20"/>
  <c r="BT81" i="20"/>
  <c r="BT101" i="20"/>
  <c r="BT96" i="20"/>
  <c r="BT88" i="20"/>
  <c r="BT80" i="20"/>
  <c r="BT95" i="20"/>
  <c r="BT91" i="20"/>
  <c r="BT83" i="20"/>
  <c r="BT94" i="20"/>
  <c r="BO3" i="25"/>
  <c r="BO4" i="25"/>
  <c r="BO5" i="25"/>
  <c r="BO6" i="25"/>
  <c r="BO7" i="25"/>
  <c r="BO8" i="25"/>
  <c r="BO9" i="25"/>
  <c r="BO10" i="25"/>
  <c r="BO11" i="25"/>
  <c r="BO12" i="25"/>
  <c r="BO13" i="25"/>
  <c r="BO14" i="25"/>
  <c r="BO15" i="25"/>
  <c r="BO16" i="25"/>
  <c r="BO17" i="25"/>
  <c r="BO18" i="25"/>
  <c r="BO19" i="25"/>
  <c r="BO20" i="25"/>
  <c r="BO21" i="25"/>
  <c r="BO22" i="25"/>
  <c r="BO23" i="25"/>
  <c r="BO24" i="25"/>
  <c r="BO25" i="25"/>
  <c r="BO26" i="25"/>
  <c r="BO27" i="25"/>
  <c r="BO28" i="25"/>
  <c r="BO29" i="25"/>
  <c r="BO30" i="25"/>
  <c r="BO33" i="25"/>
  <c r="BO35" i="25"/>
  <c r="BO31" i="25"/>
  <c r="BO36" i="25"/>
  <c r="BO32" i="25"/>
  <c r="BO37" i="25"/>
  <c r="BO39" i="25"/>
  <c r="BO40" i="25"/>
  <c r="BO41" i="25"/>
  <c r="BO42" i="25"/>
  <c r="BO43" i="25"/>
  <c r="BO44" i="25"/>
  <c r="BO45" i="25"/>
  <c r="BO46" i="25"/>
  <c r="BO47" i="25"/>
  <c r="BO48" i="25"/>
  <c r="BO49" i="25"/>
  <c r="BO50" i="25"/>
  <c r="BO51" i="25"/>
  <c r="BO52" i="25"/>
  <c r="BO53" i="25"/>
  <c r="BO54" i="25"/>
  <c r="BO55" i="25"/>
  <c r="BO56" i="25"/>
  <c r="BO57" i="25"/>
  <c r="BO58" i="25"/>
  <c r="BO59" i="25"/>
  <c r="BO60" i="25"/>
  <c r="BO61" i="25"/>
  <c r="BO62" i="25"/>
  <c r="BO63" i="25"/>
  <c r="BO64" i="25"/>
  <c r="BO65" i="25"/>
  <c r="BO66" i="25"/>
  <c r="BO67" i="25"/>
  <c r="BO68" i="25"/>
  <c r="BO69" i="25"/>
  <c r="BO70" i="25"/>
  <c r="BO71" i="25"/>
  <c r="BO72" i="25"/>
  <c r="BO73" i="25"/>
  <c r="BO74" i="25"/>
  <c r="BO75" i="25"/>
  <c r="BO76" i="25"/>
  <c r="BO77" i="25"/>
  <c r="BO78" i="25"/>
  <c r="BO79" i="25"/>
  <c r="BO80" i="25"/>
  <c r="BO81" i="25"/>
  <c r="BO82" i="25"/>
  <c r="BO83" i="25"/>
  <c r="BO84" i="25"/>
  <c r="BO85" i="25"/>
  <c r="BO86" i="25"/>
  <c r="BO87" i="25"/>
  <c r="BO88" i="25"/>
  <c r="BO89" i="25"/>
  <c r="BO90" i="25"/>
  <c r="BO91" i="25"/>
  <c r="BO92" i="25"/>
  <c r="BO93" i="25"/>
  <c r="BO94" i="25"/>
  <c r="BO95" i="25"/>
  <c r="BO96" i="25"/>
  <c r="BO97" i="25"/>
  <c r="BO98" i="25"/>
  <c r="BO99" i="25"/>
  <c r="BO100" i="25"/>
  <c r="BO101" i="25"/>
  <c r="BO102" i="25"/>
  <c r="BO103" i="25"/>
  <c r="BO34" i="25"/>
  <c r="BO38" i="25"/>
  <c r="I91" i="1"/>
  <c r="S85" i="1"/>
  <c r="W85" i="1"/>
  <c r="Y85" i="1" s="1"/>
  <c r="S90" i="1"/>
  <c r="W90" i="1"/>
  <c r="Y90" i="1" s="1"/>
  <c r="S100" i="1"/>
  <c r="W100" i="1"/>
  <c r="Y100" i="1" s="1"/>
  <c r="S91" i="1"/>
  <c r="W91" i="1"/>
  <c r="Y91" i="1" s="1"/>
  <c r="B5" i="14"/>
  <c r="X77" i="1"/>
  <c r="AD77" i="1" s="1"/>
  <c r="E6" i="5"/>
  <c r="AT105" i="21"/>
  <c r="BA105" i="21"/>
  <c r="BA105" i="23"/>
  <c r="AV105" i="21"/>
  <c r="BF105" i="23"/>
  <c r="BF105" i="21"/>
  <c r="AV105" i="23"/>
  <c r="C4" i="5"/>
  <c r="AT105" i="23"/>
  <c r="B4" i="14"/>
  <c r="B8" i="14"/>
  <c r="G5" i="19"/>
  <c r="B7" i="14"/>
  <c r="BM105" i="24"/>
  <c r="BL105" i="24"/>
  <c r="BK105" i="24"/>
  <c r="BN105" i="24"/>
  <c r="BM105" i="21"/>
  <c r="BO105" i="24"/>
  <c r="BK105" i="20"/>
  <c r="G8" i="19"/>
  <c r="BO105" i="20"/>
  <c r="D4" i="19"/>
  <c r="G4" i="19"/>
  <c r="BN105" i="20"/>
  <c r="BP105" i="21"/>
  <c r="BK105" i="21"/>
  <c r="BN105" i="21"/>
  <c r="C11" i="19"/>
  <c r="G7" i="19"/>
  <c r="BM105" i="25"/>
  <c r="BO105" i="21"/>
  <c r="BL105" i="20"/>
  <c r="BM105" i="20"/>
  <c r="BL105" i="21"/>
  <c r="B13" i="19"/>
  <c r="BT61" i="20"/>
  <c r="BT58" i="20"/>
  <c r="BT53" i="20"/>
  <c r="BT49" i="20"/>
  <c r="BT45" i="20"/>
  <c r="BT41" i="20"/>
  <c r="BT39" i="20"/>
  <c r="BT34" i="20"/>
  <c r="BT31" i="20"/>
  <c r="BT26" i="20"/>
  <c r="BT23" i="20"/>
  <c r="BT18" i="20"/>
  <c r="BT15" i="20"/>
  <c r="BT10" i="20"/>
  <c r="BT7" i="20"/>
  <c r="BT8" i="20"/>
  <c r="BT56" i="20"/>
  <c r="BT55" i="20"/>
  <c r="BT50" i="20"/>
  <c r="BT46" i="20"/>
  <c r="BT42" i="20"/>
  <c r="BT37" i="20"/>
  <c r="BT36" i="20"/>
  <c r="BT29" i="20"/>
  <c r="BT28" i="20"/>
  <c r="BT21" i="20"/>
  <c r="BT20" i="20"/>
  <c r="BT13" i="20"/>
  <c r="BT12" i="20"/>
  <c r="BT5" i="20"/>
  <c r="BT4" i="20"/>
  <c r="BT62" i="20"/>
  <c r="BT57" i="20"/>
  <c r="BT54" i="20"/>
  <c r="BT38" i="20"/>
  <c r="BT35" i="20"/>
  <c r="BT30" i="20"/>
  <c r="BT27" i="20"/>
  <c r="BT22" i="20"/>
  <c r="BT19" i="20"/>
  <c r="BT14" i="20"/>
  <c r="BT11" i="20"/>
  <c r="BT6" i="20"/>
  <c r="BT3" i="20"/>
  <c r="BT60" i="20"/>
  <c r="BT59" i="20"/>
  <c r="BT52" i="20"/>
  <c r="BT51" i="20"/>
  <c r="BT48" i="20"/>
  <c r="BT47" i="20"/>
  <c r="BT44" i="20"/>
  <c r="BT43" i="20"/>
  <c r="BT40" i="20"/>
  <c r="BT33" i="20"/>
  <c r="BT32" i="20"/>
  <c r="BT25" i="20"/>
  <c r="BT24" i="20"/>
  <c r="BT17" i="20"/>
  <c r="BT16" i="20"/>
  <c r="BT9" i="20"/>
  <c r="E21" i="19"/>
  <c r="BZ105" i="20"/>
  <c r="C18" i="19"/>
  <c r="B21" i="19"/>
  <c r="CB62" i="20"/>
  <c r="CB58" i="20"/>
  <c r="CB54" i="20"/>
  <c r="CB50" i="20"/>
  <c r="CB46" i="20"/>
  <c r="CB42" i="20"/>
  <c r="CB38" i="20"/>
  <c r="CB22" i="20"/>
  <c r="CB61" i="20"/>
  <c r="CB57" i="20"/>
  <c r="CB53" i="20"/>
  <c r="CB49" i="20"/>
  <c r="CB45" i="20"/>
  <c r="CB41" i="20"/>
  <c r="CB37" i="20"/>
  <c r="CB33" i="20"/>
  <c r="CB29" i="20"/>
  <c r="CB25" i="20"/>
  <c r="CB21" i="20"/>
  <c r="CB17" i="20"/>
  <c r="CB13" i="20"/>
  <c r="CB9" i="20"/>
  <c r="CB5" i="20"/>
  <c r="CB20" i="20"/>
  <c r="CB12" i="20"/>
  <c r="CB8" i="20"/>
  <c r="CB60" i="20"/>
  <c r="CB56" i="20"/>
  <c r="CB52" i="20"/>
  <c r="CB48" i="20"/>
  <c r="CB44" i="20"/>
  <c r="CB40" i="20"/>
  <c r="CB36" i="20"/>
  <c r="CB32" i="20"/>
  <c r="CB28" i="20"/>
  <c r="CB24" i="20"/>
  <c r="CB16" i="20"/>
  <c r="CB59" i="20"/>
  <c r="CB55" i="20"/>
  <c r="CB51" i="20"/>
  <c r="CB47" i="20"/>
  <c r="CB43" i="20"/>
  <c r="CB39" i="20"/>
  <c r="CB35" i="20"/>
  <c r="CB31" i="20"/>
  <c r="CB27" i="20"/>
  <c r="CB23" i="20"/>
  <c r="CB19" i="20"/>
  <c r="CB15" i="20"/>
  <c r="CB11" i="20"/>
  <c r="CB7" i="20"/>
  <c r="CB3" i="20"/>
  <c r="CB34" i="20"/>
  <c r="CB30" i="20"/>
  <c r="CB26" i="20"/>
  <c r="CB18" i="20"/>
  <c r="CB14" i="20"/>
  <c r="CB10" i="20"/>
  <c r="CB6" i="20"/>
  <c r="CB4" i="20"/>
  <c r="D39" i="19"/>
  <c r="AT5" i="9"/>
  <c r="AT6" i="9"/>
  <c r="AT3" i="9"/>
  <c r="AT8" i="9"/>
  <c r="AT11" i="9"/>
  <c r="AT16" i="9"/>
  <c r="AT19" i="9"/>
  <c r="AT24" i="9"/>
  <c r="AT27" i="9"/>
  <c r="AT32" i="9"/>
  <c r="AT9" i="9"/>
  <c r="AT10" i="9"/>
  <c r="AT17" i="9"/>
  <c r="AT18" i="9"/>
  <c r="AT25" i="9"/>
  <c r="AT7" i="9"/>
  <c r="AT13" i="9"/>
  <c r="AT14" i="9"/>
  <c r="AT26" i="9"/>
  <c r="AT28" i="9"/>
  <c r="AT31" i="9"/>
  <c r="AT33" i="9"/>
  <c r="AT34" i="9"/>
  <c r="AT41" i="9"/>
  <c r="AT42" i="9"/>
  <c r="AT40" i="9"/>
  <c r="AT20" i="9"/>
  <c r="AT23" i="9"/>
  <c r="AT29" i="9"/>
  <c r="AT30" i="9"/>
  <c r="AT36" i="9"/>
  <c r="AT39" i="9"/>
  <c r="AT44" i="9"/>
  <c r="AT37" i="9"/>
  <c r="AT38" i="9"/>
  <c r="AT45" i="9"/>
  <c r="AT46" i="9"/>
  <c r="AT35" i="9"/>
  <c r="AT4" i="9"/>
  <c r="AT21" i="9"/>
  <c r="AT22" i="9"/>
  <c r="AT12" i="9"/>
  <c r="AT15" i="9"/>
  <c r="AT43" i="9"/>
  <c r="AT92" i="9"/>
  <c r="AT80" i="9"/>
  <c r="AT52" i="9"/>
  <c r="AT103" i="9"/>
  <c r="AT99" i="9"/>
  <c r="AT95" i="9"/>
  <c r="AT91" i="9"/>
  <c r="AT79" i="9"/>
  <c r="AT87" i="9"/>
  <c r="AT83" i="9"/>
  <c r="AT75" i="9"/>
  <c r="AT55" i="9"/>
  <c r="AT71" i="9"/>
  <c r="AT51" i="9"/>
  <c r="AT67" i="9"/>
  <c r="AT58" i="9"/>
  <c r="AT96" i="9"/>
  <c r="AT84" i="9"/>
  <c r="AT63" i="9"/>
  <c r="AT68" i="9"/>
  <c r="AT98" i="9"/>
  <c r="AT94" i="9"/>
  <c r="AT90" i="9"/>
  <c r="AT102" i="9"/>
  <c r="AT66" i="9"/>
  <c r="AT59" i="9"/>
  <c r="AT86" i="9"/>
  <c r="AT82" i="9"/>
  <c r="AT78" i="9"/>
  <c r="AT62" i="9"/>
  <c r="AT74" i="9"/>
  <c r="AT54" i="9"/>
  <c r="AT100" i="9"/>
  <c r="AT88" i="9"/>
  <c r="AT48" i="9"/>
  <c r="AT47" i="9"/>
  <c r="AT76" i="9"/>
  <c r="AT60" i="9"/>
  <c r="AT56" i="9"/>
  <c r="AT93" i="9"/>
  <c r="AT89" i="9"/>
  <c r="AT77" i="9"/>
  <c r="AT57" i="9"/>
  <c r="AT70" i="9"/>
  <c r="AT73" i="9"/>
  <c r="AT53" i="9"/>
  <c r="AT50" i="9"/>
  <c r="AT64" i="9"/>
  <c r="AT81" i="9"/>
  <c r="AT69" i="9"/>
  <c r="AT101" i="9"/>
  <c r="AT97" i="9"/>
  <c r="AT85" i="9"/>
  <c r="AT65" i="9"/>
  <c r="AT49" i="9"/>
  <c r="AT61" i="9"/>
  <c r="AT72" i="9"/>
  <c r="O77" i="1"/>
  <c r="P77" i="1" s="1"/>
  <c r="F77" i="1"/>
  <c r="H77" i="1"/>
  <c r="BF5" i="9"/>
  <c r="BF6" i="9"/>
  <c r="BF3" i="9"/>
  <c r="BF8" i="9"/>
  <c r="BF11" i="9"/>
  <c r="BF16" i="9"/>
  <c r="BF19" i="9"/>
  <c r="BF24" i="9"/>
  <c r="BF27" i="9"/>
  <c r="BF32" i="9"/>
  <c r="BF9" i="9"/>
  <c r="BF10" i="9"/>
  <c r="BF17" i="9"/>
  <c r="BF18" i="9"/>
  <c r="BF25" i="9"/>
  <c r="BF21" i="9"/>
  <c r="BF22" i="9"/>
  <c r="BF34" i="9"/>
  <c r="BF41" i="9"/>
  <c r="BF42" i="9"/>
  <c r="BF49" i="9"/>
  <c r="BF50" i="9"/>
  <c r="BF57" i="9"/>
  <c r="BF58" i="9"/>
  <c r="BF48" i="9"/>
  <c r="BF51" i="9"/>
  <c r="BF4" i="9"/>
  <c r="BF12" i="9"/>
  <c r="BF15" i="9"/>
  <c r="BF26" i="9"/>
  <c r="BF28" i="9"/>
  <c r="BF31" i="9"/>
  <c r="BF33" i="9"/>
  <c r="BF36" i="9"/>
  <c r="BF39" i="9"/>
  <c r="BF44" i="9"/>
  <c r="BF47" i="9"/>
  <c r="BF52" i="9"/>
  <c r="BF55" i="9"/>
  <c r="BF29" i="9"/>
  <c r="BF30" i="9"/>
  <c r="BF20" i="9"/>
  <c r="BF35" i="9"/>
  <c r="BF13" i="9"/>
  <c r="BF14" i="9"/>
  <c r="BF37" i="9"/>
  <c r="BF38" i="9"/>
  <c r="BF45" i="9"/>
  <c r="BF46" i="9"/>
  <c r="BF53" i="9"/>
  <c r="BF54" i="9"/>
  <c r="BF7" i="9"/>
  <c r="BF23" i="9"/>
  <c r="BF40" i="9"/>
  <c r="BF43" i="9"/>
  <c r="BF56" i="9"/>
  <c r="BF92" i="9"/>
  <c r="BF64" i="9"/>
  <c r="BF103" i="9"/>
  <c r="BF99" i="9"/>
  <c r="BF95" i="9"/>
  <c r="BF91" i="9"/>
  <c r="BF87" i="9"/>
  <c r="BF67" i="9"/>
  <c r="BF63" i="9"/>
  <c r="BF83" i="9"/>
  <c r="BF79" i="9"/>
  <c r="BF70" i="9"/>
  <c r="BF96" i="9"/>
  <c r="BF75" i="9"/>
  <c r="BF80" i="9"/>
  <c r="BF102" i="9"/>
  <c r="BF86" i="9"/>
  <c r="BF82" i="9"/>
  <c r="BF78" i="9"/>
  <c r="BF71" i="9"/>
  <c r="BF98" i="9"/>
  <c r="BF94" i="9"/>
  <c r="BF74" i="9"/>
  <c r="BF90" i="9"/>
  <c r="BF66" i="9"/>
  <c r="BF100" i="9"/>
  <c r="BF88" i="9"/>
  <c r="BF60" i="9"/>
  <c r="BF59" i="9"/>
  <c r="BF62" i="9"/>
  <c r="BF72" i="9"/>
  <c r="BF101" i="9"/>
  <c r="BF85" i="9"/>
  <c r="BF69" i="9"/>
  <c r="BF76" i="9"/>
  <c r="BF65" i="9"/>
  <c r="BF93" i="9"/>
  <c r="BF81" i="9"/>
  <c r="BF68" i="9"/>
  <c r="BF97" i="9"/>
  <c r="BF89" i="9"/>
  <c r="BF77" i="9"/>
  <c r="BF73" i="9"/>
  <c r="BF84" i="9"/>
  <c r="BF61" i="9"/>
  <c r="BA3" i="9"/>
  <c r="BA8" i="9"/>
  <c r="BA9" i="9"/>
  <c r="BA10" i="9"/>
  <c r="BA17" i="9"/>
  <c r="BA18" i="9"/>
  <c r="BA25" i="9"/>
  <c r="BA26" i="9"/>
  <c r="BA33" i="9"/>
  <c r="BA4" i="9"/>
  <c r="BA7" i="9"/>
  <c r="BA12" i="9"/>
  <c r="BA15" i="9"/>
  <c r="BA20" i="9"/>
  <c r="BA23" i="9"/>
  <c r="BA6" i="9"/>
  <c r="BA19" i="9"/>
  <c r="BA24" i="9"/>
  <c r="BA27" i="9"/>
  <c r="BA32" i="9"/>
  <c r="BA36" i="9"/>
  <c r="BA39" i="9"/>
  <c r="BA44" i="9"/>
  <c r="BA47" i="9"/>
  <c r="BA52" i="9"/>
  <c r="BA21" i="9"/>
  <c r="BA22" i="9"/>
  <c r="BA28" i="9"/>
  <c r="BA31" i="9"/>
  <c r="BA37" i="9"/>
  <c r="BA38" i="9"/>
  <c r="BA45" i="9"/>
  <c r="BA46" i="9"/>
  <c r="BA53" i="9"/>
  <c r="BA40" i="9"/>
  <c r="BA13" i="9"/>
  <c r="BA14" i="9"/>
  <c r="BA34" i="9"/>
  <c r="BA42" i="9"/>
  <c r="BA49" i="9"/>
  <c r="BA50" i="9"/>
  <c r="BA5" i="9"/>
  <c r="BA11" i="9"/>
  <c r="BA16" i="9"/>
  <c r="BA29" i="9"/>
  <c r="BA30" i="9"/>
  <c r="BA35" i="9"/>
  <c r="BA43" i="9"/>
  <c r="BA48" i="9"/>
  <c r="BA51" i="9"/>
  <c r="BA41" i="9"/>
  <c r="BA59" i="9"/>
  <c r="BA99" i="9"/>
  <c r="BA87" i="9"/>
  <c r="BA94" i="9"/>
  <c r="BA90" i="9"/>
  <c r="BA86" i="9"/>
  <c r="BA82" i="9"/>
  <c r="BA102" i="9"/>
  <c r="BA98" i="9"/>
  <c r="BA78" i="9"/>
  <c r="BA58" i="9"/>
  <c r="BA74" i="9"/>
  <c r="BA65" i="9"/>
  <c r="BA103" i="9"/>
  <c r="BA91" i="9"/>
  <c r="BA70" i="9"/>
  <c r="BA75" i="9"/>
  <c r="BA62" i="9"/>
  <c r="BA93" i="9"/>
  <c r="BA89" i="9"/>
  <c r="BA69" i="9"/>
  <c r="BA85" i="9"/>
  <c r="BA61" i="9"/>
  <c r="BA101" i="9"/>
  <c r="BA97" i="9"/>
  <c r="BA81" i="9"/>
  <c r="BA77" i="9"/>
  <c r="BA57" i="9"/>
  <c r="BA95" i="9"/>
  <c r="BA83" i="9"/>
  <c r="BA55" i="9"/>
  <c r="BA54" i="9"/>
  <c r="BA73" i="9"/>
  <c r="BA67" i="9"/>
  <c r="BA66" i="9"/>
  <c r="BA71" i="9"/>
  <c r="BA63" i="9"/>
  <c r="BA80" i="9"/>
  <c r="BA60" i="9"/>
  <c r="BA88" i="9"/>
  <c r="BA76" i="9"/>
  <c r="BA92" i="9"/>
  <c r="BA84" i="9"/>
  <c r="BA72" i="9"/>
  <c r="BA100" i="9"/>
  <c r="BA96" i="9"/>
  <c r="BA64" i="9"/>
  <c r="BA68" i="9"/>
  <c r="BA79" i="9"/>
  <c r="BA56" i="9"/>
  <c r="AV9" i="9"/>
  <c r="AV4" i="9"/>
  <c r="AV7" i="9"/>
  <c r="AV12" i="9"/>
  <c r="AV15" i="9"/>
  <c r="AV20" i="9"/>
  <c r="AV23" i="9"/>
  <c r="AV28" i="9"/>
  <c r="AV31" i="9"/>
  <c r="AV5" i="9"/>
  <c r="AV6" i="9"/>
  <c r="AV13" i="9"/>
  <c r="AV14" i="9"/>
  <c r="AV21" i="9"/>
  <c r="AV22" i="9"/>
  <c r="AV3" i="9"/>
  <c r="AV18" i="9"/>
  <c r="AV25" i="9"/>
  <c r="AV27" i="9"/>
  <c r="AV32" i="9"/>
  <c r="AV37" i="9"/>
  <c r="AV38" i="9"/>
  <c r="AV45" i="9"/>
  <c r="AV46" i="9"/>
  <c r="AV39" i="9"/>
  <c r="AV19" i="9"/>
  <c r="AV24" i="9"/>
  <c r="AV35" i="9"/>
  <c r="AV40" i="9"/>
  <c r="AV43" i="9"/>
  <c r="AV48" i="9"/>
  <c r="AV30" i="9"/>
  <c r="AV41" i="9"/>
  <c r="AV11" i="9"/>
  <c r="AV16" i="9"/>
  <c r="AV36" i="9"/>
  <c r="AV44" i="9"/>
  <c r="AV8" i="9"/>
  <c r="AV10" i="9"/>
  <c r="AV17" i="9"/>
  <c r="AV26" i="9"/>
  <c r="AV29" i="9"/>
  <c r="AV33" i="9"/>
  <c r="AV34" i="9"/>
  <c r="AV42" i="9"/>
  <c r="AV47" i="9"/>
  <c r="AV94" i="9"/>
  <c r="AV82" i="9"/>
  <c r="AV54" i="9"/>
  <c r="AV101" i="9"/>
  <c r="AV97" i="9"/>
  <c r="AV93" i="9"/>
  <c r="AV89" i="9"/>
  <c r="AV69" i="9"/>
  <c r="AV60" i="9"/>
  <c r="AV98" i="9"/>
  <c r="AV86" i="9"/>
  <c r="AV65" i="9"/>
  <c r="AV70" i="9"/>
  <c r="AV85" i="9"/>
  <c r="AV77" i="9"/>
  <c r="AV57" i="9"/>
  <c r="AV81" i="9"/>
  <c r="AV73" i="9"/>
  <c r="AV53" i="9"/>
  <c r="AV88" i="9"/>
  <c r="AV84" i="9"/>
  <c r="AV80" i="9"/>
  <c r="AV76" i="9"/>
  <c r="AV56" i="9"/>
  <c r="AV100" i="9"/>
  <c r="AV96" i="9"/>
  <c r="AV92" i="9"/>
  <c r="AV72" i="9"/>
  <c r="AV52" i="9"/>
  <c r="AV68" i="9"/>
  <c r="AV61" i="9"/>
  <c r="AV102" i="9"/>
  <c r="AV78" i="9"/>
  <c r="AV62" i="9"/>
  <c r="AV64" i="9"/>
  <c r="AV66" i="9"/>
  <c r="AV58" i="9"/>
  <c r="AV90" i="9"/>
  <c r="AV103" i="9"/>
  <c r="AV99" i="9"/>
  <c r="AV83" i="9"/>
  <c r="AV71" i="9"/>
  <c r="AV51" i="9"/>
  <c r="AV87" i="9"/>
  <c r="AV67" i="9"/>
  <c r="AV50" i="9"/>
  <c r="AV95" i="9"/>
  <c r="AV91" i="9"/>
  <c r="AV79" i="9"/>
  <c r="AV59" i="9"/>
  <c r="AV49" i="9"/>
  <c r="AV75" i="9"/>
  <c r="AV55" i="9"/>
  <c r="AV63" i="9"/>
  <c r="AV74" i="9"/>
  <c r="Y73" i="1"/>
  <c r="B6" i="14"/>
  <c r="C6" i="14"/>
  <c r="BL3" i="10"/>
  <c r="BL7" i="10"/>
  <c r="BL11" i="10"/>
  <c r="BL15" i="10"/>
  <c r="BL19" i="10"/>
  <c r="BL23" i="10"/>
  <c r="BL27" i="10"/>
  <c r="BL31" i="10"/>
  <c r="BL35" i="10"/>
  <c r="BL39" i="10"/>
  <c r="BL43" i="10"/>
  <c r="J5" i="14"/>
  <c r="BL6" i="10"/>
  <c r="BL10" i="10"/>
  <c r="BL14" i="10"/>
  <c r="BL18" i="10"/>
  <c r="BL22" i="10"/>
  <c r="BL26" i="10"/>
  <c r="BL30" i="10"/>
  <c r="BL34" i="10"/>
  <c r="BL38" i="10"/>
  <c r="BL5" i="10"/>
  <c r="BL9" i="10"/>
  <c r="BL13" i="10"/>
  <c r="BL17" i="10"/>
  <c r="BL21" i="10"/>
  <c r="BL25" i="10"/>
  <c r="BL29" i="10"/>
  <c r="BL4" i="10"/>
  <c r="BL8" i="10"/>
  <c r="BL12" i="10"/>
  <c r="BL16" i="10"/>
  <c r="BL20" i="10"/>
  <c r="BL24" i="10"/>
  <c r="BL28" i="10"/>
  <c r="BL32" i="10"/>
  <c r="BL46" i="10"/>
  <c r="BL50" i="10"/>
  <c r="BL54" i="10"/>
  <c r="BL58" i="10"/>
  <c r="BL62" i="10"/>
  <c r="BL66" i="10"/>
  <c r="BL70" i="10"/>
  <c r="BL74" i="10"/>
  <c r="BL78" i="10"/>
  <c r="BL33" i="10"/>
  <c r="BL37" i="10"/>
  <c r="BL45" i="10"/>
  <c r="BL49" i="10"/>
  <c r="BL53" i="10"/>
  <c r="BL57" i="10"/>
  <c r="BL61" i="10"/>
  <c r="BL65" i="10"/>
  <c r="BL69" i="10"/>
  <c r="BL73" i="10"/>
  <c r="BL77" i="10"/>
  <c r="BL41" i="10"/>
  <c r="BL42" i="10"/>
  <c r="BL44" i="10"/>
  <c r="BL48" i="10"/>
  <c r="BL52" i="10"/>
  <c r="BL56" i="10"/>
  <c r="BL60" i="10"/>
  <c r="BL64" i="10"/>
  <c r="BL68" i="10"/>
  <c r="BL72" i="10"/>
  <c r="BL36" i="10"/>
  <c r="BL40" i="10"/>
  <c r="BL47" i="10"/>
  <c r="BL51" i="10"/>
  <c r="BL55" i="10"/>
  <c r="BL59" i="10"/>
  <c r="BL63" i="10"/>
  <c r="BL67" i="10"/>
  <c r="BL71" i="10"/>
  <c r="BL75" i="10"/>
  <c r="BL79" i="10"/>
  <c r="BL80" i="10"/>
  <c r="BL84" i="10"/>
  <c r="BL88" i="10"/>
  <c r="BL92" i="10"/>
  <c r="BL96" i="10"/>
  <c r="BL100" i="10"/>
  <c r="BL83" i="10"/>
  <c r="BL87" i="10"/>
  <c r="BL91" i="10"/>
  <c r="BL95" i="10"/>
  <c r="BL99" i="10"/>
  <c r="BL103" i="10"/>
  <c r="BL76" i="10"/>
  <c r="BL82" i="10"/>
  <c r="BL86" i="10"/>
  <c r="BL90" i="10"/>
  <c r="BL94" i="10"/>
  <c r="BL98" i="10"/>
  <c r="BL102" i="10"/>
  <c r="BL81" i="10"/>
  <c r="BL85" i="10"/>
  <c r="BL89" i="10"/>
  <c r="BL93" i="10"/>
  <c r="BL97" i="10"/>
  <c r="BL101" i="10"/>
  <c r="J8" i="14"/>
  <c r="BO6" i="10"/>
  <c r="BO10" i="10"/>
  <c r="BO14" i="10"/>
  <c r="BO18" i="10"/>
  <c r="BO22" i="10"/>
  <c r="BO26" i="10"/>
  <c r="BO30" i="10"/>
  <c r="BO34" i="10"/>
  <c r="BO38" i="10"/>
  <c r="BO42" i="10"/>
  <c r="BO5" i="10"/>
  <c r="BO9" i="10"/>
  <c r="BO13" i="10"/>
  <c r="BO17" i="10"/>
  <c r="BO21" i="10"/>
  <c r="BO25" i="10"/>
  <c r="BO29" i="10"/>
  <c r="BO33" i="10"/>
  <c r="BO37" i="10"/>
  <c r="BO4" i="10"/>
  <c r="BO8" i="10"/>
  <c r="BO12" i="10"/>
  <c r="BO16" i="10"/>
  <c r="BO20" i="10"/>
  <c r="BO24" i="10"/>
  <c r="BO28" i="10"/>
  <c r="BO3" i="10"/>
  <c r="BO7" i="10"/>
  <c r="BO11" i="10"/>
  <c r="BO15" i="10"/>
  <c r="BO19" i="10"/>
  <c r="BO23" i="10"/>
  <c r="BO27" i="10"/>
  <c r="BO31" i="10"/>
  <c r="BO36" i="10"/>
  <c r="BO40" i="10"/>
  <c r="BO41" i="10"/>
  <c r="BO45" i="10"/>
  <c r="BO49" i="10"/>
  <c r="BO53" i="10"/>
  <c r="BO57" i="10"/>
  <c r="BO61" i="10"/>
  <c r="BO65" i="10"/>
  <c r="BO69" i="10"/>
  <c r="BO73" i="10"/>
  <c r="BO77" i="10"/>
  <c r="BO32" i="10"/>
  <c r="BO35" i="10"/>
  <c r="BO39" i="10"/>
  <c r="BO44" i="10"/>
  <c r="BO48" i="10"/>
  <c r="BO52" i="10"/>
  <c r="BO56" i="10"/>
  <c r="BO60" i="10"/>
  <c r="BO64" i="10"/>
  <c r="BO68" i="10"/>
  <c r="BO72" i="10"/>
  <c r="BO76" i="10"/>
  <c r="BO43" i="10"/>
  <c r="BO47" i="10"/>
  <c r="BO51" i="10"/>
  <c r="BO55" i="10"/>
  <c r="BO59" i="10"/>
  <c r="BO63" i="10"/>
  <c r="BO67" i="10"/>
  <c r="BO71" i="10"/>
  <c r="BO46" i="10"/>
  <c r="BO50" i="10"/>
  <c r="BO54" i="10"/>
  <c r="BO58" i="10"/>
  <c r="BO62" i="10"/>
  <c r="BO66" i="10"/>
  <c r="BO70" i="10"/>
  <c r="BO83" i="10"/>
  <c r="BO87" i="10"/>
  <c r="BO91" i="10"/>
  <c r="BO95" i="10"/>
  <c r="BO99" i="10"/>
  <c r="BO103" i="10"/>
  <c r="BO75" i="10"/>
  <c r="BO79" i="10"/>
  <c r="BO82" i="10"/>
  <c r="BO86" i="10"/>
  <c r="BO90" i="10"/>
  <c r="BO94" i="10"/>
  <c r="BO98" i="10"/>
  <c r="BO102" i="10"/>
  <c r="BO74" i="10"/>
  <c r="BO78" i="10"/>
  <c r="BO81" i="10"/>
  <c r="BO85" i="10"/>
  <c r="BO89" i="10"/>
  <c r="BO93" i="10"/>
  <c r="BO97" i="10"/>
  <c r="BO101" i="10"/>
  <c r="BO80" i="10"/>
  <c r="BO84" i="10"/>
  <c r="BO88" i="10"/>
  <c r="BO92" i="10"/>
  <c r="BO96" i="10"/>
  <c r="BO100" i="10"/>
  <c r="K5" i="14"/>
  <c r="BL4" i="9"/>
  <c r="BL8" i="9"/>
  <c r="BL3" i="9"/>
  <c r="BL7" i="9"/>
  <c r="BL11" i="9"/>
  <c r="BL15" i="9"/>
  <c r="BL6" i="9"/>
  <c r="BL10" i="9"/>
  <c r="BL14" i="9"/>
  <c r="BL5" i="9"/>
  <c r="BL9" i="9"/>
  <c r="BL19" i="9"/>
  <c r="BL23" i="9"/>
  <c r="BL27" i="9"/>
  <c r="BL31" i="9"/>
  <c r="BL35" i="9"/>
  <c r="BL39" i="9"/>
  <c r="BL43" i="9"/>
  <c r="BL47" i="9"/>
  <c r="BL12" i="9"/>
  <c r="BL16" i="9"/>
  <c r="BL18" i="9"/>
  <c r="BL22" i="9"/>
  <c r="BL26" i="9"/>
  <c r="BL30" i="9"/>
  <c r="BL34" i="9"/>
  <c r="BL38" i="9"/>
  <c r="BL42" i="9"/>
  <c r="BL46" i="9"/>
  <c r="BL21" i="9"/>
  <c r="BL25" i="9"/>
  <c r="BL29" i="9"/>
  <c r="BL33" i="9"/>
  <c r="BL37" i="9"/>
  <c r="BL41" i="9"/>
  <c r="BL45" i="9"/>
  <c r="BL49" i="9"/>
  <c r="BL53" i="9"/>
  <c r="BL13" i="9"/>
  <c r="BL17" i="9"/>
  <c r="BL20" i="9"/>
  <c r="BL24" i="9"/>
  <c r="BL28" i="9"/>
  <c r="BL32" i="9"/>
  <c r="BL36" i="9"/>
  <c r="BL40" i="9"/>
  <c r="BL44" i="9"/>
  <c r="BL48" i="9"/>
  <c r="BL52" i="9"/>
  <c r="BL57" i="9"/>
  <c r="BL61" i="9"/>
  <c r="BL65" i="9"/>
  <c r="BL69" i="9"/>
  <c r="BL73" i="9"/>
  <c r="BL77" i="9"/>
  <c r="BL81" i="9"/>
  <c r="BL85" i="9"/>
  <c r="BL89" i="9"/>
  <c r="BL93" i="9"/>
  <c r="BL97" i="9"/>
  <c r="BL101" i="9"/>
  <c r="BL51" i="9"/>
  <c r="BL55" i="9"/>
  <c r="BL56" i="9"/>
  <c r="BL60" i="9"/>
  <c r="BL64" i="9"/>
  <c r="BL68" i="9"/>
  <c r="BL72" i="9"/>
  <c r="BL76" i="9"/>
  <c r="BL80" i="9"/>
  <c r="BL84" i="9"/>
  <c r="BL88" i="9"/>
  <c r="BL92" i="9"/>
  <c r="BL96" i="9"/>
  <c r="BL100" i="9"/>
  <c r="BL103" i="9"/>
  <c r="BL59" i="9"/>
  <c r="BL63" i="9"/>
  <c r="BL67" i="9"/>
  <c r="BL71" i="9"/>
  <c r="BL75" i="9"/>
  <c r="BL79" i="9"/>
  <c r="BL83" i="9"/>
  <c r="BL87" i="9"/>
  <c r="BL91" i="9"/>
  <c r="BL95" i="9"/>
  <c r="BL99" i="9"/>
  <c r="BL102" i="9"/>
  <c r="BL50" i="9"/>
  <c r="BL54" i="9"/>
  <c r="BL58" i="9"/>
  <c r="BL62" i="9"/>
  <c r="BL66" i="9"/>
  <c r="BL70" i="9"/>
  <c r="BL74" i="9"/>
  <c r="BL78" i="9"/>
  <c r="BL82" i="9"/>
  <c r="BL86" i="9"/>
  <c r="BL90" i="9"/>
  <c r="BL94" i="9"/>
  <c r="BL98" i="9"/>
  <c r="K8" i="14"/>
  <c r="BO3" i="9"/>
  <c r="BO7" i="9"/>
  <c r="BO6" i="9"/>
  <c r="BO10" i="9"/>
  <c r="BO14" i="9"/>
  <c r="BO5" i="9"/>
  <c r="BO9" i="9"/>
  <c r="BO13" i="9"/>
  <c r="BO17" i="9"/>
  <c r="BO4" i="9"/>
  <c r="BO8" i="9"/>
  <c r="BO18" i="9"/>
  <c r="BO22" i="9"/>
  <c r="BO26" i="9"/>
  <c r="BO30" i="9"/>
  <c r="BO34" i="9"/>
  <c r="BO38" i="9"/>
  <c r="BO42" i="9"/>
  <c r="BO46" i="9"/>
  <c r="BO21" i="9"/>
  <c r="BO25" i="9"/>
  <c r="BO29" i="9"/>
  <c r="BO33" i="9"/>
  <c r="BO37" i="9"/>
  <c r="BO41" i="9"/>
  <c r="BO45" i="9"/>
  <c r="BO12" i="9"/>
  <c r="BO16" i="9"/>
  <c r="BO20" i="9"/>
  <c r="BO24" i="9"/>
  <c r="BO28" i="9"/>
  <c r="BO32" i="9"/>
  <c r="BO36" i="9"/>
  <c r="BO40" i="9"/>
  <c r="BO44" i="9"/>
  <c r="BO48" i="9"/>
  <c r="BO52" i="9"/>
  <c r="BO11" i="9"/>
  <c r="BO15" i="9"/>
  <c r="BO19" i="9"/>
  <c r="BO23" i="9"/>
  <c r="BO27" i="9"/>
  <c r="BO31" i="9"/>
  <c r="BO35" i="9"/>
  <c r="BO39" i="9"/>
  <c r="BO43" i="9"/>
  <c r="BO47" i="9"/>
  <c r="BO51" i="9"/>
  <c r="BO55" i="9"/>
  <c r="BO50" i="9"/>
  <c r="BO54" i="9"/>
  <c r="BO56" i="9"/>
  <c r="BO60" i="9"/>
  <c r="BO64" i="9"/>
  <c r="BO68" i="9"/>
  <c r="BO72" i="9"/>
  <c r="BO76" i="9"/>
  <c r="BO80" i="9"/>
  <c r="BO84" i="9"/>
  <c r="BO88" i="9"/>
  <c r="BO92" i="9"/>
  <c r="BO96" i="9"/>
  <c r="BO100" i="9"/>
  <c r="BO102" i="9"/>
  <c r="BO101" i="9"/>
  <c r="BO53" i="9"/>
  <c r="BO59" i="9"/>
  <c r="BO63" i="9"/>
  <c r="BO67" i="9"/>
  <c r="BO71" i="9"/>
  <c r="BO75" i="9"/>
  <c r="BO79" i="9"/>
  <c r="BO83" i="9"/>
  <c r="BO87" i="9"/>
  <c r="BO91" i="9"/>
  <c r="BO95" i="9"/>
  <c r="BO99" i="9"/>
  <c r="BO103" i="9"/>
  <c r="BO49" i="9"/>
  <c r="BO58" i="9"/>
  <c r="BO62" i="9"/>
  <c r="BO66" i="9"/>
  <c r="BO70" i="9"/>
  <c r="BO74" i="9"/>
  <c r="BO78" i="9"/>
  <c r="BO82" i="9"/>
  <c r="BO86" i="9"/>
  <c r="BO90" i="9"/>
  <c r="BO94" i="9"/>
  <c r="BO98" i="9"/>
  <c r="BO57" i="9"/>
  <c r="BO61" i="9"/>
  <c r="BO65" i="9"/>
  <c r="BO69" i="9"/>
  <c r="BO73" i="9"/>
  <c r="BO77" i="9"/>
  <c r="BO81" i="9"/>
  <c r="BO85" i="9"/>
  <c r="BO89" i="9"/>
  <c r="BO93" i="9"/>
  <c r="BO97" i="9"/>
  <c r="BN5" i="10"/>
  <c r="BN9" i="10"/>
  <c r="BN13" i="10"/>
  <c r="BN17" i="10"/>
  <c r="BN21" i="10"/>
  <c r="BN25" i="10"/>
  <c r="BN29" i="10"/>
  <c r="BN33" i="10"/>
  <c r="BN37" i="10"/>
  <c r="BN41" i="10"/>
  <c r="BN4" i="10"/>
  <c r="BN8" i="10"/>
  <c r="BN12" i="10"/>
  <c r="BN16" i="10"/>
  <c r="BN20" i="10"/>
  <c r="BN24" i="10"/>
  <c r="BN28" i="10"/>
  <c r="BN32" i="10"/>
  <c r="BN36" i="10"/>
  <c r="BN40" i="10"/>
  <c r="BN3" i="10"/>
  <c r="BN7" i="10"/>
  <c r="BN11" i="10"/>
  <c r="BN15" i="10"/>
  <c r="BN19" i="10"/>
  <c r="BN23" i="10"/>
  <c r="BN27" i="10"/>
  <c r="J7" i="14"/>
  <c r="BN6" i="10"/>
  <c r="BN10" i="10"/>
  <c r="BN14" i="10"/>
  <c r="BN18" i="10"/>
  <c r="BN22" i="10"/>
  <c r="BN26" i="10"/>
  <c r="BN30" i="10"/>
  <c r="BN35" i="10"/>
  <c r="BN39" i="10"/>
  <c r="BN42" i="10"/>
  <c r="BN44" i="10"/>
  <c r="BN48" i="10"/>
  <c r="BN52" i="10"/>
  <c r="BN56" i="10"/>
  <c r="BN60" i="10"/>
  <c r="BN64" i="10"/>
  <c r="BN68" i="10"/>
  <c r="BN72" i="10"/>
  <c r="BN76" i="10"/>
  <c r="BN34" i="10"/>
  <c r="BN38" i="10"/>
  <c r="BN43" i="10"/>
  <c r="BN47" i="10"/>
  <c r="BN51" i="10"/>
  <c r="BN55" i="10"/>
  <c r="BN59" i="10"/>
  <c r="BN63" i="10"/>
  <c r="BN67" i="10"/>
  <c r="BN71" i="10"/>
  <c r="BN75" i="10"/>
  <c r="BN79" i="10"/>
  <c r="BN46" i="10"/>
  <c r="BN50" i="10"/>
  <c r="BN54" i="10"/>
  <c r="BN58" i="10"/>
  <c r="BN62" i="10"/>
  <c r="BN66" i="10"/>
  <c r="BN70" i="10"/>
  <c r="BN31" i="10"/>
  <c r="BN45" i="10"/>
  <c r="BN49" i="10"/>
  <c r="BN53" i="10"/>
  <c r="BN57" i="10"/>
  <c r="BN61" i="10"/>
  <c r="BN65" i="10"/>
  <c r="BN69" i="10"/>
  <c r="BN82" i="10"/>
  <c r="BN86" i="10"/>
  <c r="BN90" i="10"/>
  <c r="BN94" i="10"/>
  <c r="BN98" i="10"/>
  <c r="BN102" i="10"/>
  <c r="BN74" i="10"/>
  <c r="BN78" i="10"/>
  <c r="BN81" i="10"/>
  <c r="BN85" i="10"/>
  <c r="BN89" i="10"/>
  <c r="BN93" i="10"/>
  <c r="BN97" i="10"/>
  <c r="BN101" i="10"/>
  <c r="BN73" i="10"/>
  <c r="BN77" i="10"/>
  <c r="BN80" i="10"/>
  <c r="BN84" i="10"/>
  <c r="BN88" i="10"/>
  <c r="BN92" i="10"/>
  <c r="BN96" i="10"/>
  <c r="BN100" i="10"/>
  <c r="BN83" i="10"/>
  <c r="BN87" i="10"/>
  <c r="BN91" i="10"/>
  <c r="BN95" i="10"/>
  <c r="BN99" i="10"/>
  <c r="BN103" i="10"/>
  <c r="J4" i="14"/>
  <c r="BK6" i="10"/>
  <c r="BK10" i="10"/>
  <c r="BK14" i="10"/>
  <c r="BK18" i="10"/>
  <c r="BK22" i="10"/>
  <c r="BK26" i="10"/>
  <c r="BK30" i="10"/>
  <c r="BK34" i="10"/>
  <c r="BK38" i="10"/>
  <c r="BK42" i="10"/>
  <c r="BK5" i="10"/>
  <c r="BK9" i="10"/>
  <c r="BK13" i="10"/>
  <c r="BK17" i="10"/>
  <c r="BK21" i="10"/>
  <c r="BK25" i="10"/>
  <c r="BK29" i="10"/>
  <c r="BK33" i="10"/>
  <c r="BK37" i="10"/>
  <c r="BK4" i="10"/>
  <c r="BK8" i="10"/>
  <c r="BK12" i="10"/>
  <c r="BK16" i="10"/>
  <c r="BK20" i="10"/>
  <c r="BK24" i="10"/>
  <c r="BK28" i="10"/>
  <c r="BK3" i="10"/>
  <c r="BK7" i="10"/>
  <c r="BK11" i="10"/>
  <c r="BK15" i="10"/>
  <c r="BK19" i="10"/>
  <c r="BK23" i="10"/>
  <c r="BK27" i="10"/>
  <c r="BK31" i="10"/>
  <c r="BK32" i="10"/>
  <c r="BK45" i="10"/>
  <c r="BK49" i="10"/>
  <c r="BK53" i="10"/>
  <c r="BK57" i="10"/>
  <c r="BK61" i="10"/>
  <c r="BK65" i="10"/>
  <c r="BK69" i="10"/>
  <c r="BK73" i="10"/>
  <c r="BK77" i="10"/>
  <c r="BK41" i="10"/>
  <c r="BK44" i="10"/>
  <c r="BK48" i="10"/>
  <c r="BK52" i="10"/>
  <c r="BK56" i="10"/>
  <c r="BK60" i="10"/>
  <c r="BK64" i="10"/>
  <c r="BK68" i="10"/>
  <c r="BK72" i="10"/>
  <c r="BK76" i="10"/>
  <c r="BK36" i="10"/>
  <c r="BK40" i="10"/>
  <c r="BK47" i="10"/>
  <c r="BK51" i="10"/>
  <c r="BK55" i="10"/>
  <c r="BK59" i="10"/>
  <c r="BK63" i="10"/>
  <c r="BK67" i="10"/>
  <c r="BK71" i="10"/>
  <c r="BK35" i="10"/>
  <c r="BK39" i="10"/>
  <c r="BK43" i="10"/>
  <c r="BK46" i="10"/>
  <c r="BK50" i="10"/>
  <c r="BK54" i="10"/>
  <c r="BK58" i="10"/>
  <c r="BK62" i="10"/>
  <c r="BK66" i="10"/>
  <c r="BK70" i="10"/>
  <c r="BK74" i="10"/>
  <c r="BK78" i="10"/>
  <c r="BK83" i="10"/>
  <c r="BK87" i="10"/>
  <c r="BK91" i="10"/>
  <c r="BK95" i="10"/>
  <c r="BK99" i="10"/>
  <c r="BK103" i="10"/>
  <c r="BK82" i="10"/>
  <c r="BK86" i="10"/>
  <c r="BK90" i="10"/>
  <c r="BK94" i="10"/>
  <c r="BK98" i="10"/>
  <c r="BK102" i="10"/>
  <c r="BK81" i="10"/>
  <c r="BK85" i="10"/>
  <c r="BK89" i="10"/>
  <c r="BK93" i="10"/>
  <c r="BK97" i="10"/>
  <c r="BK101" i="10"/>
  <c r="BK75" i="10"/>
  <c r="BK79" i="10"/>
  <c r="BK80" i="10"/>
  <c r="BK84" i="10"/>
  <c r="BK88" i="10"/>
  <c r="BK92" i="10"/>
  <c r="BK96" i="10"/>
  <c r="BK100" i="10"/>
  <c r="K7" i="14"/>
  <c r="BN6" i="9"/>
  <c r="BN5" i="9"/>
  <c r="BN9" i="9"/>
  <c r="BN13" i="9"/>
  <c r="BN4" i="9"/>
  <c r="BN8" i="9"/>
  <c r="BN12" i="9"/>
  <c r="BN16" i="9"/>
  <c r="BN3" i="9"/>
  <c r="BN7" i="9"/>
  <c r="BN21" i="9"/>
  <c r="BN25" i="9"/>
  <c r="BN29" i="9"/>
  <c r="BN33" i="9"/>
  <c r="BN37" i="9"/>
  <c r="BN41" i="9"/>
  <c r="BN45" i="9"/>
  <c r="BN49" i="9"/>
  <c r="BN17" i="9"/>
  <c r="BN20" i="9"/>
  <c r="BN24" i="9"/>
  <c r="BN28" i="9"/>
  <c r="BN32" i="9"/>
  <c r="BN36" i="9"/>
  <c r="BN40" i="9"/>
  <c r="BN44" i="9"/>
  <c r="BN48" i="9"/>
  <c r="BN11" i="9"/>
  <c r="BN15" i="9"/>
  <c r="BN19" i="9"/>
  <c r="BN23" i="9"/>
  <c r="BN27" i="9"/>
  <c r="BN31" i="9"/>
  <c r="BN35" i="9"/>
  <c r="BN39" i="9"/>
  <c r="BN43" i="9"/>
  <c r="BN47" i="9"/>
  <c r="BN51" i="9"/>
  <c r="BN55" i="9"/>
  <c r="BN10" i="9"/>
  <c r="BN14" i="9"/>
  <c r="BN18" i="9"/>
  <c r="BN22" i="9"/>
  <c r="BN26" i="9"/>
  <c r="BN30" i="9"/>
  <c r="BN34" i="9"/>
  <c r="BN38" i="9"/>
  <c r="BN42" i="9"/>
  <c r="BN46" i="9"/>
  <c r="BN50" i="9"/>
  <c r="BN54" i="9"/>
  <c r="BN53" i="9"/>
  <c r="BN59" i="9"/>
  <c r="BN63" i="9"/>
  <c r="BN67" i="9"/>
  <c r="BN71" i="9"/>
  <c r="BN75" i="9"/>
  <c r="BN79" i="9"/>
  <c r="BN83" i="9"/>
  <c r="BN87" i="9"/>
  <c r="BN91" i="9"/>
  <c r="BN95" i="9"/>
  <c r="BN99" i="9"/>
  <c r="BN103" i="9"/>
  <c r="BN52" i="9"/>
  <c r="BN58" i="9"/>
  <c r="BN62" i="9"/>
  <c r="BN66" i="9"/>
  <c r="BN70" i="9"/>
  <c r="BN74" i="9"/>
  <c r="BN78" i="9"/>
  <c r="BN82" i="9"/>
  <c r="BN86" i="9"/>
  <c r="BN90" i="9"/>
  <c r="BN94" i="9"/>
  <c r="BN98" i="9"/>
  <c r="BN102" i="9"/>
  <c r="BN101" i="9"/>
  <c r="BN57" i="9"/>
  <c r="BN61" i="9"/>
  <c r="BN65" i="9"/>
  <c r="BN69" i="9"/>
  <c r="BN73" i="9"/>
  <c r="BN77" i="9"/>
  <c r="BN81" i="9"/>
  <c r="BN85" i="9"/>
  <c r="BN89" i="9"/>
  <c r="BN93" i="9"/>
  <c r="BN97" i="9"/>
  <c r="BN56" i="9"/>
  <c r="BN60" i="9"/>
  <c r="BN64" i="9"/>
  <c r="BN68" i="9"/>
  <c r="BN72" i="9"/>
  <c r="BN76" i="9"/>
  <c r="BN80" i="9"/>
  <c r="BN84" i="9"/>
  <c r="BN88" i="9"/>
  <c r="BN92" i="9"/>
  <c r="BN96" i="9"/>
  <c r="BN100" i="9"/>
  <c r="K4" i="14"/>
  <c r="BK3" i="9"/>
  <c r="BK7" i="9"/>
  <c r="BK6" i="9"/>
  <c r="BK10" i="9"/>
  <c r="BK14" i="9"/>
  <c r="BK5" i="9"/>
  <c r="BK9" i="9"/>
  <c r="BK13" i="9"/>
  <c r="BK17" i="9"/>
  <c r="BK4" i="9"/>
  <c r="BK8" i="9"/>
  <c r="BK12" i="9"/>
  <c r="BK16" i="9"/>
  <c r="BK18" i="9"/>
  <c r="BK22" i="9"/>
  <c r="BK26" i="9"/>
  <c r="BK30" i="9"/>
  <c r="BK34" i="9"/>
  <c r="BK38" i="9"/>
  <c r="BK42" i="9"/>
  <c r="BK46" i="9"/>
  <c r="BK11" i="9"/>
  <c r="BK15" i="9"/>
  <c r="BK21" i="9"/>
  <c r="BK25" i="9"/>
  <c r="BK29" i="9"/>
  <c r="BK33" i="9"/>
  <c r="BK37" i="9"/>
  <c r="BK41" i="9"/>
  <c r="BK45" i="9"/>
  <c r="BK20" i="9"/>
  <c r="BK24" i="9"/>
  <c r="BK28" i="9"/>
  <c r="BK32" i="9"/>
  <c r="BK36" i="9"/>
  <c r="BK40" i="9"/>
  <c r="BK44" i="9"/>
  <c r="BK48" i="9"/>
  <c r="BK52" i="9"/>
  <c r="BK19" i="9"/>
  <c r="BK23" i="9"/>
  <c r="BK27" i="9"/>
  <c r="BK31" i="9"/>
  <c r="BK35" i="9"/>
  <c r="BK39" i="9"/>
  <c r="BK43" i="9"/>
  <c r="BK47" i="9"/>
  <c r="BK51" i="9"/>
  <c r="BK55" i="9"/>
  <c r="BK56" i="9"/>
  <c r="BK60" i="9"/>
  <c r="BK64" i="9"/>
  <c r="BK68" i="9"/>
  <c r="BK72" i="9"/>
  <c r="BK76" i="9"/>
  <c r="BK80" i="9"/>
  <c r="BK84" i="9"/>
  <c r="BK88" i="9"/>
  <c r="BK92" i="9"/>
  <c r="BK96" i="9"/>
  <c r="BK100" i="9"/>
  <c r="BK49" i="9"/>
  <c r="BK59" i="9"/>
  <c r="BK63" i="9"/>
  <c r="BK67" i="9"/>
  <c r="BK71" i="9"/>
  <c r="BK75" i="9"/>
  <c r="BK79" i="9"/>
  <c r="BK83" i="9"/>
  <c r="BK87" i="9"/>
  <c r="BK91" i="9"/>
  <c r="BK95" i="9"/>
  <c r="BK99" i="9"/>
  <c r="BK103" i="9"/>
  <c r="BK50" i="9"/>
  <c r="BK54" i="9"/>
  <c r="BK58" i="9"/>
  <c r="BK62" i="9"/>
  <c r="BK66" i="9"/>
  <c r="BK70" i="9"/>
  <c r="BK74" i="9"/>
  <c r="BK78" i="9"/>
  <c r="BK82" i="9"/>
  <c r="BK86" i="9"/>
  <c r="BK90" i="9"/>
  <c r="BK94" i="9"/>
  <c r="BK98" i="9"/>
  <c r="BK102" i="9"/>
  <c r="BK53" i="9"/>
  <c r="BK57" i="9"/>
  <c r="BK61" i="9"/>
  <c r="BK65" i="9"/>
  <c r="BK69" i="9"/>
  <c r="BK73" i="9"/>
  <c r="BK77" i="9"/>
  <c r="BK81" i="9"/>
  <c r="BK85" i="9"/>
  <c r="BK89" i="9"/>
  <c r="BK93" i="9"/>
  <c r="BK97" i="9"/>
  <c r="BK101" i="9"/>
  <c r="I3" i="5"/>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9" i="5"/>
  <c r="I88" i="5"/>
  <c r="I92" i="5"/>
  <c r="I91" i="5"/>
  <c r="I90" i="5"/>
  <c r="I93" i="5"/>
  <c r="I94" i="5"/>
  <c r="I95" i="5"/>
  <c r="I96" i="5"/>
  <c r="I97" i="5"/>
  <c r="I98" i="5"/>
  <c r="I99" i="5"/>
  <c r="I100" i="5"/>
  <c r="I101" i="5"/>
  <c r="I102" i="5"/>
  <c r="I103" i="5"/>
  <c r="AO3" i="7"/>
  <c r="AO4" i="7"/>
  <c r="AO5" i="7"/>
  <c r="AO6" i="7"/>
  <c r="AO7" i="7"/>
  <c r="AO8" i="7"/>
  <c r="AO9" i="7"/>
  <c r="AO10" i="7"/>
  <c r="AO11" i="7"/>
  <c r="AO12" i="7"/>
  <c r="AO13" i="7"/>
  <c r="AO14" i="7"/>
  <c r="AO15" i="7"/>
  <c r="AO16" i="7"/>
  <c r="AO17" i="7"/>
  <c r="AO18" i="7"/>
  <c r="AO19" i="7"/>
  <c r="AO20" i="7"/>
  <c r="AO21" i="7"/>
  <c r="AO22" i="7"/>
  <c r="AO23" i="7"/>
  <c r="AO24" i="7"/>
  <c r="AO25" i="7"/>
  <c r="AO26" i="7"/>
  <c r="AO27" i="7"/>
  <c r="AO28" i="7"/>
  <c r="AO29" i="7"/>
  <c r="AO30" i="7"/>
  <c r="AO31" i="7"/>
  <c r="AO32" i="7"/>
  <c r="AO33" i="7"/>
  <c r="AO34" i="7"/>
  <c r="AO35" i="7"/>
  <c r="AO36" i="7"/>
  <c r="AO37" i="7"/>
  <c r="AO38" i="7"/>
  <c r="AO39" i="7"/>
  <c r="AO40" i="7"/>
  <c r="AO41" i="7"/>
  <c r="AO42" i="7"/>
  <c r="AO43" i="7"/>
  <c r="AO44" i="7"/>
  <c r="AO45" i="7"/>
  <c r="AO46" i="7"/>
  <c r="AO47" i="7"/>
  <c r="AO48" i="7"/>
  <c r="AO49" i="7"/>
  <c r="AO50" i="7"/>
  <c r="AO51" i="7"/>
  <c r="AO52" i="7"/>
  <c r="AO53" i="7"/>
  <c r="AO54" i="7"/>
  <c r="AO55" i="7"/>
  <c r="AO56" i="7"/>
  <c r="AO57" i="7"/>
  <c r="AO58" i="7"/>
  <c r="AO59" i="7"/>
  <c r="AO60" i="7"/>
  <c r="AO61" i="7"/>
  <c r="AO62" i="7"/>
  <c r="AO63" i="7"/>
  <c r="AO64" i="7"/>
  <c r="AO65" i="7"/>
  <c r="AO66" i="7"/>
  <c r="AO67" i="7"/>
  <c r="AO68" i="7"/>
  <c r="AO69" i="7"/>
  <c r="AO70" i="7"/>
  <c r="AO71" i="7"/>
  <c r="AO72" i="7"/>
  <c r="AO73" i="7"/>
  <c r="AO74" i="7"/>
  <c r="AO75" i="7"/>
  <c r="AO76" i="7"/>
  <c r="AO77" i="7"/>
  <c r="AO78" i="7"/>
  <c r="AO79" i="7"/>
  <c r="AO80" i="7"/>
  <c r="AO81" i="7"/>
  <c r="AO82" i="7"/>
  <c r="AO83" i="7"/>
  <c r="AO84" i="7"/>
  <c r="AO85" i="7"/>
  <c r="AO86" i="7"/>
  <c r="AO87" i="7"/>
  <c r="AO88" i="7"/>
  <c r="AO89" i="7"/>
  <c r="AO90" i="7"/>
  <c r="AO91" i="7"/>
  <c r="AO92" i="7"/>
  <c r="AO93" i="7"/>
  <c r="AO94" i="7"/>
  <c r="AO95" i="7"/>
  <c r="AO96" i="7"/>
  <c r="AO97" i="7"/>
  <c r="AO98" i="7"/>
  <c r="AO99" i="7"/>
  <c r="AO100" i="7"/>
  <c r="AO101" i="7"/>
  <c r="AO102" i="7"/>
  <c r="AO103" i="7"/>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P3" i="5"/>
  <c r="P4" i="5"/>
  <c r="P5"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AA3" i="7"/>
  <c r="AA4" i="7"/>
  <c r="AA5" i="7"/>
  <c r="AA6" i="7"/>
  <c r="AA7" i="7"/>
  <c r="AA8" i="7"/>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3" i="5"/>
  <c r="AA4" i="5"/>
  <c r="AA5" i="5"/>
  <c r="AA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91" i="5"/>
  <c r="AA86" i="5"/>
  <c r="AA90" i="5"/>
  <c r="AA93" i="5"/>
  <c r="AA94" i="5"/>
  <c r="AA95" i="5"/>
  <c r="AA96" i="5"/>
  <c r="AA97" i="5"/>
  <c r="AA98" i="5"/>
  <c r="AA99" i="5"/>
  <c r="AA100" i="5"/>
  <c r="AA101" i="5"/>
  <c r="AA102" i="5"/>
  <c r="AA103" i="5"/>
  <c r="AA87" i="5"/>
  <c r="AA89" i="5"/>
  <c r="AA88" i="5"/>
  <c r="AA92" i="5"/>
  <c r="AD3" i="5"/>
  <c r="AD4" i="5"/>
  <c r="AD5"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9" i="5"/>
  <c r="AD93" i="5"/>
  <c r="AD94" i="5"/>
  <c r="AD95" i="5"/>
  <c r="AD96" i="5"/>
  <c r="AD97" i="5"/>
  <c r="AD98" i="5"/>
  <c r="AD99" i="5"/>
  <c r="AD100" i="5"/>
  <c r="AD101" i="5"/>
  <c r="AD102" i="5"/>
  <c r="AD103" i="5"/>
  <c r="AD88" i="5"/>
  <c r="AD92" i="5"/>
  <c r="AD91" i="5"/>
  <c r="AD90" i="5"/>
  <c r="AG3" i="7"/>
  <c r="AG4" i="7"/>
  <c r="AG5" i="7"/>
  <c r="AG6"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S3" i="5"/>
  <c r="AS4" i="5"/>
  <c r="AS5" i="5"/>
  <c r="AS6" i="5"/>
  <c r="AS7" i="5"/>
  <c r="AS8" i="5"/>
  <c r="AS9" i="5"/>
  <c r="AS10" i="5"/>
  <c r="AS11" i="5"/>
  <c r="AS12" i="5"/>
  <c r="AS13" i="5"/>
  <c r="AS14" i="5"/>
  <c r="AS15" i="5"/>
  <c r="AS16" i="5"/>
  <c r="AS17" i="5"/>
  <c r="AS18" i="5"/>
  <c r="AS19" i="5"/>
  <c r="AS20" i="5"/>
  <c r="AS21" i="5"/>
  <c r="AS22" i="5"/>
  <c r="AS23" i="5"/>
  <c r="AS24" i="5"/>
  <c r="AS25" i="5"/>
  <c r="AS26" i="5"/>
  <c r="AS27" i="5"/>
  <c r="AS28" i="5"/>
  <c r="AS29" i="5"/>
  <c r="AS30" i="5"/>
  <c r="AS31" i="5"/>
  <c r="AS32" i="5"/>
  <c r="AS33" i="5"/>
  <c r="AS34" i="5"/>
  <c r="AS35" i="5"/>
  <c r="AS36" i="5"/>
  <c r="AS37" i="5"/>
  <c r="AS38" i="5"/>
  <c r="AS39" i="5"/>
  <c r="AS40" i="5"/>
  <c r="AS41" i="5"/>
  <c r="AS42" i="5"/>
  <c r="AS43" i="5"/>
  <c r="AS44" i="5"/>
  <c r="AS45" i="5"/>
  <c r="AS46" i="5"/>
  <c r="AS47" i="5"/>
  <c r="AS48" i="5"/>
  <c r="AS49"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S80" i="5"/>
  <c r="AS81" i="5"/>
  <c r="AS82" i="5"/>
  <c r="AS83" i="5"/>
  <c r="AS84" i="5"/>
  <c r="AS85" i="5"/>
  <c r="AS86" i="5"/>
  <c r="AS88" i="5"/>
  <c r="AS92" i="5"/>
  <c r="AS91" i="5"/>
  <c r="AS90" i="5"/>
  <c r="AS87" i="5"/>
  <c r="AS89" i="5"/>
  <c r="AS93" i="5"/>
  <c r="AS94" i="5"/>
  <c r="AS95" i="5"/>
  <c r="AS96" i="5"/>
  <c r="AS97" i="5"/>
  <c r="AS98" i="5"/>
  <c r="AS99" i="5"/>
  <c r="AS100" i="5"/>
  <c r="AS101" i="5"/>
  <c r="AS102" i="5"/>
  <c r="AS103" i="5"/>
  <c r="AS3" i="7"/>
  <c r="AS4" i="7"/>
  <c r="AS5" i="7"/>
  <c r="AS6" i="7"/>
  <c r="AS7" i="7"/>
  <c r="AS8" i="7"/>
  <c r="AS9" i="7"/>
  <c r="AS10" i="7"/>
  <c r="AS11" i="7"/>
  <c r="AS12" i="7"/>
  <c r="AS13" i="7"/>
  <c r="AS14" i="7"/>
  <c r="AS15" i="7"/>
  <c r="AS16" i="7"/>
  <c r="AS17" i="7"/>
  <c r="AS18" i="7"/>
  <c r="AS19" i="7"/>
  <c r="AS20" i="7"/>
  <c r="AS21" i="7"/>
  <c r="AS22" i="7"/>
  <c r="AS23" i="7"/>
  <c r="AS24" i="7"/>
  <c r="AS25" i="7"/>
  <c r="AS26" i="7"/>
  <c r="AS27" i="7"/>
  <c r="AS28" i="7"/>
  <c r="AS29" i="7"/>
  <c r="AS30" i="7"/>
  <c r="AS31" i="7"/>
  <c r="AS32" i="7"/>
  <c r="AS33" i="7"/>
  <c r="AS34" i="7"/>
  <c r="AS35" i="7"/>
  <c r="AS36" i="7"/>
  <c r="AS37" i="7"/>
  <c r="AS38" i="7"/>
  <c r="AS39" i="7"/>
  <c r="AS40" i="7"/>
  <c r="AS41" i="7"/>
  <c r="AS42" i="7"/>
  <c r="AS43" i="7"/>
  <c r="AS44" i="7"/>
  <c r="AS45" i="7"/>
  <c r="AS46" i="7"/>
  <c r="AS47" i="7"/>
  <c r="AS48" i="7"/>
  <c r="AS49" i="7"/>
  <c r="AS50" i="7"/>
  <c r="AS51" i="7"/>
  <c r="AS52" i="7"/>
  <c r="AS53" i="7"/>
  <c r="AS54" i="7"/>
  <c r="AS55" i="7"/>
  <c r="AS56" i="7"/>
  <c r="AS57" i="7"/>
  <c r="AS58" i="7"/>
  <c r="AS59" i="7"/>
  <c r="AS60" i="7"/>
  <c r="AS61" i="7"/>
  <c r="AS62" i="7"/>
  <c r="AS63" i="7"/>
  <c r="AS64" i="7"/>
  <c r="AS65" i="7"/>
  <c r="AS66" i="7"/>
  <c r="AS67" i="7"/>
  <c r="AS68" i="7"/>
  <c r="AS69" i="7"/>
  <c r="AS70" i="7"/>
  <c r="AS71" i="7"/>
  <c r="AS72" i="7"/>
  <c r="AS73" i="7"/>
  <c r="AS74" i="7"/>
  <c r="AS75" i="7"/>
  <c r="AS76" i="7"/>
  <c r="AS77" i="7"/>
  <c r="AS78" i="7"/>
  <c r="AS79" i="7"/>
  <c r="AS80" i="7"/>
  <c r="AS81" i="7"/>
  <c r="AS82" i="7"/>
  <c r="AS83" i="7"/>
  <c r="AS84" i="7"/>
  <c r="AS85" i="7"/>
  <c r="AS86" i="7"/>
  <c r="AS87" i="7"/>
  <c r="AS88" i="7"/>
  <c r="AS89" i="7"/>
  <c r="AS90" i="7"/>
  <c r="AS91" i="7"/>
  <c r="AS92" i="7"/>
  <c r="AS93" i="7"/>
  <c r="AS94" i="7"/>
  <c r="AS95" i="7"/>
  <c r="AS96" i="7"/>
  <c r="AS97" i="7"/>
  <c r="AS98" i="7"/>
  <c r="AS99" i="7"/>
  <c r="AS100" i="7"/>
  <c r="AS101" i="7"/>
  <c r="AS102" i="7"/>
  <c r="AS103" i="7"/>
  <c r="S3" i="7"/>
  <c r="S4" i="7"/>
  <c r="S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AP3" i="5"/>
  <c r="AP4" i="5"/>
  <c r="AP5" i="5"/>
  <c r="AP6" i="5"/>
  <c r="AP7" i="5"/>
  <c r="AP8" i="5"/>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90" i="5"/>
  <c r="AP93" i="5"/>
  <c r="AP94" i="5"/>
  <c r="AP95" i="5"/>
  <c r="AP96" i="5"/>
  <c r="AP97" i="5"/>
  <c r="AP98" i="5"/>
  <c r="AP99" i="5"/>
  <c r="AP100" i="5"/>
  <c r="AP101" i="5"/>
  <c r="AP102" i="5"/>
  <c r="AP103" i="5"/>
  <c r="AP89" i="5"/>
  <c r="AP88" i="5"/>
  <c r="AP92" i="5"/>
  <c r="AP91" i="5"/>
  <c r="J3" i="5"/>
  <c r="J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90" i="5"/>
  <c r="J93" i="5"/>
  <c r="J94" i="5"/>
  <c r="J95" i="5"/>
  <c r="J96" i="5"/>
  <c r="J97" i="5"/>
  <c r="J98" i="5"/>
  <c r="J99" i="5"/>
  <c r="J100" i="5"/>
  <c r="J101" i="5"/>
  <c r="J102" i="5"/>
  <c r="J103" i="5"/>
  <c r="J89" i="5"/>
  <c r="J88" i="5"/>
  <c r="J92" i="5"/>
  <c r="J91" i="5"/>
  <c r="M3" i="5"/>
  <c r="M4"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92" i="5"/>
  <c r="M91" i="5"/>
  <c r="M90" i="5"/>
  <c r="M89" i="5"/>
  <c r="M93" i="5"/>
  <c r="M94" i="5"/>
  <c r="M95" i="5"/>
  <c r="M96" i="5"/>
  <c r="M97" i="5"/>
  <c r="M98" i="5"/>
  <c r="M99" i="5"/>
  <c r="M100" i="5"/>
  <c r="M101" i="5"/>
  <c r="M102" i="5"/>
  <c r="M103" i="5"/>
  <c r="AH3" i="7"/>
  <c r="AH4" i="7"/>
  <c r="AH5" i="7"/>
  <c r="AH6" i="7"/>
  <c r="AH7" i="7"/>
  <c r="AH8" i="7"/>
  <c r="AH9" i="7"/>
  <c r="AH10" i="7"/>
  <c r="AH11" i="7"/>
  <c r="AH12" i="7"/>
  <c r="AH13" i="7"/>
  <c r="AH14" i="7"/>
  <c r="AH15" i="7"/>
  <c r="AH16" i="7"/>
  <c r="AH17" i="7"/>
  <c r="AH18" i="7"/>
  <c r="AH19" i="7"/>
  <c r="AH20" i="7"/>
  <c r="AH21" i="7"/>
  <c r="AH22" i="7"/>
  <c r="AH23" i="7"/>
  <c r="AH24"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G3"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91" i="5"/>
  <c r="AL93" i="5"/>
  <c r="AL94" i="5"/>
  <c r="AL95" i="5"/>
  <c r="AL96" i="5"/>
  <c r="AL97" i="5"/>
  <c r="AL98" i="5"/>
  <c r="AL99" i="5"/>
  <c r="AL100" i="5"/>
  <c r="AL101" i="5"/>
  <c r="AL102" i="5"/>
  <c r="AL103" i="5"/>
  <c r="AL90" i="5"/>
  <c r="AL89" i="5"/>
  <c r="AL88" i="5"/>
  <c r="AL92" i="5"/>
  <c r="V3" i="5"/>
  <c r="V4" i="5"/>
  <c r="V5"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91" i="5"/>
  <c r="V93" i="5"/>
  <c r="V94" i="5"/>
  <c r="V95" i="5"/>
  <c r="V96" i="5"/>
  <c r="V97" i="5"/>
  <c r="V98" i="5"/>
  <c r="V99" i="5"/>
  <c r="V100" i="5"/>
  <c r="V101" i="5"/>
  <c r="V102" i="5"/>
  <c r="V103" i="5"/>
  <c r="V90" i="5"/>
  <c r="V89" i="5"/>
  <c r="V88" i="5"/>
  <c r="V92" i="5"/>
  <c r="V3" i="7"/>
  <c r="V4" i="7"/>
  <c r="V5" i="7"/>
  <c r="V6" i="7"/>
  <c r="V7" i="7"/>
  <c r="V8" i="7"/>
  <c r="V9" i="7"/>
  <c r="V10" i="7"/>
  <c r="V11" i="7"/>
  <c r="V12" i="7"/>
  <c r="V13" i="7"/>
  <c r="V14" i="7"/>
  <c r="V15" i="7"/>
  <c r="V16" i="7"/>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H5" i="7"/>
  <c r="H9" i="7"/>
  <c r="H13" i="7"/>
  <c r="H17" i="7"/>
  <c r="H21" i="7"/>
  <c r="H25" i="7"/>
  <c r="H29" i="7"/>
  <c r="H33" i="7"/>
  <c r="H37" i="7"/>
  <c r="H41" i="7"/>
  <c r="H45" i="7"/>
  <c r="H49" i="7"/>
  <c r="H53" i="7"/>
  <c r="H57" i="7"/>
  <c r="H61" i="7"/>
  <c r="H65" i="7"/>
  <c r="H69" i="7"/>
  <c r="H73" i="7"/>
  <c r="H77" i="7"/>
  <c r="H81" i="7"/>
  <c r="H85" i="7"/>
  <c r="H89" i="7"/>
  <c r="H93" i="7"/>
  <c r="H97" i="7"/>
  <c r="H101" i="7"/>
  <c r="H6" i="7"/>
  <c r="H10" i="7"/>
  <c r="H14" i="7"/>
  <c r="H18" i="7"/>
  <c r="H22" i="7"/>
  <c r="H26" i="7"/>
  <c r="H30" i="7"/>
  <c r="H34" i="7"/>
  <c r="H38" i="7"/>
  <c r="H42" i="7"/>
  <c r="H46" i="7"/>
  <c r="H50" i="7"/>
  <c r="H54" i="7"/>
  <c r="H58" i="7"/>
  <c r="H62" i="7"/>
  <c r="H66" i="7"/>
  <c r="H70" i="7"/>
  <c r="H74" i="7"/>
  <c r="H78" i="7"/>
  <c r="H82" i="7"/>
  <c r="H86" i="7"/>
  <c r="H90" i="7"/>
  <c r="H94" i="7"/>
  <c r="H98" i="7"/>
  <c r="H102" i="7"/>
  <c r="H3" i="7"/>
  <c r="H7" i="7"/>
  <c r="H11" i="7"/>
  <c r="H15" i="7"/>
  <c r="H19" i="7"/>
  <c r="H23" i="7"/>
  <c r="H27" i="7"/>
  <c r="H31" i="7"/>
  <c r="H35" i="7"/>
  <c r="H39" i="7"/>
  <c r="H43" i="7"/>
  <c r="H47" i="7"/>
  <c r="H51" i="7"/>
  <c r="H55" i="7"/>
  <c r="H59" i="7"/>
  <c r="H63" i="7"/>
  <c r="H67" i="7"/>
  <c r="H71" i="7"/>
  <c r="H75" i="7"/>
  <c r="H79" i="7"/>
  <c r="H83" i="7"/>
  <c r="H87" i="7"/>
  <c r="H91" i="7"/>
  <c r="H95" i="7"/>
  <c r="H99" i="7"/>
  <c r="H103" i="7"/>
  <c r="H4" i="7"/>
  <c r="H8" i="7"/>
  <c r="H12" i="7"/>
  <c r="H16" i="7"/>
  <c r="H20" i="7"/>
  <c r="H24" i="7"/>
  <c r="H28" i="7"/>
  <c r="H32" i="7"/>
  <c r="H36" i="7"/>
  <c r="H40" i="7"/>
  <c r="H44" i="7"/>
  <c r="H48" i="7"/>
  <c r="H52" i="7"/>
  <c r="H56" i="7"/>
  <c r="H60" i="7"/>
  <c r="H64" i="7"/>
  <c r="H68" i="7"/>
  <c r="H72" i="7"/>
  <c r="H76" i="7"/>
  <c r="H80" i="7"/>
  <c r="H84" i="7"/>
  <c r="H88" i="7"/>
  <c r="H92" i="7"/>
  <c r="H96" i="7"/>
  <c r="H100" i="7"/>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T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C3"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7" i="5"/>
  <c r="C89" i="5"/>
  <c r="C88" i="5"/>
  <c r="C92" i="5"/>
  <c r="C93" i="5"/>
  <c r="C94" i="5"/>
  <c r="C95" i="5"/>
  <c r="C96" i="5"/>
  <c r="C97" i="5"/>
  <c r="C98" i="5"/>
  <c r="C99" i="5"/>
  <c r="C100" i="5"/>
  <c r="C101" i="5"/>
  <c r="C102" i="5"/>
  <c r="C103" i="5"/>
  <c r="C91" i="5"/>
  <c r="C86" i="5"/>
  <c r="C90" i="5"/>
  <c r="D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BB3" i="5"/>
  <c r="BB4" i="5"/>
  <c r="BB5" i="5"/>
  <c r="BB6" i="5"/>
  <c r="BB7" i="5"/>
  <c r="BB8" i="5"/>
  <c r="BB9" i="5"/>
  <c r="BB10" i="5"/>
  <c r="BB11" i="5"/>
  <c r="BB12" i="5"/>
  <c r="BB13" i="5"/>
  <c r="BB14" i="5"/>
  <c r="BB15" i="5"/>
  <c r="BB16" i="5"/>
  <c r="BB17" i="5"/>
  <c r="BB18" i="5"/>
  <c r="BB19" i="5"/>
  <c r="BB20" i="5"/>
  <c r="BB21" i="5"/>
  <c r="BB22" i="5"/>
  <c r="BB23" i="5"/>
  <c r="BB24" i="5"/>
  <c r="BB25" i="5"/>
  <c r="BB26" i="5"/>
  <c r="BB27" i="5"/>
  <c r="BB28" i="5"/>
  <c r="BB29" i="5"/>
  <c r="BB30" i="5"/>
  <c r="BB31" i="5"/>
  <c r="BB32" i="5"/>
  <c r="BB33" i="5"/>
  <c r="BB34" i="5"/>
  <c r="BB35" i="5"/>
  <c r="BB36" i="5"/>
  <c r="BB37" i="5"/>
  <c r="BB38" i="5"/>
  <c r="BB39" i="5"/>
  <c r="BB40" i="5"/>
  <c r="BB41" i="5"/>
  <c r="BB42" i="5"/>
  <c r="BB43" i="5"/>
  <c r="BB44" i="5"/>
  <c r="BB45" i="5"/>
  <c r="BB46" i="5"/>
  <c r="BB47" i="5"/>
  <c r="BB48" i="5"/>
  <c r="BB49" i="5"/>
  <c r="BB50" i="5"/>
  <c r="BB51" i="5"/>
  <c r="BB52" i="5"/>
  <c r="BB53" i="5"/>
  <c r="BB54" i="5"/>
  <c r="BB55" i="5"/>
  <c r="BB56" i="5"/>
  <c r="BB57" i="5"/>
  <c r="BB58" i="5"/>
  <c r="BB59" i="5"/>
  <c r="BB60" i="5"/>
  <c r="BB61" i="5"/>
  <c r="BB62" i="5"/>
  <c r="BB63" i="5"/>
  <c r="BB64" i="5"/>
  <c r="BB65" i="5"/>
  <c r="BB66" i="5"/>
  <c r="BB67" i="5"/>
  <c r="BB68" i="5"/>
  <c r="BB69" i="5"/>
  <c r="BB70" i="5"/>
  <c r="BB71" i="5"/>
  <c r="BB72" i="5"/>
  <c r="BB73" i="5"/>
  <c r="BB74" i="5"/>
  <c r="BB75" i="5"/>
  <c r="BB76" i="5"/>
  <c r="BB77" i="5"/>
  <c r="BB78" i="5"/>
  <c r="BB79" i="5"/>
  <c r="BB80" i="5"/>
  <c r="BB81" i="5"/>
  <c r="BB82" i="5"/>
  <c r="BB83" i="5"/>
  <c r="BB84" i="5"/>
  <c r="BB85" i="5"/>
  <c r="BB86" i="5"/>
  <c r="BB87" i="5"/>
  <c r="BB91" i="5"/>
  <c r="BB92" i="5"/>
  <c r="BB93" i="5"/>
  <c r="BB94" i="5"/>
  <c r="BB95" i="5"/>
  <c r="BB96" i="5"/>
  <c r="BB97" i="5"/>
  <c r="BB98" i="5"/>
  <c r="BB99" i="5"/>
  <c r="BB100" i="5"/>
  <c r="BB101" i="5"/>
  <c r="BB102" i="5"/>
  <c r="BB103" i="5"/>
  <c r="BB90" i="5"/>
  <c r="BB89" i="5"/>
  <c r="BB88" i="5"/>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91" i="5"/>
  <c r="F93" i="5"/>
  <c r="F94" i="5"/>
  <c r="F95" i="5"/>
  <c r="F96" i="5"/>
  <c r="F97" i="5"/>
  <c r="F98" i="5"/>
  <c r="F99" i="5"/>
  <c r="F100" i="5"/>
  <c r="F101" i="5"/>
  <c r="F102" i="5"/>
  <c r="F103" i="5"/>
  <c r="F90" i="5"/>
  <c r="F89" i="5"/>
  <c r="F88" i="5"/>
  <c r="F92" i="5"/>
  <c r="AF3" i="7"/>
  <c r="AF7" i="7"/>
  <c r="AF11" i="7"/>
  <c r="AF15" i="7"/>
  <c r="AF19" i="7"/>
  <c r="AF23" i="7"/>
  <c r="AF27" i="7"/>
  <c r="AF31" i="7"/>
  <c r="AF35" i="7"/>
  <c r="AF39" i="7"/>
  <c r="AF43" i="7"/>
  <c r="AF47" i="7"/>
  <c r="AF51" i="7"/>
  <c r="AF55" i="7"/>
  <c r="AF59" i="7"/>
  <c r="AF63" i="7"/>
  <c r="AF67" i="7"/>
  <c r="AF71" i="7"/>
  <c r="AF75" i="7"/>
  <c r="AF79" i="7"/>
  <c r="AF83" i="7"/>
  <c r="AF87" i="7"/>
  <c r="AF91" i="7"/>
  <c r="AF95" i="7"/>
  <c r="AF99" i="7"/>
  <c r="AF103" i="7"/>
  <c r="AF4" i="7"/>
  <c r="AF8" i="7"/>
  <c r="AF12" i="7"/>
  <c r="AF16" i="7"/>
  <c r="AF20" i="7"/>
  <c r="AF24" i="7"/>
  <c r="AF28" i="7"/>
  <c r="AF32" i="7"/>
  <c r="AF36" i="7"/>
  <c r="AF40" i="7"/>
  <c r="AF44" i="7"/>
  <c r="AF48" i="7"/>
  <c r="AF52" i="7"/>
  <c r="AF56" i="7"/>
  <c r="AF60" i="7"/>
  <c r="AF64" i="7"/>
  <c r="AF68" i="7"/>
  <c r="AF72" i="7"/>
  <c r="AF76" i="7"/>
  <c r="AF80" i="7"/>
  <c r="AF84" i="7"/>
  <c r="AF88" i="7"/>
  <c r="AF92" i="7"/>
  <c r="AF96" i="7"/>
  <c r="AF100" i="7"/>
  <c r="AF5" i="7"/>
  <c r="AF9" i="7"/>
  <c r="AF13" i="7"/>
  <c r="AF17" i="7"/>
  <c r="AF21" i="7"/>
  <c r="AF25" i="7"/>
  <c r="AF29" i="7"/>
  <c r="AF33" i="7"/>
  <c r="AF37" i="7"/>
  <c r="AF41" i="7"/>
  <c r="AF45" i="7"/>
  <c r="AF49" i="7"/>
  <c r="AF53" i="7"/>
  <c r="AF57" i="7"/>
  <c r="AF61" i="7"/>
  <c r="AF65" i="7"/>
  <c r="AF69" i="7"/>
  <c r="AF73" i="7"/>
  <c r="AF77" i="7"/>
  <c r="AF81" i="7"/>
  <c r="AF85" i="7"/>
  <c r="AF89" i="7"/>
  <c r="AF93" i="7"/>
  <c r="AF97" i="7"/>
  <c r="AF101" i="7"/>
  <c r="AF6" i="7"/>
  <c r="AF10" i="7"/>
  <c r="AF14" i="7"/>
  <c r="AF18" i="7"/>
  <c r="AF22" i="7"/>
  <c r="AF26" i="7"/>
  <c r="AF30" i="7"/>
  <c r="AF34" i="7"/>
  <c r="AF38" i="7"/>
  <c r="AF42" i="7"/>
  <c r="AF46" i="7"/>
  <c r="AF50" i="7"/>
  <c r="AF54" i="7"/>
  <c r="AF58" i="7"/>
  <c r="AF62" i="7"/>
  <c r="AF66" i="7"/>
  <c r="AF70" i="7"/>
  <c r="AF74" i="7"/>
  <c r="AF78" i="7"/>
  <c r="AF82" i="7"/>
  <c r="AF86" i="7"/>
  <c r="AF90" i="7"/>
  <c r="AF94" i="7"/>
  <c r="AF98" i="7"/>
  <c r="AF102" i="7"/>
  <c r="U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90" i="5"/>
  <c r="U89" i="5"/>
  <c r="U88" i="5"/>
  <c r="U92" i="5"/>
  <c r="U91" i="5"/>
  <c r="U93" i="5"/>
  <c r="U94" i="5"/>
  <c r="U95" i="5"/>
  <c r="U96" i="5"/>
  <c r="U97" i="5"/>
  <c r="U98" i="5"/>
  <c r="U100" i="5"/>
  <c r="U101" i="5"/>
  <c r="U102" i="5"/>
  <c r="U103" i="5"/>
  <c r="Q3" i="5"/>
  <c r="Q4" i="5"/>
  <c r="Q5" i="5"/>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91" i="5"/>
  <c r="Q90" i="5"/>
  <c r="Q89" i="5"/>
  <c r="Q88" i="5"/>
  <c r="Q92" i="5"/>
  <c r="Q93" i="5"/>
  <c r="Q94" i="5"/>
  <c r="Q95" i="5"/>
  <c r="Q96" i="5"/>
  <c r="Q97" i="5"/>
  <c r="Q98" i="5"/>
  <c r="Q99" i="5"/>
  <c r="Q100" i="5"/>
  <c r="Q101" i="5"/>
  <c r="Q102" i="5"/>
  <c r="Q103"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Z3" i="5"/>
  <c r="Z4" i="5"/>
  <c r="Z5" i="5"/>
  <c r="Z6"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90" i="5"/>
  <c r="Z93" i="5"/>
  <c r="Z94" i="5"/>
  <c r="Z95" i="5"/>
  <c r="Z96" i="5"/>
  <c r="Z97" i="5"/>
  <c r="Z98" i="5"/>
  <c r="Z99" i="5"/>
  <c r="Z100" i="5"/>
  <c r="Z101" i="5"/>
  <c r="Z102" i="5"/>
  <c r="Z103" i="5"/>
  <c r="Z89" i="5"/>
  <c r="Z88" i="5"/>
  <c r="Z92" i="5"/>
  <c r="Z91" i="5"/>
  <c r="J3" i="7"/>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AW3" i="5"/>
  <c r="AW4" i="5"/>
  <c r="AW5" i="5"/>
  <c r="AW6" i="5"/>
  <c r="AW7" i="5"/>
  <c r="AW8" i="5"/>
  <c r="AW9" i="5"/>
  <c r="AW10" i="5"/>
  <c r="AW11" i="5"/>
  <c r="AW12" i="5"/>
  <c r="AW13" i="5"/>
  <c r="AW14" i="5"/>
  <c r="AW15" i="5"/>
  <c r="AW16" i="5"/>
  <c r="AW17" i="5"/>
  <c r="AW18" i="5"/>
  <c r="AW19" i="5"/>
  <c r="AW20" i="5"/>
  <c r="AW21" i="5"/>
  <c r="AW22" i="5"/>
  <c r="AW23" i="5"/>
  <c r="AW24" i="5"/>
  <c r="AW25" i="5"/>
  <c r="AW26" i="5"/>
  <c r="AW27" i="5"/>
  <c r="AW28" i="5"/>
  <c r="AW29" i="5"/>
  <c r="AW30" i="5"/>
  <c r="AW31" i="5"/>
  <c r="AW32" i="5"/>
  <c r="AW33" i="5"/>
  <c r="AW34" i="5"/>
  <c r="AW35" i="5"/>
  <c r="AW36" i="5"/>
  <c r="AW37" i="5"/>
  <c r="AW38" i="5"/>
  <c r="AW39" i="5"/>
  <c r="AW40" i="5"/>
  <c r="AW41" i="5"/>
  <c r="AW42" i="5"/>
  <c r="AW43" i="5"/>
  <c r="AW44" i="5"/>
  <c r="AW45" i="5"/>
  <c r="AW46" i="5"/>
  <c r="AW47" i="5"/>
  <c r="AW48" i="5"/>
  <c r="AW49" i="5"/>
  <c r="AW50" i="5"/>
  <c r="AW51" i="5"/>
  <c r="AW52" i="5"/>
  <c r="AW53" i="5"/>
  <c r="AW54" i="5"/>
  <c r="AW55" i="5"/>
  <c r="AW56" i="5"/>
  <c r="AW57" i="5"/>
  <c r="AW58" i="5"/>
  <c r="AW59" i="5"/>
  <c r="AW60" i="5"/>
  <c r="AW61" i="5"/>
  <c r="AW62" i="5"/>
  <c r="AW63" i="5"/>
  <c r="AW64" i="5"/>
  <c r="AW65" i="5"/>
  <c r="AW66" i="5"/>
  <c r="AW67" i="5"/>
  <c r="AW68" i="5"/>
  <c r="AW69" i="5"/>
  <c r="AW70" i="5"/>
  <c r="AW71" i="5"/>
  <c r="AW72" i="5"/>
  <c r="AW73" i="5"/>
  <c r="AW74" i="5"/>
  <c r="AW75" i="5"/>
  <c r="AW76" i="5"/>
  <c r="AW77" i="5"/>
  <c r="AW78" i="5"/>
  <c r="AW79" i="5"/>
  <c r="AW80" i="5"/>
  <c r="AW81" i="5"/>
  <c r="AW82" i="5"/>
  <c r="AW83" i="5"/>
  <c r="AW84" i="5"/>
  <c r="AW85" i="5"/>
  <c r="AW86" i="5"/>
  <c r="AW91" i="5"/>
  <c r="AW87" i="5"/>
  <c r="AW90" i="5"/>
  <c r="AW89" i="5"/>
  <c r="AW88" i="5"/>
  <c r="AW92" i="5"/>
  <c r="AW93" i="5"/>
  <c r="AW94" i="5"/>
  <c r="AW95" i="5"/>
  <c r="AW96" i="5"/>
  <c r="AW97" i="5"/>
  <c r="AW98" i="5"/>
  <c r="AW99" i="5"/>
  <c r="AW100" i="5"/>
  <c r="AW101" i="5"/>
  <c r="AW102" i="5"/>
  <c r="AW103" i="5"/>
  <c r="AC3" i="5"/>
  <c r="AC4" i="5"/>
  <c r="AC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92" i="5"/>
  <c r="AC91" i="5"/>
  <c r="AC90" i="5"/>
  <c r="AC89" i="5"/>
  <c r="AC93" i="5"/>
  <c r="AC94" i="5"/>
  <c r="AC95" i="5"/>
  <c r="AC96" i="5"/>
  <c r="AC97" i="5"/>
  <c r="AC98" i="5"/>
  <c r="AC99" i="5"/>
  <c r="AC100" i="5"/>
  <c r="AC101" i="5"/>
  <c r="AC102" i="5"/>
  <c r="AC103" i="5"/>
  <c r="AC3" i="7"/>
  <c r="AC4" i="7"/>
  <c r="AC5" i="7"/>
  <c r="AC6" i="7"/>
  <c r="AC7" i="7"/>
  <c r="AC8" i="7"/>
  <c r="AC9" i="7"/>
  <c r="AC10" i="7"/>
  <c r="AC11" i="7"/>
  <c r="AC12" i="7"/>
  <c r="AC13" i="7"/>
  <c r="AC14" i="7"/>
  <c r="AC15"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Y3" i="7"/>
  <c r="Y4" i="7"/>
  <c r="Y5" i="7"/>
  <c r="Y6" i="7"/>
  <c r="Y7" i="7"/>
  <c r="Y8" i="7"/>
  <c r="Y9" i="7"/>
  <c r="Y10" i="7"/>
  <c r="Y11" i="7"/>
  <c r="Y12" i="7"/>
  <c r="Y13" i="7"/>
  <c r="Y14" i="7"/>
  <c r="Y15" i="7"/>
  <c r="Y16" i="7"/>
  <c r="Y17" i="7"/>
  <c r="Y18" i="7"/>
  <c r="Y19" i="7"/>
  <c r="Y20" i="7"/>
  <c r="Y21" i="7"/>
  <c r="Y22" i="7"/>
  <c r="Y23" i="7"/>
  <c r="Y24" i="7"/>
  <c r="Y25" i="7"/>
  <c r="Y26" i="7"/>
  <c r="Y27" i="7"/>
  <c r="Y28" i="7"/>
  <c r="Y29" i="7"/>
  <c r="Y30" i="7"/>
  <c r="Y31" i="7"/>
  <c r="Y32" i="7"/>
  <c r="Y33" i="7"/>
  <c r="Y34" i="7"/>
  <c r="Y35" i="7"/>
  <c r="Y36" i="7"/>
  <c r="Y37" i="7"/>
  <c r="Y38" i="7"/>
  <c r="Y39" i="7"/>
  <c r="Y40" i="7"/>
  <c r="Y41" i="7"/>
  <c r="Y42" i="7"/>
  <c r="Y43" i="7"/>
  <c r="Y44" i="7"/>
  <c r="Y45" i="7"/>
  <c r="Y46" i="7"/>
  <c r="Y47" i="7"/>
  <c r="Y48" i="7"/>
  <c r="Y49" i="7"/>
  <c r="Y50" i="7"/>
  <c r="Y51" i="7"/>
  <c r="Y52"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AQ3" i="5"/>
  <c r="AQ4" i="5"/>
  <c r="AQ5" i="5"/>
  <c r="AQ6" i="5"/>
  <c r="AQ7" i="5"/>
  <c r="AQ8" i="5"/>
  <c r="AQ9" i="5"/>
  <c r="AQ10" i="5"/>
  <c r="AQ11" i="5"/>
  <c r="AQ12" i="5"/>
  <c r="AQ13" i="5"/>
  <c r="AQ14" i="5"/>
  <c r="AQ15" i="5"/>
  <c r="AQ16" i="5"/>
  <c r="AQ17" i="5"/>
  <c r="AQ18" i="5"/>
  <c r="AQ19" i="5"/>
  <c r="AQ20" i="5"/>
  <c r="AQ21" i="5"/>
  <c r="AQ22" i="5"/>
  <c r="AQ23" i="5"/>
  <c r="AQ24" i="5"/>
  <c r="AQ25" i="5"/>
  <c r="AQ26" i="5"/>
  <c r="AQ27" i="5"/>
  <c r="AQ28" i="5"/>
  <c r="AQ29" i="5"/>
  <c r="AQ30" i="5"/>
  <c r="AQ31" i="5"/>
  <c r="AQ32" i="5"/>
  <c r="AQ33" i="5"/>
  <c r="AQ34" i="5"/>
  <c r="AQ35" i="5"/>
  <c r="AQ36" i="5"/>
  <c r="AQ37" i="5"/>
  <c r="AQ38" i="5"/>
  <c r="AQ39" i="5"/>
  <c r="AQ40" i="5"/>
  <c r="AQ41" i="5"/>
  <c r="AQ42" i="5"/>
  <c r="AQ43" i="5"/>
  <c r="AQ44" i="5"/>
  <c r="AQ45" i="5"/>
  <c r="AQ46" i="5"/>
  <c r="AQ47" i="5"/>
  <c r="AQ48" i="5"/>
  <c r="AQ49" i="5"/>
  <c r="AQ50" i="5"/>
  <c r="AQ51" i="5"/>
  <c r="AQ52" i="5"/>
  <c r="AQ53" i="5"/>
  <c r="AQ54" i="5"/>
  <c r="AQ55" i="5"/>
  <c r="AQ56" i="5"/>
  <c r="AQ57" i="5"/>
  <c r="AQ58" i="5"/>
  <c r="AQ59" i="5"/>
  <c r="AQ60" i="5"/>
  <c r="AQ61" i="5"/>
  <c r="AQ62" i="5"/>
  <c r="AQ63" i="5"/>
  <c r="AQ64" i="5"/>
  <c r="AQ65" i="5"/>
  <c r="AQ66" i="5"/>
  <c r="AQ67" i="5"/>
  <c r="AQ68" i="5"/>
  <c r="AQ69" i="5"/>
  <c r="AQ70" i="5"/>
  <c r="AQ71" i="5"/>
  <c r="AQ72" i="5"/>
  <c r="AQ73" i="5"/>
  <c r="AQ74" i="5"/>
  <c r="AQ75" i="5"/>
  <c r="AQ76" i="5"/>
  <c r="AQ77" i="5"/>
  <c r="AQ78" i="5"/>
  <c r="AQ79" i="5"/>
  <c r="AQ80" i="5"/>
  <c r="AQ81" i="5"/>
  <c r="AQ82" i="5"/>
  <c r="AQ83" i="5"/>
  <c r="AQ84" i="5"/>
  <c r="AQ85" i="5"/>
  <c r="AQ91" i="5"/>
  <c r="AQ86" i="5"/>
  <c r="AQ90" i="5"/>
  <c r="AQ93" i="5"/>
  <c r="AQ94" i="5"/>
  <c r="AQ95" i="5"/>
  <c r="AQ96" i="5"/>
  <c r="AQ97" i="5"/>
  <c r="AQ98" i="5"/>
  <c r="AQ99" i="5"/>
  <c r="AQ100" i="5"/>
  <c r="AQ101" i="5"/>
  <c r="AQ102" i="5"/>
  <c r="AQ103" i="5"/>
  <c r="AQ87" i="5"/>
  <c r="AQ89" i="5"/>
  <c r="AQ88" i="5"/>
  <c r="AQ92" i="5"/>
  <c r="E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3" i="5"/>
  <c r="E4" i="5"/>
  <c r="E5"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90" i="5"/>
  <c r="E89" i="5"/>
  <c r="E88" i="5"/>
  <c r="E92" i="5"/>
  <c r="E91" i="5"/>
  <c r="E93" i="5"/>
  <c r="E94" i="5"/>
  <c r="E95" i="5"/>
  <c r="E96" i="5"/>
  <c r="E97" i="5"/>
  <c r="E98" i="5"/>
  <c r="E99" i="5"/>
  <c r="E100" i="5"/>
  <c r="E101" i="5"/>
  <c r="E102" i="5"/>
  <c r="E103" i="5"/>
  <c r="AI3" i="7"/>
  <c r="AI4" i="7"/>
  <c r="AI5" i="7"/>
  <c r="AI6" i="7"/>
  <c r="AI7" i="7"/>
  <c r="AI8" i="7"/>
  <c r="AI9" i="7"/>
  <c r="AI10" i="7"/>
  <c r="AI11" i="7"/>
  <c r="AI12" i="7"/>
  <c r="AI13" i="7"/>
  <c r="AI14" i="7"/>
  <c r="AI15" i="7"/>
  <c r="AI16" i="7"/>
  <c r="AI17" i="7"/>
  <c r="AI18" i="7"/>
  <c r="AI19"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3" i="5"/>
  <c r="AI4" i="5"/>
  <c r="AI5" i="5"/>
  <c r="AI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7" i="5"/>
  <c r="AI89" i="5"/>
  <c r="AI88" i="5"/>
  <c r="AI92" i="5"/>
  <c r="AI93" i="5"/>
  <c r="AI94" i="5"/>
  <c r="AI95" i="5"/>
  <c r="AI96" i="5"/>
  <c r="AI97" i="5"/>
  <c r="AI98" i="5"/>
  <c r="AI99" i="5"/>
  <c r="AI100" i="5"/>
  <c r="AI101" i="5"/>
  <c r="AI102" i="5"/>
  <c r="AI103" i="5"/>
  <c r="AI85" i="5"/>
  <c r="AI91" i="5"/>
  <c r="AI86" i="5"/>
  <c r="AI90" i="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90" i="5"/>
  <c r="O89" i="5"/>
  <c r="O93" i="5"/>
  <c r="O94" i="5"/>
  <c r="O95" i="5"/>
  <c r="O96" i="5"/>
  <c r="O97" i="5"/>
  <c r="O99" i="5"/>
  <c r="O100" i="5"/>
  <c r="O101" i="5"/>
  <c r="O102" i="5"/>
  <c r="O103" i="5"/>
  <c r="O86" i="5"/>
  <c r="O88" i="5"/>
  <c r="O92" i="5"/>
  <c r="O87" i="5"/>
  <c r="O91" i="5"/>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8" i="5"/>
  <c r="G92" i="5"/>
  <c r="G87" i="5"/>
  <c r="G91" i="5"/>
  <c r="G93" i="5"/>
  <c r="G94" i="5"/>
  <c r="G95" i="5"/>
  <c r="G96" i="5"/>
  <c r="G97" i="5"/>
  <c r="G98" i="5"/>
  <c r="G99" i="5"/>
  <c r="G100" i="5"/>
  <c r="G101" i="5"/>
  <c r="G102" i="5"/>
  <c r="G103" i="5"/>
  <c r="G90" i="5"/>
  <c r="G89" i="5"/>
  <c r="AL3" i="7"/>
  <c r="AL4" i="7"/>
  <c r="AL5" i="7"/>
  <c r="AL6" i="7"/>
  <c r="AL7" i="7"/>
  <c r="AL8" i="7"/>
  <c r="AL9" i="7"/>
  <c r="AL10" i="7"/>
  <c r="AL11" i="7"/>
  <c r="AL12" i="7"/>
  <c r="AL13" i="7"/>
  <c r="AL14" i="7"/>
  <c r="AL15" i="7"/>
  <c r="AL16" i="7"/>
  <c r="AL17" i="7"/>
  <c r="AL18" i="7"/>
  <c r="AL19" i="7"/>
  <c r="AL20" i="7"/>
  <c r="AL21" i="7"/>
  <c r="AL22" i="7"/>
  <c r="AL23" i="7"/>
  <c r="AL24" i="7"/>
  <c r="AL25" i="7"/>
  <c r="AL26" i="7"/>
  <c r="AL27" i="7"/>
  <c r="AL28" i="7"/>
  <c r="AL29" i="7"/>
  <c r="AL30" i="7"/>
  <c r="AL31" i="7"/>
  <c r="AL32" i="7"/>
  <c r="AL33" i="7"/>
  <c r="AL34" i="7"/>
  <c r="AL35" i="7"/>
  <c r="AL36" i="7"/>
  <c r="AL37" i="7"/>
  <c r="AL38" i="7"/>
  <c r="AL39" i="7"/>
  <c r="AL40" i="7"/>
  <c r="AL41" i="7"/>
  <c r="AL42" i="7"/>
  <c r="AL43" i="7"/>
  <c r="AL44" i="7"/>
  <c r="AL45" i="7"/>
  <c r="AL46" i="7"/>
  <c r="AL47" i="7"/>
  <c r="AL48" i="7"/>
  <c r="AL49" i="7"/>
  <c r="AL50" i="7"/>
  <c r="AL51" i="7"/>
  <c r="AL52" i="7"/>
  <c r="AL53" i="7"/>
  <c r="AL54" i="7"/>
  <c r="AL55" i="7"/>
  <c r="AL56" i="7"/>
  <c r="AL57" i="7"/>
  <c r="AL58" i="7"/>
  <c r="AL59" i="7"/>
  <c r="AL60" i="7"/>
  <c r="AL61" i="7"/>
  <c r="AL62" i="7"/>
  <c r="AL63" i="7"/>
  <c r="AL64" i="7"/>
  <c r="AL65" i="7"/>
  <c r="AL66" i="7"/>
  <c r="AL67" i="7"/>
  <c r="AL68" i="7"/>
  <c r="AL69" i="7"/>
  <c r="AL70" i="7"/>
  <c r="AL71" i="7"/>
  <c r="AL72" i="7"/>
  <c r="AL73" i="7"/>
  <c r="AL74" i="7"/>
  <c r="AL75" i="7"/>
  <c r="AL76" i="7"/>
  <c r="AL77" i="7"/>
  <c r="AL78" i="7"/>
  <c r="AL79" i="7"/>
  <c r="AL80" i="7"/>
  <c r="AL81" i="7"/>
  <c r="AL82" i="7"/>
  <c r="AL83" i="7"/>
  <c r="AL84" i="7"/>
  <c r="AL85" i="7"/>
  <c r="AL86" i="7"/>
  <c r="AL87" i="7"/>
  <c r="AL88" i="7"/>
  <c r="AL89" i="7"/>
  <c r="AL90" i="7"/>
  <c r="AL91" i="7"/>
  <c r="AL92" i="7"/>
  <c r="AL93" i="7"/>
  <c r="AL94" i="7"/>
  <c r="AL95" i="7"/>
  <c r="AL96" i="7"/>
  <c r="AL97" i="7"/>
  <c r="AL98" i="7"/>
  <c r="AL99" i="7"/>
  <c r="AL100" i="7"/>
  <c r="AL101" i="7"/>
  <c r="AL102" i="7"/>
  <c r="AL103" i="7"/>
  <c r="BB3" i="7"/>
  <c r="BB4" i="7"/>
  <c r="BB5" i="7"/>
  <c r="BB6" i="7"/>
  <c r="BB7" i="7"/>
  <c r="BB8" i="7"/>
  <c r="BB9" i="7"/>
  <c r="BB10" i="7"/>
  <c r="BB11" i="7"/>
  <c r="BB12" i="7"/>
  <c r="BB13" i="7"/>
  <c r="BB14" i="7"/>
  <c r="BB15" i="7"/>
  <c r="BB16" i="7"/>
  <c r="BB17" i="7"/>
  <c r="BB18" i="7"/>
  <c r="BB19" i="7"/>
  <c r="BB20" i="7"/>
  <c r="BB21" i="7"/>
  <c r="BB22" i="7"/>
  <c r="BB23" i="7"/>
  <c r="BB24" i="7"/>
  <c r="BB25" i="7"/>
  <c r="BB26" i="7"/>
  <c r="BB27" i="7"/>
  <c r="BB28" i="7"/>
  <c r="BB29" i="7"/>
  <c r="BB30" i="7"/>
  <c r="BB31" i="7"/>
  <c r="BB32" i="7"/>
  <c r="BB33" i="7"/>
  <c r="BB34" i="7"/>
  <c r="BB35" i="7"/>
  <c r="BB36" i="7"/>
  <c r="BB37" i="7"/>
  <c r="BB38" i="7"/>
  <c r="BB39" i="7"/>
  <c r="BB40" i="7"/>
  <c r="BB41" i="7"/>
  <c r="BB42" i="7"/>
  <c r="BB43" i="7"/>
  <c r="BB44" i="7"/>
  <c r="BB45" i="7"/>
  <c r="BB46" i="7"/>
  <c r="BB47" i="7"/>
  <c r="BB48" i="7"/>
  <c r="BB49" i="7"/>
  <c r="BB50" i="7"/>
  <c r="BB51" i="7"/>
  <c r="BB52" i="7"/>
  <c r="BB53" i="7"/>
  <c r="BB54" i="7"/>
  <c r="BB55" i="7"/>
  <c r="BB56" i="7"/>
  <c r="BB57" i="7"/>
  <c r="BB58" i="7"/>
  <c r="BB59" i="7"/>
  <c r="BB60" i="7"/>
  <c r="BB61" i="7"/>
  <c r="BB62" i="7"/>
  <c r="BB63" i="7"/>
  <c r="BB64" i="7"/>
  <c r="BB65" i="7"/>
  <c r="BB66" i="7"/>
  <c r="BB67" i="7"/>
  <c r="BB68" i="7"/>
  <c r="BB69" i="7"/>
  <c r="BB70" i="7"/>
  <c r="BB71" i="7"/>
  <c r="BB72" i="7"/>
  <c r="BB73" i="7"/>
  <c r="BB74" i="7"/>
  <c r="BB75" i="7"/>
  <c r="BB76" i="7"/>
  <c r="BB77" i="7"/>
  <c r="BB78" i="7"/>
  <c r="BB79" i="7"/>
  <c r="BB80" i="7"/>
  <c r="BB81" i="7"/>
  <c r="BB82" i="7"/>
  <c r="BB83" i="7"/>
  <c r="BB84" i="7"/>
  <c r="BB85" i="7"/>
  <c r="BB86" i="7"/>
  <c r="BB87" i="7"/>
  <c r="BB88" i="7"/>
  <c r="BB89" i="7"/>
  <c r="BB90" i="7"/>
  <c r="BB91" i="7"/>
  <c r="BB92" i="7"/>
  <c r="BB93" i="7"/>
  <c r="BB94" i="7"/>
  <c r="BB95" i="7"/>
  <c r="BB96" i="7"/>
  <c r="BB97" i="7"/>
  <c r="BB98" i="7"/>
  <c r="BB99" i="7"/>
  <c r="BB100" i="7"/>
  <c r="BB101" i="7"/>
  <c r="BB102" i="7"/>
  <c r="BB103" i="7"/>
  <c r="BK6" i="8"/>
  <c r="BK7" i="8"/>
  <c r="BK8" i="8"/>
  <c r="BK9" i="8"/>
  <c r="BK10" i="8"/>
  <c r="BK14" i="8"/>
  <c r="BK16" i="8"/>
  <c r="BK18" i="8"/>
  <c r="BK22" i="8"/>
  <c r="BK23" i="8"/>
  <c r="BK24" i="8"/>
  <c r="BK25" i="8"/>
  <c r="BK26" i="8"/>
  <c r="BK30" i="8"/>
  <c r="BK32" i="8"/>
  <c r="BK34" i="8"/>
  <c r="BK38" i="8"/>
  <c r="BK39" i="8"/>
  <c r="BK40" i="8"/>
  <c r="BK41" i="8"/>
  <c r="BK42" i="8"/>
  <c r="BK46" i="8"/>
  <c r="BK48" i="8"/>
  <c r="BK50" i="8"/>
  <c r="BK52" i="8"/>
  <c r="BK53" i="8"/>
  <c r="BK54" i="8"/>
  <c r="BK55" i="8"/>
  <c r="BK56" i="8"/>
  <c r="BK57" i="8"/>
  <c r="BK58" i="8"/>
  <c r="BK59" i="8"/>
  <c r="BK60" i="8"/>
  <c r="BK61" i="8"/>
  <c r="BK62" i="8"/>
  <c r="BK63" i="8"/>
  <c r="BK64" i="8"/>
  <c r="BK65" i="8"/>
  <c r="BK66" i="8"/>
  <c r="BK67" i="8"/>
  <c r="BK68" i="8"/>
  <c r="BK69" i="8"/>
  <c r="BK70" i="8"/>
  <c r="BK71" i="8"/>
  <c r="BK72" i="8"/>
  <c r="BK73" i="8"/>
  <c r="BK74" i="8"/>
  <c r="BK75" i="8"/>
  <c r="BK76" i="8"/>
  <c r="BK77" i="8"/>
  <c r="BK78" i="8"/>
  <c r="BK79" i="8"/>
  <c r="BK80" i="8"/>
  <c r="BK81" i="8"/>
  <c r="BK82" i="8"/>
  <c r="BK83" i="8"/>
  <c r="BK84" i="8"/>
  <c r="BK85" i="8"/>
  <c r="BK86" i="8"/>
  <c r="BK87" i="8"/>
  <c r="BK88" i="8"/>
  <c r="BK89" i="8"/>
  <c r="BK90" i="8"/>
  <c r="BK91" i="8"/>
  <c r="BK92" i="8"/>
  <c r="BK93" i="8"/>
  <c r="BK94" i="8"/>
  <c r="BK95" i="8"/>
  <c r="BK96" i="8"/>
  <c r="BK3" i="8"/>
  <c r="BK13" i="8"/>
  <c r="BK19" i="8"/>
  <c r="BK29" i="8"/>
  <c r="BK35" i="8"/>
  <c r="BK45" i="8"/>
  <c r="BK51" i="8"/>
  <c r="BK4" i="8"/>
  <c r="BK12" i="8"/>
  <c r="BK15" i="8"/>
  <c r="BK17" i="8"/>
  <c r="BK20" i="8"/>
  <c r="BK28" i="8"/>
  <c r="BK31" i="8"/>
  <c r="BK33" i="8"/>
  <c r="BK36" i="8"/>
  <c r="BK44" i="8"/>
  <c r="BK47" i="8"/>
  <c r="BK49" i="8"/>
  <c r="BK5" i="8"/>
  <c r="BK11" i="8"/>
  <c r="BK21" i="8"/>
  <c r="BK27" i="8"/>
  <c r="BK37" i="8"/>
  <c r="BK43" i="8"/>
  <c r="BK97" i="8"/>
  <c r="BK98" i="8"/>
  <c r="BK99" i="8"/>
  <c r="BK100" i="8"/>
  <c r="BK101" i="8"/>
  <c r="BK102" i="8"/>
  <c r="BK103" i="8"/>
  <c r="AF3" i="5"/>
  <c r="AF4" i="5"/>
  <c r="AF5" i="5"/>
  <c r="AF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K3" i="5"/>
  <c r="AK4" i="5"/>
  <c r="AK5" i="5"/>
  <c r="AK6" i="5"/>
  <c r="AK7" i="5"/>
  <c r="AK8" i="5"/>
  <c r="AK9" i="5"/>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90" i="5"/>
  <c r="AK89" i="5"/>
  <c r="AK88" i="5"/>
  <c r="AK92" i="5"/>
  <c r="AK91" i="5"/>
  <c r="AK93" i="5"/>
  <c r="AK94" i="5"/>
  <c r="AK95" i="5"/>
  <c r="AK96" i="5"/>
  <c r="AK97" i="5"/>
  <c r="AK98" i="5"/>
  <c r="AK99" i="5"/>
  <c r="AK100" i="5"/>
  <c r="AK101" i="5"/>
  <c r="AK102" i="5"/>
  <c r="AK103" i="5"/>
  <c r="AK3" i="7"/>
  <c r="AK4" i="7"/>
  <c r="AK5" i="7"/>
  <c r="AK6" i="7"/>
  <c r="AK7" i="7"/>
  <c r="AK8" i="7"/>
  <c r="AK9" i="7"/>
  <c r="AK10" i="7"/>
  <c r="AK11" i="7"/>
  <c r="AK12" i="7"/>
  <c r="AK13" i="7"/>
  <c r="AK14" i="7"/>
  <c r="AK15" i="7"/>
  <c r="AK16" i="7"/>
  <c r="AK17" i="7"/>
  <c r="AK18" i="7"/>
  <c r="AK19" i="7"/>
  <c r="AK20" i="7"/>
  <c r="AK21" i="7"/>
  <c r="AK22" i="7"/>
  <c r="AK23" i="7"/>
  <c r="AK24" i="7"/>
  <c r="AK25" i="7"/>
  <c r="AK26" i="7"/>
  <c r="AK27" i="7"/>
  <c r="AK28" i="7"/>
  <c r="AK29" i="7"/>
  <c r="AK30" i="7"/>
  <c r="AK31" i="7"/>
  <c r="AK32" i="7"/>
  <c r="AK33" i="7"/>
  <c r="AK34" i="7"/>
  <c r="AK35" i="7"/>
  <c r="AK36" i="7"/>
  <c r="AK37" i="7"/>
  <c r="AK38" i="7"/>
  <c r="AK39" i="7"/>
  <c r="AK40" i="7"/>
  <c r="AK41" i="7"/>
  <c r="AK42" i="7"/>
  <c r="AK43" i="7"/>
  <c r="AK44" i="7"/>
  <c r="AK45" i="7"/>
  <c r="AK46" i="7"/>
  <c r="AK47" i="7"/>
  <c r="AK48" i="7"/>
  <c r="AK49" i="7"/>
  <c r="AK50" i="7"/>
  <c r="AK51" i="7"/>
  <c r="AK52" i="7"/>
  <c r="AK53" i="7"/>
  <c r="AK54" i="7"/>
  <c r="AK55" i="7"/>
  <c r="AK56" i="7"/>
  <c r="AK57" i="7"/>
  <c r="AK58" i="7"/>
  <c r="AK59" i="7"/>
  <c r="AK60" i="7"/>
  <c r="AK61" i="7"/>
  <c r="AK62" i="7"/>
  <c r="AK63" i="7"/>
  <c r="AK64" i="7"/>
  <c r="AK65" i="7"/>
  <c r="AK66" i="7"/>
  <c r="AK67" i="7"/>
  <c r="AK68" i="7"/>
  <c r="AK69" i="7"/>
  <c r="AK70" i="7"/>
  <c r="AK71" i="7"/>
  <c r="AK72" i="7"/>
  <c r="AK73" i="7"/>
  <c r="AK74" i="7"/>
  <c r="AK75" i="7"/>
  <c r="AK76" i="7"/>
  <c r="AK77" i="7"/>
  <c r="AK78" i="7"/>
  <c r="AK79" i="7"/>
  <c r="AK80" i="7"/>
  <c r="AK81" i="7"/>
  <c r="AK82" i="7"/>
  <c r="AK83" i="7"/>
  <c r="AK84" i="7"/>
  <c r="AK85" i="7"/>
  <c r="AK86" i="7"/>
  <c r="AK87" i="7"/>
  <c r="AK88" i="7"/>
  <c r="AK89" i="7"/>
  <c r="AK90" i="7"/>
  <c r="AK91" i="7"/>
  <c r="AK92" i="7"/>
  <c r="AK93" i="7"/>
  <c r="AK94" i="7"/>
  <c r="AK95" i="7"/>
  <c r="AK96" i="7"/>
  <c r="AK97" i="7"/>
  <c r="AK98" i="7"/>
  <c r="AK99" i="7"/>
  <c r="AK100" i="7"/>
  <c r="AK101" i="7"/>
  <c r="AK102" i="7"/>
  <c r="AK103" i="7"/>
  <c r="P3" i="7"/>
  <c r="P7" i="7"/>
  <c r="P11" i="7"/>
  <c r="P15" i="7"/>
  <c r="P19" i="7"/>
  <c r="P23" i="7"/>
  <c r="P27" i="7"/>
  <c r="P31" i="7"/>
  <c r="P35" i="7"/>
  <c r="P39" i="7"/>
  <c r="P43" i="7"/>
  <c r="P47" i="7"/>
  <c r="P51" i="7"/>
  <c r="P55" i="7"/>
  <c r="P59" i="7"/>
  <c r="P63" i="7"/>
  <c r="P67" i="7"/>
  <c r="P71" i="7"/>
  <c r="P75" i="7"/>
  <c r="P79" i="7"/>
  <c r="P83" i="7"/>
  <c r="P87" i="7"/>
  <c r="P91" i="7"/>
  <c r="P95" i="7"/>
  <c r="P99" i="7"/>
  <c r="P103" i="7"/>
  <c r="P4" i="7"/>
  <c r="P8" i="7"/>
  <c r="P12" i="7"/>
  <c r="P16" i="7"/>
  <c r="P20" i="7"/>
  <c r="P24" i="7"/>
  <c r="P28" i="7"/>
  <c r="P32" i="7"/>
  <c r="P36" i="7"/>
  <c r="P40" i="7"/>
  <c r="P44" i="7"/>
  <c r="P48" i="7"/>
  <c r="P52" i="7"/>
  <c r="P56" i="7"/>
  <c r="P60" i="7"/>
  <c r="P64" i="7"/>
  <c r="P68" i="7"/>
  <c r="P72" i="7"/>
  <c r="P76" i="7"/>
  <c r="P80" i="7"/>
  <c r="P84" i="7"/>
  <c r="P88" i="7"/>
  <c r="P92" i="7"/>
  <c r="P96" i="7"/>
  <c r="P100" i="7"/>
  <c r="P5" i="7"/>
  <c r="P9" i="7"/>
  <c r="P13" i="7"/>
  <c r="P17" i="7"/>
  <c r="P21" i="7"/>
  <c r="P25" i="7"/>
  <c r="P29" i="7"/>
  <c r="P33" i="7"/>
  <c r="P37" i="7"/>
  <c r="P41" i="7"/>
  <c r="P45" i="7"/>
  <c r="P49" i="7"/>
  <c r="P53" i="7"/>
  <c r="P57" i="7"/>
  <c r="P61" i="7"/>
  <c r="P65" i="7"/>
  <c r="P69" i="7"/>
  <c r="P73" i="7"/>
  <c r="P77" i="7"/>
  <c r="P81" i="7"/>
  <c r="P85" i="7"/>
  <c r="P89" i="7"/>
  <c r="P93" i="7"/>
  <c r="P97" i="7"/>
  <c r="P101" i="7"/>
  <c r="P6" i="7"/>
  <c r="P10" i="7"/>
  <c r="P14" i="7"/>
  <c r="P18" i="7"/>
  <c r="P22" i="7"/>
  <c r="P26" i="7"/>
  <c r="P30" i="7"/>
  <c r="P34" i="7"/>
  <c r="P38" i="7"/>
  <c r="P42" i="7"/>
  <c r="P46" i="7"/>
  <c r="P50" i="7"/>
  <c r="P54" i="7"/>
  <c r="P58" i="7"/>
  <c r="P62" i="7"/>
  <c r="P66" i="7"/>
  <c r="P70" i="7"/>
  <c r="P74" i="7"/>
  <c r="P78" i="7"/>
  <c r="P82" i="7"/>
  <c r="P86" i="7"/>
  <c r="P90" i="7"/>
  <c r="P94" i="7"/>
  <c r="P98" i="7"/>
  <c r="P102" i="7"/>
  <c r="AR4" i="7"/>
  <c r="AR8" i="7"/>
  <c r="AR12" i="7"/>
  <c r="AR16" i="7"/>
  <c r="AR20" i="7"/>
  <c r="AR24" i="7"/>
  <c r="AR28" i="7"/>
  <c r="AR32" i="7"/>
  <c r="AR36" i="7"/>
  <c r="AR40" i="7"/>
  <c r="AR44" i="7"/>
  <c r="AR48" i="7"/>
  <c r="AR52" i="7"/>
  <c r="AR56" i="7"/>
  <c r="AR60" i="7"/>
  <c r="AR64" i="7"/>
  <c r="AR68" i="7"/>
  <c r="AR72" i="7"/>
  <c r="AR76" i="7"/>
  <c r="AR80" i="7"/>
  <c r="AR84" i="7"/>
  <c r="AR88" i="7"/>
  <c r="AR92" i="7"/>
  <c r="AR96" i="7"/>
  <c r="AR100" i="7"/>
  <c r="AR5" i="7"/>
  <c r="AR9" i="7"/>
  <c r="AR13" i="7"/>
  <c r="AR17" i="7"/>
  <c r="AR21" i="7"/>
  <c r="AR25" i="7"/>
  <c r="AR29" i="7"/>
  <c r="AR33" i="7"/>
  <c r="AR37" i="7"/>
  <c r="AR41" i="7"/>
  <c r="AR45" i="7"/>
  <c r="AR49" i="7"/>
  <c r="AR53" i="7"/>
  <c r="AR57" i="7"/>
  <c r="AR61" i="7"/>
  <c r="AR65" i="7"/>
  <c r="AR69" i="7"/>
  <c r="AR73" i="7"/>
  <c r="AR77" i="7"/>
  <c r="AR81" i="7"/>
  <c r="AR85" i="7"/>
  <c r="AR89" i="7"/>
  <c r="AR93" i="7"/>
  <c r="AR97" i="7"/>
  <c r="AR101" i="7"/>
  <c r="AR6" i="7"/>
  <c r="AR10" i="7"/>
  <c r="AR14" i="7"/>
  <c r="AR18" i="7"/>
  <c r="AR22" i="7"/>
  <c r="AR26" i="7"/>
  <c r="AR30" i="7"/>
  <c r="AR34" i="7"/>
  <c r="AR38" i="7"/>
  <c r="AR42" i="7"/>
  <c r="AR46" i="7"/>
  <c r="AR50" i="7"/>
  <c r="AR54" i="7"/>
  <c r="AR58" i="7"/>
  <c r="AR62" i="7"/>
  <c r="AR66" i="7"/>
  <c r="AR70" i="7"/>
  <c r="AR74" i="7"/>
  <c r="AR78" i="7"/>
  <c r="AR82" i="7"/>
  <c r="AR86" i="7"/>
  <c r="AR90" i="7"/>
  <c r="AR94" i="7"/>
  <c r="AR98" i="7"/>
  <c r="AR102" i="7"/>
  <c r="AR3" i="7"/>
  <c r="AR7" i="7"/>
  <c r="AR11" i="7"/>
  <c r="AR15" i="7"/>
  <c r="AR19" i="7"/>
  <c r="AR23" i="7"/>
  <c r="AR27" i="7"/>
  <c r="AR31" i="7"/>
  <c r="AR35" i="7"/>
  <c r="AR39" i="7"/>
  <c r="AR43" i="7"/>
  <c r="AR47" i="7"/>
  <c r="AR51" i="7"/>
  <c r="AR55" i="7"/>
  <c r="AR59" i="7"/>
  <c r="AR63" i="7"/>
  <c r="AR67" i="7"/>
  <c r="AR71" i="7"/>
  <c r="AR75" i="7"/>
  <c r="AR79" i="7"/>
  <c r="AR83" i="7"/>
  <c r="AR87" i="7"/>
  <c r="AR91" i="7"/>
  <c r="AR95" i="7"/>
  <c r="AR99" i="7"/>
  <c r="AR103" i="7"/>
  <c r="AB3" i="5"/>
  <c r="AB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S3" i="5"/>
  <c r="S4" i="5"/>
  <c r="S5" i="5"/>
  <c r="S6" i="5"/>
  <c r="S7" i="5"/>
  <c r="S8" i="5"/>
  <c r="S9" i="5"/>
  <c r="S10" i="5"/>
  <c r="S11" i="5"/>
  <c r="S12" i="5"/>
  <c r="S13" i="5"/>
  <c r="S14" i="5"/>
  <c r="S15" i="5"/>
  <c r="S16" i="5"/>
  <c r="S17" i="5"/>
  <c r="S18" i="5"/>
  <c r="S19" i="5"/>
  <c r="S20" i="5"/>
  <c r="S21" i="5"/>
  <c r="S22" i="5"/>
  <c r="S23" i="5"/>
  <c r="S24" i="5"/>
  <c r="S25" i="5"/>
  <c r="S26" i="5"/>
  <c r="S27" i="5"/>
  <c r="S28" i="5"/>
  <c r="S29" i="5"/>
  <c r="S30"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7" i="5"/>
  <c r="S89" i="5"/>
  <c r="S88" i="5"/>
  <c r="S92" i="5"/>
  <c r="S93" i="5"/>
  <c r="S94" i="5"/>
  <c r="S95" i="5"/>
  <c r="S96" i="5"/>
  <c r="S97" i="5"/>
  <c r="S98" i="5"/>
  <c r="S99" i="5"/>
  <c r="S100" i="5"/>
  <c r="S101" i="5"/>
  <c r="S102" i="5"/>
  <c r="S103" i="5"/>
  <c r="S91" i="5"/>
  <c r="S86" i="5"/>
  <c r="S90" i="5"/>
  <c r="Z3" i="7"/>
  <c r="Z4" i="7"/>
  <c r="Z5" i="7"/>
  <c r="Z6" i="7"/>
  <c r="Z7" i="7"/>
  <c r="Z8" i="7"/>
  <c r="Z9" i="7"/>
  <c r="Z10" i="7"/>
  <c r="Z11" i="7"/>
  <c r="Z12" i="7"/>
  <c r="Z13" i="7"/>
  <c r="Z14" i="7"/>
  <c r="Z15" i="7"/>
  <c r="Z16" i="7"/>
  <c r="Z17" i="7"/>
  <c r="Z18" i="7"/>
  <c r="Z19" i="7"/>
  <c r="Z20" i="7"/>
  <c r="Z21" i="7"/>
  <c r="Z22"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X5" i="7"/>
  <c r="X9" i="7"/>
  <c r="X13" i="7"/>
  <c r="X17" i="7"/>
  <c r="X21" i="7"/>
  <c r="X25" i="7"/>
  <c r="X29" i="7"/>
  <c r="X33" i="7"/>
  <c r="X37" i="7"/>
  <c r="X41" i="7"/>
  <c r="X45" i="7"/>
  <c r="X49" i="7"/>
  <c r="X53" i="7"/>
  <c r="X57" i="7"/>
  <c r="X61" i="7"/>
  <c r="X65" i="7"/>
  <c r="X69" i="7"/>
  <c r="X73" i="7"/>
  <c r="X77" i="7"/>
  <c r="X81" i="7"/>
  <c r="X85" i="7"/>
  <c r="X89" i="7"/>
  <c r="X93" i="7"/>
  <c r="X97" i="7"/>
  <c r="X101" i="7"/>
  <c r="X6" i="7"/>
  <c r="X10" i="7"/>
  <c r="X14" i="7"/>
  <c r="X18" i="7"/>
  <c r="X22" i="7"/>
  <c r="X26" i="7"/>
  <c r="X30" i="7"/>
  <c r="X34" i="7"/>
  <c r="X38" i="7"/>
  <c r="X42" i="7"/>
  <c r="X46" i="7"/>
  <c r="X50" i="7"/>
  <c r="X54" i="7"/>
  <c r="X58" i="7"/>
  <c r="X62" i="7"/>
  <c r="X66" i="7"/>
  <c r="X70" i="7"/>
  <c r="X74" i="7"/>
  <c r="X78" i="7"/>
  <c r="X82" i="7"/>
  <c r="X86" i="7"/>
  <c r="X90" i="7"/>
  <c r="X94" i="7"/>
  <c r="X98" i="7"/>
  <c r="X102" i="7"/>
  <c r="X3" i="7"/>
  <c r="X7" i="7"/>
  <c r="X11" i="7"/>
  <c r="X15" i="7"/>
  <c r="X19" i="7"/>
  <c r="X23" i="7"/>
  <c r="X27" i="7"/>
  <c r="X31" i="7"/>
  <c r="X35" i="7"/>
  <c r="X39" i="7"/>
  <c r="X43" i="7"/>
  <c r="X47" i="7"/>
  <c r="X51" i="7"/>
  <c r="X55" i="7"/>
  <c r="X59" i="7"/>
  <c r="X63" i="7"/>
  <c r="X67" i="7"/>
  <c r="X71" i="7"/>
  <c r="X75" i="7"/>
  <c r="X79" i="7"/>
  <c r="X83" i="7"/>
  <c r="X87" i="7"/>
  <c r="X91" i="7"/>
  <c r="X95" i="7"/>
  <c r="X99" i="7"/>
  <c r="X103" i="7"/>
  <c r="X4" i="7"/>
  <c r="X8" i="7"/>
  <c r="X12" i="7"/>
  <c r="X16" i="7"/>
  <c r="X20" i="7"/>
  <c r="X24" i="7"/>
  <c r="X28" i="7"/>
  <c r="X32" i="7"/>
  <c r="X36" i="7"/>
  <c r="X40" i="7"/>
  <c r="X44" i="7"/>
  <c r="X48" i="7"/>
  <c r="X52" i="7"/>
  <c r="X56" i="7"/>
  <c r="X60" i="7"/>
  <c r="X64" i="7"/>
  <c r="X68" i="7"/>
  <c r="X72" i="7"/>
  <c r="X76" i="7"/>
  <c r="X80" i="7"/>
  <c r="X84" i="7"/>
  <c r="X88" i="7"/>
  <c r="X92" i="7"/>
  <c r="X96" i="7"/>
  <c r="X100" i="7"/>
  <c r="Y3" i="5"/>
  <c r="Y4" i="5"/>
  <c r="Y5" i="5"/>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9" i="5"/>
  <c r="Y88" i="5"/>
  <c r="Y92" i="5"/>
  <c r="Y91" i="5"/>
  <c r="Y90" i="5"/>
  <c r="Y93" i="5"/>
  <c r="Y94" i="5"/>
  <c r="Y95" i="5"/>
  <c r="Y96" i="5"/>
  <c r="Y97" i="5"/>
  <c r="Y98" i="5"/>
  <c r="Y99" i="5"/>
  <c r="Y100" i="5"/>
  <c r="Y101" i="5"/>
  <c r="Y102" i="5"/>
  <c r="AE3" i="7"/>
  <c r="AE4" i="7"/>
  <c r="AE5" i="7"/>
  <c r="AE6" i="7"/>
  <c r="AE7" i="7"/>
  <c r="AE8" i="7"/>
  <c r="AE9" i="7"/>
  <c r="AE10" i="7"/>
  <c r="AE11" i="7"/>
  <c r="AE12" i="7"/>
  <c r="AE13" i="7"/>
  <c r="AE14" i="7"/>
  <c r="AE15" i="7"/>
  <c r="AE16" i="7"/>
  <c r="AE17" i="7"/>
  <c r="AE18" i="7"/>
  <c r="AE19" i="7"/>
  <c r="AE20" i="7"/>
  <c r="AE21" i="7"/>
  <c r="AE22" i="7"/>
  <c r="AE23" i="7"/>
  <c r="AE24"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M3" i="7"/>
  <c r="AM4" i="7"/>
  <c r="AM5" i="7"/>
  <c r="AM6" i="7"/>
  <c r="AM7" i="7"/>
  <c r="AM8" i="7"/>
  <c r="AM9" i="7"/>
  <c r="AM10" i="7"/>
  <c r="AM11" i="7"/>
  <c r="AM12" i="7"/>
  <c r="AM13" i="7"/>
  <c r="AM14" i="7"/>
  <c r="AM15" i="7"/>
  <c r="AM16" i="7"/>
  <c r="AM17" i="7"/>
  <c r="AM18" i="7"/>
  <c r="AM19" i="7"/>
  <c r="AM20" i="7"/>
  <c r="AM21" i="7"/>
  <c r="AM22" i="7"/>
  <c r="AM23" i="7"/>
  <c r="AM24" i="7"/>
  <c r="AM25" i="7"/>
  <c r="AM26" i="7"/>
  <c r="AM27" i="7"/>
  <c r="AM28" i="7"/>
  <c r="AM29" i="7"/>
  <c r="AM30" i="7"/>
  <c r="AM31" i="7"/>
  <c r="AM32" i="7"/>
  <c r="AM33" i="7"/>
  <c r="AM34" i="7"/>
  <c r="AM35" i="7"/>
  <c r="AM36" i="7"/>
  <c r="AM37" i="7"/>
  <c r="AM38" i="7"/>
  <c r="AM39" i="7"/>
  <c r="AM40" i="7"/>
  <c r="AM41" i="7"/>
  <c r="AM42" i="7"/>
  <c r="AM43" i="7"/>
  <c r="AM44" i="7"/>
  <c r="AM45" i="7"/>
  <c r="AM46" i="7"/>
  <c r="AM47" i="7"/>
  <c r="AM48" i="7"/>
  <c r="AM49" i="7"/>
  <c r="AM50" i="7"/>
  <c r="AM51" i="7"/>
  <c r="AM52" i="7"/>
  <c r="AM53" i="7"/>
  <c r="AM54" i="7"/>
  <c r="AM55" i="7"/>
  <c r="AM56" i="7"/>
  <c r="AM57" i="7"/>
  <c r="AM58" i="7"/>
  <c r="AM59" i="7"/>
  <c r="AM60" i="7"/>
  <c r="AM61" i="7"/>
  <c r="AM62" i="7"/>
  <c r="AM63" i="7"/>
  <c r="AM64" i="7"/>
  <c r="AM65" i="7"/>
  <c r="AM66" i="7"/>
  <c r="AM67" i="7"/>
  <c r="AM68" i="7"/>
  <c r="AM69" i="7"/>
  <c r="AM70" i="7"/>
  <c r="AM71" i="7"/>
  <c r="AM72" i="7"/>
  <c r="AM73" i="7"/>
  <c r="AM74" i="7"/>
  <c r="AM75" i="7"/>
  <c r="AM76" i="7"/>
  <c r="AM77" i="7"/>
  <c r="AM78" i="7"/>
  <c r="AM79" i="7"/>
  <c r="AM80" i="7"/>
  <c r="AM81" i="7"/>
  <c r="AM82" i="7"/>
  <c r="AM83" i="7"/>
  <c r="AM84" i="7"/>
  <c r="AM85" i="7"/>
  <c r="AM86" i="7"/>
  <c r="AM87" i="7"/>
  <c r="AM88" i="7"/>
  <c r="AM89" i="7"/>
  <c r="AM90" i="7"/>
  <c r="AM91" i="7"/>
  <c r="AM92" i="7"/>
  <c r="AM93" i="7"/>
  <c r="AM94" i="7"/>
  <c r="AM95" i="7"/>
  <c r="AM96" i="7"/>
  <c r="AM97" i="7"/>
  <c r="AM98" i="7"/>
  <c r="AM99" i="7"/>
  <c r="AM100" i="7"/>
  <c r="AM101" i="7"/>
  <c r="AM102" i="7"/>
  <c r="AM103" i="7"/>
  <c r="AM3" i="5"/>
  <c r="AM4" i="5"/>
  <c r="AM5" i="5"/>
  <c r="AM6"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M80" i="5"/>
  <c r="AM81" i="5"/>
  <c r="AM82" i="5"/>
  <c r="AM83" i="5"/>
  <c r="AM84" i="5"/>
  <c r="AM86" i="5"/>
  <c r="AM88" i="5"/>
  <c r="AM92" i="5"/>
  <c r="AM87" i="5"/>
  <c r="AM91" i="5"/>
  <c r="AM93" i="5"/>
  <c r="AM94" i="5"/>
  <c r="AM95" i="5"/>
  <c r="AM96" i="5"/>
  <c r="AM97" i="5"/>
  <c r="AM98" i="5"/>
  <c r="AM99" i="5"/>
  <c r="AM100" i="5"/>
  <c r="AM101" i="5"/>
  <c r="AM102" i="5"/>
  <c r="AM103" i="5"/>
  <c r="AM90" i="5"/>
  <c r="AM85" i="5"/>
  <c r="AM89" i="5"/>
  <c r="R3" i="5"/>
  <c r="R4" i="5"/>
  <c r="R5" i="5"/>
  <c r="R6" i="5"/>
  <c r="R7" i="5"/>
  <c r="R8" i="5"/>
  <c r="R9" i="5"/>
  <c r="R10" i="5"/>
  <c r="R11" i="5"/>
  <c r="R12" i="5"/>
  <c r="R13" i="5"/>
  <c r="R14" i="5"/>
  <c r="R15" i="5"/>
  <c r="R16" i="5"/>
  <c r="R17" i="5"/>
  <c r="R18" i="5"/>
  <c r="R19" i="5"/>
  <c r="R20" i="5"/>
  <c r="R21" i="5"/>
  <c r="R22" i="5"/>
  <c r="R23" i="5"/>
  <c r="R24"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92" i="5"/>
  <c r="R93" i="5"/>
  <c r="R94" i="5"/>
  <c r="R95" i="5"/>
  <c r="R96" i="5"/>
  <c r="R97" i="5"/>
  <c r="R98" i="5"/>
  <c r="R99" i="5"/>
  <c r="R101" i="5"/>
  <c r="R102" i="5"/>
  <c r="R103" i="5"/>
  <c r="R91" i="5"/>
  <c r="R90" i="5"/>
  <c r="R89" i="5"/>
  <c r="E66" i="1"/>
  <c r="O66" i="1" s="1"/>
  <c r="BR3" i="5"/>
  <c r="BR4" i="5"/>
  <c r="BR5" i="5"/>
  <c r="BR6" i="5"/>
  <c r="BR7" i="5"/>
  <c r="BR8" i="5"/>
  <c r="BR9" i="5"/>
  <c r="BR10" i="5"/>
  <c r="BR11" i="5"/>
  <c r="BR12" i="5"/>
  <c r="BR13" i="5"/>
  <c r="BR14" i="5"/>
  <c r="BR15" i="5"/>
  <c r="BR16" i="5"/>
  <c r="BR17" i="5"/>
  <c r="BR18" i="5"/>
  <c r="BR19" i="5"/>
  <c r="BR20" i="5"/>
  <c r="BR21" i="5"/>
  <c r="BR22" i="5"/>
  <c r="BR23" i="5"/>
  <c r="BR24" i="5"/>
  <c r="BR25" i="5"/>
  <c r="BR26" i="5"/>
  <c r="BR27" i="5"/>
  <c r="BR28" i="5"/>
  <c r="BR29" i="5"/>
  <c r="BR30" i="5"/>
  <c r="BR31" i="5"/>
  <c r="BR32" i="5"/>
  <c r="BR33" i="5"/>
  <c r="BR34" i="5"/>
  <c r="BR35" i="5"/>
  <c r="BR36" i="5"/>
  <c r="BR37" i="5"/>
  <c r="BR38" i="5"/>
  <c r="BR39" i="5"/>
  <c r="BR40" i="5"/>
  <c r="BR41" i="5"/>
  <c r="BR42" i="5"/>
  <c r="BR43" i="5"/>
  <c r="BR44" i="5"/>
  <c r="BR45" i="5"/>
  <c r="BR46" i="5"/>
  <c r="BR47" i="5"/>
  <c r="BR48" i="5"/>
  <c r="BR49" i="5"/>
  <c r="BR50" i="5"/>
  <c r="BR51" i="5"/>
  <c r="BR52" i="5"/>
  <c r="BR53" i="5"/>
  <c r="BR54" i="5"/>
  <c r="BR55" i="5"/>
  <c r="BR56" i="5"/>
  <c r="BR57" i="5"/>
  <c r="BR58" i="5"/>
  <c r="BR59" i="5"/>
  <c r="BR60" i="5"/>
  <c r="BR61" i="5"/>
  <c r="BR62" i="5"/>
  <c r="BR63" i="5"/>
  <c r="BR64" i="5"/>
  <c r="BR65" i="5"/>
  <c r="BR66" i="5"/>
  <c r="BR67" i="5"/>
  <c r="BR68" i="5"/>
  <c r="BR69" i="5"/>
  <c r="BR70" i="5"/>
  <c r="BR71" i="5"/>
  <c r="BR72" i="5"/>
  <c r="BR73" i="5"/>
  <c r="BR74" i="5"/>
  <c r="BR75" i="5"/>
  <c r="BR76" i="5"/>
  <c r="BR77" i="5"/>
  <c r="BR78" i="5"/>
  <c r="BR79" i="5"/>
  <c r="BR80" i="5"/>
  <c r="BR81" i="5"/>
  <c r="BR82" i="5"/>
  <c r="BR83" i="5"/>
  <c r="BR84" i="5"/>
  <c r="BR85" i="5"/>
  <c r="BR86" i="5"/>
  <c r="BR90" i="5"/>
  <c r="BR89" i="5"/>
  <c r="G11" i="14"/>
  <c r="BR88" i="5"/>
  <c r="BR87" i="5"/>
  <c r="BR91" i="5"/>
  <c r="BR92" i="5"/>
  <c r="BR93" i="5"/>
  <c r="BR94" i="5"/>
  <c r="BR95" i="5"/>
  <c r="BR96" i="5"/>
  <c r="BR97" i="5"/>
  <c r="BR98" i="5"/>
  <c r="BR99" i="5"/>
  <c r="BR100" i="5"/>
  <c r="BR101" i="5"/>
  <c r="BR102" i="5"/>
  <c r="BR103" i="5"/>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I3" i="7"/>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BG3" i="5"/>
  <c r="BG4" i="5"/>
  <c r="BG5" i="5"/>
  <c r="BG6" i="5"/>
  <c r="BG7" i="5"/>
  <c r="BG8" i="5"/>
  <c r="BG9" i="5"/>
  <c r="BG10" i="5"/>
  <c r="BG11" i="5"/>
  <c r="BG12" i="5"/>
  <c r="BG13" i="5"/>
  <c r="BG14" i="5"/>
  <c r="BG15" i="5"/>
  <c r="BG16" i="5"/>
  <c r="BG17" i="5"/>
  <c r="BG18" i="5"/>
  <c r="BG19" i="5"/>
  <c r="BG20" i="5"/>
  <c r="BG21" i="5"/>
  <c r="BG22" i="5"/>
  <c r="BG23" i="5"/>
  <c r="BG24" i="5"/>
  <c r="BG25" i="5"/>
  <c r="BG26" i="5"/>
  <c r="BG27" i="5"/>
  <c r="BG28" i="5"/>
  <c r="BG29" i="5"/>
  <c r="BG30" i="5"/>
  <c r="BG31" i="5"/>
  <c r="BG32" i="5"/>
  <c r="BG33" i="5"/>
  <c r="BG34" i="5"/>
  <c r="BG35" i="5"/>
  <c r="BG36" i="5"/>
  <c r="BG37" i="5"/>
  <c r="BG38" i="5"/>
  <c r="BG39" i="5"/>
  <c r="BG40" i="5"/>
  <c r="BG41" i="5"/>
  <c r="BG42" i="5"/>
  <c r="BG43" i="5"/>
  <c r="BG44" i="5"/>
  <c r="BG45" i="5"/>
  <c r="BG46" i="5"/>
  <c r="BG47" i="5"/>
  <c r="BG48" i="5"/>
  <c r="BG49" i="5"/>
  <c r="BG50" i="5"/>
  <c r="BG51" i="5"/>
  <c r="BG52" i="5"/>
  <c r="BG53" i="5"/>
  <c r="BG54" i="5"/>
  <c r="BG55" i="5"/>
  <c r="BG56" i="5"/>
  <c r="BG57" i="5"/>
  <c r="BG58" i="5"/>
  <c r="BG59" i="5"/>
  <c r="BG60" i="5"/>
  <c r="BG61" i="5"/>
  <c r="BG62" i="5"/>
  <c r="BG63" i="5"/>
  <c r="BG64" i="5"/>
  <c r="BG65" i="5"/>
  <c r="BG66" i="5"/>
  <c r="BG67" i="5"/>
  <c r="BG68" i="5"/>
  <c r="BG69" i="5"/>
  <c r="BG70" i="5"/>
  <c r="BG71" i="5"/>
  <c r="BG72" i="5"/>
  <c r="BG73" i="5"/>
  <c r="BG74" i="5"/>
  <c r="BG75" i="5"/>
  <c r="BG76" i="5"/>
  <c r="BG77" i="5"/>
  <c r="BG78" i="5"/>
  <c r="BG79" i="5"/>
  <c r="BG80" i="5"/>
  <c r="BG81" i="5"/>
  <c r="BG82" i="5"/>
  <c r="BG83" i="5"/>
  <c r="BG84" i="5"/>
  <c r="BG85" i="5"/>
  <c r="BG87" i="5"/>
  <c r="BG91" i="5"/>
  <c r="BG86" i="5"/>
  <c r="BG90" i="5"/>
  <c r="BG92" i="5"/>
  <c r="BG93" i="5"/>
  <c r="BG94" i="5"/>
  <c r="BG95" i="5"/>
  <c r="BG96" i="5"/>
  <c r="BG97" i="5"/>
  <c r="BG98" i="5"/>
  <c r="BG99" i="5"/>
  <c r="BG100" i="5"/>
  <c r="BG101" i="5"/>
  <c r="BG102" i="5"/>
  <c r="BG103" i="5"/>
  <c r="BG89" i="5"/>
  <c r="BG88" i="5"/>
  <c r="BG3" i="7"/>
  <c r="BG4" i="7"/>
  <c r="BG5" i="7"/>
  <c r="BG6" i="7"/>
  <c r="BG7" i="7"/>
  <c r="BG8" i="7"/>
  <c r="BG9" i="7"/>
  <c r="BG10" i="7"/>
  <c r="BG11" i="7"/>
  <c r="BG12" i="7"/>
  <c r="BG13" i="7"/>
  <c r="BG14" i="7"/>
  <c r="BG15" i="7"/>
  <c r="BG16" i="7"/>
  <c r="BG17" i="7"/>
  <c r="BG18" i="7"/>
  <c r="BG19" i="7"/>
  <c r="BG20" i="7"/>
  <c r="BG21" i="7"/>
  <c r="BG22" i="7"/>
  <c r="BG23" i="7"/>
  <c r="BG24" i="7"/>
  <c r="BG25" i="7"/>
  <c r="BG26" i="7"/>
  <c r="BG27" i="7"/>
  <c r="BG28" i="7"/>
  <c r="BG29" i="7"/>
  <c r="BG30" i="7"/>
  <c r="BG31" i="7"/>
  <c r="BG32" i="7"/>
  <c r="BG33" i="7"/>
  <c r="BG34" i="7"/>
  <c r="BG35" i="7"/>
  <c r="BG36" i="7"/>
  <c r="BG37" i="7"/>
  <c r="BG38" i="7"/>
  <c r="BG39" i="7"/>
  <c r="BG40" i="7"/>
  <c r="BG41" i="7"/>
  <c r="BG42" i="7"/>
  <c r="BG43" i="7"/>
  <c r="BG44" i="7"/>
  <c r="BG45" i="7"/>
  <c r="BG46" i="7"/>
  <c r="BG47" i="7"/>
  <c r="BG48" i="7"/>
  <c r="BG49" i="7"/>
  <c r="BG50" i="7"/>
  <c r="BG51" i="7"/>
  <c r="BG52" i="7"/>
  <c r="BG53" i="7"/>
  <c r="BG54" i="7"/>
  <c r="BG55" i="7"/>
  <c r="BG56" i="7"/>
  <c r="BG57" i="7"/>
  <c r="BG58" i="7"/>
  <c r="BG59" i="7"/>
  <c r="BG60" i="7"/>
  <c r="BG61" i="7"/>
  <c r="BG62" i="7"/>
  <c r="BG63" i="7"/>
  <c r="BG64" i="7"/>
  <c r="BG65" i="7"/>
  <c r="BG66" i="7"/>
  <c r="BG67" i="7"/>
  <c r="BG68" i="7"/>
  <c r="BG69" i="7"/>
  <c r="BG70" i="7"/>
  <c r="BG71" i="7"/>
  <c r="BG72" i="7"/>
  <c r="BG73" i="7"/>
  <c r="BG74" i="7"/>
  <c r="BG75" i="7"/>
  <c r="BG76" i="7"/>
  <c r="BG77" i="7"/>
  <c r="BG78" i="7"/>
  <c r="BG79" i="7"/>
  <c r="BG80" i="7"/>
  <c r="BG81" i="7"/>
  <c r="BG82" i="7"/>
  <c r="BG83" i="7"/>
  <c r="BG84" i="7"/>
  <c r="BG85" i="7"/>
  <c r="BG86" i="7"/>
  <c r="BG87" i="7"/>
  <c r="BG88" i="7"/>
  <c r="BG89" i="7"/>
  <c r="BG90" i="7"/>
  <c r="BG91" i="7"/>
  <c r="BG92" i="7"/>
  <c r="BG93" i="7"/>
  <c r="BG94" i="7"/>
  <c r="BG95" i="7"/>
  <c r="BG96" i="7"/>
  <c r="BG97" i="7"/>
  <c r="BG98" i="7"/>
  <c r="BG99" i="7"/>
  <c r="BG100" i="7"/>
  <c r="BG101" i="7"/>
  <c r="BG102" i="7"/>
  <c r="BG103" i="7"/>
  <c r="N3" i="5"/>
  <c r="N4" i="5"/>
  <c r="N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9" i="5"/>
  <c r="N93" i="5"/>
  <c r="N94" i="5"/>
  <c r="N95" i="5"/>
  <c r="N96" i="5"/>
  <c r="N97" i="5"/>
  <c r="N98" i="5"/>
  <c r="N99" i="5"/>
  <c r="N100" i="5"/>
  <c r="N101" i="5"/>
  <c r="N102" i="5"/>
  <c r="N103" i="5"/>
  <c r="N88" i="5"/>
  <c r="N92" i="5"/>
  <c r="N91" i="5"/>
  <c r="N90" i="5"/>
  <c r="N3" i="7"/>
  <c r="N4" i="7"/>
  <c r="N5" i="7"/>
  <c r="N6" i="7"/>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AO3" i="5"/>
  <c r="AO4" i="5"/>
  <c r="AO5" i="5"/>
  <c r="AO6" i="5"/>
  <c r="AO7" i="5"/>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57" i="5"/>
  <c r="AO58" i="5"/>
  <c r="AO59" i="5"/>
  <c r="AO60" i="5"/>
  <c r="AO61" i="5"/>
  <c r="AO62" i="5"/>
  <c r="AO63" i="5"/>
  <c r="AO64" i="5"/>
  <c r="AO65" i="5"/>
  <c r="AO66" i="5"/>
  <c r="AO67" i="5"/>
  <c r="AO68" i="5"/>
  <c r="AO69" i="5"/>
  <c r="AO70" i="5"/>
  <c r="AO71" i="5"/>
  <c r="AO72" i="5"/>
  <c r="AO73" i="5"/>
  <c r="AO74" i="5"/>
  <c r="AO75" i="5"/>
  <c r="AO76" i="5"/>
  <c r="AO77" i="5"/>
  <c r="AO78" i="5"/>
  <c r="AO79" i="5"/>
  <c r="AO80" i="5"/>
  <c r="AO81" i="5"/>
  <c r="AO82" i="5"/>
  <c r="AO83" i="5"/>
  <c r="AO84" i="5"/>
  <c r="AO85" i="5"/>
  <c r="AO86" i="5"/>
  <c r="AO87" i="5"/>
  <c r="AO89" i="5"/>
  <c r="AO88" i="5"/>
  <c r="AO92" i="5"/>
  <c r="AO91" i="5"/>
  <c r="AO90" i="5"/>
  <c r="AO93" i="5"/>
  <c r="AO94" i="5"/>
  <c r="AO95" i="5"/>
  <c r="AO96" i="5"/>
  <c r="AO97" i="5"/>
  <c r="AO98" i="5"/>
  <c r="AO99" i="5"/>
  <c r="AO100" i="5"/>
  <c r="AO101" i="5"/>
  <c r="AO102" i="5"/>
  <c r="AO103" i="5"/>
  <c r="AD3" i="7"/>
  <c r="AD4" i="7"/>
  <c r="AD5" i="7"/>
  <c r="AD6" i="7"/>
  <c r="AD7" i="7"/>
  <c r="AD8" i="7"/>
  <c r="AD9" i="7"/>
  <c r="AD10" i="7"/>
  <c r="AD11" i="7"/>
  <c r="AD12" i="7"/>
  <c r="AD13" i="7"/>
  <c r="AD14" i="7"/>
  <c r="AD15" i="7"/>
  <c r="AD16" i="7"/>
  <c r="AD17" i="7"/>
  <c r="AD18" i="7"/>
  <c r="AD19"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G3" i="5"/>
  <c r="AG4" i="5"/>
  <c r="AG5" i="5"/>
  <c r="AG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91" i="5"/>
  <c r="AG90" i="5"/>
  <c r="AG89" i="5"/>
  <c r="AG88" i="5"/>
  <c r="AG92" i="5"/>
  <c r="AG93" i="5"/>
  <c r="AG94" i="5"/>
  <c r="AG95" i="5"/>
  <c r="AG96" i="5"/>
  <c r="AG97" i="5"/>
  <c r="AG98" i="5"/>
  <c r="AG99" i="5"/>
  <c r="AG100" i="5"/>
  <c r="AG101" i="5"/>
  <c r="AG102" i="5"/>
  <c r="AG103" i="5"/>
  <c r="Q3" i="7"/>
  <c r="Q4" i="7"/>
  <c r="Q5" i="7"/>
  <c r="Q6" i="7"/>
  <c r="Q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AB4" i="7"/>
  <c r="AB8" i="7"/>
  <c r="AB12" i="7"/>
  <c r="AB16" i="7"/>
  <c r="AB20" i="7"/>
  <c r="AB24" i="7"/>
  <c r="AB28" i="7"/>
  <c r="AB32" i="7"/>
  <c r="AB36" i="7"/>
  <c r="AB40" i="7"/>
  <c r="AB44" i="7"/>
  <c r="AB48" i="7"/>
  <c r="AB52" i="7"/>
  <c r="AB56" i="7"/>
  <c r="AB60" i="7"/>
  <c r="AB64" i="7"/>
  <c r="AB68" i="7"/>
  <c r="AB72" i="7"/>
  <c r="AB76" i="7"/>
  <c r="AB80" i="7"/>
  <c r="AB84" i="7"/>
  <c r="AB88" i="7"/>
  <c r="AB92" i="7"/>
  <c r="AB96" i="7"/>
  <c r="AB100" i="7"/>
  <c r="AB5" i="7"/>
  <c r="AB9" i="7"/>
  <c r="AB13" i="7"/>
  <c r="AB17" i="7"/>
  <c r="AB21" i="7"/>
  <c r="AB25" i="7"/>
  <c r="AB29" i="7"/>
  <c r="AB33" i="7"/>
  <c r="AB37" i="7"/>
  <c r="AB41" i="7"/>
  <c r="AB45" i="7"/>
  <c r="AB49" i="7"/>
  <c r="AB53" i="7"/>
  <c r="AB57" i="7"/>
  <c r="AB61" i="7"/>
  <c r="AB65" i="7"/>
  <c r="AB69" i="7"/>
  <c r="AB73" i="7"/>
  <c r="AB77" i="7"/>
  <c r="AB81" i="7"/>
  <c r="AB85" i="7"/>
  <c r="AB89" i="7"/>
  <c r="AB93" i="7"/>
  <c r="AB97" i="7"/>
  <c r="AB101" i="7"/>
  <c r="AB6" i="7"/>
  <c r="AB10" i="7"/>
  <c r="AB14" i="7"/>
  <c r="AB18" i="7"/>
  <c r="AB22" i="7"/>
  <c r="AB26" i="7"/>
  <c r="AB30" i="7"/>
  <c r="AB34" i="7"/>
  <c r="AB38" i="7"/>
  <c r="AB42" i="7"/>
  <c r="AB46" i="7"/>
  <c r="AB50" i="7"/>
  <c r="AB54" i="7"/>
  <c r="AB58" i="7"/>
  <c r="AB62" i="7"/>
  <c r="AB66" i="7"/>
  <c r="AB70" i="7"/>
  <c r="AB74" i="7"/>
  <c r="AB78" i="7"/>
  <c r="AB82" i="7"/>
  <c r="AB86" i="7"/>
  <c r="AB90" i="7"/>
  <c r="AB94" i="7"/>
  <c r="AB98" i="7"/>
  <c r="AB102" i="7"/>
  <c r="AB3" i="7"/>
  <c r="AB7" i="7"/>
  <c r="AB11" i="7"/>
  <c r="AB15" i="7"/>
  <c r="AB19" i="7"/>
  <c r="AB23" i="7"/>
  <c r="AB27" i="7"/>
  <c r="AB31" i="7"/>
  <c r="AB35" i="7"/>
  <c r="AB39" i="7"/>
  <c r="AB43" i="7"/>
  <c r="AB47" i="7"/>
  <c r="AB51" i="7"/>
  <c r="AB55" i="7"/>
  <c r="AB59" i="7"/>
  <c r="AB63" i="7"/>
  <c r="AB67" i="7"/>
  <c r="AB71" i="7"/>
  <c r="AB75" i="7"/>
  <c r="AB79" i="7"/>
  <c r="AB83" i="7"/>
  <c r="AB87" i="7"/>
  <c r="AB91" i="7"/>
  <c r="AB95" i="7"/>
  <c r="AB99" i="7"/>
  <c r="AB103" i="7"/>
  <c r="W3" i="5"/>
  <c r="W4" i="5"/>
  <c r="W5" i="5"/>
  <c r="W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8" i="5"/>
  <c r="W92" i="5"/>
  <c r="W87" i="5"/>
  <c r="W91" i="5"/>
  <c r="W93" i="5"/>
  <c r="W94" i="5"/>
  <c r="W95" i="5"/>
  <c r="W96" i="5"/>
  <c r="W97" i="5"/>
  <c r="W98" i="5"/>
  <c r="W99" i="5"/>
  <c r="W100" i="5"/>
  <c r="W101" i="5"/>
  <c r="W102" i="5"/>
  <c r="W103" i="5"/>
  <c r="W90" i="5"/>
  <c r="W89" i="5"/>
  <c r="K3" i="5"/>
  <c r="K4" i="5"/>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91" i="5"/>
  <c r="K86" i="5"/>
  <c r="K90" i="5"/>
  <c r="K93" i="5"/>
  <c r="K94" i="5"/>
  <c r="K95" i="5"/>
  <c r="K96" i="5"/>
  <c r="K97" i="5"/>
  <c r="K98" i="5"/>
  <c r="K99" i="5"/>
  <c r="K100" i="5"/>
  <c r="K101" i="5"/>
  <c r="K102" i="5"/>
  <c r="K103" i="5"/>
  <c r="K87" i="5"/>
  <c r="K89" i="5"/>
  <c r="K88" i="5"/>
  <c r="K92" i="5"/>
  <c r="K3" i="7"/>
  <c r="K4" i="7"/>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AP3" i="7"/>
  <c r="AP4" i="7"/>
  <c r="AP5" i="7"/>
  <c r="AP6" i="7"/>
  <c r="AP7" i="7"/>
  <c r="AP8" i="7"/>
  <c r="AP9" i="7"/>
  <c r="AP10" i="7"/>
  <c r="AP11" i="7"/>
  <c r="AP12" i="7"/>
  <c r="AP13" i="7"/>
  <c r="AP14" i="7"/>
  <c r="AP15" i="7"/>
  <c r="AP16" i="7"/>
  <c r="AP17" i="7"/>
  <c r="AP18" i="7"/>
  <c r="AP19" i="7"/>
  <c r="AP20" i="7"/>
  <c r="AP21" i="7"/>
  <c r="AP22" i="7"/>
  <c r="AP23" i="7"/>
  <c r="AP24" i="7"/>
  <c r="AP25" i="7"/>
  <c r="AP26" i="7"/>
  <c r="AP27" i="7"/>
  <c r="AP28" i="7"/>
  <c r="AP29" i="7"/>
  <c r="AP30" i="7"/>
  <c r="AP31" i="7"/>
  <c r="AP32" i="7"/>
  <c r="AP33" i="7"/>
  <c r="AP34" i="7"/>
  <c r="AP35" i="7"/>
  <c r="AP36" i="7"/>
  <c r="AP37" i="7"/>
  <c r="AP38" i="7"/>
  <c r="AP39" i="7"/>
  <c r="AP40" i="7"/>
  <c r="AP41" i="7"/>
  <c r="AP42" i="7"/>
  <c r="AP43" i="7"/>
  <c r="AP44" i="7"/>
  <c r="AP45" i="7"/>
  <c r="AP46" i="7"/>
  <c r="AP47" i="7"/>
  <c r="AP48" i="7"/>
  <c r="AP49" i="7"/>
  <c r="AP50" i="7"/>
  <c r="AP51" i="7"/>
  <c r="AP52" i="7"/>
  <c r="AP53" i="7"/>
  <c r="AP54" i="7"/>
  <c r="AP55" i="7"/>
  <c r="AP56" i="7"/>
  <c r="AP57" i="7"/>
  <c r="AP58" i="7"/>
  <c r="AP59" i="7"/>
  <c r="AP60" i="7"/>
  <c r="AP61" i="7"/>
  <c r="AP62" i="7"/>
  <c r="AP63" i="7"/>
  <c r="AP64" i="7"/>
  <c r="AP65" i="7"/>
  <c r="AP66" i="7"/>
  <c r="AP67" i="7"/>
  <c r="AP68" i="7"/>
  <c r="AP69" i="7"/>
  <c r="AP70" i="7"/>
  <c r="AP71" i="7"/>
  <c r="AP72" i="7"/>
  <c r="AP73" i="7"/>
  <c r="AP74" i="7"/>
  <c r="AP75" i="7"/>
  <c r="AP76" i="7"/>
  <c r="AP77" i="7"/>
  <c r="AP78" i="7"/>
  <c r="AP79" i="7"/>
  <c r="AP80" i="7"/>
  <c r="AP81" i="7"/>
  <c r="AP82" i="7"/>
  <c r="AP83" i="7"/>
  <c r="AP84" i="7"/>
  <c r="AP85" i="7"/>
  <c r="AP86" i="7"/>
  <c r="AP87" i="7"/>
  <c r="AP88" i="7"/>
  <c r="AP89" i="7"/>
  <c r="AP90" i="7"/>
  <c r="AP91" i="7"/>
  <c r="AP92" i="7"/>
  <c r="AP93" i="7"/>
  <c r="AP94" i="7"/>
  <c r="AP95" i="7"/>
  <c r="AP96" i="7"/>
  <c r="AP97" i="7"/>
  <c r="AP98" i="7"/>
  <c r="AP99" i="7"/>
  <c r="AP100" i="7"/>
  <c r="AP101" i="7"/>
  <c r="AP102" i="7"/>
  <c r="AP103" i="7"/>
  <c r="AW3" i="7"/>
  <c r="AW4" i="7"/>
  <c r="AW5" i="7"/>
  <c r="AW6" i="7"/>
  <c r="AW7" i="7"/>
  <c r="AW8" i="7"/>
  <c r="AW9" i="7"/>
  <c r="AW10" i="7"/>
  <c r="AW11" i="7"/>
  <c r="AW12" i="7"/>
  <c r="AW13" i="7"/>
  <c r="AW14" i="7"/>
  <c r="AW15" i="7"/>
  <c r="AW16" i="7"/>
  <c r="AW17" i="7"/>
  <c r="AW18" i="7"/>
  <c r="AW19" i="7"/>
  <c r="AW20" i="7"/>
  <c r="AW21" i="7"/>
  <c r="AW22" i="7"/>
  <c r="AW23" i="7"/>
  <c r="AW24" i="7"/>
  <c r="AW25" i="7"/>
  <c r="AW26" i="7"/>
  <c r="AW27" i="7"/>
  <c r="AW28" i="7"/>
  <c r="AW29" i="7"/>
  <c r="AW30" i="7"/>
  <c r="AW31" i="7"/>
  <c r="AW32" i="7"/>
  <c r="AW33" i="7"/>
  <c r="AW34" i="7"/>
  <c r="AW35" i="7"/>
  <c r="AW36" i="7"/>
  <c r="AW37" i="7"/>
  <c r="AW38" i="7"/>
  <c r="AW39" i="7"/>
  <c r="AW40" i="7"/>
  <c r="AW41" i="7"/>
  <c r="AW42" i="7"/>
  <c r="AW43" i="7"/>
  <c r="AW44" i="7"/>
  <c r="AW45" i="7"/>
  <c r="AW46" i="7"/>
  <c r="AW47" i="7"/>
  <c r="AW48" i="7"/>
  <c r="AW49" i="7"/>
  <c r="AW50" i="7"/>
  <c r="AW51" i="7"/>
  <c r="AW52" i="7"/>
  <c r="AW53" i="7"/>
  <c r="AW54" i="7"/>
  <c r="AW55" i="7"/>
  <c r="AW56" i="7"/>
  <c r="AW57" i="7"/>
  <c r="AW58" i="7"/>
  <c r="AW59" i="7"/>
  <c r="AW60" i="7"/>
  <c r="AW61" i="7"/>
  <c r="AW62" i="7"/>
  <c r="AW63" i="7"/>
  <c r="AW64" i="7"/>
  <c r="AW65" i="7"/>
  <c r="AW66" i="7"/>
  <c r="AW67" i="7"/>
  <c r="AW68" i="7"/>
  <c r="AW69" i="7"/>
  <c r="AW70" i="7"/>
  <c r="AW71" i="7"/>
  <c r="AW72" i="7"/>
  <c r="AW73" i="7"/>
  <c r="AW74" i="7"/>
  <c r="AW75" i="7"/>
  <c r="AW76" i="7"/>
  <c r="AW77" i="7"/>
  <c r="AW78" i="7"/>
  <c r="AW79" i="7"/>
  <c r="AW80" i="7"/>
  <c r="AW81" i="7"/>
  <c r="AW82" i="7"/>
  <c r="AW83" i="7"/>
  <c r="AW84" i="7"/>
  <c r="AW85" i="7"/>
  <c r="AW86" i="7"/>
  <c r="AW87" i="7"/>
  <c r="AW88" i="7"/>
  <c r="AW89" i="7"/>
  <c r="AW90" i="7"/>
  <c r="AW91" i="7"/>
  <c r="AW92" i="7"/>
  <c r="AW93" i="7"/>
  <c r="AW94" i="7"/>
  <c r="AW95" i="7"/>
  <c r="AW96" i="7"/>
  <c r="AW97" i="7"/>
  <c r="AW98" i="7"/>
  <c r="AW99" i="7"/>
  <c r="AW100" i="7"/>
  <c r="AW101" i="7"/>
  <c r="AW102" i="7"/>
  <c r="AW103" i="7"/>
  <c r="M3"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L4" i="7"/>
  <c r="L8" i="7"/>
  <c r="L12" i="7"/>
  <c r="L16" i="7"/>
  <c r="L20" i="7"/>
  <c r="L24" i="7"/>
  <c r="L28" i="7"/>
  <c r="L32" i="7"/>
  <c r="L36" i="7"/>
  <c r="L40" i="7"/>
  <c r="L44" i="7"/>
  <c r="L48" i="7"/>
  <c r="L52" i="7"/>
  <c r="L56" i="7"/>
  <c r="L60" i="7"/>
  <c r="L64" i="7"/>
  <c r="L68" i="7"/>
  <c r="L72" i="7"/>
  <c r="L76" i="7"/>
  <c r="L80" i="7"/>
  <c r="L84" i="7"/>
  <c r="L88" i="7"/>
  <c r="L92" i="7"/>
  <c r="L96" i="7"/>
  <c r="L100" i="7"/>
  <c r="L5" i="7"/>
  <c r="L9" i="7"/>
  <c r="L13" i="7"/>
  <c r="L17" i="7"/>
  <c r="L21" i="7"/>
  <c r="L25" i="7"/>
  <c r="L29" i="7"/>
  <c r="L33" i="7"/>
  <c r="L37" i="7"/>
  <c r="L41" i="7"/>
  <c r="L45" i="7"/>
  <c r="L49" i="7"/>
  <c r="L53" i="7"/>
  <c r="L57" i="7"/>
  <c r="L61" i="7"/>
  <c r="L65" i="7"/>
  <c r="L69" i="7"/>
  <c r="L73" i="7"/>
  <c r="L77" i="7"/>
  <c r="L81" i="7"/>
  <c r="L85" i="7"/>
  <c r="L89" i="7"/>
  <c r="L93" i="7"/>
  <c r="L97" i="7"/>
  <c r="L101" i="7"/>
  <c r="L6" i="7"/>
  <c r="L10" i="7"/>
  <c r="L14" i="7"/>
  <c r="L18" i="7"/>
  <c r="L22" i="7"/>
  <c r="L26" i="7"/>
  <c r="L30" i="7"/>
  <c r="L34" i="7"/>
  <c r="L38" i="7"/>
  <c r="L42" i="7"/>
  <c r="L46" i="7"/>
  <c r="L50" i="7"/>
  <c r="L54" i="7"/>
  <c r="L58" i="7"/>
  <c r="L62" i="7"/>
  <c r="L66" i="7"/>
  <c r="L70" i="7"/>
  <c r="L74" i="7"/>
  <c r="L78" i="7"/>
  <c r="L82" i="7"/>
  <c r="L86" i="7"/>
  <c r="L90" i="7"/>
  <c r="L94" i="7"/>
  <c r="L98" i="7"/>
  <c r="L102" i="7"/>
  <c r="L3" i="7"/>
  <c r="L7" i="7"/>
  <c r="L11" i="7"/>
  <c r="L15" i="7"/>
  <c r="L19" i="7"/>
  <c r="L23" i="7"/>
  <c r="L27" i="7"/>
  <c r="L31" i="7"/>
  <c r="L35" i="7"/>
  <c r="L39" i="7"/>
  <c r="L43" i="7"/>
  <c r="L47" i="7"/>
  <c r="L51" i="7"/>
  <c r="L55" i="7"/>
  <c r="L59" i="7"/>
  <c r="L63" i="7"/>
  <c r="L67" i="7"/>
  <c r="L71" i="7"/>
  <c r="L75" i="7"/>
  <c r="L79" i="7"/>
  <c r="L83" i="7"/>
  <c r="L87" i="7"/>
  <c r="L91" i="7"/>
  <c r="L95" i="7"/>
  <c r="L99" i="7"/>
  <c r="L103" i="7"/>
  <c r="L3" i="5"/>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X3" i="5"/>
  <c r="X4"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AJ6" i="7"/>
  <c r="AJ10" i="7"/>
  <c r="AJ14" i="7"/>
  <c r="AJ18" i="7"/>
  <c r="AJ22" i="7"/>
  <c r="AJ26" i="7"/>
  <c r="AJ30" i="7"/>
  <c r="AJ34" i="7"/>
  <c r="AJ38" i="7"/>
  <c r="AJ42" i="7"/>
  <c r="AJ46" i="7"/>
  <c r="AJ50" i="7"/>
  <c r="AJ54" i="7"/>
  <c r="AJ58" i="7"/>
  <c r="AJ62" i="7"/>
  <c r="AJ66" i="7"/>
  <c r="AJ70" i="7"/>
  <c r="AJ74" i="7"/>
  <c r="AJ78" i="7"/>
  <c r="AJ82" i="7"/>
  <c r="AJ86" i="7"/>
  <c r="AJ90" i="7"/>
  <c r="AJ94" i="7"/>
  <c r="AJ98" i="7"/>
  <c r="AJ102" i="7"/>
  <c r="AJ3" i="7"/>
  <c r="AJ7" i="7"/>
  <c r="AJ11" i="7"/>
  <c r="AJ15" i="7"/>
  <c r="AJ19" i="7"/>
  <c r="AJ23" i="7"/>
  <c r="AJ27" i="7"/>
  <c r="AJ31" i="7"/>
  <c r="AJ35" i="7"/>
  <c r="AJ39" i="7"/>
  <c r="AJ43" i="7"/>
  <c r="AJ47" i="7"/>
  <c r="AJ51" i="7"/>
  <c r="AJ55" i="7"/>
  <c r="AJ59" i="7"/>
  <c r="AJ63" i="7"/>
  <c r="AJ67" i="7"/>
  <c r="AJ71" i="7"/>
  <c r="AJ75" i="7"/>
  <c r="AJ79" i="7"/>
  <c r="AJ83" i="7"/>
  <c r="AJ87" i="7"/>
  <c r="AJ91" i="7"/>
  <c r="AJ95" i="7"/>
  <c r="AJ99" i="7"/>
  <c r="AJ103" i="7"/>
  <c r="AJ4" i="7"/>
  <c r="AJ8" i="7"/>
  <c r="AJ12" i="7"/>
  <c r="AJ16" i="7"/>
  <c r="AJ20" i="7"/>
  <c r="AJ24" i="7"/>
  <c r="AJ28" i="7"/>
  <c r="AJ32" i="7"/>
  <c r="AJ36" i="7"/>
  <c r="AJ40" i="7"/>
  <c r="AJ44" i="7"/>
  <c r="AJ48" i="7"/>
  <c r="AJ52" i="7"/>
  <c r="AJ56" i="7"/>
  <c r="AJ60" i="7"/>
  <c r="AJ64" i="7"/>
  <c r="AJ68" i="7"/>
  <c r="AJ72" i="7"/>
  <c r="AJ76" i="7"/>
  <c r="AJ80" i="7"/>
  <c r="AJ84" i="7"/>
  <c r="AJ88" i="7"/>
  <c r="AJ92" i="7"/>
  <c r="AJ96" i="7"/>
  <c r="AJ100" i="7"/>
  <c r="AJ5" i="7"/>
  <c r="AJ9" i="7"/>
  <c r="AJ13" i="7"/>
  <c r="AJ17" i="7"/>
  <c r="AJ21" i="7"/>
  <c r="AJ25" i="7"/>
  <c r="AJ29" i="7"/>
  <c r="AJ33" i="7"/>
  <c r="AJ37" i="7"/>
  <c r="AJ41" i="7"/>
  <c r="AJ45" i="7"/>
  <c r="AJ49" i="7"/>
  <c r="AJ53" i="7"/>
  <c r="AJ57" i="7"/>
  <c r="AJ61" i="7"/>
  <c r="AJ65" i="7"/>
  <c r="AJ69" i="7"/>
  <c r="AJ73" i="7"/>
  <c r="AJ77" i="7"/>
  <c r="AJ81" i="7"/>
  <c r="AJ85" i="7"/>
  <c r="AJ89" i="7"/>
  <c r="AJ93" i="7"/>
  <c r="AJ97" i="7"/>
  <c r="AJ101" i="7"/>
  <c r="AJ3" i="5"/>
  <c r="AJ4" i="5"/>
  <c r="AJ5" i="5"/>
  <c r="AJ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Q3" i="7"/>
  <c r="AQ4" i="7"/>
  <c r="AQ5" i="7"/>
  <c r="AQ6" i="7"/>
  <c r="AQ7" i="7"/>
  <c r="AQ8" i="7"/>
  <c r="AQ9" i="7"/>
  <c r="AQ10" i="7"/>
  <c r="AQ11" i="7"/>
  <c r="AQ12" i="7"/>
  <c r="AQ13" i="7"/>
  <c r="AQ14" i="7"/>
  <c r="AQ15" i="7"/>
  <c r="AQ16" i="7"/>
  <c r="AQ17" i="7"/>
  <c r="AQ18" i="7"/>
  <c r="AQ19" i="7"/>
  <c r="AQ20" i="7"/>
  <c r="AQ21" i="7"/>
  <c r="AQ22" i="7"/>
  <c r="AQ23" i="7"/>
  <c r="AQ24" i="7"/>
  <c r="AQ25" i="7"/>
  <c r="AQ26" i="7"/>
  <c r="AQ27" i="7"/>
  <c r="AQ28" i="7"/>
  <c r="AQ29" i="7"/>
  <c r="AQ30" i="7"/>
  <c r="AQ31" i="7"/>
  <c r="AQ32" i="7"/>
  <c r="AQ33" i="7"/>
  <c r="AQ34" i="7"/>
  <c r="AQ35" i="7"/>
  <c r="AQ36" i="7"/>
  <c r="AQ37" i="7"/>
  <c r="AQ38" i="7"/>
  <c r="AQ39" i="7"/>
  <c r="AQ40" i="7"/>
  <c r="AQ41" i="7"/>
  <c r="AQ42" i="7"/>
  <c r="AQ43" i="7"/>
  <c r="AQ44" i="7"/>
  <c r="AQ45" i="7"/>
  <c r="AQ46" i="7"/>
  <c r="AQ47" i="7"/>
  <c r="AQ48" i="7"/>
  <c r="AQ49" i="7"/>
  <c r="AQ50" i="7"/>
  <c r="AQ51" i="7"/>
  <c r="AQ52" i="7"/>
  <c r="AQ53" i="7"/>
  <c r="AQ54" i="7"/>
  <c r="AQ55" i="7"/>
  <c r="AQ56" i="7"/>
  <c r="AQ57" i="7"/>
  <c r="AQ58" i="7"/>
  <c r="AQ59" i="7"/>
  <c r="AQ60" i="7"/>
  <c r="AQ61" i="7"/>
  <c r="AQ62" i="7"/>
  <c r="AQ63" i="7"/>
  <c r="AQ64" i="7"/>
  <c r="AQ65" i="7"/>
  <c r="AQ66" i="7"/>
  <c r="AQ67" i="7"/>
  <c r="AQ68" i="7"/>
  <c r="AQ69" i="7"/>
  <c r="AQ70" i="7"/>
  <c r="AQ71" i="7"/>
  <c r="AQ72" i="7"/>
  <c r="AQ73" i="7"/>
  <c r="AQ74" i="7"/>
  <c r="AQ75" i="7"/>
  <c r="AQ76" i="7"/>
  <c r="AQ77" i="7"/>
  <c r="AQ78" i="7"/>
  <c r="AQ79" i="7"/>
  <c r="AQ80" i="7"/>
  <c r="AQ81" i="7"/>
  <c r="AQ82" i="7"/>
  <c r="AQ83" i="7"/>
  <c r="AQ84" i="7"/>
  <c r="AQ85" i="7"/>
  <c r="AQ86" i="7"/>
  <c r="AQ87" i="7"/>
  <c r="AQ88" i="7"/>
  <c r="AQ89" i="7"/>
  <c r="AQ90" i="7"/>
  <c r="AQ91" i="7"/>
  <c r="AQ92" i="7"/>
  <c r="AQ93" i="7"/>
  <c r="AQ94" i="7"/>
  <c r="AQ95" i="7"/>
  <c r="AQ96" i="7"/>
  <c r="AQ97" i="7"/>
  <c r="AQ98" i="7"/>
  <c r="AQ99" i="7"/>
  <c r="AQ100" i="7"/>
  <c r="AQ101" i="7"/>
  <c r="AQ102" i="7"/>
  <c r="AQ103" i="7"/>
  <c r="AE3" i="5"/>
  <c r="AE4" i="5"/>
  <c r="AE5" i="5"/>
  <c r="AE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90" i="5"/>
  <c r="AE85" i="5"/>
  <c r="AE89" i="5"/>
  <c r="AE93" i="5"/>
  <c r="AE94" i="5"/>
  <c r="AE95" i="5"/>
  <c r="AE96" i="5"/>
  <c r="AE97" i="5"/>
  <c r="AE98" i="5"/>
  <c r="AE99" i="5"/>
  <c r="AE100" i="5"/>
  <c r="AE101" i="5"/>
  <c r="AE102" i="5"/>
  <c r="AE103" i="5"/>
  <c r="AE86" i="5"/>
  <c r="AE88" i="5"/>
  <c r="AE92" i="5"/>
  <c r="AE87" i="5"/>
  <c r="AE91" i="5"/>
  <c r="AH3" i="5"/>
  <c r="AH4" i="5"/>
  <c r="AH5"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92" i="5"/>
  <c r="AH93" i="5"/>
  <c r="AH94" i="5"/>
  <c r="AH95" i="5"/>
  <c r="AH96" i="5"/>
  <c r="AH97" i="5"/>
  <c r="AH98" i="5"/>
  <c r="AH99" i="5"/>
  <c r="AH100" i="5"/>
  <c r="AH101" i="5"/>
  <c r="AH102" i="5"/>
  <c r="AH103" i="5"/>
  <c r="AH91" i="5"/>
  <c r="AH90" i="5"/>
  <c r="AH89" i="5"/>
  <c r="AN5" i="7"/>
  <c r="AN9" i="7"/>
  <c r="AN13" i="7"/>
  <c r="AN17" i="7"/>
  <c r="AN21" i="7"/>
  <c r="AN25" i="7"/>
  <c r="AN29" i="7"/>
  <c r="AN33" i="7"/>
  <c r="AN37" i="7"/>
  <c r="AN41" i="7"/>
  <c r="AN45" i="7"/>
  <c r="AN49" i="7"/>
  <c r="AN53" i="7"/>
  <c r="AN57" i="7"/>
  <c r="AN61" i="7"/>
  <c r="AN65" i="7"/>
  <c r="AN69" i="7"/>
  <c r="AN73" i="7"/>
  <c r="AN77" i="7"/>
  <c r="AN81" i="7"/>
  <c r="AN85" i="7"/>
  <c r="AN89" i="7"/>
  <c r="AN93" i="7"/>
  <c r="AN97" i="7"/>
  <c r="AN101" i="7"/>
  <c r="AN6" i="7"/>
  <c r="AN10" i="7"/>
  <c r="AN14" i="7"/>
  <c r="AN18" i="7"/>
  <c r="AN22" i="7"/>
  <c r="AN26" i="7"/>
  <c r="AN30" i="7"/>
  <c r="AN34" i="7"/>
  <c r="AN38" i="7"/>
  <c r="AN42" i="7"/>
  <c r="AN46" i="7"/>
  <c r="AN50" i="7"/>
  <c r="AN54" i="7"/>
  <c r="AN58" i="7"/>
  <c r="AN62" i="7"/>
  <c r="AN66" i="7"/>
  <c r="AN70" i="7"/>
  <c r="AN74" i="7"/>
  <c r="AN78" i="7"/>
  <c r="AN82" i="7"/>
  <c r="AN86" i="7"/>
  <c r="AN90" i="7"/>
  <c r="AN94" i="7"/>
  <c r="AN98" i="7"/>
  <c r="AN102" i="7"/>
  <c r="AN3" i="7"/>
  <c r="AN7" i="7"/>
  <c r="AN11" i="7"/>
  <c r="AN15" i="7"/>
  <c r="AN19" i="7"/>
  <c r="AN23" i="7"/>
  <c r="AN27" i="7"/>
  <c r="AN31" i="7"/>
  <c r="AN35" i="7"/>
  <c r="AN39" i="7"/>
  <c r="AN43" i="7"/>
  <c r="AN47" i="7"/>
  <c r="AN51" i="7"/>
  <c r="AN55" i="7"/>
  <c r="AN59" i="7"/>
  <c r="AN63" i="7"/>
  <c r="AN67" i="7"/>
  <c r="AN71" i="7"/>
  <c r="AN75" i="7"/>
  <c r="AN79" i="7"/>
  <c r="AN83" i="7"/>
  <c r="AN87" i="7"/>
  <c r="AN91" i="7"/>
  <c r="AN95" i="7"/>
  <c r="AN99" i="7"/>
  <c r="AN103" i="7"/>
  <c r="AN4" i="7"/>
  <c r="AN8" i="7"/>
  <c r="AN12" i="7"/>
  <c r="AN16" i="7"/>
  <c r="AN20" i="7"/>
  <c r="AN24" i="7"/>
  <c r="AN28" i="7"/>
  <c r="AN32" i="7"/>
  <c r="AN36" i="7"/>
  <c r="AN40" i="7"/>
  <c r="AN44" i="7"/>
  <c r="AN48" i="7"/>
  <c r="AN52" i="7"/>
  <c r="AN56" i="7"/>
  <c r="AN60" i="7"/>
  <c r="AN64" i="7"/>
  <c r="AN68" i="7"/>
  <c r="AN72" i="7"/>
  <c r="AN76" i="7"/>
  <c r="AN80" i="7"/>
  <c r="AN84" i="7"/>
  <c r="AN88" i="7"/>
  <c r="AN92" i="7"/>
  <c r="AN96" i="7"/>
  <c r="AN100" i="7"/>
  <c r="AN3" i="5"/>
  <c r="AN4" i="5"/>
  <c r="AN5" i="5"/>
  <c r="AN6" i="5"/>
  <c r="AN7" i="5"/>
  <c r="AN8" i="5"/>
  <c r="AN9" i="5"/>
  <c r="AN10" i="5"/>
  <c r="AN11" i="5"/>
  <c r="AN12"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T6" i="7"/>
  <c r="T10" i="7"/>
  <c r="T14" i="7"/>
  <c r="T18" i="7"/>
  <c r="T22" i="7"/>
  <c r="T26" i="7"/>
  <c r="T30" i="7"/>
  <c r="T34" i="7"/>
  <c r="T38" i="7"/>
  <c r="T42" i="7"/>
  <c r="T46" i="7"/>
  <c r="T50" i="7"/>
  <c r="T54" i="7"/>
  <c r="T58" i="7"/>
  <c r="T62" i="7"/>
  <c r="T66" i="7"/>
  <c r="T70" i="7"/>
  <c r="T74" i="7"/>
  <c r="T78" i="7"/>
  <c r="T82" i="7"/>
  <c r="T86" i="7"/>
  <c r="T90" i="7"/>
  <c r="T94" i="7"/>
  <c r="T98" i="7"/>
  <c r="T102" i="7"/>
  <c r="T3" i="7"/>
  <c r="T7" i="7"/>
  <c r="T11" i="7"/>
  <c r="T15" i="7"/>
  <c r="T19" i="7"/>
  <c r="T23" i="7"/>
  <c r="T27" i="7"/>
  <c r="T31" i="7"/>
  <c r="T35" i="7"/>
  <c r="T39" i="7"/>
  <c r="T43" i="7"/>
  <c r="T47" i="7"/>
  <c r="T51" i="7"/>
  <c r="T55" i="7"/>
  <c r="T59" i="7"/>
  <c r="T63" i="7"/>
  <c r="T67" i="7"/>
  <c r="T71" i="7"/>
  <c r="T75" i="7"/>
  <c r="T79" i="7"/>
  <c r="T83" i="7"/>
  <c r="T87" i="7"/>
  <c r="T91" i="7"/>
  <c r="T95" i="7"/>
  <c r="T99" i="7"/>
  <c r="T103" i="7"/>
  <c r="T4" i="7"/>
  <c r="T8" i="7"/>
  <c r="T12" i="7"/>
  <c r="T16" i="7"/>
  <c r="T20" i="7"/>
  <c r="T24" i="7"/>
  <c r="T28" i="7"/>
  <c r="T32" i="7"/>
  <c r="T36" i="7"/>
  <c r="T40" i="7"/>
  <c r="T44" i="7"/>
  <c r="T48" i="7"/>
  <c r="T52" i="7"/>
  <c r="T56" i="7"/>
  <c r="T60" i="7"/>
  <c r="T64" i="7"/>
  <c r="T68" i="7"/>
  <c r="T72" i="7"/>
  <c r="T76" i="7"/>
  <c r="T80" i="7"/>
  <c r="T84" i="7"/>
  <c r="T88" i="7"/>
  <c r="T92" i="7"/>
  <c r="T96" i="7"/>
  <c r="T100" i="7"/>
  <c r="T5" i="7"/>
  <c r="T9" i="7"/>
  <c r="T13" i="7"/>
  <c r="T17" i="7"/>
  <c r="T21" i="7"/>
  <c r="T25" i="7"/>
  <c r="T29" i="7"/>
  <c r="T33" i="7"/>
  <c r="T37" i="7"/>
  <c r="T41" i="7"/>
  <c r="T45" i="7"/>
  <c r="T49" i="7"/>
  <c r="T53" i="7"/>
  <c r="T57" i="7"/>
  <c r="T61" i="7"/>
  <c r="T65" i="7"/>
  <c r="T69" i="7"/>
  <c r="T73" i="7"/>
  <c r="T77" i="7"/>
  <c r="T81" i="7"/>
  <c r="T85" i="7"/>
  <c r="T89" i="7"/>
  <c r="T93" i="7"/>
  <c r="T97" i="7"/>
  <c r="T101" i="7"/>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R3" i="7"/>
  <c r="R4" i="7"/>
  <c r="R5"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D6" i="7"/>
  <c r="D10" i="7"/>
  <c r="D14" i="7"/>
  <c r="D18" i="7"/>
  <c r="D22" i="7"/>
  <c r="D26" i="7"/>
  <c r="D30" i="7"/>
  <c r="D34" i="7"/>
  <c r="D38" i="7"/>
  <c r="D42" i="7"/>
  <c r="D46" i="7"/>
  <c r="D50" i="7"/>
  <c r="D54" i="7"/>
  <c r="D58" i="7"/>
  <c r="D62" i="7"/>
  <c r="D66" i="7"/>
  <c r="D70" i="7"/>
  <c r="D74" i="7"/>
  <c r="D78" i="7"/>
  <c r="D82" i="7"/>
  <c r="D86" i="7"/>
  <c r="D90" i="7"/>
  <c r="D94" i="7"/>
  <c r="D98" i="7"/>
  <c r="D102" i="7"/>
  <c r="D3" i="7"/>
  <c r="D7" i="7"/>
  <c r="D11" i="7"/>
  <c r="D15" i="7"/>
  <c r="D19" i="7"/>
  <c r="D23" i="7"/>
  <c r="D27" i="7"/>
  <c r="D31" i="7"/>
  <c r="D35" i="7"/>
  <c r="D39" i="7"/>
  <c r="D43" i="7"/>
  <c r="D47" i="7"/>
  <c r="D51" i="7"/>
  <c r="D55" i="7"/>
  <c r="D59" i="7"/>
  <c r="D63" i="7"/>
  <c r="D67" i="7"/>
  <c r="D71" i="7"/>
  <c r="D75" i="7"/>
  <c r="D79" i="7"/>
  <c r="D83" i="7"/>
  <c r="D87" i="7"/>
  <c r="D91" i="7"/>
  <c r="D95" i="7"/>
  <c r="D99" i="7"/>
  <c r="D103" i="7"/>
  <c r="D4" i="7"/>
  <c r="D8" i="7"/>
  <c r="D12" i="7"/>
  <c r="D16" i="7"/>
  <c r="D20" i="7"/>
  <c r="D24" i="7"/>
  <c r="D28" i="7"/>
  <c r="D32" i="7"/>
  <c r="D36" i="7"/>
  <c r="D40" i="7"/>
  <c r="D44" i="7"/>
  <c r="D48" i="7"/>
  <c r="D52" i="7"/>
  <c r="D56" i="7"/>
  <c r="D60" i="7"/>
  <c r="D64" i="7"/>
  <c r="D68" i="7"/>
  <c r="D72" i="7"/>
  <c r="D76" i="7"/>
  <c r="D80" i="7"/>
  <c r="D84" i="7"/>
  <c r="D88" i="7"/>
  <c r="D92" i="7"/>
  <c r="D96" i="7"/>
  <c r="D100" i="7"/>
  <c r="D5" i="7"/>
  <c r="D9" i="7"/>
  <c r="D13" i="7"/>
  <c r="D17" i="7"/>
  <c r="D21" i="7"/>
  <c r="D25" i="7"/>
  <c r="D29" i="7"/>
  <c r="D33" i="7"/>
  <c r="D37" i="7"/>
  <c r="D41" i="7"/>
  <c r="D45" i="7"/>
  <c r="D49" i="7"/>
  <c r="D53" i="7"/>
  <c r="D57" i="7"/>
  <c r="D61" i="7"/>
  <c r="D65" i="7"/>
  <c r="D69" i="7"/>
  <c r="D73" i="7"/>
  <c r="D77" i="7"/>
  <c r="D81" i="7"/>
  <c r="D85" i="7"/>
  <c r="D89" i="7"/>
  <c r="D93" i="7"/>
  <c r="D97" i="7"/>
  <c r="D101" i="7"/>
  <c r="I21" i="14"/>
  <c r="CB65" i="6"/>
  <c r="CB67" i="6"/>
  <c r="CB69" i="6"/>
  <c r="CB71" i="6"/>
  <c r="CB73" i="6"/>
  <c r="CB75" i="6"/>
  <c r="CB77" i="6"/>
  <c r="CB79" i="6"/>
  <c r="CB81" i="6"/>
  <c r="CB83" i="6"/>
  <c r="CB85" i="6"/>
  <c r="CB87" i="6"/>
  <c r="CB89" i="6"/>
  <c r="CB91" i="6"/>
  <c r="CB93" i="6"/>
  <c r="CB95" i="6"/>
  <c r="CB97" i="6"/>
  <c r="CB99" i="6"/>
  <c r="CB101" i="6"/>
  <c r="CB103" i="6"/>
  <c r="CB4" i="6"/>
  <c r="CB6" i="6"/>
  <c r="CB8" i="6"/>
  <c r="CB10" i="6"/>
  <c r="CB12" i="6"/>
  <c r="CB14" i="6"/>
  <c r="CB16" i="6"/>
  <c r="CB18" i="6"/>
  <c r="CB64" i="6"/>
  <c r="CB66" i="6"/>
  <c r="CB68" i="6"/>
  <c r="CB70" i="6"/>
  <c r="CB72" i="6"/>
  <c r="CB74" i="6"/>
  <c r="CB76" i="6"/>
  <c r="CB78" i="6"/>
  <c r="CB80" i="6"/>
  <c r="CB82" i="6"/>
  <c r="CB84" i="6"/>
  <c r="CB86" i="6"/>
  <c r="CB88" i="6"/>
  <c r="CB90" i="6"/>
  <c r="CB92" i="6"/>
  <c r="CB94" i="6"/>
  <c r="CB96" i="6"/>
  <c r="CB98" i="6"/>
  <c r="CB100" i="6"/>
  <c r="CB102" i="6"/>
  <c r="CB104" i="6"/>
  <c r="CB5" i="6"/>
  <c r="CB7" i="6"/>
  <c r="CB9" i="6"/>
  <c r="CB11" i="6"/>
  <c r="CB13" i="6"/>
  <c r="CB15" i="6"/>
  <c r="CB17" i="6"/>
  <c r="CB20" i="6"/>
  <c r="CB22" i="6"/>
  <c r="CB24" i="6"/>
  <c r="CB26" i="6"/>
  <c r="CB28" i="6"/>
  <c r="CB30" i="6"/>
  <c r="CB32" i="6"/>
  <c r="CB34" i="6"/>
  <c r="CB36" i="6"/>
  <c r="CB38" i="6"/>
  <c r="CB40" i="6"/>
  <c r="CB42" i="6"/>
  <c r="CB44" i="6"/>
  <c r="CB46" i="6"/>
  <c r="CB48" i="6"/>
  <c r="CB50" i="6"/>
  <c r="CB52" i="6"/>
  <c r="CB54" i="6"/>
  <c r="CB56" i="6"/>
  <c r="CB58" i="6"/>
  <c r="CB60" i="6"/>
  <c r="CB62" i="6"/>
  <c r="F21" i="14"/>
  <c r="CB19" i="6"/>
  <c r="CB21" i="6"/>
  <c r="CB23" i="6"/>
  <c r="CB25" i="6"/>
  <c r="CB27" i="6"/>
  <c r="CB29" i="6"/>
  <c r="CB31" i="6"/>
  <c r="CB33" i="6"/>
  <c r="CB35" i="6"/>
  <c r="CB37" i="6"/>
  <c r="CB39" i="6"/>
  <c r="CB41" i="6"/>
  <c r="CB43" i="6"/>
  <c r="CB45" i="6"/>
  <c r="CB47" i="6"/>
  <c r="CB49" i="6"/>
  <c r="CB51" i="6"/>
  <c r="CB53" i="6"/>
  <c r="CB55" i="6"/>
  <c r="CB57" i="6"/>
  <c r="CB59" i="6"/>
  <c r="CB61" i="6"/>
  <c r="CB63" i="6"/>
  <c r="K87" i="1"/>
  <c r="R9" i="1"/>
  <c r="R55" i="1"/>
  <c r="R43" i="1"/>
  <c r="R60" i="1"/>
  <c r="Q101" i="1"/>
  <c r="Q96" i="1"/>
  <c r="W96" i="1" s="1"/>
  <c r="Y96" i="1" s="1"/>
  <c r="Q106" i="1"/>
  <c r="W106" i="1" s="1"/>
  <c r="Y106" i="1" s="1"/>
  <c r="R65" i="1"/>
  <c r="I92" i="1"/>
  <c r="J72" i="1"/>
  <c r="H7" i="14" s="1"/>
  <c r="J73" i="1"/>
  <c r="H8" i="14" s="1"/>
  <c r="Q86" i="1"/>
  <c r="W86" i="1" s="1"/>
  <c r="Y86" i="1" s="1"/>
  <c r="R12" i="1"/>
  <c r="R15" i="1"/>
  <c r="R38" i="1"/>
  <c r="R47" i="1"/>
  <c r="R29" i="1"/>
  <c r="R48" i="1"/>
  <c r="R19" i="1"/>
  <c r="R42" i="1"/>
  <c r="R13" i="1"/>
  <c r="R28" i="1"/>
  <c r="R20" i="1"/>
  <c r="R22" i="1"/>
  <c r="R39" i="1"/>
  <c r="R23" i="1"/>
  <c r="R51" i="1"/>
  <c r="R50" i="1"/>
  <c r="R25" i="1"/>
  <c r="R35" i="1"/>
  <c r="R18" i="1"/>
  <c r="R31" i="1"/>
  <c r="R37" i="1"/>
  <c r="R11" i="1"/>
  <c r="R10" i="1"/>
  <c r="R33" i="1"/>
  <c r="R36" i="1"/>
  <c r="R32" i="1"/>
  <c r="R16" i="1"/>
  <c r="R30" i="1"/>
  <c r="R49" i="1"/>
  <c r="R40" i="1"/>
  <c r="R21" i="1"/>
  <c r="R14" i="1"/>
  <c r="R24" i="1"/>
  <c r="R27" i="1"/>
  <c r="R34" i="1"/>
  <c r="R17" i="1"/>
  <c r="R41" i="1"/>
  <c r="R46" i="1"/>
  <c r="R45" i="1"/>
  <c r="R44" i="1"/>
  <c r="R26" i="1"/>
  <c r="X51" i="1"/>
  <c r="AD51" i="1" s="1"/>
  <c r="X50" i="1"/>
  <c r="AD50" i="1" s="1"/>
  <c r="X29" i="1"/>
  <c r="AD29" i="1" s="1"/>
  <c r="X32" i="1"/>
  <c r="AD32" i="1" s="1"/>
  <c r="X41" i="1"/>
  <c r="AD41" i="1" s="1"/>
  <c r="X44" i="1"/>
  <c r="AD44" i="1" s="1"/>
  <c r="X28" i="1"/>
  <c r="AD28" i="1" s="1"/>
  <c r="X10" i="1"/>
  <c r="AD10" i="1" s="1"/>
  <c r="X15" i="1"/>
  <c r="AD15" i="1" s="1"/>
  <c r="X65" i="1"/>
  <c r="AD65" i="1" s="1"/>
  <c r="X38" i="1"/>
  <c r="AD38" i="1" s="1"/>
  <c r="X33" i="1"/>
  <c r="AD33" i="1" s="1"/>
  <c r="X36" i="1"/>
  <c r="AD36" i="1" s="1"/>
  <c r="X23" i="1"/>
  <c r="AD23" i="1" s="1"/>
  <c r="X19" i="1"/>
  <c r="AD19" i="1" s="1"/>
  <c r="X42" i="1"/>
  <c r="AD42" i="1" s="1"/>
  <c r="X40" i="1"/>
  <c r="AD40" i="1" s="1"/>
  <c r="K102" i="1"/>
  <c r="AC102" i="1" s="1"/>
  <c r="X47" i="1"/>
  <c r="AD47" i="1" s="1"/>
  <c r="X27" i="1"/>
  <c r="AD27" i="1" s="1"/>
  <c r="X43" i="1"/>
  <c r="AD43" i="1" s="1"/>
  <c r="X39" i="1"/>
  <c r="AD39" i="1" s="1"/>
  <c r="X31" i="1"/>
  <c r="AD31" i="1" s="1"/>
  <c r="X49" i="1"/>
  <c r="AD49" i="1" s="1"/>
  <c r="X37" i="1"/>
  <c r="AD37" i="1" s="1"/>
  <c r="X45" i="1"/>
  <c r="AD45" i="1" s="1"/>
  <c r="X21" i="1"/>
  <c r="AD21" i="1" s="1"/>
  <c r="X14" i="1"/>
  <c r="AD14" i="1" s="1"/>
  <c r="X26" i="1"/>
  <c r="AD26" i="1" s="1"/>
  <c r="U61" i="1"/>
  <c r="AA61" i="1" s="1"/>
  <c r="BC3" i="3"/>
  <c r="BC10" i="3"/>
  <c r="BC13" i="3"/>
  <c r="BC18" i="3"/>
  <c r="BC51" i="3"/>
  <c r="BC75" i="3"/>
  <c r="BC5" i="3"/>
  <c r="BC11" i="3"/>
  <c r="BC12" i="3"/>
  <c r="BC19" i="3"/>
  <c r="BC20" i="3"/>
  <c r="BC24" i="3"/>
  <c r="BC25" i="3"/>
  <c r="BC27" i="3"/>
  <c r="BC30" i="3"/>
  <c r="BC35" i="3"/>
  <c r="BC38" i="3"/>
  <c r="BC43" i="3"/>
  <c r="BC45" i="3"/>
  <c r="BC48" i="3"/>
  <c r="BC52" i="3"/>
  <c r="BC99" i="3"/>
  <c r="BC102" i="3"/>
  <c r="BC21" i="3"/>
  <c r="BC32" i="3"/>
  <c r="BC33" i="3"/>
  <c r="BC41" i="3"/>
  <c r="BC47" i="3"/>
  <c r="BC55" i="3"/>
  <c r="BC6" i="3"/>
  <c r="BC9" i="3"/>
  <c r="BC14" i="3"/>
  <c r="BC17" i="3"/>
  <c r="BC22" i="3"/>
  <c r="BC28" i="3"/>
  <c r="BC29" i="3"/>
  <c r="BC36" i="3"/>
  <c r="BC37" i="3"/>
  <c r="BC49" i="3"/>
  <c r="BC53" i="3"/>
  <c r="BC96" i="3"/>
  <c r="BC97" i="3"/>
  <c r="BC2" i="3"/>
  <c r="L61" i="1"/>
  <c r="BC23" i="3"/>
  <c r="BC100" i="3"/>
  <c r="BC4" i="3"/>
  <c r="BC7" i="3"/>
  <c r="BC8" i="3"/>
  <c r="BC15" i="3"/>
  <c r="BC16" i="3"/>
  <c r="BC26" i="3"/>
  <c r="BC31" i="3"/>
  <c r="BC34" i="3"/>
  <c r="BC39" i="3"/>
  <c r="BC42" i="3"/>
  <c r="BC44" i="3"/>
  <c r="BC46" i="3"/>
  <c r="BC50" i="3"/>
  <c r="BC54" i="3"/>
  <c r="BC98" i="3"/>
  <c r="BC40" i="3"/>
  <c r="BC101" i="3"/>
  <c r="M107" i="1"/>
  <c r="U56" i="1"/>
  <c r="AA56" i="1" s="1"/>
  <c r="AX5" i="3"/>
  <c r="AX11" i="3"/>
  <c r="AX12" i="3"/>
  <c r="AX25" i="3"/>
  <c r="AX48" i="3"/>
  <c r="AX91" i="3"/>
  <c r="AX6" i="3"/>
  <c r="AX9" i="3"/>
  <c r="AX14" i="3"/>
  <c r="AX17" i="3"/>
  <c r="AX22" i="3"/>
  <c r="AX28" i="3"/>
  <c r="AX29" i="3"/>
  <c r="AX36" i="3"/>
  <c r="AX37" i="3"/>
  <c r="AX49" i="3"/>
  <c r="AX96" i="3"/>
  <c r="AX97" i="3"/>
  <c r="AX2" i="3"/>
  <c r="AX19" i="3"/>
  <c r="AX35" i="3"/>
  <c r="AX38" i="3"/>
  <c r="AX43" i="3"/>
  <c r="AX94" i="3"/>
  <c r="AX99" i="3"/>
  <c r="AX4" i="3"/>
  <c r="AX7" i="3"/>
  <c r="AX8" i="3"/>
  <c r="AX15" i="3"/>
  <c r="AX16" i="3"/>
  <c r="AX26" i="3"/>
  <c r="AX31" i="3"/>
  <c r="AX34" i="3"/>
  <c r="AX39" i="3"/>
  <c r="AX42" i="3"/>
  <c r="AX44" i="3"/>
  <c r="AX46" i="3"/>
  <c r="AX50" i="3"/>
  <c r="AX70" i="3"/>
  <c r="AX95" i="3"/>
  <c r="AX98" i="3"/>
  <c r="L56" i="1"/>
  <c r="H56" i="1"/>
  <c r="AX20" i="3"/>
  <c r="AX24" i="3"/>
  <c r="AX30" i="3"/>
  <c r="AX102" i="3"/>
  <c r="AX3" i="3"/>
  <c r="AX10" i="3"/>
  <c r="AX13" i="3"/>
  <c r="AX18" i="3"/>
  <c r="AX21" i="3"/>
  <c r="AX23" i="3"/>
  <c r="AX32" i="3"/>
  <c r="AX33" i="3"/>
  <c r="AX40" i="3"/>
  <c r="AX41" i="3"/>
  <c r="AX47" i="3"/>
  <c r="AX92" i="3"/>
  <c r="AX93" i="3"/>
  <c r="AX100" i="3"/>
  <c r="AX101" i="3"/>
  <c r="AX27" i="3"/>
  <c r="AX45" i="3"/>
  <c r="X20" i="1"/>
  <c r="AD20" i="1" s="1"/>
  <c r="X22" i="1"/>
  <c r="AD22" i="1" s="1"/>
  <c r="X34" i="1"/>
  <c r="AD34" i="1" s="1"/>
  <c r="X25" i="1"/>
  <c r="AD25" i="1" s="1"/>
  <c r="X17" i="1"/>
  <c r="AD17" i="1" s="1"/>
  <c r="X48" i="1"/>
  <c r="AD48" i="1" s="1"/>
  <c r="X16" i="1"/>
  <c r="AD16" i="1" s="1"/>
  <c r="X55" i="1"/>
  <c r="AD55" i="1" s="1"/>
  <c r="X35" i="1"/>
  <c r="AD35" i="1" s="1"/>
  <c r="X18" i="1"/>
  <c r="AD18" i="1" s="1"/>
  <c r="X30" i="1"/>
  <c r="AD30" i="1" s="1"/>
  <c r="X11" i="1"/>
  <c r="AD11" i="1" s="1"/>
  <c r="X46" i="1"/>
  <c r="AD46" i="1" s="1"/>
  <c r="X13" i="1"/>
  <c r="AD13" i="1" s="1"/>
  <c r="X9" i="1"/>
  <c r="AD9" i="1" s="1"/>
  <c r="X24" i="1"/>
  <c r="AD24" i="1" s="1"/>
  <c r="X60" i="1"/>
  <c r="AD60" i="1" s="1"/>
  <c r="L72" i="1"/>
  <c r="J70" i="1"/>
  <c r="H5" i="14" s="1"/>
  <c r="W70" i="1"/>
  <c r="AC70" i="1" s="1"/>
  <c r="J71" i="1"/>
  <c r="H6" i="14" s="1"/>
  <c r="W71" i="1"/>
  <c r="AC71" i="1" s="1"/>
  <c r="Y72" i="1"/>
  <c r="V72" i="1"/>
  <c r="V73" i="1"/>
  <c r="W74" i="1"/>
  <c r="AC74" i="1" s="1"/>
  <c r="Y69" i="1"/>
  <c r="V69" i="1"/>
  <c r="X12" i="1"/>
  <c r="AD12" i="1" s="1"/>
  <c r="K92" i="1"/>
  <c r="AC92" i="1" s="1"/>
  <c r="M91" i="1"/>
  <c r="G102" i="1"/>
  <c r="I101" i="1"/>
  <c r="E62" i="1"/>
  <c r="O62" i="1" s="1"/>
  <c r="L73" i="1"/>
  <c r="L71" i="1"/>
  <c r="L70" i="1"/>
  <c r="L69" i="1"/>
  <c r="G87" i="1"/>
  <c r="G97" i="1"/>
  <c r="I96" i="1"/>
  <c r="G107" i="1"/>
  <c r="I106" i="1"/>
  <c r="K97" i="1"/>
  <c r="AC97" i="1" s="1"/>
  <c r="M96" i="1"/>
  <c r="E57" i="1"/>
  <c r="O57" i="1" s="1"/>
  <c r="G3" i="32" l="1"/>
  <c r="G6" i="32"/>
  <c r="G10" i="32"/>
  <c r="G5" i="32"/>
  <c r="G9" i="32"/>
  <c r="G4" i="32"/>
  <c r="G11" i="32"/>
  <c r="G15" i="32"/>
  <c r="G8" i="32"/>
  <c r="G14" i="32"/>
  <c r="G13" i="32"/>
  <c r="G17" i="32"/>
  <c r="G7" i="32"/>
  <c r="G12" i="32"/>
  <c r="G16" i="32"/>
  <c r="G18" i="32"/>
  <c r="G22" i="32"/>
  <c r="G21" i="32"/>
  <c r="G25" i="32"/>
  <c r="G20" i="32"/>
  <c r="G24" i="32"/>
  <c r="G23" i="32"/>
  <c r="G26" i="32"/>
  <c r="G30" i="32"/>
  <c r="G34" i="32"/>
  <c r="G38" i="32"/>
  <c r="G19" i="32"/>
  <c r="G29" i="32"/>
  <c r="G33" i="32"/>
  <c r="G37" i="32"/>
  <c r="G41" i="32"/>
  <c r="G28" i="32"/>
  <c r="G32" i="32"/>
  <c r="G27" i="32"/>
  <c r="G35" i="32"/>
  <c r="G39" i="32"/>
  <c r="G43" i="32"/>
  <c r="G47" i="32"/>
  <c r="G51" i="32"/>
  <c r="G31" i="32"/>
  <c r="G36" i="32"/>
  <c r="G42" i="32"/>
  <c r="G46" i="32"/>
  <c r="G50" i="32"/>
  <c r="G45" i="32"/>
  <c r="G49" i="32"/>
  <c r="G53" i="32"/>
  <c r="G52" i="32"/>
  <c r="G56" i="32"/>
  <c r="G55" i="32"/>
  <c r="G48" i="32"/>
  <c r="G54" i="32"/>
  <c r="G40" i="32"/>
  <c r="G44" i="32"/>
  <c r="G57" i="32"/>
  <c r="G59" i="32"/>
  <c r="G63" i="32"/>
  <c r="G67" i="32"/>
  <c r="G71" i="32"/>
  <c r="G75" i="32"/>
  <c r="G58" i="32"/>
  <c r="G62" i="32"/>
  <c r="G66" i="32"/>
  <c r="G70" i="32"/>
  <c r="G74" i="32"/>
  <c r="G61" i="32"/>
  <c r="G69" i="32"/>
  <c r="G77" i="32"/>
  <c r="G81" i="32"/>
  <c r="G85" i="32"/>
  <c r="G89" i="32"/>
  <c r="G93" i="32"/>
  <c r="G97" i="32"/>
  <c r="G101" i="32"/>
  <c r="G68" i="32"/>
  <c r="G76" i="32"/>
  <c r="G80" i="32"/>
  <c r="G84" i="32"/>
  <c r="G88" i="32"/>
  <c r="G65" i="32"/>
  <c r="G73" i="32"/>
  <c r="G79" i="32"/>
  <c r="G83" i="32"/>
  <c r="G87" i="32"/>
  <c r="G60" i="32"/>
  <c r="G64" i="32"/>
  <c r="G82" i="32"/>
  <c r="G91" i="32"/>
  <c r="G94" i="32"/>
  <c r="G103" i="32"/>
  <c r="G73" i="30"/>
  <c r="G77" i="30"/>
  <c r="G81" i="30"/>
  <c r="G85" i="30"/>
  <c r="G89" i="30"/>
  <c r="G93" i="30"/>
  <c r="G97" i="30"/>
  <c r="G101" i="30"/>
  <c r="G3" i="30"/>
  <c r="G7" i="30"/>
  <c r="G78" i="32"/>
  <c r="G92" i="32"/>
  <c r="G95" i="32"/>
  <c r="G98" i="32"/>
  <c r="G76" i="30"/>
  <c r="G80" i="30"/>
  <c r="G84" i="30"/>
  <c r="G88" i="30"/>
  <c r="G90" i="32"/>
  <c r="G96" i="32"/>
  <c r="G99" i="32"/>
  <c r="G102" i="32"/>
  <c r="G75" i="30"/>
  <c r="G79" i="30"/>
  <c r="G83" i="30"/>
  <c r="G86" i="32"/>
  <c r="G78" i="30"/>
  <c r="G90" i="30"/>
  <c r="G100" i="30"/>
  <c r="G103" i="30"/>
  <c r="G6" i="30"/>
  <c r="G9" i="30"/>
  <c r="G13" i="30"/>
  <c r="G74" i="30"/>
  <c r="G87" i="30"/>
  <c r="G91" i="30"/>
  <c r="G94" i="30"/>
  <c r="G12" i="30"/>
  <c r="G72" i="32"/>
  <c r="G100" i="32"/>
  <c r="G86" i="30"/>
  <c r="G92" i="30"/>
  <c r="G95" i="30"/>
  <c r="G98" i="30"/>
  <c r="G4" i="30"/>
  <c r="G11" i="30"/>
  <c r="G82" i="30"/>
  <c r="G96" i="30"/>
  <c r="G99" i="30"/>
  <c r="G8" i="30"/>
  <c r="G16" i="30"/>
  <c r="G20" i="30"/>
  <c r="G24" i="30"/>
  <c r="G28" i="30"/>
  <c r="G32" i="30"/>
  <c r="G36" i="30"/>
  <c r="G40" i="30"/>
  <c r="G44" i="30"/>
  <c r="G15" i="30"/>
  <c r="G19" i="30"/>
  <c r="G23" i="30"/>
  <c r="G27" i="30"/>
  <c r="G31" i="30"/>
  <c r="G35" i="30"/>
  <c r="G39" i="30"/>
  <c r="G43" i="30"/>
  <c r="G5" i="30"/>
  <c r="G14" i="30"/>
  <c r="G18" i="30"/>
  <c r="G22" i="30"/>
  <c r="G26" i="30"/>
  <c r="G30" i="30"/>
  <c r="G34" i="30"/>
  <c r="G38" i="30"/>
  <c r="G102" i="30"/>
  <c r="G10" i="30"/>
  <c r="G17" i="30"/>
  <c r="G21" i="30"/>
  <c r="G25" i="30"/>
  <c r="G29" i="30"/>
  <c r="G33" i="30"/>
  <c r="G37" i="30"/>
  <c r="G41" i="30"/>
  <c r="G45" i="30"/>
  <c r="G48" i="30"/>
  <c r="G52" i="30"/>
  <c r="G56" i="30"/>
  <c r="G60" i="30"/>
  <c r="G64" i="30"/>
  <c r="G68" i="30"/>
  <c r="G72" i="30"/>
  <c r="G46" i="30"/>
  <c r="G47" i="30"/>
  <c r="G51" i="30"/>
  <c r="G55" i="30"/>
  <c r="G59" i="30"/>
  <c r="G63" i="30"/>
  <c r="G67" i="30"/>
  <c r="G71" i="30"/>
  <c r="G42" i="30"/>
  <c r="G50" i="30"/>
  <c r="G54" i="30"/>
  <c r="G58" i="30"/>
  <c r="G62" i="30"/>
  <c r="G66" i="30"/>
  <c r="G70" i="30"/>
  <c r="G49" i="30"/>
  <c r="G53" i="30"/>
  <c r="G57" i="30"/>
  <c r="G61" i="30"/>
  <c r="G65" i="30"/>
  <c r="G69" i="30"/>
  <c r="AK5" i="32"/>
  <c r="AK4" i="32"/>
  <c r="AK8" i="32"/>
  <c r="AK3" i="32"/>
  <c r="AK7" i="32"/>
  <c r="AK6" i="32"/>
  <c r="AK9" i="32"/>
  <c r="AK13" i="32"/>
  <c r="AK17" i="32"/>
  <c r="AK12" i="32"/>
  <c r="AK16" i="32"/>
  <c r="AK11" i="32"/>
  <c r="AK15" i="32"/>
  <c r="AK10" i="32"/>
  <c r="AK14" i="32"/>
  <c r="AK20" i="32"/>
  <c r="AK24" i="32"/>
  <c r="AK19" i="32"/>
  <c r="AK23" i="32"/>
  <c r="AK18" i="32"/>
  <c r="AK22" i="32"/>
  <c r="AK21" i="32"/>
  <c r="AK28" i="32"/>
  <c r="AK32" i="32"/>
  <c r="AK36" i="32"/>
  <c r="AK40" i="32"/>
  <c r="AK27" i="32"/>
  <c r="AK31" i="32"/>
  <c r="AK35" i="32"/>
  <c r="AK39" i="32"/>
  <c r="AK26" i="32"/>
  <c r="AK30" i="32"/>
  <c r="AK34" i="32"/>
  <c r="AK25" i="32"/>
  <c r="AK33" i="32"/>
  <c r="AK37" i="32"/>
  <c r="AK41" i="32"/>
  <c r="AK45" i="32"/>
  <c r="AK49" i="32"/>
  <c r="AK29" i="32"/>
  <c r="AK44" i="32"/>
  <c r="AK48" i="32"/>
  <c r="AK43" i="32"/>
  <c r="AK47" i="32"/>
  <c r="AK51" i="32"/>
  <c r="AK38" i="32"/>
  <c r="AK54" i="32"/>
  <c r="AK50" i="32"/>
  <c r="AK52" i="32"/>
  <c r="AK57" i="32"/>
  <c r="AK46" i="32"/>
  <c r="AK53" i="32"/>
  <c r="AK56" i="32"/>
  <c r="AK42" i="32"/>
  <c r="AK55" i="32"/>
  <c r="AK61" i="32"/>
  <c r="AK65" i="32"/>
  <c r="AK69" i="32"/>
  <c r="AK73" i="32"/>
  <c r="AK60" i="32"/>
  <c r="AK64" i="32"/>
  <c r="AK68" i="32"/>
  <c r="AK72" i="32"/>
  <c r="AK59" i="32"/>
  <c r="AK67" i="32"/>
  <c r="AK75" i="32"/>
  <c r="AK79" i="32"/>
  <c r="AK83" i="32"/>
  <c r="AK87" i="32"/>
  <c r="AK91" i="32"/>
  <c r="AK95" i="32"/>
  <c r="AK99" i="32"/>
  <c r="AK66" i="32"/>
  <c r="AK74" i="32"/>
  <c r="AK78" i="32"/>
  <c r="AK82" i="32"/>
  <c r="AK86" i="32"/>
  <c r="AK62" i="32"/>
  <c r="AK63" i="32"/>
  <c r="AK71" i="32"/>
  <c r="AK77" i="32"/>
  <c r="AK81" i="32"/>
  <c r="AK85" i="32"/>
  <c r="AK80" i="32"/>
  <c r="AK92" i="32"/>
  <c r="AK102" i="32"/>
  <c r="AK75" i="30"/>
  <c r="AK79" i="30"/>
  <c r="AK83" i="30"/>
  <c r="AK87" i="30"/>
  <c r="AK91" i="30"/>
  <c r="AK95" i="30"/>
  <c r="AK99" i="30"/>
  <c r="AK103" i="30"/>
  <c r="AK5" i="30"/>
  <c r="AK58" i="32"/>
  <c r="AK70" i="32"/>
  <c r="AK76" i="32"/>
  <c r="AK89" i="32"/>
  <c r="AK90" i="32"/>
  <c r="AK93" i="32"/>
  <c r="AK96" i="32"/>
  <c r="AK74" i="30"/>
  <c r="AK78" i="30"/>
  <c r="AK82" i="30"/>
  <c r="AK86" i="30"/>
  <c r="AK88" i="32"/>
  <c r="AK94" i="32"/>
  <c r="AK97" i="32"/>
  <c r="AK100" i="32"/>
  <c r="AK103" i="32"/>
  <c r="AK73" i="30"/>
  <c r="AK77" i="30"/>
  <c r="AK81" i="30"/>
  <c r="AK76" i="30"/>
  <c r="AK88" i="30"/>
  <c r="AK98" i="30"/>
  <c r="AK101" i="30"/>
  <c r="AK4" i="30"/>
  <c r="AK7" i="30"/>
  <c r="AK11" i="30"/>
  <c r="AK84" i="32"/>
  <c r="AK98" i="32"/>
  <c r="AK85" i="30"/>
  <c r="AK89" i="30"/>
  <c r="AK92" i="30"/>
  <c r="AK102" i="30"/>
  <c r="AK10" i="30"/>
  <c r="AK84" i="30"/>
  <c r="AK90" i="30"/>
  <c r="AK93" i="30"/>
  <c r="AK96" i="30"/>
  <c r="AK9" i="30"/>
  <c r="AK13" i="30"/>
  <c r="AK101" i="32"/>
  <c r="AK80" i="30"/>
  <c r="AK94" i="30"/>
  <c r="AK97" i="30"/>
  <c r="AK18" i="30"/>
  <c r="AK22" i="30"/>
  <c r="AK26" i="30"/>
  <c r="AK30" i="30"/>
  <c r="AK34" i="30"/>
  <c r="AK38" i="30"/>
  <c r="AK42" i="30"/>
  <c r="AK3" i="30"/>
  <c r="AK14" i="30"/>
  <c r="AK17" i="30"/>
  <c r="AK21" i="30"/>
  <c r="AK25" i="30"/>
  <c r="AK29" i="30"/>
  <c r="AK33" i="30"/>
  <c r="AK37" i="30"/>
  <c r="AK41" i="30"/>
  <c r="AK100" i="30"/>
  <c r="AK12" i="30"/>
  <c r="AK16" i="30"/>
  <c r="AK20" i="30"/>
  <c r="AK24" i="30"/>
  <c r="AK28" i="30"/>
  <c r="AK32" i="30"/>
  <c r="AK36" i="30"/>
  <c r="AK40" i="30"/>
  <c r="AK6" i="30"/>
  <c r="AK8" i="30"/>
  <c r="AK15" i="30"/>
  <c r="AK19" i="30"/>
  <c r="AK23" i="30"/>
  <c r="AK27" i="30"/>
  <c r="AK31" i="30"/>
  <c r="AK35" i="30"/>
  <c r="AK39" i="30"/>
  <c r="AK43" i="30"/>
  <c r="AK45" i="30"/>
  <c r="AK46" i="30"/>
  <c r="AK50" i="30"/>
  <c r="AK54" i="30"/>
  <c r="AK58" i="30"/>
  <c r="AK62" i="30"/>
  <c r="AK66" i="30"/>
  <c r="AK70" i="30"/>
  <c r="AK44" i="30"/>
  <c r="AK49" i="30"/>
  <c r="AK53" i="30"/>
  <c r="AK57" i="30"/>
  <c r="AK61" i="30"/>
  <c r="AK65" i="30"/>
  <c r="AK69" i="30"/>
  <c r="AK48" i="30"/>
  <c r="AK52" i="30"/>
  <c r="AK56" i="30"/>
  <c r="AK60" i="30"/>
  <c r="AK64" i="30"/>
  <c r="AK68" i="30"/>
  <c r="AK72" i="30"/>
  <c r="AK47" i="30"/>
  <c r="AK51" i="30"/>
  <c r="AK55" i="30"/>
  <c r="AK59" i="30"/>
  <c r="AK63" i="30"/>
  <c r="AK71" i="30"/>
  <c r="AK67" i="30"/>
  <c r="AD5" i="32"/>
  <c r="AD9" i="32"/>
  <c r="AD4" i="32"/>
  <c r="AD8" i="32"/>
  <c r="AD3" i="32"/>
  <c r="AD7" i="32"/>
  <c r="AD10" i="32"/>
  <c r="AD14" i="32"/>
  <c r="AD13" i="32"/>
  <c r="AD12" i="32"/>
  <c r="AD16" i="32"/>
  <c r="AD6" i="32"/>
  <c r="AD11" i="32"/>
  <c r="AD15" i="32"/>
  <c r="AD17" i="32"/>
  <c r="AD21" i="32"/>
  <c r="AD25" i="32"/>
  <c r="AD20" i="32"/>
  <c r="AD24" i="32"/>
  <c r="AD19" i="32"/>
  <c r="AD23" i="32"/>
  <c r="AD22" i="32"/>
  <c r="AD29" i="32"/>
  <c r="AD33" i="32"/>
  <c r="AD37" i="32"/>
  <c r="AD18" i="32"/>
  <c r="AD28" i="32"/>
  <c r="AD32" i="32"/>
  <c r="AD36" i="32"/>
  <c r="AD40" i="32"/>
  <c r="AD27" i="32"/>
  <c r="AD31" i="32"/>
  <c r="AD26" i="32"/>
  <c r="AD34" i="32"/>
  <c r="AD38" i="32"/>
  <c r="AD42" i="32"/>
  <c r="AD46" i="32"/>
  <c r="AD50" i="32"/>
  <c r="AD30" i="32"/>
  <c r="AD35" i="32"/>
  <c r="AD41" i="32"/>
  <c r="AD45" i="32"/>
  <c r="AD49" i="32"/>
  <c r="AD44" i="32"/>
  <c r="AD48" i="32"/>
  <c r="AD52" i="32"/>
  <c r="AD55" i="32"/>
  <c r="AD39" i="32"/>
  <c r="AD51" i="32"/>
  <c r="AD53" i="32"/>
  <c r="AD54" i="32"/>
  <c r="AD47" i="32"/>
  <c r="AD43" i="32"/>
  <c r="AD56" i="32"/>
  <c r="AD57" i="32"/>
  <c r="AD58" i="32"/>
  <c r="AD62" i="32"/>
  <c r="AD66" i="32"/>
  <c r="AD70" i="32"/>
  <c r="AD74" i="32"/>
  <c r="AD61" i="32"/>
  <c r="AD65" i="32"/>
  <c r="AD69" i="32"/>
  <c r="AD73" i="32"/>
  <c r="AD60" i="32"/>
  <c r="AD68" i="32"/>
  <c r="AD76" i="32"/>
  <c r="AD80" i="32"/>
  <c r="AD84" i="32"/>
  <c r="AD88" i="32"/>
  <c r="AD92" i="32"/>
  <c r="AD96" i="32"/>
  <c r="AD100" i="32"/>
  <c r="AD67" i="32"/>
  <c r="AD75" i="32"/>
  <c r="AD79" i="32"/>
  <c r="AD83" i="32"/>
  <c r="AD87" i="32"/>
  <c r="AD64" i="32"/>
  <c r="AD72" i="32"/>
  <c r="AD78" i="32"/>
  <c r="AD82" i="32"/>
  <c r="AD86" i="32"/>
  <c r="AD81" i="32"/>
  <c r="AD93" i="32"/>
  <c r="AD76" i="30"/>
  <c r="AD80" i="30"/>
  <c r="AD84" i="30"/>
  <c r="AD88" i="30"/>
  <c r="AD92" i="30"/>
  <c r="AD96" i="30"/>
  <c r="AD100" i="30"/>
  <c r="AD6" i="30"/>
  <c r="AD71" i="32"/>
  <c r="AD77" i="32"/>
  <c r="AD90" i="32"/>
  <c r="AD91" i="32"/>
  <c r="AD94" i="32"/>
  <c r="AD97" i="32"/>
  <c r="AD75" i="30"/>
  <c r="AD79" i="30"/>
  <c r="AD83" i="30"/>
  <c r="AD87" i="30"/>
  <c r="AD63" i="32"/>
  <c r="AD89" i="32"/>
  <c r="AD95" i="32"/>
  <c r="AD98" i="32"/>
  <c r="AD101" i="32"/>
  <c r="AD74" i="30"/>
  <c r="AD78" i="30"/>
  <c r="AD82" i="30"/>
  <c r="AD59" i="32"/>
  <c r="AD77" i="30"/>
  <c r="AD89" i="30"/>
  <c r="AD99" i="30"/>
  <c r="AD102" i="30"/>
  <c r="AD5" i="30"/>
  <c r="AD8" i="30"/>
  <c r="AD12" i="30"/>
  <c r="AD102" i="32"/>
  <c r="AD73" i="30"/>
  <c r="AD86" i="30"/>
  <c r="AD90" i="30"/>
  <c r="AD93" i="30"/>
  <c r="AD103" i="30"/>
  <c r="AD11" i="30"/>
  <c r="AD103" i="32"/>
  <c r="AD85" i="30"/>
  <c r="AD91" i="30"/>
  <c r="AD94" i="30"/>
  <c r="AD97" i="30"/>
  <c r="AD3" i="30"/>
  <c r="AD10" i="30"/>
  <c r="AD14" i="30"/>
  <c r="AD85" i="32"/>
  <c r="AD99" i="32"/>
  <c r="AD81" i="30"/>
  <c r="AD95" i="30"/>
  <c r="AD98" i="30"/>
  <c r="AD101" i="30"/>
  <c r="AD15" i="30"/>
  <c r="AD19" i="30"/>
  <c r="AD23" i="30"/>
  <c r="AD27" i="30"/>
  <c r="AD31" i="30"/>
  <c r="AD35" i="30"/>
  <c r="AD39" i="30"/>
  <c r="AD43" i="30"/>
  <c r="AD7" i="30"/>
  <c r="AD18" i="30"/>
  <c r="AD22" i="30"/>
  <c r="AD26" i="30"/>
  <c r="AD30" i="30"/>
  <c r="AD34" i="30"/>
  <c r="AD38" i="30"/>
  <c r="AD42" i="30"/>
  <c r="AD13" i="30"/>
  <c r="AD17" i="30"/>
  <c r="AD21" i="30"/>
  <c r="AD25" i="30"/>
  <c r="AD29" i="30"/>
  <c r="AD33" i="30"/>
  <c r="AD37" i="30"/>
  <c r="AD4" i="30"/>
  <c r="AD9" i="30"/>
  <c r="AD16" i="30"/>
  <c r="AD20" i="30"/>
  <c r="AD24" i="30"/>
  <c r="AD28" i="30"/>
  <c r="AD32" i="30"/>
  <c r="AD36" i="30"/>
  <c r="AD40" i="30"/>
  <c r="AD44" i="30"/>
  <c r="AD47" i="30"/>
  <c r="AD51" i="30"/>
  <c r="AD55" i="30"/>
  <c r="AD59" i="30"/>
  <c r="AD63" i="30"/>
  <c r="AD67" i="30"/>
  <c r="AD71" i="30"/>
  <c r="AD45" i="30"/>
  <c r="AD46" i="30"/>
  <c r="AD50" i="30"/>
  <c r="AD54" i="30"/>
  <c r="AD58" i="30"/>
  <c r="AD62" i="30"/>
  <c r="AD66" i="30"/>
  <c r="AD70" i="30"/>
  <c r="AD41" i="30"/>
  <c r="AD49" i="30"/>
  <c r="AD53" i="30"/>
  <c r="AD57" i="30"/>
  <c r="AD61" i="30"/>
  <c r="AD65" i="30"/>
  <c r="AD69" i="30"/>
  <c r="AD48" i="30"/>
  <c r="AD52" i="30"/>
  <c r="AD56" i="30"/>
  <c r="AD60" i="30"/>
  <c r="AD64" i="30"/>
  <c r="AD72" i="30"/>
  <c r="AD68" i="30"/>
  <c r="F5" i="32"/>
  <c r="F9" i="32"/>
  <c r="F4" i="32"/>
  <c r="F8" i="32"/>
  <c r="F3" i="32"/>
  <c r="F7" i="32"/>
  <c r="F10" i="32"/>
  <c r="F14" i="32"/>
  <c r="F6" i="32"/>
  <c r="F13" i="32"/>
  <c r="F17" i="32"/>
  <c r="F12" i="32"/>
  <c r="F16" i="32"/>
  <c r="F11" i="32"/>
  <c r="F15" i="32"/>
  <c r="F21" i="32"/>
  <c r="F25" i="32"/>
  <c r="F20" i="32"/>
  <c r="F24" i="32"/>
  <c r="F19" i="32"/>
  <c r="F23" i="32"/>
  <c r="F29" i="32"/>
  <c r="F33" i="32"/>
  <c r="F37" i="32"/>
  <c r="F41" i="32"/>
  <c r="F28" i="32"/>
  <c r="F32" i="32"/>
  <c r="F36" i="32"/>
  <c r="F40" i="32"/>
  <c r="F22" i="32"/>
  <c r="F27" i="32"/>
  <c r="F31" i="32"/>
  <c r="F35" i="32"/>
  <c r="F18" i="32"/>
  <c r="F26" i="32"/>
  <c r="F38" i="32"/>
  <c r="F42" i="32"/>
  <c r="F46" i="32"/>
  <c r="F50" i="32"/>
  <c r="F45" i="32"/>
  <c r="F49" i="32"/>
  <c r="F34" i="32"/>
  <c r="F44" i="32"/>
  <c r="F48" i="32"/>
  <c r="F52" i="32"/>
  <c r="F30" i="32"/>
  <c r="F39" i="32"/>
  <c r="F47" i="32"/>
  <c r="F55" i="32"/>
  <c r="F43" i="32"/>
  <c r="F54" i="32"/>
  <c r="F58" i="32"/>
  <c r="F57" i="32"/>
  <c r="F51" i="32"/>
  <c r="F53" i="32"/>
  <c r="F56" i="32"/>
  <c r="F62" i="32"/>
  <c r="F66" i="32"/>
  <c r="F70" i="32"/>
  <c r="F74" i="32"/>
  <c r="F61" i="32"/>
  <c r="F65" i="32"/>
  <c r="F69" i="32"/>
  <c r="F73" i="32"/>
  <c r="F60" i="32"/>
  <c r="F63" i="32"/>
  <c r="F68" i="32"/>
  <c r="F76" i="32"/>
  <c r="F80" i="32"/>
  <c r="F84" i="32"/>
  <c r="F88" i="32"/>
  <c r="F92" i="32"/>
  <c r="F96" i="32"/>
  <c r="F100" i="32"/>
  <c r="F59" i="32"/>
  <c r="F67" i="32"/>
  <c r="F75" i="32"/>
  <c r="F79" i="32"/>
  <c r="F83" i="32"/>
  <c r="F87" i="32"/>
  <c r="F64" i="32"/>
  <c r="F72" i="32"/>
  <c r="F78" i="32"/>
  <c r="F82" i="32"/>
  <c r="F86" i="32"/>
  <c r="F95" i="32"/>
  <c r="F98" i="32"/>
  <c r="F101" i="32"/>
  <c r="F76" i="30"/>
  <c r="F80" i="30"/>
  <c r="F84" i="30"/>
  <c r="F88" i="30"/>
  <c r="F92" i="30"/>
  <c r="F96" i="30"/>
  <c r="F100" i="30"/>
  <c r="F6" i="30"/>
  <c r="F85" i="32"/>
  <c r="F90" i="32"/>
  <c r="F99" i="32"/>
  <c r="F102" i="32"/>
  <c r="F75" i="30"/>
  <c r="F79" i="30"/>
  <c r="F83" i="30"/>
  <c r="F87" i="30"/>
  <c r="F71" i="32"/>
  <c r="F81" i="32"/>
  <c r="F89" i="32"/>
  <c r="F93" i="32"/>
  <c r="F74" i="30"/>
  <c r="F78" i="30"/>
  <c r="F82" i="30"/>
  <c r="F91" i="32"/>
  <c r="F97" i="32"/>
  <c r="F103" i="32"/>
  <c r="F91" i="30"/>
  <c r="F94" i="30"/>
  <c r="F97" i="30"/>
  <c r="F3" i="30"/>
  <c r="F12" i="30"/>
  <c r="F81" i="30"/>
  <c r="F86" i="30"/>
  <c r="F95" i="30"/>
  <c r="F98" i="30"/>
  <c r="F101" i="30"/>
  <c r="F4" i="30"/>
  <c r="F7" i="30"/>
  <c r="F11" i="30"/>
  <c r="F77" i="32"/>
  <c r="F94" i="32"/>
  <c r="F77" i="30"/>
  <c r="F85" i="30"/>
  <c r="F89" i="30"/>
  <c r="F99" i="30"/>
  <c r="F102" i="30"/>
  <c r="F5" i="30"/>
  <c r="F8" i="30"/>
  <c r="F10" i="30"/>
  <c r="F14" i="30"/>
  <c r="F73" i="30"/>
  <c r="F90" i="30"/>
  <c r="F93" i="30"/>
  <c r="F13" i="30"/>
  <c r="F15" i="30"/>
  <c r="F19" i="30"/>
  <c r="F23" i="30"/>
  <c r="F27" i="30"/>
  <c r="F31" i="30"/>
  <c r="F35" i="30"/>
  <c r="F39" i="30"/>
  <c r="F43" i="30"/>
  <c r="F9" i="30"/>
  <c r="F18" i="30"/>
  <c r="F22" i="30"/>
  <c r="F26" i="30"/>
  <c r="F30" i="30"/>
  <c r="F34" i="30"/>
  <c r="F38" i="30"/>
  <c r="F42" i="30"/>
  <c r="F103" i="30"/>
  <c r="F17" i="30"/>
  <c r="F21" i="30"/>
  <c r="F25" i="30"/>
  <c r="F29" i="30"/>
  <c r="F33" i="30"/>
  <c r="F37" i="30"/>
  <c r="F41" i="30"/>
  <c r="F16" i="30"/>
  <c r="F20" i="30"/>
  <c r="F24" i="30"/>
  <c r="F28" i="30"/>
  <c r="F32" i="30"/>
  <c r="F36" i="30"/>
  <c r="F40" i="30"/>
  <c r="F44" i="30"/>
  <c r="F46" i="30"/>
  <c r="F47" i="30"/>
  <c r="F51" i="30"/>
  <c r="F55" i="30"/>
  <c r="F59" i="30"/>
  <c r="F63" i="30"/>
  <c r="F67" i="30"/>
  <c r="F71" i="30"/>
  <c r="F45" i="30"/>
  <c r="F50" i="30"/>
  <c r="F54" i="30"/>
  <c r="F58" i="30"/>
  <c r="F62" i="30"/>
  <c r="F66" i="30"/>
  <c r="F70" i="30"/>
  <c r="F49" i="30"/>
  <c r="F53" i="30"/>
  <c r="F57" i="30"/>
  <c r="F61" i="30"/>
  <c r="F65" i="30"/>
  <c r="F69" i="30"/>
  <c r="F48" i="30"/>
  <c r="F52" i="30"/>
  <c r="F56" i="30"/>
  <c r="F60" i="30"/>
  <c r="F64" i="30"/>
  <c r="F68" i="30"/>
  <c r="F72" i="30"/>
  <c r="AC5" i="32"/>
  <c r="AC4" i="32"/>
  <c r="AC8" i="32"/>
  <c r="AC3" i="32"/>
  <c r="AC7" i="32"/>
  <c r="AC11" i="32"/>
  <c r="AC6" i="32"/>
  <c r="AC9" i="32"/>
  <c r="AC13" i="32"/>
  <c r="AC17" i="32"/>
  <c r="AC12" i="32"/>
  <c r="AC16" i="32"/>
  <c r="AC15" i="32"/>
  <c r="AC10" i="32"/>
  <c r="AC14" i="32"/>
  <c r="AC20" i="32"/>
  <c r="AC24" i="32"/>
  <c r="AC19" i="32"/>
  <c r="AC23" i="32"/>
  <c r="AC18" i="32"/>
  <c r="AC22" i="32"/>
  <c r="AC28" i="32"/>
  <c r="AC32" i="32"/>
  <c r="AC36" i="32"/>
  <c r="AC40" i="32"/>
  <c r="AC25" i="32"/>
  <c r="AC27" i="32"/>
  <c r="AC31" i="32"/>
  <c r="AC35" i="32"/>
  <c r="AC39" i="32"/>
  <c r="AC21" i="32"/>
  <c r="AC26" i="32"/>
  <c r="AC30" i="32"/>
  <c r="AC34" i="32"/>
  <c r="AC37" i="32"/>
  <c r="AC41" i="32"/>
  <c r="AC45" i="32"/>
  <c r="AC49" i="32"/>
  <c r="AC44" i="32"/>
  <c r="AC48" i="32"/>
  <c r="AC33" i="32"/>
  <c r="AC43" i="32"/>
  <c r="AC47" i="32"/>
  <c r="AC51" i="32"/>
  <c r="AC29" i="32"/>
  <c r="AC38" i="32"/>
  <c r="AC46" i="32"/>
  <c r="AC53" i="32"/>
  <c r="AC54" i="32"/>
  <c r="AC42" i="32"/>
  <c r="AC57" i="32"/>
  <c r="AC56" i="32"/>
  <c r="AC50" i="32"/>
  <c r="AC52" i="32"/>
  <c r="AC55" i="32"/>
  <c r="AC61" i="32"/>
  <c r="AC65" i="32"/>
  <c r="AC69" i="32"/>
  <c r="AC73" i="32"/>
  <c r="AC60" i="32"/>
  <c r="AC64" i="32"/>
  <c r="AC68" i="32"/>
  <c r="AC72" i="32"/>
  <c r="AC59" i="32"/>
  <c r="AC62" i="32"/>
  <c r="AC67" i="32"/>
  <c r="AC75" i="32"/>
  <c r="AC79" i="32"/>
  <c r="AC83" i="32"/>
  <c r="AC87" i="32"/>
  <c r="AC91" i="32"/>
  <c r="AC95" i="32"/>
  <c r="AC99" i="32"/>
  <c r="AC58" i="32"/>
  <c r="AC66" i="32"/>
  <c r="AC74" i="32"/>
  <c r="AC78" i="32"/>
  <c r="AC82" i="32"/>
  <c r="AC86" i="32"/>
  <c r="AC90" i="32"/>
  <c r="AC63" i="32"/>
  <c r="AC71" i="32"/>
  <c r="AC77" i="32"/>
  <c r="AC81" i="32"/>
  <c r="AC85" i="32"/>
  <c r="AC70" i="32"/>
  <c r="AC94" i="32"/>
  <c r="AC97" i="32"/>
  <c r="AC100" i="32"/>
  <c r="AC75" i="30"/>
  <c r="AC79" i="30"/>
  <c r="AC83" i="30"/>
  <c r="AC87" i="30"/>
  <c r="AC91" i="30"/>
  <c r="AC95" i="30"/>
  <c r="AC99" i="30"/>
  <c r="AC103" i="30"/>
  <c r="AC5" i="30"/>
  <c r="AC84" i="32"/>
  <c r="AC89" i="32"/>
  <c r="AC98" i="32"/>
  <c r="AC101" i="32"/>
  <c r="AC74" i="30"/>
  <c r="AC78" i="30"/>
  <c r="AC82" i="30"/>
  <c r="AC86" i="30"/>
  <c r="AC80" i="32"/>
  <c r="AC88" i="32"/>
  <c r="AC92" i="32"/>
  <c r="AC102" i="32"/>
  <c r="AC103" i="32"/>
  <c r="AC73" i="30"/>
  <c r="AC77" i="30"/>
  <c r="AC81" i="30"/>
  <c r="AC88" i="30"/>
  <c r="AC90" i="30"/>
  <c r="AC93" i="30"/>
  <c r="AC96" i="30"/>
  <c r="AC11" i="30"/>
  <c r="AC76" i="32"/>
  <c r="AC96" i="32"/>
  <c r="AC80" i="30"/>
  <c r="AC85" i="30"/>
  <c r="AC94" i="30"/>
  <c r="AC97" i="30"/>
  <c r="AC100" i="30"/>
  <c r="AC3" i="30"/>
  <c r="AC6" i="30"/>
  <c r="AC10" i="30"/>
  <c r="AC76" i="30"/>
  <c r="AC84" i="30"/>
  <c r="AC98" i="30"/>
  <c r="AC101" i="30"/>
  <c r="AC4" i="30"/>
  <c r="AC7" i="30"/>
  <c r="AC9" i="30"/>
  <c r="AC13" i="30"/>
  <c r="AC93" i="32"/>
  <c r="AC89" i="30"/>
  <c r="AC92" i="30"/>
  <c r="AC12" i="30"/>
  <c r="AC18" i="30"/>
  <c r="AC22" i="30"/>
  <c r="AC26" i="30"/>
  <c r="AC30" i="30"/>
  <c r="AC34" i="30"/>
  <c r="AC38" i="30"/>
  <c r="AC42" i="30"/>
  <c r="AC8" i="30"/>
  <c r="AC17" i="30"/>
  <c r="AC21" i="30"/>
  <c r="AC25" i="30"/>
  <c r="AC29" i="30"/>
  <c r="AC33" i="30"/>
  <c r="AC37" i="30"/>
  <c r="AC41" i="30"/>
  <c r="AC16" i="30"/>
  <c r="AC20" i="30"/>
  <c r="AC24" i="30"/>
  <c r="AC28" i="30"/>
  <c r="AC32" i="30"/>
  <c r="AC36" i="30"/>
  <c r="AC40" i="30"/>
  <c r="AC102" i="30"/>
  <c r="AC14" i="30"/>
  <c r="AC15" i="30"/>
  <c r="AC19" i="30"/>
  <c r="AC23" i="30"/>
  <c r="AC27" i="30"/>
  <c r="AC31" i="30"/>
  <c r="AC35" i="30"/>
  <c r="AC39" i="30"/>
  <c r="AC43" i="30"/>
  <c r="AC45" i="30"/>
  <c r="AC46" i="30"/>
  <c r="AC50" i="30"/>
  <c r="AC54" i="30"/>
  <c r="AC58" i="30"/>
  <c r="AC62" i="30"/>
  <c r="AC66" i="30"/>
  <c r="AC70" i="30"/>
  <c r="AC49" i="30"/>
  <c r="AC53" i="30"/>
  <c r="AC57" i="30"/>
  <c r="AC61" i="30"/>
  <c r="AC65" i="30"/>
  <c r="AC69" i="30"/>
  <c r="AC48" i="30"/>
  <c r="AC52" i="30"/>
  <c r="AC56" i="30"/>
  <c r="AC60" i="30"/>
  <c r="AC64" i="30"/>
  <c r="AC68" i="30"/>
  <c r="AC72" i="30"/>
  <c r="AC44" i="30"/>
  <c r="AC47" i="30"/>
  <c r="AC51" i="30"/>
  <c r="AC55" i="30"/>
  <c r="AC59" i="30"/>
  <c r="AC63" i="30"/>
  <c r="AC71" i="30"/>
  <c r="AC67" i="30"/>
  <c r="N5" i="32"/>
  <c r="N9" i="32"/>
  <c r="N4" i="32"/>
  <c r="N8" i="32"/>
  <c r="N3" i="32"/>
  <c r="N7" i="32"/>
  <c r="N10" i="32"/>
  <c r="N14" i="32"/>
  <c r="N13" i="32"/>
  <c r="N17" i="32"/>
  <c r="N12" i="32"/>
  <c r="N16" i="32"/>
  <c r="N6" i="32"/>
  <c r="N11" i="32"/>
  <c r="N15" i="32"/>
  <c r="N21" i="32"/>
  <c r="N25" i="32"/>
  <c r="N20" i="32"/>
  <c r="N24" i="32"/>
  <c r="N19" i="32"/>
  <c r="N23" i="32"/>
  <c r="N22" i="32"/>
  <c r="N29" i="32"/>
  <c r="N33" i="32"/>
  <c r="N37" i="32"/>
  <c r="N41" i="32"/>
  <c r="N18" i="32"/>
  <c r="N28" i="32"/>
  <c r="N32" i="32"/>
  <c r="N36" i="32"/>
  <c r="N40" i="32"/>
  <c r="N27" i="32"/>
  <c r="N31" i="32"/>
  <c r="N35" i="32"/>
  <c r="N26" i="32"/>
  <c r="N34" i="32"/>
  <c r="N38" i="32"/>
  <c r="N42" i="32"/>
  <c r="N46" i="32"/>
  <c r="N50" i="32"/>
  <c r="N30" i="32"/>
  <c r="N45" i="32"/>
  <c r="N49" i="32"/>
  <c r="N44" i="32"/>
  <c r="N48" i="32"/>
  <c r="N52" i="32"/>
  <c r="N39" i="32"/>
  <c r="N55" i="32"/>
  <c r="N51" i="32"/>
  <c r="N53" i="32"/>
  <c r="N54" i="32"/>
  <c r="N58" i="32"/>
  <c r="N47" i="32"/>
  <c r="N43" i="32"/>
  <c r="N56" i="32"/>
  <c r="N57" i="32"/>
  <c r="N62" i="32"/>
  <c r="N66" i="32"/>
  <c r="N70" i="32"/>
  <c r="N74" i="32"/>
  <c r="N61" i="32"/>
  <c r="N65" i="32"/>
  <c r="N69" i="32"/>
  <c r="N73" i="32"/>
  <c r="N60" i="32"/>
  <c r="N68" i="32"/>
  <c r="N76" i="32"/>
  <c r="N80" i="32"/>
  <c r="N84" i="32"/>
  <c r="N88" i="32"/>
  <c r="N92" i="32"/>
  <c r="N96" i="32"/>
  <c r="N100" i="32"/>
  <c r="N67" i="32"/>
  <c r="N75" i="32"/>
  <c r="N79" i="32"/>
  <c r="N83" i="32"/>
  <c r="N87" i="32"/>
  <c r="N64" i="32"/>
  <c r="N72" i="32"/>
  <c r="N78" i="32"/>
  <c r="N82" i="32"/>
  <c r="N86" i="32"/>
  <c r="N63" i="32"/>
  <c r="N81" i="32"/>
  <c r="N93" i="32"/>
  <c r="N76" i="30"/>
  <c r="N80" i="30"/>
  <c r="N84" i="30"/>
  <c r="N88" i="30"/>
  <c r="N92" i="30"/>
  <c r="N96" i="30"/>
  <c r="N100" i="30"/>
  <c r="N6" i="30"/>
  <c r="N77" i="32"/>
  <c r="N90" i="32"/>
  <c r="N91" i="32"/>
  <c r="N94" i="32"/>
  <c r="N97" i="32"/>
  <c r="N75" i="30"/>
  <c r="N79" i="30"/>
  <c r="N83" i="30"/>
  <c r="N87" i="30"/>
  <c r="N59" i="32"/>
  <c r="N89" i="32"/>
  <c r="N95" i="32"/>
  <c r="N98" i="32"/>
  <c r="N101" i="32"/>
  <c r="N74" i="30"/>
  <c r="N78" i="30"/>
  <c r="N82" i="30"/>
  <c r="N99" i="32"/>
  <c r="N77" i="30"/>
  <c r="N89" i="30"/>
  <c r="N99" i="30"/>
  <c r="N102" i="30"/>
  <c r="N5" i="30"/>
  <c r="N8" i="30"/>
  <c r="N12" i="30"/>
  <c r="N71" i="32"/>
  <c r="N73" i="30"/>
  <c r="N86" i="30"/>
  <c r="N90" i="30"/>
  <c r="N93" i="30"/>
  <c r="N103" i="30"/>
  <c r="N11" i="30"/>
  <c r="N85" i="32"/>
  <c r="N102" i="32"/>
  <c r="N103" i="32"/>
  <c r="N85" i="30"/>
  <c r="N91" i="30"/>
  <c r="N94" i="30"/>
  <c r="N97" i="30"/>
  <c r="N3" i="30"/>
  <c r="N10" i="30"/>
  <c r="N14" i="30"/>
  <c r="N81" i="30"/>
  <c r="N95" i="30"/>
  <c r="N98" i="30"/>
  <c r="N4" i="30"/>
  <c r="N15" i="30"/>
  <c r="N19" i="30"/>
  <c r="N23" i="30"/>
  <c r="N27" i="30"/>
  <c r="N31" i="30"/>
  <c r="N35" i="30"/>
  <c r="N39" i="30"/>
  <c r="N43" i="30"/>
  <c r="N101" i="30"/>
  <c r="N18" i="30"/>
  <c r="N22" i="30"/>
  <c r="N26" i="30"/>
  <c r="N30" i="30"/>
  <c r="N34" i="30"/>
  <c r="N38" i="30"/>
  <c r="N42" i="30"/>
  <c r="N7" i="30"/>
  <c r="N13" i="30"/>
  <c r="N17" i="30"/>
  <c r="N21" i="30"/>
  <c r="N25" i="30"/>
  <c r="N29" i="30"/>
  <c r="N33" i="30"/>
  <c r="N37" i="30"/>
  <c r="N41" i="30"/>
  <c r="N9" i="30"/>
  <c r="N16" i="30"/>
  <c r="N20" i="30"/>
  <c r="N24" i="30"/>
  <c r="N28" i="30"/>
  <c r="N32" i="30"/>
  <c r="N36" i="30"/>
  <c r="N40" i="30"/>
  <c r="N44" i="30"/>
  <c r="N47" i="30"/>
  <c r="N51" i="30"/>
  <c r="N55" i="30"/>
  <c r="N59" i="30"/>
  <c r="N63" i="30"/>
  <c r="N67" i="30"/>
  <c r="N71" i="30"/>
  <c r="N45" i="30"/>
  <c r="N50" i="30"/>
  <c r="N54" i="30"/>
  <c r="N58" i="30"/>
  <c r="N62" i="30"/>
  <c r="N66" i="30"/>
  <c r="N70" i="30"/>
  <c r="N46" i="30"/>
  <c r="N49" i="30"/>
  <c r="N53" i="30"/>
  <c r="N57" i="30"/>
  <c r="N61" i="30"/>
  <c r="N65" i="30"/>
  <c r="N69" i="30"/>
  <c r="N48" i="30"/>
  <c r="N52" i="30"/>
  <c r="N56" i="30"/>
  <c r="N60" i="30"/>
  <c r="N64" i="30"/>
  <c r="N72" i="30"/>
  <c r="N68" i="30"/>
  <c r="U5" i="32"/>
  <c r="U4" i="32"/>
  <c r="U8" i="32"/>
  <c r="U3" i="32"/>
  <c r="U7" i="32"/>
  <c r="U11" i="32"/>
  <c r="U6" i="32"/>
  <c r="U9" i="32"/>
  <c r="U13" i="32"/>
  <c r="U17" i="32"/>
  <c r="U12" i="32"/>
  <c r="U16" i="32"/>
  <c r="U15" i="32"/>
  <c r="U10" i="32"/>
  <c r="U14" i="32"/>
  <c r="U20" i="32"/>
  <c r="U24" i="32"/>
  <c r="U19" i="32"/>
  <c r="U23" i="32"/>
  <c r="U18" i="32"/>
  <c r="U22" i="32"/>
  <c r="U26" i="32"/>
  <c r="U21" i="32"/>
  <c r="U28" i="32"/>
  <c r="U32" i="32"/>
  <c r="U36" i="32"/>
  <c r="U40" i="32"/>
  <c r="U27" i="32"/>
  <c r="U31" i="32"/>
  <c r="U35" i="32"/>
  <c r="U39" i="32"/>
  <c r="U30" i="32"/>
  <c r="U34" i="32"/>
  <c r="U25" i="32"/>
  <c r="U33" i="32"/>
  <c r="U37" i="32"/>
  <c r="U45" i="32"/>
  <c r="U49" i="32"/>
  <c r="U29" i="32"/>
  <c r="U44" i="32"/>
  <c r="U48" i="32"/>
  <c r="U41" i="32"/>
  <c r="U43" i="32"/>
  <c r="U47" i="32"/>
  <c r="U51" i="32"/>
  <c r="U38" i="32"/>
  <c r="U54" i="32"/>
  <c r="U50" i="32"/>
  <c r="U57" i="32"/>
  <c r="U46" i="32"/>
  <c r="U53" i="32"/>
  <c r="U56" i="32"/>
  <c r="U42" i="32"/>
  <c r="U52" i="32"/>
  <c r="U55" i="32"/>
  <c r="U58" i="32"/>
  <c r="U61" i="32"/>
  <c r="U65" i="32"/>
  <c r="U69" i="32"/>
  <c r="U73" i="32"/>
  <c r="U60" i="32"/>
  <c r="U64" i="32"/>
  <c r="U68" i="32"/>
  <c r="U72" i="32"/>
  <c r="U59" i="32"/>
  <c r="U67" i="32"/>
  <c r="U75" i="32"/>
  <c r="U79" i="32"/>
  <c r="U83" i="32"/>
  <c r="U87" i="32"/>
  <c r="U91" i="32"/>
  <c r="U95" i="32"/>
  <c r="U99" i="32"/>
  <c r="U66" i="32"/>
  <c r="U74" i="32"/>
  <c r="U78" i="32"/>
  <c r="U82" i="32"/>
  <c r="U86" i="32"/>
  <c r="U90" i="32"/>
  <c r="U62" i="32"/>
  <c r="U63" i="32"/>
  <c r="U71" i="32"/>
  <c r="U77" i="32"/>
  <c r="U81" i="32"/>
  <c r="U85" i="32"/>
  <c r="U80" i="32"/>
  <c r="U92" i="32"/>
  <c r="U102" i="32"/>
  <c r="U75" i="30"/>
  <c r="U79" i="30"/>
  <c r="U83" i="30"/>
  <c r="U87" i="30"/>
  <c r="U91" i="30"/>
  <c r="U95" i="30"/>
  <c r="U99" i="30"/>
  <c r="U103" i="30"/>
  <c r="U5" i="30"/>
  <c r="U76" i="32"/>
  <c r="U89" i="32"/>
  <c r="U93" i="32"/>
  <c r="U96" i="32"/>
  <c r="U74" i="30"/>
  <c r="U78" i="30"/>
  <c r="U82" i="30"/>
  <c r="U86" i="30"/>
  <c r="U88" i="32"/>
  <c r="U94" i="32"/>
  <c r="U97" i="32"/>
  <c r="U100" i="32"/>
  <c r="U103" i="32"/>
  <c r="U73" i="30"/>
  <c r="U77" i="30"/>
  <c r="U81" i="30"/>
  <c r="U70" i="32"/>
  <c r="U84" i="32"/>
  <c r="U101" i="32"/>
  <c r="U76" i="30"/>
  <c r="U88" i="30"/>
  <c r="U98" i="30"/>
  <c r="U101" i="30"/>
  <c r="U4" i="30"/>
  <c r="U7" i="30"/>
  <c r="U11" i="30"/>
  <c r="U85" i="30"/>
  <c r="U89" i="30"/>
  <c r="U92" i="30"/>
  <c r="U102" i="30"/>
  <c r="U10" i="30"/>
  <c r="U14" i="30"/>
  <c r="U98" i="32"/>
  <c r="U84" i="30"/>
  <c r="U90" i="30"/>
  <c r="U93" i="30"/>
  <c r="U96" i="30"/>
  <c r="U9" i="30"/>
  <c r="U13" i="30"/>
  <c r="U80" i="30"/>
  <c r="U94" i="30"/>
  <c r="U97" i="30"/>
  <c r="U6" i="30"/>
  <c r="U18" i="30"/>
  <c r="U22" i="30"/>
  <c r="U26" i="30"/>
  <c r="U30" i="30"/>
  <c r="U34" i="30"/>
  <c r="U38" i="30"/>
  <c r="U42" i="30"/>
  <c r="U17" i="30"/>
  <c r="U21" i="30"/>
  <c r="U25" i="30"/>
  <c r="U29" i="30"/>
  <c r="U33" i="30"/>
  <c r="U37" i="30"/>
  <c r="U41" i="30"/>
  <c r="U3" i="30"/>
  <c r="U12" i="30"/>
  <c r="U16" i="30"/>
  <c r="U20" i="30"/>
  <c r="U24" i="30"/>
  <c r="U28" i="30"/>
  <c r="U32" i="30"/>
  <c r="U36" i="30"/>
  <c r="U40" i="30"/>
  <c r="U100" i="30"/>
  <c r="U8" i="30"/>
  <c r="U15" i="30"/>
  <c r="U19" i="30"/>
  <c r="U23" i="30"/>
  <c r="U27" i="30"/>
  <c r="U31" i="30"/>
  <c r="U35" i="30"/>
  <c r="U39" i="30"/>
  <c r="U43" i="30"/>
  <c r="U45" i="30"/>
  <c r="U46" i="30"/>
  <c r="U50" i="30"/>
  <c r="U54" i="30"/>
  <c r="U58" i="30"/>
  <c r="U62" i="30"/>
  <c r="U66" i="30"/>
  <c r="U70" i="30"/>
  <c r="U44" i="30"/>
  <c r="U49" i="30"/>
  <c r="U53" i="30"/>
  <c r="U57" i="30"/>
  <c r="U61" i="30"/>
  <c r="U65" i="30"/>
  <c r="U69" i="30"/>
  <c r="U48" i="30"/>
  <c r="U52" i="30"/>
  <c r="U56" i="30"/>
  <c r="U60" i="30"/>
  <c r="U64" i="30"/>
  <c r="U68" i="30"/>
  <c r="U72" i="30"/>
  <c r="U47" i="30"/>
  <c r="U51" i="30"/>
  <c r="U55" i="30"/>
  <c r="U59" i="30"/>
  <c r="U63" i="30"/>
  <c r="U71" i="30"/>
  <c r="U67" i="30"/>
  <c r="AA3" i="32"/>
  <c r="AA6" i="32"/>
  <c r="AA10" i="32"/>
  <c r="AA5" i="32"/>
  <c r="AA9" i="32"/>
  <c r="AA4" i="32"/>
  <c r="AA7" i="32"/>
  <c r="AA15" i="32"/>
  <c r="AA14" i="32"/>
  <c r="AA11" i="32"/>
  <c r="AA13" i="32"/>
  <c r="AA8" i="32"/>
  <c r="AA12" i="32"/>
  <c r="AA16" i="32"/>
  <c r="AA18" i="32"/>
  <c r="AA22" i="32"/>
  <c r="AA21" i="32"/>
  <c r="AA25" i="32"/>
  <c r="AA20" i="32"/>
  <c r="AA24" i="32"/>
  <c r="AA17" i="32"/>
  <c r="AA26" i="32"/>
  <c r="AA30" i="32"/>
  <c r="AA34" i="32"/>
  <c r="AA38" i="32"/>
  <c r="AA23" i="32"/>
  <c r="AA29" i="32"/>
  <c r="AA33" i="32"/>
  <c r="AA37" i="32"/>
  <c r="AA19" i="32"/>
  <c r="AA28" i="32"/>
  <c r="AA32" i="32"/>
  <c r="AA27" i="32"/>
  <c r="AA35" i="32"/>
  <c r="AA43" i="32"/>
  <c r="AA47" i="32"/>
  <c r="AA51" i="32"/>
  <c r="AA40" i="32"/>
  <c r="AA42" i="32"/>
  <c r="AA46" i="32"/>
  <c r="AA50" i="32"/>
  <c r="AA31" i="32"/>
  <c r="AA39" i="32"/>
  <c r="AA41" i="32"/>
  <c r="AA45" i="32"/>
  <c r="AA49" i="32"/>
  <c r="AA53" i="32"/>
  <c r="AA36" i="32"/>
  <c r="AA44" i="32"/>
  <c r="AA56" i="32"/>
  <c r="AA55" i="32"/>
  <c r="AA52" i="32"/>
  <c r="AA54" i="32"/>
  <c r="AA48" i="32"/>
  <c r="AA57" i="32"/>
  <c r="AA59" i="32"/>
  <c r="AA63" i="32"/>
  <c r="AA67" i="32"/>
  <c r="AA71" i="32"/>
  <c r="AA58" i="32"/>
  <c r="AA62" i="32"/>
  <c r="AA66" i="32"/>
  <c r="AA70" i="32"/>
  <c r="AA74" i="32"/>
  <c r="AA61" i="32"/>
  <c r="AA60" i="32"/>
  <c r="AA65" i="32"/>
  <c r="AA73" i="32"/>
  <c r="AA77" i="32"/>
  <c r="AA81" i="32"/>
  <c r="AA85" i="32"/>
  <c r="AA89" i="32"/>
  <c r="AA93" i="32"/>
  <c r="AA97" i="32"/>
  <c r="AA101" i="32"/>
  <c r="AA64" i="32"/>
  <c r="AA72" i="32"/>
  <c r="AA76" i="32"/>
  <c r="AA80" i="32"/>
  <c r="AA84" i="32"/>
  <c r="AA88" i="32"/>
  <c r="AA69" i="32"/>
  <c r="AA75" i="32"/>
  <c r="AA79" i="32"/>
  <c r="AA83" i="32"/>
  <c r="AA87" i="32"/>
  <c r="AA86" i="32"/>
  <c r="AA90" i="32"/>
  <c r="AA92" i="32"/>
  <c r="AA95" i="32"/>
  <c r="AA98" i="32"/>
  <c r="AA103" i="32"/>
  <c r="AA73" i="30"/>
  <c r="AA77" i="30"/>
  <c r="AA81" i="30"/>
  <c r="AA85" i="30"/>
  <c r="AA89" i="30"/>
  <c r="AA93" i="30"/>
  <c r="AA97" i="30"/>
  <c r="AA101" i="30"/>
  <c r="AA3" i="30"/>
  <c r="AA7" i="30"/>
  <c r="AA82" i="32"/>
  <c r="AA96" i="32"/>
  <c r="AA99" i="32"/>
  <c r="AA102" i="32"/>
  <c r="AA76" i="30"/>
  <c r="AA80" i="30"/>
  <c r="AA84" i="30"/>
  <c r="AA88" i="30"/>
  <c r="AA68" i="32"/>
  <c r="AA78" i="32"/>
  <c r="AA100" i="32"/>
  <c r="AA75" i="30"/>
  <c r="AA79" i="30"/>
  <c r="AA83" i="30"/>
  <c r="AA91" i="32"/>
  <c r="AA82" i="30"/>
  <c r="AA86" i="30"/>
  <c r="AA91" i="30"/>
  <c r="AA94" i="30"/>
  <c r="AA9" i="30"/>
  <c r="AA13" i="30"/>
  <c r="AA78" i="30"/>
  <c r="AA92" i="30"/>
  <c r="AA95" i="30"/>
  <c r="AA98" i="30"/>
  <c r="AA4" i="30"/>
  <c r="AA8" i="30"/>
  <c r="AA12" i="30"/>
  <c r="AA94" i="32"/>
  <c r="AA74" i="30"/>
  <c r="AA96" i="30"/>
  <c r="AA99" i="30"/>
  <c r="AA102" i="30"/>
  <c r="AA5" i="30"/>
  <c r="AA11" i="30"/>
  <c r="AA87" i="30"/>
  <c r="AA90" i="30"/>
  <c r="AA100" i="30"/>
  <c r="AA10" i="30"/>
  <c r="AA16" i="30"/>
  <c r="AA20" i="30"/>
  <c r="AA24" i="30"/>
  <c r="AA28" i="30"/>
  <c r="AA32" i="30"/>
  <c r="AA36" i="30"/>
  <c r="AA40" i="30"/>
  <c r="AA44" i="30"/>
  <c r="AA6" i="30"/>
  <c r="AA14" i="30"/>
  <c r="AA15" i="30"/>
  <c r="AA19" i="30"/>
  <c r="AA23" i="30"/>
  <c r="AA27" i="30"/>
  <c r="AA31" i="30"/>
  <c r="AA35" i="30"/>
  <c r="AA39" i="30"/>
  <c r="AA43" i="30"/>
  <c r="AA103" i="30"/>
  <c r="AA18" i="30"/>
  <c r="AA22" i="30"/>
  <c r="AA26" i="30"/>
  <c r="AA30" i="30"/>
  <c r="AA34" i="30"/>
  <c r="AA38" i="30"/>
  <c r="AA17" i="30"/>
  <c r="AA21" i="30"/>
  <c r="AA25" i="30"/>
  <c r="AA29" i="30"/>
  <c r="AA33" i="30"/>
  <c r="AA37" i="30"/>
  <c r="AA41" i="30"/>
  <c r="AA45" i="30"/>
  <c r="AA48" i="30"/>
  <c r="AA52" i="30"/>
  <c r="AA56" i="30"/>
  <c r="AA60" i="30"/>
  <c r="AA64" i="30"/>
  <c r="AA68" i="30"/>
  <c r="AA72" i="30"/>
  <c r="AA47" i="30"/>
  <c r="AA51" i="30"/>
  <c r="AA55" i="30"/>
  <c r="AA59" i="30"/>
  <c r="AA63" i="30"/>
  <c r="AA67" i="30"/>
  <c r="AA71" i="30"/>
  <c r="AA46" i="30"/>
  <c r="AA50" i="30"/>
  <c r="AA54" i="30"/>
  <c r="AA58" i="30"/>
  <c r="AA62" i="30"/>
  <c r="AA66" i="30"/>
  <c r="AA70" i="30"/>
  <c r="AA42" i="30"/>
  <c r="AA49" i="30"/>
  <c r="AA53" i="30"/>
  <c r="AA57" i="30"/>
  <c r="AA61" i="30"/>
  <c r="AA69" i="30"/>
  <c r="AA65" i="30"/>
  <c r="D4" i="32"/>
  <c r="D3" i="32"/>
  <c r="D7" i="32"/>
  <c r="D11" i="32"/>
  <c r="D6" i="32"/>
  <c r="D10" i="32"/>
  <c r="D5" i="32"/>
  <c r="D8" i="32"/>
  <c r="D12" i="32"/>
  <c r="D16" i="32"/>
  <c r="D15" i="32"/>
  <c r="D14" i="32"/>
  <c r="D9" i="32"/>
  <c r="D13" i="32"/>
  <c r="D17" i="32"/>
  <c r="D19" i="32"/>
  <c r="D23" i="32"/>
  <c r="D18" i="32"/>
  <c r="D22" i="32"/>
  <c r="D26" i="32"/>
  <c r="D21" i="32"/>
  <c r="D25" i="32"/>
  <c r="D27" i="32"/>
  <c r="D31" i="32"/>
  <c r="D35" i="32"/>
  <c r="D39" i="32"/>
  <c r="D24" i="32"/>
  <c r="D30" i="32"/>
  <c r="D34" i="32"/>
  <c r="D38" i="32"/>
  <c r="D20" i="32"/>
  <c r="D29" i="32"/>
  <c r="D33" i="32"/>
  <c r="D36" i="32"/>
  <c r="D44" i="32"/>
  <c r="D48" i="32"/>
  <c r="D52" i="32"/>
  <c r="D41" i="32"/>
  <c r="D43" i="32"/>
  <c r="D47" i="32"/>
  <c r="D51" i="32"/>
  <c r="D32" i="32"/>
  <c r="D40" i="32"/>
  <c r="D42" i="32"/>
  <c r="D46" i="32"/>
  <c r="D50" i="32"/>
  <c r="D28" i="32"/>
  <c r="D37" i="32"/>
  <c r="D45" i="32"/>
  <c r="D57" i="32"/>
  <c r="D53" i="32"/>
  <c r="D56" i="32"/>
  <c r="D55" i="32"/>
  <c r="D49" i="32"/>
  <c r="D54" i="32"/>
  <c r="D58" i="32"/>
  <c r="D60" i="32"/>
  <c r="D64" i="32"/>
  <c r="D68" i="32"/>
  <c r="D72" i="32"/>
  <c r="D59" i="32"/>
  <c r="D63" i="32"/>
  <c r="D67" i="32"/>
  <c r="D71" i="32"/>
  <c r="D75" i="32"/>
  <c r="D62" i="32"/>
  <c r="D61" i="32"/>
  <c r="D66" i="32"/>
  <c r="D74" i="32"/>
  <c r="D78" i="32"/>
  <c r="D82" i="32"/>
  <c r="D86" i="32"/>
  <c r="D90" i="32"/>
  <c r="D94" i="32"/>
  <c r="D98" i="32"/>
  <c r="D102" i="32"/>
  <c r="D65" i="32"/>
  <c r="D73" i="32"/>
  <c r="D77" i="32"/>
  <c r="D81" i="32"/>
  <c r="D85" i="32"/>
  <c r="D89" i="32"/>
  <c r="D70" i="32"/>
  <c r="D76" i="32"/>
  <c r="D80" i="32"/>
  <c r="D84" i="32"/>
  <c r="D88" i="32"/>
  <c r="D69" i="32"/>
  <c r="D87" i="32"/>
  <c r="D93" i="32"/>
  <c r="D96" i="32"/>
  <c r="D99" i="32"/>
  <c r="D74" i="30"/>
  <c r="D78" i="30"/>
  <c r="D82" i="30"/>
  <c r="D86" i="30"/>
  <c r="D90" i="30"/>
  <c r="D94" i="30"/>
  <c r="D98" i="30"/>
  <c r="D102" i="30"/>
  <c r="D4" i="30"/>
  <c r="D8" i="30"/>
  <c r="D83" i="32"/>
  <c r="D97" i="32"/>
  <c r="D100" i="32"/>
  <c r="D103" i="32"/>
  <c r="D73" i="30"/>
  <c r="D77" i="30"/>
  <c r="D81" i="30"/>
  <c r="D85" i="30"/>
  <c r="D79" i="32"/>
  <c r="D91" i="32"/>
  <c r="D101" i="32"/>
  <c r="D76" i="30"/>
  <c r="D80" i="30"/>
  <c r="D84" i="30"/>
  <c r="D83" i="30"/>
  <c r="D87" i="30"/>
  <c r="D89" i="30"/>
  <c r="D92" i="30"/>
  <c r="D95" i="30"/>
  <c r="D10" i="30"/>
  <c r="D14" i="30"/>
  <c r="D95" i="32"/>
  <c r="D79" i="30"/>
  <c r="D93" i="30"/>
  <c r="D96" i="30"/>
  <c r="D99" i="30"/>
  <c r="D5" i="30"/>
  <c r="D9" i="30"/>
  <c r="D13" i="30"/>
  <c r="D75" i="30"/>
  <c r="D97" i="30"/>
  <c r="D100" i="30"/>
  <c r="D103" i="30"/>
  <c r="D3" i="30"/>
  <c r="D6" i="30"/>
  <c r="D12" i="30"/>
  <c r="D92" i="32"/>
  <c r="D88" i="30"/>
  <c r="D91" i="30"/>
  <c r="D7" i="30"/>
  <c r="D11" i="30"/>
  <c r="D17" i="30"/>
  <c r="D21" i="30"/>
  <c r="D25" i="30"/>
  <c r="D29" i="30"/>
  <c r="D33" i="30"/>
  <c r="D37" i="30"/>
  <c r="D41" i="30"/>
  <c r="D45" i="30"/>
  <c r="D16" i="30"/>
  <c r="D20" i="30"/>
  <c r="D24" i="30"/>
  <c r="D28" i="30"/>
  <c r="D32" i="30"/>
  <c r="D36" i="30"/>
  <c r="D40" i="30"/>
  <c r="D44" i="30"/>
  <c r="D15" i="30"/>
  <c r="D19" i="30"/>
  <c r="D23" i="30"/>
  <c r="D27" i="30"/>
  <c r="D31" i="30"/>
  <c r="D35" i="30"/>
  <c r="D39" i="30"/>
  <c r="D101" i="30"/>
  <c r="D18" i="30"/>
  <c r="D22" i="30"/>
  <c r="D26" i="30"/>
  <c r="D30" i="30"/>
  <c r="D34" i="30"/>
  <c r="D38" i="30"/>
  <c r="D42" i="30"/>
  <c r="D46" i="30"/>
  <c r="D49" i="30"/>
  <c r="D53" i="30"/>
  <c r="D57" i="30"/>
  <c r="D61" i="30"/>
  <c r="D65" i="30"/>
  <c r="D69" i="30"/>
  <c r="D48" i="30"/>
  <c r="D52" i="30"/>
  <c r="D56" i="30"/>
  <c r="D60" i="30"/>
  <c r="D64" i="30"/>
  <c r="D68" i="30"/>
  <c r="D47" i="30"/>
  <c r="D51" i="30"/>
  <c r="D55" i="30"/>
  <c r="D59" i="30"/>
  <c r="D63" i="30"/>
  <c r="D67" i="30"/>
  <c r="D71" i="30"/>
  <c r="D43" i="30"/>
  <c r="D50" i="30"/>
  <c r="D54" i="30"/>
  <c r="D58" i="30"/>
  <c r="D62" i="30"/>
  <c r="D70" i="30"/>
  <c r="D66" i="30"/>
  <c r="D72" i="30"/>
  <c r="R5" i="32"/>
  <c r="R9" i="32"/>
  <c r="R4" i="32"/>
  <c r="R8" i="32"/>
  <c r="R3" i="32"/>
  <c r="R7" i="32"/>
  <c r="R6" i="32"/>
  <c r="R14" i="32"/>
  <c r="R11" i="32"/>
  <c r="R13" i="32"/>
  <c r="R17" i="32"/>
  <c r="R10" i="32"/>
  <c r="R12" i="32"/>
  <c r="R16" i="32"/>
  <c r="R15" i="32"/>
  <c r="R21" i="32"/>
  <c r="R25" i="32"/>
  <c r="R20" i="32"/>
  <c r="R24" i="32"/>
  <c r="R19" i="32"/>
  <c r="R23" i="32"/>
  <c r="R29" i="32"/>
  <c r="R33" i="32"/>
  <c r="R37" i="32"/>
  <c r="R41" i="32"/>
  <c r="R22" i="32"/>
  <c r="R26" i="32"/>
  <c r="R28" i="32"/>
  <c r="R32" i="32"/>
  <c r="R36" i="32"/>
  <c r="R40" i="32"/>
  <c r="R18" i="32"/>
  <c r="R27" i="32"/>
  <c r="R31" i="32"/>
  <c r="R42" i="32"/>
  <c r="R46" i="32"/>
  <c r="R50" i="32"/>
  <c r="R34" i="32"/>
  <c r="R39" i="32"/>
  <c r="R45" i="32"/>
  <c r="R49" i="32"/>
  <c r="R30" i="32"/>
  <c r="R38" i="32"/>
  <c r="R44" i="32"/>
  <c r="R48" i="32"/>
  <c r="R52" i="32"/>
  <c r="R35" i="32"/>
  <c r="R43" i="32"/>
  <c r="R53" i="32"/>
  <c r="R55" i="32"/>
  <c r="R54" i="32"/>
  <c r="R58" i="32"/>
  <c r="R51" i="32"/>
  <c r="R47" i="32"/>
  <c r="R56" i="32"/>
  <c r="R62" i="32"/>
  <c r="R66" i="32"/>
  <c r="R70" i="32"/>
  <c r="R74" i="32"/>
  <c r="R57" i="32"/>
  <c r="R61" i="32"/>
  <c r="R65" i="32"/>
  <c r="R69" i="32"/>
  <c r="R73" i="32"/>
  <c r="R60" i="32"/>
  <c r="R59" i="32"/>
  <c r="R64" i="32"/>
  <c r="R72" i="32"/>
  <c r="R76" i="32"/>
  <c r="R80" i="32"/>
  <c r="R84" i="32"/>
  <c r="R88" i="32"/>
  <c r="R92" i="32"/>
  <c r="R96" i="32"/>
  <c r="R100" i="32"/>
  <c r="R63" i="32"/>
  <c r="R71" i="32"/>
  <c r="R79" i="32"/>
  <c r="R83" i="32"/>
  <c r="R87" i="32"/>
  <c r="R68" i="32"/>
  <c r="R78" i="32"/>
  <c r="R82" i="32"/>
  <c r="R86" i="32"/>
  <c r="R67" i="32"/>
  <c r="R85" i="32"/>
  <c r="R89" i="32"/>
  <c r="R91" i="32"/>
  <c r="R94" i="32"/>
  <c r="R97" i="32"/>
  <c r="R76" i="30"/>
  <c r="R80" i="30"/>
  <c r="R84" i="30"/>
  <c r="R88" i="30"/>
  <c r="R92" i="30"/>
  <c r="R96" i="30"/>
  <c r="R100" i="30"/>
  <c r="R6" i="30"/>
  <c r="R81" i="32"/>
  <c r="R95" i="32"/>
  <c r="R98" i="32"/>
  <c r="R101" i="32"/>
  <c r="R75" i="30"/>
  <c r="R79" i="30"/>
  <c r="R83" i="30"/>
  <c r="R87" i="30"/>
  <c r="R77" i="32"/>
  <c r="R99" i="32"/>
  <c r="R102" i="32"/>
  <c r="R74" i="30"/>
  <c r="R78" i="30"/>
  <c r="R82" i="30"/>
  <c r="R90" i="32"/>
  <c r="R81" i="30"/>
  <c r="R85" i="30"/>
  <c r="R90" i="30"/>
  <c r="R93" i="30"/>
  <c r="R103" i="30"/>
  <c r="R8" i="30"/>
  <c r="R12" i="30"/>
  <c r="R93" i="32"/>
  <c r="R77" i="30"/>
  <c r="R91" i="30"/>
  <c r="R94" i="30"/>
  <c r="R97" i="30"/>
  <c r="R3" i="30"/>
  <c r="R11" i="30"/>
  <c r="R75" i="32"/>
  <c r="R73" i="30"/>
  <c r="R95" i="30"/>
  <c r="R98" i="30"/>
  <c r="R101" i="30"/>
  <c r="R4" i="30"/>
  <c r="R7" i="30"/>
  <c r="R10" i="30"/>
  <c r="R14" i="30"/>
  <c r="R103" i="32"/>
  <c r="R86" i="30"/>
  <c r="R89" i="30"/>
  <c r="R99" i="30"/>
  <c r="R5" i="30"/>
  <c r="R9" i="30"/>
  <c r="R15" i="30"/>
  <c r="R19" i="30"/>
  <c r="R23" i="30"/>
  <c r="R27" i="30"/>
  <c r="R31" i="30"/>
  <c r="R35" i="30"/>
  <c r="R39" i="30"/>
  <c r="R43" i="30"/>
  <c r="R102" i="30"/>
  <c r="R18" i="30"/>
  <c r="R22" i="30"/>
  <c r="R26" i="30"/>
  <c r="R30" i="30"/>
  <c r="R34" i="30"/>
  <c r="R38" i="30"/>
  <c r="R42" i="30"/>
  <c r="R17" i="30"/>
  <c r="R21" i="30"/>
  <c r="R25" i="30"/>
  <c r="R29" i="30"/>
  <c r="R33" i="30"/>
  <c r="R37" i="30"/>
  <c r="R41" i="30"/>
  <c r="R13" i="30"/>
  <c r="R16" i="30"/>
  <c r="R20" i="30"/>
  <c r="R24" i="30"/>
  <c r="R28" i="30"/>
  <c r="R32" i="30"/>
  <c r="R36" i="30"/>
  <c r="R40" i="30"/>
  <c r="R44" i="30"/>
  <c r="R47" i="30"/>
  <c r="R51" i="30"/>
  <c r="R55" i="30"/>
  <c r="R59" i="30"/>
  <c r="R63" i="30"/>
  <c r="R67" i="30"/>
  <c r="R71" i="30"/>
  <c r="R46" i="30"/>
  <c r="R50" i="30"/>
  <c r="R54" i="30"/>
  <c r="R58" i="30"/>
  <c r="R62" i="30"/>
  <c r="R66" i="30"/>
  <c r="R70" i="30"/>
  <c r="R49" i="30"/>
  <c r="R53" i="30"/>
  <c r="R57" i="30"/>
  <c r="R61" i="30"/>
  <c r="R65" i="30"/>
  <c r="R69" i="30"/>
  <c r="R45" i="30"/>
  <c r="R48" i="30"/>
  <c r="R52" i="30"/>
  <c r="R56" i="30"/>
  <c r="R60" i="30"/>
  <c r="R68" i="30"/>
  <c r="R72" i="30"/>
  <c r="R64" i="30"/>
  <c r="E5" i="32"/>
  <c r="E4" i="32"/>
  <c r="E8" i="32"/>
  <c r="E3" i="32"/>
  <c r="E7" i="32"/>
  <c r="E11" i="32"/>
  <c r="E6" i="32"/>
  <c r="E9" i="32"/>
  <c r="E13" i="32"/>
  <c r="E17" i="32"/>
  <c r="E12" i="32"/>
  <c r="E16" i="32"/>
  <c r="E15" i="32"/>
  <c r="E10" i="32"/>
  <c r="E14" i="32"/>
  <c r="E20" i="32"/>
  <c r="E24" i="32"/>
  <c r="E19" i="32"/>
  <c r="E23" i="32"/>
  <c r="E18" i="32"/>
  <c r="E22" i="32"/>
  <c r="E26" i="32"/>
  <c r="E21" i="32"/>
  <c r="E28" i="32"/>
  <c r="E32" i="32"/>
  <c r="E36" i="32"/>
  <c r="E40" i="32"/>
  <c r="E27" i="32"/>
  <c r="E31" i="32"/>
  <c r="E35" i="32"/>
  <c r="E39" i="32"/>
  <c r="E30" i="32"/>
  <c r="E34" i="32"/>
  <c r="E25" i="32"/>
  <c r="E33" i="32"/>
  <c r="E37" i="32"/>
  <c r="E45" i="32"/>
  <c r="E49" i="32"/>
  <c r="E29" i="32"/>
  <c r="E44" i="32"/>
  <c r="E48" i="32"/>
  <c r="E41" i="32"/>
  <c r="E43" i="32"/>
  <c r="E47" i="32"/>
  <c r="E51" i="32"/>
  <c r="E38" i="32"/>
  <c r="E54" i="32"/>
  <c r="E50" i="32"/>
  <c r="E57" i="32"/>
  <c r="E46" i="32"/>
  <c r="E53" i="32"/>
  <c r="E56" i="32"/>
  <c r="E42" i="32"/>
  <c r="E52" i="32"/>
  <c r="E55" i="32"/>
  <c r="E58" i="32"/>
  <c r="E61" i="32"/>
  <c r="E65" i="32"/>
  <c r="E69" i="32"/>
  <c r="E73" i="32"/>
  <c r="E60" i="32"/>
  <c r="E64" i="32"/>
  <c r="E68" i="32"/>
  <c r="E72" i="32"/>
  <c r="E59" i="32"/>
  <c r="E63" i="32"/>
  <c r="E67" i="32"/>
  <c r="E75" i="32"/>
  <c r="E79" i="32"/>
  <c r="E83" i="32"/>
  <c r="E87" i="32"/>
  <c r="E91" i="32"/>
  <c r="E95" i="32"/>
  <c r="E99" i="32"/>
  <c r="E66" i="32"/>
  <c r="E74" i="32"/>
  <c r="E78" i="32"/>
  <c r="E82" i="32"/>
  <c r="E86" i="32"/>
  <c r="E90" i="32"/>
  <c r="E62" i="32"/>
  <c r="E71" i="32"/>
  <c r="E77" i="32"/>
  <c r="E81" i="32"/>
  <c r="E85" i="32"/>
  <c r="E80" i="32"/>
  <c r="E92" i="32"/>
  <c r="E102" i="32"/>
  <c r="E75" i="30"/>
  <c r="E79" i="30"/>
  <c r="E83" i="30"/>
  <c r="E87" i="30"/>
  <c r="E91" i="30"/>
  <c r="E95" i="30"/>
  <c r="E99" i="30"/>
  <c r="E103" i="30"/>
  <c r="E5" i="30"/>
  <c r="E70" i="32"/>
  <c r="E76" i="32"/>
  <c r="E89" i="32"/>
  <c r="E93" i="32"/>
  <c r="E96" i="32"/>
  <c r="E74" i="30"/>
  <c r="E78" i="30"/>
  <c r="E82" i="30"/>
  <c r="E86" i="30"/>
  <c r="E88" i="32"/>
  <c r="E94" i="32"/>
  <c r="E97" i="32"/>
  <c r="E100" i="32"/>
  <c r="E103" i="32"/>
  <c r="E73" i="30"/>
  <c r="E77" i="30"/>
  <c r="E81" i="30"/>
  <c r="E76" i="30"/>
  <c r="E88" i="30"/>
  <c r="E98" i="30"/>
  <c r="E101" i="30"/>
  <c r="E4" i="30"/>
  <c r="E7" i="30"/>
  <c r="E11" i="30"/>
  <c r="E101" i="32"/>
  <c r="E85" i="30"/>
  <c r="E89" i="30"/>
  <c r="E92" i="30"/>
  <c r="E102" i="30"/>
  <c r="E8" i="30"/>
  <c r="E10" i="30"/>
  <c r="E14" i="30"/>
  <c r="E84" i="30"/>
  <c r="E90" i="30"/>
  <c r="E93" i="30"/>
  <c r="E96" i="30"/>
  <c r="E9" i="30"/>
  <c r="E13" i="30"/>
  <c r="E84" i="32"/>
  <c r="E98" i="32"/>
  <c r="E80" i="30"/>
  <c r="E94" i="30"/>
  <c r="E97" i="30"/>
  <c r="E100" i="30"/>
  <c r="E18" i="30"/>
  <c r="E22" i="30"/>
  <c r="E26" i="30"/>
  <c r="E30" i="30"/>
  <c r="E34" i="30"/>
  <c r="E38" i="30"/>
  <c r="E42" i="30"/>
  <c r="E46" i="30"/>
  <c r="E6" i="30"/>
  <c r="E17" i="30"/>
  <c r="E21" i="30"/>
  <c r="E25" i="30"/>
  <c r="E29" i="30"/>
  <c r="E33" i="30"/>
  <c r="E37" i="30"/>
  <c r="E41" i="30"/>
  <c r="E12" i="30"/>
  <c r="E16" i="30"/>
  <c r="E20" i="30"/>
  <c r="E24" i="30"/>
  <c r="E28" i="30"/>
  <c r="E32" i="30"/>
  <c r="E36" i="30"/>
  <c r="E40" i="30"/>
  <c r="E3" i="30"/>
  <c r="E15" i="30"/>
  <c r="E19" i="30"/>
  <c r="E23" i="30"/>
  <c r="E27" i="30"/>
  <c r="E31" i="30"/>
  <c r="E35" i="30"/>
  <c r="E39" i="30"/>
  <c r="E43" i="30"/>
  <c r="E45" i="30"/>
  <c r="E50" i="30"/>
  <c r="E54" i="30"/>
  <c r="E58" i="30"/>
  <c r="E62" i="30"/>
  <c r="E66" i="30"/>
  <c r="E70" i="30"/>
  <c r="E44" i="30"/>
  <c r="E49" i="30"/>
  <c r="E53" i="30"/>
  <c r="E57" i="30"/>
  <c r="E61" i="30"/>
  <c r="E65" i="30"/>
  <c r="E69" i="30"/>
  <c r="E48" i="30"/>
  <c r="E52" i="30"/>
  <c r="E56" i="30"/>
  <c r="E60" i="30"/>
  <c r="E64" i="30"/>
  <c r="E68" i="30"/>
  <c r="E72" i="30"/>
  <c r="E47" i="30"/>
  <c r="E51" i="30"/>
  <c r="E55" i="30"/>
  <c r="E59" i="30"/>
  <c r="E63" i="30"/>
  <c r="E71" i="30"/>
  <c r="E67" i="30"/>
  <c r="S3" i="32"/>
  <c r="S6" i="32"/>
  <c r="S10" i="32"/>
  <c r="S5" i="32"/>
  <c r="S9" i="32"/>
  <c r="S4" i="32"/>
  <c r="S15" i="32"/>
  <c r="S14" i="32"/>
  <c r="S7" i="32"/>
  <c r="S11" i="32"/>
  <c r="S13" i="32"/>
  <c r="S17" i="32"/>
  <c r="S8" i="32"/>
  <c r="S12" i="32"/>
  <c r="S16" i="32"/>
  <c r="S18" i="32"/>
  <c r="S22" i="32"/>
  <c r="S21" i="32"/>
  <c r="S25" i="32"/>
  <c r="S20" i="32"/>
  <c r="S24" i="32"/>
  <c r="S19" i="32"/>
  <c r="S30" i="32"/>
  <c r="S34" i="32"/>
  <c r="S38" i="32"/>
  <c r="S29" i="32"/>
  <c r="S33" i="32"/>
  <c r="S37" i="32"/>
  <c r="S41" i="32"/>
  <c r="S26" i="32"/>
  <c r="S28" i="32"/>
  <c r="S32" i="32"/>
  <c r="S23" i="32"/>
  <c r="S27" i="32"/>
  <c r="S31" i="32"/>
  <c r="S35" i="32"/>
  <c r="S43" i="32"/>
  <c r="S47" i="32"/>
  <c r="S51" i="32"/>
  <c r="S40" i="32"/>
  <c r="S42" i="32"/>
  <c r="S46" i="32"/>
  <c r="S50" i="32"/>
  <c r="S39" i="32"/>
  <c r="S45" i="32"/>
  <c r="S49" i="32"/>
  <c r="S53" i="32"/>
  <c r="S36" i="32"/>
  <c r="S56" i="32"/>
  <c r="S48" i="32"/>
  <c r="S55" i="32"/>
  <c r="S44" i="32"/>
  <c r="S52" i="32"/>
  <c r="S54" i="32"/>
  <c r="S57" i="32"/>
  <c r="S59" i="32"/>
  <c r="S63" i="32"/>
  <c r="S67" i="32"/>
  <c r="S71" i="32"/>
  <c r="S75" i="32"/>
  <c r="S62" i="32"/>
  <c r="S66" i="32"/>
  <c r="S70" i="32"/>
  <c r="S74" i="32"/>
  <c r="S61" i="32"/>
  <c r="S65" i="32"/>
  <c r="S73" i="32"/>
  <c r="S77" i="32"/>
  <c r="S81" i="32"/>
  <c r="S85" i="32"/>
  <c r="S89" i="32"/>
  <c r="S93" i="32"/>
  <c r="S97" i="32"/>
  <c r="S101" i="32"/>
  <c r="S64" i="32"/>
  <c r="S72" i="32"/>
  <c r="S76" i="32"/>
  <c r="S80" i="32"/>
  <c r="S84" i="32"/>
  <c r="S88" i="32"/>
  <c r="S60" i="32"/>
  <c r="S69" i="32"/>
  <c r="S79" i="32"/>
  <c r="S83" i="32"/>
  <c r="S87" i="32"/>
  <c r="S58" i="32"/>
  <c r="S78" i="32"/>
  <c r="S90" i="32"/>
  <c r="S100" i="32"/>
  <c r="S103" i="32"/>
  <c r="S73" i="30"/>
  <c r="S77" i="30"/>
  <c r="S81" i="30"/>
  <c r="S85" i="30"/>
  <c r="S89" i="30"/>
  <c r="S93" i="30"/>
  <c r="S97" i="30"/>
  <c r="S101" i="30"/>
  <c r="S3" i="30"/>
  <c r="S7" i="30"/>
  <c r="S68" i="32"/>
  <c r="S91" i="32"/>
  <c r="S94" i="32"/>
  <c r="S76" i="30"/>
  <c r="S80" i="30"/>
  <c r="S84" i="30"/>
  <c r="S88" i="30"/>
  <c r="S86" i="32"/>
  <c r="S92" i="32"/>
  <c r="S95" i="32"/>
  <c r="S98" i="32"/>
  <c r="S75" i="30"/>
  <c r="S79" i="30"/>
  <c r="S83" i="30"/>
  <c r="S74" i="30"/>
  <c r="S86" i="30"/>
  <c r="S96" i="30"/>
  <c r="S99" i="30"/>
  <c r="S102" i="30"/>
  <c r="S5" i="30"/>
  <c r="S9" i="30"/>
  <c r="S13" i="30"/>
  <c r="S99" i="32"/>
  <c r="S90" i="30"/>
  <c r="S100" i="30"/>
  <c r="S103" i="30"/>
  <c r="S6" i="30"/>
  <c r="S8" i="30"/>
  <c r="S12" i="30"/>
  <c r="S82" i="30"/>
  <c r="S91" i="30"/>
  <c r="S94" i="30"/>
  <c r="S11" i="30"/>
  <c r="S82" i="32"/>
  <c r="S96" i="32"/>
  <c r="S102" i="32"/>
  <c r="S78" i="30"/>
  <c r="S87" i="30"/>
  <c r="S92" i="30"/>
  <c r="S95" i="30"/>
  <c r="S98" i="30"/>
  <c r="S16" i="30"/>
  <c r="S20" i="30"/>
  <c r="S24" i="30"/>
  <c r="S28" i="30"/>
  <c r="S32" i="30"/>
  <c r="S36" i="30"/>
  <c r="S40" i="30"/>
  <c r="S44" i="30"/>
  <c r="S4" i="30"/>
  <c r="S14" i="30"/>
  <c r="S15" i="30"/>
  <c r="S19" i="30"/>
  <c r="S23" i="30"/>
  <c r="S27" i="30"/>
  <c r="S31" i="30"/>
  <c r="S35" i="30"/>
  <c r="S39" i="30"/>
  <c r="S43" i="30"/>
  <c r="S10" i="30"/>
  <c r="S18" i="30"/>
  <c r="S22" i="30"/>
  <c r="S26" i="30"/>
  <c r="S30" i="30"/>
  <c r="S34" i="30"/>
  <c r="S38" i="30"/>
  <c r="S17" i="30"/>
  <c r="S21" i="30"/>
  <c r="S25" i="30"/>
  <c r="S29" i="30"/>
  <c r="S33" i="30"/>
  <c r="S37" i="30"/>
  <c r="S41" i="30"/>
  <c r="S45" i="30"/>
  <c r="S48" i="30"/>
  <c r="S52" i="30"/>
  <c r="S56" i="30"/>
  <c r="S60" i="30"/>
  <c r="S64" i="30"/>
  <c r="S68" i="30"/>
  <c r="S72" i="30"/>
  <c r="S42" i="30"/>
  <c r="S47" i="30"/>
  <c r="S51" i="30"/>
  <c r="S55" i="30"/>
  <c r="S59" i="30"/>
  <c r="S63" i="30"/>
  <c r="S67" i="30"/>
  <c r="S71" i="30"/>
  <c r="S46" i="30"/>
  <c r="S50" i="30"/>
  <c r="S54" i="30"/>
  <c r="S58" i="30"/>
  <c r="S62" i="30"/>
  <c r="S66" i="30"/>
  <c r="S70" i="30"/>
  <c r="S49" i="30"/>
  <c r="S53" i="30"/>
  <c r="S57" i="30"/>
  <c r="S61" i="30"/>
  <c r="S69" i="30"/>
  <c r="S65" i="30"/>
  <c r="O3" i="32"/>
  <c r="O6" i="32"/>
  <c r="O10" i="32"/>
  <c r="O5" i="32"/>
  <c r="O9" i="32"/>
  <c r="O4" i="32"/>
  <c r="O11" i="32"/>
  <c r="O15" i="32"/>
  <c r="O7" i="32"/>
  <c r="O8" i="32"/>
  <c r="O14" i="32"/>
  <c r="O13" i="32"/>
  <c r="O17" i="32"/>
  <c r="O12" i="32"/>
  <c r="O16" i="32"/>
  <c r="O18" i="32"/>
  <c r="O22" i="32"/>
  <c r="O21" i="32"/>
  <c r="O25" i="32"/>
  <c r="O20" i="32"/>
  <c r="O24" i="32"/>
  <c r="O26" i="32"/>
  <c r="O30" i="32"/>
  <c r="O34" i="32"/>
  <c r="O38" i="32"/>
  <c r="O29" i="32"/>
  <c r="O33" i="32"/>
  <c r="O37" i="32"/>
  <c r="O41" i="32"/>
  <c r="O23" i="32"/>
  <c r="O28" i="32"/>
  <c r="O32" i="32"/>
  <c r="O19" i="32"/>
  <c r="O27" i="32"/>
  <c r="O39" i="32"/>
  <c r="O43" i="32"/>
  <c r="O47" i="32"/>
  <c r="O51" i="32"/>
  <c r="O36" i="32"/>
  <c r="O42" i="32"/>
  <c r="O46" i="32"/>
  <c r="O50" i="32"/>
  <c r="O35" i="32"/>
  <c r="O45" i="32"/>
  <c r="O49" i="32"/>
  <c r="O53" i="32"/>
  <c r="O31" i="32"/>
  <c r="O40" i="32"/>
  <c r="O48" i="32"/>
  <c r="O52" i="32"/>
  <c r="O56" i="32"/>
  <c r="O44" i="32"/>
  <c r="O55" i="32"/>
  <c r="O54" i="32"/>
  <c r="O57" i="32"/>
  <c r="O59" i="32"/>
  <c r="O63" i="32"/>
  <c r="O67" i="32"/>
  <c r="O71" i="32"/>
  <c r="O75" i="32"/>
  <c r="O58" i="32"/>
  <c r="O62" i="32"/>
  <c r="O66" i="32"/>
  <c r="O70" i="32"/>
  <c r="O74" i="32"/>
  <c r="O61" i="32"/>
  <c r="O69" i="32"/>
  <c r="O77" i="32"/>
  <c r="O81" i="32"/>
  <c r="O85" i="32"/>
  <c r="O89" i="32"/>
  <c r="O93" i="32"/>
  <c r="O97" i="32"/>
  <c r="O101" i="32"/>
  <c r="O60" i="32"/>
  <c r="O68" i="32"/>
  <c r="O76" i="32"/>
  <c r="O80" i="32"/>
  <c r="O84" i="32"/>
  <c r="O88" i="32"/>
  <c r="O65" i="32"/>
  <c r="O73" i="32"/>
  <c r="O79" i="32"/>
  <c r="O83" i="32"/>
  <c r="O87" i="32"/>
  <c r="O72" i="32"/>
  <c r="O96" i="32"/>
  <c r="O99" i="32"/>
  <c r="O102" i="32"/>
  <c r="O103" i="32"/>
  <c r="O73" i="30"/>
  <c r="O77" i="30"/>
  <c r="O81" i="30"/>
  <c r="O85" i="30"/>
  <c r="O89" i="30"/>
  <c r="O93" i="30"/>
  <c r="O97" i="30"/>
  <c r="O101" i="30"/>
  <c r="O3" i="30"/>
  <c r="O7" i="30"/>
  <c r="O64" i="32"/>
  <c r="O86" i="32"/>
  <c r="O100" i="32"/>
  <c r="O76" i="30"/>
  <c r="O80" i="30"/>
  <c r="O84" i="30"/>
  <c r="O88" i="30"/>
  <c r="O82" i="32"/>
  <c r="O90" i="32"/>
  <c r="O91" i="32"/>
  <c r="O94" i="32"/>
  <c r="O75" i="30"/>
  <c r="O79" i="30"/>
  <c r="O83" i="30"/>
  <c r="O92" i="30"/>
  <c r="O95" i="30"/>
  <c r="O98" i="30"/>
  <c r="O4" i="30"/>
  <c r="O9" i="30"/>
  <c r="O13" i="30"/>
  <c r="O78" i="32"/>
  <c r="O92" i="32"/>
  <c r="O98" i="32"/>
  <c r="O82" i="30"/>
  <c r="O87" i="30"/>
  <c r="O96" i="30"/>
  <c r="O99" i="30"/>
  <c r="O102" i="30"/>
  <c r="O5" i="30"/>
  <c r="O8" i="30"/>
  <c r="O12" i="30"/>
  <c r="O78" i="30"/>
  <c r="O86" i="30"/>
  <c r="O90" i="30"/>
  <c r="O100" i="30"/>
  <c r="O103" i="30"/>
  <c r="O6" i="30"/>
  <c r="O11" i="30"/>
  <c r="O95" i="32"/>
  <c r="O74" i="30"/>
  <c r="O91" i="30"/>
  <c r="O94" i="30"/>
  <c r="O14" i="30"/>
  <c r="O16" i="30"/>
  <c r="O20" i="30"/>
  <c r="O24" i="30"/>
  <c r="O28" i="30"/>
  <c r="O32" i="30"/>
  <c r="O36" i="30"/>
  <c r="O40" i="30"/>
  <c r="O44" i="30"/>
  <c r="O10" i="30"/>
  <c r="O15" i="30"/>
  <c r="O19" i="30"/>
  <c r="O23" i="30"/>
  <c r="O27" i="30"/>
  <c r="O31" i="30"/>
  <c r="O35" i="30"/>
  <c r="O39" i="30"/>
  <c r="O43" i="30"/>
  <c r="O18" i="30"/>
  <c r="O22" i="30"/>
  <c r="O26" i="30"/>
  <c r="O30" i="30"/>
  <c r="O34" i="30"/>
  <c r="O38" i="30"/>
  <c r="O17" i="30"/>
  <c r="O21" i="30"/>
  <c r="O25" i="30"/>
  <c r="O29" i="30"/>
  <c r="O33" i="30"/>
  <c r="O37" i="30"/>
  <c r="O41" i="30"/>
  <c r="O45" i="30"/>
  <c r="O42" i="30"/>
  <c r="O48" i="30"/>
  <c r="O52" i="30"/>
  <c r="O56" i="30"/>
  <c r="O60" i="30"/>
  <c r="O64" i="30"/>
  <c r="O68" i="30"/>
  <c r="O72" i="30"/>
  <c r="O47" i="30"/>
  <c r="O51" i="30"/>
  <c r="O55" i="30"/>
  <c r="O59" i="30"/>
  <c r="O63" i="30"/>
  <c r="O67" i="30"/>
  <c r="O71" i="30"/>
  <c r="O50" i="30"/>
  <c r="O54" i="30"/>
  <c r="O58" i="30"/>
  <c r="O62" i="30"/>
  <c r="O66" i="30"/>
  <c r="O70" i="30"/>
  <c r="O46" i="30"/>
  <c r="O49" i="30"/>
  <c r="O53" i="30"/>
  <c r="O57" i="30"/>
  <c r="O61" i="30"/>
  <c r="O69" i="30"/>
  <c r="O65" i="30"/>
  <c r="Y5" i="32"/>
  <c r="Y4" i="32"/>
  <c r="Y8" i="32"/>
  <c r="Y3" i="32"/>
  <c r="Y7" i="32"/>
  <c r="Y11" i="32"/>
  <c r="Y6" i="32"/>
  <c r="Y13" i="32"/>
  <c r="Y17" i="32"/>
  <c r="Y10" i="32"/>
  <c r="Y12" i="32"/>
  <c r="Y16" i="32"/>
  <c r="Y9" i="32"/>
  <c r="Y15" i="32"/>
  <c r="Y14" i="32"/>
  <c r="Y20" i="32"/>
  <c r="Y24" i="32"/>
  <c r="Y19" i="32"/>
  <c r="Y23" i="32"/>
  <c r="Y18" i="32"/>
  <c r="Y22" i="32"/>
  <c r="Y25" i="32"/>
  <c r="Y28" i="32"/>
  <c r="Y32" i="32"/>
  <c r="Y36" i="32"/>
  <c r="Y40" i="32"/>
  <c r="Y21" i="32"/>
  <c r="Y27" i="32"/>
  <c r="Y31" i="32"/>
  <c r="Y35" i="32"/>
  <c r="Y39" i="32"/>
  <c r="Y26" i="32"/>
  <c r="Y30" i="32"/>
  <c r="Y34" i="32"/>
  <c r="Y41" i="32"/>
  <c r="Y45" i="32"/>
  <c r="Y49" i="32"/>
  <c r="Y33" i="32"/>
  <c r="Y38" i="32"/>
  <c r="Y44" i="32"/>
  <c r="Y48" i="32"/>
  <c r="Y29" i="32"/>
  <c r="Y37" i="32"/>
  <c r="Y43" i="32"/>
  <c r="Y47" i="32"/>
  <c r="Y51" i="32"/>
  <c r="Y42" i="32"/>
  <c r="Y54" i="32"/>
  <c r="Y52" i="32"/>
  <c r="Y53" i="32"/>
  <c r="Y57" i="32"/>
  <c r="Y50" i="32"/>
  <c r="Y56" i="32"/>
  <c r="Y46" i="32"/>
  <c r="Y55" i="32"/>
  <c r="Y61" i="32"/>
  <c r="Y65" i="32"/>
  <c r="Y69" i="32"/>
  <c r="Y73" i="32"/>
  <c r="Y60" i="32"/>
  <c r="Y64" i="32"/>
  <c r="Y68" i="32"/>
  <c r="Y72" i="32"/>
  <c r="Y59" i="32"/>
  <c r="Y58" i="32"/>
  <c r="Y63" i="32"/>
  <c r="Y71" i="32"/>
  <c r="Y75" i="32"/>
  <c r="Y79" i="32"/>
  <c r="Y83" i="32"/>
  <c r="Y87" i="32"/>
  <c r="Y91" i="32"/>
  <c r="Y95" i="32"/>
  <c r="Y99" i="32"/>
  <c r="Y70" i="32"/>
  <c r="Y78" i="32"/>
  <c r="Y82" i="32"/>
  <c r="Y86" i="32"/>
  <c r="Y90" i="32"/>
  <c r="Y67" i="32"/>
  <c r="Y77" i="32"/>
  <c r="Y81" i="32"/>
  <c r="Y85" i="32"/>
  <c r="Y66" i="32"/>
  <c r="Y84" i="32"/>
  <c r="Y88" i="32"/>
  <c r="Y93" i="32"/>
  <c r="Y96" i="32"/>
  <c r="Y75" i="30"/>
  <c r="Y79" i="30"/>
  <c r="Y83" i="30"/>
  <c r="Y87" i="30"/>
  <c r="Y91" i="30"/>
  <c r="Y95" i="30"/>
  <c r="Y99" i="30"/>
  <c r="Y103" i="30"/>
  <c r="Y5" i="30"/>
  <c r="Y80" i="32"/>
  <c r="Y94" i="32"/>
  <c r="Y97" i="32"/>
  <c r="Y100" i="32"/>
  <c r="Y74" i="30"/>
  <c r="Y78" i="30"/>
  <c r="Y82" i="30"/>
  <c r="Y86" i="30"/>
  <c r="Y62" i="32"/>
  <c r="Y76" i="32"/>
  <c r="Y98" i="32"/>
  <c r="Y101" i="32"/>
  <c r="Y103" i="32"/>
  <c r="Y73" i="30"/>
  <c r="Y77" i="30"/>
  <c r="Y81" i="30"/>
  <c r="Y89" i="32"/>
  <c r="Y102" i="32"/>
  <c r="Y80" i="30"/>
  <c r="Y84" i="30"/>
  <c r="Y89" i="30"/>
  <c r="Y92" i="30"/>
  <c r="Y102" i="30"/>
  <c r="Y11" i="30"/>
  <c r="Y74" i="32"/>
  <c r="Y76" i="30"/>
  <c r="Y90" i="30"/>
  <c r="Y93" i="30"/>
  <c r="Y96" i="30"/>
  <c r="Y10" i="30"/>
  <c r="Y88" i="30"/>
  <c r="Y94" i="30"/>
  <c r="Y97" i="30"/>
  <c r="Y100" i="30"/>
  <c r="Y3" i="30"/>
  <c r="Y6" i="30"/>
  <c r="Y9" i="30"/>
  <c r="Y13" i="30"/>
  <c r="Y92" i="32"/>
  <c r="Y85" i="30"/>
  <c r="Y98" i="30"/>
  <c r="Y7" i="30"/>
  <c r="Y8" i="30"/>
  <c r="Y14" i="30"/>
  <c r="Y18" i="30"/>
  <c r="Y22" i="30"/>
  <c r="Y26" i="30"/>
  <c r="Y30" i="30"/>
  <c r="Y34" i="30"/>
  <c r="Y38" i="30"/>
  <c r="Y42" i="30"/>
  <c r="Y17" i="30"/>
  <c r="Y21" i="30"/>
  <c r="Y25" i="30"/>
  <c r="Y29" i="30"/>
  <c r="Y33" i="30"/>
  <c r="Y37" i="30"/>
  <c r="Y41" i="30"/>
  <c r="Y4" i="30"/>
  <c r="Y16" i="30"/>
  <c r="Y20" i="30"/>
  <c r="Y24" i="30"/>
  <c r="Y28" i="30"/>
  <c r="Y32" i="30"/>
  <c r="Y36" i="30"/>
  <c r="Y40" i="30"/>
  <c r="Y101" i="30"/>
  <c r="Y12" i="30"/>
  <c r="Y15" i="30"/>
  <c r="Y19" i="30"/>
  <c r="Y23" i="30"/>
  <c r="Y27" i="30"/>
  <c r="Y31" i="30"/>
  <c r="Y35" i="30"/>
  <c r="Y39" i="30"/>
  <c r="Y43" i="30"/>
  <c r="Y46" i="30"/>
  <c r="Y50" i="30"/>
  <c r="Y54" i="30"/>
  <c r="Y58" i="30"/>
  <c r="Y62" i="30"/>
  <c r="Y66" i="30"/>
  <c r="Y70" i="30"/>
  <c r="Y49" i="30"/>
  <c r="Y53" i="30"/>
  <c r="Y57" i="30"/>
  <c r="Y61" i="30"/>
  <c r="Y65" i="30"/>
  <c r="Y69" i="30"/>
  <c r="Y44" i="30"/>
  <c r="Y45" i="30"/>
  <c r="Y48" i="30"/>
  <c r="Y52" i="30"/>
  <c r="Y56" i="30"/>
  <c r="Y60" i="30"/>
  <c r="Y64" i="30"/>
  <c r="Y68" i="30"/>
  <c r="Y72" i="30"/>
  <c r="Y47" i="30"/>
  <c r="Y51" i="30"/>
  <c r="Y55" i="30"/>
  <c r="Y59" i="30"/>
  <c r="Y63" i="30"/>
  <c r="Y67" i="30"/>
  <c r="Y71" i="30"/>
  <c r="AO4" i="32"/>
  <c r="AO8" i="32"/>
  <c r="AO3" i="32"/>
  <c r="AO7" i="32"/>
  <c r="AO6" i="32"/>
  <c r="AO5" i="32"/>
  <c r="AO13" i="32"/>
  <c r="AO17" i="32"/>
  <c r="AO10" i="32"/>
  <c r="AO12" i="32"/>
  <c r="AO16" i="32"/>
  <c r="AO9" i="32"/>
  <c r="AO11" i="32"/>
  <c r="AO15" i="32"/>
  <c r="AO14" i="32"/>
  <c r="AO20" i="32"/>
  <c r="AO24" i="32"/>
  <c r="AO19" i="32"/>
  <c r="AO23" i="32"/>
  <c r="AO18" i="32"/>
  <c r="AO22" i="32"/>
  <c r="AO28" i="32"/>
  <c r="AO32" i="32"/>
  <c r="AO36" i="32"/>
  <c r="AO40" i="32"/>
  <c r="AO21" i="32"/>
  <c r="AO25" i="32"/>
  <c r="AO27" i="32"/>
  <c r="AO31" i="32"/>
  <c r="AO35" i="32"/>
  <c r="AO39" i="32"/>
  <c r="AO26" i="32"/>
  <c r="AO30" i="32"/>
  <c r="AO34" i="32"/>
  <c r="AO41" i="32"/>
  <c r="AO45" i="32"/>
  <c r="AO49" i="32"/>
  <c r="AO33" i="32"/>
  <c r="AO38" i="32"/>
  <c r="AO44" i="32"/>
  <c r="AO48" i="32"/>
  <c r="AO29" i="32"/>
  <c r="AO37" i="32"/>
  <c r="AO43" i="32"/>
  <c r="AO47" i="32"/>
  <c r="AO51" i="32"/>
  <c r="AO42" i="32"/>
  <c r="AO52" i="32"/>
  <c r="AO54" i="32"/>
  <c r="AO53" i="32"/>
  <c r="AO57" i="32"/>
  <c r="AO50" i="32"/>
  <c r="AO56" i="32"/>
  <c r="AO46" i="32"/>
  <c r="AO55" i="32"/>
  <c r="AO61" i="32"/>
  <c r="AO65" i="32"/>
  <c r="AO69" i="32"/>
  <c r="AO73" i="32"/>
  <c r="AO60" i="32"/>
  <c r="AO64" i="32"/>
  <c r="AO68" i="32"/>
  <c r="AO72" i="32"/>
  <c r="AO59" i="32"/>
  <c r="AO58" i="32"/>
  <c r="AO63" i="32"/>
  <c r="AO71" i="32"/>
  <c r="AO75" i="32"/>
  <c r="AO79" i="32"/>
  <c r="AO83" i="32"/>
  <c r="AO87" i="32"/>
  <c r="AO91" i="32"/>
  <c r="AO95" i="32"/>
  <c r="AO99" i="32"/>
  <c r="AO70" i="32"/>
  <c r="AO78" i="32"/>
  <c r="AO82" i="32"/>
  <c r="AO86" i="32"/>
  <c r="AO67" i="32"/>
  <c r="AO77" i="32"/>
  <c r="AO81" i="32"/>
  <c r="AO85" i="32"/>
  <c r="AO84" i="32"/>
  <c r="AO88" i="32"/>
  <c r="AO90" i="32"/>
  <c r="AO93" i="32"/>
  <c r="AO96" i="32"/>
  <c r="AO75" i="30"/>
  <c r="AO79" i="30"/>
  <c r="AO83" i="30"/>
  <c r="AO87" i="30"/>
  <c r="AO91" i="30"/>
  <c r="AO95" i="30"/>
  <c r="AO99" i="30"/>
  <c r="AO103" i="30"/>
  <c r="AO5" i="30"/>
  <c r="AO74" i="32"/>
  <c r="AO80" i="32"/>
  <c r="AO94" i="32"/>
  <c r="AO97" i="32"/>
  <c r="AO100" i="32"/>
  <c r="AO74" i="30"/>
  <c r="AO78" i="30"/>
  <c r="AO82" i="30"/>
  <c r="AO86" i="30"/>
  <c r="AO66" i="32"/>
  <c r="AO76" i="32"/>
  <c r="AO98" i="32"/>
  <c r="AO101" i="32"/>
  <c r="AO103" i="32"/>
  <c r="AO73" i="30"/>
  <c r="AO77" i="30"/>
  <c r="AO81" i="30"/>
  <c r="AO62" i="32"/>
  <c r="AO80" i="30"/>
  <c r="AO84" i="30"/>
  <c r="AO89" i="30"/>
  <c r="AO92" i="30"/>
  <c r="AO102" i="30"/>
  <c r="AO11" i="30"/>
  <c r="AO76" i="30"/>
  <c r="AO90" i="30"/>
  <c r="AO93" i="30"/>
  <c r="AO96" i="30"/>
  <c r="AO10" i="30"/>
  <c r="AO89" i="32"/>
  <c r="AO92" i="32"/>
  <c r="AO94" i="30"/>
  <c r="AO97" i="30"/>
  <c r="AO100" i="30"/>
  <c r="AO3" i="30"/>
  <c r="AO6" i="30"/>
  <c r="AO9" i="30"/>
  <c r="AO13" i="30"/>
  <c r="AO102" i="32"/>
  <c r="AO85" i="30"/>
  <c r="AO88" i="30"/>
  <c r="AO98" i="30"/>
  <c r="AO8" i="30"/>
  <c r="AO14" i="30"/>
  <c r="AO18" i="30"/>
  <c r="AO22" i="30"/>
  <c r="AO26" i="30"/>
  <c r="AO30" i="30"/>
  <c r="AO34" i="30"/>
  <c r="AO38" i="30"/>
  <c r="AO42" i="30"/>
  <c r="AO4" i="30"/>
  <c r="AO17" i="30"/>
  <c r="AO21" i="30"/>
  <c r="AO25" i="30"/>
  <c r="AO29" i="30"/>
  <c r="AO33" i="30"/>
  <c r="AO37" i="30"/>
  <c r="AO41" i="30"/>
  <c r="AO101" i="30"/>
  <c r="AO16" i="30"/>
  <c r="AO20" i="30"/>
  <c r="AO24" i="30"/>
  <c r="AO28" i="30"/>
  <c r="AO32" i="30"/>
  <c r="AO36" i="30"/>
  <c r="AO40" i="30"/>
  <c r="AO7" i="30"/>
  <c r="AO12" i="30"/>
  <c r="AO15" i="30"/>
  <c r="AO19" i="30"/>
  <c r="AO23" i="30"/>
  <c r="AO27" i="30"/>
  <c r="AO31" i="30"/>
  <c r="AO35" i="30"/>
  <c r="AO39" i="30"/>
  <c r="AO43" i="30"/>
  <c r="AO46" i="30"/>
  <c r="AO50" i="30"/>
  <c r="AO54" i="30"/>
  <c r="AO58" i="30"/>
  <c r="AO62" i="30"/>
  <c r="AO66" i="30"/>
  <c r="AO70" i="30"/>
  <c r="AO49" i="30"/>
  <c r="AO53" i="30"/>
  <c r="AO57" i="30"/>
  <c r="AO61" i="30"/>
  <c r="AO65" i="30"/>
  <c r="AO69" i="30"/>
  <c r="AO45" i="30"/>
  <c r="AO48" i="30"/>
  <c r="AO52" i="30"/>
  <c r="AO56" i="30"/>
  <c r="AO60" i="30"/>
  <c r="AO64" i="30"/>
  <c r="AO68" i="30"/>
  <c r="AO72" i="30"/>
  <c r="AO44" i="30"/>
  <c r="AO47" i="30"/>
  <c r="AO51" i="30"/>
  <c r="AO55" i="30"/>
  <c r="AO59" i="30"/>
  <c r="AO63" i="30"/>
  <c r="AO67" i="30"/>
  <c r="AO71" i="30"/>
  <c r="M5" i="32"/>
  <c r="M4" i="32"/>
  <c r="M8" i="32"/>
  <c r="M3" i="32"/>
  <c r="M7" i="32"/>
  <c r="M11" i="32"/>
  <c r="M6" i="32"/>
  <c r="M9" i="32"/>
  <c r="M13" i="32"/>
  <c r="M17" i="32"/>
  <c r="M12" i="32"/>
  <c r="M16" i="32"/>
  <c r="M15" i="32"/>
  <c r="M10" i="32"/>
  <c r="M14" i="32"/>
  <c r="M20" i="32"/>
  <c r="M24" i="32"/>
  <c r="M19" i="32"/>
  <c r="M23" i="32"/>
  <c r="M18" i="32"/>
  <c r="M22" i="32"/>
  <c r="M26" i="32"/>
  <c r="M28" i="32"/>
  <c r="M32" i="32"/>
  <c r="M36" i="32"/>
  <c r="M40" i="32"/>
  <c r="M25" i="32"/>
  <c r="M27" i="32"/>
  <c r="M31" i="32"/>
  <c r="M35" i="32"/>
  <c r="M39" i="32"/>
  <c r="M21" i="32"/>
  <c r="M30" i="32"/>
  <c r="M34" i="32"/>
  <c r="M37" i="32"/>
  <c r="M45" i="32"/>
  <c r="M49" i="32"/>
  <c r="M44" i="32"/>
  <c r="M48" i="32"/>
  <c r="M33" i="32"/>
  <c r="M41" i="32"/>
  <c r="M43" i="32"/>
  <c r="M47" i="32"/>
  <c r="M51" i="32"/>
  <c r="M29" i="32"/>
  <c r="M38" i="32"/>
  <c r="M46" i="32"/>
  <c r="M53" i="32"/>
  <c r="M54" i="32"/>
  <c r="M42" i="32"/>
  <c r="M57" i="32"/>
  <c r="M56" i="32"/>
  <c r="M50" i="32"/>
  <c r="M52" i="32"/>
  <c r="M55" i="32"/>
  <c r="M58" i="32"/>
  <c r="M61" i="32"/>
  <c r="M65" i="32"/>
  <c r="M69" i="32"/>
  <c r="M73" i="32"/>
  <c r="M60" i="32"/>
  <c r="M64" i="32"/>
  <c r="M68" i="32"/>
  <c r="M72" i="32"/>
  <c r="M59" i="32"/>
  <c r="M62" i="32"/>
  <c r="M67" i="32"/>
  <c r="M75" i="32"/>
  <c r="M79" i="32"/>
  <c r="M83" i="32"/>
  <c r="M87" i="32"/>
  <c r="M91" i="32"/>
  <c r="M95" i="32"/>
  <c r="M99" i="32"/>
  <c r="M66" i="32"/>
  <c r="M74" i="32"/>
  <c r="M78" i="32"/>
  <c r="M82" i="32"/>
  <c r="M86" i="32"/>
  <c r="M90" i="32"/>
  <c r="M63" i="32"/>
  <c r="M71" i="32"/>
  <c r="M77" i="32"/>
  <c r="M81" i="32"/>
  <c r="M85" i="32"/>
  <c r="M94" i="32"/>
  <c r="M97" i="32"/>
  <c r="M100" i="32"/>
  <c r="M75" i="30"/>
  <c r="M79" i="30"/>
  <c r="M83" i="30"/>
  <c r="M87" i="30"/>
  <c r="M91" i="30"/>
  <c r="M95" i="30"/>
  <c r="M99" i="30"/>
  <c r="M103" i="30"/>
  <c r="M5" i="30"/>
  <c r="M84" i="32"/>
  <c r="M89" i="32"/>
  <c r="M98" i="32"/>
  <c r="M101" i="32"/>
  <c r="M74" i="30"/>
  <c r="M78" i="30"/>
  <c r="M82" i="30"/>
  <c r="M86" i="30"/>
  <c r="M70" i="32"/>
  <c r="M80" i="32"/>
  <c r="M88" i="32"/>
  <c r="M92" i="32"/>
  <c r="M102" i="32"/>
  <c r="M103" i="32"/>
  <c r="M73" i="30"/>
  <c r="M77" i="30"/>
  <c r="M81" i="30"/>
  <c r="M76" i="32"/>
  <c r="M93" i="32"/>
  <c r="M84" i="30"/>
  <c r="M88" i="30"/>
  <c r="M90" i="30"/>
  <c r="M93" i="30"/>
  <c r="M96" i="30"/>
  <c r="M11" i="30"/>
  <c r="M80" i="30"/>
  <c r="M85" i="30"/>
  <c r="M94" i="30"/>
  <c r="M97" i="30"/>
  <c r="M100" i="30"/>
  <c r="M3" i="30"/>
  <c r="M6" i="30"/>
  <c r="M10" i="30"/>
  <c r="M14" i="30"/>
  <c r="M96" i="32"/>
  <c r="M76" i="30"/>
  <c r="M98" i="30"/>
  <c r="M101" i="30"/>
  <c r="M4" i="30"/>
  <c r="M7" i="30"/>
  <c r="M9" i="30"/>
  <c r="M13" i="30"/>
  <c r="M89" i="30"/>
  <c r="M92" i="30"/>
  <c r="M102" i="30"/>
  <c r="M12" i="30"/>
  <c r="M18" i="30"/>
  <c r="M22" i="30"/>
  <c r="M26" i="30"/>
  <c r="M30" i="30"/>
  <c r="M34" i="30"/>
  <c r="M38" i="30"/>
  <c r="M42" i="30"/>
  <c r="M46" i="30"/>
  <c r="M8" i="30"/>
  <c r="M17" i="30"/>
  <c r="M21" i="30"/>
  <c r="M25" i="30"/>
  <c r="M29" i="30"/>
  <c r="M33" i="30"/>
  <c r="M37" i="30"/>
  <c r="M41" i="30"/>
  <c r="M16" i="30"/>
  <c r="M20" i="30"/>
  <c r="M24" i="30"/>
  <c r="M28" i="30"/>
  <c r="M32" i="30"/>
  <c r="M36" i="30"/>
  <c r="M40" i="30"/>
  <c r="M15" i="30"/>
  <c r="M19" i="30"/>
  <c r="M23" i="30"/>
  <c r="M27" i="30"/>
  <c r="M31" i="30"/>
  <c r="M35" i="30"/>
  <c r="M39" i="30"/>
  <c r="M43" i="30"/>
  <c r="M45" i="30"/>
  <c r="M50" i="30"/>
  <c r="M54" i="30"/>
  <c r="M58" i="30"/>
  <c r="M62" i="30"/>
  <c r="M66" i="30"/>
  <c r="M70" i="30"/>
  <c r="M49" i="30"/>
  <c r="M53" i="30"/>
  <c r="M57" i="30"/>
  <c r="M61" i="30"/>
  <c r="M65" i="30"/>
  <c r="M69" i="30"/>
  <c r="M48" i="30"/>
  <c r="M52" i="30"/>
  <c r="M56" i="30"/>
  <c r="M60" i="30"/>
  <c r="M64" i="30"/>
  <c r="M68" i="30"/>
  <c r="M72" i="30"/>
  <c r="M44" i="30"/>
  <c r="M47" i="30"/>
  <c r="M51" i="30"/>
  <c r="M55" i="30"/>
  <c r="M59" i="30"/>
  <c r="M63" i="30"/>
  <c r="M71" i="30"/>
  <c r="M67" i="30"/>
  <c r="AF4" i="32"/>
  <c r="AF3" i="32"/>
  <c r="AF7" i="32"/>
  <c r="AF6" i="32"/>
  <c r="AF10" i="32"/>
  <c r="AF5" i="32"/>
  <c r="AF12" i="32"/>
  <c r="AF16" i="32"/>
  <c r="AF9" i="32"/>
  <c r="AF11" i="32"/>
  <c r="AF15" i="32"/>
  <c r="AF8" i="32"/>
  <c r="AF14" i="32"/>
  <c r="AF13" i="32"/>
  <c r="AF17" i="32"/>
  <c r="AF19" i="32"/>
  <c r="AF23" i="32"/>
  <c r="AF18" i="32"/>
  <c r="AF22" i="32"/>
  <c r="AF21" i="32"/>
  <c r="AF25" i="32"/>
  <c r="AF24" i="32"/>
  <c r="AF27" i="32"/>
  <c r="AF31" i="32"/>
  <c r="AF35" i="32"/>
  <c r="AF39" i="32"/>
  <c r="AF20" i="32"/>
  <c r="AF26" i="32"/>
  <c r="AF30" i="32"/>
  <c r="AF34" i="32"/>
  <c r="AF38" i="32"/>
  <c r="AF29" i="32"/>
  <c r="AF33" i="32"/>
  <c r="AF40" i="32"/>
  <c r="AF44" i="32"/>
  <c r="AF48" i="32"/>
  <c r="AF32" i="32"/>
  <c r="AF37" i="32"/>
  <c r="AF43" i="32"/>
  <c r="AF47" i="32"/>
  <c r="AF51" i="32"/>
  <c r="AF28" i="32"/>
  <c r="AF36" i="32"/>
  <c r="AF42" i="32"/>
  <c r="AF46" i="32"/>
  <c r="AF50" i="32"/>
  <c r="AF41" i="32"/>
  <c r="AF57" i="32"/>
  <c r="AF52" i="32"/>
  <c r="AF56" i="32"/>
  <c r="AF49" i="32"/>
  <c r="AF53" i="32"/>
  <c r="AF55" i="32"/>
  <c r="AF45" i="32"/>
  <c r="AF54" i="32"/>
  <c r="AF60" i="32"/>
  <c r="AF64" i="32"/>
  <c r="AF68" i="32"/>
  <c r="AF72" i="32"/>
  <c r="AF59" i="32"/>
  <c r="AF63" i="32"/>
  <c r="AF67" i="32"/>
  <c r="AF71" i="32"/>
  <c r="AF58" i="32"/>
  <c r="AF62" i="32"/>
  <c r="AF70" i="32"/>
  <c r="AF78" i="32"/>
  <c r="AF82" i="32"/>
  <c r="AF86" i="32"/>
  <c r="AF90" i="32"/>
  <c r="AF94" i="32"/>
  <c r="AF98" i="32"/>
  <c r="AF102" i="32"/>
  <c r="AF69" i="32"/>
  <c r="AF77" i="32"/>
  <c r="AF81" i="32"/>
  <c r="AF85" i="32"/>
  <c r="AF89" i="32"/>
  <c r="AF66" i="32"/>
  <c r="AF74" i="32"/>
  <c r="AF76" i="32"/>
  <c r="AF80" i="32"/>
  <c r="AF84" i="32"/>
  <c r="AF61" i="32"/>
  <c r="AF65" i="32"/>
  <c r="AF83" i="32"/>
  <c r="AF92" i="32"/>
  <c r="AF95" i="32"/>
  <c r="AF74" i="30"/>
  <c r="AF78" i="30"/>
  <c r="AF82" i="30"/>
  <c r="AF86" i="30"/>
  <c r="AF90" i="30"/>
  <c r="AF94" i="30"/>
  <c r="AF98" i="30"/>
  <c r="AF102" i="30"/>
  <c r="AF4" i="30"/>
  <c r="AF79" i="32"/>
  <c r="AF93" i="32"/>
  <c r="AF96" i="32"/>
  <c r="AF99" i="32"/>
  <c r="AF103" i="32"/>
  <c r="AF73" i="30"/>
  <c r="AF77" i="30"/>
  <c r="AF81" i="30"/>
  <c r="AF85" i="30"/>
  <c r="AF75" i="32"/>
  <c r="AF97" i="32"/>
  <c r="AF100" i="32"/>
  <c r="AF76" i="30"/>
  <c r="AF80" i="30"/>
  <c r="AF73" i="32"/>
  <c r="AF87" i="32"/>
  <c r="AF88" i="32"/>
  <c r="AF79" i="30"/>
  <c r="AF91" i="30"/>
  <c r="AF101" i="30"/>
  <c r="AF7" i="30"/>
  <c r="AF10" i="30"/>
  <c r="AF91" i="32"/>
  <c r="AF75" i="30"/>
  <c r="AF88" i="30"/>
  <c r="AF89" i="30"/>
  <c r="AF92" i="30"/>
  <c r="AF95" i="30"/>
  <c r="AF9" i="30"/>
  <c r="AF13" i="30"/>
  <c r="AF101" i="32"/>
  <c r="AF87" i="30"/>
  <c r="AF93" i="30"/>
  <c r="AF96" i="30"/>
  <c r="AF99" i="30"/>
  <c r="AF5" i="30"/>
  <c r="AF8" i="30"/>
  <c r="AF12" i="30"/>
  <c r="AF83" i="30"/>
  <c r="AF84" i="30"/>
  <c r="AF97" i="30"/>
  <c r="AF3" i="30"/>
  <c r="AF17" i="30"/>
  <c r="AF21" i="30"/>
  <c r="AF25" i="30"/>
  <c r="AF29" i="30"/>
  <c r="AF33" i="30"/>
  <c r="AF37" i="30"/>
  <c r="AF41" i="30"/>
  <c r="AF45" i="30"/>
  <c r="AF100" i="30"/>
  <c r="AF14" i="30"/>
  <c r="AF16" i="30"/>
  <c r="AF20" i="30"/>
  <c r="AF24" i="30"/>
  <c r="AF28" i="30"/>
  <c r="AF32" i="30"/>
  <c r="AF36" i="30"/>
  <c r="AF40" i="30"/>
  <c r="AF44" i="30"/>
  <c r="AF6" i="30"/>
  <c r="AF15" i="30"/>
  <c r="AF19" i="30"/>
  <c r="AF23" i="30"/>
  <c r="AF27" i="30"/>
  <c r="AF31" i="30"/>
  <c r="AF35" i="30"/>
  <c r="AF39" i="30"/>
  <c r="AF103" i="30"/>
  <c r="AF11" i="30"/>
  <c r="AF18" i="30"/>
  <c r="AF22" i="30"/>
  <c r="AF26" i="30"/>
  <c r="AF30" i="30"/>
  <c r="AF34" i="30"/>
  <c r="AF38" i="30"/>
  <c r="AF42" i="30"/>
  <c r="AF49" i="30"/>
  <c r="AF53" i="30"/>
  <c r="AF57" i="30"/>
  <c r="AF61" i="30"/>
  <c r="AF65" i="30"/>
  <c r="AF69" i="30"/>
  <c r="AF48" i="30"/>
  <c r="AF52" i="30"/>
  <c r="AF56" i="30"/>
  <c r="AF60" i="30"/>
  <c r="AF64" i="30"/>
  <c r="AF68" i="30"/>
  <c r="AF43" i="30"/>
  <c r="AF47" i="30"/>
  <c r="AF51" i="30"/>
  <c r="AF55" i="30"/>
  <c r="AF59" i="30"/>
  <c r="AF63" i="30"/>
  <c r="AF67" i="30"/>
  <c r="AF71" i="30"/>
  <c r="AF46" i="30"/>
  <c r="AF50" i="30"/>
  <c r="AF54" i="30"/>
  <c r="AF58" i="30"/>
  <c r="AF62" i="30"/>
  <c r="AF66" i="30"/>
  <c r="AF70" i="30"/>
  <c r="AF72" i="30"/>
  <c r="V5" i="32"/>
  <c r="V9" i="32"/>
  <c r="V4" i="32"/>
  <c r="V8" i="32"/>
  <c r="V3" i="32"/>
  <c r="V7" i="32"/>
  <c r="V10" i="32"/>
  <c r="V14" i="32"/>
  <c r="V6" i="32"/>
  <c r="V13" i="32"/>
  <c r="V17" i="32"/>
  <c r="V12" i="32"/>
  <c r="V16" i="32"/>
  <c r="V11" i="32"/>
  <c r="V15" i="32"/>
  <c r="V21" i="32"/>
  <c r="V25" i="32"/>
  <c r="V20" i="32"/>
  <c r="V24" i="32"/>
  <c r="V19" i="32"/>
  <c r="V23" i="32"/>
  <c r="V29" i="32"/>
  <c r="V33" i="32"/>
  <c r="V37" i="32"/>
  <c r="V41" i="32"/>
  <c r="V28" i="32"/>
  <c r="V32" i="32"/>
  <c r="V36" i="32"/>
  <c r="V40" i="32"/>
  <c r="V22" i="32"/>
  <c r="V27" i="32"/>
  <c r="V31" i="32"/>
  <c r="V18" i="32"/>
  <c r="V26" i="32"/>
  <c r="V38" i="32"/>
  <c r="V42" i="32"/>
  <c r="V46" i="32"/>
  <c r="V50" i="32"/>
  <c r="V35" i="32"/>
  <c r="V45" i="32"/>
  <c r="V49" i="32"/>
  <c r="V34" i="32"/>
  <c r="V44" i="32"/>
  <c r="V48" i="32"/>
  <c r="V52" i="32"/>
  <c r="V30" i="32"/>
  <c r="V39" i="32"/>
  <c r="V47" i="32"/>
  <c r="V55" i="32"/>
  <c r="V43" i="32"/>
  <c r="V54" i="32"/>
  <c r="V58" i="32"/>
  <c r="V51" i="32"/>
  <c r="V53" i="32"/>
  <c r="V56" i="32"/>
  <c r="V62" i="32"/>
  <c r="V66" i="32"/>
  <c r="V70" i="32"/>
  <c r="V74" i="32"/>
  <c r="V61" i="32"/>
  <c r="V65" i="32"/>
  <c r="V69" i="32"/>
  <c r="V73" i="32"/>
  <c r="V57" i="32"/>
  <c r="V60" i="32"/>
  <c r="V68" i="32"/>
  <c r="V76" i="32"/>
  <c r="V80" i="32"/>
  <c r="V84" i="32"/>
  <c r="V88" i="32"/>
  <c r="V92" i="32"/>
  <c r="V96" i="32"/>
  <c r="V100" i="32"/>
  <c r="V59" i="32"/>
  <c r="V67" i="32"/>
  <c r="V75" i="32"/>
  <c r="V79" i="32"/>
  <c r="V83" i="32"/>
  <c r="V87" i="32"/>
  <c r="V64" i="32"/>
  <c r="V72" i="32"/>
  <c r="V78" i="32"/>
  <c r="V82" i="32"/>
  <c r="V86" i="32"/>
  <c r="V71" i="32"/>
  <c r="V95" i="32"/>
  <c r="V98" i="32"/>
  <c r="V101" i="32"/>
  <c r="V76" i="30"/>
  <c r="V80" i="30"/>
  <c r="V84" i="30"/>
  <c r="V88" i="30"/>
  <c r="V92" i="30"/>
  <c r="V96" i="30"/>
  <c r="V100" i="30"/>
  <c r="V6" i="30"/>
  <c r="V63" i="32"/>
  <c r="V85" i="32"/>
  <c r="V90" i="32"/>
  <c r="V99" i="32"/>
  <c r="V102" i="32"/>
  <c r="V75" i="30"/>
  <c r="V79" i="30"/>
  <c r="V83" i="30"/>
  <c r="V87" i="30"/>
  <c r="V81" i="32"/>
  <c r="V89" i="32"/>
  <c r="V93" i="32"/>
  <c r="V74" i="30"/>
  <c r="V78" i="30"/>
  <c r="V82" i="30"/>
  <c r="V103" i="32"/>
  <c r="V91" i="30"/>
  <c r="V94" i="30"/>
  <c r="V97" i="30"/>
  <c r="V3" i="30"/>
  <c r="V8" i="30"/>
  <c r="V12" i="30"/>
  <c r="V94" i="32"/>
  <c r="V81" i="30"/>
  <c r="V86" i="30"/>
  <c r="V95" i="30"/>
  <c r="V98" i="30"/>
  <c r="V101" i="30"/>
  <c r="V4" i="30"/>
  <c r="V7" i="30"/>
  <c r="V11" i="30"/>
  <c r="V77" i="30"/>
  <c r="V85" i="30"/>
  <c r="V89" i="30"/>
  <c r="V99" i="30"/>
  <c r="V102" i="30"/>
  <c r="V5" i="30"/>
  <c r="V10" i="30"/>
  <c r="V14" i="30"/>
  <c r="V77" i="32"/>
  <c r="V91" i="32"/>
  <c r="V97" i="32"/>
  <c r="V73" i="30"/>
  <c r="V90" i="30"/>
  <c r="V93" i="30"/>
  <c r="V13" i="30"/>
  <c r="V15" i="30"/>
  <c r="V19" i="30"/>
  <c r="V23" i="30"/>
  <c r="V27" i="30"/>
  <c r="V31" i="30"/>
  <c r="V35" i="30"/>
  <c r="V39" i="30"/>
  <c r="V43" i="30"/>
  <c r="V103" i="30"/>
  <c r="V9" i="30"/>
  <c r="V18" i="30"/>
  <c r="V22" i="30"/>
  <c r="V26" i="30"/>
  <c r="V30" i="30"/>
  <c r="V34" i="30"/>
  <c r="V38" i="30"/>
  <c r="V42" i="30"/>
  <c r="V17" i="30"/>
  <c r="V21" i="30"/>
  <c r="V25" i="30"/>
  <c r="V29" i="30"/>
  <c r="V33" i="30"/>
  <c r="V37" i="30"/>
  <c r="V16" i="30"/>
  <c r="V20" i="30"/>
  <c r="V24" i="30"/>
  <c r="V28" i="30"/>
  <c r="V32" i="30"/>
  <c r="V36" i="30"/>
  <c r="V40" i="30"/>
  <c r="V44" i="30"/>
  <c r="V41" i="30"/>
  <c r="V47" i="30"/>
  <c r="V51" i="30"/>
  <c r="V55" i="30"/>
  <c r="V59" i="30"/>
  <c r="V63" i="30"/>
  <c r="V67" i="30"/>
  <c r="V71" i="30"/>
  <c r="V45" i="30"/>
  <c r="V46" i="30"/>
  <c r="V50" i="30"/>
  <c r="V54" i="30"/>
  <c r="V58" i="30"/>
  <c r="V62" i="30"/>
  <c r="V66" i="30"/>
  <c r="V70" i="30"/>
  <c r="V49" i="30"/>
  <c r="V53" i="30"/>
  <c r="V57" i="30"/>
  <c r="V61" i="30"/>
  <c r="V65" i="30"/>
  <c r="V69" i="30"/>
  <c r="V48" i="30"/>
  <c r="V52" i="30"/>
  <c r="V56" i="30"/>
  <c r="V60" i="30"/>
  <c r="V68" i="30"/>
  <c r="V64" i="30"/>
  <c r="V72" i="30"/>
  <c r="W3" i="32"/>
  <c r="W6" i="32"/>
  <c r="W10" i="32"/>
  <c r="W5" i="32"/>
  <c r="W9" i="32"/>
  <c r="W4" i="32"/>
  <c r="W11" i="32"/>
  <c r="W15" i="32"/>
  <c r="W8" i="32"/>
  <c r="W14" i="32"/>
  <c r="W13" i="32"/>
  <c r="W17" i="32"/>
  <c r="W7" i="32"/>
  <c r="W12" i="32"/>
  <c r="W16" i="32"/>
  <c r="W18" i="32"/>
  <c r="W22" i="32"/>
  <c r="W21" i="32"/>
  <c r="W25" i="32"/>
  <c r="W20" i="32"/>
  <c r="W24" i="32"/>
  <c r="W23" i="32"/>
  <c r="W26" i="32"/>
  <c r="W30" i="32"/>
  <c r="W34" i="32"/>
  <c r="W38" i="32"/>
  <c r="W19" i="32"/>
  <c r="W29" i="32"/>
  <c r="W33" i="32"/>
  <c r="W37" i="32"/>
  <c r="W41" i="32"/>
  <c r="W28" i="32"/>
  <c r="W32" i="32"/>
  <c r="W27" i="32"/>
  <c r="W39" i="32"/>
  <c r="W43" i="32"/>
  <c r="W47" i="32"/>
  <c r="W51" i="32"/>
  <c r="W31" i="32"/>
  <c r="W36" i="32"/>
  <c r="W42" i="32"/>
  <c r="W46" i="32"/>
  <c r="W50" i="32"/>
  <c r="W35" i="32"/>
  <c r="W45" i="32"/>
  <c r="W49" i="32"/>
  <c r="W53" i="32"/>
  <c r="W52" i="32"/>
  <c r="W56" i="32"/>
  <c r="W40" i="32"/>
  <c r="W55" i="32"/>
  <c r="W48" i="32"/>
  <c r="W54" i="32"/>
  <c r="W44" i="32"/>
  <c r="W57" i="32"/>
  <c r="W59" i="32"/>
  <c r="W63" i="32"/>
  <c r="W67" i="32"/>
  <c r="W71" i="32"/>
  <c r="W58" i="32"/>
  <c r="W62" i="32"/>
  <c r="W66" i="32"/>
  <c r="W70" i="32"/>
  <c r="W74" i="32"/>
  <c r="W61" i="32"/>
  <c r="W69" i="32"/>
  <c r="W77" i="32"/>
  <c r="W81" i="32"/>
  <c r="W85" i="32"/>
  <c r="W89" i="32"/>
  <c r="W93" i="32"/>
  <c r="W97" i="32"/>
  <c r="W101" i="32"/>
  <c r="W68" i="32"/>
  <c r="W76" i="32"/>
  <c r="W80" i="32"/>
  <c r="W84" i="32"/>
  <c r="W88" i="32"/>
  <c r="W65" i="32"/>
  <c r="W73" i="32"/>
  <c r="W75" i="32"/>
  <c r="W79" i="32"/>
  <c r="W83" i="32"/>
  <c r="W87" i="32"/>
  <c r="W82" i="32"/>
  <c r="W91" i="32"/>
  <c r="W94" i="32"/>
  <c r="W103" i="32"/>
  <c r="W73" i="30"/>
  <c r="W77" i="30"/>
  <c r="W81" i="30"/>
  <c r="W85" i="30"/>
  <c r="W89" i="30"/>
  <c r="W93" i="30"/>
  <c r="W97" i="30"/>
  <c r="W101" i="30"/>
  <c r="W3" i="30"/>
  <c r="W7" i="30"/>
  <c r="W60" i="32"/>
  <c r="W72" i="32"/>
  <c r="W78" i="32"/>
  <c r="W92" i="32"/>
  <c r="W95" i="32"/>
  <c r="W98" i="32"/>
  <c r="W76" i="30"/>
  <c r="W80" i="30"/>
  <c r="W84" i="30"/>
  <c r="W88" i="30"/>
  <c r="W64" i="32"/>
  <c r="W90" i="32"/>
  <c r="W96" i="32"/>
  <c r="W99" i="32"/>
  <c r="W102" i="32"/>
  <c r="W75" i="30"/>
  <c r="W79" i="30"/>
  <c r="W83" i="30"/>
  <c r="W78" i="30"/>
  <c r="W90" i="30"/>
  <c r="W100" i="30"/>
  <c r="W103" i="30"/>
  <c r="W6" i="30"/>
  <c r="W9" i="30"/>
  <c r="W13" i="30"/>
  <c r="W86" i="32"/>
  <c r="W100" i="32"/>
  <c r="W74" i="30"/>
  <c r="W87" i="30"/>
  <c r="W91" i="30"/>
  <c r="W94" i="30"/>
  <c r="W8" i="30"/>
  <c r="W12" i="30"/>
  <c r="W86" i="30"/>
  <c r="W92" i="30"/>
  <c r="W95" i="30"/>
  <c r="W98" i="30"/>
  <c r="W4" i="30"/>
  <c r="W11" i="30"/>
  <c r="W82" i="30"/>
  <c r="W96" i="30"/>
  <c r="W99" i="30"/>
  <c r="W16" i="30"/>
  <c r="W20" i="30"/>
  <c r="W24" i="30"/>
  <c r="W28" i="30"/>
  <c r="W32" i="30"/>
  <c r="W36" i="30"/>
  <c r="W40" i="30"/>
  <c r="W44" i="30"/>
  <c r="W5" i="30"/>
  <c r="W15" i="30"/>
  <c r="W19" i="30"/>
  <c r="W23" i="30"/>
  <c r="W27" i="30"/>
  <c r="W31" i="30"/>
  <c r="W35" i="30"/>
  <c r="W39" i="30"/>
  <c r="W43" i="30"/>
  <c r="W102" i="30"/>
  <c r="W14" i="30"/>
  <c r="W18" i="30"/>
  <c r="W22" i="30"/>
  <c r="W26" i="30"/>
  <c r="W30" i="30"/>
  <c r="W34" i="30"/>
  <c r="W38" i="30"/>
  <c r="W10" i="30"/>
  <c r="W17" i="30"/>
  <c r="W21" i="30"/>
  <c r="W25" i="30"/>
  <c r="W29" i="30"/>
  <c r="W33" i="30"/>
  <c r="W37" i="30"/>
  <c r="W41" i="30"/>
  <c r="W45" i="30"/>
  <c r="W48" i="30"/>
  <c r="W52" i="30"/>
  <c r="W56" i="30"/>
  <c r="W60" i="30"/>
  <c r="W64" i="30"/>
  <c r="W68" i="30"/>
  <c r="W72" i="30"/>
  <c r="W47" i="30"/>
  <c r="W51" i="30"/>
  <c r="W55" i="30"/>
  <c r="W59" i="30"/>
  <c r="W63" i="30"/>
  <c r="W67" i="30"/>
  <c r="W71" i="30"/>
  <c r="W42" i="30"/>
  <c r="W46" i="30"/>
  <c r="W50" i="30"/>
  <c r="W54" i="30"/>
  <c r="W58" i="30"/>
  <c r="W62" i="30"/>
  <c r="W66" i="30"/>
  <c r="W70" i="30"/>
  <c r="W49" i="30"/>
  <c r="W53" i="30"/>
  <c r="W57" i="30"/>
  <c r="W61" i="30"/>
  <c r="W65" i="30"/>
  <c r="W69" i="30"/>
  <c r="L4" i="32"/>
  <c r="L3" i="32"/>
  <c r="L7" i="32"/>
  <c r="L11" i="32"/>
  <c r="L6" i="32"/>
  <c r="L10" i="32"/>
  <c r="L5" i="32"/>
  <c r="L8" i="32"/>
  <c r="L12" i="32"/>
  <c r="L16" i="32"/>
  <c r="L15" i="32"/>
  <c r="L14" i="32"/>
  <c r="L9" i="32"/>
  <c r="L13" i="32"/>
  <c r="L17" i="32"/>
  <c r="L19" i="32"/>
  <c r="L23" i="32"/>
  <c r="L18" i="32"/>
  <c r="L22" i="32"/>
  <c r="L26" i="32"/>
  <c r="L21" i="32"/>
  <c r="L25" i="32"/>
  <c r="L20" i="32"/>
  <c r="L27" i="32"/>
  <c r="L31" i="32"/>
  <c r="L35" i="32"/>
  <c r="L39" i="32"/>
  <c r="L30" i="32"/>
  <c r="L34" i="32"/>
  <c r="L38" i="32"/>
  <c r="L29" i="32"/>
  <c r="L33" i="32"/>
  <c r="L24" i="32"/>
  <c r="L32" i="32"/>
  <c r="L36" i="32"/>
  <c r="L44" i="32"/>
  <c r="L48" i="32"/>
  <c r="L52" i="32"/>
  <c r="L28" i="32"/>
  <c r="L41" i="32"/>
  <c r="L43" i="32"/>
  <c r="L47" i="32"/>
  <c r="L51" i="32"/>
  <c r="L40" i="32"/>
  <c r="L42" i="32"/>
  <c r="L46" i="32"/>
  <c r="L50" i="32"/>
  <c r="L37" i="32"/>
  <c r="L57" i="32"/>
  <c r="L49" i="32"/>
  <c r="L56" i="32"/>
  <c r="L45" i="32"/>
  <c r="L55" i="32"/>
  <c r="L53" i="32"/>
  <c r="L54" i="32"/>
  <c r="L58" i="32"/>
  <c r="L60" i="32"/>
  <c r="L64" i="32"/>
  <c r="L68" i="32"/>
  <c r="L72" i="32"/>
  <c r="L59" i="32"/>
  <c r="L63" i="32"/>
  <c r="L67" i="32"/>
  <c r="L71" i="32"/>
  <c r="L75" i="32"/>
  <c r="L62" i="32"/>
  <c r="L66" i="32"/>
  <c r="L74" i="32"/>
  <c r="L78" i="32"/>
  <c r="L82" i="32"/>
  <c r="L86" i="32"/>
  <c r="L90" i="32"/>
  <c r="L94" i="32"/>
  <c r="L98" i="32"/>
  <c r="L102" i="32"/>
  <c r="L65" i="32"/>
  <c r="L73" i="32"/>
  <c r="L77" i="32"/>
  <c r="L81" i="32"/>
  <c r="L85" i="32"/>
  <c r="L89" i="32"/>
  <c r="L61" i="32"/>
  <c r="L70" i="32"/>
  <c r="L76" i="32"/>
  <c r="L80" i="32"/>
  <c r="L84" i="32"/>
  <c r="L79" i="32"/>
  <c r="L91" i="32"/>
  <c r="L101" i="32"/>
  <c r="L74" i="30"/>
  <c r="L78" i="30"/>
  <c r="L82" i="30"/>
  <c r="L86" i="30"/>
  <c r="L90" i="30"/>
  <c r="L94" i="30"/>
  <c r="L98" i="30"/>
  <c r="L102" i="30"/>
  <c r="L4" i="30"/>
  <c r="L8" i="30"/>
  <c r="L69" i="32"/>
  <c r="L88" i="32"/>
  <c r="L92" i="32"/>
  <c r="L95" i="32"/>
  <c r="L103" i="32"/>
  <c r="L73" i="30"/>
  <c r="L77" i="30"/>
  <c r="L81" i="30"/>
  <c r="L85" i="30"/>
  <c r="L87" i="32"/>
  <c r="L93" i="32"/>
  <c r="L96" i="32"/>
  <c r="L99" i="32"/>
  <c r="L76" i="30"/>
  <c r="L80" i="30"/>
  <c r="L84" i="30"/>
  <c r="L75" i="30"/>
  <c r="L87" i="30"/>
  <c r="L97" i="30"/>
  <c r="L100" i="30"/>
  <c r="L103" i="30"/>
  <c r="L3" i="30"/>
  <c r="L6" i="30"/>
  <c r="L10" i="30"/>
  <c r="L14" i="30"/>
  <c r="L83" i="32"/>
  <c r="L97" i="32"/>
  <c r="L91" i="30"/>
  <c r="L101" i="30"/>
  <c r="L7" i="30"/>
  <c r="L9" i="30"/>
  <c r="L13" i="30"/>
  <c r="L83" i="30"/>
  <c r="L89" i="30"/>
  <c r="L92" i="30"/>
  <c r="L95" i="30"/>
  <c r="L12" i="30"/>
  <c r="L100" i="32"/>
  <c r="L79" i="30"/>
  <c r="L88" i="30"/>
  <c r="L93" i="30"/>
  <c r="L96" i="30"/>
  <c r="L99" i="30"/>
  <c r="L17" i="30"/>
  <c r="L21" i="30"/>
  <c r="L25" i="30"/>
  <c r="L29" i="30"/>
  <c r="L33" i="30"/>
  <c r="L37" i="30"/>
  <c r="L41" i="30"/>
  <c r="L45" i="30"/>
  <c r="L16" i="30"/>
  <c r="L20" i="30"/>
  <c r="L24" i="30"/>
  <c r="L28" i="30"/>
  <c r="L32" i="30"/>
  <c r="L36" i="30"/>
  <c r="L40" i="30"/>
  <c r="L44" i="30"/>
  <c r="L11" i="30"/>
  <c r="L15" i="30"/>
  <c r="L19" i="30"/>
  <c r="L23" i="30"/>
  <c r="L27" i="30"/>
  <c r="L31" i="30"/>
  <c r="L35" i="30"/>
  <c r="L39" i="30"/>
  <c r="L5" i="30"/>
  <c r="L18" i="30"/>
  <c r="L22" i="30"/>
  <c r="L26" i="30"/>
  <c r="L30" i="30"/>
  <c r="L34" i="30"/>
  <c r="L38" i="30"/>
  <c r="L42" i="30"/>
  <c r="L49" i="30"/>
  <c r="L53" i="30"/>
  <c r="L57" i="30"/>
  <c r="L61" i="30"/>
  <c r="L65" i="30"/>
  <c r="L69" i="30"/>
  <c r="L43" i="30"/>
  <c r="L46" i="30"/>
  <c r="L48" i="30"/>
  <c r="L52" i="30"/>
  <c r="L56" i="30"/>
  <c r="L60" i="30"/>
  <c r="L64" i="30"/>
  <c r="L68" i="30"/>
  <c r="L47" i="30"/>
  <c r="L51" i="30"/>
  <c r="L55" i="30"/>
  <c r="L59" i="30"/>
  <c r="L63" i="30"/>
  <c r="L67" i="30"/>
  <c r="L71" i="30"/>
  <c r="L50" i="30"/>
  <c r="L54" i="30"/>
  <c r="L58" i="30"/>
  <c r="L62" i="30"/>
  <c r="L72" i="30"/>
  <c r="L70" i="30"/>
  <c r="L66" i="30"/>
  <c r="P4" i="32"/>
  <c r="P3" i="32"/>
  <c r="P7" i="32"/>
  <c r="P11" i="32"/>
  <c r="P6" i="32"/>
  <c r="P10" i="32"/>
  <c r="P5" i="32"/>
  <c r="P12" i="32"/>
  <c r="P16" i="32"/>
  <c r="P9" i="32"/>
  <c r="P15" i="32"/>
  <c r="P8" i="32"/>
  <c r="P14" i="32"/>
  <c r="P13" i="32"/>
  <c r="P17" i="32"/>
  <c r="P19" i="32"/>
  <c r="P23" i="32"/>
  <c r="P18" i="32"/>
  <c r="P22" i="32"/>
  <c r="P26" i="32"/>
  <c r="P21" i="32"/>
  <c r="P25" i="32"/>
  <c r="P24" i="32"/>
  <c r="P27" i="32"/>
  <c r="P31" i="32"/>
  <c r="P35" i="32"/>
  <c r="P39" i="32"/>
  <c r="P20" i="32"/>
  <c r="P30" i="32"/>
  <c r="P34" i="32"/>
  <c r="P38" i="32"/>
  <c r="P29" i="32"/>
  <c r="P33" i="32"/>
  <c r="P40" i="32"/>
  <c r="P44" i="32"/>
  <c r="P48" i="32"/>
  <c r="P52" i="32"/>
  <c r="P32" i="32"/>
  <c r="P37" i="32"/>
  <c r="P43" i="32"/>
  <c r="P47" i="32"/>
  <c r="P51" i="32"/>
  <c r="P28" i="32"/>
  <c r="P36" i="32"/>
  <c r="P42" i="32"/>
  <c r="P46" i="32"/>
  <c r="P50" i="32"/>
  <c r="P57" i="32"/>
  <c r="P41" i="32"/>
  <c r="P56" i="32"/>
  <c r="P49" i="32"/>
  <c r="P53" i="32"/>
  <c r="P55" i="32"/>
  <c r="P45" i="32"/>
  <c r="P54" i="32"/>
  <c r="P58" i="32"/>
  <c r="P60" i="32"/>
  <c r="P64" i="32"/>
  <c r="P68" i="32"/>
  <c r="P72" i="32"/>
  <c r="P59" i="32"/>
  <c r="P63" i="32"/>
  <c r="P67" i="32"/>
  <c r="P71" i="32"/>
  <c r="P75" i="32"/>
  <c r="P62" i="32"/>
  <c r="P70" i="32"/>
  <c r="P78" i="32"/>
  <c r="P82" i="32"/>
  <c r="P86" i="32"/>
  <c r="P90" i="32"/>
  <c r="P94" i="32"/>
  <c r="P98" i="32"/>
  <c r="P102" i="32"/>
  <c r="P69" i="32"/>
  <c r="P77" i="32"/>
  <c r="P81" i="32"/>
  <c r="P85" i="32"/>
  <c r="P89" i="32"/>
  <c r="P66" i="32"/>
  <c r="P74" i="32"/>
  <c r="P76" i="32"/>
  <c r="P80" i="32"/>
  <c r="P84" i="32"/>
  <c r="P83" i="32"/>
  <c r="P92" i="32"/>
  <c r="P95" i="32"/>
  <c r="P74" i="30"/>
  <c r="P78" i="30"/>
  <c r="P82" i="30"/>
  <c r="P86" i="30"/>
  <c r="P90" i="30"/>
  <c r="P94" i="30"/>
  <c r="P98" i="30"/>
  <c r="P102" i="30"/>
  <c r="P4" i="30"/>
  <c r="P73" i="32"/>
  <c r="P79" i="32"/>
  <c r="P93" i="32"/>
  <c r="P96" i="32"/>
  <c r="P99" i="32"/>
  <c r="P103" i="32"/>
  <c r="P73" i="30"/>
  <c r="P77" i="30"/>
  <c r="P81" i="30"/>
  <c r="P85" i="30"/>
  <c r="P65" i="32"/>
  <c r="P97" i="32"/>
  <c r="P100" i="32"/>
  <c r="P76" i="30"/>
  <c r="P80" i="30"/>
  <c r="P84" i="30"/>
  <c r="P61" i="32"/>
  <c r="P79" i="30"/>
  <c r="P91" i="30"/>
  <c r="P101" i="30"/>
  <c r="P7" i="30"/>
  <c r="P10" i="30"/>
  <c r="P14" i="30"/>
  <c r="P75" i="30"/>
  <c r="P88" i="30"/>
  <c r="P89" i="30"/>
  <c r="P92" i="30"/>
  <c r="P95" i="30"/>
  <c r="P9" i="30"/>
  <c r="P13" i="30"/>
  <c r="P88" i="32"/>
  <c r="P91" i="32"/>
  <c r="P87" i="30"/>
  <c r="P93" i="30"/>
  <c r="P96" i="30"/>
  <c r="P99" i="30"/>
  <c r="P5" i="30"/>
  <c r="P8" i="30"/>
  <c r="P12" i="30"/>
  <c r="P87" i="32"/>
  <c r="P101" i="32"/>
  <c r="P83" i="30"/>
  <c r="P97" i="30"/>
  <c r="P103" i="30"/>
  <c r="P17" i="30"/>
  <c r="P21" i="30"/>
  <c r="P25" i="30"/>
  <c r="P29" i="30"/>
  <c r="P33" i="30"/>
  <c r="P37" i="30"/>
  <c r="P41" i="30"/>
  <c r="P45" i="30"/>
  <c r="P3" i="30"/>
  <c r="P16" i="30"/>
  <c r="P20" i="30"/>
  <c r="P24" i="30"/>
  <c r="P28" i="30"/>
  <c r="P32" i="30"/>
  <c r="P36" i="30"/>
  <c r="P40" i="30"/>
  <c r="P44" i="30"/>
  <c r="P100" i="30"/>
  <c r="P15" i="30"/>
  <c r="P19" i="30"/>
  <c r="P23" i="30"/>
  <c r="P27" i="30"/>
  <c r="P31" i="30"/>
  <c r="P35" i="30"/>
  <c r="P39" i="30"/>
  <c r="P6" i="30"/>
  <c r="P11" i="30"/>
  <c r="P18" i="30"/>
  <c r="P22" i="30"/>
  <c r="P26" i="30"/>
  <c r="P30" i="30"/>
  <c r="P34" i="30"/>
  <c r="P38" i="30"/>
  <c r="P42" i="30"/>
  <c r="P46" i="30"/>
  <c r="P49" i="30"/>
  <c r="P53" i="30"/>
  <c r="P57" i="30"/>
  <c r="P61" i="30"/>
  <c r="P65" i="30"/>
  <c r="P69" i="30"/>
  <c r="P48" i="30"/>
  <c r="P52" i="30"/>
  <c r="P56" i="30"/>
  <c r="P60" i="30"/>
  <c r="P64" i="30"/>
  <c r="P68" i="30"/>
  <c r="P43" i="30"/>
  <c r="P47" i="30"/>
  <c r="P51" i="30"/>
  <c r="P55" i="30"/>
  <c r="P59" i="30"/>
  <c r="P63" i="30"/>
  <c r="P67" i="30"/>
  <c r="P71" i="30"/>
  <c r="P50" i="30"/>
  <c r="P54" i="30"/>
  <c r="P58" i="30"/>
  <c r="P62" i="30"/>
  <c r="P66" i="30"/>
  <c r="P70" i="30"/>
  <c r="P72" i="30"/>
  <c r="AE3" i="32"/>
  <c r="AE6" i="32"/>
  <c r="AE10" i="32"/>
  <c r="AE5" i="32"/>
  <c r="AE9" i="32"/>
  <c r="AE4" i="32"/>
  <c r="AE11" i="32"/>
  <c r="AE15" i="32"/>
  <c r="AE7" i="32"/>
  <c r="AE8" i="32"/>
  <c r="AE14" i="32"/>
  <c r="AE13" i="32"/>
  <c r="AE12" i="32"/>
  <c r="AE16" i="32"/>
  <c r="AE18" i="32"/>
  <c r="AE22" i="32"/>
  <c r="AE17" i="32"/>
  <c r="AE21" i="32"/>
  <c r="AE25" i="32"/>
  <c r="AE20" i="32"/>
  <c r="AE24" i="32"/>
  <c r="AE26" i="32"/>
  <c r="AE30" i="32"/>
  <c r="AE34" i="32"/>
  <c r="AE38" i="32"/>
  <c r="AE29" i="32"/>
  <c r="AE33" i="32"/>
  <c r="AE37" i="32"/>
  <c r="AE23" i="32"/>
  <c r="AE28" i="32"/>
  <c r="AE32" i="32"/>
  <c r="AE19" i="32"/>
  <c r="AE27" i="32"/>
  <c r="AE39" i="32"/>
  <c r="AE43" i="32"/>
  <c r="AE47" i="32"/>
  <c r="AE51" i="32"/>
  <c r="AE36" i="32"/>
  <c r="AE42" i="32"/>
  <c r="AE46" i="32"/>
  <c r="AE50" i="32"/>
  <c r="AE35" i="32"/>
  <c r="AE41" i="32"/>
  <c r="AE45" i="32"/>
  <c r="AE49" i="32"/>
  <c r="AE53" i="32"/>
  <c r="AE31" i="32"/>
  <c r="AE48" i="32"/>
  <c r="AE52" i="32"/>
  <c r="AE56" i="32"/>
  <c r="AE44" i="32"/>
  <c r="AE55" i="32"/>
  <c r="AE40" i="32"/>
  <c r="AE54" i="32"/>
  <c r="AE57" i="32"/>
  <c r="AE59" i="32"/>
  <c r="AE63" i="32"/>
  <c r="AE67" i="32"/>
  <c r="AE71" i="32"/>
  <c r="AE58" i="32"/>
  <c r="AE62" i="32"/>
  <c r="AE66" i="32"/>
  <c r="AE70" i="32"/>
  <c r="AE74" i="32"/>
  <c r="AE61" i="32"/>
  <c r="AE69" i="32"/>
  <c r="AE77" i="32"/>
  <c r="AE81" i="32"/>
  <c r="AE85" i="32"/>
  <c r="AE89" i="32"/>
  <c r="AE93" i="32"/>
  <c r="AE97" i="32"/>
  <c r="AE101" i="32"/>
  <c r="AE60" i="32"/>
  <c r="AE68" i="32"/>
  <c r="AE76" i="32"/>
  <c r="AE80" i="32"/>
  <c r="AE84" i="32"/>
  <c r="AE88" i="32"/>
  <c r="AE65" i="32"/>
  <c r="AE73" i="32"/>
  <c r="AE75" i="32"/>
  <c r="AE79" i="32"/>
  <c r="AE83" i="32"/>
  <c r="AE87" i="32"/>
  <c r="AE96" i="32"/>
  <c r="AE99" i="32"/>
  <c r="AE102" i="32"/>
  <c r="AE103" i="32"/>
  <c r="AE73" i="30"/>
  <c r="AE77" i="30"/>
  <c r="AE81" i="30"/>
  <c r="AE85" i="30"/>
  <c r="AE89" i="30"/>
  <c r="AE93" i="30"/>
  <c r="AE97" i="30"/>
  <c r="AE101" i="30"/>
  <c r="AE3" i="30"/>
  <c r="AE7" i="30"/>
  <c r="AE86" i="32"/>
  <c r="AE100" i="32"/>
  <c r="AE76" i="30"/>
  <c r="AE80" i="30"/>
  <c r="AE84" i="30"/>
  <c r="AE88" i="30"/>
  <c r="AE72" i="32"/>
  <c r="AE82" i="32"/>
  <c r="AE90" i="32"/>
  <c r="AE91" i="32"/>
  <c r="AE94" i="32"/>
  <c r="AE75" i="30"/>
  <c r="AE79" i="30"/>
  <c r="AE83" i="30"/>
  <c r="AE64" i="32"/>
  <c r="AE92" i="32"/>
  <c r="AE98" i="32"/>
  <c r="AE92" i="30"/>
  <c r="AE95" i="30"/>
  <c r="AE98" i="30"/>
  <c r="AE4" i="30"/>
  <c r="AE9" i="30"/>
  <c r="AE13" i="30"/>
  <c r="AE82" i="30"/>
  <c r="AE87" i="30"/>
  <c r="AE96" i="30"/>
  <c r="AE99" i="30"/>
  <c r="AE102" i="30"/>
  <c r="AE5" i="30"/>
  <c r="AE8" i="30"/>
  <c r="AE12" i="30"/>
  <c r="AE78" i="32"/>
  <c r="AE95" i="32"/>
  <c r="AE78" i="30"/>
  <c r="AE86" i="30"/>
  <c r="AE90" i="30"/>
  <c r="AE100" i="30"/>
  <c r="AE103" i="30"/>
  <c r="AE6" i="30"/>
  <c r="AE11" i="30"/>
  <c r="AE74" i="30"/>
  <c r="AE91" i="30"/>
  <c r="AE94" i="30"/>
  <c r="AE14" i="30"/>
  <c r="AE16" i="30"/>
  <c r="AE20" i="30"/>
  <c r="AE24" i="30"/>
  <c r="AE28" i="30"/>
  <c r="AE32" i="30"/>
  <c r="AE36" i="30"/>
  <c r="AE40" i="30"/>
  <c r="AE44" i="30"/>
  <c r="AE10" i="30"/>
  <c r="AE15" i="30"/>
  <c r="AE19" i="30"/>
  <c r="AE23" i="30"/>
  <c r="AE27" i="30"/>
  <c r="AE31" i="30"/>
  <c r="AE35" i="30"/>
  <c r="AE39" i="30"/>
  <c r="AE43" i="30"/>
  <c r="AE18" i="30"/>
  <c r="AE22" i="30"/>
  <c r="AE26" i="30"/>
  <c r="AE30" i="30"/>
  <c r="AE34" i="30"/>
  <c r="AE38" i="30"/>
  <c r="AE17" i="30"/>
  <c r="AE21" i="30"/>
  <c r="AE25" i="30"/>
  <c r="AE29" i="30"/>
  <c r="AE33" i="30"/>
  <c r="AE37" i="30"/>
  <c r="AE41" i="30"/>
  <c r="AE45" i="30"/>
  <c r="AE42" i="30"/>
  <c r="AE48" i="30"/>
  <c r="AE52" i="30"/>
  <c r="AE56" i="30"/>
  <c r="AE60" i="30"/>
  <c r="AE64" i="30"/>
  <c r="AE68" i="30"/>
  <c r="AE72" i="30"/>
  <c r="AE47" i="30"/>
  <c r="AE51" i="30"/>
  <c r="AE55" i="30"/>
  <c r="AE59" i="30"/>
  <c r="AE63" i="30"/>
  <c r="AE67" i="30"/>
  <c r="AE71" i="30"/>
  <c r="AE46" i="30"/>
  <c r="AE50" i="30"/>
  <c r="AE54" i="30"/>
  <c r="AE58" i="30"/>
  <c r="AE62" i="30"/>
  <c r="AE66" i="30"/>
  <c r="AE70" i="30"/>
  <c r="AE49" i="30"/>
  <c r="AE53" i="30"/>
  <c r="AE57" i="30"/>
  <c r="AE61" i="30"/>
  <c r="AE69" i="30"/>
  <c r="AE65" i="30"/>
  <c r="I5" i="32"/>
  <c r="I4" i="32"/>
  <c r="I8" i="32"/>
  <c r="I3" i="32"/>
  <c r="I7" i="32"/>
  <c r="I11" i="32"/>
  <c r="I6" i="32"/>
  <c r="I13" i="32"/>
  <c r="I17" i="32"/>
  <c r="I10" i="32"/>
  <c r="I12" i="32"/>
  <c r="I16" i="32"/>
  <c r="I9" i="32"/>
  <c r="I15" i="32"/>
  <c r="I14" i="32"/>
  <c r="I20" i="32"/>
  <c r="I24" i="32"/>
  <c r="I19" i="32"/>
  <c r="I23" i="32"/>
  <c r="I18" i="32"/>
  <c r="I22" i="32"/>
  <c r="I26" i="32"/>
  <c r="I25" i="32"/>
  <c r="I28" i="32"/>
  <c r="I32" i="32"/>
  <c r="I36" i="32"/>
  <c r="I40" i="32"/>
  <c r="I21" i="32"/>
  <c r="I27" i="32"/>
  <c r="I31" i="32"/>
  <c r="I35" i="32"/>
  <c r="I39" i="32"/>
  <c r="I30" i="32"/>
  <c r="I34" i="32"/>
  <c r="I41" i="32"/>
  <c r="I45" i="32"/>
  <c r="I49" i="32"/>
  <c r="I33" i="32"/>
  <c r="I38" i="32"/>
  <c r="I44" i="32"/>
  <c r="I48" i="32"/>
  <c r="I29" i="32"/>
  <c r="I37" i="32"/>
  <c r="I43" i="32"/>
  <c r="I47" i="32"/>
  <c r="I51" i="32"/>
  <c r="I42" i="32"/>
  <c r="I54" i="32"/>
  <c r="I52" i="32"/>
  <c r="I53" i="32"/>
  <c r="I57" i="32"/>
  <c r="I50" i="32"/>
  <c r="I56" i="32"/>
  <c r="I46" i="32"/>
  <c r="I55" i="32"/>
  <c r="I61" i="32"/>
  <c r="I65" i="32"/>
  <c r="I69" i="32"/>
  <c r="I73" i="32"/>
  <c r="I60" i="32"/>
  <c r="I64" i="32"/>
  <c r="I68" i="32"/>
  <c r="I72" i="32"/>
  <c r="I58" i="32"/>
  <c r="I59" i="32"/>
  <c r="I63" i="32"/>
  <c r="I71" i="32"/>
  <c r="I79" i="32"/>
  <c r="I83" i="32"/>
  <c r="I87" i="32"/>
  <c r="I91" i="32"/>
  <c r="I95" i="32"/>
  <c r="I99" i="32"/>
  <c r="I70" i="32"/>
  <c r="I78" i="32"/>
  <c r="I82" i="32"/>
  <c r="I86" i="32"/>
  <c r="I90" i="32"/>
  <c r="I67" i="32"/>
  <c r="I75" i="32"/>
  <c r="I77" i="32"/>
  <c r="I81" i="32"/>
  <c r="I85" i="32"/>
  <c r="I84" i="32"/>
  <c r="I88" i="32"/>
  <c r="I93" i="32"/>
  <c r="I96" i="32"/>
  <c r="I75" i="30"/>
  <c r="I79" i="30"/>
  <c r="I83" i="30"/>
  <c r="I87" i="30"/>
  <c r="I91" i="30"/>
  <c r="I95" i="30"/>
  <c r="I99" i="30"/>
  <c r="I103" i="30"/>
  <c r="I5" i="30"/>
  <c r="I62" i="32"/>
  <c r="I74" i="32"/>
  <c r="I80" i="32"/>
  <c r="I94" i="32"/>
  <c r="I97" i="32"/>
  <c r="I100" i="32"/>
  <c r="I74" i="30"/>
  <c r="I78" i="30"/>
  <c r="I82" i="30"/>
  <c r="I86" i="30"/>
  <c r="I66" i="32"/>
  <c r="I76" i="32"/>
  <c r="I98" i="32"/>
  <c r="I101" i="32"/>
  <c r="I103" i="32"/>
  <c r="I73" i="30"/>
  <c r="I77" i="30"/>
  <c r="I81" i="30"/>
  <c r="I92" i="32"/>
  <c r="I80" i="30"/>
  <c r="I89" i="30"/>
  <c r="I92" i="30"/>
  <c r="I102" i="30"/>
  <c r="I8" i="30"/>
  <c r="I11" i="30"/>
  <c r="I102" i="32"/>
  <c r="I76" i="30"/>
  <c r="I90" i="30"/>
  <c r="I93" i="30"/>
  <c r="I96" i="30"/>
  <c r="I10" i="30"/>
  <c r="I14" i="30"/>
  <c r="I89" i="32"/>
  <c r="I88" i="30"/>
  <c r="I94" i="30"/>
  <c r="I97" i="30"/>
  <c r="I100" i="30"/>
  <c r="I3" i="30"/>
  <c r="I6" i="30"/>
  <c r="I9" i="30"/>
  <c r="I13" i="30"/>
  <c r="I84" i="30"/>
  <c r="I85" i="30"/>
  <c r="I98" i="30"/>
  <c r="I101" i="30"/>
  <c r="I18" i="30"/>
  <c r="I22" i="30"/>
  <c r="I26" i="30"/>
  <c r="I30" i="30"/>
  <c r="I34" i="30"/>
  <c r="I38" i="30"/>
  <c r="I42" i="30"/>
  <c r="I46" i="30"/>
  <c r="I7" i="30"/>
  <c r="I17" i="30"/>
  <c r="I21" i="30"/>
  <c r="I25" i="30"/>
  <c r="I29" i="30"/>
  <c r="I33" i="30"/>
  <c r="I37" i="30"/>
  <c r="I41" i="30"/>
  <c r="I16" i="30"/>
  <c r="I20" i="30"/>
  <c r="I24" i="30"/>
  <c r="I28" i="30"/>
  <c r="I32" i="30"/>
  <c r="I36" i="30"/>
  <c r="I40" i="30"/>
  <c r="I4" i="30"/>
  <c r="I12" i="30"/>
  <c r="I15" i="30"/>
  <c r="I19" i="30"/>
  <c r="I23" i="30"/>
  <c r="I27" i="30"/>
  <c r="I31" i="30"/>
  <c r="I35" i="30"/>
  <c r="I39" i="30"/>
  <c r="I43" i="30"/>
  <c r="I50" i="30"/>
  <c r="I54" i="30"/>
  <c r="I58" i="30"/>
  <c r="I62" i="30"/>
  <c r="I66" i="30"/>
  <c r="I70" i="30"/>
  <c r="I49" i="30"/>
  <c r="I53" i="30"/>
  <c r="I57" i="30"/>
  <c r="I61" i="30"/>
  <c r="I65" i="30"/>
  <c r="I69" i="30"/>
  <c r="I44" i="30"/>
  <c r="I45" i="30"/>
  <c r="I48" i="30"/>
  <c r="I52" i="30"/>
  <c r="I56" i="30"/>
  <c r="I60" i="30"/>
  <c r="I64" i="30"/>
  <c r="I68" i="30"/>
  <c r="I72" i="30"/>
  <c r="I47" i="30"/>
  <c r="I51" i="30"/>
  <c r="I55" i="30"/>
  <c r="I59" i="30"/>
  <c r="I63" i="30"/>
  <c r="I67" i="30"/>
  <c r="I71" i="30"/>
  <c r="AN4" i="32"/>
  <c r="AN3" i="32"/>
  <c r="AN7" i="32"/>
  <c r="AN6" i="32"/>
  <c r="AN10" i="32"/>
  <c r="AN5" i="32"/>
  <c r="AN12" i="32"/>
  <c r="AN16" i="32"/>
  <c r="AN9" i="32"/>
  <c r="AN11" i="32"/>
  <c r="AN15" i="32"/>
  <c r="AN8" i="32"/>
  <c r="AN14" i="32"/>
  <c r="AN13" i="32"/>
  <c r="AN19" i="32"/>
  <c r="AN23" i="32"/>
  <c r="AN18" i="32"/>
  <c r="AN22" i="32"/>
  <c r="AN21" i="32"/>
  <c r="AN25" i="32"/>
  <c r="AN27" i="32"/>
  <c r="AN31" i="32"/>
  <c r="AN35" i="32"/>
  <c r="AN39" i="32"/>
  <c r="AN26" i="32"/>
  <c r="AN30" i="32"/>
  <c r="AN34" i="32"/>
  <c r="AN38" i="32"/>
  <c r="AN17" i="32"/>
  <c r="AN24" i="32"/>
  <c r="AN29" i="32"/>
  <c r="AN33" i="32"/>
  <c r="AN20" i="32"/>
  <c r="AN28" i="32"/>
  <c r="AN40" i="32"/>
  <c r="AN44" i="32"/>
  <c r="AN48" i="32"/>
  <c r="AN37" i="32"/>
  <c r="AN43" i="32"/>
  <c r="AN47" i="32"/>
  <c r="AN36" i="32"/>
  <c r="AN42" i="32"/>
  <c r="AN46" i="32"/>
  <c r="AN50" i="32"/>
  <c r="AN32" i="32"/>
  <c r="AN49" i="32"/>
  <c r="AN53" i="32"/>
  <c r="AN57" i="32"/>
  <c r="AN45" i="32"/>
  <c r="AN51" i="32"/>
  <c r="AN56" i="32"/>
  <c r="AN41" i="32"/>
  <c r="AN55" i="32"/>
  <c r="AN52" i="32"/>
  <c r="AN54" i="32"/>
  <c r="AN60" i="32"/>
  <c r="AN64" i="32"/>
  <c r="AN68" i="32"/>
  <c r="AN72" i="32"/>
  <c r="AN59" i="32"/>
  <c r="AN63" i="32"/>
  <c r="AN67" i="32"/>
  <c r="AN71" i="32"/>
  <c r="AN58" i="32"/>
  <c r="AN62" i="32"/>
  <c r="AN70" i="32"/>
  <c r="AN78" i="32"/>
  <c r="AN82" i="32"/>
  <c r="AN86" i="32"/>
  <c r="AN90" i="32"/>
  <c r="AN94" i="32"/>
  <c r="AN98" i="32"/>
  <c r="AN102" i="32"/>
  <c r="AN61" i="32"/>
  <c r="AN69" i="32"/>
  <c r="AN77" i="32"/>
  <c r="AN81" i="32"/>
  <c r="AN85" i="32"/>
  <c r="AN89" i="32"/>
  <c r="AN66" i="32"/>
  <c r="AN74" i="32"/>
  <c r="AN76" i="32"/>
  <c r="AN80" i="32"/>
  <c r="AN84" i="32"/>
  <c r="AN73" i="32"/>
  <c r="AN75" i="32"/>
  <c r="AN97" i="32"/>
  <c r="AN100" i="32"/>
  <c r="AN74" i="30"/>
  <c r="AN78" i="30"/>
  <c r="AN82" i="30"/>
  <c r="AN86" i="30"/>
  <c r="AN90" i="30"/>
  <c r="AN94" i="30"/>
  <c r="AN98" i="30"/>
  <c r="AN102" i="30"/>
  <c r="AN4" i="30"/>
  <c r="AN65" i="32"/>
  <c r="AN87" i="32"/>
  <c r="AN91" i="32"/>
  <c r="AN101" i="32"/>
  <c r="AN103" i="32"/>
  <c r="AN73" i="30"/>
  <c r="AN77" i="30"/>
  <c r="AN81" i="30"/>
  <c r="AN85" i="30"/>
  <c r="AN83" i="32"/>
  <c r="AN92" i="32"/>
  <c r="AN95" i="32"/>
  <c r="AN76" i="30"/>
  <c r="AN80" i="30"/>
  <c r="AN93" i="30"/>
  <c r="AN96" i="30"/>
  <c r="AN99" i="30"/>
  <c r="AN5" i="30"/>
  <c r="AN10" i="30"/>
  <c r="AN79" i="32"/>
  <c r="AN88" i="32"/>
  <c r="AN93" i="32"/>
  <c r="AN99" i="32"/>
  <c r="AN83" i="30"/>
  <c r="AN97" i="30"/>
  <c r="AN100" i="30"/>
  <c r="AN103" i="30"/>
  <c r="AN3" i="30"/>
  <c r="AN6" i="30"/>
  <c r="AN9" i="30"/>
  <c r="AN13" i="30"/>
  <c r="AN79" i="30"/>
  <c r="AN87" i="30"/>
  <c r="AN88" i="30"/>
  <c r="AN91" i="30"/>
  <c r="AN101" i="30"/>
  <c r="AN7" i="30"/>
  <c r="AN8" i="30"/>
  <c r="AN12" i="30"/>
  <c r="AN96" i="32"/>
  <c r="AN75" i="30"/>
  <c r="AN84" i="30"/>
  <c r="AN89" i="30"/>
  <c r="AN92" i="30"/>
  <c r="AN95" i="30"/>
  <c r="AN17" i="30"/>
  <c r="AN21" i="30"/>
  <c r="AN25" i="30"/>
  <c r="AN29" i="30"/>
  <c r="AN33" i="30"/>
  <c r="AN37" i="30"/>
  <c r="AN41" i="30"/>
  <c r="AN45" i="30"/>
  <c r="AN11" i="30"/>
  <c r="AN16" i="30"/>
  <c r="AN20" i="30"/>
  <c r="AN24" i="30"/>
  <c r="AN28" i="30"/>
  <c r="AN32" i="30"/>
  <c r="AN36" i="30"/>
  <c r="AN40" i="30"/>
  <c r="AN15" i="30"/>
  <c r="AN19" i="30"/>
  <c r="AN23" i="30"/>
  <c r="AN27" i="30"/>
  <c r="AN31" i="30"/>
  <c r="AN35" i="30"/>
  <c r="AN39" i="30"/>
  <c r="AN14" i="30"/>
  <c r="AN18" i="30"/>
  <c r="AN22" i="30"/>
  <c r="AN26" i="30"/>
  <c r="AN30" i="30"/>
  <c r="AN34" i="30"/>
  <c r="AN38" i="30"/>
  <c r="AN42" i="30"/>
  <c r="AN43" i="30"/>
  <c r="AN49" i="30"/>
  <c r="AN53" i="30"/>
  <c r="AN57" i="30"/>
  <c r="AN61" i="30"/>
  <c r="AN65" i="30"/>
  <c r="AN69" i="30"/>
  <c r="AN48" i="30"/>
  <c r="AN52" i="30"/>
  <c r="AN56" i="30"/>
  <c r="AN60" i="30"/>
  <c r="AN64" i="30"/>
  <c r="AN68" i="30"/>
  <c r="AN44" i="30"/>
  <c r="AN47" i="30"/>
  <c r="AN51" i="30"/>
  <c r="AN55" i="30"/>
  <c r="AN59" i="30"/>
  <c r="AN63" i="30"/>
  <c r="AN67" i="30"/>
  <c r="AN71" i="30"/>
  <c r="AN46" i="30"/>
  <c r="AN50" i="30"/>
  <c r="AN54" i="30"/>
  <c r="AN58" i="30"/>
  <c r="AN62" i="30"/>
  <c r="AN70" i="30"/>
  <c r="AN66" i="30"/>
  <c r="AN72" i="30"/>
  <c r="K3" i="32"/>
  <c r="K6" i="32"/>
  <c r="K10" i="32"/>
  <c r="K5" i="32"/>
  <c r="K9" i="32"/>
  <c r="K4" i="32"/>
  <c r="K7" i="32"/>
  <c r="K15" i="32"/>
  <c r="K14" i="32"/>
  <c r="K11" i="32"/>
  <c r="K13" i="32"/>
  <c r="K17" i="32"/>
  <c r="K8" i="32"/>
  <c r="K12" i="32"/>
  <c r="K16" i="32"/>
  <c r="K18" i="32"/>
  <c r="K22" i="32"/>
  <c r="K21" i="32"/>
  <c r="K25" i="32"/>
  <c r="K20" i="32"/>
  <c r="K24" i="32"/>
  <c r="K30" i="32"/>
  <c r="K34" i="32"/>
  <c r="K38" i="32"/>
  <c r="K23" i="32"/>
  <c r="K29" i="32"/>
  <c r="K33" i="32"/>
  <c r="K37" i="32"/>
  <c r="K41" i="32"/>
  <c r="K19" i="32"/>
  <c r="K26" i="32"/>
  <c r="K28" i="32"/>
  <c r="K32" i="32"/>
  <c r="K27" i="32"/>
  <c r="K43" i="32"/>
  <c r="K47" i="32"/>
  <c r="K51" i="32"/>
  <c r="K35" i="32"/>
  <c r="K40" i="32"/>
  <c r="K42" i="32"/>
  <c r="K46" i="32"/>
  <c r="K50" i="32"/>
  <c r="K31" i="32"/>
  <c r="K39" i="32"/>
  <c r="K45" i="32"/>
  <c r="K49" i="32"/>
  <c r="K53" i="32"/>
  <c r="K36" i="32"/>
  <c r="K44" i="32"/>
  <c r="K56" i="32"/>
  <c r="K55" i="32"/>
  <c r="K52" i="32"/>
  <c r="K54" i="32"/>
  <c r="K48" i="32"/>
  <c r="K57" i="32"/>
  <c r="K59" i="32"/>
  <c r="K63" i="32"/>
  <c r="K67" i="32"/>
  <c r="K71" i="32"/>
  <c r="K75" i="32"/>
  <c r="K62" i="32"/>
  <c r="K66" i="32"/>
  <c r="K70" i="32"/>
  <c r="K74" i="32"/>
  <c r="K61" i="32"/>
  <c r="K60" i="32"/>
  <c r="K65" i="32"/>
  <c r="K73" i="32"/>
  <c r="K77" i="32"/>
  <c r="K81" i="32"/>
  <c r="K85" i="32"/>
  <c r="K89" i="32"/>
  <c r="K93" i="32"/>
  <c r="K97" i="32"/>
  <c r="K101" i="32"/>
  <c r="K64" i="32"/>
  <c r="K72" i="32"/>
  <c r="K76" i="32"/>
  <c r="K80" i="32"/>
  <c r="K84" i="32"/>
  <c r="K88" i="32"/>
  <c r="K58" i="32"/>
  <c r="K69" i="32"/>
  <c r="K79" i="32"/>
  <c r="K83" i="32"/>
  <c r="K87" i="32"/>
  <c r="K68" i="32"/>
  <c r="K86" i="32"/>
  <c r="K90" i="32"/>
  <c r="K92" i="32"/>
  <c r="K95" i="32"/>
  <c r="K98" i="32"/>
  <c r="K103" i="32"/>
  <c r="K73" i="30"/>
  <c r="K77" i="30"/>
  <c r="K81" i="30"/>
  <c r="K85" i="30"/>
  <c r="K89" i="30"/>
  <c r="K93" i="30"/>
  <c r="K97" i="30"/>
  <c r="K101" i="30"/>
  <c r="K3" i="30"/>
  <c r="K7" i="30"/>
  <c r="K82" i="32"/>
  <c r="K96" i="32"/>
  <c r="K99" i="32"/>
  <c r="K102" i="32"/>
  <c r="K76" i="30"/>
  <c r="K80" i="30"/>
  <c r="K84" i="30"/>
  <c r="K88" i="30"/>
  <c r="K78" i="32"/>
  <c r="K100" i="32"/>
  <c r="K75" i="30"/>
  <c r="K79" i="30"/>
  <c r="K83" i="30"/>
  <c r="K82" i="30"/>
  <c r="K86" i="30"/>
  <c r="K91" i="30"/>
  <c r="K94" i="30"/>
  <c r="K9" i="30"/>
  <c r="K13" i="30"/>
  <c r="K91" i="32"/>
  <c r="K78" i="30"/>
  <c r="K92" i="30"/>
  <c r="K95" i="30"/>
  <c r="K98" i="30"/>
  <c r="K4" i="30"/>
  <c r="K12" i="30"/>
  <c r="K74" i="30"/>
  <c r="K96" i="30"/>
  <c r="K99" i="30"/>
  <c r="K102" i="30"/>
  <c r="K5" i="30"/>
  <c r="K8" i="30"/>
  <c r="K11" i="30"/>
  <c r="K94" i="32"/>
  <c r="K87" i="30"/>
  <c r="K90" i="30"/>
  <c r="K10" i="30"/>
  <c r="K16" i="30"/>
  <c r="K20" i="30"/>
  <c r="K24" i="30"/>
  <c r="K28" i="30"/>
  <c r="K32" i="30"/>
  <c r="K36" i="30"/>
  <c r="K40" i="30"/>
  <c r="K44" i="30"/>
  <c r="K100" i="30"/>
  <c r="K15" i="30"/>
  <c r="K19" i="30"/>
  <c r="K23" i="30"/>
  <c r="K27" i="30"/>
  <c r="K31" i="30"/>
  <c r="K35" i="30"/>
  <c r="K39" i="30"/>
  <c r="K43" i="30"/>
  <c r="K6" i="30"/>
  <c r="K18" i="30"/>
  <c r="K22" i="30"/>
  <c r="K26" i="30"/>
  <c r="K30" i="30"/>
  <c r="K34" i="30"/>
  <c r="K38" i="30"/>
  <c r="K103" i="30"/>
  <c r="K14" i="30"/>
  <c r="K17" i="30"/>
  <c r="K21" i="30"/>
  <c r="K25" i="30"/>
  <c r="K29" i="30"/>
  <c r="K33" i="30"/>
  <c r="K37" i="30"/>
  <c r="K41" i="30"/>
  <c r="K45" i="30"/>
  <c r="K46" i="30"/>
  <c r="K48" i="30"/>
  <c r="K52" i="30"/>
  <c r="K56" i="30"/>
  <c r="K60" i="30"/>
  <c r="K64" i="30"/>
  <c r="K68" i="30"/>
  <c r="K72" i="30"/>
  <c r="K47" i="30"/>
  <c r="K51" i="30"/>
  <c r="K55" i="30"/>
  <c r="K59" i="30"/>
  <c r="K63" i="30"/>
  <c r="K67" i="30"/>
  <c r="K71" i="30"/>
  <c r="K50" i="30"/>
  <c r="K54" i="30"/>
  <c r="K58" i="30"/>
  <c r="K62" i="30"/>
  <c r="K66" i="30"/>
  <c r="K70" i="30"/>
  <c r="K42" i="30"/>
  <c r="K49" i="30"/>
  <c r="K53" i="30"/>
  <c r="K57" i="30"/>
  <c r="K61" i="30"/>
  <c r="K69" i="30"/>
  <c r="K65" i="30"/>
  <c r="AJ4" i="32"/>
  <c r="AJ3" i="32"/>
  <c r="AJ7" i="32"/>
  <c r="AJ6" i="32"/>
  <c r="AJ10" i="32"/>
  <c r="AJ5" i="32"/>
  <c r="AJ8" i="32"/>
  <c r="AJ12" i="32"/>
  <c r="AJ16" i="32"/>
  <c r="AJ11" i="32"/>
  <c r="AJ15" i="32"/>
  <c r="AJ14" i="32"/>
  <c r="AJ9" i="32"/>
  <c r="AJ13" i="32"/>
  <c r="AJ17" i="32"/>
  <c r="AJ19" i="32"/>
  <c r="AJ23" i="32"/>
  <c r="AJ18" i="32"/>
  <c r="AJ22" i="32"/>
  <c r="AJ21" i="32"/>
  <c r="AJ25" i="32"/>
  <c r="AJ27" i="32"/>
  <c r="AJ31" i="32"/>
  <c r="AJ35" i="32"/>
  <c r="AJ39" i="32"/>
  <c r="AJ24" i="32"/>
  <c r="AJ26" i="32"/>
  <c r="AJ30" i="32"/>
  <c r="AJ34" i="32"/>
  <c r="AJ38" i="32"/>
  <c r="AJ20" i="32"/>
  <c r="AJ29" i="32"/>
  <c r="AJ33" i="32"/>
  <c r="AJ36" i="32"/>
  <c r="AJ44" i="32"/>
  <c r="AJ48" i="32"/>
  <c r="AJ43" i="32"/>
  <c r="AJ47" i="32"/>
  <c r="AJ32" i="32"/>
  <c r="AJ40" i="32"/>
  <c r="AJ42" i="32"/>
  <c r="AJ46" i="32"/>
  <c r="AJ50" i="32"/>
  <c r="AJ28" i="32"/>
  <c r="AJ37" i="32"/>
  <c r="AJ45" i="32"/>
  <c r="AJ52" i="32"/>
  <c r="AJ57" i="32"/>
  <c r="AJ41" i="32"/>
  <c r="AJ53" i="32"/>
  <c r="AJ56" i="32"/>
  <c r="AJ55" i="32"/>
  <c r="AJ49" i="32"/>
  <c r="AJ51" i="32"/>
  <c r="AJ54" i="32"/>
  <c r="AJ60" i="32"/>
  <c r="AJ64" i="32"/>
  <c r="AJ68" i="32"/>
  <c r="AJ72" i="32"/>
  <c r="AJ59" i="32"/>
  <c r="AJ63" i="32"/>
  <c r="AJ67" i="32"/>
  <c r="AJ71" i="32"/>
  <c r="AJ58" i="32"/>
  <c r="AJ62" i="32"/>
  <c r="AJ61" i="32"/>
  <c r="AJ66" i="32"/>
  <c r="AJ74" i="32"/>
  <c r="AJ78" i="32"/>
  <c r="AJ82" i="32"/>
  <c r="AJ86" i="32"/>
  <c r="AJ90" i="32"/>
  <c r="AJ94" i="32"/>
  <c r="AJ98" i="32"/>
  <c r="AJ102" i="32"/>
  <c r="AJ65" i="32"/>
  <c r="AJ73" i="32"/>
  <c r="AJ77" i="32"/>
  <c r="AJ81" i="32"/>
  <c r="AJ85" i="32"/>
  <c r="AJ89" i="32"/>
  <c r="AJ70" i="32"/>
  <c r="AJ76" i="32"/>
  <c r="AJ80" i="32"/>
  <c r="AJ84" i="32"/>
  <c r="AJ69" i="32"/>
  <c r="AJ87" i="32"/>
  <c r="AJ93" i="32"/>
  <c r="AJ96" i="32"/>
  <c r="AJ99" i="32"/>
  <c r="AJ74" i="30"/>
  <c r="AJ78" i="30"/>
  <c r="AJ82" i="30"/>
  <c r="AJ86" i="30"/>
  <c r="AJ90" i="30"/>
  <c r="AJ94" i="30"/>
  <c r="AJ98" i="30"/>
  <c r="AJ102" i="30"/>
  <c r="AJ4" i="30"/>
  <c r="AJ83" i="32"/>
  <c r="AJ88" i="32"/>
  <c r="AJ97" i="32"/>
  <c r="AJ100" i="32"/>
  <c r="AJ103" i="32"/>
  <c r="AJ73" i="30"/>
  <c r="AJ77" i="30"/>
  <c r="AJ81" i="30"/>
  <c r="AJ85" i="30"/>
  <c r="AJ79" i="32"/>
  <c r="AJ91" i="32"/>
  <c r="AJ101" i="32"/>
  <c r="AJ76" i="30"/>
  <c r="AJ80" i="30"/>
  <c r="AJ83" i="30"/>
  <c r="AJ87" i="30"/>
  <c r="AJ89" i="30"/>
  <c r="AJ92" i="30"/>
  <c r="AJ95" i="30"/>
  <c r="AJ10" i="30"/>
  <c r="AJ92" i="32"/>
  <c r="AJ79" i="30"/>
  <c r="AJ84" i="30"/>
  <c r="AJ93" i="30"/>
  <c r="AJ96" i="30"/>
  <c r="AJ99" i="30"/>
  <c r="AJ5" i="30"/>
  <c r="AJ9" i="30"/>
  <c r="AJ13" i="30"/>
  <c r="AJ75" i="30"/>
  <c r="AJ97" i="30"/>
  <c r="AJ100" i="30"/>
  <c r="AJ103" i="30"/>
  <c r="AJ3" i="30"/>
  <c r="AJ6" i="30"/>
  <c r="AJ8" i="30"/>
  <c r="AJ12" i="30"/>
  <c r="AJ75" i="32"/>
  <c r="AJ95" i="32"/>
  <c r="AJ88" i="30"/>
  <c r="AJ91" i="30"/>
  <c r="AJ11" i="30"/>
  <c r="AJ14" i="30"/>
  <c r="AJ17" i="30"/>
  <c r="AJ21" i="30"/>
  <c r="AJ25" i="30"/>
  <c r="AJ29" i="30"/>
  <c r="AJ33" i="30"/>
  <c r="AJ37" i="30"/>
  <c r="AJ41" i="30"/>
  <c r="AJ45" i="30"/>
  <c r="AJ101" i="30"/>
  <c r="AJ16" i="30"/>
  <c r="AJ20" i="30"/>
  <c r="AJ24" i="30"/>
  <c r="AJ28" i="30"/>
  <c r="AJ32" i="30"/>
  <c r="AJ36" i="30"/>
  <c r="AJ40" i="30"/>
  <c r="AJ44" i="30"/>
  <c r="AJ7" i="30"/>
  <c r="AJ15" i="30"/>
  <c r="AJ19" i="30"/>
  <c r="AJ23" i="30"/>
  <c r="AJ27" i="30"/>
  <c r="AJ31" i="30"/>
  <c r="AJ35" i="30"/>
  <c r="AJ39" i="30"/>
  <c r="AJ18" i="30"/>
  <c r="AJ22" i="30"/>
  <c r="AJ26" i="30"/>
  <c r="AJ30" i="30"/>
  <c r="AJ34" i="30"/>
  <c r="AJ38" i="30"/>
  <c r="AJ42" i="30"/>
  <c r="AJ49" i="30"/>
  <c r="AJ53" i="30"/>
  <c r="AJ57" i="30"/>
  <c r="AJ61" i="30"/>
  <c r="AJ65" i="30"/>
  <c r="AJ69" i="30"/>
  <c r="AJ48" i="30"/>
  <c r="AJ52" i="30"/>
  <c r="AJ56" i="30"/>
  <c r="AJ60" i="30"/>
  <c r="AJ64" i="30"/>
  <c r="AJ68" i="30"/>
  <c r="AJ47" i="30"/>
  <c r="AJ51" i="30"/>
  <c r="AJ55" i="30"/>
  <c r="AJ59" i="30"/>
  <c r="AJ63" i="30"/>
  <c r="AJ67" i="30"/>
  <c r="AJ71" i="30"/>
  <c r="AJ43" i="30"/>
  <c r="AJ46" i="30"/>
  <c r="AJ50" i="30"/>
  <c r="AJ54" i="30"/>
  <c r="AJ58" i="30"/>
  <c r="AJ62" i="30"/>
  <c r="AJ70" i="30"/>
  <c r="AJ66" i="30"/>
  <c r="AJ72" i="30"/>
  <c r="Z5" i="32"/>
  <c r="Z9" i="32"/>
  <c r="Z4" i="32"/>
  <c r="Z8" i="32"/>
  <c r="Z3" i="32"/>
  <c r="Z7" i="32"/>
  <c r="Z14" i="32"/>
  <c r="Z11" i="32"/>
  <c r="Z13" i="32"/>
  <c r="Z17" i="32"/>
  <c r="Z6" i="32"/>
  <c r="Z10" i="32"/>
  <c r="Z12" i="32"/>
  <c r="Z16" i="32"/>
  <c r="Z15" i="32"/>
  <c r="Z21" i="32"/>
  <c r="Z25" i="32"/>
  <c r="Z20" i="32"/>
  <c r="Z24" i="32"/>
  <c r="Z19" i="32"/>
  <c r="Z23" i="32"/>
  <c r="Z18" i="32"/>
  <c r="Z29" i="32"/>
  <c r="Z33" i="32"/>
  <c r="Z37" i="32"/>
  <c r="Z28" i="32"/>
  <c r="Z32" i="32"/>
  <c r="Z36" i="32"/>
  <c r="Z40" i="32"/>
  <c r="Z27" i="32"/>
  <c r="Z31" i="32"/>
  <c r="Z22" i="32"/>
  <c r="Z26" i="32"/>
  <c r="Z30" i="32"/>
  <c r="Z42" i="32"/>
  <c r="Z46" i="32"/>
  <c r="Z50" i="32"/>
  <c r="Z39" i="32"/>
  <c r="Z41" i="32"/>
  <c r="Z45" i="32"/>
  <c r="Z49" i="32"/>
  <c r="Z38" i="32"/>
  <c r="Z44" i="32"/>
  <c r="Z48" i="32"/>
  <c r="Z52" i="32"/>
  <c r="Z34" i="32"/>
  <c r="Z35" i="32"/>
  <c r="Z51" i="32"/>
  <c r="Z55" i="32"/>
  <c r="Z47" i="32"/>
  <c r="Z54" i="32"/>
  <c r="Z43" i="32"/>
  <c r="Z53" i="32"/>
  <c r="Z56" i="32"/>
  <c r="Z58" i="32"/>
  <c r="Z62" i="32"/>
  <c r="Z66" i="32"/>
  <c r="Z70" i="32"/>
  <c r="Z74" i="32"/>
  <c r="Z61" i="32"/>
  <c r="Z65" i="32"/>
  <c r="Z69" i="32"/>
  <c r="Z73" i="32"/>
  <c r="Z60" i="32"/>
  <c r="Z57" i="32"/>
  <c r="Z64" i="32"/>
  <c r="Z72" i="32"/>
  <c r="Z76" i="32"/>
  <c r="Z80" i="32"/>
  <c r="Z84" i="32"/>
  <c r="Z88" i="32"/>
  <c r="Z92" i="32"/>
  <c r="Z96" i="32"/>
  <c r="Z100" i="32"/>
  <c r="Z63" i="32"/>
  <c r="Z71" i="32"/>
  <c r="Z75" i="32"/>
  <c r="Z79" i="32"/>
  <c r="Z83" i="32"/>
  <c r="Z87" i="32"/>
  <c r="Z59" i="32"/>
  <c r="Z68" i="32"/>
  <c r="Z78" i="32"/>
  <c r="Z82" i="32"/>
  <c r="Z86" i="32"/>
  <c r="Z77" i="32"/>
  <c r="Z89" i="32"/>
  <c r="Z99" i="32"/>
  <c r="Z102" i="32"/>
  <c r="Z76" i="30"/>
  <c r="Z80" i="30"/>
  <c r="Z84" i="30"/>
  <c r="Z88" i="30"/>
  <c r="Z92" i="30"/>
  <c r="Z96" i="30"/>
  <c r="Z100" i="30"/>
  <c r="Z6" i="30"/>
  <c r="Z67" i="32"/>
  <c r="Z93" i="32"/>
  <c r="Z75" i="30"/>
  <c r="Z79" i="30"/>
  <c r="Z83" i="30"/>
  <c r="Z87" i="30"/>
  <c r="Z85" i="32"/>
  <c r="Z91" i="32"/>
  <c r="Z94" i="32"/>
  <c r="Z97" i="32"/>
  <c r="Z74" i="30"/>
  <c r="Z78" i="30"/>
  <c r="Z82" i="30"/>
  <c r="Z73" i="30"/>
  <c r="Z85" i="30"/>
  <c r="Z95" i="30"/>
  <c r="Z98" i="30"/>
  <c r="Z101" i="30"/>
  <c r="Z4" i="30"/>
  <c r="Z7" i="30"/>
  <c r="Z8" i="30"/>
  <c r="Z12" i="30"/>
  <c r="Z81" i="32"/>
  <c r="Z90" i="32"/>
  <c r="Z95" i="32"/>
  <c r="Z101" i="32"/>
  <c r="Z103" i="32"/>
  <c r="Z89" i="30"/>
  <c r="Z99" i="30"/>
  <c r="Z102" i="30"/>
  <c r="Z5" i="30"/>
  <c r="Z11" i="30"/>
  <c r="Z81" i="30"/>
  <c r="Z90" i="30"/>
  <c r="Z93" i="30"/>
  <c r="Z103" i="30"/>
  <c r="Z10" i="30"/>
  <c r="Z14" i="30"/>
  <c r="Z98" i="32"/>
  <c r="Z77" i="30"/>
  <c r="Z86" i="30"/>
  <c r="Z91" i="30"/>
  <c r="Z94" i="30"/>
  <c r="Z97" i="30"/>
  <c r="Z15" i="30"/>
  <c r="Z19" i="30"/>
  <c r="Z23" i="30"/>
  <c r="Z27" i="30"/>
  <c r="Z31" i="30"/>
  <c r="Z35" i="30"/>
  <c r="Z39" i="30"/>
  <c r="Z43" i="30"/>
  <c r="Z13" i="30"/>
  <c r="Z18" i="30"/>
  <c r="Z22" i="30"/>
  <c r="Z26" i="30"/>
  <c r="Z30" i="30"/>
  <c r="Z34" i="30"/>
  <c r="Z38" i="30"/>
  <c r="Z42" i="30"/>
  <c r="Z9" i="30"/>
  <c r="Z17" i="30"/>
  <c r="Z21" i="30"/>
  <c r="Z25" i="30"/>
  <c r="Z29" i="30"/>
  <c r="Z33" i="30"/>
  <c r="Z37" i="30"/>
  <c r="Z3" i="30"/>
  <c r="Z16" i="30"/>
  <c r="Z20" i="30"/>
  <c r="Z24" i="30"/>
  <c r="Z28" i="30"/>
  <c r="Z32" i="30"/>
  <c r="Z36" i="30"/>
  <c r="Z40" i="30"/>
  <c r="Z44" i="30"/>
  <c r="Z47" i="30"/>
  <c r="Z51" i="30"/>
  <c r="Z55" i="30"/>
  <c r="Z59" i="30"/>
  <c r="Z63" i="30"/>
  <c r="Z67" i="30"/>
  <c r="Z71" i="30"/>
  <c r="Z41" i="30"/>
  <c r="Z46" i="30"/>
  <c r="Z50" i="30"/>
  <c r="Z54" i="30"/>
  <c r="Z58" i="30"/>
  <c r="Z62" i="30"/>
  <c r="Z66" i="30"/>
  <c r="Z70" i="30"/>
  <c r="Z49" i="30"/>
  <c r="Z53" i="30"/>
  <c r="Z57" i="30"/>
  <c r="Z61" i="30"/>
  <c r="Z65" i="30"/>
  <c r="Z69" i="30"/>
  <c r="Z45" i="30"/>
  <c r="Z48" i="30"/>
  <c r="Z52" i="30"/>
  <c r="Z56" i="30"/>
  <c r="Z60" i="30"/>
  <c r="Z72" i="30"/>
  <c r="Z68" i="30"/>
  <c r="Z64" i="30"/>
  <c r="C3" i="32"/>
  <c r="C6" i="32"/>
  <c r="C10" i="32"/>
  <c r="C5" i="32"/>
  <c r="C9" i="32"/>
  <c r="C4" i="32"/>
  <c r="C8" i="32"/>
  <c r="C15" i="32"/>
  <c r="C14" i="32"/>
  <c r="C7" i="32"/>
  <c r="C11" i="32"/>
  <c r="C13" i="32"/>
  <c r="C17" i="32"/>
  <c r="C12" i="32"/>
  <c r="C16" i="32"/>
  <c r="C18" i="32"/>
  <c r="C22" i="32"/>
  <c r="C21" i="32"/>
  <c r="C25" i="32"/>
  <c r="C20" i="32"/>
  <c r="C24" i="32"/>
  <c r="C19" i="32"/>
  <c r="C30" i="32"/>
  <c r="C34" i="32"/>
  <c r="C38" i="32"/>
  <c r="C29" i="32"/>
  <c r="C33" i="32"/>
  <c r="C37" i="32"/>
  <c r="C41" i="32"/>
  <c r="C26" i="32"/>
  <c r="C28" i="32"/>
  <c r="C32" i="32"/>
  <c r="C23" i="32"/>
  <c r="C27" i="32"/>
  <c r="C31" i="32"/>
  <c r="C43" i="32"/>
  <c r="C47" i="32"/>
  <c r="C51" i="32"/>
  <c r="C40" i="32"/>
  <c r="C42" i="32"/>
  <c r="C46" i="32"/>
  <c r="C50" i="32"/>
  <c r="C39" i="32"/>
  <c r="C45" i="32"/>
  <c r="C49" i="32"/>
  <c r="C53" i="32"/>
  <c r="C35" i="32"/>
  <c r="C36" i="32"/>
  <c r="C56" i="32"/>
  <c r="C48" i="32"/>
  <c r="C55" i="32"/>
  <c r="C44" i="32"/>
  <c r="C52" i="32"/>
  <c r="C54" i="32"/>
  <c r="C57" i="32"/>
  <c r="C59" i="32"/>
  <c r="C63" i="32"/>
  <c r="C67" i="32"/>
  <c r="C71" i="32"/>
  <c r="C75" i="32"/>
  <c r="C62" i="32"/>
  <c r="C66" i="32"/>
  <c r="C70" i="32"/>
  <c r="C74" i="32"/>
  <c r="C61" i="32"/>
  <c r="C65" i="32"/>
  <c r="C73" i="32"/>
  <c r="C77" i="32"/>
  <c r="C81" i="32"/>
  <c r="C85" i="32"/>
  <c r="C89" i="32"/>
  <c r="C93" i="32"/>
  <c r="C97" i="32"/>
  <c r="C101" i="32"/>
  <c r="C58" i="32"/>
  <c r="C64" i="32"/>
  <c r="C72" i="32"/>
  <c r="C76" i="32"/>
  <c r="C80" i="32"/>
  <c r="C84" i="32"/>
  <c r="C88" i="32"/>
  <c r="C60" i="32"/>
  <c r="C69" i="32"/>
  <c r="C79" i="32"/>
  <c r="C83" i="32"/>
  <c r="C87" i="32"/>
  <c r="C78" i="32"/>
  <c r="C90" i="32"/>
  <c r="C100" i="32"/>
  <c r="C103" i="32"/>
  <c r="C73" i="30"/>
  <c r="C77" i="30"/>
  <c r="C81" i="30"/>
  <c r="C85" i="30"/>
  <c r="C89" i="30"/>
  <c r="C93" i="30"/>
  <c r="C97" i="30"/>
  <c r="C101" i="30"/>
  <c r="C3" i="30"/>
  <c r="C7" i="30"/>
  <c r="C91" i="32"/>
  <c r="C94" i="32"/>
  <c r="C76" i="30"/>
  <c r="C80" i="30"/>
  <c r="C84" i="30"/>
  <c r="C88" i="30"/>
  <c r="C86" i="32"/>
  <c r="C92" i="32"/>
  <c r="C95" i="32"/>
  <c r="C98" i="32"/>
  <c r="C75" i="30"/>
  <c r="C79" i="30"/>
  <c r="C83" i="30"/>
  <c r="C68" i="32"/>
  <c r="C96" i="32"/>
  <c r="C102" i="32"/>
  <c r="C74" i="30"/>
  <c r="C86" i="30"/>
  <c r="C96" i="30"/>
  <c r="C99" i="30"/>
  <c r="C102" i="30"/>
  <c r="C5" i="30"/>
  <c r="C8" i="30"/>
  <c r="C9" i="30"/>
  <c r="C13" i="30"/>
  <c r="C90" i="30"/>
  <c r="C100" i="30"/>
  <c r="C103" i="30"/>
  <c r="C6" i="30"/>
  <c r="C12" i="30"/>
  <c r="C82" i="32"/>
  <c r="C99" i="32"/>
  <c r="C82" i="30"/>
  <c r="C91" i="30"/>
  <c r="C94" i="30"/>
  <c r="C11" i="30"/>
  <c r="C78" i="30"/>
  <c r="C87" i="30"/>
  <c r="C92" i="30"/>
  <c r="C95" i="30"/>
  <c r="C98" i="30"/>
  <c r="C16" i="30"/>
  <c r="C20" i="30"/>
  <c r="C24" i="30"/>
  <c r="C28" i="30"/>
  <c r="C32" i="30"/>
  <c r="C36" i="30"/>
  <c r="C40" i="30"/>
  <c r="C44" i="30"/>
  <c r="C14" i="30"/>
  <c r="C15" i="30"/>
  <c r="C19" i="30"/>
  <c r="C23" i="30"/>
  <c r="C27" i="30"/>
  <c r="C31" i="30"/>
  <c r="C35" i="30"/>
  <c r="C39" i="30"/>
  <c r="C43" i="30"/>
  <c r="C4" i="30"/>
  <c r="C10" i="30"/>
  <c r="C18" i="30"/>
  <c r="C22" i="30"/>
  <c r="C26" i="30"/>
  <c r="C30" i="30"/>
  <c r="C34" i="30"/>
  <c r="C38" i="30"/>
  <c r="C17" i="30"/>
  <c r="C21" i="30"/>
  <c r="C25" i="30"/>
  <c r="C29" i="30"/>
  <c r="C33" i="30"/>
  <c r="C37" i="30"/>
  <c r="C41" i="30"/>
  <c r="C45" i="30"/>
  <c r="C48" i="30"/>
  <c r="C52" i="30"/>
  <c r="C56" i="30"/>
  <c r="C60" i="30"/>
  <c r="C64" i="30"/>
  <c r="C68" i="30"/>
  <c r="C72" i="30"/>
  <c r="C42" i="30"/>
  <c r="C47" i="30"/>
  <c r="C51" i="30"/>
  <c r="C55" i="30"/>
  <c r="C59" i="30"/>
  <c r="C63" i="30"/>
  <c r="C67" i="30"/>
  <c r="C71" i="30"/>
  <c r="C50" i="30"/>
  <c r="C54" i="30"/>
  <c r="C58" i="30"/>
  <c r="C62" i="30"/>
  <c r="C66" i="30"/>
  <c r="C70" i="30"/>
  <c r="C46" i="30"/>
  <c r="C49" i="30"/>
  <c r="C53" i="30"/>
  <c r="C57" i="30"/>
  <c r="C61" i="30"/>
  <c r="C69" i="30"/>
  <c r="C65" i="30"/>
  <c r="X4" i="32"/>
  <c r="X3" i="32"/>
  <c r="X7" i="32"/>
  <c r="X11" i="32"/>
  <c r="X6" i="32"/>
  <c r="X10" i="32"/>
  <c r="X5" i="32"/>
  <c r="X12" i="32"/>
  <c r="X16" i="32"/>
  <c r="X9" i="32"/>
  <c r="X15" i="32"/>
  <c r="X8" i="32"/>
  <c r="X14" i="32"/>
  <c r="X13" i="32"/>
  <c r="X17" i="32"/>
  <c r="X19" i="32"/>
  <c r="X23" i="32"/>
  <c r="X18" i="32"/>
  <c r="X22" i="32"/>
  <c r="X21" i="32"/>
  <c r="X25" i="32"/>
  <c r="X27" i="32"/>
  <c r="X31" i="32"/>
  <c r="X35" i="32"/>
  <c r="X39" i="32"/>
  <c r="X26" i="32"/>
  <c r="X30" i="32"/>
  <c r="X34" i="32"/>
  <c r="X38" i="32"/>
  <c r="X24" i="32"/>
  <c r="X29" i="32"/>
  <c r="X33" i="32"/>
  <c r="X20" i="32"/>
  <c r="X28" i="32"/>
  <c r="X40" i="32"/>
  <c r="X44" i="32"/>
  <c r="X48" i="32"/>
  <c r="X52" i="32"/>
  <c r="X37" i="32"/>
  <c r="X43" i="32"/>
  <c r="X47" i="32"/>
  <c r="X51" i="32"/>
  <c r="X36" i="32"/>
  <c r="X42" i="32"/>
  <c r="X46" i="32"/>
  <c r="X50" i="32"/>
  <c r="X32" i="32"/>
  <c r="X49" i="32"/>
  <c r="X53" i="32"/>
  <c r="X57" i="32"/>
  <c r="X45" i="32"/>
  <c r="X56" i="32"/>
  <c r="X41" i="32"/>
  <c r="X55" i="32"/>
  <c r="X54" i="32"/>
  <c r="X60" i="32"/>
  <c r="X64" i="32"/>
  <c r="X68" i="32"/>
  <c r="X72" i="32"/>
  <c r="X59" i="32"/>
  <c r="X63" i="32"/>
  <c r="X67" i="32"/>
  <c r="X71" i="32"/>
  <c r="X58" i="32"/>
  <c r="X62" i="32"/>
  <c r="X70" i="32"/>
  <c r="X78" i="32"/>
  <c r="X82" i="32"/>
  <c r="X86" i="32"/>
  <c r="X90" i="32"/>
  <c r="X94" i="32"/>
  <c r="X98" i="32"/>
  <c r="X102" i="32"/>
  <c r="X61" i="32"/>
  <c r="X69" i="32"/>
  <c r="X77" i="32"/>
  <c r="X81" i="32"/>
  <c r="X85" i="32"/>
  <c r="X89" i="32"/>
  <c r="X66" i="32"/>
  <c r="X74" i="32"/>
  <c r="X76" i="32"/>
  <c r="X80" i="32"/>
  <c r="X84" i="32"/>
  <c r="X75" i="32"/>
  <c r="X97" i="32"/>
  <c r="X100" i="32"/>
  <c r="X74" i="30"/>
  <c r="X78" i="30"/>
  <c r="X82" i="30"/>
  <c r="X86" i="30"/>
  <c r="X90" i="30"/>
  <c r="X94" i="30"/>
  <c r="X98" i="30"/>
  <c r="X102" i="30"/>
  <c r="X4" i="30"/>
  <c r="X87" i="32"/>
  <c r="X91" i="32"/>
  <c r="X101" i="32"/>
  <c r="X103" i="32"/>
  <c r="X73" i="30"/>
  <c r="X77" i="30"/>
  <c r="X81" i="30"/>
  <c r="X85" i="30"/>
  <c r="X73" i="32"/>
  <c r="X83" i="32"/>
  <c r="X92" i="32"/>
  <c r="X95" i="32"/>
  <c r="X76" i="30"/>
  <c r="X80" i="30"/>
  <c r="X65" i="32"/>
  <c r="X79" i="32"/>
  <c r="X96" i="32"/>
  <c r="X93" i="30"/>
  <c r="X96" i="30"/>
  <c r="X99" i="30"/>
  <c r="X5" i="30"/>
  <c r="X10" i="30"/>
  <c r="X83" i="30"/>
  <c r="X88" i="30"/>
  <c r="X97" i="30"/>
  <c r="X100" i="30"/>
  <c r="X103" i="30"/>
  <c r="X3" i="30"/>
  <c r="X6" i="30"/>
  <c r="X9" i="30"/>
  <c r="X13" i="30"/>
  <c r="X93" i="32"/>
  <c r="X99" i="32"/>
  <c r="X79" i="30"/>
  <c r="X87" i="30"/>
  <c r="X91" i="30"/>
  <c r="X101" i="30"/>
  <c r="X7" i="30"/>
  <c r="X8" i="30"/>
  <c r="X12" i="30"/>
  <c r="X88" i="32"/>
  <c r="X75" i="30"/>
  <c r="X84" i="30"/>
  <c r="X89" i="30"/>
  <c r="X92" i="30"/>
  <c r="X95" i="30"/>
  <c r="X17" i="30"/>
  <c r="X21" i="30"/>
  <c r="X25" i="30"/>
  <c r="X29" i="30"/>
  <c r="X33" i="30"/>
  <c r="X37" i="30"/>
  <c r="X41" i="30"/>
  <c r="X45" i="30"/>
  <c r="X11" i="30"/>
  <c r="X16" i="30"/>
  <c r="X20" i="30"/>
  <c r="X24" i="30"/>
  <c r="X28" i="30"/>
  <c r="X32" i="30"/>
  <c r="X36" i="30"/>
  <c r="X40" i="30"/>
  <c r="X44" i="30"/>
  <c r="X15" i="30"/>
  <c r="X19" i="30"/>
  <c r="X23" i="30"/>
  <c r="X27" i="30"/>
  <c r="X31" i="30"/>
  <c r="X35" i="30"/>
  <c r="X39" i="30"/>
  <c r="X14" i="30"/>
  <c r="X18" i="30"/>
  <c r="X22" i="30"/>
  <c r="X26" i="30"/>
  <c r="X30" i="30"/>
  <c r="X34" i="30"/>
  <c r="X38" i="30"/>
  <c r="X42" i="30"/>
  <c r="X43" i="30"/>
  <c r="X49" i="30"/>
  <c r="X53" i="30"/>
  <c r="X57" i="30"/>
  <c r="X61" i="30"/>
  <c r="X65" i="30"/>
  <c r="X69" i="30"/>
  <c r="X48" i="30"/>
  <c r="X52" i="30"/>
  <c r="X56" i="30"/>
  <c r="X60" i="30"/>
  <c r="X64" i="30"/>
  <c r="X68" i="30"/>
  <c r="X47" i="30"/>
  <c r="X51" i="30"/>
  <c r="X55" i="30"/>
  <c r="X59" i="30"/>
  <c r="X63" i="30"/>
  <c r="X67" i="30"/>
  <c r="X71" i="30"/>
  <c r="X46" i="30"/>
  <c r="X50" i="30"/>
  <c r="X54" i="30"/>
  <c r="X58" i="30"/>
  <c r="X62" i="30"/>
  <c r="X70" i="30"/>
  <c r="X66" i="30"/>
  <c r="X72" i="30"/>
  <c r="J5" i="32"/>
  <c r="J9" i="32"/>
  <c r="J4" i="32"/>
  <c r="J8" i="32"/>
  <c r="J3" i="32"/>
  <c r="J7" i="32"/>
  <c r="J14" i="32"/>
  <c r="J11" i="32"/>
  <c r="J13" i="32"/>
  <c r="J17" i="32"/>
  <c r="J6" i="32"/>
  <c r="J10" i="32"/>
  <c r="J12" i="32"/>
  <c r="J16" i="32"/>
  <c r="J15" i="32"/>
  <c r="J21" i="32"/>
  <c r="J25" i="32"/>
  <c r="J20" i="32"/>
  <c r="J24" i="32"/>
  <c r="J19" i="32"/>
  <c r="J23" i="32"/>
  <c r="J18" i="32"/>
  <c r="J29" i="32"/>
  <c r="J33" i="32"/>
  <c r="J37" i="32"/>
  <c r="J41" i="32"/>
  <c r="J26" i="32"/>
  <c r="J28" i="32"/>
  <c r="J32" i="32"/>
  <c r="J36" i="32"/>
  <c r="J40" i="32"/>
  <c r="J27" i="32"/>
  <c r="J31" i="32"/>
  <c r="J35" i="32"/>
  <c r="J22" i="32"/>
  <c r="J30" i="32"/>
  <c r="J42" i="32"/>
  <c r="J46" i="32"/>
  <c r="J50" i="32"/>
  <c r="J39" i="32"/>
  <c r="J45" i="32"/>
  <c r="J49" i="32"/>
  <c r="J38" i="32"/>
  <c r="J44" i="32"/>
  <c r="J48" i="32"/>
  <c r="J52" i="32"/>
  <c r="J34" i="32"/>
  <c r="J51" i="32"/>
  <c r="J55" i="32"/>
  <c r="J47" i="32"/>
  <c r="J54" i="32"/>
  <c r="J58" i="32"/>
  <c r="J43" i="32"/>
  <c r="J53" i="32"/>
  <c r="J57" i="32"/>
  <c r="J56" i="32"/>
  <c r="J62" i="32"/>
  <c r="J66" i="32"/>
  <c r="J70" i="32"/>
  <c r="J74" i="32"/>
  <c r="J61" i="32"/>
  <c r="J65" i="32"/>
  <c r="J69" i="32"/>
  <c r="J73" i="32"/>
  <c r="J60" i="32"/>
  <c r="J64" i="32"/>
  <c r="J72" i="32"/>
  <c r="J76" i="32"/>
  <c r="J80" i="32"/>
  <c r="J84" i="32"/>
  <c r="J88" i="32"/>
  <c r="J92" i="32"/>
  <c r="J96" i="32"/>
  <c r="J100" i="32"/>
  <c r="J63" i="32"/>
  <c r="J71" i="32"/>
  <c r="J79" i="32"/>
  <c r="J83" i="32"/>
  <c r="J87" i="32"/>
  <c r="J59" i="32"/>
  <c r="J68" i="32"/>
  <c r="J78" i="32"/>
  <c r="J82" i="32"/>
  <c r="J86" i="32"/>
  <c r="J77" i="32"/>
  <c r="J89" i="32"/>
  <c r="J99" i="32"/>
  <c r="J102" i="32"/>
  <c r="J76" i="30"/>
  <c r="J80" i="30"/>
  <c r="J84" i="30"/>
  <c r="J88" i="30"/>
  <c r="J92" i="30"/>
  <c r="J96" i="30"/>
  <c r="J100" i="30"/>
  <c r="J6" i="30"/>
  <c r="J93" i="32"/>
  <c r="J75" i="30"/>
  <c r="J79" i="30"/>
  <c r="J83" i="30"/>
  <c r="J87" i="30"/>
  <c r="J75" i="32"/>
  <c r="J85" i="32"/>
  <c r="J91" i="32"/>
  <c r="J94" i="32"/>
  <c r="J97" i="32"/>
  <c r="J74" i="30"/>
  <c r="J78" i="30"/>
  <c r="J82" i="30"/>
  <c r="J67" i="32"/>
  <c r="J81" i="32"/>
  <c r="J98" i="32"/>
  <c r="J73" i="30"/>
  <c r="J85" i="30"/>
  <c r="J95" i="30"/>
  <c r="J98" i="30"/>
  <c r="J101" i="30"/>
  <c r="J4" i="30"/>
  <c r="J7" i="30"/>
  <c r="J12" i="30"/>
  <c r="J103" i="32"/>
  <c r="J89" i="30"/>
  <c r="J99" i="30"/>
  <c r="J102" i="30"/>
  <c r="J5" i="30"/>
  <c r="J8" i="30"/>
  <c r="J11" i="30"/>
  <c r="J95" i="32"/>
  <c r="J101" i="32"/>
  <c r="J81" i="30"/>
  <c r="J90" i="30"/>
  <c r="J93" i="30"/>
  <c r="J103" i="30"/>
  <c r="J10" i="30"/>
  <c r="J14" i="30"/>
  <c r="J90" i="32"/>
  <c r="J77" i="30"/>
  <c r="J86" i="30"/>
  <c r="J91" i="30"/>
  <c r="J94" i="30"/>
  <c r="J97" i="30"/>
  <c r="J3" i="30"/>
  <c r="J15" i="30"/>
  <c r="J19" i="30"/>
  <c r="J23" i="30"/>
  <c r="J27" i="30"/>
  <c r="J31" i="30"/>
  <c r="J35" i="30"/>
  <c r="J39" i="30"/>
  <c r="J43" i="30"/>
  <c r="J13" i="30"/>
  <c r="J18" i="30"/>
  <c r="J22" i="30"/>
  <c r="J26" i="30"/>
  <c r="J30" i="30"/>
  <c r="J34" i="30"/>
  <c r="J38" i="30"/>
  <c r="J42" i="30"/>
  <c r="J9" i="30"/>
  <c r="J17" i="30"/>
  <c r="J21" i="30"/>
  <c r="J25" i="30"/>
  <c r="J29" i="30"/>
  <c r="J33" i="30"/>
  <c r="J37" i="30"/>
  <c r="J41" i="30"/>
  <c r="J16" i="30"/>
  <c r="J20" i="30"/>
  <c r="J24" i="30"/>
  <c r="J28" i="30"/>
  <c r="J32" i="30"/>
  <c r="J36" i="30"/>
  <c r="J40" i="30"/>
  <c r="J44" i="30"/>
  <c r="J47" i="30"/>
  <c r="J51" i="30"/>
  <c r="J55" i="30"/>
  <c r="J59" i="30"/>
  <c r="J63" i="30"/>
  <c r="J67" i="30"/>
  <c r="J71" i="30"/>
  <c r="J50" i="30"/>
  <c r="J54" i="30"/>
  <c r="J58" i="30"/>
  <c r="J62" i="30"/>
  <c r="J66" i="30"/>
  <c r="J70" i="30"/>
  <c r="J49" i="30"/>
  <c r="J53" i="30"/>
  <c r="J57" i="30"/>
  <c r="J61" i="30"/>
  <c r="J65" i="30"/>
  <c r="J69" i="30"/>
  <c r="J45" i="30"/>
  <c r="J46" i="30"/>
  <c r="J48" i="30"/>
  <c r="J52" i="30"/>
  <c r="J56" i="30"/>
  <c r="J60" i="30"/>
  <c r="J64" i="30"/>
  <c r="J72" i="30"/>
  <c r="J68" i="30"/>
  <c r="AB4" i="32"/>
  <c r="AB3" i="32"/>
  <c r="AB7" i="32"/>
  <c r="AB11" i="32"/>
  <c r="AB6" i="32"/>
  <c r="AB10" i="32"/>
  <c r="AB5" i="32"/>
  <c r="AB8" i="32"/>
  <c r="AB12" i="32"/>
  <c r="AB16" i="32"/>
  <c r="AB15" i="32"/>
  <c r="AB14" i="32"/>
  <c r="AB9" i="32"/>
  <c r="AB13" i="32"/>
  <c r="AB17" i="32"/>
  <c r="AB19" i="32"/>
  <c r="AB23" i="32"/>
  <c r="AB18" i="32"/>
  <c r="AB22" i="32"/>
  <c r="AB21" i="32"/>
  <c r="AB25" i="32"/>
  <c r="AB20" i="32"/>
  <c r="AB27" i="32"/>
  <c r="AB31" i="32"/>
  <c r="AB35" i="32"/>
  <c r="AB39" i="32"/>
  <c r="AB26" i="32"/>
  <c r="AB30" i="32"/>
  <c r="AB34" i="32"/>
  <c r="AB38" i="32"/>
  <c r="AB29" i="32"/>
  <c r="AB33" i="32"/>
  <c r="AB24" i="32"/>
  <c r="AB32" i="32"/>
  <c r="AB36" i="32"/>
  <c r="AB44" i="32"/>
  <c r="AB48" i="32"/>
  <c r="AB52" i="32"/>
  <c r="AB28" i="32"/>
  <c r="AB43" i="32"/>
  <c r="AB47" i="32"/>
  <c r="AB51" i="32"/>
  <c r="AB40" i="32"/>
  <c r="AB42" i="32"/>
  <c r="AB46" i="32"/>
  <c r="AB50" i="32"/>
  <c r="AB37" i="32"/>
  <c r="AB57" i="32"/>
  <c r="AB49" i="32"/>
  <c r="AB56" i="32"/>
  <c r="AB45" i="32"/>
  <c r="AB55" i="32"/>
  <c r="AB41" i="32"/>
  <c r="AB53" i="32"/>
  <c r="AB54" i="32"/>
  <c r="AB60" i="32"/>
  <c r="AB64" i="32"/>
  <c r="AB68" i="32"/>
  <c r="AB72" i="32"/>
  <c r="AB59" i="32"/>
  <c r="AB63" i="32"/>
  <c r="AB67" i="32"/>
  <c r="AB71" i="32"/>
  <c r="AB58" i="32"/>
  <c r="AB62" i="32"/>
  <c r="AB66" i="32"/>
  <c r="AB74" i="32"/>
  <c r="AB78" i="32"/>
  <c r="AB82" i="32"/>
  <c r="AB86" i="32"/>
  <c r="AB90" i="32"/>
  <c r="AB94" i="32"/>
  <c r="AB98" i="32"/>
  <c r="AB102" i="32"/>
  <c r="AB65" i="32"/>
  <c r="AB73" i="32"/>
  <c r="AB77" i="32"/>
  <c r="AB81" i="32"/>
  <c r="AB85" i="32"/>
  <c r="AB89" i="32"/>
  <c r="AB61" i="32"/>
  <c r="AB70" i="32"/>
  <c r="AB76" i="32"/>
  <c r="AB80" i="32"/>
  <c r="AB84" i="32"/>
  <c r="AB79" i="32"/>
  <c r="AB91" i="32"/>
  <c r="AB101" i="32"/>
  <c r="AB74" i="30"/>
  <c r="AB78" i="30"/>
  <c r="AB82" i="30"/>
  <c r="AB86" i="30"/>
  <c r="AB90" i="30"/>
  <c r="AB94" i="30"/>
  <c r="AB98" i="30"/>
  <c r="AB102" i="30"/>
  <c r="AB4" i="30"/>
  <c r="AB75" i="32"/>
  <c r="AB88" i="32"/>
  <c r="AB92" i="32"/>
  <c r="AB95" i="32"/>
  <c r="AB103" i="32"/>
  <c r="AB73" i="30"/>
  <c r="AB77" i="30"/>
  <c r="AB81" i="30"/>
  <c r="AB85" i="30"/>
  <c r="AB87" i="32"/>
  <c r="AB93" i="32"/>
  <c r="AB96" i="32"/>
  <c r="AB99" i="32"/>
  <c r="AB76" i="30"/>
  <c r="AB80" i="30"/>
  <c r="AB69" i="32"/>
  <c r="AB97" i="32"/>
  <c r="AB75" i="30"/>
  <c r="AB87" i="30"/>
  <c r="AB97" i="30"/>
  <c r="AB100" i="30"/>
  <c r="AB103" i="30"/>
  <c r="AB3" i="30"/>
  <c r="AB6" i="30"/>
  <c r="AB10" i="30"/>
  <c r="AB84" i="30"/>
  <c r="AB91" i="30"/>
  <c r="AB101" i="30"/>
  <c r="AB7" i="30"/>
  <c r="AB9" i="30"/>
  <c r="AB13" i="30"/>
  <c r="AB83" i="32"/>
  <c r="AB100" i="32"/>
  <c r="AB83" i="30"/>
  <c r="AB89" i="30"/>
  <c r="AB92" i="30"/>
  <c r="AB95" i="30"/>
  <c r="AB8" i="30"/>
  <c r="AB12" i="30"/>
  <c r="AB79" i="30"/>
  <c r="AB88" i="30"/>
  <c r="AB93" i="30"/>
  <c r="AB96" i="30"/>
  <c r="AB17" i="30"/>
  <c r="AB21" i="30"/>
  <c r="AB25" i="30"/>
  <c r="AB29" i="30"/>
  <c r="AB33" i="30"/>
  <c r="AB37" i="30"/>
  <c r="AB41" i="30"/>
  <c r="AB45" i="30"/>
  <c r="AB99" i="30"/>
  <c r="AB16" i="30"/>
  <c r="AB20" i="30"/>
  <c r="AB24" i="30"/>
  <c r="AB28" i="30"/>
  <c r="AB32" i="30"/>
  <c r="AB36" i="30"/>
  <c r="AB40" i="30"/>
  <c r="AB44" i="30"/>
  <c r="AB5" i="30"/>
  <c r="AB11" i="30"/>
  <c r="AB14" i="30"/>
  <c r="AB15" i="30"/>
  <c r="AB19" i="30"/>
  <c r="AB23" i="30"/>
  <c r="AB27" i="30"/>
  <c r="AB31" i="30"/>
  <c r="AB35" i="30"/>
  <c r="AB39" i="30"/>
  <c r="AB18" i="30"/>
  <c r="AB22" i="30"/>
  <c r="AB26" i="30"/>
  <c r="AB30" i="30"/>
  <c r="AB34" i="30"/>
  <c r="AB38" i="30"/>
  <c r="AB42" i="30"/>
  <c r="AB49" i="30"/>
  <c r="AB53" i="30"/>
  <c r="AB57" i="30"/>
  <c r="AB61" i="30"/>
  <c r="AB65" i="30"/>
  <c r="AB69" i="30"/>
  <c r="AB43" i="30"/>
  <c r="AB48" i="30"/>
  <c r="AB52" i="30"/>
  <c r="AB56" i="30"/>
  <c r="AB60" i="30"/>
  <c r="AB64" i="30"/>
  <c r="AB68" i="30"/>
  <c r="AB47" i="30"/>
  <c r="AB51" i="30"/>
  <c r="AB55" i="30"/>
  <c r="AB59" i="30"/>
  <c r="AB63" i="30"/>
  <c r="AB67" i="30"/>
  <c r="AB71" i="30"/>
  <c r="AB46" i="30"/>
  <c r="AB50" i="30"/>
  <c r="AB54" i="30"/>
  <c r="AB58" i="30"/>
  <c r="AB62" i="30"/>
  <c r="AB72" i="30"/>
  <c r="AB70" i="30"/>
  <c r="AB66" i="30"/>
  <c r="AM3" i="32"/>
  <c r="AM6" i="32"/>
  <c r="AM10" i="32"/>
  <c r="AM5" i="32"/>
  <c r="AM9" i="32"/>
  <c r="AM4" i="32"/>
  <c r="AM11" i="32"/>
  <c r="AM15" i="32"/>
  <c r="AM8" i="32"/>
  <c r="AM14" i="32"/>
  <c r="AM13" i="32"/>
  <c r="AM7" i="32"/>
  <c r="AM12" i="32"/>
  <c r="AM16" i="32"/>
  <c r="AM18" i="32"/>
  <c r="AM22" i="32"/>
  <c r="AM21" i="32"/>
  <c r="AM25" i="32"/>
  <c r="AM17" i="32"/>
  <c r="AM20" i="32"/>
  <c r="AM24" i="32"/>
  <c r="AM23" i="32"/>
  <c r="AM26" i="32"/>
  <c r="AM30" i="32"/>
  <c r="AM34" i="32"/>
  <c r="AM38" i="32"/>
  <c r="AM19" i="32"/>
  <c r="AM29" i="32"/>
  <c r="AM33" i="32"/>
  <c r="AM37" i="32"/>
  <c r="AM28" i="32"/>
  <c r="AM32" i="32"/>
  <c r="AM39" i="32"/>
  <c r="AM43" i="32"/>
  <c r="AM47" i="32"/>
  <c r="AM51" i="32"/>
  <c r="AM31" i="32"/>
  <c r="AM36" i="32"/>
  <c r="AM42" i="32"/>
  <c r="AM46" i="32"/>
  <c r="AM50" i="32"/>
  <c r="AM27" i="32"/>
  <c r="AM35" i="32"/>
  <c r="AM41" i="32"/>
  <c r="AM45" i="32"/>
  <c r="AM49" i="32"/>
  <c r="AM53" i="32"/>
  <c r="AM56" i="32"/>
  <c r="AM55" i="32"/>
  <c r="AM48" i="32"/>
  <c r="AM52" i="32"/>
  <c r="AM54" i="32"/>
  <c r="AM40" i="32"/>
  <c r="AM44" i="32"/>
  <c r="AM57" i="32"/>
  <c r="AM59" i="32"/>
  <c r="AM63" i="32"/>
  <c r="AM67" i="32"/>
  <c r="AM71" i="32"/>
  <c r="AM58" i="32"/>
  <c r="AM62" i="32"/>
  <c r="AM66" i="32"/>
  <c r="AM70" i="32"/>
  <c r="AM74" i="32"/>
  <c r="AM61" i="32"/>
  <c r="AM69" i="32"/>
  <c r="AM77" i="32"/>
  <c r="AM81" i="32"/>
  <c r="AM85" i="32"/>
  <c r="AM89" i="32"/>
  <c r="AM93" i="32"/>
  <c r="AM97" i="32"/>
  <c r="AM101" i="32"/>
  <c r="AM68" i="32"/>
  <c r="AM76" i="32"/>
  <c r="AM80" i="32"/>
  <c r="AM84" i="32"/>
  <c r="AM88" i="32"/>
  <c r="AM65" i="32"/>
  <c r="AM73" i="32"/>
  <c r="AM75" i="32"/>
  <c r="AM79" i="32"/>
  <c r="AM83" i="32"/>
  <c r="AM87" i="32"/>
  <c r="AM64" i="32"/>
  <c r="AM82" i="32"/>
  <c r="AM91" i="32"/>
  <c r="AM94" i="32"/>
  <c r="AM103" i="32"/>
  <c r="AM73" i="30"/>
  <c r="AM77" i="30"/>
  <c r="AM81" i="30"/>
  <c r="AM85" i="30"/>
  <c r="AM89" i="30"/>
  <c r="AM93" i="30"/>
  <c r="AM97" i="30"/>
  <c r="AM101" i="30"/>
  <c r="AM3" i="30"/>
  <c r="AM7" i="30"/>
  <c r="AM78" i="32"/>
  <c r="AM92" i="32"/>
  <c r="AM95" i="32"/>
  <c r="AM98" i="32"/>
  <c r="AM76" i="30"/>
  <c r="AM80" i="30"/>
  <c r="AM84" i="30"/>
  <c r="AM60" i="32"/>
  <c r="AM96" i="32"/>
  <c r="AM99" i="32"/>
  <c r="AM102" i="32"/>
  <c r="AM75" i="30"/>
  <c r="AM79" i="30"/>
  <c r="AM83" i="30"/>
  <c r="AM100" i="32"/>
  <c r="AM78" i="30"/>
  <c r="AM90" i="30"/>
  <c r="AM100" i="30"/>
  <c r="AM103" i="30"/>
  <c r="AM6" i="30"/>
  <c r="AM9" i="30"/>
  <c r="AM13" i="30"/>
  <c r="AM74" i="30"/>
  <c r="AM87" i="30"/>
  <c r="AM88" i="30"/>
  <c r="AM91" i="30"/>
  <c r="AM94" i="30"/>
  <c r="AM8" i="30"/>
  <c r="AM12" i="30"/>
  <c r="AM86" i="32"/>
  <c r="AM86" i="30"/>
  <c r="AM92" i="30"/>
  <c r="AM95" i="30"/>
  <c r="AM98" i="30"/>
  <c r="AM4" i="30"/>
  <c r="AM11" i="30"/>
  <c r="AM72" i="32"/>
  <c r="AM90" i="32"/>
  <c r="AM82" i="30"/>
  <c r="AM96" i="30"/>
  <c r="AM5" i="30"/>
  <c r="AM16" i="30"/>
  <c r="AM20" i="30"/>
  <c r="AM24" i="30"/>
  <c r="AM28" i="30"/>
  <c r="AM32" i="30"/>
  <c r="AM36" i="30"/>
  <c r="AM40" i="30"/>
  <c r="AM44" i="30"/>
  <c r="AM102" i="30"/>
  <c r="AM15" i="30"/>
  <c r="AM19" i="30"/>
  <c r="AM23" i="30"/>
  <c r="AM27" i="30"/>
  <c r="AM31" i="30"/>
  <c r="AM35" i="30"/>
  <c r="AM39" i="30"/>
  <c r="AM43" i="30"/>
  <c r="AM14" i="30"/>
  <c r="AM18" i="30"/>
  <c r="AM22" i="30"/>
  <c r="AM26" i="30"/>
  <c r="AM30" i="30"/>
  <c r="AM34" i="30"/>
  <c r="AM38" i="30"/>
  <c r="AM99" i="30"/>
  <c r="AM10" i="30"/>
  <c r="AM17" i="30"/>
  <c r="AM21" i="30"/>
  <c r="AM25" i="30"/>
  <c r="AM29" i="30"/>
  <c r="AM33" i="30"/>
  <c r="AM37" i="30"/>
  <c r="AM41" i="30"/>
  <c r="AM45" i="30"/>
  <c r="AM48" i="30"/>
  <c r="AM52" i="30"/>
  <c r="AM56" i="30"/>
  <c r="AM60" i="30"/>
  <c r="AM64" i="30"/>
  <c r="AM68" i="30"/>
  <c r="AM72" i="30"/>
  <c r="AM47" i="30"/>
  <c r="AM51" i="30"/>
  <c r="AM55" i="30"/>
  <c r="AM59" i="30"/>
  <c r="AM63" i="30"/>
  <c r="AM67" i="30"/>
  <c r="AM42" i="30"/>
  <c r="AM46" i="30"/>
  <c r="AM50" i="30"/>
  <c r="AM54" i="30"/>
  <c r="AM58" i="30"/>
  <c r="AM62" i="30"/>
  <c r="AM66" i="30"/>
  <c r="AM70" i="30"/>
  <c r="AM49" i="30"/>
  <c r="AM53" i="30"/>
  <c r="AM57" i="30"/>
  <c r="AM61" i="30"/>
  <c r="AM65" i="30"/>
  <c r="AM69" i="30"/>
  <c r="AM71" i="30"/>
  <c r="AG5" i="32"/>
  <c r="AG4" i="32"/>
  <c r="AG8" i="32"/>
  <c r="AG3" i="32"/>
  <c r="AG7" i="32"/>
  <c r="AG6" i="32"/>
  <c r="AG13" i="32"/>
  <c r="AG17" i="32"/>
  <c r="AG10" i="32"/>
  <c r="AG12" i="32"/>
  <c r="AG16" i="32"/>
  <c r="AG9" i="32"/>
  <c r="AG11" i="32"/>
  <c r="AG15" i="32"/>
  <c r="AG14" i="32"/>
  <c r="AG20" i="32"/>
  <c r="AG24" i="32"/>
  <c r="AG19" i="32"/>
  <c r="AG23" i="32"/>
  <c r="AG18" i="32"/>
  <c r="AG22" i="32"/>
  <c r="AG28" i="32"/>
  <c r="AG32" i="32"/>
  <c r="AG36" i="32"/>
  <c r="AG40" i="32"/>
  <c r="AG27" i="32"/>
  <c r="AG31" i="32"/>
  <c r="AG35" i="32"/>
  <c r="AG39" i="32"/>
  <c r="AG25" i="32"/>
  <c r="AG26" i="32"/>
  <c r="AG30" i="32"/>
  <c r="AG34" i="32"/>
  <c r="AG21" i="32"/>
  <c r="AG29" i="32"/>
  <c r="AG41" i="32"/>
  <c r="AG45" i="32"/>
  <c r="AG49" i="32"/>
  <c r="AG38" i="32"/>
  <c r="AG44" i="32"/>
  <c r="AG48" i="32"/>
  <c r="AG37" i="32"/>
  <c r="AG43" i="32"/>
  <c r="AG47" i="32"/>
  <c r="AG51" i="32"/>
  <c r="AG33" i="32"/>
  <c r="AG50" i="32"/>
  <c r="AG54" i="32"/>
  <c r="AG46" i="32"/>
  <c r="AG57" i="32"/>
  <c r="AG42" i="32"/>
  <c r="AG52" i="32"/>
  <c r="AG56" i="32"/>
  <c r="AG53" i="32"/>
  <c r="AG55" i="32"/>
  <c r="AG61" i="32"/>
  <c r="AG65" i="32"/>
  <c r="AG69" i="32"/>
  <c r="AG73" i="32"/>
  <c r="AG60" i="32"/>
  <c r="AG64" i="32"/>
  <c r="AG68" i="32"/>
  <c r="AG72" i="32"/>
  <c r="AG59" i="32"/>
  <c r="AG63" i="32"/>
  <c r="AG71" i="32"/>
  <c r="AG75" i="32"/>
  <c r="AG79" i="32"/>
  <c r="AG83" i="32"/>
  <c r="AG87" i="32"/>
  <c r="AG91" i="32"/>
  <c r="AG95" i="32"/>
  <c r="AG99" i="32"/>
  <c r="AG62" i="32"/>
  <c r="AG70" i="32"/>
  <c r="AG78" i="32"/>
  <c r="AG82" i="32"/>
  <c r="AG86" i="32"/>
  <c r="AG90" i="32"/>
  <c r="AG58" i="32"/>
  <c r="AG67" i="32"/>
  <c r="AG77" i="32"/>
  <c r="AG81" i="32"/>
  <c r="AG85" i="32"/>
  <c r="AG74" i="32"/>
  <c r="AG76" i="32"/>
  <c r="AG88" i="32"/>
  <c r="AG98" i="32"/>
  <c r="AG101" i="32"/>
  <c r="AG75" i="30"/>
  <c r="AG79" i="30"/>
  <c r="AG83" i="30"/>
  <c r="AG87" i="30"/>
  <c r="AG91" i="30"/>
  <c r="AG95" i="30"/>
  <c r="AG99" i="30"/>
  <c r="AG103" i="30"/>
  <c r="AG5" i="30"/>
  <c r="AG66" i="32"/>
  <c r="AG92" i="32"/>
  <c r="AG102" i="32"/>
  <c r="AG74" i="30"/>
  <c r="AG78" i="30"/>
  <c r="AG82" i="30"/>
  <c r="AG86" i="30"/>
  <c r="AG84" i="32"/>
  <c r="AG93" i="32"/>
  <c r="AG96" i="32"/>
  <c r="AG103" i="32"/>
  <c r="AG73" i="30"/>
  <c r="AG77" i="30"/>
  <c r="AG81" i="30"/>
  <c r="AG84" i="30"/>
  <c r="AG94" i="30"/>
  <c r="AG97" i="30"/>
  <c r="AG100" i="30"/>
  <c r="AG3" i="30"/>
  <c r="AG6" i="30"/>
  <c r="AG11" i="30"/>
  <c r="AG89" i="32"/>
  <c r="AG97" i="32"/>
  <c r="AG98" i="30"/>
  <c r="AG101" i="30"/>
  <c r="AG4" i="30"/>
  <c r="AG7" i="30"/>
  <c r="AG10" i="30"/>
  <c r="AG80" i="30"/>
  <c r="AG88" i="30"/>
  <c r="AG89" i="30"/>
  <c r="AG92" i="30"/>
  <c r="AG102" i="30"/>
  <c r="AG9" i="30"/>
  <c r="AG13" i="30"/>
  <c r="AG80" i="32"/>
  <c r="AG94" i="32"/>
  <c r="AG100" i="32"/>
  <c r="AG76" i="30"/>
  <c r="AG85" i="30"/>
  <c r="AG90" i="30"/>
  <c r="AG93" i="30"/>
  <c r="AG96" i="30"/>
  <c r="AG18" i="30"/>
  <c r="AG22" i="30"/>
  <c r="AG26" i="30"/>
  <c r="AG30" i="30"/>
  <c r="AG34" i="30"/>
  <c r="AG38" i="30"/>
  <c r="AG42" i="30"/>
  <c r="AG12" i="30"/>
  <c r="AG17" i="30"/>
  <c r="AG21" i="30"/>
  <c r="AG25" i="30"/>
  <c r="AG29" i="30"/>
  <c r="AG33" i="30"/>
  <c r="AG37" i="30"/>
  <c r="AG41" i="30"/>
  <c r="AG8" i="30"/>
  <c r="AG14" i="30"/>
  <c r="AG16" i="30"/>
  <c r="AG20" i="30"/>
  <c r="AG24" i="30"/>
  <c r="AG28" i="30"/>
  <c r="AG32" i="30"/>
  <c r="AG36" i="30"/>
  <c r="AG40" i="30"/>
  <c r="AG15" i="30"/>
  <c r="AG19" i="30"/>
  <c r="AG23" i="30"/>
  <c r="AG27" i="30"/>
  <c r="AG31" i="30"/>
  <c r="AG35" i="30"/>
  <c r="AG39" i="30"/>
  <c r="AG43" i="30"/>
  <c r="AG44" i="30"/>
  <c r="AG46" i="30"/>
  <c r="AG50" i="30"/>
  <c r="AG54" i="30"/>
  <c r="AG58" i="30"/>
  <c r="AG62" i="30"/>
  <c r="AG66" i="30"/>
  <c r="AG70" i="30"/>
  <c r="AG49" i="30"/>
  <c r="AG53" i="30"/>
  <c r="AG57" i="30"/>
  <c r="AG61" i="30"/>
  <c r="AG65" i="30"/>
  <c r="AG69" i="30"/>
  <c r="AG45" i="30"/>
  <c r="AG48" i="30"/>
  <c r="AG52" i="30"/>
  <c r="AG56" i="30"/>
  <c r="AG60" i="30"/>
  <c r="AG64" i="30"/>
  <c r="AG68" i="30"/>
  <c r="AG72" i="30"/>
  <c r="AG47" i="30"/>
  <c r="AG51" i="30"/>
  <c r="AG55" i="30"/>
  <c r="AG59" i="30"/>
  <c r="AG63" i="30"/>
  <c r="AG71" i="30"/>
  <c r="AG67" i="30"/>
  <c r="Q5" i="32"/>
  <c r="Q4" i="32"/>
  <c r="Q8" i="32"/>
  <c r="Q3" i="32"/>
  <c r="Q7" i="32"/>
  <c r="Q11" i="32"/>
  <c r="Q6" i="32"/>
  <c r="Q13" i="32"/>
  <c r="Q17" i="32"/>
  <c r="Q10" i="32"/>
  <c r="Q12" i="32"/>
  <c r="Q16" i="32"/>
  <c r="Q9" i="32"/>
  <c r="Q15" i="32"/>
  <c r="Q14" i="32"/>
  <c r="Q20" i="32"/>
  <c r="Q24" i="32"/>
  <c r="Q19" i="32"/>
  <c r="Q23" i="32"/>
  <c r="Q18" i="32"/>
  <c r="Q22" i="32"/>
  <c r="Q26" i="32"/>
  <c r="Q28" i="32"/>
  <c r="Q32" i="32"/>
  <c r="Q36" i="32"/>
  <c r="Q40" i="32"/>
  <c r="Q27" i="32"/>
  <c r="Q31" i="32"/>
  <c r="Q35" i="32"/>
  <c r="Q39" i="32"/>
  <c r="Q25" i="32"/>
  <c r="Q30" i="32"/>
  <c r="Q34" i="32"/>
  <c r="Q21" i="32"/>
  <c r="Q29" i="32"/>
  <c r="Q41" i="32"/>
  <c r="Q45" i="32"/>
  <c r="Q49" i="32"/>
  <c r="Q38" i="32"/>
  <c r="Q44" i="32"/>
  <c r="Q48" i="32"/>
  <c r="Q37" i="32"/>
  <c r="Q43" i="32"/>
  <c r="Q47" i="32"/>
  <c r="Q51" i="32"/>
  <c r="Q33" i="32"/>
  <c r="Q50" i="32"/>
  <c r="Q54" i="32"/>
  <c r="Q46" i="32"/>
  <c r="Q52" i="32"/>
  <c r="Q57" i="32"/>
  <c r="Q42" i="32"/>
  <c r="Q56" i="32"/>
  <c r="Q53" i="32"/>
  <c r="Q55" i="32"/>
  <c r="Q61" i="32"/>
  <c r="Q65" i="32"/>
  <c r="Q69" i="32"/>
  <c r="Q73" i="32"/>
  <c r="Q60" i="32"/>
  <c r="Q64" i="32"/>
  <c r="Q68" i="32"/>
  <c r="Q72" i="32"/>
  <c r="Q58" i="32"/>
  <c r="Q59" i="32"/>
  <c r="Q63" i="32"/>
  <c r="Q71" i="32"/>
  <c r="Q79" i="32"/>
  <c r="Q83" i="32"/>
  <c r="Q87" i="32"/>
  <c r="Q91" i="32"/>
  <c r="Q95" i="32"/>
  <c r="Q99" i="32"/>
  <c r="Q62" i="32"/>
  <c r="Q70" i="32"/>
  <c r="Q78" i="32"/>
  <c r="Q82" i="32"/>
  <c r="Q86" i="32"/>
  <c r="Q90" i="32"/>
  <c r="Q67" i="32"/>
  <c r="Q75" i="32"/>
  <c r="Q77" i="32"/>
  <c r="Q81" i="32"/>
  <c r="Q85" i="32"/>
  <c r="Q76" i="32"/>
  <c r="Q88" i="32"/>
  <c r="Q98" i="32"/>
  <c r="Q101" i="32"/>
  <c r="Q75" i="30"/>
  <c r="Q79" i="30"/>
  <c r="Q83" i="30"/>
  <c r="Q87" i="30"/>
  <c r="Q91" i="30"/>
  <c r="Q95" i="30"/>
  <c r="Q99" i="30"/>
  <c r="Q103" i="30"/>
  <c r="Q5" i="30"/>
  <c r="Q92" i="32"/>
  <c r="Q102" i="32"/>
  <c r="Q74" i="30"/>
  <c r="Q78" i="30"/>
  <c r="Q82" i="30"/>
  <c r="Q86" i="30"/>
  <c r="Q74" i="32"/>
  <c r="Q84" i="32"/>
  <c r="Q93" i="32"/>
  <c r="Q96" i="32"/>
  <c r="Q103" i="32"/>
  <c r="Q73" i="30"/>
  <c r="Q77" i="30"/>
  <c r="Q81" i="30"/>
  <c r="Q66" i="32"/>
  <c r="Q94" i="32"/>
  <c r="Q100" i="32"/>
  <c r="Q94" i="30"/>
  <c r="Q97" i="30"/>
  <c r="Q100" i="30"/>
  <c r="Q3" i="30"/>
  <c r="Q6" i="30"/>
  <c r="Q11" i="30"/>
  <c r="Q84" i="30"/>
  <c r="Q98" i="30"/>
  <c r="Q101" i="30"/>
  <c r="Q4" i="30"/>
  <c r="Q7" i="30"/>
  <c r="Q10" i="30"/>
  <c r="Q14" i="30"/>
  <c r="Q80" i="32"/>
  <c r="Q97" i="32"/>
  <c r="Q80" i="30"/>
  <c r="Q88" i="30"/>
  <c r="Q89" i="30"/>
  <c r="Q92" i="30"/>
  <c r="Q102" i="30"/>
  <c r="Q9" i="30"/>
  <c r="Q13" i="30"/>
  <c r="Q89" i="32"/>
  <c r="Q76" i="30"/>
  <c r="Q85" i="30"/>
  <c r="Q90" i="30"/>
  <c r="Q93" i="30"/>
  <c r="Q96" i="30"/>
  <c r="Q18" i="30"/>
  <c r="Q22" i="30"/>
  <c r="Q26" i="30"/>
  <c r="Q30" i="30"/>
  <c r="Q34" i="30"/>
  <c r="Q38" i="30"/>
  <c r="Q42" i="30"/>
  <c r="Q46" i="30"/>
  <c r="Q12" i="30"/>
  <c r="Q17" i="30"/>
  <c r="Q21" i="30"/>
  <c r="Q25" i="30"/>
  <c r="Q29" i="30"/>
  <c r="Q33" i="30"/>
  <c r="Q37" i="30"/>
  <c r="Q41" i="30"/>
  <c r="Q8" i="30"/>
  <c r="Q16" i="30"/>
  <c r="Q20" i="30"/>
  <c r="Q24" i="30"/>
  <c r="Q28" i="30"/>
  <c r="Q32" i="30"/>
  <c r="Q36" i="30"/>
  <c r="Q40" i="30"/>
  <c r="Q15" i="30"/>
  <c r="Q19" i="30"/>
  <c r="Q23" i="30"/>
  <c r="Q27" i="30"/>
  <c r="Q31" i="30"/>
  <c r="Q35" i="30"/>
  <c r="Q39" i="30"/>
  <c r="Q43" i="30"/>
  <c r="Q44" i="30"/>
  <c r="Q50" i="30"/>
  <c r="Q54" i="30"/>
  <c r="Q58" i="30"/>
  <c r="Q62" i="30"/>
  <c r="Q66" i="30"/>
  <c r="Q70" i="30"/>
  <c r="Q49" i="30"/>
  <c r="Q53" i="30"/>
  <c r="Q57" i="30"/>
  <c r="Q61" i="30"/>
  <c r="Q65" i="30"/>
  <c r="Q69" i="30"/>
  <c r="Q45" i="30"/>
  <c r="Q48" i="30"/>
  <c r="Q52" i="30"/>
  <c r="Q56" i="30"/>
  <c r="Q60" i="30"/>
  <c r="Q64" i="30"/>
  <c r="Q68" i="30"/>
  <c r="Q72" i="30"/>
  <c r="Q47" i="30"/>
  <c r="Q51" i="30"/>
  <c r="Q55" i="30"/>
  <c r="Q59" i="30"/>
  <c r="Q63" i="30"/>
  <c r="Q71" i="30"/>
  <c r="Q67" i="30"/>
  <c r="AL5" i="32"/>
  <c r="AL9" i="32"/>
  <c r="AL4" i="32"/>
  <c r="AL8" i="32"/>
  <c r="AL3" i="32"/>
  <c r="AL7" i="32"/>
  <c r="AL10" i="32"/>
  <c r="AL14" i="32"/>
  <c r="AL6" i="32"/>
  <c r="AL13" i="32"/>
  <c r="AL12" i="32"/>
  <c r="AL16" i="32"/>
  <c r="AL11" i="32"/>
  <c r="AL15" i="32"/>
  <c r="AL21" i="32"/>
  <c r="AL17" i="32"/>
  <c r="AL20" i="32"/>
  <c r="AL24" i="32"/>
  <c r="AL19" i="32"/>
  <c r="AL23" i="32"/>
  <c r="AL25" i="32"/>
  <c r="AL29" i="32"/>
  <c r="AL33" i="32"/>
  <c r="AL37" i="32"/>
  <c r="AL28" i="32"/>
  <c r="AL32" i="32"/>
  <c r="AL36" i="32"/>
  <c r="AL40" i="32"/>
  <c r="AL22" i="32"/>
  <c r="AL27" i="32"/>
  <c r="AL31" i="32"/>
  <c r="AL18" i="32"/>
  <c r="AL26" i="32"/>
  <c r="AL38" i="32"/>
  <c r="AL42" i="32"/>
  <c r="AL46" i="32"/>
  <c r="AL50" i="32"/>
  <c r="AL35" i="32"/>
  <c r="AL41" i="32"/>
  <c r="AL45" i="32"/>
  <c r="AL49" i="32"/>
  <c r="AL34" i="32"/>
  <c r="AL44" i="32"/>
  <c r="AL48" i="32"/>
  <c r="AL52" i="32"/>
  <c r="AL30" i="32"/>
  <c r="AL47" i="32"/>
  <c r="AL51" i="32"/>
  <c r="AL55" i="32"/>
  <c r="AL43" i="32"/>
  <c r="AL54" i="32"/>
  <c r="AL39" i="32"/>
  <c r="AL53" i="32"/>
  <c r="AL56" i="32"/>
  <c r="AL58" i="32"/>
  <c r="AL62" i="32"/>
  <c r="AL66" i="32"/>
  <c r="AL70" i="32"/>
  <c r="AL74" i="32"/>
  <c r="AL61" i="32"/>
  <c r="AL65" i="32"/>
  <c r="AL69" i="32"/>
  <c r="AL73" i="32"/>
  <c r="AL57" i="32"/>
  <c r="AL60" i="32"/>
  <c r="AL68" i="32"/>
  <c r="AL76" i="32"/>
  <c r="AL80" i="32"/>
  <c r="AL84" i="32"/>
  <c r="AL88" i="32"/>
  <c r="AL92" i="32"/>
  <c r="AL96" i="32"/>
  <c r="AL100" i="32"/>
  <c r="AL59" i="32"/>
  <c r="AL67" i="32"/>
  <c r="AL75" i="32"/>
  <c r="AL79" i="32"/>
  <c r="AL83" i="32"/>
  <c r="AL87" i="32"/>
  <c r="AL64" i="32"/>
  <c r="AL72" i="32"/>
  <c r="AL78" i="32"/>
  <c r="AL82" i="32"/>
  <c r="AL86" i="32"/>
  <c r="AL95" i="32"/>
  <c r="AL98" i="32"/>
  <c r="AL101" i="32"/>
  <c r="AL76" i="30"/>
  <c r="AL80" i="30"/>
  <c r="AL84" i="30"/>
  <c r="AL88" i="30"/>
  <c r="AL92" i="30"/>
  <c r="AL96" i="30"/>
  <c r="AL100" i="30"/>
  <c r="AL6" i="30"/>
  <c r="AL85" i="32"/>
  <c r="AL99" i="32"/>
  <c r="AL102" i="32"/>
  <c r="AL75" i="30"/>
  <c r="AL79" i="30"/>
  <c r="AL83" i="30"/>
  <c r="AL87" i="30"/>
  <c r="AL71" i="32"/>
  <c r="AL81" i="32"/>
  <c r="AL89" i="32"/>
  <c r="AL90" i="32"/>
  <c r="AL93" i="32"/>
  <c r="AL74" i="30"/>
  <c r="AL78" i="30"/>
  <c r="AL82" i="30"/>
  <c r="AL63" i="32"/>
  <c r="AL77" i="32"/>
  <c r="AL94" i="32"/>
  <c r="AL103" i="32"/>
  <c r="AL91" i="30"/>
  <c r="AL94" i="30"/>
  <c r="AL97" i="30"/>
  <c r="AL3" i="30"/>
  <c r="AL8" i="30"/>
  <c r="AL12" i="30"/>
  <c r="AL81" i="30"/>
  <c r="AL86" i="30"/>
  <c r="AL95" i="30"/>
  <c r="AL98" i="30"/>
  <c r="AL101" i="30"/>
  <c r="AL4" i="30"/>
  <c r="AL7" i="30"/>
  <c r="AL11" i="30"/>
  <c r="AL91" i="32"/>
  <c r="AL97" i="32"/>
  <c r="AL77" i="30"/>
  <c r="AL85" i="30"/>
  <c r="AL89" i="30"/>
  <c r="AL99" i="30"/>
  <c r="AL102" i="30"/>
  <c r="AL5" i="30"/>
  <c r="AL10" i="30"/>
  <c r="AL14" i="30"/>
  <c r="AL73" i="30"/>
  <c r="AL90" i="30"/>
  <c r="AL93" i="30"/>
  <c r="AL103" i="30"/>
  <c r="AL13" i="30"/>
  <c r="AL15" i="30"/>
  <c r="AL19" i="30"/>
  <c r="AL23" i="30"/>
  <c r="AL27" i="30"/>
  <c r="AL31" i="30"/>
  <c r="AL35" i="30"/>
  <c r="AL39" i="30"/>
  <c r="AL43" i="30"/>
  <c r="AL9" i="30"/>
  <c r="AL18" i="30"/>
  <c r="AL22" i="30"/>
  <c r="AL26" i="30"/>
  <c r="AL30" i="30"/>
  <c r="AL34" i="30"/>
  <c r="AL38" i="30"/>
  <c r="AL42" i="30"/>
  <c r="AL17" i="30"/>
  <c r="AL21" i="30"/>
  <c r="AL25" i="30"/>
  <c r="AL29" i="30"/>
  <c r="AL33" i="30"/>
  <c r="AL37" i="30"/>
  <c r="AL16" i="30"/>
  <c r="AL20" i="30"/>
  <c r="AL24" i="30"/>
  <c r="AL28" i="30"/>
  <c r="AL32" i="30"/>
  <c r="AL36" i="30"/>
  <c r="AL40" i="30"/>
  <c r="AL44" i="30"/>
  <c r="AL41" i="30"/>
  <c r="AL47" i="30"/>
  <c r="AL51" i="30"/>
  <c r="AL55" i="30"/>
  <c r="AL59" i="30"/>
  <c r="AL63" i="30"/>
  <c r="AL67" i="30"/>
  <c r="AL71" i="30"/>
  <c r="AL45" i="30"/>
  <c r="AL46" i="30"/>
  <c r="AL50" i="30"/>
  <c r="AL54" i="30"/>
  <c r="AL58" i="30"/>
  <c r="AL62" i="30"/>
  <c r="AL66" i="30"/>
  <c r="AL70" i="30"/>
  <c r="AL49" i="30"/>
  <c r="AL53" i="30"/>
  <c r="AL57" i="30"/>
  <c r="AL61" i="30"/>
  <c r="AL65" i="30"/>
  <c r="AL69" i="30"/>
  <c r="AL48" i="30"/>
  <c r="AL52" i="30"/>
  <c r="AL56" i="30"/>
  <c r="AL60" i="30"/>
  <c r="AL68" i="30"/>
  <c r="AL64" i="30"/>
  <c r="AL72" i="30"/>
  <c r="T4" i="32"/>
  <c r="T3" i="32"/>
  <c r="T7" i="32"/>
  <c r="T11" i="32"/>
  <c r="T6" i="32"/>
  <c r="T10" i="32"/>
  <c r="T5" i="32"/>
  <c r="T8" i="32"/>
  <c r="T12" i="32"/>
  <c r="T16" i="32"/>
  <c r="T15" i="32"/>
  <c r="T14" i="32"/>
  <c r="T9" i="32"/>
  <c r="T13" i="32"/>
  <c r="T17" i="32"/>
  <c r="T19" i="32"/>
  <c r="T23" i="32"/>
  <c r="T18" i="32"/>
  <c r="T22" i="32"/>
  <c r="T26" i="32"/>
  <c r="T21" i="32"/>
  <c r="T25" i="32"/>
  <c r="T27" i="32"/>
  <c r="T31" i="32"/>
  <c r="T35" i="32"/>
  <c r="T39" i="32"/>
  <c r="T24" i="32"/>
  <c r="T30" i="32"/>
  <c r="T34" i="32"/>
  <c r="T38" i="32"/>
  <c r="T20" i="32"/>
  <c r="T29" i="32"/>
  <c r="T33" i="32"/>
  <c r="T36" i="32"/>
  <c r="T44" i="32"/>
  <c r="T48" i="32"/>
  <c r="T52" i="32"/>
  <c r="T41" i="32"/>
  <c r="T43" i="32"/>
  <c r="T47" i="32"/>
  <c r="T51" i="32"/>
  <c r="T32" i="32"/>
  <c r="T40" i="32"/>
  <c r="T42" i="32"/>
  <c r="T46" i="32"/>
  <c r="T50" i="32"/>
  <c r="T28" i="32"/>
  <c r="T37" i="32"/>
  <c r="T45" i="32"/>
  <c r="T57" i="32"/>
  <c r="T53" i="32"/>
  <c r="T56" i="32"/>
  <c r="T55" i="32"/>
  <c r="T49" i="32"/>
  <c r="T54" i="32"/>
  <c r="T58" i="32"/>
  <c r="T60" i="32"/>
  <c r="T64" i="32"/>
  <c r="T68" i="32"/>
  <c r="T72" i="32"/>
  <c r="T59" i="32"/>
  <c r="T63" i="32"/>
  <c r="T67" i="32"/>
  <c r="T71" i="32"/>
  <c r="T75" i="32"/>
  <c r="T62" i="32"/>
  <c r="T61" i="32"/>
  <c r="T66" i="32"/>
  <c r="T74" i="32"/>
  <c r="T78" i="32"/>
  <c r="T82" i="32"/>
  <c r="T86" i="32"/>
  <c r="T90" i="32"/>
  <c r="T94" i="32"/>
  <c r="T98" i="32"/>
  <c r="T102" i="32"/>
  <c r="T65" i="32"/>
  <c r="T73" i="32"/>
  <c r="T77" i="32"/>
  <c r="T81" i="32"/>
  <c r="T85" i="32"/>
  <c r="T89" i="32"/>
  <c r="T70" i="32"/>
  <c r="T76" i="32"/>
  <c r="T80" i="32"/>
  <c r="T84" i="32"/>
  <c r="T87" i="32"/>
  <c r="T93" i="32"/>
  <c r="T96" i="32"/>
  <c r="T99" i="32"/>
  <c r="T74" i="30"/>
  <c r="T78" i="30"/>
  <c r="T82" i="30"/>
  <c r="T86" i="30"/>
  <c r="T90" i="30"/>
  <c r="T94" i="30"/>
  <c r="T98" i="30"/>
  <c r="T102" i="30"/>
  <c r="T4" i="30"/>
  <c r="T83" i="32"/>
  <c r="T88" i="32"/>
  <c r="T97" i="32"/>
  <c r="T100" i="32"/>
  <c r="T103" i="32"/>
  <c r="T73" i="30"/>
  <c r="T77" i="30"/>
  <c r="T81" i="30"/>
  <c r="T85" i="30"/>
  <c r="T69" i="32"/>
  <c r="T79" i="32"/>
  <c r="T91" i="32"/>
  <c r="T101" i="32"/>
  <c r="T76" i="30"/>
  <c r="T80" i="30"/>
  <c r="T84" i="30"/>
  <c r="T95" i="32"/>
  <c r="T83" i="30"/>
  <c r="T87" i="30"/>
  <c r="T89" i="30"/>
  <c r="T92" i="30"/>
  <c r="T95" i="30"/>
  <c r="T10" i="30"/>
  <c r="T14" i="30"/>
  <c r="T79" i="30"/>
  <c r="T93" i="30"/>
  <c r="T96" i="30"/>
  <c r="T99" i="30"/>
  <c r="T5" i="30"/>
  <c r="T9" i="30"/>
  <c r="T13" i="30"/>
  <c r="T92" i="32"/>
  <c r="T75" i="30"/>
  <c r="T97" i="30"/>
  <c r="T100" i="30"/>
  <c r="T103" i="30"/>
  <c r="T3" i="30"/>
  <c r="T6" i="30"/>
  <c r="T8" i="30"/>
  <c r="T12" i="30"/>
  <c r="T88" i="30"/>
  <c r="T91" i="30"/>
  <c r="T11" i="30"/>
  <c r="T17" i="30"/>
  <c r="T21" i="30"/>
  <c r="T25" i="30"/>
  <c r="T29" i="30"/>
  <c r="T33" i="30"/>
  <c r="T37" i="30"/>
  <c r="T41" i="30"/>
  <c r="T45" i="30"/>
  <c r="T16" i="30"/>
  <c r="T20" i="30"/>
  <c r="T24" i="30"/>
  <c r="T28" i="30"/>
  <c r="T32" i="30"/>
  <c r="T36" i="30"/>
  <c r="T40" i="30"/>
  <c r="T44" i="30"/>
  <c r="T101" i="30"/>
  <c r="T15" i="30"/>
  <c r="T19" i="30"/>
  <c r="T23" i="30"/>
  <c r="T27" i="30"/>
  <c r="T31" i="30"/>
  <c r="T35" i="30"/>
  <c r="T39" i="30"/>
  <c r="T7" i="30"/>
  <c r="T18" i="30"/>
  <c r="T22" i="30"/>
  <c r="T26" i="30"/>
  <c r="T30" i="30"/>
  <c r="T34" i="30"/>
  <c r="T38" i="30"/>
  <c r="T42" i="30"/>
  <c r="T49" i="30"/>
  <c r="T53" i="30"/>
  <c r="T57" i="30"/>
  <c r="T61" i="30"/>
  <c r="T65" i="30"/>
  <c r="T69" i="30"/>
  <c r="T48" i="30"/>
  <c r="T52" i="30"/>
  <c r="T56" i="30"/>
  <c r="T60" i="30"/>
  <c r="T64" i="30"/>
  <c r="T68" i="30"/>
  <c r="T47" i="30"/>
  <c r="T51" i="30"/>
  <c r="T55" i="30"/>
  <c r="T59" i="30"/>
  <c r="T63" i="30"/>
  <c r="T67" i="30"/>
  <c r="T71" i="30"/>
  <c r="T43" i="30"/>
  <c r="T46" i="30"/>
  <c r="T50" i="30"/>
  <c r="T54" i="30"/>
  <c r="T58" i="30"/>
  <c r="T62" i="30"/>
  <c r="T70" i="30"/>
  <c r="T66" i="30"/>
  <c r="T72" i="30"/>
  <c r="AH5" i="32"/>
  <c r="AH9" i="32"/>
  <c r="AH4" i="32"/>
  <c r="AH8" i="32"/>
  <c r="AH3" i="32"/>
  <c r="AH7" i="32"/>
  <c r="AH6" i="32"/>
  <c r="AH14" i="32"/>
  <c r="AH13" i="32"/>
  <c r="AH10" i="32"/>
  <c r="AH12" i="32"/>
  <c r="AH16" i="32"/>
  <c r="AH11" i="32"/>
  <c r="AH15" i="32"/>
  <c r="AH21" i="32"/>
  <c r="AH25" i="32"/>
  <c r="AH20" i="32"/>
  <c r="AH24" i="32"/>
  <c r="AH17" i="32"/>
  <c r="AH19" i="32"/>
  <c r="AH23" i="32"/>
  <c r="AH29" i="32"/>
  <c r="AH33" i="32"/>
  <c r="AH37" i="32"/>
  <c r="AH22" i="32"/>
  <c r="AH28" i="32"/>
  <c r="AH32" i="32"/>
  <c r="AH36" i="32"/>
  <c r="AH40" i="32"/>
  <c r="AH18" i="32"/>
  <c r="AH27" i="32"/>
  <c r="AH31" i="32"/>
  <c r="AH26" i="32"/>
  <c r="AH42" i="32"/>
  <c r="AH46" i="32"/>
  <c r="AH50" i="32"/>
  <c r="AH34" i="32"/>
  <c r="AH39" i="32"/>
  <c r="AH41" i="32"/>
  <c r="AH45" i="32"/>
  <c r="AH49" i="32"/>
  <c r="AH30" i="32"/>
  <c r="AH38" i="32"/>
  <c r="AH44" i="32"/>
  <c r="AH48" i="32"/>
  <c r="AH52" i="32"/>
  <c r="AH35" i="32"/>
  <c r="AH43" i="32"/>
  <c r="AH53" i="32"/>
  <c r="AH55" i="32"/>
  <c r="AH54" i="32"/>
  <c r="AH51" i="32"/>
  <c r="AH47" i="32"/>
  <c r="AH56" i="32"/>
  <c r="AH58" i="32"/>
  <c r="AH62" i="32"/>
  <c r="AH66" i="32"/>
  <c r="AH70" i="32"/>
  <c r="AH74" i="32"/>
  <c r="AH57" i="32"/>
  <c r="AH61" i="32"/>
  <c r="AH65" i="32"/>
  <c r="AH69" i="32"/>
  <c r="AH73" i="32"/>
  <c r="AH60" i="32"/>
  <c r="AH59" i="32"/>
  <c r="AH64" i="32"/>
  <c r="AH72" i="32"/>
  <c r="AH76" i="32"/>
  <c r="AH80" i="32"/>
  <c r="AH84" i="32"/>
  <c r="AH88" i="32"/>
  <c r="AH92" i="32"/>
  <c r="AH96" i="32"/>
  <c r="AH100" i="32"/>
  <c r="AH63" i="32"/>
  <c r="AH71" i="32"/>
  <c r="AH75" i="32"/>
  <c r="AH79" i="32"/>
  <c r="AH83" i="32"/>
  <c r="AH87" i="32"/>
  <c r="AH68" i="32"/>
  <c r="AH78" i="32"/>
  <c r="AH82" i="32"/>
  <c r="AH86" i="32"/>
  <c r="AH85" i="32"/>
  <c r="AH89" i="32"/>
  <c r="AH91" i="32"/>
  <c r="AH94" i="32"/>
  <c r="AH97" i="32"/>
  <c r="AH76" i="30"/>
  <c r="AH80" i="30"/>
  <c r="AH84" i="30"/>
  <c r="AH88" i="30"/>
  <c r="AH92" i="30"/>
  <c r="AH96" i="30"/>
  <c r="AH100" i="30"/>
  <c r="AH6" i="30"/>
  <c r="AH81" i="32"/>
  <c r="AH95" i="32"/>
  <c r="AH98" i="32"/>
  <c r="AH101" i="32"/>
  <c r="AH75" i="30"/>
  <c r="AH79" i="30"/>
  <c r="AH83" i="30"/>
  <c r="AH87" i="30"/>
  <c r="AH67" i="32"/>
  <c r="AH77" i="32"/>
  <c r="AH99" i="32"/>
  <c r="AH102" i="32"/>
  <c r="AH74" i="30"/>
  <c r="AH78" i="30"/>
  <c r="AH82" i="30"/>
  <c r="AH93" i="32"/>
  <c r="AH81" i="30"/>
  <c r="AH85" i="30"/>
  <c r="AH90" i="30"/>
  <c r="AH93" i="30"/>
  <c r="AH103" i="30"/>
  <c r="AH8" i="30"/>
  <c r="AH12" i="30"/>
  <c r="AH77" i="30"/>
  <c r="AH91" i="30"/>
  <c r="AH94" i="30"/>
  <c r="AH97" i="30"/>
  <c r="AH3" i="30"/>
  <c r="AH11" i="30"/>
  <c r="AH90" i="32"/>
  <c r="AH73" i="30"/>
  <c r="AH95" i="30"/>
  <c r="AH98" i="30"/>
  <c r="AH101" i="30"/>
  <c r="AH4" i="30"/>
  <c r="AH7" i="30"/>
  <c r="AH10" i="30"/>
  <c r="AH14" i="30"/>
  <c r="AH103" i="32"/>
  <c r="AH86" i="30"/>
  <c r="AH89" i="30"/>
  <c r="AH102" i="30"/>
  <c r="AH9" i="30"/>
  <c r="AH15" i="30"/>
  <c r="AH19" i="30"/>
  <c r="AH23" i="30"/>
  <c r="AH27" i="30"/>
  <c r="AH31" i="30"/>
  <c r="AH35" i="30"/>
  <c r="AH39" i="30"/>
  <c r="AH43" i="30"/>
  <c r="AH18" i="30"/>
  <c r="AH22" i="30"/>
  <c r="AH26" i="30"/>
  <c r="AH30" i="30"/>
  <c r="AH34" i="30"/>
  <c r="AH38" i="30"/>
  <c r="AH42" i="30"/>
  <c r="AH99" i="30"/>
  <c r="AH17" i="30"/>
  <c r="AH21" i="30"/>
  <c r="AH25" i="30"/>
  <c r="AH29" i="30"/>
  <c r="AH33" i="30"/>
  <c r="AH37" i="30"/>
  <c r="AH5" i="30"/>
  <c r="AH13" i="30"/>
  <c r="AH16" i="30"/>
  <c r="AH20" i="30"/>
  <c r="AH24" i="30"/>
  <c r="AH28" i="30"/>
  <c r="AH32" i="30"/>
  <c r="AH36" i="30"/>
  <c r="AH40" i="30"/>
  <c r="AH44" i="30"/>
  <c r="AH47" i="30"/>
  <c r="AH51" i="30"/>
  <c r="AH55" i="30"/>
  <c r="AH59" i="30"/>
  <c r="AH63" i="30"/>
  <c r="AH67" i="30"/>
  <c r="AH71" i="30"/>
  <c r="AH46" i="30"/>
  <c r="AH50" i="30"/>
  <c r="AH54" i="30"/>
  <c r="AH58" i="30"/>
  <c r="AH62" i="30"/>
  <c r="AH66" i="30"/>
  <c r="AH70" i="30"/>
  <c r="AH49" i="30"/>
  <c r="AH53" i="30"/>
  <c r="AH57" i="30"/>
  <c r="AH61" i="30"/>
  <c r="AH65" i="30"/>
  <c r="AH69" i="30"/>
  <c r="AH41" i="30"/>
  <c r="AH45" i="30"/>
  <c r="AH48" i="30"/>
  <c r="AH52" i="30"/>
  <c r="AH56" i="30"/>
  <c r="AH60" i="30"/>
  <c r="AH68" i="30"/>
  <c r="AH72" i="30"/>
  <c r="AH64" i="30"/>
  <c r="AI3" i="32"/>
  <c r="AI6" i="32"/>
  <c r="AI10" i="32"/>
  <c r="AI5" i="32"/>
  <c r="AI9" i="32"/>
  <c r="AI4" i="32"/>
  <c r="AI11" i="32"/>
  <c r="AI15" i="32"/>
  <c r="AI14" i="32"/>
  <c r="AI7" i="32"/>
  <c r="AI13" i="32"/>
  <c r="AI8" i="32"/>
  <c r="AI12" i="32"/>
  <c r="AI16" i="32"/>
  <c r="AI18" i="32"/>
  <c r="AI22" i="32"/>
  <c r="AI21" i="32"/>
  <c r="AI25" i="32"/>
  <c r="AI20" i="32"/>
  <c r="AI24" i="32"/>
  <c r="AI19" i="32"/>
  <c r="AI26" i="32"/>
  <c r="AI30" i="32"/>
  <c r="AI34" i="32"/>
  <c r="AI38" i="32"/>
  <c r="AI17" i="32"/>
  <c r="AI29" i="32"/>
  <c r="AI33" i="32"/>
  <c r="AI37" i="32"/>
  <c r="AI28" i="32"/>
  <c r="AI32" i="32"/>
  <c r="AI23" i="32"/>
  <c r="AI31" i="32"/>
  <c r="AI35" i="32"/>
  <c r="AI43" i="32"/>
  <c r="AI47" i="32"/>
  <c r="AI51" i="32"/>
  <c r="AI27" i="32"/>
  <c r="AI40" i="32"/>
  <c r="AI42" i="32"/>
  <c r="AI46" i="32"/>
  <c r="AI50" i="32"/>
  <c r="AI39" i="32"/>
  <c r="AI41" i="32"/>
  <c r="AI45" i="32"/>
  <c r="AI49" i="32"/>
  <c r="AI53" i="32"/>
  <c r="AI36" i="32"/>
  <c r="AI56" i="32"/>
  <c r="AI48" i="32"/>
  <c r="AI55" i="32"/>
  <c r="AI44" i="32"/>
  <c r="AI54" i="32"/>
  <c r="AI52" i="32"/>
  <c r="AI57" i="32"/>
  <c r="AI59" i="32"/>
  <c r="AI63" i="32"/>
  <c r="AI67" i="32"/>
  <c r="AI71" i="32"/>
  <c r="AI58" i="32"/>
  <c r="AI62" i="32"/>
  <c r="AI66" i="32"/>
  <c r="AI70" i="32"/>
  <c r="AI74" i="32"/>
  <c r="AI61" i="32"/>
  <c r="AI65" i="32"/>
  <c r="AI73" i="32"/>
  <c r="AI77" i="32"/>
  <c r="AI81" i="32"/>
  <c r="AI85" i="32"/>
  <c r="AI89" i="32"/>
  <c r="AI93" i="32"/>
  <c r="AI97" i="32"/>
  <c r="AI101" i="32"/>
  <c r="AI64" i="32"/>
  <c r="AI72" i="32"/>
  <c r="AI76" i="32"/>
  <c r="AI80" i="32"/>
  <c r="AI84" i="32"/>
  <c r="AI88" i="32"/>
  <c r="AI60" i="32"/>
  <c r="AI69" i="32"/>
  <c r="AI75" i="32"/>
  <c r="AI79" i="32"/>
  <c r="AI83" i="32"/>
  <c r="AI87" i="32"/>
  <c r="AI78" i="32"/>
  <c r="AI90" i="32"/>
  <c r="AI100" i="32"/>
  <c r="AI103" i="32"/>
  <c r="AI73" i="30"/>
  <c r="AI77" i="30"/>
  <c r="AI81" i="30"/>
  <c r="AI85" i="30"/>
  <c r="AI89" i="30"/>
  <c r="AI93" i="30"/>
  <c r="AI97" i="30"/>
  <c r="AI101" i="30"/>
  <c r="AI3" i="30"/>
  <c r="AI7" i="30"/>
  <c r="AI91" i="32"/>
  <c r="AI94" i="32"/>
  <c r="AI76" i="30"/>
  <c r="AI80" i="30"/>
  <c r="AI84" i="30"/>
  <c r="AI88" i="30"/>
  <c r="AI86" i="32"/>
  <c r="AI92" i="32"/>
  <c r="AI95" i="32"/>
  <c r="AI98" i="32"/>
  <c r="AI75" i="30"/>
  <c r="AI79" i="30"/>
  <c r="AI83" i="30"/>
  <c r="AI68" i="32"/>
  <c r="AI82" i="32"/>
  <c r="AI99" i="32"/>
  <c r="AI74" i="30"/>
  <c r="AI86" i="30"/>
  <c r="AI96" i="30"/>
  <c r="AI99" i="30"/>
  <c r="AI102" i="30"/>
  <c r="AI5" i="30"/>
  <c r="AI9" i="30"/>
  <c r="AI13" i="30"/>
  <c r="AI90" i="30"/>
  <c r="AI100" i="30"/>
  <c r="AI103" i="30"/>
  <c r="AI6" i="30"/>
  <c r="AI8" i="30"/>
  <c r="AI12" i="30"/>
  <c r="AI96" i="32"/>
  <c r="AI102" i="32"/>
  <c r="AI82" i="30"/>
  <c r="AI91" i="30"/>
  <c r="AI94" i="30"/>
  <c r="AI11" i="30"/>
  <c r="AI78" i="30"/>
  <c r="AI87" i="30"/>
  <c r="AI92" i="30"/>
  <c r="AI95" i="30"/>
  <c r="AI98" i="30"/>
  <c r="AI4" i="30"/>
  <c r="AI16" i="30"/>
  <c r="AI20" i="30"/>
  <c r="AI24" i="30"/>
  <c r="AI28" i="30"/>
  <c r="AI32" i="30"/>
  <c r="AI36" i="30"/>
  <c r="AI40" i="30"/>
  <c r="AI44" i="30"/>
  <c r="AI15" i="30"/>
  <c r="AI19" i="30"/>
  <c r="AI23" i="30"/>
  <c r="AI27" i="30"/>
  <c r="AI31" i="30"/>
  <c r="AI35" i="30"/>
  <c r="AI39" i="30"/>
  <c r="AI43" i="30"/>
  <c r="AI10" i="30"/>
  <c r="AI18" i="30"/>
  <c r="AI22" i="30"/>
  <c r="AI26" i="30"/>
  <c r="AI30" i="30"/>
  <c r="AI34" i="30"/>
  <c r="AI38" i="30"/>
  <c r="AI14" i="30"/>
  <c r="AI17" i="30"/>
  <c r="AI21" i="30"/>
  <c r="AI25" i="30"/>
  <c r="AI29" i="30"/>
  <c r="AI33" i="30"/>
  <c r="AI37" i="30"/>
  <c r="AI41" i="30"/>
  <c r="AI45" i="30"/>
  <c r="AI48" i="30"/>
  <c r="AI52" i="30"/>
  <c r="AI56" i="30"/>
  <c r="AI60" i="30"/>
  <c r="AI64" i="30"/>
  <c r="AI68" i="30"/>
  <c r="AI72" i="30"/>
  <c r="AI42" i="30"/>
  <c r="AI47" i="30"/>
  <c r="AI51" i="30"/>
  <c r="AI55" i="30"/>
  <c r="AI59" i="30"/>
  <c r="AI63" i="30"/>
  <c r="AI67" i="30"/>
  <c r="AI71" i="30"/>
  <c r="AI46" i="30"/>
  <c r="AI50" i="30"/>
  <c r="AI54" i="30"/>
  <c r="AI58" i="30"/>
  <c r="AI62" i="30"/>
  <c r="AI66" i="30"/>
  <c r="AI70" i="30"/>
  <c r="AI49" i="30"/>
  <c r="AI53" i="30"/>
  <c r="AI57" i="30"/>
  <c r="AI61" i="30"/>
  <c r="AI69" i="30"/>
  <c r="AI65" i="30"/>
  <c r="H4" i="32"/>
  <c r="H3" i="32"/>
  <c r="H7" i="32"/>
  <c r="H11" i="32"/>
  <c r="H6" i="32"/>
  <c r="H10" i="32"/>
  <c r="H5" i="32"/>
  <c r="H12" i="32"/>
  <c r="H16" i="32"/>
  <c r="H9" i="32"/>
  <c r="H15" i="32"/>
  <c r="H8" i="32"/>
  <c r="H14" i="32"/>
  <c r="H13" i="32"/>
  <c r="H17" i="32"/>
  <c r="H19" i="32"/>
  <c r="H23" i="32"/>
  <c r="H18" i="32"/>
  <c r="H22" i="32"/>
  <c r="H26" i="32"/>
  <c r="H21" i="32"/>
  <c r="H25" i="32"/>
  <c r="H27" i="32"/>
  <c r="H31" i="32"/>
  <c r="H35" i="32"/>
  <c r="H39" i="32"/>
  <c r="H30" i="32"/>
  <c r="H34" i="32"/>
  <c r="H38" i="32"/>
  <c r="H24" i="32"/>
  <c r="H29" i="32"/>
  <c r="H33" i="32"/>
  <c r="H20" i="32"/>
  <c r="H28" i="32"/>
  <c r="H40" i="32"/>
  <c r="H44" i="32"/>
  <c r="H48" i="32"/>
  <c r="H52" i="32"/>
  <c r="H37" i="32"/>
  <c r="H43" i="32"/>
  <c r="H47" i="32"/>
  <c r="H51" i="32"/>
  <c r="H36" i="32"/>
  <c r="H42" i="32"/>
  <c r="H46" i="32"/>
  <c r="H50" i="32"/>
  <c r="H32" i="32"/>
  <c r="H41" i="32"/>
  <c r="H49" i="32"/>
  <c r="H53" i="32"/>
  <c r="H57" i="32"/>
  <c r="H45" i="32"/>
  <c r="H56" i="32"/>
  <c r="H55" i="32"/>
  <c r="H54" i="32"/>
  <c r="H58" i="32"/>
  <c r="H60" i="32"/>
  <c r="H64" i="32"/>
  <c r="H68" i="32"/>
  <c r="H72" i="32"/>
  <c r="H59" i="32"/>
  <c r="H63" i="32"/>
  <c r="H67" i="32"/>
  <c r="H71" i="32"/>
  <c r="H75" i="32"/>
  <c r="H62" i="32"/>
  <c r="H70" i="32"/>
  <c r="H78" i="32"/>
  <c r="H82" i="32"/>
  <c r="H86" i="32"/>
  <c r="H90" i="32"/>
  <c r="H94" i="32"/>
  <c r="H98" i="32"/>
  <c r="H102" i="32"/>
  <c r="H61" i="32"/>
  <c r="H69" i="32"/>
  <c r="H77" i="32"/>
  <c r="H81" i="32"/>
  <c r="H85" i="32"/>
  <c r="H89" i="32"/>
  <c r="H66" i="32"/>
  <c r="H74" i="32"/>
  <c r="H76" i="32"/>
  <c r="H80" i="32"/>
  <c r="H84" i="32"/>
  <c r="H73" i="32"/>
  <c r="H97" i="32"/>
  <c r="H100" i="32"/>
  <c r="H74" i="30"/>
  <c r="H78" i="30"/>
  <c r="H82" i="30"/>
  <c r="H86" i="30"/>
  <c r="H90" i="30"/>
  <c r="H94" i="30"/>
  <c r="H98" i="30"/>
  <c r="H102" i="30"/>
  <c r="H4" i="30"/>
  <c r="H8" i="30"/>
  <c r="H65" i="32"/>
  <c r="H87" i="32"/>
  <c r="H91" i="32"/>
  <c r="H101" i="32"/>
  <c r="H103" i="32"/>
  <c r="H73" i="30"/>
  <c r="H77" i="30"/>
  <c r="H81" i="30"/>
  <c r="H85" i="30"/>
  <c r="H83" i="32"/>
  <c r="H92" i="32"/>
  <c r="H95" i="32"/>
  <c r="H76" i="30"/>
  <c r="H80" i="30"/>
  <c r="H84" i="30"/>
  <c r="H93" i="30"/>
  <c r="H96" i="30"/>
  <c r="H99" i="30"/>
  <c r="H5" i="30"/>
  <c r="H10" i="30"/>
  <c r="H14" i="30"/>
  <c r="H88" i="32"/>
  <c r="H96" i="32"/>
  <c r="H83" i="30"/>
  <c r="H88" i="30"/>
  <c r="H97" i="30"/>
  <c r="H100" i="30"/>
  <c r="H103" i="30"/>
  <c r="H3" i="30"/>
  <c r="H6" i="30"/>
  <c r="H9" i="30"/>
  <c r="H13" i="30"/>
  <c r="H79" i="30"/>
  <c r="H87" i="30"/>
  <c r="H91" i="30"/>
  <c r="H101" i="30"/>
  <c r="H7" i="30"/>
  <c r="H12" i="30"/>
  <c r="H79" i="32"/>
  <c r="H93" i="32"/>
  <c r="H99" i="32"/>
  <c r="H75" i="30"/>
  <c r="H89" i="30"/>
  <c r="H92" i="30"/>
  <c r="H95" i="30"/>
  <c r="H17" i="30"/>
  <c r="H21" i="30"/>
  <c r="H25" i="30"/>
  <c r="H29" i="30"/>
  <c r="H33" i="30"/>
  <c r="H37" i="30"/>
  <c r="H41" i="30"/>
  <c r="H45" i="30"/>
  <c r="H11" i="30"/>
  <c r="H16" i="30"/>
  <c r="H20" i="30"/>
  <c r="H24" i="30"/>
  <c r="H28" i="30"/>
  <c r="H32" i="30"/>
  <c r="H36" i="30"/>
  <c r="H40" i="30"/>
  <c r="H44" i="30"/>
  <c r="H15" i="30"/>
  <c r="H19" i="30"/>
  <c r="H23" i="30"/>
  <c r="H27" i="30"/>
  <c r="H31" i="30"/>
  <c r="H35" i="30"/>
  <c r="H39" i="30"/>
  <c r="H18" i="30"/>
  <c r="H22" i="30"/>
  <c r="H26" i="30"/>
  <c r="H30" i="30"/>
  <c r="H34" i="30"/>
  <c r="H38" i="30"/>
  <c r="H42" i="30"/>
  <c r="H43" i="30"/>
  <c r="H49" i="30"/>
  <c r="H53" i="30"/>
  <c r="H57" i="30"/>
  <c r="H61" i="30"/>
  <c r="H65" i="30"/>
  <c r="H69" i="30"/>
  <c r="H48" i="30"/>
  <c r="H52" i="30"/>
  <c r="H56" i="30"/>
  <c r="H60" i="30"/>
  <c r="H64" i="30"/>
  <c r="H68" i="30"/>
  <c r="H46" i="30"/>
  <c r="H47" i="30"/>
  <c r="H51" i="30"/>
  <c r="H55" i="30"/>
  <c r="H59" i="30"/>
  <c r="H63" i="30"/>
  <c r="H67" i="30"/>
  <c r="H71" i="30"/>
  <c r="H50" i="30"/>
  <c r="H54" i="30"/>
  <c r="H58" i="30"/>
  <c r="H62" i="30"/>
  <c r="H70" i="30"/>
  <c r="H66" i="30"/>
  <c r="H72" i="30"/>
  <c r="AE97" i="1"/>
  <c r="AD97" i="1" s="1"/>
  <c r="AB97" i="1"/>
  <c r="CP105" i="32"/>
  <c r="E25" i="14"/>
  <c r="AE86" i="1"/>
  <c r="AD86" i="1" s="1"/>
  <c r="AB86" i="1"/>
  <c r="N26" i="14"/>
  <c r="J26" i="19"/>
  <c r="CG64" i="31"/>
  <c r="CG66" i="31"/>
  <c r="CG68" i="31"/>
  <c r="CG70" i="31"/>
  <c r="CG72" i="31"/>
  <c r="CG74" i="31"/>
  <c r="CG76" i="31"/>
  <c r="CG78" i="31"/>
  <c r="CG80" i="31"/>
  <c r="CG63" i="31"/>
  <c r="CG65" i="31"/>
  <c r="CG67" i="31"/>
  <c r="CG69" i="31"/>
  <c r="CG71" i="31"/>
  <c r="CG73" i="31"/>
  <c r="CG75" i="31"/>
  <c r="CG77" i="31"/>
  <c r="CG79" i="31"/>
  <c r="CG82" i="31"/>
  <c r="CG84" i="31"/>
  <c r="CG86" i="31"/>
  <c r="CG88" i="31"/>
  <c r="CG90" i="31"/>
  <c r="CG92" i="31"/>
  <c r="CG94" i="31"/>
  <c r="CG96" i="31"/>
  <c r="CG98" i="31"/>
  <c r="CG100" i="31"/>
  <c r="CG102" i="31"/>
  <c r="CG81" i="31"/>
  <c r="CG83" i="31"/>
  <c r="CG85" i="31"/>
  <c r="CG87" i="31"/>
  <c r="CG89" i="31"/>
  <c r="CG91" i="31"/>
  <c r="CG93" i="31"/>
  <c r="CG95" i="31"/>
  <c r="CG97" i="31"/>
  <c r="CG99" i="31"/>
  <c r="CG101" i="31"/>
  <c r="CG103" i="31"/>
  <c r="CG74" i="29"/>
  <c r="CG76" i="29"/>
  <c r="CG78" i="29"/>
  <c r="CG80" i="29"/>
  <c r="CG82" i="29"/>
  <c r="CG84" i="29"/>
  <c r="CG86" i="29"/>
  <c r="CG88" i="29"/>
  <c r="CG90" i="29"/>
  <c r="CG92" i="29"/>
  <c r="CG94" i="29"/>
  <c r="CG96" i="29"/>
  <c r="CG77" i="29"/>
  <c r="CG85" i="29"/>
  <c r="CG89" i="29"/>
  <c r="CG98" i="29"/>
  <c r="CG100" i="29"/>
  <c r="CG102" i="29"/>
  <c r="CG79" i="29"/>
  <c r="CG73" i="29"/>
  <c r="CG81" i="29"/>
  <c r="CG87" i="29"/>
  <c r="CG91" i="29"/>
  <c r="CG95" i="29"/>
  <c r="CG97" i="29"/>
  <c r="CG99" i="29"/>
  <c r="CG101" i="29"/>
  <c r="CG103" i="29"/>
  <c r="CG75" i="29"/>
  <c r="CG83" i="29"/>
  <c r="CG93" i="29"/>
  <c r="E20" i="14"/>
  <c r="N41" i="14"/>
  <c r="J41" i="19"/>
  <c r="CV63" i="31"/>
  <c r="CV65" i="31"/>
  <c r="CV67" i="31"/>
  <c r="CV69" i="31"/>
  <c r="CV71" i="31"/>
  <c r="CV73" i="31"/>
  <c r="CV75" i="31"/>
  <c r="CV77" i="31"/>
  <c r="CV79" i="31"/>
  <c r="CV64" i="31"/>
  <c r="CV66" i="31"/>
  <c r="CV68" i="31"/>
  <c r="CV70" i="31"/>
  <c r="CV72" i="31"/>
  <c r="CV74" i="31"/>
  <c r="CV76" i="31"/>
  <c r="CV78" i="31"/>
  <c r="CV80" i="31"/>
  <c r="CV82" i="31"/>
  <c r="CV84" i="31"/>
  <c r="CV86" i="31"/>
  <c r="CV88" i="31"/>
  <c r="CV90" i="31"/>
  <c r="CV92" i="31"/>
  <c r="CV94" i="31"/>
  <c r="CV96" i="31"/>
  <c r="CV98" i="31"/>
  <c r="CV100" i="31"/>
  <c r="CV102" i="31"/>
  <c r="CV81" i="31"/>
  <c r="CV83" i="31"/>
  <c r="CV85" i="31"/>
  <c r="CV87" i="31"/>
  <c r="CV89" i="31"/>
  <c r="CV91" i="31"/>
  <c r="CV93" i="31"/>
  <c r="CV95" i="31"/>
  <c r="CV97" i="31"/>
  <c r="CV99" i="31"/>
  <c r="CV101" i="31"/>
  <c r="CV103" i="31"/>
  <c r="CV73" i="29"/>
  <c r="CV75" i="29"/>
  <c r="CV77" i="29"/>
  <c r="CV79" i="29"/>
  <c r="CV81" i="29"/>
  <c r="CV83" i="29"/>
  <c r="CV85" i="29"/>
  <c r="CV87" i="29"/>
  <c r="CV89" i="29"/>
  <c r="CV91" i="29"/>
  <c r="CV74" i="29"/>
  <c r="CV76" i="29"/>
  <c r="CV78" i="29"/>
  <c r="CV80" i="29"/>
  <c r="CV82" i="29"/>
  <c r="CV84" i="29"/>
  <c r="CV86" i="29"/>
  <c r="CV90" i="29"/>
  <c r="CV95" i="29"/>
  <c r="CV96" i="29"/>
  <c r="CV97" i="29"/>
  <c r="CV99" i="29"/>
  <c r="CV101" i="29"/>
  <c r="CV103" i="29"/>
  <c r="CV93" i="29"/>
  <c r="CV94" i="29"/>
  <c r="CV88" i="29"/>
  <c r="CV92" i="29"/>
  <c r="CV98" i="29"/>
  <c r="CV100" i="29"/>
  <c r="CV102" i="29"/>
  <c r="CF105" i="32"/>
  <c r="CA105" i="32"/>
  <c r="O26" i="14"/>
  <c r="K26" i="19"/>
  <c r="CG4" i="32"/>
  <c r="CG8" i="32"/>
  <c r="CG5" i="32"/>
  <c r="CG9" i="32"/>
  <c r="CG6" i="32"/>
  <c r="CG7" i="32"/>
  <c r="CG13" i="32"/>
  <c r="CG17" i="32"/>
  <c r="CG14" i="32"/>
  <c r="CG18" i="32"/>
  <c r="CG3" i="32"/>
  <c r="CG10" i="32"/>
  <c r="CG15" i="32"/>
  <c r="CG20" i="32"/>
  <c r="CG22" i="32"/>
  <c r="CG26" i="32"/>
  <c r="CG30" i="32"/>
  <c r="CG11" i="32"/>
  <c r="CG12" i="32"/>
  <c r="CG19" i="32"/>
  <c r="CG23" i="32"/>
  <c r="CG27" i="32"/>
  <c r="CG31" i="32"/>
  <c r="CG24" i="32"/>
  <c r="CG28" i="32"/>
  <c r="CG16" i="32"/>
  <c r="CG21" i="32"/>
  <c r="CG25" i="32"/>
  <c r="CG33" i="32"/>
  <c r="CG35" i="32"/>
  <c r="CG39" i="32"/>
  <c r="CG43" i="32"/>
  <c r="CG36" i="32"/>
  <c r="CG40" i="32"/>
  <c r="CG44" i="32"/>
  <c r="CG29" i="32"/>
  <c r="CG34" i="32"/>
  <c r="CG37" i="32"/>
  <c r="CG41" i="32"/>
  <c r="CG45" i="32"/>
  <c r="CG32" i="32"/>
  <c r="CG38" i="32"/>
  <c r="CG42" i="32"/>
  <c r="CG46" i="32"/>
  <c r="CG50" i="32"/>
  <c r="CG54" i="32"/>
  <c r="CG58" i="32"/>
  <c r="CG62" i="32"/>
  <c r="CG66" i="32"/>
  <c r="CG70" i="32"/>
  <c r="CG47" i="32"/>
  <c r="CG51" i="32"/>
  <c r="CG55" i="32"/>
  <c r="CG59" i="32"/>
  <c r="CG63" i="32"/>
  <c r="CG67" i="32"/>
  <c r="CG48" i="32"/>
  <c r="CG52" i="32"/>
  <c r="CG56" i="32"/>
  <c r="CG60" i="32"/>
  <c r="CG64" i="32"/>
  <c r="CG68" i="32"/>
  <c r="CG49" i="32"/>
  <c r="CG53" i="32"/>
  <c r="CG57" i="32"/>
  <c r="CG61" i="32"/>
  <c r="CG65" i="32"/>
  <c r="CG71" i="32"/>
  <c r="CG75" i="32"/>
  <c r="CG79" i="32"/>
  <c r="CG83" i="32"/>
  <c r="CG87" i="32"/>
  <c r="CG91" i="32"/>
  <c r="CG72" i="32"/>
  <c r="CG76" i="32"/>
  <c r="CG80" i="32"/>
  <c r="CG84" i="32"/>
  <c r="CG88" i="32"/>
  <c r="CG92" i="32"/>
  <c r="CG69" i="32"/>
  <c r="CG73" i="32"/>
  <c r="CG77" i="32"/>
  <c r="CG81" i="32"/>
  <c r="CG85" i="32"/>
  <c r="CG89" i="32"/>
  <c r="CG93" i="32"/>
  <c r="CG74" i="32"/>
  <c r="CG78" i="32"/>
  <c r="CG82" i="32"/>
  <c r="CG86" i="32"/>
  <c r="CG90" i="32"/>
  <c r="CG94" i="32"/>
  <c r="CG96" i="32"/>
  <c r="CG100" i="32"/>
  <c r="CG97" i="32"/>
  <c r="CG101" i="32"/>
  <c r="CG95" i="32"/>
  <c r="CG98" i="32"/>
  <c r="CG102" i="32"/>
  <c r="CG99" i="32"/>
  <c r="CG103" i="32"/>
  <c r="CG73" i="30"/>
  <c r="CG74" i="30"/>
  <c r="CG75" i="30"/>
  <c r="CG79" i="30"/>
  <c r="CG83" i="30"/>
  <c r="CG87" i="30"/>
  <c r="CG91" i="30"/>
  <c r="CG95" i="30"/>
  <c r="CG99" i="30"/>
  <c r="CG103" i="30"/>
  <c r="CG76" i="30"/>
  <c r="CG80" i="30"/>
  <c r="CG84" i="30"/>
  <c r="CG88" i="30"/>
  <c r="CG92" i="30"/>
  <c r="CG96" i="30"/>
  <c r="CG100" i="30"/>
  <c r="CG77" i="30"/>
  <c r="CG81" i="30"/>
  <c r="CG85" i="30"/>
  <c r="CG89" i="30"/>
  <c r="CG93" i="30"/>
  <c r="CG97" i="30"/>
  <c r="CG101" i="30"/>
  <c r="CG78" i="30"/>
  <c r="CG82" i="30"/>
  <c r="CG86" i="30"/>
  <c r="CG90" i="30"/>
  <c r="CG94" i="30"/>
  <c r="CG98" i="30"/>
  <c r="CG102" i="30"/>
  <c r="CU105" i="32"/>
  <c r="N30" i="14"/>
  <c r="J30" i="19"/>
  <c r="CK64" i="31"/>
  <c r="CK66" i="31"/>
  <c r="CK68" i="31"/>
  <c r="CK70" i="31"/>
  <c r="CK72" i="31"/>
  <c r="CK74" i="31"/>
  <c r="CK76" i="31"/>
  <c r="CK78" i="31"/>
  <c r="CK63" i="31"/>
  <c r="CK65" i="31"/>
  <c r="CK67" i="31"/>
  <c r="CK69" i="31"/>
  <c r="CK71" i="31"/>
  <c r="CK73" i="31"/>
  <c r="CK75" i="31"/>
  <c r="CK77" i="31"/>
  <c r="CK79" i="31"/>
  <c r="CK80" i="31"/>
  <c r="CK82" i="31"/>
  <c r="CK84" i="31"/>
  <c r="CK86" i="31"/>
  <c r="CK88" i="31"/>
  <c r="CK90" i="31"/>
  <c r="CK92" i="31"/>
  <c r="CK94" i="31"/>
  <c r="CK96" i="31"/>
  <c r="CK98" i="31"/>
  <c r="CK100" i="31"/>
  <c r="CK102" i="31"/>
  <c r="CK81" i="31"/>
  <c r="CK83" i="31"/>
  <c r="CK85" i="31"/>
  <c r="CK87" i="31"/>
  <c r="CK89" i="31"/>
  <c r="CK91" i="31"/>
  <c r="CK93" i="31"/>
  <c r="CK95" i="31"/>
  <c r="CK97" i="31"/>
  <c r="CK99" i="31"/>
  <c r="CK101" i="31"/>
  <c r="CK103" i="31"/>
  <c r="CK74" i="29"/>
  <c r="CK76" i="29"/>
  <c r="CK78" i="29"/>
  <c r="CK80" i="29"/>
  <c r="CK82" i="29"/>
  <c r="CK84" i="29"/>
  <c r="CK86" i="29"/>
  <c r="CK88" i="29"/>
  <c r="CK90" i="29"/>
  <c r="CK92" i="29"/>
  <c r="CK94" i="29"/>
  <c r="CK96" i="29"/>
  <c r="CK75" i="29"/>
  <c r="CK83" i="29"/>
  <c r="CK87" i="29"/>
  <c r="CK91" i="29"/>
  <c r="CK98" i="29"/>
  <c r="CK100" i="29"/>
  <c r="CK102" i="29"/>
  <c r="CK77" i="29"/>
  <c r="CK95" i="29"/>
  <c r="CK79" i="29"/>
  <c r="CK85" i="29"/>
  <c r="CK89" i="29"/>
  <c r="CK93" i="29"/>
  <c r="CK97" i="29"/>
  <c r="CK99" i="29"/>
  <c r="CK101" i="29"/>
  <c r="CK103" i="29"/>
  <c r="CK73" i="29"/>
  <c r="CK81" i="29"/>
  <c r="CV5" i="32"/>
  <c r="CV9" i="32"/>
  <c r="CV6" i="32"/>
  <c r="CV10" i="32"/>
  <c r="CV3" i="32"/>
  <c r="CV7" i="32"/>
  <c r="O41" i="14"/>
  <c r="CV14" i="32"/>
  <c r="CV18" i="32"/>
  <c r="K41" i="19"/>
  <c r="CV8" i="32"/>
  <c r="CV15" i="32"/>
  <c r="CV19" i="32"/>
  <c r="CV11" i="32"/>
  <c r="CV12" i="32"/>
  <c r="CV16" i="32"/>
  <c r="CV17" i="32"/>
  <c r="CV23" i="32"/>
  <c r="CV27" i="32"/>
  <c r="CV31" i="32"/>
  <c r="CV24" i="32"/>
  <c r="CV28" i="32"/>
  <c r="CV32" i="32"/>
  <c r="CV13" i="32"/>
  <c r="CV21" i="32"/>
  <c r="CV25" i="32"/>
  <c r="CV29" i="32"/>
  <c r="CV4" i="32"/>
  <c r="CV20" i="32"/>
  <c r="CV22" i="32"/>
  <c r="CV36" i="32"/>
  <c r="CV40" i="32"/>
  <c r="CV26" i="32"/>
  <c r="CV34" i="32"/>
  <c r="CV37" i="32"/>
  <c r="CV41" i="32"/>
  <c r="CV45" i="32"/>
  <c r="CV38" i="32"/>
  <c r="CV42" i="32"/>
  <c r="CV30" i="32"/>
  <c r="CV33" i="32"/>
  <c r="CV35" i="32"/>
  <c r="CV39" i="32"/>
  <c r="CV44" i="32"/>
  <c r="CV47" i="32"/>
  <c r="CV51" i="32"/>
  <c r="CV55" i="32"/>
  <c r="CV59" i="32"/>
  <c r="CV63" i="32"/>
  <c r="CV67" i="32"/>
  <c r="CV48" i="32"/>
  <c r="CV52" i="32"/>
  <c r="CV56" i="32"/>
  <c r="CV60" i="32"/>
  <c r="CV64" i="32"/>
  <c r="CV49" i="32"/>
  <c r="CV53" i="32"/>
  <c r="CV57" i="32"/>
  <c r="CV61" i="32"/>
  <c r="CV65" i="32"/>
  <c r="CV69" i="32"/>
  <c r="CV43" i="32"/>
  <c r="CV46" i="32"/>
  <c r="CV50" i="32"/>
  <c r="CV54" i="32"/>
  <c r="CV58" i="32"/>
  <c r="CV62" i="32"/>
  <c r="CV66" i="32"/>
  <c r="CV72" i="32"/>
  <c r="CV76" i="32"/>
  <c r="CV80" i="32"/>
  <c r="CV84" i="32"/>
  <c r="CV88" i="32"/>
  <c r="CV92" i="32"/>
  <c r="CV68" i="32"/>
  <c r="CV73" i="32"/>
  <c r="CV77" i="32"/>
  <c r="CV81" i="32"/>
  <c r="CV85" i="32"/>
  <c r="CV89" i="32"/>
  <c r="CV93" i="32"/>
  <c r="CV74" i="32"/>
  <c r="CV78" i="32"/>
  <c r="CV82" i="32"/>
  <c r="CV86" i="32"/>
  <c r="CV90" i="32"/>
  <c r="CV94" i="32"/>
  <c r="CV70" i="32"/>
  <c r="CV71" i="32"/>
  <c r="CV75" i="32"/>
  <c r="CV79" i="32"/>
  <c r="CV83" i="32"/>
  <c r="CV87" i="32"/>
  <c r="CV91" i="32"/>
  <c r="CV97" i="32"/>
  <c r="CV101" i="32"/>
  <c r="CV98" i="32"/>
  <c r="CV102" i="32"/>
  <c r="CV95" i="32"/>
  <c r="CV99" i="32"/>
  <c r="CV103" i="32"/>
  <c r="CV96" i="32"/>
  <c r="CV100" i="32"/>
  <c r="CV74" i="30"/>
  <c r="CV73" i="30"/>
  <c r="CV75" i="30"/>
  <c r="CV76" i="30"/>
  <c r="CV80" i="30"/>
  <c r="CV84" i="30"/>
  <c r="CV88" i="30"/>
  <c r="CV92" i="30"/>
  <c r="CV96" i="30"/>
  <c r="CV100" i="30"/>
  <c r="CV77" i="30"/>
  <c r="CV81" i="30"/>
  <c r="CV85" i="30"/>
  <c r="CV89" i="30"/>
  <c r="CV93" i="30"/>
  <c r="CV97" i="30"/>
  <c r="CV101" i="30"/>
  <c r="CV78" i="30"/>
  <c r="CV82" i="30"/>
  <c r="CV86" i="30"/>
  <c r="CV90" i="30"/>
  <c r="CV94" i="30"/>
  <c r="CV98" i="30"/>
  <c r="CV102" i="30"/>
  <c r="CV79" i="30"/>
  <c r="CV83" i="30"/>
  <c r="CV87" i="30"/>
  <c r="CV91" i="30"/>
  <c r="CV95" i="30"/>
  <c r="CV99" i="30"/>
  <c r="CV103" i="30"/>
  <c r="AE102" i="1"/>
  <c r="AD102" i="1" s="1"/>
  <c r="AB102" i="1"/>
  <c r="M87" i="1"/>
  <c r="AC87" i="1"/>
  <c r="AE92" i="1"/>
  <c r="AD92" i="1" s="1"/>
  <c r="AB92" i="1"/>
  <c r="E35" i="14"/>
  <c r="N31" i="14"/>
  <c r="J31" i="19"/>
  <c r="CL64" i="31"/>
  <c r="CL66" i="31"/>
  <c r="CL68" i="31"/>
  <c r="CL70" i="31"/>
  <c r="CL72" i="31"/>
  <c r="CL74" i="31"/>
  <c r="CL76" i="31"/>
  <c r="CL78" i="31"/>
  <c r="CL63" i="31"/>
  <c r="CL65" i="31"/>
  <c r="CL67" i="31"/>
  <c r="CL69" i="31"/>
  <c r="CL71" i="31"/>
  <c r="CL73" i="31"/>
  <c r="CL75" i="31"/>
  <c r="CL77" i="31"/>
  <c r="CL79" i="31"/>
  <c r="CL81" i="31"/>
  <c r="CL83" i="31"/>
  <c r="CL85" i="31"/>
  <c r="CL87" i="31"/>
  <c r="CL89" i="31"/>
  <c r="CL91" i="31"/>
  <c r="CL93" i="31"/>
  <c r="CL95" i="31"/>
  <c r="CL97" i="31"/>
  <c r="CL99" i="31"/>
  <c r="CL101" i="31"/>
  <c r="CL103" i="31"/>
  <c r="CL80" i="31"/>
  <c r="CL82" i="31"/>
  <c r="CL84" i="31"/>
  <c r="CL86" i="31"/>
  <c r="CL88" i="31"/>
  <c r="CL90" i="31"/>
  <c r="CL92" i="31"/>
  <c r="CL94" i="31"/>
  <c r="CL96" i="31"/>
  <c r="CL98" i="31"/>
  <c r="CL100" i="31"/>
  <c r="CL102" i="31"/>
  <c r="CL74" i="29"/>
  <c r="CL76" i="29"/>
  <c r="CL78" i="29"/>
  <c r="CL80" i="29"/>
  <c r="CL82" i="29"/>
  <c r="CL84" i="29"/>
  <c r="CL86" i="29"/>
  <c r="CL88" i="29"/>
  <c r="CL90" i="29"/>
  <c r="CL92" i="29"/>
  <c r="CL73" i="29"/>
  <c r="CL75" i="29"/>
  <c r="CL77" i="29"/>
  <c r="CL79" i="29"/>
  <c r="CL81" i="29"/>
  <c r="CL83" i="29"/>
  <c r="CL87" i="29"/>
  <c r="CL91" i="29"/>
  <c r="CL96" i="29"/>
  <c r="CL98" i="29"/>
  <c r="CL100" i="29"/>
  <c r="CL102" i="29"/>
  <c r="CL94" i="29"/>
  <c r="CL95" i="29"/>
  <c r="CL85" i="29"/>
  <c r="CL89" i="29"/>
  <c r="CL93" i="29"/>
  <c r="CL97" i="29"/>
  <c r="CL99" i="29"/>
  <c r="CL101" i="29"/>
  <c r="CL103" i="29"/>
  <c r="O30" i="14"/>
  <c r="K30" i="19"/>
  <c r="CK4" i="32"/>
  <c r="CK8" i="32"/>
  <c r="CK5" i="32"/>
  <c r="CK9" i="32"/>
  <c r="CK6" i="32"/>
  <c r="CK10" i="32"/>
  <c r="CK13" i="32"/>
  <c r="CK17" i="32"/>
  <c r="CK7" i="32"/>
  <c r="CK11" i="32"/>
  <c r="CK14" i="32"/>
  <c r="CK18" i="32"/>
  <c r="CK15" i="32"/>
  <c r="CK16" i="32"/>
  <c r="CK22" i="32"/>
  <c r="CK26" i="32"/>
  <c r="CK30" i="32"/>
  <c r="CK23" i="32"/>
  <c r="CK27" i="32"/>
  <c r="CK31" i="32"/>
  <c r="CK3" i="32"/>
  <c r="CK12" i="32"/>
  <c r="CK24" i="32"/>
  <c r="CK28" i="32"/>
  <c r="CK19" i="32"/>
  <c r="CK20" i="32"/>
  <c r="CK21" i="32"/>
  <c r="CK35" i="32"/>
  <c r="CK39" i="32"/>
  <c r="CK43" i="32"/>
  <c r="CK25" i="32"/>
  <c r="CK32" i="32"/>
  <c r="CK34" i="32"/>
  <c r="CK36" i="32"/>
  <c r="CK40" i="32"/>
  <c r="CK44" i="32"/>
  <c r="CK33" i="32"/>
  <c r="CK37" i="32"/>
  <c r="CK41" i="32"/>
  <c r="CK45" i="32"/>
  <c r="CK29" i="32"/>
  <c r="CK38" i="32"/>
  <c r="CK42" i="32"/>
  <c r="CK46" i="32"/>
  <c r="CK50" i="32"/>
  <c r="CK54" i="32"/>
  <c r="CK58" i="32"/>
  <c r="CK62" i="32"/>
  <c r="CK66" i="32"/>
  <c r="CK70" i="32"/>
  <c r="CK47" i="32"/>
  <c r="CK51" i="32"/>
  <c r="CK55" i="32"/>
  <c r="CK59" i="32"/>
  <c r="CK63" i="32"/>
  <c r="CK67" i="32"/>
  <c r="CK48" i="32"/>
  <c r="CK52" i="32"/>
  <c r="CK56" i="32"/>
  <c r="CK60" i="32"/>
  <c r="CK64" i="32"/>
  <c r="CK68" i="32"/>
  <c r="CK49" i="32"/>
  <c r="CK53" i="32"/>
  <c r="CK57" i="32"/>
  <c r="CK61" i="32"/>
  <c r="CK65" i="32"/>
  <c r="CK69" i="32"/>
  <c r="CK71" i="32"/>
  <c r="CK75" i="32"/>
  <c r="CK79" i="32"/>
  <c r="CK83" i="32"/>
  <c r="CK87" i="32"/>
  <c r="CK91" i="32"/>
  <c r="CK72" i="32"/>
  <c r="CK76" i="32"/>
  <c r="CK80" i="32"/>
  <c r="CK84" i="32"/>
  <c r="CK88" i="32"/>
  <c r="CK92" i="32"/>
  <c r="CK73" i="32"/>
  <c r="CK77" i="32"/>
  <c r="CK81" i="32"/>
  <c r="CK85" i="32"/>
  <c r="CK89" i="32"/>
  <c r="CK93" i="32"/>
  <c r="CK74" i="32"/>
  <c r="CK78" i="32"/>
  <c r="CK82" i="32"/>
  <c r="CK86" i="32"/>
  <c r="CK90" i="32"/>
  <c r="CK94" i="32"/>
  <c r="CK95" i="32"/>
  <c r="CK96" i="32"/>
  <c r="CK100" i="32"/>
  <c r="CK97" i="32"/>
  <c r="CK101" i="32"/>
  <c r="CK98" i="32"/>
  <c r="CK102" i="32"/>
  <c r="CK99" i="32"/>
  <c r="CK103" i="32"/>
  <c r="CK73" i="30"/>
  <c r="CK74" i="30"/>
  <c r="CK75" i="30"/>
  <c r="CK79" i="30"/>
  <c r="CK83" i="30"/>
  <c r="CK87" i="30"/>
  <c r="CK91" i="30"/>
  <c r="CK95" i="30"/>
  <c r="CK99" i="30"/>
  <c r="CK103" i="30"/>
  <c r="CK76" i="30"/>
  <c r="CK80" i="30"/>
  <c r="CK84" i="30"/>
  <c r="CK88" i="30"/>
  <c r="CK92" i="30"/>
  <c r="CK96" i="30"/>
  <c r="CK100" i="30"/>
  <c r="CK77" i="30"/>
  <c r="CK81" i="30"/>
  <c r="CK85" i="30"/>
  <c r="CK89" i="30"/>
  <c r="CK93" i="30"/>
  <c r="CK97" i="30"/>
  <c r="CK101" i="30"/>
  <c r="CK78" i="30"/>
  <c r="CK82" i="30"/>
  <c r="CK86" i="30"/>
  <c r="CK90" i="30"/>
  <c r="CK94" i="30"/>
  <c r="CK98" i="30"/>
  <c r="CK102" i="30"/>
  <c r="AB101" i="1"/>
  <c r="AE101" i="1"/>
  <c r="AD101" i="1" s="1"/>
  <c r="N42" i="14"/>
  <c r="J42" i="19"/>
  <c r="CW64" i="31"/>
  <c r="CW66" i="31"/>
  <c r="CW68" i="31"/>
  <c r="CW70" i="31"/>
  <c r="CW72" i="31"/>
  <c r="CW74" i="31"/>
  <c r="CW76" i="31"/>
  <c r="CW78" i="31"/>
  <c r="CW63" i="31"/>
  <c r="CW65" i="31"/>
  <c r="CW67" i="31"/>
  <c r="CW69" i="31"/>
  <c r="CW71" i="31"/>
  <c r="CW73" i="31"/>
  <c r="CW75" i="31"/>
  <c r="CW77" i="31"/>
  <c r="CW79" i="31"/>
  <c r="CW80" i="31"/>
  <c r="CW82" i="31"/>
  <c r="CW84" i="31"/>
  <c r="CW86" i="31"/>
  <c r="CW88" i="31"/>
  <c r="CW90" i="31"/>
  <c r="CW92" i="31"/>
  <c r="CW94" i="31"/>
  <c r="CW96" i="31"/>
  <c r="CW98" i="31"/>
  <c r="CW100" i="31"/>
  <c r="CW102" i="31"/>
  <c r="CW81" i="31"/>
  <c r="CW83" i="31"/>
  <c r="CW85" i="31"/>
  <c r="CW87" i="31"/>
  <c r="CW89" i="31"/>
  <c r="CW91" i="31"/>
  <c r="CW93" i="31"/>
  <c r="CW95" i="31"/>
  <c r="CW97" i="31"/>
  <c r="CW99" i="31"/>
  <c r="CW101" i="31"/>
  <c r="CW103" i="31"/>
  <c r="CW74" i="29"/>
  <c r="CW76" i="29"/>
  <c r="CW78" i="29"/>
  <c r="CW80" i="29"/>
  <c r="CW82" i="29"/>
  <c r="CW84" i="29"/>
  <c r="CW86" i="29"/>
  <c r="CW88" i="29"/>
  <c r="CW90" i="29"/>
  <c r="CW92" i="29"/>
  <c r="CW94" i="29"/>
  <c r="CW96" i="29"/>
  <c r="CW77" i="29"/>
  <c r="CW85" i="29"/>
  <c r="CW89" i="29"/>
  <c r="CW98" i="29"/>
  <c r="CW100" i="29"/>
  <c r="CW102" i="29"/>
  <c r="CW79" i="29"/>
  <c r="CW73" i="29"/>
  <c r="CW81" i="29"/>
  <c r="CW87" i="29"/>
  <c r="CW91" i="29"/>
  <c r="CW95" i="29"/>
  <c r="CW97" i="29"/>
  <c r="CW99" i="29"/>
  <c r="CW101" i="29"/>
  <c r="CW103" i="29"/>
  <c r="CW75" i="29"/>
  <c r="CW83" i="29"/>
  <c r="CW93" i="29"/>
  <c r="CL3" i="32"/>
  <c r="CL7" i="32"/>
  <c r="CL11" i="32"/>
  <c r="O31" i="14"/>
  <c r="K31" i="19"/>
  <c r="CL4" i="32"/>
  <c r="CL8" i="32"/>
  <c r="CL5" i="32"/>
  <c r="CL9" i="32"/>
  <c r="CL12" i="32"/>
  <c r="CL16" i="32"/>
  <c r="CL20" i="32"/>
  <c r="CL10" i="32"/>
  <c r="CL13" i="32"/>
  <c r="CL17" i="32"/>
  <c r="CL14" i="32"/>
  <c r="CL18" i="32"/>
  <c r="CL6" i="32"/>
  <c r="CL19" i="32"/>
  <c r="CL21" i="32"/>
  <c r="CL25" i="32"/>
  <c r="CL29" i="32"/>
  <c r="CL33" i="32"/>
  <c r="CL22" i="32"/>
  <c r="CL26" i="32"/>
  <c r="CL30" i="32"/>
  <c r="CL34" i="32"/>
  <c r="CL15" i="32"/>
  <c r="CL23" i="32"/>
  <c r="CL27" i="32"/>
  <c r="CL38" i="32"/>
  <c r="CL42" i="32"/>
  <c r="CL28" i="32"/>
  <c r="CL31" i="32"/>
  <c r="CL35" i="32"/>
  <c r="CL39" i="32"/>
  <c r="CL43" i="32"/>
  <c r="CL32" i="32"/>
  <c r="CL36" i="32"/>
  <c r="CL40" i="32"/>
  <c r="CL44" i="32"/>
  <c r="CL24" i="32"/>
  <c r="CL37" i="32"/>
  <c r="CL41" i="32"/>
  <c r="CL49" i="32"/>
  <c r="CL53" i="32"/>
  <c r="CL57" i="32"/>
  <c r="CL61" i="32"/>
  <c r="CL65" i="32"/>
  <c r="CL69" i="32"/>
  <c r="CL46" i="32"/>
  <c r="CL50" i="32"/>
  <c r="CL54" i="32"/>
  <c r="CL58" i="32"/>
  <c r="CL62" i="32"/>
  <c r="CL66" i="32"/>
  <c r="CL45" i="32"/>
  <c r="CL47" i="32"/>
  <c r="CL51" i="32"/>
  <c r="CL55" i="32"/>
  <c r="CL59" i="32"/>
  <c r="CL63" i="32"/>
  <c r="CL67" i="32"/>
  <c r="CL48" i="32"/>
  <c r="CL52" i="32"/>
  <c r="CL56" i="32"/>
  <c r="CL60" i="32"/>
  <c r="CL64" i="32"/>
  <c r="CL68" i="32"/>
  <c r="CL74" i="32"/>
  <c r="CL78" i="32"/>
  <c r="CL82" i="32"/>
  <c r="CL86" i="32"/>
  <c r="CL90" i="32"/>
  <c r="CL94" i="32"/>
  <c r="CL71" i="32"/>
  <c r="CL75" i="32"/>
  <c r="CL79" i="32"/>
  <c r="CL83" i="32"/>
  <c r="CL87" i="32"/>
  <c r="CL91" i="32"/>
  <c r="CL95" i="32"/>
  <c r="CL72" i="32"/>
  <c r="CL76" i="32"/>
  <c r="CL80" i="32"/>
  <c r="CL84" i="32"/>
  <c r="CL88" i="32"/>
  <c r="CL92" i="32"/>
  <c r="CL70" i="32"/>
  <c r="CL73" i="32"/>
  <c r="CL77" i="32"/>
  <c r="CL81" i="32"/>
  <c r="CL85" i="32"/>
  <c r="CL89" i="32"/>
  <c r="CL93" i="32"/>
  <c r="CL99" i="32"/>
  <c r="CL103" i="32"/>
  <c r="CL96" i="32"/>
  <c r="CL100" i="32"/>
  <c r="CL97" i="32"/>
  <c r="CL101" i="32"/>
  <c r="CL98" i="32"/>
  <c r="CL102" i="32"/>
  <c r="CL73" i="30"/>
  <c r="CL74" i="30"/>
  <c r="CL78" i="30"/>
  <c r="CL82" i="30"/>
  <c r="CL86" i="30"/>
  <c r="CL90" i="30"/>
  <c r="CL94" i="30"/>
  <c r="CL98" i="30"/>
  <c r="CL102" i="30"/>
  <c r="CL75" i="30"/>
  <c r="CL79" i="30"/>
  <c r="CL83" i="30"/>
  <c r="CL87" i="30"/>
  <c r="CL91" i="30"/>
  <c r="CL95" i="30"/>
  <c r="CL99" i="30"/>
  <c r="CL103" i="30"/>
  <c r="CL76" i="30"/>
  <c r="CL80" i="30"/>
  <c r="CL84" i="30"/>
  <c r="CL88" i="30"/>
  <c r="CL92" i="30"/>
  <c r="CL96" i="30"/>
  <c r="CL100" i="30"/>
  <c r="CL77" i="30"/>
  <c r="CL81" i="30"/>
  <c r="CL85" i="30"/>
  <c r="CL89" i="30"/>
  <c r="CL93" i="30"/>
  <c r="CL97" i="30"/>
  <c r="CL101" i="30"/>
  <c r="O42" i="14"/>
  <c r="K42" i="19"/>
  <c r="CW4" i="32"/>
  <c r="CW8" i="32"/>
  <c r="CW5" i="32"/>
  <c r="CW9" i="32"/>
  <c r="CW6" i="32"/>
  <c r="CW7" i="32"/>
  <c r="CW13" i="32"/>
  <c r="CW17" i="32"/>
  <c r="CW14" i="32"/>
  <c r="CW18" i="32"/>
  <c r="CW3" i="32"/>
  <c r="CW10" i="32"/>
  <c r="CW15" i="32"/>
  <c r="CW20" i="32"/>
  <c r="CW22" i="32"/>
  <c r="CW26" i="32"/>
  <c r="CW30" i="32"/>
  <c r="CW12" i="32"/>
  <c r="CW19" i="32"/>
  <c r="CW23" i="32"/>
  <c r="CW27" i="32"/>
  <c r="CW31" i="32"/>
  <c r="CW24" i="32"/>
  <c r="CW28" i="32"/>
  <c r="CW11" i="32"/>
  <c r="CW16" i="32"/>
  <c r="CW21" i="32"/>
  <c r="CW25" i="32"/>
  <c r="CW33" i="32"/>
  <c r="CW35" i="32"/>
  <c r="CW39" i="32"/>
  <c r="CW43" i="32"/>
  <c r="CW36" i="32"/>
  <c r="CW40" i="32"/>
  <c r="CW44" i="32"/>
  <c r="CW29" i="32"/>
  <c r="CW34" i="32"/>
  <c r="CW37" i="32"/>
  <c r="CW41" i="32"/>
  <c r="CW45" i="32"/>
  <c r="CW32" i="32"/>
  <c r="CW38" i="32"/>
  <c r="CW42" i="32"/>
  <c r="CW46" i="32"/>
  <c r="CW50" i="32"/>
  <c r="CW54" i="32"/>
  <c r="CW58" i="32"/>
  <c r="CW62" i="32"/>
  <c r="CW66" i="32"/>
  <c r="CW70" i="32"/>
  <c r="CW47" i="32"/>
  <c r="CW51" i="32"/>
  <c r="CW55" i="32"/>
  <c r="CW59" i="32"/>
  <c r="CW63" i="32"/>
  <c r="CW67" i="32"/>
  <c r="CW48" i="32"/>
  <c r="CW52" i="32"/>
  <c r="CW56" i="32"/>
  <c r="CW60" i="32"/>
  <c r="CW64" i="32"/>
  <c r="CW68" i="32"/>
  <c r="CW49" i="32"/>
  <c r="CW53" i="32"/>
  <c r="CW57" i="32"/>
  <c r="CW61" i="32"/>
  <c r="CW65" i="32"/>
  <c r="CW71" i="32"/>
  <c r="CW75" i="32"/>
  <c r="CW79" i="32"/>
  <c r="CW83" i="32"/>
  <c r="CW87" i="32"/>
  <c r="CW91" i="32"/>
  <c r="CW72" i="32"/>
  <c r="CW76" i="32"/>
  <c r="CW80" i="32"/>
  <c r="CW84" i="32"/>
  <c r="CW88" i="32"/>
  <c r="CW92" i="32"/>
  <c r="CW69" i="32"/>
  <c r="CW73" i="32"/>
  <c r="CW77" i="32"/>
  <c r="CW81" i="32"/>
  <c r="CW85" i="32"/>
  <c r="CW89" i="32"/>
  <c r="CW93" i="32"/>
  <c r="CW74" i="32"/>
  <c r="CW78" i="32"/>
  <c r="CW82" i="32"/>
  <c r="CW86" i="32"/>
  <c r="CW90" i="32"/>
  <c r="CW94" i="32"/>
  <c r="CW96" i="32"/>
  <c r="CW100" i="32"/>
  <c r="CW97" i="32"/>
  <c r="CW101" i="32"/>
  <c r="CW98" i="32"/>
  <c r="CW102" i="32"/>
  <c r="CW95" i="32"/>
  <c r="CW99" i="32"/>
  <c r="CW103" i="32"/>
  <c r="CW73" i="30"/>
  <c r="CW74" i="30"/>
  <c r="CW75" i="30"/>
  <c r="CW79" i="30"/>
  <c r="CW83" i="30"/>
  <c r="CW87" i="30"/>
  <c r="CW91" i="30"/>
  <c r="CW95" i="30"/>
  <c r="CW99" i="30"/>
  <c r="CW103" i="30"/>
  <c r="CW76" i="30"/>
  <c r="CW80" i="30"/>
  <c r="CW84" i="30"/>
  <c r="CW88" i="30"/>
  <c r="CW92" i="30"/>
  <c r="CW96" i="30"/>
  <c r="CW100" i="30"/>
  <c r="CW77" i="30"/>
  <c r="CW81" i="30"/>
  <c r="CW85" i="30"/>
  <c r="CW89" i="30"/>
  <c r="CW93" i="30"/>
  <c r="CW97" i="30"/>
  <c r="CW101" i="30"/>
  <c r="CW78" i="30"/>
  <c r="CW82" i="30"/>
  <c r="CW86" i="30"/>
  <c r="CW90" i="30"/>
  <c r="CW94" i="30"/>
  <c r="CW98" i="30"/>
  <c r="CW102" i="30"/>
  <c r="H66" i="1"/>
  <c r="BH14" i="3"/>
  <c r="BH23" i="3"/>
  <c r="BH45" i="3"/>
  <c r="BH10" i="3"/>
  <c r="BH52" i="3"/>
  <c r="BH29" i="3"/>
  <c r="BH12" i="3"/>
  <c r="BH2" i="3"/>
  <c r="BH9" i="3"/>
  <c r="BH27" i="3"/>
  <c r="BH51" i="3"/>
  <c r="BH46" i="3"/>
  <c r="BH80" i="3"/>
  <c r="BH31" i="3"/>
  <c r="BH19" i="3"/>
  <c r="BH47" i="3"/>
  <c r="BH7" i="3"/>
  <c r="BK62" i="31"/>
  <c r="BK61" i="31"/>
  <c r="BK60" i="31"/>
  <c r="BK59" i="31"/>
  <c r="BK58" i="31"/>
  <c r="BK57" i="31"/>
  <c r="BK56" i="31"/>
  <c r="BK55" i="31"/>
  <c r="BK54" i="31"/>
  <c r="BK53" i="31"/>
  <c r="BK52" i="31"/>
  <c r="BK51" i="31"/>
  <c r="BK50" i="31"/>
  <c r="BK49" i="31"/>
  <c r="BK48" i="31"/>
  <c r="BK47" i="31"/>
  <c r="BK46" i="31"/>
  <c r="BK45" i="31"/>
  <c r="BK44" i="31"/>
  <c r="BK43" i="31"/>
  <c r="BK42" i="31"/>
  <c r="BK41" i="31"/>
  <c r="BK40" i="31"/>
  <c r="BK39" i="31"/>
  <c r="BK38" i="31"/>
  <c r="BK37" i="31"/>
  <c r="BK36" i="31"/>
  <c r="BK35" i="31"/>
  <c r="BK34" i="31"/>
  <c r="BK33" i="31"/>
  <c r="BK32" i="31"/>
  <c r="BK31" i="31"/>
  <c r="BK30" i="31"/>
  <c r="BK29" i="31"/>
  <c r="BK28" i="31"/>
  <c r="BK27" i="31"/>
  <c r="BK26" i="31"/>
  <c r="BK25" i="31"/>
  <c r="BK24" i="31"/>
  <c r="BK23" i="31"/>
  <c r="BK22" i="31"/>
  <c r="BK21" i="31"/>
  <c r="BK20" i="31"/>
  <c r="BK19" i="31"/>
  <c r="BK18" i="31"/>
  <c r="BK17" i="31"/>
  <c r="BK16" i="31"/>
  <c r="BK15" i="31"/>
  <c r="BK14" i="31"/>
  <c r="BK13" i="31"/>
  <c r="BK12" i="31"/>
  <c r="BK11" i="31"/>
  <c r="BK10" i="31"/>
  <c r="BK9" i="31"/>
  <c r="BK8" i="31"/>
  <c r="BK7" i="31"/>
  <c r="BK6" i="31"/>
  <c r="BK5" i="31"/>
  <c r="BK4" i="31"/>
  <c r="BK3" i="31"/>
  <c r="BK62" i="29"/>
  <c r="BK54" i="29"/>
  <c r="BK48" i="29"/>
  <c r="BK47" i="29"/>
  <c r="BK44" i="29"/>
  <c r="BK38" i="29"/>
  <c r="BK36" i="29"/>
  <c r="BK34" i="29"/>
  <c r="BK27" i="29"/>
  <c r="BK23" i="29"/>
  <c r="BK17" i="29"/>
  <c r="BK15" i="29"/>
  <c r="BK13" i="29"/>
  <c r="BK7" i="29"/>
  <c r="BK61" i="29"/>
  <c r="BK60" i="29"/>
  <c r="BK59" i="29"/>
  <c r="BK58" i="29"/>
  <c r="BK57" i="29"/>
  <c r="BK56" i="29"/>
  <c r="BK55" i="29"/>
  <c r="BK53" i="29"/>
  <c r="BK52" i="29"/>
  <c r="BK51" i="29"/>
  <c r="BK50" i="29"/>
  <c r="BK49" i="29"/>
  <c r="BK46" i="29"/>
  <c r="BK45" i="29"/>
  <c r="BK43" i="29"/>
  <c r="BK42" i="29"/>
  <c r="BK41" i="29"/>
  <c r="BK40" i="29"/>
  <c r="BK39" i="29"/>
  <c r="BK30" i="29"/>
  <c r="BK28" i="29"/>
  <c r="BK26" i="29"/>
  <c r="BK24" i="29"/>
  <c r="BK20" i="29"/>
  <c r="BK18" i="29"/>
  <c r="BK16" i="29"/>
  <c r="BK14" i="29"/>
  <c r="BK12" i="29"/>
  <c r="BK10" i="29"/>
  <c r="BK8" i="29"/>
  <c r="BK6" i="29"/>
  <c r="BK4" i="29"/>
  <c r="AB69" i="1"/>
  <c r="BK37" i="29"/>
  <c r="BK31" i="29"/>
  <c r="BK29" i="29"/>
  <c r="BK25" i="29"/>
  <c r="BK21" i="29"/>
  <c r="BK19" i="29"/>
  <c r="BK11" i="29"/>
  <c r="BK9" i="29"/>
  <c r="BK35" i="29"/>
  <c r="BK33" i="29"/>
  <c r="BK32" i="29"/>
  <c r="BK22" i="29"/>
  <c r="BK5" i="29"/>
  <c r="BK3" i="29"/>
  <c r="BN62" i="31"/>
  <c r="BN61" i="31"/>
  <c r="BN60" i="31"/>
  <c r="BN59" i="31"/>
  <c r="BN58" i="31"/>
  <c r="BN57" i="31"/>
  <c r="BN56" i="31"/>
  <c r="BN55" i="31"/>
  <c r="BN54" i="31"/>
  <c r="BN53" i="31"/>
  <c r="BN52" i="31"/>
  <c r="BN51" i="31"/>
  <c r="BN50" i="31"/>
  <c r="BN49" i="31"/>
  <c r="BN48" i="31"/>
  <c r="BN47" i="31"/>
  <c r="BN46" i="31"/>
  <c r="BN45" i="31"/>
  <c r="BN44" i="31"/>
  <c r="BN43" i="31"/>
  <c r="BN42" i="31"/>
  <c r="BN41" i="31"/>
  <c r="BN40" i="31"/>
  <c r="BN39" i="31"/>
  <c r="BN38" i="31"/>
  <c r="BN37" i="31"/>
  <c r="BN36" i="31"/>
  <c r="BN35" i="31"/>
  <c r="BN34" i="31"/>
  <c r="BN33" i="31"/>
  <c r="BN32" i="31"/>
  <c r="BN31" i="31"/>
  <c r="BN30" i="31"/>
  <c r="BN29" i="31"/>
  <c r="BN28" i="31"/>
  <c r="BN27" i="31"/>
  <c r="BN26" i="31"/>
  <c r="BN25" i="31"/>
  <c r="BN24" i="31"/>
  <c r="BN23" i="31"/>
  <c r="BN22" i="31"/>
  <c r="BN21" i="31"/>
  <c r="BN20" i="31"/>
  <c r="BN19" i="31"/>
  <c r="BN18" i="31"/>
  <c r="BN17" i="31"/>
  <c r="BN16" i="31"/>
  <c r="BN15" i="31"/>
  <c r="BN14" i="31"/>
  <c r="BN13" i="31"/>
  <c r="BN12" i="31"/>
  <c r="BN11" i="31"/>
  <c r="BN10" i="31"/>
  <c r="BN7" i="31"/>
  <c r="BN3" i="31"/>
  <c r="BN6" i="31"/>
  <c r="BN9" i="31"/>
  <c r="BN5" i="31"/>
  <c r="BN62" i="29"/>
  <c r="BN61" i="29"/>
  <c r="BN60" i="29"/>
  <c r="BN59" i="29"/>
  <c r="BN58" i="29"/>
  <c r="BN57" i="29"/>
  <c r="BN56" i="29"/>
  <c r="BN55" i="29"/>
  <c r="BN54" i="29"/>
  <c r="BN53" i="29"/>
  <c r="BN52" i="29"/>
  <c r="BN51" i="29"/>
  <c r="BN50" i="29"/>
  <c r="BN49" i="29"/>
  <c r="BN48" i="29"/>
  <c r="BN47" i="29"/>
  <c r="BN46" i="29"/>
  <c r="BN45" i="29"/>
  <c r="BN44" i="29"/>
  <c r="BN43" i="29"/>
  <c r="BN42" i="29"/>
  <c r="BN41" i="29"/>
  <c r="BN40" i="29"/>
  <c r="BN39" i="29"/>
  <c r="BN38" i="29"/>
  <c r="BN37" i="29"/>
  <c r="BN36" i="29"/>
  <c r="BN35" i="29"/>
  <c r="BN34" i="29"/>
  <c r="BN33" i="29"/>
  <c r="BN32" i="29"/>
  <c r="BN31" i="29"/>
  <c r="BN30" i="29"/>
  <c r="BN29" i="29"/>
  <c r="BN28" i="29"/>
  <c r="BN27" i="29"/>
  <c r="BN26" i="29"/>
  <c r="BN25" i="29"/>
  <c r="BN24" i="29"/>
  <c r="BN23" i="29"/>
  <c r="BN22" i="29"/>
  <c r="BN21" i="29"/>
  <c r="BN20" i="29"/>
  <c r="BN19" i="29"/>
  <c r="BN18" i="29"/>
  <c r="BN17" i="29"/>
  <c r="BN16" i="29"/>
  <c r="BN15" i="29"/>
  <c r="BN14" i="29"/>
  <c r="BN13" i="29"/>
  <c r="BN12" i="29"/>
  <c r="BN11" i="29"/>
  <c r="BN10" i="29"/>
  <c r="BN9" i="29"/>
  <c r="BN8" i="29"/>
  <c r="BN7" i="29"/>
  <c r="BN6" i="29"/>
  <c r="BN5" i="29"/>
  <c r="BN4" i="29"/>
  <c r="BN3" i="29"/>
  <c r="AB72" i="1"/>
  <c r="BN8" i="31"/>
  <c r="BN4" i="31"/>
  <c r="AW3" i="32"/>
  <c r="AW7" i="32"/>
  <c r="AW11" i="32"/>
  <c r="AW6" i="32"/>
  <c r="AW5" i="32"/>
  <c r="AW9" i="32"/>
  <c r="AW4" i="32"/>
  <c r="AW8" i="32"/>
  <c r="AW13" i="32"/>
  <c r="AW17" i="32"/>
  <c r="AW12" i="32"/>
  <c r="AW16" i="32"/>
  <c r="AW15" i="32"/>
  <c r="AW19" i="32"/>
  <c r="AW10" i="32"/>
  <c r="AW14" i="32"/>
  <c r="AW18" i="32"/>
  <c r="AW23" i="32"/>
  <c r="AW27" i="32"/>
  <c r="AW20" i="32"/>
  <c r="AW22" i="32"/>
  <c r="AW26" i="32"/>
  <c r="AW21" i="32"/>
  <c r="AW25" i="32"/>
  <c r="AW24" i="32"/>
  <c r="AW28" i="32"/>
  <c r="AW33" i="32"/>
  <c r="AW37" i="32"/>
  <c r="AW32" i="32"/>
  <c r="AW36" i="32"/>
  <c r="AW29" i="32"/>
  <c r="AW31" i="32"/>
  <c r="AW35" i="32"/>
  <c r="AW39" i="32"/>
  <c r="AW30" i="32"/>
  <c r="AW34" i="32"/>
  <c r="AW38" i="32"/>
  <c r="AW41" i="32"/>
  <c r="AW45" i="32"/>
  <c r="AW49" i="32"/>
  <c r="AW53" i="32"/>
  <c r="AW57" i="32"/>
  <c r="AW40" i="32"/>
  <c r="AW44" i="32"/>
  <c r="AW48" i="32"/>
  <c r="AW52" i="32"/>
  <c r="AW56" i="32"/>
  <c r="AW43" i="32"/>
  <c r="AW47" i="32"/>
  <c r="AW51" i="32"/>
  <c r="AW55" i="32"/>
  <c r="AW42" i="32"/>
  <c r="AW46" i="32"/>
  <c r="AW50" i="32"/>
  <c r="AW54" i="32"/>
  <c r="AW61" i="32"/>
  <c r="AW65" i="32"/>
  <c r="AW69" i="32"/>
  <c r="AW73" i="32"/>
  <c r="AW77" i="32"/>
  <c r="AW60" i="32"/>
  <c r="AW64" i="32"/>
  <c r="AW68" i="32"/>
  <c r="AW72" i="32"/>
  <c r="AW59" i="32"/>
  <c r="AW63" i="32"/>
  <c r="AW67" i="32"/>
  <c r="AW58" i="32"/>
  <c r="AW62" i="32"/>
  <c r="AW66" i="32"/>
  <c r="AW70" i="32"/>
  <c r="AW74" i="32"/>
  <c r="AW82" i="32"/>
  <c r="AW86" i="32"/>
  <c r="AW90" i="32"/>
  <c r="AW94" i="32"/>
  <c r="AW71" i="32"/>
  <c r="AW78" i="32"/>
  <c r="AW81" i="32"/>
  <c r="AW85" i="32"/>
  <c r="AW89" i="32"/>
  <c r="AW93" i="32"/>
  <c r="AW76" i="32"/>
  <c r="AW80" i="32"/>
  <c r="AW84" i="32"/>
  <c r="AW88" i="32"/>
  <c r="AW92" i="32"/>
  <c r="AW75" i="32"/>
  <c r="AW79" i="32"/>
  <c r="AW83" i="32"/>
  <c r="AW87" i="32"/>
  <c r="AW91" i="32"/>
  <c r="AW97" i="32"/>
  <c r="AW99" i="32"/>
  <c r="AW103" i="32"/>
  <c r="AW98" i="32"/>
  <c r="AW102" i="32"/>
  <c r="AW95" i="32"/>
  <c r="AW96" i="32"/>
  <c r="AW101" i="32"/>
  <c r="AW100" i="32"/>
  <c r="AW75" i="30"/>
  <c r="AW79" i="30"/>
  <c r="AW83" i="30"/>
  <c r="AW87" i="30"/>
  <c r="AW91" i="30"/>
  <c r="AW95" i="30"/>
  <c r="AW99" i="30"/>
  <c r="AW103" i="30"/>
  <c r="AW74" i="30"/>
  <c r="AW78" i="30"/>
  <c r="AW82" i="30"/>
  <c r="AW86" i="30"/>
  <c r="AW90" i="30"/>
  <c r="AW94" i="30"/>
  <c r="AW98" i="30"/>
  <c r="AW102" i="30"/>
  <c r="AW73" i="30"/>
  <c r="AW77" i="30"/>
  <c r="AW81" i="30"/>
  <c r="AW85" i="30"/>
  <c r="AW89" i="30"/>
  <c r="AW93" i="30"/>
  <c r="AW97" i="30"/>
  <c r="AW101" i="30"/>
  <c r="AW76" i="30"/>
  <c r="AW80" i="30"/>
  <c r="AW84" i="30"/>
  <c r="AW88" i="30"/>
  <c r="AW92" i="30"/>
  <c r="AW96" i="30"/>
  <c r="AW100" i="30"/>
  <c r="AW3" i="30"/>
  <c r="AW4" i="30"/>
  <c r="AW5" i="30"/>
  <c r="AW6" i="30"/>
  <c r="AW7" i="30"/>
  <c r="AW8" i="30"/>
  <c r="AW9" i="30"/>
  <c r="AW10" i="30"/>
  <c r="AW11" i="30"/>
  <c r="AW12" i="30"/>
  <c r="AW13" i="30"/>
  <c r="AW14" i="30"/>
  <c r="AW15" i="30"/>
  <c r="AW16" i="30"/>
  <c r="AW17" i="30"/>
  <c r="AW18" i="30"/>
  <c r="AW19" i="30"/>
  <c r="AW20" i="30"/>
  <c r="AW21" i="30"/>
  <c r="AW22" i="30"/>
  <c r="AW23" i="30"/>
  <c r="AW24" i="30"/>
  <c r="AW25" i="30"/>
  <c r="AW26" i="30"/>
  <c r="AW27" i="30"/>
  <c r="AW28" i="30"/>
  <c r="AW29" i="30"/>
  <c r="AW30" i="30"/>
  <c r="AW31" i="30"/>
  <c r="AW32" i="30"/>
  <c r="AW33" i="30"/>
  <c r="AW34" i="30"/>
  <c r="AW35" i="30"/>
  <c r="AW36" i="30"/>
  <c r="AW37" i="30"/>
  <c r="AW38" i="30"/>
  <c r="AW39" i="30"/>
  <c r="AW40" i="30"/>
  <c r="AW41" i="30"/>
  <c r="AW45" i="30"/>
  <c r="AW43" i="30"/>
  <c r="AW44" i="30"/>
  <c r="AW47" i="30"/>
  <c r="AW49" i="30"/>
  <c r="AW51" i="30"/>
  <c r="AW53" i="30"/>
  <c r="AW55" i="30"/>
  <c r="AW57" i="30"/>
  <c r="AW59" i="30"/>
  <c r="AW61" i="30"/>
  <c r="AW63" i="30"/>
  <c r="AW65" i="30"/>
  <c r="AW67" i="30"/>
  <c r="AW69" i="30"/>
  <c r="AW71" i="30"/>
  <c r="AW46" i="30"/>
  <c r="AW48" i="30"/>
  <c r="AW50" i="30"/>
  <c r="AW52" i="30"/>
  <c r="AW54" i="30"/>
  <c r="AW56" i="30"/>
  <c r="AW58" i="30"/>
  <c r="AW60" i="30"/>
  <c r="AW62" i="30"/>
  <c r="AW64" i="30"/>
  <c r="AW66" i="30"/>
  <c r="AW68" i="30"/>
  <c r="AW70" i="30"/>
  <c r="AW72" i="30"/>
  <c r="AW42" i="30"/>
  <c r="AS3" i="32"/>
  <c r="AS7" i="32"/>
  <c r="AS11" i="32"/>
  <c r="AS6" i="32"/>
  <c r="AS5" i="32"/>
  <c r="AS9" i="32"/>
  <c r="AS4" i="32"/>
  <c r="AS8" i="32"/>
  <c r="AS13" i="32"/>
  <c r="AS17" i="32"/>
  <c r="AS12" i="32"/>
  <c r="AS16" i="32"/>
  <c r="AS10" i="32"/>
  <c r="AS15" i="32"/>
  <c r="AS19" i="32"/>
  <c r="AS14" i="32"/>
  <c r="AS18" i="32"/>
  <c r="AS23" i="32"/>
  <c r="AS27" i="32"/>
  <c r="AS22" i="32"/>
  <c r="AS26" i="32"/>
  <c r="AS20" i="32"/>
  <c r="AS21" i="32"/>
  <c r="AS25" i="32"/>
  <c r="AS24" i="32"/>
  <c r="AS28" i="32"/>
  <c r="AS33" i="32"/>
  <c r="AS37" i="32"/>
  <c r="AS29" i="32"/>
  <c r="AS32" i="32"/>
  <c r="AS36" i="32"/>
  <c r="AS31" i="32"/>
  <c r="AS35" i="32"/>
  <c r="AS39" i="32"/>
  <c r="AS30" i="32"/>
  <c r="AS34" i="32"/>
  <c r="AS38" i="32"/>
  <c r="AS41" i="32"/>
  <c r="AS45" i="32"/>
  <c r="AS49" i="32"/>
  <c r="AS53" i="32"/>
  <c r="AS57" i="32"/>
  <c r="AS40" i="32"/>
  <c r="AS44" i="32"/>
  <c r="AS48" i="32"/>
  <c r="AS52" i="32"/>
  <c r="AS56" i="32"/>
  <c r="AS43" i="32"/>
  <c r="AS47" i="32"/>
  <c r="AS51" i="32"/>
  <c r="AS55" i="32"/>
  <c r="AS42" i="32"/>
  <c r="AS46" i="32"/>
  <c r="AS50" i="32"/>
  <c r="AS54" i="32"/>
  <c r="AS61" i="32"/>
  <c r="AS65" i="32"/>
  <c r="AS69" i="32"/>
  <c r="AS73" i="32"/>
  <c r="AS77" i="32"/>
  <c r="AS60" i="32"/>
  <c r="AS64" i="32"/>
  <c r="AS68" i="32"/>
  <c r="AS72" i="32"/>
  <c r="AS58" i="32"/>
  <c r="AS59" i="32"/>
  <c r="AS63" i="32"/>
  <c r="AS67" i="32"/>
  <c r="AS62" i="32"/>
  <c r="AS66" i="32"/>
  <c r="AS70" i="32"/>
  <c r="AS74" i="32"/>
  <c r="AS71" i="32"/>
  <c r="AS76" i="32"/>
  <c r="AS82" i="32"/>
  <c r="AS86" i="32"/>
  <c r="AS90" i="32"/>
  <c r="AS94" i="32"/>
  <c r="AS81" i="32"/>
  <c r="AS85" i="32"/>
  <c r="AS89" i="32"/>
  <c r="AS93" i="32"/>
  <c r="AS75" i="32"/>
  <c r="AS78" i="32"/>
  <c r="AS80" i="32"/>
  <c r="AS84" i="32"/>
  <c r="AS88" i="32"/>
  <c r="AS92" i="32"/>
  <c r="AS79" i="32"/>
  <c r="AS83" i="32"/>
  <c r="AS87" i="32"/>
  <c r="AS91" i="32"/>
  <c r="AS95" i="32"/>
  <c r="AS99" i="32"/>
  <c r="AS103" i="32"/>
  <c r="AS97" i="32"/>
  <c r="AS98" i="32"/>
  <c r="AS102" i="32"/>
  <c r="AS101" i="32"/>
  <c r="AS96" i="32"/>
  <c r="AS100" i="32"/>
  <c r="AS75" i="30"/>
  <c r="AS79" i="30"/>
  <c r="AS83" i="30"/>
  <c r="AS87" i="30"/>
  <c r="AS91" i="30"/>
  <c r="AS95" i="30"/>
  <c r="AS99" i="30"/>
  <c r="AS103" i="30"/>
  <c r="AS74" i="30"/>
  <c r="AS78" i="30"/>
  <c r="AS82" i="30"/>
  <c r="AS86" i="30"/>
  <c r="AS90" i="30"/>
  <c r="AS94" i="30"/>
  <c r="AS98" i="30"/>
  <c r="AS102" i="30"/>
  <c r="AS73" i="30"/>
  <c r="AS77" i="30"/>
  <c r="AS81" i="30"/>
  <c r="AS85" i="30"/>
  <c r="AS89" i="30"/>
  <c r="AS93" i="30"/>
  <c r="AS97" i="30"/>
  <c r="AS101" i="30"/>
  <c r="AS76" i="30"/>
  <c r="AS80" i="30"/>
  <c r="AS84" i="30"/>
  <c r="AS88" i="30"/>
  <c r="AS92" i="30"/>
  <c r="AS96" i="30"/>
  <c r="AS100" i="30"/>
  <c r="AS4" i="30"/>
  <c r="AS3" i="30"/>
  <c r="AS5" i="30"/>
  <c r="AS6" i="30"/>
  <c r="AS7" i="30"/>
  <c r="AS8" i="30"/>
  <c r="AS9" i="30"/>
  <c r="AS10" i="30"/>
  <c r="AS11" i="30"/>
  <c r="AS12" i="30"/>
  <c r="AS13" i="30"/>
  <c r="AS14" i="30"/>
  <c r="AS15" i="30"/>
  <c r="AS16" i="30"/>
  <c r="AS17" i="30"/>
  <c r="AS18" i="30"/>
  <c r="AS19" i="30"/>
  <c r="AS20" i="30"/>
  <c r="AS21" i="30"/>
  <c r="AS22" i="30"/>
  <c r="AS23" i="30"/>
  <c r="AS24" i="30"/>
  <c r="AS25" i="30"/>
  <c r="AS26" i="30"/>
  <c r="AS27" i="30"/>
  <c r="AS28" i="30"/>
  <c r="AS29" i="30"/>
  <c r="AS30" i="30"/>
  <c r="AS31" i="30"/>
  <c r="AS32" i="30"/>
  <c r="AS33" i="30"/>
  <c r="AS34" i="30"/>
  <c r="AS35" i="30"/>
  <c r="AS36" i="30"/>
  <c r="AS37" i="30"/>
  <c r="AS38" i="30"/>
  <c r="AS39" i="30"/>
  <c r="AS40" i="30"/>
  <c r="AS41" i="30"/>
  <c r="AS43" i="30"/>
  <c r="AS45" i="30"/>
  <c r="AS42" i="30"/>
  <c r="AS46" i="30"/>
  <c r="AS48" i="30"/>
  <c r="AS50" i="30"/>
  <c r="AS52" i="30"/>
  <c r="AS54" i="30"/>
  <c r="AS56" i="30"/>
  <c r="AS58" i="30"/>
  <c r="AS60" i="30"/>
  <c r="AS62" i="30"/>
  <c r="AS64" i="30"/>
  <c r="AS66" i="30"/>
  <c r="AS68" i="30"/>
  <c r="AS70" i="30"/>
  <c r="AS72" i="30"/>
  <c r="AS44" i="30"/>
  <c r="AS47" i="30"/>
  <c r="AS49" i="30"/>
  <c r="AS51" i="30"/>
  <c r="AS53" i="30"/>
  <c r="AS55" i="30"/>
  <c r="AS57" i="30"/>
  <c r="AS59" i="30"/>
  <c r="AS61" i="30"/>
  <c r="AS63" i="30"/>
  <c r="AS65" i="30"/>
  <c r="AS67" i="30"/>
  <c r="AS69" i="30"/>
  <c r="AS71" i="30"/>
  <c r="BF105" i="30"/>
  <c r="X69" i="1"/>
  <c r="AD69" i="1" s="1"/>
  <c r="AE69" i="1"/>
  <c r="X72" i="1"/>
  <c r="AD72" i="1" s="1"/>
  <c r="AE72" i="1"/>
  <c r="X73" i="1"/>
  <c r="AD73" i="1" s="1"/>
  <c r="AE73" i="1"/>
  <c r="BA105" i="30"/>
  <c r="BA105" i="32"/>
  <c r="AT105" i="32"/>
  <c r="AV105" i="32"/>
  <c r="AP4" i="32"/>
  <c r="AP8" i="32"/>
  <c r="AP3" i="32"/>
  <c r="AP7" i="32"/>
  <c r="AP6" i="32"/>
  <c r="AP10" i="32"/>
  <c r="AP5" i="32"/>
  <c r="AP9" i="32"/>
  <c r="AP14" i="32"/>
  <c r="AP18" i="32"/>
  <c r="AP13" i="32"/>
  <c r="AP17" i="32"/>
  <c r="AP12" i="32"/>
  <c r="AP16" i="32"/>
  <c r="AP20" i="32"/>
  <c r="AP11" i="32"/>
  <c r="AP15" i="32"/>
  <c r="AP19" i="32"/>
  <c r="AP24" i="32"/>
  <c r="AP28" i="32"/>
  <c r="AP23" i="32"/>
  <c r="AP27" i="32"/>
  <c r="AP22" i="32"/>
  <c r="AP26" i="32"/>
  <c r="AP21" i="32"/>
  <c r="AP25" i="32"/>
  <c r="AP29" i="32"/>
  <c r="AP30" i="32"/>
  <c r="AP34" i="32"/>
  <c r="AP38" i="32"/>
  <c r="AP33" i="32"/>
  <c r="AP37" i="32"/>
  <c r="AP32" i="32"/>
  <c r="AP36" i="32"/>
  <c r="AP31" i="32"/>
  <c r="AP35" i="32"/>
  <c r="AP39" i="32"/>
  <c r="AP42" i="32"/>
  <c r="AP46" i="32"/>
  <c r="AP50" i="32"/>
  <c r="AP54" i="32"/>
  <c r="AP58" i="32"/>
  <c r="AP41" i="32"/>
  <c r="AP45" i="32"/>
  <c r="AP49" i="32"/>
  <c r="AP53" i="32"/>
  <c r="AP57" i="32"/>
  <c r="AP40" i="32"/>
  <c r="AP44" i="32"/>
  <c r="AP48" i="32"/>
  <c r="AP52" i="32"/>
  <c r="AP56" i="32"/>
  <c r="AP43" i="32"/>
  <c r="AP47" i="32"/>
  <c r="AP51" i="32"/>
  <c r="AP55" i="32"/>
  <c r="AP62" i="32"/>
  <c r="AP66" i="32"/>
  <c r="AP70" i="32"/>
  <c r="AP74" i="32"/>
  <c r="AP78" i="32"/>
  <c r="AP61" i="32"/>
  <c r="AP65" i="32"/>
  <c r="AP69" i="32"/>
  <c r="AP73" i="32"/>
  <c r="AP60" i="32"/>
  <c r="AP64" i="32"/>
  <c r="AP68" i="32"/>
  <c r="AP59" i="32"/>
  <c r="AP63" i="32"/>
  <c r="AP67" i="32"/>
  <c r="AP71" i="32"/>
  <c r="AP75" i="32"/>
  <c r="AP79" i="32"/>
  <c r="AP83" i="32"/>
  <c r="AP87" i="32"/>
  <c r="AP91" i="32"/>
  <c r="AP95" i="32"/>
  <c r="AP72" i="32"/>
  <c r="AP77" i="32"/>
  <c r="AP82" i="32"/>
  <c r="AP86" i="32"/>
  <c r="AP90" i="32"/>
  <c r="AP94" i="32"/>
  <c r="AP81" i="32"/>
  <c r="AP85" i="32"/>
  <c r="AP89" i="32"/>
  <c r="AP93" i="32"/>
  <c r="AP76" i="32"/>
  <c r="AP80" i="32"/>
  <c r="AP84" i="32"/>
  <c r="AP88" i="32"/>
  <c r="AP92" i="32"/>
  <c r="AP100" i="32"/>
  <c r="AP96" i="32"/>
  <c r="AP99" i="32"/>
  <c r="AP103" i="32"/>
  <c r="AP98" i="32"/>
  <c r="AP102" i="32"/>
  <c r="AP97" i="32"/>
  <c r="AP101" i="32"/>
  <c r="AP76" i="30"/>
  <c r="AP80" i="30"/>
  <c r="AP84" i="30"/>
  <c r="AP88" i="30"/>
  <c r="AP92" i="30"/>
  <c r="AP96" i="30"/>
  <c r="AP100" i="30"/>
  <c r="AP75" i="30"/>
  <c r="AP79" i="30"/>
  <c r="AP83" i="30"/>
  <c r="AP87" i="30"/>
  <c r="AP91" i="30"/>
  <c r="AP95" i="30"/>
  <c r="AP99" i="30"/>
  <c r="AP103" i="30"/>
  <c r="AP74" i="30"/>
  <c r="AP78" i="30"/>
  <c r="AP82" i="30"/>
  <c r="AP86" i="30"/>
  <c r="AP90" i="30"/>
  <c r="AP94" i="30"/>
  <c r="AP98" i="30"/>
  <c r="AP102" i="30"/>
  <c r="AP73" i="30"/>
  <c r="AP77" i="30"/>
  <c r="AP81" i="30"/>
  <c r="AP85" i="30"/>
  <c r="AP89" i="30"/>
  <c r="AP93" i="30"/>
  <c r="AP97" i="30"/>
  <c r="AP101" i="30"/>
  <c r="AP5" i="30"/>
  <c r="AP6" i="30"/>
  <c r="AP7" i="30"/>
  <c r="AP8" i="30"/>
  <c r="AP9" i="30"/>
  <c r="AP10" i="30"/>
  <c r="AP11" i="30"/>
  <c r="AP12" i="30"/>
  <c r="AP13" i="30"/>
  <c r="AP14" i="30"/>
  <c r="AP15" i="30"/>
  <c r="AP16" i="30"/>
  <c r="AP17" i="30"/>
  <c r="AP18" i="30"/>
  <c r="AP19" i="30"/>
  <c r="AP20" i="30"/>
  <c r="AP21" i="30"/>
  <c r="AP22" i="30"/>
  <c r="AP23" i="30"/>
  <c r="AP24" i="30"/>
  <c r="AP25" i="30"/>
  <c r="AP26" i="30"/>
  <c r="AP27" i="30"/>
  <c r="AP28" i="30"/>
  <c r="AP29" i="30"/>
  <c r="AP30" i="30"/>
  <c r="AP31" i="30"/>
  <c r="AP32" i="30"/>
  <c r="AP33" i="30"/>
  <c r="AP34" i="30"/>
  <c r="AP35" i="30"/>
  <c r="AP36" i="30"/>
  <c r="AP37" i="30"/>
  <c r="AP38" i="30"/>
  <c r="AP39" i="30"/>
  <c r="AP40" i="30"/>
  <c r="AP41" i="30"/>
  <c r="AP42" i="30"/>
  <c r="AP43" i="30"/>
  <c r="AP44" i="30"/>
  <c r="AP45" i="30"/>
  <c r="AP3" i="30"/>
  <c r="AP4" i="30"/>
  <c r="AP46" i="30"/>
  <c r="AP47" i="30"/>
  <c r="AP48" i="30"/>
  <c r="AP49" i="30"/>
  <c r="AP50" i="30"/>
  <c r="AP51" i="30"/>
  <c r="AP52" i="30"/>
  <c r="AP53" i="30"/>
  <c r="AP54" i="30"/>
  <c r="AP55" i="30"/>
  <c r="AP56" i="30"/>
  <c r="AP57" i="30"/>
  <c r="AP58" i="30"/>
  <c r="AP59" i="30"/>
  <c r="AP60" i="30"/>
  <c r="AP61" i="30"/>
  <c r="AP62" i="30"/>
  <c r="AP63" i="30"/>
  <c r="AP64" i="30"/>
  <c r="AP65" i="30"/>
  <c r="AP66" i="30"/>
  <c r="AP67" i="30"/>
  <c r="AP68" i="30"/>
  <c r="AP69" i="30"/>
  <c r="AP70" i="30"/>
  <c r="AP71" i="30"/>
  <c r="AP72" i="30"/>
  <c r="AV105" i="30"/>
  <c r="BO62" i="31"/>
  <c r="BO61" i="31"/>
  <c r="BO60" i="31"/>
  <c r="BO59" i="31"/>
  <c r="BO58" i="31"/>
  <c r="BO57" i="31"/>
  <c r="BO56" i="31"/>
  <c r="BO55" i="31"/>
  <c r="BO54" i="31"/>
  <c r="BO53" i="31"/>
  <c r="BO52" i="31"/>
  <c r="BO51" i="31"/>
  <c r="BO50" i="31"/>
  <c r="BO49" i="31"/>
  <c r="BO48" i="31"/>
  <c r="BO47" i="31"/>
  <c r="BO46" i="31"/>
  <c r="BO45" i="31"/>
  <c r="BO44" i="31"/>
  <c r="BO43" i="31"/>
  <c r="BO42" i="31"/>
  <c r="BO41" i="31"/>
  <c r="BO40" i="31"/>
  <c r="BO39" i="31"/>
  <c r="BO38" i="31"/>
  <c r="BO37" i="31"/>
  <c r="BO36" i="31"/>
  <c r="BO35" i="31"/>
  <c r="BO34" i="31"/>
  <c r="BO33" i="31"/>
  <c r="BO32" i="31"/>
  <c r="BO31" i="31"/>
  <c r="BO30" i="31"/>
  <c r="BO29" i="31"/>
  <c r="BO28" i="31"/>
  <c r="BO27" i="31"/>
  <c r="BO26" i="31"/>
  <c r="BO25" i="31"/>
  <c r="BO24" i="31"/>
  <c r="BO23" i="31"/>
  <c r="BO22" i="31"/>
  <c r="BO21" i="31"/>
  <c r="BO20" i="31"/>
  <c r="BO19" i="31"/>
  <c r="BO18" i="31"/>
  <c r="BO17" i="31"/>
  <c r="BO16" i="31"/>
  <c r="BO15" i="31"/>
  <c r="BO14" i="31"/>
  <c r="BO13" i="31"/>
  <c r="BO12" i="31"/>
  <c r="BO11" i="31"/>
  <c r="BO10" i="31"/>
  <c r="BO9" i="31"/>
  <c r="BO8" i="31"/>
  <c r="BO7" i="31"/>
  <c r="BO6" i="31"/>
  <c r="BO5" i="31"/>
  <c r="BO4" i="31"/>
  <c r="BO3" i="31"/>
  <c r="BO61" i="29"/>
  <c r="BO60" i="29"/>
  <c r="BO59" i="29"/>
  <c r="BO58" i="29"/>
  <c r="BO57" i="29"/>
  <c r="BO56" i="29"/>
  <c r="BO55" i="29"/>
  <c r="BO53" i="29"/>
  <c r="BO52" i="29"/>
  <c r="BO51" i="29"/>
  <c r="BO50" i="29"/>
  <c r="BO49" i="29"/>
  <c r="BO46" i="29"/>
  <c r="BO45" i="29"/>
  <c r="BO43" i="29"/>
  <c r="BO42" i="29"/>
  <c r="BO41" i="29"/>
  <c r="BO40" i="29"/>
  <c r="BO39" i="29"/>
  <c r="BO35" i="29"/>
  <c r="BO33" i="29"/>
  <c r="BO30" i="29"/>
  <c r="BO24" i="29"/>
  <c r="BO22" i="29"/>
  <c r="BO18" i="29"/>
  <c r="BO16" i="29"/>
  <c r="BO6" i="29"/>
  <c r="BO4" i="29"/>
  <c r="BO62" i="29"/>
  <c r="BO54" i="29"/>
  <c r="BO48" i="29"/>
  <c r="BO47" i="29"/>
  <c r="BO44" i="29"/>
  <c r="BO38" i="29"/>
  <c r="BO37" i="29"/>
  <c r="BO36" i="29"/>
  <c r="BO32" i="29"/>
  <c r="BO31" i="29"/>
  <c r="BO29" i="29"/>
  <c r="BO27" i="29"/>
  <c r="BO21" i="29"/>
  <c r="BO19" i="29"/>
  <c r="BO17" i="29"/>
  <c r="BO15" i="29"/>
  <c r="BO13" i="29"/>
  <c r="BO11" i="29"/>
  <c r="BO9" i="29"/>
  <c r="BO7" i="29"/>
  <c r="BO5" i="29"/>
  <c r="BO3" i="29"/>
  <c r="AB73" i="1"/>
  <c r="BO26" i="29"/>
  <c r="BO20" i="29"/>
  <c r="BO14" i="29"/>
  <c r="BO12" i="29"/>
  <c r="BO10" i="29"/>
  <c r="BO8" i="29"/>
  <c r="BO34" i="29"/>
  <c r="BO28" i="29"/>
  <c r="BO25" i="29"/>
  <c r="BO23" i="29"/>
  <c r="BB4" i="32"/>
  <c r="BB8" i="32"/>
  <c r="BB3" i="32"/>
  <c r="BB7" i="32"/>
  <c r="BB6" i="32"/>
  <c r="BB10" i="32"/>
  <c r="BB5" i="32"/>
  <c r="BB9" i="32"/>
  <c r="BB11" i="32"/>
  <c r="BB14" i="32"/>
  <c r="BB18" i="32"/>
  <c r="BB13" i="32"/>
  <c r="BB17" i="32"/>
  <c r="BB12" i="32"/>
  <c r="BB16" i="32"/>
  <c r="BB20" i="32"/>
  <c r="BB15" i="32"/>
  <c r="BB19" i="32"/>
  <c r="BB24" i="32"/>
  <c r="BB28" i="32"/>
  <c r="BB23" i="32"/>
  <c r="BB27" i="32"/>
  <c r="BB22" i="32"/>
  <c r="BB26" i="32"/>
  <c r="BB21" i="32"/>
  <c r="BB25" i="32"/>
  <c r="BB29" i="32"/>
  <c r="BB30" i="32"/>
  <c r="BB34" i="32"/>
  <c r="BB38" i="32"/>
  <c r="BB33" i="32"/>
  <c r="BB37" i="32"/>
  <c r="BB32" i="32"/>
  <c r="BB36" i="32"/>
  <c r="BB31" i="32"/>
  <c r="BB35" i="32"/>
  <c r="BB39" i="32"/>
  <c r="BB42" i="32"/>
  <c r="BB46" i="32"/>
  <c r="BB50" i="32"/>
  <c r="BB54" i="32"/>
  <c r="BB58" i="32"/>
  <c r="BB41" i="32"/>
  <c r="BB45" i="32"/>
  <c r="BB49" i="32"/>
  <c r="BB53" i="32"/>
  <c r="BB57" i="32"/>
  <c r="BB40" i="32"/>
  <c r="BB44" i="32"/>
  <c r="BB48" i="32"/>
  <c r="BB52" i="32"/>
  <c r="BB56" i="32"/>
  <c r="BB43" i="32"/>
  <c r="BB47" i="32"/>
  <c r="BB51" i="32"/>
  <c r="BB55" i="32"/>
  <c r="BB62" i="32"/>
  <c r="BB66" i="32"/>
  <c r="BB70" i="32"/>
  <c r="BB74" i="32"/>
  <c r="BB78" i="32"/>
  <c r="BB61" i="32"/>
  <c r="BB65" i="32"/>
  <c r="BB69" i="32"/>
  <c r="BB73" i="32"/>
  <c r="BB60" i="32"/>
  <c r="BB64" i="32"/>
  <c r="BB68" i="32"/>
  <c r="BB59" i="32"/>
  <c r="BB63" i="32"/>
  <c r="BB67" i="32"/>
  <c r="BB71" i="32"/>
  <c r="BB75" i="32"/>
  <c r="BB72" i="32"/>
  <c r="BB79" i="32"/>
  <c r="BB83" i="32"/>
  <c r="BB87" i="32"/>
  <c r="BB91" i="32"/>
  <c r="BB95" i="32"/>
  <c r="BB76" i="32"/>
  <c r="BB82" i="32"/>
  <c r="BB86" i="32"/>
  <c r="BB90" i="32"/>
  <c r="BB94" i="32"/>
  <c r="BB77" i="32"/>
  <c r="BB81" i="32"/>
  <c r="BB85" i="32"/>
  <c r="BB89" i="32"/>
  <c r="BB93" i="32"/>
  <c r="BB80" i="32"/>
  <c r="BB84" i="32"/>
  <c r="BB88" i="32"/>
  <c r="BB92" i="32"/>
  <c r="BB97" i="32"/>
  <c r="BB100" i="32"/>
  <c r="BB99" i="32"/>
  <c r="BB103" i="32"/>
  <c r="BB96" i="32"/>
  <c r="BB98" i="32"/>
  <c r="BB102" i="32"/>
  <c r="BB101" i="32"/>
  <c r="BB76" i="30"/>
  <c r="BB80" i="30"/>
  <c r="BB84" i="30"/>
  <c r="BB88" i="30"/>
  <c r="BB92" i="30"/>
  <c r="BB96" i="30"/>
  <c r="BB100" i="30"/>
  <c r="BB75" i="30"/>
  <c r="BB79" i="30"/>
  <c r="BB83" i="30"/>
  <c r="BB87" i="30"/>
  <c r="BB91" i="30"/>
  <c r="BB95" i="30"/>
  <c r="BB99" i="30"/>
  <c r="BB103" i="30"/>
  <c r="BB74" i="30"/>
  <c r="BB78" i="30"/>
  <c r="BB82" i="30"/>
  <c r="BB86" i="30"/>
  <c r="BB90" i="30"/>
  <c r="BB94" i="30"/>
  <c r="BB98" i="30"/>
  <c r="BB102" i="30"/>
  <c r="BB73" i="30"/>
  <c r="BB77" i="30"/>
  <c r="BB81" i="30"/>
  <c r="BB85" i="30"/>
  <c r="BB89" i="30"/>
  <c r="BB93" i="30"/>
  <c r="BB97" i="30"/>
  <c r="BB101" i="30"/>
  <c r="BB5" i="30"/>
  <c r="BB6" i="30"/>
  <c r="BB7" i="30"/>
  <c r="BB8" i="30"/>
  <c r="BB9" i="30"/>
  <c r="BB10" i="30"/>
  <c r="BB11" i="30"/>
  <c r="BB12" i="30"/>
  <c r="BB13" i="30"/>
  <c r="BB14" i="30"/>
  <c r="BB15" i="30"/>
  <c r="BB16" i="30"/>
  <c r="BB17" i="30"/>
  <c r="BB18" i="30"/>
  <c r="BB19" i="30"/>
  <c r="BB20" i="30"/>
  <c r="BB21" i="30"/>
  <c r="BB22" i="30"/>
  <c r="BB23" i="30"/>
  <c r="BB24" i="30"/>
  <c r="BB25" i="30"/>
  <c r="BB26" i="30"/>
  <c r="BB27" i="30"/>
  <c r="BB28" i="30"/>
  <c r="BB29" i="30"/>
  <c r="BB30" i="30"/>
  <c r="BB31" i="30"/>
  <c r="BB32" i="30"/>
  <c r="BB33" i="30"/>
  <c r="BB34" i="30"/>
  <c r="BB35" i="30"/>
  <c r="BB36" i="30"/>
  <c r="BB37" i="30"/>
  <c r="BB38" i="30"/>
  <c r="BB39" i="30"/>
  <c r="BB40" i="30"/>
  <c r="BB41" i="30"/>
  <c r="BB42" i="30"/>
  <c r="BB43" i="30"/>
  <c r="BB44" i="30"/>
  <c r="BB45" i="30"/>
  <c r="BB3" i="30"/>
  <c r="BB4" i="30"/>
  <c r="BB46" i="30"/>
  <c r="BB47" i="30"/>
  <c r="BB48" i="30"/>
  <c r="BB49" i="30"/>
  <c r="BB50" i="30"/>
  <c r="BB51" i="30"/>
  <c r="BB52" i="30"/>
  <c r="BB53" i="30"/>
  <c r="BB54" i="30"/>
  <c r="BB55" i="30"/>
  <c r="BB56" i="30"/>
  <c r="BB57" i="30"/>
  <c r="BB58" i="30"/>
  <c r="BB59" i="30"/>
  <c r="BB60" i="30"/>
  <c r="BB61" i="30"/>
  <c r="BB62" i="30"/>
  <c r="BB63" i="30"/>
  <c r="BB64" i="30"/>
  <c r="BB65" i="30"/>
  <c r="BB66" i="30"/>
  <c r="BB67" i="30"/>
  <c r="BB68" i="30"/>
  <c r="BB69" i="30"/>
  <c r="BB70" i="30"/>
  <c r="BB71" i="30"/>
  <c r="BB72" i="30"/>
  <c r="AQ5" i="32"/>
  <c r="AQ9" i="32"/>
  <c r="AQ4" i="32"/>
  <c r="AQ8" i="32"/>
  <c r="AQ3" i="32"/>
  <c r="AQ7" i="32"/>
  <c r="AQ6" i="32"/>
  <c r="AQ10" i="32"/>
  <c r="AQ11" i="32"/>
  <c r="AQ15" i="32"/>
  <c r="AQ19" i="32"/>
  <c r="AQ14" i="32"/>
  <c r="AQ18" i="32"/>
  <c r="AQ13" i="32"/>
  <c r="AQ17" i="32"/>
  <c r="AQ12" i="32"/>
  <c r="AQ16" i="32"/>
  <c r="AQ20" i="32"/>
  <c r="AQ21" i="32"/>
  <c r="AQ25" i="32"/>
  <c r="AQ29" i="32"/>
  <c r="AQ24" i="32"/>
  <c r="AQ28" i="32"/>
  <c r="AQ23" i="32"/>
  <c r="AQ27" i="32"/>
  <c r="AQ22" i="32"/>
  <c r="AQ26" i="32"/>
  <c r="AQ31" i="32"/>
  <c r="AQ35" i="32"/>
  <c r="AQ30" i="32"/>
  <c r="AQ34" i="32"/>
  <c r="AQ33" i="32"/>
  <c r="AQ37" i="32"/>
  <c r="AQ32" i="32"/>
  <c r="AQ36" i="32"/>
  <c r="AQ39" i="32"/>
  <c r="AQ43" i="32"/>
  <c r="AQ47" i="32"/>
  <c r="AQ51" i="32"/>
  <c r="AQ55" i="32"/>
  <c r="AQ42" i="32"/>
  <c r="AQ46" i="32"/>
  <c r="AQ50" i="32"/>
  <c r="AQ54" i="32"/>
  <c r="AQ58" i="32"/>
  <c r="AQ38" i="32"/>
  <c r="AQ41" i="32"/>
  <c r="AQ45" i="32"/>
  <c r="AQ49" i="32"/>
  <c r="AQ53" i="32"/>
  <c r="AQ57" i="32"/>
  <c r="AQ40" i="32"/>
  <c r="AQ44" i="32"/>
  <c r="AQ48" i="32"/>
  <c r="AQ52" i="32"/>
  <c r="AQ56" i="32"/>
  <c r="AQ59" i="32"/>
  <c r="AQ63" i="32"/>
  <c r="AQ67" i="32"/>
  <c r="AQ71" i="32"/>
  <c r="AQ75" i="32"/>
  <c r="AQ62" i="32"/>
  <c r="AQ66" i="32"/>
  <c r="AQ70" i="32"/>
  <c r="AQ74" i="32"/>
  <c r="AQ61" i="32"/>
  <c r="AQ65" i="32"/>
  <c r="AQ60" i="32"/>
  <c r="AQ64" i="32"/>
  <c r="AQ68" i="32"/>
  <c r="AQ72" i="32"/>
  <c r="AQ76" i="32"/>
  <c r="AQ78" i="32"/>
  <c r="AQ80" i="32"/>
  <c r="AQ84" i="32"/>
  <c r="AQ88" i="32"/>
  <c r="AQ92" i="32"/>
  <c r="AQ96" i="32"/>
  <c r="AQ69" i="32"/>
  <c r="AQ79" i="32"/>
  <c r="AQ83" i="32"/>
  <c r="AQ87" i="32"/>
  <c r="AQ91" i="32"/>
  <c r="AQ77" i="32"/>
  <c r="AQ82" i="32"/>
  <c r="AQ86" i="32"/>
  <c r="AQ90" i="32"/>
  <c r="AQ94" i="32"/>
  <c r="AQ73" i="32"/>
  <c r="AQ81" i="32"/>
  <c r="AQ85" i="32"/>
  <c r="AQ89" i="32"/>
  <c r="AQ93" i="32"/>
  <c r="AQ97" i="32"/>
  <c r="AQ101" i="32"/>
  <c r="AQ100" i="32"/>
  <c r="AQ99" i="32"/>
  <c r="AQ103" i="32"/>
  <c r="AQ95" i="32"/>
  <c r="AQ98" i="32"/>
  <c r="AQ102" i="32"/>
  <c r="AQ73" i="30"/>
  <c r="AQ77" i="30"/>
  <c r="AQ81" i="30"/>
  <c r="AQ85" i="30"/>
  <c r="AQ89" i="30"/>
  <c r="AQ93" i="30"/>
  <c r="AQ97" i="30"/>
  <c r="AQ101" i="30"/>
  <c r="AQ76" i="30"/>
  <c r="AQ80" i="30"/>
  <c r="AQ84" i="30"/>
  <c r="AQ88" i="30"/>
  <c r="AQ92" i="30"/>
  <c r="AQ96" i="30"/>
  <c r="AQ100" i="30"/>
  <c r="AQ75" i="30"/>
  <c r="AQ79" i="30"/>
  <c r="AQ83" i="30"/>
  <c r="AQ87" i="30"/>
  <c r="AQ91" i="30"/>
  <c r="AQ95" i="30"/>
  <c r="AQ99" i="30"/>
  <c r="AQ103" i="30"/>
  <c r="AQ74" i="30"/>
  <c r="AQ78" i="30"/>
  <c r="AQ82" i="30"/>
  <c r="AQ86" i="30"/>
  <c r="AQ90" i="30"/>
  <c r="AQ94" i="30"/>
  <c r="AQ98" i="30"/>
  <c r="AQ102" i="30"/>
  <c r="AQ5" i="30"/>
  <c r="AQ6" i="30"/>
  <c r="AQ7" i="30"/>
  <c r="AQ8" i="30"/>
  <c r="AQ9" i="30"/>
  <c r="AQ10" i="30"/>
  <c r="AQ11" i="30"/>
  <c r="AQ12" i="30"/>
  <c r="AQ13" i="30"/>
  <c r="AQ14" i="30"/>
  <c r="AQ15" i="30"/>
  <c r="AQ16" i="30"/>
  <c r="AQ17" i="30"/>
  <c r="AQ18" i="30"/>
  <c r="AQ19" i="30"/>
  <c r="AQ20" i="30"/>
  <c r="AQ21" i="30"/>
  <c r="AQ22" i="30"/>
  <c r="AQ3" i="30"/>
  <c r="AQ4" i="30"/>
  <c r="AQ23" i="30"/>
  <c r="AQ25" i="30"/>
  <c r="AQ27" i="30"/>
  <c r="AQ29" i="30"/>
  <c r="AQ31" i="30"/>
  <c r="AQ33" i="30"/>
  <c r="AQ35" i="30"/>
  <c r="AQ37" i="30"/>
  <c r="AQ39" i="30"/>
  <c r="AQ41" i="30"/>
  <c r="AQ44" i="30"/>
  <c r="AQ24" i="30"/>
  <c r="AQ26" i="30"/>
  <c r="AQ28" i="30"/>
  <c r="AQ30" i="30"/>
  <c r="AQ32" i="30"/>
  <c r="AQ34" i="30"/>
  <c r="AQ36" i="30"/>
  <c r="AQ38" i="30"/>
  <c r="AQ40" i="30"/>
  <c r="AQ42" i="30"/>
  <c r="AQ43" i="30"/>
  <c r="AQ46" i="30"/>
  <c r="AQ47" i="30"/>
  <c r="AQ48" i="30"/>
  <c r="AQ49" i="30"/>
  <c r="AQ50" i="30"/>
  <c r="AQ51" i="30"/>
  <c r="AQ52" i="30"/>
  <c r="AQ53" i="30"/>
  <c r="AQ54" i="30"/>
  <c r="AQ55" i="30"/>
  <c r="AQ56" i="30"/>
  <c r="AQ57" i="30"/>
  <c r="AQ58" i="30"/>
  <c r="AQ59" i="30"/>
  <c r="AQ60" i="30"/>
  <c r="AQ61" i="30"/>
  <c r="AQ62" i="30"/>
  <c r="AQ63" i="30"/>
  <c r="AQ64" i="30"/>
  <c r="AQ65" i="30"/>
  <c r="AQ66" i="30"/>
  <c r="AQ67" i="30"/>
  <c r="AQ68" i="30"/>
  <c r="AQ69" i="30"/>
  <c r="AQ70" i="30"/>
  <c r="AQ71" i="30"/>
  <c r="AQ72" i="30"/>
  <c r="AQ45" i="30"/>
  <c r="BG5" i="32"/>
  <c r="BG9" i="32"/>
  <c r="BG4" i="32"/>
  <c r="BG8" i="32"/>
  <c r="BG3" i="32"/>
  <c r="BG7" i="32"/>
  <c r="BG6" i="32"/>
  <c r="BG10" i="32"/>
  <c r="BG11" i="32"/>
  <c r="BG15" i="32"/>
  <c r="BG19" i="32"/>
  <c r="BG14" i="32"/>
  <c r="BG18" i="32"/>
  <c r="BG13" i="32"/>
  <c r="BG17" i="32"/>
  <c r="BG12" i="32"/>
  <c r="BG16" i="32"/>
  <c r="BG20" i="32"/>
  <c r="BG21" i="32"/>
  <c r="BG25" i="32"/>
  <c r="BG29" i="32"/>
  <c r="BG24" i="32"/>
  <c r="BG28" i="32"/>
  <c r="BG23" i="32"/>
  <c r="BG27" i="32"/>
  <c r="BG22" i="32"/>
  <c r="BG26" i="32"/>
  <c r="BG31" i="32"/>
  <c r="BG35" i="32"/>
  <c r="BG30" i="32"/>
  <c r="BG34" i="32"/>
  <c r="BG33" i="32"/>
  <c r="BG37" i="32"/>
  <c r="BG32" i="32"/>
  <c r="BG36" i="32"/>
  <c r="BG39" i="32"/>
  <c r="BG43" i="32"/>
  <c r="BG47" i="32"/>
  <c r="BG51" i="32"/>
  <c r="BG55" i="32"/>
  <c r="BG42" i="32"/>
  <c r="BG46" i="32"/>
  <c r="BG50" i="32"/>
  <c r="BG54" i="32"/>
  <c r="BG58" i="32"/>
  <c r="BG38" i="32"/>
  <c r="BG41" i="32"/>
  <c r="BG45" i="32"/>
  <c r="BG49" i="32"/>
  <c r="BG53" i="32"/>
  <c r="BG57" i="32"/>
  <c r="BG40" i="32"/>
  <c r="BG44" i="32"/>
  <c r="BG48" i="32"/>
  <c r="BG52" i="32"/>
  <c r="BG56" i="32"/>
  <c r="BG59" i="32"/>
  <c r="BG63" i="32"/>
  <c r="BG67" i="32"/>
  <c r="BG71" i="32"/>
  <c r="BG75" i="32"/>
  <c r="BG62" i="32"/>
  <c r="BG66" i="32"/>
  <c r="BG70" i="32"/>
  <c r="BG74" i="32"/>
  <c r="BG61" i="32"/>
  <c r="BG65" i="32"/>
  <c r="BG60" i="32"/>
  <c r="BG64" i="32"/>
  <c r="BG68" i="32"/>
  <c r="BG72" i="32"/>
  <c r="BG76" i="32"/>
  <c r="BG78" i="32"/>
  <c r="BG80" i="32"/>
  <c r="BG84" i="32"/>
  <c r="BG88" i="32"/>
  <c r="BG92" i="32"/>
  <c r="BG96" i="32"/>
  <c r="BG69" i="32"/>
  <c r="BG79" i="32"/>
  <c r="BG83" i="32"/>
  <c r="BG87" i="32"/>
  <c r="BG91" i="32"/>
  <c r="BG77" i="32"/>
  <c r="BG82" i="32"/>
  <c r="BG86" i="32"/>
  <c r="BG90" i="32"/>
  <c r="BG94" i="32"/>
  <c r="BG73" i="32"/>
  <c r="BG81" i="32"/>
  <c r="BG85" i="32"/>
  <c r="BG89" i="32"/>
  <c r="BG93" i="32"/>
  <c r="BG97" i="32"/>
  <c r="BG101" i="32"/>
  <c r="BG100" i="32"/>
  <c r="BG99" i="32"/>
  <c r="BG103" i="32"/>
  <c r="BG95" i="32"/>
  <c r="BG98" i="32"/>
  <c r="BG102" i="32"/>
  <c r="BG73" i="30"/>
  <c r="BG77" i="30"/>
  <c r="BG81" i="30"/>
  <c r="BG85" i="30"/>
  <c r="BG89" i="30"/>
  <c r="BG93" i="30"/>
  <c r="BG97" i="30"/>
  <c r="BG101" i="30"/>
  <c r="BG76" i="30"/>
  <c r="BG80" i="30"/>
  <c r="BG84" i="30"/>
  <c r="BG88" i="30"/>
  <c r="BG92" i="30"/>
  <c r="BG96" i="30"/>
  <c r="BG100" i="30"/>
  <c r="BG75" i="30"/>
  <c r="BG79" i="30"/>
  <c r="BG83" i="30"/>
  <c r="BG87" i="30"/>
  <c r="BG91" i="30"/>
  <c r="BG95" i="30"/>
  <c r="BG99" i="30"/>
  <c r="BG103" i="30"/>
  <c r="BG74" i="30"/>
  <c r="BG78" i="30"/>
  <c r="BG82" i="30"/>
  <c r="BG86" i="30"/>
  <c r="BG90" i="30"/>
  <c r="BG94" i="30"/>
  <c r="BG98" i="30"/>
  <c r="BG102" i="30"/>
  <c r="BG5" i="30"/>
  <c r="BG6" i="30"/>
  <c r="BG7" i="30"/>
  <c r="BG8" i="30"/>
  <c r="BG9" i="30"/>
  <c r="BG10" i="30"/>
  <c r="BG11" i="30"/>
  <c r="BG12" i="30"/>
  <c r="BG13" i="30"/>
  <c r="BG14" i="30"/>
  <c r="BG15" i="30"/>
  <c r="BG16" i="30"/>
  <c r="BG17" i="30"/>
  <c r="BG18" i="30"/>
  <c r="BG19" i="30"/>
  <c r="BG20" i="30"/>
  <c r="BG21" i="30"/>
  <c r="BG3" i="30"/>
  <c r="BG4" i="30"/>
  <c r="BG23" i="30"/>
  <c r="BG25" i="30"/>
  <c r="BG27" i="30"/>
  <c r="BG29" i="30"/>
  <c r="BG31" i="30"/>
  <c r="BG33" i="30"/>
  <c r="BG35" i="30"/>
  <c r="BG37" i="30"/>
  <c r="BG39" i="30"/>
  <c r="BG41" i="30"/>
  <c r="BG44" i="30"/>
  <c r="BG22" i="30"/>
  <c r="BG24" i="30"/>
  <c r="BG26" i="30"/>
  <c r="BG28" i="30"/>
  <c r="BG30" i="30"/>
  <c r="BG32" i="30"/>
  <c r="BG34" i="30"/>
  <c r="BG36" i="30"/>
  <c r="BG38" i="30"/>
  <c r="BG40" i="30"/>
  <c r="BG42" i="30"/>
  <c r="BG43" i="30"/>
  <c r="BG46" i="30"/>
  <c r="BG47" i="30"/>
  <c r="BG48" i="30"/>
  <c r="BG49" i="30"/>
  <c r="BG50" i="30"/>
  <c r="BG51" i="30"/>
  <c r="BG52" i="30"/>
  <c r="BG53" i="30"/>
  <c r="BG54" i="30"/>
  <c r="BG55" i="30"/>
  <c r="BG56" i="30"/>
  <c r="BG57" i="30"/>
  <c r="BG58" i="30"/>
  <c r="BG59" i="30"/>
  <c r="BG60" i="30"/>
  <c r="BG61" i="30"/>
  <c r="BG62" i="30"/>
  <c r="BG63" i="30"/>
  <c r="BG64" i="30"/>
  <c r="BG65" i="30"/>
  <c r="BG66" i="30"/>
  <c r="BG67" i="30"/>
  <c r="BG68" i="30"/>
  <c r="BG69" i="30"/>
  <c r="BG70" i="30"/>
  <c r="BG71" i="30"/>
  <c r="BG72" i="30"/>
  <c r="BG45" i="30"/>
  <c r="AR6" i="32"/>
  <c r="AR10" i="32"/>
  <c r="AR5" i="32"/>
  <c r="AR9" i="32"/>
  <c r="AR4" i="32"/>
  <c r="AR8" i="32"/>
  <c r="AR3" i="32"/>
  <c r="AR7" i="32"/>
  <c r="AR12" i="32"/>
  <c r="AR16" i="32"/>
  <c r="AR11" i="32"/>
  <c r="AR15" i="32"/>
  <c r="AR14" i="32"/>
  <c r="AR18" i="32"/>
  <c r="AR13" i="32"/>
  <c r="AR17" i="32"/>
  <c r="AR22" i="32"/>
  <c r="AR26" i="32"/>
  <c r="AR20" i="32"/>
  <c r="AR21" i="32"/>
  <c r="AR25" i="32"/>
  <c r="AR29" i="32"/>
  <c r="AR24" i="32"/>
  <c r="AR28" i="32"/>
  <c r="AR19" i="32"/>
  <c r="AR23" i="32"/>
  <c r="AR27" i="32"/>
  <c r="AR32" i="32"/>
  <c r="AR36" i="32"/>
  <c r="AR31" i="32"/>
  <c r="AR35" i="32"/>
  <c r="AR30" i="32"/>
  <c r="AR34" i="32"/>
  <c r="AR38" i="32"/>
  <c r="AR33" i="32"/>
  <c r="AR37" i="32"/>
  <c r="AR40" i="32"/>
  <c r="AR44" i="32"/>
  <c r="AR48" i="32"/>
  <c r="AR52" i="32"/>
  <c r="AR56" i="32"/>
  <c r="AR39" i="32"/>
  <c r="AR43" i="32"/>
  <c r="AR47" i="32"/>
  <c r="AR51" i="32"/>
  <c r="AR55" i="32"/>
  <c r="AR42" i="32"/>
  <c r="AR46" i="32"/>
  <c r="AR50" i="32"/>
  <c r="AR54" i="32"/>
  <c r="AR58" i="32"/>
  <c r="AR41" i="32"/>
  <c r="AR45" i="32"/>
  <c r="AR49" i="32"/>
  <c r="AR53" i="32"/>
  <c r="AR57" i="32"/>
  <c r="AR60" i="32"/>
  <c r="AR64" i="32"/>
  <c r="AR68" i="32"/>
  <c r="AR72" i="32"/>
  <c r="AR76" i="32"/>
  <c r="AR59" i="32"/>
  <c r="AR63" i="32"/>
  <c r="AR67" i="32"/>
  <c r="AR71" i="32"/>
  <c r="AR75" i="32"/>
  <c r="AR62" i="32"/>
  <c r="AR66" i="32"/>
  <c r="AR61" i="32"/>
  <c r="AR65" i="32"/>
  <c r="AR69" i="32"/>
  <c r="AR73" i="32"/>
  <c r="AR81" i="32"/>
  <c r="AR85" i="32"/>
  <c r="AR89" i="32"/>
  <c r="AR93" i="32"/>
  <c r="AR97" i="32"/>
  <c r="AR74" i="32"/>
  <c r="AR78" i="32"/>
  <c r="AR80" i="32"/>
  <c r="AR84" i="32"/>
  <c r="AR88" i="32"/>
  <c r="AR92" i="32"/>
  <c r="AR79" i="32"/>
  <c r="AR83" i="32"/>
  <c r="AR87" i="32"/>
  <c r="AR91" i="32"/>
  <c r="AR95" i="32"/>
  <c r="AR70" i="32"/>
  <c r="AR77" i="32"/>
  <c r="AR82" i="32"/>
  <c r="AR86" i="32"/>
  <c r="AR90" i="32"/>
  <c r="AR98" i="32"/>
  <c r="AR102" i="32"/>
  <c r="AR101" i="32"/>
  <c r="AR94" i="32"/>
  <c r="AR96" i="32"/>
  <c r="AR100" i="32"/>
  <c r="AR99" i="32"/>
  <c r="AR103" i="32"/>
  <c r="AR74" i="30"/>
  <c r="AR78" i="30"/>
  <c r="AR82" i="30"/>
  <c r="AR86" i="30"/>
  <c r="AR90" i="30"/>
  <c r="AR94" i="30"/>
  <c r="AR98" i="30"/>
  <c r="AR102" i="30"/>
  <c r="AR73" i="30"/>
  <c r="AR77" i="30"/>
  <c r="AR81" i="30"/>
  <c r="AR85" i="30"/>
  <c r="AR89" i="30"/>
  <c r="AR93" i="30"/>
  <c r="AR97" i="30"/>
  <c r="AR101" i="30"/>
  <c r="AR3" i="30"/>
  <c r="AR4" i="30"/>
  <c r="AR76" i="30"/>
  <c r="AR80" i="30"/>
  <c r="AR84" i="30"/>
  <c r="AR88" i="30"/>
  <c r="AR92" i="30"/>
  <c r="AR96" i="30"/>
  <c r="AR100" i="30"/>
  <c r="AR75" i="30"/>
  <c r="AR79" i="30"/>
  <c r="AR83" i="30"/>
  <c r="AR87" i="30"/>
  <c r="AR91" i="30"/>
  <c r="AR95" i="30"/>
  <c r="AR99" i="30"/>
  <c r="AR103" i="30"/>
  <c r="AR5" i="30"/>
  <c r="AR6" i="30"/>
  <c r="AR7" i="30"/>
  <c r="AR8" i="30"/>
  <c r="AR9" i="30"/>
  <c r="AR10" i="30"/>
  <c r="AR11" i="30"/>
  <c r="AR12" i="30"/>
  <c r="AR13" i="30"/>
  <c r="AR14" i="30"/>
  <c r="AR15" i="30"/>
  <c r="AR16" i="30"/>
  <c r="AR17" i="30"/>
  <c r="AR18" i="30"/>
  <c r="AR19" i="30"/>
  <c r="AR20" i="30"/>
  <c r="AR21" i="30"/>
  <c r="AR22" i="30"/>
  <c r="AR23" i="30"/>
  <c r="AR24" i="30"/>
  <c r="AR25" i="30"/>
  <c r="AR26" i="30"/>
  <c r="AR27" i="30"/>
  <c r="AR28" i="30"/>
  <c r="AR29" i="30"/>
  <c r="AR30" i="30"/>
  <c r="AR31" i="30"/>
  <c r="AR32" i="30"/>
  <c r="AR33" i="30"/>
  <c r="AR34" i="30"/>
  <c r="AR35" i="30"/>
  <c r="AR36" i="30"/>
  <c r="AR37" i="30"/>
  <c r="AR38" i="30"/>
  <c r="AR39" i="30"/>
  <c r="AR40" i="30"/>
  <c r="AR41" i="30"/>
  <c r="AR42" i="30"/>
  <c r="AR43" i="30"/>
  <c r="AR44" i="30"/>
  <c r="AR45" i="30"/>
  <c r="AR46" i="30"/>
  <c r="AR47" i="30"/>
  <c r="AR48" i="30"/>
  <c r="AR49" i="30"/>
  <c r="AR50" i="30"/>
  <c r="AR51" i="30"/>
  <c r="AR52" i="30"/>
  <c r="AR53" i="30"/>
  <c r="AR54" i="30"/>
  <c r="AR55" i="30"/>
  <c r="AR56" i="30"/>
  <c r="AR57" i="30"/>
  <c r="AR58" i="30"/>
  <c r="AR59" i="30"/>
  <c r="AR60" i="30"/>
  <c r="AR61" i="30"/>
  <c r="AR62" i="30"/>
  <c r="AR63" i="30"/>
  <c r="AR64" i="30"/>
  <c r="AR65" i="30"/>
  <c r="AR66" i="30"/>
  <c r="AR67" i="30"/>
  <c r="AR68" i="30"/>
  <c r="AR69" i="30"/>
  <c r="AR70" i="30"/>
  <c r="AR71" i="30"/>
  <c r="AR72" i="30"/>
  <c r="BS4" i="32"/>
  <c r="BS8" i="32"/>
  <c r="O12" i="14"/>
  <c r="E12" i="14" s="1"/>
  <c r="BS3" i="32"/>
  <c r="BS7" i="32"/>
  <c r="K12" i="19"/>
  <c r="BS6" i="32"/>
  <c r="BS10" i="32"/>
  <c r="BS5" i="32"/>
  <c r="BS9" i="32"/>
  <c r="BS14" i="32"/>
  <c r="BS18" i="32"/>
  <c r="BS13" i="32"/>
  <c r="BS17" i="32"/>
  <c r="BS12" i="32"/>
  <c r="BS16" i="32"/>
  <c r="BS20" i="32"/>
  <c r="BS11" i="32"/>
  <c r="BS15" i="32"/>
  <c r="BS19" i="32"/>
  <c r="BS24" i="32"/>
  <c r="BS28" i="32"/>
  <c r="BS23" i="32"/>
  <c r="BS27" i="32"/>
  <c r="BS22" i="32"/>
  <c r="BS26" i="32"/>
  <c r="BS21" i="32"/>
  <c r="BS25" i="32"/>
  <c r="BS29" i="32"/>
  <c r="BS30" i="32"/>
  <c r="BS34" i="32"/>
  <c r="BS38" i="32"/>
  <c r="BS33" i="32"/>
  <c r="BS37" i="32"/>
  <c r="BS32" i="32"/>
  <c r="BS36" i="32"/>
  <c r="BS31" i="32"/>
  <c r="BS35" i="32"/>
  <c r="BS42" i="32"/>
  <c r="BS46" i="32"/>
  <c r="BS50" i="32"/>
  <c r="BS54" i="32"/>
  <c r="BS58" i="32"/>
  <c r="BS41" i="32"/>
  <c r="BS45" i="32"/>
  <c r="BS49" i="32"/>
  <c r="BS53" i="32"/>
  <c r="BS57" i="32"/>
  <c r="BS40" i="32"/>
  <c r="BS44" i="32"/>
  <c r="BS48" i="32"/>
  <c r="BS52" i="32"/>
  <c r="BS56" i="32"/>
  <c r="BS39" i="32"/>
  <c r="BS43" i="32"/>
  <c r="BS47" i="32"/>
  <c r="BS51" i="32"/>
  <c r="BS55" i="32"/>
  <c r="BS62" i="32"/>
  <c r="BS66" i="32"/>
  <c r="BS70" i="32"/>
  <c r="BS74" i="32"/>
  <c r="BS61" i="32"/>
  <c r="BS65" i="32"/>
  <c r="BS69" i="32"/>
  <c r="BS73" i="32"/>
  <c r="BS60" i="32"/>
  <c r="BS64" i="32"/>
  <c r="BS68" i="32"/>
  <c r="BS59" i="32"/>
  <c r="BS63" i="32"/>
  <c r="BS67" i="32"/>
  <c r="BS71" i="32"/>
  <c r="BS75" i="32"/>
  <c r="BS72" i="32"/>
  <c r="BS79" i="32"/>
  <c r="BS83" i="32"/>
  <c r="BS87" i="32"/>
  <c r="BS91" i="32"/>
  <c r="BS95" i="32"/>
  <c r="BS76" i="32"/>
  <c r="BS78" i="32"/>
  <c r="BS82" i="32"/>
  <c r="BS86" i="32"/>
  <c r="BS90" i="32"/>
  <c r="BS94" i="32"/>
  <c r="BS77" i="32"/>
  <c r="BS81" i="32"/>
  <c r="BS85" i="32"/>
  <c r="BS89" i="32"/>
  <c r="BS93" i="32"/>
  <c r="BS80" i="32"/>
  <c r="BS84" i="32"/>
  <c r="BS88" i="32"/>
  <c r="BS92" i="32"/>
  <c r="BS97" i="32"/>
  <c r="BS100" i="32"/>
  <c r="BS99" i="32"/>
  <c r="BS103" i="32"/>
  <c r="BS96" i="32"/>
  <c r="BS98" i="32"/>
  <c r="BS102" i="32"/>
  <c r="BS101" i="32"/>
  <c r="BS76" i="30"/>
  <c r="BS80" i="30"/>
  <c r="BS84" i="30"/>
  <c r="BS88" i="30"/>
  <c r="BS92" i="30"/>
  <c r="BS96" i="30"/>
  <c r="BS100" i="30"/>
  <c r="BS75" i="30"/>
  <c r="BS79" i="30"/>
  <c r="BS83" i="30"/>
  <c r="BS87" i="30"/>
  <c r="BS91" i="30"/>
  <c r="BS95" i="30"/>
  <c r="BS99" i="30"/>
  <c r="BS103" i="30"/>
  <c r="BS74" i="30"/>
  <c r="BS78" i="30"/>
  <c r="BS82" i="30"/>
  <c r="BS86" i="30"/>
  <c r="BS90" i="30"/>
  <c r="BS94" i="30"/>
  <c r="BS98" i="30"/>
  <c r="BS102" i="30"/>
  <c r="BS73" i="30"/>
  <c r="BS77" i="30"/>
  <c r="BS81" i="30"/>
  <c r="BS85" i="30"/>
  <c r="BS89" i="30"/>
  <c r="BS93" i="30"/>
  <c r="BS97" i="30"/>
  <c r="BS101" i="30"/>
  <c r="BS4" i="30"/>
  <c r="BS5" i="30"/>
  <c r="BS6" i="30"/>
  <c r="BS7" i="30"/>
  <c r="BS8" i="30"/>
  <c r="BS9" i="30"/>
  <c r="BS10" i="30"/>
  <c r="BS11" i="30"/>
  <c r="BS12" i="30"/>
  <c r="BS13" i="30"/>
  <c r="BS14" i="30"/>
  <c r="BS15" i="30"/>
  <c r="BS16" i="30"/>
  <c r="BS17" i="30"/>
  <c r="BS18" i="30"/>
  <c r="BS19" i="30"/>
  <c r="BS20" i="30"/>
  <c r="BS21" i="30"/>
  <c r="BS22" i="30"/>
  <c r="BS23" i="30"/>
  <c r="BS24" i="30"/>
  <c r="BS25" i="30"/>
  <c r="BS26" i="30"/>
  <c r="BS27" i="30"/>
  <c r="BS28" i="30"/>
  <c r="BS29" i="30"/>
  <c r="BS30" i="30"/>
  <c r="BS31" i="30"/>
  <c r="BS32" i="30"/>
  <c r="BS33" i="30"/>
  <c r="BS34" i="30"/>
  <c r="BS35" i="30"/>
  <c r="BS36" i="30"/>
  <c r="BS37" i="30"/>
  <c r="BS38" i="30"/>
  <c r="BS39" i="30"/>
  <c r="BS40" i="30"/>
  <c r="BS41" i="30"/>
  <c r="BS42" i="30"/>
  <c r="BS43" i="30"/>
  <c r="BS44" i="30"/>
  <c r="BS45" i="30"/>
  <c r="BS3" i="30"/>
  <c r="BS46" i="30"/>
  <c r="BS47" i="30"/>
  <c r="BS48" i="30"/>
  <c r="BS49" i="30"/>
  <c r="BS50" i="30"/>
  <c r="BS51" i="30"/>
  <c r="BS52" i="30"/>
  <c r="BS53" i="30"/>
  <c r="BS54" i="30"/>
  <c r="BS55" i="30"/>
  <c r="BS56" i="30"/>
  <c r="BS57" i="30"/>
  <c r="BS58" i="30"/>
  <c r="BS59" i="30"/>
  <c r="BS60" i="30"/>
  <c r="BS61" i="30"/>
  <c r="BS62" i="30"/>
  <c r="BS63" i="30"/>
  <c r="BS64" i="30"/>
  <c r="BS65" i="30"/>
  <c r="BS66" i="30"/>
  <c r="BS67" i="30"/>
  <c r="BS68" i="30"/>
  <c r="BS69" i="30"/>
  <c r="BS70" i="30"/>
  <c r="BS71" i="30"/>
  <c r="BS72" i="30"/>
  <c r="AT105" i="30"/>
  <c r="BF105" i="32"/>
  <c r="BH37" i="3"/>
  <c r="BH50" i="3"/>
  <c r="BH30" i="3"/>
  <c r="BH34" i="3"/>
  <c r="BH32" i="3"/>
  <c r="BH8" i="3"/>
  <c r="BH53" i="3"/>
  <c r="BH6" i="3"/>
  <c r="BH60" i="3"/>
  <c r="BH43" i="3"/>
  <c r="BH5" i="3"/>
  <c r="BH101" i="3"/>
  <c r="BH41" i="3"/>
  <c r="BH18" i="3"/>
  <c r="BH39" i="3"/>
  <c r="BH4" i="3"/>
  <c r="BH42" i="3"/>
  <c r="BH49" i="3"/>
  <c r="BH22" i="3"/>
  <c r="BH54" i="3"/>
  <c r="BH56" i="3"/>
  <c r="BH38" i="3"/>
  <c r="BH20" i="3"/>
  <c r="L66" i="1"/>
  <c r="BH59" i="3"/>
  <c r="BH33" i="3"/>
  <c r="BH13" i="3"/>
  <c r="BH16" i="3"/>
  <c r="BH28" i="3"/>
  <c r="BH25" i="3"/>
  <c r="AA3" i="17"/>
  <c r="AA7" i="17"/>
  <c r="AA6" i="17"/>
  <c r="AA5" i="17"/>
  <c r="AA11" i="17"/>
  <c r="AA4" i="17"/>
  <c r="AA10" i="17"/>
  <c r="AA9" i="17"/>
  <c r="AA13" i="17"/>
  <c r="AA8" i="17"/>
  <c r="AA17" i="17"/>
  <c r="AA14" i="17"/>
  <c r="AA16" i="17"/>
  <c r="AA20" i="17"/>
  <c r="AA12" i="17"/>
  <c r="AA15" i="17"/>
  <c r="AA23" i="17"/>
  <c r="AA27" i="17"/>
  <c r="AA18" i="17"/>
  <c r="AA19" i="17"/>
  <c r="AA22" i="17"/>
  <c r="AA26" i="17"/>
  <c r="AA30" i="17"/>
  <c r="AA21" i="17"/>
  <c r="AA25" i="17"/>
  <c r="AA29" i="17"/>
  <c r="AA32" i="17"/>
  <c r="AA36" i="17"/>
  <c r="AA40" i="17"/>
  <c r="AA24" i="17"/>
  <c r="AA31" i="17"/>
  <c r="AA35" i="17"/>
  <c r="AA39" i="17"/>
  <c r="AA28" i="17"/>
  <c r="AA34" i="17"/>
  <c r="AA41" i="17"/>
  <c r="AA45" i="17"/>
  <c r="AA38" i="17"/>
  <c r="AA44" i="17"/>
  <c r="AA37" i="17"/>
  <c r="AA43" i="17"/>
  <c r="AA47" i="17"/>
  <c r="AA33" i="17"/>
  <c r="AA42" i="17"/>
  <c r="AA51" i="17"/>
  <c r="AA55" i="17"/>
  <c r="AA59" i="17"/>
  <c r="AA50" i="17"/>
  <c r="AA54" i="17"/>
  <c r="AA58" i="17"/>
  <c r="AA62" i="17"/>
  <c r="AA49" i="17"/>
  <c r="AA53" i="17"/>
  <c r="AA57" i="17"/>
  <c r="AA61" i="17"/>
  <c r="AA46" i="17"/>
  <c r="AA48" i="17"/>
  <c r="AA52" i="17"/>
  <c r="AA56" i="17"/>
  <c r="AA66" i="17"/>
  <c r="AA70" i="17"/>
  <c r="AA60" i="17"/>
  <c r="AA65" i="17"/>
  <c r="AA69" i="17"/>
  <c r="AA71" i="17"/>
  <c r="AA64" i="17"/>
  <c r="AA68" i="17"/>
  <c r="AA72" i="17"/>
  <c r="AA63" i="17"/>
  <c r="AA67" i="17"/>
  <c r="AA3" i="27"/>
  <c r="AA7" i="27"/>
  <c r="AA11" i="27"/>
  <c r="AA15" i="27"/>
  <c r="AA19" i="27"/>
  <c r="AA23" i="27"/>
  <c r="AA27" i="27"/>
  <c r="AA6" i="27"/>
  <c r="AA10" i="27"/>
  <c r="AA14" i="27"/>
  <c r="AA18" i="27"/>
  <c r="AA22" i="27"/>
  <c r="AA26" i="27"/>
  <c r="AA5" i="27"/>
  <c r="AA9" i="27"/>
  <c r="AA13" i="27"/>
  <c r="AA17" i="27"/>
  <c r="AA8" i="27"/>
  <c r="AA25" i="27"/>
  <c r="AA32" i="27"/>
  <c r="AA36" i="27"/>
  <c r="AA40" i="27"/>
  <c r="AA44" i="27"/>
  <c r="AA48" i="27"/>
  <c r="AA52" i="27"/>
  <c r="AA4" i="27"/>
  <c r="AA24" i="27"/>
  <c r="AA31" i="27"/>
  <c r="AA35" i="27"/>
  <c r="AA39" i="27"/>
  <c r="AA43" i="27"/>
  <c r="AA47" i="27"/>
  <c r="AA16" i="27"/>
  <c r="AA21" i="27"/>
  <c r="AA29" i="27"/>
  <c r="AA30" i="27"/>
  <c r="AA34" i="27"/>
  <c r="AA38" i="27"/>
  <c r="AA42" i="27"/>
  <c r="AA46" i="27"/>
  <c r="AA50" i="27"/>
  <c r="AA41" i="27"/>
  <c r="AA55" i="27"/>
  <c r="AA58" i="27"/>
  <c r="AA62" i="27"/>
  <c r="AA66" i="27"/>
  <c r="AA70" i="27"/>
  <c r="AA74" i="27"/>
  <c r="AA78" i="27"/>
  <c r="AA82" i="27"/>
  <c r="AA37" i="27"/>
  <c r="AA57" i="27"/>
  <c r="AA61" i="27"/>
  <c r="AA65" i="27"/>
  <c r="AA69" i="27"/>
  <c r="AA73" i="27"/>
  <c r="AA77" i="27"/>
  <c r="AA28" i="27"/>
  <c r="AA33" i="27"/>
  <c r="AA49" i="27"/>
  <c r="AA53" i="27"/>
  <c r="AA56" i="27"/>
  <c r="AA60" i="27"/>
  <c r="AA64" i="27"/>
  <c r="AA68" i="27"/>
  <c r="AA72" i="27"/>
  <c r="AA76" i="27"/>
  <c r="AA45" i="27"/>
  <c r="AA59" i="27"/>
  <c r="AA75" i="27"/>
  <c r="AA87" i="27"/>
  <c r="AA91" i="27"/>
  <c r="AA95" i="27"/>
  <c r="AA99" i="27"/>
  <c r="AA103" i="27"/>
  <c r="AA51" i="27"/>
  <c r="AA71" i="27"/>
  <c r="AA86" i="27"/>
  <c r="AA90" i="27"/>
  <c r="AA94" i="27"/>
  <c r="AA98" i="27"/>
  <c r="AA102" i="27"/>
  <c r="AA12" i="27"/>
  <c r="AA67" i="27"/>
  <c r="AA80" i="27"/>
  <c r="AA83" i="27"/>
  <c r="AA89" i="27"/>
  <c r="AA97" i="27"/>
  <c r="AA54" i="27"/>
  <c r="AA88" i="27"/>
  <c r="AA96" i="27"/>
  <c r="AA63" i="27"/>
  <c r="AA85" i="27"/>
  <c r="AA93" i="27"/>
  <c r="AA81" i="27"/>
  <c r="AA84" i="27"/>
  <c r="AA20" i="27"/>
  <c r="AA79" i="27"/>
  <c r="AA100" i="27"/>
  <c r="AA101" i="27"/>
  <c r="AA73" i="17"/>
  <c r="AA77" i="17"/>
  <c r="AA81" i="17"/>
  <c r="AA85" i="17"/>
  <c r="AA89" i="17"/>
  <c r="AA93" i="17"/>
  <c r="AA97" i="17"/>
  <c r="AA101" i="17"/>
  <c r="AA76" i="17"/>
  <c r="AA80" i="17"/>
  <c r="AA84" i="17"/>
  <c r="AA88" i="17"/>
  <c r="AA92" i="17"/>
  <c r="AA96" i="17"/>
  <c r="AA100" i="17"/>
  <c r="AA92" i="27"/>
  <c r="AA78" i="17"/>
  <c r="AA86" i="17"/>
  <c r="AA94" i="17"/>
  <c r="AA102" i="17"/>
  <c r="AA75" i="17"/>
  <c r="AA83" i="17"/>
  <c r="AA91" i="17"/>
  <c r="AA99" i="17"/>
  <c r="AA74" i="17"/>
  <c r="AA82" i="17"/>
  <c r="AA90" i="17"/>
  <c r="AA98" i="17"/>
  <c r="AA79" i="17"/>
  <c r="AA87" i="17"/>
  <c r="AA103" i="17"/>
  <c r="AA95" i="17"/>
  <c r="Z6" i="17"/>
  <c r="Z5" i="17"/>
  <c r="Z9" i="17"/>
  <c r="Z4" i="17"/>
  <c r="Z10" i="17"/>
  <c r="Z14" i="17"/>
  <c r="Z3" i="17"/>
  <c r="Z8" i="17"/>
  <c r="Z12" i="17"/>
  <c r="Z16" i="17"/>
  <c r="Z20" i="17"/>
  <c r="Z11" i="17"/>
  <c r="Z13" i="17"/>
  <c r="Z15" i="17"/>
  <c r="Z19" i="17"/>
  <c r="Z7" i="17"/>
  <c r="Z18" i="17"/>
  <c r="Z22" i="17"/>
  <c r="Z26" i="17"/>
  <c r="Z17" i="17"/>
  <c r="Z21" i="17"/>
  <c r="Z25" i="17"/>
  <c r="Z29" i="17"/>
  <c r="Z24" i="17"/>
  <c r="Z28" i="17"/>
  <c r="Z32" i="17"/>
  <c r="Z27" i="17"/>
  <c r="Z31" i="17"/>
  <c r="Z35" i="17"/>
  <c r="Z39" i="17"/>
  <c r="Z23" i="17"/>
  <c r="Z30" i="17"/>
  <c r="Z34" i="17"/>
  <c r="Z38" i="17"/>
  <c r="Z42" i="17"/>
  <c r="Z33" i="17"/>
  <c r="Z40" i="17"/>
  <c r="Z44" i="17"/>
  <c r="Z37" i="17"/>
  <c r="Z43" i="17"/>
  <c r="Z47" i="17"/>
  <c r="Z36" i="17"/>
  <c r="Z46" i="17"/>
  <c r="Z41" i="17"/>
  <c r="Z50" i="17"/>
  <c r="Z54" i="17"/>
  <c r="Z58" i="17"/>
  <c r="Z62" i="17"/>
  <c r="Z49" i="17"/>
  <c r="Z53" i="17"/>
  <c r="Z57" i="17"/>
  <c r="Z61" i="17"/>
  <c r="Z48" i="17"/>
  <c r="Z52" i="17"/>
  <c r="Z56" i="17"/>
  <c r="Z60" i="17"/>
  <c r="Z45" i="17"/>
  <c r="Z51" i="17"/>
  <c r="Z55" i="17"/>
  <c r="Z59" i="17"/>
  <c r="Z65" i="17"/>
  <c r="Z69" i="17"/>
  <c r="Z64" i="17"/>
  <c r="Z68" i="17"/>
  <c r="Z72" i="17"/>
  <c r="Z70" i="17"/>
  <c r="Z63" i="17"/>
  <c r="Z67" i="17"/>
  <c r="Z71" i="17"/>
  <c r="Z66" i="17"/>
  <c r="Z6" i="27"/>
  <c r="Z10" i="27"/>
  <c r="Z14" i="27"/>
  <c r="Z18" i="27"/>
  <c r="Z22" i="27"/>
  <c r="Z26" i="27"/>
  <c r="Z5" i="27"/>
  <c r="Z9" i="27"/>
  <c r="Z13" i="27"/>
  <c r="Z17" i="27"/>
  <c r="Z21" i="27"/>
  <c r="Z25" i="27"/>
  <c r="Z29" i="27"/>
  <c r="Z4" i="27"/>
  <c r="Z8" i="27"/>
  <c r="Z12" i="27"/>
  <c r="Z16" i="27"/>
  <c r="Z15" i="27"/>
  <c r="Z24" i="27"/>
  <c r="Z31" i="27"/>
  <c r="Z35" i="27"/>
  <c r="Z39" i="27"/>
  <c r="Z43" i="27"/>
  <c r="Z47" i="27"/>
  <c r="Z51" i="27"/>
  <c r="Z55" i="27"/>
  <c r="Z11" i="27"/>
  <c r="Z23" i="27"/>
  <c r="Z30" i="27"/>
  <c r="Z34" i="27"/>
  <c r="Z38" i="27"/>
  <c r="Z42" i="27"/>
  <c r="Z46" i="27"/>
  <c r="Z50" i="27"/>
  <c r="Z7" i="27"/>
  <c r="Z20" i="27"/>
  <c r="Z28" i="27"/>
  <c r="Z33" i="27"/>
  <c r="Z37" i="27"/>
  <c r="Z41" i="27"/>
  <c r="Z45" i="27"/>
  <c r="Z49" i="27"/>
  <c r="Z19" i="27"/>
  <c r="Z32" i="27"/>
  <c r="Z48" i="27"/>
  <c r="Z52" i="27"/>
  <c r="Z57" i="27"/>
  <c r="Z61" i="27"/>
  <c r="Z65" i="27"/>
  <c r="Z69" i="27"/>
  <c r="Z73" i="27"/>
  <c r="Z77" i="27"/>
  <c r="Z81" i="27"/>
  <c r="Z3" i="27"/>
  <c r="Z27" i="27"/>
  <c r="Z44" i="27"/>
  <c r="Z53" i="27"/>
  <c r="Z56" i="27"/>
  <c r="Z60" i="27"/>
  <c r="Z64" i="27"/>
  <c r="Z68" i="27"/>
  <c r="Z72" i="27"/>
  <c r="Z76" i="27"/>
  <c r="Z40" i="27"/>
  <c r="Z54" i="27"/>
  <c r="Z59" i="27"/>
  <c r="Z63" i="27"/>
  <c r="Z67" i="27"/>
  <c r="Z71" i="27"/>
  <c r="Z75" i="27"/>
  <c r="Z79" i="27"/>
  <c r="Z66" i="27"/>
  <c r="Z82" i="27"/>
  <c r="Z86" i="27"/>
  <c r="Z90" i="27"/>
  <c r="Z94" i="27"/>
  <c r="Z98" i="27"/>
  <c r="Z102" i="27"/>
  <c r="Z62" i="27"/>
  <c r="Z80" i="27"/>
  <c r="Z83" i="27"/>
  <c r="Z85" i="27"/>
  <c r="Z89" i="27"/>
  <c r="Z93" i="27"/>
  <c r="Z97" i="27"/>
  <c r="Z101" i="27"/>
  <c r="Z36" i="27"/>
  <c r="Z58" i="27"/>
  <c r="Z74" i="27"/>
  <c r="Z88" i="27"/>
  <c r="Z96" i="27"/>
  <c r="Z70" i="27"/>
  <c r="Z78" i="27"/>
  <c r="Z87" i="27"/>
  <c r="Z95" i="27"/>
  <c r="Z103" i="27"/>
  <c r="Z84" i="27"/>
  <c r="Z92" i="27"/>
  <c r="Z100" i="27"/>
  <c r="Z91" i="27"/>
  <c r="Z99" i="27"/>
  <c r="Z76" i="17"/>
  <c r="Z80" i="17"/>
  <c r="Z84" i="17"/>
  <c r="Z88" i="17"/>
  <c r="Z92" i="17"/>
  <c r="Z96" i="17"/>
  <c r="Z100" i="17"/>
  <c r="Z75" i="17"/>
  <c r="Z79" i="17"/>
  <c r="Z83" i="17"/>
  <c r="Z87" i="17"/>
  <c r="Z91" i="17"/>
  <c r="Z95" i="17"/>
  <c r="Z99" i="17"/>
  <c r="Z103" i="17"/>
  <c r="Z77" i="17"/>
  <c r="Z85" i="17"/>
  <c r="Z93" i="17"/>
  <c r="Z101" i="17"/>
  <c r="Z74" i="17"/>
  <c r="Z82" i="17"/>
  <c r="Z90" i="17"/>
  <c r="Z98" i="17"/>
  <c r="Z73" i="17"/>
  <c r="Z81" i="17"/>
  <c r="Z89" i="17"/>
  <c r="Z97" i="17"/>
  <c r="Z78" i="17"/>
  <c r="Z86" i="17"/>
  <c r="Z102" i="17"/>
  <c r="Z94" i="17"/>
  <c r="AI4" i="25"/>
  <c r="AI8" i="25"/>
  <c r="AI12" i="25"/>
  <c r="AI16" i="25"/>
  <c r="AI20" i="25"/>
  <c r="AI24" i="25"/>
  <c r="AI28" i="25"/>
  <c r="AI32" i="25"/>
  <c r="AI36" i="25"/>
  <c r="AI40" i="25"/>
  <c r="AI44" i="25"/>
  <c r="AI48" i="25"/>
  <c r="AI52" i="25"/>
  <c r="AI56" i="25"/>
  <c r="AI60" i="25"/>
  <c r="AI64" i="25"/>
  <c r="AI68" i="25"/>
  <c r="AI72" i="25"/>
  <c r="AI76" i="25"/>
  <c r="AI80" i="25"/>
  <c r="AI84" i="25"/>
  <c r="AI88" i="25"/>
  <c r="AI92" i="25"/>
  <c r="AI96" i="25"/>
  <c r="AI100" i="25"/>
  <c r="AI3" i="25"/>
  <c r="AI7" i="25"/>
  <c r="AI11" i="25"/>
  <c r="AI15" i="25"/>
  <c r="AI19" i="25"/>
  <c r="AI23" i="25"/>
  <c r="AI27" i="25"/>
  <c r="AI31" i="25"/>
  <c r="AI35" i="25"/>
  <c r="AI39" i="25"/>
  <c r="AI43" i="25"/>
  <c r="AI47" i="25"/>
  <c r="AI51" i="25"/>
  <c r="AI55" i="25"/>
  <c r="AI59" i="25"/>
  <c r="AI63" i="25"/>
  <c r="AI67" i="25"/>
  <c r="AI71" i="25"/>
  <c r="AI75" i="25"/>
  <c r="AI79" i="25"/>
  <c r="AI83" i="25"/>
  <c r="AI87" i="25"/>
  <c r="AI91" i="25"/>
  <c r="AI95" i="25"/>
  <c r="AI99" i="25"/>
  <c r="AI103" i="25"/>
  <c r="AI6" i="25"/>
  <c r="AI10" i="25"/>
  <c r="AI14" i="25"/>
  <c r="AI18" i="25"/>
  <c r="AI22" i="25"/>
  <c r="AI26" i="25"/>
  <c r="AI30" i="25"/>
  <c r="AI34" i="25"/>
  <c r="AI38" i="25"/>
  <c r="AI42" i="25"/>
  <c r="AI46" i="25"/>
  <c r="AI50" i="25"/>
  <c r="AI54" i="25"/>
  <c r="AI58" i="25"/>
  <c r="AI62" i="25"/>
  <c r="AI66" i="25"/>
  <c r="AI70" i="25"/>
  <c r="AI74" i="25"/>
  <c r="AI78" i="25"/>
  <c r="AI82" i="25"/>
  <c r="AI86" i="25"/>
  <c r="AI90" i="25"/>
  <c r="AI94" i="25"/>
  <c r="AI98" i="25"/>
  <c r="AI102" i="25"/>
  <c r="AI5" i="25"/>
  <c r="AI9" i="25"/>
  <c r="AI13" i="25"/>
  <c r="AI17" i="25"/>
  <c r="AI21" i="25"/>
  <c r="AI25" i="25"/>
  <c r="AI29" i="25"/>
  <c r="AI33" i="25"/>
  <c r="AI37" i="25"/>
  <c r="AI41" i="25"/>
  <c r="AI45" i="25"/>
  <c r="AI49" i="25"/>
  <c r="AI53" i="25"/>
  <c r="AI57" i="25"/>
  <c r="AI61" i="25"/>
  <c r="AI65" i="25"/>
  <c r="AI69" i="25"/>
  <c r="AI73" i="25"/>
  <c r="AI77" i="25"/>
  <c r="AI81" i="25"/>
  <c r="AI85" i="25"/>
  <c r="AI89" i="25"/>
  <c r="AI93" i="25"/>
  <c r="AI97" i="25"/>
  <c r="AI101" i="25"/>
  <c r="AE4" i="25"/>
  <c r="AE8" i="25"/>
  <c r="AE12" i="25"/>
  <c r="AE16" i="25"/>
  <c r="AE20" i="25"/>
  <c r="AE24" i="25"/>
  <c r="AE28" i="25"/>
  <c r="AE32" i="25"/>
  <c r="AE36" i="25"/>
  <c r="AE40" i="25"/>
  <c r="AE44" i="25"/>
  <c r="AE48" i="25"/>
  <c r="AE52" i="25"/>
  <c r="AE56" i="25"/>
  <c r="AE60" i="25"/>
  <c r="AE64" i="25"/>
  <c r="AE68" i="25"/>
  <c r="AE72" i="25"/>
  <c r="AE76" i="25"/>
  <c r="AE80" i="25"/>
  <c r="AE84" i="25"/>
  <c r="AE88" i="25"/>
  <c r="AE92" i="25"/>
  <c r="AE96" i="25"/>
  <c r="AE100" i="25"/>
  <c r="AE3" i="25"/>
  <c r="AE7" i="25"/>
  <c r="AE11" i="25"/>
  <c r="AE15" i="25"/>
  <c r="AE19" i="25"/>
  <c r="AE23" i="25"/>
  <c r="AE27" i="25"/>
  <c r="AE31" i="25"/>
  <c r="AE35" i="25"/>
  <c r="AE39" i="25"/>
  <c r="AE43" i="25"/>
  <c r="AE47" i="25"/>
  <c r="AE51" i="25"/>
  <c r="AE55" i="25"/>
  <c r="AE59" i="25"/>
  <c r="AE63" i="25"/>
  <c r="AE67" i="25"/>
  <c r="AE71" i="25"/>
  <c r="AE75" i="25"/>
  <c r="AE79" i="25"/>
  <c r="AE83" i="25"/>
  <c r="AE87" i="25"/>
  <c r="AE91" i="25"/>
  <c r="AE95" i="25"/>
  <c r="AE99" i="25"/>
  <c r="AE103" i="25"/>
  <c r="AE6" i="25"/>
  <c r="AE10" i="25"/>
  <c r="AE14" i="25"/>
  <c r="AE18" i="25"/>
  <c r="AE22" i="25"/>
  <c r="AE26" i="25"/>
  <c r="AE30" i="25"/>
  <c r="AE34" i="25"/>
  <c r="AE38" i="25"/>
  <c r="AE42" i="25"/>
  <c r="AE46" i="25"/>
  <c r="AE50" i="25"/>
  <c r="AE54" i="25"/>
  <c r="AE58" i="25"/>
  <c r="AE62" i="25"/>
  <c r="AE66" i="25"/>
  <c r="AE70" i="25"/>
  <c r="AE74" i="25"/>
  <c r="AE78" i="25"/>
  <c r="AE82" i="25"/>
  <c r="AE86" i="25"/>
  <c r="AE90" i="25"/>
  <c r="AE94" i="25"/>
  <c r="AE98" i="25"/>
  <c r="AE102" i="25"/>
  <c r="AE5" i="25"/>
  <c r="AE9" i="25"/>
  <c r="AE13" i="25"/>
  <c r="AE17" i="25"/>
  <c r="AE21" i="25"/>
  <c r="AE25" i="25"/>
  <c r="AE29" i="25"/>
  <c r="AE33" i="25"/>
  <c r="AE37" i="25"/>
  <c r="AE41" i="25"/>
  <c r="AE45" i="25"/>
  <c r="AE49" i="25"/>
  <c r="AE53" i="25"/>
  <c r="AE57" i="25"/>
  <c r="AE61" i="25"/>
  <c r="AE65" i="25"/>
  <c r="AE69" i="25"/>
  <c r="AE73" i="25"/>
  <c r="AE77" i="25"/>
  <c r="AE81" i="25"/>
  <c r="AE85" i="25"/>
  <c r="AE89" i="25"/>
  <c r="AE93" i="25"/>
  <c r="AE97" i="25"/>
  <c r="AE101" i="25"/>
  <c r="AG6" i="25"/>
  <c r="AG10" i="25"/>
  <c r="AG14" i="25"/>
  <c r="AG18" i="25"/>
  <c r="AG22" i="25"/>
  <c r="AG26" i="25"/>
  <c r="AG30" i="25"/>
  <c r="AG34" i="25"/>
  <c r="AG38" i="25"/>
  <c r="AG42" i="25"/>
  <c r="AG46" i="25"/>
  <c r="AG50" i="25"/>
  <c r="AG54" i="25"/>
  <c r="AG58" i="25"/>
  <c r="AG62" i="25"/>
  <c r="AG66" i="25"/>
  <c r="AG70" i="25"/>
  <c r="AG74" i="25"/>
  <c r="AG78" i="25"/>
  <c r="AG82" i="25"/>
  <c r="AG86" i="25"/>
  <c r="AG90" i="25"/>
  <c r="AG94" i="25"/>
  <c r="AG98" i="25"/>
  <c r="AG102" i="25"/>
  <c r="AG5" i="25"/>
  <c r="AG9" i="25"/>
  <c r="AG13" i="25"/>
  <c r="AG17" i="25"/>
  <c r="AG21" i="25"/>
  <c r="AG25" i="25"/>
  <c r="AG29" i="25"/>
  <c r="AG33" i="25"/>
  <c r="AG37" i="25"/>
  <c r="AG41" i="25"/>
  <c r="AG45" i="25"/>
  <c r="AG49" i="25"/>
  <c r="AG53" i="25"/>
  <c r="AG57" i="25"/>
  <c r="AG61" i="25"/>
  <c r="AG65" i="25"/>
  <c r="AG69" i="25"/>
  <c r="AG73" i="25"/>
  <c r="AG77" i="25"/>
  <c r="AG81" i="25"/>
  <c r="AG85" i="25"/>
  <c r="AG89" i="25"/>
  <c r="AG93" i="25"/>
  <c r="AG97" i="25"/>
  <c r="AG101" i="25"/>
  <c r="AG4" i="25"/>
  <c r="AG8" i="25"/>
  <c r="AG12" i="25"/>
  <c r="AG16" i="25"/>
  <c r="AG20" i="25"/>
  <c r="AG24" i="25"/>
  <c r="AG28" i="25"/>
  <c r="AG32" i="25"/>
  <c r="AG36" i="25"/>
  <c r="AG40" i="25"/>
  <c r="AG44" i="25"/>
  <c r="AG48" i="25"/>
  <c r="AG52" i="25"/>
  <c r="AG56" i="25"/>
  <c r="AG60" i="25"/>
  <c r="AG64" i="25"/>
  <c r="AG68" i="25"/>
  <c r="AG72" i="25"/>
  <c r="AG76" i="25"/>
  <c r="AG80" i="25"/>
  <c r="AG84" i="25"/>
  <c r="AG88" i="25"/>
  <c r="AG92" i="25"/>
  <c r="AG96" i="25"/>
  <c r="AG100" i="25"/>
  <c r="AG3" i="25"/>
  <c r="AG7" i="25"/>
  <c r="AG11" i="25"/>
  <c r="AG15" i="25"/>
  <c r="AG19" i="25"/>
  <c r="AG23" i="25"/>
  <c r="AG27" i="25"/>
  <c r="AG31" i="25"/>
  <c r="AG35" i="25"/>
  <c r="AG39" i="25"/>
  <c r="AG43" i="25"/>
  <c r="AG47" i="25"/>
  <c r="AG51" i="25"/>
  <c r="AG55" i="25"/>
  <c r="AG59" i="25"/>
  <c r="AG63" i="25"/>
  <c r="AG67" i="25"/>
  <c r="AG71" i="25"/>
  <c r="AG75" i="25"/>
  <c r="AG79" i="25"/>
  <c r="AG83" i="25"/>
  <c r="AG87" i="25"/>
  <c r="AG91" i="25"/>
  <c r="AG95" i="25"/>
  <c r="AG99" i="25"/>
  <c r="AG103" i="25"/>
  <c r="F3" i="25"/>
  <c r="F7" i="25"/>
  <c r="F11" i="25"/>
  <c r="F15" i="25"/>
  <c r="F19" i="25"/>
  <c r="F23" i="25"/>
  <c r="F27" i="25"/>
  <c r="F31" i="25"/>
  <c r="F35" i="25"/>
  <c r="F39" i="25"/>
  <c r="F43" i="25"/>
  <c r="F47" i="25"/>
  <c r="F51" i="25"/>
  <c r="F55" i="25"/>
  <c r="F59" i="25"/>
  <c r="F63" i="25"/>
  <c r="F67" i="25"/>
  <c r="F71" i="25"/>
  <c r="F75" i="25"/>
  <c r="F79" i="25"/>
  <c r="F83" i="25"/>
  <c r="F87" i="25"/>
  <c r="F91" i="25"/>
  <c r="F95" i="25"/>
  <c r="F99" i="25"/>
  <c r="F103" i="25"/>
  <c r="F6" i="25"/>
  <c r="F10" i="25"/>
  <c r="F14" i="25"/>
  <c r="F18" i="25"/>
  <c r="F22" i="25"/>
  <c r="F26" i="25"/>
  <c r="F30" i="25"/>
  <c r="F34" i="25"/>
  <c r="F38" i="25"/>
  <c r="F42" i="25"/>
  <c r="F46" i="25"/>
  <c r="F50" i="25"/>
  <c r="F54" i="25"/>
  <c r="F58" i="25"/>
  <c r="F62" i="25"/>
  <c r="F66" i="25"/>
  <c r="F70" i="25"/>
  <c r="F74" i="25"/>
  <c r="F78" i="25"/>
  <c r="F82" i="25"/>
  <c r="F86" i="25"/>
  <c r="F90" i="25"/>
  <c r="F94" i="25"/>
  <c r="F98" i="25"/>
  <c r="F102" i="25"/>
  <c r="F5" i="25"/>
  <c r="F9" i="25"/>
  <c r="F13" i="25"/>
  <c r="F17" i="25"/>
  <c r="F21" i="25"/>
  <c r="F25" i="25"/>
  <c r="F29" i="25"/>
  <c r="F33" i="25"/>
  <c r="F37" i="25"/>
  <c r="F41" i="25"/>
  <c r="F45" i="25"/>
  <c r="F49" i="25"/>
  <c r="F53" i="25"/>
  <c r="F57" i="25"/>
  <c r="F61" i="25"/>
  <c r="F65" i="25"/>
  <c r="F69" i="25"/>
  <c r="F73" i="25"/>
  <c r="F77" i="25"/>
  <c r="F81" i="25"/>
  <c r="F85" i="25"/>
  <c r="F89" i="25"/>
  <c r="F93" i="25"/>
  <c r="F97" i="25"/>
  <c r="F101" i="25"/>
  <c r="F4" i="25"/>
  <c r="F8" i="25"/>
  <c r="F12" i="25"/>
  <c r="F16" i="25"/>
  <c r="F20" i="25"/>
  <c r="F24" i="25"/>
  <c r="F28" i="25"/>
  <c r="F32" i="25"/>
  <c r="F36" i="25"/>
  <c r="F40" i="25"/>
  <c r="F44" i="25"/>
  <c r="F48" i="25"/>
  <c r="F52" i="25"/>
  <c r="F56" i="25"/>
  <c r="F60" i="25"/>
  <c r="F64" i="25"/>
  <c r="F68" i="25"/>
  <c r="F72" i="25"/>
  <c r="F76" i="25"/>
  <c r="F80" i="25"/>
  <c r="F84" i="25"/>
  <c r="F88" i="25"/>
  <c r="F92" i="25"/>
  <c r="F96" i="25"/>
  <c r="F100" i="25"/>
  <c r="E5" i="17"/>
  <c r="E9" i="17"/>
  <c r="E4" i="17"/>
  <c r="E8" i="17"/>
  <c r="E3" i="17"/>
  <c r="E7" i="17"/>
  <c r="E13" i="17"/>
  <c r="E11" i="17"/>
  <c r="E6" i="17"/>
  <c r="E15" i="17"/>
  <c r="E19" i="17"/>
  <c r="E10" i="17"/>
  <c r="E18" i="17"/>
  <c r="E14" i="17"/>
  <c r="E17" i="17"/>
  <c r="E16" i="17"/>
  <c r="E25" i="17"/>
  <c r="E12" i="17"/>
  <c r="E21" i="17"/>
  <c r="E24" i="17"/>
  <c r="E28" i="17"/>
  <c r="E32" i="17"/>
  <c r="E20" i="17"/>
  <c r="E23" i="17"/>
  <c r="E27" i="17"/>
  <c r="E31" i="17"/>
  <c r="E22" i="17"/>
  <c r="E34" i="17"/>
  <c r="E38" i="17"/>
  <c r="E42" i="17"/>
  <c r="E33" i="17"/>
  <c r="E37" i="17"/>
  <c r="E41" i="17"/>
  <c r="E30" i="17"/>
  <c r="E36" i="17"/>
  <c r="E43" i="17"/>
  <c r="E47" i="17"/>
  <c r="E26" i="17"/>
  <c r="E35" i="17"/>
  <c r="E40" i="17"/>
  <c r="E46" i="17"/>
  <c r="E29" i="17"/>
  <c r="E39" i="17"/>
  <c r="E45" i="17"/>
  <c r="E44" i="17"/>
  <c r="E49" i="17"/>
  <c r="E53" i="17"/>
  <c r="E57" i="17"/>
  <c r="E61" i="17"/>
  <c r="E52" i="17"/>
  <c r="E56" i="17"/>
  <c r="E60" i="17"/>
  <c r="E51" i="17"/>
  <c r="E55" i="17"/>
  <c r="E59" i="17"/>
  <c r="E48" i="17"/>
  <c r="E50" i="17"/>
  <c r="E54" i="17"/>
  <c r="E58" i="17"/>
  <c r="E64" i="17"/>
  <c r="E68" i="17"/>
  <c r="E72" i="17"/>
  <c r="E63" i="17"/>
  <c r="E67" i="17"/>
  <c r="E71" i="17"/>
  <c r="E65" i="17"/>
  <c r="E62" i="17"/>
  <c r="E66" i="17"/>
  <c r="E70" i="17"/>
  <c r="E69" i="17"/>
  <c r="E5" i="27"/>
  <c r="E9" i="27"/>
  <c r="E13" i="27"/>
  <c r="E17" i="27"/>
  <c r="E21" i="27"/>
  <c r="E25" i="27"/>
  <c r="E29" i="27"/>
  <c r="E4" i="27"/>
  <c r="E8" i="27"/>
  <c r="E12" i="27"/>
  <c r="E16" i="27"/>
  <c r="E20" i="27"/>
  <c r="E24" i="27"/>
  <c r="E28" i="27"/>
  <c r="E3" i="27"/>
  <c r="E7" i="27"/>
  <c r="E11" i="27"/>
  <c r="E15" i="27"/>
  <c r="E19" i="27"/>
  <c r="E18" i="27"/>
  <c r="E27" i="27"/>
  <c r="E34" i="27"/>
  <c r="E38" i="27"/>
  <c r="E42" i="27"/>
  <c r="E46" i="27"/>
  <c r="E50" i="27"/>
  <c r="E54" i="27"/>
  <c r="E14" i="27"/>
  <c r="E26" i="27"/>
  <c r="E33" i="27"/>
  <c r="E37" i="27"/>
  <c r="E41" i="27"/>
  <c r="E45" i="27"/>
  <c r="E49" i="27"/>
  <c r="E10" i="27"/>
  <c r="E23" i="27"/>
  <c r="E32" i="27"/>
  <c r="E36" i="27"/>
  <c r="E40" i="27"/>
  <c r="E44" i="27"/>
  <c r="E48" i="27"/>
  <c r="E35" i="27"/>
  <c r="E51" i="27"/>
  <c r="E52" i="27"/>
  <c r="E55" i="27"/>
  <c r="E60" i="27"/>
  <c r="E64" i="27"/>
  <c r="E68" i="27"/>
  <c r="E72" i="27"/>
  <c r="E76" i="27"/>
  <c r="E80" i="27"/>
  <c r="E30" i="27"/>
  <c r="E31" i="27"/>
  <c r="E47" i="27"/>
  <c r="E53" i="27"/>
  <c r="E56" i="27"/>
  <c r="E59" i="27"/>
  <c r="E63" i="27"/>
  <c r="E67" i="27"/>
  <c r="E71" i="27"/>
  <c r="E75" i="27"/>
  <c r="E22" i="27"/>
  <c r="E43" i="27"/>
  <c r="E58" i="27"/>
  <c r="E62" i="27"/>
  <c r="E66" i="27"/>
  <c r="E70" i="27"/>
  <c r="E74" i="27"/>
  <c r="E78" i="27"/>
  <c r="E39" i="27"/>
  <c r="E69" i="27"/>
  <c r="E79" i="27"/>
  <c r="E82" i="27"/>
  <c r="E85" i="27"/>
  <c r="E89" i="27"/>
  <c r="E93" i="27"/>
  <c r="E97" i="27"/>
  <c r="E101" i="27"/>
  <c r="E65" i="27"/>
  <c r="E83" i="27"/>
  <c r="E84" i="27"/>
  <c r="E88" i="27"/>
  <c r="E92" i="27"/>
  <c r="E96" i="27"/>
  <c r="E100" i="27"/>
  <c r="E6" i="27"/>
  <c r="E61" i="27"/>
  <c r="E77" i="27"/>
  <c r="E91" i="27"/>
  <c r="E99" i="27"/>
  <c r="E73" i="27"/>
  <c r="E90" i="27"/>
  <c r="E98" i="27"/>
  <c r="E57" i="27"/>
  <c r="E87" i="27"/>
  <c r="E95" i="27"/>
  <c r="E103" i="27"/>
  <c r="E81" i="27"/>
  <c r="E94" i="27"/>
  <c r="E75" i="17"/>
  <c r="E79" i="17"/>
  <c r="E83" i="17"/>
  <c r="E87" i="17"/>
  <c r="E91" i="17"/>
  <c r="E95" i="17"/>
  <c r="E99" i="17"/>
  <c r="E103" i="17"/>
  <c r="E74" i="17"/>
  <c r="E78" i="17"/>
  <c r="E82" i="17"/>
  <c r="E86" i="17"/>
  <c r="E90" i="17"/>
  <c r="E94" i="17"/>
  <c r="E98" i="17"/>
  <c r="E102" i="17"/>
  <c r="E86" i="27"/>
  <c r="E102" i="27"/>
  <c r="E80" i="17"/>
  <c r="E88" i="17"/>
  <c r="E96" i="17"/>
  <c r="E77" i="17"/>
  <c r="E85" i="17"/>
  <c r="E93" i="17"/>
  <c r="E101" i="17"/>
  <c r="E76" i="17"/>
  <c r="E84" i="17"/>
  <c r="E92" i="17"/>
  <c r="E100" i="17"/>
  <c r="E73" i="17"/>
  <c r="E81" i="17"/>
  <c r="E89" i="17"/>
  <c r="E97" i="17"/>
  <c r="S3" i="17"/>
  <c r="S7" i="17"/>
  <c r="S6" i="17"/>
  <c r="S5" i="17"/>
  <c r="S11" i="17"/>
  <c r="S10" i="17"/>
  <c r="S9" i="17"/>
  <c r="S13" i="17"/>
  <c r="S17" i="17"/>
  <c r="S14" i="17"/>
  <c r="S16" i="17"/>
  <c r="S20" i="17"/>
  <c r="S12" i="17"/>
  <c r="S15" i="17"/>
  <c r="S19" i="17"/>
  <c r="S4" i="17"/>
  <c r="S8" i="17"/>
  <c r="S23" i="17"/>
  <c r="S27" i="17"/>
  <c r="S22" i="17"/>
  <c r="S26" i="17"/>
  <c r="S30" i="17"/>
  <c r="S21" i="17"/>
  <c r="S25" i="17"/>
  <c r="S29" i="17"/>
  <c r="S32" i="17"/>
  <c r="S36" i="17"/>
  <c r="S40" i="17"/>
  <c r="S18" i="17"/>
  <c r="S31" i="17"/>
  <c r="S35" i="17"/>
  <c r="S39" i="17"/>
  <c r="S28" i="17"/>
  <c r="S34" i="17"/>
  <c r="S24" i="17"/>
  <c r="S41" i="17"/>
  <c r="S45" i="17"/>
  <c r="S33" i="17"/>
  <c r="S38" i="17"/>
  <c r="S44" i="17"/>
  <c r="S37" i="17"/>
  <c r="S43" i="17"/>
  <c r="S47" i="17"/>
  <c r="S42" i="17"/>
  <c r="S51" i="17"/>
  <c r="S55" i="17"/>
  <c r="S59" i="17"/>
  <c r="S46" i="17"/>
  <c r="S50" i="17"/>
  <c r="S54" i="17"/>
  <c r="S58" i="17"/>
  <c r="S62" i="17"/>
  <c r="S49" i="17"/>
  <c r="S53" i="17"/>
  <c r="S57" i="17"/>
  <c r="S61" i="17"/>
  <c r="S48" i="17"/>
  <c r="S52" i="17"/>
  <c r="S56" i="17"/>
  <c r="S66" i="17"/>
  <c r="S70" i="17"/>
  <c r="S65" i="17"/>
  <c r="S69" i="17"/>
  <c r="S71" i="17"/>
  <c r="S64" i="17"/>
  <c r="S68" i="17"/>
  <c r="S72" i="17"/>
  <c r="S60" i="17"/>
  <c r="S63" i="17"/>
  <c r="S67" i="17"/>
  <c r="S3" i="27"/>
  <c r="S7" i="27"/>
  <c r="S11" i="27"/>
  <c r="S15" i="27"/>
  <c r="S19" i="27"/>
  <c r="S23" i="27"/>
  <c r="S27" i="27"/>
  <c r="S6" i="27"/>
  <c r="S10" i="27"/>
  <c r="S14" i="27"/>
  <c r="S18" i="27"/>
  <c r="S22" i="27"/>
  <c r="S26" i="27"/>
  <c r="S5" i="27"/>
  <c r="S9" i="27"/>
  <c r="S13" i="27"/>
  <c r="S17" i="27"/>
  <c r="S16" i="27"/>
  <c r="S25" i="27"/>
  <c r="S32" i="27"/>
  <c r="S36" i="27"/>
  <c r="S40" i="27"/>
  <c r="S44" i="27"/>
  <c r="S48" i="27"/>
  <c r="S52" i="27"/>
  <c r="S12" i="27"/>
  <c r="S24" i="27"/>
  <c r="S31" i="27"/>
  <c r="S35" i="27"/>
  <c r="S39" i="27"/>
  <c r="S43" i="27"/>
  <c r="S47" i="27"/>
  <c r="S8" i="27"/>
  <c r="S21" i="27"/>
  <c r="S29" i="27"/>
  <c r="S30" i="27"/>
  <c r="S34" i="27"/>
  <c r="S38" i="27"/>
  <c r="S42" i="27"/>
  <c r="S46" i="27"/>
  <c r="S50" i="27"/>
  <c r="S33" i="27"/>
  <c r="S49" i="27"/>
  <c r="S53" i="27"/>
  <c r="S58" i="27"/>
  <c r="S62" i="27"/>
  <c r="S66" i="27"/>
  <c r="S70" i="27"/>
  <c r="S74" i="27"/>
  <c r="S78" i="27"/>
  <c r="S82" i="27"/>
  <c r="S28" i="27"/>
  <c r="S45" i="27"/>
  <c r="S51" i="27"/>
  <c r="S54" i="27"/>
  <c r="S57" i="27"/>
  <c r="S61" i="27"/>
  <c r="S65" i="27"/>
  <c r="S69" i="27"/>
  <c r="S73" i="27"/>
  <c r="S77" i="27"/>
  <c r="S20" i="27"/>
  <c r="S41" i="27"/>
  <c r="S55" i="27"/>
  <c r="S56" i="27"/>
  <c r="S60" i="27"/>
  <c r="S64" i="27"/>
  <c r="S68" i="27"/>
  <c r="S72" i="27"/>
  <c r="S76" i="27"/>
  <c r="S37" i="27"/>
  <c r="S67" i="27"/>
  <c r="S80" i="27"/>
  <c r="S83" i="27"/>
  <c r="S87" i="27"/>
  <c r="S91" i="27"/>
  <c r="S95" i="27"/>
  <c r="S99" i="27"/>
  <c r="S103" i="27"/>
  <c r="S4" i="27"/>
  <c r="S63" i="27"/>
  <c r="S81" i="27"/>
  <c r="S86" i="27"/>
  <c r="S90" i="27"/>
  <c r="S94" i="27"/>
  <c r="S98" i="27"/>
  <c r="S102" i="27"/>
  <c r="S59" i="27"/>
  <c r="S75" i="27"/>
  <c r="S89" i="27"/>
  <c r="S97" i="27"/>
  <c r="S71" i="27"/>
  <c r="S79" i="27"/>
  <c r="S88" i="27"/>
  <c r="S96" i="27"/>
  <c r="S85" i="27"/>
  <c r="S93" i="27"/>
  <c r="S101" i="27"/>
  <c r="S92" i="27"/>
  <c r="S84" i="27"/>
  <c r="S73" i="17"/>
  <c r="S77" i="17"/>
  <c r="S81" i="17"/>
  <c r="S85" i="17"/>
  <c r="S89" i="17"/>
  <c r="S93" i="17"/>
  <c r="S97" i="17"/>
  <c r="S101" i="17"/>
  <c r="S76" i="17"/>
  <c r="S80" i="17"/>
  <c r="S84" i="17"/>
  <c r="S88" i="17"/>
  <c r="S92" i="17"/>
  <c r="S96" i="17"/>
  <c r="S100" i="17"/>
  <c r="S100" i="27"/>
  <c r="S78" i="17"/>
  <c r="S86" i="17"/>
  <c r="S94" i="17"/>
  <c r="S102" i="17"/>
  <c r="S75" i="17"/>
  <c r="S83" i="17"/>
  <c r="S91" i="17"/>
  <c r="S99" i="17"/>
  <c r="S74" i="17"/>
  <c r="S82" i="17"/>
  <c r="S90" i="17"/>
  <c r="S98" i="17"/>
  <c r="S79" i="17"/>
  <c r="S87" i="17"/>
  <c r="S103" i="17"/>
  <c r="S95" i="17"/>
  <c r="O3" i="17"/>
  <c r="O7" i="17"/>
  <c r="O6" i="17"/>
  <c r="O5" i="17"/>
  <c r="O9" i="17"/>
  <c r="O11" i="17"/>
  <c r="O8" i="17"/>
  <c r="O10" i="17"/>
  <c r="O4" i="17"/>
  <c r="O13" i="17"/>
  <c r="O12" i="17"/>
  <c r="O17" i="17"/>
  <c r="O21" i="17"/>
  <c r="O16" i="17"/>
  <c r="O20" i="17"/>
  <c r="O15" i="17"/>
  <c r="O19" i="17"/>
  <c r="O23" i="17"/>
  <c r="O27" i="17"/>
  <c r="O22" i="17"/>
  <c r="O26" i="17"/>
  <c r="O30" i="17"/>
  <c r="O14" i="17"/>
  <c r="O18" i="17"/>
  <c r="O25" i="17"/>
  <c r="O29" i="17"/>
  <c r="O28" i="17"/>
  <c r="O36" i="17"/>
  <c r="O40" i="17"/>
  <c r="O35" i="17"/>
  <c r="O39" i="17"/>
  <c r="O24" i="17"/>
  <c r="O32" i="17"/>
  <c r="O34" i="17"/>
  <c r="O33" i="17"/>
  <c r="O37" i="17"/>
  <c r="O45" i="17"/>
  <c r="O42" i="17"/>
  <c r="O44" i="17"/>
  <c r="O48" i="17"/>
  <c r="O41" i="17"/>
  <c r="O43" i="17"/>
  <c r="O47" i="17"/>
  <c r="O31" i="17"/>
  <c r="O38" i="17"/>
  <c r="O46" i="17"/>
  <c r="O51" i="17"/>
  <c r="O55" i="17"/>
  <c r="O59" i="17"/>
  <c r="O50" i="17"/>
  <c r="O54" i="17"/>
  <c r="O58" i="17"/>
  <c r="O62" i="17"/>
  <c r="O49" i="17"/>
  <c r="O53" i="17"/>
  <c r="O57" i="17"/>
  <c r="O61" i="17"/>
  <c r="O52" i="17"/>
  <c r="O56" i="17"/>
  <c r="O66" i="17"/>
  <c r="O70" i="17"/>
  <c r="O65" i="17"/>
  <c r="O69" i="17"/>
  <c r="O63" i="17"/>
  <c r="O67" i="17"/>
  <c r="O60" i="17"/>
  <c r="O64" i="17"/>
  <c r="O68" i="17"/>
  <c r="O72" i="17"/>
  <c r="O71" i="17"/>
  <c r="O3" i="27"/>
  <c r="O7" i="27"/>
  <c r="O11" i="27"/>
  <c r="O15" i="27"/>
  <c r="O19" i="27"/>
  <c r="O23" i="27"/>
  <c r="O27" i="27"/>
  <c r="O6" i="27"/>
  <c r="O10" i="27"/>
  <c r="O14" i="27"/>
  <c r="O18" i="27"/>
  <c r="O22" i="27"/>
  <c r="O26" i="27"/>
  <c r="O30" i="27"/>
  <c r="O5" i="27"/>
  <c r="O9" i="27"/>
  <c r="O13" i="27"/>
  <c r="O17" i="27"/>
  <c r="O12" i="27"/>
  <c r="O21" i="27"/>
  <c r="O29" i="27"/>
  <c r="O32" i="27"/>
  <c r="O36" i="27"/>
  <c r="O40" i="27"/>
  <c r="O44" i="27"/>
  <c r="O48" i="27"/>
  <c r="O52" i="27"/>
  <c r="O8" i="27"/>
  <c r="O28" i="27"/>
  <c r="O31" i="27"/>
  <c r="O35" i="27"/>
  <c r="O39" i="27"/>
  <c r="O43" i="27"/>
  <c r="O47" i="27"/>
  <c r="O4" i="27"/>
  <c r="O20" i="27"/>
  <c r="O25" i="27"/>
  <c r="O34" i="27"/>
  <c r="O38" i="27"/>
  <c r="O42" i="27"/>
  <c r="O46" i="27"/>
  <c r="O50" i="27"/>
  <c r="O16" i="27"/>
  <c r="O45" i="27"/>
  <c r="O58" i="27"/>
  <c r="O62" i="27"/>
  <c r="O66" i="27"/>
  <c r="O70" i="27"/>
  <c r="O74" i="27"/>
  <c r="O78" i="27"/>
  <c r="O82" i="27"/>
  <c r="O24" i="27"/>
  <c r="O41" i="27"/>
  <c r="O53" i="27"/>
  <c r="O57" i="27"/>
  <c r="O61" i="27"/>
  <c r="O65" i="27"/>
  <c r="O69" i="27"/>
  <c r="O73" i="27"/>
  <c r="O77" i="27"/>
  <c r="O37" i="27"/>
  <c r="O51" i="27"/>
  <c r="O54" i="27"/>
  <c r="O56" i="27"/>
  <c r="O60" i="27"/>
  <c r="O64" i="27"/>
  <c r="O68" i="27"/>
  <c r="O72" i="27"/>
  <c r="O76" i="27"/>
  <c r="O55" i="27"/>
  <c r="O63" i="27"/>
  <c r="O87" i="27"/>
  <c r="O91" i="27"/>
  <c r="O95" i="27"/>
  <c r="O99" i="27"/>
  <c r="O103" i="27"/>
  <c r="O49" i="27"/>
  <c r="O59" i="27"/>
  <c r="O75" i="27"/>
  <c r="O79" i="27"/>
  <c r="O80" i="27"/>
  <c r="O83" i="27"/>
  <c r="O86" i="27"/>
  <c r="O90" i="27"/>
  <c r="O94" i="27"/>
  <c r="O98" i="27"/>
  <c r="O102" i="27"/>
  <c r="O33" i="27"/>
  <c r="O71" i="27"/>
  <c r="O85" i="27"/>
  <c r="O93" i="27"/>
  <c r="O101" i="27"/>
  <c r="O84" i="27"/>
  <c r="O92" i="27"/>
  <c r="O100" i="27"/>
  <c r="O81" i="27"/>
  <c r="O89" i="27"/>
  <c r="O97" i="27"/>
  <c r="O67" i="27"/>
  <c r="O88" i="27"/>
  <c r="O96" i="27"/>
  <c r="O73" i="17"/>
  <c r="O77" i="17"/>
  <c r="O81" i="17"/>
  <c r="O85" i="17"/>
  <c r="O89" i="17"/>
  <c r="O93" i="17"/>
  <c r="O97" i="17"/>
  <c r="O101" i="17"/>
  <c r="O76" i="17"/>
  <c r="O80" i="17"/>
  <c r="O84" i="17"/>
  <c r="O88" i="17"/>
  <c r="O92" i="17"/>
  <c r="O96" i="17"/>
  <c r="O100" i="17"/>
  <c r="O74" i="17"/>
  <c r="O82" i="17"/>
  <c r="O90" i="17"/>
  <c r="O98" i="17"/>
  <c r="O79" i="17"/>
  <c r="O87" i="17"/>
  <c r="O95" i="17"/>
  <c r="O103" i="17"/>
  <c r="O78" i="17"/>
  <c r="O86" i="17"/>
  <c r="O94" i="17"/>
  <c r="O102" i="17"/>
  <c r="O75" i="17"/>
  <c r="O83" i="17"/>
  <c r="O91" i="17"/>
  <c r="O99" i="17"/>
  <c r="AO5" i="17"/>
  <c r="AO9" i="17"/>
  <c r="AO4" i="17"/>
  <c r="AO8" i="17"/>
  <c r="AO3" i="17"/>
  <c r="AO6" i="17"/>
  <c r="AO13" i="17"/>
  <c r="AO7" i="17"/>
  <c r="AO11" i="17"/>
  <c r="AO15" i="17"/>
  <c r="AO19" i="17"/>
  <c r="AO10" i="17"/>
  <c r="AO12" i="17"/>
  <c r="AO14" i="17"/>
  <c r="AO18" i="17"/>
  <c r="AO17" i="17"/>
  <c r="AO20" i="17"/>
  <c r="AO21" i="17"/>
  <c r="AO25" i="17"/>
  <c r="AO16" i="17"/>
  <c r="AO24" i="17"/>
  <c r="AO28" i="17"/>
  <c r="AO32" i="17"/>
  <c r="AO23" i="17"/>
  <c r="AO27" i="17"/>
  <c r="AO31" i="17"/>
  <c r="AO26" i="17"/>
  <c r="AO30" i="17"/>
  <c r="AO34" i="17"/>
  <c r="AO38" i="17"/>
  <c r="AO22" i="17"/>
  <c r="AO29" i="17"/>
  <c r="AO33" i="17"/>
  <c r="AO37" i="17"/>
  <c r="AO41" i="17"/>
  <c r="AO36" i="17"/>
  <c r="AO39" i="17"/>
  <c r="AO43" i="17"/>
  <c r="AO47" i="17"/>
  <c r="AO42" i="17"/>
  <c r="AO46" i="17"/>
  <c r="AO35" i="17"/>
  <c r="AO45" i="17"/>
  <c r="AO40" i="17"/>
  <c r="AO44" i="17"/>
  <c r="AO49" i="17"/>
  <c r="AO53" i="17"/>
  <c r="AO57" i="17"/>
  <c r="AO61" i="17"/>
  <c r="AO48" i="17"/>
  <c r="AO52" i="17"/>
  <c r="AO56" i="17"/>
  <c r="AO60" i="17"/>
  <c r="AO51" i="17"/>
  <c r="AO55" i="17"/>
  <c r="AO59" i="17"/>
  <c r="AO50" i="17"/>
  <c r="AO54" i="17"/>
  <c r="AO58" i="17"/>
  <c r="AO62" i="17"/>
  <c r="AO64" i="17"/>
  <c r="AO68" i="17"/>
  <c r="AO72" i="17"/>
  <c r="AO63" i="17"/>
  <c r="AO67" i="17"/>
  <c r="AO71" i="17"/>
  <c r="AO65" i="17"/>
  <c r="AO66" i="17"/>
  <c r="AO70" i="17"/>
  <c r="AO69" i="17"/>
  <c r="AO5" i="27"/>
  <c r="AO9" i="27"/>
  <c r="AO13" i="27"/>
  <c r="AO17" i="27"/>
  <c r="AO21" i="27"/>
  <c r="AO25" i="27"/>
  <c r="AO29" i="27"/>
  <c r="AO4" i="27"/>
  <c r="AO8" i="27"/>
  <c r="AO12" i="27"/>
  <c r="AO16" i="27"/>
  <c r="AO20" i="27"/>
  <c r="AO24" i="27"/>
  <c r="AO28" i="27"/>
  <c r="AO3" i="27"/>
  <c r="AO7" i="27"/>
  <c r="AO11" i="27"/>
  <c r="AO15" i="27"/>
  <c r="AO19" i="27"/>
  <c r="AO6" i="27"/>
  <c r="AO23" i="27"/>
  <c r="AO30" i="27"/>
  <c r="AO34" i="27"/>
  <c r="AO38" i="27"/>
  <c r="AO42" i="27"/>
  <c r="AO46" i="27"/>
  <c r="AO50" i="27"/>
  <c r="AO54" i="27"/>
  <c r="AO18" i="27"/>
  <c r="AO22" i="27"/>
  <c r="AO33" i="27"/>
  <c r="AO37" i="27"/>
  <c r="AO41" i="27"/>
  <c r="AO45" i="27"/>
  <c r="AO49" i="27"/>
  <c r="AO14" i="27"/>
  <c r="AO27" i="27"/>
  <c r="AO32" i="27"/>
  <c r="AO36" i="27"/>
  <c r="AO40" i="27"/>
  <c r="AO44" i="27"/>
  <c r="AO48" i="27"/>
  <c r="AO39" i="27"/>
  <c r="AO53" i="27"/>
  <c r="AO56" i="27"/>
  <c r="AO60" i="27"/>
  <c r="AO64" i="27"/>
  <c r="AO68" i="27"/>
  <c r="AO72" i="27"/>
  <c r="AO76" i="27"/>
  <c r="AO80" i="27"/>
  <c r="AO35" i="27"/>
  <c r="AO59" i="27"/>
  <c r="AO63" i="27"/>
  <c r="AO67" i="27"/>
  <c r="AO71" i="27"/>
  <c r="AO75" i="27"/>
  <c r="AO26" i="27"/>
  <c r="AO31" i="27"/>
  <c r="AO47" i="27"/>
  <c r="AO51" i="27"/>
  <c r="AO58" i="27"/>
  <c r="AO62" i="27"/>
  <c r="AO66" i="27"/>
  <c r="AO70" i="27"/>
  <c r="AO74" i="27"/>
  <c r="AO78" i="27"/>
  <c r="AO43" i="27"/>
  <c r="AO57" i="27"/>
  <c r="AO73" i="27"/>
  <c r="AO85" i="27"/>
  <c r="AO89" i="27"/>
  <c r="AO93" i="27"/>
  <c r="AO97" i="27"/>
  <c r="AO101" i="27"/>
  <c r="AO10" i="27"/>
  <c r="AO55" i="27"/>
  <c r="AO69" i="27"/>
  <c r="AO84" i="27"/>
  <c r="AO88" i="27"/>
  <c r="AO92" i="27"/>
  <c r="AO96" i="27"/>
  <c r="AO100" i="27"/>
  <c r="AO65" i="27"/>
  <c r="AO81" i="27"/>
  <c r="AO87" i="27"/>
  <c r="AO95" i="27"/>
  <c r="AO103" i="27"/>
  <c r="AO77" i="27"/>
  <c r="AO86" i="27"/>
  <c r="AO94" i="27"/>
  <c r="AO102" i="27"/>
  <c r="AO52" i="27"/>
  <c r="AO61" i="27"/>
  <c r="AO83" i="27"/>
  <c r="AO91" i="27"/>
  <c r="AO82" i="27"/>
  <c r="AO98" i="27"/>
  <c r="AO79" i="27"/>
  <c r="AO99" i="27"/>
  <c r="AO90" i="27"/>
  <c r="AO75" i="17"/>
  <c r="AO79" i="17"/>
  <c r="AO83" i="17"/>
  <c r="AO87" i="17"/>
  <c r="AO91" i="17"/>
  <c r="AO95" i="17"/>
  <c r="AO99" i="17"/>
  <c r="AO103" i="17"/>
  <c r="AO74" i="17"/>
  <c r="AO78" i="17"/>
  <c r="AO82" i="17"/>
  <c r="AO86" i="17"/>
  <c r="AO90" i="17"/>
  <c r="AO94" i="17"/>
  <c r="AO98" i="17"/>
  <c r="AO102" i="17"/>
  <c r="AO76" i="17"/>
  <c r="AO84" i="17"/>
  <c r="AO92" i="17"/>
  <c r="AO100" i="17"/>
  <c r="AO73" i="17"/>
  <c r="AO81" i="17"/>
  <c r="AO89" i="17"/>
  <c r="AO97" i="17"/>
  <c r="AO80" i="17"/>
  <c r="AO88" i="17"/>
  <c r="AO96" i="17"/>
  <c r="AO77" i="17"/>
  <c r="AO85" i="17"/>
  <c r="AO93" i="17"/>
  <c r="AO101" i="17"/>
  <c r="M5" i="17"/>
  <c r="M9" i="17"/>
  <c r="M4" i="17"/>
  <c r="M8" i="17"/>
  <c r="M3" i="17"/>
  <c r="M7" i="17"/>
  <c r="M13" i="17"/>
  <c r="M6" i="17"/>
  <c r="M11" i="17"/>
  <c r="M15" i="17"/>
  <c r="M19" i="17"/>
  <c r="M18" i="17"/>
  <c r="M10" i="17"/>
  <c r="M14" i="17"/>
  <c r="M17" i="17"/>
  <c r="M25" i="17"/>
  <c r="M21" i="17"/>
  <c r="M24" i="17"/>
  <c r="M28" i="17"/>
  <c r="M32" i="17"/>
  <c r="M12" i="17"/>
  <c r="M16" i="17"/>
  <c r="M20" i="17"/>
  <c r="M23" i="17"/>
  <c r="M27" i="17"/>
  <c r="M31" i="17"/>
  <c r="M34" i="17"/>
  <c r="M38" i="17"/>
  <c r="M42" i="17"/>
  <c r="M26" i="17"/>
  <c r="M33" i="17"/>
  <c r="M37" i="17"/>
  <c r="M41" i="17"/>
  <c r="M22" i="17"/>
  <c r="M30" i="17"/>
  <c r="M36" i="17"/>
  <c r="M43" i="17"/>
  <c r="M47" i="17"/>
  <c r="M40" i="17"/>
  <c r="M46" i="17"/>
  <c r="M39" i="17"/>
  <c r="M45" i="17"/>
  <c r="M29" i="17"/>
  <c r="M35" i="17"/>
  <c r="M44" i="17"/>
  <c r="M49" i="17"/>
  <c r="M53" i="17"/>
  <c r="M57" i="17"/>
  <c r="M61" i="17"/>
  <c r="M52" i="17"/>
  <c r="M56" i="17"/>
  <c r="M60" i="17"/>
  <c r="M51" i="17"/>
  <c r="M55" i="17"/>
  <c r="M59" i="17"/>
  <c r="M48" i="17"/>
  <c r="M50" i="17"/>
  <c r="M54" i="17"/>
  <c r="M58" i="17"/>
  <c r="M64" i="17"/>
  <c r="M68" i="17"/>
  <c r="M72" i="17"/>
  <c r="M63" i="17"/>
  <c r="M67" i="17"/>
  <c r="M71" i="17"/>
  <c r="M69" i="17"/>
  <c r="M62" i="17"/>
  <c r="M66" i="17"/>
  <c r="M70" i="17"/>
  <c r="M65" i="17"/>
  <c r="M5" i="27"/>
  <c r="M9" i="27"/>
  <c r="M13" i="27"/>
  <c r="M17" i="27"/>
  <c r="M21" i="27"/>
  <c r="M25" i="27"/>
  <c r="M29" i="27"/>
  <c r="M4" i="27"/>
  <c r="M8" i="27"/>
  <c r="M12" i="27"/>
  <c r="M16" i="27"/>
  <c r="M20" i="27"/>
  <c r="M24" i="27"/>
  <c r="M28" i="27"/>
  <c r="M3" i="27"/>
  <c r="M7" i="27"/>
  <c r="M11" i="27"/>
  <c r="M15" i="27"/>
  <c r="M19" i="27"/>
  <c r="M10" i="27"/>
  <c r="M27" i="27"/>
  <c r="M34" i="27"/>
  <c r="M38" i="27"/>
  <c r="M42" i="27"/>
  <c r="M46" i="27"/>
  <c r="M50" i="27"/>
  <c r="M54" i="27"/>
  <c r="M6" i="27"/>
  <c r="M26" i="27"/>
  <c r="M33" i="27"/>
  <c r="M37" i="27"/>
  <c r="M41" i="27"/>
  <c r="M45" i="27"/>
  <c r="M49" i="27"/>
  <c r="M18" i="27"/>
  <c r="M23" i="27"/>
  <c r="M32" i="27"/>
  <c r="M36" i="27"/>
  <c r="M40" i="27"/>
  <c r="M44" i="27"/>
  <c r="M48" i="27"/>
  <c r="M43" i="27"/>
  <c r="M56" i="27"/>
  <c r="M60" i="27"/>
  <c r="M64" i="27"/>
  <c r="M68" i="27"/>
  <c r="M72" i="27"/>
  <c r="M76" i="27"/>
  <c r="M80" i="27"/>
  <c r="M39" i="27"/>
  <c r="M51" i="27"/>
  <c r="M59" i="27"/>
  <c r="M63" i="27"/>
  <c r="M67" i="27"/>
  <c r="M71" i="27"/>
  <c r="M75" i="27"/>
  <c r="M30" i="27"/>
  <c r="M35" i="27"/>
  <c r="M52" i="27"/>
  <c r="M55" i="27"/>
  <c r="M58" i="27"/>
  <c r="M62" i="27"/>
  <c r="M66" i="27"/>
  <c r="M70" i="27"/>
  <c r="M74" i="27"/>
  <c r="M78" i="27"/>
  <c r="M47" i="27"/>
  <c r="M61" i="27"/>
  <c r="M77" i="27"/>
  <c r="M79" i="27"/>
  <c r="M85" i="27"/>
  <c r="M89" i="27"/>
  <c r="M93" i="27"/>
  <c r="M97" i="27"/>
  <c r="M101" i="27"/>
  <c r="M22" i="27"/>
  <c r="M31" i="27"/>
  <c r="M53" i="27"/>
  <c r="M57" i="27"/>
  <c r="M73" i="27"/>
  <c r="M81" i="27"/>
  <c r="M84" i="27"/>
  <c r="M88" i="27"/>
  <c r="M92" i="27"/>
  <c r="M96" i="27"/>
  <c r="M100" i="27"/>
  <c r="M69" i="27"/>
  <c r="M82" i="27"/>
  <c r="M91" i="27"/>
  <c r="M99" i="27"/>
  <c r="M90" i="27"/>
  <c r="M98" i="27"/>
  <c r="M14" i="27"/>
  <c r="M65" i="27"/>
  <c r="M87" i="27"/>
  <c r="M86" i="27"/>
  <c r="M95" i="27"/>
  <c r="M102" i="27"/>
  <c r="M83" i="27"/>
  <c r="M103" i="27"/>
  <c r="M94" i="27"/>
  <c r="M75" i="17"/>
  <c r="M79" i="17"/>
  <c r="M83" i="17"/>
  <c r="M87" i="17"/>
  <c r="M91" i="17"/>
  <c r="M95" i="17"/>
  <c r="M99" i="17"/>
  <c r="M103" i="17"/>
  <c r="M74" i="17"/>
  <c r="M78" i="17"/>
  <c r="M82" i="17"/>
  <c r="M86" i="17"/>
  <c r="M90" i="17"/>
  <c r="M94" i="17"/>
  <c r="M98" i="17"/>
  <c r="M102" i="17"/>
  <c r="M80" i="17"/>
  <c r="M88" i="17"/>
  <c r="M96" i="17"/>
  <c r="M77" i="17"/>
  <c r="M85" i="17"/>
  <c r="M93" i="17"/>
  <c r="M101" i="17"/>
  <c r="M76" i="17"/>
  <c r="M84" i="17"/>
  <c r="M92" i="17"/>
  <c r="M100" i="17"/>
  <c r="M73" i="17"/>
  <c r="M81" i="17"/>
  <c r="M89" i="17"/>
  <c r="M97" i="17"/>
  <c r="W3" i="17"/>
  <c r="W7" i="17"/>
  <c r="W6" i="17"/>
  <c r="W5" i="17"/>
  <c r="W4" i="17"/>
  <c r="W9" i="17"/>
  <c r="W11" i="17"/>
  <c r="W8" i="17"/>
  <c r="W10" i="17"/>
  <c r="W13" i="17"/>
  <c r="W12" i="17"/>
  <c r="W17" i="17"/>
  <c r="W16" i="17"/>
  <c r="W20" i="17"/>
  <c r="W15" i="17"/>
  <c r="W19" i="17"/>
  <c r="W18" i="17"/>
  <c r="W23" i="17"/>
  <c r="W27" i="17"/>
  <c r="W22" i="17"/>
  <c r="W26" i="17"/>
  <c r="W30" i="17"/>
  <c r="W21" i="17"/>
  <c r="W25" i="17"/>
  <c r="W29" i="17"/>
  <c r="W24" i="17"/>
  <c r="W28" i="17"/>
  <c r="W36" i="17"/>
  <c r="W40" i="17"/>
  <c r="W35" i="17"/>
  <c r="W39" i="17"/>
  <c r="W14" i="17"/>
  <c r="W32" i="17"/>
  <c r="W34" i="17"/>
  <c r="W31" i="17"/>
  <c r="W37" i="17"/>
  <c r="W45" i="17"/>
  <c r="W42" i="17"/>
  <c r="W44" i="17"/>
  <c r="W33" i="17"/>
  <c r="W41" i="17"/>
  <c r="W43" i="17"/>
  <c r="W47" i="17"/>
  <c r="W38" i="17"/>
  <c r="W51" i="17"/>
  <c r="W55" i="17"/>
  <c r="W59" i="17"/>
  <c r="W50" i="17"/>
  <c r="W54" i="17"/>
  <c r="W58" i="17"/>
  <c r="W62" i="17"/>
  <c r="W46" i="17"/>
  <c r="W49" i="17"/>
  <c r="W53" i="17"/>
  <c r="W57" i="17"/>
  <c r="W61" i="17"/>
  <c r="W48" i="17"/>
  <c r="W52" i="17"/>
  <c r="W56" i="17"/>
  <c r="W60" i="17"/>
  <c r="W66" i="17"/>
  <c r="W70" i="17"/>
  <c r="W65" i="17"/>
  <c r="W69" i="17"/>
  <c r="W63" i="17"/>
  <c r="W67" i="17"/>
  <c r="W64" i="17"/>
  <c r="W68" i="17"/>
  <c r="W72" i="17"/>
  <c r="W71" i="17"/>
  <c r="W3" i="27"/>
  <c r="W7" i="27"/>
  <c r="W11" i="27"/>
  <c r="W15" i="27"/>
  <c r="W19" i="27"/>
  <c r="W23" i="27"/>
  <c r="W27" i="27"/>
  <c r="W6" i="27"/>
  <c r="W10" i="27"/>
  <c r="W14" i="27"/>
  <c r="W18" i="27"/>
  <c r="W22" i="27"/>
  <c r="W26" i="27"/>
  <c r="W5" i="27"/>
  <c r="W9" i="27"/>
  <c r="W13" i="27"/>
  <c r="W17" i="27"/>
  <c r="W4" i="27"/>
  <c r="W21" i="27"/>
  <c r="W29" i="27"/>
  <c r="W32" i="27"/>
  <c r="W36" i="27"/>
  <c r="W40" i="27"/>
  <c r="W44" i="27"/>
  <c r="W48" i="27"/>
  <c r="W52" i="27"/>
  <c r="W16" i="27"/>
  <c r="W20" i="27"/>
  <c r="W28" i="27"/>
  <c r="W31" i="27"/>
  <c r="W35" i="27"/>
  <c r="W39" i="27"/>
  <c r="W43" i="27"/>
  <c r="W47" i="27"/>
  <c r="W12" i="27"/>
  <c r="W25" i="27"/>
  <c r="W30" i="27"/>
  <c r="W34" i="27"/>
  <c r="W38" i="27"/>
  <c r="W42" i="27"/>
  <c r="W46" i="27"/>
  <c r="W50" i="27"/>
  <c r="W37" i="27"/>
  <c r="W51" i="27"/>
  <c r="W54" i="27"/>
  <c r="W58" i="27"/>
  <c r="W62" i="27"/>
  <c r="W66" i="27"/>
  <c r="W70" i="27"/>
  <c r="W74" i="27"/>
  <c r="W78" i="27"/>
  <c r="W82" i="27"/>
  <c r="W8" i="27"/>
  <c r="W33" i="27"/>
  <c r="W49" i="27"/>
  <c r="W55" i="27"/>
  <c r="W57" i="27"/>
  <c r="W61" i="27"/>
  <c r="W65" i="27"/>
  <c r="W69" i="27"/>
  <c r="W73" i="27"/>
  <c r="W77" i="27"/>
  <c r="W24" i="27"/>
  <c r="W45" i="27"/>
  <c r="W56" i="27"/>
  <c r="W60" i="27"/>
  <c r="W64" i="27"/>
  <c r="W68" i="27"/>
  <c r="W72" i="27"/>
  <c r="W76" i="27"/>
  <c r="W71" i="27"/>
  <c r="W81" i="27"/>
  <c r="W87" i="27"/>
  <c r="W91" i="27"/>
  <c r="W95" i="27"/>
  <c r="W99" i="27"/>
  <c r="W103" i="27"/>
  <c r="W67" i="27"/>
  <c r="W79" i="27"/>
  <c r="W86" i="27"/>
  <c r="W90" i="27"/>
  <c r="W94" i="27"/>
  <c r="W98" i="27"/>
  <c r="W102" i="27"/>
  <c r="W41" i="27"/>
  <c r="W63" i="27"/>
  <c r="W59" i="27"/>
  <c r="W85" i="27"/>
  <c r="W93" i="27"/>
  <c r="W101" i="27"/>
  <c r="W75" i="27"/>
  <c r="W84" i="27"/>
  <c r="W92" i="27"/>
  <c r="W100" i="27"/>
  <c r="W89" i="27"/>
  <c r="W80" i="27"/>
  <c r="W96" i="27"/>
  <c r="W53" i="27"/>
  <c r="W97" i="27"/>
  <c r="W73" i="17"/>
  <c r="W77" i="17"/>
  <c r="W81" i="17"/>
  <c r="W85" i="17"/>
  <c r="W89" i="17"/>
  <c r="W93" i="17"/>
  <c r="W97" i="17"/>
  <c r="W101" i="17"/>
  <c r="W88" i="27"/>
  <c r="W76" i="17"/>
  <c r="W80" i="17"/>
  <c r="W84" i="17"/>
  <c r="W88" i="17"/>
  <c r="W92" i="17"/>
  <c r="W96" i="17"/>
  <c r="W100" i="17"/>
  <c r="W74" i="17"/>
  <c r="W82" i="17"/>
  <c r="W90" i="17"/>
  <c r="W98" i="17"/>
  <c r="W79" i="17"/>
  <c r="W87" i="17"/>
  <c r="W95" i="17"/>
  <c r="W103" i="17"/>
  <c r="W78" i="17"/>
  <c r="W86" i="17"/>
  <c r="W94" i="17"/>
  <c r="W102" i="17"/>
  <c r="W83" i="27"/>
  <c r="W75" i="17"/>
  <c r="W83" i="17"/>
  <c r="W91" i="17"/>
  <c r="W99" i="17"/>
  <c r="K4" i="25"/>
  <c r="K8" i="25"/>
  <c r="K12" i="25"/>
  <c r="K16" i="25"/>
  <c r="K20" i="25"/>
  <c r="K24" i="25"/>
  <c r="K28" i="25"/>
  <c r="K32" i="25"/>
  <c r="K36" i="25"/>
  <c r="K40" i="25"/>
  <c r="K44" i="25"/>
  <c r="K48" i="25"/>
  <c r="K52" i="25"/>
  <c r="K56" i="25"/>
  <c r="K60" i="25"/>
  <c r="K64" i="25"/>
  <c r="K68" i="25"/>
  <c r="K72" i="25"/>
  <c r="K76" i="25"/>
  <c r="K80" i="25"/>
  <c r="K84" i="25"/>
  <c r="K88" i="25"/>
  <c r="K92" i="25"/>
  <c r="K96" i="25"/>
  <c r="K100" i="25"/>
  <c r="K3" i="25"/>
  <c r="K7" i="25"/>
  <c r="K11" i="25"/>
  <c r="K15" i="25"/>
  <c r="K19" i="25"/>
  <c r="K23" i="25"/>
  <c r="K27" i="25"/>
  <c r="K31" i="25"/>
  <c r="K35" i="25"/>
  <c r="K39" i="25"/>
  <c r="K43" i="25"/>
  <c r="K47" i="25"/>
  <c r="K51" i="25"/>
  <c r="K55" i="25"/>
  <c r="K59" i="25"/>
  <c r="K63" i="25"/>
  <c r="K67" i="25"/>
  <c r="K71" i="25"/>
  <c r="K75" i="25"/>
  <c r="K79" i="25"/>
  <c r="K83" i="25"/>
  <c r="K87" i="25"/>
  <c r="K91" i="25"/>
  <c r="K95" i="25"/>
  <c r="K99" i="25"/>
  <c r="K103" i="25"/>
  <c r="K6" i="25"/>
  <c r="K10" i="25"/>
  <c r="K14" i="25"/>
  <c r="K18" i="25"/>
  <c r="K22" i="25"/>
  <c r="K26" i="25"/>
  <c r="K30" i="25"/>
  <c r="K34" i="25"/>
  <c r="K38" i="25"/>
  <c r="K42" i="25"/>
  <c r="K46" i="25"/>
  <c r="K50" i="25"/>
  <c r="K54" i="25"/>
  <c r="K58" i="25"/>
  <c r="K62" i="25"/>
  <c r="K66" i="25"/>
  <c r="K70" i="25"/>
  <c r="K74" i="25"/>
  <c r="K78" i="25"/>
  <c r="K82" i="25"/>
  <c r="K86" i="25"/>
  <c r="K90" i="25"/>
  <c r="K94" i="25"/>
  <c r="K98" i="25"/>
  <c r="K102" i="25"/>
  <c r="K5" i="25"/>
  <c r="K9" i="25"/>
  <c r="K13" i="25"/>
  <c r="K17" i="25"/>
  <c r="K21" i="25"/>
  <c r="K25" i="25"/>
  <c r="K29" i="25"/>
  <c r="K33" i="25"/>
  <c r="K37" i="25"/>
  <c r="K41" i="25"/>
  <c r="K45" i="25"/>
  <c r="K49" i="25"/>
  <c r="K53" i="25"/>
  <c r="K57" i="25"/>
  <c r="K61" i="25"/>
  <c r="K65" i="25"/>
  <c r="K69" i="25"/>
  <c r="K73" i="25"/>
  <c r="K77" i="25"/>
  <c r="K81" i="25"/>
  <c r="K85" i="25"/>
  <c r="K89" i="25"/>
  <c r="K93" i="25"/>
  <c r="K97" i="25"/>
  <c r="K101" i="25"/>
  <c r="X5" i="25"/>
  <c r="X9" i="25"/>
  <c r="X13" i="25"/>
  <c r="X17" i="25"/>
  <c r="X21" i="25"/>
  <c r="X25" i="25"/>
  <c r="X29" i="25"/>
  <c r="X33" i="25"/>
  <c r="X37" i="25"/>
  <c r="X41" i="25"/>
  <c r="X45" i="25"/>
  <c r="X49" i="25"/>
  <c r="X53" i="25"/>
  <c r="X57" i="25"/>
  <c r="X61" i="25"/>
  <c r="X65" i="25"/>
  <c r="X69" i="25"/>
  <c r="X73" i="25"/>
  <c r="X77" i="25"/>
  <c r="X81" i="25"/>
  <c r="X85" i="25"/>
  <c r="X89" i="25"/>
  <c r="X93" i="25"/>
  <c r="X97" i="25"/>
  <c r="X101" i="25"/>
  <c r="X4" i="25"/>
  <c r="X8" i="25"/>
  <c r="X12" i="25"/>
  <c r="X16" i="25"/>
  <c r="X20" i="25"/>
  <c r="X24" i="25"/>
  <c r="X28" i="25"/>
  <c r="X32" i="25"/>
  <c r="X36" i="25"/>
  <c r="X40" i="25"/>
  <c r="X44" i="25"/>
  <c r="X48" i="25"/>
  <c r="X52" i="25"/>
  <c r="X56" i="25"/>
  <c r="X60" i="25"/>
  <c r="X64" i="25"/>
  <c r="X68" i="25"/>
  <c r="X72" i="25"/>
  <c r="X76" i="25"/>
  <c r="X80" i="25"/>
  <c r="X84" i="25"/>
  <c r="X88" i="25"/>
  <c r="X92" i="25"/>
  <c r="X96" i="25"/>
  <c r="X100" i="25"/>
  <c r="X3" i="25"/>
  <c r="X7" i="25"/>
  <c r="X11" i="25"/>
  <c r="X15" i="25"/>
  <c r="X19" i="25"/>
  <c r="X23" i="25"/>
  <c r="X27" i="25"/>
  <c r="X31" i="25"/>
  <c r="X35" i="25"/>
  <c r="X39" i="25"/>
  <c r="X43" i="25"/>
  <c r="X47" i="25"/>
  <c r="X51" i="25"/>
  <c r="X55" i="25"/>
  <c r="X59" i="25"/>
  <c r="X63" i="25"/>
  <c r="X67" i="25"/>
  <c r="X71" i="25"/>
  <c r="X75" i="25"/>
  <c r="X79" i="25"/>
  <c r="X83" i="25"/>
  <c r="X87" i="25"/>
  <c r="X91" i="25"/>
  <c r="X95" i="25"/>
  <c r="X99" i="25"/>
  <c r="X103" i="25"/>
  <c r="X6" i="25"/>
  <c r="X10" i="25"/>
  <c r="X14" i="25"/>
  <c r="X18" i="25"/>
  <c r="X22" i="25"/>
  <c r="X26" i="25"/>
  <c r="X30" i="25"/>
  <c r="X34" i="25"/>
  <c r="X38" i="25"/>
  <c r="X42" i="25"/>
  <c r="X46" i="25"/>
  <c r="X50" i="25"/>
  <c r="X54" i="25"/>
  <c r="X58" i="25"/>
  <c r="X62" i="25"/>
  <c r="X66" i="25"/>
  <c r="X70" i="25"/>
  <c r="X74" i="25"/>
  <c r="X78" i="25"/>
  <c r="X82" i="25"/>
  <c r="X86" i="25"/>
  <c r="X90" i="25"/>
  <c r="X94" i="25"/>
  <c r="X98" i="25"/>
  <c r="X102" i="25"/>
  <c r="Y6" i="25"/>
  <c r="Y10" i="25"/>
  <c r="Y14" i="25"/>
  <c r="Y18" i="25"/>
  <c r="Y22" i="25"/>
  <c r="Y26" i="25"/>
  <c r="Y30" i="25"/>
  <c r="Y34" i="25"/>
  <c r="Y38" i="25"/>
  <c r="Y42" i="25"/>
  <c r="Y46" i="25"/>
  <c r="Y50" i="25"/>
  <c r="Y54" i="25"/>
  <c r="Y58" i="25"/>
  <c r="Y62" i="25"/>
  <c r="Y66" i="25"/>
  <c r="Y70" i="25"/>
  <c r="Y74" i="25"/>
  <c r="Y78" i="25"/>
  <c r="Y82" i="25"/>
  <c r="Y86" i="25"/>
  <c r="Y90" i="25"/>
  <c r="Y94" i="25"/>
  <c r="Y98" i="25"/>
  <c r="Y102" i="25"/>
  <c r="Y5" i="25"/>
  <c r="Y9" i="25"/>
  <c r="Y13" i="25"/>
  <c r="Y17" i="25"/>
  <c r="Y21" i="25"/>
  <c r="Y25" i="25"/>
  <c r="Y29" i="25"/>
  <c r="Y33" i="25"/>
  <c r="Y37" i="25"/>
  <c r="Y41" i="25"/>
  <c r="Y45" i="25"/>
  <c r="Y49" i="25"/>
  <c r="Y53" i="25"/>
  <c r="Y57" i="25"/>
  <c r="Y61" i="25"/>
  <c r="Y65" i="25"/>
  <c r="Y69" i="25"/>
  <c r="Y73" i="25"/>
  <c r="Y77" i="25"/>
  <c r="Y81" i="25"/>
  <c r="Y85" i="25"/>
  <c r="Y89" i="25"/>
  <c r="Y93" i="25"/>
  <c r="Y97" i="25"/>
  <c r="Y101" i="25"/>
  <c r="Y4" i="25"/>
  <c r="Y8" i="25"/>
  <c r="Y12" i="25"/>
  <c r="Y16" i="25"/>
  <c r="Y20" i="25"/>
  <c r="Y24" i="25"/>
  <c r="Y28" i="25"/>
  <c r="Y32" i="25"/>
  <c r="Y36" i="25"/>
  <c r="Y40" i="25"/>
  <c r="Y44" i="25"/>
  <c r="Y48" i="25"/>
  <c r="Y52" i="25"/>
  <c r="Y56" i="25"/>
  <c r="Y60" i="25"/>
  <c r="Y64" i="25"/>
  <c r="Y68" i="25"/>
  <c r="Y72" i="25"/>
  <c r="Y76" i="25"/>
  <c r="Y80" i="25"/>
  <c r="Y84" i="25"/>
  <c r="Y88" i="25"/>
  <c r="Y92" i="25"/>
  <c r="Y96" i="25"/>
  <c r="Y100" i="25"/>
  <c r="Y3" i="25"/>
  <c r="Y7" i="25"/>
  <c r="Y11" i="25"/>
  <c r="Y15" i="25"/>
  <c r="Y19" i="25"/>
  <c r="Y23" i="25"/>
  <c r="Y27" i="25"/>
  <c r="Y31" i="25"/>
  <c r="Y35" i="25"/>
  <c r="Y39" i="25"/>
  <c r="Y43" i="25"/>
  <c r="Y47" i="25"/>
  <c r="Y51" i="25"/>
  <c r="Y55" i="25"/>
  <c r="Y59" i="25"/>
  <c r="Y63" i="25"/>
  <c r="Y67" i="25"/>
  <c r="Y71" i="25"/>
  <c r="Y75" i="25"/>
  <c r="Y79" i="25"/>
  <c r="Y83" i="25"/>
  <c r="Y87" i="25"/>
  <c r="Y91" i="25"/>
  <c r="Y95" i="25"/>
  <c r="Y99" i="25"/>
  <c r="Y103" i="25"/>
  <c r="P5" i="25"/>
  <c r="P9" i="25"/>
  <c r="P13" i="25"/>
  <c r="P17" i="25"/>
  <c r="P21" i="25"/>
  <c r="P25" i="25"/>
  <c r="P29" i="25"/>
  <c r="P33" i="25"/>
  <c r="P37" i="25"/>
  <c r="P41" i="25"/>
  <c r="P45" i="25"/>
  <c r="P49" i="25"/>
  <c r="P53" i="25"/>
  <c r="P57" i="25"/>
  <c r="P61" i="25"/>
  <c r="P65" i="25"/>
  <c r="P69" i="25"/>
  <c r="P73" i="25"/>
  <c r="P77" i="25"/>
  <c r="P81" i="25"/>
  <c r="P85" i="25"/>
  <c r="P89" i="25"/>
  <c r="P93" i="25"/>
  <c r="P97" i="25"/>
  <c r="P101" i="25"/>
  <c r="P4" i="25"/>
  <c r="P8" i="25"/>
  <c r="P12" i="25"/>
  <c r="P16" i="25"/>
  <c r="P20" i="25"/>
  <c r="P24" i="25"/>
  <c r="P28" i="25"/>
  <c r="P32" i="25"/>
  <c r="P36" i="25"/>
  <c r="P40" i="25"/>
  <c r="P44" i="25"/>
  <c r="P48" i="25"/>
  <c r="P52" i="25"/>
  <c r="P56" i="25"/>
  <c r="P60" i="25"/>
  <c r="P64" i="25"/>
  <c r="P68" i="25"/>
  <c r="P72" i="25"/>
  <c r="P76" i="25"/>
  <c r="P80" i="25"/>
  <c r="P84" i="25"/>
  <c r="P88" i="25"/>
  <c r="P92" i="25"/>
  <c r="P96" i="25"/>
  <c r="P100" i="25"/>
  <c r="P3" i="25"/>
  <c r="P7" i="25"/>
  <c r="P11" i="25"/>
  <c r="P15" i="25"/>
  <c r="P19" i="25"/>
  <c r="P23" i="25"/>
  <c r="P27" i="25"/>
  <c r="P31" i="25"/>
  <c r="P35" i="25"/>
  <c r="P39" i="25"/>
  <c r="P43" i="25"/>
  <c r="P47" i="25"/>
  <c r="P51" i="25"/>
  <c r="P55" i="25"/>
  <c r="P59" i="25"/>
  <c r="P63" i="25"/>
  <c r="P67" i="25"/>
  <c r="P71" i="25"/>
  <c r="P75" i="25"/>
  <c r="P79" i="25"/>
  <c r="P83" i="25"/>
  <c r="P87" i="25"/>
  <c r="P91" i="25"/>
  <c r="P95" i="25"/>
  <c r="P99" i="25"/>
  <c r="P103" i="25"/>
  <c r="P6" i="25"/>
  <c r="P10" i="25"/>
  <c r="P14" i="25"/>
  <c r="P18" i="25"/>
  <c r="P22" i="25"/>
  <c r="P26" i="25"/>
  <c r="P30" i="25"/>
  <c r="P34" i="25"/>
  <c r="P38" i="25"/>
  <c r="P42" i="25"/>
  <c r="P46" i="25"/>
  <c r="P50" i="25"/>
  <c r="P54" i="25"/>
  <c r="P58" i="25"/>
  <c r="P62" i="25"/>
  <c r="P66" i="25"/>
  <c r="P70" i="25"/>
  <c r="P74" i="25"/>
  <c r="P78" i="25"/>
  <c r="P82" i="25"/>
  <c r="P86" i="25"/>
  <c r="P90" i="25"/>
  <c r="P94" i="25"/>
  <c r="P98" i="25"/>
  <c r="P102" i="25"/>
  <c r="AO6" i="25"/>
  <c r="AO10" i="25"/>
  <c r="AO14" i="25"/>
  <c r="AO18" i="25"/>
  <c r="AO22" i="25"/>
  <c r="AO26" i="25"/>
  <c r="AO30" i="25"/>
  <c r="AO34" i="25"/>
  <c r="AO38" i="25"/>
  <c r="AO42" i="25"/>
  <c r="AO46" i="25"/>
  <c r="AO50" i="25"/>
  <c r="AO54" i="25"/>
  <c r="AO58" i="25"/>
  <c r="AO62" i="25"/>
  <c r="AO66" i="25"/>
  <c r="AO70" i="25"/>
  <c r="AO74" i="25"/>
  <c r="AO78" i="25"/>
  <c r="AO82" i="25"/>
  <c r="AO86" i="25"/>
  <c r="AO90" i="25"/>
  <c r="AO94" i="25"/>
  <c r="AO98" i="25"/>
  <c r="AO102" i="25"/>
  <c r="AO5" i="25"/>
  <c r="AO9" i="25"/>
  <c r="AO13" i="25"/>
  <c r="AO17" i="25"/>
  <c r="AO21" i="25"/>
  <c r="AO25" i="25"/>
  <c r="AO29" i="25"/>
  <c r="AO33" i="25"/>
  <c r="AO37" i="25"/>
  <c r="AO41" i="25"/>
  <c r="AO45" i="25"/>
  <c r="AO49" i="25"/>
  <c r="AO53" i="25"/>
  <c r="AO57" i="25"/>
  <c r="AO61" i="25"/>
  <c r="AO65" i="25"/>
  <c r="AO69" i="25"/>
  <c r="AO73" i="25"/>
  <c r="AO77" i="25"/>
  <c r="AO81" i="25"/>
  <c r="AO85" i="25"/>
  <c r="AO89" i="25"/>
  <c r="AO93" i="25"/>
  <c r="AO97" i="25"/>
  <c r="AO101" i="25"/>
  <c r="AO4" i="25"/>
  <c r="AO8" i="25"/>
  <c r="AO12" i="25"/>
  <c r="AO16" i="25"/>
  <c r="AO20" i="25"/>
  <c r="AO24" i="25"/>
  <c r="AO28" i="25"/>
  <c r="AO32" i="25"/>
  <c r="AO36" i="25"/>
  <c r="AO40" i="25"/>
  <c r="AO44" i="25"/>
  <c r="AO48" i="25"/>
  <c r="AO52" i="25"/>
  <c r="AO56" i="25"/>
  <c r="AO60" i="25"/>
  <c r="AO64" i="25"/>
  <c r="AO68" i="25"/>
  <c r="AO72" i="25"/>
  <c r="AO76" i="25"/>
  <c r="AO80" i="25"/>
  <c r="AO84" i="25"/>
  <c r="AO88" i="25"/>
  <c r="AO92" i="25"/>
  <c r="AO96" i="25"/>
  <c r="AO100" i="25"/>
  <c r="AO3" i="25"/>
  <c r="AO7" i="25"/>
  <c r="AO11" i="25"/>
  <c r="AO15" i="25"/>
  <c r="AO19" i="25"/>
  <c r="AO23" i="25"/>
  <c r="AO27" i="25"/>
  <c r="AO31" i="25"/>
  <c r="AO35" i="25"/>
  <c r="AO39" i="25"/>
  <c r="AO43" i="25"/>
  <c r="AO47" i="25"/>
  <c r="AO51" i="25"/>
  <c r="AO55" i="25"/>
  <c r="AO59" i="25"/>
  <c r="AO63" i="25"/>
  <c r="AO67" i="25"/>
  <c r="AO71" i="25"/>
  <c r="AO75" i="25"/>
  <c r="AO79" i="25"/>
  <c r="AO83" i="25"/>
  <c r="AO87" i="25"/>
  <c r="AO91" i="25"/>
  <c r="AO95" i="25"/>
  <c r="AO99" i="25"/>
  <c r="AO103" i="25"/>
  <c r="C4" i="25"/>
  <c r="C8" i="25"/>
  <c r="C12" i="25"/>
  <c r="C16" i="25"/>
  <c r="C20" i="25"/>
  <c r="C24" i="25"/>
  <c r="C28" i="25"/>
  <c r="C32" i="25"/>
  <c r="C36" i="25"/>
  <c r="C40" i="25"/>
  <c r="C44" i="25"/>
  <c r="C48" i="25"/>
  <c r="C52" i="25"/>
  <c r="C56" i="25"/>
  <c r="C60" i="25"/>
  <c r="C64" i="25"/>
  <c r="C68" i="25"/>
  <c r="C72" i="25"/>
  <c r="C76" i="25"/>
  <c r="C80" i="25"/>
  <c r="C84" i="25"/>
  <c r="C88" i="25"/>
  <c r="C92" i="25"/>
  <c r="C96" i="25"/>
  <c r="C100" i="25"/>
  <c r="C3" i="25"/>
  <c r="C7" i="25"/>
  <c r="C11" i="25"/>
  <c r="C15" i="25"/>
  <c r="C19" i="25"/>
  <c r="C23" i="25"/>
  <c r="C27" i="25"/>
  <c r="C31" i="25"/>
  <c r="C35" i="25"/>
  <c r="C39" i="25"/>
  <c r="C43" i="25"/>
  <c r="C47" i="25"/>
  <c r="C51" i="25"/>
  <c r="C55" i="25"/>
  <c r="C59" i="25"/>
  <c r="C63" i="25"/>
  <c r="C67" i="25"/>
  <c r="C71" i="25"/>
  <c r="C75" i="25"/>
  <c r="C79" i="25"/>
  <c r="C83" i="25"/>
  <c r="C87" i="25"/>
  <c r="C91" i="25"/>
  <c r="C95" i="25"/>
  <c r="C99" i="25"/>
  <c r="C103" i="25"/>
  <c r="C6" i="25"/>
  <c r="C10" i="25"/>
  <c r="C14" i="25"/>
  <c r="C18" i="25"/>
  <c r="C22" i="25"/>
  <c r="C26" i="25"/>
  <c r="C30" i="25"/>
  <c r="C34" i="25"/>
  <c r="C38" i="25"/>
  <c r="C42" i="25"/>
  <c r="C46" i="25"/>
  <c r="C50" i="25"/>
  <c r="C54" i="25"/>
  <c r="C58" i="25"/>
  <c r="C62" i="25"/>
  <c r="C66" i="25"/>
  <c r="C70" i="25"/>
  <c r="C74" i="25"/>
  <c r="C78" i="25"/>
  <c r="C82" i="25"/>
  <c r="C86" i="25"/>
  <c r="C90" i="25"/>
  <c r="C94" i="25"/>
  <c r="C98" i="25"/>
  <c r="C102" i="25"/>
  <c r="C5" i="25"/>
  <c r="C9" i="25"/>
  <c r="C13" i="25"/>
  <c r="C17" i="25"/>
  <c r="C21" i="25"/>
  <c r="C25" i="25"/>
  <c r="C29" i="25"/>
  <c r="C33" i="25"/>
  <c r="C37" i="25"/>
  <c r="C41" i="25"/>
  <c r="C45" i="25"/>
  <c r="C49" i="25"/>
  <c r="C53" i="25"/>
  <c r="C57" i="25"/>
  <c r="C61" i="25"/>
  <c r="C65" i="25"/>
  <c r="C69" i="25"/>
  <c r="C73" i="25"/>
  <c r="C77" i="25"/>
  <c r="C81" i="25"/>
  <c r="C85" i="25"/>
  <c r="C89" i="25"/>
  <c r="C93" i="25"/>
  <c r="C97" i="25"/>
  <c r="C101" i="25"/>
  <c r="AG5" i="17"/>
  <c r="AG9" i="17"/>
  <c r="AG4" i="17"/>
  <c r="AG8" i="17"/>
  <c r="AG3" i="17"/>
  <c r="AG13" i="17"/>
  <c r="AG6" i="17"/>
  <c r="AG7" i="17"/>
  <c r="AG11" i="17"/>
  <c r="AG14" i="17"/>
  <c r="AG15" i="17"/>
  <c r="AG19" i="17"/>
  <c r="AG12" i="17"/>
  <c r="AG18" i="17"/>
  <c r="AG17" i="17"/>
  <c r="AG10" i="17"/>
  <c r="AG20" i="17"/>
  <c r="AG21" i="17"/>
  <c r="AG25" i="17"/>
  <c r="AG24" i="17"/>
  <c r="AG28" i="17"/>
  <c r="AG32" i="17"/>
  <c r="AG23" i="17"/>
  <c r="AG27" i="17"/>
  <c r="AG31" i="17"/>
  <c r="AG16" i="17"/>
  <c r="AG30" i="17"/>
  <c r="AG34" i="17"/>
  <c r="AG38" i="17"/>
  <c r="AG29" i="17"/>
  <c r="AG33" i="17"/>
  <c r="AG37" i="17"/>
  <c r="AG41" i="17"/>
  <c r="AG26" i="17"/>
  <c r="AG36" i="17"/>
  <c r="AG35" i="17"/>
  <c r="AG39" i="17"/>
  <c r="AG43" i="17"/>
  <c r="AG47" i="17"/>
  <c r="AG42" i="17"/>
  <c r="AG46" i="17"/>
  <c r="AG45" i="17"/>
  <c r="AG22" i="17"/>
  <c r="AG40" i="17"/>
  <c r="AG44" i="17"/>
  <c r="AG49" i="17"/>
  <c r="AG53" i="17"/>
  <c r="AG57" i="17"/>
  <c r="AG61" i="17"/>
  <c r="AG48" i="17"/>
  <c r="AG52" i="17"/>
  <c r="AG56" i="17"/>
  <c r="AG60" i="17"/>
  <c r="AG51" i="17"/>
  <c r="AG55" i="17"/>
  <c r="AG59" i="17"/>
  <c r="AG50" i="17"/>
  <c r="AG54" i="17"/>
  <c r="AG58" i="17"/>
  <c r="AG62" i="17"/>
  <c r="AG64" i="17"/>
  <c r="AG68" i="17"/>
  <c r="AG72" i="17"/>
  <c r="AG63" i="17"/>
  <c r="AG67" i="17"/>
  <c r="AG71" i="17"/>
  <c r="AG65" i="17"/>
  <c r="AG66" i="17"/>
  <c r="AG70" i="17"/>
  <c r="AG69" i="17"/>
  <c r="AG5" i="27"/>
  <c r="AG9" i="27"/>
  <c r="AG13" i="27"/>
  <c r="AG17" i="27"/>
  <c r="AG21" i="27"/>
  <c r="AG25" i="27"/>
  <c r="AG29" i="27"/>
  <c r="AG4" i="27"/>
  <c r="AG8" i="27"/>
  <c r="AG12" i="27"/>
  <c r="AG16" i="27"/>
  <c r="AG20" i="27"/>
  <c r="AG24" i="27"/>
  <c r="AG28" i="27"/>
  <c r="AG3" i="27"/>
  <c r="AG7" i="27"/>
  <c r="AG11" i="27"/>
  <c r="AG15" i="27"/>
  <c r="AG19" i="27"/>
  <c r="AG14" i="27"/>
  <c r="AG23" i="27"/>
  <c r="AG30" i="27"/>
  <c r="AG34" i="27"/>
  <c r="AG38" i="27"/>
  <c r="AG42" i="27"/>
  <c r="AG46" i="27"/>
  <c r="AG50" i="27"/>
  <c r="AG54" i="27"/>
  <c r="AG10" i="27"/>
  <c r="AG22" i="27"/>
  <c r="AG33" i="27"/>
  <c r="AG37" i="27"/>
  <c r="AG41" i="27"/>
  <c r="AG45" i="27"/>
  <c r="AG49" i="27"/>
  <c r="AG6" i="27"/>
  <c r="AG27" i="27"/>
  <c r="AG32" i="27"/>
  <c r="AG36" i="27"/>
  <c r="AG40" i="27"/>
  <c r="AG44" i="27"/>
  <c r="AG48" i="27"/>
  <c r="AG31" i="27"/>
  <c r="AG47" i="27"/>
  <c r="AG51" i="27"/>
  <c r="AG56" i="27"/>
  <c r="AG60" i="27"/>
  <c r="AG64" i="27"/>
  <c r="AG68" i="27"/>
  <c r="AG72" i="27"/>
  <c r="AG76" i="27"/>
  <c r="AG80" i="27"/>
  <c r="AG26" i="27"/>
  <c r="AG43" i="27"/>
  <c r="AG52" i="27"/>
  <c r="AG55" i="27"/>
  <c r="AG59" i="27"/>
  <c r="AG63" i="27"/>
  <c r="AG67" i="27"/>
  <c r="AG71" i="27"/>
  <c r="AG75" i="27"/>
  <c r="AG18" i="27"/>
  <c r="AG39" i="27"/>
  <c r="AG53" i="27"/>
  <c r="AG58" i="27"/>
  <c r="AG62" i="27"/>
  <c r="AG66" i="27"/>
  <c r="AG70" i="27"/>
  <c r="AG74" i="27"/>
  <c r="AG78" i="27"/>
  <c r="AG35" i="27"/>
  <c r="AG65" i="27"/>
  <c r="AG81" i="27"/>
  <c r="AG85" i="27"/>
  <c r="AG89" i="27"/>
  <c r="AG93" i="27"/>
  <c r="AG97" i="27"/>
  <c r="AG101" i="27"/>
  <c r="AG61" i="27"/>
  <c r="AG77" i="27"/>
  <c r="AG82" i="27"/>
  <c r="AG84" i="27"/>
  <c r="AG88" i="27"/>
  <c r="AG92" i="27"/>
  <c r="AG96" i="27"/>
  <c r="AG100" i="27"/>
  <c r="AG57" i="27"/>
  <c r="AG73" i="27"/>
  <c r="AG79" i="27"/>
  <c r="AG87" i="27"/>
  <c r="AG95" i="27"/>
  <c r="AG103" i="27"/>
  <c r="AG69" i="27"/>
  <c r="AG86" i="27"/>
  <c r="AG94" i="27"/>
  <c r="AG102" i="27"/>
  <c r="AG83" i="27"/>
  <c r="AG91" i="27"/>
  <c r="AG99" i="27"/>
  <c r="AG90" i="27"/>
  <c r="AG75" i="17"/>
  <c r="AG79" i="17"/>
  <c r="AG83" i="17"/>
  <c r="AG87" i="17"/>
  <c r="AG91" i="17"/>
  <c r="AG95" i="17"/>
  <c r="AG99" i="17"/>
  <c r="AG103" i="17"/>
  <c r="AG74" i="17"/>
  <c r="AG78" i="17"/>
  <c r="AG82" i="17"/>
  <c r="AG86" i="17"/>
  <c r="AG90" i="17"/>
  <c r="AG94" i="17"/>
  <c r="AG98" i="17"/>
  <c r="AG102" i="17"/>
  <c r="AG98" i="27"/>
  <c r="AG76" i="17"/>
  <c r="AG84" i="17"/>
  <c r="AG92" i="17"/>
  <c r="AG100" i="17"/>
  <c r="AG73" i="17"/>
  <c r="AG81" i="17"/>
  <c r="AG89" i="17"/>
  <c r="AG97" i="17"/>
  <c r="AG80" i="17"/>
  <c r="AG88" i="17"/>
  <c r="AG96" i="17"/>
  <c r="AG77" i="17"/>
  <c r="AG85" i="17"/>
  <c r="AG93" i="17"/>
  <c r="AG101" i="17"/>
  <c r="BG6" i="17"/>
  <c r="BG5" i="17"/>
  <c r="BG9" i="17"/>
  <c r="BG4" i="17"/>
  <c r="BG8" i="17"/>
  <c r="BG10" i="17"/>
  <c r="BG7" i="17"/>
  <c r="BG3" i="17"/>
  <c r="BG12" i="17"/>
  <c r="BG11" i="17"/>
  <c r="BG16" i="17"/>
  <c r="BG20" i="17"/>
  <c r="BG15" i="17"/>
  <c r="BG19" i="17"/>
  <c r="BG14" i="17"/>
  <c r="BG18" i="17"/>
  <c r="BG13" i="17"/>
  <c r="BG22" i="17"/>
  <c r="BG26" i="17"/>
  <c r="BG21" i="17"/>
  <c r="BG25" i="17"/>
  <c r="BG29" i="17"/>
  <c r="BG17" i="17"/>
  <c r="BG24" i="17"/>
  <c r="BG28" i="17"/>
  <c r="BG32" i="17"/>
  <c r="BG27" i="17"/>
  <c r="BG35" i="17"/>
  <c r="BG39" i="17"/>
  <c r="BG34" i="17"/>
  <c r="BG38" i="17"/>
  <c r="BG23" i="17"/>
  <c r="BG31" i="17"/>
  <c r="BG33" i="17"/>
  <c r="BG44" i="17"/>
  <c r="BG30" i="17"/>
  <c r="BG41" i="17"/>
  <c r="BG43" i="17"/>
  <c r="BG47" i="17"/>
  <c r="BG40" i="17"/>
  <c r="BG42" i="17"/>
  <c r="BG46" i="17"/>
  <c r="BG36" i="17"/>
  <c r="BG37" i="17"/>
  <c r="BG45" i="17"/>
  <c r="BG50" i="17"/>
  <c r="BG54" i="17"/>
  <c r="BG58" i="17"/>
  <c r="BG62" i="17"/>
  <c r="BG49" i="17"/>
  <c r="BG53" i="17"/>
  <c r="BG57" i="17"/>
  <c r="BG61" i="17"/>
  <c r="BG48" i="17"/>
  <c r="BG52" i="17"/>
  <c r="BG56" i="17"/>
  <c r="BG60" i="17"/>
  <c r="BG51" i="17"/>
  <c r="BG55" i="17"/>
  <c r="BG59" i="17"/>
  <c r="BG65" i="17"/>
  <c r="BG69" i="17"/>
  <c r="BG64" i="17"/>
  <c r="BG68" i="17"/>
  <c r="BG72" i="17"/>
  <c r="BG66" i="17"/>
  <c r="BG63" i="17"/>
  <c r="BG67" i="17"/>
  <c r="BG71" i="17"/>
  <c r="BG70" i="17"/>
  <c r="AB5" i="25"/>
  <c r="AB9" i="25"/>
  <c r="AB13" i="25"/>
  <c r="AB17" i="25"/>
  <c r="AB21" i="25"/>
  <c r="AB25" i="25"/>
  <c r="AB29" i="25"/>
  <c r="AB33" i="25"/>
  <c r="AB37" i="25"/>
  <c r="AB41" i="25"/>
  <c r="AB45" i="25"/>
  <c r="AB49" i="25"/>
  <c r="AB53" i="25"/>
  <c r="AB57" i="25"/>
  <c r="AB61" i="25"/>
  <c r="AB65" i="25"/>
  <c r="AB69" i="25"/>
  <c r="AB73" i="25"/>
  <c r="AB77" i="25"/>
  <c r="AB81" i="25"/>
  <c r="AB85" i="25"/>
  <c r="AB89" i="25"/>
  <c r="AB93" i="25"/>
  <c r="AB97" i="25"/>
  <c r="AB101" i="25"/>
  <c r="AB4" i="25"/>
  <c r="AB8" i="25"/>
  <c r="AB12" i="25"/>
  <c r="AB16" i="25"/>
  <c r="AB20" i="25"/>
  <c r="AB24" i="25"/>
  <c r="AB28" i="25"/>
  <c r="AB32" i="25"/>
  <c r="AB36" i="25"/>
  <c r="AB40" i="25"/>
  <c r="AB44" i="25"/>
  <c r="AB48" i="25"/>
  <c r="AB52" i="25"/>
  <c r="AB56" i="25"/>
  <c r="AB60" i="25"/>
  <c r="AB64" i="25"/>
  <c r="AB68" i="25"/>
  <c r="AB72" i="25"/>
  <c r="AB76" i="25"/>
  <c r="AB80" i="25"/>
  <c r="AB84" i="25"/>
  <c r="AB88" i="25"/>
  <c r="AB92" i="25"/>
  <c r="AB96" i="25"/>
  <c r="AB100" i="25"/>
  <c r="AB3" i="25"/>
  <c r="AB7" i="25"/>
  <c r="AB11" i="25"/>
  <c r="AB15" i="25"/>
  <c r="AB19" i="25"/>
  <c r="AB23" i="25"/>
  <c r="AB27" i="25"/>
  <c r="AB31" i="25"/>
  <c r="AB35" i="25"/>
  <c r="AB39" i="25"/>
  <c r="AB43" i="25"/>
  <c r="AB47" i="25"/>
  <c r="AB51" i="25"/>
  <c r="AB55" i="25"/>
  <c r="AB59" i="25"/>
  <c r="AB63" i="25"/>
  <c r="AB67" i="25"/>
  <c r="AB71" i="25"/>
  <c r="AB75" i="25"/>
  <c r="AB79" i="25"/>
  <c r="AB83" i="25"/>
  <c r="AB87" i="25"/>
  <c r="AB91" i="25"/>
  <c r="AB95" i="25"/>
  <c r="AB99" i="25"/>
  <c r="AB103" i="25"/>
  <c r="AB6" i="25"/>
  <c r="AB10" i="25"/>
  <c r="AB14" i="25"/>
  <c r="AB18" i="25"/>
  <c r="AB22" i="25"/>
  <c r="AB26" i="25"/>
  <c r="AB30" i="25"/>
  <c r="AB34" i="25"/>
  <c r="AB38" i="25"/>
  <c r="AB42" i="25"/>
  <c r="AB46" i="25"/>
  <c r="AB50" i="25"/>
  <c r="AB54" i="25"/>
  <c r="AB58" i="25"/>
  <c r="AB62" i="25"/>
  <c r="AB66" i="25"/>
  <c r="AB70" i="25"/>
  <c r="AB74" i="25"/>
  <c r="AB78" i="25"/>
  <c r="AB82" i="25"/>
  <c r="AB86" i="25"/>
  <c r="AB90" i="25"/>
  <c r="AB94" i="25"/>
  <c r="AB98" i="25"/>
  <c r="AB102" i="25"/>
  <c r="J3" i="25"/>
  <c r="J7" i="25"/>
  <c r="J11" i="25"/>
  <c r="J15" i="25"/>
  <c r="J19" i="25"/>
  <c r="J23" i="25"/>
  <c r="J27" i="25"/>
  <c r="J31" i="25"/>
  <c r="J35" i="25"/>
  <c r="J39" i="25"/>
  <c r="J43" i="25"/>
  <c r="J47" i="25"/>
  <c r="J51" i="25"/>
  <c r="J55" i="25"/>
  <c r="J59" i="25"/>
  <c r="J63" i="25"/>
  <c r="J67" i="25"/>
  <c r="J71" i="25"/>
  <c r="J75" i="25"/>
  <c r="J79" i="25"/>
  <c r="J83" i="25"/>
  <c r="J87" i="25"/>
  <c r="J91" i="25"/>
  <c r="J95" i="25"/>
  <c r="J99" i="25"/>
  <c r="J103" i="25"/>
  <c r="J6" i="25"/>
  <c r="J10" i="25"/>
  <c r="J14" i="25"/>
  <c r="J18" i="25"/>
  <c r="J22" i="25"/>
  <c r="J26" i="25"/>
  <c r="J30" i="25"/>
  <c r="J34" i="25"/>
  <c r="J38" i="25"/>
  <c r="J42" i="25"/>
  <c r="J46" i="25"/>
  <c r="J50" i="25"/>
  <c r="J54" i="25"/>
  <c r="J58" i="25"/>
  <c r="J62" i="25"/>
  <c r="J66" i="25"/>
  <c r="J70" i="25"/>
  <c r="J74" i="25"/>
  <c r="J78" i="25"/>
  <c r="J82" i="25"/>
  <c r="J86" i="25"/>
  <c r="J90" i="25"/>
  <c r="J94" i="25"/>
  <c r="J98" i="25"/>
  <c r="J102" i="25"/>
  <c r="J5" i="25"/>
  <c r="J9" i="25"/>
  <c r="J13" i="25"/>
  <c r="J17" i="25"/>
  <c r="J21" i="25"/>
  <c r="J25" i="25"/>
  <c r="J29" i="25"/>
  <c r="J33" i="25"/>
  <c r="J37" i="25"/>
  <c r="J41" i="25"/>
  <c r="J45" i="25"/>
  <c r="J49" i="25"/>
  <c r="J53" i="25"/>
  <c r="J57" i="25"/>
  <c r="J61" i="25"/>
  <c r="J65" i="25"/>
  <c r="J69" i="25"/>
  <c r="J73" i="25"/>
  <c r="J77" i="25"/>
  <c r="J81" i="25"/>
  <c r="J85" i="25"/>
  <c r="J89" i="25"/>
  <c r="J93" i="25"/>
  <c r="J97" i="25"/>
  <c r="J101" i="25"/>
  <c r="J4" i="25"/>
  <c r="J8" i="25"/>
  <c r="J12" i="25"/>
  <c r="J16" i="25"/>
  <c r="J20" i="25"/>
  <c r="J24" i="25"/>
  <c r="J28" i="25"/>
  <c r="J32" i="25"/>
  <c r="J36" i="25"/>
  <c r="J40" i="25"/>
  <c r="J44" i="25"/>
  <c r="J48" i="25"/>
  <c r="J52" i="25"/>
  <c r="J56" i="25"/>
  <c r="J60" i="25"/>
  <c r="J64" i="25"/>
  <c r="J68" i="25"/>
  <c r="J72" i="25"/>
  <c r="J76" i="25"/>
  <c r="J80" i="25"/>
  <c r="J84" i="25"/>
  <c r="J88" i="25"/>
  <c r="J92" i="25"/>
  <c r="J96" i="25"/>
  <c r="J100" i="25"/>
  <c r="L5" i="25"/>
  <c r="L9" i="25"/>
  <c r="L13" i="25"/>
  <c r="L17" i="25"/>
  <c r="L21" i="25"/>
  <c r="L25" i="25"/>
  <c r="L29" i="25"/>
  <c r="L33" i="25"/>
  <c r="L37" i="25"/>
  <c r="L41" i="25"/>
  <c r="L45" i="25"/>
  <c r="L49" i="25"/>
  <c r="L53" i="25"/>
  <c r="L57" i="25"/>
  <c r="L61" i="25"/>
  <c r="L65" i="25"/>
  <c r="L69" i="25"/>
  <c r="L73" i="25"/>
  <c r="L77" i="25"/>
  <c r="L81" i="25"/>
  <c r="L85" i="25"/>
  <c r="L89" i="25"/>
  <c r="L93" i="25"/>
  <c r="L97" i="25"/>
  <c r="L101" i="25"/>
  <c r="L4" i="25"/>
  <c r="L8" i="25"/>
  <c r="L12" i="25"/>
  <c r="L16" i="25"/>
  <c r="L20" i="25"/>
  <c r="L24" i="25"/>
  <c r="L28" i="25"/>
  <c r="L32" i="25"/>
  <c r="L36" i="25"/>
  <c r="L40" i="25"/>
  <c r="L44" i="25"/>
  <c r="L48" i="25"/>
  <c r="L52" i="25"/>
  <c r="L56" i="25"/>
  <c r="L60" i="25"/>
  <c r="L64" i="25"/>
  <c r="L68" i="25"/>
  <c r="L72" i="25"/>
  <c r="L76" i="25"/>
  <c r="L80" i="25"/>
  <c r="L84" i="25"/>
  <c r="L88" i="25"/>
  <c r="L92" i="25"/>
  <c r="L96" i="25"/>
  <c r="L100" i="25"/>
  <c r="L3" i="25"/>
  <c r="L7" i="25"/>
  <c r="L11" i="25"/>
  <c r="L15" i="25"/>
  <c r="L19" i="25"/>
  <c r="L23" i="25"/>
  <c r="L27" i="25"/>
  <c r="L31" i="25"/>
  <c r="L35" i="25"/>
  <c r="L39" i="25"/>
  <c r="L43" i="25"/>
  <c r="L47" i="25"/>
  <c r="L51" i="25"/>
  <c r="L55" i="25"/>
  <c r="L59" i="25"/>
  <c r="L63" i="25"/>
  <c r="L67" i="25"/>
  <c r="L71" i="25"/>
  <c r="L75" i="25"/>
  <c r="L79" i="25"/>
  <c r="L83" i="25"/>
  <c r="L87" i="25"/>
  <c r="L91" i="25"/>
  <c r="L95" i="25"/>
  <c r="L99" i="25"/>
  <c r="L103" i="25"/>
  <c r="L6" i="25"/>
  <c r="L10" i="25"/>
  <c r="L14" i="25"/>
  <c r="L18" i="25"/>
  <c r="L22" i="25"/>
  <c r="L26" i="25"/>
  <c r="L30" i="25"/>
  <c r="L34" i="25"/>
  <c r="L38" i="25"/>
  <c r="L42" i="25"/>
  <c r="L46" i="25"/>
  <c r="L50" i="25"/>
  <c r="L54" i="25"/>
  <c r="L58" i="25"/>
  <c r="L62" i="25"/>
  <c r="L66" i="25"/>
  <c r="L70" i="25"/>
  <c r="L74" i="25"/>
  <c r="L78" i="25"/>
  <c r="L82" i="25"/>
  <c r="L86" i="25"/>
  <c r="L90" i="25"/>
  <c r="L94" i="25"/>
  <c r="L98" i="25"/>
  <c r="L102" i="25"/>
  <c r="N3" i="25"/>
  <c r="N7" i="25"/>
  <c r="N11" i="25"/>
  <c r="N15" i="25"/>
  <c r="N19" i="25"/>
  <c r="N23" i="25"/>
  <c r="N27" i="25"/>
  <c r="N31" i="25"/>
  <c r="N35" i="25"/>
  <c r="N39" i="25"/>
  <c r="N43" i="25"/>
  <c r="N47" i="25"/>
  <c r="N51" i="25"/>
  <c r="N55" i="25"/>
  <c r="N59" i="25"/>
  <c r="N63" i="25"/>
  <c r="N67" i="25"/>
  <c r="N71" i="25"/>
  <c r="N75" i="25"/>
  <c r="N79" i="25"/>
  <c r="N83" i="25"/>
  <c r="N87" i="25"/>
  <c r="N91" i="25"/>
  <c r="N95" i="25"/>
  <c r="N99" i="25"/>
  <c r="N103" i="25"/>
  <c r="N6" i="25"/>
  <c r="N10" i="25"/>
  <c r="N14" i="25"/>
  <c r="N18" i="25"/>
  <c r="N22" i="25"/>
  <c r="N26" i="25"/>
  <c r="N30" i="25"/>
  <c r="N34" i="25"/>
  <c r="N38" i="25"/>
  <c r="N42" i="25"/>
  <c r="N46" i="25"/>
  <c r="N50" i="25"/>
  <c r="N54" i="25"/>
  <c r="N58" i="25"/>
  <c r="N62" i="25"/>
  <c r="N66" i="25"/>
  <c r="N70" i="25"/>
  <c r="N74" i="25"/>
  <c r="N78" i="25"/>
  <c r="N82" i="25"/>
  <c r="N86" i="25"/>
  <c r="N90" i="25"/>
  <c r="N94" i="25"/>
  <c r="N98" i="25"/>
  <c r="N102" i="25"/>
  <c r="N5" i="25"/>
  <c r="N9" i="25"/>
  <c r="N13" i="25"/>
  <c r="N17" i="25"/>
  <c r="N21" i="25"/>
  <c r="N25" i="25"/>
  <c r="N29" i="25"/>
  <c r="N33" i="25"/>
  <c r="N37" i="25"/>
  <c r="N41" i="25"/>
  <c r="N45" i="25"/>
  <c r="N49" i="25"/>
  <c r="N53" i="25"/>
  <c r="N57" i="25"/>
  <c r="N61" i="25"/>
  <c r="N65" i="25"/>
  <c r="N69" i="25"/>
  <c r="N73" i="25"/>
  <c r="N77" i="25"/>
  <c r="N81" i="25"/>
  <c r="N85" i="25"/>
  <c r="N89" i="25"/>
  <c r="N93" i="25"/>
  <c r="N97" i="25"/>
  <c r="N101" i="25"/>
  <c r="N4" i="25"/>
  <c r="N8" i="25"/>
  <c r="N12" i="25"/>
  <c r="N16" i="25"/>
  <c r="N20" i="25"/>
  <c r="N24" i="25"/>
  <c r="N28" i="25"/>
  <c r="N32" i="25"/>
  <c r="N36" i="25"/>
  <c r="N40" i="25"/>
  <c r="N44" i="25"/>
  <c r="N48" i="25"/>
  <c r="N52" i="25"/>
  <c r="N56" i="25"/>
  <c r="N60" i="25"/>
  <c r="N64" i="25"/>
  <c r="N68" i="25"/>
  <c r="N72" i="25"/>
  <c r="N76" i="25"/>
  <c r="N80" i="25"/>
  <c r="N84" i="25"/>
  <c r="N88" i="25"/>
  <c r="N92" i="25"/>
  <c r="N96" i="25"/>
  <c r="N100" i="25"/>
  <c r="AF5" i="25"/>
  <c r="AF9" i="25"/>
  <c r="AF13" i="25"/>
  <c r="AF17" i="25"/>
  <c r="AF21" i="25"/>
  <c r="AF25" i="25"/>
  <c r="AF29" i="25"/>
  <c r="AF33" i="25"/>
  <c r="AF37" i="25"/>
  <c r="AF41" i="25"/>
  <c r="AF45" i="25"/>
  <c r="AF49" i="25"/>
  <c r="AF53" i="25"/>
  <c r="AF57" i="25"/>
  <c r="AF61" i="25"/>
  <c r="AF65" i="25"/>
  <c r="AF69" i="25"/>
  <c r="AF73" i="25"/>
  <c r="AF77" i="25"/>
  <c r="AF81" i="25"/>
  <c r="AF85" i="25"/>
  <c r="AF89" i="25"/>
  <c r="AF93" i="25"/>
  <c r="AF97" i="25"/>
  <c r="AF101" i="25"/>
  <c r="AF4" i="25"/>
  <c r="AF8" i="25"/>
  <c r="AF12" i="25"/>
  <c r="AF16" i="25"/>
  <c r="AF20" i="25"/>
  <c r="AF24" i="25"/>
  <c r="AF28" i="25"/>
  <c r="AF32" i="25"/>
  <c r="AF36" i="25"/>
  <c r="AF40" i="25"/>
  <c r="AF44" i="25"/>
  <c r="AF48" i="25"/>
  <c r="AF52" i="25"/>
  <c r="AF56" i="25"/>
  <c r="AF60" i="25"/>
  <c r="AF64" i="25"/>
  <c r="AF68" i="25"/>
  <c r="AF72" i="25"/>
  <c r="AF76" i="25"/>
  <c r="AF80" i="25"/>
  <c r="AF84" i="25"/>
  <c r="AF88" i="25"/>
  <c r="AF92" i="25"/>
  <c r="AF96" i="25"/>
  <c r="AF100" i="25"/>
  <c r="AF3" i="25"/>
  <c r="AF7" i="25"/>
  <c r="AF11" i="25"/>
  <c r="AF15" i="25"/>
  <c r="AF19" i="25"/>
  <c r="AF23" i="25"/>
  <c r="AF27" i="25"/>
  <c r="AF31" i="25"/>
  <c r="AF35" i="25"/>
  <c r="AF39" i="25"/>
  <c r="AF43" i="25"/>
  <c r="AF47" i="25"/>
  <c r="AF51" i="25"/>
  <c r="AF55" i="25"/>
  <c r="AF59" i="25"/>
  <c r="AF63" i="25"/>
  <c r="AF67" i="25"/>
  <c r="AF71" i="25"/>
  <c r="AF75" i="25"/>
  <c r="AF79" i="25"/>
  <c r="AF83" i="25"/>
  <c r="AF87" i="25"/>
  <c r="AF91" i="25"/>
  <c r="AF95" i="25"/>
  <c r="AF99" i="25"/>
  <c r="AF103" i="25"/>
  <c r="AF6" i="25"/>
  <c r="AF10" i="25"/>
  <c r="AF14" i="25"/>
  <c r="AF18" i="25"/>
  <c r="AF22" i="25"/>
  <c r="AF26" i="25"/>
  <c r="AF30" i="25"/>
  <c r="AF34" i="25"/>
  <c r="AF38" i="25"/>
  <c r="AF42" i="25"/>
  <c r="AF46" i="25"/>
  <c r="AF50" i="25"/>
  <c r="AF54" i="25"/>
  <c r="AF58" i="25"/>
  <c r="AF62" i="25"/>
  <c r="AF66" i="25"/>
  <c r="AF70" i="25"/>
  <c r="AF74" i="25"/>
  <c r="AF78" i="25"/>
  <c r="AF82" i="25"/>
  <c r="AF86" i="25"/>
  <c r="AF90" i="25"/>
  <c r="AF94" i="25"/>
  <c r="AF98" i="25"/>
  <c r="AF102" i="25"/>
  <c r="F6" i="17"/>
  <c r="F10" i="17"/>
  <c r="F5" i="17"/>
  <c r="F9" i="17"/>
  <c r="F4" i="17"/>
  <c r="F3" i="17"/>
  <c r="F8" i="17"/>
  <c r="F14" i="17"/>
  <c r="F7" i="17"/>
  <c r="F12" i="17"/>
  <c r="F11" i="17"/>
  <c r="F16" i="17"/>
  <c r="F20" i="17"/>
  <c r="F15" i="17"/>
  <c r="F19" i="17"/>
  <c r="F18" i="17"/>
  <c r="F17" i="17"/>
  <c r="F22" i="17"/>
  <c r="F26" i="17"/>
  <c r="F25" i="17"/>
  <c r="F29" i="17"/>
  <c r="F21" i="17"/>
  <c r="F24" i="17"/>
  <c r="F28" i="17"/>
  <c r="F32" i="17"/>
  <c r="F13" i="17"/>
  <c r="F23" i="17"/>
  <c r="F35" i="17"/>
  <c r="F39" i="17"/>
  <c r="F34" i="17"/>
  <c r="F38" i="17"/>
  <c r="F42" i="17"/>
  <c r="F31" i="17"/>
  <c r="F33" i="17"/>
  <c r="F37" i="17"/>
  <c r="F27" i="17"/>
  <c r="F30" i="17"/>
  <c r="F44" i="17"/>
  <c r="F36" i="17"/>
  <c r="F41" i="17"/>
  <c r="F43" i="17"/>
  <c r="F47" i="17"/>
  <c r="F40" i="17"/>
  <c r="F46" i="17"/>
  <c r="F48" i="17"/>
  <c r="F50" i="17"/>
  <c r="F54" i="17"/>
  <c r="F58" i="17"/>
  <c r="F62" i="17"/>
  <c r="F49" i="17"/>
  <c r="F53" i="17"/>
  <c r="F57" i="17"/>
  <c r="F61" i="17"/>
  <c r="F45" i="17"/>
  <c r="F52" i="17"/>
  <c r="F56" i="17"/>
  <c r="F60" i="17"/>
  <c r="F51" i="17"/>
  <c r="F55" i="17"/>
  <c r="F59" i="17"/>
  <c r="F65" i="17"/>
  <c r="F69" i="17"/>
  <c r="F64" i="17"/>
  <c r="F68" i="17"/>
  <c r="F72" i="17"/>
  <c r="F70" i="17"/>
  <c r="F63" i="17"/>
  <c r="F67" i="17"/>
  <c r="F71" i="17"/>
  <c r="F66" i="17"/>
  <c r="F3" i="27"/>
  <c r="F6" i="27"/>
  <c r="F10" i="27"/>
  <c r="F14" i="27"/>
  <c r="F18" i="27"/>
  <c r="F22" i="27"/>
  <c r="F26" i="27"/>
  <c r="F30" i="27"/>
  <c r="F5" i="27"/>
  <c r="F9" i="27"/>
  <c r="F13" i="27"/>
  <c r="F17" i="27"/>
  <c r="F21" i="27"/>
  <c r="F25" i="27"/>
  <c r="F29" i="27"/>
  <c r="F4" i="27"/>
  <c r="F8" i="27"/>
  <c r="F12" i="27"/>
  <c r="F16" i="27"/>
  <c r="F20" i="27"/>
  <c r="F11" i="27"/>
  <c r="F28" i="27"/>
  <c r="F31" i="27"/>
  <c r="F35" i="27"/>
  <c r="F39" i="27"/>
  <c r="F43" i="27"/>
  <c r="F47" i="27"/>
  <c r="F51" i="27"/>
  <c r="F55" i="27"/>
  <c r="F7" i="27"/>
  <c r="F27" i="27"/>
  <c r="F34" i="27"/>
  <c r="F38" i="27"/>
  <c r="F42" i="27"/>
  <c r="F46" i="27"/>
  <c r="F50" i="27"/>
  <c r="F19" i="27"/>
  <c r="F24" i="27"/>
  <c r="F33" i="27"/>
  <c r="F37" i="27"/>
  <c r="F41" i="27"/>
  <c r="F45" i="27"/>
  <c r="F49" i="27"/>
  <c r="F44" i="27"/>
  <c r="F57" i="27"/>
  <c r="F61" i="27"/>
  <c r="F65" i="27"/>
  <c r="F69" i="27"/>
  <c r="F73" i="27"/>
  <c r="F77" i="27"/>
  <c r="F81" i="27"/>
  <c r="F15" i="27"/>
  <c r="F40" i="27"/>
  <c r="F52" i="27"/>
  <c r="F60" i="27"/>
  <c r="F64" i="27"/>
  <c r="F68" i="27"/>
  <c r="F72" i="27"/>
  <c r="F76" i="27"/>
  <c r="F36" i="27"/>
  <c r="F53" i="27"/>
  <c r="F56" i="27"/>
  <c r="F59" i="27"/>
  <c r="F63" i="27"/>
  <c r="F67" i="27"/>
  <c r="F71" i="27"/>
  <c r="F75" i="27"/>
  <c r="F79" i="27"/>
  <c r="F62" i="27"/>
  <c r="F78" i="27"/>
  <c r="F86" i="27"/>
  <c r="F90" i="27"/>
  <c r="F94" i="27"/>
  <c r="F98" i="27"/>
  <c r="F102" i="27"/>
  <c r="F58" i="27"/>
  <c r="F74" i="27"/>
  <c r="F82" i="27"/>
  <c r="F85" i="27"/>
  <c r="F89" i="27"/>
  <c r="F93" i="27"/>
  <c r="F97" i="27"/>
  <c r="F101" i="27"/>
  <c r="F23" i="27"/>
  <c r="F48" i="27"/>
  <c r="F54" i="27"/>
  <c r="F66" i="27"/>
  <c r="F80" i="27"/>
  <c r="F83" i="27"/>
  <c r="F84" i="27"/>
  <c r="F92" i="27"/>
  <c r="F100" i="27"/>
  <c r="F91" i="27"/>
  <c r="F99" i="27"/>
  <c r="F70" i="27"/>
  <c r="F88" i="27"/>
  <c r="F87" i="27"/>
  <c r="F96" i="27"/>
  <c r="F103" i="27"/>
  <c r="F32" i="27"/>
  <c r="F76" i="17"/>
  <c r="F80" i="17"/>
  <c r="F84" i="17"/>
  <c r="F88" i="17"/>
  <c r="F92" i="17"/>
  <c r="F96" i="17"/>
  <c r="F100" i="17"/>
  <c r="F95" i="27"/>
  <c r="F75" i="17"/>
  <c r="F79" i="17"/>
  <c r="F83" i="17"/>
  <c r="F87" i="17"/>
  <c r="F91" i="17"/>
  <c r="F95" i="17"/>
  <c r="F99" i="17"/>
  <c r="F103" i="17"/>
  <c r="F73" i="17"/>
  <c r="F81" i="17"/>
  <c r="F89" i="17"/>
  <c r="F97" i="17"/>
  <c r="F78" i="17"/>
  <c r="F86" i="17"/>
  <c r="F94" i="17"/>
  <c r="F102" i="17"/>
  <c r="F77" i="17"/>
  <c r="F85" i="17"/>
  <c r="F93" i="17"/>
  <c r="F101" i="17"/>
  <c r="F74" i="17"/>
  <c r="F82" i="17"/>
  <c r="F90" i="17"/>
  <c r="F98" i="17"/>
  <c r="AN4" i="17"/>
  <c r="AN8" i="17"/>
  <c r="AN3" i="17"/>
  <c r="AN7" i="17"/>
  <c r="AN6" i="17"/>
  <c r="AN5" i="17"/>
  <c r="AN12" i="17"/>
  <c r="AN9" i="17"/>
  <c r="AN10" i="17"/>
  <c r="AN13" i="17"/>
  <c r="AN14" i="17"/>
  <c r="AN18" i="17"/>
  <c r="AN11" i="17"/>
  <c r="AN17" i="17"/>
  <c r="AN16" i="17"/>
  <c r="AN19" i="17"/>
  <c r="AN24" i="17"/>
  <c r="AN15" i="17"/>
  <c r="AN23" i="17"/>
  <c r="AN27" i="17"/>
  <c r="AN31" i="17"/>
  <c r="AN22" i="17"/>
  <c r="AN26" i="17"/>
  <c r="AN30" i="17"/>
  <c r="AN20" i="17"/>
  <c r="AN25" i="17"/>
  <c r="AN29" i="17"/>
  <c r="AN33" i="17"/>
  <c r="AN37" i="17"/>
  <c r="AN41" i="17"/>
  <c r="AN21" i="17"/>
  <c r="AN28" i="17"/>
  <c r="AN36" i="17"/>
  <c r="AN40" i="17"/>
  <c r="AN35" i="17"/>
  <c r="AN32" i="17"/>
  <c r="AN38" i="17"/>
  <c r="AN42" i="17"/>
  <c r="AN46" i="17"/>
  <c r="AN45" i="17"/>
  <c r="AN34" i="17"/>
  <c r="AN44" i="17"/>
  <c r="AN39" i="17"/>
  <c r="AN43" i="17"/>
  <c r="AN48" i="17"/>
  <c r="AN52" i="17"/>
  <c r="AN56" i="17"/>
  <c r="AN60" i="17"/>
  <c r="AN51" i="17"/>
  <c r="AN55" i="17"/>
  <c r="AN59" i="17"/>
  <c r="AN47" i="17"/>
  <c r="AN50" i="17"/>
  <c r="AN54" i="17"/>
  <c r="AN58" i="17"/>
  <c r="AN49" i="17"/>
  <c r="AN53" i="17"/>
  <c r="AN57" i="17"/>
  <c r="AN61" i="17"/>
  <c r="AN63" i="17"/>
  <c r="AN67" i="17"/>
  <c r="AN71" i="17"/>
  <c r="AN66" i="17"/>
  <c r="AN70" i="17"/>
  <c r="AN68" i="17"/>
  <c r="AN65" i="17"/>
  <c r="AN69" i="17"/>
  <c r="AN62" i="17"/>
  <c r="AN64" i="17"/>
  <c r="AN72" i="17"/>
  <c r="AN4" i="27"/>
  <c r="AN8" i="27"/>
  <c r="AN12" i="27"/>
  <c r="AN16" i="27"/>
  <c r="AN20" i="27"/>
  <c r="AN24" i="27"/>
  <c r="AN28" i="27"/>
  <c r="AN3" i="27"/>
  <c r="AN7" i="27"/>
  <c r="AN11" i="27"/>
  <c r="AN15" i="27"/>
  <c r="AN19" i="27"/>
  <c r="AN23" i="27"/>
  <c r="AN27" i="27"/>
  <c r="AN6" i="27"/>
  <c r="AN10" i="27"/>
  <c r="AN14" i="27"/>
  <c r="AN18" i="27"/>
  <c r="AN13" i="27"/>
  <c r="AN22" i="27"/>
  <c r="AN33" i="27"/>
  <c r="AN37" i="27"/>
  <c r="AN41" i="27"/>
  <c r="AN45" i="27"/>
  <c r="AN49" i="27"/>
  <c r="AN53" i="27"/>
  <c r="AN9" i="27"/>
  <c r="AN21" i="27"/>
  <c r="AN29" i="27"/>
  <c r="AN32" i="27"/>
  <c r="AN36" i="27"/>
  <c r="AN40" i="27"/>
  <c r="AN44" i="27"/>
  <c r="AN48" i="27"/>
  <c r="AN5" i="27"/>
  <c r="AN26" i="27"/>
  <c r="AN31" i="27"/>
  <c r="AN35" i="27"/>
  <c r="AN39" i="27"/>
  <c r="AN43" i="27"/>
  <c r="AN47" i="27"/>
  <c r="AN17" i="27"/>
  <c r="AN30" i="27"/>
  <c r="AN46" i="27"/>
  <c r="AN59" i="27"/>
  <c r="AN63" i="27"/>
  <c r="AN67" i="27"/>
  <c r="AN71" i="27"/>
  <c r="AN75" i="27"/>
  <c r="AN79" i="27"/>
  <c r="AN25" i="27"/>
  <c r="AN42" i="27"/>
  <c r="AN51" i="27"/>
  <c r="AN54" i="27"/>
  <c r="AN58" i="27"/>
  <c r="AN62" i="27"/>
  <c r="AN66" i="27"/>
  <c r="AN70" i="27"/>
  <c r="AN74" i="27"/>
  <c r="AN38" i="27"/>
  <c r="AN52" i="27"/>
  <c r="AN55" i="27"/>
  <c r="AN57" i="27"/>
  <c r="AN61" i="27"/>
  <c r="AN65" i="27"/>
  <c r="AN69" i="27"/>
  <c r="AN73" i="27"/>
  <c r="AN77" i="27"/>
  <c r="AN64" i="27"/>
  <c r="AN80" i="27"/>
  <c r="AN84" i="27"/>
  <c r="AN88" i="27"/>
  <c r="AN92" i="27"/>
  <c r="AN96" i="27"/>
  <c r="AN100" i="27"/>
  <c r="AN50" i="27"/>
  <c r="AN60" i="27"/>
  <c r="AN76" i="27"/>
  <c r="AN81" i="27"/>
  <c r="AN83" i="27"/>
  <c r="AN87" i="27"/>
  <c r="AN91" i="27"/>
  <c r="AN95" i="27"/>
  <c r="AN99" i="27"/>
  <c r="AN103" i="27"/>
  <c r="AN34" i="27"/>
  <c r="AN56" i="27"/>
  <c r="AN72" i="27"/>
  <c r="AN78" i="27"/>
  <c r="AN86" i="27"/>
  <c r="AN94" i="27"/>
  <c r="AN102" i="27"/>
  <c r="AN85" i="27"/>
  <c r="AN93" i="27"/>
  <c r="AN101" i="27"/>
  <c r="AN82" i="27"/>
  <c r="AN90" i="27"/>
  <c r="AN98" i="27"/>
  <c r="AN89" i="27"/>
  <c r="AN68" i="27"/>
  <c r="AN97" i="27"/>
  <c r="AN74" i="17"/>
  <c r="AN78" i="17"/>
  <c r="AN82" i="17"/>
  <c r="AN86" i="17"/>
  <c r="AN90" i="17"/>
  <c r="AN94" i="17"/>
  <c r="AN98" i="17"/>
  <c r="AN102" i="17"/>
  <c r="AN73" i="17"/>
  <c r="AN77" i="17"/>
  <c r="AN81" i="17"/>
  <c r="AN85" i="17"/>
  <c r="AN89" i="17"/>
  <c r="AN93" i="17"/>
  <c r="AN97" i="17"/>
  <c r="AN101" i="17"/>
  <c r="AN75" i="17"/>
  <c r="AN83" i="17"/>
  <c r="AN91" i="17"/>
  <c r="AN99" i="17"/>
  <c r="AN80" i="17"/>
  <c r="AN88" i="17"/>
  <c r="AN96" i="17"/>
  <c r="AN79" i="17"/>
  <c r="AN87" i="17"/>
  <c r="AN95" i="17"/>
  <c r="AN103" i="17"/>
  <c r="AN76" i="17"/>
  <c r="AN84" i="17"/>
  <c r="AN92" i="17"/>
  <c r="AN100" i="17"/>
  <c r="AC5" i="17"/>
  <c r="AC9" i="17"/>
  <c r="AC4" i="17"/>
  <c r="AC8" i="17"/>
  <c r="AC3" i="17"/>
  <c r="AC7" i="17"/>
  <c r="AC13" i="17"/>
  <c r="AC6" i="17"/>
  <c r="AC11" i="17"/>
  <c r="AC15" i="17"/>
  <c r="AC19" i="17"/>
  <c r="AC18" i="17"/>
  <c r="AC10" i="17"/>
  <c r="AC14" i="17"/>
  <c r="AC17" i="17"/>
  <c r="AC12" i="17"/>
  <c r="AC21" i="17"/>
  <c r="AC25" i="17"/>
  <c r="AC24" i="17"/>
  <c r="AC28" i="17"/>
  <c r="AC32" i="17"/>
  <c r="AC16" i="17"/>
  <c r="AC20" i="17"/>
  <c r="AC23" i="17"/>
  <c r="AC27" i="17"/>
  <c r="AC31" i="17"/>
  <c r="AC34" i="17"/>
  <c r="AC38" i="17"/>
  <c r="AC26" i="17"/>
  <c r="AC33" i="17"/>
  <c r="AC37" i="17"/>
  <c r="AC41" i="17"/>
  <c r="AC22" i="17"/>
  <c r="AC30" i="17"/>
  <c r="AC36" i="17"/>
  <c r="AC43" i="17"/>
  <c r="AC47" i="17"/>
  <c r="AC29" i="17"/>
  <c r="AC40" i="17"/>
  <c r="AC42" i="17"/>
  <c r="AC46" i="17"/>
  <c r="AC39" i="17"/>
  <c r="AC45" i="17"/>
  <c r="AC35" i="17"/>
  <c r="AC44" i="17"/>
  <c r="AC49" i="17"/>
  <c r="AC53" i="17"/>
  <c r="AC57" i="17"/>
  <c r="AC61" i="17"/>
  <c r="AC48" i="17"/>
  <c r="AC52" i="17"/>
  <c r="AC56" i="17"/>
  <c r="AC60" i="17"/>
  <c r="AC51" i="17"/>
  <c r="AC55" i="17"/>
  <c r="AC59" i="17"/>
  <c r="AC50" i="17"/>
  <c r="AC54" i="17"/>
  <c r="AC58" i="17"/>
  <c r="AC64" i="17"/>
  <c r="AC68" i="17"/>
  <c r="AC72" i="17"/>
  <c r="AC63" i="17"/>
  <c r="AC67" i="17"/>
  <c r="AC71" i="17"/>
  <c r="AC69" i="17"/>
  <c r="AC62" i="17"/>
  <c r="AC66" i="17"/>
  <c r="AC70" i="17"/>
  <c r="AC65" i="17"/>
  <c r="AC5" i="27"/>
  <c r="AC9" i="27"/>
  <c r="AC13" i="27"/>
  <c r="AC17" i="27"/>
  <c r="AC21" i="27"/>
  <c r="AC25" i="27"/>
  <c r="AC29" i="27"/>
  <c r="AC4" i="27"/>
  <c r="AC8" i="27"/>
  <c r="AC12" i="27"/>
  <c r="AC16" i="27"/>
  <c r="AC20" i="27"/>
  <c r="AC24" i="27"/>
  <c r="AC28" i="27"/>
  <c r="AC3" i="27"/>
  <c r="AC7" i="27"/>
  <c r="AC11" i="27"/>
  <c r="AC15" i="27"/>
  <c r="AC19" i="27"/>
  <c r="AC10" i="27"/>
  <c r="AC27" i="27"/>
  <c r="AC30" i="27"/>
  <c r="AC34" i="27"/>
  <c r="AC38" i="27"/>
  <c r="AC42" i="27"/>
  <c r="AC46" i="27"/>
  <c r="AC50" i="27"/>
  <c r="AC54" i="27"/>
  <c r="AC6" i="27"/>
  <c r="AC26" i="27"/>
  <c r="AC33" i="27"/>
  <c r="AC37" i="27"/>
  <c r="AC41" i="27"/>
  <c r="AC45" i="27"/>
  <c r="AC49" i="27"/>
  <c r="AC18" i="27"/>
  <c r="AC23" i="27"/>
  <c r="AC32" i="27"/>
  <c r="AC36" i="27"/>
  <c r="AC40" i="27"/>
  <c r="AC44" i="27"/>
  <c r="AC48" i="27"/>
  <c r="AC14" i="27"/>
  <c r="AC43" i="27"/>
  <c r="AC56" i="27"/>
  <c r="AC60" i="27"/>
  <c r="AC64" i="27"/>
  <c r="AC68" i="27"/>
  <c r="AC72" i="27"/>
  <c r="AC76" i="27"/>
  <c r="AC80" i="27"/>
  <c r="AC22" i="27"/>
  <c r="AC39" i="27"/>
  <c r="AC51" i="27"/>
  <c r="AC59" i="27"/>
  <c r="AC63" i="27"/>
  <c r="AC67" i="27"/>
  <c r="AC71" i="27"/>
  <c r="AC75" i="27"/>
  <c r="AC35" i="27"/>
  <c r="AC52" i="27"/>
  <c r="AC55" i="27"/>
  <c r="AC58" i="27"/>
  <c r="AC62" i="27"/>
  <c r="AC66" i="27"/>
  <c r="AC70" i="27"/>
  <c r="AC74" i="27"/>
  <c r="AC78" i="27"/>
  <c r="AC53" i="27"/>
  <c r="AC61" i="27"/>
  <c r="AC77" i="27"/>
  <c r="AC79" i="27"/>
  <c r="AC85" i="27"/>
  <c r="AC89" i="27"/>
  <c r="AC93" i="27"/>
  <c r="AC97" i="27"/>
  <c r="AC101" i="27"/>
  <c r="AC47" i="27"/>
  <c r="AC57" i="27"/>
  <c r="AC73" i="27"/>
  <c r="AC81" i="27"/>
  <c r="AC84" i="27"/>
  <c r="AC88" i="27"/>
  <c r="AC92" i="27"/>
  <c r="AC96" i="27"/>
  <c r="AC100" i="27"/>
  <c r="AC31" i="27"/>
  <c r="AC69" i="27"/>
  <c r="AC91" i="27"/>
  <c r="AC99" i="27"/>
  <c r="AC83" i="27"/>
  <c r="AC90" i="27"/>
  <c r="AC98" i="27"/>
  <c r="AC82" i="27"/>
  <c r="AC87" i="27"/>
  <c r="AC95" i="27"/>
  <c r="AC65" i="27"/>
  <c r="AC94" i="27"/>
  <c r="AC102" i="27"/>
  <c r="AC86" i="27"/>
  <c r="AC103" i="27"/>
  <c r="AC75" i="17"/>
  <c r="AC79" i="17"/>
  <c r="AC83" i="17"/>
  <c r="AC87" i="17"/>
  <c r="AC91" i="17"/>
  <c r="AC95" i="17"/>
  <c r="AC99" i="17"/>
  <c r="AC103" i="17"/>
  <c r="AC74" i="17"/>
  <c r="AC78" i="17"/>
  <c r="AC82" i="17"/>
  <c r="AC86" i="17"/>
  <c r="AC90" i="17"/>
  <c r="AC94" i="17"/>
  <c r="AC98" i="17"/>
  <c r="AC102" i="17"/>
  <c r="AC80" i="17"/>
  <c r="AC88" i="17"/>
  <c r="AC96" i="17"/>
  <c r="AC77" i="17"/>
  <c r="AC85" i="17"/>
  <c r="AC93" i="17"/>
  <c r="AC101" i="17"/>
  <c r="AC76" i="17"/>
  <c r="AC84" i="17"/>
  <c r="AC92" i="17"/>
  <c r="AC100" i="17"/>
  <c r="AC73" i="17"/>
  <c r="AC81" i="17"/>
  <c r="AC89" i="17"/>
  <c r="AC97" i="17"/>
  <c r="K3" i="17"/>
  <c r="K7" i="17"/>
  <c r="K6" i="17"/>
  <c r="K10" i="17"/>
  <c r="K5" i="17"/>
  <c r="K11" i="17"/>
  <c r="K4" i="17"/>
  <c r="K9" i="17"/>
  <c r="K13" i="17"/>
  <c r="K17" i="17"/>
  <c r="K21" i="17"/>
  <c r="K14" i="17"/>
  <c r="K16" i="17"/>
  <c r="K20" i="17"/>
  <c r="K8" i="17"/>
  <c r="K12" i="17"/>
  <c r="K15" i="17"/>
  <c r="K19" i="17"/>
  <c r="K23" i="17"/>
  <c r="K27" i="17"/>
  <c r="K18" i="17"/>
  <c r="K22" i="17"/>
  <c r="K26" i="17"/>
  <c r="K30" i="17"/>
  <c r="K25" i="17"/>
  <c r="K29" i="17"/>
  <c r="K32" i="17"/>
  <c r="K36" i="17"/>
  <c r="K40" i="17"/>
  <c r="K24" i="17"/>
  <c r="K31" i="17"/>
  <c r="K35" i="17"/>
  <c r="K39" i="17"/>
  <c r="K28" i="17"/>
  <c r="K34" i="17"/>
  <c r="K41" i="17"/>
  <c r="K45" i="17"/>
  <c r="K38" i="17"/>
  <c r="K44" i="17"/>
  <c r="K48" i="17"/>
  <c r="K37" i="17"/>
  <c r="K43" i="17"/>
  <c r="K47" i="17"/>
  <c r="K33" i="17"/>
  <c r="K42" i="17"/>
  <c r="K51" i="17"/>
  <c r="K55" i="17"/>
  <c r="K59" i="17"/>
  <c r="K50" i="17"/>
  <c r="K54" i="17"/>
  <c r="K58" i="17"/>
  <c r="K62" i="17"/>
  <c r="K49" i="17"/>
  <c r="K53" i="17"/>
  <c r="K57" i="17"/>
  <c r="K61" i="17"/>
  <c r="K46" i="17"/>
  <c r="K52" i="17"/>
  <c r="K56" i="17"/>
  <c r="K66" i="17"/>
  <c r="K70" i="17"/>
  <c r="K60" i="17"/>
  <c r="K65" i="17"/>
  <c r="K69" i="17"/>
  <c r="K71" i="17"/>
  <c r="K64" i="17"/>
  <c r="K68" i="17"/>
  <c r="K72" i="17"/>
  <c r="K63" i="17"/>
  <c r="K67" i="17"/>
  <c r="K3" i="27"/>
  <c r="K7" i="27"/>
  <c r="K11" i="27"/>
  <c r="K15" i="27"/>
  <c r="K19" i="27"/>
  <c r="K23" i="27"/>
  <c r="K27" i="27"/>
  <c r="K6" i="27"/>
  <c r="K10" i="27"/>
  <c r="K14" i="27"/>
  <c r="K18" i="27"/>
  <c r="K22" i="27"/>
  <c r="K26" i="27"/>
  <c r="K30" i="27"/>
  <c r="K5" i="27"/>
  <c r="K9" i="27"/>
  <c r="K13" i="27"/>
  <c r="K17" i="27"/>
  <c r="K8" i="27"/>
  <c r="K25" i="27"/>
  <c r="K32" i="27"/>
  <c r="K36" i="27"/>
  <c r="K40" i="27"/>
  <c r="K44" i="27"/>
  <c r="K48" i="27"/>
  <c r="K52" i="27"/>
  <c r="K4" i="27"/>
  <c r="K20" i="27"/>
  <c r="K24" i="27"/>
  <c r="K31" i="27"/>
  <c r="K35" i="27"/>
  <c r="K39" i="27"/>
  <c r="K43" i="27"/>
  <c r="K47" i="27"/>
  <c r="K16" i="27"/>
  <c r="K21" i="27"/>
  <c r="K29" i="27"/>
  <c r="K34" i="27"/>
  <c r="K38" i="27"/>
  <c r="K42" i="27"/>
  <c r="K46" i="27"/>
  <c r="K50" i="27"/>
  <c r="K28" i="27"/>
  <c r="K41" i="27"/>
  <c r="K55" i="27"/>
  <c r="K58" i="27"/>
  <c r="K62" i="27"/>
  <c r="K66" i="27"/>
  <c r="K70" i="27"/>
  <c r="K74" i="27"/>
  <c r="K78" i="27"/>
  <c r="K82" i="27"/>
  <c r="K37" i="27"/>
  <c r="K57" i="27"/>
  <c r="K61" i="27"/>
  <c r="K65" i="27"/>
  <c r="K69" i="27"/>
  <c r="K73" i="27"/>
  <c r="K77" i="27"/>
  <c r="K12" i="27"/>
  <c r="K33" i="27"/>
  <c r="K49" i="27"/>
  <c r="K53" i="27"/>
  <c r="K56" i="27"/>
  <c r="K60" i="27"/>
  <c r="K64" i="27"/>
  <c r="K68" i="27"/>
  <c r="K72" i="27"/>
  <c r="K76" i="27"/>
  <c r="K54" i="27"/>
  <c r="K59" i="27"/>
  <c r="K75" i="27"/>
  <c r="K87" i="27"/>
  <c r="K91" i="27"/>
  <c r="K95" i="27"/>
  <c r="K99" i="27"/>
  <c r="K103" i="27"/>
  <c r="K71" i="27"/>
  <c r="K86" i="27"/>
  <c r="K90" i="27"/>
  <c r="K94" i="27"/>
  <c r="K98" i="27"/>
  <c r="K102" i="27"/>
  <c r="K51" i="27"/>
  <c r="K67" i="27"/>
  <c r="K89" i="27"/>
  <c r="K97" i="27"/>
  <c r="K63" i="27"/>
  <c r="K81" i="27"/>
  <c r="K88" i="27"/>
  <c r="K96" i="27"/>
  <c r="K80" i="27"/>
  <c r="K83" i="27"/>
  <c r="K85" i="27"/>
  <c r="K93" i="27"/>
  <c r="K45" i="27"/>
  <c r="K79" i="27"/>
  <c r="K92" i="27"/>
  <c r="K100" i="27"/>
  <c r="K84" i="27"/>
  <c r="K101" i="27"/>
  <c r="K73" i="17"/>
  <c r="K77" i="17"/>
  <c r="K81" i="17"/>
  <c r="K85" i="17"/>
  <c r="K89" i="17"/>
  <c r="K93" i="17"/>
  <c r="K97" i="17"/>
  <c r="K101" i="17"/>
  <c r="K76" i="17"/>
  <c r="K80" i="17"/>
  <c r="K84" i="17"/>
  <c r="K88" i="17"/>
  <c r="K92" i="17"/>
  <c r="K96" i="17"/>
  <c r="K100" i="17"/>
  <c r="K78" i="17"/>
  <c r="K86" i="17"/>
  <c r="K94" i="17"/>
  <c r="K102" i="17"/>
  <c r="K75" i="17"/>
  <c r="K83" i="17"/>
  <c r="K91" i="17"/>
  <c r="K99" i="17"/>
  <c r="K74" i="17"/>
  <c r="K82" i="17"/>
  <c r="K90" i="17"/>
  <c r="K98" i="17"/>
  <c r="K79" i="17"/>
  <c r="K87" i="17"/>
  <c r="K95" i="17"/>
  <c r="K103" i="17"/>
  <c r="N6" i="17"/>
  <c r="N5" i="17"/>
  <c r="N9" i="17"/>
  <c r="N4" i="17"/>
  <c r="N8" i="17"/>
  <c r="N10" i="17"/>
  <c r="N14" i="17"/>
  <c r="N7" i="17"/>
  <c r="N3" i="17"/>
  <c r="N12" i="17"/>
  <c r="N16" i="17"/>
  <c r="N20" i="17"/>
  <c r="N15" i="17"/>
  <c r="N19" i="17"/>
  <c r="N11" i="17"/>
  <c r="N18" i="17"/>
  <c r="N13" i="17"/>
  <c r="N22" i="17"/>
  <c r="N26" i="17"/>
  <c r="N25" i="17"/>
  <c r="N29" i="17"/>
  <c r="N17" i="17"/>
  <c r="N21" i="17"/>
  <c r="N24" i="17"/>
  <c r="N28" i="17"/>
  <c r="N32" i="17"/>
  <c r="N35" i="17"/>
  <c r="N39" i="17"/>
  <c r="N27" i="17"/>
  <c r="N34" i="17"/>
  <c r="N38" i="17"/>
  <c r="N42" i="17"/>
  <c r="N23" i="17"/>
  <c r="N31" i="17"/>
  <c r="N33" i="17"/>
  <c r="N44" i="17"/>
  <c r="N30" i="17"/>
  <c r="N41" i="17"/>
  <c r="N43" i="17"/>
  <c r="N47" i="17"/>
  <c r="N40" i="17"/>
  <c r="N46" i="17"/>
  <c r="N36" i="17"/>
  <c r="N37" i="17"/>
  <c r="N45" i="17"/>
  <c r="N48" i="17"/>
  <c r="N50" i="17"/>
  <c r="N54" i="17"/>
  <c r="N58" i="17"/>
  <c r="N62" i="17"/>
  <c r="N49" i="17"/>
  <c r="N53" i="17"/>
  <c r="N57" i="17"/>
  <c r="N61" i="17"/>
  <c r="N52" i="17"/>
  <c r="N56" i="17"/>
  <c r="N60" i="17"/>
  <c r="N51" i="17"/>
  <c r="N55" i="17"/>
  <c r="N59" i="17"/>
  <c r="N65" i="17"/>
  <c r="N69" i="17"/>
  <c r="N64" i="17"/>
  <c r="N68" i="17"/>
  <c r="N72" i="17"/>
  <c r="N66" i="17"/>
  <c r="N63" i="17"/>
  <c r="N67" i="17"/>
  <c r="N71" i="17"/>
  <c r="N70" i="17"/>
  <c r="N3" i="27"/>
  <c r="N6" i="27"/>
  <c r="N10" i="27"/>
  <c r="N14" i="27"/>
  <c r="N18" i="27"/>
  <c r="N22" i="27"/>
  <c r="N26" i="27"/>
  <c r="N30" i="27"/>
  <c r="N5" i="27"/>
  <c r="N9" i="27"/>
  <c r="N13" i="27"/>
  <c r="N17" i="27"/>
  <c r="N21" i="27"/>
  <c r="N25" i="27"/>
  <c r="N29" i="27"/>
  <c r="N4" i="27"/>
  <c r="N8" i="27"/>
  <c r="N12" i="27"/>
  <c r="N16" i="27"/>
  <c r="N20" i="27"/>
  <c r="N19" i="27"/>
  <c r="N28" i="27"/>
  <c r="N31" i="27"/>
  <c r="N35" i="27"/>
  <c r="N39" i="27"/>
  <c r="N43" i="27"/>
  <c r="N47" i="27"/>
  <c r="N51" i="27"/>
  <c r="N55" i="27"/>
  <c r="N15" i="27"/>
  <c r="N27" i="27"/>
  <c r="N34" i="27"/>
  <c r="N38" i="27"/>
  <c r="N42" i="27"/>
  <c r="N46" i="27"/>
  <c r="N50" i="27"/>
  <c r="N11" i="27"/>
  <c r="N24" i="27"/>
  <c r="N33" i="27"/>
  <c r="N37" i="27"/>
  <c r="N41" i="27"/>
  <c r="N45" i="27"/>
  <c r="N49" i="27"/>
  <c r="N23" i="27"/>
  <c r="N36" i="27"/>
  <c r="N53" i="27"/>
  <c r="N57" i="27"/>
  <c r="N61" i="27"/>
  <c r="N65" i="27"/>
  <c r="N69" i="27"/>
  <c r="N73" i="27"/>
  <c r="N77" i="27"/>
  <c r="N81" i="27"/>
  <c r="N32" i="27"/>
  <c r="N48" i="27"/>
  <c r="N54" i="27"/>
  <c r="N56" i="27"/>
  <c r="N60" i="27"/>
  <c r="N64" i="27"/>
  <c r="N68" i="27"/>
  <c r="N72" i="27"/>
  <c r="N76" i="27"/>
  <c r="N7" i="27"/>
  <c r="N44" i="27"/>
  <c r="N59" i="27"/>
  <c r="N63" i="27"/>
  <c r="N67" i="27"/>
  <c r="N71" i="27"/>
  <c r="N75" i="27"/>
  <c r="N79" i="27"/>
  <c r="N70" i="27"/>
  <c r="N80" i="27"/>
  <c r="N83" i="27"/>
  <c r="N86" i="27"/>
  <c r="N90" i="27"/>
  <c r="N94" i="27"/>
  <c r="N98" i="27"/>
  <c r="N102" i="27"/>
  <c r="N66" i="27"/>
  <c r="N85" i="27"/>
  <c r="N89" i="27"/>
  <c r="N93" i="27"/>
  <c r="N97" i="27"/>
  <c r="N101" i="27"/>
  <c r="N52" i="27"/>
  <c r="N62" i="27"/>
  <c r="N40" i="27"/>
  <c r="N84" i="27"/>
  <c r="N92" i="27"/>
  <c r="N100" i="27"/>
  <c r="N58" i="27"/>
  <c r="N82" i="27"/>
  <c r="N91" i="27"/>
  <c r="N99" i="27"/>
  <c r="N78" i="27"/>
  <c r="N88" i="27"/>
  <c r="N74" i="27"/>
  <c r="N87" i="27"/>
  <c r="N95" i="27"/>
  <c r="N96" i="27"/>
  <c r="N76" i="17"/>
  <c r="N80" i="17"/>
  <c r="N84" i="17"/>
  <c r="N88" i="17"/>
  <c r="N92" i="17"/>
  <c r="N96" i="17"/>
  <c r="N100" i="17"/>
  <c r="N103" i="27"/>
  <c r="N75" i="17"/>
  <c r="N79" i="17"/>
  <c r="N83" i="17"/>
  <c r="N87" i="17"/>
  <c r="N91" i="17"/>
  <c r="N95" i="17"/>
  <c r="N99" i="17"/>
  <c r="N103" i="17"/>
  <c r="N73" i="17"/>
  <c r="N81" i="17"/>
  <c r="N89" i="17"/>
  <c r="N97" i="17"/>
  <c r="N78" i="17"/>
  <c r="N86" i="17"/>
  <c r="N94" i="17"/>
  <c r="N102" i="17"/>
  <c r="N77" i="17"/>
  <c r="N85" i="17"/>
  <c r="N93" i="17"/>
  <c r="N101" i="17"/>
  <c r="N74" i="17"/>
  <c r="N82" i="17"/>
  <c r="N90" i="17"/>
  <c r="N98" i="17"/>
  <c r="H4" i="17"/>
  <c r="H8" i="17"/>
  <c r="H3" i="17"/>
  <c r="H7" i="17"/>
  <c r="H6" i="17"/>
  <c r="H5" i="17"/>
  <c r="H10" i="17"/>
  <c r="H12" i="17"/>
  <c r="H9" i="17"/>
  <c r="H11" i="17"/>
  <c r="H14" i="17"/>
  <c r="H13" i="17"/>
  <c r="H18" i="17"/>
  <c r="H17" i="17"/>
  <c r="H21" i="17"/>
  <c r="H16" i="17"/>
  <c r="H19" i="17"/>
  <c r="H24" i="17"/>
  <c r="H15" i="17"/>
  <c r="H23" i="17"/>
  <c r="H27" i="17"/>
  <c r="H31" i="17"/>
  <c r="H22" i="17"/>
  <c r="H26" i="17"/>
  <c r="H30" i="17"/>
  <c r="H20" i="17"/>
  <c r="H25" i="17"/>
  <c r="H29" i="17"/>
  <c r="H33" i="17"/>
  <c r="H37" i="17"/>
  <c r="H41" i="17"/>
  <c r="H28" i="17"/>
  <c r="H36" i="17"/>
  <c r="H40" i="17"/>
  <c r="H35" i="17"/>
  <c r="H32" i="17"/>
  <c r="H38" i="17"/>
  <c r="H46" i="17"/>
  <c r="H45" i="17"/>
  <c r="H34" i="17"/>
  <c r="H42" i="17"/>
  <c r="H44" i="17"/>
  <c r="H48" i="17"/>
  <c r="H39" i="17"/>
  <c r="H43" i="17"/>
  <c r="H52" i="17"/>
  <c r="H56" i="17"/>
  <c r="H60" i="17"/>
  <c r="H51" i="17"/>
  <c r="H55" i="17"/>
  <c r="H59" i="17"/>
  <c r="H47" i="17"/>
  <c r="H50" i="17"/>
  <c r="H54" i="17"/>
  <c r="H58" i="17"/>
  <c r="H49" i="17"/>
  <c r="H53" i="17"/>
  <c r="H57" i="17"/>
  <c r="H61" i="17"/>
  <c r="H63" i="17"/>
  <c r="H67" i="17"/>
  <c r="H71" i="17"/>
  <c r="H66" i="17"/>
  <c r="H70" i="17"/>
  <c r="H68" i="17"/>
  <c r="H65" i="17"/>
  <c r="H69" i="17"/>
  <c r="H62" i="17"/>
  <c r="H64" i="17"/>
  <c r="H72" i="17"/>
  <c r="H4" i="27"/>
  <c r="H8" i="27"/>
  <c r="H12" i="27"/>
  <c r="H16" i="27"/>
  <c r="H20" i="27"/>
  <c r="H24" i="27"/>
  <c r="H28" i="27"/>
  <c r="H3" i="27"/>
  <c r="H7" i="27"/>
  <c r="H11" i="27"/>
  <c r="H15" i="27"/>
  <c r="H19" i="27"/>
  <c r="H23" i="27"/>
  <c r="H27" i="27"/>
  <c r="H6" i="27"/>
  <c r="H10" i="27"/>
  <c r="H14" i="27"/>
  <c r="H18" i="27"/>
  <c r="H13" i="27"/>
  <c r="H22" i="27"/>
  <c r="H30" i="27"/>
  <c r="H33" i="27"/>
  <c r="H37" i="27"/>
  <c r="H41" i="27"/>
  <c r="H45" i="27"/>
  <c r="H49" i="27"/>
  <c r="H53" i="27"/>
  <c r="H9" i="27"/>
  <c r="H21" i="27"/>
  <c r="H29" i="27"/>
  <c r="H32" i="27"/>
  <c r="H36" i="27"/>
  <c r="H40" i="27"/>
  <c r="H44" i="27"/>
  <c r="H48" i="27"/>
  <c r="H5" i="27"/>
  <c r="H26" i="27"/>
  <c r="H31" i="27"/>
  <c r="H35" i="27"/>
  <c r="H39" i="27"/>
  <c r="H43" i="27"/>
  <c r="H47" i="27"/>
  <c r="H46" i="27"/>
  <c r="H59" i="27"/>
  <c r="H63" i="27"/>
  <c r="H67" i="27"/>
  <c r="H71" i="27"/>
  <c r="H75" i="27"/>
  <c r="H79" i="27"/>
  <c r="H83" i="27"/>
  <c r="H25" i="27"/>
  <c r="H42" i="27"/>
  <c r="H51" i="27"/>
  <c r="H54" i="27"/>
  <c r="H58" i="27"/>
  <c r="H62" i="27"/>
  <c r="H66" i="27"/>
  <c r="H70" i="27"/>
  <c r="H74" i="27"/>
  <c r="H78" i="27"/>
  <c r="H17" i="27"/>
  <c r="H38" i="27"/>
  <c r="H52" i="27"/>
  <c r="H55" i="27"/>
  <c r="H57" i="27"/>
  <c r="H61" i="27"/>
  <c r="H65" i="27"/>
  <c r="H69" i="27"/>
  <c r="H73" i="27"/>
  <c r="H77" i="27"/>
  <c r="H34" i="27"/>
  <c r="H64" i="27"/>
  <c r="H80" i="27"/>
  <c r="H84" i="27"/>
  <c r="H88" i="27"/>
  <c r="H92" i="27"/>
  <c r="H96" i="27"/>
  <c r="H100" i="27"/>
  <c r="H60" i="27"/>
  <c r="H76" i="27"/>
  <c r="H81" i="27"/>
  <c r="H87" i="27"/>
  <c r="H91" i="27"/>
  <c r="H95" i="27"/>
  <c r="H99" i="27"/>
  <c r="H103" i="27"/>
  <c r="H56" i="27"/>
  <c r="H72" i="27"/>
  <c r="H86" i="27"/>
  <c r="H94" i="27"/>
  <c r="H102" i="27"/>
  <c r="H68" i="27"/>
  <c r="H85" i="27"/>
  <c r="H93" i="27"/>
  <c r="H101" i="27"/>
  <c r="H50" i="27"/>
  <c r="H82" i="27"/>
  <c r="H90" i="27"/>
  <c r="H98" i="27"/>
  <c r="H89" i="27"/>
  <c r="H74" i="17"/>
  <c r="H78" i="17"/>
  <c r="H82" i="17"/>
  <c r="H86" i="17"/>
  <c r="H90" i="17"/>
  <c r="H94" i="17"/>
  <c r="H98" i="17"/>
  <c r="H102" i="17"/>
  <c r="H73" i="17"/>
  <c r="H77" i="17"/>
  <c r="H81" i="17"/>
  <c r="H85" i="17"/>
  <c r="H89" i="17"/>
  <c r="H93" i="17"/>
  <c r="H97" i="17"/>
  <c r="H101" i="17"/>
  <c r="H97" i="27"/>
  <c r="H75" i="17"/>
  <c r="H83" i="17"/>
  <c r="H91" i="17"/>
  <c r="H99" i="17"/>
  <c r="H80" i="17"/>
  <c r="H88" i="17"/>
  <c r="H96" i="17"/>
  <c r="H79" i="17"/>
  <c r="H87" i="17"/>
  <c r="H95" i="17"/>
  <c r="H103" i="17"/>
  <c r="H76" i="17"/>
  <c r="H84" i="17"/>
  <c r="H92" i="17"/>
  <c r="H100" i="17"/>
  <c r="U5" i="17"/>
  <c r="U9" i="17"/>
  <c r="U4" i="17"/>
  <c r="U8" i="17"/>
  <c r="U3" i="17"/>
  <c r="U7" i="17"/>
  <c r="U13" i="17"/>
  <c r="U11" i="17"/>
  <c r="U10" i="17"/>
  <c r="U15" i="17"/>
  <c r="U19" i="17"/>
  <c r="U6" i="17"/>
  <c r="U18" i="17"/>
  <c r="U14" i="17"/>
  <c r="U17" i="17"/>
  <c r="U16" i="17"/>
  <c r="U21" i="17"/>
  <c r="U25" i="17"/>
  <c r="U24" i="17"/>
  <c r="U28" i="17"/>
  <c r="U32" i="17"/>
  <c r="U20" i="17"/>
  <c r="U23" i="17"/>
  <c r="U27" i="17"/>
  <c r="U31" i="17"/>
  <c r="U22" i="17"/>
  <c r="U34" i="17"/>
  <c r="U38" i="17"/>
  <c r="U42" i="17"/>
  <c r="U33" i="17"/>
  <c r="U37" i="17"/>
  <c r="U41" i="17"/>
  <c r="U30" i="17"/>
  <c r="U36" i="17"/>
  <c r="U12" i="17"/>
  <c r="U29" i="17"/>
  <c r="U43" i="17"/>
  <c r="U47" i="17"/>
  <c r="U35" i="17"/>
  <c r="U40" i="17"/>
  <c r="U46" i="17"/>
  <c r="U26" i="17"/>
  <c r="U39" i="17"/>
  <c r="U45" i="17"/>
  <c r="U44" i="17"/>
  <c r="U49" i="17"/>
  <c r="U53" i="17"/>
  <c r="U57" i="17"/>
  <c r="U61" i="17"/>
  <c r="U48" i="17"/>
  <c r="U52" i="17"/>
  <c r="U56" i="17"/>
  <c r="U60" i="17"/>
  <c r="U51" i="17"/>
  <c r="U55" i="17"/>
  <c r="U59" i="17"/>
  <c r="U50" i="17"/>
  <c r="U54" i="17"/>
  <c r="U58" i="17"/>
  <c r="U64" i="17"/>
  <c r="U68" i="17"/>
  <c r="U72" i="17"/>
  <c r="U63" i="17"/>
  <c r="U67" i="17"/>
  <c r="U71" i="17"/>
  <c r="U69" i="17"/>
  <c r="U62" i="17"/>
  <c r="U66" i="17"/>
  <c r="U70" i="17"/>
  <c r="U65" i="17"/>
  <c r="U5" i="27"/>
  <c r="U9" i="27"/>
  <c r="U13" i="27"/>
  <c r="U17" i="27"/>
  <c r="U21" i="27"/>
  <c r="U25" i="27"/>
  <c r="U29" i="27"/>
  <c r="U4" i="27"/>
  <c r="U8" i="27"/>
  <c r="U12" i="27"/>
  <c r="U16" i="27"/>
  <c r="U20" i="27"/>
  <c r="U24" i="27"/>
  <c r="U28" i="27"/>
  <c r="U3" i="27"/>
  <c r="U7" i="27"/>
  <c r="U11" i="27"/>
  <c r="U15" i="27"/>
  <c r="U19" i="27"/>
  <c r="U18" i="27"/>
  <c r="U27" i="27"/>
  <c r="U30" i="27"/>
  <c r="U34" i="27"/>
  <c r="U38" i="27"/>
  <c r="U42" i="27"/>
  <c r="U46" i="27"/>
  <c r="U50" i="27"/>
  <c r="U54" i="27"/>
  <c r="U14" i="27"/>
  <c r="U26" i="27"/>
  <c r="U33" i="27"/>
  <c r="U37" i="27"/>
  <c r="U41" i="27"/>
  <c r="U45" i="27"/>
  <c r="U49" i="27"/>
  <c r="U10" i="27"/>
  <c r="U23" i="27"/>
  <c r="U32" i="27"/>
  <c r="U36" i="27"/>
  <c r="U40" i="27"/>
  <c r="U44" i="27"/>
  <c r="U48" i="27"/>
  <c r="U6" i="27"/>
  <c r="U22" i="27"/>
  <c r="U35" i="27"/>
  <c r="U52" i="27"/>
  <c r="U55" i="27"/>
  <c r="U56" i="27"/>
  <c r="U60" i="27"/>
  <c r="U64" i="27"/>
  <c r="U68" i="27"/>
  <c r="U72" i="27"/>
  <c r="U76" i="27"/>
  <c r="U80" i="27"/>
  <c r="U31" i="27"/>
  <c r="U47" i="27"/>
  <c r="U53" i="27"/>
  <c r="U59" i="27"/>
  <c r="U63" i="27"/>
  <c r="U67" i="27"/>
  <c r="U71" i="27"/>
  <c r="U75" i="27"/>
  <c r="U43" i="27"/>
  <c r="U58" i="27"/>
  <c r="U62" i="27"/>
  <c r="U66" i="27"/>
  <c r="U70" i="27"/>
  <c r="U74" i="27"/>
  <c r="U78" i="27"/>
  <c r="U51" i="27"/>
  <c r="U69" i="27"/>
  <c r="U79" i="27"/>
  <c r="U82" i="27"/>
  <c r="U85" i="27"/>
  <c r="U89" i="27"/>
  <c r="U93" i="27"/>
  <c r="U97" i="27"/>
  <c r="U101" i="27"/>
  <c r="U39" i="27"/>
  <c r="U65" i="27"/>
  <c r="U83" i="27"/>
  <c r="U84" i="27"/>
  <c r="U88" i="27"/>
  <c r="U92" i="27"/>
  <c r="U96" i="27"/>
  <c r="U100" i="27"/>
  <c r="U61" i="27"/>
  <c r="U91" i="27"/>
  <c r="U99" i="27"/>
  <c r="U81" i="27"/>
  <c r="U90" i="27"/>
  <c r="U98" i="27"/>
  <c r="U77" i="27"/>
  <c r="U87" i="27"/>
  <c r="U57" i="27"/>
  <c r="U73" i="27"/>
  <c r="U94" i="27"/>
  <c r="U103" i="27"/>
  <c r="U86" i="27"/>
  <c r="U95" i="27"/>
  <c r="U75" i="17"/>
  <c r="U79" i="17"/>
  <c r="U83" i="17"/>
  <c r="U87" i="17"/>
  <c r="U91" i="17"/>
  <c r="U95" i="17"/>
  <c r="U99" i="17"/>
  <c r="U103" i="17"/>
  <c r="U74" i="17"/>
  <c r="U78" i="17"/>
  <c r="U82" i="17"/>
  <c r="U86" i="17"/>
  <c r="U90" i="17"/>
  <c r="U94" i="17"/>
  <c r="U98" i="17"/>
  <c r="U102" i="17"/>
  <c r="U80" i="17"/>
  <c r="U88" i="17"/>
  <c r="U96" i="17"/>
  <c r="U77" i="17"/>
  <c r="U85" i="17"/>
  <c r="U93" i="17"/>
  <c r="U101" i="17"/>
  <c r="U76" i="17"/>
  <c r="U84" i="17"/>
  <c r="U92" i="17"/>
  <c r="U100" i="17"/>
  <c r="U102" i="27"/>
  <c r="U73" i="17"/>
  <c r="U81" i="17"/>
  <c r="U89" i="17"/>
  <c r="U97" i="17"/>
  <c r="AJ4" i="17"/>
  <c r="AJ8" i="17"/>
  <c r="AJ3" i="17"/>
  <c r="AJ7" i="17"/>
  <c r="AJ6" i="17"/>
  <c r="AJ12" i="17"/>
  <c r="AJ11" i="17"/>
  <c r="AJ10" i="17"/>
  <c r="AJ14" i="17"/>
  <c r="AJ18" i="17"/>
  <c r="AJ17" i="17"/>
  <c r="AJ13" i="17"/>
  <c r="AJ16" i="17"/>
  <c r="AJ15" i="17"/>
  <c r="AJ24" i="17"/>
  <c r="AJ5" i="17"/>
  <c r="AJ20" i="17"/>
  <c r="AJ23" i="17"/>
  <c r="AJ27" i="17"/>
  <c r="AJ31" i="17"/>
  <c r="AJ9" i="17"/>
  <c r="AJ19" i="17"/>
  <c r="AJ22" i="17"/>
  <c r="AJ26" i="17"/>
  <c r="AJ30" i="17"/>
  <c r="AJ21" i="17"/>
  <c r="AJ33" i="17"/>
  <c r="AJ37" i="17"/>
  <c r="AJ41" i="17"/>
  <c r="AJ32" i="17"/>
  <c r="AJ36" i="17"/>
  <c r="AJ40" i="17"/>
  <c r="AJ29" i="17"/>
  <c r="AJ35" i="17"/>
  <c r="AJ25" i="17"/>
  <c r="AJ28" i="17"/>
  <c r="AJ42" i="17"/>
  <c r="AJ46" i="17"/>
  <c r="AJ34" i="17"/>
  <c r="AJ39" i="17"/>
  <c r="AJ45" i="17"/>
  <c r="AJ38" i="17"/>
  <c r="AJ44" i="17"/>
  <c r="AJ43" i="17"/>
  <c r="AJ48" i="17"/>
  <c r="AJ52" i="17"/>
  <c r="AJ56" i="17"/>
  <c r="AJ60" i="17"/>
  <c r="AJ47" i="17"/>
  <c r="AJ51" i="17"/>
  <c r="AJ55" i="17"/>
  <c r="AJ59" i="17"/>
  <c r="AJ50" i="17"/>
  <c r="AJ54" i="17"/>
  <c r="AJ58" i="17"/>
  <c r="AJ49" i="17"/>
  <c r="AJ53" i="17"/>
  <c r="AJ57" i="17"/>
  <c r="AJ63" i="17"/>
  <c r="AJ67" i="17"/>
  <c r="AJ71" i="17"/>
  <c r="AJ62" i="17"/>
  <c r="AJ66" i="17"/>
  <c r="AJ70" i="17"/>
  <c r="AJ64" i="17"/>
  <c r="AJ72" i="17"/>
  <c r="AJ65" i="17"/>
  <c r="AJ69" i="17"/>
  <c r="AJ61" i="17"/>
  <c r="AJ68" i="17"/>
  <c r="AJ4" i="27"/>
  <c r="AJ8" i="27"/>
  <c r="AJ12" i="27"/>
  <c r="AJ16" i="27"/>
  <c r="AJ20" i="27"/>
  <c r="AJ24" i="27"/>
  <c r="AJ28" i="27"/>
  <c r="AJ3" i="27"/>
  <c r="AJ7" i="27"/>
  <c r="AJ11" i="27"/>
  <c r="AJ15" i="27"/>
  <c r="AJ19" i="27"/>
  <c r="AJ23" i="27"/>
  <c r="AJ27" i="27"/>
  <c r="AJ6" i="27"/>
  <c r="AJ10" i="27"/>
  <c r="AJ14" i="27"/>
  <c r="AJ18" i="27"/>
  <c r="AJ9" i="27"/>
  <c r="AJ26" i="27"/>
  <c r="AJ33" i="27"/>
  <c r="AJ37" i="27"/>
  <c r="AJ41" i="27"/>
  <c r="AJ45" i="27"/>
  <c r="AJ49" i="27"/>
  <c r="AJ53" i="27"/>
  <c r="AJ5" i="27"/>
  <c r="AJ25" i="27"/>
  <c r="AJ32" i="27"/>
  <c r="AJ36" i="27"/>
  <c r="AJ40" i="27"/>
  <c r="AJ44" i="27"/>
  <c r="AJ48" i="27"/>
  <c r="AJ17" i="27"/>
  <c r="AJ22" i="27"/>
  <c r="AJ31" i="27"/>
  <c r="AJ35" i="27"/>
  <c r="AJ39" i="27"/>
  <c r="AJ43" i="27"/>
  <c r="AJ47" i="27"/>
  <c r="AJ29" i="27"/>
  <c r="AJ42" i="27"/>
  <c r="AJ59" i="27"/>
  <c r="AJ63" i="27"/>
  <c r="AJ67" i="27"/>
  <c r="AJ71" i="27"/>
  <c r="AJ75" i="27"/>
  <c r="AJ79" i="27"/>
  <c r="AJ21" i="27"/>
  <c r="AJ38" i="27"/>
  <c r="AJ58" i="27"/>
  <c r="AJ62" i="27"/>
  <c r="AJ66" i="27"/>
  <c r="AJ70" i="27"/>
  <c r="AJ74" i="27"/>
  <c r="AJ13" i="27"/>
  <c r="AJ34" i="27"/>
  <c r="AJ50" i="27"/>
  <c r="AJ51" i="27"/>
  <c r="AJ54" i="27"/>
  <c r="AJ57" i="27"/>
  <c r="AJ61" i="27"/>
  <c r="AJ65" i="27"/>
  <c r="AJ69" i="27"/>
  <c r="AJ73" i="27"/>
  <c r="AJ77" i="27"/>
  <c r="AJ30" i="27"/>
  <c r="AJ55" i="27"/>
  <c r="AJ60" i="27"/>
  <c r="AJ76" i="27"/>
  <c r="AJ78" i="27"/>
  <c r="AJ84" i="27"/>
  <c r="AJ88" i="27"/>
  <c r="AJ92" i="27"/>
  <c r="AJ96" i="27"/>
  <c r="AJ100" i="27"/>
  <c r="AJ56" i="27"/>
  <c r="AJ72" i="27"/>
  <c r="AJ80" i="27"/>
  <c r="AJ83" i="27"/>
  <c r="AJ87" i="27"/>
  <c r="AJ91" i="27"/>
  <c r="AJ95" i="27"/>
  <c r="AJ99" i="27"/>
  <c r="AJ103" i="27"/>
  <c r="AJ52" i="27"/>
  <c r="AJ68" i="27"/>
  <c r="AJ46" i="27"/>
  <c r="AJ90" i="27"/>
  <c r="AJ98" i="27"/>
  <c r="AJ64" i="27"/>
  <c r="AJ82" i="27"/>
  <c r="AJ89" i="27"/>
  <c r="AJ97" i="27"/>
  <c r="AJ81" i="27"/>
  <c r="AJ86" i="27"/>
  <c r="AJ94" i="27"/>
  <c r="AJ93" i="27"/>
  <c r="AJ101" i="27"/>
  <c r="AJ85" i="27"/>
  <c r="AJ102" i="27"/>
  <c r="AJ74" i="17"/>
  <c r="AJ78" i="17"/>
  <c r="AJ82" i="17"/>
  <c r="AJ86" i="17"/>
  <c r="AJ90" i="17"/>
  <c r="AJ94" i="17"/>
  <c r="AJ98" i="17"/>
  <c r="AJ102" i="17"/>
  <c r="AJ73" i="17"/>
  <c r="AJ77" i="17"/>
  <c r="AJ81" i="17"/>
  <c r="AJ85" i="17"/>
  <c r="AJ89" i="17"/>
  <c r="AJ93" i="17"/>
  <c r="AJ97" i="17"/>
  <c r="AJ101" i="17"/>
  <c r="AJ79" i="17"/>
  <c r="AJ87" i="17"/>
  <c r="AJ95" i="17"/>
  <c r="AJ103" i="17"/>
  <c r="AJ76" i="17"/>
  <c r="AJ84" i="17"/>
  <c r="AJ92" i="17"/>
  <c r="AJ100" i="17"/>
  <c r="AJ75" i="17"/>
  <c r="AJ83" i="17"/>
  <c r="AJ91" i="17"/>
  <c r="AJ99" i="17"/>
  <c r="AJ80" i="17"/>
  <c r="AJ88" i="17"/>
  <c r="AJ96" i="17"/>
  <c r="D4" i="17"/>
  <c r="D8" i="17"/>
  <c r="D3" i="17"/>
  <c r="D7" i="17"/>
  <c r="D6" i="17"/>
  <c r="D12" i="17"/>
  <c r="D11" i="17"/>
  <c r="D10" i="17"/>
  <c r="D14" i="17"/>
  <c r="D18" i="17"/>
  <c r="D5" i="17"/>
  <c r="D17" i="17"/>
  <c r="D21" i="17"/>
  <c r="D13" i="17"/>
  <c r="D16" i="17"/>
  <c r="D15" i="17"/>
  <c r="D24" i="17"/>
  <c r="D9" i="17"/>
  <c r="D20" i="17"/>
  <c r="D23" i="17"/>
  <c r="D27" i="17"/>
  <c r="D31" i="17"/>
  <c r="D22" i="17"/>
  <c r="D26" i="17"/>
  <c r="D30" i="17"/>
  <c r="D33" i="17"/>
  <c r="D37" i="17"/>
  <c r="D41" i="17"/>
  <c r="D32" i="17"/>
  <c r="D36" i="17"/>
  <c r="D40" i="17"/>
  <c r="D29" i="17"/>
  <c r="D35" i="17"/>
  <c r="D19" i="17"/>
  <c r="D28" i="17"/>
  <c r="D42" i="17"/>
  <c r="D46" i="17"/>
  <c r="D34" i="17"/>
  <c r="D39" i="17"/>
  <c r="D45" i="17"/>
  <c r="D25" i="17"/>
  <c r="D38" i="17"/>
  <c r="D44" i="17"/>
  <c r="D48" i="17"/>
  <c r="D43" i="17"/>
  <c r="D52" i="17"/>
  <c r="D56" i="17"/>
  <c r="D60" i="17"/>
  <c r="D47" i="17"/>
  <c r="D51" i="17"/>
  <c r="D55" i="17"/>
  <c r="D59" i="17"/>
  <c r="D63" i="17"/>
  <c r="D50" i="17"/>
  <c r="D54" i="17"/>
  <c r="D58" i="17"/>
  <c r="D49" i="17"/>
  <c r="D53" i="17"/>
  <c r="D57" i="17"/>
  <c r="D67" i="17"/>
  <c r="D71" i="17"/>
  <c r="D62" i="17"/>
  <c r="D66" i="17"/>
  <c r="D70" i="17"/>
  <c r="D72" i="17"/>
  <c r="D65" i="17"/>
  <c r="D69" i="17"/>
  <c r="D61" i="17"/>
  <c r="D64" i="17"/>
  <c r="D68" i="17"/>
  <c r="D4" i="27"/>
  <c r="D8" i="27"/>
  <c r="D12" i="27"/>
  <c r="D16" i="27"/>
  <c r="D20" i="27"/>
  <c r="D24" i="27"/>
  <c r="D28" i="27"/>
  <c r="D3" i="27"/>
  <c r="D7" i="27"/>
  <c r="D11" i="27"/>
  <c r="D15" i="27"/>
  <c r="D19" i="27"/>
  <c r="D23" i="27"/>
  <c r="D27" i="27"/>
  <c r="D6" i="27"/>
  <c r="D10" i="27"/>
  <c r="D14" i="27"/>
  <c r="D18" i="27"/>
  <c r="D9" i="27"/>
  <c r="D26" i="27"/>
  <c r="D33" i="27"/>
  <c r="D37" i="27"/>
  <c r="D41" i="27"/>
  <c r="D45" i="27"/>
  <c r="D49" i="27"/>
  <c r="D53" i="27"/>
  <c r="D5" i="27"/>
  <c r="D25" i="27"/>
  <c r="D32" i="27"/>
  <c r="D36" i="27"/>
  <c r="D40" i="27"/>
  <c r="D44" i="27"/>
  <c r="D48" i="27"/>
  <c r="D17" i="27"/>
  <c r="D22" i="27"/>
  <c r="D30" i="27"/>
  <c r="D31" i="27"/>
  <c r="D35" i="27"/>
  <c r="D39" i="27"/>
  <c r="D43" i="27"/>
  <c r="D47" i="27"/>
  <c r="D51" i="27"/>
  <c r="D13" i="27"/>
  <c r="D29" i="27"/>
  <c r="D42" i="27"/>
  <c r="D56" i="27"/>
  <c r="D59" i="27"/>
  <c r="D63" i="27"/>
  <c r="D67" i="27"/>
  <c r="D71" i="27"/>
  <c r="D75" i="27"/>
  <c r="D79" i="27"/>
  <c r="D83" i="27"/>
  <c r="D21" i="27"/>
  <c r="D38" i="27"/>
  <c r="D58" i="27"/>
  <c r="D62" i="27"/>
  <c r="D66" i="27"/>
  <c r="D70" i="27"/>
  <c r="D74" i="27"/>
  <c r="D78" i="27"/>
  <c r="D34" i="27"/>
  <c r="D50" i="27"/>
  <c r="D54" i="27"/>
  <c r="D57" i="27"/>
  <c r="D61" i="27"/>
  <c r="D65" i="27"/>
  <c r="D69" i="27"/>
  <c r="D73" i="27"/>
  <c r="D77" i="27"/>
  <c r="D52" i="27"/>
  <c r="D60" i="27"/>
  <c r="D76" i="27"/>
  <c r="D84" i="27"/>
  <c r="D88" i="27"/>
  <c r="D92" i="27"/>
  <c r="D96" i="27"/>
  <c r="D100" i="27"/>
  <c r="D46" i="27"/>
  <c r="D72" i="27"/>
  <c r="D80" i="27"/>
  <c r="D87" i="27"/>
  <c r="D91" i="27"/>
  <c r="D95" i="27"/>
  <c r="D99" i="27"/>
  <c r="D103" i="27"/>
  <c r="D55" i="27"/>
  <c r="D68" i="27"/>
  <c r="D90" i="27"/>
  <c r="D98" i="27"/>
  <c r="D82" i="27"/>
  <c r="D89" i="27"/>
  <c r="D97" i="27"/>
  <c r="D81" i="27"/>
  <c r="D86" i="27"/>
  <c r="D94" i="27"/>
  <c r="D64" i="27"/>
  <c r="D93" i="27"/>
  <c r="D101" i="27"/>
  <c r="D85" i="27"/>
  <c r="D102" i="27"/>
  <c r="D74" i="17"/>
  <c r="D78" i="17"/>
  <c r="D82" i="17"/>
  <c r="D86" i="17"/>
  <c r="D90" i="17"/>
  <c r="D94" i="17"/>
  <c r="D98" i="17"/>
  <c r="D102" i="17"/>
  <c r="D73" i="17"/>
  <c r="D77" i="17"/>
  <c r="D81" i="17"/>
  <c r="D85" i="17"/>
  <c r="D89" i="17"/>
  <c r="D93" i="17"/>
  <c r="D97" i="17"/>
  <c r="D101" i="17"/>
  <c r="D79" i="17"/>
  <c r="D87" i="17"/>
  <c r="D95" i="17"/>
  <c r="D103" i="17"/>
  <c r="D76" i="17"/>
  <c r="D84" i="17"/>
  <c r="D92" i="17"/>
  <c r="D100" i="17"/>
  <c r="D75" i="17"/>
  <c r="D83" i="17"/>
  <c r="D91" i="17"/>
  <c r="D99" i="17"/>
  <c r="D80" i="17"/>
  <c r="D88" i="17"/>
  <c r="D96" i="17"/>
  <c r="T5" i="25"/>
  <c r="T9" i="25"/>
  <c r="T13" i="25"/>
  <c r="T17" i="25"/>
  <c r="T21" i="25"/>
  <c r="T25" i="25"/>
  <c r="T29" i="25"/>
  <c r="T33" i="25"/>
  <c r="T37" i="25"/>
  <c r="T41" i="25"/>
  <c r="T45" i="25"/>
  <c r="T49" i="25"/>
  <c r="T53" i="25"/>
  <c r="T57" i="25"/>
  <c r="T61" i="25"/>
  <c r="T65" i="25"/>
  <c r="T69" i="25"/>
  <c r="T73" i="25"/>
  <c r="T77" i="25"/>
  <c r="T81" i="25"/>
  <c r="T85" i="25"/>
  <c r="T89" i="25"/>
  <c r="T93" i="25"/>
  <c r="T97" i="25"/>
  <c r="T101" i="25"/>
  <c r="T4" i="25"/>
  <c r="T8" i="25"/>
  <c r="T12" i="25"/>
  <c r="T16" i="25"/>
  <c r="T20" i="25"/>
  <c r="T24" i="25"/>
  <c r="T28" i="25"/>
  <c r="T32" i="25"/>
  <c r="T36" i="25"/>
  <c r="T40" i="25"/>
  <c r="T44" i="25"/>
  <c r="T48" i="25"/>
  <c r="T52" i="25"/>
  <c r="T56" i="25"/>
  <c r="T60" i="25"/>
  <c r="T64" i="25"/>
  <c r="T68" i="25"/>
  <c r="T72" i="25"/>
  <c r="T76" i="25"/>
  <c r="T80" i="25"/>
  <c r="T84" i="25"/>
  <c r="T88" i="25"/>
  <c r="T92" i="25"/>
  <c r="T96" i="25"/>
  <c r="T100" i="25"/>
  <c r="T3" i="25"/>
  <c r="T7" i="25"/>
  <c r="T11" i="25"/>
  <c r="T15" i="25"/>
  <c r="T19" i="25"/>
  <c r="T23" i="25"/>
  <c r="T27" i="25"/>
  <c r="T31" i="25"/>
  <c r="T35" i="25"/>
  <c r="T39" i="25"/>
  <c r="T43" i="25"/>
  <c r="T47" i="25"/>
  <c r="T51" i="25"/>
  <c r="T55" i="25"/>
  <c r="T59" i="25"/>
  <c r="T63" i="25"/>
  <c r="T67" i="25"/>
  <c r="T71" i="25"/>
  <c r="T75" i="25"/>
  <c r="T79" i="25"/>
  <c r="T83" i="25"/>
  <c r="T87" i="25"/>
  <c r="T91" i="25"/>
  <c r="T95" i="25"/>
  <c r="T99" i="25"/>
  <c r="T103" i="25"/>
  <c r="T6" i="25"/>
  <c r="T10" i="25"/>
  <c r="T14" i="25"/>
  <c r="T18" i="25"/>
  <c r="T22" i="25"/>
  <c r="T26" i="25"/>
  <c r="T30" i="25"/>
  <c r="T34" i="25"/>
  <c r="T38" i="25"/>
  <c r="T42" i="25"/>
  <c r="T46" i="25"/>
  <c r="T50" i="25"/>
  <c r="T54" i="25"/>
  <c r="T58" i="25"/>
  <c r="T62" i="25"/>
  <c r="T66" i="25"/>
  <c r="T70" i="25"/>
  <c r="T74" i="25"/>
  <c r="T78" i="25"/>
  <c r="T82" i="25"/>
  <c r="T86" i="25"/>
  <c r="T90" i="25"/>
  <c r="T94" i="25"/>
  <c r="T98" i="25"/>
  <c r="T102" i="25"/>
  <c r="R3" i="25"/>
  <c r="R7" i="25"/>
  <c r="R11" i="25"/>
  <c r="R15" i="25"/>
  <c r="R19" i="25"/>
  <c r="R23" i="25"/>
  <c r="R27" i="25"/>
  <c r="R31" i="25"/>
  <c r="R35" i="25"/>
  <c r="R39" i="25"/>
  <c r="R43" i="25"/>
  <c r="R47" i="25"/>
  <c r="R51" i="25"/>
  <c r="R55" i="25"/>
  <c r="R59" i="25"/>
  <c r="R63" i="25"/>
  <c r="R67" i="25"/>
  <c r="R71" i="25"/>
  <c r="R75" i="25"/>
  <c r="R79" i="25"/>
  <c r="R83" i="25"/>
  <c r="R87" i="25"/>
  <c r="R91" i="25"/>
  <c r="R95" i="25"/>
  <c r="R99" i="25"/>
  <c r="R103" i="25"/>
  <c r="R6" i="25"/>
  <c r="R10" i="25"/>
  <c r="R14" i="25"/>
  <c r="R18" i="25"/>
  <c r="R22" i="25"/>
  <c r="R26" i="25"/>
  <c r="R30" i="25"/>
  <c r="R34" i="25"/>
  <c r="R38" i="25"/>
  <c r="R42" i="25"/>
  <c r="R46" i="25"/>
  <c r="R50" i="25"/>
  <c r="R54" i="25"/>
  <c r="R58" i="25"/>
  <c r="R62" i="25"/>
  <c r="R66" i="25"/>
  <c r="R70" i="25"/>
  <c r="R74" i="25"/>
  <c r="R78" i="25"/>
  <c r="R82" i="25"/>
  <c r="R86" i="25"/>
  <c r="R90" i="25"/>
  <c r="R94" i="25"/>
  <c r="R98" i="25"/>
  <c r="R102" i="25"/>
  <c r="R5" i="25"/>
  <c r="R9" i="25"/>
  <c r="R13" i="25"/>
  <c r="R17" i="25"/>
  <c r="R21" i="25"/>
  <c r="R25" i="25"/>
  <c r="R29" i="25"/>
  <c r="R33" i="25"/>
  <c r="R37" i="25"/>
  <c r="R41" i="25"/>
  <c r="R45" i="25"/>
  <c r="R49" i="25"/>
  <c r="R53" i="25"/>
  <c r="R57" i="25"/>
  <c r="R61" i="25"/>
  <c r="R65" i="25"/>
  <c r="R69" i="25"/>
  <c r="R73" i="25"/>
  <c r="R77" i="25"/>
  <c r="R81" i="25"/>
  <c r="R85" i="25"/>
  <c r="R89" i="25"/>
  <c r="R93" i="25"/>
  <c r="R97" i="25"/>
  <c r="R101" i="25"/>
  <c r="R4" i="25"/>
  <c r="R8" i="25"/>
  <c r="R12" i="25"/>
  <c r="R16" i="25"/>
  <c r="R20" i="25"/>
  <c r="R24" i="25"/>
  <c r="R28" i="25"/>
  <c r="R32" i="25"/>
  <c r="R36" i="25"/>
  <c r="R40" i="25"/>
  <c r="R44" i="25"/>
  <c r="R48" i="25"/>
  <c r="R52" i="25"/>
  <c r="R56" i="25"/>
  <c r="R60" i="25"/>
  <c r="R64" i="25"/>
  <c r="R68" i="25"/>
  <c r="R72" i="25"/>
  <c r="R76" i="25"/>
  <c r="R80" i="25"/>
  <c r="R84" i="25"/>
  <c r="R88" i="25"/>
  <c r="R92" i="25"/>
  <c r="R96" i="25"/>
  <c r="R100" i="25"/>
  <c r="AD3" i="25"/>
  <c r="AD7" i="25"/>
  <c r="AD11" i="25"/>
  <c r="AD15" i="25"/>
  <c r="AD19" i="25"/>
  <c r="AD23" i="25"/>
  <c r="AD27" i="25"/>
  <c r="AD31" i="25"/>
  <c r="AD35" i="25"/>
  <c r="AD39" i="25"/>
  <c r="AD43" i="25"/>
  <c r="AD47" i="25"/>
  <c r="AD51" i="25"/>
  <c r="AD55" i="25"/>
  <c r="AD59" i="25"/>
  <c r="AD63" i="25"/>
  <c r="AD67" i="25"/>
  <c r="AD71" i="25"/>
  <c r="AD75" i="25"/>
  <c r="AD79" i="25"/>
  <c r="AD83" i="25"/>
  <c r="AD87" i="25"/>
  <c r="AD91" i="25"/>
  <c r="AD95" i="25"/>
  <c r="AD99" i="25"/>
  <c r="AD103" i="25"/>
  <c r="AD6" i="25"/>
  <c r="AD10" i="25"/>
  <c r="AD14" i="25"/>
  <c r="AD18" i="25"/>
  <c r="AD22" i="25"/>
  <c r="AD26" i="25"/>
  <c r="AD30" i="25"/>
  <c r="AD34" i="25"/>
  <c r="AD38" i="25"/>
  <c r="AD42" i="25"/>
  <c r="AD46" i="25"/>
  <c r="AD50" i="25"/>
  <c r="AD54" i="25"/>
  <c r="AD58" i="25"/>
  <c r="AD62" i="25"/>
  <c r="AD66" i="25"/>
  <c r="AD70" i="25"/>
  <c r="AD74" i="25"/>
  <c r="AD78" i="25"/>
  <c r="AD82" i="25"/>
  <c r="AD86" i="25"/>
  <c r="AD90" i="25"/>
  <c r="AD94" i="25"/>
  <c r="AD98" i="25"/>
  <c r="AD102" i="25"/>
  <c r="AD5" i="25"/>
  <c r="AD9" i="25"/>
  <c r="AD13" i="25"/>
  <c r="AD17" i="25"/>
  <c r="AD21" i="25"/>
  <c r="AD25" i="25"/>
  <c r="AD29" i="25"/>
  <c r="AD33" i="25"/>
  <c r="AD37" i="25"/>
  <c r="AD41" i="25"/>
  <c r="AD45" i="25"/>
  <c r="AD49" i="25"/>
  <c r="AD53" i="25"/>
  <c r="AD57" i="25"/>
  <c r="AD61" i="25"/>
  <c r="AD65" i="25"/>
  <c r="AD69" i="25"/>
  <c r="AD73" i="25"/>
  <c r="AD77" i="25"/>
  <c r="AD81" i="25"/>
  <c r="AD85" i="25"/>
  <c r="AD89" i="25"/>
  <c r="AD93" i="25"/>
  <c r="AD97" i="25"/>
  <c r="AD101" i="25"/>
  <c r="AD4" i="25"/>
  <c r="AD8" i="25"/>
  <c r="AD12" i="25"/>
  <c r="AD16" i="25"/>
  <c r="AD20" i="25"/>
  <c r="AD24" i="25"/>
  <c r="AD28" i="25"/>
  <c r="AD32" i="25"/>
  <c r="AD36" i="25"/>
  <c r="AD40" i="25"/>
  <c r="AD44" i="25"/>
  <c r="AD48" i="25"/>
  <c r="AD52" i="25"/>
  <c r="AD56" i="25"/>
  <c r="AD60" i="25"/>
  <c r="AD64" i="25"/>
  <c r="AD68" i="25"/>
  <c r="AD72" i="25"/>
  <c r="AD76" i="25"/>
  <c r="AD80" i="25"/>
  <c r="AD84" i="25"/>
  <c r="AD88" i="25"/>
  <c r="AD92" i="25"/>
  <c r="AD96" i="25"/>
  <c r="AD100" i="25"/>
  <c r="S4" i="25"/>
  <c r="S8" i="25"/>
  <c r="S12" i="25"/>
  <c r="S16" i="25"/>
  <c r="S20" i="25"/>
  <c r="S24" i="25"/>
  <c r="S28" i="25"/>
  <c r="S32" i="25"/>
  <c r="S36" i="25"/>
  <c r="S40" i="25"/>
  <c r="S44" i="25"/>
  <c r="S48" i="25"/>
  <c r="S52" i="25"/>
  <c r="S56" i="25"/>
  <c r="S60" i="25"/>
  <c r="S64" i="25"/>
  <c r="S68" i="25"/>
  <c r="S72" i="25"/>
  <c r="S76" i="25"/>
  <c r="S80" i="25"/>
  <c r="S84" i="25"/>
  <c r="S88" i="25"/>
  <c r="S92" i="25"/>
  <c r="S96" i="25"/>
  <c r="S100" i="25"/>
  <c r="S3" i="25"/>
  <c r="S7" i="25"/>
  <c r="S11" i="25"/>
  <c r="S15" i="25"/>
  <c r="S19" i="25"/>
  <c r="S23" i="25"/>
  <c r="S27" i="25"/>
  <c r="S31" i="25"/>
  <c r="S35" i="25"/>
  <c r="S39" i="25"/>
  <c r="S43" i="25"/>
  <c r="S47" i="25"/>
  <c r="S51" i="25"/>
  <c r="S55" i="25"/>
  <c r="S59" i="25"/>
  <c r="S63" i="25"/>
  <c r="S67" i="25"/>
  <c r="S71" i="25"/>
  <c r="S75" i="25"/>
  <c r="S79" i="25"/>
  <c r="S83" i="25"/>
  <c r="S87" i="25"/>
  <c r="S91" i="25"/>
  <c r="S95" i="25"/>
  <c r="S99" i="25"/>
  <c r="S103" i="25"/>
  <c r="S6" i="25"/>
  <c r="S10" i="25"/>
  <c r="S14" i="25"/>
  <c r="S18" i="25"/>
  <c r="S22" i="25"/>
  <c r="S26" i="25"/>
  <c r="S30" i="25"/>
  <c r="S34" i="25"/>
  <c r="S38" i="25"/>
  <c r="S42" i="25"/>
  <c r="S46" i="25"/>
  <c r="S50" i="25"/>
  <c r="S54" i="25"/>
  <c r="S58" i="25"/>
  <c r="S62" i="25"/>
  <c r="S66" i="25"/>
  <c r="S70" i="25"/>
  <c r="S74" i="25"/>
  <c r="S78" i="25"/>
  <c r="S82" i="25"/>
  <c r="S86" i="25"/>
  <c r="S90" i="25"/>
  <c r="S94" i="25"/>
  <c r="S98" i="25"/>
  <c r="S102" i="25"/>
  <c r="S5" i="25"/>
  <c r="S9" i="25"/>
  <c r="S13" i="25"/>
  <c r="S17" i="25"/>
  <c r="S21" i="25"/>
  <c r="S25" i="25"/>
  <c r="S29" i="25"/>
  <c r="S33" i="25"/>
  <c r="S37" i="25"/>
  <c r="S41" i="25"/>
  <c r="S45" i="25"/>
  <c r="S49" i="25"/>
  <c r="S53" i="25"/>
  <c r="S57" i="25"/>
  <c r="S61" i="25"/>
  <c r="S65" i="25"/>
  <c r="S69" i="25"/>
  <c r="S73" i="25"/>
  <c r="S77" i="25"/>
  <c r="S81" i="25"/>
  <c r="S85" i="25"/>
  <c r="S89" i="25"/>
  <c r="S93" i="25"/>
  <c r="S97" i="25"/>
  <c r="S101" i="25"/>
  <c r="G4" i="25"/>
  <c r="G8" i="25"/>
  <c r="G12" i="25"/>
  <c r="G16" i="25"/>
  <c r="G20" i="25"/>
  <c r="G24" i="25"/>
  <c r="G28" i="25"/>
  <c r="G32" i="25"/>
  <c r="G36" i="25"/>
  <c r="G40" i="25"/>
  <c r="G44" i="25"/>
  <c r="G48" i="25"/>
  <c r="G52" i="25"/>
  <c r="G56" i="25"/>
  <c r="G60" i="25"/>
  <c r="G64" i="25"/>
  <c r="G68" i="25"/>
  <c r="G72" i="25"/>
  <c r="G76" i="25"/>
  <c r="G80" i="25"/>
  <c r="G84" i="25"/>
  <c r="G88" i="25"/>
  <c r="G92" i="25"/>
  <c r="G96" i="25"/>
  <c r="G100" i="25"/>
  <c r="G3" i="25"/>
  <c r="G7" i="25"/>
  <c r="G11" i="25"/>
  <c r="G15" i="25"/>
  <c r="G19" i="25"/>
  <c r="G23" i="25"/>
  <c r="G27" i="25"/>
  <c r="G31" i="25"/>
  <c r="G35" i="25"/>
  <c r="G39" i="25"/>
  <c r="G43" i="25"/>
  <c r="G47" i="25"/>
  <c r="G51" i="25"/>
  <c r="G55" i="25"/>
  <c r="G59" i="25"/>
  <c r="G63" i="25"/>
  <c r="G67" i="25"/>
  <c r="G71" i="25"/>
  <c r="G75" i="25"/>
  <c r="G79" i="25"/>
  <c r="G83" i="25"/>
  <c r="G87" i="25"/>
  <c r="G91" i="25"/>
  <c r="G95" i="25"/>
  <c r="G99" i="25"/>
  <c r="G103" i="25"/>
  <c r="G6" i="25"/>
  <c r="G10" i="25"/>
  <c r="G14" i="25"/>
  <c r="G18" i="25"/>
  <c r="G22" i="25"/>
  <c r="G26" i="25"/>
  <c r="G30" i="25"/>
  <c r="G34" i="25"/>
  <c r="G38" i="25"/>
  <c r="G42" i="25"/>
  <c r="G46" i="25"/>
  <c r="G50" i="25"/>
  <c r="G54" i="25"/>
  <c r="G58" i="25"/>
  <c r="G62" i="25"/>
  <c r="G66" i="25"/>
  <c r="G70" i="25"/>
  <c r="G74" i="25"/>
  <c r="G78" i="25"/>
  <c r="G82" i="25"/>
  <c r="G86" i="25"/>
  <c r="G90" i="25"/>
  <c r="G94" i="25"/>
  <c r="G98" i="25"/>
  <c r="G102" i="25"/>
  <c r="G5" i="25"/>
  <c r="G9" i="25"/>
  <c r="G13" i="25"/>
  <c r="G17" i="25"/>
  <c r="G21" i="25"/>
  <c r="G25" i="25"/>
  <c r="G29" i="25"/>
  <c r="G33" i="25"/>
  <c r="G37" i="25"/>
  <c r="G41" i="25"/>
  <c r="G45" i="25"/>
  <c r="G49" i="25"/>
  <c r="G53" i="25"/>
  <c r="G57" i="25"/>
  <c r="G61" i="25"/>
  <c r="G65" i="25"/>
  <c r="G69" i="25"/>
  <c r="G73" i="25"/>
  <c r="G77" i="25"/>
  <c r="G81" i="25"/>
  <c r="G85" i="25"/>
  <c r="G89" i="25"/>
  <c r="G93" i="25"/>
  <c r="G97" i="25"/>
  <c r="G101" i="25"/>
  <c r="W4" i="25"/>
  <c r="W8" i="25"/>
  <c r="W12" i="25"/>
  <c r="W16" i="25"/>
  <c r="W20" i="25"/>
  <c r="W24" i="25"/>
  <c r="W28" i="25"/>
  <c r="W32" i="25"/>
  <c r="W36" i="25"/>
  <c r="W40" i="25"/>
  <c r="W44" i="25"/>
  <c r="W48" i="25"/>
  <c r="W52" i="25"/>
  <c r="W56" i="25"/>
  <c r="W60" i="25"/>
  <c r="W64" i="25"/>
  <c r="W68" i="25"/>
  <c r="W72" i="25"/>
  <c r="W76" i="25"/>
  <c r="W80" i="25"/>
  <c r="W84" i="25"/>
  <c r="W88" i="25"/>
  <c r="W92" i="25"/>
  <c r="W96" i="25"/>
  <c r="W100" i="25"/>
  <c r="W3" i="25"/>
  <c r="W7" i="25"/>
  <c r="W11" i="25"/>
  <c r="W15" i="25"/>
  <c r="W19" i="25"/>
  <c r="W23" i="25"/>
  <c r="W27" i="25"/>
  <c r="W31" i="25"/>
  <c r="W35" i="25"/>
  <c r="W39" i="25"/>
  <c r="W43" i="25"/>
  <c r="W47" i="25"/>
  <c r="W51" i="25"/>
  <c r="W55" i="25"/>
  <c r="W59" i="25"/>
  <c r="W63" i="25"/>
  <c r="W67" i="25"/>
  <c r="W71" i="25"/>
  <c r="W75" i="25"/>
  <c r="W79" i="25"/>
  <c r="W83" i="25"/>
  <c r="W87" i="25"/>
  <c r="W91" i="25"/>
  <c r="W95" i="25"/>
  <c r="W99" i="25"/>
  <c r="W103" i="25"/>
  <c r="W6" i="25"/>
  <c r="W10" i="25"/>
  <c r="W14" i="25"/>
  <c r="W18" i="25"/>
  <c r="W22" i="25"/>
  <c r="W26" i="25"/>
  <c r="W30" i="25"/>
  <c r="W34" i="25"/>
  <c r="W38" i="25"/>
  <c r="W42" i="25"/>
  <c r="W46" i="25"/>
  <c r="W50" i="25"/>
  <c r="W54" i="25"/>
  <c r="W58" i="25"/>
  <c r="W62" i="25"/>
  <c r="W66" i="25"/>
  <c r="W70" i="25"/>
  <c r="W74" i="25"/>
  <c r="W78" i="25"/>
  <c r="W82" i="25"/>
  <c r="W86" i="25"/>
  <c r="W90" i="25"/>
  <c r="W94" i="25"/>
  <c r="W98" i="25"/>
  <c r="W102" i="25"/>
  <c r="W5" i="25"/>
  <c r="W9" i="25"/>
  <c r="W13" i="25"/>
  <c r="W17" i="25"/>
  <c r="W21" i="25"/>
  <c r="W25" i="25"/>
  <c r="W29" i="25"/>
  <c r="W33" i="25"/>
  <c r="W37" i="25"/>
  <c r="W41" i="25"/>
  <c r="W45" i="25"/>
  <c r="W49" i="25"/>
  <c r="W53" i="25"/>
  <c r="W57" i="25"/>
  <c r="W61" i="25"/>
  <c r="W65" i="25"/>
  <c r="W69" i="25"/>
  <c r="W73" i="25"/>
  <c r="W77" i="25"/>
  <c r="W81" i="25"/>
  <c r="W85" i="25"/>
  <c r="W89" i="25"/>
  <c r="W93" i="25"/>
  <c r="W97" i="25"/>
  <c r="W101" i="25"/>
  <c r="R6" i="17"/>
  <c r="R5" i="17"/>
  <c r="R9" i="17"/>
  <c r="R4" i="17"/>
  <c r="R10" i="17"/>
  <c r="R14" i="17"/>
  <c r="R8" i="17"/>
  <c r="R12" i="17"/>
  <c r="R3" i="17"/>
  <c r="R16" i="17"/>
  <c r="R20" i="17"/>
  <c r="R7" i="17"/>
  <c r="R13" i="17"/>
  <c r="R15" i="17"/>
  <c r="R19" i="17"/>
  <c r="R18" i="17"/>
  <c r="R22" i="17"/>
  <c r="R26" i="17"/>
  <c r="R21" i="17"/>
  <c r="R25" i="17"/>
  <c r="R29" i="17"/>
  <c r="R11" i="17"/>
  <c r="R24" i="17"/>
  <c r="R28" i="17"/>
  <c r="R32" i="17"/>
  <c r="R31" i="17"/>
  <c r="R35" i="17"/>
  <c r="R39" i="17"/>
  <c r="R30" i="17"/>
  <c r="R34" i="17"/>
  <c r="R38" i="17"/>
  <c r="R42" i="17"/>
  <c r="R17" i="17"/>
  <c r="R27" i="17"/>
  <c r="R33" i="17"/>
  <c r="R36" i="17"/>
  <c r="R40" i="17"/>
  <c r="R44" i="17"/>
  <c r="R23" i="17"/>
  <c r="R37" i="17"/>
  <c r="R43" i="17"/>
  <c r="R47" i="17"/>
  <c r="R46" i="17"/>
  <c r="R41" i="17"/>
  <c r="R50" i="17"/>
  <c r="R54" i="17"/>
  <c r="R58" i="17"/>
  <c r="R62" i="17"/>
  <c r="R45" i="17"/>
  <c r="R49" i="17"/>
  <c r="R53" i="17"/>
  <c r="R57" i="17"/>
  <c r="R61" i="17"/>
  <c r="R48" i="17"/>
  <c r="R52" i="17"/>
  <c r="R56" i="17"/>
  <c r="R60" i="17"/>
  <c r="R51" i="17"/>
  <c r="R55" i="17"/>
  <c r="R59" i="17"/>
  <c r="R65" i="17"/>
  <c r="R69" i="17"/>
  <c r="R64" i="17"/>
  <c r="R68" i="17"/>
  <c r="R72" i="17"/>
  <c r="R70" i="17"/>
  <c r="R63" i="17"/>
  <c r="R67" i="17"/>
  <c r="R71" i="17"/>
  <c r="R66" i="17"/>
  <c r="R6" i="27"/>
  <c r="R10" i="27"/>
  <c r="R14" i="27"/>
  <c r="R18" i="27"/>
  <c r="R22" i="27"/>
  <c r="R26" i="27"/>
  <c r="R30" i="27"/>
  <c r="R5" i="27"/>
  <c r="R9" i="27"/>
  <c r="R13" i="27"/>
  <c r="R17" i="27"/>
  <c r="R21" i="27"/>
  <c r="R25" i="27"/>
  <c r="R29" i="27"/>
  <c r="R4" i="27"/>
  <c r="R8" i="27"/>
  <c r="R12" i="27"/>
  <c r="R16" i="27"/>
  <c r="R20" i="27"/>
  <c r="R7" i="27"/>
  <c r="R24" i="27"/>
  <c r="R31" i="27"/>
  <c r="R35" i="27"/>
  <c r="R39" i="27"/>
  <c r="R43" i="27"/>
  <c r="R47" i="27"/>
  <c r="R51" i="27"/>
  <c r="R55" i="27"/>
  <c r="R3" i="27"/>
  <c r="R19" i="27"/>
  <c r="R23" i="27"/>
  <c r="R34" i="27"/>
  <c r="R38" i="27"/>
  <c r="R42" i="27"/>
  <c r="R46" i="27"/>
  <c r="R50" i="27"/>
  <c r="R15" i="27"/>
  <c r="R28" i="27"/>
  <c r="R33" i="27"/>
  <c r="R37" i="27"/>
  <c r="R41" i="27"/>
  <c r="R45" i="27"/>
  <c r="R49" i="27"/>
  <c r="R11" i="27"/>
  <c r="R27" i="27"/>
  <c r="R40" i="27"/>
  <c r="R54" i="27"/>
  <c r="R57" i="27"/>
  <c r="R61" i="27"/>
  <c r="R65" i="27"/>
  <c r="R69" i="27"/>
  <c r="R73" i="27"/>
  <c r="R77" i="27"/>
  <c r="R81" i="27"/>
  <c r="R36" i="27"/>
  <c r="R56" i="27"/>
  <c r="R60" i="27"/>
  <c r="R64" i="27"/>
  <c r="R68" i="27"/>
  <c r="R72" i="27"/>
  <c r="R76" i="27"/>
  <c r="R32" i="27"/>
  <c r="R48" i="27"/>
  <c r="R52" i="27"/>
  <c r="R59" i="27"/>
  <c r="R63" i="27"/>
  <c r="R67" i="27"/>
  <c r="R71" i="27"/>
  <c r="R75" i="27"/>
  <c r="R79" i="27"/>
  <c r="R58" i="27"/>
  <c r="R74" i="27"/>
  <c r="R86" i="27"/>
  <c r="R90" i="27"/>
  <c r="R94" i="27"/>
  <c r="R98" i="27"/>
  <c r="R102" i="27"/>
  <c r="R44" i="27"/>
  <c r="R70" i="27"/>
  <c r="R85" i="27"/>
  <c r="R89" i="27"/>
  <c r="R93" i="27"/>
  <c r="R97" i="27"/>
  <c r="R101" i="27"/>
  <c r="R53" i="27"/>
  <c r="R66" i="27"/>
  <c r="R88" i="27"/>
  <c r="R96" i="27"/>
  <c r="R80" i="27"/>
  <c r="R83" i="27"/>
  <c r="R87" i="27"/>
  <c r="R95" i="27"/>
  <c r="R103" i="27"/>
  <c r="R82" i="27"/>
  <c r="R84" i="27"/>
  <c r="R92" i="27"/>
  <c r="R91" i="27"/>
  <c r="R99" i="27"/>
  <c r="R78" i="27"/>
  <c r="R100" i="27"/>
  <c r="R76" i="17"/>
  <c r="R80" i="17"/>
  <c r="R84" i="17"/>
  <c r="R88" i="17"/>
  <c r="R92" i="17"/>
  <c r="R96" i="17"/>
  <c r="R100" i="17"/>
  <c r="R75" i="17"/>
  <c r="R79" i="17"/>
  <c r="R83" i="17"/>
  <c r="R87" i="17"/>
  <c r="R91" i="17"/>
  <c r="R95" i="17"/>
  <c r="R99" i="17"/>
  <c r="R103" i="17"/>
  <c r="R77" i="17"/>
  <c r="R85" i="17"/>
  <c r="R93" i="17"/>
  <c r="R101" i="17"/>
  <c r="R62" i="27"/>
  <c r="R74" i="17"/>
  <c r="R82" i="17"/>
  <c r="R90" i="17"/>
  <c r="R98" i="17"/>
  <c r="R73" i="17"/>
  <c r="R81" i="17"/>
  <c r="R89" i="17"/>
  <c r="R97" i="17"/>
  <c r="R78" i="17"/>
  <c r="R86" i="17"/>
  <c r="R94" i="17"/>
  <c r="R102" i="17"/>
  <c r="Y5" i="17"/>
  <c r="Y9" i="17"/>
  <c r="Y4" i="17"/>
  <c r="Y8" i="17"/>
  <c r="Y3" i="17"/>
  <c r="Y6" i="17"/>
  <c r="Y13" i="17"/>
  <c r="Y7" i="17"/>
  <c r="Y11" i="17"/>
  <c r="Y14" i="17"/>
  <c r="Y15" i="17"/>
  <c r="Y19" i="17"/>
  <c r="Y10" i="17"/>
  <c r="Y12" i="17"/>
  <c r="Y18" i="17"/>
  <c r="Y17" i="17"/>
  <c r="Y20" i="17"/>
  <c r="Y21" i="17"/>
  <c r="Y25" i="17"/>
  <c r="Y16" i="17"/>
  <c r="Y24" i="17"/>
  <c r="Y28" i="17"/>
  <c r="Y32" i="17"/>
  <c r="Y23" i="17"/>
  <c r="Y27" i="17"/>
  <c r="Y31" i="17"/>
  <c r="Y26" i="17"/>
  <c r="Y30" i="17"/>
  <c r="Y34" i="17"/>
  <c r="Y38" i="17"/>
  <c r="Y42" i="17"/>
  <c r="Y22" i="17"/>
  <c r="Y29" i="17"/>
  <c r="Y33" i="17"/>
  <c r="Y37" i="17"/>
  <c r="Y41" i="17"/>
  <c r="Y36" i="17"/>
  <c r="Y39" i="17"/>
  <c r="Y43" i="17"/>
  <c r="Y47" i="17"/>
  <c r="Y46" i="17"/>
  <c r="Y35" i="17"/>
  <c r="Y45" i="17"/>
  <c r="Y40" i="17"/>
  <c r="Y44" i="17"/>
  <c r="Y49" i="17"/>
  <c r="Y53" i="17"/>
  <c r="Y57" i="17"/>
  <c r="Y61" i="17"/>
  <c r="Y48" i="17"/>
  <c r="Y52" i="17"/>
  <c r="Y56" i="17"/>
  <c r="Y60" i="17"/>
  <c r="Y51" i="17"/>
  <c r="Y55" i="17"/>
  <c r="Y59" i="17"/>
  <c r="Y50" i="17"/>
  <c r="Y54" i="17"/>
  <c r="Y58" i="17"/>
  <c r="Y62" i="17"/>
  <c r="Y64" i="17"/>
  <c r="Y68" i="17"/>
  <c r="Y72" i="17"/>
  <c r="Y63" i="17"/>
  <c r="Y67" i="17"/>
  <c r="Y71" i="17"/>
  <c r="Y65" i="17"/>
  <c r="Y66" i="17"/>
  <c r="Y70" i="17"/>
  <c r="Y69" i="17"/>
  <c r="Y5" i="27"/>
  <c r="Y9" i="27"/>
  <c r="Y13" i="27"/>
  <c r="Y17" i="27"/>
  <c r="Y21" i="27"/>
  <c r="Y25" i="27"/>
  <c r="Y29" i="27"/>
  <c r="Y4" i="27"/>
  <c r="Y8" i="27"/>
  <c r="Y12" i="27"/>
  <c r="Y16" i="27"/>
  <c r="Y20" i="27"/>
  <c r="Y24" i="27"/>
  <c r="Y28" i="27"/>
  <c r="Y3" i="27"/>
  <c r="Y7" i="27"/>
  <c r="Y11" i="27"/>
  <c r="Y15" i="27"/>
  <c r="Y19" i="27"/>
  <c r="Y6" i="27"/>
  <c r="Y23" i="27"/>
  <c r="Y30" i="27"/>
  <c r="Y34" i="27"/>
  <c r="Y38" i="27"/>
  <c r="Y42" i="27"/>
  <c r="Y46" i="27"/>
  <c r="Y50" i="27"/>
  <c r="Y54" i="27"/>
  <c r="Y18" i="27"/>
  <c r="Y22" i="27"/>
  <c r="Y33" i="27"/>
  <c r="Y37" i="27"/>
  <c r="Y41" i="27"/>
  <c r="Y45" i="27"/>
  <c r="Y49" i="27"/>
  <c r="Y14" i="27"/>
  <c r="Y27" i="27"/>
  <c r="Y32" i="27"/>
  <c r="Y36" i="27"/>
  <c r="Y40" i="27"/>
  <c r="Y44" i="27"/>
  <c r="Y48" i="27"/>
  <c r="Y26" i="27"/>
  <c r="Y39" i="27"/>
  <c r="Y53" i="27"/>
  <c r="Y56" i="27"/>
  <c r="Y60" i="27"/>
  <c r="Y64" i="27"/>
  <c r="Y68" i="27"/>
  <c r="Y72" i="27"/>
  <c r="Y76" i="27"/>
  <c r="Y80" i="27"/>
  <c r="Y35" i="27"/>
  <c r="Y59" i="27"/>
  <c r="Y63" i="27"/>
  <c r="Y67" i="27"/>
  <c r="Y71" i="27"/>
  <c r="Y75" i="27"/>
  <c r="Y10" i="27"/>
  <c r="Y31" i="27"/>
  <c r="Y47" i="27"/>
  <c r="Y51" i="27"/>
  <c r="Y58" i="27"/>
  <c r="Y62" i="27"/>
  <c r="Y66" i="27"/>
  <c r="Y70" i="27"/>
  <c r="Y74" i="27"/>
  <c r="Y78" i="27"/>
  <c r="Y52" i="27"/>
  <c r="Y57" i="27"/>
  <c r="Y73" i="27"/>
  <c r="Y83" i="27"/>
  <c r="Y85" i="27"/>
  <c r="Y89" i="27"/>
  <c r="Y93" i="27"/>
  <c r="Y97" i="27"/>
  <c r="Y101" i="27"/>
  <c r="Y69" i="27"/>
  <c r="Y84" i="27"/>
  <c r="Y88" i="27"/>
  <c r="Y92" i="27"/>
  <c r="Y96" i="27"/>
  <c r="Y100" i="27"/>
  <c r="Y55" i="27"/>
  <c r="Y65" i="27"/>
  <c r="Y87" i="27"/>
  <c r="Y95" i="27"/>
  <c r="Y103" i="27"/>
  <c r="Y61" i="27"/>
  <c r="Y82" i="27"/>
  <c r="Y86" i="27"/>
  <c r="Y94" i="27"/>
  <c r="Y102" i="27"/>
  <c r="Y43" i="27"/>
  <c r="Y79" i="27"/>
  <c r="Y81" i="27"/>
  <c r="Y91" i="27"/>
  <c r="Y77" i="27"/>
  <c r="Y90" i="27"/>
  <c r="Y98" i="27"/>
  <c r="Y99" i="27"/>
  <c r="Y75" i="17"/>
  <c r="Y79" i="17"/>
  <c r="Y83" i="17"/>
  <c r="Y87" i="17"/>
  <c r="Y91" i="17"/>
  <c r="Y95" i="17"/>
  <c r="Y99" i="17"/>
  <c r="Y103" i="17"/>
  <c r="Y74" i="17"/>
  <c r="Y78" i="17"/>
  <c r="Y82" i="17"/>
  <c r="Y86" i="17"/>
  <c r="Y90" i="17"/>
  <c r="Y94" i="17"/>
  <c r="Y98" i="17"/>
  <c r="Y102" i="17"/>
  <c r="Y76" i="17"/>
  <c r="Y84" i="17"/>
  <c r="Y92" i="17"/>
  <c r="Y100" i="17"/>
  <c r="Y73" i="17"/>
  <c r="Y81" i="17"/>
  <c r="Y89" i="17"/>
  <c r="Y97" i="17"/>
  <c r="Y80" i="17"/>
  <c r="Y88" i="17"/>
  <c r="Y96" i="17"/>
  <c r="Y77" i="17"/>
  <c r="Y85" i="17"/>
  <c r="Y93" i="17"/>
  <c r="Y101" i="17"/>
  <c r="AF4" i="17"/>
  <c r="AF8" i="17"/>
  <c r="AF3" i="17"/>
  <c r="AF7" i="17"/>
  <c r="AF6" i="17"/>
  <c r="AF12" i="17"/>
  <c r="AF9" i="17"/>
  <c r="AF11" i="17"/>
  <c r="AF5" i="17"/>
  <c r="AF10" i="17"/>
  <c r="AF14" i="17"/>
  <c r="AF13" i="17"/>
  <c r="AF18" i="17"/>
  <c r="AF17" i="17"/>
  <c r="AF16" i="17"/>
  <c r="AF19" i="17"/>
  <c r="AF24" i="17"/>
  <c r="AF23" i="17"/>
  <c r="AF27" i="17"/>
  <c r="AF31" i="17"/>
  <c r="AF22" i="17"/>
  <c r="AF26" i="17"/>
  <c r="AF30" i="17"/>
  <c r="AF29" i="17"/>
  <c r="AF33" i="17"/>
  <c r="AF37" i="17"/>
  <c r="AF41" i="17"/>
  <c r="AF15" i="17"/>
  <c r="AF28" i="17"/>
  <c r="AF36" i="17"/>
  <c r="AF40" i="17"/>
  <c r="AF25" i="17"/>
  <c r="AF35" i="17"/>
  <c r="AF21" i="17"/>
  <c r="AF34" i="17"/>
  <c r="AF38" i="17"/>
  <c r="AF42" i="17"/>
  <c r="AF46" i="17"/>
  <c r="AF45" i="17"/>
  <c r="AF20" i="17"/>
  <c r="AF44" i="17"/>
  <c r="AF32" i="17"/>
  <c r="AF39" i="17"/>
  <c r="AF43" i="17"/>
  <c r="AF47" i="17"/>
  <c r="AF48" i="17"/>
  <c r="AF52" i="17"/>
  <c r="AF56" i="17"/>
  <c r="AF60" i="17"/>
  <c r="AF51" i="17"/>
  <c r="AF55" i="17"/>
  <c r="AF59" i="17"/>
  <c r="AF50" i="17"/>
  <c r="AF54" i="17"/>
  <c r="AF58" i="17"/>
  <c r="AF49" i="17"/>
  <c r="AF53" i="17"/>
  <c r="AF57" i="17"/>
  <c r="AF63" i="17"/>
  <c r="AF67" i="17"/>
  <c r="AF71" i="17"/>
  <c r="AF66" i="17"/>
  <c r="AF70" i="17"/>
  <c r="AF62" i="17"/>
  <c r="AF68" i="17"/>
  <c r="AF61" i="17"/>
  <c r="AF65" i="17"/>
  <c r="AF69" i="17"/>
  <c r="AF64" i="17"/>
  <c r="AF72" i="17"/>
  <c r="AF4" i="27"/>
  <c r="AF8" i="27"/>
  <c r="AF12" i="27"/>
  <c r="AF16" i="27"/>
  <c r="AF20" i="27"/>
  <c r="AF24" i="27"/>
  <c r="AF28" i="27"/>
  <c r="AF3" i="27"/>
  <c r="AF7" i="27"/>
  <c r="AF11" i="27"/>
  <c r="AF15" i="27"/>
  <c r="AF19" i="27"/>
  <c r="AF23" i="27"/>
  <c r="AF27" i="27"/>
  <c r="AF6" i="27"/>
  <c r="AF10" i="27"/>
  <c r="AF14" i="27"/>
  <c r="AF18" i="27"/>
  <c r="AF5" i="27"/>
  <c r="AF22" i="27"/>
  <c r="AF33" i="27"/>
  <c r="AF37" i="27"/>
  <c r="AF41" i="27"/>
  <c r="AF45" i="27"/>
  <c r="AF49" i="27"/>
  <c r="AF53" i="27"/>
  <c r="AF17" i="27"/>
  <c r="AF21" i="27"/>
  <c r="AF29" i="27"/>
  <c r="AF32" i="27"/>
  <c r="AF36" i="27"/>
  <c r="AF40" i="27"/>
  <c r="AF44" i="27"/>
  <c r="AF48" i="27"/>
  <c r="AF13" i="27"/>
  <c r="AF26" i="27"/>
  <c r="AF31" i="27"/>
  <c r="AF35" i="27"/>
  <c r="AF39" i="27"/>
  <c r="AF43" i="27"/>
  <c r="AF47" i="27"/>
  <c r="AF9" i="27"/>
  <c r="AF25" i="27"/>
  <c r="AF38" i="27"/>
  <c r="AF52" i="27"/>
  <c r="AF55" i="27"/>
  <c r="AF59" i="27"/>
  <c r="AF63" i="27"/>
  <c r="AF67" i="27"/>
  <c r="AF71" i="27"/>
  <c r="AF75" i="27"/>
  <c r="AF79" i="27"/>
  <c r="AF83" i="27"/>
  <c r="AF34" i="27"/>
  <c r="AF50" i="27"/>
  <c r="AF58" i="27"/>
  <c r="AF62" i="27"/>
  <c r="AF66" i="27"/>
  <c r="AF70" i="27"/>
  <c r="AF74" i="27"/>
  <c r="AF30" i="27"/>
  <c r="AF46" i="27"/>
  <c r="AF57" i="27"/>
  <c r="AF61" i="27"/>
  <c r="AF65" i="27"/>
  <c r="AF69" i="27"/>
  <c r="AF73" i="27"/>
  <c r="AF77" i="27"/>
  <c r="AF54" i="27"/>
  <c r="AF56" i="27"/>
  <c r="AF72" i="27"/>
  <c r="AF82" i="27"/>
  <c r="AF84" i="27"/>
  <c r="AF88" i="27"/>
  <c r="AF92" i="27"/>
  <c r="AF96" i="27"/>
  <c r="AF100" i="27"/>
  <c r="AF42" i="27"/>
  <c r="AF68" i="27"/>
  <c r="AF87" i="27"/>
  <c r="AF91" i="27"/>
  <c r="AF95" i="27"/>
  <c r="AF99" i="27"/>
  <c r="AF103" i="27"/>
  <c r="AF51" i="27"/>
  <c r="AF64" i="27"/>
  <c r="AF86" i="27"/>
  <c r="AF94" i="27"/>
  <c r="AF102" i="27"/>
  <c r="AF81" i="27"/>
  <c r="AF85" i="27"/>
  <c r="AF93" i="27"/>
  <c r="AF101" i="27"/>
  <c r="AF78" i="27"/>
  <c r="AF80" i="27"/>
  <c r="AF90" i="27"/>
  <c r="AF76" i="27"/>
  <c r="AF89" i="27"/>
  <c r="AF97" i="27"/>
  <c r="AF60" i="27"/>
  <c r="AF98" i="27"/>
  <c r="AF74" i="17"/>
  <c r="AF78" i="17"/>
  <c r="AF82" i="17"/>
  <c r="AF86" i="17"/>
  <c r="AF90" i="17"/>
  <c r="AF94" i="17"/>
  <c r="AF98" i="17"/>
  <c r="AF102" i="17"/>
  <c r="AF73" i="17"/>
  <c r="AF77" i="17"/>
  <c r="AF81" i="17"/>
  <c r="AF85" i="17"/>
  <c r="AF89" i="17"/>
  <c r="AF93" i="17"/>
  <c r="AF97" i="17"/>
  <c r="AF101" i="17"/>
  <c r="AF75" i="17"/>
  <c r="AF83" i="17"/>
  <c r="AF91" i="17"/>
  <c r="AF99" i="17"/>
  <c r="AF80" i="17"/>
  <c r="AF88" i="17"/>
  <c r="AF96" i="17"/>
  <c r="AF79" i="17"/>
  <c r="AF87" i="17"/>
  <c r="AF95" i="17"/>
  <c r="AF103" i="17"/>
  <c r="AF76" i="17"/>
  <c r="AF84" i="17"/>
  <c r="AF92" i="17"/>
  <c r="AF100" i="17"/>
  <c r="V6" i="17"/>
  <c r="V5" i="17"/>
  <c r="V9" i="17"/>
  <c r="V4" i="17"/>
  <c r="V3" i="17"/>
  <c r="V8" i="17"/>
  <c r="V10" i="17"/>
  <c r="V14" i="17"/>
  <c r="V7" i="17"/>
  <c r="V12" i="17"/>
  <c r="V11" i="17"/>
  <c r="V16" i="17"/>
  <c r="V20" i="17"/>
  <c r="V15" i="17"/>
  <c r="V19" i="17"/>
  <c r="V18" i="17"/>
  <c r="V17" i="17"/>
  <c r="V22" i="17"/>
  <c r="V26" i="17"/>
  <c r="V13" i="17"/>
  <c r="V21" i="17"/>
  <c r="V25" i="17"/>
  <c r="V29" i="17"/>
  <c r="V24" i="17"/>
  <c r="V28" i="17"/>
  <c r="V32" i="17"/>
  <c r="V23" i="17"/>
  <c r="V35" i="17"/>
  <c r="V39" i="17"/>
  <c r="V34" i="17"/>
  <c r="V38" i="17"/>
  <c r="V42" i="17"/>
  <c r="V31" i="17"/>
  <c r="V33" i="17"/>
  <c r="V44" i="17"/>
  <c r="V27" i="17"/>
  <c r="V36" i="17"/>
  <c r="V41" i="17"/>
  <c r="V43" i="17"/>
  <c r="V47" i="17"/>
  <c r="V30" i="17"/>
  <c r="V40" i="17"/>
  <c r="V46" i="17"/>
  <c r="V37" i="17"/>
  <c r="V50" i="17"/>
  <c r="V54" i="17"/>
  <c r="V58" i="17"/>
  <c r="V62" i="17"/>
  <c r="V49" i="17"/>
  <c r="V53" i="17"/>
  <c r="V57" i="17"/>
  <c r="V61" i="17"/>
  <c r="V45" i="17"/>
  <c r="V48" i="17"/>
  <c r="V52" i="17"/>
  <c r="V56" i="17"/>
  <c r="V60" i="17"/>
  <c r="V51" i="17"/>
  <c r="V55" i="17"/>
  <c r="V59" i="17"/>
  <c r="V65" i="17"/>
  <c r="V69" i="17"/>
  <c r="V64" i="17"/>
  <c r="V68" i="17"/>
  <c r="V72" i="17"/>
  <c r="V66" i="17"/>
  <c r="V63" i="17"/>
  <c r="V67" i="17"/>
  <c r="V71" i="17"/>
  <c r="V70" i="17"/>
  <c r="V6" i="27"/>
  <c r="V10" i="27"/>
  <c r="V14" i="27"/>
  <c r="V18" i="27"/>
  <c r="V22" i="27"/>
  <c r="V26" i="27"/>
  <c r="V5" i="27"/>
  <c r="V9" i="27"/>
  <c r="V13" i="27"/>
  <c r="V17" i="27"/>
  <c r="V21" i="27"/>
  <c r="V25" i="27"/>
  <c r="V29" i="27"/>
  <c r="V4" i="27"/>
  <c r="V8" i="27"/>
  <c r="V12" i="27"/>
  <c r="V16" i="27"/>
  <c r="V11" i="27"/>
  <c r="V20" i="27"/>
  <c r="V28" i="27"/>
  <c r="V31" i="27"/>
  <c r="V35" i="27"/>
  <c r="V39" i="27"/>
  <c r="V43" i="27"/>
  <c r="V47" i="27"/>
  <c r="V51" i="27"/>
  <c r="V55" i="27"/>
  <c r="V7" i="27"/>
  <c r="V27" i="27"/>
  <c r="V30" i="27"/>
  <c r="V34" i="27"/>
  <c r="V38" i="27"/>
  <c r="V42" i="27"/>
  <c r="V46" i="27"/>
  <c r="V50" i="27"/>
  <c r="V3" i="27"/>
  <c r="V19" i="27"/>
  <c r="V24" i="27"/>
  <c r="V33" i="27"/>
  <c r="V37" i="27"/>
  <c r="V41" i="27"/>
  <c r="V45" i="27"/>
  <c r="V49" i="27"/>
  <c r="V44" i="27"/>
  <c r="V57" i="27"/>
  <c r="V61" i="27"/>
  <c r="V65" i="27"/>
  <c r="V69" i="27"/>
  <c r="V73" i="27"/>
  <c r="V77" i="27"/>
  <c r="V81" i="27"/>
  <c r="V23" i="27"/>
  <c r="V40" i="27"/>
  <c r="V52" i="27"/>
  <c r="V56" i="27"/>
  <c r="V60" i="27"/>
  <c r="V64" i="27"/>
  <c r="V68" i="27"/>
  <c r="V72" i="27"/>
  <c r="V76" i="27"/>
  <c r="V15" i="27"/>
  <c r="V36" i="27"/>
  <c r="V53" i="27"/>
  <c r="V59" i="27"/>
  <c r="V63" i="27"/>
  <c r="V67" i="27"/>
  <c r="V71" i="27"/>
  <c r="V75" i="27"/>
  <c r="V79" i="27"/>
  <c r="V32" i="27"/>
  <c r="V62" i="27"/>
  <c r="V86" i="27"/>
  <c r="V90" i="27"/>
  <c r="V94" i="27"/>
  <c r="V98" i="27"/>
  <c r="V102" i="27"/>
  <c r="V58" i="27"/>
  <c r="V74" i="27"/>
  <c r="V78" i="27"/>
  <c r="V82" i="27"/>
  <c r="V85" i="27"/>
  <c r="V89" i="27"/>
  <c r="V93" i="27"/>
  <c r="V97" i="27"/>
  <c r="V101" i="27"/>
  <c r="V54" i="27"/>
  <c r="V70" i="27"/>
  <c r="V84" i="27"/>
  <c r="V92" i="27"/>
  <c r="V100" i="27"/>
  <c r="V48" i="27"/>
  <c r="V66" i="27"/>
  <c r="V91" i="27"/>
  <c r="V99" i="27"/>
  <c r="V80" i="27"/>
  <c r="V83" i="27"/>
  <c r="V88" i="27"/>
  <c r="V96" i="27"/>
  <c r="V103" i="27"/>
  <c r="V87" i="27"/>
  <c r="V76" i="17"/>
  <c r="V80" i="17"/>
  <c r="V84" i="17"/>
  <c r="V88" i="17"/>
  <c r="V92" i="17"/>
  <c r="V96" i="17"/>
  <c r="V100" i="17"/>
  <c r="V75" i="17"/>
  <c r="V79" i="17"/>
  <c r="V83" i="17"/>
  <c r="V87" i="17"/>
  <c r="V91" i="17"/>
  <c r="V95" i="17"/>
  <c r="V99" i="17"/>
  <c r="V103" i="17"/>
  <c r="V95" i="27"/>
  <c r="V73" i="17"/>
  <c r="V81" i="17"/>
  <c r="V89" i="17"/>
  <c r="V97" i="17"/>
  <c r="V78" i="17"/>
  <c r="V86" i="17"/>
  <c r="V94" i="17"/>
  <c r="V102" i="17"/>
  <c r="V77" i="17"/>
  <c r="V85" i="17"/>
  <c r="V93" i="17"/>
  <c r="V101" i="17"/>
  <c r="V74" i="17"/>
  <c r="V82" i="17"/>
  <c r="V90" i="17"/>
  <c r="V98" i="17"/>
  <c r="AL3" i="25"/>
  <c r="AL7" i="25"/>
  <c r="AL11" i="25"/>
  <c r="AL15" i="25"/>
  <c r="AL19" i="25"/>
  <c r="AL23" i="25"/>
  <c r="AL27" i="25"/>
  <c r="AL31" i="25"/>
  <c r="AL35" i="25"/>
  <c r="AL39" i="25"/>
  <c r="AL43" i="25"/>
  <c r="AL47" i="25"/>
  <c r="AL51" i="25"/>
  <c r="AL55" i="25"/>
  <c r="AL59" i="25"/>
  <c r="AL63" i="25"/>
  <c r="AL67" i="25"/>
  <c r="AL71" i="25"/>
  <c r="AL75" i="25"/>
  <c r="AL79" i="25"/>
  <c r="AL83" i="25"/>
  <c r="AL87" i="25"/>
  <c r="AL91" i="25"/>
  <c r="AL95" i="25"/>
  <c r="AL99" i="25"/>
  <c r="AL103" i="25"/>
  <c r="AL6" i="25"/>
  <c r="AL10" i="25"/>
  <c r="AL14" i="25"/>
  <c r="AL18" i="25"/>
  <c r="AL22" i="25"/>
  <c r="AL26" i="25"/>
  <c r="AL30" i="25"/>
  <c r="AL34" i="25"/>
  <c r="AL38" i="25"/>
  <c r="AL42" i="25"/>
  <c r="AL46" i="25"/>
  <c r="AL50" i="25"/>
  <c r="AL54" i="25"/>
  <c r="AL58" i="25"/>
  <c r="AL62" i="25"/>
  <c r="AL66" i="25"/>
  <c r="AL70" i="25"/>
  <c r="AL74" i="25"/>
  <c r="AL78" i="25"/>
  <c r="AL82" i="25"/>
  <c r="AL86" i="25"/>
  <c r="AL90" i="25"/>
  <c r="AL94" i="25"/>
  <c r="AL98" i="25"/>
  <c r="AL102" i="25"/>
  <c r="AL5" i="25"/>
  <c r="AL9" i="25"/>
  <c r="AL13" i="25"/>
  <c r="AL17" i="25"/>
  <c r="AL21" i="25"/>
  <c r="AL25" i="25"/>
  <c r="AL29" i="25"/>
  <c r="AL33" i="25"/>
  <c r="AL37" i="25"/>
  <c r="AL41" i="25"/>
  <c r="AL45" i="25"/>
  <c r="AL49" i="25"/>
  <c r="AL53" i="25"/>
  <c r="AL57" i="25"/>
  <c r="AL61" i="25"/>
  <c r="AL65" i="25"/>
  <c r="AL69" i="25"/>
  <c r="AL73" i="25"/>
  <c r="AL77" i="25"/>
  <c r="AL81" i="25"/>
  <c r="AL85" i="25"/>
  <c r="AL89" i="25"/>
  <c r="AL93" i="25"/>
  <c r="AL97" i="25"/>
  <c r="AL101" i="25"/>
  <c r="AL4" i="25"/>
  <c r="AL8" i="25"/>
  <c r="AL12" i="25"/>
  <c r="AL16" i="25"/>
  <c r="AL20" i="25"/>
  <c r="AL24" i="25"/>
  <c r="AL28" i="25"/>
  <c r="AL32" i="25"/>
  <c r="AL36" i="25"/>
  <c r="AL40" i="25"/>
  <c r="AL44" i="25"/>
  <c r="AL48" i="25"/>
  <c r="AL52" i="25"/>
  <c r="AL56" i="25"/>
  <c r="AL60" i="25"/>
  <c r="AL64" i="25"/>
  <c r="AL68" i="25"/>
  <c r="AL72" i="25"/>
  <c r="AL76" i="25"/>
  <c r="AL80" i="25"/>
  <c r="AL84" i="25"/>
  <c r="AL88" i="25"/>
  <c r="AL92" i="25"/>
  <c r="AL96" i="25"/>
  <c r="AL100" i="25"/>
  <c r="H5" i="25"/>
  <c r="H9" i="25"/>
  <c r="H13" i="25"/>
  <c r="H17" i="25"/>
  <c r="H21" i="25"/>
  <c r="H25" i="25"/>
  <c r="H29" i="25"/>
  <c r="H33" i="25"/>
  <c r="H37" i="25"/>
  <c r="H41" i="25"/>
  <c r="H45" i="25"/>
  <c r="H49" i="25"/>
  <c r="H53" i="25"/>
  <c r="H57" i="25"/>
  <c r="H61" i="25"/>
  <c r="H65" i="25"/>
  <c r="H69" i="25"/>
  <c r="H73" i="25"/>
  <c r="H77" i="25"/>
  <c r="H81" i="25"/>
  <c r="H85" i="25"/>
  <c r="H89" i="25"/>
  <c r="H93" i="25"/>
  <c r="H97" i="25"/>
  <c r="H101" i="25"/>
  <c r="H4" i="25"/>
  <c r="H8" i="25"/>
  <c r="H12" i="25"/>
  <c r="H16" i="25"/>
  <c r="H20" i="25"/>
  <c r="H24" i="25"/>
  <c r="H28" i="25"/>
  <c r="H32" i="25"/>
  <c r="H36" i="25"/>
  <c r="H40" i="25"/>
  <c r="H44" i="25"/>
  <c r="H48" i="25"/>
  <c r="H52" i="25"/>
  <c r="H56" i="25"/>
  <c r="H60" i="25"/>
  <c r="H64" i="25"/>
  <c r="H68" i="25"/>
  <c r="H72" i="25"/>
  <c r="H76" i="25"/>
  <c r="H80" i="25"/>
  <c r="H84" i="25"/>
  <c r="H88" i="25"/>
  <c r="H92" i="25"/>
  <c r="H96" i="25"/>
  <c r="H100" i="25"/>
  <c r="H3" i="25"/>
  <c r="H7" i="25"/>
  <c r="H11" i="25"/>
  <c r="H15" i="25"/>
  <c r="H19" i="25"/>
  <c r="H23" i="25"/>
  <c r="H27" i="25"/>
  <c r="H31" i="25"/>
  <c r="H35" i="25"/>
  <c r="H39" i="25"/>
  <c r="H43" i="25"/>
  <c r="H47" i="25"/>
  <c r="H51" i="25"/>
  <c r="H55" i="25"/>
  <c r="H59" i="25"/>
  <c r="H63" i="25"/>
  <c r="H67" i="25"/>
  <c r="H71" i="25"/>
  <c r="H75" i="25"/>
  <c r="H79" i="25"/>
  <c r="H83" i="25"/>
  <c r="H87" i="25"/>
  <c r="H91" i="25"/>
  <c r="H95" i="25"/>
  <c r="H99" i="25"/>
  <c r="H103" i="25"/>
  <c r="H6" i="25"/>
  <c r="H10" i="25"/>
  <c r="H14" i="25"/>
  <c r="H18" i="25"/>
  <c r="H22" i="25"/>
  <c r="H26" i="25"/>
  <c r="H30" i="25"/>
  <c r="H34" i="25"/>
  <c r="H38" i="25"/>
  <c r="H42" i="25"/>
  <c r="H46" i="25"/>
  <c r="H50" i="25"/>
  <c r="H54" i="25"/>
  <c r="H58" i="25"/>
  <c r="H62" i="25"/>
  <c r="H66" i="25"/>
  <c r="H70" i="25"/>
  <c r="H74" i="25"/>
  <c r="H78" i="25"/>
  <c r="H82" i="25"/>
  <c r="H86" i="25"/>
  <c r="H90" i="25"/>
  <c r="H94" i="25"/>
  <c r="H98" i="25"/>
  <c r="H102" i="25"/>
  <c r="AA4" i="25"/>
  <c r="AA8" i="25"/>
  <c r="AA12" i="25"/>
  <c r="AA16" i="25"/>
  <c r="AA20" i="25"/>
  <c r="AA24" i="25"/>
  <c r="AA28" i="25"/>
  <c r="AA32" i="25"/>
  <c r="AA36" i="25"/>
  <c r="AA40" i="25"/>
  <c r="AA44" i="25"/>
  <c r="AA48" i="25"/>
  <c r="AA52" i="25"/>
  <c r="AA56" i="25"/>
  <c r="AA60" i="25"/>
  <c r="AA64" i="25"/>
  <c r="AA68" i="25"/>
  <c r="AA72" i="25"/>
  <c r="AA76" i="25"/>
  <c r="AA80" i="25"/>
  <c r="AA84" i="25"/>
  <c r="AA88" i="25"/>
  <c r="AA92" i="25"/>
  <c r="AA96" i="25"/>
  <c r="AA100" i="25"/>
  <c r="AA3" i="25"/>
  <c r="AA7" i="25"/>
  <c r="AA11" i="25"/>
  <c r="AA15" i="25"/>
  <c r="AA19" i="25"/>
  <c r="AA23" i="25"/>
  <c r="AA27" i="25"/>
  <c r="AA31" i="25"/>
  <c r="AA35" i="25"/>
  <c r="AA39" i="25"/>
  <c r="AA43" i="25"/>
  <c r="AA47" i="25"/>
  <c r="AA51" i="25"/>
  <c r="AA55" i="25"/>
  <c r="AA59" i="25"/>
  <c r="AA63" i="25"/>
  <c r="AA67" i="25"/>
  <c r="AA71" i="25"/>
  <c r="AA75" i="25"/>
  <c r="AA79" i="25"/>
  <c r="AA83" i="25"/>
  <c r="AA87" i="25"/>
  <c r="AA91" i="25"/>
  <c r="AA95" i="25"/>
  <c r="AA99" i="25"/>
  <c r="AA103" i="25"/>
  <c r="AA6" i="25"/>
  <c r="AA10" i="25"/>
  <c r="AA14" i="25"/>
  <c r="AA18" i="25"/>
  <c r="AA22" i="25"/>
  <c r="AA26" i="25"/>
  <c r="AA30" i="25"/>
  <c r="AA34" i="25"/>
  <c r="AA38" i="25"/>
  <c r="AA42" i="25"/>
  <c r="AA46" i="25"/>
  <c r="AA50" i="25"/>
  <c r="AA54" i="25"/>
  <c r="AA58" i="25"/>
  <c r="AA62" i="25"/>
  <c r="AA66" i="25"/>
  <c r="AA70" i="25"/>
  <c r="AA74" i="25"/>
  <c r="AA78" i="25"/>
  <c r="AA82" i="25"/>
  <c r="AA86" i="25"/>
  <c r="AA90" i="25"/>
  <c r="AA94" i="25"/>
  <c r="AA98" i="25"/>
  <c r="AA102" i="25"/>
  <c r="AA5" i="25"/>
  <c r="AA9" i="25"/>
  <c r="AA13" i="25"/>
  <c r="AA17" i="25"/>
  <c r="AA21" i="25"/>
  <c r="AA25" i="25"/>
  <c r="AA29" i="25"/>
  <c r="AA33" i="25"/>
  <c r="AA37" i="25"/>
  <c r="AA41" i="25"/>
  <c r="AA45" i="25"/>
  <c r="AA49" i="25"/>
  <c r="AA53" i="25"/>
  <c r="AA57" i="25"/>
  <c r="AA61" i="25"/>
  <c r="AA65" i="25"/>
  <c r="AA69" i="25"/>
  <c r="AA73" i="25"/>
  <c r="AA77" i="25"/>
  <c r="AA81" i="25"/>
  <c r="AA85" i="25"/>
  <c r="AA89" i="25"/>
  <c r="AA93" i="25"/>
  <c r="AA97" i="25"/>
  <c r="AA101" i="25"/>
  <c r="AJ5" i="25"/>
  <c r="AJ9" i="25"/>
  <c r="AJ13" i="25"/>
  <c r="AJ17" i="25"/>
  <c r="AJ21" i="25"/>
  <c r="AJ25" i="25"/>
  <c r="AJ29" i="25"/>
  <c r="AJ33" i="25"/>
  <c r="AJ37" i="25"/>
  <c r="AJ41" i="25"/>
  <c r="AJ45" i="25"/>
  <c r="AJ49" i="25"/>
  <c r="AJ53" i="25"/>
  <c r="AJ57" i="25"/>
  <c r="AJ61" i="25"/>
  <c r="AJ65" i="25"/>
  <c r="AJ69" i="25"/>
  <c r="AJ73" i="25"/>
  <c r="AJ77" i="25"/>
  <c r="AJ81" i="25"/>
  <c r="AJ85" i="25"/>
  <c r="AJ89" i="25"/>
  <c r="AJ93" i="25"/>
  <c r="AJ97" i="25"/>
  <c r="AJ101" i="25"/>
  <c r="AJ4" i="25"/>
  <c r="AJ8" i="25"/>
  <c r="AJ12" i="25"/>
  <c r="AJ16" i="25"/>
  <c r="AJ20" i="25"/>
  <c r="AJ24" i="25"/>
  <c r="AJ28" i="25"/>
  <c r="AJ32" i="25"/>
  <c r="AJ36" i="25"/>
  <c r="AJ40" i="25"/>
  <c r="AJ44" i="25"/>
  <c r="AJ48" i="25"/>
  <c r="AJ52" i="25"/>
  <c r="AJ56" i="25"/>
  <c r="AJ60" i="25"/>
  <c r="AJ64" i="25"/>
  <c r="AJ68" i="25"/>
  <c r="AJ72" i="25"/>
  <c r="AJ76" i="25"/>
  <c r="AJ80" i="25"/>
  <c r="AJ84" i="25"/>
  <c r="AJ88" i="25"/>
  <c r="AJ92" i="25"/>
  <c r="AJ96" i="25"/>
  <c r="AJ100" i="25"/>
  <c r="AJ3" i="25"/>
  <c r="AJ7" i="25"/>
  <c r="AJ11" i="25"/>
  <c r="AJ15" i="25"/>
  <c r="AJ19" i="25"/>
  <c r="AJ23" i="25"/>
  <c r="AJ27" i="25"/>
  <c r="AJ31" i="25"/>
  <c r="AJ35" i="25"/>
  <c r="AJ39" i="25"/>
  <c r="AJ43" i="25"/>
  <c r="AJ47" i="25"/>
  <c r="AJ51" i="25"/>
  <c r="AJ55" i="25"/>
  <c r="AJ59" i="25"/>
  <c r="AJ63" i="25"/>
  <c r="AJ67" i="25"/>
  <c r="AJ71" i="25"/>
  <c r="AJ75" i="25"/>
  <c r="AJ79" i="25"/>
  <c r="AJ83" i="25"/>
  <c r="AJ87" i="25"/>
  <c r="AJ91" i="25"/>
  <c r="AJ95" i="25"/>
  <c r="AJ99" i="25"/>
  <c r="AJ103" i="25"/>
  <c r="AJ6" i="25"/>
  <c r="AJ10" i="25"/>
  <c r="AJ14" i="25"/>
  <c r="AJ18" i="25"/>
  <c r="AJ22" i="25"/>
  <c r="AJ26" i="25"/>
  <c r="AJ30" i="25"/>
  <c r="AJ34" i="25"/>
  <c r="AJ38" i="25"/>
  <c r="AJ42" i="25"/>
  <c r="AJ46" i="25"/>
  <c r="AJ50" i="25"/>
  <c r="AJ54" i="25"/>
  <c r="AJ58" i="25"/>
  <c r="AJ62" i="25"/>
  <c r="AJ66" i="25"/>
  <c r="AJ70" i="25"/>
  <c r="AJ74" i="25"/>
  <c r="AJ78" i="25"/>
  <c r="AJ82" i="25"/>
  <c r="AJ86" i="25"/>
  <c r="AJ90" i="25"/>
  <c r="AJ94" i="25"/>
  <c r="AJ98" i="25"/>
  <c r="AJ102" i="25"/>
  <c r="C3" i="17"/>
  <c r="C7" i="17"/>
  <c r="C6" i="17"/>
  <c r="C10" i="17"/>
  <c r="C5" i="17"/>
  <c r="C11" i="17"/>
  <c r="C9" i="17"/>
  <c r="C13" i="17"/>
  <c r="C17" i="17"/>
  <c r="C21" i="17"/>
  <c r="C8" i="17"/>
  <c r="C14" i="17"/>
  <c r="C16" i="17"/>
  <c r="C20" i="17"/>
  <c r="C4" i="17"/>
  <c r="C12" i="17"/>
  <c r="C15" i="17"/>
  <c r="C19" i="17"/>
  <c r="C23" i="17"/>
  <c r="C27" i="17"/>
  <c r="C22" i="17"/>
  <c r="C26" i="17"/>
  <c r="C30" i="17"/>
  <c r="C25" i="17"/>
  <c r="C29" i="17"/>
  <c r="C33" i="17"/>
  <c r="C18" i="17"/>
  <c r="C32" i="17"/>
  <c r="C36" i="17"/>
  <c r="C40" i="17"/>
  <c r="C31" i="17"/>
  <c r="C35" i="17"/>
  <c r="C39" i="17"/>
  <c r="C28" i="17"/>
  <c r="C34" i="17"/>
  <c r="C37" i="17"/>
  <c r="C41" i="17"/>
  <c r="C45" i="17"/>
  <c r="C38" i="17"/>
  <c r="C44" i="17"/>
  <c r="C48" i="17"/>
  <c r="C43" i="17"/>
  <c r="C47" i="17"/>
  <c r="C24" i="17"/>
  <c r="C42" i="17"/>
  <c r="C51" i="17"/>
  <c r="C55" i="17"/>
  <c r="C59" i="17"/>
  <c r="C63" i="17"/>
  <c r="C46" i="17"/>
  <c r="C50" i="17"/>
  <c r="C54" i="17"/>
  <c r="C58" i="17"/>
  <c r="C62" i="17"/>
  <c r="C49" i="17"/>
  <c r="C53" i="17"/>
  <c r="C57" i="17"/>
  <c r="C61" i="17"/>
  <c r="C52" i="17"/>
  <c r="C56" i="17"/>
  <c r="C60" i="17"/>
  <c r="C66" i="17"/>
  <c r="C70" i="17"/>
  <c r="C65" i="17"/>
  <c r="C69" i="17"/>
  <c r="C71" i="17"/>
  <c r="C64" i="17"/>
  <c r="C68" i="17"/>
  <c r="C72" i="17"/>
  <c r="C67" i="17"/>
  <c r="C3" i="27"/>
  <c r="C7" i="27"/>
  <c r="C11" i="27"/>
  <c r="C15" i="27"/>
  <c r="C19" i="27"/>
  <c r="C23" i="27"/>
  <c r="C27" i="27"/>
  <c r="C6" i="27"/>
  <c r="C10" i="27"/>
  <c r="C14" i="27"/>
  <c r="C18" i="27"/>
  <c r="C22" i="27"/>
  <c r="C26" i="27"/>
  <c r="C30" i="27"/>
  <c r="C5" i="27"/>
  <c r="C9" i="27"/>
  <c r="C13" i="27"/>
  <c r="C17" i="27"/>
  <c r="C16" i="27"/>
  <c r="C25" i="27"/>
  <c r="C32" i="27"/>
  <c r="C36" i="27"/>
  <c r="C40" i="27"/>
  <c r="C44" i="27"/>
  <c r="C48" i="27"/>
  <c r="C52" i="27"/>
  <c r="C56" i="27"/>
  <c r="C12" i="27"/>
  <c r="C24" i="27"/>
  <c r="C31" i="27"/>
  <c r="C35" i="27"/>
  <c r="C39" i="27"/>
  <c r="C43" i="27"/>
  <c r="C47" i="27"/>
  <c r="C51" i="27"/>
  <c r="C8" i="27"/>
  <c r="C21" i="27"/>
  <c r="C29" i="27"/>
  <c r="C34" i="27"/>
  <c r="C38" i="27"/>
  <c r="C42" i="27"/>
  <c r="C46" i="27"/>
  <c r="C50" i="27"/>
  <c r="C33" i="27"/>
  <c r="C49" i="27"/>
  <c r="C53" i="27"/>
  <c r="C58" i="27"/>
  <c r="C62" i="27"/>
  <c r="C66" i="27"/>
  <c r="C70" i="27"/>
  <c r="C74" i="27"/>
  <c r="C78" i="27"/>
  <c r="C82" i="27"/>
  <c r="C20" i="27"/>
  <c r="C45" i="27"/>
  <c r="C54" i="27"/>
  <c r="C57" i="27"/>
  <c r="C61" i="27"/>
  <c r="C65" i="27"/>
  <c r="C69" i="27"/>
  <c r="C73" i="27"/>
  <c r="C77" i="27"/>
  <c r="C4" i="27"/>
  <c r="C41" i="27"/>
  <c r="C55" i="27"/>
  <c r="C60" i="27"/>
  <c r="C64" i="27"/>
  <c r="C68" i="27"/>
  <c r="C72" i="27"/>
  <c r="C76" i="27"/>
  <c r="C28" i="27"/>
  <c r="C67" i="27"/>
  <c r="C80" i="27"/>
  <c r="C83" i="27"/>
  <c r="C87" i="27"/>
  <c r="C91" i="27"/>
  <c r="C95" i="27"/>
  <c r="C99" i="27"/>
  <c r="C103" i="27"/>
  <c r="C63" i="27"/>
  <c r="C81" i="27"/>
  <c r="C86" i="27"/>
  <c r="C90" i="27"/>
  <c r="C94" i="27"/>
  <c r="C98" i="27"/>
  <c r="C102" i="27"/>
  <c r="C59" i="27"/>
  <c r="C89" i="27"/>
  <c r="C97" i="27"/>
  <c r="C79" i="27"/>
  <c r="C88" i="27"/>
  <c r="C96" i="27"/>
  <c r="C37" i="27"/>
  <c r="C75" i="27"/>
  <c r="C85" i="27"/>
  <c r="C93" i="27"/>
  <c r="C92" i="27"/>
  <c r="C101" i="27"/>
  <c r="C71" i="27"/>
  <c r="C84" i="27"/>
  <c r="C73" i="17"/>
  <c r="C77" i="17"/>
  <c r="C81" i="17"/>
  <c r="C85" i="17"/>
  <c r="C89" i="17"/>
  <c r="C93" i="17"/>
  <c r="C97" i="17"/>
  <c r="C101" i="17"/>
  <c r="C100" i="27"/>
  <c r="C76" i="17"/>
  <c r="C80" i="17"/>
  <c r="C84" i="17"/>
  <c r="C88" i="17"/>
  <c r="C92" i="17"/>
  <c r="C96" i="17"/>
  <c r="C100" i="17"/>
  <c r="C78" i="17"/>
  <c r="C86" i="17"/>
  <c r="C94" i="17"/>
  <c r="C102" i="17"/>
  <c r="C75" i="17"/>
  <c r="C83" i="17"/>
  <c r="C91" i="17"/>
  <c r="C99" i="17"/>
  <c r="C74" i="17"/>
  <c r="C82" i="17"/>
  <c r="C90" i="17"/>
  <c r="C98" i="17"/>
  <c r="C79" i="17"/>
  <c r="C87" i="17"/>
  <c r="C103" i="17"/>
  <c r="C95" i="17"/>
  <c r="X4" i="17"/>
  <c r="X8" i="17"/>
  <c r="X3" i="17"/>
  <c r="X7" i="17"/>
  <c r="X6" i="17"/>
  <c r="X5" i="17"/>
  <c r="X12" i="17"/>
  <c r="X9" i="17"/>
  <c r="X11" i="17"/>
  <c r="X10" i="17"/>
  <c r="X14" i="17"/>
  <c r="X13" i="17"/>
  <c r="X18" i="17"/>
  <c r="X17" i="17"/>
  <c r="X16" i="17"/>
  <c r="X19" i="17"/>
  <c r="X24" i="17"/>
  <c r="X15" i="17"/>
  <c r="X23" i="17"/>
  <c r="X27" i="17"/>
  <c r="X31" i="17"/>
  <c r="X22" i="17"/>
  <c r="X26" i="17"/>
  <c r="X30" i="17"/>
  <c r="X25" i="17"/>
  <c r="X29" i="17"/>
  <c r="X33" i="17"/>
  <c r="X37" i="17"/>
  <c r="X41" i="17"/>
  <c r="X21" i="17"/>
  <c r="X28" i="17"/>
  <c r="X36" i="17"/>
  <c r="X40" i="17"/>
  <c r="X20" i="17"/>
  <c r="X35" i="17"/>
  <c r="X38" i="17"/>
  <c r="X46" i="17"/>
  <c r="X45" i="17"/>
  <c r="X32" i="17"/>
  <c r="X34" i="17"/>
  <c r="X42" i="17"/>
  <c r="X44" i="17"/>
  <c r="X39" i="17"/>
  <c r="X43" i="17"/>
  <c r="X48" i="17"/>
  <c r="X52" i="17"/>
  <c r="X56" i="17"/>
  <c r="X60" i="17"/>
  <c r="X51" i="17"/>
  <c r="X55" i="17"/>
  <c r="X59" i="17"/>
  <c r="X47" i="17"/>
  <c r="X50" i="17"/>
  <c r="X54" i="17"/>
  <c r="X58" i="17"/>
  <c r="X49" i="17"/>
  <c r="X53" i="17"/>
  <c r="X57" i="17"/>
  <c r="X61" i="17"/>
  <c r="X63" i="17"/>
  <c r="X67" i="17"/>
  <c r="X71" i="17"/>
  <c r="X66" i="17"/>
  <c r="X70" i="17"/>
  <c r="X68" i="17"/>
  <c r="X65" i="17"/>
  <c r="X69" i="17"/>
  <c r="X62" i="17"/>
  <c r="X64" i="17"/>
  <c r="X72" i="17"/>
  <c r="X4" i="27"/>
  <c r="X8" i="27"/>
  <c r="X12" i="27"/>
  <c r="X16" i="27"/>
  <c r="X20" i="27"/>
  <c r="X24" i="27"/>
  <c r="X28" i="27"/>
  <c r="X3" i="27"/>
  <c r="X7" i="27"/>
  <c r="X11" i="27"/>
  <c r="X15" i="27"/>
  <c r="X19" i="27"/>
  <c r="X23" i="27"/>
  <c r="X27" i="27"/>
  <c r="X6" i="27"/>
  <c r="X10" i="27"/>
  <c r="X14" i="27"/>
  <c r="X18" i="27"/>
  <c r="X13" i="27"/>
  <c r="X22" i="27"/>
  <c r="X33" i="27"/>
  <c r="X37" i="27"/>
  <c r="X41" i="27"/>
  <c r="X45" i="27"/>
  <c r="X49" i="27"/>
  <c r="X53" i="27"/>
  <c r="X9" i="27"/>
  <c r="X21" i="27"/>
  <c r="X29" i="27"/>
  <c r="X32" i="27"/>
  <c r="X36" i="27"/>
  <c r="X40" i="27"/>
  <c r="X44" i="27"/>
  <c r="X48" i="27"/>
  <c r="X5" i="27"/>
  <c r="X26" i="27"/>
  <c r="X31" i="27"/>
  <c r="X35" i="27"/>
  <c r="X39" i="27"/>
  <c r="X43" i="27"/>
  <c r="X47" i="27"/>
  <c r="X30" i="27"/>
  <c r="X46" i="27"/>
  <c r="X59" i="27"/>
  <c r="X63" i="27"/>
  <c r="X67" i="27"/>
  <c r="X71" i="27"/>
  <c r="X75" i="27"/>
  <c r="X79" i="27"/>
  <c r="X83" i="27"/>
  <c r="X42" i="27"/>
  <c r="X51" i="27"/>
  <c r="X54" i="27"/>
  <c r="X58" i="27"/>
  <c r="X62" i="27"/>
  <c r="X66" i="27"/>
  <c r="X70" i="27"/>
  <c r="X74" i="27"/>
  <c r="X38" i="27"/>
  <c r="X52" i="27"/>
  <c r="X55" i="27"/>
  <c r="X57" i="27"/>
  <c r="X61" i="27"/>
  <c r="X65" i="27"/>
  <c r="X69" i="27"/>
  <c r="X73" i="27"/>
  <c r="X77" i="27"/>
  <c r="X50" i="27"/>
  <c r="X64" i="27"/>
  <c r="X80" i="27"/>
  <c r="X84" i="27"/>
  <c r="X88" i="27"/>
  <c r="X92" i="27"/>
  <c r="X96" i="27"/>
  <c r="X100" i="27"/>
  <c r="X17" i="27"/>
  <c r="X25" i="27"/>
  <c r="X34" i="27"/>
  <c r="X60" i="27"/>
  <c r="X76" i="27"/>
  <c r="X81" i="27"/>
  <c r="X87" i="27"/>
  <c r="X91" i="27"/>
  <c r="X95" i="27"/>
  <c r="X99" i="27"/>
  <c r="X103" i="27"/>
  <c r="X56" i="27"/>
  <c r="X78" i="27"/>
  <c r="X82" i="27"/>
  <c r="X86" i="27"/>
  <c r="X94" i="27"/>
  <c r="X102" i="27"/>
  <c r="X85" i="27"/>
  <c r="X93" i="27"/>
  <c r="X101" i="27"/>
  <c r="X68" i="27"/>
  <c r="X72" i="27"/>
  <c r="X90" i="27"/>
  <c r="X89" i="27"/>
  <c r="X98" i="27"/>
  <c r="X74" i="17"/>
  <c r="X78" i="17"/>
  <c r="X82" i="17"/>
  <c r="X86" i="17"/>
  <c r="X90" i="17"/>
  <c r="X94" i="17"/>
  <c r="X98" i="17"/>
  <c r="X102" i="17"/>
  <c r="X73" i="17"/>
  <c r="X77" i="17"/>
  <c r="X81" i="17"/>
  <c r="X85" i="17"/>
  <c r="X89" i="17"/>
  <c r="X93" i="17"/>
  <c r="X97" i="17"/>
  <c r="X101" i="17"/>
  <c r="X97" i="27"/>
  <c r="X75" i="17"/>
  <c r="X83" i="17"/>
  <c r="X91" i="17"/>
  <c r="X99" i="17"/>
  <c r="X80" i="17"/>
  <c r="X88" i="17"/>
  <c r="X96" i="17"/>
  <c r="X79" i="17"/>
  <c r="X87" i="17"/>
  <c r="X95" i="17"/>
  <c r="X103" i="17"/>
  <c r="X76" i="17"/>
  <c r="X84" i="17"/>
  <c r="X92" i="17"/>
  <c r="X100" i="17"/>
  <c r="J6" i="17"/>
  <c r="J10" i="17"/>
  <c r="J5" i="17"/>
  <c r="J9" i="17"/>
  <c r="J4" i="17"/>
  <c r="J14" i="17"/>
  <c r="J3" i="17"/>
  <c r="J8" i="17"/>
  <c r="J12" i="17"/>
  <c r="J7" i="17"/>
  <c r="J16" i="17"/>
  <c r="J20" i="17"/>
  <c r="J11" i="17"/>
  <c r="J13" i="17"/>
  <c r="J15" i="17"/>
  <c r="J19" i="17"/>
  <c r="J18" i="17"/>
  <c r="J21" i="17"/>
  <c r="J22" i="17"/>
  <c r="J26" i="17"/>
  <c r="J17" i="17"/>
  <c r="J25" i="17"/>
  <c r="J29" i="17"/>
  <c r="J24" i="17"/>
  <c r="J28" i="17"/>
  <c r="J32" i="17"/>
  <c r="J27" i="17"/>
  <c r="J31" i="17"/>
  <c r="J35" i="17"/>
  <c r="J39" i="17"/>
  <c r="J23" i="17"/>
  <c r="J30" i="17"/>
  <c r="J34" i="17"/>
  <c r="J38" i="17"/>
  <c r="J42" i="17"/>
  <c r="J33" i="17"/>
  <c r="J37" i="17"/>
  <c r="J40" i="17"/>
  <c r="J44" i="17"/>
  <c r="J43" i="17"/>
  <c r="J47" i="17"/>
  <c r="J36" i="17"/>
  <c r="J46" i="17"/>
  <c r="J41" i="17"/>
  <c r="J50" i="17"/>
  <c r="J54" i="17"/>
  <c r="J58" i="17"/>
  <c r="J62" i="17"/>
  <c r="J49" i="17"/>
  <c r="J53" i="17"/>
  <c r="J57" i="17"/>
  <c r="J61" i="17"/>
  <c r="J48" i="17"/>
  <c r="J52" i="17"/>
  <c r="J56" i="17"/>
  <c r="J60" i="17"/>
  <c r="J45" i="17"/>
  <c r="J51" i="17"/>
  <c r="J55" i="17"/>
  <c r="J59" i="17"/>
  <c r="J65" i="17"/>
  <c r="J69" i="17"/>
  <c r="J64" i="17"/>
  <c r="J68" i="17"/>
  <c r="J72" i="17"/>
  <c r="J70" i="17"/>
  <c r="J63" i="17"/>
  <c r="J67" i="17"/>
  <c r="J71" i="17"/>
  <c r="J66" i="17"/>
  <c r="J3" i="27"/>
  <c r="J6" i="27"/>
  <c r="J10" i="27"/>
  <c r="J14" i="27"/>
  <c r="J18" i="27"/>
  <c r="J22" i="27"/>
  <c r="J26" i="27"/>
  <c r="J30" i="27"/>
  <c r="J5" i="27"/>
  <c r="J9" i="27"/>
  <c r="J13" i="27"/>
  <c r="J17" i="27"/>
  <c r="J21" i="27"/>
  <c r="J25" i="27"/>
  <c r="J29" i="27"/>
  <c r="J4" i="27"/>
  <c r="J8" i="27"/>
  <c r="J12" i="27"/>
  <c r="J16" i="27"/>
  <c r="J20" i="27"/>
  <c r="J15" i="27"/>
  <c r="J24" i="27"/>
  <c r="J31" i="27"/>
  <c r="J35" i="27"/>
  <c r="J39" i="27"/>
  <c r="J43" i="27"/>
  <c r="J47" i="27"/>
  <c r="J51" i="27"/>
  <c r="J55" i="27"/>
  <c r="J11" i="27"/>
  <c r="J23" i="27"/>
  <c r="J34" i="27"/>
  <c r="J38" i="27"/>
  <c r="J42" i="27"/>
  <c r="J46" i="27"/>
  <c r="J50" i="27"/>
  <c r="J7" i="27"/>
  <c r="J28" i="27"/>
  <c r="J33" i="27"/>
  <c r="J37" i="27"/>
  <c r="J41" i="27"/>
  <c r="J45" i="27"/>
  <c r="J49" i="27"/>
  <c r="J32" i="27"/>
  <c r="J48" i="27"/>
  <c r="J52" i="27"/>
  <c r="J57" i="27"/>
  <c r="J61" i="27"/>
  <c r="J65" i="27"/>
  <c r="J69" i="27"/>
  <c r="J73" i="27"/>
  <c r="J77" i="27"/>
  <c r="J81" i="27"/>
  <c r="J44" i="27"/>
  <c r="J53" i="27"/>
  <c r="J56" i="27"/>
  <c r="J60" i="27"/>
  <c r="J64" i="27"/>
  <c r="J68" i="27"/>
  <c r="J72" i="27"/>
  <c r="J76" i="27"/>
  <c r="J40" i="27"/>
  <c r="J54" i="27"/>
  <c r="J59" i="27"/>
  <c r="J63" i="27"/>
  <c r="J67" i="27"/>
  <c r="J71" i="27"/>
  <c r="J75" i="27"/>
  <c r="J79" i="27"/>
  <c r="J66" i="27"/>
  <c r="J82" i="27"/>
  <c r="J86" i="27"/>
  <c r="J90" i="27"/>
  <c r="J94" i="27"/>
  <c r="J98" i="27"/>
  <c r="J102" i="27"/>
  <c r="J36" i="27"/>
  <c r="J62" i="27"/>
  <c r="J78" i="27"/>
  <c r="J80" i="27"/>
  <c r="J83" i="27"/>
  <c r="J85" i="27"/>
  <c r="J89" i="27"/>
  <c r="J93" i="27"/>
  <c r="J97" i="27"/>
  <c r="J101" i="27"/>
  <c r="J19" i="27"/>
  <c r="J58" i="27"/>
  <c r="J88" i="27"/>
  <c r="J96" i="27"/>
  <c r="J27" i="27"/>
  <c r="J87" i="27"/>
  <c r="J95" i="27"/>
  <c r="J103" i="27"/>
  <c r="J74" i="27"/>
  <c r="J84" i="27"/>
  <c r="J92" i="27"/>
  <c r="J70" i="27"/>
  <c r="J91" i="27"/>
  <c r="J100" i="27"/>
  <c r="J76" i="17"/>
  <c r="J80" i="17"/>
  <c r="J84" i="17"/>
  <c r="J88" i="17"/>
  <c r="J92" i="17"/>
  <c r="J96" i="17"/>
  <c r="J100" i="17"/>
  <c r="J75" i="17"/>
  <c r="J79" i="17"/>
  <c r="J83" i="17"/>
  <c r="J87" i="17"/>
  <c r="J91" i="17"/>
  <c r="J95" i="17"/>
  <c r="J99" i="17"/>
  <c r="J103" i="17"/>
  <c r="J77" i="17"/>
  <c r="J85" i="17"/>
  <c r="J93" i="17"/>
  <c r="J101" i="17"/>
  <c r="J99" i="27"/>
  <c r="J74" i="17"/>
  <c r="J82" i="17"/>
  <c r="J90" i="17"/>
  <c r="J98" i="17"/>
  <c r="J73" i="17"/>
  <c r="J81" i="17"/>
  <c r="J89" i="17"/>
  <c r="J97" i="17"/>
  <c r="J78" i="17"/>
  <c r="J86" i="17"/>
  <c r="J94" i="17"/>
  <c r="J102" i="17"/>
  <c r="AB4" i="17"/>
  <c r="AB8" i="17"/>
  <c r="AB3" i="17"/>
  <c r="AB7" i="17"/>
  <c r="AB6" i="17"/>
  <c r="AB12" i="17"/>
  <c r="AB5" i="17"/>
  <c r="AB11" i="17"/>
  <c r="AB10" i="17"/>
  <c r="AB14" i="17"/>
  <c r="AB18" i="17"/>
  <c r="AB17" i="17"/>
  <c r="AB9" i="17"/>
  <c r="AB13" i="17"/>
  <c r="AB16" i="17"/>
  <c r="AB24" i="17"/>
  <c r="AB20" i="17"/>
  <c r="AB23" i="17"/>
  <c r="AB27" i="17"/>
  <c r="AB31" i="17"/>
  <c r="AB15" i="17"/>
  <c r="AB19" i="17"/>
  <c r="AB22" i="17"/>
  <c r="AB26" i="17"/>
  <c r="AB30" i="17"/>
  <c r="AB33" i="17"/>
  <c r="AB37" i="17"/>
  <c r="AB41" i="17"/>
  <c r="AB25" i="17"/>
  <c r="AB32" i="17"/>
  <c r="AB36" i="17"/>
  <c r="AB40" i="17"/>
  <c r="AB21" i="17"/>
  <c r="AB29" i="17"/>
  <c r="AB35" i="17"/>
  <c r="AB42" i="17"/>
  <c r="AB46" i="17"/>
  <c r="AB39" i="17"/>
  <c r="AB45" i="17"/>
  <c r="AB38" i="17"/>
  <c r="AB44" i="17"/>
  <c r="AB28" i="17"/>
  <c r="AB34" i="17"/>
  <c r="AB43" i="17"/>
  <c r="AB48" i="17"/>
  <c r="AB52" i="17"/>
  <c r="AB56" i="17"/>
  <c r="AB60" i="17"/>
  <c r="AB51" i="17"/>
  <c r="AB55" i="17"/>
  <c r="AB59" i="17"/>
  <c r="AB50" i="17"/>
  <c r="AB54" i="17"/>
  <c r="AB58" i="17"/>
  <c r="AB47" i="17"/>
  <c r="AB49" i="17"/>
  <c r="AB53" i="17"/>
  <c r="AB57" i="17"/>
  <c r="AB63" i="17"/>
  <c r="AB67" i="17"/>
  <c r="AB71" i="17"/>
  <c r="AB61" i="17"/>
  <c r="AB62" i="17"/>
  <c r="AB66" i="17"/>
  <c r="AB70" i="17"/>
  <c r="AB64" i="17"/>
  <c r="AB72" i="17"/>
  <c r="AB65" i="17"/>
  <c r="AB69" i="17"/>
  <c r="AB68" i="17"/>
  <c r="AB4" i="27"/>
  <c r="AB8" i="27"/>
  <c r="AB12" i="27"/>
  <c r="AB16" i="27"/>
  <c r="AB20" i="27"/>
  <c r="AB24" i="27"/>
  <c r="AB28" i="27"/>
  <c r="AB3" i="27"/>
  <c r="AB7" i="27"/>
  <c r="AB11" i="27"/>
  <c r="AB15" i="27"/>
  <c r="AB19" i="27"/>
  <c r="AB23" i="27"/>
  <c r="AB27" i="27"/>
  <c r="AB6" i="27"/>
  <c r="AB10" i="27"/>
  <c r="AB14" i="27"/>
  <c r="AB18" i="27"/>
  <c r="AB17" i="27"/>
  <c r="AB26" i="27"/>
  <c r="AB33" i="27"/>
  <c r="AB37" i="27"/>
  <c r="AB41" i="27"/>
  <c r="AB45" i="27"/>
  <c r="AB49" i="27"/>
  <c r="AB53" i="27"/>
  <c r="AB13" i="27"/>
  <c r="AB25" i="27"/>
  <c r="AB32" i="27"/>
  <c r="AB36" i="27"/>
  <c r="AB40" i="27"/>
  <c r="AB44" i="27"/>
  <c r="AB48" i="27"/>
  <c r="AB9" i="27"/>
  <c r="AB22" i="27"/>
  <c r="AB31" i="27"/>
  <c r="AB35" i="27"/>
  <c r="AB39" i="27"/>
  <c r="AB43" i="27"/>
  <c r="AB47" i="27"/>
  <c r="AB21" i="27"/>
  <c r="AB34" i="27"/>
  <c r="AB50" i="27"/>
  <c r="AB51" i="27"/>
  <c r="AB54" i="27"/>
  <c r="AB59" i="27"/>
  <c r="AB63" i="27"/>
  <c r="AB67" i="27"/>
  <c r="AB71" i="27"/>
  <c r="AB75" i="27"/>
  <c r="AB79" i="27"/>
  <c r="AB83" i="27"/>
  <c r="AB30" i="27"/>
  <c r="AB46" i="27"/>
  <c r="AB52" i="27"/>
  <c r="AB55" i="27"/>
  <c r="AB58" i="27"/>
  <c r="AB62" i="27"/>
  <c r="AB66" i="27"/>
  <c r="AB70" i="27"/>
  <c r="AB74" i="27"/>
  <c r="AB5" i="27"/>
  <c r="AB42" i="27"/>
  <c r="AB57" i="27"/>
  <c r="AB61" i="27"/>
  <c r="AB65" i="27"/>
  <c r="AB69" i="27"/>
  <c r="AB73" i="27"/>
  <c r="AB77" i="27"/>
  <c r="AB68" i="27"/>
  <c r="AB78" i="27"/>
  <c r="AB81" i="27"/>
  <c r="AB84" i="27"/>
  <c r="AB88" i="27"/>
  <c r="AB92" i="27"/>
  <c r="AB96" i="27"/>
  <c r="AB100" i="27"/>
  <c r="AB64" i="27"/>
  <c r="AB82" i="27"/>
  <c r="AB87" i="27"/>
  <c r="AB91" i="27"/>
  <c r="AB95" i="27"/>
  <c r="AB99" i="27"/>
  <c r="AB103" i="27"/>
  <c r="AB29" i="27"/>
  <c r="AB60" i="27"/>
  <c r="AB90" i="27"/>
  <c r="AB98" i="27"/>
  <c r="AB56" i="27"/>
  <c r="AB80" i="27"/>
  <c r="AB89" i="27"/>
  <c r="AB97" i="27"/>
  <c r="AB76" i="27"/>
  <c r="AB86" i="27"/>
  <c r="AB94" i="27"/>
  <c r="AB93" i="27"/>
  <c r="AB102" i="27"/>
  <c r="AB85" i="27"/>
  <c r="AB74" i="17"/>
  <c r="AB78" i="17"/>
  <c r="AB82" i="17"/>
  <c r="AB86" i="17"/>
  <c r="AB90" i="17"/>
  <c r="AB94" i="17"/>
  <c r="AB98" i="17"/>
  <c r="AB102" i="17"/>
  <c r="AB38" i="27"/>
  <c r="AB72" i="27"/>
  <c r="AB101" i="27"/>
  <c r="AB73" i="17"/>
  <c r="AB77" i="17"/>
  <c r="AB81" i="17"/>
  <c r="AB85" i="17"/>
  <c r="AB89" i="17"/>
  <c r="AB93" i="17"/>
  <c r="AB97" i="17"/>
  <c r="AB101" i="17"/>
  <c r="AB79" i="17"/>
  <c r="AB87" i="17"/>
  <c r="AB95" i="17"/>
  <c r="AB103" i="17"/>
  <c r="AB76" i="17"/>
  <c r="AB84" i="17"/>
  <c r="AB92" i="17"/>
  <c r="AB100" i="17"/>
  <c r="AB75" i="17"/>
  <c r="AB83" i="17"/>
  <c r="AB91" i="17"/>
  <c r="AB99" i="17"/>
  <c r="AB80" i="17"/>
  <c r="AB88" i="17"/>
  <c r="AB96" i="17"/>
  <c r="AM3" i="17"/>
  <c r="AM7" i="17"/>
  <c r="AM6" i="17"/>
  <c r="AM5" i="17"/>
  <c r="AM4" i="17"/>
  <c r="AM9" i="17"/>
  <c r="AM11" i="17"/>
  <c r="AM8" i="17"/>
  <c r="AM10" i="17"/>
  <c r="AM13" i="17"/>
  <c r="AM12" i="17"/>
  <c r="AM17" i="17"/>
  <c r="AM16" i="17"/>
  <c r="AM20" i="17"/>
  <c r="AM15" i="17"/>
  <c r="AM18" i="17"/>
  <c r="AM23" i="17"/>
  <c r="AM14" i="17"/>
  <c r="AM22" i="17"/>
  <c r="AM26" i="17"/>
  <c r="AM30" i="17"/>
  <c r="AM21" i="17"/>
  <c r="AM25" i="17"/>
  <c r="AM29" i="17"/>
  <c r="AM24" i="17"/>
  <c r="AM28" i="17"/>
  <c r="AM36" i="17"/>
  <c r="AM40" i="17"/>
  <c r="AM27" i="17"/>
  <c r="AM35" i="17"/>
  <c r="AM39" i="17"/>
  <c r="AM19" i="17"/>
  <c r="AM32" i="17"/>
  <c r="AM34" i="17"/>
  <c r="AM37" i="17"/>
  <c r="AM45" i="17"/>
  <c r="AM44" i="17"/>
  <c r="AM31" i="17"/>
  <c r="AM33" i="17"/>
  <c r="AM41" i="17"/>
  <c r="AM43" i="17"/>
  <c r="AM47" i="17"/>
  <c r="AM38" i="17"/>
  <c r="AM42" i="17"/>
  <c r="AM51" i="17"/>
  <c r="AM55" i="17"/>
  <c r="AM59" i="17"/>
  <c r="AM50" i="17"/>
  <c r="AM54" i="17"/>
  <c r="AM58" i="17"/>
  <c r="AM62" i="17"/>
  <c r="AM46" i="17"/>
  <c r="AM49" i="17"/>
  <c r="AM53" i="17"/>
  <c r="AM57" i="17"/>
  <c r="AM61" i="17"/>
  <c r="AM48" i="17"/>
  <c r="AM52" i="17"/>
  <c r="AM56" i="17"/>
  <c r="AM60" i="17"/>
  <c r="AM66" i="17"/>
  <c r="AM70" i="17"/>
  <c r="AM65" i="17"/>
  <c r="AM69" i="17"/>
  <c r="AM63" i="17"/>
  <c r="AM67" i="17"/>
  <c r="AM64" i="17"/>
  <c r="AM68" i="17"/>
  <c r="AM72" i="17"/>
  <c r="AM71" i="17"/>
  <c r="AM3" i="27"/>
  <c r="AM7" i="27"/>
  <c r="AM11" i="27"/>
  <c r="AM15" i="27"/>
  <c r="AM19" i="27"/>
  <c r="AM23" i="27"/>
  <c r="AM27" i="27"/>
  <c r="AM6" i="27"/>
  <c r="AM10" i="27"/>
  <c r="AM14" i="27"/>
  <c r="AM18" i="27"/>
  <c r="AM22" i="27"/>
  <c r="AM26" i="27"/>
  <c r="AM5" i="27"/>
  <c r="AM9" i="27"/>
  <c r="AM13" i="27"/>
  <c r="AM17" i="27"/>
  <c r="AM4" i="27"/>
  <c r="AM21" i="27"/>
  <c r="AM29" i="27"/>
  <c r="AM32" i="27"/>
  <c r="AM36" i="27"/>
  <c r="AM40" i="27"/>
  <c r="AM44" i="27"/>
  <c r="AM48" i="27"/>
  <c r="AM52" i="27"/>
  <c r="AM16" i="27"/>
  <c r="AM20" i="27"/>
  <c r="AM28" i="27"/>
  <c r="AM31" i="27"/>
  <c r="AM35" i="27"/>
  <c r="AM39" i="27"/>
  <c r="AM43" i="27"/>
  <c r="AM47" i="27"/>
  <c r="AM12" i="27"/>
  <c r="AM25" i="27"/>
  <c r="AM30" i="27"/>
  <c r="AM34" i="27"/>
  <c r="AM38" i="27"/>
  <c r="AM42" i="27"/>
  <c r="AM46" i="27"/>
  <c r="AM50" i="27"/>
  <c r="AM24" i="27"/>
  <c r="AM37" i="27"/>
  <c r="AM51" i="27"/>
  <c r="AM54" i="27"/>
  <c r="AM58" i="27"/>
  <c r="AM62" i="27"/>
  <c r="AM66" i="27"/>
  <c r="AM70" i="27"/>
  <c r="AM74" i="27"/>
  <c r="AM78" i="27"/>
  <c r="AM82" i="27"/>
  <c r="AM33" i="27"/>
  <c r="AM49" i="27"/>
  <c r="AM55" i="27"/>
  <c r="AM57" i="27"/>
  <c r="AM61" i="27"/>
  <c r="AM65" i="27"/>
  <c r="AM69" i="27"/>
  <c r="AM73" i="27"/>
  <c r="AM77" i="27"/>
  <c r="AM8" i="27"/>
  <c r="AM45" i="27"/>
  <c r="AM56" i="27"/>
  <c r="AM60" i="27"/>
  <c r="AM64" i="27"/>
  <c r="AM68" i="27"/>
  <c r="AM72" i="27"/>
  <c r="AM76" i="27"/>
  <c r="AM71" i="27"/>
  <c r="AM81" i="27"/>
  <c r="AM83" i="27"/>
  <c r="AM87" i="27"/>
  <c r="AM91" i="27"/>
  <c r="AM95" i="27"/>
  <c r="AM99" i="27"/>
  <c r="AM103" i="27"/>
  <c r="AM67" i="27"/>
  <c r="AM86" i="27"/>
  <c r="AM90" i="27"/>
  <c r="AM94" i="27"/>
  <c r="AM98" i="27"/>
  <c r="AM102" i="27"/>
  <c r="AM53" i="27"/>
  <c r="AM63" i="27"/>
  <c r="AM85" i="27"/>
  <c r="AM93" i="27"/>
  <c r="AM101" i="27"/>
  <c r="AM41" i="27"/>
  <c r="AM59" i="27"/>
  <c r="AM80" i="27"/>
  <c r="AM84" i="27"/>
  <c r="AM92" i="27"/>
  <c r="AM100" i="27"/>
  <c r="AM79" i="27"/>
  <c r="AM89" i="27"/>
  <c r="AM88" i="27"/>
  <c r="AM96" i="27"/>
  <c r="AM97" i="27"/>
  <c r="AM73" i="17"/>
  <c r="AM77" i="17"/>
  <c r="AM81" i="17"/>
  <c r="AM85" i="17"/>
  <c r="AM89" i="17"/>
  <c r="AM93" i="17"/>
  <c r="AM97" i="17"/>
  <c r="AM101" i="17"/>
  <c r="AM76" i="17"/>
  <c r="AM80" i="17"/>
  <c r="AM84" i="17"/>
  <c r="AM88" i="17"/>
  <c r="AM92" i="17"/>
  <c r="AM96" i="17"/>
  <c r="AM100" i="17"/>
  <c r="AM75" i="27"/>
  <c r="AM74" i="17"/>
  <c r="AM82" i="17"/>
  <c r="AM90" i="17"/>
  <c r="AM98" i="17"/>
  <c r="AM79" i="17"/>
  <c r="AM87" i="17"/>
  <c r="AM95" i="17"/>
  <c r="AM103" i="17"/>
  <c r="AM78" i="17"/>
  <c r="AM86" i="17"/>
  <c r="AM94" i="17"/>
  <c r="AM102" i="17"/>
  <c r="AM75" i="17"/>
  <c r="AM83" i="17"/>
  <c r="AM91" i="17"/>
  <c r="AM99" i="17"/>
  <c r="Q5" i="17"/>
  <c r="Q9" i="17"/>
  <c r="Q4" i="17"/>
  <c r="Q8" i="17"/>
  <c r="Q3" i="17"/>
  <c r="Q13" i="17"/>
  <c r="Q6" i="17"/>
  <c r="Q7" i="17"/>
  <c r="Q11" i="17"/>
  <c r="Q14" i="17"/>
  <c r="Q15" i="17"/>
  <c r="Q19" i="17"/>
  <c r="Q12" i="17"/>
  <c r="Q18" i="17"/>
  <c r="Q17" i="17"/>
  <c r="Q20" i="17"/>
  <c r="Q21" i="17"/>
  <c r="Q25" i="17"/>
  <c r="Q24" i="17"/>
  <c r="Q28" i="17"/>
  <c r="Q32" i="17"/>
  <c r="Q23" i="17"/>
  <c r="Q27" i="17"/>
  <c r="Q31" i="17"/>
  <c r="Q30" i="17"/>
  <c r="Q34" i="17"/>
  <c r="Q38" i="17"/>
  <c r="Q42" i="17"/>
  <c r="Q10" i="17"/>
  <c r="Q29" i="17"/>
  <c r="Q33" i="17"/>
  <c r="Q37" i="17"/>
  <c r="Q41" i="17"/>
  <c r="Q26" i="17"/>
  <c r="Q36" i="17"/>
  <c r="Q35" i="17"/>
  <c r="Q39" i="17"/>
  <c r="Q43" i="17"/>
  <c r="Q47" i="17"/>
  <c r="Q46" i="17"/>
  <c r="Q16" i="17"/>
  <c r="Q22" i="17"/>
  <c r="Q45" i="17"/>
  <c r="Q40" i="17"/>
  <c r="Q44" i="17"/>
  <c r="Q49" i="17"/>
  <c r="Q53" i="17"/>
  <c r="Q57" i="17"/>
  <c r="Q61" i="17"/>
  <c r="Q48" i="17"/>
  <c r="Q52" i="17"/>
  <c r="Q56" i="17"/>
  <c r="Q60" i="17"/>
  <c r="Q51" i="17"/>
  <c r="Q55" i="17"/>
  <c r="Q59" i="17"/>
  <c r="Q50" i="17"/>
  <c r="Q54" i="17"/>
  <c r="Q58" i="17"/>
  <c r="Q62" i="17"/>
  <c r="Q64" i="17"/>
  <c r="Q68" i="17"/>
  <c r="Q72" i="17"/>
  <c r="Q63" i="17"/>
  <c r="Q67" i="17"/>
  <c r="Q71" i="17"/>
  <c r="Q65" i="17"/>
  <c r="Q66" i="17"/>
  <c r="Q70" i="17"/>
  <c r="Q69" i="17"/>
  <c r="Q5" i="27"/>
  <c r="Q9" i="27"/>
  <c r="Q13" i="27"/>
  <c r="Q17" i="27"/>
  <c r="Q21" i="27"/>
  <c r="Q25" i="27"/>
  <c r="Q29" i="27"/>
  <c r="Q4" i="27"/>
  <c r="Q8" i="27"/>
  <c r="Q12" i="27"/>
  <c r="Q16" i="27"/>
  <c r="Q20" i="27"/>
  <c r="Q24" i="27"/>
  <c r="Q28" i="27"/>
  <c r="Q3" i="27"/>
  <c r="Q7" i="27"/>
  <c r="Q11" i="27"/>
  <c r="Q15" i="27"/>
  <c r="Q19" i="27"/>
  <c r="Q14" i="27"/>
  <c r="Q23" i="27"/>
  <c r="Q34" i="27"/>
  <c r="Q38" i="27"/>
  <c r="Q42" i="27"/>
  <c r="Q46" i="27"/>
  <c r="Q50" i="27"/>
  <c r="Q54" i="27"/>
  <c r="Q10" i="27"/>
  <c r="Q22" i="27"/>
  <c r="Q30" i="27"/>
  <c r="Q33" i="27"/>
  <c r="Q37" i="27"/>
  <c r="Q41" i="27"/>
  <c r="Q45" i="27"/>
  <c r="Q49" i="27"/>
  <c r="Q6" i="27"/>
  <c r="Q27" i="27"/>
  <c r="Q32" i="27"/>
  <c r="Q36" i="27"/>
  <c r="Q40" i="27"/>
  <c r="Q44" i="27"/>
  <c r="Q48" i="27"/>
  <c r="Q31" i="27"/>
  <c r="Q47" i="27"/>
  <c r="Q51" i="27"/>
  <c r="Q56" i="27"/>
  <c r="Q60" i="27"/>
  <c r="Q64" i="27"/>
  <c r="Q68" i="27"/>
  <c r="Q72" i="27"/>
  <c r="Q76" i="27"/>
  <c r="Q80" i="27"/>
  <c r="Q18" i="27"/>
  <c r="Q43" i="27"/>
  <c r="Q52" i="27"/>
  <c r="Q55" i="27"/>
  <c r="Q59" i="27"/>
  <c r="Q63" i="27"/>
  <c r="Q67" i="27"/>
  <c r="Q71" i="27"/>
  <c r="Q75" i="27"/>
  <c r="Q39" i="27"/>
  <c r="Q53" i="27"/>
  <c r="Q58" i="27"/>
  <c r="Q62" i="27"/>
  <c r="Q66" i="27"/>
  <c r="Q70" i="27"/>
  <c r="Q74" i="27"/>
  <c r="Q78" i="27"/>
  <c r="Q65" i="27"/>
  <c r="Q81" i="27"/>
  <c r="Q85" i="27"/>
  <c r="Q89" i="27"/>
  <c r="Q93" i="27"/>
  <c r="Q97" i="27"/>
  <c r="Q101" i="27"/>
  <c r="Q61" i="27"/>
  <c r="Q77" i="27"/>
  <c r="Q82" i="27"/>
  <c r="Q84" i="27"/>
  <c r="Q88" i="27"/>
  <c r="Q92" i="27"/>
  <c r="Q96" i="27"/>
  <c r="Q100" i="27"/>
  <c r="Q26" i="27"/>
  <c r="Q57" i="27"/>
  <c r="Q69" i="27"/>
  <c r="Q79" i="27"/>
  <c r="Q83" i="27"/>
  <c r="Q87" i="27"/>
  <c r="Q95" i="27"/>
  <c r="Q103" i="27"/>
  <c r="Q35" i="27"/>
  <c r="Q86" i="27"/>
  <c r="Q94" i="27"/>
  <c r="Q102" i="27"/>
  <c r="Q73" i="27"/>
  <c r="Q91" i="27"/>
  <c r="Q90" i="27"/>
  <c r="Q99" i="27"/>
  <c r="Q75" i="17"/>
  <c r="Q79" i="17"/>
  <c r="Q83" i="17"/>
  <c r="Q87" i="17"/>
  <c r="Q91" i="17"/>
  <c r="Q95" i="17"/>
  <c r="Q99" i="17"/>
  <c r="Q103" i="17"/>
  <c r="Q98" i="27"/>
  <c r="Q74" i="17"/>
  <c r="Q78" i="17"/>
  <c r="Q82" i="17"/>
  <c r="Q86" i="17"/>
  <c r="Q90" i="17"/>
  <c r="Q94" i="17"/>
  <c r="Q98" i="17"/>
  <c r="Q102" i="17"/>
  <c r="Q76" i="17"/>
  <c r="Q84" i="17"/>
  <c r="Q92" i="17"/>
  <c r="Q100" i="17"/>
  <c r="Q73" i="17"/>
  <c r="Q81" i="17"/>
  <c r="Q89" i="17"/>
  <c r="Q97" i="17"/>
  <c r="Q80" i="17"/>
  <c r="Q88" i="17"/>
  <c r="Q96" i="17"/>
  <c r="Q77" i="17"/>
  <c r="Q85" i="17"/>
  <c r="Q93" i="17"/>
  <c r="Q101" i="17"/>
  <c r="AL6" i="17"/>
  <c r="AL5" i="17"/>
  <c r="AL9" i="17"/>
  <c r="AL4" i="17"/>
  <c r="AL3" i="17"/>
  <c r="AL8" i="17"/>
  <c r="AL10" i="17"/>
  <c r="AL14" i="17"/>
  <c r="AL7" i="17"/>
  <c r="AL12" i="17"/>
  <c r="AL11" i="17"/>
  <c r="AL16" i="17"/>
  <c r="AL20" i="17"/>
  <c r="AL15" i="17"/>
  <c r="AL19" i="17"/>
  <c r="AL18" i="17"/>
  <c r="AL17" i="17"/>
  <c r="AL22" i="17"/>
  <c r="AL26" i="17"/>
  <c r="AL21" i="17"/>
  <c r="AL25" i="17"/>
  <c r="AL29" i="17"/>
  <c r="AL24" i="17"/>
  <c r="AL28" i="17"/>
  <c r="AL32" i="17"/>
  <c r="AL23" i="17"/>
  <c r="AL27" i="17"/>
  <c r="AL35" i="17"/>
  <c r="AL39" i="17"/>
  <c r="AL13" i="17"/>
  <c r="AL34" i="17"/>
  <c r="AL38" i="17"/>
  <c r="AL31" i="17"/>
  <c r="AL33" i="17"/>
  <c r="AL30" i="17"/>
  <c r="AL44" i="17"/>
  <c r="AL36" i="17"/>
  <c r="AL41" i="17"/>
  <c r="AL43" i="17"/>
  <c r="AL47" i="17"/>
  <c r="AL40" i="17"/>
  <c r="AL42" i="17"/>
  <c r="AL46" i="17"/>
  <c r="AL37" i="17"/>
  <c r="AL50" i="17"/>
  <c r="AL54" i="17"/>
  <c r="AL58" i="17"/>
  <c r="AL62" i="17"/>
  <c r="AL49" i="17"/>
  <c r="AL53" i="17"/>
  <c r="AL57" i="17"/>
  <c r="AL61" i="17"/>
  <c r="AL45" i="17"/>
  <c r="AL48" i="17"/>
  <c r="AL52" i="17"/>
  <c r="AL56" i="17"/>
  <c r="AL60" i="17"/>
  <c r="AL51" i="17"/>
  <c r="AL55" i="17"/>
  <c r="AL59" i="17"/>
  <c r="AL65" i="17"/>
  <c r="AL69" i="17"/>
  <c r="AL64" i="17"/>
  <c r="AL68" i="17"/>
  <c r="AL72" i="17"/>
  <c r="AL66" i="17"/>
  <c r="AL63" i="17"/>
  <c r="AL67" i="17"/>
  <c r="AL71" i="17"/>
  <c r="AL70" i="17"/>
  <c r="AL6" i="27"/>
  <c r="AL10" i="27"/>
  <c r="AL14" i="27"/>
  <c r="AL18" i="27"/>
  <c r="AL22" i="27"/>
  <c r="AL26" i="27"/>
  <c r="AL5" i="27"/>
  <c r="AL9" i="27"/>
  <c r="AL13" i="27"/>
  <c r="AL17" i="27"/>
  <c r="AL21" i="27"/>
  <c r="AL25" i="27"/>
  <c r="AL29" i="27"/>
  <c r="AL4" i="27"/>
  <c r="AL8" i="27"/>
  <c r="AL12" i="27"/>
  <c r="AL16" i="27"/>
  <c r="AL11" i="27"/>
  <c r="AL20" i="27"/>
  <c r="AL28" i="27"/>
  <c r="AL31" i="27"/>
  <c r="AL35" i="27"/>
  <c r="AL39" i="27"/>
  <c r="AL43" i="27"/>
  <c r="AL47" i="27"/>
  <c r="AL51" i="27"/>
  <c r="AL55" i="27"/>
  <c r="AL7" i="27"/>
  <c r="AL27" i="27"/>
  <c r="AL30" i="27"/>
  <c r="AL34" i="27"/>
  <c r="AL38" i="27"/>
  <c r="AL42" i="27"/>
  <c r="AL46" i="27"/>
  <c r="AL50" i="27"/>
  <c r="AL3" i="27"/>
  <c r="AL19" i="27"/>
  <c r="AL24" i="27"/>
  <c r="AL33" i="27"/>
  <c r="AL37" i="27"/>
  <c r="AL41" i="27"/>
  <c r="AL45" i="27"/>
  <c r="AL49" i="27"/>
  <c r="AL44" i="27"/>
  <c r="AL57" i="27"/>
  <c r="AL61" i="27"/>
  <c r="AL65" i="27"/>
  <c r="AL69" i="27"/>
  <c r="AL73" i="27"/>
  <c r="AL77" i="27"/>
  <c r="AL81" i="27"/>
  <c r="AL40" i="27"/>
  <c r="AL52" i="27"/>
  <c r="AL56" i="27"/>
  <c r="AL60" i="27"/>
  <c r="AL64" i="27"/>
  <c r="AL68" i="27"/>
  <c r="AL72" i="27"/>
  <c r="AL76" i="27"/>
  <c r="AL36" i="27"/>
  <c r="AL53" i="27"/>
  <c r="AL59" i="27"/>
  <c r="AL63" i="27"/>
  <c r="AL67" i="27"/>
  <c r="AL71" i="27"/>
  <c r="AL75" i="27"/>
  <c r="AL15" i="27"/>
  <c r="AL48" i="27"/>
  <c r="AL62" i="27"/>
  <c r="AL86" i="27"/>
  <c r="AL90" i="27"/>
  <c r="AL94" i="27"/>
  <c r="AL98" i="27"/>
  <c r="AL102" i="27"/>
  <c r="AL32" i="27"/>
  <c r="AL54" i="27"/>
  <c r="AL58" i="27"/>
  <c r="AL74" i="27"/>
  <c r="AL78" i="27"/>
  <c r="AL79" i="27"/>
  <c r="AL82" i="27"/>
  <c r="AL85" i="27"/>
  <c r="AL89" i="27"/>
  <c r="AL93" i="27"/>
  <c r="AL97" i="27"/>
  <c r="AL101" i="27"/>
  <c r="AL23" i="27"/>
  <c r="AL80" i="27"/>
  <c r="AL84" i="27"/>
  <c r="AL92" i="27"/>
  <c r="AL100" i="27"/>
  <c r="AL83" i="27"/>
  <c r="AL91" i="27"/>
  <c r="AL99" i="27"/>
  <c r="AL66" i="27"/>
  <c r="AL70" i="27"/>
  <c r="AL88" i="27"/>
  <c r="AL87" i="27"/>
  <c r="AL96" i="27"/>
  <c r="AL103" i="27"/>
  <c r="AL76" i="17"/>
  <c r="AL80" i="17"/>
  <c r="AL84" i="17"/>
  <c r="AL88" i="17"/>
  <c r="AL92" i="17"/>
  <c r="AL96" i="17"/>
  <c r="AL100" i="17"/>
  <c r="AL75" i="17"/>
  <c r="AL79" i="17"/>
  <c r="AL83" i="17"/>
  <c r="AL87" i="17"/>
  <c r="AL91" i="17"/>
  <c r="AL95" i="17"/>
  <c r="AL99" i="17"/>
  <c r="AL103" i="17"/>
  <c r="AL73" i="17"/>
  <c r="AL81" i="17"/>
  <c r="AL89" i="17"/>
  <c r="AL97" i="17"/>
  <c r="AL78" i="17"/>
  <c r="AL86" i="17"/>
  <c r="AL94" i="17"/>
  <c r="AL102" i="17"/>
  <c r="AL77" i="17"/>
  <c r="AL85" i="17"/>
  <c r="AL93" i="17"/>
  <c r="AL101" i="17"/>
  <c r="AL95" i="27"/>
  <c r="AL74" i="17"/>
  <c r="AL82" i="17"/>
  <c r="AL90" i="17"/>
  <c r="AL98" i="17"/>
  <c r="AM4" i="25"/>
  <c r="AM8" i="25"/>
  <c r="AM12" i="25"/>
  <c r="AM16" i="25"/>
  <c r="AM20" i="25"/>
  <c r="AM24" i="25"/>
  <c r="AM28" i="25"/>
  <c r="AM32" i="25"/>
  <c r="AM36" i="25"/>
  <c r="AM40" i="25"/>
  <c r="AM44" i="25"/>
  <c r="AM48" i="25"/>
  <c r="AM52" i="25"/>
  <c r="AM56" i="25"/>
  <c r="AM60" i="25"/>
  <c r="AM64" i="25"/>
  <c r="AM68" i="25"/>
  <c r="AM72" i="25"/>
  <c r="AM76" i="25"/>
  <c r="AM80" i="25"/>
  <c r="AM84" i="25"/>
  <c r="AM88" i="25"/>
  <c r="AM92" i="25"/>
  <c r="AM96" i="25"/>
  <c r="AM100" i="25"/>
  <c r="AM3" i="25"/>
  <c r="AM7" i="25"/>
  <c r="AM11" i="25"/>
  <c r="AM15" i="25"/>
  <c r="AM19" i="25"/>
  <c r="AM23" i="25"/>
  <c r="AM27" i="25"/>
  <c r="AM31" i="25"/>
  <c r="AM35" i="25"/>
  <c r="AM39" i="25"/>
  <c r="AM43" i="25"/>
  <c r="AM47" i="25"/>
  <c r="AM51" i="25"/>
  <c r="AM55" i="25"/>
  <c r="AM59" i="25"/>
  <c r="AM63" i="25"/>
  <c r="AM67" i="25"/>
  <c r="AM71" i="25"/>
  <c r="AM75" i="25"/>
  <c r="AM79" i="25"/>
  <c r="AM83" i="25"/>
  <c r="AM87" i="25"/>
  <c r="AM91" i="25"/>
  <c r="AM95" i="25"/>
  <c r="AM99" i="25"/>
  <c r="AM103" i="25"/>
  <c r="AM6" i="25"/>
  <c r="AM10" i="25"/>
  <c r="AM14" i="25"/>
  <c r="AM18" i="25"/>
  <c r="AM22" i="25"/>
  <c r="AM26" i="25"/>
  <c r="AM30" i="25"/>
  <c r="AM34" i="25"/>
  <c r="AM38" i="25"/>
  <c r="AM42" i="25"/>
  <c r="AM46" i="25"/>
  <c r="AM50" i="25"/>
  <c r="AM54" i="25"/>
  <c r="AM58" i="25"/>
  <c r="AM62" i="25"/>
  <c r="AM66" i="25"/>
  <c r="AM70" i="25"/>
  <c r="AM74" i="25"/>
  <c r="AM78" i="25"/>
  <c r="AM82" i="25"/>
  <c r="AM86" i="25"/>
  <c r="AM90" i="25"/>
  <c r="AM94" i="25"/>
  <c r="AM98" i="25"/>
  <c r="AM102" i="25"/>
  <c r="AM5" i="25"/>
  <c r="AM9" i="25"/>
  <c r="AM13" i="25"/>
  <c r="AM17" i="25"/>
  <c r="AM21" i="25"/>
  <c r="AM25" i="25"/>
  <c r="AM29" i="25"/>
  <c r="AM33" i="25"/>
  <c r="AM37" i="25"/>
  <c r="AM41" i="25"/>
  <c r="AM45" i="25"/>
  <c r="AM49" i="25"/>
  <c r="AM53" i="25"/>
  <c r="AM57" i="25"/>
  <c r="AM61" i="25"/>
  <c r="AM65" i="25"/>
  <c r="AM69" i="25"/>
  <c r="AM73" i="25"/>
  <c r="AM77" i="25"/>
  <c r="AM81" i="25"/>
  <c r="AM85" i="25"/>
  <c r="AM89" i="25"/>
  <c r="AM93" i="25"/>
  <c r="AM97" i="25"/>
  <c r="AM101" i="25"/>
  <c r="O4" i="25"/>
  <c r="O8" i="25"/>
  <c r="O12" i="25"/>
  <c r="O16" i="25"/>
  <c r="O20" i="25"/>
  <c r="O24" i="25"/>
  <c r="O28" i="25"/>
  <c r="O32" i="25"/>
  <c r="O36" i="25"/>
  <c r="O40" i="25"/>
  <c r="O44" i="25"/>
  <c r="O48" i="25"/>
  <c r="O52" i="25"/>
  <c r="O56" i="25"/>
  <c r="O60" i="25"/>
  <c r="O64" i="25"/>
  <c r="O68" i="25"/>
  <c r="O72" i="25"/>
  <c r="O76" i="25"/>
  <c r="O80" i="25"/>
  <c r="O84" i="25"/>
  <c r="O88" i="25"/>
  <c r="O92" i="25"/>
  <c r="O96" i="25"/>
  <c r="O100" i="25"/>
  <c r="O3" i="25"/>
  <c r="O7" i="25"/>
  <c r="O11" i="25"/>
  <c r="O15" i="25"/>
  <c r="O19" i="25"/>
  <c r="O23" i="25"/>
  <c r="O27" i="25"/>
  <c r="O31" i="25"/>
  <c r="O35" i="25"/>
  <c r="O39" i="25"/>
  <c r="O43" i="25"/>
  <c r="O47" i="25"/>
  <c r="O51" i="25"/>
  <c r="O55" i="25"/>
  <c r="O59" i="25"/>
  <c r="O63" i="25"/>
  <c r="O67" i="25"/>
  <c r="O71" i="25"/>
  <c r="O75" i="25"/>
  <c r="O79" i="25"/>
  <c r="O83" i="25"/>
  <c r="O87" i="25"/>
  <c r="O91" i="25"/>
  <c r="O95" i="25"/>
  <c r="O99" i="25"/>
  <c r="O103" i="25"/>
  <c r="O6" i="25"/>
  <c r="O10" i="25"/>
  <c r="O14" i="25"/>
  <c r="O18" i="25"/>
  <c r="O22" i="25"/>
  <c r="O26" i="25"/>
  <c r="O30" i="25"/>
  <c r="O34" i="25"/>
  <c r="O38" i="25"/>
  <c r="O42" i="25"/>
  <c r="O46" i="25"/>
  <c r="O50" i="25"/>
  <c r="O54" i="25"/>
  <c r="O58" i="25"/>
  <c r="O62" i="25"/>
  <c r="O66" i="25"/>
  <c r="O70" i="25"/>
  <c r="O74" i="25"/>
  <c r="O78" i="25"/>
  <c r="O82" i="25"/>
  <c r="O86" i="25"/>
  <c r="O90" i="25"/>
  <c r="O94" i="25"/>
  <c r="O98" i="25"/>
  <c r="O102" i="25"/>
  <c r="O5" i="25"/>
  <c r="O9" i="25"/>
  <c r="O13" i="25"/>
  <c r="O17" i="25"/>
  <c r="O21" i="25"/>
  <c r="O25" i="25"/>
  <c r="O29" i="25"/>
  <c r="O33" i="25"/>
  <c r="O37" i="25"/>
  <c r="O41" i="25"/>
  <c r="O45" i="25"/>
  <c r="O49" i="25"/>
  <c r="O53" i="25"/>
  <c r="O57" i="25"/>
  <c r="O61" i="25"/>
  <c r="O65" i="25"/>
  <c r="O69" i="25"/>
  <c r="O73" i="25"/>
  <c r="O77" i="25"/>
  <c r="O81" i="25"/>
  <c r="O85" i="25"/>
  <c r="O89" i="25"/>
  <c r="O93" i="25"/>
  <c r="O97" i="25"/>
  <c r="O101" i="25"/>
  <c r="D5" i="25"/>
  <c r="D9" i="25"/>
  <c r="D13" i="25"/>
  <c r="D17" i="25"/>
  <c r="D21" i="25"/>
  <c r="D25" i="25"/>
  <c r="D29" i="25"/>
  <c r="D33" i="25"/>
  <c r="D37" i="25"/>
  <c r="D41" i="25"/>
  <c r="D45" i="25"/>
  <c r="D49" i="25"/>
  <c r="D53" i="25"/>
  <c r="D57" i="25"/>
  <c r="D61" i="25"/>
  <c r="D65" i="25"/>
  <c r="D69" i="25"/>
  <c r="D73" i="25"/>
  <c r="D77" i="25"/>
  <c r="D81" i="25"/>
  <c r="D85" i="25"/>
  <c r="D89" i="25"/>
  <c r="D93" i="25"/>
  <c r="D97" i="25"/>
  <c r="D101" i="25"/>
  <c r="D4" i="25"/>
  <c r="D8" i="25"/>
  <c r="D12" i="25"/>
  <c r="D16" i="25"/>
  <c r="D20" i="25"/>
  <c r="D24" i="25"/>
  <c r="D28" i="25"/>
  <c r="D32" i="25"/>
  <c r="D36" i="25"/>
  <c r="D40" i="25"/>
  <c r="D44" i="25"/>
  <c r="D48" i="25"/>
  <c r="D52" i="25"/>
  <c r="D56" i="25"/>
  <c r="D60" i="25"/>
  <c r="D64" i="25"/>
  <c r="D68" i="25"/>
  <c r="D72" i="25"/>
  <c r="D76" i="25"/>
  <c r="D80" i="25"/>
  <c r="D84" i="25"/>
  <c r="D88" i="25"/>
  <c r="D92" i="25"/>
  <c r="D96" i="25"/>
  <c r="D100" i="25"/>
  <c r="D3" i="25"/>
  <c r="D7" i="25"/>
  <c r="D11" i="25"/>
  <c r="D15" i="25"/>
  <c r="D19" i="25"/>
  <c r="D23" i="25"/>
  <c r="D27" i="25"/>
  <c r="D31" i="25"/>
  <c r="D35" i="25"/>
  <c r="D39" i="25"/>
  <c r="D43" i="25"/>
  <c r="D47" i="25"/>
  <c r="D51" i="25"/>
  <c r="D55" i="25"/>
  <c r="D59" i="25"/>
  <c r="D63" i="25"/>
  <c r="D67" i="25"/>
  <c r="D71" i="25"/>
  <c r="D75" i="25"/>
  <c r="D79" i="25"/>
  <c r="D83" i="25"/>
  <c r="D87" i="25"/>
  <c r="D91" i="25"/>
  <c r="D95" i="25"/>
  <c r="D99" i="25"/>
  <c r="D103" i="25"/>
  <c r="D6" i="25"/>
  <c r="D10" i="25"/>
  <c r="D14" i="25"/>
  <c r="D18" i="25"/>
  <c r="D22" i="25"/>
  <c r="D26" i="25"/>
  <c r="D30" i="25"/>
  <c r="D34" i="25"/>
  <c r="D38" i="25"/>
  <c r="D42" i="25"/>
  <c r="D46" i="25"/>
  <c r="D50" i="25"/>
  <c r="D54" i="25"/>
  <c r="D58" i="25"/>
  <c r="D62" i="25"/>
  <c r="D66" i="25"/>
  <c r="D70" i="25"/>
  <c r="D74" i="25"/>
  <c r="D78" i="25"/>
  <c r="D82" i="25"/>
  <c r="D86" i="25"/>
  <c r="D90" i="25"/>
  <c r="D94" i="25"/>
  <c r="D98" i="25"/>
  <c r="D102" i="25"/>
  <c r="M6" i="25"/>
  <c r="M10" i="25"/>
  <c r="M14" i="25"/>
  <c r="M18" i="25"/>
  <c r="M22" i="25"/>
  <c r="M26" i="25"/>
  <c r="M30" i="25"/>
  <c r="M34" i="25"/>
  <c r="M38" i="25"/>
  <c r="M42" i="25"/>
  <c r="M46" i="25"/>
  <c r="M50" i="25"/>
  <c r="M54" i="25"/>
  <c r="M58" i="25"/>
  <c r="M62" i="25"/>
  <c r="M66" i="25"/>
  <c r="M70" i="25"/>
  <c r="M74" i="25"/>
  <c r="M78" i="25"/>
  <c r="M82" i="25"/>
  <c r="M86" i="25"/>
  <c r="M90" i="25"/>
  <c r="M94" i="25"/>
  <c r="M98" i="25"/>
  <c r="M102" i="25"/>
  <c r="M5" i="25"/>
  <c r="M9" i="25"/>
  <c r="M13" i="25"/>
  <c r="M17" i="25"/>
  <c r="M21" i="25"/>
  <c r="M25" i="25"/>
  <c r="M29" i="25"/>
  <c r="M33" i="25"/>
  <c r="M37" i="25"/>
  <c r="M41" i="25"/>
  <c r="M45" i="25"/>
  <c r="M49" i="25"/>
  <c r="M53" i="25"/>
  <c r="M57" i="25"/>
  <c r="M61" i="25"/>
  <c r="M65" i="25"/>
  <c r="M69" i="25"/>
  <c r="M73" i="25"/>
  <c r="M77" i="25"/>
  <c r="M81" i="25"/>
  <c r="M85" i="25"/>
  <c r="M89" i="25"/>
  <c r="M93" i="25"/>
  <c r="M97" i="25"/>
  <c r="M101" i="25"/>
  <c r="M4" i="25"/>
  <c r="M8" i="25"/>
  <c r="M12" i="25"/>
  <c r="M16" i="25"/>
  <c r="M20" i="25"/>
  <c r="M24" i="25"/>
  <c r="M28" i="25"/>
  <c r="M32" i="25"/>
  <c r="M36" i="25"/>
  <c r="M40" i="25"/>
  <c r="M44" i="25"/>
  <c r="M48" i="25"/>
  <c r="M52" i="25"/>
  <c r="M56" i="25"/>
  <c r="M60" i="25"/>
  <c r="M64" i="25"/>
  <c r="M68" i="25"/>
  <c r="M72" i="25"/>
  <c r="M76" i="25"/>
  <c r="M80" i="25"/>
  <c r="M84" i="25"/>
  <c r="M88" i="25"/>
  <c r="M92" i="25"/>
  <c r="M96" i="25"/>
  <c r="M100" i="25"/>
  <c r="M3" i="25"/>
  <c r="M7" i="25"/>
  <c r="M11" i="25"/>
  <c r="M15" i="25"/>
  <c r="M19" i="25"/>
  <c r="M23" i="25"/>
  <c r="M27" i="25"/>
  <c r="M31" i="25"/>
  <c r="M35" i="25"/>
  <c r="M39" i="25"/>
  <c r="M43" i="25"/>
  <c r="M47" i="25"/>
  <c r="M51" i="25"/>
  <c r="M55" i="25"/>
  <c r="M59" i="25"/>
  <c r="M63" i="25"/>
  <c r="M67" i="25"/>
  <c r="M71" i="25"/>
  <c r="M75" i="25"/>
  <c r="M79" i="25"/>
  <c r="M83" i="25"/>
  <c r="M87" i="25"/>
  <c r="M91" i="25"/>
  <c r="M95" i="25"/>
  <c r="M99" i="25"/>
  <c r="M103" i="25"/>
  <c r="G3" i="17"/>
  <c r="G7" i="17"/>
  <c r="G6" i="17"/>
  <c r="G10" i="17"/>
  <c r="G5" i="17"/>
  <c r="G4" i="17"/>
  <c r="G9" i="17"/>
  <c r="G11" i="17"/>
  <c r="G8" i="17"/>
  <c r="G13" i="17"/>
  <c r="G12" i="17"/>
  <c r="G17" i="17"/>
  <c r="G21" i="17"/>
  <c r="G16" i="17"/>
  <c r="G20" i="17"/>
  <c r="G15" i="17"/>
  <c r="G19" i="17"/>
  <c r="G18" i="17"/>
  <c r="G23" i="17"/>
  <c r="G27" i="17"/>
  <c r="G14" i="17"/>
  <c r="G22" i="17"/>
  <c r="G26" i="17"/>
  <c r="G30" i="17"/>
  <c r="G25" i="17"/>
  <c r="G29" i="17"/>
  <c r="G24" i="17"/>
  <c r="G28" i="17"/>
  <c r="G36" i="17"/>
  <c r="G40" i="17"/>
  <c r="G35" i="17"/>
  <c r="G39" i="17"/>
  <c r="G32" i="17"/>
  <c r="G34" i="17"/>
  <c r="G45" i="17"/>
  <c r="G37" i="17"/>
  <c r="G42" i="17"/>
  <c r="G44" i="17"/>
  <c r="G48" i="17"/>
  <c r="G31" i="17"/>
  <c r="G33" i="17"/>
  <c r="G41" i="17"/>
  <c r="G43" i="17"/>
  <c r="G47" i="17"/>
  <c r="G38" i="17"/>
  <c r="G51" i="17"/>
  <c r="G55" i="17"/>
  <c r="G59" i="17"/>
  <c r="G50" i="17"/>
  <c r="G54" i="17"/>
  <c r="G58" i="17"/>
  <c r="G62" i="17"/>
  <c r="G46" i="17"/>
  <c r="G49" i="17"/>
  <c r="G53" i="17"/>
  <c r="G57" i="17"/>
  <c r="G61" i="17"/>
  <c r="G52" i="17"/>
  <c r="G56" i="17"/>
  <c r="G60" i="17"/>
  <c r="G66" i="17"/>
  <c r="G70" i="17"/>
  <c r="G65" i="17"/>
  <c r="G69" i="17"/>
  <c r="G67" i="17"/>
  <c r="G64" i="17"/>
  <c r="G68" i="17"/>
  <c r="G72" i="17"/>
  <c r="G63" i="17"/>
  <c r="G71" i="17"/>
  <c r="G3" i="27"/>
  <c r="G7" i="27"/>
  <c r="G11" i="27"/>
  <c r="G15" i="27"/>
  <c r="G19" i="27"/>
  <c r="G23" i="27"/>
  <c r="G27" i="27"/>
  <c r="G6" i="27"/>
  <c r="G10" i="27"/>
  <c r="G14" i="27"/>
  <c r="G18" i="27"/>
  <c r="G22" i="27"/>
  <c r="G26" i="27"/>
  <c r="G30" i="27"/>
  <c r="G5" i="27"/>
  <c r="G9" i="27"/>
  <c r="G13" i="27"/>
  <c r="G17" i="27"/>
  <c r="G4" i="27"/>
  <c r="G20" i="27"/>
  <c r="G21" i="27"/>
  <c r="G29" i="27"/>
  <c r="G32" i="27"/>
  <c r="G36" i="27"/>
  <c r="G40" i="27"/>
  <c r="G44" i="27"/>
  <c r="G48" i="27"/>
  <c r="G52" i="27"/>
  <c r="G56" i="27"/>
  <c r="G16" i="27"/>
  <c r="G28" i="27"/>
  <c r="G31" i="27"/>
  <c r="G35" i="27"/>
  <c r="G39" i="27"/>
  <c r="G43" i="27"/>
  <c r="G47" i="27"/>
  <c r="G51" i="27"/>
  <c r="G12" i="27"/>
  <c r="G25" i="27"/>
  <c r="G34" i="27"/>
  <c r="G38" i="27"/>
  <c r="G42" i="27"/>
  <c r="G46" i="27"/>
  <c r="G50" i="27"/>
  <c r="G8" i="27"/>
  <c r="G24" i="27"/>
  <c r="G37" i="27"/>
  <c r="G54" i="27"/>
  <c r="G58" i="27"/>
  <c r="G62" i="27"/>
  <c r="G66" i="27"/>
  <c r="G70" i="27"/>
  <c r="G74" i="27"/>
  <c r="G78" i="27"/>
  <c r="G82" i="27"/>
  <c r="G33" i="27"/>
  <c r="G49" i="27"/>
  <c r="G55" i="27"/>
  <c r="G57" i="27"/>
  <c r="G61" i="27"/>
  <c r="G65" i="27"/>
  <c r="G69" i="27"/>
  <c r="G73" i="27"/>
  <c r="G77" i="27"/>
  <c r="G45" i="27"/>
  <c r="G60" i="27"/>
  <c r="G64" i="27"/>
  <c r="G68" i="27"/>
  <c r="G72" i="27"/>
  <c r="G76" i="27"/>
  <c r="G53" i="27"/>
  <c r="G71" i="27"/>
  <c r="G81" i="27"/>
  <c r="G87" i="27"/>
  <c r="G91" i="27"/>
  <c r="G95" i="27"/>
  <c r="G99" i="27"/>
  <c r="G103" i="27"/>
  <c r="G41" i="27"/>
  <c r="G67" i="27"/>
  <c r="G79" i="27"/>
  <c r="G86" i="27"/>
  <c r="G90" i="27"/>
  <c r="G94" i="27"/>
  <c r="G98" i="27"/>
  <c r="G102" i="27"/>
  <c r="G63" i="27"/>
  <c r="G85" i="27"/>
  <c r="G93" i="27"/>
  <c r="G101" i="27"/>
  <c r="G80" i="27"/>
  <c r="G83" i="27"/>
  <c r="G84" i="27"/>
  <c r="G92" i="27"/>
  <c r="G100" i="27"/>
  <c r="G89" i="27"/>
  <c r="G59" i="27"/>
  <c r="G88" i="27"/>
  <c r="G96" i="27"/>
  <c r="G75" i="27"/>
  <c r="G97" i="27"/>
  <c r="G73" i="17"/>
  <c r="G77" i="17"/>
  <c r="G81" i="17"/>
  <c r="G85" i="17"/>
  <c r="G89" i="17"/>
  <c r="G93" i="17"/>
  <c r="G97" i="17"/>
  <c r="G101" i="17"/>
  <c r="G76" i="17"/>
  <c r="G80" i="17"/>
  <c r="G84" i="17"/>
  <c r="G88" i="17"/>
  <c r="G92" i="17"/>
  <c r="G96" i="17"/>
  <c r="G100" i="17"/>
  <c r="G74" i="17"/>
  <c r="G82" i="17"/>
  <c r="G90" i="17"/>
  <c r="G98" i="17"/>
  <c r="G79" i="17"/>
  <c r="G87" i="17"/>
  <c r="G95" i="17"/>
  <c r="G103" i="17"/>
  <c r="G78" i="17"/>
  <c r="G86" i="17"/>
  <c r="G94" i="17"/>
  <c r="G102" i="17"/>
  <c r="G75" i="17"/>
  <c r="G83" i="17"/>
  <c r="G91" i="17"/>
  <c r="G99" i="17"/>
  <c r="L4" i="17"/>
  <c r="L8" i="17"/>
  <c r="L3" i="17"/>
  <c r="L7" i="17"/>
  <c r="L6" i="17"/>
  <c r="L12" i="17"/>
  <c r="L5" i="17"/>
  <c r="L11" i="17"/>
  <c r="L10" i="17"/>
  <c r="L14" i="17"/>
  <c r="L9" i="17"/>
  <c r="L18" i="17"/>
  <c r="L17" i="17"/>
  <c r="L21" i="17"/>
  <c r="L13" i="17"/>
  <c r="L16" i="17"/>
  <c r="L24" i="17"/>
  <c r="L19" i="17"/>
  <c r="L20" i="17"/>
  <c r="L23" i="17"/>
  <c r="L27" i="17"/>
  <c r="L31" i="17"/>
  <c r="L15" i="17"/>
  <c r="L22" i="17"/>
  <c r="L26" i="17"/>
  <c r="L30" i="17"/>
  <c r="L33" i="17"/>
  <c r="L37" i="17"/>
  <c r="L41" i="17"/>
  <c r="L25" i="17"/>
  <c r="L32" i="17"/>
  <c r="L36" i="17"/>
  <c r="L40" i="17"/>
  <c r="L29" i="17"/>
  <c r="L35" i="17"/>
  <c r="L42" i="17"/>
  <c r="L46" i="17"/>
  <c r="L28" i="17"/>
  <c r="L39" i="17"/>
  <c r="L45" i="17"/>
  <c r="L38" i="17"/>
  <c r="L44" i="17"/>
  <c r="L48" i="17"/>
  <c r="L34" i="17"/>
  <c r="L43" i="17"/>
  <c r="L52" i="17"/>
  <c r="L56" i="17"/>
  <c r="L60" i="17"/>
  <c r="L51" i="17"/>
  <c r="L55" i="17"/>
  <c r="L59" i="17"/>
  <c r="L50" i="17"/>
  <c r="L54" i="17"/>
  <c r="L58" i="17"/>
  <c r="L47" i="17"/>
  <c r="L49" i="17"/>
  <c r="L53" i="17"/>
  <c r="L57" i="17"/>
  <c r="L63" i="17"/>
  <c r="L67" i="17"/>
  <c r="L71" i="17"/>
  <c r="L61" i="17"/>
  <c r="L62" i="17"/>
  <c r="L66" i="17"/>
  <c r="L70" i="17"/>
  <c r="L64" i="17"/>
  <c r="L72" i="17"/>
  <c r="L65" i="17"/>
  <c r="L69" i="17"/>
  <c r="L68" i="17"/>
  <c r="L4" i="27"/>
  <c r="L8" i="27"/>
  <c r="L12" i="27"/>
  <c r="L16" i="27"/>
  <c r="L20" i="27"/>
  <c r="L24" i="27"/>
  <c r="L28" i="27"/>
  <c r="L3" i="27"/>
  <c r="L7" i="27"/>
  <c r="L11" i="27"/>
  <c r="L15" i="27"/>
  <c r="L19" i="27"/>
  <c r="L23" i="27"/>
  <c r="L27" i="27"/>
  <c r="L6" i="27"/>
  <c r="L10" i="27"/>
  <c r="L14" i="27"/>
  <c r="L18" i="27"/>
  <c r="L17" i="27"/>
  <c r="L26" i="27"/>
  <c r="L33" i="27"/>
  <c r="L37" i="27"/>
  <c r="L41" i="27"/>
  <c r="L45" i="27"/>
  <c r="L49" i="27"/>
  <c r="L53" i="27"/>
  <c r="L13" i="27"/>
  <c r="L25" i="27"/>
  <c r="L32" i="27"/>
  <c r="L36" i="27"/>
  <c r="L40" i="27"/>
  <c r="L44" i="27"/>
  <c r="L48" i="27"/>
  <c r="L9" i="27"/>
  <c r="L22" i="27"/>
  <c r="L30" i="27"/>
  <c r="L31" i="27"/>
  <c r="L35" i="27"/>
  <c r="L39" i="27"/>
  <c r="L43" i="27"/>
  <c r="L47" i="27"/>
  <c r="L34" i="27"/>
  <c r="L50" i="27"/>
  <c r="L51" i="27"/>
  <c r="L54" i="27"/>
  <c r="L59" i="27"/>
  <c r="L63" i="27"/>
  <c r="L67" i="27"/>
  <c r="L71" i="27"/>
  <c r="L75" i="27"/>
  <c r="L79" i="27"/>
  <c r="L83" i="27"/>
  <c r="L5" i="27"/>
  <c r="L29" i="27"/>
  <c r="L46" i="27"/>
  <c r="L52" i="27"/>
  <c r="L55" i="27"/>
  <c r="L58" i="27"/>
  <c r="L62" i="27"/>
  <c r="L66" i="27"/>
  <c r="L70" i="27"/>
  <c r="L74" i="27"/>
  <c r="L78" i="27"/>
  <c r="L21" i="27"/>
  <c r="L42" i="27"/>
  <c r="L57" i="27"/>
  <c r="L61" i="27"/>
  <c r="L65" i="27"/>
  <c r="L69" i="27"/>
  <c r="L73" i="27"/>
  <c r="L77" i="27"/>
  <c r="L68" i="27"/>
  <c r="L81" i="27"/>
  <c r="L84" i="27"/>
  <c r="L88" i="27"/>
  <c r="L92" i="27"/>
  <c r="L96" i="27"/>
  <c r="L100" i="27"/>
  <c r="L64" i="27"/>
  <c r="L82" i="27"/>
  <c r="L87" i="27"/>
  <c r="L91" i="27"/>
  <c r="L95" i="27"/>
  <c r="L99" i="27"/>
  <c r="L103" i="27"/>
  <c r="L38" i="27"/>
  <c r="L60" i="27"/>
  <c r="L56" i="27"/>
  <c r="L76" i="27"/>
  <c r="L90" i="27"/>
  <c r="L98" i="27"/>
  <c r="L72" i="27"/>
  <c r="L89" i="27"/>
  <c r="L97" i="27"/>
  <c r="L86" i="27"/>
  <c r="L94" i="27"/>
  <c r="L102" i="27"/>
  <c r="L93" i="27"/>
  <c r="L80" i="27"/>
  <c r="L101" i="27"/>
  <c r="L74" i="17"/>
  <c r="L78" i="17"/>
  <c r="L82" i="17"/>
  <c r="L86" i="17"/>
  <c r="L90" i="17"/>
  <c r="L94" i="17"/>
  <c r="L98" i="17"/>
  <c r="L102" i="17"/>
  <c r="L85" i="27"/>
  <c r="L73" i="17"/>
  <c r="L77" i="17"/>
  <c r="L81" i="17"/>
  <c r="L85" i="17"/>
  <c r="L89" i="17"/>
  <c r="L93" i="17"/>
  <c r="L97" i="17"/>
  <c r="L101" i="17"/>
  <c r="L79" i="17"/>
  <c r="L87" i="17"/>
  <c r="L95" i="17"/>
  <c r="L103" i="17"/>
  <c r="L76" i="17"/>
  <c r="L84" i="17"/>
  <c r="L92" i="17"/>
  <c r="L100" i="17"/>
  <c r="L75" i="17"/>
  <c r="L83" i="17"/>
  <c r="L91" i="17"/>
  <c r="L99" i="17"/>
  <c r="L80" i="17"/>
  <c r="L88" i="17"/>
  <c r="L96" i="17"/>
  <c r="P4" i="17"/>
  <c r="P8" i="17"/>
  <c r="P3" i="17"/>
  <c r="P7" i="17"/>
  <c r="P6" i="17"/>
  <c r="P12" i="17"/>
  <c r="P9" i="17"/>
  <c r="P11" i="17"/>
  <c r="P5" i="17"/>
  <c r="P10" i="17"/>
  <c r="P14" i="17"/>
  <c r="P13" i="17"/>
  <c r="P18" i="17"/>
  <c r="P17" i="17"/>
  <c r="P16" i="17"/>
  <c r="P24" i="17"/>
  <c r="P23" i="17"/>
  <c r="P27" i="17"/>
  <c r="P31" i="17"/>
  <c r="P19" i="17"/>
  <c r="P22" i="17"/>
  <c r="P26" i="17"/>
  <c r="P30" i="17"/>
  <c r="P15" i="17"/>
  <c r="P29" i="17"/>
  <c r="P33" i="17"/>
  <c r="P37" i="17"/>
  <c r="P41" i="17"/>
  <c r="P20" i="17"/>
  <c r="P28" i="17"/>
  <c r="P36" i="17"/>
  <c r="P40" i="17"/>
  <c r="P25" i="17"/>
  <c r="P35" i="17"/>
  <c r="P34" i="17"/>
  <c r="P38" i="17"/>
  <c r="P46" i="17"/>
  <c r="P32" i="17"/>
  <c r="P45" i="17"/>
  <c r="P42" i="17"/>
  <c r="P44" i="17"/>
  <c r="P48" i="17"/>
  <c r="P21" i="17"/>
  <c r="P39" i="17"/>
  <c r="P43" i="17"/>
  <c r="P47" i="17"/>
  <c r="P52" i="17"/>
  <c r="P56" i="17"/>
  <c r="P60" i="17"/>
  <c r="P51" i="17"/>
  <c r="P55" i="17"/>
  <c r="P59" i="17"/>
  <c r="P50" i="17"/>
  <c r="P54" i="17"/>
  <c r="P58" i="17"/>
  <c r="P49" i="17"/>
  <c r="P53" i="17"/>
  <c r="P57" i="17"/>
  <c r="P63" i="17"/>
  <c r="P67" i="17"/>
  <c r="P71" i="17"/>
  <c r="P66" i="17"/>
  <c r="P70" i="17"/>
  <c r="P62" i="17"/>
  <c r="P68" i="17"/>
  <c r="P61" i="17"/>
  <c r="P65" i="17"/>
  <c r="P69" i="17"/>
  <c r="P64" i="17"/>
  <c r="P72" i="17"/>
  <c r="P4" i="27"/>
  <c r="P8" i="27"/>
  <c r="P12" i="27"/>
  <c r="P16" i="27"/>
  <c r="P20" i="27"/>
  <c r="P24" i="27"/>
  <c r="P28" i="27"/>
  <c r="P3" i="27"/>
  <c r="P7" i="27"/>
  <c r="P11" i="27"/>
  <c r="P15" i="27"/>
  <c r="P19" i="27"/>
  <c r="P23" i="27"/>
  <c r="P27" i="27"/>
  <c r="P6" i="27"/>
  <c r="P10" i="27"/>
  <c r="P14" i="27"/>
  <c r="P18" i="27"/>
  <c r="P5" i="27"/>
  <c r="P22" i="27"/>
  <c r="P30" i="27"/>
  <c r="P33" i="27"/>
  <c r="P37" i="27"/>
  <c r="P41" i="27"/>
  <c r="P45" i="27"/>
  <c r="P49" i="27"/>
  <c r="P53" i="27"/>
  <c r="P17" i="27"/>
  <c r="P21" i="27"/>
  <c r="P29" i="27"/>
  <c r="P32" i="27"/>
  <c r="P36" i="27"/>
  <c r="P40" i="27"/>
  <c r="P44" i="27"/>
  <c r="P48" i="27"/>
  <c r="P13" i="27"/>
  <c r="P26" i="27"/>
  <c r="P31" i="27"/>
  <c r="P35" i="27"/>
  <c r="P39" i="27"/>
  <c r="P43" i="27"/>
  <c r="P47" i="27"/>
  <c r="P38" i="27"/>
  <c r="P52" i="27"/>
  <c r="P55" i="27"/>
  <c r="P59" i="27"/>
  <c r="P63" i="27"/>
  <c r="P67" i="27"/>
  <c r="P71" i="27"/>
  <c r="P75" i="27"/>
  <c r="P79" i="27"/>
  <c r="P83" i="27"/>
  <c r="P34" i="27"/>
  <c r="P50" i="27"/>
  <c r="P58" i="27"/>
  <c r="P62" i="27"/>
  <c r="P66" i="27"/>
  <c r="P70" i="27"/>
  <c r="P74" i="27"/>
  <c r="P78" i="27"/>
  <c r="P25" i="27"/>
  <c r="P46" i="27"/>
  <c r="P57" i="27"/>
  <c r="P61" i="27"/>
  <c r="P65" i="27"/>
  <c r="P69" i="27"/>
  <c r="P73" i="27"/>
  <c r="P77" i="27"/>
  <c r="P9" i="27"/>
  <c r="P42" i="27"/>
  <c r="P56" i="27"/>
  <c r="P72" i="27"/>
  <c r="P82" i="27"/>
  <c r="P84" i="27"/>
  <c r="P88" i="27"/>
  <c r="P92" i="27"/>
  <c r="P96" i="27"/>
  <c r="P100" i="27"/>
  <c r="P54" i="27"/>
  <c r="P68" i="27"/>
  <c r="P87" i="27"/>
  <c r="P91" i="27"/>
  <c r="P95" i="27"/>
  <c r="P99" i="27"/>
  <c r="P103" i="27"/>
  <c r="P64" i="27"/>
  <c r="P80" i="27"/>
  <c r="P86" i="27"/>
  <c r="P94" i="27"/>
  <c r="P102" i="27"/>
  <c r="P76" i="27"/>
  <c r="P85" i="27"/>
  <c r="P93" i="27"/>
  <c r="P101" i="27"/>
  <c r="P60" i="27"/>
  <c r="P90" i="27"/>
  <c r="P51" i="27"/>
  <c r="P97" i="27"/>
  <c r="P98" i="27"/>
  <c r="P74" i="17"/>
  <c r="P78" i="17"/>
  <c r="P82" i="17"/>
  <c r="P86" i="17"/>
  <c r="P90" i="17"/>
  <c r="P94" i="17"/>
  <c r="P98" i="17"/>
  <c r="P102" i="17"/>
  <c r="P81" i="27"/>
  <c r="P73" i="17"/>
  <c r="P77" i="17"/>
  <c r="P81" i="17"/>
  <c r="P85" i="17"/>
  <c r="P89" i="17"/>
  <c r="P93" i="17"/>
  <c r="P97" i="17"/>
  <c r="P101" i="17"/>
  <c r="P89" i="27"/>
  <c r="P75" i="17"/>
  <c r="P83" i="17"/>
  <c r="P91" i="17"/>
  <c r="P99" i="17"/>
  <c r="P80" i="17"/>
  <c r="P88" i="17"/>
  <c r="P96" i="17"/>
  <c r="P79" i="17"/>
  <c r="P87" i="17"/>
  <c r="P95" i="17"/>
  <c r="P103" i="17"/>
  <c r="P76" i="17"/>
  <c r="P84" i="17"/>
  <c r="P92" i="17"/>
  <c r="P100" i="17"/>
  <c r="T4" i="17"/>
  <c r="T8" i="17"/>
  <c r="T3" i="17"/>
  <c r="T7" i="17"/>
  <c r="T6" i="17"/>
  <c r="T12" i="17"/>
  <c r="T11" i="17"/>
  <c r="T10" i="17"/>
  <c r="T14" i="17"/>
  <c r="T18" i="17"/>
  <c r="T9" i="17"/>
  <c r="T17" i="17"/>
  <c r="T5" i="17"/>
  <c r="T13" i="17"/>
  <c r="T16" i="17"/>
  <c r="T15" i="17"/>
  <c r="T24" i="17"/>
  <c r="T20" i="17"/>
  <c r="T23" i="17"/>
  <c r="T27" i="17"/>
  <c r="T31" i="17"/>
  <c r="T22" i="17"/>
  <c r="T26" i="17"/>
  <c r="T30" i="17"/>
  <c r="T19" i="17"/>
  <c r="T21" i="17"/>
  <c r="T33" i="17"/>
  <c r="T37" i="17"/>
  <c r="T41" i="17"/>
  <c r="T32" i="17"/>
  <c r="T36" i="17"/>
  <c r="T40" i="17"/>
  <c r="T29" i="17"/>
  <c r="T35" i="17"/>
  <c r="T42" i="17"/>
  <c r="T46" i="17"/>
  <c r="T34" i="17"/>
  <c r="T39" i="17"/>
  <c r="T45" i="17"/>
  <c r="T28" i="17"/>
  <c r="T38" i="17"/>
  <c r="T44" i="17"/>
  <c r="T25" i="17"/>
  <c r="T43" i="17"/>
  <c r="T48" i="17"/>
  <c r="T52" i="17"/>
  <c r="T56" i="17"/>
  <c r="T60" i="17"/>
  <c r="T47" i="17"/>
  <c r="T51" i="17"/>
  <c r="T55" i="17"/>
  <c r="T59" i="17"/>
  <c r="T50" i="17"/>
  <c r="T54" i="17"/>
  <c r="T58" i="17"/>
  <c r="T49" i="17"/>
  <c r="T53" i="17"/>
  <c r="T57" i="17"/>
  <c r="T63" i="17"/>
  <c r="T67" i="17"/>
  <c r="T71" i="17"/>
  <c r="T62" i="17"/>
  <c r="T66" i="17"/>
  <c r="T70" i="17"/>
  <c r="T61" i="17"/>
  <c r="T64" i="17"/>
  <c r="T72" i="17"/>
  <c r="T65" i="17"/>
  <c r="T69" i="17"/>
  <c r="T68" i="17"/>
  <c r="T4" i="27"/>
  <c r="T8" i="27"/>
  <c r="T12" i="27"/>
  <c r="T16" i="27"/>
  <c r="T20" i="27"/>
  <c r="T24" i="27"/>
  <c r="T28" i="27"/>
  <c r="T3" i="27"/>
  <c r="T7" i="27"/>
  <c r="T11" i="27"/>
  <c r="T15" i="27"/>
  <c r="T19" i="27"/>
  <c r="T23" i="27"/>
  <c r="T27" i="27"/>
  <c r="T6" i="27"/>
  <c r="T10" i="27"/>
  <c r="T14" i="27"/>
  <c r="T18" i="27"/>
  <c r="T9" i="27"/>
  <c r="T26" i="27"/>
  <c r="T33" i="27"/>
  <c r="T37" i="27"/>
  <c r="T41" i="27"/>
  <c r="T45" i="27"/>
  <c r="T49" i="27"/>
  <c r="T53" i="27"/>
  <c r="T5" i="27"/>
  <c r="T25" i="27"/>
  <c r="T32" i="27"/>
  <c r="T36" i="27"/>
  <c r="T40" i="27"/>
  <c r="T44" i="27"/>
  <c r="T48" i="27"/>
  <c r="T17" i="27"/>
  <c r="T22" i="27"/>
  <c r="T31" i="27"/>
  <c r="T35" i="27"/>
  <c r="T39" i="27"/>
  <c r="T43" i="27"/>
  <c r="T47" i="27"/>
  <c r="T42" i="27"/>
  <c r="T59" i="27"/>
  <c r="T63" i="27"/>
  <c r="T67" i="27"/>
  <c r="T71" i="27"/>
  <c r="T75" i="27"/>
  <c r="T79" i="27"/>
  <c r="T83" i="27"/>
  <c r="T13" i="27"/>
  <c r="T38" i="27"/>
  <c r="T58" i="27"/>
  <c r="T62" i="27"/>
  <c r="T66" i="27"/>
  <c r="T70" i="27"/>
  <c r="T74" i="27"/>
  <c r="T29" i="27"/>
  <c r="T34" i="27"/>
  <c r="T50" i="27"/>
  <c r="T51" i="27"/>
  <c r="T54" i="27"/>
  <c r="T57" i="27"/>
  <c r="T61" i="27"/>
  <c r="T65" i="27"/>
  <c r="T69" i="27"/>
  <c r="T73" i="27"/>
  <c r="T77" i="27"/>
  <c r="T21" i="27"/>
  <c r="T60" i="27"/>
  <c r="T76" i="27"/>
  <c r="T78" i="27"/>
  <c r="T84" i="27"/>
  <c r="T88" i="27"/>
  <c r="T92" i="27"/>
  <c r="T96" i="27"/>
  <c r="T100" i="27"/>
  <c r="T55" i="27"/>
  <c r="T56" i="27"/>
  <c r="T72" i="27"/>
  <c r="T80" i="27"/>
  <c r="T87" i="27"/>
  <c r="T91" i="27"/>
  <c r="T95" i="27"/>
  <c r="T99" i="27"/>
  <c r="T103" i="27"/>
  <c r="T46" i="27"/>
  <c r="T68" i="27"/>
  <c r="T64" i="27"/>
  <c r="T81" i="27"/>
  <c r="T90" i="27"/>
  <c r="T98" i="27"/>
  <c r="T52" i="27"/>
  <c r="T89" i="27"/>
  <c r="T97" i="27"/>
  <c r="T30" i="27"/>
  <c r="T86" i="27"/>
  <c r="T94" i="27"/>
  <c r="T85" i="27"/>
  <c r="T101" i="27"/>
  <c r="T102" i="27"/>
  <c r="T74" i="17"/>
  <c r="T78" i="17"/>
  <c r="T82" i="17"/>
  <c r="T86" i="17"/>
  <c r="T90" i="17"/>
  <c r="T94" i="17"/>
  <c r="T98" i="17"/>
  <c r="T102" i="17"/>
  <c r="T73" i="17"/>
  <c r="T77" i="17"/>
  <c r="T81" i="17"/>
  <c r="T85" i="17"/>
  <c r="T89" i="17"/>
  <c r="T93" i="17"/>
  <c r="T97" i="17"/>
  <c r="T101" i="17"/>
  <c r="T82" i="27"/>
  <c r="T79" i="17"/>
  <c r="T87" i="17"/>
  <c r="T95" i="17"/>
  <c r="T103" i="17"/>
  <c r="T76" i="17"/>
  <c r="T84" i="17"/>
  <c r="T92" i="17"/>
  <c r="T100" i="17"/>
  <c r="T93" i="27"/>
  <c r="T75" i="17"/>
  <c r="T83" i="17"/>
  <c r="T91" i="17"/>
  <c r="T99" i="17"/>
  <c r="T80" i="17"/>
  <c r="T88" i="17"/>
  <c r="T96" i="17"/>
  <c r="AE3" i="17"/>
  <c r="AE7" i="17"/>
  <c r="AE6" i="17"/>
  <c r="AE5" i="17"/>
  <c r="AE9" i="17"/>
  <c r="AE11" i="17"/>
  <c r="AE8" i="17"/>
  <c r="AE10" i="17"/>
  <c r="AE4" i="17"/>
  <c r="AE13" i="17"/>
  <c r="AE12" i="17"/>
  <c r="AE17" i="17"/>
  <c r="AE16" i="17"/>
  <c r="AE20" i="17"/>
  <c r="AE15" i="17"/>
  <c r="AE14" i="17"/>
  <c r="AE23" i="17"/>
  <c r="AE27" i="17"/>
  <c r="AE22" i="17"/>
  <c r="AE26" i="17"/>
  <c r="AE30" i="17"/>
  <c r="AE18" i="17"/>
  <c r="AE21" i="17"/>
  <c r="AE25" i="17"/>
  <c r="AE29" i="17"/>
  <c r="AE28" i="17"/>
  <c r="AE36" i="17"/>
  <c r="AE40" i="17"/>
  <c r="AE19" i="17"/>
  <c r="AE35" i="17"/>
  <c r="AE39" i="17"/>
  <c r="AE24" i="17"/>
  <c r="AE32" i="17"/>
  <c r="AE34" i="17"/>
  <c r="AE33" i="17"/>
  <c r="AE37" i="17"/>
  <c r="AE45" i="17"/>
  <c r="AE31" i="17"/>
  <c r="AE44" i="17"/>
  <c r="AE41" i="17"/>
  <c r="AE43" i="17"/>
  <c r="AE47" i="17"/>
  <c r="AE38" i="17"/>
  <c r="AE42" i="17"/>
  <c r="AE46" i="17"/>
  <c r="AE51" i="17"/>
  <c r="AE55" i="17"/>
  <c r="AE59" i="17"/>
  <c r="AE50" i="17"/>
  <c r="AE54" i="17"/>
  <c r="AE58" i="17"/>
  <c r="AE62" i="17"/>
  <c r="AE49" i="17"/>
  <c r="AE53" i="17"/>
  <c r="AE57" i="17"/>
  <c r="AE61" i="17"/>
  <c r="AE48" i="17"/>
  <c r="AE52" i="17"/>
  <c r="AE56" i="17"/>
  <c r="AE66" i="17"/>
  <c r="AE70" i="17"/>
  <c r="AE65" i="17"/>
  <c r="AE69" i="17"/>
  <c r="AE63" i="17"/>
  <c r="AE67" i="17"/>
  <c r="AE60" i="17"/>
  <c r="AE64" i="17"/>
  <c r="AE68" i="17"/>
  <c r="AE72" i="17"/>
  <c r="AE71" i="17"/>
  <c r="AE3" i="27"/>
  <c r="AE7" i="27"/>
  <c r="AE11" i="27"/>
  <c r="AE15" i="27"/>
  <c r="AE19" i="27"/>
  <c r="AE23" i="27"/>
  <c r="AE27" i="27"/>
  <c r="AE6" i="27"/>
  <c r="AE10" i="27"/>
  <c r="AE14" i="27"/>
  <c r="AE18" i="27"/>
  <c r="AE22" i="27"/>
  <c r="AE26" i="27"/>
  <c r="AE5" i="27"/>
  <c r="AE9" i="27"/>
  <c r="AE13" i="27"/>
  <c r="AE17" i="27"/>
  <c r="AE12" i="27"/>
  <c r="AE21" i="27"/>
  <c r="AE29" i="27"/>
  <c r="AE32" i="27"/>
  <c r="AE36" i="27"/>
  <c r="AE40" i="27"/>
  <c r="AE44" i="27"/>
  <c r="AE48" i="27"/>
  <c r="AE52" i="27"/>
  <c r="AE8" i="27"/>
  <c r="AE20" i="27"/>
  <c r="AE28" i="27"/>
  <c r="AE31" i="27"/>
  <c r="AE35" i="27"/>
  <c r="AE39" i="27"/>
  <c r="AE43" i="27"/>
  <c r="AE47" i="27"/>
  <c r="AE4" i="27"/>
  <c r="AE25" i="27"/>
  <c r="AE30" i="27"/>
  <c r="AE34" i="27"/>
  <c r="AE38" i="27"/>
  <c r="AE42" i="27"/>
  <c r="AE46" i="27"/>
  <c r="AE50" i="27"/>
  <c r="AE45" i="27"/>
  <c r="AE58" i="27"/>
  <c r="AE62" i="27"/>
  <c r="AE66" i="27"/>
  <c r="AE70" i="27"/>
  <c r="AE74" i="27"/>
  <c r="AE78" i="27"/>
  <c r="AE82" i="27"/>
  <c r="AE16" i="27"/>
  <c r="AE41" i="27"/>
  <c r="AE53" i="27"/>
  <c r="AE57" i="27"/>
  <c r="AE61" i="27"/>
  <c r="AE65" i="27"/>
  <c r="AE69" i="27"/>
  <c r="AE73" i="27"/>
  <c r="AE77" i="27"/>
  <c r="AE37" i="27"/>
  <c r="AE51" i="27"/>
  <c r="AE54" i="27"/>
  <c r="AE56" i="27"/>
  <c r="AE60" i="27"/>
  <c r="AE64" i="27"/>
  <c r="AE68" i="27"/>
  <c r="AE72" i="27"/>
  <c r="AE76" i="27"/>
  <c r="AE24" i="27"/>
  <c r="AE63" i="27"/>
  <c r="AE87" i="27"/>
  <c r="AE91" i="27"/>
  <c r="AE95" i="27"/>
  <c r="AE99" i="27"/>
  <c r="AE103" i="27"/>
  <c r="AE59" i="27"/>
  <c r="AE75" i="27"/>
  <c r="AE79" i="27"/>
  <c r="AE80" i="27"/>
  <c r="AE83" i="27"/>
  <c r="AE86" i="27"/>
  <c r="AE90" i="27"/>
  <c r="AE94" i="27"/>
  <c r="AE98" i="27"/>
  <c r="AE102" i="27"/>
  <c r="AE49" i="27"/>
  <c r="AE33" i="27"/>
  <c r="AE67" i="27"/>
  <c r="AE81" i="27"/>
  <c r="AE85" i="27"/>
  <c r="AE93" i="27"/>
  <c r="AE101" i="27"/>
  <c r="AE84" i="27"/>
  <c r="AE92" i="27"/>
  <c r="AE100" i="27"/>
  <c r="AE71" i="27"/>
  <c r="AE89" i="27"/>
  <c r="AE88" i="27"/>
  <c r="AE97" i="27"/>
  <c r="AE73" i="17"/>
  <c r="AE77" i="17"/>
  <c r="AE81" i="17"/>
  <c r="AE85" i="17"/>
  <c r="AE89" i="17"/>
  <c r="AE93" i="17"/>
  <c r="AE97" i="17"/>
  <c r="AE101" i="17"/>
  <c r="AE96" i="27"/>
  <c r="AE76" i="17"/>
  <c r="AE80" i="17"/>
  <c r="AE84" i="17"/>
  <c r="AE88" i="17"/>
  <c r="AE92" i="17"/>
  <c r="AE96" i="17"/>
  <c r="AE100" i="17"/>
  <c r="AE55" i="27"/>
  <c r="AE74" i="17"/>
  <c r="AE82" i="17"/>
  <c r="AE90" i="17"/>
  <c r="AE98" i="17"/>
  <c r="AE79" i="17"/>
  <c r="AE87" i="17"/>
  <c r="AE95" i="17"/>
  <c r="AE103" i="17"/>
  <c r="AE78" i="17"/>
  <c r="AE86" i="17"/>
  <c r="AE94" i="17"/>
  <c r="AE102" i="17"/>
  <c r="AE75" i="17"/>
  <c r="AE83" i="17"/>
  <c r="AE91" i="17"/>
  <c r="AE99" i="17"/>
  <c r="AK5" i="17"/>
  <c r="AK9" i="17"/>
  <c r="AK4" i="17"/>
  <c r="AK8" i="17"/>
  <c r="AK3" i="17"/>
  <c r="AK7" i="17"/>
  <c r="AK13" i="17"/>
  <c r="AK11" i="17"/>
  <c r="AK10" i="17"/>
  <c r="AK15" i="17"/>
  <c r="AK19" i="17"/>
  <c r="AK18" i="17"/>
  <c r="AK6" i="17"/>
  <c r="AK14" i="17"/>
  <c r="AK17" i="17"/>
  <c r="AK16" i="17"/>
  <c r="AK21" i="17"/>
  <c r="AK25" i="17"/>
  <c r="AK12" i="17"/>
  <c r="AK24" i="17"/>
  <c r="AK28" i="17"/>
  <c r="AK32" i="17"/>
  <c r="AK20" i="17"/>
  <c r="AK23" i="17"/>
  <c r="AK27" i="17"/>
  <c r="AK31" i="17"/>
  <c r="AK22" i="17"/>
  <c r="AK34" i="17"/>
  <c r="AK38" i="17"/>
  <c r="AK33" i="17"/>
  <c r="AK37" i="17"/>
  <c r="AK41" i="17"/>
  <c r="AK30" i="17"/>
  <c r="AK36" i="17"/>
  <c r="AK43" i="17"/>
  <c r="AK47" i="17"/>
  <c r="AK35" i="17"/>
  <c r="AK40" i="17"/>
  <c r="AK42" i="17"/>
  <c r="AK46" i="17"/>
  <c r="AK29" i="17"/>
  <c r="AK39" i="17"/>
  <c r="AK45" i="17"/>
  <c r="AK26" i="17"/>
  <c r="AK44" i="17"/>
  <c r="AK49" i="17"/>
  <c r="AK53" i="17"/>
  <c r="AK57" i="17"/>
  <c r="AK61" i="17"/>
  <c r="AK48" i="17"/>
  <c r="AK52" i="17"/>
  <c r="AK56" i="17"/>
  <c r="AK60" i="17"/>
  <c r="AK51" i="17"/>
  <c r="AK55" i="17"/>
  <c r="AK59" i="17"/>
  <c r="AK50" i="17"/>
  <c r="AK54" i="17"/>
  <c r="AK58" i="17"/>
  <c r="AK64" i="17"/>
  <c r="AK68" i="17"/>
  <c r="AK72" i="17"/>
  <c r="AK63" i="17"/>
  <c r="AK67" i="17"/>
  <c r="AK71" i="17"/>
  <c r="AK69" i="17"/>
  <c r="AK62" i="17"/>
  <c r="AK66" i="17"/>
  <c r="AK70" i="17"/>
  <c r="AK65" i="17"/>
  <c r="AK5" i="27"/>
  <c r="AK9" i="27"/>
  <c r="AK13" i="27"/>
  <c r="AK17" i="27"/>
  <c r="AK21" i="27"/>
  <c r="AK25" i="27"/>
  <c r="AK29" i="27"/>
  <c r="AK4" i="27"/>
  <c r="AK8" i="27"/>
  <c r="AK12" i="27"/>
  <c r="AK16" i="27"/>
  <c r="AK20" i="27"/>
  <c r="AK24" i="27"/>
  <c r="AK28" i="27"/>
  <c r="AK3" i="27"/>
  <c r="AK7" i="27"/>
  <c r="AK11" i="27"/>
  <c r="AK15" i="27"/>
  <c r="AK19" i="27"/>
  <c r="AK18" i="27"/>
  <c r="AK27" i="27"/>
  <c r="AK30" i="27"/>
  <c r="AK34" i="27"/>
  <c r="AK38" i="27"/>
  <c r="AK42" i="27"/>
  <c r="AK46" i="27"/>
  <c r="AK50" i="27"/>
  <c r="AK54" i="27"/>
  <c r="AK14" i="27"/>
  <c r="AK26" i="27"/>
  <c r="AK33" i="27"/>
  <c r="AK37" i="27"/>
  <c r="AK41" i="27"/>
  <c r="AK45" i="27"/>
  <c r="AK49" i="27"/>
  <c r="AK10" i="27"/>
  <c r="AK23" i="27"/>
  <c r="AK32" i="27"/>
  <c r="AK36" i="27"/>
  <c r="AK40" i="27"/>
  <c r="AK44" i="27"/>
  <c r="AK48" i="27"/>
  <c r="AK35" i="27"/>
  <c r="AK52" i="27"/>
  <c r="AK55" i="27"/>
  <c r="AK56" i="27"/>
  <c r="AK60" i="27"/>
  <c r="AK64" i="27"/>
  <c r="AK68" i="27"/>
  <c r="AK72" i="27"/>
  <c r="AK76" i="27"/>
  <c r="AK80" i="27"/>
  <c r="AK6" i="27"/>
  <c r="AK31" i="27"/>
  <c r="AK47" i="27"/>
  <c r="AK53" i="27"/>
  <c r="AK59" i="27"/>
  <c r="AK63" i="27"/>
  <c r="AK67" i="27"/>
  <c r="AK71" i="27"/>
  <c r="AK75" i="27"/>
  <c r="AK22" i="27"/>
  <c r="AK43" i="27"/>
  <c r="AK58" i="27"/>
  <c r="AK62" i="27"/>
  <c r="AK66" i="27"/>
  <c r="AK70" i="27"/>
  <c r="AK74" i="27"/>
  <c r="AK78" i="27"/>
  <c r="AK69" i="27"/>
  <c r="AK79" i="27"/>
  <c r="AK82" i="27"/>
  <c r="AK85" i="27"/>
  <c r="AK89" i="27"/>
  <c r="AK93" i="27"/>
  <c r="AK97" i="27"/>
  <c r="AK101" i="27"/>
  <c r="AK65" i="27"/>
  <c r="AK84" i="27"/>
  <c r="AK88" i="27"/>
  <c r="AK92" i="27"/>
  <c r="AK96" i="27"/>
  <c r="AK100" i="27"/>
  <c r="AK39" i="27"/>
  <c r="AK61" i="27"/>
  <c r="AK51" i="27"/>
  <c r="AK57" i="27"/>
  <c r="AK77" i="27"/>
  <c r="AK83" i="27"/>
  <c r="AK91" i="27"/>
  <c r="AK99" i="27"/>
  <c r="AK73" i="27"/>
  <c r="AK90" i="27"/>
  <c r="AK98" i="27"/>
  <c r="AK87" i="27"/>
  <c r="AK103" i="27"/>
  <c r="AK81" i="27"/>
  <c r="AK94" i="27"/>
  <c r="AK95" i="27"/>
  <c r="AK102" i="27"/>
  <c r="AK75" i="17"/>
  <c r="AK79" i="17"/>
  <c r="AK83" i="17"/>
  <c r="AK87" i="17"/>
  <c r="AK91" i="17"/>
  <c r="AK95" i="17"/>
  <c r="AK99" i="17"/>
  <c r="AK103" i="17"/>
  <c r="AK74" i="17"/>
  <c r="AK78" i="17"/>
  <c r="AK82" i="17"/>
  <c r="AK86" i="17"/>
  <c r="AK90" i="17"/>
  <c r="AK94" i="17"/>
  <c r="AK98" i="17"/>
  <c r="AK102" i="17"/>
  <c r="AK86" i="27"/>
  <c r="AK80" i="17"/>
  <c r="AK88" i="17"/>
  <c r="AK96" i="17"/>
  <c r="AK77" i="17"/>
  <c r="AK85" i="17"/>
  <c r="AK93" i="17"/>
  <c r="AK101" i="17"/>
  <c r="AK76" i="17"/>
  <c r="AK84" i="17"/>
  <c r="AK92" i="17"/>
  <c r="AK100" i="17"/>
  <c r="AK73" i="17"/>
  <c r="AK81" i="17"/>
  <c r="AK89" i="17"/>
  <c r="AK97" i="17"/>
  <c r="AH6" i="17"/>
  <c r="AH5" i="17"/>
  <c r="AH9" i="17"/>
  <c r="AH4" i="17"/>
  <c r="AH10" i="17"/>
  <c r="AH14" i="17"/>
  <c r="AH8" i="17"/>
  <c r="AH12" i="17"/>
  <c r="AH16" i="17"/>
  <c r="AH20" i="17"/>
  <c r="AH3" i="17"/>
  <c r="AH13" i="17"/>
  <c r="AH15" i="17"/>
  <c r="AH19" i="17"/>
  <c r="AH18" i="17"/>
  <c r="AH22" i="17"/>
  <c r="AH26" i="17"/>
  <c r="AH21" i="17"/>
  <c r="AH25" i="17"/>
  <c r="AH29" i="17"/>
  <c r="AH24" i="17"/>
  <c r="AH28" i="17"/>
  <c r="AH32" i="17"/>
  <c r="AH7" i="17"/>
  <c r="AH31" i="17"/>
  <c r="AH35" i="17"/>
  <c r="AH39" i="17"/>
  <c r="AH30" i="17"/>
  <c r="AH34" i="17"/>
  <c r="AH38" i="17"/>
  <c r="AH11" i="17"/>
  <c r="AH27" i="17"/>
  <c r="AH33" i="17"/>
  <c r="AH36" i="17"/>
  <c r="AH40" i="17"/>
  <c r="AH44" i="17"/>
  <c r="AH37" i="17"/>
  <c r="AH43" i="17"/>
  <c r="AH47" i="17"/>
  <c r="AH23" i="17"/>
  <c r="AH42" i="17"/>
  <c r="AH46" i="17"/>
  <c r="AH17" i="17"/>
  <c r="AH41" i="17"/>
  <c r="AH50" i="17"/>
  <c r="AH54" i="17"/>
  <c r="AH58" i="17"/>
  <c r="AH62" i="17"/>
  <c r="AH45" i="17"/>
  <c r="AH49" i="17"/>
  <c r="AH53" i="17"/>
  <c r="AH57" i="17"/>
  <c r="AH61" i="17"/>
  <c r="AH48" i="17"/>
  <c r="AH52" i="17"/>
  <c r="AH56" i="17"/>
  <c r="AH60" i="17"/>
  <c r="AH51" i="17"/>
  <c r="AH55" i="17"/>
  <c r="AH59" i="17"/>
  <c r="AH65" i="17"/>
  <c r="AH69" i="17"/>
  <c r="AH64" i="17"/>
  <c r="AH68" i="17"/>
  <c r="AH72" i="17"/>
  <c r="AH70" i="17"/>
  <c r="AH63" i="17"/>
  <c r="AH67" i="17"/>
  <c r="AH71" i="17"/>
  <c r="AH66" i="17"/>
  <c r="AH6" i="27"/>
  <c r="AH10" i="27"/>
  <c r="AH14" i="27"/>
  <c r="AH18" i="27"/>
  <c r="AH22" i="27"/>
  <c r="AH26" i="27"/>
  <c r="AH5" i="27"/>
  <c r="AH9" i="27"/>
  <c r="AH13" i="27"/>
  <c r="AH17" i="27"/>
  <c r="AH21" i="27"/>
  <c r="AH25" i="27"/>
  <c r="AH29" i="27"/>
  <c r="AH4" i="27"/>
  <c r="AH8" i="27"/>
  <c r="AH12" i="27"/>
  <c r="AH16" i="27"/>
  <c r="AH7" i="27"/>
  <c r="AH24" i="27"/>
  <c r="AH31" i="27"/>
  <c r="AH35" i="27"/>
  <c r="AH39" i="27"/>
  <c r="AH43" i="27"/>
  <c r="AH47" i="27"/>
  <c r="AH51" i="27"/>
  <c r="AH55" i="27"/>
  <c r="AH3" i="27"/>
  <c r="AH19" i="27"/>
  <c r="AH23" i="27"/>
  <c r="AH30" i="27"/>
  <c r="AH34" i="27"/>
  <c r="AH38" i="27"/>
  <c r="AH42" i="27"/>
  <c r="AH46" i="27"/>
  <c r="AH50" i="27"/>
  <c r="AH15" i="27"/>
  <c r="AH20" i="27"/>
  <c r="AH28" i="27"/>
  <c r="AH33" i="27"/>
  <c r="AH37" i="27"/>
  <c r="AH41" i="27"/>
  <c r="AH45" i="27"/>
  <c r="AH49" i="27"/>
  <c r="AH40" i="27"/>
  <c r="AH54" i="27"/>
  <c r="AH57" i="27"/>
  <c r="AH61" i="27"/>
  <c r="AH65" i="27"/>
  <c r="AH69" i="27"/>
  <c r="AH73" i="27"/>
  <c r="AH77" i="27"/>
  <c r="AH81" i="27"/>
  <c r="AH11" i="27"/>
  <c r="AH36" i="27"/>
  <c r="AH56" i="27"/>
  <c r="AH60" i="27"/>
  <c r="AH64" i="27"/>
  <c r="AH68" i="27"/>
  <c r="AH72" i="27"/>
  <c r="AH76" i="27"/>
  <c r="AH27" i="27"/>
  <c r="AH32" i="27"/>
  <c r="AH48" i="27"/>
  <c r="AH52" i="27"/>
  <c r="AH59" i="27"/>
  <c r="AH63" i="27"/>
  <c r="AH67" i="27"/>
  <c r="AH71" i="27"/>
  <c r="AH75" i="27"/>
  <c r="AH79" i="27"/>
  <c r="AH58" i="27"/>
  <c r="AH74" i="27"/>
  <c r="AH86" i="27"/>
  <c r="AH90" i="27"/>
  <c r="AH94" i="27"/>
  <c r="AH98" i="27"/>
  <c r="AH102" i="27"/>
  <c r="AH53" i="27"/>
  <c r="AH70" i="27"/>
  <c r="AH85" i="27"/>
  <c r="AH89" i="27"/>
  <c r="AH93" i="27"/>
  <c r="AH97" i="27"/>
  <c r="AH101" i="27"/>
  <c r="AH44" i="27"/>
  <c r="AH66" i="27"/>
  <c r="AH62" i="27"/>
  <c r="AH82" i="27"/>
  <c r="AH88" i="27"/>
  <c r="AH96" i="27"/>
  <c r="AH87" i="27"/>
  <c r="AH95" i="27"/>
  <c r="AH103" i="27"/>
  <c r="AH84" i="27"/>
  <c r="AH92" i="27"/>
  <c r="AH83" i="27"/>
  <c r="AH80" i="27"/>
  <c r="AH99" i="27"/>
  <c r="AH100" i="27"/>
  <c r="AH76" i="17"/>
  <c r="AH80" i="17"/>
  <c r="AH84" i="17"/>
  <c r="AH88" i="17"/>
  <c r="AH92" i="17"/>
  <c r="AH96" i="17"/>
  <c r="AH100" i="17"/>
  <c r="AH91" i="27"/>
  <c r="AH75" i="17"/>
  <c r="AH79" i="17"/>
  <c r="AH83" i="17"/>
  <c r="AH87" i="17"/>
  <c r="AH91" i="17"/>
  <c r="AH95" i="17"/>
  <c r="AH99" i="17"/>
  <c r="AH103" i="17"/>
  <c r="AH77" i="17"/>
  <c r="AH85" i="17"/>
  <c r="AH93" i="17"/>
  <c r="AH101" i="17"/>
  <c r="AH74" i="17"/>
  <c r="AH82" i="17"/>
  <c r="AH90" i="17"/>
  <c r="AH98" i="17"/>
  <c r="AH78" i="27"/>
  <c r="AH73" i="17"/>
  <c r="AH81" i="17"/>
  <c r="AH89" i="17"/>
  <c r="AH97" i="17"/>
  <c r="AH78" i="17"/>
  <c r="AH86" i="17"/>
  <c r="AH102" i="17"/>
  <c r="AH94" i="17"/>
  <c r="AD6" i="17"/>
  <c r="AD5" i="17"/>
  <c r="AD9" i="17"/>
  <c r="AD4" i="17"/>
  <c r="AD8" i="17"/>
  <c r="AD10" i="17"/>
  <c r="AD14" i="17"/>
  <c r="AD7" i="17"/>
  <c r="AD3" i="17"/>
  <c r="AD12" i="17"/>
  <c r="AD16" i="17"/>
  <c r="AD20" i="17"/>
  <c r="AD15" i="17"/>
  <c r="AD19" i="17"/>
  <c r="AD11" i="17"/>
  <c r="AD18" i="17"/>
  <c r="AD22" i="17"/>
  <c r="AD26" i="17"/>
  <c r="AD21" i="17"/>
  <c r="AD25" i="17"/>
  <c r="AD29" i="17"/>
  <c r="AD13" i="17"/>
  <c r="AD17" i="17"/>
  <c r="AD24" i="17"/>
  <c r="AD28" i="17"/>
  <c r="AD32" i="17"/>
  <c r="AD35" i="17"/>
  <c r="AD39" i="17"/>
  <c r="AD27" i="17"/>
  <c r="AD34" i="17"/>
  <c r="AD38" i="17"/>
  <c r="AD23" i="17"/>
  <c r="AD31" i="17"/>
  <c r="AD33" i="17"/>
  <c r="AD44" i="17"/>
  <c r="AD41" i="17"/>
  <c r="AD43" i="17"/>
  <c r="AD47" i="17"/>
  <c r="AD40" i="17"/>
  <c r="AD42" i="17"/>
  <c r="AD46" i="17"/>
  <c r="AD30" i="17"/>
  <c r="AD36" i="17"/>
  <c r="AD37" i="17"/>
  <c r="AD45" i="17"/>
  <c r="AD50" i="17"/>
  <c r="AD54" i="17"/>
  <c r="AD58" i="17"/>
  <c r="AD62" i="17"/>
  <c r="AD49" i="17"/>
  <c r="AD53" i="17"/>
  <c r="AD57" i="17"/>
  <c r="AD61" i="17"/>
  <c r="AD48" i="17"/>
  <c r="AD52" i="17"/>
  <c r="AD56" i="17"/>
  <c r="AD60" i="17"/>
  <c r="AD51" i="17"/>
  <c r="AD55" i="17"/>
  <c r="AD59" i="17"/>
  <c r="AD65" i="17"/>
  <c r="AD69" i="17"/>
  <c r="AD64" i="17"/>
  <c r="AD68" i="17"/>
  <c r="AD72" i="17"/>
  <c r="AD66" i="17"/>
  <c r="AD63" i="17"/>
  <c r="AD67" i="17"/>
  <c r="AD71" i="17"/>
  <c r="AD70" i="17"/>
  <c r="AD6" i="27"/>
  <c r="AD10" i="27"/>
  <c r="AD14" i="27"/>
  <c r="AD18" i="27"/>
  <c r="AD22" i="27"/>
  <c r="AD26" i="27"/>
  <c r="AD5" i="27"/>
  <c r="AD9" i="27"/>
  <c r="AD13" i="27"/>
  <c r="AD17" i="27"/>
  <c r="AD21" i="27"/>
  <c r="AD25" i="27"/>
  <c r="AD29" i="27"/>
  <c r="AD4" i="27"/>
  <c r="AD8" i="27"/>
  <c r="AD12" i="27"/>
  <c r="AD16" i="27"/>
  <c r="AD3" i="27"/>
  <c r="AD19" i="27"/>
  <c r="AD20" i="27"/>
  <c r="AD28" i="27"/>
  <c r="AD31" i="27"/>
  <c r="AD35" i="27"/>
  <c r="AD39" i="27"/>
  <c r="AD43" i="27"/>
  <c r="AD47" i="27"/>
  <c r="AD51" i="27"/>
  <c r="AD55" i="27"/>
  <c r="AD15" i="27"/>
  <c r="AD27" i="27"/>
  <c r="AD30" i="27"/>
  <c r="AD34" i="27"/>
  <c r="AD38" i="27"/>
  <c r="AD42" i="27"/>
  <c r="AD46" i="27"/>
  <c r="AD50" i="27"/>
  <c r="AD11" i="27"/>
  <c r="AD24" i="27"/>
  <c r="AD33" i="27"/>
  <c r="AD37" i="27"/>
  <c r="AD41" i="27"/>
  <c r="AD45" i="27"/>
  <c r="AD49" i="27"/>
  <c r="AD36" i="27"/>
  <c r="AD53" i="27"/>
  <c r="AD57" i="27"/>
  <c r="AD61" i="27"/>
  <c r="AD65" i="27"/>
  <c r="AD69" i="27"/>
  <c r="AD73" i="27"/>
  <c r="AD77" i="27"/>
  <c r="AD81" i="27"/>
  <c r="AD32" i="27"/>
  <c r="AD48" i="27"/>
  <c r="AD54" i="27"/>
  <c r="AD56" i="27"/>
  <c r="AD60" i="27"/>
  <c r="AD64" i="27"/>
  <c r="AD68" i="27"/>
  <c r="AD72" i="27"/>
  <c r="AD76" i="27"/>
  <c r="AD23" i="27"/>
  <c r="AD44" i="27"/>
  <c r="AD59" i="27"/>
  <c r="AD63" i="27"/>
  <c r="AD67" i="27"/>
  <c r="AD71" i="27"/>
  <c r="AD75" i="27"/>
  <c r="AD79" i="27"/>
  <c r="AD40" i="27"/>
  <c r="AD70" i="27"/>
  <c r="AD80" i="27"/>
  <c r="AD83" i="27"/>
  <c r="AD86" i="27"/>
  <c r="AD90" i="27"/>
  <c r="AD94" i="27"/>
  <c r="AD98" i="27"/>
  <c r="AD102" i="27"/>
  <c r="AD52" i="27"/>
  <c r="AD66" i="27"/>
  <c r="AD78" i="27"/>
  <c r="AD85" i="27"/>
  <c r="AD89" i="27"/>
  <c r="AD93" i="27"/>
  <c r="AD97" i="27"/>
  <c r="AD101" i="27"/>
  <c r="AD62" i="27"/>
  <c r="AD84" i="27"/>
  <c r="AD92" i="27"/>
  <c r="AD100" i="27"/>
  <c r="AD7" i="27"/>
  <c r="AD74" i="27"/>
  <c r="AD91" i="27"/>
  <c r="AD99" i="27"/>
  <c r="AD58" i="27"/>
  <c r="AD88" i="27"/>
  <c r="AD82" i="27"/>
  <c r="AD95" i="27"/>
  <c r="AD96" i="27"/>
  <c r="AD87" i="27"/>
  <c r="AD76" i="17"/>
  <c r="AD80" i="17"/>
  <c r="AD84" i="17"/>
  <c r="AD88" i="17"/>
  <c r="AD92" i="17"/>
  <c r="AD96" i="17"/>
  <c r="AD100" i="17"/>
  <c r="AD75" i="17"/>
  <c r="AD79" i="17"/>
  <c r="AD83" i="17"/>
  <c r="AD87" i="17"/>
  <c r="AD91" i="17"/>
  <c r="AD95" i="17"/>
  <c r="AD99" i="17"/>
  <c r="AD103" i="17"/>
  <c r="AD103" i="27"/>
  <c r="AD73" i="17"/>
  <c r="AD81" i="17"/>
  <c r="AD89" i="17"/>
  <c r="AD97" i="17"/>
  <c r="AD78" i="17"/>
  <c r="AD86" i="17"/>
  <c r="AD94" i="17"/>
  <c r="AD102" i="17"/>
  <c r="AD77" i="17"/>
  <c r="AD85" i="17"/>
  <c r="AD93" i="17"/>
  <c r="AD101" i="17"/>
  <c r="AD74" i="17"/>
  <c r="AD82" i="17"/>
  <c r="AD90" i="17"/>
  <c r="AD98" i="17"/>
  <c r="I5" i="17"/>
  <c r="I9" i="17"/>
  <c r="I4" i="17"/>
  <c r="I8" i="17"/>
  <c r="I3" i="17"/>
  <c r="I6" i="17"/>
  <c r="I13" i="17"/>
  <c r="I10" i="17"/>
  <c r="I7" i="17"/>
  <c r="I11" i="17"/>
  <c r="I14" i="17"/>
  <c r="I15" i="17"/>
  <c r="I19" i="17"/>
  <c r="I12" i="17"/>
  <c r="I18" i="17"/>
  <c r="I17" i="17"/>
  <c r="I20" i="17"/>
  <c r="I25" i="17"/>
  <c r="I16" i="17"/>
  <c r="I24" i="17"/>
  <c r="I28" i="17"/>
  <c r="I32" i="17"/>
  <c r="I23" i="17"/>
  <c r="I27" i="17"/>
  <c r="I31" i="17"/>
  <c r="I26" i="17"/>
  <c r="I30" i="17"/>
  <c r="I34" i="17"/>
  <c r="I38" i="17"/>
  <c r="I42" i="17"/>
  <c r="I22" i="17"/>
  <c r="I29" i="17"/>
  <c r="I33" i="17"/>
  <c r="I37" i="17"/>
  <c r="I41" i="17"/>
  <c r="I21" i="17"/>
  <c r="I36" i="17"/>
  <c r="I39" i="17"/>
  <c r="I43" i="17"/>
  <c r="I47" i="17"/>
  <c r="I46" i="17"/>
  <c r="I35" i="17"/>
  <c r="I45" i="17"/>
  <c r="I40" i="17"/>
  <c r="I44" i="17"/>
  <c r="I49" i="17"/>
  <c r="I53" i="17"/>
  <c r="I57" i="17"/>
  <c r="I61" i="17"/>
  <c r="I48" i="17"/>
  <c r="I52" i="17"/>
  <c r="I56" i="17"/>
  <c r="I60" i="17"/>
  <c r="I51" i="17"/>
  <c r="I55" i="17"/>
  <c r="I59" i="17"/>
  <c r="I50" i="17"/>
  <c r="I54" i="17"/>
  <c r="I58" i="17"/>
  <c r="I62" i="17"/>
  <c r="I64" i="17"/>
  <c r="I68" i="17"/>
  <c r="I72" i="17"/>
  <c r="I63" i="17"/>
  <c r="I67" i="17"/>
  <c r="I71" i="17"/>
  <c r="I65" i="17"/>
  <c r="I66" i="17"/>
  <c r="I70" i="17"/>
  <c r="I69" i="17"/>
  <c r="I5" i="27"/>
  <c r="I9" i="27"/>
  <c r="I13" i="27"/>
  <c r="I17" i="27"/>
  <c r="I21" i="27"/>
  <c r="I25" i="27"/>
  <c r="I29" i="27"/>
  <c r="I4" i="27"/>
  <c r="I8" i="27"/>
  <c r="I12" i="27"/>
  <c r="I16" i="27"/>
  <c r="I20" i="27"/>
  <c r="I24" i="27"/>
  <c r="I28" i="27"/>
  <c r="I3" i="27"/>
  <c r="I7" i="27"/>
  <c r="I11" i="27"/>
  <c r="I15" i="27"/>
  <c r="I19" i="27"/>
  <c r="I6" i="27"/>
  <c r="I23" i="27"/>
  <c r="I34" i="27"/>
  <c r="I38" i="27"/>
  <c r="I42" i="27"/>
  <c r="I46" i="27"/>
  <c r="I50" i="27"/>
  <c r="I54" i="27"/>
  <c r="I18" i="27"/>
  <c r="I22" i="27"/>
  <c r="I30" i="27"/>
  <c r="I33" i="27"/>
  <c r="I37" i="27"/>
  <c r="I41" i="27"/>
  <c r="I45" i="27"/>
  <c r="I49" i="27"/>
  <c r="I14" i="27"/>
  <c r="I27" i="27"/>
  <c r="I32" i="27"/>
  <c r="I36" i="27"/>
  <c r="I40" i="27"/>
  <c r="I44" i="27"/>
  <c r="I48" i="27"/>
  <c r="I39" i="27"/>
  <c r="I53" i="27"/>
  <c r="I56" i="27"/>
  <c r="I60" i="27"/>
  <c r="I64" i="27"/>
  <c r="I68" i="27"/>
  <c r="I72" i="27"/>
  <c r="I76" i="27"/>
  <c r="I80" i="27"/>
  <c r="I10" i="27"/>
  <c r="I35" i="27"/>
  <c r="I59" i="27"/>
  <c r="I63" i="27"/>
  <c r="I67" i="27"/>
  <c r="I71" i="27"/>
  <c r="I75" i="27"/>
  <c r="I26" i="27"/>
  <c r="I31" i="27"/>
  <c r="I47" i="27"/>
  <c r="I51" i="27"/>
  <c r="I58" i="27"/>
  <c r="I62" i="27"/>
  <c r="I66" i="27"/>
  <c r="I70" i="27"/>
  <c r="I74" i="27"/>
  <c r="I78" i="27"/>
  <c r="I57" i="27"/>
  <c r="I73" i="27"/>
  <c r="I83" i="27"/>
  <c r="I85" i="27"/>
  <c r="I89" i="27"/>
  <c r="I93" i="27"/>
  <c r="I97" i="27"/>
  <c r="I101" i="27"/>
  <c r="I52" i="27"/>
  <c r="I69" i="27"/>
  <c r="I84" i="27"/>
  <c r="I88" i="27"/>
  <c r="I92" i="27"/>
  <c r="I96" i="27"/>
  <c r="I100" i="27"/>
  <c r="I43" i="27"/>
  <c r="I65" i="27"/>
  <c r="I61" i="27"/>
  <c r="I81" i="27"/>
  <c r="I87" i="27"/>
  <c r="I95" i="27"/>
  <c r="I103" i="27"/>
  <c r="I77" i="27"/>
  <c r="I86" i="27"/>
  <c r="I94" i="27"/>
  <c r="I102" i="27"/>
  <c r="I55" i="27"/>
  <c r="I79" i="27"/>
  <c r="I91" i="27"/>
  <c r="I98" i="27"/>
  <c r="I82" i="27"/>
  <c r="I99" i="27"/>
  <c r="I75" i="17"/>
  <c r="I79" i="17"/>
  <c r="I83" i="17"/>
  <c r="I87" i="17"/>
  <c r="I91" i="17"/>
  <c r="I95" i="17"/>
  <c r="I99" i="17"/>
  <c r="I103" i="17"/>
  <c r="I74" i="17"/>
  <c r="I78" i="17"/>
  <c r="I82" i="17"/>
  <c r="I86" i="17"/>
  <c r="I90" i="17"/>
  <c r="I94" i="17"/>
  <c r="I98" i="17"/>
  <c r="I102" i="17"/>
  <c r="I76" i="17"/>
  <c r="I84" i="17"/>
  <c r="I92" i="17"/>
  <c r="I100" i="17"/>
  <c r="I90" i="27"/>
  <c r="I73" i="17"/>
  <c r="I81" i="17"/>
  <c r="I89" i="17"/>
  <c r="I97" i="17"/>
  <c r="I80" i="17"/>
  <c r="I88" i="17"/>
  <c r="I96" i="17"/>
  <c r="I77" i="17"/>
  <c r="I85" i="17"/>
  <c r="I93" i="17"/>
  <c r="I101" i="17"/>
  <c r="AI3" i="17"/>
  <c r="AI7" i="17"/>
  <c r="AI6" i="17"/>
  <c r="AI5" i="17"/>
  <c r="AI11" i="17"/>
  <c r="AI10" i="17"/>
  <c r="AI9" i="17"/>
  <c r="AI13" i="17"/>
  <c r="AI4" i="17"/>
  <c r="AI17" i="17"/>
  <c r="AI8" i="17"/>
  <c r="AI14" i="17"/>
  <c r="AI16" i="17"/>
  <c r="AI20" i="17"/>
  <c r="AI12" i="17"/>
  <c r="AI15" i="17"/>
  <c r="AI23" i="17"/>
  <c r="AI19" i="17"/>
  <c r="AI22" i="17"/>
  <c r="AI26" i="17"/>
  <c r="AI30" i="17"/>
  <c r="AI21" i="17"/>
  <c r="AI25" i="17"/>
  <c r="AI29" i="17"/>
  <c r="AI32" i="17"/>
  <c r="AI36" i="17"/>
  <c r="AI40" i="17"/>
  <c r="AI31" i="17"/>
  <c r="AI35" i="17"/>
  <c r="AI39" i="17"/>
  <c r="AI18" i="17"/>
  <c r="AI28" i="17"/>
  <c r="AI34" i="17"/>
  <c r="AI41" i="17"/>
  <c r="AI45" i="17"/>
  <c r="AI24" i="17"/>
  <c r="AI33" i="17"/>
  <c r="AI38" i="17"/>
  <c r="AI44" i="17"/>
  <c r="AI27" i="17"/>
  <c r="AI37" i="17"/>
  <c r="AI43" i="17"/>
  <c r="AI47" i="17"/>
  <c r="AI42" i="17"/>
  <c r="AI51" i="17"/>
  <c r="AI55" i="17"/>
  <c r="AI59" i="17"/>
  <c r="AI46" i="17"/>
  <c r="AI50" i="17"/>
  <c r="AI54" i="17"/>
  <c r="AI58" i="17"/>
  <c r="AI62" i="17"/>
  <c r="AI49" i="17"/>
  <c r="AI53" i="17"/>
  <c r="AI57" i="17"/>
  <c r="AI61" i="17"/>
  <c r="AI48" i="17"/>
  <c r="AI52" i="17"/>
  <c r="AI56" i="17"/>
  <c r="AI66" i="17"/>
  <c r="AI70" i="17"/>
  <c r="AI65" i="17"/>
  <c r="AI69" i="17"/>
  <c r="AI60" i="17"/>
  <c r="AI71" i="17"/>
  <c r="AI64" i="17"/>
  <c r="AI68" i="17"/>
  <c r="AI72" i="17"/>
  <c r="AI63" i="17"/>
  <c r="AI67" i="17"/>
  <c r="AI3" i="27"/>
  <c r="AI7" i="27"/>
  <c r="AI11" i="27"/>
  <c r="AI15" i="27"/>
  <c r="AI19" i="27"/>
  <c r="AI23" i="27"/>
  <c r="AI27" i="27"/>
  <c r="AI6" i="27"/>
  <c r="AI10" i="27"/>
  <c r="AI14" i="27"/>
  <c r="AI18" i="27"/>
  <c r="AI22" i="27"/>
  <c r="AI26" i="27"/>
  <c r="AI5" i="27"/>
  <c r="AI9" i="27"/>
  <c r="AI13" i="27"/>
  <c r="AI17" i="27"/>
  <c r="AI16" i="27"/>
  <c r="AI25" i="27"/>
  <c r="AI32" i="27"/>
  <c r="AI36" i="27"/>
  <c r="AI40" i="27"/>
  <c r="AI44" i="27"/>
  <c r="AI48" i="27"/>
  <c r="AI52" i="27"/>
  <c r="AI12" i="27"/>
  <c r="AI24" i="27"/>
  <c r="AI31" i="27"/>
  <c r="AI35" i="27"/>
  <c r="AI39" i="27"/>
  <c r="AI43" i="27"/>
  <c r="AI47" i="27"/>
  <c r="AI8" i="27"/>
  <c r="AI21" i="27"/>
  <c r="AI29" i="27"/>
  <c r="AI30" i="27"/>
  <c r="AI34" i="27"/>
  <c r="AI38" i="27"/>
  <c r="AI42" i="27"/>
  <c r="AI46" i="27"/>
  <c r="AI50" i="27"/>
  <c r="AI4" i="27"/>
  <c r="AI20" i="27"/>
  <c r="AI33" i="27"/>
  <c r="AI49" i="27"/>
  <c r="AI53" i="27"/>
  <c r="AI58" i="27"/>
  <c r="AI62" i="27"/>
  <c r="AI66" i="27"/>
  <c r="AI70" i="27"/>
  <c r="AI74" i="27"/>
  <c r="AI78" i="27"/>
  <c r="AI82" i="27"/>
  <c r="AI45" i="27"/>
  <c r="AI51" i="27"/>
  <c r="AI54" i="27"/>
  <c r="AI57" i="27"/>
  <c r="AI61" i="27"/>
  <c r="AI65" i="27"/>
  <c r="AI69" i="27"/>
  <c r="AI73" i="27"/>
  <c r="AI77" i="27"/>
  <c r="AI41" i="27"/>
  <c r="AI55" i="27"/>
  <c r="AI56" i="27"/>
  <c r="AI60" i="27"/>
  <c r="AI64" i="27"/>
  <c r="AI68" i="27"/>
  <c r="AI72" i="27"/>
  <c r="AI76" i="27"/>
  <c r="AI67" i="27"/>
  <c r="AI80" i="27"/>
  <c r="AI83" i="27"/>
  <c r="AI87" i="27"/>
  <c r="AI91" i="27"/>
  <c r="AI95" i="27"/>
  <c r="AI99" i="27"/>
  <c r="AI103" i="27"/>
  <c r="AI28" i="27"/>
  <c r="AI37" i="27"/>
  <c r="AI63" i="27"/>
  <c r="AI81" i="27"/>
  <c r="AI86" i="27"/>
  <c r="AI90" i="27"/>
  <c r="AI94" i="27"/>
  <c r="AI98" i="27"/>
  <c r="AI102" i="27"/>
  <c r="AI59" i="27"/>
  <c r="AI89" i="27"/>
  <c r="AI97" i="27"/>
  <c r="AI79" i="27"/>
  <c r="AI88" i="27"/>
  <c r="AI96" i="27"/>
  <c r="AI75" i="27"/>
  <c r="AI85" i="27"/>
  <c r="AI93" i="27"/>
  <c r="AI92" i="27"/>
  <c r="AI101" i="27"/>
  <c r="AI84" i="27"/>
  <c r="AI71" i="27"/>
  <c r="AI73" i="17"/>
  <c r="AI77" i="17"/>
  <c r="AI81" i="17"/>
  <c r="AI85" i="17"/>
  <c r="AI89" i="17"/>
  <c r="AI93" i="17"/>
  <c r="AI97" i="17"/>
  <c r="AI101" i="17"/>
  <c r="AI76" i="17"/>
  <c r="AI80" i="17"/>
  <c r="AI84" i="17"/>
  <c r="AI88" i="17"/>
  <c r="AI92" i="17"/>
  <c r="AI96" i="17"/>
  <c r="AI100" i="17"/>
  <c r="AI78" i="17"/>
  <c r="AI86" i="17"/>
  <c r="AI94" i="17"/>
  <c r="AI102" i="17"/>
  <c r="AI75" i="17"/>
  <c r="AI83" i="17"/>
  <c r="AI91" i="17"/>
  <c r="AI99" i="17"/>
  <c r="AI100" i="27"/>
  <c r="AI74" i="17"/>
  <c r="AI82" i="17"/>
  <c r="AI90" i="17"/>
  <c r="AI98" i="17"/>
  <c r="AI79" i="17"/>
  <c r="AI87" i="17"/>
  <c r="AI103" i="17"/>
  <c r="AI95" i="17"/>
  <c r="AN5" i="25"/>
  <c r="AN9" i="25"/>
  <c r="AN13" i="25"/>
  <c r="AN17" i="25"/>
  <c r="AN21" i="25"/>
  <c r="AN25" i="25"/>
  <c r="AN29" i="25"/>
  <c r="AN33" i="25"/>
  <c r="AN37" i="25"/>
  <c r="AN41" i="25"/>
  <c r="AN45" i="25"/>
  <c r="AN49" i="25"/>
  <c r="AN53" i="25"/>
  <c r="AN57" i="25"/>
  <c r="AN61" i="25"/>
  <c r="AN65" i="25"/>
  <c r="AN69" i="25"/>
  <c r="AN73" i="25"/>
  <c r="AN77" i="25"/>
  <c r="AN81" i="25"/>
  <c r="AN85" i="25"/>
  <c r="AN89" i="25"/>
  <c r="AN93" i="25"/>
  <c r="AN97" i="25"/>
  <c r="AN101" i="25"/>
  <c r="AN4" i="25"/>
  <c r="AN8" i="25"/>
  <c r="AN12" i="25"/>
  <c r="AN16" i="25"/>
  <c r="AN20" i="25"/>
  <c r="AN24" i="25"/>
  <c r="AN28" i="25"/>
  <c r="AN32" i="25"/>
  <c r="AN36" i="25"/>
  <c r="AN40" i="25"/>
  <c r="AN44" i="25"/>
  <c r="AN48" i="25"/>
  <c r="AN52" i="25"/>
  <c r="AN56" i="25"/>
  <c r="AN60" i="25"/>
  <c r="AN64" i="25"/>
  <c r="AN68" i="25"/>
  <c r="AN72" i="25"/>
  <c r="AN76" i="25"/>
  <c r="AN80" i="25"/>
  <c r="AN84" i="25"/>
  <c r="AN88" i="25"/>
  <c r="AN92" i="25"/>
  <c r="AN96" i="25"/>
  <c r="AN100" i="25"/>
  <c r="AN3" i="25"/>
  <c r="AN7" i="25"/>
  <c r="AN11" i="25"/>
  <c r="AN15" i="25"/>
  <c r="AN19" i="25"/>
  <c r="AN23" i="25"/>
  <c r="AN27" i="25"/>
  <c r="AN31" i="25"/>
  <c r="AN35" i="25"/>
  <c r="AN39" i="25"/>
  <c r="AN43" i="25"/>
  <c r="AN47" i="25"/>
  <c r="AN51" i="25"/>
  <c r="AN55" i="25"/>
  <c r="AN59" i="25"/>
  <c r="AN63" i="25"/>
  <c r="AN67" i="25"/>
  <c r="AN71" i="25"/>
  <c r="AN75" i="25"/>
  <c r="AN79" i="25"/>
  <c r="AN83" i="25"/>
  <c r="AN87" i="25"/>
  <c r="AN91" i="25"/>
  <c r="AN95" i="25"/>
  <c r="AN99" i="25"/>
  <c r="AN103" i="25"/>
  <c r="AN6" i="25"/>
  <c r="AN10" i="25"/>
  <c r="AN14" i="25"/>
  <c r="AN18" i="25"/>
  <c r="AN22" i="25"/>
  <c r="AN26" i="25"/>
  <c r="AN30" i="25"/>
  <c r="AN34" i="25"/>
  <c r="AN38" i="25"/>
  <c r="AN42" i="25"/>
  <c r="AN46" i="25"/>
  <c r="AN50" i="25"/>
  <c r="AN54" i="25"/>
  <c r="AN58" i="25"/>
  <c r="AN62" i="25"/>
  <c r="AN66" i="25"/>
  <c r="AN70" i="25"/>
  <c r="AN74" i="25"/>
  <c r="AN78" i="25"/>
  <c r="AN82" i="25"/>
  <c r="AN86" i="25"/>
  <c r="AN90" i="25"/>
  <c r="AN94" i="25"/>
  <c r="AN98" i="25"/>
  <c r="AN102" i="25"/>
  <c r="U6" i="25"/>
  <c r="U10" i="25"/>
  <c r="U14" i="25"/>
  <c r="U18" i="25"/>
  <c r="U22" i="25"/>
  <c r="U26" i="25"/>
  <c r="U30" i="25"/>
  <c r="U34" i="25"/>
  <c r="U38" i="25"/>
  <c r="U42" i="25"/>
  <c r="U46" i="25"/>
  <c r="U50" i="25"/>
  <c r="U54" i="25"/>
  <c r="U58" i="25"/>
  <c r="U62" i="25"/>
  <c r="U66" i="25"/>
  <c r="U70" i="25"/>
  <c r="U74" i="25"/>
  <c r="U78" i="25"/>
  <c r="U82" i="25"/>
  <c r="U86" i="25"/>
  <c r="U90" i="25"/>
  <c r="U94" i="25"/>
  <c r="U98" i="25"/>
  <c r="U102" i="25"/>
  <c r="U5" i="25"/>
  <c r="U9" i="25"/>
  <c r="U13" i="25"/>
  <c r="U17" i="25"/>
  <c r="U21" i="25"/>
  <c r="U25" i="25"/>
  <c r="U29" i="25"/>
  <c r="U33" i="25"/>
  <c r="U37" i="25"/>
  <c r="U41" i="25"/>
  <c r="U45" i="25"/>
  <c r="U49" i="25"/>
  <c r="U53" i="25"/>
  <c r="U57" i="25"/>
  <c r="U61" i="25"/>
  <c r="U65" i="25"/>
  <c r="U69" i="25"/>
  <c r="U73" i="25"/>
  <c r="U77" i="25"/>
  <c r="U81" i="25"/>
  <c r="U85" i="25"/>
  <c r="U89" i="25"/>
  <c r="U93" i="25"/>
  <c r="U97" i="25"/>
  <c r="U101" i="25"/>
  <c r="U4" i="25"/>
  <c r="U8" i="25"/>
  <c r="U12" i="25"/>
  <c r="U16" i="25"/>
  <c r="U20" i="25"/>
  <c r="U24" i="25"/>
  <c r="U28" i="25"/>
  <c r="U32" i="25"/>
  <c r="U36" i="25"/>
  <c r="U40" i="25"/>
  <c r="U44" i="25"/>
  <c r="U48" i="25"/>
  <c r="U52" i="25"/>
  <c r="U56" i="25"/>
  <c r="U60" i="25"/>
  <c r="U64" i="25"/>
  <c r="U68" i="25"/>
  <c r="U72" i="25"/>
  <c r="U76" i="25"/>
  <c r="U80" i="25"/>
  <c r="U84" i="25"/>
  <c r="U88" i="25"/>
  <c r="U92" i="25"/>
  <c r="U96" i="25"/>
  <c r="U100" i="25"/>
  <c r="U3" i="25"/>
  <c r="U7" i="25"/>
  <c r="U11" i="25"/>
  <c r="U15" i="25"/>
  <c r="U19" i="25"/>
  <c r="U23" i="25"/>
  <c r="U27" i="25"/>
  <c r="U31" i="25"/>
  <c r="U35" i="25"/>
  <c r="U39" i="25"/>
  <c r="U43" i="25"/>
  <c r="U47" i="25"/>
  <c r="U51" i="25"/>
  <c r="U55" i="25"/>
  <c r="U59" i="25"/>
  <c r="U63" i="25"/>
  <c r="U67" i="25"/>
  <c r="U71" i="25"/>
  <c r="U75" i="25"/>
  <c r="U79" i="25"/>
  <c r="U83" i="25"/>
  <c r="U87" i="25"/>
  <c r="U91" i="25"/>
  <c r="U95" i="25"/>
  <c r="U99" i="25"/>
  <c r="U103" i="25"/>
  <c r="AH3" i="25"/>
  <c r="AH7" i="25"/>
  <c r="AH11" i="25"/>
  <c r="AH15" i="25"/>
  <c r="AH19" i="25"/>
  <c r="AH23" i="25"/>
  <c r="AH27" i="25"/>
  <c r="AH31" i="25"/>
  <c r="AH35" i="25"/>
  <c r="AH39" i="25"/>
  <c r="AH43" i="25"/>
  <c r="AH47" i="25"/>
  <c r="AH51" i="25"/>
  <c r="AH55" i="25"/>
  <c r="AH59" i="25"/>
  <c r="AH63" i="25"/>
  <c r="AH67" i="25"/>
  <c r="AH71" i="25"/>
  <c r="AH75" i="25"/>
  <c r="AH79" i="25"/>
  <c r="AH83" i="25"/>
  <c r="AH87" i="25"/>
  <c r="AH91" i="25"/>
  <c r="AH95" i="25"/>
  <c r="AH99" i="25"/>
  <c r="AH103" i="25"/>
  <c r="AH6" i="25"/>
  <c r="AH10" i="25"/>
  <c r="AH14" i="25"/>
  <c r="AH18" i="25"/>
  <c r="AH22" i="25"/>
  <c r="AH26" i="25"/>
  <c r="AH30" i="25"/>
  <c r="AH34" i="25"/>
  <c r="AH38" i="25"/>
  <c r="AH42" i="25"/>
  <c r="AH46" i="25"/>
  <c r="AH50" i="25"/>
  <c r="AH54" i="25"/>
  <c r="AH58" i="25"/>
  <c r="AH62" i="25"/>
  <c r="AH66" i="25"/>
  <c r="AH70" i="25"/>
  <c r="AH74" i="25"/>
  <c r="AH78" i="25"/>
  <c r="AH82" i="25"/>
  <c r="AH86" i="25"/>
  <c r="AH90" i="25"/>
  <c r="AH94" i="25"/>
  <c r="AH98" i="25"/>
  <c r="AH102" i="25"/>
  <c r="AH5" i="25"/>
  <c r="AH9" i="25"/>
  <c r="AH13" i="25"/>
  <c r="AH17" i="25"/>
  <c r="AH21" i="25"/>
  <c r="AH25" i="25"/>
  <c r="AH29" i="25"/>
  <c r="AH33" i="25"/>
  <c r="AH37" i="25"/>
  <c r="AH41" i="25"/>
  <c r="AH45" i="25"/>
  <c r="AH49" i="25"/>
  <c r="AH53" i="25"/>
  <c r="AH57" i="25"/>
  <c r="AH61" i="25"/>
  <c r="AH65" i="25"/>
  <c r="AH69" i="25"/>
  <c r="AH73" i="25"/>
  <c r="AH77" i="25"/>
  <c r="AH81" i="25"/>
  <c r="AH85" i="25"/>
  <c r="AH89" i="25"/>
  <c r="AH93" i="25"/>
  <c r="AH97" i="25"/>
  <c r="AH101" i="25"/>
  <c r="AH4" i="25"/>
  <c r="AH8" i="25"/>
  <c r="AH12" i="25"/>
  <c r="AH16" i="25"/>
  <c r="AH20" i="25"/>
  <c r="AH24" i="25"/>
  <c r="AH28" i="25"/>
  <c r="AH32" i="25"/>
  <c r="AH36" i="25"/>
  <c r="AH40" i="25"/>
  <c r="AH44" i="25"/>
  <c r="AH48" i="25"/>
  <c r="AH52" i="25"/>
  <c r="AH56" i="25"/>
  <c r="AH60" i="25"/>
  <c r="AH64" i="25"/>
  <c r="AH68" i="25"/>
  <c r="AH72" i="25"/>
  <c r="AH76" i="25"/>
  <c r="AH80" i="25"/>
  <c r="AH84" i="25"/>
  <c r="AH88" i="25"/>
  <c r="AH92" i="25"/>
  <c r="AH96" i="25"/>
  <c r="AH100" i="25"/>
  <c r="Z3" i="25"/>
  <c r="Z7" i="25"/>
  <c r="Z11" i="25"/>
  <c r="Z15" i="25"/>
  <c r="Z19" i="25"/>
  <c r="Z23" i="25"/>
  <c r="Z27" i="25"/>
  <c r="Z31" i="25"/>
  <c r="Z35" i="25"/>
  <c r="Z39" i="25"/>
  <c r="Z43" i="25"/>
  <c r="Z47" i="25"/>
  <c r="Z51" i="25"/>
  <c r="Z55" i="25"/>
  <c r="Z59" i="25"/>
  <c r="Z63" i="25"/>
  <c r="Z67" i="25"/>
  <c r="Z71" i="25"/>
  <c r="Z75" i="25"/>
  <c r="Z79" i="25"/>
  <c r="Z83" i="25"/>
  <c r="Z87" i="25"/>
  <c r="Z91" i="25"/>
  <c r="Z95" i="25"/>
  <c r="Z99" i="25"/>
  <c r="Z103" i="25"/>
  <c r="Z6" i="25"/>
  <c r="Z10" i="25"/>
  <c r="Z14" i="25"/>
  <c r="Z18" i="25"/>
  <c r="Z22" i="25"/>
  <c r="Z26" i="25"/>
  <c r="Z30" i="25"/>
  <c r="Z34" i="25"/>
  <c r="Z38" i="25"/>
  <c r="Z42" i="25"/>
  <c r="Z46" i="25"/>
  <c r="Z50" i="25"/>
  <c r="Z54" i="25"/>
  <c r="Z58" i="25"/>
  <c r="Z62" i="25"/>
  <c r="Z66" i="25"/>
  <c r="Z70" i="25"/>
  <c r="Z74" i="25"/>
  <c r="Z78" i="25"/>
  <c r="Z82" i="25"/>
  <c r="Z86" i="25"/>
  <c r="Z90" i="25"/>
  <c r="Z94" i="25"/>
  <c r="Z98" i="25"/>
  <c r="Z102" i="25"/>
  <c r="Z5" i="25"/>
  <c r="Z9" i="25"/>
  <c r="Z13" i="25"/>
  <c r="Z17" i="25"/>
  <c r="Z21" i="25"/>
  <c r="Z25" i="25"/>
  <c r="Z29" i="25"/>
  <c r="Z33" i="25"/>
  <c r="Z37" i="25"/>
  <c r="Z41" i="25"/>
  <c r="Z45" i="25"/>
  <c r="Z49" i="25"/>
  <c r="Z53" i="25"/>
  <c r="Z57" i="25"/>
  <c r="Z61" i="25"/>
  <c r="Z65" i="25"/>
  <c r="Z69" i="25"/>
  <c r="Z73" i="25"/>
  <c r="Z77" i="25"/>
  <c r="Z81" i="25"/>
  <c r="Z85" i="25"/>
  <c r="Z89" i="25"/>
  <c r="Z93" i="25"/>
  <c r="Z97" i="25"/>
  <c r="Z101" i="25"/>
  <c r="Z4" i="25"/>
  <c r="Z8" i="25"/>
  <c r="Z12" i="25"/>
  <c r="Z16" i="25"/>
  <c r="Z20" i="25"/>
  <c r="Z24" i="25"/>
  <c r="Z28" i="25"/>
  <c r="Z32" i="25"/>
  <c r="Z36" i="25"/>
  <c r="Z40" i="25"/>
  <c r="Z44" i="25"/>
  <c r="Z48" i="25"/>
  <c r="Z52" i="25"/>
  <c r="Z56" i="25"/>
  <c r="Z60" i="25"/>
  <c r="Z64" i="25"/>
  <c r="Z68" i="25"/>
  <c r="Z72" i="25"/>
  <c r="Z76" i="25"/>
  <c r="Z80" i="25"/>
  <c r="Z84" i="25"/>
  <c r="Z88" i="25"/>
  <c r="Z92" i="25"/>
  <c r="Z96" i="25"/>
  <c r="Z100" i="25"/>
  <c r="E6" i="25"/>
  <c r="E10" i="25"/>
  <c r="E14" i="25"/>
  <c r="E18" i="25"/>
  <c r="E22" i="25"/>
  <c r="E26" i="25"/>
  <c r="E30" i="25"/>
  <c r="E34" i="25"/>
  <c r="E38" i="25"/>
  <c r="E42" i="25"/>
  <c r="E46" i="25"/>
  <c r="E50" i="25"/>
  <c r="E54" i="25"/>
  <c r="E58" i="25"/>
  <c r="E62" i="25"/>
  <c r="E66" i="25"/>
  <c r="E70" i="25"/>
  <c r="E74" i="25"/>
  <c r="E78" i="25"/>
  <c r="E82" i="25"/>
  <c r="E86" i="25"/>
  <c r="E90" i="25"/>
  <c r="E94" i="25"/>
  <c r="E98" i="25"/>
  <c r="E102" i="25"/>
  <c r="E5" i="25"/>
  <c r="E9" i="25"/>
  <c r="E13" i="25"/>
  <c r="E17" i="25"/>
  <c r="E21" i="25"/>
  <c r="E25" i="25"/>
  <c r="E29" i="25"/>
  <c r="E33" i="25"/>
  <c r="E37" i="25"/>
  <c r="E41" i="25"/>
  <c r="E45" i="25"/>
  <c r="E49" i="25"/>
  <c r="E53" i="25"/>
  <c r="E57" i="25"/>
  <c r="E61" i="25"/>
  <c r="E65" i="25"/>
  <c r="E69" i="25"/>
  <c r="E73" i="25"/>
  <c r="E77" i="25"/>
  <c r="E81" i="25"/>
  <c r="E85" i="25"/>
  <c r="E89" i="25"/>
  <c r="E93" i="25"/>
  <c r="E97" i="25"/>
  <c r="E101" i="25"/>
  <c r="E4" i="25"/>
  <c r="E8" i="25"/>
  <c r="E12" i="25"/>
  <c r="E16" i="25"/>
  <c r="E20" i="25"/>
  <c r="E24" i="25"/>
  <c r="E28" i="25"/>
  <c r="E32" i="25"/>
  <c r="E36" i="25"/>
  <c r="E40" i="25"/>
  <c r="E44" i="25"/>
  <c r="E48" i="25"/>
  <c r="E52" i="25"/>
  <c r="E56" i="25"/>
  <c r="E60" i="25"/>
  <c r="E64" i="25"/>
  <c r="E68" i="25"/>
  <c r="E72" i="25"/>
  <c r="E76" i="25"/>
  <c r="E80" i="25"/>
  <c r="E84" i="25"/>
  <c r="E88" i="25"/>
  <c r="E92" i="25"/>
  <c r="E96" i="25"/>
  <c r="E100" i="25"/>
  <c r="E3" i="25"/>
  <c r="E7" i="25"/>
  <c r="E11" i="25"/>
  <c r="E15" i="25"/>
  <c r="E19" i="25"/>
  <c r="E23" i="25"/>
  <c r="E27" i="25"/>
  <c r="E31" i="25"/>
  <c r="E35" i="25"/>
  <c r="E39" i="25"/>
  <c r="E43" i="25"/>
  <c r="E47" i="25"/>
  <c r="E51" i="25"/>
  <c r="E55" i="25"/>
  <c r="E59" i="25"/>
  <c r="E63" i="25"/>
  <c r="E67" i="25"/>
  <c r="E71" i="25"/>
  <c r="E75" i="25"/>
  <c r="E79" i="25"/>
  <c r="E83" i="25"/>
  <c r="E87" i="25"/>
  <c r="E91" i="25"/>
  <c r="E95" i="25"/>
  <c r="E99" i="25"/>
  <c r="E103" i="25"/>
  <c r="AC6" i="25"/>
  <c r="AC10" i="25"/>
  <c r="AC14" i="25"/>
  <c r="AC18" i="25"/>
  <c r="AC22" i="25"/>
  <c r="AC26" i="25"/>
  <c r="AC30" i="25"/>
  <c r="AC34" i="25"/>
  <c r="AC38" i="25"/>
  <c r="AC42" i="25"/>
  <c r="AC46" i="25"/>
  <c r="AC50" i="25"/>
  <c r="AC54" i="25"/>
  <c r="AC58" i="25"/>
  <c r="AC62" i="25"/>
  <c r="AC66" i="25"/>
  <c r="AC70" i="25"/>
  <c r="AC74" i="25"/>
  <c r="AC78" i="25"/>
  <c r="AC82" i="25"/>
  <c r="AC86" i="25"/>
  <c r="AC90" i="25"/>
  <c r="AC94" i="25"/>
  <c r="AC98" i="25"/>
  <c r="AC102" i="25"/>
  <c r="AC5" i="25"/>
  <c r="AC9" i="25"/>
  <c r="AC13" i="25"/>
  <c r="AC17" i="25"/>
  <c r="AC21" i="25"/>
  <c r="AC25" i="25"/>
  <c r="AC29" i="25"/>
  <c r="AC33" i="25"/>
  <c r="AC37" i="25"/>
  <c r="AC41" i="25"/>
  <c r="AC45" i="25"/>
  <c r="AC49" i="25"/>
  <c r="AC53" i="25"/>
  <c r="AC57" i="25"/>
  <c r="AC61" i="25"/>
  <c r="AC65" i="25"/>
  <c r="AC69" i="25"/>
  <c r="AC73" i="25"/>
  <c r="AC77" i="25"/>
  <c r="AC81" i="25"/>
  <c r="AC85" i="25"/>
  <c r="AC89" i="25"/>
  <c r="AC93" i="25"/>
  <c r="AC97" i="25"/>
  <c r="AC101" i="25"/>
  <c r="AC4" i="25"/>
  <c r="AC8" i="25"/>
  <c r="AC12" i="25"/>
  <c r="AC16" i="25"/>
  <c r="AC20" i="25"/>
  <c r="AC24" i="25"/>
  <c r="AC28" i="25"/>
  <c r="AC32" i="25"/>
  <c r="AC36" i="25"/>
  <c r="AC40" i="25"/>
  <c r="AC44" i="25"/>
  <c r="AC48" i="25"/>
  <c r="AC52" i="25"/>
  <c r="AC56" i="25"/>
  <c r="AC60" i="25"/>
  <c r="AC64" i="25"/>
  <c r="AC68" i="25"/>
  <c r="AC72" i="25"/>
  <c r="AC76" i="25"/>
  <c r="AC80" i="25"/>
  <c r="AC84" i="25"/>
  <c r="AC88" i="25"/>
  <c r="AC92" i="25"/>
  <c r="AC96" i="25"/>
  <c r="AC100" i="25"/>
  <c r="AC3" i="25"/>
  <c r="AC7" i="25"/>
  <c r="AC11" i="25"/>
  <c r="AC15" i="25"/>
  <c r="AC19" i="25"/>
  <c r="AC23" i="25"/>
  <c r="AC27" i="25"/>
  <c r="AC31" i="25"/>
  <c r="AC35" i="25"/>
  <c r="AC39" i="25"/>
  <c r="AC43" i="25"/>
  <c r="AC47" i="25"/>
  <c r="AC51" i="25"/>
  <c r="AC55" i="25"/>
  <c r="AC59" i="25"/>
  <c r="AC63" i="25"/>
  <c r="AC67" i="25"/>
  <c r="AC71" i="25"/>
  <c r="AC75" i="25"/>
  <c r="AC79" i="25"/>
  <c r="AC83" i="25"/>
  <c r="AC87" i="25"/>
  <c r="AC91" i="25"/>
  <c r="AC95" i="25"/>
  <c r="AC99" i="25"/>
  <c r="AC103" i="25"/>
  <c r="Q6" i="25"/>
  <c r="Q10" i="25"/>
  <c r="Q14" i="25"/>
  <c r="Q18" i="25"/>
  <c r="Q22" i="25"/>
  <c r="Q26" i="25"/>
  <c r="Q30" i="25"/>
  <c r="Q34" i="25"/>
  <c r="Q38" i="25"/>
  <c r="Q42" i="25"/>
  <c r="Q46" i="25"/>
  <c r="Q50" i="25"/>
  <c r="Q54" i="25"/>
  <c r="Q58" i="25"/>
  <c r="Q62" i="25"/>
  <c r="Q66" i="25"/>
  <c r="Q70" i="25"/>
  <c r="Q74" i="25"/>
  <c r="Q78" i="25"/>
  <c r="Q82" i="25"/>
  <c r="Q86" i="25"/>
  <c r="Q90" i="25"/>
  <c r="Q94" i="25"/>
  <c r="Q98" i="25"/>
  <c r="Q102" i="25"/>
  <c r="Q5" i="25"/>
  <c r="Q9" i="25"/>
  <c r="Q13" i="25"/>
  <c r="Q17" i="25"/>
  <c r="Q21" i="25"/>
  <c r="Q25" i="25"/>
  <c r="Q29" i="25"/>
  <c r="Q33" i="25"/>
  <c r="Q37" i="25"/>
  <c r="Q41" i="25"/>
  <c r="Q45" i="25"/>
  <c r="Q49" i="25"/>
  <c r="Q53" i="25"/>
  <c r="Q57" i="25"/>
  <c r="Q61" i="25"/>
  <c r="Q65" i="25"/>
  <c r="Q69" i="25"/>
  <c r="Q73" i="25"/>
  <c r="Q77" i="25"/>
  <c r="Q81" i="25"/>
  <c r="Q85" i="25"/>
  <c r="Q89" i="25"/>
  <c r="Q93" i="25"/>
  <c r="Q97" i="25"/>
  <c r="Q101" i="25"/>
  <c r="Q4" i="25"/>
  <c r="Q8" i="25"/>
  <c r="Q12" i="25"/>
  <c r="Q16" i="25"/>
  <c r="Q20" i="25"/>
  <c r="Q24" i="25"/>
  <c r="Q28" i="25"/>
  <c r="Q32" i="25"/>
  <c r="Q36" i="25"/>
  <c r="Q40" i="25"/>
  <c r="Q44" i="25"/>
  <c r="Q48" i="25"/>
  <c r="Q52" i="25"/>
  <c r="Q56" i="25"/>
  <c r="Q60" i="25"/>
  <c r="Q64" i="25"/>
  <c r="Q68" i="25"/>
  <c r="Q72" i="25"/>
  <c r="Q76" i="25"/>
  <c r="Q80" i="25"/>
  <c r="Q84" i="25"/>
  <c r="Q88" i="25"/>
  <c r="Q92" i="25"/>
  <c r="Q96" i="25"/>
  <c r="Q100" i="25"/>
  <c r="Q3" i="25"/>
  <c r="Q7" i="25"/>
  <c r="Q11" i="25"/>
  <c r="Q15" i="25"/>
  <c r="Q19" i="25"/>
  <c r="Q23" i="25"/>
  <c r="Q27" i="25"/>
  <c r="Q31" i="25"/>
  <c r="Q35" i="25"/>
  <c r="Q39" i="25"/>
  <c r="Q43" i="25"/>
  <c r="Q47" i="25"/>
  <c r="Q51" i="25"/>
  <c r="Q55" i="25"/>
  <c r="Q59" i="25"/>
  <c r="Q63" i="25"/>
  <c r="Q67" i="25"/>
  <c r="Q71" i="25"/>
  <c r="Q75" i="25"/>
  <c r="Q79" i="25"/>
  <c r="Q83" i="25"/>
  <c r="Q87" i="25"/>
  <c r="Q91" i="25"/>
  <c r="Q95" i="25"/>
  <c r="Q99" i="25"/>
  <c r="Q103" i="25"/>
  <c r="V3" i="25"/>
  <c r="V7" i="25"/>
  <c r="V11" i="25"/>
  <c r="V15" i="25"/>
  <c r="V19" i="25"/>
  <c r="V23" i="25"/>
  <c r="V27" i="25"/>
  <c r="V31" i="25"/>
  <c r="V35" i="25"/>
  <c r="V39" i="25"/>
  <c r="V43" i="25"/>
  <c r="V47" i="25"/>
  <c r="V51" i="25"/>
  <c r="V55" i="25"/>
  <c r="V59" i="25"/>
  <c r="V63" i="25"/>
  <c r="V67" i="25"/>
  <c r="V71" i="25"/>
  <c r="V75" i="25"/>
  <c r="V79" i="25"/>
  <c r="V83" i="25"/>
  <c r="V87" i="25"/>
  <c r="V91" i="25"/>
  <c r="V95" i="25"/>
  <c r="V99" i="25"/>
  <c r="V103" i="25"/>
  <c r="V6" i="25"/>
  <c r="V10" i="25"/>
  <c r="V14" i="25"/>
  <c r="V18" i="25"/>
  <c r="V22" i="25"/>
  <c r="V26" i="25"/>
  <c r="V30" i="25"/>
  <c r="V34" i="25"/>
  <c r="V38" i="25"/>
  <c r="V42" i="25"/>
  <c r="V46" i="25"/>
  <c r="V50" i="25"/>
  <c r="V54" i="25"/>
  <c r="V58" i="25"/>
  <c r="V62" i="25"/>
  <c r="V66" i="25"/>
  <c r="V70" i="25"/>
  <c r="V74" i="25"/>
  <c r="V78" i="25"/>
  <c r="V82" i="25"/>
  <c r="V86" i="25"/>
  <c r="V90" i="25"/>
  <c r="V94" i="25"/>
  <c r="V98" i="25"/>
  <c r="V102" i="25"/>
  <c r="V5" i="25"/>
  <c r="V9" i="25"/>
  <c r="V13" i="25"/>
  <c r="V17" i="25"/>
  <c r="V21" i="25"/>
  <c r="V25" i="25"/>
  <c r="V29" i="25"/>
  <c r="V33" i="25"/>
  <c r="V37" i="25"/>
  <c r="V41" i="25"/>
  <c r="V45" i="25"/>
  <c r="V49" i="25"/>
  <c r="V53" i="25"/>
  <c r="V57" i="25"/>
  <c r="V61" i="25"/>
  <c r="V65" i="25"/>
  <c r="V69" i="25"/>
  <c r="V73" i="25"/>
  <c r="V77" i="25"/>
  <c r="V81" i="25"/>
  <c r="V85" i="25"/>
  <c r="V89" i="25"/>
  <c r="V93" i="25"/>
  <c r="V97" i="25"/>
  <c r="V101" i="25"/>
  <c r="V4" i="25"/>
  <c r="V8" i="25"/>
  <c r="V12" i="25"/>
  <c r="V16" i="25"/>
  <c r="V20" i="25"/>
  <c r="V24" i="25"/>
  <c r="V28" i="25"/>
  <c r="V32" i="25"/>
  <c r="V36" i="25"/>
  <c r="V40" i="25"/>
  <c r="V44" i="25"/>
  <c r="V48" i="25"/>
  <c r="V52" i="25"/>
  <c r="V56" i="25"/>
  <c r="V60" i="25"/>
  <c r="V64" i="25"/>
  <c r="V68" i="25"/>
  <c r="V72" i="25"/>
  <c r="V76" i="25"/>
  <c r="V80" i="25"/>
  <c r="V84" i="25"/>
  <c r="V88" i="25"/>
  <c r="V92" i="25"/>
  <c r="V96" i="25"/>
  <c r="V100" i="25"/>
  <c r="I6" i="25"/>
  <c r="I10" i="25"/>
  <c r="I14" i="25"/>
  <c r="I18" i="25"/>
  <c r="I22" i="25"/>
  <c r="I26" i="25"/>
  <c r="I30" i="25"/>
  <c r="I34" i="25"/>
  <c r="I38" i="25"/>
  <c r="I42" i="25"/>
  <c r="I46" i="25"/>
  <c r="I50" i="25"/>
  <c r="I54" i="25"/>
  <c r="I58" i="25"/>
  <c r="I62" i="25"/>
  <c r="I66" i="25"/>
  <c r="I70" i="25"/>
  <c r="I74" i="25"/>
  <c r="I78" i="25"/>
  <c r="I82" i="25"/>
  <c r="I86" i="25"/>
  <c r="I90" i="25"/>
  <c r="I94" i="25"/>
  <c r="I98" i="25"/>
  <c r="I102" i="25"/>
  <c r="I5" i="25"/>
  <c r="I9" i="25"/>
  <c r="I13" i="25"/>
  <c r="I17" i="25"/>
  <c r="I21" i="25"/>
  <c r="I25" i="25"/>
  <c r="I29" i="25"/>
  <c r="I33" i="25"/>
  <c r="I37" i="25"/>
  <c r="I41" i="25"/>
  <c r="I45" i="25"/>
  <c r="I49" i="25"/>
  <c r="I53" i="25"/>
  <c r="I57" i="25"/>
  <c r="I61" i="25"/>
  <c r="I65" i="25"/>
  <c r="I69" i="25"/>
  <c r="I73" i="25"/>
  <c r="I77" i="25"/>
  <c r="I81" i="25"/>
  <c r="I85" i="25"/>
  <c r="I89" i="25"/>
  <c r="I93" i="25"/>
  <c r="I97" i="25"/>
  <c r="I101" i="25"/>
  <c r="I4" i="25"/>
  <c r="I8" i="25"/>
  <c r="I12" i="25"/>
  <c r="I16" i="25"/>
  <c r="I20" i="25"/>
  <c r="I24" i="25"/>
  <c r="I28" i="25"/>
  <c r="I32" i="25"/>
  <c r="I36" i="25"/>
  <c r="I40" i="25"/>
  <c r="I44" i="25"/>
  <c r="I48" i="25"/>
  <c r="I52" i="25"/>
  <c r="I56" i="25"/>
  <c r="I60" i="25"/>
  <c r="I64" i="25"/>
  <c r="I68" i="25"/>
  <c r="I72" i="25"/>
  <c r="I76" i="25"/>
  <c r="I80" i="25"/>
  <c r="I84" i="25"/>
  <c r="I88" i="25"/>
  <c r="I92" i="25"/>
  <c r="I96" i="25"/>
  <c r="I100" i="25"/>
  <c r="I3" i="25"/>
  <c r="I7" i="25"/>
  <c r="I11" i="25"/>
  <c r="I15" i="25"/>
  <c r="I19" i="25"/>
  <c r="I23" i="25"/>
  <c r="I27" i="25"/>
  <c r="I31" i="25"/>
  <c r="I35" i="25"/>
  <c r="I39" i="25"/>
  <c r="I43" i="25"/>
  <c r="I47" i="25"/>
  <c r="I51" i="25"/>
  <c r="I55" i="25"/>
  <c r="I59" i="25"/>
  <c r="I63" i="25"/>
  <c r="I67" i="25"/>
  <c r="I71" i="25"/>
  <c r="I75" i="25"/>
  <c r="I79" i="25"/>
  <c r="I83" i="25"/>
  <c r="I87" i="25"/>
  <c r="I91" i="25"/>
  <c r="I95" i="25"/>
  <c r="I99" i="25"/>
  <c r="I103" i="25"/>
  <c r="AK6" i="25"/>
  <c r="AK10" i="25"/>
  <c r="AK14" i="25"/>
  <c r="AK18" i="25"/>
  <c r="AK22" i="25"/>
  <c r="AK26" i="25"/>
  <c r="AK30" i="25"/>
  <c r="AK34" i="25"/>
  <c r="AK38" i="25"/>
  <c r="AK42" i="25"/>
  <c r="AK46" i="25"/>
  <c r="AK50" i="25"/>
  <c r="AK54" i="25"/>
  <c r="AK58" i="25"/>
  <c r="AK62" i="25"/>
  <c r="AK66" i="25"/>
  <c r="AK70" i="25"/>
  <c r="AK74" i="25"/>
  <c r="AK78" i="25"/>
  <c r="AK82" i="25"/>
  <c r="AK86" i="25"/>
  <c r="AK90" i="25"/>
  <c r="AK94" i="25"/>
  <c r="AK98" i="25"/>
  <c r="AK102" i="25"/>
  <c r="AK5" i="25"/>
  <c r="AK9" i="25"/>
  <c r="AK13" i="25"/>
  <c r="AK17" i="25"/>
  <c r="AK21" i="25"/>
  <c r="AK25" i="25"/>
  <c r="AK29" i="25"/>
  <c r="AK33" i="25"/>
  <c r="AK37" i="25"/>
  <c r="AK41" i="25"/>
  <c r="AK45" i="25"/>
  <c r="AK49" i="25"/>
  <c r="AK53" i="25"/>
  <c r="AK57" i="25"/>
  <c r="AK61" i="25"/>
  <c r="AK65" i="25"/>
  <c r="AK69" i="25"/>
  <c r="AK73" i="25"/>
  <c r="AK77" i="25"/>
  <c r="AK81" i="25"/>
  <c r="AK85" i="25"/>
  <c r="AK89" i="25"/>
  <c r="AK93" i="25"/>
  <c r="AK97" i="25"/>
  <c r="AK101" i="25"/>
  <c r="AK4" i="25"/>
  <c r="AK8" i="25"/>
  <c r="AK12" i="25"/>
  <c r="AK16" i="25"/>
  <c r="AK20" i="25"/>
  <c r="AK24" i="25"/>
  <c r="AK28" i="25"/>
  <c r="AK32" i="25"/>
  <c r="AK36" i="25"/>
  <c r="AK40" i="25"/>
  <c r="AK44" i="25"/>
  <c r="AK48" i="25"/>
  <c r="AK52" i="25"/>
  <c r="AK56" i="25"/>
  <c r="AK60" i="25"/>
  <c r="AK64" i="25"/>
  <c r="AK68" i="25"/>
  <c r="AK72" i="25"/>
  <c r="AK76" i="25"/>
  <c r="AK80" i="25"/>
  <c r="AK84" i="25"/>
  <c r="AK88" i="25"/>
  <c r="AK92" i="25"/>
  <c r="AK96" i="25"/>
  <c r="AK100" i="25"/>
  <c r="AK3" i="25"/>
  <c r="AK7" i="25"/>
  <c r="AK11" i="25"/>
  <c r="AK15" i="25"/>
  <c r="AK19" i="25"/>
  <c r="AK23" i="25"/>
  <c r="AK27" i="25"/>
  <c r="AK31" i="25"/>
  <c r="AK35" i="25"/>
  <c r="AK39" i="25"/>
  <c r="AK43" i="25"/>
  <c r="AK47" i="25"/>
  <c r="AK51" i="25"/>
  <c r="AK55" i="25"/>
  <c r="AK59" i="25"/>
  <c r="AK63" i="25"/>
  <c r="AK67" i="25"/>
  <c r="AK71" i="25"/>
  <c r="AK75" i="25"/>
  <c r="AK79" i="25"/>
  <c r="AK83" i="25"/>
  <c r="AK87" i="25"/>
  <c r="AK91" i="25"/>
  <c r="AK95" i="25"/>
  <c r="AK99" i="25"/>
  <c r="AK103" i="25"/>
  <c r="BS5" i="17"/>
  <c r="BS9" i="17"/>
  <c r="BS4" i="17"/>
  <c r="BS8" i="17"/>
  <c r="BS3" i="17"/>
  <c r="BS13" i="17"/>
  <c r="BS7" i="17"/>
  <c r="BS11" i="17"/>
  <c r="BS15" i="17"/>
  <c r="BS19" i="17"/>
  <c r="BS12" i="17"/>
  <c r="BS14" i="17"/>
  <c r="BS18" i="17"/>
  <c r="BS17" i="17"/>
  <c r="BS20" i="17"/>
  <c r="BS21" i="17"/>
  <c r="BS25" i="17"/>
  <c r="BS10" i="17"/>
  <c r="BS24" i="17"/>
  <c r="BS28" i="17"/>
  <c r="BS32" i="17"/>
  <c r="BS6" i="17"/>
  <c r="BS23" i="17"/>
  <c r="BS27" i="17"/>
  <c r="BS31" i="17"/>
  <c r="BS30" i="17"/>
  <c r="BS34" i="17"/>
  <c r="BS38" i="17"/>
  <c r="BS16" i="17"/>
  <c r="BS29" i="17"/>
  <c r="BS33" i="17"/>
  <c r="BS37" i="17"/>
  <c r="BS41" i="17"/>
  <c r="BS26" i="17"/>
  <c r="BS36" i="17"/>
  <c r="BS22" i="17"/>
  <c r="BS35" i="17"/>
  <c r="BS39" i="17"/>
  <c r="BS43" i="17"/>
  <c r="BS42" i="17"/>
  <c r="BS46" i="17"/>
  <c r="BS45" i="17"/>
  <c r="BS40" i="17"/>
  <c r="BS49" i="17"/>
  <c r="BS53" i="17"/>
  <c r="BS57" i="17"/>
  <c r="BS61" i="17"/>
  <c r="BS44" i="17"/>
  <c r="BS48" i="17"/>
  <c r="BS52" i="17"/>
  <c r="BS56" i="17"/>
  <c r="BS60" i="17"/>
  <c r="BS47" i="17"/>
  <c r="BS51" i="17"/>
  <c r="BS55" i="17"/>
  <c r="BS59" i="17"/>
  <c r="BS50" i="17"/>
  <c r="BS54" i="17"/>
  <c r="BS58" i="17"/>
  <c r="BS62" i="17"/>
  <c r="BS64" i="17"/>
  <c r="BS68" i="17"/>
  <c r="BS72" i="17"/>
  <c r="BS63" i="17"/>
  <c r="BS67" i="17"/>
  <c r="BS71" i="17"/>
  <c r="BS65" i="17"/>
  <c r="BS66" i="17"/>
  <c r="BS70" i="17"/>
  <c r="BS69" i="17"/>
  <c r="AS5" i="17"/>
  <c r="AS9" i="17"/>
  <c r="AS13" i="17"/>
  <c r="AS17" i="17"/>
  <c r="AS21" i="17"/>
  <c r="AS25" i="17"/>
  <c r="AS29" i="17"/>
  <c r="AS33" i="17"/>
  <c r="AS37" i="17"/>
  <c r="AS41" i="17"/>
  <c r="AS45" i="17"/>
  <c r="AS49" i="17"/>
  <c r="AS53" i="17"/>
  <c r="AS57" i="17"/>
  <c r="AS6" i="17"/>
  <c r="AS10" i="17"/>
  <c r="AS14" i="17"/>
  <c r="AS18" i="17"/>
  <c r="AS22" i="17"/>
  <c r="AS26" i="17"/>
  <c r="AS30" i="17"/>
  <c r="AS34" i="17"/>
  <c r="AS38" i="17"/>
  <c r="AS42" i="17"/>
  <c r="AS46" i="17"/>
  <c r="AS50" i="17"/>
  <c r="AS54" i="17"/>
  <c r="AS58" i="17"/>
  <c r="AS3" i="17"/>
  <c r="AS7" i="17"/>
  <c r="AS11" i="17"/>
  <c r="AS15" i="17"/>
  <c r="AS19" i="17"/>
  <c r="AS23" i="17"/>
  <c r="AS27" i="17"/>
  <c r="AS31" i="17"/>
  <c r="AS35" i="17"/>
  <c r="AS39" i="17"/>
  <c r="AS43" i="17"/>
  <c r="AS47" i="17"/>
  <c r="AS51" i="17"/>
  <c r="AS55" i="17"/>
  <c r="AS4" i="17"/>
  <c r="AS8" i="17"/>
  <c r="AS12" i="17"/>
  <c r="AS16" i="17"/>
  <c r="AS24" i="17"/>
  <c r="AS32" i="17"/>
  <c r="AS40" i="17"/>
  <c r="AS48" i="17"/>
  <c r="AS56" i="17"/>
  <c r="AS60" i="17"/>
  <c r="AS64" i="17"/>
  <c r="AS68" i="17"/>
  <c r="AS72" i="17"/>
  <c r="AS69" i="17"/>
  <c r="AS61" i="17"/>
  <c r="AS65" i="17"/>
  <c r="AS20" i="17"/>
  <c r="AS28" i="17"/>
  <c r="AS36" i="17"/>
  <c r="AS44" i="17"/>
  <c r="AS52" i="17"/>
  <c r="AS62" i="17"/>
  <c r="AS66" i="17"/>
  <c r="AS70" i="17"/>
  <c r="AS71" i="17"/>
  <c r="AS59" i="17"/>
  <c r="AS63" i="17"/>
  <c r="AS67" i="17"/>
  <c r="AP4" i="17"/>
  <c r="AP8" i="17"/>
  <c r="AP12" i="17"/>
  <c r="AP16" i="17"/>
  <c r="AP20" i="17"/>
  <c r="AP24" i="17"/>
  <c r="AP28" i="17"/>
  <c r="AP32" i="17"/>
  <c r="AP36" i="17"/>
  <c r="AP40" i="17"/>
  <c r="AP44" i="17"/>
  <c r="AP48" i="17"/>
  <c r="AP52" i="17"/>
  <c r="AP56" i="17"/>
  <c r="AP5" i="17"/>
  <c r="AP9" i="17"/>
  <c r="AP13" i="17"/>
  <c r="AP17" i="17"/>
  <c r="AP21" i="17"/>
  <c r="AP25" i="17"/>
  <c r="AP29" i="17"/>
  <c r="AP33" i="17"/>
  <c r="AP37" i="17"/>
  <c r="AP41" i="17"/>
  <c r="AP45" i="17"/>
  <c r="AP49" i="17"/>
  <c r="AP53" i="17"/>
  <c r="AP57" i="17"/>
  <c r="AP6" i="17"/>
  <c r="AP10" i="17"/>
  <c r="AP14" i="17"/>
  <c r="AP18" i="17"/>
  <c r="AP22" i="17"/>
  <c r="AP26" i="17"/>
  <c r="AP30" i="17"/>
  <c r="AP34" i="17"/>
  <c r="AP38" i="17"/>
  <c r="AP42" i="17"/>
  <c r="AP46" i="17"/>
  <c r="AP50" i="17"/>
  <c r="AP54" i="17"/>
  <c r="AP58" i="17"/>
  <c r="AP3" i="17"/>
  <c r="AP7" i="17"/>
  <c r="AP11" i="17"/>
  <c r="AP15" i="17"/>
  <c r="AP63" i="17"/>
  <c r="AP67" i="17"/>
  <c r="AP71" i="17"/>
  <c r="AP68" i="17"/>
  <c r="AP19" i="17"/>
  <c r="AP27" i="17"/>
  <c r="AP35" i="17"/>
  <c r="AP43" i="17"/>
  <c r="AP51" i="17"/>
  <c r="AP59" i="17"/>
  <c r="AP60" i="17"/>
  <c r="AP64" i="17"/>
  <c r="AP72" i="17"/>
  <c r="AP61" i="17"/>
  <c r="AP65" i="17"/>
  <c r="AP69" i="17"/>
  <c r="AP70" i="17"/>
  <c r="AP23" i="17"/>
  <c r="AP31" i="17"/>
  <c r="AP39" i="17"/>
  <c r="AP47" i="17"/>
  <c r="AP55" i="17"/>
  <c r="AP62" i="17"/>
  <c r="AP66" i="17"/>
  <c r="AR6" i="17"/>
  <c r="AR10" i="17"/>
  <c r="AR14" i="17"/>
  <c r="AR18" i="17"/>
  <c r="AR22" i="17"/>
  <c r="AR26" i="17"/>
  <c r="AR30" i="17"/>
  <c r="AR34" i="17"/>
  <c r="AR38" i="17"/>
  <c r="AR42" i="17"/>
  <c r="AR46" i="17"/>
  <c r="AR50" i="17"/>
  <c r="AR54" i="17"/>
  <c r="AR58" i="17"/>
  <c r="AR3" i="17"/>
  <c r="AR7" i="17"/>
  <c r="AR11" i="17"/>
  <c r="AR15" i="17"/>
  <c r="AR19" i="17"/>
  <c r="AR23" i="17"/>
  <c r="AR27" i="17"/>
  <c r="AR31" i="17"/>
  <c r="AR35" i="17"/>
  <c r="AR39" i="17"/>
  <c r="AR43" i="17"/>
  <c r="AR47" i="17"/>
  <c r="AR51" i="17"/>
  <c r="AR55" i="17"/>
  <c r="AR59" i="17"/>
  <c r="AR4" i="17"/>
  <c r="AR8" i="17"/>
  <c r="AR12" i="17"/>
  <c r="AR16" i="17"/>
  <c r="AR20" i="17"/>
  <c r="AR24" i="17"/>
  <c r="AR28" i="17"/>
  <c r="AR32" i="17"/>
  <c r="AR36" i="17"/>
  <c r="AR40" i="17"/>
  <c r="AR44" i="17"/>
  <c r="AR48" i="17"/>
  <c r="AR52" i="17"/>
  <c r="AR56" i="17"/>
  <c r="AR5" i="17"/>
  <c r="AR9" i="17"/>
  <c r="AR13" i="17"/>
  <c r="AR17" i="17"/>
  <c r="AR25" i="17"/>
  <c r="AR33" i="17"/>
  <c r="AR41" i="17"/>
  <c r="AR49" i="17"/>
  <c r="AR57" i="17"/>
  <c r="AR61" i="17"/>
  <c r="AR65" i="17"/>
  <c r="AR69" i="17"/>
  <c r="AR62" i="17"/>
  <c r="AR66" i="17"/>
  <c r="AR70" i="17"/>
  <c r="AR21" i="17"/>
  <c r="AR29" i="17"/>
  <c r="AR37" i="17"/>
  <c r="AR45" i="17"/>
  <c r="AR53" i="17"/>
  <c r="AR63" i="17"/>
  <c r="AR67" i="17"/>
  <c r="AR71" i="17"/>
  <c r="AR68" i="17"/>
  <c r="AR72" i="17"/>
  <c r="AR60" i="17"/>
  <c r="AR64" i="17"/>
  <c r="AQ3" i="17"/>
  <c r="AQ7" i="17"/>
  <c r="AQ11" i="17"/>
  <c r="AQ15" i="17"/>
  <c r="AQ19" i="17"/>
  <c r="AQ23" i="17"/>
  <c r="AQ27" i="17"/>
  <c r="AQ31" i="17"/>
  <c r="AQ35" i="17"/>
  <c r="AQ39" i="17"/>
  <c r="AQ43" i="17"/>
  <c r="AQ47" i="17"/>
  <c r="AQ51" i="17"/>
  <c r="AQ55" i="17"/>
  <c r="AQ4" i="17"/>
  <c r="AQ8" i="17"/>
  <c r="AQ12" i="17"/>
  <c r="AQ16" i="17"/>
  <c r="AQ20" i="17"/>
  <c r="AQ24" i="17"/>
  <c r="AQ28" i="17"/>
  <c r="AQ32" i="17"/>
  <c r="AQ36" i="17"/>
  <c r="AQ40" i="17"/>
  <c r="AQ44" i="17"/>
  <c r="AQ48" i="17"/>
  <c r="AQ52" i="17"/>
  <c r="AQ56" i="17"/>
  <c r="AQ5" i="17"/>
  <c r="AQ9" i="17"/>
  <c r="AQ13" i="17"/>
  <c r="AQ17" i="17"/>
  <c r="AQ21" i="17"/>
  <c r="AQ25" i="17"/>
  <c r="AQ29" i="17"/>
  <c r="AQ33" i="17"/>
  <c r="AQ37" i="17"/>
  <c r="AQ41" i="17"/>
  <c r="AQ45" i="17"/>
  <c r="AQ49" i="17"/>
  <c r="AQ53" i="17"/>
  <c r="AQ57" i="17"/>
  <c r="AQ6" i="17"/>
  <c r="AQ10" i="17"/>
  <c r="AQ14" i="17"/>
  <c r="AQ18" i="17"/>
  <c r="AQ26" i="17"/>
  <c r="AQ34" i="17"/>
  <c r="AQ42" i="17"/>
  <c r="AQ50" i="17"/>
  <c r="AQ58" i="17"/>
  <c r="AQ62" i="17"/>
  <c r="AQ66" i="17"/>
  <c r="AQ70" i="17"/>
  <c r="AQ71" i="17"/>
  <c r="AQ63" i="17"/>
  <c r="AQ67" i="17"/>
  <c r="AQ22" i="17"/>
  <c r="AQ30" i="17"/>
  <c r="AQ38" i="17"/>
  <c r="AQ46" i="17"/>
  <c r="AQ54" i="17"/>
  <c r="AQ59" i="17"/>
  <c r="AQ60" i="17"/>
  <c r="AQ64" i="17"/>
  <c r="AQ68" i="17"/>
  <c r="AQ72" i="17"/>
  <c r="AQ69" i="17"/>
  <c r="AQ61" i="17"/>
  <c r="AQ65" i="17"/>
  <c r="AW4" i="17"/>
  <c r="AW6" i="17"/>
  <c r="AW8" i="17"/>
  <c r="AW10" i="17"/>
  <c r="AW12" i="17"/>
  <c r="AW14" i="17"/>
  <c r="AW16" i="17"/>
  <c r="AW18" i="17"/>
  <c r="AW20" i="17"/>
  <c r="AW22" i="17"/>
  <c r="AW24" i="17"/>
  <c r="AW26" i="17"/>
  <c r="AW28" i="17"/>
  <c r="AW30" i="17"/>
  <c r="AW32" i="17"/>
  <c r="AW34" i="17"/>
  <c r="AW36" i="17"/>
  <c r="AW38" i="17"/>
  <c r="AW40" i="17"/>
  <c r="AW42" i="17"/>
  <c r="AW44" i="17"/>
  <c r="AW46" i="17"/>
  <c r="AW48" i="17"/>
  <c r="AW50" i="17"/>
  <c r="AW52" i="17"/>
  <c r="AW54" i="17"/>
  <c r="AW56" i="17"/>
  <c r="AW3" i="17"/>
  <c r="AW5" i="17"/>
  <c r="AW7" i="17"/>
  <c r="AW9" i="17"/>
  <c r="AW11" i="17"/>
  <c r="AW13" i="17"/>
  <c r="AW15" i="17"/>
  <c r="AW17" i="17"/>
  <c r="AW19" i="17"/>
  <c r="AW21" i="17"/>
  <c r="AW23" i="17"/>
  <c r="AW25" i="17"/>
  <c r="AW27" i="17"/>
  <c r="AW29" i="17"/>
  <c r="AW31" i="17"/>
  <c r="AW33" i="17"/>
  <c r="AW35" i="17"/>
  <c r="AW37" i="17"/>
  <c r="AW39" i="17"/>
  <c r="AW41" i="17"/>
  <c r="AW43" i="17"/>
  <c r="AW45" i="17"/>
  <c r="AW47" i="17"/>
  <c r="AW49" i="17"/>
  <c r="AW51" i="17"/>
  <c r="AW53" i="17"/>
  <c r="AW55" i="17"/>
  <c r="AW57" i="17"/>
  <c r="AW60" i="17"/>
  <c r="AW62" i="17"/>
  <c r="AW64" i="17"/>
  <c r="AW66" i="17"/>
  <c r="AW68" i="17"/>
  <c r="AW70" i="17"/>
  <c r="AW72" i="17"/>
  <c r="AW58" i="17"/>
  <c r="AW59" i="17"/>
  <c r="AW61" i="17"/>
  <c r="AW63" i="17"/>
  <c r="AW65" i="17"/>
  <c r="AW67" i="17"/>
  <c r="AW69" i="17"/>
  <c r="AW71" i="17"/>
  <c r="BB5" i="17"/>
  <c r="BB9" i="17"/>
  <c r="BB13" i="17"/>
  <c r="BB17" i="17"/>
  <c r="BB21" i="17"/>
  <c r="BB25" i="17"/>
  <c r="BB29" i="17"/>
  <c r="BB33" i="17"/>
  <c r="BB37" i="17"/>
  <c r="BB41" i="17"/>
  <c r="BB45" i="17"/>
  <c r="BB49" i="17"/>
  <c r="BB53" i="17"/>
  <c r="BB57" i="17"/>
  <c r="BB61" i="17"/>
  <c r="BB65" i="17"/>
  <c r="BB69" i="17"/>
  <c r="BB64" i="17"/>
  <c r="BB72" i="17"/>
  <c r="BB4" i="17"/>
  <c r="BB8" i="17"/>
  <c r="BB12" i="17"/>
  <c r="BB16" i="17"/>
  <c r="BB20" i="17"/>
  <c r="BB24" i="17"/>
  <c r="BB28" i="17"/>
  <c r="BB32" i="17"/>
  <c r="BB36" i="17"/>
  <c r="BB40" i="17"/>
  <c r="BB44" i="17"/>
  <c r="BB48" i="17"/>
  <c r="BB52" i="17"/>
  <c r="BB56" i="17"/>
  <c r="BB60" i="17"/>
  <c r="BB3" i="17"/>
  <c r="BB7" i="17"/>
  <c r="BB11" i="17"/>
  <c r="BB15" i="17"/>
  <c r="BB19" i="17"/>
  <c r="BB23" i="17"/>
  <c r="BB27" i="17"/>
  <c r="BB31" i="17"/>
  <c r="BB35" i="17"/>
  <c r="BB39" i="17"/>
  <c r="BB43" i="17"/>
  <c r="BB47" i="17"/>
  <c r="BB51" i="17"/>
  <c r="BB55" i="17"/>
  <c r="BB59" i="17"/>
  <c r="BB63" i="17"/>
  <c r="BB67" i="17"/>
  <c r="BB71" i="17"/>
  <c r="BB68" i="17"/>
  <c r="BB6" i="17"/>
  <c r="BB10" i="17"/>
  <c r="BB14" i="17"/>
  <c r="BB18" i="17"/>
  <c r="BB22" i="17"/>
  <c r="BB26" i="17"/>
  <c r="BB30" i="17"/>
  <c r="BB34" i="17"/>
  <c r="BB38" i="17"/>
  <c r="BB42" i="17"/>
  <c r="BB46" i="17"/>
  <c r="BB50" i="17"/>
  <c r="BB54" i="17"/>
  <c r="BB58" i="17"/>
  <c r="BB62" i="17"/>
  <c r="BB66" i="17"/>
  <c r="BB70" i="17"/>
  <c r="BK23" i="17"/>
  <c r="BK17" i="17"/>
  <c r="BK45" i="17"/>
  <c r="BK43" i="17"/>
  <c r="BK69" i="17"/>
  <c r="BO66" i="18"/>
  <c r="BO63" i="18"/>
  <c r="BO67" i="18"/>
  <c r="BO71" i="18"/>
  <c r="BO68" i="18"/>
  <c r="BO72" i="18"/>
  <c r="BO65" i="18"/>
  <c r="BO69" i="18"/>
  <c r="BO70" i="18"/>
  <c r="BO64" i="18"/>
  <c r="BK66" i="18"/>
  <c r="BK64" i="18"/>
  <c r="BK71" i="18"/>
  <c r="BK72" i="18"/>
  <c r="BK63" i="18"/>
  <c r="BK67" i="18"/>
  <c r="BK68" i="18"/>
  <c r="BK69" i="18"/>
  <c r="BK70" i="18"/>
  <c r="BK65" i="18"/>
  <c r="BN63" i="18"/>
  <c r="BN67" i="18"/>
  <c r="BN66" i="18"/>
  <c r="BN68" i="18"/>
  <c r="BN72" i="18"/>
  <c r="BN65" i="18"/>
  <c r="BN69" i="18"/>
  <c r="BN71" i="18"/>
  <c r="BN64" i="18"/>
  <c r="BN70" i="18"/>
  <c r="BO23" i="17"/>
  <c r="BO17" i="17"/>
  <c r="BO41" i="17"/>
  <c r="BO47" i="17"/>
  <c r="BO72" i="17"/>
  <c r="BN4" i="17"/>
  <c r="BN8" i="17"/>
  <c r="BN12" i="17"/>
  <c r="BN16" i="17"/>
  <c r="BN20" i="17"/>
  <c r="BN24" i="17"/>
  <c r="BN28" i="17"/>
  <c r="BN32" i="17"/>
  <c r="BN5" i="17"/>
  <c r="BN9" i="17"/>
  <c r="BN13" i="17"/>
  <c r="BN17" i="17"/>
  <c r="BN21" i="17"/>
  <c r="BN25" i="17"/>
  <c r="BN29" i="17"/>
  <c r="BN33" i="17"/>
  <c r="BN37" i="17"/>
  <c r="BN6" i="17"/>
  <c r="BN10" i="17"/>
  <c r="BN14" i="17"/>
  <c r="BN18" i="17"/>
  <c r="BN22" i="17"/>
  <c r="BN26" i="17"/>
  <c r="BN30" i="17"/>
  <c r="BN34" i="17"/>
  <c r="BN38" i="17"/>
  <c r="BN3" i="17"/>
  <c r="BN7" i="17"/>
  <c r="BN11" i="17"/>
  <c r="BN15" i="17"/>
  <c r="BN19" i="17"/>
  <c r="BN23" i="17"/>
  <c r="BN27" i="17"/>
  <c r="BN31" i="17"/>
  <c r="BN35" i="17"/>
  <c r="BN39" i="17"/>
  <c r="BN36" i="17"/>
  <c r="BN42" i="17"/>
  <c r="BN46" i="17"/>
  <c r="BN50" i="17"/>
  <c r="BN54" i="17"/>
  <c r="BN58" i="17"/>
  <c r="BN62" i="17"/>
  <c r="BN66" i="17"/>
  <c r="BN43" i="17"/>
  <c r="BN47" i="17"/>
  <c r="BN51" i="17"/>
  <c r="BN55" i="17"/>
  <c r="BN59" i="17"/>
  <c r="BN63" i="17"/>
  <c r="BN67" i="17"/>
  <c r="BN71" i="17"/>
  <c r="BN44" i="17"/>
  <c r="BN48" i="17"/>
  <c r="BN52" i="17"/>
  <c r="BN56" i="17"/>
  <c r="BN60" i="17"/>
  <c r="BN64" i="17"/>
  <c r="BN40" i="17"/>
  <c r="BN41" i="17"/>
  <c r="BN45" i="17"/>
  <c r="BN49" i="17"/>
  <c r="BN53" i="17"/>
  <c r="BN57" i="17"/>
  <c r="BN61" i="17"/>
  <c r="BN65" i="17"/>
  <c r="BN69" i="17"/>
  <c r="BN68" i="17"/>
  <c r="BN70" i="17"/>
  <c r="BN72" i="17"/>
  <c r="AQ3" i="25"/>
  <c r="AQ5" i="25"/>
  <c r="AQ7" i="25"/>
  <c r="AQ9" i="25"/>
  <c r="AQ11" i="25"/>
  <c r="AQ13" i="25"/>
  <c r="AQ4" i="25"/>
  <c r="AQ6" i="25"/>
  <c r="AQ8" i="25"/>
  <c r="AQ10" i="25"/>
  <c r="AQ12" i="25"/>
  <c r="AQ15" i="25"/>
  <c r="AQ21" i="25"/>
  <c r="AQ23" i="25"/>
  <c r="AQ25" i="25"/>
  <c r="AQ27" i="25"/>
  <c r="AQ29" i="25"/>
  <c r="AQ31" i="25"/>
  <c r="AQ33" i="25"/>
  <c r="AQ35" i="25"/>
  <c r="AQ37" i="25"/>
  <c r="AQ39" i="25"/>
  <c r="AQ41" i="25"/>
  <c r="AQ43" i="25"/>
  <c r="AQ45" i="25"/>
  <c r="AQ47" i="25"/>
  <c r="AQ49" i="25"/>
  <c r="AQ51" i="25"/>
  <c r="AQ53" i="25"/>
  <c r="AQ55" i="25"/>
  <c r="AQ57" i="25"/>
  <c r="AQ59" i="25"/>
  <c r="AQ61" i="25"/>
  <c r="AQ63" i="25"/>
  <c r="AQ65" i="25"/>
  <c r="AQ67" i="25"/>
  <c r="AQ69" i="25"/>
  <c r="AQ71" i="25"/>
  <c r="AQ73" i="25"/>
  <c r="AQ75" i="25"/>
  <c r="AQ77" i="25"/>
  <c r="AQ79" i="25"/>
  <c r="AQ81" i="25"/>
  <c r="AQ83" i="25"/>
  <c r="AQ14" i="25"/>
  <c r="AQ16" i="25"/>
  <c r="AQ17" i="25"/>
  <c r="AQ18" i="25"/>
  <c r="AQ19" i="25"/>
  <c r="AQ20" i="25"/>
  <c r="AQ22" i="25"/>
  <c r="AQ24" i="25"/>
  <c r="AQ26" i="25"/>
  <c r="AQ28" i="25"/>
  <c r="AQ30" i="25"/>
  <c r="AQ32" i="25"/>
  <c r="AQ34" i="25"/>
  <c r="AQ36" i="25"/>
  <c r="AQ38" i="25"/>
  <c r="AQ40" i="25"/>
  <c r="AQ42" i="25"/>
  <c r="AQ44" i="25"/>
  <c r="AQ46" i="25"/>
  <c r="AQ48" i="25"/>
  <c r="AQ50" i="25"/>
  <c r="AQ52" i="25"/>
  <c r="AQ54" i="25"/>
  <c r="AQ56" i="25"/>
  <c r="AQ58" i="25"/>
  <c r="AQ60" i="25"/>
  <c r="AQ62" i="25"/>
  <c r="AQ64" i="25"/>
  <c r="AQ66" i="25"/>
  <c r="AQ68" i="25"/>
  <c r="AQ70" i="25"/>
  <c r="AQ72" i="25"/>
  <c r="AQ74" i="25"/>
  <c r="AQ76" i="25"/>
  <c r="AQ78" i="25"/>
  <c r="AQ80" i="25"/>
  <c r="AQ82" i="25"/>
  <c r="AQ84" i="25"/>
  <c r="AQ86" i="25"/>
  <c r="AQ88" i="25"/>
  <c r="AQ90" i="25"/>
  <c r="AQ92" i="25"/>
  <c r="AQ94" i="25"/>
  <c r="AQ96" i="25"/>
  <c r="AQ98" i="25"/>
  <c r="AQ100" i="25"/>
  <c r="AQ102" i="25"/>
  <c r="AQ85" i="25"/>
  <c r="AQ87" i="25"/>
  <c r="AQ89" i="25"/>
  <c r="AQ91" i="25"/>
  <c r="AQ93" i="25"/>
  <c r="AQ95" i="25"/>
  <c r="AQ97" i="25"/>
  <c r="AQ99" i="25"/>
  <c r="AQ101" i="25"/>
  <c r="AQ103" i="25"/>
  <c r="AW4" i="25"/>
  <c r="AW6" i="25"/>
  <c r="AW8" i="25"/>
  <c r="AW10" i="25"/>
  <c r="AW12" i="25"/>
  <c r="AW3" i="25"/>
  <c r="AW5" i="25"/>
  <c r="AW7" i="25"/>
  <c r="AW9" i="25"/>
  <c r="AW11" i="25"/>
  <c r="AW13" i="25"/>
  <c r="AW14" i="25"/>
  <c r="AW20" i="25"/>
  <c r="AW22" i="25"/>
  <c r="AW24" i="25"/>
  <c r="AW26" i="25"/>
  <c r="AW28" i="25"/>
  <c r="AW30" i="25"/>
  <c r="AW32" i="25"/>
  <c r="AW34" i="25"/>
  <c r="AW36" i="25"/>
  <c r="AW38" i="25"/>
  <c r="AW40" i="25"/>
  <c r="AW42" i="25"/>
  <c r="AW44" i="25"/>
  <c r="AW46" i="25"/>
  <c r="AW48" i="25"/>
  <c r="AW50" i="25"/>
  <c r="AW52" i="25"/>
  <c r="AW54" i="25"/>
  <c r="AW56" i="25"/>
  <c r="AW58" i="25"/>
  <c r="AW60" i="25"/>
  <c r="AW62" i="25"/>
  <c r="AW64" i="25"/>
  <c r="AW66" i="25"/>
  <c r="AW68" i="25"/>
  <c r="AW70" i="25"/>
  <c r="AW72" i="25"/>
  <c r="AW74" i="25"/>
  <c r="AW76" i="25"/>
  <c r="AW78" i="25"/>
  <c r="AW80" i="25"/>
  <c r="AW82" i="25"/>
  <c r="AW17" i="25"/>
  <c r="AW15" i="25"/>
  <c r="AW16" i="25"/>
  <c r="AW18" i="25"/>
  <c r="AW19" i="25"/>
  <c r="AW21" i="25"/>
  <c r="AW23" i="25"/>
  <c r="AW25" i="25"/>
  <c r="AW27" i="25"/>
  <c r="AW29" i="25"/>
  <c r="AW31" i="25"/>
  <c r="AW33" i="25"/>
  <c r="AW35" i="25"/>
  <c r="AW37" i="25"/>
  <c r="AW39" i="25"/>
  <c r="AW41" i="25"/>
  <c r="AW43" i="25"/>
  <c r="AW45" i="25"/>
  <c r="AW47" i="25"/>
  <c r="AW49" i="25"/>
  <c r="AW51" i="25"/>
  <c r="AW53" i="25"/>
  <c r="AW55" i="25"/>
  <c r="AW57" i="25"/>
  <c r="AW59" i="25"/>
  <c r="AW61" i="25"/>
  <c r="AW63" i="25"/>
  <c r="AW65" i="25"/>
  <c r="AW67" i="25"/>
  <c r="AW69" i="25"/>
  <c r="AW71" i="25"/>
  <c r="AW73" i="25"/>
  <c r="AW75" i="25"/>
  <c r="AW77" i="25"/>
  <c r="AW79" i="25"/>
  <c r="AW81" i="25"/>
  <c r="AW83" i="25"/>
  <c r="AW85" i="25"/>
  <c r="AW87" i="25"/>
  <c r="AW89" i="25"/>
  <c r="AW91" i="25"/>
  <c r="AW93" i="25"/>
  <c r="AW95" i="25"/>
  <c r="AW97" i="25"/>
  <c r="AW99" i="25"/>
  <c r="AW101" i="25"/>
  <c r="AW103" i="25"/>
  <c r="AW84" i="25"/>
  <c r="AW86" i="25"/>
  <c r="AW88" i="25"/>
  <c r="AW90" i="25"/>
  <c r="AW92" i="25"/>
  <c r="AW94" i="25"/>
  <c r="AW96" i="25"/>
  <c r="AW98" i="25"/>
  <c r="AW100" i="25"/>
  <c r="AW102" i="25"/>
  <c r="AX3" i="21"/>
  <c r="AX5" i="21"/>
  <c r="AX7" i="21"/>
  <c r="AX9" i="21"/>
  <c r="AX11" i="21"/>
  <c r="AX13" i="21"/>
  <c r="AX15" i="21"/>
  <c r="AX17" i="21"/>
  <c r="AX19" i="21"/>
  <c r="AX21" i="21"/>
  <c r="AX23" i="21"/>
  <c r="AX25" i="21"/>
  <c r="AX27" i="21"/>
  <c r="AX29" i="21"/>
  <c r="AX31" i="21"/>
  <c r="AX33" i="21"/>
  <c r="AX35" i="21"/>
  <c r="AX37" i="21"/>
  <c r="AX39" i="21"/>
  <c r="AX41" i="21"/>
  <c r="AX43" i="21"/>
  <c r="AX45" i="21"/>
  <c r="AX47" i="21"/>
  <c r="AX49" i="21"/>
  <c r="AX51" i="21"/>
  <c r="AX53" i="21"/>
  <c r="AX55" i="21"/>
  <c r="AX57" i="21"/>
  <c r="AX59" i="21"/>
  <c r="AX61" i="21"/>
  <c r="AX63" i="21"/>
  <c r="AX65" i="21"/>
  <c r="AX67" i="21"/>
  <c r="AX69" i="21"/>
  <c r="AX4" i="21"/>
  <c r="AX6" i="21"/>
  <c r="AX8" i="21"/>
  <c r="AX10" i="21"/>
  <c r="AX12" i="21"/>
  <c r="AX14" i="21"/>
  <c r="AX16" i="21"/>
  <c r="AX18" i="21"/>
  <c r="AX20" i="21"/>
  <c r="AX22" i="21"/>
  <c r="AX24" i="21"/>
  <c r="AX26" i="21"/>
  <c r="AX28" i="21"/>
  <c r="AX30" i="21"/>
  <c r="AX32" i="21"/>
  <c r="AX34" i="21"/>
  <c r="AX36" i="21"/>
  <c r="AX38" i="21"/>
  <c r="AX40" i="21"/>
  <c r="AX42" i="21"/>
  <c r="AX44" i="21"/>
  <c r="AX46" i="21"/>
  <c r="AX48" i="21"/>
  <c r="AX50" i="21"/>
  <c r="AX52" i="21"/>
  <c r="AX54" i="21"/>
  <c r="AX56" i="21"/>
  <c r="AX58" i="21"/>
  <c r="AX60" i="21"/>
  <c r="AX62" i="21"/>
  <c r="AX64" i="21"/>
  <c r="AX66" i="21"/>
  <c r="AX68" i="21"/>
  <c r="AX70" i="21"/>
  <c r="AX76" i="21"/>
  <c r="AX77" i="21"/>
  <c r="AX84" i="21"/>
  <c r="AX85" i="21"/>
  <c r="AX87" i="21"/>
  <c r="AX89" i="21"/>
  <c r="AX91" i="21"/>
  <c r="AX93" i="21"/>
  <c r="AX95" i="21"/>
  <c r="AX97" i="21"/>
  <c r="AX99" i="21"/>
  <c r="AX101" i="21"/>
  <c r="AX103" i="21"/>
  <c r="AX74" i="21"/>
  <c r="AX75" i="21"/>
  <c r="AX82" i="21"/>
  <c r="AX83" i="21"/>
  <c r="AX72" i="21"/>
  <c r="AX73" i="21"/>
  <c r="AX80" i="21"/>
  <c r="AX81" i="21"/>
  <c r="AX86" i="21"/>
  <c r="AX88" i="21"/>
  <c r="AX90" i="21"/>
  <c r="AX92" i="21"/>
  <c r="AX94" i="21"/>
  <c r="AX96" i="21"/>
  <c r="AX98" i="21"/>
  <c r="AX100" i="21"/>
  <c r="AX102" i="21"/>
  <c r="AX71" i="21"/>
  <c r="AX78" i="21"/>
  <c r="AX79" i="21"/>
  <c r="AX5" i="23"/>
  <c r="AX9" i="23"/>
  <c r="AX13" i="23"/>
  <c r="AX17" i="23"/>
  <c r="AX21" i="23"/>
  <c r="AX25" i="23"/>
  <c r="AX29" i="23"/>
  <c r="AX33" i="23"/>
  <c r="AX37" i="23"/>
  <c r="AX41" i="23"/>
  <c r="AX45" i="23"/>
  <c r="AX49" i="23"/>
  <c r="AX53" i="23"/>
  <c r="AX6" i="23"/>
  <c r="AX10" i="23"/>
  <c r="AX14" i="23"/>
  <c r="AX18" i="23"/>
  <c r="AX22" i="23"/>
  <c r="AX26" i="23"/>
  <c r="AX30" i="23"/>
  <c r="AX34" i="23"/>
  <c r="AX38" i="23"/>
  <c r="AX42" i="23"/>
  <c r="AX46" i="23"/>
  <c r="AX50" i="23"/>
  <c r="AX54" i="23"/>
  <c r="AX3" i="23"/>
  <c r="AX7" i="23"/>
  <c r="AX11" i="23"/>
  <c r="AX15" i="23"/>
  <c r="AX19" i="23"/>
  <c r="AX23" i="23"/>
  <c r="AX27" i="23"/>
  <c r="AX31" i="23"/>
  <c r="AX35" i="23"/>
  <c r="AX39" i="23"/>
  <c r="AX43" i="23"/>
  <c r="AX47" i="23"/>
  <c r="AX51" i="23"/>
  <c r="AX4" i="23"/>
  <c r="AX8" i="23"/>
  <c r="AX16" i="23"/>
  <c r="AX32" i="23"/>
  <c r="AX48" i="23"/>
  <c r="AX57" i="23"/>
  <c r="AX58" i="23"/>
  <c r="AX62" i="23"/>
  <c r="AX66" i="23"/>
  <c r="AX70" i="23"/>
  <c r="AX74" i="23"/>
  <c r="AX78" i="23"/>
  <c r="AX82" i="23"/>
  <c r="AX86" i="23"/>
  <c r="AX90" i="23"/>
  <c r="AX94" i="23"/>
  <c r="AX98" i="23"/>
  <c r="AX102" i="23"/>
  <c r="AX20" i="23"/>
  <c r="AX36" i="23"/>
  <c r="AX52" i="23"/>
  <c r="AX56" i="23"/>
  <c r="AX59" i="23"/>
  <c r="AX63" i="23"/>
  <c r="AX67" i="23"/>
  <c r="AX71" i="23"/>
  <c r="AX75" i="23"/>
  <c r="AX79" i="23"/>
  <c r="AX83" i="23"/>
  <c r="AX87" i="23"/>
  <c r="AX91" i="23"/>
  <c r="AX95" i="23"/>
  <c r="AX99" i="23"/>
  <c r="AX103" i="23"/>
  <c r="AX24" i="23"/>
  <c r="AX40" i="23"/>
  <c r="AX55" i="23"/>
  <c r="AX60" i="23"/>
  <c r="AX64" i="23"/>
  <c r="AX68" i="23"/>
  <c r="AX72" i="23"/>
  <c r="AX76" i="23"/>
  <c r="AX80" i="23"/>
  <c r="AX84" i="23"/>
  <c r="AX88" i="23"/>
  <c r="AX92" i="23"/>
  <c r="AX96" i="23"/>
  <c r="AX100" i="23"/>
  <c r="AX12" i="23"/>
  <c r="AX28" i="23"/>
  <c r="AX44" i="23"/>
  <c r="AX61" i="23"/>
  <c r="AX65" i="23"/>
  <c r="AX69" i="23"/>
  <c r="AX73" i="23"/>
  <c r="AX77" i="23"/>
  <c r="AX81" i="23"/>
  <c r="AX85" i="23"/>
  <c r="AX89" i="23"/>
  <c r="AX93" i="23"/>
  <c r="AX97" i="23"/>
  <c r="AX101" i="23"/>
  <c r="AR3" i="25"/>
  <c r="AR5" i="25"/>
  <c r="AR7" i="25"/>
  <c r="AR9" i="25"/>
  <c r="AR11" i="25"/>
  <c r="AR13" i="25"/>
  <c r="AR15" i="25"/>
  <c r="AR17" i="25"/>
  <c r="AR19" i="25"/>
  <c r="AR4" i="25"/>
  <c r="AR6" i="25"/>
  <c r="AR8" i="25"/>
  <c r="AR10" i="25"/>
  <c r="AR12" i="25"/>
  <c r="AR14" i="25"/>
  <c r="AR20" i="25"/>
  <c r="AR22" i="25"/>
  <c r="AR24" i="25"/>
  <c r="AR26" i="25"/>
  <c r="AR28" i="25"/>
  <c r="AR30" i="25"/>
  <c r="AR32" i="25"/>
  <c r="AR34" i="25"/>
  <c r="AR36" i="25"/>
  <c r="AR38" i="25"/>
  <c r="AR40" i="25"/>
  <c r="AR42" i="25"/>
  <c r="AR44" i="25"/>
  <c r="AR46" i="25"/>
  <c r="AR48" i="25"/>
  <c r="AR50" i="25"/>
  <c r="AR52" i="25"/>
  <c r="AR54" i="25"/>
  <c r="AR56" i="25"/>
  <c r="AR58" i="25"/>
  <c r="AR60" i="25"/>
  <c r="AR62" i="25"/>
  <c r="AR64" i="25"/>
  <c r="AR66" i="25"/>
  <c r="AR68" i="25"/>
  <c r="AR70" i="25"/>
  <c r="AR72" i="25"/>
  <c r="AR74" i="25"/>
  <c r="AR76" i="25"/>
  <c r="AR78" i="25"/>
  <c r="AR21" i="25"/>
  <c r="AR23" i="25"/>
  <c r="AR25" i="25"/>
  <c r="AR27" i="25"/>
  <c r="AR29" i="25"/>
  <c r="AR31" i="25"/>
  <c r="AR33" i="25"/>
  <c r="AR35" i="25"/>
  <c r="AR37" i="25"/>
  <c r="AR39" i="25"/>
  <c r="AR41" i="25"/>
  <c r="AR43" i="25"/>
  <c r="AR45" i="25"/>
  <c r="AR47" i="25"/>
  <c r="AR49" i="25"/>
  <c r="AR51" i="25"/>
  <c r="AR53" i="25"/>
  <c r="AR55" i="25"/>
  <c r="AR57" i="25"/>
  <c r="AR59" i="25"/>
  <c r="AR61" i="25"/>
  <c r="AR63" i="25"/>
  <c r="AR65" i="25"/>
  <c r="AR67" i="25"/>
  <c r="AR69" i="25"/>
  <c r="AR71" i="25"/>
  <c r="AR73" i="25"/>
  <c r="AR75" i="25"/>
  <c r="AR77" i="25"/>
  <c r="AR79" i="25"/>
  <c r="AR16" i="25"/>
  <c r="AR18" i="25"/>
  <c r="AR80" i="25"/>
  <c r="AR81" i="25"/>
  <c r="AR84" i="25"/>
  <c r="AR86" i="25"/>
  <c r="AR88" i="25"/>
  <c r="AR90" i="25"/>
  <c r="AR92" i="25"/>
  <c r="AR94" i="25"/>
  <c r="AR96" i="25"/>
  <c r="AR98" i="25"/>
  <c r="AR100" i="25"/>
  <c r="AR102" i="25"/>
  <c r="AR82" i="25"/>
  <c r="AR83" i="25"/>
  <c r="AR85" i="25"/>
  <c r="AR87" i="25"/>
  <c r="AR89" i="25"/>
  <c r="AR91" i="25"/>
  <c r="AR93" i="25"/>
  <c r="AR95" i="25"/>
  <c r="AR97" i="25"/>
  <c r="AR99" i="25"/>
  <c r="AR101" i="25"/>
  <c r="AR103" i="25"/>
  <c r="AW4" i="27"/>
  <c r="AW6" i="27"/>
  <c r="AW8" i="27"/>
  <c r="AW10" i="27"/>
  <c r="AW12" i="27"/>
  <c r="AW14" i="27"/>
  <c r="AW16" i="27"/>
  <c r="AW18" i="27"/>
  <c r="AW20" i="27"/>
  <c r="AW22" i="27"/>
  <c r="AW24" i="27"/>
  <c r="AW26" i="27"/>
  <c r="AW28" i="27"/>
  <c r="AW30" i="27"/>
  <c r="AW32" i="27"/>
  <c r="AW34" i="27"/>
  <c r="AW36" i="27"/>
  <c r="AW7" i="27"/>
  <c r="AW15" i="27"/>
  <c r="AW23" i="27"/>
  <c r="AW35" i="27"/>
  <c r="AW37" i="27"/>
  <c r="AW39" i="27"/>
  <c r="AW41" i="27"/>
  <c r="AW43" i="27"/>
  <c r="AW45" i="27"/>
  <c r="AW47" i="27"/>
  <c r="AW49" i="27"/>
  <c r="AW51" i="27"/>
  <c r="AW53" i="27"/>
  <c r="AW55" i="27"/>
  <c r="AW57" i="27"/>
  <c r="AW59" i="27"/>
  <c r="AW5" i="27"/>
  <c r="AW13" i="27"/>
  <c r="AW21" i="27"/>
  <c r="AW33" i="27"/>
  <c r="AW17" i="27"/>
  <c r="AW29" i="27"/>
  <c r="AW42" i="27"/>
  <c r="AW46" i="27"/>
  <c r="AW54" i="27"/>
  <c r="AW3" i="27"/>
  <c r="AW19" i="27"/>
  <c r="AW40" i="27"/>
  <c r="AW52" i="27"/>
  <c r="AW60" i="27"/>
  <c r="AW62" i="27"/>
  <c r="AW64" i="27"/>
  <c r="AW66" i="27"/>
  <c r="AW68" i="27"/>
  <c r="AW70" i="27"/>
  <c r="AW72" i="27"/>
  <c r="AW74" i="27"/>
  <c r="AW76" i="27"/>
  <c r="AW78" i="27"/>
  <c r="AW80" i="27"/>
  <c r="AW82" i="27"/>
  <c r="AW84" i="27"/>
  <c r="AW86" i="27"/>
  <c r="AW9" i="27"/>
  <c r="AW25" i="27"/>
  <c r="AW31" i="27"/>
  <c r="AW38" i="27"/>
  <c r="AW50" i="27"/>
  <c r="AW58" i="27"/>
  <c r="AW11" i="27"/>
  <c r="AW27" i="27"/>
  <c r="AW44" i="27"/>
  <c r="AW65" i="27"/>
  <c r="AW73" i="27"/>
  <c r="AW83" i="27"/>
  <c r="AW87" i="27"/>
  <c r="AW89" i="27"/>
  <c r="AW91" i="27"/>
  <c r="AW93" i="27"/>
  <c r="AW95" i="27"/>
  <c r="AW97" i="27"/>
  <c r="AW99" i="27"/>
  <c r="AW101" i="27"/>
  <c r="AW103" i="27"/>
  <c r="AW63" i="27"/>
  <c r="AW71" i="27"/>
  <c r="AW81" i="27"/>
  <c r="AW48" i="27"/>
  <c r="AW61" i="27"/>
  <c r="AW69" i="27"/>
  <c r="AW77" i="27"/>
  <c r="AW79" i="27"/>
  <c r="AW56" i="27"/>
  <c r="AW67" i="27"/>
  <c r="AW75" i="27"/>
  <c r="AW85" i="27"/>
  <c r="AW88" i="27"/>
  <c r="AW90" i="27"/>
  <c r="AW92" i="27"/>
  <c r="AW94" i="27"/>
  <c r="AW96" i="27"/>
  <c r="AW98" i="27"/>
  <c r="AW100" i="27"/>
  <c r="AW102" i="27"/>
  <c r="AW74" i="17"/>
  <c r="AW76" i="17"/>
  <c r="AW78" i="17"/>
  <c r="AW80" i="17"/>
  <c r="AW82" i="17"/>
  <c r="AW84" i="17"/>
  <c r="AW86" i="17"/>
  <c r="AW88" i="17"/>
  <c r="AW90" i="17"/>
  <c r="AW92" i="17"/>
  <c r="AW94" i="17"/>
  <c r="AW96" i="17"/>
  <c r="AW98" i="17"/>
  <c r="AW100" i="17"/>
  <c r="AW102" i="17"/>
  <c r="AW73" i="17"/>
  <c r="AW75" i="17"/>
  <c r="AW77" i="17"/>
  <c r="AW79" i="17"/>
  <c r="AW81" i="17"/>
  <c r="AW83" i="17"/>
  <c r="AW85" i="17"/>
  <c r="AW87" i="17"/>
  <c r="AW89" i="17"/>
  <c r="AW91" i="17"/>
  <c r="AW93" i="17"/>
  <c r="AW95" i="17"/>
  <c r="AW97" i="17"/>
  <c r="AW99" i="17"/>
  <c r="AW101" i="17"/>
  <c r="AW103" i="17"/>
  <c r="AR4" i="27"/>
  <c r="AR6" i="27"/>
  <c r="AR8" i="27"/>
  <c r="AR10" i="27"/>
  <c r="AR12" i="27"/>
  <c r="AR14" i="27"/>
  <c r="AR16" i="27"/>
  <c r="AR18" i="27"/>
  <c r="AR20" i="27"/>
  <c r="AR22" i="27"/>
  <c r="AR24" i="27"/>
  <c r="AR26" i="27"/>
  <c r="AR28" i="27"/>
  <c r="AR30" i="27"/>
  <c r="AR32" i="27"/>
  <c r="AR34" i="27"/>
  <c r="AR3" i="27"/>
  <c r="AR5" i="27"/>
  <c r="AR7" i="27"/>
  <c r="AR9" i="27"/>
  <c r="AR11" i="27"/>
  <c r="AR13" i="27"/>
  <c r="AR15" i="27"/>
  <c r="AR17" i="27"/>
  <c r="AR19" i="27"/>
  <c r="AR21" i="27"/>
  <c r="AR23" i="27"/>
  <c r="AR25" i="27"/>
  <c r="AR27" i="27"/>
  <c r="AR29" i="27"/>
  <c r="AR35" i="27"/>
  <c r="AR38" i="27"/>
  <c r="AR40" i="27"/>
  <c r="AR42" i="27"/>
  <c r="AR44" i="27"/>
  <c r="AR43" i="27"/>
  <c r="AR46" i="27"/>
  <c r="AR47" i="27"/>
  <c r="AR54" i="27"/>
  <c r="AR55" i="27"/>
  <c r="AR62" i="27"/>
  <c r="AR64" i="27"/>
  <c r="AR66" i="27"/>
  <c r="AR68" i="27"/>
  <c r="AR70" i="27"/>
  <c r="AR72" i="27"/>
  <c r="AR74" i="27"/>
  <c r="AR76" i="27"/>
  <c r="AR78" i="27"/>
  <c r="AR80" i="27"/>
  <c r="AR82" i="27"/>
  <c r="AR84" i="27"/>
  <c r="AR86" i="27"/>
  <c r="AR88" i="27"/>
  <c r="AR90" i="27"/>
  <c r="AR92" i="27"/>
  <c r="AR94" i="27"/>
  <c r="AR96" i="27"/>
  <c r="AR98" i="27"/>
  <c r="AR100" i="27"/>
  <c r="AR102" i="27"/>
  <c r="AR31" i="27"/>
  <c r="AR41" i="27"/>
  <c r="AR52" i="27"/>
  <c r="AR53" i="27"/>
  <c r="AR60" i="27"/>
  <c r="AR36" i="27"/>
  <c r="AR39" i="27"/>
  <c r="AR50" i="27"/>
  <c r="AR51" i="27"/>
  <c r="AR58" i="27"/>
  <c r="AR59" i="27"/>
  <c r="AR61" i="27"/>
  <c r="AR63" i="27"/>
  <c r="AR65" i="27"/>
  <c r="AR67" i="27"/>
  <c r="AR69" i="27"/>
  <c r="AR71" i="27"/>
  <c r="AR73" i="27"/>
  <c r="AR75" i="27"/>
  <c r="AR77" i="27"/>
  <c r="AR79" i="27"/>
  <c r="AR33" i="27"/>
  <c r="AR37" i="27"/>
  <c r="AR49" i="27"/>
  <c r="AR85" i="27"/>
  <c r="AR87" i="27"/>
  <c r="AR89" i="27"/>
  <c r="AR91" i="27"/>
  <c r="AR93" i="27"/>
  <c r="AR95" i="27"/>
  <c r="AR97" i="27"/>
  <c r="AR99" i="27"/>
  <c r="AR101" i="27"/>
  <c r="AR103" i="27"/>
  <c r="AR48" i="27"/>
  <c r="AR57" i="27"/>
  <c r="AR83" i="27"/>
  <c r="AR45" i="27"/>
  <c r="AR56" i="27"/>
  <c r="AR81" i="27"/>
  <c r="AR74" i="17"/>
  <c r="AR76" i="17"/>
  <c r="AR78" i="17"/>
  <c r="AR80" i="17"/>
  <c r="AR82" i="17"/>
  <c r="AR84" i="17"/>
  <c r="AR86" i="17"/>
  <c r="AR88" i="17"/>
  <c r="AR90" i="17"/>
  <c r="AR92" i="17"/>
  <c r="AR94" i="17"/>
  <c r="AR96" i="17"/>
  <c r="AR98" i="17"/>
  <c r="AR100" i="17"/>
  <c r="AR102" i="17"/>
  <c r="AR73" i="17"/>
  <c r="AR75" i="17"/>
  <c r="AR77" i="17"/>
  <c r="AR79" i="17"/>
  <c r="AR81" i="17"/>
  <c r="AR83" i="17"/>
  <c r="AR85" i="17"/>
  <c r="AR87" i="17"/>
  <c r="AR89" i="17"/>
  <c r="AR91" i="17"/>
  <c r="AR93" i="17"/>
  <c r="AR95" i="17"/>
  <c r="AR97" i="17"/>
  <c r="AR99" i="17"/>
  <c r="AR101" i="17"/>
  <c r="AR103" i="17"/>
  <c r="AS4" i="25"/>
  <c r="AS6" i="25"/>
  <c r="AS8" i="25"/>
  <c r="AS10" i="25"/>
  <c r="AS12" i="25"/>
  <c r="AS3" i="25"/>
  <c r="AS5" i="25"/>
  <c r="AS7" i="25"/>
  <c r="AS9" i="25"/>
  <c r="AS11" i="25"/>
  <c r="AS13" i="25"/>
  <c r="AS16" i="25"/>
  <c r="AS18" i="25"/>
  <c r="AS15" i="25"/>
  <c r="AS20" i="25"/>
  <c r="AS22" i="25"/>
  <c r="AS24" i="25"/>
  <c r="AS26" i="25"/>
  <c r="AS28" i="25"/>
  <c r="AS30" i="25"/>
  <c r="AS32" i="25"/>
  <c r="AS34" i="25"/>
  <c r="AS36" i="25"/>
  <c r="AS38" i="25"/>
  <c r="AS40" i="25"/>
  <c r="AS42" i="25"/>
  <c r="AS44" i="25"/>
  <c r="AS46" i="25"/>
  <c r="AS48" i="25"/>
  <c r="AS50" i="25"/>
  <c r="AS52" i="25"/>
  <c r="AS54" i="25"/>
  <c r="AS56" i="25"/>
  <c r="AS58" i="25"/>
  <c r="AS60" i="25"/>
  <c r="AS62" i="25"/>
  <c r="AS64" i="25"/>
  <c r="AS66" i="25"/>
  <c r="AS68" i="25"/>
  <c r="AS70" i="25"/>
  <c r="AS72" i="25"/>
  <c r="AS74" i="25"/>
  <c r="AS76" i="25"/>
  <c r="AS78" i="25"/>
  <c r="AS80" i="25"/>
  <c r="AS82" i="25"/>
  <c r="AS14" i="25"/>
  <c r="AS17" i="25"/>
  <c r="AS19" i="25"/>
  <c r="AS21" i="25"/>
  <c r="AS23" i="25"/>
  <c r="AS25" i="25"/>
  <c r="AS27" i="25"/>
  <c r="AS29" i="25"/>
  <c r="AS31" i="25"/>
  <c r="AS33" i="25"/>
  <c r="AS35" i="25"/>
  <c r="AS37" i="25"/>
  <c r="AS39" i="25"/>
  <c r="AS41" i="25"/>
  <c r="AS43" i="25"/>
  <c r="AS45" i="25"/>
  <c r="AS47" i="25"/>
  <c r="AS49" i="25"/>
  <c r="AS51" i="25"/>
  <c r="AS53" i="25"/>
  <c r="AS55" i="25"/>
  <c r="AS57" i="25"/>
  <c r="AS59" i="25"/>
  <c r="AS61" i="25"/>
  <c r="AS63" i="25"/>
  <c r="AS65" i="25"/>
  <c r="AS67" i="25"/>
  <c r="AS69" i="25"/>
  <c r="AS71" i="25"/>
  <c r="AS73" i="25"/>
  <c r="AS75" i="25"/>
  <c r="AS77" i="25"/>
  <c r="AS79" i="25"/>
  <c r="AS81" i="25"/>
  <c r="AS83" i="25"/>
  <c r="AS85" i="25"/>
  <c r="AS87" i="25"/>
  <c r="AS89" i="25"/>
  <c r="AS91" i="25"/>
  <c r="AS93" i="25"/>
  <c r="AS95" i="25"/>
  <c r="AS97" i="25"/>
  <c r="AS99" i="25"/>
  <c r="AS101" i="25"/>
  <c r="AS103" i="25"/>
  <c r="AS84" i="25"/>
  <c r="AS86" i="25"/>
  <c r="AS88" i="25"/>
  <c r="AS90" i="25"/>
  <c r="AS92" i="25"/>
  <c r="AS94" i="25"/>
  <c r="AS96" i="25"/>
  <c r="AS98" i="25"/>
  <c r="AS100" i="25"/>
  <c r="AS102" i="25"/>
  <c r="AQ3" i="27"/>
  <c r="AQ5" i="27"/>
  <c r="AQ7" i="27"/>
  <c r="AQ9" i="27"/>
  <c r="AQ11" i="27"/>
  <c r="AQ13" i="27"/>
  <c r="AQ15" i="27"/>
  <c r="AQ17" i="27"/>
  <c r="AQ19" i="27"/>
  <c r="AQ21" i="27"/>
  <c r="AQ23" i="27"/>
  <c r="AQ25" i="27"/>
  <c r="AQ27" i="27"/>
  <c r="AQ29" i="27"/>
  <c r="AQ31" i="27"/>
  <c r="AQ33" i="27"/>
  <c r="AQ35" i="27"/>
  <c r="AQ4" i="27"/>
  <c r="AQ12" i="27"/>
  <c r="AQ20" i="27"/>
  <c r="AQ28" i="27"/>
  <c r="AQ32" i="27"/>
  <c r="AQ38" i="27"/>
  <c r="AQ40" i="27"/>
  <c r="AQ42" i="27"/>
  <c r="AQ44" i="27"/>
  <c r="AQ46" i="27"/>
  <c r="AQ48" i="27"/>
  <c r="AQ50" i="27"/>
  <c r="AQ52" i="27"/>
  <c r="AQ54" i="27"/>
  <c r="AQ56" i="27"/>
  <c r="AQ58" i="27"/>
  <c r="AQ60" i="27"/>
  <c r="AQ10" i="27"/>
  <c r="AQ18" i="27"/>
  <c r="AQ26" i="27"/>
  <c r="AQ30" i="27"/>
  <c r="AQ14" i="27"/>
  <c r="AQ16" i="27"/>
  <c r="AQ41" i="27"/>
  <c r="AQ53" i="27"/>
  <c r="AQ36" i="27"/>
  <c r="AQ39" i="27"/>
  <c r="AQ51" i="27"/>
  <c r="AQ59" i="27"/>
  <c r="AQ61" i="27"/>
  <c r="AQ63" i="27"/>
  <c r="AQ65" i="27"/>
  <c r="AQ67" i="27"/>
  <c r="AQ69" i="27"/>
  <c r="AQ71" i="27"/>
  <c r="AQ73" i="27"/>
  <c r="AQ75" i="27"/>
  <c r="AQ77" i="27"/>
  <c r="AQ79" i="27"/>
  <c r="AQ81" i="27"/>
  <c r="AQ83" i="27"/>
  <c r="AQ85" i="27"/>
  <c r="AQ6" i="27"/>
  <c r="AQ8" i="27"/>
  <c r="AQ22" i="27"/>
  <c r="AQ24" i="27"/>
  <c r="AQ34" i="27"/>
  <c r="AQ37" i="27"/>
  <c r="AQ45" i="27"/>
  <c r="AQ49" i="27"/>
  <c r="AQ57" i="27"/>
  <c r="AQ62" i="27"/>
  <c r="AQ70" i="27"/>
  <c r="AQ78" i="27"/>
  <c r="AQ80" i="27"/>
  <c r="AQ43" i="27"/>
  <c r="AQ68" i="27"/>
  <c r="AQ76" i="27"/>
  <c r="AQ86" i="27"/>
  <c r="AQ47" i="27"/>
  <c r="AQ66" i="27"/>
  <c r="AQ74" i="27"/>
  <c r="AQ84" i="27"/>
  <c r="AQ55" i="27"/>
  <c r="AQ64" i="27"/>
  <c r="AQ72" i="27"/>
  <c r="AQ82" i="27"/>
  <c r="AQ87" i="27"/>
  <c r="AQ88" i="27"/>
  <c r="AQ89" i="27"/>
  <c r="AQ90" i="27"/>
  <c r="AQ91" i="27"/>
  <c r="AQ92" i="27"/>
  <c r="AQ93" i="27"/>
  <c r="AQ94" i="27"/>
  <c r="AQ95" i="27"/>
  <c r="AQ96" i="27"/>
  <c r="AQ97" i="27"/>
  <c r="AQ98" i="27"/>
  <c r="AQ99" i="27"/>
  <c r="AQ100" i="27"/>
  <c r="AQ101" i="27"/>
  <c r="AQ102" i="27"/>
  <c r="AQ103" i="27"/>
  <c r="AQ73" i="17"/>
  <c r="AQ75" i="17"/>
  <c r="AQ77" i="17"/>
  <c r="AQ79" i="17"/>
  <c r="AQ81" i="17"/>
  <c r="AQ83" i="17"/>
  <c r="AQ85" i="17"/>
  <c r="AQ87" i="17"/>
  <c r="AQ89" i="17"/>
  <c r="AQ91" i="17"/>
  <c r="AQ93" i="17"/>
  <c r="AQ95" i="17"/>
  <c r="AQ97" i="17"/>
  <c r="AQ99" i="17"/>
  <c r="AQ101" i="17"/>
  <c r="AQ103" i="17"/>
  <c r="AQ74" i="17"/>
  <c r="AQ76" i="17"/>
  <c r="AQ78" i="17"/>
  <c r="AQ80" i="17"/>
  <c r="AQ82" i="17"/>
  <c r="AQ84" i="17"/>
  <c r="AQ86" i="17"/>
  <c r="AQ88" i="17"/>
  <c r="AQ90" i="17"/>
  <c r="AQ92" i="17"/>
  <c r="AQ94" i="17"/>
  <c r="AQ96" i="17"/>
  <c r="AQ98" i="17"/>
  <c r="AQ100" i="17"/>
  <c r="AQ102" i="17"/>
  <c r="AS4" i="27"/>
  <c r="AS6" i="27"/>
  <c r="AS8" i="27"/>
  <c r="AS10" i="27"/>
  <c r="AS12" i="27"/>
  <c r="AS14" i="27"/>
  <c r="AS16" i="27"/>
  <c r="AS18" i="27"/>
  <c r="AS20" i="27"/>
  <c r="AS22" i="27"/>
  <c r="AS24" i="27"/>
  <c r="AS26" i="27"/>
  <c r="AS28" i="27"/>
  <c r="AS30" i="27"/>
  <c r="AS32" i="27"/>
  <c r="AS34" i="27"/>
  <c r="AS36" i="27"/>
  <c r="AS5" i="27"/>
  <c r="AS13" i="27"/>
  <c r="AS21" i="27"/>
  <c r="AS31" i="27"/>
  <c r="AS37" i="27"/>
  <c r="AS39" i="27"/>
  <c r="AS41" i="27"/>
  <c r="AS43" i="27"/>
  <c r="AS45" i="27"/>
  <c r="AS47" i="27"/>
  <c r="AS49" i="27"/>
  <c r="AS51" i="27"/>
  <c r="AS53" i="27"/>
  <c r="AS55" i="27"/>
  <c r="AS57" i="27"/>
  <c r="AS59" i="27"/>
  <c r="AS3" i="27"/>
  <c r="AS11" i="27"/>
  <c r="AS19" i="27"/>
  <c r="AS27" i="27"/>
  <c r="AS29" i="27"/>
  <c r="AS7" i="27"/>
  <c r="AS23" i="27"/>
  <c r="AS33" i="27"/>
  <c r="AS38" i="27"/>
  <c r="AS48" i="27"/>
  <c r="AS56" i="27"/>
  <c r="AS9" i="27"/>
  <c r="AS25" i="27"/>
  <c r="AS44" i="27"/>
  <c r="AS46" i="27"/>
  <c r="AS54" i="27"/>
  <c r="AS62" i="27"/>
  <c r="AS64" i="27"/>
  <c r="AS66" i="27"/>
  <c r="AS68" i="27"/>
  <c r="AS70" i="27"/>
  <c r="AS72" i="27"/>
  <c r="AS74" i="27"/>
  <c r="AS76" i="27"/>
  <c r="AS78" i="27"/>
  <c r="AS80" i="27"/>
  <c r="AS82" i="27"/>
  <c r="AS84" i="27"/>
  <c r="AS86" i="27"/>
  <c r="AS15" i="27"/>
  <c r="AS35" i="27"/>
  <c r="AS42" i="27"/>
  <c r="AS52" i="27"/>
  <c r="AS60" i="27"/>
  <c r="AS17" i="27"/>
  <c r="AS40" i="27"/>
  <c r="AS58" i="27"/>
  <c r="AS63" i="27"/>
  <c r="AS71" i="27"/>
  <c r="AS79" i="27"/>
  <c r="AS88" i="27"/>
  <c r="AS90" i="27"/>
  <c r="AS92" i="27"/>
  <c r="AS94" i="27"/>
  <c r="AS96" i="27"/>
  <c r="AS98" i="27"/>
  <c r="AS100" i="27"/>
  <c r="AS102" i="27"/>
  <c r="AS61" i="27"/>
  <c r="AS69" i="27"/>
  <c r="AS77" i="27"/>
  <c r="AS85" i="27"/>
  <c r="AS87" i="27"/>
  <c r="AS89" i="27"/>
  <c r="AS91" i="27"/>
  <c r="AS93" i="27"/>
  <c r="AS95" i="27"/>
  <c r="AS97" i="27"/>
  <c r="AS99" i="27"/>
  <c r="AS101" i="27"/>
  <c r="AS103" i="27"/>
  <c r="AS67" i="27"/>
  <c r="AS75" i="27"/>
  <c r="AS83" i="27"/>
  <c r="AS50" i="27"/>
  <c r="AS65" i="27"/>
  <c r="AS73" i="27"/>
  <c r="AS81" i="27"/>
  <c r="AS74" i="17"/>
  <c r="AS76" i="17"/>
  <c r="AS78" i="17"/>
  <c r="AS80" i="17"/>
  <c r="AS82" i="17"/>
  <c r="AS84" i="17"/>
  <c r="AS86" i="17"/>
  <c r="AS88" i="17"/>
  <c r="AS90" i="17"/>
  <c r="AS92" i="17"/>
  <c r="AS94" i="17"/>
  <c r="AS96" i="17"/>
  <c r="AS98" i="17"/>
  <c r="AS100" i="17"/>
  <c r="AS102" i="17"/>
  <c r="AS73" i="17"/>
  <c r="AS75" i="17"/>
  <c r="AS77" i="17"/>
  <c r="AS79" i="17"/>
  <c r="AS81" i="17"/>
  <c r="AS83" i="17"/>
  <c r="AS85" i="17"/>
  <c r="AS87" i="17"/>
  <c r="AS89" i="17"/>
  <c r="AS91" i="17"/>
  <c r="AS93" i="17"/>
  <c r="AS95" i="17"/>
  <c r="AS97" i="17"/>
  <c r="AS99" i="17"/>
  <c r="AS101" i="17"/>
  <c r="AS103" i="17"/>
  <c r="AP4" i="27"/>
  <c r="AP8" i="27"/>
  <c r="AP12" i="27"/>
  <c r="AP16" i="27"/>
  <c r="AP20" i="27"/>
  <c r="AP24" i="27"/>
  <c r="AP28" i="27"/>
  <c r="AP32" i="27"/>
  <c r="AP36" i="27"/>
  <c r="AP40" i="27"/>
  <c r="AP44" i="27"/>
  <c r="AP48" i="27"/>
  <c r="AP52" i="27"/>
  <c r="AP56" i="27"/>
  <c r="AP60" i="27"/>
  <c r="AP64" i="27"/>
  <c r="AP68" i="27"/>
  <c r="AP72" i="27"/>
  <c r="AP76" i="27"/>
  <c r="AP80" i="27"/>
  <c r="AP84" i="27"/>
  <c r="AP88" i="27"/>
  <c r="AP92" i="27"/>
  <c r="AP96" i="27"/>
  <c r="AP100" i="27"/>
  <c r="AP74" i="17"/>
  <c r="AP78" i="17"/>
  <c r="AP82" i="17"/>
  <c r="AP86" i="17"/>
  <c r="AP90" i="17"/>
  <c r="AP94" i="17"/>
  <c r="AP98" i="17"/>
  <c r="AP102" i="17"/>
  <c r="AP3" i="27"/>
  <c r="AP7" i="27"/>
  <c r="AP11" i="27"/>
  <c r="AP15" i="27"/>
  <c r="AP19" i="27"/>
  <c r="AP23" i="27"/>
  <c r="AP27" i="27"/>
  <c r="AP31" i="27"/>
  <c r="AP35" i="27"/>
  <c r="AP39" i="27"/>
  <c r="AP43" i="27"/>
  <c r="AP47" i="27"/>
  <c r="AP51" i="27"/>
  <c r="AP55" i="27"/>
  <c r="AP59" i="27"/>
  <c r="AP63" i="27"/>
  <c r="AP67" i="27"/>
  <c r="AP71" i="27"/>
  <c r="AP75" i="27"/>
  <c r="AP79" i="27"/>
  <c r="AP83" i="27"/>
  <c r="AP87" i="27"/>
  <c r="AP91" i="27"/>
  <c r="AP95" i="27"/>
  <c r="AP99" i="27"/>
  <c r="AP103" i="27"/>
  <c r="AP73" i="17"/>
  <c r="AP77" i="17"/>
  <c r="AP81" i="17"/>
  <c r="AP85" i="17"/>
  <c r="AP89" i="17"/>
  <c r="AP93" i="17"/>
  <c r="AP97" i="17"/>
  <c r="AP101" i="17"/>
  <c r="AP6" i="27"/>
  <c r="AP10" i="27"/>
  <c r="AP14" i="27"/>
  <c r="AP18" i="27"/>
  <c r="AP22" i="27"/>
  <c r="AP26" i="27"/>
  <c r="AP30" i="27"/>
  <c r="AP34" i="27"/>
  <c r="AP38" i="27"/>
  <c r="AP42" i="27"/>
  <c r="AP46" i="27"/>
  <c r="AP50" i="27"/>
  <c r="AP54" i="27"/>
  <c r="AP58" i="27"/>
  <c r="AP62" i="27"/>
  <c r="AP66" i="27"/>
  <c r="AP70" i="27"/>
  <c r="AP74" i="27"/>
  <c r="AP78" i="27"/>
  <c r="AP82" i="27"/>
  <c r="AP86" i="27"/>
  <c r="AP90" i="27"/>
  <c r="AP94" i="27"/>
  <c r="AP98" i="27"/>
  <c r="AP102" i="27"/>
  <c r="AP76" i="17"/>
  <c r="AP80" i="17"/>
  <c r="AP84" i="17"/>
  <c r="AP88" i="17"/>
  <c r="AP92" i="17"/>
  <c r="AP96" i="17"/>
  <c r="AP100" i="17"/>
  <c r="AP5" i="27"/>
  <c r="AP9" i="27"/>
  <c r="AP13" i="27"/>
  <c r="AP17" i="27"/>
  <c r="AP21" i="27"/>
  <c r="AP25" i="27"/>
  <c r="AP29" i="27"/>
  <c r="AP33" i="27"/>
  <c r="AP37" i="27"/>
  <c r="AP41" i="27"/>
  <c r="AP45" i="27"/>
  <c r="AP49" i="27"/>
  <c r="AP53" i="27"/>
  <c r="AP57" i="27"/>
  <c r="AP61" i="27"/>
  <c r="AP65" i="27"/>
  <c r="AP69" i="27"/>
  <c r="AP73" i="27"/>
  <c r="AP77" i="27"/>
  <c r="AP81" i="27"/>
  <c r="AP85" i="27"/>
  <c r="AP89" i="27"/>
  <c r="AP93" i="27"/>
  <c r="AP97" i="27"/>
  <c r="AP101" i="27"/>
  <c r="AP75" i="17"/>
  <c r="AP79" i="17"/>
  <c r="AP83" i="17"/>
  <c r="AP87" i="17"/>
  <c r="AP91" i="17"/>
  <c r="AP95" i="17"/>
  <c r="AP99" i="17"/>
  <c r="AP103" i="17"/>
  <c r="AP6" i="25"/>
  <c r="AP10" i="25"/>
  <c r="AP14" i="25"/>
  <c r="AP18" i="25"/>
  <c r="AP22" i="25"/>
  <c r="AP26" i="25"/>
  <c r="AP30" i="25"/>
  <c r="AP34" i="25"/>
  <c r="AP38" i="25"/>
  <c r="AP42" i="25"/>
  <c r="AP46" i="25"/>
  <c r="AP50" i="25"/>
  <c r="AP54" i="25"/>
  <c r="AP58" i="25"/>
  <c r="AP62" i="25"/>
  <c r="AP66" i="25"/>
  <c r="AP70" i="25"/>
  <c r="AP74" i="25"/>
  <c r="AP78" i="25"/>
  <c r="AP82" i="25"/>
  <c r="AP86" i="25"/>
  <c r="AP90" i="25"/>
  <c r="AP94" i="25"/>
  <c r="AP98" i="25"/>
  <c r="AP102" i="25"/>
  <c r="AP5" i="25"/>
  <c r="AP9" i="25"/>
  <c r="AP13" i="25"/>
  <c r="AP17" i="25"/>
  <c r="AP21" i="25"/>
  <c r="AP25" i="25"/>
  <c r="AP29" i="25"/>
  <c r="AP33" i="25"/>
  <c r="AP37" i="25"/>
  <c r="AP41" i="25"/>
  <c r="AP45" i="25"/>
  <c r="AP49" i="25"/>
  <c r="AP53" i="25"/>
  <c r="AP57" i="25"/>
  <c r="AP61" i="25"/>
  <c r="AP65" i="25"/>
  <c r="AP69" i="25"/>
  <c r="AP73" i="25"/>
  <c r="AP77" i="25"/>
  <c r="AP81" i="25"/>
  <c r="AP85" i="25"/>
  <c r="AP89" i="25"/>
  <c r="AP93" i="25"/>
  <c r="AP97" i="25"/>
  <c r="AP101" i="25"/>
  <c r="AP4" i="25"/>
  <c r="AP8" i="25"/>
  <c r="AP12" i="25"/>
  <c r="AP16" i="25"/>
  <c r="AP20" i="25"/>
  <c r="AP24" i="25"/>
  <c r="AP28" i="25"/>
  <c r="AP32" i="25"/>
  <c r="AP36" i="25"/>
  <c r="AP40" i="25"/>
  <c r="AP44" i="25"/>
  <c r="AP48" i="25"/>
  <c r="AP52" i="25"/>
  <c r="AP56" i="25"/>
  <c r="AP60" i="25"/>
  <c r="AP64" i="25"/>
  <c r="AP68" i="25"/>
  <c r="AP72" i="25"/>
  <c r="AP76" i="25"/>
  <c r="AP80" i="25"/>
  <c r="AP84" i="25"/>
  <c r="AP88" i="25"/>
  <c r="AP92" i="25"/>
  <c r="AP96" i="25"/>
  <c r="AP100" i="25"/>
  <c r="AP3" i="25"/>
  <c r="AP7" i="25"/>
  <c r="AP11" i="25"/>
  <c r="AP15" i="25"/>
  <c r="AP19" i="25"/>
  <c r="AP23" i="25"/>
  <c r="AP27" i="25"/>
  <c r="AP31" i="25"/>
  <c r="AP35" i="25"/>
  <c r="AP39" i="25"/>
  <c r="AP43" i="25"/>
  <c r="AP47" i="25"/>
  <c r="AP51" i="25"/>
  <c r="AP55" i="25"/>
  <c r="AP59" i="25"/>
  <c r="AP63" i="25"/>
  <c r="AP67" i="25"/>
  <c r="AP71" i="25"/>
  <c r="AP75" i="25"/>
  <c r="AP79" i="25"/>
  <c r="AP83" i="25"/>
  <c r="AP87" i="25"/>
  <c r="AP91" i="25"/>
  <c r="AP95" i="25"/>
  <c r="AP99" i="25"/>
  <c r="AP103" i="25"/>
  <c r="BH4" i="23"/>
  <c r="BH8" i="23"/>
  <c r="BH12" i="23"/>
  <c r="BH16" i="23"/>
  <c r="BH20" i="23"/>
  <c r="BH24" i="23"/>
  <c r="BH28" i="23"/>
  <c r="BH32" i="23"/>
  <c r="BH36" i="23"/>
  <c r="BH40" i="23"/>
  <c r="BH44" i="23"/>
  <c r="BH48" i="23"/>
  <c r="BH52" i="23"/>
  <c r="BH56" i="23"/>
  <c r="BH3" i="23"/>
  <c r="BH7" i="23"/>
  <c r="BH11" i="23"/>
  <c r="BH15" i="23"/>
  <c r="BH19" i="23"/>
  <c r="BH23" i="23"/>
  <c r="BH27" i="23"/>
  <c r="BH31" i="23"/>
  <c r="BH35" i="23"/>
  <c r="BH39" i="23"/>
  <c r="BH43" i="23"/>
  <c r="BH47" i="23"/>
  <c r="BH51" i="23"/>
  <c r="BH55" i="23"/>
  <c r="BH59" i="23"/>
  <c r="BH63" i="23"/>
  <c r="BH67" i="23"/>
  <c r="BH71" i="23"/>
  <c r="BH75" i="23"/>
  <c r="BH79" i="23"/>
  <c r="BH83" i="23"/>
  <c r="BH6" i="23"/>
  <c r="BH10" i="23"/>
  <c r="BH14" i="23"/>
  <c r="BH18" i="23"/>
  <c r="BH22" i="23"/>
  <c r="BH26" i="23"/>
  <c r="BH30" i="23"/>
  <c r="BH34" i="23"/>
  <c r="BH38" i="23"/>
  <c r="BH42" i="23"/>
  <c r="BH46" i="23"/>
  <c r="BH50" i="23"/>
  <c r="BH54" i="23"/>
  <c r="BH58" i="23"/>
  <c r="BH62" i="23"/>
  <c r="BH17" i="23"/>
  <c r="BH33" i="23"/>
  <c r="BH49" i="23"/>
  <c r="BH66" i="23"/>
  <c r="BH68" i="23"/>
  <c r="BH73" i="23"/>
  <c r="BH82" i="23"/>
  <c r="BH84" i="23"/>
  <c r="BH86" i="23"/>
  <c r="BH90" i="23"/>
  <c r="BH94" i="23"/>
  <c r="BH98" i="23"/>
  <c r="BH102" i="23"/>
  <c r="BH5" i="23"/>
  <c r="BH21" i="23"/>
  <c r="BH37" i="23"/>
  <c r="BH53" i="23"/>
  <c r="BH64" i="23"/>
  <c r="BH69" i="23"/>
  <c r="BH78" i="23"/>
  <c r="BH80" i="23"/>
  <c r="BH85" i="23"/>
  <c r="BH89" i="23"/>
  <c r="BH93" i="23"/>
  <c r="BH97" i="23"/>
  <c r="BH101" i="23"/>
  <c r="BH9" i="23"/>
  <c r="BH25" i="23"/>
  <c r="BH41" i="23"/>
  <c r="BH57" i="23"/>
  <c r="BH65" i="23"/>
  <c r="BH74" i="23"/>
  <c r="BH76" i="23"/>
  <c r="BH81" i="23"/>
  <c r="BH88" i="23"/>
  <c r="BH92" i="23"/>
  <c r="BH96" i="23"/>
  <c r="BH100" i="23"/>
  <c r="BH13" i="23"/>
  <c r="BH29" i="23"/>
  <c r="BH45" i="23"/>
  <c r="BH60" i="23"/>
  <c r="BH61" i="23"/>
  <c r="BH70" i="23"/>
  <c r="BH72" i="23"/>
  <c r="BH77" i="23"/>
  <c r="BH87" i="23"/>
  <c r="BH91" i="23"/>
  <c r="BH95" i="23"/>
  <c r="BH99" i="23"/>
  <c r="BH103" i="23"/>
  <c r="BG3" i="27"/>
  <c r="BG4" i="27"/>
  <c r="BG5" i="27"/>
  <c r="BG6" i="27"/>
  <c r="BG7" i="27"/>
  <c r="BG8" i="27"/>
  <c r="BG9" i="27"/>
  <c r="BG10" i="27"/>
  <c r="BG11" i="27"/>
  <c r="BG12" i="27"/>
  <c r="BG13" i="27"/>
  <c r="BG14" i="27"/>
  <c r="BG15" i="27"/>
  <c r="BG16" i="27"/>
  <c r="BG17" i="27"/>
  <c r="BG18" i="27"/>
  <c r="BG19" i="27"/>
  <c r="BG20" i="27"/>
  <c r="BG21" i="27"/>
  <c r="BG22" i="27"/>
  <c r="BG23" i="27"/>
  <c r="BG24" i="27"/>
  <c r="BG25" i="27"/>
  <c r="BG26" i="27"/>
  <c r="BG27" i="27"/>
  <c r="BG28" i="27"/>
  <c r="BG29" i="27"/>
  <c r="BG30" i="27"/>
  <c r="BG31" i="27"/>
  <c r="BG32" i="27"/>
  <c r="BG33" i="27"/>
  <c r="BG34" i="27"/>
  <c r="BG35" i="27"/>
  <c r="BG36" i="27"/>
  <c r="BG37" i="27"/>
  <c r="BG38" i="27"/>
  <c r="BG39" i="27"/>
  <c r="BG40" i="27"/>
  <c r="BG41" i="27"/>
  <c r="BG42" i="27"/>
  <c r="BG43" i="27"/>
  <c r="BG44" i="27"/>
  <c r="BG45" i="27"/>
  <c r="BG46" i="27"/>
  <c r="BG49" i="27"/>
  <c r="BG53" i="27"/>
  <c r="BG57" i="27"/>
  <c r="BG61" i="27"/>
  <c r="BG65" i="27"/>
  <c r="BG69" i="27"/>
  <c r="BG73" i="27"/>
  <c r="BG77" i="27"/>
  <c r="BG81" i="27"/>
  <c r="BG85" i="27"/>
  <c r="BG48" i="27"/>
  <c r="BG52" i="27"/>
  <c r="BG56" i="27"/>
  <c r="BG60" i="27"/>
  <c r="BG64" i="27"/>
  <c r="BG68" i="27"/>
  <c r="BG72" i="27"/>
  <c r="BG76" i="27"/>
  <c r="BG80" i="27"/>
  <c r="BG84" i="27"/>
  <c r="BG47" i="27"/>
  <c r="BG51" i="27"/>
  <c r="BG55" i="27"/>
  <c r="BG59" i="27"/>
  <c r="BG63" i="27"/>
  <c r="BG67" i="27"/>
  <c r="BG71" i="27"/>
  <c r="BG75" i="27"/>
  <c r="BG79" i="27"/>
  <c r="BG83" i="27"/>
  <c r="BG87" i="27"/>
  <c r="BG88" i="27"/>
  <c r="BG89" i="27"/>
  <c r="BG90" i="27"/>
  <c r="BG91" i="27"/>
  <c r="BG92" i="27"/>
  <c r="BG93" i="27"/>
  <c r="BG94" i="27"/>
  <c r="BG95" i="27"/>
  <c r="BG96" i="27"/>
  <c r="BG97" i="27"/>
  <c r="BG98" i="27"/>
  <c r="BG99" i="27"/>
  <c r="BG100" i="27"/>
  <c r="BG101" i="27"/>
  <c r="BG102" i="27"/>
  <c r="BG103" i="27"/>
  <c r="BG50" i="27"/>
  <c r="BG54" i="27"/>
  <c r="BG58" i="27"/>
  <c r="BG62" i="27"/>
  <c r="BG66" i="27"/>
  <c r="BG70" i="27"/>
  <c r="BG74" i="27"/>
  <c r="BG78" i="27"/>
  <c r="BG82" i="27"/>
  <c r="BG86" i="27"/>
  <c r="BG73" i="17"/>
  <c r="BG74" i="17"/>
  <c r="BG75" i="17"/>
  <c r="BG76" i="17"/>
  <c r="BG77" i="17"/>
  <c r="BG78" i="17"/>
  <c r="BG79" i="17"/>
  <c r="BG80" i="17"/>
  <c r="BG81" i="17"/>
  <c r="BG82" i="17"/>
  <c r="BG83" i="17"/>
  <c r="BG84" i="17"/>
  <c r="BG85" i="17"/>
  <c r="BG86" i="17"/>
  <c r="BG87" i="17"/>
  <c r="BG88" i="17"/>
  <c r="BG89" i="17"/>
  <c r="BG90" i="17"/>
  <c r="BG91" i="17"/>
  <c r="BG92" i="17"/>
  <c r="BG93" i="17"/>
  <c r="BG94" i="17"/>
  <c r="BG95" i="17"/>
  <c r="BG96" i="17"/>
  <c r="BG97" i="17"/>
  <c r="BG98" i="17"/>
  <c r="BG99" i="17"/>
  <c r="BG100" i="17"/>
  <c r="BG101" i="17"/>
  <c r="BG102" i="17"/>
  <c r="BG103" i="17"/>
  <c r="BH3" i="21"/>
  <c r="BH4" i="21"/>
  <c r="BH5" i="21"/>
  <c r="BH6" i="21"/>
  <c r="BH7" i="21"/>
  <c r="BH8" i="21"/>
  <c r="BH9" i="21"/>
  <c r="BH10" i="21"/>
  <c r="BH11" i="21"/>
  <c r="BH12" i="21"/>
  <c r="BH13" i="21"/>
  <c r="BH14" i="21"/>
  <c r="BH15" i="21"/>
  <c r="BH16" i="21"/>
  <c r="BH17" i="21"/>
  <c r="BH18" i="21"/>
  <c r="BH19" i="21"/>
  <c r="BH20" i="21"/>
  <c r="BH21" i="21"/>
  <c r="BH22" i="21"/>
  <c r="BH23" i="21"/>
  <c r="BH24" i="21"/>
  <c r="BH25" i="21"/>
  <c r="BH26" i="21"/>
  <c r="BH27" i="21"/>
  <c r="BH28" i="21"/>
  <c r="BH29" i="21"/>
  <c r="BH30" i="21"/>
  <c r="BH31" i="21"/>
  <c r="BH32" i="21"/>
  <c r="BH33" i="21"/>
  <c r="BH34" i="21"/>
  <c r="BH35" i="21"/>
  <c r="BH36" i="21"/>
  <c r="BH37" i="21"/>
  <c r="BH38" i="21"/>
  <c r="BH39" i="21"/>
  <c r="BH40" i="21"/>
  <c r="BH41" i="21"/>
  <c r="BH42" i="21"/>
  <c r="BH43" i="21"/>
  <c r="BH44" i="21"/>
  <c r="BH45" i="21"/>
  <c r="BH46" i="21"/>
  <c r="BH47" i="21"/>
  <c r="BH48" i="21"/>
  <c r="BH49" i="21"/>
  <c r="BH50" i="21"/>
  <c r="BH51" i="21"/>
  <c r="BH52" i="21"/>
  <c r="BH53" i="21"/>
  <c r="BH54" i="21"/>
  <c r="BH55" i="21"/>
  <c r="BH56" i="21"/>
  <c r="BH57" i="21"/>
  <c r="BH58" i="21"/>
  <c r="BH59" i="21"/>
  <c r="BH60" i="21"/>
  <c r="BH61" i="21"/>
  <c r="BH62" i="21"/>
  <c r="BH63" i="21"/>
  <c r="BH64" i="21"/>
  <c r="BH65" i="21"/>
  <c r="BH66" i="21"/>
  <c r="BH67" i="21"/>
  <c r="BH68" i="21"/>
  <c r="BH69" i="21"/>
  <c r="BH70" i="21"/>
  <c r="BH71" i="21"/>
  <c r="BH72" i="21"/>
  <c r="BH73" i="21"/>
  <c r="BH74" i="21"/>
  <c r="BH75" i="21"/>
  <c r="BH76" i="21"/>
  <c r="BH77" i="21"/>
  <c r="BH78" i="21"/>
  <c r="BH79" i="21"/>
  <c r="BH80" i="21"/>
  <c r="BH81" i="21"/>
  <c r="BH82" i="21"/>
  <c r="BH83" i="21"/>
  <c r="BH84" i="21"/>
  <c r="BH85" i="21"/>
  <c r="BH86" i="21"/>
  <c r="BH87" i="21"/>
  <c r="BH88" i="21"/>
  <c r="BH89" i="21"/>
  <c r="BH90" i="21"/>
  <c r="BH91" i="21"/>
  <c r="BH92" i="21"/>
  <c r="BH93" i="21"/>
  <c r="BH94" i="21"/>
  <c r="BH95" i="21"/>
  <c r="BH96" i="21"/>
  <c r="BH97" i="21"/>
  <c r="BH98" i="21"/>
  <c r="BH99" i="21"/>
  <c r="BH100" i="21"/>
  <c r="BH101" i="21"/>
  <c r="BH102" i="21"/>
  <c r="BH103" i="21"/>
  <c r="BG3" i="25"/>
  <c r="BG4" i="25"/>
  <c r="BG5" i="25"/>
  <c r="BG6" i="25"/>
  <c r="BG7" i="25"/>
  <c r="BG8" i="25"/>
  <c r="BG9" i="25"/>
  <c r="BG10" i="25"/>
  <c r="BG11" i="25"/>
  <c r="BG12" i="25"/>
  <c r="BG13" i="25"/>
  <c r="BG14" i="25"/>
  <c r="BG15" i="25"/>
  <c r="BG16" i="25"/>
  <c r="BG17" i="25"/>
  <c r="BG18" i="25"/>
  <c r="BG19" i="25"/>
  <c r="BG20" i="25"/>
  <c r="BG21" i="25"/>
  <c r="BG22" i="25"/>
  <c r="BG23" i="25"/>
  <c r="BG24" i="25"/>
  <c r="BG25" i="25"/>
  <c r="BG26" i="25"/>
  <c r="BG27" i="25"/>
  <c r="BG28" i="25"/>
  <c r="BG29" i="25"/>
  <c r="BG30" i="25"/>
  <c r="BG31" i="25"/>
  <c r="BG32" i="25"/>
  <c r="BG33" i="25"/>
  <c r="BG34" i="25"/>
  <c r="BG35" i="25"/>
  <c r="BG36" i="25"/>
  <c r="BG37" i="25"/>
  <c r="BG38" i="25"/>
  <c r="BG39" i="25"/>
  <c r="BG40" i="25"/>
  <c r="BG41" i="25"/>
  <c r="BG42" i="25"/>
  <c r="BG43" i="25"/>
  <c r="BG44" i="25"/>
  <c r="BG45" i="25"/>
  <c r="BG46" i="25"/>
  <c r="BG47" i="25"/>
  <c r="BG48" i="25"/>
  <c r="BG49" i="25"/>
  <c r="BG50" i="25"/>
  <c r="BG51" i="25"/>
  <c r="BG52" i="25"/>
  <c r="BG53" i="25"/>
  <c r="BG54" i="25"/>
  <c r="BG55" i="25"/>
  <c r="BG56" i="25"/>
  <c r="BG57" i="25"/>
  <c r="BG58" i="25"/>
  <c r="BG59" i="25"/>
  <c r="BG60" i="25"/>
  <c r="BG61" i="25"/>
  <c r="BG62" i="25"/>
  <c r="BG63" i="25"/>
  <c r="BG64" i="25"/>
  <c r="BG65" i="25"/>
  <c r="BG66" i="25"/>
  <c r="BG67" i="25"/>
  <c r="BG68" i="25"/>
  <c r="BG69" i="25"/>
  <c r="BG70" i="25"/>
  <c r="BG71" i="25"/>
  <c r="BG72" i="25"/>
  <c r="BG73" i="25"/>
  <c r="BG74" i="25"/>
  <c r="BG75" i="25"/>
  <c r="BG76" i="25"/>
  <c r="BG77" i="25"/>
  <c r="BG78" i="25"/>
  <c r="BG79" i="25"/>
  <c r="BG80" i="25"/>
  <c r="BG81" i="25"/>
  <c r="BG82" i="25"/>
  <c r="BG85" i="25"/>
  <c r="BG89" i="25"/>
  <c r="BG93" i="25"/>
  <c r="BG97" i="25"/>
  <c r="BG101" i="25"/>
  <c r="BG84" i="25"/>
  <c r="BG88" i="25"/>
  <c r="BG92" i="25"/>
  <c r="BG96" i="25"/>
  <c r="BG100" i="25"/>
  <c r="BG83" i="25"/>
  <c r="BG87" i="25"/>
  <c r="BG91" i="25"/>
  <c r="BG95" i="25"/>
  <c r="BG99" i="25"/>
  <c r="BG103" i="25"/>
  <c r="BG86" i="25"/>
  <c r="BG90" i="25"/>
  <c r="BG94" i="25"/>
  <c r="BG98" i="25"/>
  <c r="BG102" i="25"/>
  <c r="BB6" i="27"/>
  <c r="BB10" i="27"/>
  <c r="BB14" i="27"/>
  <c r="BB18" i="27"/>
  <c r="BB22" i="27"/>
  <c r="BB26" i="27"/>
  <c r="BB30" i="27"/>
  <c r="BB34" i="27"/>
  <c r="BB38" i="27"/>
  <c r="BB42" i="27"/>
  <c r="BB46" i="27"/>
  <c r="BB50" i="27"/>
  <c r="BB54" i="27"/>
  <c r="BB58" i="27"/>
  <c r="BB62" i="27"/>
  <c r="BB66" i="27"/>
  <c r="BB3" i="27"/>
  <c r="BB7" i="27"/>
  <c r="BB11" i="27"/>
  <c r="BB15" i="27"/>
  <c r="BB4" i="27"/>
  <c r="BB8" i="27"/>
  <c r="BB12" i="27"/>
  <c r="BB16" i="27"/>
  <c r="BB20" i="27"/>
  <c r="BB24" i="27"/>
  <c r="BB28" i="27"/>
  <c r="BB32" i="27"/>
  <c r="BB36" i="27"/>
  <c r="BB40" i="27"/>
  <c r="BB44" i="27"/>
  <c r="BB48" i="27"/>
  <c r="BB52" i="27"/>
  <c r="BB56" i="27"/>
  <c r="BB60" i="27"/>
  <c r="BB64" i="27"/>
  <c r="BB68" i="27"/>
  <c r="BB5" i="27"/>
  <c r="BB9" i="27"/>
  <c r="BB13" i="27"/>
  <c r="BB17" i="27"/>
  <c r="BB21" i="27"/>
  <c r="BB25" i="27"/>
  <c r="BB29" i="27"/>
  <c r="BB33" i="27"/>
  <c r="BB37" i="27"/>
  <c r="BB41" i="27"/>
  <c r="BB45" i="27"/>
  <c r="BB49" i="27"/>
  <c r="BB53" i="27"/>
  <c r="BB57" i="27"/>
  <c r="BB61" i="27"/>
  <c r="BB65" i="27"/>
  <c r="BB23" i="27"/>
  <c r="BB39" i="27"/>
  <c r="BB55" i="27"/>
  <c r="BB73" i="27"/>
  <c r="BB77" i="27"/>
  <c r="BB81" i="27"/>
  <c r="BB85" i="27"/>
  <c r="BB89" i="27"/>
  <c r="BB93" i="27"/>
  <c r="BB97" i="27"/>
  <c r="BB101" i="27"/>
  <c r="BB27" i="27"/>
  <c r="BB43" i="27"/>
  <c r="BB59" i="27"/>
  <c r="BB74" i="27"/>
  <c r="BB78" i="27"/>
  <c r="BB82" i="27"/>
  <c r="BB86" i="27"/>
  <c r="BB90" i="27"/>
  <c r="BB94" i="27"/>
  <c r="BB98" i="27"/>
  <c r="BB102" i="27"/>
  <c r="BB31" i="27"/>
  <c r="BB47" i="27"/>
  <c r="BB63" i="27"/>
  <c r="BB69" i="27"/>
  <c r="BB70" i="27"/>
  <c r="BB71" i="27"/>
  <c r="BB75" i="27"/>
  <c r="BB79" i="27"/>
  <c r="BB83" i="27"/>
  <c r="BB87" i="27"/>
  <c r="BB91" i="27"/>
  <c r="BB95" i="27"/>
  <c r="BB99" i="27"/>
  <c r="BB103" i="27"/>
  <c r="BB19" i="27"/>
  <c r="BB35" i="27"/>
  <c r="BB51" i="27"/>
  <c r="BB67" i="27"/>
  <c r="BB72" i="27"/>
  <c r="BB76" i="27"/>
  <c r="BB80" i="27"/>
  <c r="BB84" i="27"/>
  <c r="BB88" i="27"/>
  <c r="BB92" i="27"/>
  <c r="BB96" i="27"/>
  <c r="BB100" i="27"/>
  <c r="BB75" i="17"/>
  <c r="BB79" i="17"/>
  <c r="BB83" i="17"/>
  <c r="BB87" i="17"/>
  <c r="BB73" i="17"/>
  <c r="BB77" i="17"/>
  <c r="BB81" i="17"/>
  <c r="BB85" i="17"/>
  <c r="BB89" i="17"/>
  <c r="BB93" i="17"/>
  <c r="BB97" i="17"/>
  <c r="BB101" i="17"/>
  <c r="BB74" i="17"/>
  <c r="BB78" i="17"/>
  <c r="BB82" i="17"/>
  <c r="BB76" i="17"/>
  <c r="BB90" i="17"/>
  <c r="BB91" i="17"/>
  <c r="BB92" i="17"/>
  <c r="BB80" i="17"/>
  <c r="BB88" i="17"/>
  <c r="BB102" i="17"/>
  <c r="BB103" i="17"/>
  <c r="BB84" i="17"/>
  <c r="BB98" i="17"/>
  <c r="BB99" i="17"/>
  <c r="BB100" i="17"/>
  <c r="BB86" i="17"/>
  <c r="BB94" i="17"/>
  <c r="BB95" i="17"/>
  <c r="BB96" i="17"/>
  <c r="BC3" i="23"/>
  <c r="BC4" i="23"/>
  <c r="BC5" i="23"/>
  <c r="BC6" i="23"/>
  <c r="BC7" i="23"/>
  <c r="BC8" i="23"/>
  <c r="BC9" i="23"/>
  <c r="BC10" i="23"/>
  <c r="BC11" i="23"/>
  <c r="BC12" i="23"/>
  <c r="BC13" i="23"/>
  <c r="BC14" i="23"/>
  <c r="BC15" i="23"/>
  <c r="BC16" i="23"/>
  <c r="BC17" i="23"/>
  <c r="BC20" i="23"/>
  <c r="BC24" i="23"/>
  <c r="BC27" i="23"/>
  <c r="BC29" i="23"/>
  <c r="BC31" i="23"/>
  <c r="BC33" i="23"/>
  <c r="BC35" i="23"/>
  <c r="BC37" i="23"/>
  <c r="BC39" i="23"/>
  <c r="BC41" i="23"/>
  <c r="BC21" i="23"/>
  <c r="BC25" i="23"/>
  <c r="BC22" i="23"/>
  <c r="BC26" i="23"/>
  <c r="BC28" i="23"/>
  <c r="BC30" i="23"/>
  <c r="BC32" i="23"/>
  <c r="BC34" i="23"/>
  <c r="BC36" i="23"/>
  <c r="BC38" i="23"/>
  <c r="BC40" i="23"/>
  <c r="BC42" i="23"/>
  <c r="BC43" i="23"/>
  <c r="BC44" i="23"/>
  <c r="BC45" i="23"/>
  <c r="BC46" i="23"/>
  <c r="BC47" i="23"/>
  <c r="BC48" i="23"/>
  <c r="BC49" i="23"/>
  <c r="BC50" i="23"/>
  <c r="BC51" i="23"/>
  <c r="BC52" i="23"/>
  <c r="BC53" i="23"/>
  <c r="BC54" i="23"/>
  <c r="BC55" i="23"/>
  <c r="BC56" i="23"/>
  <c r="BC57" i="23"/>
  <c r="BC58" i="23"/>
  <c r="BC59" i="23"/>
  <c r="BC60" i="23"/>
  <c r="BC61" i="23"/>
  <c r="BC62" i="23"/>
  <c r="BC63" i="23"/>
  <c r="BC64" i="23"/>
  <c r="BC65" i="23"/>
  <c r="BC66" i="23"/>
  <c r="BC67" i="23"/>
  <c r="BC68" i="23"/>
  <c r="BC69" i="23"/>
  <c r="BC70" i="23"/>
  <c r="BC71" i="23"/>
  <c r="BC72" i="23"/>
  <c r="BC73" i="23"/>
  <c r="BC74" i="23"/>
  <c r="BC75" i="23"/>
  <c r="BC76" i="23"/>
  <c r="BC77" i="23"/>
  <c r="BC78" i="23"/>
  <c r="BC79" i="23"/>
  <c r="BC80" i="23"/>
  <c r="BC81" i="23"/>
  <c r="BC82" i="23"/>
  <c r="BC83" i="23"/>
  <c r="BC84" i="23"/>
  <c r="BC85" i="23"/>
  <c r="BC86" i="23"/>
  <c r="BC87" i="23"/>
  <c r="BC88" i="23"/>
  <c r="BC89" i="23"/>
  <c r="BC90" i="23"/>
  <c r="BC91" i="23"/>
  <c r="BC92" i="23"/>
  <c r="BC93" i="23"/>
  <c r="BC94" i="23"/>
  <c r="BC95" i="23"/>
  <c r="BC96" i="23"/>
  <c r="BC97" i="23"/>
  <c r="BC98" i="23"/>
  <c r="BC99" i="23"/>
  <c r="BC100" i="23"/>
  <c r="BC101" i="23"/>
  <c r="BC102" i="23"/>
  <c r="BC103" i="23"/>
  <c r="BC18" i="23"/>
  <c r="BC19" i="23"/>
  <c r="BC23" i="23"/>
  <c r="BC3" i="21"/>
  <c r="BC7" i="21"/>
  <c r="BC11" i="21"/>
  <c r="BC15" i="21"/>
  <c r="BC19" i="21"/>
  <c r="BC23" i="21"/>
  <c r="BC27" i="21"/>
  <c r="BC31" i="21"/>
  <c r="BC35" i="21"/>
  <c r="BC4" i="21"/>
  <c r="BC8" i="21"/>
  <c r="BC12" i="21"/>
  <c r="BC16" i="21"/>
  <c r="BC20" i="21"/>
  <c r="BC24" i="21"/>
  <c r="BC28" i="21"/>
  <c r="BC32" i="21"/>
  <c r="BC36" i="21"/>
  <c r="BC40" i="21"/>
  <c r="BC5" i="21"/>
  <c r="BC9" i="21"/>
  <c r="BC13" i="21"/>
  <c r="BC17" i="21"/>
  <c r="BC21" i="21"/>
  <c r="BC25" i="21"/>
  <c r="BC29" i="21"/>
  <c r="BC10" i="21"/>
  <c r="BC26" i="21"/>
  <c r="BC34" i="21"/>
  <c r="BC37" i="21"/>
  <c r="BC38" i="21"/>
  <c r="BC39" i="21"/>
  <c r="BC43" i="21"/>
  <c r="BC47" i="21"/>
  <c r="BC51" i="21"/>
  <c r="BC55" i="21"/>
  <c r="BC59" i="21"/>
  <c r="BC63" i="21"/>
  <c r="BC67" i="21"/>
  <c r="BC71" i="21"/>
  <c r="BC75" i="21"/>
  <c r="BC79" i="21"/>
  <c r="BC83" i="21"/>
  <c r="BC87" i="21"/>
  <c r="BC91" i="21"/>
  <c r="BC95" i="21"/>
  <c r="BC99" i="21"/>
  <c r="BC103" i="21"/>
  <c r="BC14" i="21"/>
  <c r="BC33" i="21"/>
  <c r="BC44" i="21"/>
  <c r="BC48" i="21"/>
  <c r="BC52" i="21"/>
  <c r="BC56" i="21"/>
  <c r="BC60" i="21"/>
  <c r="BC64" i="21"/>
  <c r="BC68" i="21"/>
  <c r="BC72" i="21"/>
  <c r="BC76" i="21"/>
  <c r="BC80" i="21"/>
  <c r="BC84" i="21"/>
  <c r="BC88" i="21"/>
  <c r="BC92" i="21"/>
  <c r="BC96" i="21"/>
  <c r="BC100" i="21"/>
  <c r="BC18" i="21"/>
  <c r="BC30" i="21"/>
  <c r="BC45" i="21"/>
  <c r="BC49" i="21"/>
  <c r="BC53" i="21"/>
  <c r="BC57" i="21"/>
  <c r="BC61" i="21"/>
  <c r="BC65" i="21"/>
  <c r="BC69" i="21"/>
  <c r="BC73" i="21"/>
  <c r="BC77" i="21"/>
  <c r="BC81" i="21"/>
  <c r="BC85" i="21"/>
  <c r="BC89" i="21"/>
  <c r="BC93" i="21"/>
  <c r="BC97" i="21"/>
  <c r="BC101" i="21"/>
  <c r="BC6" i="21"/>
  <c r="BC22" i="21"/>
  <c r="BC41" i="21"/>
  <c r="BC42" i="21"/>
  <c r="BC46" i="21"/>
  <c r="BC50" i="21"/>
  <c r="BC54" i="21"/>
  <c r="BC58" i="21"/>
  <c r="BC62" i="21"/>
  <c r="BC66" i="21"/>
  <c r="BC70" i="21"/>
  <c r="BC74" i="21"/>
  <c r="BC78" i="21"/>
  <c r="BC82" i="21"/>
  <c r="BC86" i="21"/>
  <c r="BC90" i="21"/>
  <c r="BC94" i="21"/>
  <c r="BC98" i="21"/>
  <c r="BC102" i="21"/>
  <c r="BB5" i="25"/>
  <c r="BB9" i="25"/>
  <c r="BB13" i="25"/>
  <c r="BB17" i="25"/>
  <c r="BB21" i="25"/>
  <c r="BB25" i="25"/>
  <c r="BB29" i="25"/>
  <c r="BB33" i="25"/>
  <c r="BB37" i="25"/>
  <c r="BB41" i="25"/>
  <c r="BB6" i="25"/>
  <c r="BB10" i="25"/>
  <c r="BB14" i="25"/>
  <c r="BB18" i="25"/>
  <c r="BB22" i="25"/>
  <c r="BB26" i="25"/>
  <c r="BB30" i="25"/>
  <c r="BB34" i="25"/>
  <c r="BB38" i="25"/>
  <c r="BB3" i="25"/>
  <c r="BB7" i="25"/>
  <c r="BB11" i="25"/>
  <c r="BB15" i="25"/>
  <c r="BB19" i="25"/>
  <c r="BB4" i="25"/>
  <c r="BB8" i="25"/>
  <c r="BB12" i="25"/>
  <c r="BB16" i="25"/>
  <c r="BB20" i="25"/>
  <c r="BB27" i="25"/>
  <c r="BB35" i="25"/>
  <c r="BB45" i="25"/>
  <c r="BB49" i="25"/>
  <c r="BB53" i="25"/>
  <c r="BB57" i="25"/>
  <c r="BB61" i="25"/>
  <c r="BB65" i="25"/>
  <c r="BB69" i="25"/>
  <c r="BB73" i="25"/>
  <c r="BB77" i="25"/>
  <c r="BB81" i="25"/>
  <c r="BB85" i="25"/>
  <c r="BB89" i="25"/>
  <c r="BB93" i="25"/>
  <c r="BB97" i="25"/>
  <c r="BB101" i="25"/>
  <c r="BB24" i="25"/>
  <c r="BB32" i="25"/>
  <c r="BB40" i="25"/>
  <c r="BB42" i="25"/>
  <c r="BB46" i="25"/>
  <c r="BB50" i="25"/>
  <c r="BB54" i="25"/>
  <c r="BB58" i="25"/>
  <c r="BB62" i="25"/>
  <c r="BB66" i="25"/>
  <c r="BB70" i="25"/>
  <c r="BB74" i="25"/>
  <c r="BB78" i="25"/>
  <c r="BB82" i="25"/>
  <c r="BB86" i="25"/>
  <c r="BB90" i="25"/>
  <c r="BB94" i="25"/>
  <c r="BB98" i="25"/>
  <c r="BB102" i="25"/>
  <c r="BB23" i="25"/>
  <c r="BB31" i="25"/>
  <c r="BB39" i="25"/>
  <c r="BB43" i="25"/>
  <c r="BB47" i="25"/>
  <c r="BB51" i="25"/>
  <c r="BB55" i="25"/>
  <c r="BB59" i="25"/>
  <c r="BB63" i="25"/>
  <c r="BB67" i="25"/>
  <c r="BB71" i="25"/>
  <c r="BB75" i="25"/>
  <c r="BB79" i="25"/>
  <c r="BB83" i="25"/>
  <c r="BB87" i="25"/>
  <c r="BB91" i="25"/>
  <c r="BB95" i="25"/>
  <c r="BB99" i="25"/>
  <c r="BB103" i="25"/>
  <c r="BB28" i="25"/>
  <c r="BB36" i="25"/>
  <c r="BB44" i="25"/>
  <c r="BB48" i="25"/>
  <c r="BB52" i="25"/>
  <c r="BB56" i="25"/>
  <c r="BB60" i="25"/>
  <c r="BB64" i="25"/>
  <c r="BB68" i="25"/>
  <c r="BB72" i="25"/>
  <c r="BB76" i="25"/>
  <c r="BB80" i="25"/>
  <c r="BB84" i="25"/>
  <c r="BB88" i="25"/>
  <c r="BB92" i="25"/>
  <c r="BB96" i="25"/>
  <c r="BB100" i="25"/>
  <c r="BN3" i="22"/>
  <c r="BN4" i="22"/>
  <c r="BN5" i="22"/>
  <c r="BN6" i="22"/>
  <c r="BN7" i="22"/>
  <c r="BN8" i="22"/>
  <c r="BN9" i="22"/>
  <c r="BN10" i="22"/>
  <c r="BN11" i="22"/>
  <c r="BN12" i="22"/>
  <c r="BN13" i="22"/>
  <c r="BN14" i="22"/>
  <c r="BN15" i="22"/>
  <c r="BN16" i="22"/>
  <c r="BN17" i="22"/>
  <c r="BN18" i="22"/>
  <c r="BN19" i="22"/>
  <c r="BN20" i="22"/>
  <c r="BN21" i="22"/>
  <c r="BN22" i="22"/>
  <c r="BN23" i="22"/>
  <c r="BN24" i="22"/>
  <c r="BN25" i="22"/>
  <c r="BN26" i="22"/>
  <c r="BN27" i="22"/>
  <c r="BN28" i="22"/>
  <c r="BN29" i="22"/>
  <c r="BN30" i="22"/>
  <c r="BN31" i="22"/>
  <c r="BN32" i="22"/>
  <c r="BN33" i="22"/>
  <c r="BN34" i="22"/>
  <c r="BN35" i="22"/>
  <c r="BN36" i="22"/>
  <c r="BN37" i="22"/>
  <c r="BN38" i="22"/>
  <c r="BN39" i="22"/>
  <c r="BN40" i="22"/>
  <c r="BN41" i="22"/>
  <c r="BN42" i="22"/>
  <c r="BN43" i="22"/>
  <c r="BN44" i="22"/>
  <c r="BN45" i="22"/>
  <c r="BN46" i="22"/>
  <c r="BN47" i="22"/>
  <c r="BN48" i="22"/>
  <c r="BN49" i="22"/>
  <c r="BN50" i="22"/>
  <c r="BN51" i="22"/>
  <c r="BN52" i="22"/>
  <c r="BN53" i="22"/>
  <c r="BN54" i="22"/>
  <c r="BN55" i="22"/>
  <c r="BN56" i="22"/>
  <c r="BN57" i="22"/>
  <c r="BN58" i="22"/>
  <c r="BN59" i="22"/>
  <c r="BN60" i="22"/>
  <c r="BN61" i="22"/>
  <c r="BN62" i="22"/>
  <c r="BN63" i="22"/>
  <c r="BN64" i="22"/>
  <c r="BN65" i="22"/>
  <c r="BN66" i="22"/>
  <c r="BN67" i="22"/>
  <c r="BN68" i="22"/>
  <c r="BN69" i="22"/>
  <c r="BN70" i="22"/>
  <c r="BN71" i="22"/>
  <c r="BN72" i="22"/>
  <c r="BN73" i="22"/>
  <c r="BN74" i="22"/>
  <c r="BN75" i="22"/>
  <c r="BN76" i="22"/>
  <c r="BN77" i="22"/>
  <c r="BN78" i="22"/>
  <c r="BN79" i="22"/>
  <c r="BN80" i="22"/>
  <c r="BN81" i="22"/>
  <c r="BN82" i="22"/>
  <c r="BN83" i="22"/>
  <c r="BN84" i="22"/>
  <c r="BN85" i="22"/>
  <c r="BN86" i="22"/>
  <c r="BN87" i="22"/>
  <c r="BN88" i="22"/>
  <c r="BN89" i="22"/>
  <c r="BN90" i="22"/>
  <c r="BN91" i="22"/>
  <c r="BN92" i="22"/>
  <c r="BN93" i="22"/>
  <c r="BN94" i="22"/>
  <c r="BN95" i="22"/>
  <c r="BN96" i="22"/>
  <c r="BN97" i="22"/>
  <c r="BN98" i="22"/>
  <c r="BN99" i="22"/>
  <c r="BN100" i="22"/>
  <c r="BN101" i="22"/>
  <c r="BN102" i="22"/>
  <c r="BN103" i="22"/>
  <c r="BO7" i="27"/>
  <c r="BO13" i="27"/>
  <c r="BO18" i="27"/>
  <c r="BO23" i="27"/>
  <c r="BO28" i="27"/>
  <c r="BO43" i="27"/>
  <c r="BO48" i="27"/>
  <c r="BO54" i="27"/>
  <c r="BO40" i="27"/>
  <c r="BO55" i="27"/>
  <c r="BO60" i="27"/>
  <c r="BO64" i="27"/>
  <c r="BO80" i="27"/>
  <c r="BO84" i="27"/>
  <c r="BO88" i="27"/>
  <c r="BO92" i="27"/>
  <c r="BO96" i="27"/>
  <c r="BO100" i="27"/>
  <c r="BO67" i="27"/>
  <c r="BO72" i="27"/>
  <c r="BO77" i="27"/>
  <c r="BO76" i="17"/>
  <c r="BO77" i="17"/>
  <c r="BO82" i="17"/>
  <c r="BO86" i="17"/>
  <c r="BO90" i="17"/>
  <c r="BO75" i="17"/>
  <c r="BO95" i="17"/>
  <c r="BO100" i="17"/>
  <c r="BS3" i="21"/>
  <c r="BS4" i="21"/>
  <c r="BS5" i="21"/>
  <c r="BS6" i="21"/>
  <c r="BS7" i="21"/>
  <c r="BS8" i="21"/>
  <c r="BS9" i="21"/>
  <c r="BS10" i="21"/>
  <c r="BS11" i="21"/>
  <c r="BS12" i="21"/>
  <c r="BS13" i="21"/>
  <c r="BS14" i="21"/>
  <c r="BS15" i="21"/>
  <c r="BS16" i="21"/>
  <c r="BS17" i="21"/>
  <c r="BS18" i="21"/>
  <c r="BS19" i="21"/>
  <c r="BS20" i="21"/>
  <c r="BS21" i="21"/>
  <c r="BS22" i="21"/>
  <c r="BS23" i="21"/>
  <c r="BS24" i="21"/>
  <c r="BS25" i="21"/>
  <c r="BS26" i="21"/>
  <c r="BS27" i="21"/>
  <c r="BS28" i="21"/>
  <c r="BS29" i="21"/>
  <c r="BS30" i="21"/>
  <c r="BS31" i="21"/>
  <c r="BS32" i="21"/>
  <c r="BS33" i="21"/>
  <c r="BS34" i="21"/>
  <c r="BS35" i="21"/>
  <c r="BS36" i="21"/>
  <c r="BS37" i="21"/>
  <c r="BS38" i="21"/>
  <c r="BS39" i="21"/>
  <c r="BS40" i="21"/>
  <c r="BS41" i="21"/>
  <c r="BS42" i="21"/>
  <c r="BS43" i="21"/>
  <c r="BS44" i="21"/>
  <c r="BS45" i="21"/>
  <c r="BS46" i="21"/>
  <c r="BS47" i="21"/>
  <c r="BS48" i="21"/>
  <c r="BS49" i="21"/>
  <c r="BS50" i="21"/>
  <c r="BS51" i="21"/>
  <c r="BS52" i="21"/>
  <c r="BS53" i="21"/>
  <c r="BS54" i="21"/>
  <c r="BS55" i="21"/>
  <c r="BS56" i="21"/>
  <c r="BS57" i="21"/>
  <c r="BS58" i="21"/>
  <c r="BS59" i="21"/>
  <c r="BS60" i="21"/>
  <c r="BS61" i="21"/>
  <c r="BS62" i="21"/>
  <c r="BS63" i="21"/>
  <c r="BS64" i="21"/>
  <c r="BS65" i="21"/>
  <c r="BS66" i="21"/>
  <c r="BS67" i="21"/>
  <c r="BS68" i="21"/>
  <c r="BS72" i="21"/>
  <c r="BS76" i="21"/>
  <c r="BS81" i="21"/>
  <c r="BS85" i="21"/>
  <c r="BS69" i="21"/>
  <c r="BS73" i="21"/>
  <c r="BS77" i="21"/>
  <c r="BS82" i="21"/>
  <c r="BS70" i="21"/>
  <c r="BS74" i="21"/>
  <c r="BS78" i="21"/>
  <c r="BS83" i="21"/>
  <c r="BS95" i="21"/>
  <c r="BS96" i="21"/>
  <c r="BS97" i="21"/>
  <c r="BS98" i="21"/>
  <c r="BS99" i="21"/>
  <c r="BS100" i="21"/>
  <c r="BS101" i="21"/>
  <c r="BS102" i="21"/>
  <c r="BS103" i="21"/>
  <c r="BS71" i="21"/>
  <c r="BS75" i="21"/>
  <c r="BS79" i="21"/>
  <c r="BS80" i="21"/>
  <c r="BS84" i="21"/>
  <c r="BS86" i="21"/>
  <c r="BS87" i="21"/>
  <c r="BS88" i="21"/>
  <c r="BS89" i="21"/>
  <c r="BS90" i="21"/>
  <c r="BS91" i="21"/>
  <c r="BS92" i="21"/>
  <c r="BS93" i="21"/>
  <c r="BS94" i="21"/>
  <c r="BM6" i="23"/>
  <c r="BM10" i="23"/>
  <c r="BM14" i="23"/>
  <c r="BM18" i="23"/>
  <c r="BM22" i="23"/>
  <c r="BM26" i="23"/>
  <c r="BM30" i="23"/>
  <c r="BM34" i="23"/>
  <c r="BM38" i="23"/>
  <c r="BM42" i="23"/>
  <c r="BM46" i="23"/>
  <c r="BM50" i="23"/>
  <c r="BM54" i="23"/>
  <c r="BM58" i="23"/>
  <c r="BM62" i="23"/>
  <c r="BM66" i="23"/>
  <c r="BM70" i="23"/>
  <c r="BM74" i="23"/>
  <c r="BM78" i="23"/>
  <c r="BM82" i="23"/>
  <c r="BM86" i="23"/>
  <c r="BM90" i="23"/>
  <c r="BM94" i="23"/>
  <c r="BM98" i="23"/>
  <c r="BM5" i="23"/>
  <c r="BM9" i="23"/>
  <c r="BM13" i="23"/>
  <c r="BM17" i="23"/>
  <c r="BM21" i="23"/>
  <c r="BM25" i="23"/>
  <c r="BM29" i="23"/>
  <c r="BM33" i="23"/>
  <c r="BM37" i="23"/>
  <c r="BM41" i="23"/>
  <c r="BM45" i="23"/>
  <c r="BM49" i="23"/>
  <c r="BM53" i="23"/>
  <c r="BM57" i="23"/>
  <c r="BM61" i="23"/>
  <c r="BM65" i="23"/>
  <c r="BM69" i="23"/>
  <c r="BM73" i="23"/>
  <c r="BM77" i="23"/>
  <c r="BM81" i="23"/>
  <c r="BM85" i="23"/>
  <c r="BM89" i="23"/>
  <c r="BM93" i="23"/>
  <c r="BM97" i="23"/>
  <c r="BM101" i="23"/>
  <c r="BM4" i="23"/>
  <c r="BM8" i="23"/>
  <c r="BM12" i="23"/>
  <c r="BM16" i="23"/>
  <c r="BM20" i="23"/>
  <c r="BM24" i="23"/>
  <c r="BM28" i="23"/>
  <c r="BM32" i="23"/>
  <c r="BM36" i="23"/>
  <c r="BM40" i="23"/>
  <c r="BM44" i="23"/>
  <c r="BM48" i="23"/>
  <c r="BM52" i="23"/>
  <c r="BM56" i="23"/>
  <c r="BM60" i="23"/>
  <c r="BM64" i="23"/>
  <c r="BM68" i="23"/>
  <c r="BM72" i="23"/>
  <c r="BM76" i="23"/>
  <c r="BM80" i="23"/>
  <c r="BM84" i="23"/>
  <c r="BM88" i="23"/>
  <c r="BM92" i="23"/>
  <c r="BM96" i="23"/>
  <c r="BM3" i="23"/>
  <c r="BM7" i="23"/>
  <c r="BM11" i="23"/>
  <c r="BM15" i="23"/>
  <c r="BM19" i="23"/>
  <c r="BM23" i="23"/>
  <c r="BM27" i="23"/>
  <c r="BM31" i="23"/>
  <c r="BM35" i="23"/>
  <c r="BM39" i="23"/>
  <c r="BM43" i="23"/>
  <c r="BM47" i="23"/>
  <c r="BM51" i="23"/>
  <c r="BM55" i="23"/>
  <c r="BM59" i="23"/>
  <c r="BM63" i="23"/>
  <c r="BM67" i="23"/>
  <c r="BM71" i="23"/>
  <c r="BM75" i="23"/>
  <c r="BM79" i="23"/>
  <c r="BM83" i="23"/>
  <c r="BM87" i="23"/>
  <c r="BM91" i="23"/>
  <c r="BM95" i="23"/>
  <c r="BM99" i="23"/>
  <c r="BM102" i="23"/>
  <c r="BM100" i="23"/>
  <c r="BM103" i="23"/>
  <c r="BN3" i="26"/>
  <c r="BN4" i="26"/>
  <c r="BN5" i="26"/>
  <c r="BN6" i="26"/>
  <c r="BN7" i="26"/>
  <c r="BN8" i="26"/>
  <c r="BN9" i="26"/>
  <c r="BN10" i="26"/>
  <c r="BN11" i="26"/>
  <c r="BN12" i="26"/>
  <c r="BN13" i="26"/>
  <c r="BN14" i="26"/>
  <c r="BN15" i="26"/>
  <c r="BN16" i="26"/>
  <c r="BN17" i="26"/>
  <c r="BN18" i="26"/>
  <c r="BN19" i="26"/>
  <c r="BN20" i="26"/>
  <c r="BN21" i="26"/>
  <c r="BN22" i="26"/>
  <c r="BN23" i="26"/>
  <c r="BN24" i="26"/>
  <c r="BN25" i="26"/>
  <c r="BN26" i="26"/>
  <c r="BN27" i="26"/>
  <c r="BN28" i="26"/>
  <c r="BN29" i="26"/>
  <c r="BN30" i="26"/>
  <c r="BN31" i="26"/>
  <c r="BN32" i="26"/>
  <c r="BN33" i="26"/>
  <c r="BN34" i="26"/>
  <c r="BN35" i="26"/>
  <c r="BN36" i="26"/>
  <c r="BN37" i="26"/>
  <c r="BN38" i="26"/>
  <c r="BN39" i="26"/>
  <c r="BN40" i="26"/>
  <c r="BN41" i="26"/>
  <c r="BN42" i="26"/>
  <c r="BN43" i="26"/>
  <c r="BN44" i="26"/>
  <c r="BN45" i="26"/>
  <c r="BN46" i="26"/>
  <c r="BN47" i="26"/>
  <c r="BN48" i="26"/>
  <c r="BN49" i="26"/>
  <c r="BN50" i="26"/>
  <c r="BN51" i="26"/>
  <c r="BN52" i="26"/>
  <c r="BN53" i="26"/>
  <c r="BN54" i="26"/>
  <c r="BN55" i="26"/>
  <c r="BN56" i="26"/>
  <c r="BN57" i="26"/>
  <c r="BN58" i="26"/>
  <c r="BN59" i="26"/>
  <c r="BN60" i="26"/>
  <c r="BN61" i="26"/>
  <c r="BN62" i="26"/>
  <c r="BN63" i="26"/>
  <c r="BN64" i="26"/>
  <c r="BN65" i="26"/>
  <c r="BN66" i="26"/>
  <c r="BN67" i="26"/>
  <c r="BN68" i="26"/>
  <c r="BN69" i="26"/>
  <c r="BN70" i="26"/>
  <c r="BN71" i="26"/>
  <c r="BN72" i="26"/>
  <c r="BN73" i="26"/>
  <c r="BN74" i="26"/>
  <c r="BN75" i="26"/>
  <c r="BN76" i="26"/>
  <c r="BN77" i="26"/>
  <c r="BN78" i="26"/>
  <c r="BN79" i="26"/>
  <c r="BN80" i="26"/>
  <c r="BN81" i="26"/>
  <c r="BN82" i="26"/>
  <c r="BN83" i="26"/>
  <c r="BN84" i="26"/>
  <c r="BN85" i="26"/>
  <c r="BN86" i="26"/>
  <c r="BN87" i="26"/>
  <c r="BN88" i="26"/>
  <c r="BN89" i="26"/>
  <c r="BN90" i="26"/>
  <c r="BN91" i="26"/>
  <c r="BN92" i="26"/>
  <c r="BN93" i="26"/>
  <c r="BN94" i="26"/>
  <c r="BN95" i="26"/>
  <c r="BN96" i="26"/>
  <c r="BN97" i="26"/>
  <c r="BN98" i="26"/>
  <c r="BN99" i="26"/>
  <c r="BN100" i="26"/>
  <c r="BN101" i="26"/>
  <c r="BN102" i="26"/>
  <c r="BN103" i="26"/>
  <c r="BN4" i="18"/>
  <c r="BN8" i="18"/>
  <c r="BN12" i="18"/>
  <c r="BN16" i="18"/>
  <c r="BN20" i="18"/>
  <c r="BN24" i="18"/>
  <c r="BN28" i="18"/>
  <c r="BN32" i="18"/>
  <c r="BN36" i="18"/>
  <c r="BN40" i="18"/>
  <c r="BN44" i="18"/>
  <c r="BN48" i="18"/>
  <c r="BN51" i="18"/>
  <c r="BN55" i="18"/>
  <c r="BN59" i="18"/>
  <c r="BN5" i="18"/>
  <c r="BN9" i="18"/>
  <c r="BN13" i="18"/>
  <c r="BN17" i="18"/>
  <c r="BN21" i="18"/>
  <c r="BN25" i="18"/>
  <c r="BN29" i="18"/>
  <c r="BN33" i="18"/>
  <c r="BN37" i="18"/>
  <c r="BN41" i="18"/>
  <c r="BN45" i="18"/>
  <c r="BN52" i="18"/>
  <c r="BN56" i="18"/>
  <c r="BN60" i="18"/>
  <c r="BN6" i="18"/>
  <c r="BN10" i="18"/>
  <c r="BN14" i="18"/>
  <c r="BN18" i="18"/>
  <c r="BN22" i="18"/>
  <c r="BN26" i="18"/>
  <c r="BN30" i="18"/>
  <c r="BN34" i="18"/>
  <c r="BN38" i="18"/>
  <c r="BN42" i="18"/>
  <c r="BN46" i="18"/>
  <c r="BN49" i="18"/>
  <c r="BN53" i="18"/>
  <c r="BN57" i="18"/>
  <c r="BN61" i="18"/>
  <c r="BN3" i="18"/>
  <c r="BN7" i="18"/>
  <c r="BN11" i="18"/>
  <c r="BN15" i="18"/>
  <c r="BN19" i="18"/>
  <c r="BN23" i="18"/>
  <c r="BN27" i="18"/>
  <c r="BN31" i="18"/>
  <c r="BN35" i="18"/>
  <c r="BN39" i="18"/>
  <c r="BN43" i="18"/>
  <c r="BN47" i="18"/>
  <c r="BN50" i="18"/>
  <c r="BN54" i="18"/>
  <c r="BN58" i="18"/>
  <c r="BN62" i="18"/>
  <c r="BN73" i="18"/>
  <c r="BN74" i="18"/>
  <c r="BN75" i="18"/>
  <c r="BN76" i="18"/>
  <c r="BN77" i="18"/>
  <c r="BN78" i="18"/>
  <c r="BN79" i="18"/>
  <c r="BN80" i="18"/>
  <c r="BN81" i="18"/>
  <c r="BN82" i="18"/>
  <c r="BN83" i="18"/>
  <c r="BN84" i="18"/>
  <c r="BN85" i="18"/>
  <c r="BN86" i="18"/>
  <c r="BN87" i="18"/>
  <c r="BN88" i="18"/>
  <c r="BN89" i="18"/>
  <c r="BN90" i="18"/>
  <c r="BN91" i="18"/>
  <c r="BN92" i="18"/>
  <c r="BN93" i="18"/>
  <c r="BN94" i="18"/>
  <c r="BN95" i="18"/>
  <c r="BN96" i="18"/>
  <c r="BN97" i="18"/>
  <c r="BN98" i="18"/>
  <c r="BN99" i="18"/>
  <c r="BN100" i="18"/>
  <c r="BN101" i="18"/>
  <c r="BN102" i="18"/>
  <c r="BN103" i="18"/>
  <c r="BO4" i="23"/>
  <c r="BO8" i="23"/>
  <c r="BO12" i="23"/>
  <c r="BO16" i="23"/>
  <c r="BO20" i="23"/>
  <c r="BO24" i="23"/>
  <c r="BO28" i="23"/>
  <c r="BO32" i="23"/>
  <c r="BO36" i="23"/>
  <c r="BO40" i="23"/>
  <c r="BO44" i="23"/>
  <c r="BO48" i="23"/>
  <c r="BO52" i="23"/>
  <c r="BO56" i="23"/>
  <c r="BO60" i="23"/>
  <c r="BO64" i="23"/>
  <c r="BO68" i="23"/>
  <c r="BO72" i="23"/>
  <c r="BO76" i="23"/>
  <c r="BO80" i="23"/>
  <c r="BO84" i="23"/>
  <c r="BO88" i="23"/>
  <c r="BO92" i="23"/>
  <c r="BO96" i="23"/>
  <c r="BO100" i="23"/>
  <c r="BO3" i="23"/>
  <c r="BO7" i="23"/>
  <c r="BO11" i="23"/>
  <c r="BO15" i="23"/>
  <c r="BO19" i="23"/>
  <c r="BO23" i="23"/>
  <c r="BO27" i="23"/>
  <c r="BO31" i="23"/>
  <c r="BO35" i="23"/>
  <c r="BO39" i="23"/>
  <c r="BO43" i="23"/>
  <c r="BO47" i="23"/>
  <c r="BO51" i="23"/>
  <c r="BO55" i="23"/>
  <c r="BO59" i="23"/>
  <c r="BO63" i="23"/>
  <c r="BO67" i="23"/>
  <c r="BO71" i="23"/>
  <c r="BO75" i="23"/>
  <c r="BO79" i="23"/>
  <c r="BO83" i="23"/>
  <c r="BO87" i="23"/>
  <c r="BO91" i="23"/>
  <c r="BO95" i="23"/>
  <c r="BO99" i="23"/>
  <c r="BO6" i="23"/>
  <c r="BO10" i="23"/>
  <c r="BO14" i="23"/>
  <c r="BO18" i="23"/>
  <c r="BO22" i="23"/>
  <c r="BO26" i="23"/>
  <c r="BO30" i="23"/>
  <c r="BO34" i="23"/>
  <c r="BO38" i="23"/>
  <c r="BO42" i="23"/>
  <c r="BO46" i="23"/>
  <c r="BO50" i="23"/>
  <c r="BO54" i="23"/>
  <c r="BO58" i="23"/>
  <c r="BO62" i="23"/>
  <c r="BO66" i="23"/>
  <c r="BO70" i="23"/>
  <c r="BO74" i="23"/>
  <c r="BO78" i="23"/>
  <c r="BO82" i="23"/>
  <c r="BO86" i="23"/>
  <c r="BO90" i="23"/>
  <c r="BO94" i="23"/>
  <c r="BO98" i="23"/>
  <c r="BO5" i="23"/>
  <c r="BO9" i="23"/>
  <c r="BO13" i="23"/>
  <c r="BO17" i="23"/>
  <c r="BO21" i="23"/>
  <c r="BO25" i="23"/>
  <c r="BO29" i="23"/>
  <c r="BO33" i="23"/>
  <c r="BO37" i="23"/>
  <c r="BO41" i="23"/>
  <c r="BO45" i="23"/>
  <c r="BO49" i="23"/>
  <c r="BO53" i="23"/>
  <c r="BO57" i="23"/>
  <c r="BO61" i="23"/>
  <c r="BO65" i="23"/>
  <c r="BO69" i="23"/>
  <c r="BO73" i="23"/>
  <c r="BO77" i="23"/>
  <c r="BO81" i="23"/>
  <c r="BO85" i="23"/>
  <c r="BO89" i="23"/>
  <c r="BO93" i="23"/>
  <c r="BO97" i="23"/>
  <c r="BO101" i="23"/>
  <c r="BO103" i="23"/>
  <c r="BO102" i="23"/>
  <c r="BK5" i="27"/>
  <c r="BK9" i="27"/>
  <c r="BK13" i="27"/>
  <c r="BK17" i="27"/>
  <c r="BK21" i="27"/>
  <c r="BK25" i="27"/>
  <c r="BK26" i="27"/>
  <c r="BK41" i="27"/>
  <c r="BK45" i="27"/>
  <c r="BK49" i="27"/>
  <c r="BK53" i="27"/>
  <c r="BK35" i="27"/>
  <c r="BK57" i="27"/>
  <c r="BK61" i="27"/>
  <c r="BK65" i="27"/>
  <c r="BK36" i="27"/>
  <c r="BK74" i="27"/>
  <c r="BK78" i="27"/>
  <c r="BK83" i="27"/>
  <c r="BK87" i="27"/>
  <c r="BK91" i="27"/>
  <c r="BK95" i="27"/>
  <c r="BK99" i="27"/>
  <c r="BK103" i="27"/>
  <c r="BK73" i="27"/>
  <c r="BK77" i="17"/>
  <c r="BK84" i="17"/>
  <c r="BK88" i="17"/>
  <c r="BK92" i="17"/>
  <c r="BK94" i="17"/>
  <c r="BK80" i="17"/>
  <c r="BK96" i="17"/>
  <c r="BK98" i="17"/>
  <c r="BN3" i="27"/>
  <c r="BN4" i="27"/>
  <c r="BN5" i="27"/>
  <c r="BN6" i="27"/>
  <c r="BN7" i="27"/>
  <c r="BN8" i="27"/>
  <c r="BN9" i="27"/>
  <c r="BN10" i="27"/>
  <c r="BN11" i="27"/>
  <c r="BN12" i="27"/>
  <c r="BN13" i="27"/>
  <c r="BN14" i="27"/>
  <c r="BN15" i="27"/>
  <c r="BN16" i="27"/>
  <c r="BN17" i="27"/>
  <c r="BN18" i="27"/>
  <c r="BN19" i="27"/>
  <c r="BN20" i="27"/>
  <c r="BN21" i="27"/>
  <c r="BN22" i="27"/>
  <c r="BN23" i="27"/>
  <c r="BN24" i="27"/>
  <c r="BN28" i="27"/>
  <c r="BN32" i="27"/>
  <c r="BN36" i="27"/>
  <c r="BN41" i="27"/>
  <c r="BN42" i="27"/>
  <c r="BN43" i="27"/>
  <c r="BN44" i="27"/>
  <c r="BN45" i="27"/>
  <c r="BN46" i="27"/>
  <c r="BN47" i="27"/>
  <c r="BN48" i="27"/>
  <c r="BN49" i="27"/>
  <c r="BN50" i="27"/>
  <c r="BN51" i="27"/>
  <c r="BN52" i="27"/>
  <c r="BN25" i="27"/>
  <c r="BN29" i="27"/>
  <c r="BN33" i="27"/>
  <c r="BN37" i="27"/>
  <c r="BN40" i="27"/>
  <c r="BN26" i="27"/>
  <c r="BN30" i="27"/>
  <c r="BN34" i="27"/>
  <c r="BN38" i="27"/>
  <c r="BN55" i="27"/>
  <c r="BN56" i="27"/>
  <c r="BN57" i="27"/>
  <c r="BN58" i="27"/>
  <c r="BN59" i="27"/>
  <c r="BN60" i="27"/>
  <c r="BN61" i="27"/>
  <c r="BN62" i="27"/>
  <c r="BN63" i="27"/>
  <c r="BN64" i="27"/>
  <c r="BN65" i="27"/>
  <c r="BN66" i="27"/>
  <c r="BN67" i="27"/>
  <c r="BN68" i="27"/>
  <c r="BN69" i="27"/>
  <c r="BN70" i="27"/>
  <c r="BN71" i="27"/>
  <c r="BN72" i="27"/>
  <c r="BN73" i="27"/>
  <c r="BN74" i="27"/>
  <c r="BN75" i="27"/>
  <c r="BN76" i="27"/>
  <c r="BN77" i="27"/>
  <c r="BN78" i="27"/>
  <c r="BN27" i="27"/>
  <c r="BN31" i="27"/>
  <c r="BN35" i="27"/>
  <c r="BN39" i="27"/>
  <c r="BN53" i="27"/>
  <c r="BN54" i="27"/>
  <c r="BN79" i="27"/>
  <c r="BN80" i="27"/>
  <c r="BN81" i="27"/>
  <c r="BN82" i="27"/>
  <c r="BN83" i="27"/>
  <c r="BN84" i="27"/>
  <c r="BN85" i="27"/>
  <c r="BN86" i="27"/>
  <c r="BN87" i="27"/>
  <c r="BN88" i="27"/>
  <c r="BN89" i="27"/>
  <c r="BN90" i="27"/>
  <c r="BN91" i="27"/>
  <c r="BN92" i="27"/>
  <c r="BN93" i="27"/>
  <c r="BN94" i="27"/>
  <c r="BN95" i="27"/>
  <c r="BN96" i="27"/>
  <c r="BN97" i="27"/>
  <c r="BN98" i="27"/>
  <c r="BN99" i="27"/>
  <c r="BN100" i="27"/>
  <c r="BN101" i="27"/>
  <c r="BN102" i="27"/>
  <c r="BN103" i="27"/>
  <c r="BN73" i="17"/>
  <c r="BN74" i="17"/>
  <c r="BN75" i="17"/>
  <c r="BN76" i="17"/>
  <c r="BN77" i="17"/>
  <c r="BN78" i="17"/>
  <c r="BN79" i="17"/>
  <c r="BN80" i="17"/>
  <c r="BN81" i="17"/>
  <c r="BN82" i="17"/>
  <c r="BN83" i="17"/>
  <c r="BN84" i="17"/>
  <c r="BN85" i="17"/>
  <c r="BN86" i="17"/>
  <c r="BN87" i="17"/>
  <c r="BN88" i="17"/>
  <c r="BN89" i="17"/>
  <c r="BN90" i="17"/>
  <c r="BN91" i="17"/>
  <c r="BN92" i="17"/>
  <c r="BN93" i="17"/>
  <c r="BN95" i="17"/>
  <c r="BN96" i="17"/>
  <c r="BN97" i="17"/>
  <c r="BN98" i="17"/>
  <c r="BN99" i="17"/>
  <c r="BN100" i="17"/>
  <c r="BN101" i="17"/>
  <c r="BN102" i="17"/>
  <c r="BN103" i="17"/>
  <c r="BN94" i="17"/>
  <c r="BL3" i="22"/>
  <c r="BL4" i="22"/>
  <c r="BL5" i="22"/>
  <c r="BL6" i="22"/>
  <c r="BL7" i="22"/>
  <c r="BL8" i="22"/>
  <c r="BL9" i="22"/>
  <c r="BL10" i="22"/>
  <c r="BL11" i="22"/>
  <c r="BL12" i="22"/>
  <c r="BL13" i="22"/>
  <c r="BL14" i="22"/>
  <c r="BL15" i="22"/>
  <c r="BL16" i="22"/>
  <c r="BL17" i="22"/>
  <c r="BL18" i="22"/>
  <c r="BL19" i="22"/>
  <c r="BL20" i="22"/>
  <c r="BL21" i="22"/>
  <c r="BL22" i="22"/>
  <c r="BL23" i="22"/>
  <c r="BL24" i="22"/>
  <c r="BL25" i="22"/>
  <c r="BL26" i="22"/>
  <c r="BL27" i="22"/>
  <c r="BL28" i="22"/>
  <c r="BL29" i="22"/>
  <c r="BL30" i="22"/>
  <c r="BL31" i="22"/>
  <c r="BL32" i="22"/>
  <c r="BL33" i="22"/>
  <c r="BL34" i="22"/>
  <c r="BL35" i="22"/>
  <c r="BL36" i="22"/>
  <c r="BL37" i="22"/>
  <c r="BL38" i="22"/>
  <c r="BL39" i="22"/>
  <c r="BL40" i="22"/>
  <c r="BL41" i="22"/>
  <c r="BL42" i="22"/>
  <c r="BL43" i="22"/>
  <c r="BL44" i="22"/>
  <c r="BL45" i="22"/>
  <c r="BL46" i="22"/>
  <c r="BL47" i="22"/>
  <c r="BL48" i="22"/>
  <c r="BL49" i="22"/>
  <c r="BL50" i="22"/>
  <c r="BL51" i="22"/>
  <c r="BL52" i="22"/>
  <c r="BL53" i="22"/>
  <c r="BL54" i="22"/>
  <c r="BL55" i="22"/>
  <c r="BL56" i="22"/>
  <c r="BL57" i="22"/>
  <c r="BL58" i="22"/>
  <c r="BL59" i="22"/>
  <c r="BL60" i="22"/>
  <c r="BL61" i="22"/>
  <c r="BL62" i="22"/>
  <c r="BL63" i="22"/>
  <c r="BL64" i="22"/>
  <c r="BL65" i="22"/>
  <c r="BL66" i="22"/>
  <c r="BL67" i="22"/>
  <c r="BL68" i="22"/>
  <c r="BL69" i="22"/>
  <c r="BL70" i="22"/>
  <c r="BL71" i="22"/>
  <c r="BL72" i="22"/>
  <c r="BL73" i="22"/>
  <c r="BL74" i="22"/>
  <c r="BL75" i="22"/>
  <c r="BL76" i="22"/>
  <c r="BL77" i="22"/>
  <c r="BL78" i="22"/>
  <c r="BL79" i="22"/>
  <c r="BL80" i="22"/>
  <c r="BL81" i="22"/>
  <c r="BL82" i="22"/>
  <c r="BL83" i="22"/>
  <c r="BL84" i="22"/>
  <c r="BL85" i="22"/>
  <c r="BL86" i="22"/>
  <c r="BL87" i="22"/>
  <c r="BL88" i="22"/>
  <c r="BL89" i="22"/>
  <c r="BL90" i="22"/>
  <c r="BL91" i="22"/>
  <c r="BL92" i="22"/>
  <c r="BL93" i="22"/>
  <c r="BL94" i="22"/>
  <c r="BL95" i="22"/>
  <c r="BL96" i="22"/>
  <c r="BL97" i="22"/>
  <c r="BL98" i="22"/>
  <c r="BL99" i="22"/>
  <c r="BL100" i="22"/>
  <c r="BL101" i="22"/>
  <c r="BL102" i="22"/>
  <c r="BL103" i="22"/>
  <c r="BK4" i="23"/>
  <c r="BK8" i="23"/>
  <c r="BK12" i="23"/>
  <c r="BK16" i="23"/>
  <c r="BK20" i="23"/>
  <c r="BK24" i="23"/>
  <c r="BK28" i="23"/>
  <c r="BK32" i="23"/>
  <c r="BK36" i="23"/>
  <c r="BK40" i="23"/>
  <c r="BK44" i="23"/>
  <c r="BK48" i="23"/>
  <c r="BK52" i="23"/>
  <c r="BK56" i="23"/>
  <c r="BK60" i="23"/>
  <c r="BK64" i="23"/>
  <c r="BK68" i="23"/>
  <c r="BK72" i="23"/>
  <c r="BK76" i="23"/>
  <c r="BK80" i="23"/>
  <c r="BK84" i="23"/>
  <c r="BK88" i="23"/>
  <c r="BK92" i="23"/>
  <c r="BK96" i="23"/>
  <c r="BK100" i="23"/>
  <c r="BK3" i="23"/>
  <c r="BK7" i="23"/>
  <c r="BK11" i="23"/>
  <c r="BK15" i="23"/>
  <c r="BK19" i="23"/>
  <c r="BK23" i="23"/>
  <c r="BK27" i="23"/>
  <c r="BK31" i="23"/>
  <c r="BK35" i="23"/>
  <c r="BK39" i="23"/>
  <c r="BK43" i="23"/>
  <c r="BK47" i="23"/>
  <c r="BK51" i="23"/>
  <c r="BK55" i="23"/>
  <c r="BK59" i="23"/>
  <c r="BK63" i="23"/>
  <c r="BK67" i="23"/>
  <c r="BK71" i="23"/>
  <c r="BK75" i="23"/>
  <c r="BK79" i="23"/>
  <c r="BK83" i="23"/>
  <c r="BK87" i="23"/>
  <c r="BK91" i="23"/>
  <c r="BK95" i="23"/>
  <c r="BK99" i="23"/>
  <c r="BK6" i="23"/>
  <c r="BK10" i="23"/>
  <c r="BK14" i="23"/>
  <c r="BK18" i="23"/>
  <c r="BK22" i="23"/>
  <c r="BK26" i="23"/>
  <c r="BK30" i="23"/>
  <c r="BK34" i="23"/>
  <c r="BK38" i="23"/>
  <c r="BK42" i="23"/>
  <c r="BK46" i="23"/>
  <c r="BK50" i="23"/>
  <c r="BK54" i="23"/>
  <c r="BK58" i="23"/>
  <c r="BK62" i="23"/>
  <c r="BK66" i="23"/>
  <c r="BK70" i="23"/>
  <c r="BK74" i="23"/>
  <c r="BK78" i="23"/>
  <c r="BK82" i="23"/>
  <c r="BK86" i="23"/>
  <c r="BK90" i="23"/>
  <c r="BK94" i="23"/>
  <c r="BK98" i="23"/>
  <c r="BK5" i="23"/>
  <c r="BK9" i="23"/>
  <c r="BK13" i="23"/>
  <c r="BK17" i="23"/>
  <c r="BK21" i="23"/>
  <c r="BK25" i="23"/>
  <c r="BK29" i="23"/>
  <c r="BK33" i="23"/>
  <c r="BK37" i="23"/>
  <c r="BK41" i="23"/>
  <c r="BK45" i="23"/>
  <c r="BK49" i="23"/>
  <c r="BK53" i="23"/>
  <c r="BK57" i="23"/>
  <c r="BK61" i="23"/>
  <c r="BK65" i="23"/>
  <c r="BK69" i="23"/>
  <c r="BK73" i="23"/>
  <c r="BK77" i="23"/>
  <c r="BK81" i="23"/>
  <c r="BK85" i="23"/>
  <c r="BK89" i="23"/>
  <c r="BK93" i="23"/>
  <c r="BK97" i="23"/>
  <c r="BK103" i="23"/>
  <c r="BK101" i="23"/>
  <c r="BK102" i="23"/>
  <c r="BN3" i="23"/>
  <c r="BN7" i="23"/>
  <c r="BN11" i="23"/>
  <c r="BN15" i="23"/>
  <c r="BN19" i="23"/>
  <c r="BN23" i="23"/>
  <c r="BN27" i="23"/>
  <c r="BN31" i="23"/>
  <c r="BN35" i="23"/>
  <c r="BN39" i="23"/>
  <c r="BN43" i="23"/>
  <c r="BN47" i="23"/>
  <c r="BN51" i="23"/>
  <c r="BN55" i="23"/>
  <c r="BN59" i="23"/>
  <c r="BN63" i="23"/>
  <c r="BN67" i="23"/>
  <c r="BN71" i="23"/>
  <c r="BN75" i="23"/>
  <c r="BN79" i="23"/>
  <c r="BN83" i="23"/>
  <c r="BN87" i="23"/>
  <c r="BN91" i="23"/>
  <c r="BN95" i="23"/>
  <c r="BN99" i="23"/>
  <c r="BN6" i="23"/>
  <c r="BN10" i="23"/>
  <c r="BN14" i="23"/>
  <c r="BN18" i="23"/>
  <c r="BN22" i="23"/>
  <c r="BN26" i="23"/>
  <c r="BN30" i="23"/>
  <c r="BN34" i="23"/>
  <c r="BN38" i="23"/>
  <c r="BN42" i="23"/>
  <c r="BN46" i="23"/>
  <c r="BN50" i="23"/>
  <c r="BN54" i="23"/>
  <c r="BN58" i="23"/>
  <c r="BN62" i="23"/>
  <c r="BN66" i="23"/>
  <c r="BN70" i="23"/>
  <c r="BN74" i="23"/>
  <c r="BN78" i="23"/>
  <c r="BN82" i="23"/>
  <c r="BN86" i="23"/>
  <c r="BN90" i="23"/>
  <c r="BN94" i="23"/>
  <c r="BN98" i="23"/>
  <c r="BN5" i="23"/>
  <c r="BN9" i="23"/>
  <c r="BN13" i="23"/>
  <c r="BN17" i="23"/>
  <c r="BN21" i="23"/>
  <c r="BN25" i="23"/>
  <c r="BN29" i="23"/>
  <c r="BN33" i="23"/>
  <c r="BN37" i="23"/>
  <c r="BN41" i="23"/>
  <c r="BN45" i="23"/>
  <c r="BN49" i="23"/>
  <c r="BN53" i="23"/>
  <c r="BN57" i="23"/>
  <c r="BN61" i="23"/>
  <c r="BN65" i="23"/>
  <c r="BN69" i="23"/>
  <c r="BN73" i="23"/>
  <c r="BN77" i="23"/>
  <c r="BN81" i="23"/>
  <c r="BN85" i="23"/>
  <c r="BN89" i="23"/>
  <c r="BN93" i="23"/>
  <c r="BN97" i="23"/>
  <c r="BN4" i="23"/>
  <c r="BN8" i="23"/>
  <c r="BN12" i="23"/>
  <c r="BN16" i="23"/>
  <c r="BN20" i="23"/>
  <c r="BN24" i="23"/>
  <c r="BN28" i="23"/>
  <c r="BN32" i="23"/>
  <c r="BN36" i="23"/>
  <c r="BN40" i="23"/>
  <c r="BN44" i="23"/>
  <c r="BN48" i="23"/>
  <c r="BN52" i="23"/>
  <c r="BN56" i="23"/>
  <c r="BN60" i="23"/>
  <c r="BN64" i="23"/>
  <c r="BN68" i="23"/>
  <c r="BN72" i="23"/>
  <c r="BN76" i="23"/>
  <c r="BN80" i="23"/>
  <c r="BN84" i="23"/>
  <c r="BN88" i="23"/>
  <c r="BN92" i="23"/>
  <c r="BN96" i="23"/>
  <c r="BN100" i="23"/>
  <c r="BN101" i="23"/>
  <c r="BN103" i="23"/>
  <c r="BN102" i="23"/>
  <c r="BS65" i="20"/>
  <c r="BS68" i="20"/>
  <c r="BS66" i="20"/>
  <c r="BS67" i="20"/>
  <c r="BS64" i="20"/>
  <c r="BS69" i="20"/>
  <c r="BS70" i="20"/>
  <c r="BS71" i="20"/>
  <c r="BS63" i="20"/>
  <c r="BS96" i="20"/>
  <c r="BS88" i="20"/>
  <c r="BS91" i="20"/>
  <c r="BS87" i="20"/>
  <c r="BS94" i="20"/>
  <c r="BS90" i="20"/>
  <c r="BS93" i="20"/>
  <c r="BS81" i="20"/>
  <c r="BS102" i="20"/>
  <c r="BS99" i="20"/>
  <c r="BS95" i="20"/>
  <c r="BS83" i="20"/>
  <c r="BS101" i="20"/>
  <c r="BS86" i="20"/>
  <c r="BS78" i="20"/>
  <c r="BS85" i="20"/>
  <c r="BS92" i="20"/>
  <c r="BS79" i="20"/>
  <c r="BS75" i="20"/>
  <c r="BS72" i="20"/>
  <c r="BS97" i="20"/>
  <c r="BS89" i="20"/>
  <c r="BS73" i="20"/>
  <c r="BS84" i="20"/>
  <c r="BS80" i="20"/>
  <c r="BS76" i="20"/>
  <c r="BS103" i="20"/>
  <c r="BS100" i="20"/>
  <c r="BS98" i="20"/>
  <c r="BS82" i="20"/>
  <c r="BS74" i="20"/>
  <c r="BS77" i="20"/>
  <c r="BS3" i="27"/>
  <c r="BS4" i="27"/>
  <c r="BS5" i="27"/>
  <c r="BS6" i="27"/>
  <c r="BS7" i="27"/>
  <c r="BS8" i="27"/>
  <c r="BS9" i="27"/>
  <c r="BS10" i="27"/>
  <c r="BS11" i="27"/>
  <c r="BS12" i="27"/>
  <c r="BS13" i="27"/>
  <c r="BS14" i="27"/>
  <c r="BS15" i="27"/>
  <c r="BS16" i="27"/>
  <c r="BS17" i="27"/>
  <c r="BS18" i="27"/>
  <c r="BS19" i="27"/>
  <c r="BS20" i="27"/>
  <c r="BS21" i="27"/>
  <c r="BS22" i="27"/>
  <c r="BS23" i="27"/>
  <c r="BS25" i="27"/>
  <c r="BS29" i="27"/>
  <c r="BS33" i="27"/>
  <c r="BS37" i="27"/>
  <c r="BS26" i="27"/>
  <c r="BS30" i="27"/>
  <c r="BS34" i="27"/>
  <c r="BS38" i="27"/>
  <c r="BS40" i="27"/>
  <c r="BS41" i="27"/>
  <c r="BS42" i="27"/>
  <c r="BS43" i="27"/>
  <c r="BS44" i="27"/>
  <c r="BS45" i="27"/>
  <c r="BS46" i="27"/>
  <c r="BS47" i="27"/>
  <c r="BS48" i="27"/>
  <c r="BS49" i="27"/>
  <c r="BS50" i="27"/>
  <c r="BS51" i="27"/>
  <c r="BS52" i="27"/>
  <c r="BS53" i="27"/>
  <c r="BS54" i="27"/>
  <c r="BS27" i="27"/>
  <c r="BS31" i="27"/>
  <c r="BS35" i="27"/>
  <c r="BS39" i="27"/>
  <c r="BS55" i="27"/>
  <c r="BS56" i="27"/>
  <c r="BS57" i="27"/>
  <c r="BS58" i="27"/>
  <c r="BS59" i="27"/>
  <c r="BS60" i="27"/>
  <c r="BS61" i="27"/>
  <c r="BS62" i="27"/>
  <c r="BS63" i="27"/>
  <c r="BS64" i="27"/>
  <c r="BS65" i="27"/>
  <c r="BS66" i="27"/>
  <c r="BS24" i="27"/>
  <c r="BS28" i="27"/>
  <c r="BS32" i="27"/>
  <c r="BS36" i="27"/>
  <c r="BS69" i="27"/>
  <c r="BS73" i="27"/>
  <c r="BS74" i="27"/>
  <c r="BS75" i="27"/>
  <c r="BS76" i="27"/>
  <c r="BS77" i="27"/>
  <c r="BS78" i="27"/>
  <c r="BS79" i="27"/>
  <c r="BS80" i="27"/>
  <c r="BS81" i="27"/>
  <c r="BS82" i="27"/>
  <c r="BS83" i="27"/>
  <c r="BS84" i="27"/>
  <c r="BS85" i="27"/>
  <c r="BS86" i="27"/>
  <c r="BS87" i="27"/>
  <c r="BS88" i="27"/>
  <c r="BS89" i="27"/>
  <c r="BS90" i="27"/>
  <c r="BS91" i="27"/>
  <c r="BS92" i="27"/>
  <c r="BS93" i="27"/>
  <c r="BS94" i="27"/>
  <c r="BS95" i="27"/>
  <c r="BS96" i="27"/>
  <c r="BS97" i="27"/>
  <c r="BS98" i="27"/>
  <c r="BS99" i="27"/>
  <c r="BS100" i="27"/>
  <c r="BS101" i="27"/>
  <c r="BS102" i="27"/>
  <c r="BS103" i="27"/>
  <c r="BS70" i="27"/>
  <c r="BS67" i="27"/>
  <c r="BS71" i="27"/>
  <c r="BS68" i="27"/>
  <c r="BS72" i="27"/>
  <c r="BS75" i="17"/>
  <c r="BS79" i="17"/>
  <c r="BS81" i="17"/>
  <c r="BS82" i="17"/>
  <c r="BS83" i="17"/>
  <c r="BS84" i="17"/>
  <c r="BS85" i="17"/>
  <c r="BS86" i="17"/>
  <c r="BS87" i="17"/>
  <c r="BS88" i="17"/>
  <c r="BS89" i="17"/>
  <c r="BS90" i="17"/>
  <c r="BS91" i="17"/>
  <c r="BS92" i="17"/>
  <c r="BS93" i="17"/>
  <c r="BS76" i="17"/>
  <c r="BS80" i="17"/>
  <c r="BS73" i="17"/>
  <c r="BS77" i="17"/>
  <c r="BS74" i="17"/>
  <c r="BS78" i="17"/>
  <c r="BS94" i="17"/>
  <c r="BS97" i="17"/>
  <c r="BS101" i="17"/>
  <c r="BS98" i="17"/>
  <c r="BS102" i="17"/>
  <c r="BS95" i="17"/>
  <c r="BS99" i="17"/>
  <c r="BS103" i="17"/>
  <c r="BS96" i="17"/>
  <c r="BS100" i="17"/>
  <c r="BL5" i="23"/>
  <c r="BL9" i="23"/>
  <c r="BL13" i="23"/>
  <c r="BL17" i="23"/>
  <c r="BL21" i="23"/>
  <c r="BL25" i="23"/>
  <c r="BL29" i="23"/>
  <c r="BL33" i="23"/>
  <c r="BL37" i="23"/>
  <c r="BL41" i="23"/>
  <c r="BL45" i="23"/>
  <c r="BL49" i="23"/>
  <c r="BL53" i="23"/>
  <c r="BL57" i="23"/>
  <c r="BL61" i="23"/>
  <c r="BL65" i="23"/>
  <c r="BL69" i="23"/>
  <c r="BL73" i="23"/>
  <c r="BL77" i="23"/>
  <c r="BL81" i="23"/>
  <c r="BL85" i="23"/>
  <c r="BL89" i="23"/>
  <c r="BL93" i="23"/>
  <c r="BL97" i="23"/>
  <c r="BL4" i="23"/>
  <c r="BL8" i="23"/>
  <c r="BL12" i="23"/>
  <c r="BL16" i="23"/>
  <c r="BL20" i="23"/>
  <c r="BL24" i="23"/>
  <c r="BL28" i="23"/>
  <c r="BL32" i="23"/>
  <c r="BL36" i="23"/>
  <c r="BL40" i="23"/>
  <c r="BL44" i="23"/>
  <c r="BL48" i="23"/>
  <c r="BL52" i="23"/>
  <c r="BL56" i="23"/>
  <c r="BL60" i="23"/>
  <c r="BL64" i="23"/>
  <c r="BL68" i="23"/>
  <c r="BL72" i="23"/>
  <c r="BL76" i="23"/>
  <c r="BL80" i="23"/>
  <c r="BL84" i="23"/>
  <c r="BL88" i="23"/>
  <c r="BL92" i="23"/>
  <c r="BL96" i="23"/>
  <c r="BL100" i="23"/>
  <c r="BL3" i="23"/>
  <c r="BL7" i="23"/>
  <c r="BL11" i="23"/>
  <c r="BL15" i="23"/>
  <c r="BL19" i="23"/>
  <c r="BL23" i="23"/>
  <c r="BL27" i="23"/>
  <c r="BL31" i="23"/>
  <c r="BL35" i="23"/>
  <c r="BL39" i="23"/>
  <c r="BL43" i="23"/>
  <c r="BL47" i="23"/>
  <c r="BL51" i="23"/>
  <c r="BL55" i="23"/>
  <c r="BL59" i="23"/>
  <c r="BL63" i="23"/>
  <c r="BL67" i="23"/>
  <c r="BL71" i="23"/>
  <c r="BL75" i="23"/>
  <c r="BL79" i="23"/>
  <c r="BL83" i="23"/>
  <c r="BL87" i="23"/>
  <c r="BL91" i="23"/>
  <c r="BL95" i="23"/>
  <c r="BL6" i="23"/>
  <c r="BL10" i="23"/>
  <c r="BL14" i="23"/>
  <c r="BL18" i="23"/>
  <c r="BL22" i="23"/>
  <c r="BL26" i="23"/>
  <c r="BL30" i="23"/>
  <c r="BL34" i="23"/>
  <c r="BL38" i="23"/>
  <c r="BL42" i="23"/>
  <c r="BL46" i="23"/>
  <c r="BL50" i="23"/>
  <c r="BL54" i="23"/>
  <c r="BL58" i="23"/>
  <c r="BL62" i="23"/>
  <c r="BL66" i="23"/>
  <c r="BL70" i="23"/>
  <c r="BL74" i="23"/>
  <c r="BL78" i="23"/>
  <c r="BL82" i="23"/>
  <c r="BL86" i="23"/>
  <c r="BL90" i="23"/>
  <c r="BL94" i="23"/>
  <c r="BL98" i="23"/>
  <c r="BL99" i="23"/>
  <c r="BL103" i="23"/>
  <c r="BL101" i="23"/>
  <c r="BL102" i="23"/>
  <c r="BO3" i="26"/>
  <c r="BO4" i="26"/>
  <c r="BO5" i="26"/>
  <c r="BO6" i="26"/>
  <c r="BO7" i="26"/>
  <c r="BO8" i="26"/>
  <c r="BO9" i="26"/>
  <c r="BO10" i="26"/>
  <c r="BO11" i="26"/>
  <c r="BO12" i="26"/>
  <c r="BO13" i="26"/>
  <c r="BO14" i="26"/>
  <c r="BO15" i="26"/>
  <c r="BO16" i="26"/>
  <c r="BO17" i="26"/>
  <c r="BO18" i="26"/>
  <c r="BO19" i="26"/>
  <c r="BO20" i="26"/>
  <c r="BO21" i="26"/>
  <c r="BO22" i="26"/>
  <c r="BO23" i="26"/>
  <c r="BO24" i="26"/>
  <c r="BO28" i="26"/>
  <c r="BO32" i="26"/>
  <c r="BO25" i="26"/>
  <c r="BO29" i="26"/>
  <c r="BO33" i="26"/>
  <c r="BO46" i="26"/>
  <c r="BO47" i="26"/>
  <c r="BO48" i="26"/>
  <c r="BO49" i="26"/>
  <c r="BO50" i="26"/>
  <c r="BO51" i="26"/>
  <c r="BO52" i="26"/>
  <c r="BO53" i="26"/>
  <c r="BO54" i="26"/>
  <c r="BO26" i="26"/>
  <c r="BO30" i="26"/>
  <c r="BO55" i="26"/>
  <c r="BO56" i="26"/>
  <c r="BO57" i="26"/>
  <c r="BO58" i="26"/>
  <c r="BO59" i="26"/>
  <c r="BO60" i="26"/>
  <c r="BO61" i="26"/>
  <c r="BO62" i="26"/>
  <c r="BO63" i="26"/>
  <c r="BO64" i="26"/>
  <c r="BO65" i="26"/>
  <c r="BO66" i="26"/>
  <c r="BO27" i="26"/>
  <c r="BO31" i="26"/>
  <c r="BO34" i="26"/>
  <c r="BO35" i="26"/>
  <c r="BO36" i="26"/>
  <c r="BO37" i="26"/>
  <c r="BO38" i="26"/>
  <c r="BO39" i="26"/>
  <c r="BO40" i="26"/>
  <c r="BO41" i="26"/>
  <c r="BO42" i="26"/>
  <c r="BO43" i="26"/>
  <c r="BO44" i="26"/>
  <c r="BO45" i="26"/>
  <c r="BO67" i="26"/>
  <c r="BO68" i="26"/>
  <c r="BO69" i="26"/>
  <c r="BO70" i="26"/>
  <c r="BO71" i="26"/>
  <c r="BO72" i="26"/>
  <c r="BO73" i="26"/>
  <c r="BO74" i="26"/>
  <c r="BO75" i="26"/>
  <c r="BO76" i="26"/>
  <c r="BO77" i="26"/>
  <c r="BO78" i="26"/>
  <c r="BO79" i="26"/>
  <c r="BO80" i="26"/>
  <c r="BO81" i="26"/>
  <c r="BO82" i="26"/>
  <c r="BO83" i="26"/>
  <c r="BO84" i="26"/>
  <c r="BO85" i="26"/>
  <c r="BO86" i="26"/>
  <c r="BO87" i="26"/>
  <c r="BO88" i="26"/>
  <c r="BO89" i="26"/>
  <c r="BO90" i="26"/>
  <c r="BO91" i="26"/>
  <c r="BO92" i="26"/>
  <c r="BO93" i="26"/>
  <c r="BO94" i="26"/>
  <c r="BO95" i="26"/>
  <c r="BO96" i="26"/>
  <c r="BO97" i="26"/>
  <c r="BO98" i="26"/>
  <c r="BO99" i="26"/>
  <c r="BO100" i="26"/>
  <c r="BO101" i="26"/>
  <c r="BO102" i="26"/>
  <c r="BO103" i="26"/>
  <c r="BO3" i="18"/>
  <c r="BO4" i="18"/>
  <c r="BO5" i="18"/>
  <c r="BO6" i="18"/>
  <c r="BO7" i="18"/>
  <c r="BO8" i="18"/>
  <c r="BO9" i="18"/>
  <c r="BO10" i="18"/>
  <c r="BO11" i="18"/>
  <c r="BO12" i="18"/>
  <c r="BO13" i="18"/>
  <c r="BO14" i="18"/>
  <c r="BO15" i="18"/>
  <c r="BO16" i="18"/>
  <c r="BO17" i="18"/>
  <c r="BO18" i="18"/>
  <c r="BO19" i="18"/>
  <c r="BO20" i="18"/>
  <c r="BO21" i="18"/>
  <c r="BO22" i="18"/>
  <c r="BO23" i="18"/>
  <c r="BO24" i="18"/>
  <c r="BO25" i="18"/>
  <c r="BO26" i="18"/>
  <c r="BO27" i="18"/>
  <c r="BO28" i="18"/>
  <c r="BO29" i="18"/>
  <c r="BO30" i="18"/>
  <c r="BO31" i="18"/>
  <c r="BO32" i="18"/>
  <c r="BO33" i="18"/>
  <c r="BO34" i="18"/>
  <c r="BO35" i="18"/>
  <c r="BO36" i="18"/>
  <c r="BO37" i="18"/>
  <c r="BO38" i="18"/>
  <c r="BO39" i="18"/>
  <c r="BO40" i="18"/>
  <c r="BO41" i="18"/>
  <c r="BO42" i="18"/>
  <c r="BO43" i="18"/>
  <c r="BO44" i="18"/>
  <c r="BO45" i="18"/>
  <c r="BO46" i="18"/>
  <c r="BO47" i="18"/>
  <c r="BO48" i="18"/>
  <c r="BO49" i="18"/>
  <c r="BO50" i="18"/>
  <c r="BO51" i="18"/>
  <c r="BO52" i="18"/>
  <c r="BO53" i="18"/>
  <c r="BO54" i="18"/>
  <c r="BO55" i="18"/>
  <c r="BO56" i="18"/>
  <c r="BO57" i="18"/>
  <c r="BO58" i="18"/>
  <c r="BO59" i="18"/>
  <c r="BO60" i="18"/>
  <c r="BO61" i="18"/>
  <c r="BO62" i="18"/>
  <c r="BO73" i="18"/>
  <c r="BO74" i="18"/>
  <c r="BO75" i="18"/>
  <c r="BO76" i="18"/>
  <c r="BO77" i="18"/>
  <c r="BO78" i="18"/>
  <c r="BO79" i="18"/>
  <c r="BO80" i="18"/>
  <c r="BO81" i="18"/>
  <c r="BO82" i="18"/>
  <c r="BO83" i="18"/>
  <c r="BO84" i="18"/>
  <c r="BO85" i="18"/>
  <c r="BO86" i="18"/>
  <c r="BO87" i="18"/>
  <c r="BO88" i="18"/>
  <c r="BO89" i="18"/>
  <c r="BO90" i="18"/>
  <c r="BO91" i="18"/>
  <c r="BO92" i="18"/>
  <c r="BO93" i="18"/>
  <c r="BO94" i="18"/>
  <c r="BO95" i="18"/>
  <c r="BO96" i="18"/>
  <c r="BO97" i="18"/>
  <c r="BO98" i="18"/>
  <c r="BO99" i="18"/>
  <c r="BO100" i="18"/>
  <c r="BO101" i="18"/>
  <c r="BO102" i="18"/>
  <c r="BO103" i="18"/>
  <c r="BM3" i="22"/>
  <c r="BM4" i="22"/>
  <c r="BM5" i="22"/>
  <c r="BM6" i="22"/>
  <c r="BM7" i="22"/>
  <c r="BM8" i="22"/>
  <c r="BM9" i="22"/>
  <c r="BM10" i="22"/>
  <c r="BM11" i="22"/>
  <c r="BM12" i="22"/>
  <c r="BM13" i="22"/>
  <c r="BM14" i="22"/>
  <c r="BM15" i="22"/>
  <c r="BM16" i="22"/>
  <c r="BM17" i="22"/>
  <c r="BM18" i="22"/>
  <c r="BM19" i="22"/>
  <c r="BM20" i="22"/>
  <c r="BM21" i="22"/>
  <c r="BM22" i="22"/>
  <c r="BM23" i="22"/>
  <c r="BM24" i="22"/>
  <c r="BM25" i="22"/>
  <c r="BM26" i="22"/>
  <c r="BM27" i="22"/>
  <c r="BM28" i="22"/>
  <c r="BM29" i="22"/>
  <c r="BM30" i="22"/>
  <c r="BM31" i="22"/>
  <c r="BM32" i="22"/>
  <c r="BM33" i="22"/>
  <c r="BM34" i="22"/>
  <c r="BM35" i="22"/>
  <c r="BM36" i="22"/>
  <c r="BM37" i="22"/>
  <c r="BM38" i="22"/>
  <c r="BM39" i="22"/>
  <c r="BM40" i="22"/>
  <c r="BM41" i="22"/>
  <c r="BM42" i="22"/>
  <c r="BM43" i="22"/>
  <c r="BM44" i="22"/>
  <c r="BM45" i="22"/>
  <c r="BM46" i="22"/>
  <c r="BM47" i="22"/>
  <c r="BM48" i="22"/>
  <c r="BM49" i="22"/>
  <c r="BM50" i="22"/>
  <c r="BM51" i="22"/>
  <c r="BM52" i="22"/>
  <c r="BM53" i="22"/>
  <c r="BM54" i="22"/>
  <c r="BM55" i="22"/>
  <c r="BM56" i="22"/>
  <c r="BM57" i="22"/>
  <c r="BM58" i="22"/>
  <c r="BM59" i="22"/>
  <c r="BM60" i="22"/>
  <c r="BM61" i="22"/>
  <c r="BM62" i="22"/>
  <c r="BM63" i="22"/>
  <c r="BM64" i="22"/>
  <c r="BM65" i="22"/>
  <c r="BM66" i="22"/>
  <c r="BM67" i="22"/>
  <c r="BM68" i="22"/>
  <c r="BM69" i="22"/>
  <c r="BM70" i="22"/>
  <c r="BM71" i="22"/>
  <c r="BM72" i="22"/>
  <c r="BM73" i="22"/>
  <c r="BM74" i="22"/>
  <c r="BM75" i="22"/>
  <c r="BM76" i="22"/>
  <c r="BM77" i="22"/>
  <c r="BM78" i="22"/>
  <c r="BM79" i="22"/>
  <c r="BM80" i="22"/>
  <c r="BM81" i="22"/>
  <c r="BM82" i="22"/>
  <c r="BM83" i="22"/>
  <c r="BM84" i="22"/>
  <c r="BM85" i="22"/>
  <c r="BM86" i="22"/>
  <c r="BM87" i="22"/>
  <c r="BM88" i="22"/>
  <c r="BM89" i="22"/>
  <c r="BM90" i="22"/>
  <c r="BM91" i="22"/>
  <c r="BM92" i="22"/>
  <c r="BM93" i="22"/>
  <c r="BM94" i="22"/>
  <c r="BM95" i="22"/>
  <c r="BM96" i="22"/>
  <c r="BM97" i="22"/>
  <c r="BM98" i="22"/>
  <c r="BM99" i="22"/>
  <c r="BM100" i="22"/>
  <c r="BM101" i="22"/>
  <c r="BM102" i="22"/>
  <c r="BM103" i="22"/>
  <c r="BK3" i="26"/>
  <c r="BK4" i="26"/>
  <c r="BK5" i="26"/>
  <c r="BK6" i="26"/>
  <c r="BK7" i="26"/>
  <c r="BK8" i="26"/>
  <c r="BK9" i="26"/>
  <c r="BK10" i="26"/>
  <c r="BK11" i="26"/>
  <c r="BK12" i="26"/>
  <c r="BK13" i="26"/>
  <c r="BK14" i="26"/>
  <c r="BK15" i="26"/>
  <c r="BK16" i="26"/>
  <c r="BK17" i="26"/>
  <c r="BK18" i="26"/>
  <c r="BK19" i="26"/>
  <c r="BK20" i="26"/>
  <c r="BK21" i="26"/>
  <c r="BK22" i="26"/>
  <c r="BK23" i="26"/>
  <c r="BK25" i="26"/>
  <c r="BK29" i="26"/>
  <c r="BK33" i="26"/>
  <c r="BK26" i="26"/>
  <c r="BK30" i="26"/>
  <c r="BK34" i="26"/>
  <c r="BK35" i="26"/>
  <c r="BK36" i="26"/>
  <c r="BK37" i="26"/>
  <c r="BK38" i="26"/>
  <c r="BK39" i="26"/>
  <c r="BK40" i="26"/>
  <c r="BK41" i="26"/>
  <c r="BK42" i="26"/>
  <c r="BK43" i="26"/>
  <c r="BK44" i="26"/>
  <c r="BK45" i="26"/>
  <c r="BK27" i="26"/>
  <c r="BK31" i="26"/>
  <c r="BK46" i="26"/>
  <c r="BK47" i="26"/>
  <c r="BK48" i="26"/>
  <c r="BK49" i="26"/>
  <c r="BK50" i="26"/>
  <c r="BK51" i="26"/>
  <c r="BK52" i="26"/>
  <c r="BK53" i="26"/>
  <c r="BK54" i="26"/>
  <c r="BK55" i="26"/>
  <c r="BK56" i="26"/>
  <c r="BK57" i="26"/>
  <c r="BK58" i="26"/>
  <c r="BK59" i="26"/>
  <c r="BK60" i="26"/>
  <c r="BK61" i="26"/>
  <c r="BK62" i="26"/>
  <c r="BK63" i="26"/>
  <c r="BK64" i="26"/>
  <c r="BK65" i="26"/>
  <c r="BK66" i="26"/>
  <c r="BK24" i="26"/>
  <c r="BK28" i="26"/>
  <c r="BK32" i="26"/>
  <c r="BK67" i="26"/>
  <c r="BK68" i="26"/>
  <c r="BK69" i="26"/>
  <c r="BK70" i="26"/>
  <c r="BK71" i="26"/>
  <c r="BK72" i="26"/>
  <c r="BK73" i="26"/>
  <c r="BK74" i="26"/>
  <c r="BK75" i="26"/>
  <c r="BK76" i="26"/>
  <c r="BK77" i="26"/>
  <c r="BK78" i="26"/>
  <c r="BK79" i="26"/>
  <c r="BK83" i="26"/>
  <c r="BK84" i="26"/>
  <c r="BK85" i="26"/>
  <c r="BK86" i="26"/>
  <c r="BK87" i="26"/>
  <c r="BK88" i="26"/>
  <c r="BK89" i="26"/>
  <c r="BK90" i="26"/>
  <c r="BK91" i="26"/>
  <c r="BK92" i="26"/>
  <c r="BK93" i="26"/>
  <c r="BK94" i="26"/>
  <c r="BK95" i="26"/>
  <c r="BK96" i="26"/>
  <c r="BK97" i="26"/>
  <c r="BK98" i="26"/>
  <c r="BK99" i="26"/>
  <c r="BK100" i="26"/>
  <c r="BK101" i="26"/>
  <c r="BK102" i="26"/>
  <c r="BK103" i="26"/>
  <c r="BK80" i="26"/>
  <c r="BK81" i="26"/>
  <c r="BK82" i="26"/>
  <c r="BK3" i="18"/>
  <c r="BK4" i="18"/>
  <c r="BK5" i="18"/>
  <c r="BK6" i="18"/>
  <c r="BK7" i="18"/>
  <c r="BK8" i="18"/>
  <c r="BK9" i="18"/>
  <c r="BK10" i="18"/>
  <c r="BK11" i="18"/>
  <c r="BK12" i="18"/>
  <c r="BK13" i="18"/>
  <c r="BK14" i="18"/>
  <c r="BK15" i="18"/>
  <c r="BK16" i="18"/>
  <c r="BK17" i="18"/>
  <c r="BK18" i="18"/>
  <c r="BK19" i="18"/>
  <c r="BK20" i="18"/>
  <c r="BK21" i="18"/>
  <c r="BK22" i="18"/>
  <c r="BK23" i="18"/>
  <c r="BK24" i="18"/>
  <c r="BK25" i="18"/>
  <c r="BK26" i="18"/>
  <c r="BK27" i="18"/>
  <c r="BK28" i="18"/>
  <c r="BK29" i="18"/>
  <c r="BK30" i="18"/>
  <c r="BK31" i="18"/>
  <c r="BK32" i="18"/>
  <c r="BK33" i="18"/>
  <c r="BK34" i="18"/>
  <c r="BK35" i="18"/>
  <c r="BK36" i="18"/>
  <c r="BK37" i="18"/>
  <c r="BK38" i="18"/>
  <c r="BK39" i="18"/>
  <c r="BK40" i="18"/>
  <c r="BK41" i="18"/>
  <c r="BK42" i="18"/>
  <c r="BK43" i="18"/>
  <c r="BK44" i="18"/>
  <c r="BK45" i="18"/>
  <c r="BK46" i="18"/>
  <c r="BK47" i="18"/>
  <c r="BK48" i="18"/>
  <c r="BK49" i="18"/>
  <c r="BK50" i="18"/>
  <c r="BK51" i="18"/>
  <c r="BK52" i="18"/>
  <c r="BK53" i="18"/>
  <c r="BK54" i="18"/>
  <c r="BK55" i="18"/>
  <c r="BK56" i="18"/>
  <c r="BK57" i="18"/>
  <c r="BK58" i="18"/>
  <c r="BK59" i="18"/>
  <c r="BK60" i="18"/>
  <c r="BK61" i="18"/>
  <c r="BK62" i="18"/>
  <c r="BK73" i="18"/>
  <c r="BK74" i="18"/>
  <c r="BK75" i="18"/>
  <c r="BK76" i="18"/>
  <c r="BK77" i="18"/>
  <c r="BK78" i="18"/>
  <c r="BK79" i="18"/>
  <c r="BK80" i="18"/>
  <c r="BK81" i="18"/>
  <c r="BK82" i="18"/>
  <c r="BK83" i="18"/>
  <c r="BK84" i="18"/>
  <c r="BK85" i="18"/>
  <c r="BK86" i="18"/>
  <c r="BK87" i="18"/>
  <c r="BK88" i="18"/>
  <c r="BK89" i="18"/>
  <c r="BK90" i="18"/>
  <c r="BK91" i="18"/>
  <c r="BK92" i="18"/>
  <c r="BK93" i="18"/>
  <c r="BK94" i="18"/>
  <c r="BK95" i="18"/>
  <c r="BK96" i="18"/>
  <c r="BK97" i="18"/>
  <c r="BK98" i="18"/>
  <c r="BK99" i="18"/>
  <c r="BK100" i="18"/>
  <c r="BK101" i="18"/>
  <c r="BK102" i="18"/>
  <c r="BK103" i="18"/>
  <c r="BO3" i="22"/>
  <c r="BO4" i="22"/>
  <c r="BO5" i="22"/>
  <c r="BO6" i="22"/>
  <c r="BO7" i="22"/>
  <c r="BO8" i="22"/>
  <c r="BO9" i="22"/>
  <c r="BO10" i="22"/>
  <c r="BO11" i="22"/>
  <c r="BO12" i="22"/>
  <c r="BO13" i="22"/>
  <c r="BO14" i="22"/>
  <c r="BO15" i="22"/>
  <c r="BO16" i="22"/>
  <c r="BO17" i="22"/>
  <c r="BO18" i="22"/>
  <c r="BO19" i="22"/>
  <c r="BO20" i="22"/>
  <c r="BO21" i="22"/>
  <c r="BO22" i="22"/>
  <c r="BO23" i="22"/>
  <c r="BO24" i="22"/>
  <c r="BO25" i="22"/>
  <c r="BO26" i="22"/>
  <c r="BO27" i="22"/>
  <c r="BO28" i="22"/>
  <c r="BO29" i="22"/>
  <c r="BO30" i="22"/>
  <c r="BO31" i="22"/>
  <c r="BO32" i="22"/>
  <c r="BO33" i="22"/>
  <c r="BO34" i="22"/>
  <c r="BO35" i="22"/>
  <c r="BO36" i="22"/>
  <c r="BO37" i="22"/>
  <c r="BO38" i="22"/>
  <c r="BO39" i="22"/>
  <c r="BO40" i="22"/>
  <c r="BO41" i="22"/>
  <c r="BO42" i="22"/>
  <c r="BO43" i="22"/>
  <c r="BO44" i="22"/>
  <c r="BO45" i="22"/>
  <c r="BO46" i="22"/>
  <c r="BO47" i="22"/>
  <c r="BO48" i="22"/>
  <c r="BO49" i="22"/>
  <c r="BO50" i="22"/>
  <c r="BO51" i="22"/>
  <c r="BO52" i="22"/>
  <c r="BO53" i="22"/>
  <c r="BO54" i="22"/>
  <c r="BO55" i="22"/>
  <c r="BO56" i="22"/>
  <c r="BO57" i="22"/>
  <c r="BO58" i="22"/>
  <c r="BO59" i="22"/>
  <c r="BO60" i="22"/>
  <c r="BO61" i="22"/>
  <c r="BO62" i="22"/>
  <c r="BO63" i="22"/>
  <c r="BO64" i="22"/>
  <c r="BO65" i="22"/>
  <c r="BO66" i="22"/>
  <c r="BO67" i="22"/>
  <c r="BO68" i="22"/>
  <c r="BO69" i="22"/>
  <c r="BO70" i="22"/>
  <c r="BO71" i="22"/>
  <c r="BO72" i="22"/>
  <c r="BO73" i="22"/>
  <c r="BO74" i="22"/>
  <c r="BO75" i="22"/>
  <c r="BO76" i="22"/>
  <c r="BO77" i="22"/>
  <c r="BO78" i="22"/>
  <c r="BO79" i="22"/>
  <c r="BO80" i="22"/>
  <c r="BO81" i="22"/>
  <c r="BO82" i="22"/>
  <c r="BO83" i="22"/>
  <c r="BO84" i="22"/>
  <c r="BO85" i="22"/>
  <c r="BO86" i="22"/>
  <c r="BO87" i="22"/>
  <c r="BO88" i="22"/>
  <c r="BO89" i="22"/>
  <c r="BO90" i="22"/>
  <c r="BO91" i="22"/>
  <c r="BO92" i="22"/>
  <c r="BO93" i="22"/>
  <c r="BO94" i="22"/>
  <c r="BO95" i="22"/>
  <c r="BO96" i="22"/>
  <c r="BO97" i="22"/>
  <c r="BO98" i="22"/>
  <c r="BO99" i="22"/>
  <c r="BO100" i="22"/>
  <c r="BO101" i="22"/>
  <c r="BO102" i="22"/>
  <c r="BO103" i="22"/>
  <c r="BH44" i="3"/>
  <c r="BH57" i="3"/>
  <c r="BH36" i="3"/>
  <c r="BH17" i="3"/>
  <c r="BH58" i="3"/>
  <c r="BH102" i="3"/>
  <c r="BH48" i="3"/>
  <c r="BH35" i="3"/>
  <c r="BH24" i="3"/>
  <c r="BH11" i="3"/>
  <c r="BH26" i="3"/>
  <c r="BH55" i="3"/>
  <c r="BH40" i="3"/>
  <c r="BH21" i="3"/>
  <c r="BH3" i="3"/>
  <c r="BH15" i="3"/>
  <c r="U66" i="1"/>
  <c r="AA66" i="1" s="1"/>
  <c r="W101" i="1"/>
  <c r="V101" i="1" s="1"/>
  <c r="P101" i="1"/>
  <c r="T105" i="21"/>
  <c r="V105" i="23"/>
  <c r="AL105" i="21"/>
  <c r="D105" i="23"/>
  <c r="AN105" i="23"/>
  <c r="AJ105" i="23"/>
  <c r="L105" i="21"/>
  <c r="AP105" i="23"/>
  <c r="K105" i="23"/>
  <c r="W105" i="21"/>
  <c r="AB105" i="23"/>
  <c r="N105" i="23"/>
  <c r="N105" i="21"/>
  <c r="AM105" i="21"/>
  <c r="W105" i="23"/>
  <c r="P105" i="23"/>
  <c r="BA105" i="27"/>
  <c r="AV105" i="25"/>
  <c r="BB105" i="23"/>
  <c r="E105" i="23"/>
  <c r="AC105" i="23"/>
  <c r="AC105" i="21"/>
  <c r="AW105" i="21"/>
  <c r="AR105" i="21"/>
  <c r="Q105" i="21"/>
  <c r="S105" i="23"/>
  <c r="AS105" i="21"/>
  <c r="BF105" i="27"/>
  <c r="BF105" i="25"/>
  <c r="D105" i="21"/>
  <c r="H105" i="21"/>
  <c r="AP105" i="21"/>
  <c r="R105" i="23"/>
  <c r="AN105" i="21"/>
  <c r="AH105" i="21"/>
  <c r="AE105" i="21"/>
  <c r="AQ105" i="23"/>
  <c r="L105" i="23"/>
  <c r="M105" i="23"/>
  <c r="AG105" i="21"/>
  <c r="AV105" i="27"/>
  <c r="M105" i="21"/>
  <c r="AT105" i="25"/>
  <c r="AM105" i="23"/>
  <c r="Y105" i="21"/>
  <c r="AA105" i="21"/>
  <c r="F105" i="23"/>
  <c r="G105" i="21"/>
  <c r="AI105" i="23"/>
  <c r="Y105" i="23"/>
  <c r="Z105" i="21"/>
  <c r="AF105" i="23"/>
  <c r="BA105" i="25"/>
  <c r="C105" i="21"/>
  <c r="V105" i="21"/>
  <c r="G105" i="23"/>
  <c r="AS105" i="23"/>
  <c r="U105" i="23"/>
  <c r="AJ105" i="21"/>
  <c r="AW105" i="23"/>
  <c r="AO105" i="21"/>
  <c r="BG105" i="23"/>
  <c r="J105" i="21"/>
  <c r="I105" i="23"/>
  <c r="X105" i="23"/>
  <c r="AB105" i="21"/>
  <c r="AR105" i="23"/>
  <c r="AK105" i="21"/>
  <c r="AF105" i="21"/>
  <c r="O105" i="23"/>
  <c r="O105" i="21"/>
  <c r="AI105" i="21"/>
  <c r="E105" i="21"/>
  <c r="U105" i="21"/>
  <c r="I105" i="21"/>
  <c r="BB105" i="21"/>
  <c r="H105" i="23"/>
  <c r="AH105" i="23"/>
  <c r="C105" i="23"/>
  <c r="T105" i="23"/>
  <c r="X105" i="21"/>
  <c r="K105" i="21"/>
  <c r="Q105" i="23"/>
  <c r="BG105" i="21"/>
  <c r="F105" i="21"/>
  <c r="AA105" i="23"/>
  <c r="AO105" i="23"/>
  <c r="R105" i="21"/>
  <c r="AE105" i="23"/>
  <c r="Z105" i="23"/>
  <c r="S105" i="21"/>
  <c r="AK105" i="23"/>
  <c r="P105" i="21"/>
  <c r="AL105" i="23"/>
  <c r="AT105" i="27"/>
  <c r="AQ105" i="21"/>
  <c r="J105" i="23"/>
  <c r="AG105" i="23"/>
  <c r="BK105" i="25"/>
  <c r="BL105" i="25"/>
  <c r="H7" i="19"/>
  <c r="D7" i="19"/>
  <c r="D5" i="19"/>
  <c r="E7" i="19"/>
  <c r="BN105" i="25"/>
  <c r="BO105" i="25"/>
  <c r="E6" i="19"/>
  <c r="H4" i="19"/>
  <c r="E8" i="19"/>
  <c r="E4" i="19"/>
  <c r="E5" i="19"/>
  <c r="H8" i="19"/>
  <c r="D6" i="19"/>
  <c r="D8" i="19"/>
  <c r="BR105" i="21"/>
  <c r="BK105" i="22"/>
  <c r="AD105" i="23"/>
  <c r="AD105" i="21"/>
  <c r="C12" i="19"/>
  <c r="B12" i="19"/>
  <c r="BS56" i="20"/>
  <c r="BS55" i="20"/>
  <c r="BS50" i="20"/>
  <c r="BS46" i="20"/>
  <c r="BS42" i="20"/>
  <c r="BS37" i="20"/>
  <c r="BS36" i="20"/>
  <c r="BS29" i="20"/>
  <c r="BS28" i="20"/>
  <c r="BS21" i="20"/>
  <c r="BS20" i="20"/>
  <c r="BS13" i="20"/>
  <c r="BS12" i="20"/>
  <c r="BS5" i="20"/>
  <c r="BS4" i="20"/>
  <c r="BS3" i="20"/>
  <c r="BS62" i="20"/>
  <c r="BS57" i="20"/>
  <c r="BS54" i="20"/>
  <c r="BS38" i="20"/>
  <c r="BS35" i="20"/>
  <c r="BS30" i="20"/>
  <c r="BS27" i="20"/>
  <c r="BS22" i="20"/>
  <c r="BS19" i="20"/>
  <c r="BS14" i="20"/>
  <c r="BS11" i="20"/>
  <c r="BS6" i="20"/>
  <c r="BS60" i="20"/>
  <c r="BS59" i="20"/>
  <c r="BS52" i="20"/>
  <c r="BS51" i="20"/>
  <c r="BS48" i="20"/>
  <c r="BS47" i="20"/>
  <c r="BS44" i="20"/>
  <c r="BS43" i="20"/>
  <c r="BS40" i="20"/>
  <c r="BS33" i="20"/>
  <c r="BS32" i="20"/>
  <c r="BS25" i="20"/>
  <c r="BS24" i="20"/>
  <c r="BS17" i="20"/>
  <c r="BS16" i="20"/>
  <c r="BS9" i="20"/>
  <c r="BS8" i="20"/>
  <c r="BS61" i="20"/>
  <c r="BS58" i="20"/>
  <c r="BS53" i="20"/>
  <c r="BS49" i="20"/>
  <c r="BS45" i="20"/>
  <c r="BS41" i="20"/>
  <c r="BS39" i="20"/>
  <c r="BS34" i="20"/>
  <c r="BS31" i="20"/>
  <c r="BS26" i="20"/>
  <c r="BS23" i="20"/>
  <c r="BS18" i="20"/>
  <c r="BS15" i="20"/>
  <c r="BS10" i="20"/>
  <c r="BS7" i="20"/>
  <c r="BT105" i="20"/>
  <c r="CB105" i="20"/>
  <c r="CT105" i="22"/>
  <c r="BY105" i="21"/>
  <c r="CB105" i="23"/>
  <c r="M8" i="14"/>
  <c r="I4" i="19"/>
  <c r="M7" i="14"/>
  <c r="I7" i="19"/>
  <c r="AI4" i="9"/>
  <c r="AI7" i="9"/>
  <c r="AI5" i="9"/>
  <c r="AI6" i="9"/>
  <c r="AI13" i="9"/>
  <c r="AI14" i="9"/>
  <c r="AI21" i="9"/>
  <c r="AI22" i="9"/>
  <c r="AI29" i="9"/>
  <c r="AI30" i="9"/>
  <c r="AI3" i="9"/>
  <c r="AI8" i="9"/>
  <c r="AI11" i="9"/>
  <c r="AI16" i="9"/>
  <c r="AI19" i="9"/>
  <c r="AI24" i="9"/>
  <c r="AI9" i="9"/>
  <c r="AI20" i="9"/>
  <c r="AI23" i="9"/>
  <c r="AI26" i="9"/>
  <c r="AI28" i="9"/>
  <c r="AI31" i="9"/>
  <c r="AI33" i="9"/>
  <c r="AI35" i="9"/>
  <c r="AI10" i="9"/>
  <c r="AI18" i="9"/>
  <c r="AI25" i="9"/>
  <c r="AI34" i="9"/>
  <c r="AI12" i="9"/>
  <c r="AI15" i="9"/>
  <c r="AI27" i="9"/>
  <c r="AI32" i="9"/>
  <c r="AI17" i="9"/>
  <c r="AI97" i="9"/>
  <c r="AI81" i="9"/>
  <c r="AI69" i="9"/>
  <c r="AI41" i="9"/>
  <c r="AI80" i="9"/>
  <c r="AI100" i="9"/>
  <c r="AI96" i="9"/>
  <c r="AI92" i="9"/>
  <c r="AI88" i="9"/>
  <c r="AI84" i="9"/>
  <c r="AI76" i="9"/>
  <c r="AI72" i="9"/>
  <c r="AI68" i="9"/>
  <c r="AI64" i="9"/>
  <c r="AI52" i="9"/>
  <c r="AI57" i="9"/>
  <c r="AI44" i="9"/>
  <c r="AI60" i="9"/>
  <c r="AI40" i="9"/>
  <c r="AI56" i="9"/>
  <c r="AI47" i="9"/>
  <c r="AI85" i="9"/>
  <c r="AI73" i="9"/>
  <c r="AI103" i="9"/>
  <c r="AI99" i="9"/>
  <c r="AI95" i="9"/>
  <c r="AI91" i="9"/>
  <c r="AI79" i="9"/>
  <c r="AI63" i="9"/>
  <c r="AI87" i="9"/>
  <c r="AI83" i="9"/>
  <c r="AI59" i="9"/>
  <c r="AI39" i="9"/>
  <c r="AI75" i="9"/>
  <c r="AI71" i="9"/>
  <c r="AI55" i="9"/>
  <c r="AI48" i="9"/>
  <c r="AI67" i="9"/>
  <c r="AI51" i="9"/>
  <c r="AI101" i="9"/>
  <c r="AI53" i="9"/>
  <c r="AI45" i="9"/>
  <c r="AI102" i="9"/>
  <c r="AI98" i="9"/>
  <c r="AI94" i="9"/>
  <c r="AI90" i="9"/>
  <c r="AI86" i="9"/>
  <c r="AI89" i="9"/>
  <c r="AI77" i="9"/>
  <c r="AI37" i="9"/>
  <c r="AI36" i="9"/>
  <c r="AI49" i="9"/>
  <c r="AI74" i="9"/>
  <c r="AI70" i="9"/>
  <c r="AI54" i="9"/>
  <c r="AI43" i="9"/>
  <c r="AI82" i="9"/>
  <c r="AI78" i="9"/>
  <c r="AI66" i="9"/>
  <c r="AI46" i="9"/>
  <c r="AI62" i="9"/>
  <c r="AI42" i="9"/>
  <c r="AI65" i="9"/>
  <c r="AI58" i="9"/>
  <c r="AI38" i="9"/>
  <c r="AI61" i="9"/>
  <c r="AI50" i="9"/>
  <c r="AI93" i="9"/>
  <c r="AQ4" i="9"/>
  <c r="AQ7" i="9"/>
  <c r="AQ5" i="9"/>
  <c r="AQ6" i="9"/>
  <c r="AQ13" i="9"/>
  <c r="AQ14" i="9"/>
  <c r="AQ21" i="9"/>
  <c r="AQ22" i="9"/>
  <c r="AQ29" i="9"/>
  <c r="AQ30" i="9"/>
  <c r="AQ3" i="9"/>
  <c r="AQ8" i="9"/>
  <c r="AQ11" i="9"/>
  <c r="AQ16" i="9"/>
  <c r="AQ19" i="9"/>
  <c r="AQ24" i="9"/>
  <c r="AQ20" i="9"/>
  <c r="AQ23" i="9"/>
  <c r="AQ27" i="9"/>
  <c r="AQ32" i="9"/>
  <c r="AQ35" i="9"/>
  <c r="AQ40" i="9"/>
  <c r="AQ43" i="9"/>
  <c r="AQ37" i="9"/>
  <c r="AQ38" i="9"/>
  <c r="AQ18" i="9"/>
  <c r="AQ25" i="9"/>
  <c r="AQ34" i="9"/>
  <c r="AQ41" i="9"/>
  <c r="AQ42" i="9"/>
  <c r="AQ33" i="9"/>
  <c r="AQ36" i="9"/>
  <c r="AQ39" i="9"/>
  <c r="AQ10" i="9"/>
  <c r="AQ17" i="9"/>
  <c r="AQ9" i="9"/>
  <c r="AQ12" i="9"/>
  <c r="AQ15" i="9"/>
  <c r="AQ26" i="9"/>
  <c r="AQ28" i="9"/>
  <c r="AQ31" i="9"/>
  <c r="AQ89" i="9"/>
  <c r="AQ77" i="9"/>
  <c r="AQ49" i="9"/>
  <c r="AQ100" i="9"/>
  <c r="AQ96" i="9"/>
  <c r="AQ92" i="9"/>
  <c r="AQ88" i="9"/>
  <c r="AQ80" i="9"/>
  <c r="AQ76" i="9"/>
  <c r="AQ84" i="9"/>
  <c r="AQ72" i="9"/>
  <c r="AQ60" i="9"/>
  <c r="AQ65" i="9"/>
  <c r="AQ52" i="9"/>
  <c r="AQ68" i="9"/>
  <c r="AQ48" i="9"/>
  <c r="AQ64" i="9"/>
  <c r="AQ55" i="9"/>
  <c r="AQ93" i="9"/>
  <c r="AQ81" i="9"/>
  <c r="AQ103" i="9"/>
  <c r="AQ99" i="9"/>
  <c r="AQ71" i="9"/>
  <c r="AQ95" i="9"/>
  <c r="AQ91" i="9"/>
  <c r="AQ87" i="9"/>
  <c r="AQ67" i="9"/>
  <c r="AQ47" i="9"/>
  <c r="AQ79" i="9"/>
  <c r="AQ63" i="9"/>
  <c r="AQ56" i="9"/>
  <c r="AQ83" i="9"/>
  <c r="AQ75" i="9"/>
  <c r="AQ59" i="9"/>
  <c r="AQ61" i="9"/>
  <c r="AQ53" i="9"/>
  <c r="AQ102" i="9"/>
  <c r="AQ98" i="9"/>
  <c r="AQ94" i="9"/>
  <c r="AQ51" i="9"/>
  <c r="AQ97" i="9"/>
  <c r="AQ85" i="9"/>
  <c r="AQ45" i="9"/>
  <c r="AQ44" i="9"/>
  <c r="AQ82" i="9"/>
  <c r="AQ78" i="9"/>
  <c r="AQ62" i="9"/>
  <c r="AQ73" i="9"/>
  <c r="AQ90" i="9"/>
  <c r="AQ86" i="9"/>
  <c r="AQ74" i="9"/>
  <c r="AQ54" i="9"/>
  <c r="AQ57" i="9"/>
  <c r="AQ70" i="9"/>
  <c r="AQ50" i="9"/>
  <c r="AQ66" i="9"/>
  <c r="AQ46" i="9"/>
  <c r="AQ69" i="9"/>
  <c r="AQ58" i="9"/>
  <c r="AQ101" i="9"/>
  <c r="AD5" i="9"/>
  <c r="AD6" i="9"/>
  <c r="AD3" i="9"/>
  <c r="AD8" i="9"/>
  <c r="AD11" i="9"/>
  <c r="AD16" i="9"/>
  <c r="AD19" i="9"/>
  <c r="AD24" i="9"/>
  <c r="AD27" i="9"/>
  <c r="AD9" i="9"/>
  <c r="AD10" i="9"/>
  <c r="AD17" i="9"/>
  <c r="AD18" i="9"/>
  <c r="AD25" i="9"/>
  <c r="AD26" i="9"/>
  <c r="AD7" i="9"/>
  <c r="AD13" i="9"/>
  <c r="AD14" i="9"/>
  <c r="AD28" i="9"/>
  <c r="AD20" i="9"/>
  <c r="AD23" i="9"/>
  <c r="AD29" i="9"/>
  <c r="AD30" i="9"/>
  <c r="AD4" i="9"/>
  <c r="AD21" i="9"/>
  <c r="AD22" i="9"/>
  <c r="AD12" i="9"/>
  <c r="AD15" i="9"/>
  <c r="AD92" i="9"/>
  <c r="AD76" i="9"/>
  <c r="AD64" i="9"/>
  <c r="AD36" i="9"/>
  <c r="AD103" i="9"/>
  <c r="AD99" i="9"/>
  <c r="AD95" i="9"/>
  <c r="AD91" i="9"/>
  <c r="AD87" i="9"/>
  <c r="AD83" i="9"/>
  <c r="AD71" i="9"/>
  <c r="AD67" i="9"/>
  <c r="AD63" i="9"/>
  <c r="AD59" i="9"/>
  <c r="AD79" i="9"/>
  <c r="AD75" i="9"/>
  <c r="AD39" i="9"/>
  <c r="AD55" i="9"/>
  <c r="AD35" i="9"/>
  <c r="AD51" i="9"/>
  <c r="AD42" i="9"/>
  <c r="AD100" i="9"/>
  <c r="AD80" i="9"/>
  <c r="AD68" i="9"/>
  <c r="AD102" i="9"/>
  <c r="AD98" i="9"/>
  <c r="AD94" i="9"/>
  <c r="AD90" i="9"/>
  <c r="AD47" i="9"/>
  <c r="AD52" i="9"/>
  <c r="AD82" i="9"/>
  <c r="AD86" i="9"/>
  <c r="AD70" i="9"/>
  <c r="AD66" i="9"/>
  <c r="AD50" i="9"/>
  <c r="AD43" i="9"/>
  <c r="AD62" i="9"/>
  <c r="AD46" i="9"/>
  <c r="AD78" i="9"/>
  <c r="AD74" i="9"/>
  <c r="AD58" i="9"/>
  <c r="AD38" i="9"/>
  <c r="AD96" i="9"/>
  <c r="AD84" i="9"/>
  <c r="AD72" i="9"/>
  <c r="AD32" i="9"/>
  <c r="AD31" i="9"/>
  <c r="AD60" i="9"/>
  <c r="AD44" i="9"/>
  <c r="AD54" i="9"/>
  <c r="AD40" i="9"/>
  <c r="AD93" i="9"/>
  <c r="AD77" i="9"/>
  <c r="AD73" i="9"/>
  <c r="AD61" i="9"/>
  <c r="AD41" i="9"/>
  <c r="AD34" i="9"/>
  <c r="AD89" i="9"/>
  <c r="AD57" i="9"/>
  <c r="AD37" i="9"/>
  <c r="AD48" i="9"/>
  <c r="AD101" i="9"/>
  <c r="AD97" i="9"/>
  <c r="AD53" i="9"/>
  <c r="AD85" i="9"/>
  <c r="AD81" i="9"/>
  <c r="AD69" i="9"/>
  <c r="AD65" i="9"/>
  <c r="AD49" i="9"/>
  <c r="AD33" i="9"/>
  <c r="AD45" i="9"/>
  <c r="AD88" i="9"/>
  <c r="AD56" i="9"/>
  <c r="S4" i="9"/>
  <c r="S7" i="9"/>
  <c r="S5" i="9"/>
  <c r="S6" i="9"/>
  <c r="S13" i="9"/>
  <c r="S14" i="9"/>
  <c r="S3" i="9"/>
  <c r="S8" i="9"/>
  <c r="S11" i="9"/>
  <c r="S16" i="9"/>
  <c r="S19" i="9"/>
  <c r="S9" i="9"/>
  <c r="S10" i="9"/>
  <c r="S18" i="9"/>
  <c r="S17" i="9"/>
  <c r="S12" i="9"/>
  <c r="S15" i="9"/>
  <c r="S93" i="9"/>
  <c r="S81" i="9"/>
  <c r="S100" i="9"/>
  <c r="S65" i="9"/>
  <c r="S53" i="9"/>
  <c r="S25" i="9"/>
  <c r="S80" i="9"/>
  <c r="S76" i="9"/>
  <c r="S72" i="9"/>
  <c r="S68" i="9"/>
  <c r="S64" i="9"/>
  <c r="S96" i="9"/>
  <c r="S92" i="9"/>
  <c r="S88" i="9"/>
  <c r="S84" i="9"/>
  <c r="S60" i="9"/>
  <c r="S56" i="9"/>
  <c r="S52" i="9"/>
  <c r="S48" i="9"/>
  <c r="S36" i="9"/>
  <c r="S41" i="9"/>
  <c r="S28" i="9"/>
  <c r="S44" i="9"/>
  <c r="S24" i="9"/>
  <c r="S79" i="9"/>
  <c r="S40" i="9"/>
  <c r="S31" i="9"/>
  <c r="S89" i="9"/>
  <c r="S69" i="9"/>
  <c r="S57" i="9"/>
  <c r="S103" i="9"/>
  <c r="S99" i="9"/>
  <c r="S95" i="9"/>
  <c r="S91" i="9"/>
  <c r="S87" i="9"/>
  <c r="S83" i="9"/>
  <c r="S75" i="9"/>
  <c r="S71" i="9"/>
  <c r="S67" i="9"/>
  <c r="S63" i="9"/>
  <c r="S47" i="9"/>
  <c r="S43" i="9"/>
  <c r="S23" i="9"/>
  <c r="S59" i="9"/>
  <c r="S55" i="9"/>
  <c r="S39" i="9"/>
  <c r="S32" i="9"/>
  <c r="S51" i="9"/>
  <c r="S35" i="9"/>
  <c r="S85" i="9"/>
  <c r="S37" i="9"/>
  <c r="S29" i="9"/>
  <c r="S102" i="9"/>
  <c r="S98" i="9"/>
  <c r="S94" i="9"/>
  <c r="S90" i="9"/>
  <c r="S86" i="9"/>
  <c r="S82" i="9"/>
  <c r="S78" i="9"/>
  <c r="S74" i="9"/>
  <c r="S70" i="9"/>
  <c r="S73" i="9"/>
  <c r="S61" i="9"/>
  <c r="S21" i="9"/>
  <c r="S20" i="9"/>
  <c r="S27" i="9"/>
  <c r="S101" i="9"/>
  <c r="S33" i="9"/>
  <c r="S58" i="9"/>
  <c r="S54" i="9"/>
  <c r="S38" i="9"/>
  <c r="S66" i="9"/>
  <c r="S62" i="9"/>
  <c r="S50" i="9"/>
  <c r="S30" i="9"/>
  <c r="S46" i="9"/>
  <c r="S26" i="9"/>
  <c r="S49" i="9"/>
  <c r="S42" i="9"/>
  <c r="S22" i="9"/>
  <c r="S45" i="9"/>
  <c r="S34" i="9"/>
  <c r="S97" i="9"/>
  <c r="S77" i="9"/>
  <c r="G4" i="9"/>
  <c r="G7" i="9"/>
  <c r="G5" i="9"/>
  <c r="G6" i="9"/>
  <c r="G3" i="9"/>
  <c r="G97" i="9"/>
  <c r="G81" i="9"/>
  <c r="G69" i="9"/>
  <c r="G100" i="9"/>
  <c r="G96" i="9"/>
  <c r="G92" i="9"/>
  <c r="G88" i="9"/>
  <c r="G53" i="9"/>
  <c r="G41" i="9"/>
  <c r="G13" i="9"/>
  <c r="G80" i="9"/>
  <c r="G76" i="9"/>
  <c r="G72" i="9"/>
  <c r="G68" i="9"/>
  <c r="G64" i="9"/>
  <c r="G60" i="9"/>
  <c r="G56" i="9"/>
  <c r="G52" i="9"/>
  <c r="G84" i="9"/>
  <c r="G48" i="9"/>
  <c r="G44" i="9"/>
  <c r="G40" i="9"/>
  <c r="G36" i="9"/>
  <c r="G24" i="9"/>
  <c r="G16" i="9"/>
  <c r="G29" i="9"/>
  <c r="G32" i="9"/>
  <c r="G79" i="9"/>
  <c r="G75" i="9"/>
  <c r="G71" i="9"/>
  <c r="G67" i="9"/>
  <c r="G28" i="9"/>
  <c r="G12" i="9"/>
  <c r="G19" i="9"/>
  <c r="G93" i="9"/>
  <c r="G77" i="9"/>
  <c r="G57" i="9"/>
  <c r="G45" i="9"/>
  <c r="G103" i="9"/>
  <c r="G99" i="9"/>
  <c r="G95" i="9"/>
  <c r="G91" i="9"/>
  <c r="G87" i="9"/>
  <c r="G83" i="9"/>
  <c r="G59" i="9"/>
  <c r="G55" i="9"/>
  <c r="G51" i="9"/>
  <c r="G35" i="9"/>
  <c r="G31" i="9"/>
  <c r="G15" i="9"/>
  <c r="G47" i="9"/>
  <c r="G43" i="9"/>
  <c r="G27" i="9"/>
  <c r="G20" i="9"/>
  <c r="G63" i="9"/>
  <c r="G39" i="9"/>
  <c r="G23" i="9"/>
  <c r="G11" i="9"/>
  <c r="G89" i="9"/>
  <c r="G25" i="9"/>
  <c r="G102" i="9"/>
  <c r="G98" i="9"/>
  <c r="G94" i="9"/>
  <c r="G90" i="9"/>
  <c r="G86" i="9"/>
  <c r="G82" i="9"/>
  <c r="G78" i="9"/>
  <c r="G74" i="9"/>
  <c r="G70" i="9"/>
  <c r="G66" i="9"/>
  <c r="G62" i="9"/>
  <c r="G58" i="9"/>
  <c r="G49" i="9"/>
  <c r="G9" i="9"/>
  <c r="G8" i="9"/>
  <c r="G37" i="9"/>
  <c r="G17" i="9"/>
  <c r="G46" i="9"/>
  <c r="G42" i="9"/>
  <c r="G26" i="9"/>
  <c r="G73" i="9"/>
  <c r="G21" i="9"/>
  <c r="G54" i="9"/>
  <c r="G50" i="9"/>
  <c r="G38" i="9"/>
  <c r="G18" i="9"/>
  <c r="G61" i="9"/>
  <c r="G34" i="9"/>
  <c r="G14" i="9"/>
  <c r="G30" i="9"/>
  <c r="G10" i="9"/>
  <c r="G33" i="9"/>
  <c r="G22" i="9"/>
  <c r="G101" i="9"/>
  <c r="G85" i="9"/>
  <c r="G65" i="9"/>
  <c r="F5" i="9"/>
  <c r="F6" i="9"/>
  <c r="F3" i="9"/>
  <c r="F4" i="9"/>
  <c r="F96" i="9"/>
  <c r="F80" i="9"/>
  <c r="F68" i="9"/>
  <c r="F52" i="9"/>
  <c r="F40" i="9"/>
  <c r="F12" i="9"/>
  <c r="F103" i="9"/>
  <c r="F99" i="9"/>
  <c r="F95" i="9"/>
  <c r="F91" i="9"/>
  <c r="F87" i="9"/>
  <c r="F83" i="9"/>
  <c r="F47" i="9"/>
  <c r="F43" i="9"/>
  <c r="F39" i="9"/>
  <c r="F35" i="9"/>
  <c r="F79" i="9"/>
  <c r="F75" i="9"/>
  <c r="F71" i="9"/>
  <c r="F67" i="9"/>
  <c r="F63" i="9"/>
  <c r="F59" i="9"/>
  <c r="F55" i="9"/>
  <c r="F51" i="9"/>
  <c r="F31" i="9"/>
  <c r="F18" i="9"/>
  <c r="F78" i="9"/>
  <c r="F74" i="9"/>
  <c r="F70" i="9"/>
  <c r="F66" i="9"/>
  <c r="F27" i="9"/>
  <c r="F11" i="9"/>
  <c r="F92" i="9"/>
  <c r="F76" i="9"/>
  <c r="F56" i="9"/>
  <c r="F44" i="9"/>
  <c r="F102" i="9"/>
  <c r="F98" i="9"/>
  <c r="F94" i="9"/>
  <c r="F90" i="9"/>
  <c r="F86" i="9"/>
  <c r="F82" i="9"/>
  <c r="F23" i="9"/>
  <c r="F15" i="9"/>
  <c r="F28" i="9"/>
  <c r="F46" i="9"/>
  <c r="F42" i="9"/>
  <c r="F26" i="9"/>
  <c r="F19" i="9"/>
  <c r="F62" i="9"/>
  <c r="F38" i="9"/>
  <c r="F22" i="9"/>
  <c r="F10" i="9"/>
  <c r="F58" i="9"/>
  <c r="F54" i="9"/>
  <c r="F50" i="9"/>
  <c r="F34" i="9"/>
  <c r="F88" i="9"/>
  <c r="F72" i="9"/>
  <c r="F60" i="9"/>
  <c r="F14" i="9"/>
  <c r="F30" i="9"/>
  <c r="F48" i="9"/>
  <c r="F8" i="9"/>
  <c r="F7" i="9"/>
  <c r="F36" i="9"/>
  <c r="F16" i="9"/>
  <c r="F20" i="9"/>
  <c r="F24" i="9"/>
  <c r="F77" i="9"/>
  <c r="F73" i="9"/>
  <c r="F69" i="9"/>
  <c r="F53" i="9"/>
  <c r="F49" i="9"/>
  <c r="F37" i="9"/>
  <c r="F17" i="9"/>
  <c r="F97" i="9"/>
  <c r="F85" i="9"/>
  <c r="F65" i="9"/>
  <c r="F57" i="9"/>
  <c r="F33" i="9"/>
  <c r="F13" i="9"/>
  <c r="F93" i="9"/>
  <c r="F89" i="9"/>
  <c r="F29" i="9"/>
  <c r="F101" i="9"/>
  <c r="F81" i="9"/>
  <c r="F61" i="9"/>
  <c r="F45" i="9"/>
  <c r="F41" i="9"/>
  <c r="F25" i="9"/>
  <c r="F21" i="9"/>
  <c r="F100" i="9"/>
  <c r="F84" i="9"/>
  <c r="F64" i="9"/>
  <c r="F9" i="9"/>
  <c r="F32" i="9"/>
  <c r="AL5" i="9"/>
  <c r="AL6" i="9"/>
  <c r="AL3" i="9"/>
  <c r="AL8" i="9"/>
  <c r="AL11" i="9"/>
  <c r="AL16" i="9"/>
  <c r="AL19" i="9"/>
  <c r="AL24" i="9"/>
  <c r="AL27" i="9"/>
  <c r="AL32" i="9"/>
  <c r="AL9" i="9"/>
  <c r="AL10" i="9"/>
  <c r="AL17" i="9"/>
  <c r="AL18" i="9"/>
  <c r="AL25" i="9"/>
  <c r="AL4" i="9"/>
  <c r="AL13" i="9"/>
  <c r="AL14" i="9"/>
  <c r="AL34" i="9"/>
  <c r="AL20" i="9"/>
  <c r="AL23" i="9"/>
  <c r="AL36" i="9"/>
  <c r="AL31" i="9"/>
  <c r="AL37" i="9"/>
  <c r="AL38" i="9"/>
  <c r="AL12" i="9"/>
  <c r="AL15" i="9"/>
  <c r="AL29" i="9"/>
  <c r="AL7" i="9"/>
  <c r="AL21" i="9"/>
  <c r="AL22" i="9"/>
  <c r="AL26" i="9"/>
  <c r="AL28" i="9"/>
  <c r="AL33" i="9"/>
  <c r="AL30" i="9"/>
  <c r="AL35" i="9"/>
  <c r="AL100" i="9"/>
  <c r="AL84" i="9"/>
  <c r="AL72" i="9"/>
  <c r="AL44" i="9"/>
  <c r="AL103" i="9"/>
  <c r="AL99" i="9"/>
  <c r="AL95" i="9"/>
  <c r="AL91" i="9"/>
  <c r="AL87" i="9"/>
  <c r="AL83" i="9"/>
  <c r="AL79" i="9"/>
  <c r="AL75" i="9"/>
  <c r="AL71" i="9"/>
  <c r="AL67" i="9"/>
  <c r="AL47" i="9"/>
  <c r="AL63" i="9"/>
  <c r="AL43" i="9"/>
  <c r="AL59" i="9"/>
  <c r="AL50" i="9"/>
  <c r="AL88" i="9"/>
  <c r="AL76" i="9"/>
  <c r="AL102" i="9"/>
  <c r="AL98" i="9"/>
  <c r="AL55" i="9"/>
  <c r="AL60" i="9"/>
  <c r="AL90" i="9"/>
  <c r="AL86" i="9"/>
  <c r="AL82" i="9"/>
  <c r="AL78" i="9"/>
  <c r="AL74" i="9"/>
  <c r="AL58" i="9"/>
  <c r="AL51" i="9"/>
  <c r="AL70" i="9"/>
  <c r="AL54" i="9"/>
  <c r="AL94" i="9"/>
  <c r="AL66" i="9"/>
  <c r="AL46" i="9"/>
  <c r="AL92" i="9"/>
  <c r="AL62" i="9"/>
  <c r="AL42" i="9"/>
  <c r="AL80" i="9"/>
  <c r="AL40" i="9"/>
  <c r="AL39" i="9"/>
  <c r="AL68" i="9"/>
  <c r="AL52" i="9"/>
  <c r="AL56" i="9"/>
  <c r="AL101" i="9"/>
  <c r="AL85" i="9"/>
  <c r="AL81" i="9"/>
  <c r="AL69" i="9"/>
  <c r="AL49" i="9"/>
  <c r="AL97" i="9"/>
  <c r="AL89" i="9"/>
  <c r="AL65" i="9"/>
  <c r="AL45" i="9"/>
  <c r="AL48" i="9"/>
  <c r="AL61" i="9"/>
  <c r="AL93" i="9"/>
  <c r="AL77" i="9"/>
  <c r="AL73" i="9"/>
  <c r="AL57" i="9"/>
  <c r="AL53" i="9"/>
  <c r="AL96" i="9"/>
  <c r="AL41" i="9"/>
  <c r="AL64" i="9"/>
  <c r="K4" i="9"/>
  <c r="K7" i="9"/>
  <c r="K5" i="9"/>
  <c r="K6" i="9"/>
  <c r="K3" i="9"/>
  <c r="K8" i="9"/>
  <c r="K11" i="9"/>
  <c r="K10" i="9"/>
  <c r="K9" i="9"/>
  <c r="K101" i="9"/>
  <c r="K85" i="9"/>
  <c r="K73" i="9"/>
  <c r="K100" i="9"/>
  <c r="K96" i="9"/>
  <c r="K92" i="9"/>
  <c r="K57" i="9"/>
  <c r="K45" i="9"/>
  <c r="K17" i="9"/>
  <c r="K80" i="9"/>
  <c r="K76" i="9"/>
  <c r="K72" i="9"/>
  <c r="K68" i="9"/>
  <c r="K64" i="9"/>
  <c r="K60" i="9"/>
  <c r="K56" i="9"/>
  <c r="K88" i="9"/>
  <c r="K84" i="9"/>
  <c r="K52" i="9"/>
  <c r="K48" i="9"/>
  <c r="K44" i="9"/>
  <c r="K40" i="9"/>
  <c r="K28" i="9"/>
  <c r="K33" i="9"/>
  <c r="K20" i="9"/>
  <c r="K36" i="9"/>
  <c r="K79" i="9"/>
  <c r="K75" i="9"/>
  <c r="K71" i="9"/>
  <c r="K32" i="9"/>
  <c r="K16" i="9"/>
  <c r="K23" i="9"/>
  <c r="K97" i="9"/>
  <c r="K81" i="9"/>
  <c r="K61" i="9"/>
  <c r="K49" i="9"/>
  <c r="K103" i="9"/>
  <c r="K99" i="9"/>
  <c r="K95" i="9"/>
  <c r="K91" i="9"/>
  <c r="K87" i="9"/>
  <c r="K83" i="9"/>
  <c r="K63" i="9"/>
  <c r="K59" i="9"/>
  <c r="K55" i="9"/>
  <c r="K39" i="9"/>
  <c r="K35" i="9"/>
  <c r="K67" i="9"/>
  <c r="K51" i="9"/>
  <c r="K47" i="9"/>
  <c r="K31" i="9"/>
  <c r="K24" i="9"/>
  <c r="K43" i="9"/>
  <c r="K27" i="9"/>
  <c r="K15" i="9"/>
  <c r="K77" i="9"/>
  <c r="K29" i="9"/>
  <c r="K21" i="9"/>
  <c r="K102" i="9"/>
  <c r="K98" i="9"/>
  <c r="K94" i="9"/>
  <c r="K90" i="9"/>
  <c r="K86" i="9"/>
  <c r="K82" i="9"/>
  <c r="K78" i="9"/>
  <c r="K74" i="9"/>
  <c r="K70" i="9"/>
  <c r="K66" i="9"/>
  <c r="K62" i="9"/>
  <c r="K19" i="9"/>
  <c r="K93" i="9"/>
  <c r="K65" i="9"/>
  <c r="K53" i="9"/>
  <c r="K13" i="9"/>
  <c r="K12" i="9"/>
  <c r="K50" i="9"/>
  <c r="K46" i="9"/>
  <c r="K30" i="9"/>
  <c r="K41" i="9"/>
  <c r="K58" i="9"/>
  <c r="K54" i="9"/>
  <c r="K42" i="9"/>
  <c r="K22" i="9"/>
  <c r="K25" i="9"/>
  <c r="K38" i="9"/>
  <c r="K18" i="9"/>
  <c r="K34" i="9"/>
  <c r="K14" i="9"/>
  <c r="K37" i="9"/>
  <c r="K26" i="9"/>
  <c r="K89" i="9"/>
  <c r="K69" i="9"/>
  <c r="H4" i="9"/>
  <c r="H7" i="9"/>
  <c r="H5" i="9"/>
  <c r="H6" i="9"/>
  <c r="H8" i="9"/>
  <c r="H3" i="9"/>
  <c r="H98" i="9"/>
  <c r="H82" i="9"/>
  <c r="H70" i="9"/>
  <c r="H101" i="9"/>
  <c r="H97" i="9"/>
  <c r="H93" i="9"/>
  <c r="H89" i="9"/>
  <c r="H54" i="9"/>
  <c r="H42" i="9"/>
  <c r="H14" i="9"/>
  <c r="H77" i="9"/>
  <c r="H73" i="9"/>
  <c r="H69" i="9"/>
  <c r="H65" i="9"/>
  <c r="H61" i="9"/>
  <c r="H57" i="9"/>
  <c r="H53" i="9"/>
  <c r="H85" i="9"/>
  <c r="H81" i="9"/>
  <c r="H49" i="9"/>
  <c r="H45" i="9"/>
  <c r="H41" i="9"/>
  <c r="H29" i="9"/>
  <c r="H13" i="9"/>
  <c r="H20" i="9"/>
  <c r="H94" i="9"/>
  <c r="H78" i="9"/>
  <c r="H58" i="9"/>
  <c r="H46" i="9"/>
  <c r="H100" i="9"/>
  <c r="H96" i="9"/>
  <c r="H92" i="9"/>
  <c r="H88" i="9"/>
  <c r="H84" i="9"/>
  <c r="H25" i="9"/>
  <c r="H17" i="9"/>
  <c r="H30" i="9"/>
  <c r="H37" i="9"/>
  <c r="H33" i="9"/>
  <c r="H80" i="9"/>
  <c r="H76" i="9"/>
  <c r="H72" i="9"/>
  <c r="H68" i="9"/>
  <c r="H64" i="9"/>
  <c r="H40" i="9"/>
  <c r="H60" i="9"/>
  <c r="H56" i="9"/>
  <c r="H52" i="9"/>
  <c r="H36" i="9"/>
  <c r="H90" i="9"/>
  <c r="H74" i="9"/>
  <c r="H32" i="9"/>
  <c r="H16" i="9"/>
  <c r="H48" i="9"/>
  <c r="H44" i="9"/>
  <c r="H28" i="9"/>
  <c r="H21" i="9"/>
  <c r="H62" i="9"/>
  <c r="H38" i="9"/>
  <c r="H22" i="9"/>
  <c r="H26" i="9"/>
  <c r="H103" i="9"/>
  <c r="H99" i="9"/>
  <c r="H95" i="9"/>
  <c r="H91" i="9"/>
  <c r="H87" i="9"/>
  <c r="H83" i="9"/>
  <c r="H79" i="9"/>
  <c r="H75" i="9"/>
  <c r="H18" i="9"/>
  <c r="H10" i="9"/>
  <c r="H63" i="9"/>
  <c r="H31" i="9"/>
  <c r="H11" i="9"/>
  <c r="H24" i="9"/>
  <c r="H12" i="9"/>
  <c r="H9" i="9"/>
  <c r="H71" i="9"/>
  <c r="H47" i="9"/>
  <c r="H43" i="9"/>
  <c r="H27" i="9"/>
  <c r="H50" i="9"/>
  <c r="H67" i="9"/>
  <c r="H59" i="9"/>
  <c r="H55" i="9"/>
  <c r="H51" i="9"/>
  <c r="H39" i="9"/>
  <c r="H19" i="9"/>
  <c r="H35" i="9"/>
  <c r="H15" i="9"/>
  <c r="H23" i="9"/>
  <c r="H102" i="9"/>
  <c r="H86" i="9"/>
  <c r="H66" i="9"/>
  <c r="H34" i="9"/>
  <c r="X9" i="9"/>
  <c r="X10" i="9"/>
  <c r="X4" i="9"/>
  <c r="X7" i="9"/>
  <c r="X12" i="9"/>
  <c r="X15" i="9"/>
  <c r="X20" i="9"/>
  <c r="X23" i="9"/>
  <c r="X5" i="9"/>
  <c r="X6" i="9"/>
  <c r="X13" i="9"/>
  <c r="X14" i="9"/>
  <c r="X21" i="9"/>
  <c r="X22" i="9"/>
  <c r="X8" i="9"/>
  <c r="X18" i="9"/>
  <c r="X19" i="9"/>
  <c r="X24" i="9"/>
  <c r="X3" i="9"/>
  <c r="X17" i="9"/>
  <c r="X11" i="9"/>
  <c r="X16" i="9"/>
  <c r="X98" i="9"/>
  <c r="X86" i="9"/>
  <c r="X70" i="9"/>
  <c r="X58" i="9"/>
  <c r="X30" i="9"/>
  <c r="X77" i="9"/>
  <c r="X73" i="9"/>
  <c r="X69" i="9"/>
  <c r="X101" i="9"/>
  <c r="X97" i="9"/>
  <c r="X93" i="9"/>
  <c r="X89" i="9"/>
  <c r="X85" i="9"/>
  <c r="X81" i="9"/>
  <c r="X65" i="9"/>
  <c r="X61" i="9"/>
  <c r="X57" i="9"/>
  <c r="X45" i="9"/>
  <c r="X36" i="9"/>
  <c r="X94" i="9"/>
  <c r="X74" i="9"/>
  <c r="X62" i="9"/>
  <c r="X100" i="9"/>
  <c r="X96" i="9"/>
  <c r="X92" i="9"/>
  <c r="X88" i="9"/>
  <c r="X84" i="9"/>
  <c r="X41" i="9"/>
  <c r="X46" i="9"/>
  <c r="X53" i="9"/>
  <c r="X33" i="9"/>
  <c r="X49" i="9"/>
  <c r="X29" i="9"/>
  <c r="X80" i="9"/>
  <c r="X56" i="9"/>
  <c r="X76" i="9"/>
  <c r="X72" i="9"/>
  <c r="X68" i="9"/>
  <c r="X52" i="9"/>
  <c r="X32" i="9"/>
  <c r="X48" i="9"/>
  <c r="X28" i="9"/>
  <c r="X64" i="9"/>
  <c r="X60" i="9"/>
  <c r="X44" i="9"/>
  <c r="X37" i="9"/>
  <c r="X78" i="9"/>
  <c r="X54" i="9"/>
  <c r="X38" i="9"/>
  <c r="X42" i="9"/>
  <c r="X34" i="9"/>
  <c r="X103" i="9"/>
  <c r="X99" i="9"/>
  <c r="X95" i="9"/>
  <c r="X91" i="9"/>
  <c r="X26" i="9"/>
  <c r="X79" i="9"/>
  <c r="X47" i="9"/>
  <c r="X27" i="9"/>
  <c r="X25" i="9"/>
  <c r="X87" i="9"/>
  <c r="X63" i="9"/>
  <c r="X59" i="9"/>
  <c r="X43" i="9"/>
  <c r="X40" i="9"/>
  <c r="X66" i="9"/>
  <c r="X83" i="9"/>
  <c r="X75" i="9"/>
  <c r="X71" i="9"/>
  <c r="X67" i="9"/>
  <c r="X55" i="9"/>
  <c r="X35" i="9"/>
  <c r="X90" i="9"/>
  <c r="X51" i="9"/>
  <c r="X31" i="9"/>
  <c r="X39" i="9"/>
  <c r="X102" i="9"/>
  <c r="X82" i="9"/>
  <c r="X50" i="9"/>
  <c r="AA4" i="9"/>
  <c r="AA7" i="9"/>
  <c r="AA5" i="9"/>
  <c r="AA6" i="9"/>
  <c r="AA13" i="9"/>
  <c r="AA14" i="9"/>
  <c r="AA21" i="9"/>
  <c r="AA22" i="9"/>
  <c r="AA3" i="9"/>
  <c r="AA8" i="9"/>
  <c r="AA11" i="9"/>
  <c r="AA16" i="9"/>
  <c r="AA19" i="9"/>
  <c r="AA24" i="9"/>
  <c r="AA20" i="9"/>
  <c r="AA23" i="9"/>
  <c r="AA27" i="9"/>
  <c r="AA18" i="9"/>
  <c r="AA25" i="9"/>
  <c r="AA17" i="9"/>
  <c r="AA9" i="9"/>
  <c r="AA12" i="9"/>
  <c r="AA15" i="9"/>
  <c r="AA10" i="9"/>
  <c r="AA26" i="9"/>
  <c r="AA101" i="9"/>
  <c r="AA89" i="9"/>
  <c r="AA73" i="9"/>
  <c r="AA61" i="9"/>
  <c r="AA33" i="9"/>
  <c r="AA80" i="9"/>
  <c r="AA76" i="9"/>
  <c r="AA72" i="9"/>
  <c r="AA100" i="9"/>
  <c r="AA96" i="9"/>
  <c r="AA92" i="9"/>
  <c r="AA88" i="9"/>
  <c r="AA84" i="9"/>
  <c r="AA68" i="9"/>
  <c r="AA64" i="9"/>
  <c r="AA60" i="9"/>
  <c r="AA56" i="9"/>
  <c r="AA44" i="9"/>
  <c r="AA49" i="9"/>
  <c r="AA36" i="9"/>
  <c r="AA52" i="9"/>
  <c r="AA32" i="9"/>
  <c r="AA48" i="9"/>
  <c r="AA39" i="9"/>
  <c r="AA97" i="9"/>
  <c r="AA77" i="9"/>
  <c r="AA65" i="9"/>
  <c r="AA103" i="9"/>
  <c r="AA99" i="9"/>
  <c r="AA95" i="9"/>
  <c r="AA91" i="9"/>
  <c r="AA87" i="9"/>
  <c r="AA83" i="9"/>
  <c r="AA79" i="9"/>
  <c r="AA75" i="9"/>
  <c r="AA71" i="9"/>
  <c r="AA55" i="9"/>
  <c r="AA51" i="9"/>
  <c r="AA31" i="9"/>
  <c r="AA67" i="9"/>
  <c r="AA63" i="9"/>
  <c r="AA47" i="9"/>
  <c r="AA40" i="9"/>
  <c r="AA59" i="9"/>
  <c r="AA43" i="9"/>
  <c r="AA93" i="9"/>
  <c r="AA45" i="9"/>
  <c r="AA37" i="9"/>
  <c r="AA102" i="9"/>
  <c r="AA98" i="9"/>
  <c r="AA94" i="9"/>
  <c r="AA90" i="9"/>
  <c r="AA86" i="9"/>
  <c r="AA82" i="9"/>
  <c r="AA78" i="9"/>
  <c r="AA35" i="9"/>
  <c r="AA81" i="9"/>
  <c r="AA69" i="9"/>
  <c r="AA29" i="9"/>
  <c r="AA28" i="9"/>
  <c r="AA66" i="9"/>
  <c r="AA62" i="9"/>
  <c r="AA46" i="9"/>
  <c r="AA57" i="9"/>
  <c r="AA74" i="9"/>
  <c r="AA70" i="9"/>
  <c r="AA58" i="9"/>
  <c r="AA38" i="9"/>
  <c r="AA41" i="9"/>
  <c r="AA54" i="9"/>
  <c r="AA34" i="9"/>
  <c r="AA50" i="9"/>
  <c r="AA30" i="9"/>
  <c r="AA53" i="9"/>
  <c r="AA42" i="9"/>
  <c r="AA85" i="9"/>
  <c r="Y3" i="9"/>
  <c r="Y8" i="9"/>
  <c r="Y9" i="9"/>
  <c r="Y10" i="9"/>
  <c r="Y17" i="9"/>
  <c r="Y18" i="9"/>
  <c r="Y25" i="9"/>
  <c r="Y4" i="9"/>
  <c r="Y7" i="9"/>
  <c r="Y12" i="9"/>
  <c r="Y15" i="9"/>
  <c r="Y20" i="9"/>
  <c r="Y23" i="9"/>
  <c r="Y11" i="9"/>
  <c r="Y16" i="9"/>
  <c r="Y6" i="9"/>
  <c r="Y13" i="9"/>
  <c r="Y14" i="9"/>
  <c r="Y5" i="9"/>
  <c r="Y22" i="9"/>
  <c r="Y19" i="9"/>
  <c r="Y24" i="9"/>
  <c r="Y21" i="9"/>
  <c r="Y99" i="9"/>
  <c r="Y87" i="9"/>
  <c r="Y31" i="9"/>
  <c r="Y71" i="9"/>
  <c r="Y59" i="9"/>
  <c r="Y54" i="9"/>
  <c r="Y78" i="9"/>
  <c r="Y74" i="9"/>
  <c r="Y70" i="9"/>
  <c r="Y102" i="9"/>
  <c r="Y98" i="9"/>
  <c r="Y94" i="9"/>
  <c r="Y90" i="9"/>
  <c r="Y86" i="9"/>
  <c r="Y82" i="9"/>
  <c r="Y66" i="9"/>
  <c r="Y62" i="9"/>
  <c r="Y50" i="9"/>
  <c r="Y30" i="9"/>
  <c r="Y58" i="9"/>
  <c r="Y46" i="9"/>
  <c r="Y37" i="9"/>
  <c r="Y95" i="9"/>
  <c r="Y75" i="9"/>
  <c r="Y63" i="9"/>
  <c r="Y101" i="9"/>
  <c r="Y97" i="9"/>
  <c r="Y93" i="9"/>
  <c r="Y89" i="9"/>
  <c r="Y85" i="9"/>
  <c r="Y42" i="9"/>
  <c r="Y47" i="9"/>
  <c r="Y34" i="9"/>
  <c r="Y65" i="9"/>
  <c r="Y61" i="9"/>
  <c r="Y81" i="9"/>
  <c r="Y57" i="9"/>
  <c r="Y41" i="9"/>
  <c r="Y77" i="9"/>
  <c r="Y73" i="9"/>
  <c r="Y69" i="9"/>
  <c r="Y53" i="9"/>
  <c r="Y33" i="9"/>
  <c r="Y91" i="9"/>
  <c r="Y79" i="9"/>
  <c r="Y49" i="9"/>
  <c r="Y29" i="9"/>
  <c r="Y67" i="9"/>
  <c r="Y27" i="9"/>
  <c r="Y26" i="9"/>
  <c r="Y55" i="9"/>
  <c r="Y39" i="9"/>
  <c r="Y45" i="9"/>
  <c r="Y43" i="9"/>
  <c r="Y35" i="9"/>
  <c r="Y100" i="9"/>
  <c r="Y96" i="9"/>
  <c r="Y92" i="9"/>
  <c r="Y88" i="9"/>
  <c r="Y84" i="9"/>
  <c r="Y80" i="9"/>
  <c r="Y38" i="9"/>
  <c r="Y52" i="9"/>
  <c r="Y32" i="9"/>
  <c r="Y48" i="9"/>
  <c r="Y28" i="9"/>
  <c r="Y64" i="9"/>
  <c r="Y60" i="9"/>
  <c r="Y44" i="9"/>
  <c r="Y76" i="9"/>
  <c r="Y72" i="9"/>
  <c r="Y68" i="9"/>
  <c r="Y56" i="9"/>
  <c r="Y36" i="9"/>
  <c r="Y40" i="9"/>
  <c r="Y103" i="9"/>
  <c r="Y83" i="9"/>
  <c r="Y51" i="9"/>
  <c r="AR9" i="9"/>
  <c r="AR4" i="9"/>
  <c r="AR7" i="9"/>
  <c r="AR12" i="9"/>
  <c r="AR15" i="9"/>
  <c r="AR20" i="9"/>
  <c r="AR23" i="9"/>
  <c r="AR28" i="9"/>
  <c r="AR31" i="9"/>
  <c r="AR5" i="9"/>
  <c r="AR6" i="9"/>
  <c r="AR13" i="9"/>
  <c r="AR14" i="9"/>
  <c r="AR21" i="9"/>
  <c r="AR22" i="9"/>
  <c r="AR10" i="9"/>
  <c r="AR17" i="9"/>
  <c r="AR37" i="9"/>
  <c r="AR38" i="9"/>
  <c r="AR44" i="9"/>
  <c r="AR8" i="9"/>
  <c r="AR11" i="9"/>
  <c r="AR16" i="9"/>
  <c r="AR27" i="9"/>
  <c r="AR32" i="9"/>
  <c r="AR35" i="9"/>
  <c r="AR40" i="9"/>
  <c r="AR43" i="9"/>
  <c r="AR34" i="9"/>
  <c r="AR42" i="9"/>
  <c r="AR3" i="9"/>
  <c r="AR24" i="9"/>
  <c r="AR26" i="9"/>
  <c r="AR30" i="9"/>
  <c r="AR33" i="9"/>
  <c r="AR18" i="9"/>
  <c r="AR25" i="9"/>
  <c r="AR41" i="9"/>
  <c r="AR19" i="9"/>
  <c r="AR29" i="9"/>
  <c r="AR36" i="9"/>
  <c r="AR39" i="9"/>
  <c r="AR90" i="9"/>
  <c r="AR78" i="9"/>
  <c r="AR50" i="9"/>
  <c r="AR101" i="9"/>
  <c r="AR97" i="9"/>
  <c r="AR93" i="9"/>
  <c r="AR89" i="9"/>
  <c r="AR77" i="9"/>
  <c r="AR85" i="9"/>
  <c r="AR73" i="9"/>
  <c r="AR65" i="9"/>
  <c r="AR56" i="9"/>
  <c r="AR94" i="9"/>
  <c r="AR82" i="9"/>
  <c r="AR81" i="9"/>
  <c r="AR61" i="9"/>
  <c r="AR66" i="9"/>
  <c r="AR53" i="9"/>
  <c r="AR69" i="9"/>
  <c r="AR49" i="9"/>
  <c r="AR84" i="9"/>
  <c r="AR80" i="9"/>
  <c r="AR76" i="9"/>
  <c r="AR72" i="9"/>
  <c r="AR52" i="9"/>
  <c r="AR96" i="9"/>
  <c r="AR92" i="9"/>
  <c r="AR88" i="9"/>
  <c r="AR68" i="9"/>
  <c r="AR48" i="9"/>
  <c r="AR100" i="9"/>
  <c r="AR64" i="9"/>
  <c r="AR57" i="9"/>
  <c r="AR60" i="9"/>
  <c r="AR74" i="9"/>
  <c r="AR58" i="9"/>
  <c r="AR62" i="9"/>
  <c r="AR54" i="9"/>
  <c r="AR98" i="9"/>
  <c r="AR103" i="9"/>
  <c r="AR67" i="9"/>
  <c r="AR47" i="9"/>
  <c r="AR46" i="9"/>
  <c r="AR95" i="9"/>
  <c r="AR83" i="9"/>
  <c r="AR79" i="9"/>
  <c r="AR63" i="9"/>
  <c r="AR45" i="9"/>
  <c r="AR99" i="9"/>
  <c r="AR91" i="9"/>
  <c r="AR87" i="9"/>
  <c r="AR75" i="9"/>
  <c r="AR55" i="9"/>
  <c r="AR86" i="9"/>
  <c r="AR71" i="9"/>
  <c r="AR51" i="9"/>
  <c r="AR59" i="9"/>
  <c r="AR102" i="9"/>
  <c r="AR70" i="9"/>
  <c r="P9" i="9"/>
  <c r="P10" i="9"/>
  <c r="P4" i="9"/>
  <c r="P7" i="9"/>
  <c r="P12" i="9"/>
  <c r="P15" i="9"/>
  <c r="P5" i="9"/>
  <c r="P6" i="9"/>
  <c r="P13" i="9"/>
  <c r="P14" i="9"/>
  <c r="P3" i="9"/>
  <c r="P8" i="9"/>
  <c r="P11" i="9"/>
  <c r="P16" i="9"/>
  <c r="P90" i="9"/>
  <c r="P78" i="9"/>
  <c r="P101" i="9"/>
  <c r="P97" i="9"/>
  <c r="P62" i="9"/>
  <c r="P50" i="9"/>
  <c r="P22" i="9"/>
  <c r="P77" i="9"/>
  <c r="P73" i="9"/>
  <c r="P69" i="9"/>
  <c r="P65" i="9"/>
  <c r="P61" i="9"/>
  <c r="P93" i="9"/>
  <c r="P89" i="9"/>
  <c r="P85" i="9"/>
  <c r="P81" i="9"/>
  <c r="P57" i="9"/>
  <c r="P53" i="9"/>
  <c r="P49" i="9"/>
  <c r="P45" i="9"/>
  <c r="P37" i="9"/>
  <c r="P28" i="9"/>
  <c r="P102" i="9"/>
  <c r="P86" i="9"/>
  <c r="P66" i="9"/>
  <c r="P54" i="9"/>
  <c r="P100" i="9"/>
  <c r="P96" i="9"/>
  <c r="P92" i="9"/>
  <c r="P88" i="9"/>
  <c r="P84" i="9"/>
  <c r="P33" i="9"/>
  <c r="P38" i="9"/>
  <c r="P25" i="9"/>
  <c r="P41" i="9"/>
  <c r="P21" i="9"/>
  <c r="P80" i="9"/>
  <c r="P76" i="9"/>
  <c r="P72" i="9"/>
  <c r="P48" i="9"/>
  <c r="P68" i="9"/>
  <c r="P64" i="9"/>
  <c r="P60" i="9"/>
  <c r="P44" i="9"/>
  <c r="P24" i="9"/>
  <c r="P98" i="9"/>
  <c r="P40" i="9"/>
  <c r="P20" i="9"/>
  <c r="P56" i="9"/>
  <c r="P52" i="9"/>
  <c r="P36" i="9"/>
  <c r="P29" i="9"/>
  <c r="P70" i="9"/>
  <c r="P46" i="9"/>
  <c r="P30" i="9"/>
  <c r="P32" i="9"/>
  <c r="P34" i="9"/>
  <c r="P26" i="9"/>
  <c r="P103" i="9"/>
  <c r="P99" i="9"/>
  <c r="P95" i="9"/>
  <c r="P91" i="9"/>
  <c r="P87" i="9"/>
  <c r="P83" i="9"/>
  <c r="P58" i="9"/>
  <c r="P71" i="9"/>
  <c r="P67" i="9"/>
  <c r="P39" i="9"/>
  <c r="P19" i="9"/>
  <c r="P79" i="9"/>
  <c r="P55" i="9"/>
  <c r="P51" i="9"/>
  <c r="P35" i="9"/>
  <c r="P82" i="9"/>
  <c r="P18" i="9"/>
  <c r="P75" i="9"/>
  <c r="P63" i="9"/>
  <c r="P59" i="9"/>
  <c r="P47" i="9"/>
  <c r="P27" i="9"/>
  <c r="P17" i="9"/>
  <c r="P43" i="9"/>
  <c r="P23" i="9"/>
  <c r="P31" i="9"/>
  <c r="P94" i="9"/>
  <c r="P74" i="9"/>
  <c r="P42" i="9"/>
  <c r="AJ9" i="9"/>
  <c r="AJ10" i="9"/>
  <c r="AJ4" i="9"/>
  <c r="AJ7" i="9"/>
  <c r="AJ12" i="9"/>
  <c r="AJ15" i="9"/>
  <c r="AJ20" i="9"/>
  <c r="AJ23" i="9"/>
  <c r="AJ28" i="9"/>
  <c r="AJ31" i="9"/>
  <c r="AJ5" i="9"/>
  <c r="AJ6" i="9"/>
  <c r="AJ13" i="9"/>
  <c r="AJ14" i="9"/>
  <c r="AJ21" i="9"/>
  <c r="AJ22" i="9"/>
  <c r="AJ17" i="9"/>
  <c r="AJ3" i="9"/>
  <c r="AJ11" i="9"/>
  <c r="AJ16" i="9"/>
  <c r="AJ26" i="9"/>
  <c r="AJ29" i="9"/>
  <c r="AJ30" i="9"/>
  <c r="AJ33" i="9"/>
  <c r="AJ35" i="9"/>
  <c r="AJ34" i="9"/>
  <c r="AJ19" i="9"/>
  <c r="AJ32" i="9"/>
  <c r="AJ18" i="9"/>
  <c r="AJ25" i="9"/>
  <c r="AJ8" i="9"/>
  <c r="AJ24" i="9"/>
  <c r="AJ27" i="9"/>
  <c r="AJ36" i="9"/>
  <c r="AJ98" i="9"/>
  <c r="AJ82" i="9"/>
  <c r="AJ70" i="9"/>
  <c r="AJ42" i="9"/>
  <c r="AJ101" i="9"/>
  <c r="AJ97" i="9"/>
  <c r="AJ93" i="9"/>
  <c r="AJ89" i="9"/>
  <c r="AJ85" i="9"/>
  <c r="AJ81" i="9"/>
  <c r="AJ77" i="9"/>
  <c r="AJ73" i="9"/>
  <c r="AJ69" i="9"/>
  <c r="AJ57" i="9"/>
  <c r="AJ48" i="9"/>
  <c r="AJ86" i="9"/>
  <c r="AJ74" i="9"/>
  <c r="AJ100" i="9"/>
  <c r="AJ96" i="9"/>
  <c r="AJ65" i="9"/>
  <c r="AJ53" i="9"/>
  <c r="AJ58" i="9"/>
  <c r="AJ45" i="9"/>
  <c r="AJ61" i="9"/>
  <c r="AJ41" i="9"/>
  <c r="AJ68" i="9"/>
  <c r="AJ92" i="9"/>
  <c r="AJ80" i="9"/>
  <c r="AJ64" i="9"/>
  <c r="AJ44" i="9"/>
  <c r="AJ88" i="9"/>
  <c r="AJ84" i="9"/>
  <c r="AJ60" i="9"/>
  <c r="AJ40" i="9"/>
  <c r="AJ76" i="9"/>
  <c r="AJ72" i="9"/>
  <c r="AJ56" i="9"/>
  <c r="AJ49" i="9"/>
  <c r="AJ66" i="9"/>
  <c r="AJ50" i="9"/>
  <c r="AJ102" i="9"/>
  <c r="AJ54" i="9"/>
  <c r="AJ46" i="9"/>
  <c r="AJ103" i="9"/>
  <c r="AJ52" i="9"/>
  <c r="AJ90" i="9"/>
  <c r="AJ37" i="9"/>
  <c r="AJ95" i="9"/>
  <c r="AJ59" i="9"/>
  <c r="AJ39" i="9"/>
  <c r="AJ78" i="9"/>
  <c r="AJ75" i="9"/>
  <c r="AJ71" i="9"/>
  <c r="AJ55" i="9"/>
  <c r="AJ91" i="9"/>
  <c r="AJ83" i="9"/>
  <c r="AJ79" i="9"/>
  <c r="AJ67" i="9"/>
  <c r="AJ47" i="9"/>
  <c r="AJ38" i="9"/>
  <c r="AJ99" i="9"/>
  <c r="AJ87" i="9"/>
  <c r="AJ63" i="9"/>
  <c r="AJ43" i="9"/>
  <c r="AJ51" i="9"/>
  <c r="AJ94" i="9"/>
  <c r="AJ62" i="9"/>
  <c r="AO3" i="9"/>
  <c r="AO8" i="9"/>
  <c r="AO9" i="9"/>
  <c r="AO10" i="9"/>
  <c r="AO17" i="9"/>
  <c r="AO18" i="9"/>
  <c r="AO25" i="9"/>
  <c r="AO26" i="9"/>
  <c r="AO33" i="9"/>
  <c r="AO4" i="9"/>
  <c r="AO7" i="9"/>
  <c r="AO12" i="9"/>
  <c r="AO15" i="9"/>
  <c r="AO20" i="9"/>
  <c r="AO23" i="9"/>
  <c r="AO11" i="9"/>
  <c r="AO16" i="9"/>
  <c r="AO28" i="9"/>
  <c r="AO31" i="9"/>
  <c r="AO36" i="9"/>
  <c r="AO39" i="9"/>
  <c r="AO41" i="9"/>
  <c r="AO6" i="9"/>
  <c r="AO13" i="9"/>
  <c r="AO14" i="9"/>
  <c r="AO29" i="9"/>
  <c r="AO30" i="9"/>
  <c r="AO37" i="9"/>
  <c r="AO38" i="9"/>
  <c r="AO35" i="9"/>
  <c r="AO22" i="9"/>
  <c r="AO27" i="9"/>
  <c r="AO19" i="9"/>
  <c r="AO24" i="9"/>
  <c r="AO40" i="9"/>
  <c r="AO5" i="9"/>
  <c r="AO21" i="9"/>
  <c r="AO32" i="9"/>
  <c r="AO34" i="9"/>
  <c r="AO103" i="9"/>
  <c r="AO47" i="9"/>
  <c r="AO87" i="9"/>
  <c r="AO75" i="9"/>
  <c r="AO82" i="9"/>
  <c r="AO102" i="9"/>
  <c r="AO98" i="9"/>
  <c r="AO94" i="9"/>
  <c r="AO90" i="9"/>
  <c r="AO86" i="9"/>
  <c r="AO78" i="9"/>
  <c r="AO66" i="9"/>
  <c r="AO46" i="9"/>
  <c r="AO74" i="9"/>
  <c r="AO62" i="9"/>
  <c r="AO53" i="9"/>
  <c r="AO91" i="9"/>
  <c r="AO79" i="9"/>
  <c r="AO101" i="9"/>
  <c r="AO58" i="9"/>
  <c r="AO63" i="9"/>
  <c r="AO70" i="9"/>
  <c r="AO50" i="9"/>
  <c r="AO77" i="9"/>
  <c r="AO97" i="9"/>
  <c r="AO81" i="9"/>
  <c r="AO73" i="9"/>
  <c r="AO57" i="9"/>
  <c r="AO69" i="9"/>
  <c r="AO49" i="9"/>
  <c r="AO95" i="9"/>
  <c r="AO93" i="9"/>
  <c r="AO89" i="9"/>
  <c r="AO85" i="9"/>
  <c r="AO65" i="9"/>
  <c r="AO45" i="9"/>
  <c r="AO83" i="9"/>
  <c r="AO43" i="9"/>
  <c r="AO42" i="9"/>
  <c r="AO71" i="9"/>
  <c r="AO55" i="9"/>
  <c r="AO61" i="9"/>
  <c r="AO59" i="9"/>
  <c r="AO51" i="9"/>
  <c r="AO100" i="9"/>
  <c r="AO96" i="9"/>
  <c r="AO68" i="9"/>
  <c r="AO48" i="9"/>
  <c r="AO54" i="9"/>
  <c r="AO64" i="9"/>
  <c r="AO44" i="9"/>
  <c r="AO80" i="9"/>
  <c r="AO76" i="9"/>
  <c r="AO60" i="9"/>
  <c r="AO92" i="9"/>
  <c r="AO88" i="9"/>
  <c r="AO84" i="9"/>
  <c r="AO72" i="9"/>
  <c r="AO52" i="9"/>
  <c r="AO56" i="9"/>
  <c r="AO99" i="9"/>
  <c r="AO67" i="9"/>
  <c r="C3" i="9"/>
  <c r="C93" i="9"/>
  <c r="C77" i="9"/>
  <c r="C65" i="9"/>
  <c r="C100" i="9"/>
  <c r="C96" i="9"/>
  <c r="C92" i="9"/>
  <c r="C88" i="9"/>
  <c r="C84" i="9"/>
  <c r="C49" i="9"/>
  <c r="C37" i="9"/>
  <c r="C9" i="9"/>
  <c r="C80" i="9"/>
  <c r="C76" i="9"/>
  <c r="C72" i="9"/>
  <c r="C68" i="9"/>
  <c r="C64" i="9"/>
  <c r="C60" i="9"/>
  <c r="C56" i="9"/>
  <c r="C52" i="9"/>
  <c r="C48" i="9"/>
  <c r="C44" i="9"/>
  <c r="C40" i="9"/>
  <c r="C36" i="9"/>
  <c r="C32" i="9"/>
  <c r="C20" i="9"/>
  <c r="C12" i="9"/>
  <c r="C25" i="9"/>
  <c r="C28" i="9"/>
  <c r="C15" i="9"/>
  <c r="C79" i="9"/>
  <c r="C75" i="9"/>
  <c r="C71" i="9"/>
  <c r="C67" i="9"/>
  <c r="C63" i="9"/>
  <c r="C24" i="9"/>
  <c r="C8" i="9"/>
  <c r="C89" i="9"/>
  <c r="C73" i="9"/>
  <c r="C53" i="9"/>
  <c r="C41" i="9"/>
  <c r="C103" i="9"/>
  <c r="C99" i="9"/>
  <c r="C95" i="9"/>
  <c r="C91" i="9"/>
  <c r="C87" i="9"/>
  <c r="C83" i="9"/>
  <c r="C59" i="9"/>
  <c r="C55" i="9"/>
  <c r="C51" i="9"/>
  <c r="C47" i="9"/>
  <c r="C31" i="9"/>
  <c r="C27" i="9"/>
  <c r="C11" i="9"/>
  <c r="C43" i="9"/>
  <c r="C39" i="9"/>
  <c r="C23" i="9"/>
  <c r="C35" i="9"/>
  <c r="C19" i="9"/>
  <c r="C7" i="9"/>
  <c r="C16" i="9"/>
  <c r="C101" i="9"/>
  <c r="C21" i="9"/>
  <c r="C102" i="9"/>
  <c r="C98" i="9"/>
  <c r="C94" i="9"/>
  <c r="C90" i="9"/>
  <c r="C86" i="9"/>
  <c r="C82" i="9"/>
  <c r="C78" i="9"/>
  <c r="C74" i="9"/>
  <c r="C70" i="9"/>
  <c r="C66" i="9"/>
  <c r="C62" i="9"/>
  <c r="C58" i="9"/>
  <c r="C54" i="9"/>
  <c r="C57" i="9"/>
  <c r="C69" i="9"/>
  <c r="C45" i="9"/>
  <c r="C5" i="9"/>
  <c r="C4" i="9"/>
  <c r="C17" i="9"/>
  <c r="C42" i="9"/>
  <c r="C38" i="9"/>
  <c r="C22" i="9"/>
  <c r="C50" i="9"/>
  <c r="C46" i="9"/>
  <c r="C34" i="9"/>
  <c r="C14" i="9"/>
  <c r="C30" i="9"/>
  <c r="C10" i="9"/>
  <c r="C85" i="9"/>
  <c r="C33" i="9"/>
  <c r="C13" i="9"/>
  <c r="C26" i="9"/>
  <c r="C6" i="9"/>
  <c r="C29" i="9"/>
  <c r="C18" i="9"/>
  <c r="C97" i="9"/>
  <c r="C81" i="9"/>
  <c r="C61" i="9"/>
  <c r="L8" i="14"/>
  <c r="AM4" i="9"/>
  <c r="AM7" i="9"/>
  <c r="AM5" i="9"/>
  <c r="AM6" i="9"/>
  <c r="AM13" i="9"/>
  <c r="AM14" i="9"/>
  <c r="AM21" i="9"/>
  <c r="AM22" i="9"/>
  <c r="AM29" i="9"/>
  <c r="AM30" i="9"/>
  <c r="AM3" i="9"/>
  <c r="AM8" i="9"/>
  <c r="AM11" i="9"/>
  <c r="AM16" i="9"/>
  <c r="AM19" i="9"/>
  <c r="AM24" i="9"/>
  <c r="AM12" i="9"/>
  <c r="AM15" i="9"/>
  <c r="AM35" i="9"/>
  <c r="AM33" i="9"/>
  <c r="AM9" i="9"/>
  <c r="AM17" i="9"/>
  <c r="AM27" i="9"/>
  <c r="AM32" i="9"/>
  <c r="AM34" i="9"/>
  <c r="AM39" i="9"/>
  <c r="AM25" i="9"/>
  <c r="AM37" i="9"/>
  <c r="AM38" i="9"/>
  <c r="AM10" i="9"/>
  <c r="AM20" i="9"/>
  <c r="AM23" i="9"/>
  <c r="AM36" i="9"/>
  <c r="AM18" i="9"/>
  <c r="AM26" i="9"/>
  <c r="AM28" i="9"/>
  <c r="AM31" i="9"/>
  <c r="AM101" i="9"/>
  <c r="AM85" i="9"/>
  <c r="AM73" i="9"/>
  <c r="AM45" i="9"/>
  <c r="AM100" i="9"/>
  <c r="AM96" i="9"/>
  <c r="AM92" i="9"/>
  <c r="AM88" i="9"/>
  <c r="AM84" i="9"/>
  <c r="AM80" i="9"/>
  <c r="AM76" i="9"/>
  <c r="AM72" i="9"/>
  <c r="AM68" i="9"/>
  <c r="AM56" i="9"/>
  <c r="AM61" i="9"/>
  <c r="AM48" i="9"/>
  <c r="AM64" i="9"/>
  <c r="AM44" i="9"/>
  <c r="AM60" i="9"/>
  <c r="AM51" i="9"/>
  <c r="AM89" i="9"/>
  <c r="AM77" i="9"/>
  <c r="AM103" i="9"/>
  <c r="AM99" i="9"/>
  <c r="AM95" i="9"/>
  <c r="AM67" i="9"/>
  <c r="AM91" i="9"/>
  <c r="AM87" i="9"/>
  <c r="AM83" i="9"/>
  <c r="AM63" i="9"/>
  <c r="AM43" i="9"/>
  <c r="AM79" i="9"/>
  <c r="AM75" i="9"/>
  <c r="AM59" i="9"/>
  <c r="AM52" i="9"/>
  <c r="AM71" i="9"/>
  <c r="AM55" i="9"/>
  <c r="AM47" i="9"/>
  <c r="AM57" i="9"/>
  <c r="AM49" i="9"/>
  <c r="AM102" i="9"/>
  <c r="AM98" i="9"/>
  <c r="AM94" i="9"/>
  <c r="AM90" i="9"/>
  <c r="AM81" i="9"/>
  <c r="AM41" i="9"/>
  <c r="AM40" i="9"/>
  <c r="AM69" i="9"/>
  <c r="AM78" i="9"/>
  <c r="AM74" i="9"/>
  <c r="AM58" i="9"/>
  <c r="AM53" i="9"/>
  <c r="AM86" i="9"/>
  <c r="AM82" i="9"/>
  <c r="AM70" i="9"/>
  <c r="AM50" i="9"/>
  <c r="AM93" i="9"/>
  <c r="AM66" i="9"/>
  <c r="AM46" i="9"/>
  <c r="AM62" i="9"/>
  <c r="AM42" i="9"/>
  <c r="AM65" i="9"/>
  <c r="AM54" i="9"/>
  <c r="AM97" i="9"/>
  <c r="AB9" i="9"/>
  <c r="AB10" i="9"/>
  <c r="AB4" i="9"/>
  <c r="AB7" i="9"/>
  <c r="AB12" i="9"/>
  <c r="AB15" i="9"/>
  <c r="AB20" i="9"/>
  <c r="AB23" i="9"/>
  <c r="AB28" i="9"/>
  <c r="AB5" i="9"/>
  <c r="AB6" i="9"/>
  <c r="AB13" i="9"/>
  <c r="AB14" i="9"/>
  <c r="AB21" i="9"/>
  <c r="AB22" i="9"/>
  <c r="AB17" i="9"/>
  <c r="AB26" i="9"/>
  <c r="AB8" i="9"/>
  <c r="AB11" i="9"/>
  <c r="AB16" i="9"/>
  <c r="AB27" i="9"/>
  <c r="AB24" i="9"/>
  <c r="AB18" i="9"/>
  <c r="AB25" i="9"/>
  <c r="AB3" i="9"/>
  <c r="AB19" i="9"/>
  <c r="AB102" i="9"/>
  <c r="AB90" i="9"/>
  <c r="AB74" i="9"/>
  <c r="AB62" i="9"/>
  <c r="AB34" i="9"/>
  <c r="AB77" i="9"/>
  <c r="AB73" i="9"/>
  <c r="AB101" i="9"/>
  <c r="AB97" i="9"/>
  <c r="AB93" i="9"/>
  <c r="AB89" i="9"/>
  <c r="AB85" i="9"/>
  <c r="AB81" i="9"/>
  <c r="AB69" i="9"/>
  <c r="AB65" i="9"/>
  <c r="AB61" i="9"/>
  <c r="AB49" i="9"/>
  <c r="AB40" i="9"/>
  <c r="AB98" i="9"/>
  <c r="AB78" i="9"/>
  <c r="AB66" i="9"/>
  <c r="AB100" i="9"/>
  <c r="AB96" i="9"/>
  <c r="AB92" i="9"/>
  <c r="AB88" i="9"/>
  <c r="AB45" i="9"/>
  <c r="AB50" i="9"/>
  <c r="AB37" i="9"/>
  <c r="AB57" i="9"/>
  <c r="AB53" i="9"/>
  <c r="AB33" i="9"/>
  <c r="AB60" i="9"/>
  <c r="AB80" i="9"/>
  <c r="AB76" i="9"/>
  <c r="AB72" i="9"/>
  <c r="AB56" i="9"/>
  <c r="AB36" i="9"/>
  <c r="AB52" i="9"/>
  <c r="AB32" i="9"/>
  <c r="AB84" i="9"/>
  <c r="AB68" i="9"/>
  <c r="AB64" i="9"/>
  <c r="AB48" i="9"/>
  <c r="AB41" i="9"/>
  <c r="AB44" i="9"/>
  <c r="AB58" i="9"/>
  <c r="AB42" i="9"/>
  <c r="AB94" i="9"/>
  <c r="AB46" i="9"/>
  <c r="AB38" i="9"/>
  <c r="AB103" i="9"/>
  <c r="AB99" i="9"/>
  <c r="AB95" i="9"/>
  <c r="AB82" i="9"/>
  <c r="AB87" i="9"/>
  <c r="AB51" i="9"/>
  <c r="AB31" i="9"/>
  <c r="AB30" i="9"/>
  <c r="AB79" i="9"/>
  <c r="AB67" i="9"/>
  <c r="AB63" i="9"/>
  <c r="AB47" i="9"/>
  <c r="AB29" i="9"/>
  <c r="AB83" i="9"/>
  <c r="AB75" i="9"/>
  <c r="AB71" i="9"/>
  <c r="AB59" i="9"/>
  <c r="AB39" i="9"/>
  <c r="AB70" i="9"/>
  <c r="AB91" i="9"/>
  <c r="AB55" i="9"/>
  <c r="AB35" i="9"/>
  <c r="AB43" i="9"/>
  <c r="AB86" i="9"/>
  <c r="AB54" i="9"/>
  <c r="O4" i="9"/>
  <c r="O7" i="9"/>
  <c r="O5" i="9"/>
  <c r="O6" i="9"/>
  <c r="O13" i="9"/>
  <c r="O14" i="9"/>
  <c r="O3" i="9"/>
  <c r="O8" i="9"/>
  <c r="O11" i="9"/>
  <c r="O10" i="9"/>
  <c r="O12" i="9"/>
  <c r="O15" i="9"/>
  <c r="O9" i="9"/>
  <c r="O89" i="9"/>
  <c r="O77" i="9"/>
  <c r="O100" i="9"/>
  <c r="O96" i="9"/>
  <c r="O61" i="9"/>
  <c r="O49" i="9"/>
  <c r="O21" i="9"/>
  <c r="O80" i="9"/>
  <c r="O76" i="9"/>
  <c r="O72" i="9"/>
  <c r="O68" i="9"/>
  <c r="O64" i="9"/>
  <c r="O60" i="9"/>
  <c r="O92" i="9"/>
  <c r="O88" i="9"/>
  <c r="O84" i="9"/>
  <c r="O56" i="9"/>
  <c r="O52" i="9"/>
  <c r="O48" i="9"/>
  <c r="O44" i="9"/>
  <c r="O32" i="9"/>
  <c r="O37" i="9"/>
  <c r="O24" i="9"/>
  <c r="O40" i="9"/>
  <c r="O20" i="9"/>
  <c r="O79" i="9"/>
  <c r="O75" i="9"/>
  <c r="O36" i="9"/>
  <c r="O27" i="9"/>
  <c r="O101" i="9"/>
  <c r="O85" i="9"/>
  <c r="O65" i="9"/>
  <c r="O53" i="9"/>
  <c r="O103" i="9"/>
  <c r="O99" i="9"/>
  <c r="O95" i="9"/>
  <c r="O91" i="9"/>
  <c r="O87" i="9"/>
  <c r="O83" i="9"/>
  <c r="O67" i="9"/>
  <c r="O63" i="9"/>
  <c r="O59" i="9"/>
  <c r="O43" i="9"/>
  <c r="O71" i="9"/>
  <c r="O39" i="9"/>
  <c r="O19" i="9"/>
  <c r="O55" i="9"/>
  <c r="O51" i="9"/>
  <c r="O35" i="9"/>
  <c r="O28" i="9"/>
  <c r="O47" i="9"/>
  <c r="O31" i="9"/>
  <c r="O33" i="9"/>
  <c r="O25" i="9"/>
  <c r="O102" i="9"/>
  <c r="O98" i="9"/>
  <c r="O94" i="9"/>
  <c r="O90" i="9"/>
  <c r="O86" i="9"/>
  <c r="O82" i="9"/>
  <c r="O78" i="9"/>
  <c r="O74" i="9"/>
  <c r="O70" i="9"/>
  <c r="O66" i="9"/>
  <c r="O23" i="9"/>
  <c r="O97" i="9"/>
  <c r="O81" i="9"/>
  <c r="O57" i="9"/>
  <c r="O17" i="9"/>
  <c r="O16" i="9"/>
  <c r="O54" i="9"/>
  <c r="O50" i="9"/>
  <c r="O34" i="9"/>
  <c r="O62" i="9"/>
  <c r="O58" i="9"/>
  <c r="O46" i="9"/>
  <c r="O26" i="9"/>
  <c r="O45" i="9"/>
  <c r="O42" i="9"/>
  <c r="O22" i="9"/>
  <c r="O69" i="9"/>
  <c r="O29" i="9"/>
  <c r="O38" i="9"/>
  <c r="O18" i="9"/>
  <c r="O41" i="9"/>
  <c r="O30" i="9"/>
  <c r="O93" i="9"/>
  <c r="O73" i="9"/>
  <c r="J5" i="9"/>
  <c r="J6" i="9"/>
  <c r="J3" i="9"/>
  <c r="J8" i="9"/>
  <c r="J9" i="9"/>
  <c r="J10" i="9"/>
  <c r="J4" i="9"/>
  <c r="J7" i="9"/>
  <c r="J100" i="9"/>
  <c r="J84" i="9"/>
  <c r="J72" i="9"/>
  <c r="J56" i="9"/>
  <c r="J44" i="9"/>
  <c r="J16" i="9"/>
  <c r="J103" i="9"/>
  <c r="J99" i="9"/>
  <c r="J95" i="9"/>
  <c r="J91" i="9"/>
  <c r="J87" i="9"/>
  <c r="J83" i="9"/>
  <c r="J51" i="9"/>
  <c r="J47" i="9"/>
  <c r="J43" i="9"/>
  <c r="J39" i="9"/>
  <c r="J79" i="9"/>
  <c r="J75" i="9"/>
  <c r="J71" i="9"/>
  <c r="J67" i="9"/>
  <c r="J63" i="9"/>
  <c r="J59" i="9"/>
  <c r="J55" i="9"/>
  <c r="J19" i="9"/>
  <c r="J35" i="9"/>
  <c r="J78" i="9"/>
  <c r="J74" i="9"/>
  <c r="J70" i="9"/>
  <c r="J31" i="9"/>
  <c r="J15" i="9"/>
  <c r="J22" i="9"/>
  <c r="J96" i="9"/>
  <c r="J80" i="9"/>
  <c r="J60" i="9"/>
  <c r="J48" i="9"/>
  <c r="J102" i="9"/>
  <c r="J98" i="9"/>
  <c r="J94" i="9"/>
  <c r="J90" i="9"/>
  <c r="J86" i="9"/>
  <c r="J82" i="9"/>
  <c r="J27" i="9"/>
  <c r="J32" i="9"/>
  <c r="J66" i="9"/>
  <c r="J50" i="9"/>
  <c r="J46" i="9"/>
  <c r="J30" i="9"/>
  <c r="J23" i="9"/>
  <c r="J42" i="9"/>
  <c r="J26" i="9"/>
  <c r="J14" i="9"/>
  <c r="J62" i="9"/>
  <c r="J58" i="9"/>
  <c r="J54" i="9"/>
  <c r="J38" i="9"/>
  <c r="J92" i="9"/>
  <c r="J76" i="9"/>
  <c r="J64" i="9"/>
  <c r="J18" i="9"/>
  <c r="J52" i="9"/>
  <c r="J12" i="9"/>
  <c r="J11" i="9"/>
  <c r="J34" i="9"/>
  <c r="J40" i="9"/>
  <c r="J24" i="9"/>
  <c r="J85" i="9"/>
  <c r="J61" i="9"/>
  <c r="J57" i="9"/>
  <c r="J53" i="9"/>
  <c r="J41" i="9"/>
  <c r="J21" i="9"/>
  <c r="J28" i="9"/>
  <c r="J81" i="9"/>
  <c r="J77" i="9"/>
  <c r="J65" i="9"/>
  <c r="J37" i="9"/>
  <c r="J17" i="9"/>
  <c r="J101" i="9"/>
  <c r="J89" i="9"/>
  <c r="J73" i="9"/>
  <c r="J33" i="9"/>
  <c r="J20" i="9"/>
  <c r="J97" i="9"/>
  <c r="J93" i="9"/>
  <c r="J69" i="9"/>
  <c r="J49" i="9"/>
  <c r="J45" i="9"/>
  <c r="J29" i="9"/>
  <c r="J13" i="9"/>
  <c r="J25" i="9"/>
  <c r="J88" i="9"/>
  <c r="J68" i="9"/>
  <c r="J36" i="9"/>
  <c r="D4" i="9"/>
  <c r="D3" i="9"/>
  <c r="D94" i="9"/>
  <c r="D78" i="9"/>
  <c r="D66" i="9"/>
  <c r="D101" i="9"/>
  <c r="D97" i="9"/>
  <c r="D93" i="9"/>
  <c r="D89" i="9"/>
  <c r="D85" i="9"/>
  <c r="D50" i="9"/>
  <c r="D38" i="9"/>
  <c r="D10" i="9"/>
  <c r="D77" i="9"/>
  <c r="D73" i="9"/>
  <c r="D69" i="9"/>
  <c r="D65" i="9"/>
  <c r="D61" i="9"/>
  <c r="D57" i="9"/>
  <c r="D53" i="9"/>
  <c r="D49" i="9"/>
  <c r="D81" i="9"/>
  <c r="D45" i="9"/>
  <c r="D41" i="9"/>
  <c r="D37" i="9"/>
  <c r="D25" i="9"/>
  <c r="D9" i="9"/>
  <c r="D90" i="9"/>
  <c r="D74" i="9"/>
  <c r="D54" i="9"/>
  <c r="D42" i="9"/>
  <c r="D100" i="9"/>
  <c r="D96" i="9"/>
  <c r="D92" i="9"/>
  <c r="D88" i="9"/>
  <c r="D84" i="9"/>
  <c r="D33" i="9"/>
  <c r="D21" i="9"/>
  <c r="D13" i="9"/>
  <c r="D26" i="9"/>
  <c r="D29" i="9"/>
  <c r="D16" i="9"/>
  <c r="D80" i="9"/>
  <c r="D76" i="9"/>
  <c r="D72" i="9"/>
  <c r="D68" i="9"/>
  <c r="D64" i="9"/>
  <c r="D60" i="9"/>
  <c r="D36" i="9"/>
  <c r="D56" i="9"/>
  <c r="D52" i="9"/>
  <c r="D48" i="9"/>
  <c r="D32" i="9"/>
  <c r="D17" i="9"/>
  <c r="D102" i="9"/>
  <c r="D86" i="9"/>
  <c r="D70" i="9"/>
  <c r="D28" i="9"/>
  <c r="D12" i="9"/>
  <c r="D44" i="9"/>
  <c r="D40" i="9"/>
  <c r="D24" i="9"/>
  <c r="D34" i="9"/>
  <c r="D14" i="9"/>
  <c r="D18" i="9"/>
  <c r="D22" i="9"/>
  <c r="D103" i="9"/>
  <c r="D99" i="9"/>
  <c r="D95" i="9"/>
  <c r="D91" i="9"/>
  <c r="D87" i="9"/>
  <c r="D83" i="9"/>
  <c r="D79" i="9"/>
  <c r="D75" i="9"/>
  <c r="D71" i="9"/>
  <c r="D20" i="9"/>
  <c r="D8" i="9"/>
  <c r="D58" i="9"/>
  <c r="D5" i="9"/>
  <c r="D63" i="9"/>
  <c r="D27" i="9"/>
  <c r="D7" i="9"/>
  <c r="D46" i="9"/>
  <c r="D43" i="9"/>
  <c r="D39" i="9"/>
  <c r="D23" i="9"/>
  <c r="D59" i="9"/>
  <c r="D51" i="9"/>
  <c r="D47" i="9"/>
  <c r="D35" i="9"/>
  <c r="D15" i="9"/>
  <c r="D6" i="9"/>
  <c r="D67" i="9"/>
  <c r="D55" i="9"/>
  <c r="D31" i="9"/>
  <c r="D11" i="9"/>
  <c r="D19" i="9"/>
  <c r="D98" i="9"/>
  <c r="D82" i="9"/>
  <c r="D62" i="9"/>
  <c r="D30" i="9"/>
  <c r="L9" i="9"/>
  <c r="L10" i="9"/>
  <c r="L4" i="9"/>
  <c r="L7" i="9"/>
  <c r="L12" i="9"/>
  <c r="L5" i="9"/>
  <c r="L6" i="9"/>
  <c r="L8" i="9"/>
  <c r="L11" i="9"/>
  <c r="L3" i="9"/>
  <c r="L102" i="9"/>
  <c r="L86" i="9"/>
  <c r="L74" i="9"/>
  <c r="L101" i="9"/>
  <c r="L97" i="9"/>
  <c r="L93" i="9"/>
  <c r="L58" i="9"/>
  <c r="L46" i="9"/>
  <c r="L18" i="9"/>
  <c r="L77" i="9"/>
  <c r="L73" i="9"/>
  <c r="L69" i="9"/>
  <c r="L65" i="9"/>
  <c r="L61" i="9"/>
  <c r="L57" i="9"/>
  <c r="L89" i="9"/>
  <c r="L85" i="9"/>
  <c r="L81" i="9"/>
  <c r="L53" i="9"/>
  <c r="L49" i="9"/>
  <c r="L45" i="9"/>
  <c r="L33" i="9"/>
  <c r="L17" i="9"/>
  <c r="L24" i="9"/>
  <c r="L98" i="9"/>
  <c r="L82" i="9"/>
  <c r="L62" i="9"/>
  <c r="L50" i="9"/>
  <c r="L100" i="9"/>
  <c r="L96" i="9"/>
  <c r="L92" i="9"/>
  <c r="L88" i="9"/>
  <c r="L84" i="9"/>
  <c r="L29" i="9"/>
  <c r="L34" i="9"/>
  <c r="L21" i="9"/>
  <c r="L41" i="9"/>
  <c r="L37" i="9"/>
  <c r="L80" i="9"/>
  <c r="L76" i="9"/>
  <c r="L72" i="9"/>
  <c r="L68" i="9"/>
  <c r="L44" i="9"/>
  <c r="L64" i="9"/>
  <c r="L60" i="9"/>
  <c r="L56" i="9"/>
  <c r="L40" i="9"/>
  <c r="L20" i="9"/>
  <c r="L94" i="9"/>
  <c r="L36" i="9"/>
  <c r="L52" i="9"/>
  <c r="L48" i="9"/>
  <c r="L32" i="9"/>
  <c r="L25" i="9"/>
  <c r="L28" i="9"/>
  <c r="L16" i="9"/>
  <c r="L42" i="9"/>
  <c r="L26" i="9"/>
  <c r="L78" i="9"/>
  <c r="L30" i="9"/>
  <c r="L22" i="9"/>
  <c r="L103" i="9"/>
  <c r="L99" i="9"/>
  <c r="L95" i="9"/>
  <c r="L91" i="9"/>
  <c r="L87" i="9"/>
  <c r="L83" i="9"/>
  <c r="L79" i="9"/>
  <c r="L66" i="9"/>
  <c r="L71" i="9"/>
  <c r="L35" i="9"/>
  <c r="L15" i="9"/>
  <c r="L14" i="9"/>
  <c r="L63" i="9"/>
  <c r="L51" i="9"/>
  <c r="L47" i="9"/>
  <c r="L31" i="9"/>
  <c r="L13" i="9"/>
  <c r="L67" i="9"/>
  <c r="L59" i="9"/>
  <c r="L55" i="9"/>
  <c r="L43" i="9"/>
  <c r="L23" i="9"/>
  <c r="L54" i="9"/>
  <c r="L75" i="9"/>
  <c r="L39" i="9"/>
  <c r="L19" i="9"/>
  <c r="L27" i="9"/>
  <c r="L90" i="9"/>
  <c r="L70" i="9"/>
  <c r="L38" i="9"/>
  <c r="AS3" i="9"/>
  <c r="AS8" i="9"/>
  <c r="AS9" i="9"/>
  <c r="AS10" i="9"/>
  <c r="AS17" i="9"/>
  <c r="AS18" i="9"/>
  <c r="AS25" i="9"/>
  <c r="AS26" i="9"/>
  <c r="AS33" i="9"/>
  <c r="AS4" i="9"/>
  <c r="AS7" i="9"/>
  <c r="AS12" i="9"/>
  <c r="AS15" i="9"/>
  <c r="AS20" i="9"/>
  <c r="AS23" i="9"/>
  <c r="AS5" i="9"/>
  <c r="AS19" i="9"/>
  <c r="AS24" i="9"/>
  <c r="AS29" i="9"/>
  <c r="AS30" i="9"/>
  <c r="AS36" i="9"/>
  <c r="AS39" i="9"/>
  <c r="AS44" i="9"/>
  <c r="AS21" i="9"/>
  <c r="AS22" i="9"/>
  <c r="AS37" i="9"/>
  <c r="AS38" i="9"/>
  <c r="AS45" i="9"/>
  <c r="AS40" i="9"/>
  <c r="AS28" i="9"/>
  <c r="AS31" i="9"/>
  <c r="AS34" i="9"/>
  <c r="AS41" i="9"/>
  <c r="AS6" i="9"/>
  <c r="AS11" i="9"/>
  <c r="AS16" i="9"/>
  <c r="AS27" i="9"/>
  <c r="AS32" i="9"/>
  <c r="AS35" i="9"/>
  <c r="AS43" i="9"/>
  <c r="AS13" i="9"/>
  <c r="AS14" i="9"/>
  <c r="AS42" i="9"/>
  <c r="AS51" i="9"/>
  <c r="AS91" i="9"/>
  <c r="AS79" i="9"/>
  <c r="AS86" i="9"/>
  <c r="AS82" i="9"/>
  <c r="AS102" i="9"/>
  <c r="AS98" i="9"/>
  <c r="AS94" i="9"/>
  <c r="AS90" i="9"/>
  <c r="AS70" i="9"/>
  <c r="AS50" i="9"/>
  <c r="AS74" i="9"/>
  <c r="AS66" i="9"/>
  <c r="AS57" i="9"/>
  <c r="AS95" i="9"/>
  <c r="AS83" i="9"/>
  <c r="AS78" i="9"/>
  <c r="AS62" i="9"/>
  <c r="AS67" i="9"/>
  <c r="AS54" i="9"/>
  <c r="AS101" i="9"/>
  <c r="AS85" i="9"/>
  <c r="AS81" i="9"/>
  <c r="AS77" i="9"/>
  <c r="AS61" i="9"/>
  <c r="AS73" i="9"/>
  <c r="AS53" i="9"/>
  <c r="AS99" i="9"/>
  <c r="AS97" i="9"/>
  <c r="AS93" i="9"/>
  <c r="AS89" i="9"/>
  <c r="AS69" i="9"/>
  <c r="AS49" i="9"/>
  <c r="AS58" i="9"/>
  <c r="AS87" i="9"/>
  <c r="AS47" i="9"/>
  <c r="AS46" i="9"/>
  <c r="AS75" i="9"/>
  <c r="AS59" i="9"/>
  <c r="AS63" i="9"/>
  <c r="AS55" i="9"/>
  <c r="AS100" i="9"/>
  <c r="AS65" i="9"/>
  <c r="AS72" i="9"/>
  <c r="AS52" i="9"/>
  <c r="AS68" i="9"/>
  <c r="AS48" i="9"/>
  <c r="AS96" i="9"/>
  <c r="AS84" i="9"/>
  <c r="AS80" i="9"/>
  <c r="AS64" i="9"/>
  <c r="AS92" i="9"/>
  <c r="AS88" i="9"/>
  <c r="AS76" i="9"/>
  <c r="AS56" i="9"/>
  <c r="AS60" i="9"/>
  <c r="AS103" i="9"/>
  <c r="AS71" i="9"/>
  <c r="N5" i="9"/>
  <c r="N6" i="9"/>
  <c r="N3" i="9"/>
  <c r="N8" i="9"/>
  <c r="N11" i="9"/>
  <c r="N9" i="9"/>
  <c r="N10" i="9"/>
  <c r="N7" i="9"/>
  <c r="N13" i="9"/>
  <c r="N14" i="9"/>
  <c r="N12" i="9"/>
  <c r="N4" i="9"/>
  <c r="N88" i="9"/>
  <c r="N76" i="9"/>
  <c r="N60" i="9"/>
  <c r="N48" i="9"/>
  <c r="N20" i="9"/>
  <c r="N103" i="9"/>
  <c r="N99" i="9"/>
  <c r="N95" i="9"/>
  <c r="N91" i="9"/>
  <c r="N87" i="9"/>
  <c r="N83" i="9"/>
  <c r="N55" i="9"/>
  <c r="N51" i="9"/>
  <c r="N47" i="9"/>
  <c r="N43" i="9"/>
  <c r="N79" i="9"/>
  <c r="N75" i="9"/>
  <c r="N71" i="9"/>
  <c r="N67" i="9"/>
  <c r="N63" i="9"/>
  <c r="N59" i="9"/>
  <c r="N23" i="9"/>
  <c r="N39" i="9"/>
  <c r="N19" i="9"/>
  <c r="N78" i="9"/>
  <c r="N74" i="9"/>
  <c r="N35" i="9"/>
  <c r="N26" i="9"/>
  <c r="N100" i="9"/>
  <c r="N84" i="9"/>
  <c r="N64" i="9"/>
  <c r="N52" i="9"/>
  <c r="N102" i="9"/>
  <c r="N98" i="9"/>
  <c r="N94" i="9"/>
  <c r="N90" i="9"/>
  <c r="N86" i="9"/>
  <c r="N82" i="9"/>
  <c r="N31" i="9"/>
  <c r="N36" i="9"/>
  <c r="N70" i="9"/>
  <c r="N54" i="9"/>
  <c r="N50" i="9"/>
  <c r="N34" i="9"/>
  <c r="N27" i="9"/>
  <c r="N46" i="9"/>
  <c r="N30" i="9"/>
  <c r="N66" i="9"/>
  <c r="N62" i="9"/>
  <c r="N58" i="9"/>
  <c r="N42" i="9"/>
  <c r="N22" i="9"/>
  <c r="N96" i="9"/>
  <c r="N80" i="9"/>
  <c r="N68" i="9"/>
  <c r="N56" i="9"/>
  <c r="N16" i="9"/>
  <c r="N15" i="9"/>
  <c r="N44" i="9"/>
  <c r="N28" i="9"/>
  <c r="N18" i="9"/>
  <c r="N24" i="9"/>
  <c r="N101" i="9"/>
  <c r="N97" i="9"/>
  <c r="N77" i="9"/>
  <c r="N61" i="9"/>
  <c r="N57" i="9"/>
  <c r="N45" i="9"/>
  <c r="N25" i="9"/>
  <c r="N89" i="9"/>
  <c r="N73" i="9"/>
  <c r="N41" i="9"/>
  <c r="N21" i="9"/>
  <c r="N32" i="9"/>
  <c r="N85" i="9"/>
  <c r="N81" i="9"/>
  <c r="N37" i="9"/>
  <c r="N38" i="9"/>
  <c r="N93" i="9"/>
  <c r="N69" i="9"/>
  <c r="N65" i="9"/>
  <c r="N53" i="9"/>
  <c r="N49" i="9"/>
  <c r="N33" i="9"/>
  <c r="N17" i="9"/>
  <c r="N29" i="9"/>
  <c r="N92" i="9"/>
  <c r="N72" i="9"/>
  <c r="N40" i="9"/>
  <c r="M3" i="9"/>
  <c r="M8" i="9"/>
  <c r="M9" i="9"/>
  <c r="M10" i="9"/>
  <c r="M4" i="9"/>
  <c r="M7" i="9"/>
  <c r="M12" i="9"/>
  <c r="M5" i="9"/>
  <c r="M6" i="9"/>
  <c r="M11" i="9"/>
  <c r="M13" i="9"/>
  <c r="M103" i="9"/>
  <c r="M87" i="9"/>
  <c r="M75" i="9"/>
  <c r="M19" i="9"/>
  <c r="M102" i="9"/>
  <c r="M98" i="9"/>
  <c r="M94" i="9"/>
  <c r="M59" i="9"/>
  <c r="M47" i="9"/>
  <c r="M42" i="9"/>
  <c r="M78" i="9"/>
  <c r="M74" i="9"/>
  <c r="M70" i="9"/>
  <c r="M66" i="9"/>
  <c r="M62" i="9"/>
  <c r="M58" i="9"/>
  <c r="M90" i="9"/>
  <c r="M86" i="9"/>
  <c r="M82" i="9"/>
  <c r="M54" i="9"/>
  <c r="M50" i="9"/>
  <c r="M38" i="9"/>
  <c r="M18" i="9"/>
  <c r="M77" i="9"/>
  <c r="M73" i="9"/>
  <c r="M34" i="9"/>
  <c r="M25" i="9"/>
  <c r="M99" i="9"/>
  <c r="M83" i="9"/>
  <c r="M63" i="9"/>
  <c r="M51" i="9"/>
  <c r="M101" i="9"/>
  <c r="M97" i="9"/>
  <c r="M93" i="9"/>
  <c r="M89" i="9"/>
  <c r="M85" i="9"/>
  <c r="M81" i="9"/>
  <c r="M46" i="9"/>
  <c r="M30" i="9"/>
  <c r="M35" i="9"/>
  <c r="M22" i="9"/>
  <c r="M53" i="9"/>
  <c r="M49" i="9"/>
  <c r="M45" i="9"/>
  <c r="M29" i="9"/>
  <c r="M17" i="9"/>
  <c r="M65" i="9"/>
  <c r="M61" i="9"/>
  <c r="M57" i="9"/>
  <c r="M41" i="9"/>
  <c r="M21" i="9"/>
  <c r="M95" i="9"/>
  <c r="M79" i="9"/>
  <c r="M67" i="9"/>
  <c r="M69" i="9"/>
  <c r="M37" i="9"/>
  <c r="M26" i="9"/>
  <c r="M55" i="9"/>
  <c r="M15" i="9"/>
  <c r="M14" i="9"/>
  <c r="M43" i="9"/>
  <c r="M27" i="9"/>
  <c r="M31" i="9"/>
  <c r="M23" i="9"/>
  <c r="M100" i="9"/>
  <c r="M96" i="9"/>
  <c r="M92" i="9"/>
  <c r="M88" i="9"/>
  <c r="M84" i="9"/>
  <c r="M80" i="9"/>
  <c r="M76" i="9"/>
  <c r="M72" i="9"/>
  <c r="M68" i="9"/>
  <c r="M40" i="9"/>
  <c r="M20" i="9"/>
  <c r="M36" i="9"/>
  <c r="M16" i="9"/>
  <c r="M33" i="9"/>
  <c r="M64" i="9"/>
  <c r="M52" i="9"/>
  <c r="M48" i="9"/>
  <c r="M32" i="9"/>
  <c r="M60" i="9"/>
  <c r="M56" i="9"/>
  <c r="M44" i="9"/>
  <c r="M24" i="9"/>
  <c r="M28" i="9"/>
  <c r="M91" i="9"/>
  <c r="M71" i="9"/>
  <c r="M39" i="9"/>
  <c r="AF9" i="9"/>
  <c r="AF10" i="9"/>
  <c r="AF4" i="9"/>
  <c r="AF7" i="9"/>
  <c r="AF12" i="9"/>
  <c r="AF15" i="9"/>
  <c r="AF20" i="9"/>
  <c r="AF23" i="9"/>
  <c r="AF28" i="9"/>
  <c r="AF31" i="9"/>
  <c r="AF5" i="9"/>
  <c r="AF6" i="9"/>
  <c r="AF13" i="9"/>
  <c r="AF14" i="9"/>
  <c r="AF21" i="9"/>
  <c r="AF22" i="9"/>
  <c r="AF3" i="9"/>
  <c r="AF18" i="9"/>
  <c r="AF25" i="9"/>
  <c r="AF27" i="9"/>
  <c r="AF32" i="9"/>
  <c r="AF19" i="9"/>
  <c r="AF24" i="9"/>
  <c r="AF11" i="9"/>
  <c r="AF16" i="9"/>
  <c r="AF8" i="9"/>
  <c r="AF17" i="9"/>
  <c r="AF26" i="9"/>
  <c r="AF29" i="9"/>
  <c r="AF30" i="9"/>
  <c r="AF94" i="9"/>
  <c r="AF78" i="9"/>
  <c r="AF66" i="9"/>
  <c r="AF38" i="9"/>
  <c r="AF77" i="9"/>
  <c r="AF101" i="9"/>
  <c r="AF97" i="9"/>
  <c r="AF93" i="9"/>
  <c r="AF89" i="9"/>
  <c r="AF85" i="9"/>
  <c r="AF81" i="9"/>
  <c r="AF73" i="9"/>
  <c r="AF69" i="9"/>
  <c r="AF65" i="9"/>
  <c r="AF61" i="9"/>
  <c r="AF53" i="9"/>
  <c r="AF44" i="9"/>
  <c r="AF102" i="9"/>
  <c r="AF82" i="9"/>
  <c r="AF70" i="9"/>
  <c r="AF100" i="9"/>
  <c r="AF96" i="9"/>
  <c r="AF92" i="9"/>
  <c r="AF49" i="9"/>
  <c r="AF54" i="9"/>
  <c r="AF41" i="9"/>
  <c r="AF57" i="9"/>
  <c r="AF37" i="9"/>
  <c r="AF64" i="9"/>
  <c r="AF80" i="9"/>
  <c r="AF76" i="9"/>
  <c r="AF60" i="9"/>
  <c r="AF40" i="9"/>
  <c r="AF88" i="9"/>
  <c r="AF84" i="9"/>
  <c r="AF56" i="9"/>
  <c r="AF36" i="9"/>
  <c r="AF72" i="9"/>
  <c r="AF68" i="9"/>
  <c r="AF52" i="9"/>
  <c r="AF45" i="9"/>
  <c r="AF86" i="9"/>
  <c r="AF62" i="9"/>
  <c r="AF46" i="9"/>
  <c r="AF48" i="9"/>
  <c r="AF50" i="9"/>
  <c r="AF42" i="9"/>
  <c r="AF103" i="9"/>
  <c r="AF99" i="9"/>
  <c r="AF98" i="9"/>
  <c r="AF74" i="9"/>
  <c r="AF87" i="9"/>
  <c r="AF83" i="9"/>
  <c r="AF55" i="9"/>
  <c r="AF35" i="9"/>
  <c r="AF95" i="9"/>
  <c r="AF71" i="9"/>
  <c r="AF67" i="9"/>
  <c r="AF51" i="9"/>
  <c r="AF34" i="9"/>
  <c r="AF91" i="9"/>
  <c r="AF79" i="9"/>
  <c r="AF75" i="9"/>
  <c r="AF63" i="9"/>
  <c r="AF43" i="9"/>
  <c r="AF33" i="9"/>
  <c r="AF59" i="9"/>
  <c r="AF39" i="9"/>
  <c r="AF47" i="9"/>
  <c r="AF90" i="9"/>
  <c r="AF58" i="9"/>
  <c r="BG4" i="9"/>
  <c r="BG7" i="9"/>
  <c r="BG5" i="9"/>
  <c r="BG6" i="9"/>
  <c r="BG13" i="9"/>
  <c r="BG14" i="9"/>
  <c r="BG21" i="9"/>
  <c r="BG22" i="9"/>
  <c r="BG29" i="9"/>
  <c r="BG30" i="9"/>
  <c r="BG3" i="9"/>
  <c r="BG8" i="9"/>
  <c r="BG11" i="9"/>
  <c r="BG16" i="9"/>
  <c r="BG19" i="9"/>
  <c r="BG24" i="9"/>
  <c r="BG20" i="9"/>
  <c r="BG23" i="9"/>
  <c r="BG27" i="9"/>
  <c r="BG32" i="9"/>
  <c r="BG35" i="9"/>
  <c r="BG40" i="9"/>
  <c r="BG43" i="9"/>
  <c r="BG48" i="9"/>
  <c r="BG51" i="9"/>
  <c r="BG56" i="9"/>
  <c r="BG59" i="9"/>
  <c r="BG38" i="9"/>
  <c r="BG18" i="9"/>
  <c r="BG25" i="9"/>
  <c r="BG34" i="9"/>
  <c r="BG41" i="9"/>
  <c r="BG42" i="9"/>
  <c r="BG49" i="9"/>
  <c r="BG50" i="9"/>
  <c r="BG57" i="9"/>
  <c r="BG58" i="9"/>
  <c r="BG36" i="9"/>
  <c r="BG39" i="9"/>
  <c r="BG10" i="9"/>
  <c r="BG17" i="9"/>
  <c r="BG45" i="9"/>
  <c r="BG46" i="9"/>
  <c r="BG53" i="9"/>
  <c r="BG9" i="9"/>
  <c r="BG12" i="9"/>
  <c r="BG15" i="9"/>
  <c r="BG26" i="9"/>
  <c r="BG28" i="9"/>
  <c r="BG31" i="9"/>
  <c r="BG33" i="9"/>
  <c r="BG44" i="9"/>
  <c r="BG47" i="9"/>
  <c r="BG52" i="9"/>
  <c r="BG55" i="9"/>
  <c r="BG37" i="9"/>
  <c r="BG54" i="9"/>
  <c r="BG93" i="9"/>
  <c r="BG65" i="9"/>
  <c r="BG100" i="9"/>
  <c r="BG96" i="9"/>
  <c r="BG92" i="9"/>
  <c r="BG88" i="9"/>
  <c r="BG80" i="9"/>
  <c r="BG76" i="9"/>
  <c r="BG81" i="9"/>
  <c r="BG68" i="9"/>
  <c r="BG64" i="9"/>
  <c r="BG84" i="9"/>
  <c r="BG71" i="9"/>
  <c r="BG97" i="9"/>
  <c r="BG91" i="9"/>
  <c r="BG103" i="9"/>
  <c r="BG87" i="9"/>
  <c r="BG63" i="9"/>
  <c r="BG83" i="9"/>
  <c r="BG79" i="9"/>
  <c r="BG72" i="9"/>
  <c r="BG99" i="9"/>
  <c r="BG95" i="9"/>
  <c r="BG75" i="9"/>
  <c r="BG77" i="9"/>
  <c r="BG69" i="9"/>
  <c r="BG67" i="9"/>
  <c r="BG101" i="9"/>
  <c r="BG89" i="9"/>
  <c r="BG61" i="9"/>
  <c r="BG60" i="9"/>
  <c r="BG98" i="9"/>
  <c r="BG90" i="9"/>
  <c r="BG78" i="9"/>
  <c r="BG102" i="9"/>
  <c r="BG86" i="9"/>
  <c r="BG70" i="9"/>
  <c r="BG73" i="9"/>
  <c r="BG66" i="9"/>
  <c r="BG94" i="9"/>
  <c r="BG82" i="9"/>
  <c r="BG62" i="9"/>
  <c r="BG74" i="9"/>
  <c r="BG85" i="9"/>
  <c r="BB5" i="9"/>
  <c r="BB6" i="9"/>
  <c r="BB3" i="9"/>
  <c r="BB8" i="9"/>
  <c r="BB11" i="9"/>
  <c r="BB16" i="9"/>
  <c r="BB19" i="9"/>
  <c r="BB24" i="9"/>
  <c r="BB27" i="9"/>
  <c r="BB32" i="9"/>
  <c r="BB9" i="9"/>
  <c r="BB10" i="9"/>
  <c r="BB17" i="9"/>
  <c r="BB18" i="9"/>
  <c r="BB25" i="9"/>
  <c r="BB4" i="9"/>
  <c r="BB13" i="9"/>
  <c r="BB14" i="9"/>
  <c r="BB34" i="9"/>
  <c r="BB41" i="9"/>
  <c r="BB42" i="9"/>
  <c r="BB49" i="9"/>
  <c r="BB50" i="9"/>
  <c r="BB35" i="9"/>
  <c r="BB20" i="9"/>
  <c r="BB23" i="9"/>
  <c r="BB36" i="9"/>
  <c r="BB39" i="9"/>
  <c r="BB44" i="9"/>
  <c r="BB47" i="9"/>
  <c r="BB52" i="9"/>
  <c r="BB28" i="9"/>
  <c r="BB31" i="9"/>
  <c r="BB33" i="9"/>
  <c r="BB37" i="9"/>
  <c r="BB38" i="9"/>
  <c r="BB45" i="9"/>
  <c r="BB46" i="9"/>
  <c r="BB53" i="9"/>
  <c r="BB54" i="9"/>
  <c r="BB12" i="9"/>
  <c r="BB15" i="9"/>
  <c r="BB30" i="9"/>
  <c r="BB40" i="9"/>
  <c r="BB43" i="9"/>
  <c r="BB48" i="9"/>
  <c r="BB51" i="9"/>
  <c r="BB7" i="9"/>
  <c r="BB21" i="9"/>
  <c r="BB22" i="9"/>
  <c r="BB26" i="9"/>
  <c r="BB29" i="9"/>
  <c r="BB100" i="9"/>
  <c r="BB88" i="9"/>
  <c r="BB60" i="9"/>
  <c r="BB103" i="9"/>
  <c r="BB99" i="9"/>
  <c r="BB95" i="9"/>
  <c r="BB91" i="9"/>
  <c r="BB87" i="9"/>
  <c r="BB83" i="9"/>
  <c r="BB63" i="9"/>
  <c r="BB79" i="9"/>
  <c r="BB59" i="9"/>
  <c r="BB75" i="9"/>
  <c r="BB66" i="9"/>
  <c r="BB92" i="9"/>
  <c r="BB71" i="9"/>
  <c r="BB76" i="9"/>
  <c r="BB102" i="9"/>
  <c r="BB98" i="9"/>
  <c r="BB82" i="9"/>
  <c r="BB74" i="9"/>
  <c r="BB67" i="9"/>
  <c r="BB94" i="9"/>
  <c r="BB90" i="9"/>
  <c r="BB70" i="9"/>
  <c r="BB86" i="9"/>
  <c r="BB62" i="9"/>
  <c r="BB78" i="9"/>
  <c r="BB58" i="9"/>
  <c r="BB96" i="9"/>
  <c r="BB84" i="9"/>
  <c r="BB56" i="9"/>
  <c r="BB55" i="9"/>
  <c r="BB68" i="9"/>
  <c r="BB72" i="9"/>
  <c r="BB101" i="9"/>
  <c r="BB97" i="9"/>
  <c r="BB81" i="9"/>
  <c r="BB65" i="9"/>
  <c r="BB61" i="9"/>
  <c r="BB64" i="9"/>
  <c r="BB89" i="9"/>
  <c r="BB77" i="9"/>
  <c r="BB93" i="9"/>
  <c r="BB85" i="9"/>
  <c r="BB73" i="9"/>
  <c r="BB57" i="9"/>
  <c r="BB69" i="9"/>
  <c r="BB80" i="9"/>
  <c r="R77" i="1"/>
  <c r="T9" i="9"/>
  <c r="T10" i="9"/>
  <c r="T4" i="9"/>
  <c r="T7" i="9"/>
  <c r="T12" i="9"/>
  <c r="T15" i="9"/>
  <c r="T20" i="9"/>
  <c r="T5" i="9"/>
  <c r="T6" i="9"/>
  <c r="T13" i="9"/>
  <c r="T14" i="9"/>
  <c r="T17" i="9"/>
  <c r="T3" i="9"/>
  <c r="T11" i="9"/>
  <c r="T16" i="9"/>
  <c r="T8" i="9"/>
  <c r="T19" i="9"/>
  <c r="T18" i="9"/>
  <c r="T94" i="9"/>
  <c r="T82" i="9"/>
  <c r="T101" i="9"/>
  <c r="T66" i="9"/>
  <c r="T54" i="9"/>
  <c r="T26" i="9"/>
  <c r="T77" i="9"/>
  <c r="T73" i="9"/>
  <c r="T69" i="9"/>
  <c r="T65" i="9"/>
  <c r="T97" i="9"/>
  <c r="T93" i="9"/>
  <c r="T89" i="9"/>
  <c r="T85" i="9"/>
  <c r="T81" i="9"/>
  <c r="T61" i="9"/>
  <c r="T57" i="9"/>
  <c r="T53" i="9"/>
  <c r="T41" i="9"/>
  <c r="T32" i="9"/>
  <c r="T90" i="9"/>
  <c r="T70" i="9"/>
  <c r="T58" i="9"/>
  <c r="T100" i="9"/>
  <c r="T96" i="9"/>
  <c r="T92" i="9"/>
  <c r="T88" i="9"/>
  <c r="T84" i="9"/>
  <c r="T49" i="9"/>
  <c r="T37" i="9"/>
  <c r="T42" i="9"/>
  <c r="T29" i="9"/>
  <c r="T45" i="9"/>
  <c r="T25" i="9"/>
  <c r="T80" i="9"/>
  <c r="T76" i="9"/>
  <c r="T52" i="9"/>
  <c r="T72" i="9"/>
  <c r="T68" i="9"/>
  <c r="T64" i="9"/>
  <c r="T48" i="9"/>
  <c r="T28" i="9"/>
  <c r="T102" i="9"/>
  <c r="T44" i="9"/>
  <c r="T24" i="9"/>
  <c r="T60" i="9"/>
  <c r="T56" i="9"/>
  <c r="T40" i="9"/>
  <c r="T33" i="9"/>
  <c r="T50" i="9"/>
  <c r="T34" i="9"/>
  <c r="T86" i="9"/>
  <c r="T38" i="9"/>
  <c r="T30" i="9"/>
  <c r="T103" i="9"/>
  <c r="T99" i="9"/>
  <c r="T95" i="9"/>
  <c r="T91" i="9"/>
  <c r="T87" i="9"/>
  <c r="T36" i="9"/>
  <c r="T74" i="9"/>
  <c r="T21" i="9"/>
  <c r="T79" i="9"/>
  <c r="T43" i="9"/>
  <c r="T23" i="9"/>
  <c r="T62" i="9"/>
  <c r="T59" i="9"/>
  <c r="T55" i="9"/>
  <c r="T39" i="9"/>
  <c r="T75" i="9"/>
  <c r="T67" i="9"/>
  <c r="T63" i="9"/>
  <c r="T51" i="9"/>
  <c r="T31" i="9"/>
  <c r="T22" i="9"/>
  <c r="T83" i="9"/>
  <c r="T71" i="9"/>
  <c r="T47" i="9"/>
  <c r="T27" i="9"/>
  <c r="T35" i="9"/>
  <c r="T98" i="9"/>
  <c r="T78" i="9"/>
  <c r="T46" i="9"/>
  <c r="R5" i="9"/>
  <c r="R6" i="9"/>
  <c r="R3" i="9"/>
  <c r="R8" i="9"/>
  <c r="R11" i="9"/>
  <c r="R16" i="9"/>
  <c r="R9" i="9"/>
  <c r="R10" i="9"/>
  <c r="R17" i="9"/>
  <c r="R18" i="9"/>
  <c r="R7" i="9"/>
  <c r="R12" i="9"/>
  <c r="R15" i="9"/>
  <c r="R4" i="9"/>
  <c r="R13" i="9"/>
  <c r="R14" i="9"/>
  <c r="R92" i="9"/>
  <c r="R80" i="9"/>
  <c r="R64" i="9"/>
  <c r="R52" i="9"/>
  <c r="R24" i="9"/>
  <c r="R103" i="9"/>
  <c r="R99" i="9"/>
  <c r="R95" i="9"/>
  <c r="R91" i="9"/>
  <c r="R87" i="9"/>
  <c r="R83" i="9"/>
  <c r="R59" i="9"/>
  <c r="R55" i="9"/>
  <c r="R51" i="9"/>
  <c r="R47" i="9"/>
  <c r="R79" i="9"/>
  <c r="R75" i="9"/>
  <c r="R71" i="9"/>
  <c r="R67" i="9"/>
  <c r="R63" i="9"/>
  <c r="R27" i="9"/>
  <c r="R43" i="9"/>
  <c r="R23" i="9"/>
  <c r="R78" i="9"/>
  <c r="R39" i="9"/>
  <c r="R30" i="9"/>
  <c r="R88" i="9"/>
  <c r="R68" i="9"/>
  <c r="R56" i="9"/>
  <c r="R102" i="9"/>
  <c r="R98" i="9"/>
  <c r="R94" i="9"/>
  <c r="R90" i="9"/>
  <c r="R86" i="9"/>
  <c r="R82" i="9"/>
  <c r="R35" i="9"/>
  <c r="R40" i="9"/>
  <c r="R58" i="9"/>
  <c r="R54" i="9"/>
  <c r="R38" i="9"/>
  <c r="R31" i="9"/>
  <c r="R50" i="9"/>
  <c r="R34" i="9"/>
  <c r="R74" i="9"/>
  <c r="R70" i="9"/>
  <c r="R66" i="9"/>
  <c r="R62" i="9"/>
  <c r="R46" i="9"/>
  <c r="R26" i="9"/>
  <c r="R100" i="9"/>
  <c r="R84" i="9"/>
  <c r="R72" i="9"/>
  <c r="R42" i="9"/>
  <c r="R22" i="9"/>
  <c r="R60" i="9"/>
  <c r="R20" i="9"/>
  <c r="R19" i="9"/>
  <c r="R48" i="9"/>
  <c r="R32" i="9"/>
  <c r="R97" i="9"/>
  <c r="R65" i="9"/>
  <c r="R61" i="9"/>
  <c r="R49" i="9"/>
  <c r="R29" i="9"/>
  <c r="R28" i="9"/>
  <c r="R101" i="9"/>
  <c r="R73" i="9"/>
  <c r="R45" i="9"/>
  <c r="R25" i="9"/>
  <c r="R93" i="9"/>
  <c r="R81" i="9"/>
  <c r="R69" i="9"/>
  <c r="R41" i="9"/>
  <c r="R36" i="9"/>
  <c r="R89" i="9"/>
  <c r="R85" i="9"/>
  <c r="R77" i="9"/>
  <c r="R57" i="9"/>
  <c r="R53" i="9"/>
  <c r="R37" i="9"/>
  <c r="R21" i="9"/>
  <c r="R33" i="9"/>
  <c r="R96" i="9"/>
  <c r="R76" i="9"/>
  <c r="R44" i="9"/>
  <c r="AE4" i="9"/>
  <c r="AE7" i="9"/>
  <c r="AE5" i="9"/>
  <c r="AE6" i="9"/>
  <c r="AE13" i="9"/>
  <c r="AE14" i="9"/>
  <c r="AE21" i="9"/>
  <c r="AE22" i="9"/>
  <c r="AE29" i="9"/>
  <c r="AE30" i="9"/>
  <c r="AE3" i="9"/>
  <c r="AE8" i="9"/>
  <c r="AE11" i="9"/>
  <c r="AE16" i="9"/>
  <c r="AE19" i="9"/>
  <c r="AE24" i="9"/>
  <c r="AE10" i="9"/>
  <c r="AE12" i="9"/>
  <c r="AE15" i="9"/>
  <c r="AE17" i="9"/>
  <c r="AE26" i="9"/>
  <c r="AE28" i="9"/>
  <c r="AE31" i="9"/>
  <c r="AE9" i="9"/>
  <c r="AE18" i="9"/>
  <c r="AE27" i="9"/>
  <c r="AE20" i="9"/>
  <c r="AE23" i="9"/>
  <c r="AE25" i="9"/>
  <c r="AE93" i="9"/>
  <c r="AE77" i="9"/>
  <c r="AE65" i="9"/>
  <c r="AE37" i="9"/>
  <c r="AE80" i="9"/>
  <c r="AE76" i="9"/>
  <c r="AE100" i="9"/>
  <c r="AE96" i="9"/>
  <c r="AE92" i="9"/>
  <c r="AE88" i="9"/>
  <c r="AE84" i="9"/>
  <c r="AE72" i="9"/>
  <c r="AE68" i="9"/>
  <c r="AE64" i="9"/>
  <c r="AE60" i="9"/>
  <c r="AE48" i="9"/>
  <c r="AE53" i="9"/>
  <c r="AE40" i="9"/>
  <c r="AE56" i="9"/>
  <c r="AE36" i="9"/>
  <c r="AE52" i="9"/>
  <c r="AE43" i="9"/>
  <c r="AE101" i="9"/>
  <c r="AE81" i="9"/>
  <c r="AE69" i="9"/>
  <c r="AE103" i="9"/>
  <c r="AE99" i="9"/>
  <c r="AE95" i="9"/>
  <c r="AE91" i="9"/>
  <c r="AE87" i="9"/>
  <c r="AE79" i="9"/>
  <c r="AE75" i="9"/>
  <c r="AE59" i="9"/>
  <c r="AE83" i="9"/>
  <c r="AE55" i="9"/>
  <c r="AE35" i="9"/>
  <c r="AE71" i="9"/>
  <c r="AE67" i="9"/>
  <c r="AE51" i="9"/>
  <c r="AE44" i="9"/>
  <c r="AE63" i="9"/>
  <c r="AE47" i="9"/>
  <c r="AE49" i="9"/>
  <c r="AE41" i="9"/>
  <c r="AE102" i="9"/>
  <c r="AE98" i="9"/>
  <c r="AE94" i="9"/>
  <c r="AE90" i="9"/>
  <c r="AE86" i="9"/>
  <c r="AE82" i="9"/>
  <c r="AE39" i="9"/>
  <c r="AE97" i="9"/>
  <c r="AE73" i="9"/>
  <c r="AE33" i="9"/>
  <c r="AE32" i="9"/>
  <c r="AE70" i="9"/>
  <c r="AE66" i="9"/>
  <c r="AE50" i="9"/>
  <c r="AE85" i="9"/>
  <c r="AE78" i="9"/>
  <c r="AE74" i="9"/>
  <c r="AE62" i="9"/>
  <c r="AE42" i="9"/>
  <c r="AE61" i="9"/>
  <c r="AE58" i="9"/>
  <c r="AE38" i="9"/>
  <c r="AE45" i="9"/>
  <c r="AE54" i="9"/>
  <c r="AE34" i="9"/>
  <c r="AE57" i="9"/>
  <c r="AE46" i="9"/>
  <c r="AE89" i="9"/>
  <c r="AG3" i="9"/>
  <c r="AG8" i="9"/>
  <c r="AG9" i="9"/>
  <c r="AG10" i="9"/>
  <c r="AG17" i="9"/>
  <c r="AG18" i="9"/>
  <c r="AG25" i="9"/>
  <c r="AG26" i="9"/>
  <c r="AG33" i="9"/>
  <c r="AG4" i="9"/>
  <c r="AG7" i="9"/>
  <c r="AG12" i="9"/>
  <c r="AG15" i="9"/>
  <c r="AG20" i="9"/>
  <c r="AG23" i="9"/>
  <c r="AG11" i="9"/>
  <c r="AG16" i="9"/>
  <c r="AG5" i="9"/>
  <c r="AG13" i="9"/>
  <c r="AG14" i="9"/>
  <c r="AG27" i="9"/>
  <c r="AG32" i="9"/>
  <c r="AG6" i="9"/>
  <c r="AG21" i="9"/>
  <c r="AG19" i="9"/>
  <c r="AG24" i="9"/>
  <c r="AG28" i="9"/>
  <c r="AG31" i="9"/>
  <c r="AG22" i="9"/>
  <c r="AG29" i="9"/>
  <c r="AG30" i="9"/>
  <c r="AG95" i="9"/>
  <c r="AG39" i="9"/>
  <c r="AG79" i="9"/>
  <c r="AG67" i="9"/>
  <c r="AG62" i="9"/>
  <c r="AG78" i="9"/>
  <c r="AG102" i="9"/>
  <c r="AG98" i="9"/>
  <c r="AG94" i="9"/>
  <c r="AG90" i="9"/>
  <c r="AG86" i="9"/>
  <c r="AG82" i="9"/>
  <c r="AG74" i="9"/>
  <c r="AG58" i="9"/>
  <c r="AG38" i="9"/>
  <c r="AG54" i="9"/>
  <c r="AG45" i="9"/>
  <c r="AG103" i="9"/>
  <c r="AG83" i="9"/>
  <c r="AG71" i="9"/>
  <c r="AG101" i="9"/>
  <c r="AG97" i="9"/>
  <c r="AG93" i="9"/>
  <c r="AG70" i="9"/>
  <c r="AG50" i="9"/>
  <c r="AG55" i="9"/>
  <c r="AG66" i="9"/>
  <c r="AG42" i="9"/>
  <c r="AG73" i="9"/>
  <c r="AG69" i="9"/>
  <c r="AG65" i="9"/>
  <c r="AG49" i="9"/>
  <c r="AG77" i="9"/>
  <c r="AG61" i="9"/>
  <c r="AG41" i="9"/>
  <c r="AG99" i="9"/>
  <c r="AG87" i="9"/>
  <c r="AG89" i="9"/>
  <c r="AG85" i="9"/>
  <c r="AG81" i="9"/>
  <c r="AG57" i="9"/>
  <c r="AG37" i="9"/>
  <c r="AG53" i="9"/>
  <c r="AG75" i="9"/>
  <c r="AG35" i="9"/>
  <c r="AG34" i="9"/>
  <c r="AG46" i="9"/>
  <c r="AG63" i="9"/>
  <c r="AG47" i="9"/>
  <c r="AG51" i="9"/>
  <c r="AG43" i="9"/>
  <c r="AG100" i="9"/>
  <c r="AG96" i="9"/>
  <c r="AG92" i="9"/>
  <c r="AG88" i="9"/>
  <c r="AG60" i="9"/>
  <c r="AG40" i="9"/>
  <c r="AG84" i="9"/>
  <c r="AG56" i="9"/>
  <c r="AG36" i="9"/>
  <c r="AG72" i="9"/>
  <c r="AG68" i="9"/>
  <c r="AG52" i="9"/>
  <c r="AG80" i="9"/>
  <c r="AG76" i="9"/>
  <c r="AG64" i="9"/>
  <c r="AG44" i="9"/>
  <c r="AG48" i="9"/>
  <c r="AG91" i="9"/>
  <c r="AG59" i="9"/>
  <c r="W4" i="9"/>
  <c r="W7" i="9"/>
  <c r="W5" i="9"/>
  <c r="W6" i="9"/>
  <c r="W13" i="9"/>
  <c r="W14" i="9"/>
  <c r="W21" i="9"/>
  <c r="W22" i="9"/>
  <c r="W3" i="9"/>
  <c r="W8" i="9"/>
  <c r="W11" i="9"/>
  <c r="W16" i="9"/>
  <c r="W19" i="9"/>
  <c r="W12" i="9"/>
  <c r="W15" i="9"/>
  <c r="W9" i="9"/>
  <c r="W17" i="9"/>
  <c r="W10" i="9"/>
  <c r="W20" i="9"/>
  <c r="W23" i="9"/>
  <c r="W18" i="9"/>
  <c r="W97" i="9"/>
  <c r="W85" i="9"/>
  <c r="W69" i="9"/>
  <c r="W57" i="9"/>
  <c r="W29" i="9"/>
  <c r="W80" i="9"/>
  <c r="W76" i="9"/>
  <c r="W72" i="9"/>
  <c r="W68" i="9"/>
  <c r="W100" i="9"/>
  <c r="W96" i="9"/>
  <c r="W92" i="9"/>
  <c r="W88" i="9"/>
  <c r="W84" i="9"/>
  <c r="W64" i="9"/>
  <c r="W60" i="9"/>
  <c r="W56" i="9"/>
  <c r="W52" i="9"/>
  <c r="W40" i="9"/>
  <c r="W45" i="9"/>
  <c r="W32" i="9"/>
  <c r="W48" i="9"/>
  <c r="W28" i="9"/>
  <c r="W44" i="9"/>
  <c r="W35" i="9"/>
  <c r="W93" i="9"/>
  <c r="W73" i="9"/>
  <c r="W61" i="9"/>
  <c r="W103" i="9"/>
  <c r="W99" i="9"/>
  <c r="W95" i="9"/>
  <c r="W91" i="9"/>
  <c r="W87" i="9"/>
  <c r="W83" i="9"/>
  <c r="W75" i="9"/>
  <c r="W71" i="9"/>
  <c r="W67" i="9"/>
  <c r="W51" i="9"/>
  <c r="W47" i="9"/>
  <c r="W27" i="9"/>
  <c r="W63" i="9"/>
  <c r="W59" i="9"/>
  <c r="W43" i="9"/>
  <c r="W36" i="9"/>
  <c r="W79" i="9"/>
  <c r="W55" i="9"/>
  <c r="W39" i="9"/>
  <c r="W31" i="9"/>
  <c r="W41" i="9"/>
  <c r="W33" i="9"/>
  <c r="W102" i="9"/>
  <c r="W98" i="9"/>
  <c r="W94" i="9"/>
  <c r="W90" i="9"/>
  <c r="W86" i="9"/>
  <c r="W82" i="9"/>
  <c r="W78" i="9"/>
  <c r="W74" i="9"/>
  <c r="W89" i="9"/>
  <c r="W65" i="9"/>
  <c r="W25" i="9"/>
  <c r="W24" i="9"/>
  <c r="W77" i="9"/>
  <c r="W53" i="9"/>
  <c r="W62" i="9"/>
  <c r="W58" i="9"/>
  <c r="W42" i="9"/>
  <c r="W37" i="9"/>
  <c r="W70" i="9"/>
  <c r="W66" i="9"/>
  <c r="W54" i="9"/>
  <c r="W34" i="9"/>
  <c r="W50" i="9"/>
  <c r="W30" i="9"/>
  <c r="W46" i="9"/>
  <c r="W26" i="9"/>
  <c r="W49" i="9"/>
  <c r="W38" i="9"/>
  <c r="W101" i="9"/>
  <c r="W81" i="9"/>
  <c r="AW3" i="9"/>
  <c r="AW8" i="9"/>
  <c r="AW9" i="9"/>
  <c r="AW10" i="9"/>
  <c r="AW17" i="9"/>
  <c r="AW18" i="9"/>
  <c r="AW25" i="9"/>
  <c r="AW26" i="9"/>
  <c r="AW33" i="9"/>
  <c r="AW4" i="9"/>
  <c r="AW7" i="9"/>
  <c r="AW12" i="9"/>
  <c r="AW15" i="9"/>
  <c r="AW20" i="9"/>
  <c r="AW23" i="9"/>
  <c r="AW11" i="9"/>
  <c r="AW16" i="9"/>
  <c r="AW36" i="9"/>
  <c r="AW39" i="9"/>
  <c r="AW44" i="9"/>
  <c r="AW47" i="9"/>
  <c r="AW41" i="9"/>
  <c r="AW42" i="9"/>
  <c r="AW5" i="9"/>
  <c r="AW13" i="9"/>
  <c r="AW14" i="9"/>
  <c r="AW27" i="9"/>
  <c r="AW32" i="9"/>
  <c r="AW37" i="9"/>
  <c r="AW38" i="9"/>
  <c r="AW45" i="9"/>
  <c r="AW46" i="9"/>
  <c r="AW31" i="9"/>
  <c r="AW35" i="9"/>
  <c r="AW43" i="9"/>
  <c r="AW48" i="9"/>
  <c r="AW21" i="9"/>
  <c r="AW29" i="9"/>
  <c r="AW19" i="9"/>
  <c r="AW24" i="9"/>
  <c r="AW28" i="9"/>
  <c r="AW40" i="9"/>
  <c r="AW6" i="9"/>
  <c r="AW22" i="9"/>
  <c r="AW30" i="9"/>
  <c r="AW34" i="9"/>
  <c r="AW49" i="9"/>
  <c r="AW55" i="9"/>
  <c r="AW95" i="9"/>
  <c r="AW83" i="9"/>
  <c r="AW90" i="9"/>
  <c r="AW86" i="9"/>
  <c r="AW82" i="9"/>
  <c r="AW102" i="9"/>
  <c r="AW98" i="9"/>
  <c r="AW94" i="9"/>
  <c r="AW74" i="9"/>
  <c r="AW54" i="9"/>
  <c r="AW70" i="9"/>
  <c r="AW61" i="9"/>
  <c r="AW99" i="9"/>
  <c r="AW87" i="9"/>
  <c r="AW66" i="9"/>
  <c r="AW71" i="9"/>
  <c r="AW78" i="9"/>
  <c r="AW58" i="9"/>
  <c r="AW89" i="9"/>
  <c r="AW85" i="9"/>
  <c r="AW65" i="9"/>
  <c r="AW81" i="9"/>
  <c r="AW77" i="9"/>
  <c r="AW57" i="9"/>
  <c r="AW103" i="9"/>
  <c r="AW101" i="9"/>
  <c r="AW97" i="9"/>
  <c r="AW93" i="9"/>
  <c r="AW73" i="9"/>
  <c r="AW53" i="9"/>
  <c r="AW69" i="9"/>
  <c r="AW91" i="9"/>
  <c r="AW51" i="9"/>
  <c r="AW50" i="9"/>
  <c r="AW62" i="9"/>
  <c r="AW79" i="9"/>
  <c r="AW63" i="9"/>
  <c r="AW67" i="9"/>
  <c r="AW59" i="9"/>
  <c r="AW76" i="9"/>
  <c r="AW56" i="9"/>
  <c r="AW100" i="9"/>
  <c r="AW84" i="9"/>
  <c r="AW72" i="9"/>
  <c r="AW52" i="9"/>
  <c r="AW88" i="9"/>
  <c r="AW68" i="9"/>
  <c r="AW96" i="9"/>
  <c r="AW92" i="9"/>
  <c r="AW80" i="9"/>
  <c r="AW60" i="9"/>
  <c r="AW64" i="9"/>
  <c r="AW75" i="9"/>
  <c r="L4" i="14"/>
  <c r="L7" i="14"/>
  <c r="AN9" i="9"/>
  <c r="AN10" i="9"/>
  <c r="AN4" i="9"/>
  <c r="AN7" i="9"/>
  <c r="AN12" i="9"/>
  <c r="AN15" i="9"/>
  <c r="AN20" i="9"/>
  <c r="AN23" i="9"/>
  <c r="AN28" i="9"/>
  <c r="AN31" i="9"/>
  <c r="AN5" i="9"/>
  <c r="AN6" i="9"/>
  <c r="AN13" i="9"/>
  <c r="AN14" i="9"/>
  <c r="AN21" i="9"/>
  <c r="AN22" i="9"/>
  <c r="AN8" i="9"/>
  <c r="AN18" i="9"/>
  <c r="AN25" i="9"/>
  <c r="AN26" i="9"/>
  <c r="AN29" i="9"/>
  <c r="AN30" i="9"/>
  <c r="AN33" i="9"/>
  <c r="AN37" i="9"/>
  <c r="AN38" i="9"/>
  <c r="AN36" i="9"/>
  <c r="AN19" i="9"/>
  <c r="AN24" i="9"/>
  <c r="AN35" i="9"/>
  <c r="AN40" i="9"/>
  <c r="AN32" i="9"/>
  <c r="AN39" i="9"/>
  <c r="AN3" i="9"/>
  <c r="AN17" i="9"/>
  <c r="AN27" i="9"/>
  <c r="AN34" i="9"/>
  <c r="AN11" i="9"/>
  <c r="AN16" i="9"/>
  <c r="AN102" i="9"/>
  <c r="AN86" i="9"/>
  <c r="AN74" i="9"/>
  <c r="AN46" i="9"/>
  <c r="AN101" i="9"/>
  <c r="AN97" i="9"/>
  <c r="AN93" i="9"/>
  <c r="AN89" i="9"/>
  <c r="AN85" i="9"/>
  <c r="AN77" i="9"/>
  <c r="AN73" i="9"/>
  <c r="AN81" i="9"/>
  <c r="AN61" i="9"/>
  <c r="AN52" i="9"/>
  <c r="AN90" i="9"/>
  <c r="AN78" i="9"/>
  <c r="AN100" i="9"/>
  <c r="AN57" i="9"/>
  <c r="AN62" i="9"/>
  <c r="AN69" i="9"/>
  <c r="AN49" i="9"/>
  <c r="AN65" i="9"/>
  <c r="AN45" i="9"/>
  <c r="AN96" i="9"/>
  <c r="AN80" i="9"/>
  <c r="AN72" i="9"/>
  <c r="AN68" i="9"/>
  <c r="AN48" i="9"/>
  <c r="AN92" i="9"/>
  <c r="AN88" i="9"/>
  <c r="AN84" i="9"/>
  <c r="AN64" i="9"/>
  <c r="AN44" i="9"/>
  <c r="AN76" i="9"/>
  <c r="AN60" i="9"/>
  <c r="AN53" i="9"/>
  <c r="AN94" i="9"/>
  <c r="AN70" i="9"/>
  <c r="AN54" i="9"/>
  <c r="AN58" i="9"/>
  <c r="AN50" i="9"/>
  <c r="AN42" i="9"/>
  <c r="AN95" i="9"/>
  <c r="AN63" i="9"/>
  <c r="AN43" i="9"/>
  <c r="AN41" i="9"/>
  <c r="AN103" i="9"/>
  <c r="AN79" i="9"/>
  <c r="AN75" i="9"/>
  <c r="AN59" i="9"/>
  <c r="AN82" i="9"/>
  <c r="AN99" i="9"/>
  <c r="AN91" i="9"/>
  <c r="AN87" i="9"/>
  <c r="AN83" i="9"/>
  <c r="AN71" i="9"/>
  <c r="AN51" i="9"/>
  <c r="AN56" i="9"/>
  <c r="AN67" i="9"/>
  <c r="AN47" i="9"/>
  <c r="AN55" i="9"/>
  <c r="AN98" i="9"/>
  <c r="AN66" i="9"/>
  <c r="U3" i="9"/>
  <c r="U8" i="9"/>
  <c r="U9" i="9"/>
  <c r="U10" i="9"/>
  <c r="U17" i="9"/>
  <c r="U18" i="9"/>
  <c r="U4" i="9"/>
  <c r="U7" i="9"/>
  <c r="U12" i="9"/>
  <c r="U15" i="9"/>
  <c r="U20" i="9"/>
  <c r="U6" i="9"/>
  <c r="U19" i="9"/>
  <c r="U21" i="9"/>
  <c r="U13" i="9"/>
  <c r="U14" i="9"/>
  <c r="U5" i="9"/>
  <c r="U11" i="9"/>
  <c r="U16" i="9"/>
  <c r="U95" i="9"/>
  <c r="U83" i="9"/>
  <c r="U27" i="9"/>
  <c r="U67" i="9"/>
  <c r="U55" i="9"/>
  <c r="U50" i="9"/>
  <c r="U102" i="9"/>
  <c r="U78" i="9"/>
  <c r="U74" i="9"/>
  <c r="U70" i="9"/>
  <c r="U66" i="9"/>
  <c r="U98" i="9"/>
  <c r="U94" i="9"/>
  <c r="U90" i="9"/>
  <c r="U86" i="9"/>
  <c r="U82" i="9"/>
  <c r="U62" i="9"/>
  <c r="U54" i="9"/>
  <c r="U46" i="9"/>
  <c r="U26" i="9"/>
  <c r="U42" i="9"/>
  <c r="U33" i="9"/>
  <c r="U91" i="9"/>
  <c r="U71" i="9"/>
  <c r="U59" i="9"/>
  <c r="U101" i="9"/>
  <c r="U97" i="9"/>
  <c r="U93" i="9"/>
  <c r="U89" i="9"/>
  <c r="U85" i="9"/>
  <c r="U81" i="9"/>
  <c r="U38" i="9"/>
  <c r="U43" i="9"/>
  <c r="U58" i="9"/>
  <c r="U30" i="9"/>
  <c r="U61" i="9"/>
  <c r="U57" i="9"/>
  <c r="U77" i="9"/>
  <c r="U53" i="9"/>
  <c r="U37" i="9"/>
  <c r="U73" i="9"/>
  <c r="U69" i="9"/>
  <c r="U65" i="9"/>
  <c r="U49" i="9"/>
  <c r="U29" i="9"/>
  <c r="U103" i="9"/>
  <c r="U87" i="9"/>
  <c r="U75" i="9"/>
  <c r="U45" i="9"/>
  <c r="U25" i="9"/>
  <c r="U63" i="9"/>
  <c r="U23" i="9"/>
  <c r="U22" i="9"/>
  <c r="U41" i="9"/>
  <c r="U51" i="9"/>
  <c r="U35" i="9"/>
  <c r="U34" i="9"/>
  <c r="U39" i="9"/>
  <c r="U31" i="9"/>
  <c r="U100" i="9"/>
  <c r="U96" i="9"/>
  <c r="U92" i="9"/>
  <c r="U88" i="9"/>
  <c r="U84" i="9"/>
  <c r="U80" i="9"/>
  <c r="U76" i="9"/>
  <c r="U72" i="9"/>
  <c r="U48" i="9"/>
  <c r="U28" i="9"/>
  <c r="U44" i="9"/>
  <c r="U24" i="9"/>
  <c r="U60" i="9"/>
  <c r="U56" i="9"/>
  <c r="U40" i="9"/>
  <c r="U68" i="9"/>
  <c r="U64" i="9"/>
  <c r="U52" i="9"/>
  <c r="U32" i="9"/>
  <c r="U36" i="9"/>
  <c r="U99" i="9"/>
  <c r="U79" i="9"/>
  <c r="U47" i="9"/>
  <c r="AH5" i="9"/>
  <c r="AH6" i="9"/>
  <c r="AH3" i="9"/>
  <c r="AH8" i="9"/>
  <c r="AH11" i="9"/>
  <c r="AH16" i="9"/>
  <c r="AH19" i="9"/>
  <c r="AH24" i="9"/>
  <c r="AH27" i="9"/>
  <c r="AH32" i="9"/>
  <c r="AH9" i="9"/>
  <c r="AH10" i="9"/>
  <c r="AH17" i="9"/>
  <c r="AH18" i="9"/>
  <c r="AH25" i="9"/>
  <c r="AH21" i="9"/>
  <c r="AH22" i="9"/>
  <c r="AH29" i="9"/>
  <c r="AH30" i="9"/>
  <c r="AH34" i="9"/>
  <c r="AH7" i="9"/>
  <c r="AH12" i="9"/>
  <c r="AH15" i="9"/>
  <c r="AH23" i="9"/>
  <c r="AH26" i="9"/>
  <c r="AH28" i="9"/>
  <c r="AH31" i="9"/>
  <c r="AH33" i="9"/>
  <c r="AH13" i="9"/>
  <c r="AH14" i="9"/>
  <c r="AH4" i="9"/>
  <c r="AH20" i="9"/>
  <c r="AH96" i="9"/>
  <c r="AH80" i="9"/>
  <c r="AH68" i="9"/>
  <c r="AH40" i="9"/>
  <c r="AH103" i="9"/>
  <c r="AH99" i="9"/>
  <c r="AH95" i="9"/>
  <c r="AH91" i="9"/>
  <c r="AH87" i="9"/>
  <c r="AH83" i="9"/>
  <c r="AH75" i="9"/>
  <c r="AH71" i="9"/>
  <c r="AH67" i="9"/>
  <c r="AH63" i="9"/>
  <c r="AH79" i="9"/>
  <c r="AH43" i="9"/>
  <c r="AH59" i="9"/>
  <c r="AH39" i="9"/>
  <c r="AH55" i="9"/>
  <c r="AH46" i="9"/>
  <c r="AH84" i="9"/>
  <c r="AH72" i="9"/>
  <c r="AH102" i="9"/>
  <c r="AH98" i="9"/>
  <c r="AH94" i="9"/>
  <c r="AH51" i="9"/>
  <c r="AH56" i="9"/>
  <c r="AH90" i="9"/>
  <c r="AH86" i="9"/>
  <c r="AH82" i="9"/>
  <c r="AH74" i="9"/>
  <c r="AH70" i="9"/>
  <c r="AH54" i="9"/>
  <c r="AH47" i="9"/>
  <c r="AH66" i="9"/>
  <c r="AH50" i="9"/>
  <c r="AH78" i="9"/>
  <c r="AH62" i="9"/>
  <c r="AH42" i="9"/>
  <c r="AH100" i="9"/>
  <c r="AH88" i="9"/>
  <c r="AH58" i="9"/>
  <c r="AH38" i="9"/>
  <c r="AH76" i="9"/>
  <c r="AH36" i="9"/>
  <c r="AH35" i="9"/>
  <c r="AH64" i="9"/>
  <c r="AH48" i="9"/>
  <c r="AH81" i="9"/>
  <c r="AH77" i="9"/>
  <c r="AH65" i="9"/>
  <c r="AH45" i="9"/>
  <c r="AH44" i="9"/>
  <c r="AH89" i="9"/>
  <c r="AH61" i="9"/>
  <c r="AH41" i="9"/>
  <c r="AH97" i="9"/>
  <c r="AH85" i="9"/>
  <c r="AH57" i="9"/>
  <c r="AH52" i="9"/>
  <c r="AH101" i="9"/>
  <c r="AH93" i="9"/>
  <c r="AH73" i="9"/>
  <c r="AH69" i="9"/>
  <c r="AH53" i="9"/>
  <c r="AH37" i="9"/>
  <c r="AH49" i="9"/>
  <c r="AH92" i="9"/>
  <c r="AH60" i="9"/>
  <c r="Z5" i="9"/>
  <c r="Z6" i="9"/>
  <c r="Z3" i="9"/>
  <c r="Z8" i="9"/>
  <c r="Z11" i="9"/>
  <c r="Z16" i="9"/>
  <c r="Z19" i="9"/>
  <c r="Z24" i="9"/>
  <c r="Z9" i="9"/>
  <c r="Z10" i="9"/>
  <c r="Z17" i="9"/>
  <c r="Z18" i="9"/>
  <c r="Z25" i="9"/>
  <c r="Z26" i="9"/>
  <c r="Z21" i="9"/>
  <c r="Z22" i="9"/>
  <c r="Z4" i="9"/>
  <c r="Z12" i="9"/>
  <c r="Z15" i="9"/>
  <c r="Z20" i="9"/>
  <c r="Z13" i="9"/>
  <c r="Z14" i="9"/>
  <c r="Z7" i="9"/>
  <c r="Z23" i="9"/>
  <c r="Z100" i="9"/>
  <c r="Z88" i="9"/>
  <c r="Z72" i="9"/>
  <c r="Z60" i="9"/>
  <c r="Z32" i="9"/>
  <c r="Z103" i="9"/>
  <c r="Z99" i="9"/>
  <c r="Z95" i="9"/>
  <c r="Z91" i="9"/>
  <c r="Z87" i="9"/>
  <c r="Z83" i="9"/>
  <c r="Z67" i="9"/>
  <c r="Z63" i="9"/>
  <c r="Z59" i="9"/>
  <c r="Z55" i="9"/>
  <c r="Z79" i="9"/>
  <c r="Z75" i="9"/>
  <c r="Z71" i="9"/>
  <c r="Z35" i="9"/>
  <c r="Z51" i="9"/>
  <c r="Z31" i="9"/>
  <c r="Z47" i="9"/>
  <c r="Z38" i="9"/>
  <c r="Z96" i="9"/>
  <c r="Z76" i="9"/>
  <c r="Z64" i="9"/>
  <c r="Z102" i="9"/>
  <c r="Z98" i="9"/>
  <c r="Z94" i="9"/>
  <c r="Z90" i="9"/>
  <c r="Z86" i="9"/>
  <c r="Z43" i="9"/>
  <c r="Z48" i="9"/>
  <c r="Z66" i="9"/>
  <c r="Z62" i="9"/>
  <c r="Z46" i="9"/>
  <c r="Z39" i="9"/>
  <c r="Z82" i="9"/>
  <c r="Z58" i="9"/>
  <c r="Z42" i="9"/>
  <c r="Z78" i="9"/>
  <c r="Z74" i="9"/>
  <c r="Z70" i="9"/>
  <c r="Z54" i="9"/>
  <c r="Z34" i="9"/>
  <c r="Z92" i="9"/>
  <c r="Z80" i="9"/>
  <c r="Z68" i="9"/>
  <c r="Z28" i="9"/>
  <c r="Z27" i="9"/>
  <c r="Z50" i="9"/>
  <c r="Z30" i="9"/>
  <c r="Z56" i="9"/>
  <c r="Z40" i="9"/>
  <c r="Z101" i="9"/>
  <c r="Z77" i="9"/>
  <c r="Z73" i="9"/>
  <c r="Z69" i="9"/>
  <c r="Z57" i="9"/>
  <c r="Z37" i="9"/>
  <c r="Z44" i="9"/>
  <c r="Z97" i="9"/>
  <c r="Z93" i="9"/>
  <c r="Z81" i="9"/>
  <c r="Z53" i="9"/>
  <c r="Z33" i="9"/>
  <c r="Z89" i="9"/>
  <c r="Z49" i="9"/>
  <c r="Z36" i="9"/>
  <c r="Z85" i="9"/>
  <c r="Z65" i="9"/>
  <c r="Z61" i="9"/>
  <c r="Z45" i="9"/>
  <c r="Z29" i="9"/>
  <c r="Z41" i="9"/>
  <c r="Z84" i="9"/>
  <c r="Z52" i="9"/>
  <c r="E3" i="9"/>
  <c r="E4" i="9"/>
  <c r="E5" i="9"/>
  <c r="E95" i="9"/>
  <c r="E79" i="9"/>
  <c r="E67" i="9"/>
  <c r="E11" i="9"/>
  <c r="E102" i="9"/>
  <c r="E98" i="9"/>
  <c r="E94" i="9"/>
  <c r="E90" i="9"/>
  <c r="E86" i="9"/>
  <c r="E51" i="9"/>
  <c r="E39" i="9"/>
  <c r="E34" i="9"/>
  <c r="E78" i="9"/>
  <c r="E74" i="9"/>
  <c r="E70" i="9"/>
  <c r="E66" i="9"/>
  <c r="E62" i="9"/>
  <c r="E58" i="9"/>
  <c r="E54" i="9"/>
  <c r="E50" i="9"/>
  <c r="E82" i="9"/>
  <c r="E46" i="9"/>
  <c r="E42" i="9"/>
  <c r="E38" i="9"/>
  <c r="E30" i="9"/>
  <c r="E17" i="9"/>
  <c r="E77" i="9"/>
  <c r="E73" i="9"/>
  <c r="E69" i="9"/>
  <c r="E65" i="9"/>
  <c r="E26" i="9"/>
  <c r="E10" i="9"/>
  <c r="E91" i="9"/>
  <c r="E75" i="9"/>
  <c r="E55" i="9"/>
  <c r="E43" i="9"/>
  <c r="E101" i="9"/>
  <c r="E97" i="9"/>
  <c r="E93" i="9"/>
  <c r="E89" i="9"/>
  <c r="E85" i="9"/>
  <c r="E81" i="9"/>
  <c r="E22" i="9"/>
  <c r="E14" i="9"/>
  <c r="E27" i="9"/>
  <c r="E45" i="9"/>
  <c r="E41" i="9"/>
  <c r="E61" i="9"/>
  <c r="E37" i="9"/>
  <c r="E21" i="9"/>
  <c r="E9" i="9"/>
  <c r="E57" i="9"/>
  <c r="E53" i="9"/>
  <c r="E49" i="9"/>
  <c r="E33" i="9"/>
  <c r="E18" i="9"/>
  <c r="E103" i="9"/>
  <c r="E87" i="9"/>
  <c r="E71" i="9"/>
  <c r="E59" i="9"/>
  <c r="E29" i="9"/>
  <c r="E13" i="9"/>
  <c r="E47" i="9"/>
  <c r="E7" i="9"/>
  <c r="E6" i="9"/>
  <c r="E25" i="9"/>
  <c r="E35" i="9"/>
  <c r="E15" i="9"/>
  <c r="E19" i="9"/>
  <c r="E23" i="9"/>
  <c r="E100" i="9"/>
  <c r="E96" i="9"/>
  <c r="E92" i="9"/>
  <c r="E88" i="9"/>
  <c r="E84" i="9"/>
  <c r="E80" i="9"/>
  <c r="E76" i="9"/>
  <c r="E72" i="9"/>
  <c r="E68" i="9"/>
  <c r="E64" i="9"/>
  <c r="E60" i="9"/>
  <c r="E56" i="9"/>
  <c r="E32" i="9"/>
  <c r="E12" i="9"/>
  <c r="E28" i="9"/>
  <c r="E8" i="9"/>
  <c r="E44" i="9"/>
  <c r="E40" i="9"/>
  <c r="E24" i="9"/>
  <c r="E52" i="9"/>
  <c r="E48" i="9"/>
  <c r="E36" i="9"/>
  <c r="E16" i="9"/>
  <c r="E20" i="9"/>
  <c r="E99" i="9"/>
  <c r="E83" i="9"/>
  <c r="E63" i="9"/>
  <c r="E31" i="9"/>
  <c r="AC3" i="9"/>
  <c r="AC8" i="9"/>
  <c r="AC9" i="9"/>
  <c r="AC10" i="9"/>
  <c r="AC17" i="9"/>
  <c r="AC18" i="9"/>
  <c r="AC25" i="9"/>
  <c r="AC26" i="9"/>
  <c r="AC4" i="9"/>
  <c r="AC7" i="9"/>
  <c r="AC12" i="9"/>
  <c r="AC15" i="9"/>
  <c r="AC20" i="9"/>
  <c r="AC23" i="9"/>
  <c r="AC5" i="9"/>
  <c r="AC19" i="9"/>
  <c r="AC24" i="9"/>
  <c r="AC29" i="9"/>
  <c r="AC21" i="9"/>
  <c r="AC22" i="9"/>
  <c r="AC28" i="9"/>
  <c r="AC6" i="9"/>
  <c r="AC11" i="9"/>
  <c r="AC16" i="9"/>
  <c r="AC27" i="9"/>
  <c r="AC13" i="9"/>
  <c r="AC14" i="9"/>
  <c r="AC103" i="9"/>
  <c r="AC91" i="9"/>
  <c r="AC35" i="9"/>
  <c r="AC75" i="9"/>
  <c r="AC63" i="9"/>
  <c r="AC58" i="9"/>
  <c r="AC78" i="9"/>
  <c r="AC74" i="9"/>
  <c r="AC102" i="9"/>
  <c r="AC98" i="9"/>
  <c r="AC94" i="9"/>
  <c r="AC90" i="9"/>
  <c r="AC86" i="9"/>
  <c r="AC82" i="9"/>
  <c r="AC70" i="9"/>
  <c r="AC54" i="9"/>
  <c r="AC34" i="9"/>
  <c r="AC66" i="9"/>
  <c r="AC50" i="9"/>
  <c r="AC41" i="9"/>
  <c r="AC99" i="9"/>
  <c r="AC79" i="9"/>
  <c r="AC67" i="9"/>
  <c r="AC101" i="9"/>
  <c r="AC97" i="9"/>
  <c r="AC93" i="9"/>
  <c r="AC89" i="9"/>
  <c r="AC62" i="9"/>
  <c r="AC46" i="9"/>
  <c r="AC51" i="9"/>
  <c r="AC38" i="9"/>
  <c r="AC85" i="9"/>
  <c r="AC69" i="9"/>
  <c r="AC65" i="9"/>
  <c r="AC61" i="9"/>
  <c r="AC45" i="9"/>
  <c r="AC77" i="9"/>
  <c r="AC73" i="9"/>
  <c r="AC57" i="9"/>
  <c r="AC37" i="9"/>
  <c r="AC95" i="9"/>
  <c r="AC83" i="9"/>
  <c r="AC81" i="9"/>
  <c r="AC53" i="9"/>
  <c r="AC33" i="9"/>
  <c r="AC42" i="9"/>
  <c r="AC71" i="9"/>
  <c r="AC31" i="9"/>
  <c r="AC30" i="9"/>
  <c r="AC59" i="9"/>
  <c r="AC43" i="9"/>
  <c r="AC47" i="9"/>
  <c r="AC39" i="9"/>
  <c r="AC100" i="9"/>
  <c r="AC96" i="9"/>
  <c r="AC92" i="9"/>
  <c r="AC88" i="9"/>
  <c r="AC84" i="9"/>
  <c r="AC56" i="9"/>
  <c r="AC36" i="9"/>
  <c r="AC52" i="9"/>
  <c r="AC32" i="9"/>
  <c r="AC80" i="9"/>
  <c r="AC68" i="9"/>
  <c r="AC64" i="9"/>
  <c r="AC48" i="9"/>
  <c r="AC49" i="9"/>
  <c r="AC76" i="9"/>
  <c r="AC72" i="9"/>
  <c r="AC60" i="9"/>
  <c r="AC40" i="9"/>
  <c r="AC44" i="9"/>
  <c r="AC87" i="9"/>
  <c r="AC55" i="9"/>
  <c r="Q3" i="9"/>
  <c r="Q8" i="9"/>
  <c r="Q9" i="9"/>
  <c r="Q10" i="9"/>
  <c r="Q17" i="9"/>
  <c r="Q4" i="9"/>
  <c r="Q7" i="9"/>
  <c r="Q12" i="9"/>
  <c r="Q15" i="9"/>
  <c r="Q11" i="9"/>
  <c r="Q16" i="9"/>
  <c r="Q5" i="9"/>
  <c r="Q13" i="9"/>
  <c r="Q14" i="9"/>
  <c r="Q6" i="9"/>
  <c r="Q91" i="9"/>
  <c r="Q79" i="9"/>
  <c r="Q23" i="9"/>
  <c r="Q102" i="9"/>
  <c r="Q63" i="9"/>
  <c r="Q51" i="9"/>
  <c r="Q46" i="9"/>
  <c r="Q98" i="9"/>
  <c r="Q78" i="9"/>
  <c r="Q74" i="9"/>
  <c r="Q70" i="9"/>
  <c r="Q66" i="9"/>
  <c r="Q62" i="9"/>
  <c r="Q94" i="9"/>
  <c r="Q90" i="9"/>
  <c r="Q86" i="9"/>
  <c r="Q82" i="9"/>
  <c r="Q58" i="9"/>
  <c r="Q42" i="9"/>
  <c r="Q22" i="9"/>
  <c r="Q77" i="9"/>
  <c r="Q38" i="9"/>
  <c r="Q29" i="9"/>
  <c r="Q103" i="9"/>
  <c r="Q87" i="9"/>
  <c r="Q67" i="9"/>
  <c r="Q55" i="9"/>
  <c r="Q101" i="9"/>
  <c r="Q97" i="9"/>
  <c r="Q93" i="9"/>
  <c r="Q89" i="9"/>
  <c r="Q85" i="9"/>
  <c r="Q81" i="9"/>
  <c r="Q54" i="9"/>
  <c r="Q34" i="9"/>
  <c r="Q39" i="9"/>
  <c r="Q50" i="9"/>
  <c r="Q26" i="9"/>
  <c r="Q57" i="9"/>
  <c r="Q53" i="9"/>
  <c r="Q49" i="9"/>
  <c r="Q33" i="9"/>
  <c r="Q73" i="9"/>
  <c r="Q69" i="9"/>
  <c r="Q65" i="9"/>
  <c r="Q61" i="9"/>
  <c r="Q45" i="9"/>
  <c r="Q25" i="9"/>
  <c r="Q99" i="9"/>
  <c r="Q83" i="9"/>
  <c r="Q71" i="9"/>
  <c r="Q41" i="9"/>
  <c r="Q21" i="9"/>
  <c r="Q37" i="9"/>
  <c r="Q59" i="9"/>
  <c r="Q19" i="9"/>
  <c r="Q18" i="9"/>
  <c r="Q30" i="9"/>
  <c r="Q47" i="9"/>
  <c r="Q31" i="9"/>
  <c r="Q35" i="9"/>
  <c r="Q27" i="9"/>
  <c r="Q100" i="9"/>
  <c r="Q96" i="9"/>
  <c r="Q92" i="9"/>
  <c r="Q88" i="9"/>
  <c r="Q84" i="9"/>
  <c r="Q80" i="9"/>
  <c r="Q76" i="9"/>
  <c r="Q72" i="9"/>
  <c r="Q44" i="9"/>
  <c r="Q24" i="9"/>
  <c r="Q68" i="9"/>
  <c r="Q40" i="9"/>
  <c r="Q20" i="9"/>
  <c r="Q56" i="9"/>
  <c r="Q52" i="9"/>
  <c r="Q36" i="9"/>
  <c r="Q64" i="9"/>
  <c r="Q60" i="9"/>
  <c r="Q48" i="9"/>
  <c r="Q28" i="9"/>
  <c r="Q32" i="9"/>
  <c r="Q95" i="9"/>
  <c r="Q75" i="9"/>
  <c r="Q43" i="9"/>
  <c r="V5" i="9"/>
  <c r="V6" i="9"/>
  <c r="V3" i="9"/>
  <c r="V8" i="9"/>
  <c r="V11" i="9"/>
  <c r="V16" i="9"/>
  <c r="V19" i="9"/>
  <c r="V9" i="9"/>
  <c r="V10" i="9"/>
  <c r="V17" i="9"/>
  <c r="V18" i="9"/>
  <c r="V4" i="9"/>
  <c r="V13" i="9"/>
  <c r="V14" i="9"/>
  <c r="V20" i="9"/>
  <c r="V12" i="9"/>
  <c r="V15" i="9"/>
  <c r="V7" i="9"/>
  <c r="V21" i="9"/>
  <c r="V22" i="9"/>
  <c r="V96" i="9"/>
  <c r="V84" i="9"/>
  <c r="V68" i="9"/>
  <c r="V56" i="9"/>
  <c r="V28" i="9"/>
  <c r="V103" i="9"/>
  <c r="V99" i="9"/>
  <c r="V95" i="9"/>
  <c r="V91" i="9"/>
  <c r="V87" i="9"/>
  <c r="V83" i="9"/>
  <c r="V63" i="9"/>
  <c r="V59" i="9"/>
  <c r="V55" i="9"/>
  <c r="V51" i="9"/>
  <c r="V79" i="9"/>
  <c r="V75" i="9"/>
  <c r="V71" i="9"/>
  <c r="V67" i="9"/>
  <c r="V31" i="9"/>
  <c r="V47" i="9"/>
  <c r="V27" i="9"/>
  <c r="V43" i="9"/>
  <c r="V34" i="9"/>
  <c r="V92" i="9"/>
  <c r="V72" i="9"/>
  <c r="V60" i="9"/>
  <c r="V102" i="9"/>
  <c r="V98" i="9"/>
  <c r="V94" i="9"/>
  <c r="V90" i="9"/>
  <c r="V86" i="9"/>
  <c r="V82" i="9"/>
  <c r="V39" i="9"/>
  <c r="V44" i="9"/>
  <c r="V62" i="9"/>
  <c r="V58" i="9"/>
  <c r="V42" i="9"/>
  <c r="V35" i="9"/>
  <c r="V78" i="9"/>
  <c r="V54" i="9"/>
  <c r="V38" i="9"/>
  <c r="V74" i="9"/>
  <c r="V70" i="9"/>
  <c r="V66" i="9"/>
  <c r="V50" i="9"/>
  <c r="V30" i="9"/>
  <c r="V88" i="9"/>
  <c r="V76" i="9"/>
  <c r="V46" i="9"/>
  <c r="V26" i="9"/>
  <c r="V64" i="9"/>
  <c r="V24" i="9"/>
  <c r="V23" i="9"/>
  <c r="V52" i="9"/>
  <c r="V36" i="9"/>
  <c r="V40" i="9"/>
  <c r="V93" i="9"/>
  <c r="V89" i="9"/>
  <c r="V85" i="9"/>
  <c r="V69" i="9"/>
  <c r="V65" i="9"/>
  <c r="V53" i="9"/>
  <c r="V33" i="9"/>
  <c r="V101" i="9"/>
  <c r="V81" i="9"/>
  <c r="V73" i="9"/>
  <c r="V49" i="9"/>
  <c r="V29" i="9"/>
  <c r="V32" i="9"/>
  <c r="V45" i="9"/>
  <c r="V97" i="9"/>
  <c r="V77" i="9"/>
  <c r="V61" i="9"/>
  <c r="V57" i="9"/>
  <c r="V41" i="9"/>
  <c r="V37" i="9"/>
  <c r="V100" i="9"/>
  <c r="V80" i="9"/>
  <c r="V25" i="9"/>
  <c r="V48" i="9"/>
  <c r="AP5" i="9"/>
  <c r="AP6" i="9"/>
  <c r="AP3" i="9"/>
  <c r="AP8" i="9"/>
  <c r="AP11" i="9"/>
  <c r="AP16" i="9"/>
  <c r="AP19" i="9"/>
  <c r="AP24" i="9"/>
  <c r="AP27" i="9"/>
  <c r="AP32" i="9"/>
  <c r="AP9" i="9"/>
  <c r="AP10" i="9"/>
  <c r="AP17" i="9"/>
  <c r="AP18" i="9"/>
  <c r="AP25" i="9"/>
  <c r="AP21" i="9"/>
  <c r="AP22" i="9"/>
  <c r="AP34" i="9"/>
  <c r="AP41" i="9"/>
  <c r="AP42" i="9"/>
  <c r="AP35" i="9"/>
  <c r="AP4" i="9"/>
  <c r="AP12" i="9"/>
  <c r="AP15" i="9"/>
  <c r="AP26" i="9"/>
  <c r="AP28" i="9"/>
  <c r="AP31" i="9"/>
  <c r="AP33" i="9"/>
  <c r="AP36" i="9"/>
  <c r="AP39" i="9"/>
  <c r="AP7" i="9"/>
  <c r="AP20" i="9"/>
  <c r="AP40" i="9"/>
  <c r="AP13" i="9"/>
  <c r="AP14" i="9"/>
  <c r="AP29" i="9"/>
  <c r="AP30" i="9"/>
  <c r="AP37" i="9"/>
  <c r="AP38" i="9"/>
  <c r="AP23" i="9"/>
  <c r="AP88" i="9"/>
  <c r="AP76" i="9"/>
  <c r="AP48" i="9"/>
  <c r="AP103" i="9"/>
  <c r="AP99" i="9"/>
  <c r="AP95" i="9"/>
  <c r="AP91" i="9"/>
  <c r="AP87" i="9"/>
  <c r="AP79" i="9"/>
  <c r="AP75" i="9"/>
  <c r="AP83" i="9"/>
  <c r="AP71" i="9"/>
  <c r="AP51" i="9"/>
  <c r="AP67" i="9"/>
  <c r="AP47" i="9"/>
  <c r="AP63" i="9"/>
  <c r="AP54" i="9"/>
  <c r="AP92" i="9"/>
  <c r="AP80" i="9"/>
  <c r="AP102" i="9"/>
  <c r="AP59" i="9"/>
  <c r="AP64" i="9"/>
  <c r="AP94" i="9"/>
  <c r="AP90" i="9"/>
  <c r="AP86" i="9"/>
  <c r="AP78" i="9"/>
  <c r="AP62" i="9"/>
  <c r="AP55" i="9"/>
  <c r="AP98" i="9"/>
  <c r="AP82" i="9"/>
  <c r="AP74" i="9"/>
  <c r="AP58" i="9"/>
  <c r="AP70" i="9"/>
  <c r="AP50" i="9"/>
  <c r="AP96" i="9"/>
  <c r="AP84" i="9"/>
  <c r="AP44" i="9"/>
  <c r="AP43" i="9"/>
  <c r="AP66" i="9"/>
  <c r="AP46" i="9"/>
  <c r="AP72" i="9"/>
  <c r="AP56" i="9"/>
  <c r="AP93" i="9"/>
  <c r="AP89" i="9"/>
  <c r="AP85" i="9"/>
  <c r="AP73" i="9"/>
  <c r="AP53" i="9"/>
  <c r="AP60" i="9"/>
  <c r="AP97" i="9"/>
  <c r="AP69" i="9"/>
  <c r="AP49" i="9"/>
  <c r="AP65" i="9"/>
  <c r="AP52" i="9"/>
  <c r="AP101" i="9"/>
  <c r="AP81" i="9"/>
  <c r="AP77" i="9"/>
  <c r="AP61" i="9"/>
  <c r="AP45" i="9"/>
  <c r="AP57" i="9"/>
  <c r="AP100" i="9"/>
  <c r="AP68" i="9"/>
  <c r="I3" i="9"/>
  <c r="I8" i="9"/>
  <c r="I9" i="9"/>
  <c r="I4" i="9"/>
  <c r="I7" i="9"/>
  <c r="I6" i="9"/>
  <c r="I5" i="9"/>
  <c r="I99" i="9"/>
  <c r="I83" i="9"/>
  <c r="I71" i="9"/>
  <c r="I15" i="9"/>
  <c r="I102" i="9"/>
  <c r="I98" i="9"/>
  <c r="I94" i="9"/>
  <c r="I90" i="9"/>
  <c r="I55" i="9"/>
  <c r="I43" i="9"/>
  <c r="I38" i="9"/>
  <c r="I78" i="9"/>
  <c r="I74" i="9"/>
  <c r="I70" i="9"/>
  <c r="I66" i="9"/>
  <c r="I62" i="9"/>
  <c r="I58" i="9"/>
  <c r="I54" i="9"/>
  <c r="I86" i="9"/>
  <c r="I82" i="9"/>
  <c r="I50" i="9"/>
  <c r="I46" i="9"/>
  <c r="I34" i="9"/>
  <c r="I77" i="9"/>
  <c r="I73" i="9"/>
  <c r="I69" i="9"/>
  <c r="I42" i="9"/>
  <c r="I30" i="9"/>
  <c r="I14" i="9"/>
  <c r="I21" i="9"/>
  <c r="I95" i="9"/>
  <c r="I79" i="9"/>
  <c r="I59" i="9"/>
  <c r="I47" i="9"/>
  <c r="I101" i="9"/>
  <c r="I97" i="9"/>
  <c r="I93" i="9"/>
  <c r="I89" i="9"/>
  <c r="I85" i="9"/>
  <c r="I81" i="9"/>
  <c r="I26" i="9"/>
  <c r="I18" i="9"/>
  <c r="I31" i="9"/>
  <c r="I65" i="9"/>
  <c r="I49" i="9"/>
  <c r="I45" i="9"/>
  <c r="I41" i="9"/>
  <c r="I25" i="9"/>
  <c r="I13" i="9"/>
  <c r="I61" i="9"/>
  <c r="I57" i="9"/>
  <c r="I53" i="9"/>
  <c r="I37" i="9"/>
  <c r="I91" i="9"/>
  <c r="I75" i="9"/>
  <c r="I63" i="9"/>
  <c r="I33" i="9"/>
  <c r="I17" i="9"/>
  <c r="I51" i="9"/>
  <c r="I11" i="9"/>
  <c r="I10" i="9"/>
  <c r="I39" i="9"/>
  <c r="I23" i="9"/>
  <c r="I29" i="9"/>
  <c r="I27" i="9"/>
  <c r="I19" i="9"/>
  <c r="I100" i="9"/>
  <c r="I96" i="9"/>
  <c r="I92" i="9"/>
  <c r="I88" i="9"/>
  <c r="I84" i="9"/>
  <c r="I80" i="9"/>
  <c r="I76" i="9"/>
  <c r="I72" i="9"/>
  <c r="I68" i="9"/>
  <c r="I64" i="9"/>
  <c r="I36" i="9"/>
  <c r="I16" i="9"/>
  <c r="I32" i="9"/>
  <c r="I12" i="9"/>
  <c r="I48" i="9"/>
  <c r="I44" i="9"/>
  <c r="I28" i="9"/>
  <c r="I22" i="9"/>
  <c r="I60" i="9"/>
  <c r="I56" i="9"/>
  <c r="I52" i="9"/>
  <c r="I40" i="9"/>
  <c r="I20" i="9"/>
  <c r="I24" i="9"/>
  <c r="I103" i="9"/>
  <c r="I87" i="9"/>
  <c r="I67" i="9"/>
  <c r="I35" i="9"/>
  <c r="AK3" i="9"/>
  <c r="AK8" i="9"/>
  <c r="AK9" i="9"/>
  <c r="AK10" i="9"/>
  <c r="AK17" i="9"/>
  <c r="AK18" i="9"/>
  <c r="AK25" i="9"/>
  <c r="AK26" i="9"/>
  <c r="AK33" i="9"/>
  <c r="AK4" i="9"/>
  <c r="AK7" i="9"/>
  <c r="AK12" i="9"/>
  <c r="AK15" i="9"/>
  <c r="AK20" i="9"/>
  <c r="AK23" i="9"/>
  <c r="AK6" i="9"/>
  <c r="AK19" i="9"/>
  <c r="AK24" i="9"/>
  <c r="AK27" i="9"/>
  <c r="AK32" i="9"/>
  <c r="AK36" i="9"/>
  <c r="AK21" i="9"/>
  <c r="AK22" i="9"/>
  <c r="AK28" i="9"/>
  <c r="AK31" i="9"/>
  <c r="AK37" i="9"/>
  <c r="AK30" i="9"/>
  <c r="AK13" i="9"/>
  <c r="AK14" i="9"/>
  <c r="AK34" i="9"/>
  <c r="AK5" i="9"/>
  <c r="AK11" i="9"/>
  <c r="AK16" i="9"/>
  <c r="AK29" i="9"/>
  <c r="AK35" i="9"/>
  <c r="AK99" i="9"/>
  <c r="AK43" i="9"/>
  <c r="AK83" i="9"/>
  <c r="AK71" i="9"/>
  <c r="AK66" i="9"/>
  <c r="AK102" i="9"/>
  <c r="AK98" i="9"/>
  <c r="AK94" i="9"/>
  <c r="AK90" i="9"/>
  <c r="AK86" i="9"/>
  <c r="AK82" i="9"/>
  <c r="AK78" i="9"/>
  <c r="AK70" i="9"/>
  <c r="AK62" i="9"/>
  <c r="AK42" i="9"/>
  <c r="AK58" i="9"/>
  <c r="AK49" i="9"/>
  <c r="AK87" i="9"/>
  <c r="AK75" i="9"/>
  <c r="AK101" i="9"/>
  <c r="AK97" i="9"/>
  <c r="AK54" i="9"/>
  <c r="AK59" i="9"/>
  <c r="AK74" i="9"/>
  <c r="AK46" i="9"/>
  <c r="AK77" i="9"/>
  <c r="AK73" i="9"/>
  <c r="AK69" i="9"/>
  <c r="AK53" i="9"/>
  <c r="AK93" i="9"/>
  <c r="AK65" i="9"/>
  <c r="AK45" i="9"/>
  <c r="AK103" i="9"/>
  <c r="AK91" i="9"/>
  <c r="AK89" i="9"/>
  <c r="AK85" i="9"/>
  <c r="AK81" i="9"/>
  <c r="AK61" i="9"/>
  <c r="AK41" i="9"/>
  <c r="AK79" i="9"/>
  <c r="AK39" i="9"/>
  <c r="AK38" i="9"/>
  <c r="AK57" i="9"/>
  <c r="AK67" i="9"/>
  <c r="AK51" i="9"/>
  <c r="AK50" i="9"/>
  <c r="AK55" i="9"/>
  <c r="AK47" i="9"/>
  <c r="AK100" i="9"/>
  <c r="AK96" i="9"/>
  <c r="AK92" i="9"/>
  <c r="AK88" i="9"/>
  <c r="AK64" i="9"/>
  <c r="AK44" i="9"/>
  <c r="AK60" i="9"/>
  <c r="AK40" i="9"/>
  <c r="AK76" i="9"/>
  <c r="AK72" i="9"/>
  <c r="AK56" i="9"/>
  <c r="AK84" i="9"/>
  <c r="AK80" i="9"/>
  <c r="AK68" i="9"/>
  <c r="AK48" i="9"/>
  <c r="AK52" i="9"/>
  <c r="AK95" i="9"/>
  <c r="AK63" i="9"/>
  <c r="C7" i="14"/>
  <c r="C5" i="14"/>
  <c r="C4" i="14"/>
  <c r="C8" i="14"/>
  <c r="AX3" i="5"/>
  <c r="AX4" i="5"/>
  <c r="AX5" i="5"/>
  <c r="AX6" i="5"/>
  <c r="AX7" i="5"/>
  <c r="AX8" i="5"/>
  <c r="AX9" i="5"/>
  <c r="AX10" i="5"/>
  <c r="AX11" i="5"/>
  <c r="AX12" i="5"/>
  <c r="AX13" i="5"/>
  <c r="AX14" i="5"/>
  <c r="AX15" i="5"/>
  <c r="AX16" i="5"/>
  <c r="AX17" i="5"/>
  <c r="AX18" i="5"/>
  <c r="AX19" i="5"/>
  <c r="AX20" i="5"/>
  <c r="AX21" i="5"/>
  <c r="AX22" i="5"/>
  <c r="AX23" i="5"/>
  <c r="AX24" i="5"/>
  <c r="AX25" i="5"/>
  <c r="AX26" i="5"/>
  <c r="AX27" i="5"/>
  <c r="AX28" i="5"/>
  <c r="AX29" i="5"/>
  <c r="AX30" i="5"/>
  <c r="AX31" i="5"/>
  <c r="AX32" i="5"/>
  <c r="AX33" i="5"/>
  <c r="AX34" i="5"/>
  <c r="AX35" i="5"/>
  <c r="AX36" i="5"/>
  <c r="AX37" i="5"/>
  <c r="AX38" i="5"/>
  <c r="AX39" i="5"/>
  <c r="AX40" i="5"/>
  <c r="AX41" i="5"/>
  <c r="AX42" i="5"/>
  <c r="AX43" i="5"/>
  <c r="AX44" i="5"/>
  <c r="AX45" i="5"/>
  <c r="AX46" i="5"/>
  <c r="AX47" i="5"/>
  <c r="AX48" i="5"/>
  <c r="AX49" i="5"/>
  <c r="AX50" i="5"/>
  <c r="AX51" i="5"/>
  <c r="AX52" i="5"/>
  <c r="AX53" i="5"/>
  <c r="AX54" i="5"/>
  <c r="AX55" i="5"/>
  <c r="AX56" i="5"/>
  <c r="AX57" i="5"/>
  <c r="AX58" i="5"/>
  <c r="AX59" i="5"/>
  <c r="AX60" i="5"/>
  <c r="AX61" i="5"/>
  <c r="AX62" i="5"/>
  <c r="AX63" i="5"/>
  <c r="AX64" i="5"/>
  <c r="AX65" i="5"/>
  <c r="AX66" i="5"/>
  <c r="AX67" i="5"/>
  <c r="AX68" i="5"/>
  <c r="AX69" i="5"/>
  <c r="AX70" i="5"/>
  <c r="AX71" i="5"/>
  <c r="AX72" i="5"/>
  <c r="AX73" i="5"/>
  <c r="AX74" i="5"/>
  <c r="AX75" i="5"/>
  <c r="AX76" i="5"/>
  <c r="AX77" i="5"/>
  <c r="AX78" i="5"/>
  <c r="AX79" i="5"/>
  <c r="AX80" i="5"/>
  <c r="AX81" i="5"/>
  <c r="AX82" i="5"/>
  <c r="AX83" i="5"/>
  <c r="AX84" i="5"/>
  <c r="AX85" i="5"/>
  <c r="AX86" i="5"/>
  <c r="AX87" i="5"/>
  <c r="AX88" i="5"/>
  <c r="AX92" i="5"/>
  <c r="AX93" i="5"/>
  <c r="AX94" i="5"/>
  <c r="AX95" i="5"/>
  <c r="AX96" i="5"/>
  <c r="AX97" i="5"/>
  <c r="AX98" i="5"/>
  <c r="AX99" i="5"/>
  <c r="AX100" i="5"/>
  <c r="AX101" i="5"/>
  <c r="AX102" i="5"/>
  <c r="AX103" i="5"/>
  <c r="AX91" i="5"/>
  <c r="AX90" i="5"/>
  <c r="AX89" i="5"/>
  <c r="BM3" i="7"/>
  <c r="BM4" i="7"/>
  <c r="BM5" i="7"/>
  <c r="BM6" i="7"/>
  <c r="BM7" i="7"/>
  <c r="BM8" i="7"/>
  <c r="BM9" i="7"/>
  <c r="BM10" i="7"/>
  <c r="BM11" i="7"/>
  <c r="BM12" i="7"/>
  <c r="BM13" i="7"/>
  <c r="BM14" i="7"/>
  <c r="BM15" i="7"/>
  <c r="BM16" i="7"/>
  <c r="BM17" i="7"/>
  <c r="BM18" i="7"/>
  <c r="BM19" i="7"/>
  <c r="BM20" i="7"/>
  <c r="BM21" i="7"/>
  <c r="BM22" i="7"/>
  <c r="BM23" i="7"/>
  <c r="BM24" i="7"/>
  <c r="BM25" i="7"/>
  <c r="BM26" i="7"/>
  <c r="BM27" i="7"/>
  <c r="BM28" i="7"/>
  <c r="BM29" i="7"/>
  <c r="BM30" i="7"/>
  <c r="BM31" i="7"/>
  <c r="BM32" i="7"/>
  <c r="BM33" i="7"/>
  <c r="BM34" i="7"/>
  <c r="BM35" i="7"/>
  <c r="BM36" i="7"/>
  <c r="BM37" i="7"/>
  <c r="BM38" i="7"/>
  <c r="BM39" i="7"/>
  <c r="BM40" i="7"/>
  <c r="BM41" i="7"/>
  <c r="BM42" i="7"/>
  <c r="BM43" i="7"/>
  <c r="BM44" i="7"/>
  <c r="BM45" i="7"/>
  <c r="BM46" i="7"/>
  <c r="BM47" i="7"/>
  <c r="BM48" i="7"/>
  <c r="BM49" i="7"/>
  <c r="BM50" i="7"/>
  <c r="BM51" i="7"/>
  <c r="BM52" i="7"/>
  <c r="BM53" i="7"/>
  <c r="BM54" i="7"/>
  <c r="BM55" i="7"/>
  <c r="BM56" i="7"/>
  <c r="BM57" i="7"/>
  <c r="BM58" i="7"/>
  <c r="BM59" i="7"/>
  <c r="BM60" i="7"/>
  <c r="BM61" i="7"/>
  <c r="BM62" i="7"/>
  <c r="BM63" i="7"/>
  <c r="BM64" i="7"/>
  <c r="BM65" i="7"/>
  <c r="BM66" i="7"/>
  <c r="BM67" i="7"/>
  <c r="BM68" i="7"/>
  <c r="BM69" i="7"/>
  <c r="BM70" i="7"/>
  <c r="BM71" i="7"/>
  <c r="BM72" i="7"/>
  <c r="BM73" i="7"/>
  <c r="BM74" i="7"/>
  <c r="BM75" i="7"/>
  <c r="BM76" i="7"/>
  <c r="BM77" i="7"/>
  <c r="BM78" i="7"/>
  <c r="BM79" i="7"/>
  <c r="BM80" i="7"/>
  <c r="BM81" i="7"/>
  <c r="BM82" i="7"/>
  <c r="BM83" i="7"/>
  <c r="BM84" i="7"/>
  <c r="BM85" i="7"/>
  <c r="BM86" i="7"/>
  <c r="BM87" i="7"/>
  <c r="BM88" i="7"/>
  <c r="BM89" i="7"/>
  <c r="BM90" i="7"/>
  <c r="BM91" i="7"/>
  <c r="BM92" i="7"/>
  <c r="BM93" i="7"/>
  <c r="BM94" i="7"/>
  <c r="BM95" i="7"/>
  <c r="BM96" i="7"/>
  <c r="BM97" i="7"/>
  <c r="BM98" i="7"/>
  <c r="BM99" i="7"/>
  <c r="BM100" i="7"/>
  <c r="BM101" i="7"/>
  <c r="BM102" i="7"/>
  <c r="BM103" i="7"/>
  <c r="I6" i="14"/>
  <c r="AB6" i="14" s="1"/>
  <c r="BC3" i="5"/>
  <c r="BC4" i="5"/>
  <c r="BC5" i="5"/>
  <c r="BC6" i="5"/>
  <c r="BC7" i="5"/>
  <c r="BC8" i="5"/>
  <c r="BC9" i="5"/>
  <c r="BC10" i="5"/>
  <c r="BC11" i="5"/>
  <c r="BC12" i="5"/>
  <c r="BC13" i="5"/>
  <c r="BC14" i="5"/>
  <c r="BC15" i="5"/>
  <c r="BC16" i="5"/>
  <c r="BC17" i="5"/>
  <c r="BC18" i="5"/>
  <c r="BC19" i="5"/>
  <c r="BC20" i="5"/>
  <c r="BC21" i="5"/>
  <c r="BC22" i="5"/>
  <c r="BC23" i="5"/>
  <c r="BC24" i="5"/>
  <c r="BC25" i="5"/>
  <c r="BC26" i="5"/>
  <c r="BC27" i="5"/>
  <c r="BC28" i="5"/>
  <c r="BC29" i="5"/>
  <c r="BC30" i="5"/>
  <c r="BC31" i="5"/>
  <c r="BC32" i="5"/>
  <c r="BC33" i="5"/>
  <c r="BC34" i="5"/>
  <c r="BC35" i="5"/>
  <c r="BC36" i="5"/>
  <c r="BC37" i="5"/>
  <c r="BC38" i="5"/>
  <c r="BC39" i="5"/>
  <c r="BC40" i="5"/>
  <c r="BC41" i="5"/>
  <c r="BC42" i="5"/>
  <c r="BC43" i="5"/>
  <c r="BC44" i="5"/>
  <c r="BC45" i="5"/>
  <c r="BC46" i="5"/>
  <c r="BC47" i="5"/>
  <c r="BC48" i="5"/>
  <c r="BC49" i="5"/>
  <c r="BC50" i="5"/>
  <c r="BC51" i="5"/>
  <c r="BC52" i="5"/>
  <c r="BC53" i="5"/>
  <c r="BC54" i="5"/>
  <c r="BC55" i="5"/>
  <c r="BC56" i="5"/>
  <c r="BC57" i="5"/>
  <c r="BC58" i="5"/>
  <c r="BC59" i="5"/>
  <c r="BC60" i="5"/>
  <c r="BC61" i="5"/>
  <c r="BC62" i="5"/>
  <c r="BC63" i="5"/>
  <c r="BC64" i="5"/>
  <c r="BC65" i="5"/>
  <c r="BC66" i="5"/>
  <c r="BC67" i="5"/>
  <c r="BC68" i="5"/>
  <c r="BC69" i="5"/>
  <c r="BC70" i="5"/>
  <c r="BC71" i="5"/>
  <c r="BC72" i="5"/>
  <c r="BC73" i="5"/>
  <c r="BC74" i="5"/>
  <c r="BC75" i="5"/>
  <c r="BC76" i="5"/>
  <c r="BC77" i="5"/>
  <c r="BC78" i="5"/>
  <c r="BC79" i="5"/>
  <c r="BC80" i="5"/>
  <c r="BC81" i="5"/>
  <c r="BC82" i="5"/>
  <c r="BC83" i="5"/>
  <c r="BC84" i="5"/>
  <c r="BC86" i="5"/>
  <c r="BC88" i="5"/>
  <c r="BC87" i="5"/>
  <c r="BC91" i="5"/>
  <c r="BC92" i="5"/>
  <c r="BC93" i="5"/>
  <c r="BC94" i="5"/>
  <c r="BC95" i="5"/>
  <c r="BC96" i="5"/>
  <c r="BC97" i="5"/>
  <c r="BC98" i="5"/>
  <c r="BC99" i="5"/>
  <c r="BC100" i="5"/>
  <c r="BC101" i="5"/>
  <c r="BC102" i="5"/>
  <c r="BC103" i="5"/>
  <c r="BC90" i="5"/>
  <c r="BC85" i="5"/>
  <c r="BC89" i="5"/>
  <c r="BO3" i="7"/>
  <c r="BO4" i="7"/>
  <c r="BO5" i="7"/>
  <c r="BO6" i="7"/>
  <c r="BO7" i="7"/>
  <c r="BO8" i="7"/>
  <c r="BO9" i="7"/>
  <c r="BO10" i="7"/>
  <c r="BO11" i="7"/>
  <c r="BO12" i="7"/>
  <c r="BO13" i="7"/>
  <c r="BO14" i="7"/>
  <c r="BO15" i="7"/>
  <c r="BO16" i="7"/>
  <c r="BO17" i="7"/>
  <c r="BO18" i="7"/>
  <c r="BO19" i="7"/>
  <c r="BO20" i="7"/>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51" i="7"/>
  <c r="BO52" i="7"/>
  <c r="BO53" i="7"/>
  <c r="BO54" i="7"/>
  <c r="BO55" i="7"/>
  <c r="BO56" i="7"/>
  <c r="BO57" i="7"/>
  <c r="BO58" i="7"/>
  <c r="BO59" i="7"/>
  <c r="BO60" i="7"/>
  <c r="BO61" i="7"/>
  <c r="BO62" i="7"/>
  <c r="BO63" i="7"/>
  <c r="BO64" i="7"/>
  <c r="BO65" i="7"/>
  <c r="BO66" i="7"/>
  <c r="BO67" i="7"/>
  <c r="BO68" i="7"/>
  <c r="BO69" i="7"/>
  <c r="BO70" i="7"/>
  <c r="BO71" i="7"/>
  <c r="BO72" i="7"/>
  <c r="BO73" i="7"/>
  <c r="BO74" i="7"/>
  <c r="BO75" i="7"/>
  <c r="BO76" i="7"/>
  <c r="BO77" i="7"/>
  <c r="BO78" i="7"/>
  <c r="BO79" i="7"/>
  <c r="BO80" i="7"/>
  <c r="BO81" i="7"/>
  <c r="BO82" i="7"/>
  <c r="BO83" i="7"/>
  <c r="BO84" i="7"/>
  <c r="BO85" i="7"/>
  <c r="BO86" i="7"/>
  <c r="BO87" i="7"/>
  <c r="BO88" i="7"/>
  <c r="BO89" i="7"/>
  <c r="BO90" i="7"/>
  <c r="BO91" i="7"/>
  <c r="BO92" i="7"/>
  <c r="BO93" i="7"/>
  <c r="BO94" i="7"/>
  <c r="BO95" i="7"/>
  <c r="BO96" i="7"/>
  <c r="BO97" i="7"/>
  <c r="BO98" i="7"/>
  <c r="BO99" i="7"/>
  <c r="BO100" i="7"/>
  <c r="BO101" i="7"/>
  <c r="BO102" i="7"/>
  <c r="BO103" i="7"/>
  <c r="I8" i="14"/>
  <c r="AB8" i="14" s="1"/>
  <c r="BM4" i="8"/>
  <c r="BM12" i="8"/>
  <c r="BM15" i="8"/>
  <c r="BM17" i="8"/>
  <c r="BM20" i="8"/>
  <c r="BM28" i="8"/>
  <c r="BM31" i="8"/>
  <c r="BM33" i="8"/>
  <c r="BM36" i="8"/>
  <c r="BM44" i="8"/>
  <c r="BM47" i="8"/>
  <c r="BM49" i="8"/>
  <c r="BM5" i="8"/>
  <c r="BM11" i="8"/>
  <c r="BM21" i="8"/>
  <c r="BM27" i="8"/>
  <c r="BM37" i="8"/>
  <c r="BM43" i="8"/>
  <c r="BM6" i="8"/>
  <c r="BM7" i="8"/>
  <c r="BM8" i="8"/>
  <c r="BM9" i="8"/>
  <c r="BM10" i="8"/>
  <c r="BM14" i="8"/>
  <c r="BM16" i="8"/>
  <c r="BM18" i="8"/>
  <c r="BM22" i="8"/>
  <c r="BM23" i="8"/>
  <c r="BM24" i="8"/>
  <c r="BM25" i="8"/>
  <c r="BM26" i="8"/>
  <c r="BM30" i="8"/>
  <c r="BM32" i="8"/>
  <c r="BM34" i="8"/>
  <c r="BM38" i="8"/>
  <c r="BM39" i="8"/>
  <c r="BM40" i="8"/>
  <c r="BM41" i="8"/>
  <c r="BM42" i="8"/>
  <c r="BM46" i="8"/>
  <c r="BM48" i="8"/>
  <c r="BM50" i="8"/>
  <c r="BM52" i="8"/>
  <c r="BM53" i="8"/>
  <c r="BM54" i="8"/>
  <c r="BM55" i="8"/>
  <c r="BM56" i="8"/>
  <c r="BM57" i="8"/>
  <c r="BM58" i="8"/>
  <c r="BM59" i="8"/>
  <c r="BM60" i="8"/>
  <c r="BM61" i="8"/>
  <c r="BM62" i="8"/>
  <c r="BM63" i="8"/>
  <c r="BM64" i="8"/>
  <c r="BM65" i="8"/>
  <c r="BM66" i="8"/>
  <c r="BM67" i="8"/>
  <c r="BM68" i="8"/>
  <c r="BM69" i="8"/>
  <c r="BM70" i="8"/>
  <c r="BM71" i="8"/>
  <c r="BM72" i="8"/>
  <c r="BM73" i="8"/>
  <c r="BM74" i="8"/>
  <c r="BM75" i="8"/>
  <c r="BM76" i="8"/>
  <c r="BM77" i="8"/>
  <c r="BM78" i="8"/>
  <c r="BM79" i="8"/>
  <c r="BM80" i="8"/>
  <c r="BM81" i="8"/>
  <c r="BM82" i="8"/>
  <c r="BM83" i="8"/>
  <c r="BM84" i="8"/>
  <c r="BM85" i="8"/>
  <c r="BM86" i="8"/>
  <c r="BM87" i="8"/>
  <c r="BM88" i="8"/>
  <c r="BM89" i="8"/>
  <c r="BM90" i="8"/>
  <c r="BM3" i="8"/>
  <c r="BM13" i="8"/>
  <c r="BM19" i="8"/>
  <c r="BM29" i="8"/>
  <c r="BM35" i="8"/>
  <c r="BM45" i="8"/>
  <c r="BM51" i="8"/>
  <c r="BM91" i="8"/>
  <c r="BM95" i="8"/>
  <c r="BM97" i="8"/>
  <c r="BM98" i="8"/>
  <c r="BM99" i="8"/>
  <c r="BM100" i="8"/>
  <c r="BM101" i="8"/>
  <c r="BM102" i="8"/>
  <c r="BM103" i="8"/>
  <c r="BM94" i="8"/>
  <c r="BM93" i="8"/>
  <c r="BM96" i="8"/>
  <c r="BM92" i="8"/>
  <c r="BH3" i="5"/>
  <c r="BH4" i="5"/>
  <c r="BH5" i="5"/>
  <c r="BH6" i="5"/>
  <c r="BH7" i="5"/>
  <c r="BH8" i="5"/>
  <c r="BH9" i="5"/>
  <c r="BH10" i="5"/>
  <c r="BH11" i="5"/>
  <c r="BH12" i="5"/>
  <c r="BH13" i="5"/>
  <c r="BH14" i="5"/>
  <c r="BH15" i="5"/>
  <c r="BH16" i="5"/>
  <c r="BH17" i="5"/>
  <c r="BH18" i="5"/>
  <c r="BH19" i="5"/>
  <c r="BH20" i="5"/>
  <c r="BH21" i="5"/>
  <c r="BH22" i="5"/>
  <c r="BH23" i="5"/>
  <c r="BH24" i="5"/>
  <c r="BH25" i="5"/>
  <c r="BH26" i="5"/>
  <c r="BH27" i="5"/>
  <c r="BH28" i="5"/>
  <c r="BH29" i="5"/>
  <c r="BH30" i="5"/>
  <c r="BH31" i="5"/>
  <c r="BH32" i="5"/>
  <c r="BH33" i="5"/>
  <c r="BH34" i="5"/>
  <c r="BH35" i="5"/>
  <c r="BH36" i="5"/>
  <c r="BH37" i="5"/>
  <c r="BH38" i="5"/>
  <c r="BH39" i="5"/>
  <c r="BH40" i="5"/>
  <c r="BH41" i="5"/>
  <c r="BH42" i="5"/>
  <c r="BH43" i="5"/>
  <c r="BH44" i="5"/>
  <c r="BH45" i="5"/>
  <c r="BH46" i="5"/>
  <c r="BH47" i="5"/>
  <c r="BH48" i="5"/>
  <c r="BH49" i="5"/>
  <c r="BH50" i="5"/>
  <c r="BH51" i="5"/>
  <c r="BH52" i="5"/>
  <c r="BH53" i="5"/>
  <c r="BH54" i="5"/>
  <c r="BH55" i="5"/>
  <c r="BH56" i="5"/>
  <c r="BH57" i="5"/>
  <c r="BH58" i="5"/>
  <c r="BH59" i="5"/>
  <c r="BH60" i="5"/>
  <c r="BH61" i="5"/>
  <c r="BH62" i="5"/>
  <c r="BH63" i="5"/>
  <c r="BH64" i="5"/>
  <c r="BH65" i="5"/>
  <c r="BH66" i="5"/>
  <c r="BH67" i="5"/>
  <c r="BH68" i="5"/>
  <c r="BH69" i="5"/>
  <c r="BH70" i="5"/>
  <c r="BH71" i="5"/>
  <c r="BH72" i="5"/>
  <c r="BH73" i="5"/>
  <c r="BH74" i="5"/>
  <c r="BH75" i="5"/>
  <c r="BH76" i="5"/>
  <c r="BH77" i="5"/>
  <c r="BH78" i="5"/>
  <c r="BH79" i="5"/>
  <c r="BH80" i="5"/>
  <c r="BH81" i="5"/>
  <c r="BH82" i="5"/>
  <c r="BH83" i="5"/>
  <c r="BH84" i="5"/>
  <c r="BH85" i="5"/>
  <c r="BH86" i="5"/>
  <c r="BH87" i="5"/>
  <c r="BH88" i="5"/>
  <c r="BH89" i="5"/>
  <c r="BH90" i="5"/>
  <c r="BH91" i="5"/>
  <c r="BH92" i="5"/>
  <c r="BH93" i="5"/>
  <c r="BH94" i="5"/>
  <c r="BH95" i="5"/>
  <c r="BH96" i="5"/>
  <c r="BH97" i="5"/>
  <c r="BH98" i="5"/>
  <c r="BH99" i="5"/>
  <c r="BH100" i="5"/>
  <c r="BH101" i="5"/>
  <c r="BH102" i="5"/>
  <c r="BH103" i="5"/>
  <c r="BK3" i="7"/>
  <c r="BK4" i="7"/>
  <c r="BK5" i="7"/>
  <c r="BK6" i="7"/>
  <c r="BK7" i="7"/>
  <c r="BK8" i="7"/>
  <c r="BK9" i="7"/>
  <c r="BK10" i="7"/>
  <c r="BK11" i="7"/>
  <c r="BK12" i="7"/>
  <c r="BK13" i="7"/>
  <c r="BK14" i="7"/>
  <c r="BK15" i="7"/>
  <c r="BK16" i="7"/>
  <c r="BK17" i="7"/>
  <c r="BK18" i="7"/>
  <c r="BK19" i="7"/>
  <c r="BK20" i="7"/>
  <c r="BK21" i="7"/>
  <c r="BK22" i="7"/>
  <c r="BK23" i="7"/>
  <c r="BK24" i="7"/>
  <c r="BK25" i="7"/>
  <c r="BK26" i="7"/>
  <c r="BK27" i="7"/>
  <c r="BK28" i="7"/>
  <c r="BK29" i="7"/>
  <c r="BK30" i="7"/>
  <c r="BK31" i="7"/>
  <c r="BK32" i="7"/>
  <c r="BK33" i="7"/>
  <c r="BK34" i="7"/>
  <c r="BK35" i="7"/>
  <c r="BK36" i="7"/>
  <c r="BK37" i="7"/>
  <c r="BK38" i="7"/>
  <c r="BK39" i="7"/>
  <c r="BK40" i="7"/>
  <c r="BK41" i="7"/>
  <c r="BK42" i="7"/>
  <c r="BK43" i="7"/>
  <c r="BK44" i="7"/>
  <c r="BK45" i="7"/>
  <c r="BK46" i="7"/>
  <c r="BK47" i="7"/>
  <c r="BK48" i="7"/>
  <c r="BK49" i="7"/>
  <c r="BK50" i="7"/>
  <c r="BK51" i="7"/>
  <c r="BK52" i="7"/>
  <c r="BK53" i="7"/>
  <c r="BK54" i="7"/>
  <c r="BK55" i="7"/>
  <c r="BK56" i="7"/>
  <c r="BK57" i="7"/>
  <c r="BK58" i="7"/>
  <c r="BK59" i="7"/>
  <c r="BK60" i="7"/>
  <c r="BK61" i="7"/>
  <c r="BK62" i="7"/>
  <c r="BK63" i="7"/>
  <c r="BK64" i="7"/>
  <c r="BK65" i="7"/>
  <c r="BK66" i="7"/>
  <c r="BK67" i="7"/>
  <c r="BK68" i="7"/>
  <c r="BK69" i="7"/>
  <c r="BK70" i="7"/>
  <c r="BK71" i="7"/>
  <c r="BK72" i="7"/>
  <c r="BK73" i="7"/>
  <c r="BK74" i="7"/>
  <c r="BK75" i="7"/>
  <c r="BK76" i="7"/>
  <c r="BK77" i="7"/>
  <c r="BK78" i="7"/>
  <c r="BK79" i="7"/>
  <c r="BK80" i="7"/>
  <c r="BK81" i="7"/>
  <c r="BK82" i="7"/>
  <c r="BK83" i="7"/>
  <c r="BK84" i="7"/>
  <c r="BK85" i="7"/>
  <c r="BK86" i="7"/>
  <c r="BK87" i="7"/>
  <c r="BK88" i="7"/>
  <c r="BK89" i="7"/>
  <c r="BK90" i="7"/>
  <c r="BK91" i="7"/>
  <c r="BK92" i="7"/>
  <c r="BK93" i="7"/>
  <c r="BK94" i="7"/>
  <c r="BK95" i="7"/>
  <c r="BK96" i="7"/>
  <c r="BK97" i="7"/>
  <c r="BK98" i="7"/>
  <c r="BK99" i="7"/>
  <c r="BK100" i="7"/>
  <c r="BK101" i="7"/>
  <c r="BK102" i="7"/>
  <c r="BK103" i="7"/>
  <c r="I4" i="14"/>
  <c r="AB4" i="14" s="1"/>
  <c r="BH4" i="7"/>
  <c r="BH8" i="7"/>
  <c r="BH12" i="7"/>
  <c r="BH16" i="7"/>
  <c r="BH20" i="7"/>
  <c r="BH24" i="7"/>
  <c r="BH28" i="7"/>
  <c r="BH32" i="7"/>
  <c r="BH36" i="7"/>
  <c r="BH40" i="7"/>
  <c r="BH44" i="7"/>
  <c r="BH48" i="7"/>
  <c r="BH52" i="7"/>
  <c r="BH56" i="7"/>
  <c r="BH60" i="7"/>
  <c r="BH64" i="7"/>
  <c r="BH68" i="7"/>
  <c r="BH72" i="7"/>
  <c r="BH76" i="7"/>
  <c r="BH80" i="7"/>
  <c r="BH84" i="7"/>
  <c r="BH88" i="7"/>
  <c r="BH92" i="7"/>
  <c r="BH96" i="7"/>
  <c r="BH100" i="7"/>
  <c r="BH5" i="7"/>
  <c r="BH9" i="7"/>
  <c r="BH13" i="7"/>
  <c r="BH17" i="7"/>
  <c r="BH21" i="7"/>
  <c r="BH25" i="7"/>
  <c r="BH29" i="7"/>
  <c r="BH33" i="7"/>
  <c r="BH37" i="7"/>
  <c r="BH41" i="7"/>
  <c r="BH45" i="7"/>
  <c r="BH49" i="7"/>
  <c r="BH53" i="7"/>
  <c r="BH57" i="7"/>
  <c r="BH61" i="7"/>
  <c r="BH65" i="7"/>
  <c r="BH69" i="7"/>
  <c r="BH73" i="7"/>
  <c r="BH77" i="7"/>
  <c r="BH81" i="7"/>
  <c r="BH85" i="7"/>
  <c r="BH89" i="7"/>
  <c r="BH93" i="7"/>
  <c r="BH97" i="7"/>
  <c r="BH101" i="7"/>
  <c r="BH6" i="7"/>
  <c r="BH10" i="7"/>
  <c r="BH14" i="7"/>
  <c r="BH18" i="7"/>
  <c r="BH22" i="7"/>
  <c r="BH26" i="7"/>
  <c r="BH30" i="7"/>
  <c r="BH34" i="7"/>
  <c r="BH38" i="7"/>
  <c r="BH42" i="7"/>
  <c r="BH46" i="7"/>
  <c r="BH50" i="7"/>
  <c r="BH54" i="7"/>
  <c r="BH58" i="7"/>
  <c r="BH62" i="7"/>
  <c r="BH66" i="7"/>
  <c r="BH70" i="7"/>
  <c r="BH74" i="7"/>
  <c r="BH78" i="7"/>
  <c r="BH82" i="7"/>
  <c r="BH86" i="7"/>
  <c r="BH90" i="7"/>
  <c r="BH94" i="7"/>
  <c r="BH98" i="7"/>
  <c r="BH102" i="7"/>
  <c r="BH3" i="7"/>
  <c r="BH7" i="7"/>
  <c r="BH11" i="7"/>
  <c r="BH15" i="7"/>
  <c r="BH19" i="7"/>
  <c r="BH23" i="7"/>
  <c r="BH27" i="7"/>
  <c r="BH31" i="7"/>
  <c r="BH35" i="7"/>
  <c r="BH39" i="7"/>
  <c r="BH43" i="7"/>
  <c r="BH47" i="7"/>
  <c r="BH51" i="7"/>
  <c r="BH55" i="7"/>
  <c r="BH59" i="7"/>
  <c r="BH63" i="7"/>
  <c r="BH67" i="7"/>
  <c r="BH71" i="7"/>
  <c r="BH75" i="7"/>
  <c r="BH79" i="7"/>
  <c r="BH83" i="7"/>
  <c r="BH87" i="7"/>
  <c r="BH91" i="7"/>
  <c r="BH95" i="7"/>
  <c r="BH99" i="7"/>
  <c r="BH103" i="7"/>
  <c r="BN3" i="7"/>
  <c r="BN4" i="7"/>
  <c r="BN5" i="7"/>
  <c r="BN6" i="7"/>
  <c r="BN7" i="7"/>
  <c r="BN8" i="7"/>
  <c r="BN9" i="7"/>
  <c r="BN10" i="7"/>
  <c r="BN11" i="7"/>
  <c r="BN12" i="7"/>
  <c r="BN13" i="7"/>
  <c r="BN14" i="7"/>
  <c r="BN15" i="7"/>
  <c r="BN16" i="7"/>
  <c r="BN17" i="7"/>
  <c r="BN18" i="7"/>
  <c r="BN19" i="7"/>
  <c r="BN20" i="7"/>
  <c r="BN21" i="7"/>
  <c r="BN22" i="7"/>
  <c r="BN23" i="7"/>
  <c r="BN24" i="7"/>
  <c r="BN25" i="7"/>
  <c r="BN26" i="7"/>
  <c r="BN27" i="7"/>
  <c r="BN28" i="7"/>
  <c r="BN29" i="7"/>
  <c r="BN30" i="7"/>
  <c r="BN31" i="7"/>
  <c r="BN32" i="7"/>
  <c r="BN33" i="7"/>
  <c r="BN34" i="7"/>
  <c r="BN35" i="7"/>
  <c r="BN36" i="7"/>
  <c r="BN37" i="7"/>
  <c r="BN38" i="7"/>
  <c r="BN39" i="7"/>
  <c r="BN40" i="7"/>
  <c r="BN41" i="7"/>
  <c r="BN42" i="7"/>
  <c r="BN43" i="7"/>
  <c r="BN44" i="7"/>
  <c r="BN45" i="7"/>
  <c r="BN46" i="7"/>
  <c r="BN47" i="7"/>
  <c r="BN48" i="7"/>
  <c r="BN49" i="7"/>
  <c r="BN50" i="7"/>
  <c r="BN51" i="7"/>
  <c r="BN52" i="7"/>
  <c r="BN53" i="7"/>
  <c r="BN54" i="7"/>
  <c r="BN55" i="7"/>
  <c r="BN56" i="7"/>
  <c r="BN57" i="7"/>
  <c r="BN58" i="7"/>
  <c r="BN59" i="7"/>
  <c r="BN60" i="7"/>
  <c r="BN61" i="7"/>
  <c r="BN62" i="7"/>
  <c r="BN63" i="7"/>
  <c r="BN64" i="7"/>
  <c r="BN65" i="7"/>
  <c r="BN66" i="7"/>
  <c r="BN67" i="7"/>
  <c r="BN68" i="7"/>
  <c r="BN69" i="7"/>
  <c r="BN70" i="7"/>
  <c r="BN71" i="7"/>
  <c r="BN72" i="7"/>
  <c r="BN73" i="7"/>
  <c r="BN74" i="7"/>
  <c r="BN75" i="7"/>
  <c r="BN76" i="7"/>
  <c r="BN77" i="7"/>
  <c r="BN78" i="7"/>
  <c r="BN79" i="7"/>
  <c r="BN80" i="7"/>
  <c r="BN81" i="7"/>
  <c r="BN82" i="7"/>
  <c r="BN83" i="7"/>
  <c r="BN84" i="7"/>
  <c r="BN85" i="7"/>
  <c r="BN86" i="7"/>
  <c r="BN87" i="7"/>
  <c r="BN88" i="7"/>
  <c r="BN89" i="7"/>
  <c r="BN90" i="7"/>
  <c r="BN91" i="7"/>
  <c r="BN92" i="7"/>
  <c r="BN93" i="7"/>
  <c r="BN94" i="7"/>
  <c r="BN95" i="7"/>
  <c r="BN96" i="7"/>
  <c r="BN97" i="7"/>
  <c r="BN98" i="7"/>
  <c r="BN99" i="7"/>
  <c r="BN100" i="7"/>
  <c r="BN101" i="7"/>
  <c r="BN102" i="7"/>
  <c r="BN103" i="7"/>
  <c r="I7" i="14"/>
  <c r="AB7" i="14" s="1"/>
  <c r="BN3" i="8"/>
  <c r="BN4" i="8"/>
  <c r="BN5" i="8"/>
  <c r="BN6" i="8"/>
  <c r="BN7" i="8"/>
  <c r="BN8" i="8"/>
  <c r="BN9" i="8"/>
  <c r="BN10" i="8"/>
  <c r="BN11" i="8"/>
  <c r="BN12" i="8"/>
  <c r="BN13" i="8"/>
  <c r="BN14" i="8"/>
  <c r="BN15" i="8"/>
  <c r="BN16" i="8"/>
  <c r="BN17" i="8"/>
  <c r="BN18" i="8"/>
  <c r="BN19" i="8"/>
  <c r="BN20" i="8"/>
  <c r="BN21" i="8"/>
  <c r="BN22" i="8"/>
  <c r="BN23" i="8"/>
  <c r="BN24" i="8"/>
  <c r="BN25" i="8"/>
  <c r="BN26" i="8"/>
  <c r="BN27" i="8"/>
  <c r="BN28" i="8"/>
  <c r="BN29" i="8"/>
  <c r="BN30" i="8"/>
  <c r="BN31" i="8"/>
  <c r="BN32" i="8"/>
  <c r="BN33" i="8"/>
  <c r="BN34" i="8"/>
  <c r="BN35" i="8"/>
  <c r="BN36" i="8"/>
  <c r="BN37" i="8"/>
  <c r="BN38" i="8"/>
  <c r="BN39" i="8"/>
  <c r="BN40" i="8"/>
  <c r="BN41" i="8"/>
  <c r="BN42" i="8"/>
  <c r="BN43" i="8"/>
  <c r="BN44" i="8"/>
  <c r="BN45" i="8"/>
  <c r="BN46" i="8"/>
  <c r="BN47" i="8"/>
  <c r="BN48" i="8"/>
  <c r="BN49" i="8"/>
  <c r="BN50" i="8"/>
  <c r="BN51" i="8"/>
  <c r="BN52" i="8"/>
  <c r="BN53" i="8"/>
  <c r="BN54" i="8"/>
  <c r="BN55" i="8"/>
  <c r="BN56" i="8"/>
  <c r="BN57" i="8"/>
  <c r="BN58" i="8"/>
  <c r="BN59" i="8"/>
  <c r="BN60" i="8"/>
  <c r="BN61" i="8"/>
  <c r="BN62" i="8"/>
  <c r="BN63" i="8"/>
  <c r="BN64" i="8"/>
  <c r="BN65" i="8"/>
  <c r="BN66" i="8"/>
  <c r="BN67" i="8"/>
  <c r="BN68" i="8"/>
  <c r="BN69" i="8"/>
  <c r="BN70" i="8"/>
  <c r="BN71" i="8"/>
  <c r="BN72" i="8"/>
  <c r="BN73" i="8"/>
  <c r="BN74" i="8"/>
  <c r="BN75" i="8"/>
  <c r="BN76" i="8"/>
  <c r="BN77" i="8"/>
  <c r="BN78" i="8"/>
  <c r="BN79" i="8"/>
  <c r="BN80" i="8"/>
  <c r="BN81" i="8"/>
  <c r="BN82" i="8"/>
  <c r="BN84" i="8"/>
  <c r="BN88" i="8"/>
  <c r="BN92" i="8"/>
  <c r="BN96" i="8"/>
  <c r="BN85" i="8"/>
  <c r="BN89" i="8"/>
  <c r="BN90" i="8"/>
  <c r="BN91" i="8"/>
  <c r="BN95" i="8"/>
  <c r="BN97" i="8"/>
  <c r="BN98" i="8"/>
  <c r="BN99" i="8"/>
  <c r="BN100" i="8"/>
  <c r="BN101" i="8"/>
  <c r="BN102" i="8"/>
  <c r="BN103" i="8"/>
  <c r="BN86" i="8"/>
  <c r="BN94" i="8"/>
  <c r="BN83" i="8"/>
  <c r="BN93" i="8"/>
  <c r="BN87" i="8"/>
  <c r="AX3" i="7"/>
  <c r="AX4" i="7"/>
  <c r="AX5" i="7"/>
  <c r="AX6" i="7"/>
  <c r="AX7" i="7"/>
  <c r="AX8" i="7"/>
  <c r="AX9" i="7"/>
  <c r="AX10" i="7"/>
  <c r="AX11" i="7"/>
  <c r="AX12" i="7"/>
  <c r="AX13" i="7"/>
  <c r="AX14" i="7"/>
  <c r="AX15" i="7"/>
  <c r="AX16" i="7"/>
  <c r="AX17" i="7"/>
  <c r="AX18" i="7"/>
  <c r="AX19" i="7"/>
  <c r="AX20" i="7"/>
  <c r="AX21" i="7"/>
  <c r="AX22" i="7"/>
  <c r="AX23" i="7"/>
  <c r="AX24" i="7"/>
  <c r="AX25" i="7"/>
  <c r="AX26" i="7"/>
  <c r="AX27" i="7"/>
  <c r="AX28" i="7"/>
  <c r="AX29" i="7"/>
  <c r="AX30" i="7"/>
  <c r="AX31" i="7"/>
  <c r="AX32" i="7"/>
  <c r="AX33" i="7"/>
  <c r="AX34" i="7"/>
  <c r="AX35" i="7"/>
  <c r="AX36" i="7"/>
  <c r="AX37" i="7"/>
  <c r="AX38" i="7"/>
  <c r="AX39" i="7"/>
  <c r="AX40" i="7"/>
  <c r="AX41" i="7"/>
  <c r="AX42" i="7"/>
  <c r="AX43" i="7"/>
  <c r="AX44" i="7"/>
  <c r="AX45" i="7"/>
  <c r="AX46" i="7"/>
  <c r="AX47" i="7"/>
  <c r="AX48" i="7"/>
  <c r="AX49" i="7"/>
  <c r="AX50" i="7"/>
  <c r="AX51" i="7"/>
  <c r="AX52" i="7"/>
  <c r="AX53" i="7"/>
  <c r="AX54" i="7"/>
  <c r="AX55" i="7"/>
  <c r="AX56" i="7"/>
  <c r="AX57" i="7"/>
  <c r="AX58" i="7"/>
  <c r="AX59" i="7"/>
  <c r="AX60" i="7"/>
  <c r="AX61" i="7"/>
  <c r="AX62" i="7"/>
  <c r="AX63" i="7"/>
  <c r="AX64" i="7"/>
  <c r="AX65" i="7"/>
  <c r="AX66" i="7"/>
  <c r="AX67" i="7"/>
  <c r="AX68" i="7"/>
  <c r="AX69" i="7"/>
  <c r="AX70" i="7"/>
  <c r="AX71" i="7"/>
  <c r="AX72" i="7"/>
  <c r="AX73" i="7"/>
  <c r="AX74" i="7"/>
  <c r="AX75" i="7"/>
  <c r="AX76" i="7"/>
  <c r="AX77" i="7"/>
  <c r="AX78" i="7"/>
  <c r="AX79" i="7"/>
  <c r="AX80" i="7"/>
  <c r="AX81" i="7"/>
  <c r="AX82" i="7"/>
  <c r="AX83" i="7"/>
  <c r="AX84" i="7"/>
  <c r="AX85" i="7"/>
  <c r="AX86" i="7"/>
  <c r="AX87" i="7"/>
  <c r="AX88" i="7"/>
  <c r="AX89" i="7"/>
  <c r="AX90" i="7"/>
  <c r="AX91" i="7"/>
  <c r="AX92" i="7"/>
  <c r="AX93" i="7"/>
  <c r="AX94" i="7"/>
  <c r="AX95" i="7"/>
  <c r="AX96" i="7"/>
  <c r="AX97" i="7"/>
  <c r="AX98" i="7"/>
  <c r="AX99" i="7"/>
  <c r="AX100" i="7"/>
  <c r="AX101" i="7"/>
  <c r="AX102" i="7"/>
  <c r="AX103" i="7"/>
  <c r="BL3" i="7"/>
  <c r="BL7" i="7"/>
  <c r="BL11" i="7"/>
  <c r="BL15" i="7"/>
  <c r="BL19" i="7"/>
  <c r="BL23" i="7"/>
  <c r="BL27" i="7"/>
  <c r="BL31" i="7"/>
  <c r="BL35" i="7"/>
  <c r="BL39" i="7"/>
  <c r="BL43" i="7"/>
  <c r="BL47" i="7"/>
  <c r="BL51" i="7"/>
  <c r="BL55" i="7"/>
  <c r="BL59" i="7"/>
  <c r="BL63" i="7"/>
  <c r="BL67" i="7"/>
  <c r="BL71" i="7"/>
  <c r="BL75" i="7"/>
  <c r="BL79" i="7"/>
  <c r="BL83" i="7"/>
  <c r="BL87" i="7"/>
  <c r="BL91" i="7"/>
  <c r="BL95" i="7"/>
  <c r="BL99" i="7"/>
  <c r="BL103" i="7"/>
  <c r="BL4" i="7"/>
  <c r="BL8" i="7"/>
  <c r="BL12" i="7"/>
  <c r="BL16" i="7"/>
  <c r="BL20" i="7"/>
  <c r="BL24" i="7"/>
  <c r="BL28" i="7"/>
  <c r="BL32" i="7"/>
  <c r="BL36" i="7"/>
  <c r="BL40" i="7"/>
  <c r="BL44" i="7"/>
  <c r="BL48" i="7"/>
  <c r="BL52" i="7"/>
  <c r="BL56" i="7"/>
  <c r="BL60" i="7"/>
  <c r="BL64" i="7"/>
  <c r="BL68" i="7"/>
  <c r="BL72" i="7"/>
  <c r="BL76" i="7"/>
  <c r="BL80" i="7"/>
  <c r="BL84" i="7"/>
  <c r="BL88" i="7"/>
  <c r="BL92" i="7"/>
  <c r="BL96" i="7"/>
  <c r="BL100" i="7"/>
  <c r="BL5" i="7"/>
  <c r="BL9" i="7"/>
  <c r="BL13" i="7"/>
  <c r="BL17" i="7"/>
  <c r="BL21" i="7"/>
  <c r="BL25" i="7"/>
  <c r="BL29" i="7"/>
  <c r="BL33" i="7"/>
  <c r="BL37" i="7"/>
  <c r="BL41" i="7"/>
  <c r="BL45" i="7"/>
  <c r="BL49" i="7"/>
  <c r="BL53" i="7"/>
  <c r="BL57" i="7"/>
  <c r="BL61" i="7"/>
  <c r="BL65" i="7"/>
  <c r="BL69" i="7"/>
  <c r="BL73" i="7"/>
  <c r="BL77" i="7"/>
  <c r="BL81" i="7"/>
  <c r="BL85" i="7"/>
  <c r="BL89" i="7"/>
  <c r="BL93" i="7"/>
  <c r="BL97" i="7"/>
  <c r="BL101" i="7"/>
  <c r="BL6" i="7"/>
  <c r="BL10" i="7"/>
  <c r="BL14" i="7"/>
  <c r="BL18" i="7"/>
  <c r="BL22" i="7"/>
  <c r="BL26" i="7"/>
  <c r="BL30" i="7"/>
  <c r="BL34" i="7"/>
  <c r="BL38" i="7"/>
  <c r="BL42" i="7"/>
  <c r="BL46" i="7"/>
  <c r="BL50" i="7"/>
  <c r="BL54" i="7"/>
  <c r="BL58" i="7"/>
  <c r="BL62" i="7"/>
  <c r="BL66" i="7"/>
  <c r="BL70" i="7"/>
  <c r="BL74" i="7"/>
  <c r="BL78" i="7"/>
  <c r="BL82" i="7"/>
  <c r="BL86" i="7"/>
  <c r="BL90" i="7"/>
  <c r="BL94" i="7"/>
  <c r="BL98" i="7"/>
  <c r="BL102" i="7"/>
  <c r="I5" i="14"/>
  <c r="AB5" i="14" s="1"/>
  <c r="BL5" i="8"/>
  <c r="BL11" i="8"/>
  <c r="BL21" i="8"/>
  <c r="BL27" i="8"/>
  <c r="BL37" i="8"/>
  <c r="BL43" i="8"/>
  <c r="BL6" i="8"/>
  <c r="BL7" i="8"/>
  <c r="BL8" i="8"/>
  <c r="BL9" i="8"/>
  <c r="BL10" i="8"/>
  <c r="BL14" i="8"/>
  <c r="BL16" i="8"/>
  <c r="BL18" i="8"/>
  <c r="BL22" i="8"/>
  <c r="BL23" i="8"/>
  <c r="BL24" i="8"/>
  <c r="BL25" i="8"/>
  <c r="BL26" i="8"/>
  <c r="BL30" i="8"/>
  <c r="BL32" i="8"/>
  <c r="BL34" i="8"/>
  <c r="BL38" i="8"/>
  <c r="BL39" i="8"/>
  <c r="BL40" i="8"/>
  <c r="BL41" i="8"/>
  <c r="BL42" i="8"/>
  <c r="BL46" i="8"/>
  <c r="BL48" i="8"/>
  <c r="BL50" i="8"/>
  <c r="BL52" i="8"/>
  <c r="BL53" i="8"/>
  <c r="BL54" i="8"/>
  <c r="BL55" i="8"/>
  <c r="BL56" i="8"/>
  <c r="BL57" i="8"/>
  <c r="BL58" i="8"/>
  <c r="BL59" i="8"/>
  <c r="BL60" i="8"/>
  <c r="BL61" i="8"/>
  <c r="BL62" i="8"/>
  <c r="BL63" i="8"/>
  <c r="BL64" i="8"/>
  <c r="BL65" i="8"/>
  <c r="BL66" i="8"/>
  <c r="BL67" i="8"/>
  <c r="BL68" i="8"/>
  <c r="BL69" i="8"/>
  <c r="BL70" i="8"/>
  <c r="BL71" i="8"/>
  <c r="BL72" i="8"/>
  <c r="BL73" i="8"/>
  <c r="BL74" i="8"/>
  <c r="BL75" i="8"/>
  <c r="BL76" i="8"/>
  <c r="BL77" i="8"/>
  <c r="BL78" i="8"/>
  <c r="BL79" i="8"/>
  <c r="BL80" i="8"/>
  <c r="BL81" i="8"/>
  <c r="BL82" i="8"/>
  <c r="BL83" i="8"/>
  <c r="BL84" i="8"/>
  <c r="BL85" i="8"/>
  <c r="BL86" i="8"/>
  <c r="BL87" i="8"/>
  <c r="BL88" i="8"/>
  <c r="BL89" i="8"/>
  <c r="BL3" i="8"/>
  <c r="BL13" i="8"/>
  <c r="BL19" i="8"/>
  <c r="BL29" i="8"/>
  <c r="BL35" i="8"/>
  <c r="BL45" i="8"/>
  <c r="BL51" i="8"/>
  <c r="BL4" i="8"/>
  <c r="BL12" i="8"/>
  <c r="BL15" i="8"/>
  <c r="BL17" i="8"/>
  <c r="BL20" i="8"/>
  <c r="BL28" i="8"/>
  <c r="BL31" i="8"/>
  <c r="BL33" i="8"/>
  <c r="BL36" i="8"/>
  <c r="BL44" i="8"/>
  <c r="BL47" i="8"/>
  <c r="BL49" i="8"/>
  <c r="BL90" i="8"/>
  <c r="BL94" i="8"/>
  <c r="BL93" i="8"/>
  <c r="BL92" i="8"/>
  <c r="BL96" i="8"/>
  <c r="BL100" i="8"/>
  <c r="BL95" i="8"/>
  <c r="BL97" i="8"/>
  <c r="BL101" i="8"/>
  <c r="BL91" i="8"/>
  <c r="BL98" i="8"/>
  <c r="BL102" i="8"/>
  <c r="BL99" i="8"/>
  <c r="BL103" i="8"/>
  <c r="BC3" i="7"/>
  <c r="BC4" i="7"/>
  <c r="BC5" i="7"/>
  <c r="BC6" i="7"/>
  <c r="BC7" i="7"/>
  <c r="BC8" i="7"/>
  <c r="BC9" i="7"/>
  <c r="BC10" i="7"/>
  <c r="BC11" i="7"/>
  <c r="BC12" i="7"/>
  <c r="BC13" i="7"/>
  <c r="BC14" i="7"/>
  <c r="BC15" i="7"/>
  <c r="BC16" i="7"/>
  <c r="BC17" i="7"/>
  <c r="BC18" i="7"/>
  <c r="BC19" i="7"/>
  <c r="BC20" i="7"/>
  <c r="BC21" i="7"/>
  <c r="BC22" i="7"/>
  <c r="BC23" i="7"/>
  <c r="BC24" i="7"/>
  <c r="BC25" i="7"/>
  <c r="BC26" i="7"/>
  <c r="BC27" i="7"/>
  <c r="BC28" i="7"/>
  <c r="BC29" i="7"/>
  <c r="BC30" i="7"/>
  <c r="BC31" i="7"/>
  <c r="BC32" i="7"/>
  <c r="BC33" i="7"/>
  <c r="BC34" i="7"/>
  <c r="BC35" i="7"/>
  <c r="BC36" i="7"/>
  <c r="BC37" i="7"/>
  <c r="BC38" i="7"/>
  <c r="BC39" i="7"/>
  <c r="BC40" i="7"/>
  <c r="BC41" i="7"/>
  <c r="BC42" i="7"/>
  <c r="BC43" i="7"/>
  <c r="BC44" i="7"/>
  <c r="BC45" i="7"/>
  <c r="BC46" i="7"/>
  <c r="BC47" i="7"/>
  <c r="BC48" i="7"/>
  <c r="BC49" i="7"/>
  <c r="BC50" i="7"/>
  <c r="BC51" i="7"/>
  <c r="BC52" i="7"/>
  <c r="BC53" i="7"/>
  <c r="BC54" i="7"/>
  <c r="BC55" i="7"/>
  <c r="BC56" i="7"/>
  <c r="BC57" i="7"/>
  <c r="BC58" i="7"/>
  <c r="BC59" i="7"/>
  <c r="BC60" i="7"/>
  <c r="BC61" i="7"/>
  <c r="BC62" i="7"/>
  <c r="BC63" i="7"/>
  <c r="BC64" i="7"/>
  <c r="BC65" i="7"/>
  <c r="BC66" i="7"/>
  <c r="BC67" i="7"/>
  <c r="BC68" i="7"/>
  <c r="BC69" i="7"/>
  <c r="BC70" i="7"/>
  <c r="BC71" i="7"/>
  <c r="BC72" i="7"/>
  <c r="BC73" i="7"/>
  <c r="BC74" i="7"/>
  <c r="BC75" i="7"/>
  <c r="BC76" i="7"/>
  <c r="BC77" i="7"/>
  <c r="BC78" i="7"/>
  <c r="BC79" i="7"/>
  <c r="BC80" i="7"/>
  <c r="BC81" i="7"/>
  <c r="BC82" i="7"/>
  <c r="BC83" i="7"/>
  <c r="BC84" i="7"/>
  <c r="BC85" i="7"/>
  <c r="BC86" i="7"/>
  <c r="BC87" i="7"/>
  <c r="BC88" i="7"/>
  <c r="BC89" i="7"/>
  <c r="BC90" i="7"/>
  <c r="BC91" i="7"/>
  <c r="BC92" i="7"/>
  <c r="BC93" i="7"/>
  <c r="BC94" i="7"/>
  <c r="BC95" i="7"/>
  <c r="BC96" i="7"/>
  <c r="BC97" i="7"/>
  <c r="BC98" i="7"/>
  <c r="BC99" i="7"/>
  <c r="BC100" i="7"/>
  <c r="BC101" i="7"/>
  <c r="BC102" i="7"/>
  <c r="BC103" i="7"/>
  <c r="BO3" i="8"/>
  <c r="BO13" i="8"/>
  <c r="BO19" i="8"/>
  <c r="BO29" i="8"/>
  <c r="BO35" i="8"/>
  <c r="BO45" i="8"/>
  <c r="BO51" i="8"/>
  <c r="BO52" i="8"/>
  <c r="BO53" i="8"/>
  <c r="BO54" i="8"/>
  <c r="BO55" i="8"/>
  <c r="BO56" i="8"/>
  <c r="BO57" i="8"/>
  <c r="BO58" i="8"/>
  <c r="BO59" i="8"/>
  <c r="BO60" i="8"/>
  <c r="BO61" i="8"/>
  <c r="BO62" i="8"/>
  <c r="BO63" i="8"/>
  <c r="BO64" i="8"/>
  <c r="BO65" i="8"/>
  <c r="BO66" i="8"/>
  <c r="BO67" i="8"/>
  <c r="BO68" i="8"/>
  <c r="BO69" i="8"/>
  <c r="BO70" i="8"/>
  <c r="BO71" i="8"/>
  <c r="BO72" i="8"/>
  <c r="BO73" i="8"/>
  <c r="BO74" i="8"/>
  <c r="BO75" i="8"/>
  <c r="BO76" i="8"/>
  <c r="BO77" i="8"/>
  <c r="BO78" i="8"/>
  <c r="BO79" i="8"/>
  <c r="BO80" i="8"/>
  <c r="BO81" i="8"/>
  <c r="BO82" i="8"/>
  <c r="BO83" i="8"/>
  <c r="BO84" i="8"/>
  <c r="BO85" i="8"/>
  <c r="BO86" i="8"/>
  <c r="BO87" i="8"/>
  <c r="BO88" i="8"/>
  <c r="BO89" i="8"/>
  <c r="BO90" i="8"/>
  <c r="BO91" i="8"/>
  <c r="BO92" i="8"/>
  <c r="BO93" i="8"/>
  <c r="BO94" i="8"/>
  <c r="BO95" i="8"/>
  <c r="BO96" i="8"/>
  <c r="BO4" i="8"/>
  <c r="BO12" i="8"/>
  <c r="BO15" i="8"/>
  <c r="BO17" i="8"/>
  <c r="BO20" i="8"/>
  <c r="BO28" i="8"/>
  <c r="BO31" i="8"/>
  <c r="BO33" i="8"/>
  <c r="BO36" i="8"/>
  <c r="BO44" i="8"/>
  <c r="BO47" i="8"/>
  <c r="BO49" i="8"/>
  <c r="BO5" i="8"/>
  <c r="BO11" i="8"/>
  <c r="BO21" i="8"/>
  <c r="BO27" i="8"/>
  <c r="BO37" i="8"/>
  <c r="BO43" i="8"/>
  <c r="BO6" i="8"/>
  <c r="BO7" i="8"/>
  <c r="BO8" i="8"/>
  <c r="BO9" i="8"/>
  <c r="BO10" i="8"/>
  <c r="BO14" i="8"/>
  <c r="BO16" i="8"/>
  <c r="BO18" i="8"/>
  <c r="BO22" i="8"/>
  <c r="BO23" i="8"/>
  <c r="BO24" i="8"/>
  <c r="BO25" i="8"/>
  <c r="BO26" i="8"/>
  <c r="BO30" i="8"/>
  <c r="BO32" i="8"/>
  <c r="BO34" i="8"/>
  <c r="BO38" i="8"/>
  <c r="BO39" i="8"/>
  <c r="BO40" i="8"/>
  <c r="BO41" i="8"/>
  <c r="BO42" i="8"/>
  <c r="BO46" i="8"/>
  <c r="BO48" i="8"/>
  <c r="BO50" i="8"/>
  <c r="BO97" i="8"/>
  <c r="BO98" i="8"/>
  <c r="BO99" i="8"/>
  <c r="BO100" i="8"/>
  <c r="BO101" i="8"/>
  <c r="BO102" i="8"/>
  <c r="BO103" i="8"/>
  <c r="Q107" i="1"/>
  <c r="W107" i="1" s="1"/>
  <c r="Y107" i="1" s="1"/>
  <c r="R61" i="1"/>
  <c r="R66" i="1"/>
  <c r="Q102" i="1"/>
  <c r="W102" i="1" s="1"/>
  <c r="Q97" i="1"/>
  <c r="W97" i="1" s="1"/>
  <c r="R56" i="1"/>
  <c r="S96" i="1"/>
  <c r="S92" i="1"/>
  <c r="S106" i="1"/>
  <c r="S101" i="1"/>
  <c r="Q87" i="1"/>
  <c r="W87" i="1" s="1"/>
  <c r="Y87" i="1" s="1"/>
  <c r="S86" i="1"/>
  <c r="Y76" i="1"/>
  <c r="AE76" i="1" s="1"/>
  <c r="X66" i="1"/>
  <c r="AD66" i="1" s="1"/>
  <c r="M102" i="1"/>
  <c r="U57" i="1"/>
  <c r="AA57" i="1" s="1"/>
  <c r="AY3" i="3"/>
  <c r="AY10" i="3"/>
  <c r="AY13" i="3"/>
  <c r="AY18" i="3"/>
  <c r="AY32" i="3"/>
  <c r="AY5" i="3"/>
  <c r="AY11" i="3"/>
  <c r="AY12" i="3"/>
  <c r="AY19" i="3"/>
  <c r="AY20" i="3"/>
  <c r="AY24" i="3"/>
  <c r="AY25" i="3"/>
  <c r="AY27" i="3"/>
  <c r="AY30" i="3"/>
  <c r="AY35" i="3"/>
  <c r="AY38" i="3"/>
  <c r="AY43" i="3"/>
  <c r="AY45" i="3"/>
  <c r="AY48" i="3"/>
  <c r="AY94" i="3"/>
  <c r="AY99" i="3"/>
  <c r="AY102" i="3"/>
  <c r="AY40" i="3"/>
  <c r="AY92" i="3"/>
  <c r="AY6" i="3"/>
  <c r="AY9" i="3"/>
  <c r="AY14" i="3"/>
  <c r="AY17" i="3"/>
  <c r="AY22" i="3"/>
  <c r="AY28" i="3"/>
  <c r="AY29" i="3"/>
  <c r="AY36" i="3"/>
  <c r="AY37" i="3"/>
  <c r="AY49" i="3"/>
  <c r="AY71" i="3"/>
  <c r="AY96" i="3"/>
  <c r="AY97" i="3"/>
  <c r="AY2" i="3"/>
  <c r="AY21" i="3"/>
  <c r="AY33" i="3"/>
  <c r="AY41" i="3"/>
  <c r="AY47" i="3"/>
  <c r="AY101" i="3"/>
  <c r="H57" i="1"/>
  <c r="AY4" i="3"/>
  <c r="AY7" i="3"/>
  <c r="AY8" i="3"/>
  <c r="AY15" i="3"/>
  <c r="AY16" i="3"/>
  <c r="AY26" i="3"/>
  <c r="AY31" i="3"/>
  <c r="AY34" i="3"/>
  <c r="AY39" i="3"/>
  <c r="AY42" i="3"/>
  <c r="AY44" i="3"/>
  <c r="AY46" i="3"/>
  <c r="AY50" i="3"/>
  <c r="AY95" i="3"/>
  <c r="AY98" i="3"/>
  <c r="L57" i="1"/>
  <c r="AY23" i="3"/>
  <c r="AY51" i="3"/>
  <c r="AY93" i="3"/>
  <c r="AY100" i="3"/>
  <c r="U62" i="1"/>
  <c r="AA62" i="1" s="1"/>
  <c r="BD4" i="3"/>
  <c r="BD7" i="3"/>
  <c r="BD8" i="3"/>
  <c r="BD15" i="3"/>
  <c r="BD16" i="3"/>
  <c r="BD26" i="3"/>
  <c r="BD42" i="3"/>
  <c r="BD50" i="3"/>
  <c r="BD54" i="3"/>
  <c r="BD3" i="3"/>
  <c r="BD10" i="3"/>
  <c r="BD13" i="3"/>
  <c r="BD18" i="3"/>
  <c r="BD21" i="3"/>
  <c r="BD23" i="3"/>
  <c r="BD32" i="3"/>
  <c r="BD33" i="3"/>
  <c r="BD40" i="3"/>
  <c r="BD41" i="3"/>
  <c r="BD47" i="3"/>
  <c r="BD51" i="3"/>
  <c r="BD55" i="3"/>
  <c r="BD76" i="3"/>
  <c r="BD100" i="3"/>
  <c r="BD101" i="3"/>
  <c r="H62" i="1"/>
  <c r="BD31" i="3"/>
  <c r="BD39" i="3"/>
  <c r="BD46" i="3"/>
  <c r="L62" i="1"/>
  <c r="BD5" i="3"/>
  <c r="BD11" i="3"/>
  <c r="BD12" i="3"/>
  <c r="BD19" i="3"/>
  <c r="BD20" i="3"/>
  <c r="BD24" i="3"/>
  <c r="BD25" i="3"/>
  <c r="BD27" i="3"/>
  <c r="BD30" i="3"/>
  <c r="BD35" i="3"/>
  <c r="BD38" i="3"/>
  <c r="BD43" i="3"/>
  <c r="BD45" i="3"/>
  <c r="BD48" i="3"/>
  <c r="BD52" i="3"/>
  <c r="BD56" i="3"/>
  <c r="BD99" i="3"/>
  <c r="BD102" i="3"/>
  <c r="BD34" i="3"/>
  <c r="BD44" i="3"/>
  <c r="BD98" i="3"/>
  <c r="BD6" i="3"/>
  <c r="BD9" i="3"/>
  <c r="BD14" i="3"/>
  <c r="BD17" i="3"/>
  <c r="BD22" i="3"/>
  <c r="BD28" i="3"/>
  <c r="BD29" i="3"/>
  <c r="BD36" i="3"/>
  <c r="BD37" i="3"/>
  <c r="BD49" i="3"/>
  <c r="BD53" i="3"/>
  <c r="BD97" i="3"/>
  <c r="BD2" i="3"/>
  <c r="X56" i="1"/>
  <c r="AD56" i="1" s="1"/>
  <c r="X61" i="1"/>
  <c r="AD61" i="1" s="1"/>
  <c r="M76" i="1"/>
  <c r="Y75" i="1"/>
  <c r="AE75" i="1" s="1"/>
  <c r="Y74" i="1"/>
  <c r="AE74" i="1" s="1"/>
  <c r="Y71" i="1"/>
  <c r="V71" i="1"/>
  <c r="Y70" i="1"/>
  <c r="V70" i="1"/>
  <c r="I102" i="1"/>
  <c r="M92" i="1"/>
  <c r="M97" i="1"/>
  <c r="I97" i="1"/>
  <c r="I107" i="1"/>
  <c r="I87" i="1"/>
  <c r="BK102" i="17" l="1"/>
  <c r="BK100" i="17"/>
  <c r="BK95" i="17"/>
  <c r="BK75" i="17"/>
  <c r="BK93" i="17"/>
  <c r="BK89" i="17"/>
  <c r="BK85" i="17"/>
  <c r="BK81" i="17"/>
  <c r="BK79" i="27"/>
  <c r="BK68" i="27"/>
  <c r="BK100" i="27"/>
  <c r="BK96" i="27"/>
  <c r="BK92" i="27"/>
  <c r="BK88" i="27"/>
  <c r="BK84" i="27"/>
  <c r="BK80" i="27"/>
  <c r="BK75" i="27"/>
  <c r="BK40" i="27"/>
  <c r="BK66" i="27"/>
  <c r="BK62" i="27"/>
  <c r="BK58" i="27"/>
  <c r="BK39" i="27"/>
  <c r="BK54" i="27"/>
  <c r="BK50" i="27"/>
  <c r="BK46" i="27"/>
  <c r="BK42" i="27"/>
  <c r="BK30" i="27"/>
  <c r="BK29" i="27"/>
  <c r="BK22" i="27"/>
  <c r="BK18" i="27"/>
  <c r="BK14" i="27"/>
  <c r="BK10" i="27"/>
  <c r="BK6" i="27"/>
  <c r="BO97" i="17"/>
  <c r="BO99" i="17"/>
  <c r="BO79" i="17"/>
  <c r="BO91" i="17"/>
  <c r="BO87" i="17"/>
  <c r="BO83" i="17"/>
  <c r="BO74" i="17"/>
  <c r="BO80" i="17"/>
  <c r="BO78" i="27"/>
  <c r="BO74" i="27"/>
  <c r="BO71" i="27"/>
  <c r="BO101" i="27"/>
  <c r="BO97" i="27"/>
  <c r="BO93" i="27"/>
  <c r="BO89" i="27"/>
  <c r="BO85" i="27"/>
  <c r="BO81" i="27"/>
  <c r="BO65" i="27"/>
  <c r="BO61" i="27"/>
  <c r="BO57" i="27"/>
  <c r="BO26" i="27"/>
  <c r="BO25" i="27"/>
  <c r="BO50" i="27"/>
  <c r="BO44" i="27"/>
  <c r="BO32" i="27"/>
  <c r="BO31" i="27"/>
  <c r="BO19" i="27"/>
  <c r="BO14" i="27"/>
  <c r="BO9" i="27"/>
  <c r="BO3" i="27"/>
  <c r="BO63" i="17"/>
  <c r="BO57" i="17"/>
  <c r="BO33" i="17"/>
  <c r="BO4" i="17"/>
  <c r="BK59" i="17"/>
  <c r="BK61" i="17"/>
  <c r="BK33" i="17"/>
  <c r="BK4" i="17"/>
  <c r="M4" i="14"/>
  <c r="AC4" i="14" s="1"/>
  <c r="BK101" i="17"/>
  <c r="BK103" i="17"/>
  <c r="BK76" i="17"/>
  <c r="BK78" i="17"/>
  <c r="BK91" i="17"/>
  <c r="BK87" i="17"/>
  <c r="BK83" i="17"/>
  <c r="BK73" i="17"/>
  <c r="BK69" i="27"/>
  <c r="BK102" i="27"/>
  <c r="BK98" i="27"/>
  <c r="BK94" i="27"/>
  <c r="BK90" i="27"/>
  <c r="BK86" i="27"/>
  <c r="BK82" i="27"/>
  <c r="BK77" i="27"/>
  <c r="BK71" i="27"/>
  <c r="BK32" i="27"/>
  <c r="BK64" i="27"/>
  <c r="BK60" i="27"/>
  <c r="BK56" i="27"/>
  <c r="BK31" i="27"/>
  <c r="BK52" i="27"/>
  <c r="BK48" i="27"/>
  <c r="BK44" i="27"/>
  <c r="BK38" i="27"/>
  <c r="BK37" i="27"/>
  <c r="BK24" i="27"/>
  <c r="BK20" i="27"/>
  <c r="BK16" i="27"/>
  <c r="BK12" i="27"/>
  <c r="BK8" i="27"/>
  <c r="BK4" i="27"/>
  <c r="BO96" i="17"/>
  <c r="BO102" i="17"/>
  <c r="BO93" i="17"/>
  <c r="BO89" i="17"/>
  <c r="BO85" i="17"/>
  <c r="BO81" i="17"/>
  <c r="BO73" i="17"/>
  <c r="BO73" i="27"/>
  <c r="BO76" i="27"/>
  <c r="BO68" i="27"/>
  <c r="BO103" i="27"/>
  <c r="BO99" i="27"/>
  <c r="BO95" i="27"/>
  <c r="BO91" i="27"/>
  <c r="BO87" i="27"/>
  <c r="BO83" i="27"/>
  <c r="BO70" i="27"/>
  <c r="BO63" i="27"/>
  <c r="BO59" i="27"/>
  <c r="BO38" i="27"/>
  <c r="BO37" i="27"/>
  <c r="BO52" i="27"/>
  <c r="BO47" i="27"/>
  <c r="BO42" i="27"/>
  <c r="BO39" i="27"/>
  <c r="BO22" i="27"/>
  <c r="BO17" i="27"/>
  <c r="BO11" i="27"/>
  <c r="BO6" i="27"/>
  <c r="BO64" i="17"/>
  <c r="BO62" i="17"/>
  <c r="BO30" i="17"/>
  <c r="BO36" i="17"/>
  <c r="BO7" i="17"/>
  <c r="BK64" i="17"/>
  <c r="BK62" i="17"/>
  <c r="BK30" i="17"/>
  <c r="BK36" i="17"/>
  <c r="BK7" i="17"/>
  <c r="I8" i="19"/>
  <c r="BK97" i="17"/>
  <c r="BK99" i="17"/>
  <c r="BK79" i="17"/>
  <c r="BK74" i="17"/>
  <c r="BK90" i="17"/>
  <c r="BK86" i="17"/>
  <c r="BK82" i="17"/>
  <c r="BK70" i="27"/>
  <c r="BK72" i="27"/>
  <c r="BK101" i="27"/>
  <c r="BK97" i="27"/>
  <c r="BK93" i="27"/>
  <c r="BK89" i="27"/>
  <c r="BK85" i="27"/>
  <c r="BK81" i="27"/>
  <c r="BK76" i="27"/>
  <c r="BK67" i="27"/>
  <c r="BK28" i="27"/>
  <c r="BK63" i="27"/>
  <c r="BK59" i="27"/>
  <c r="BK55" i="27"/>
  <c r="BK27" i="27"/>
  <c r="BK51" i="27"/>
  <c r="BK47" i="27"/>
  <c r="BK43" i="27"/>
  <c r="BK34" i="27"/>
  <c r="BK33" i="27"/>
  <c r="BK23" i="27"/>
  <c r="BK19" i="27"/>
  <c r="BK15" i="27"/>
  <c r="BK11" i="27"/>
  <c r="BK7" i="27"/>
  <c r="BK3" i="27"/>
  <c r="BO101" i="17"/>
  <c r="BO103" i="17"/>
  <c r="BO98" i="17"/>
  <c r="BO92" i="17"/>
  <c r="BO88" i="17"/>
  <c r="BO84" i="17"/>
  <c r="BO78" i="17"/>
  <c r="BO94" i="17"/>
  <c r="BO69" i="27"/>
  <c r="BO75" i="27"/>
  <c r="BO79" i="27"/>
  <c r="BO102" i="27"/>
  <c r="BO98" i="27"/>
  <c r="BO94" i="27"/>
  <c r="BO90" i="27"/>
  <c r="BO86" i="27"/>
  <c r="BO82" i="27"/>
  <c r="BO66" i="27"/>
  <c r="BO62" i="27"/>
  <c r="BO58" i="27"/>
  <c r="BO34" i="27"/>
  <c r="BO29" i="27"/>
  <c r="BO51" i="27"/>
  <c r="BO46" i="27"/>
  <c r="BO36" i="27"/>
  <c r="BO35" i="27"/>
  <c r="BO21" i="27"/>
  <c r="BO15" i="27"/>
  <c r="BO10" i="27"/>
  <c r="BO5" i="27"/>
  <c r="BO48" i="17"/>
  <c r="BO46" i="17"/>
  <c r="BO14" i="17"/>
  <c r="BO20" i="17"/>
  <c r="BK48" i="17"/>
  <c r="BK46" i="17"/>
  <c r="BK14" i="17"/>
  <c r="BK20" i="17"/>
  <c r="BO68" i="17"/>
  <c r="BO52" i="17"/>
  <c r="BO67" i="17"/>
  <c r="BO51" i="17"/>
  <c r="BO66" i="17"/>
  <c r="BO50" i="17"/>
  <c r="BO61" i="17"/>
  <c r="BO45" i="17"/>
  <c r="BO34" i="17"/>
  <c r="BO18" i="17"/>
  <c r="BO37" i="17"/>
  <c r="BO21" i="17"/>
  <c r="BO5" i="17"/>
  <c r="BO24" i="17"/>
  <c r="BO8" i="17"/>
  <c r="BO27" i="17"/>
  <c r="BO11" i="17"/>
  <c r="BK68" i="17"/>
  <c r="BK52" i="17"/>
  <c r="BK63" i="17"/>
  <c r="BK47" i="17"/>
  <c r="BK66" i="17"/>
  <c r="BK50" i="17"/>
  <c r="BK65" i="17"/>
  <c r="BK49" i="17"/>
  <c r="BK34" i="17"/>
  <c r="BK18" i="17"/>
  <c r="BK37" i="17"/>
  <c r="BK21" i="17"/>
  <c r="BK5" i="17"/>
  <c r="BK24" i="17"/>
  <c r="BK8" i="17"/>
  <c r="BK27" i="17"/>
  <c r="BK11" i="17"/>
  <c r="BO71" i="17"/>
  <c r="BO60" i="17"/>
  <c r="BO44" i="17"/>
  <c r="BO59" i="17"/>
  <c r="BO43" i="17"/>
  <c r="BO58" i="17"/>
  <c r="BO42" i="17"/>
  <c r="BO53" i="17"/>
  <c r="BO40" i="17"/>
  <c r="BO26" i="17"/>
  <c r="BO10" i="17"/>
  <c r="BO29" i="17"/>
  <c r="BO13" i="17"/>
  <c r="BO32" i="17"/>
  <c r="BO16" i="17"/>
  <c r="BO35" i="17"/>
  <c r="BO19" i="17"/>
  <c r="BO3" i="17"/>
  <c r="BK71" i="17"/>
  <c r="BK60" i="17"/>
  <c r="BK44" i="17"/>
  <c r="BK55" i="17"/>
  <c r="BK39" i="17"/>
  <c r="BK58" i="17"/>
  <c r="BK42" i="17"/>
  <c r="BK57" i="17"/>
  <c r="BK41" i="17"/>
  <c r="BK26" i="17"/>
  <c r="BK10" i="17"/>
  <c r="BK29" i="17"/>
  <c r="BK13" i="17"/>
  <c r="BK32" i="17"/>
  <c r="BK16" i="17"/>
  <c r="BK35" i="17"/>
  <c r="BK19" i="17"/>
  <c r="BK3" i="17"/>
  <c r="BO56" i="27"/>
  <c r="BO30" i="27"/>
  <c r="BO33" i="27"/>
  <c r="BO53" i="27"/>
  <c r="BO49" i="27"/>
  <c r="BO45" i="27"/>
  <c r="BO41" i="27"/>
  <c r="BO24" i="27"/>
  <c r="BO27" i="27"/>
  <c r="BO20" i="27"/>
  <c r="BO16" i="27"/>
  <c r="BO12" i="27"/>
  <c r="BO8" i="27"/>
  <c r="BO4" i="27"/>
  <c r="BO69" i="17"/>
  <c r="BO56" i="17"/>
  <c r="BO39" i="17"/>
  <c r="BO55" i="17"/>
  <c r="BO70" i="17"/>
  <c r="BO54" i="17"/>
  <c r="BO65" i="17"/>
  <c r="BO49" i="17"/>
  <c r="BO38" i="17"/>
  <c r="BO22" i="17"/>
  <c r="BO6" i="17"/>
  <c r="BO25" i="17"/>
  <c r="BO9" i="17"/>
  <c r="BO28" i="17"/>
  <c r="BO12" i="17"/>
  <c r="BO31" i="17"/>
  <c r="BO15" i="17"/>
  <c r="BK72" i="17"/>
  <c r="BK56" i="17"/>
  <c r="BK67" i="17"/>
  <c r="BK51" i="17"/>
  <c r="BK70" i="17"/>
  <c r="BK54" i="17"/>
  <c r="BK40" i="17"/>
  <c r="BK53" i="17"/>
  <c r="BK38" i="17"/>
  <c r="BK22" i="17"/>
  <c r="BK6" i="17"/>
  <c r="BK25" i="17"/>
  <c r="BK9" i="17"/>
  <c r="BK28" i="17"/>
  <c r="BK12" i="17"/>
  <c r="BK31" i="17"/>
  <c r="BK15" i="17"/>
  <c r="E105" i="32"/>
  <c r="R105" i="30"/>
  <c r="D105" i="30"/>
  <c r="U105" i="32"/>
  <c r="N105" i="30"/>
  <c r="AC105" i="32"/>
  <c r="F105" i="30"/>
  <c r="AD105" i="30"/>
  <c r="AK105" i="30"/>
  <c r="H105" i="30"/>
  <c r="AI105" i="32"/>
  <c r="AM105" i="32"/>
  <c r="J105" i="32"/>
  <c r="C105" i="32"/>
  <c r="AJ105" i="30"/>
  <c r="AN105" i="30"/>
  <c r="AE105" i="32"/>
  <c r="L105" i="30"/>
  <c r="V105" i="32"/>
  <c r="AF105" i="30"/>
  <c r="AO105" i="30"/>
  <c r="AO105" i="32"/>
  <c r="O105" i="30"/>
  <c r="S105" i="32"/>
  <c r="R105" i="32"/>
  <c r="AA105" i="30"/>
  <c r="AA105" i="32"/>
  <c r="U105" i="30"/>
  <c r="N105" i="32"/>
  <c r="AC105" i="30"/>
  <c r="F105" i="32"/>
  <c r="G105" i="30"/>
  <c r="T105" i="32"/>
  <c r="Q105" i="30"/>
  <c r="AG105" i="32"/>
  <c r="AM105" i="30"/>
  <c r="AB105" i="30"/>
  <c r="J105" i="30"/>
  <c r="X105" i="30"/>
  <c r="AJ105" i="32"/>
  <c r="AN105" i="32"/>
  <c r="I105" i="32"/>
  <c r="AE105" i="30"/>
  <c r="L105" i="32"/>
  <c r="H105" i="32"/>
  <c r="AH105" i="30"/>
  <c r="T105" i="30"/>
  <c r="AL105" i="30"/>
  <c r="Q105" i="32"/>
  <c r="AB105" i="32"/>
  <c r="X105" i="32"/>
  <c r="K105" i="30"/>
  <c r="I105" i="30"/>
  <c r="P105" i="32"/>
  <c r="V105" i="30"/>
  <c r="AF105" i="32"/>
  <c r="M105" i="30"/>
  <c r="M105" i="32"/>
  <c r="Y105" i="30"/>
  <c r="Y105" i="32"/>
  <c r="E105" i="30"/>
  <c r="D105" i="32"/>
  <c r="AK105" i="32"/>
  <c r="AI105" i="30"/>
  <c r="AH105" i="32"/>
  <c r="AL105" i="32"/>
  <c r="AG105" i="30"/>
  <c r="C105" i="30"/>
  <c r="Z105" i="30"/>
  <c r="Z105" i="32"/>
  <c r="K105" i="32"/>
  <c r="P105" i="30"/>
  <c r="W105" i="30"/>
  <c r="W105" i="32"/>
  <c r="O105" i="32"/>
  <c r="S105" i="30"/>
  <c r="AD105" i="32"/>
  <c r="G105" i="32"/>
  <c r="CL105" i="32"/>
  <c r="N36" i="14"/>
  <c r="J36" i="19"/>
  <c r="CQ63" i="31"/>
  <c r="CQ65" i="31"/>
  <c r="CQ67" i="31"/>
  <c r="CQ69" i="31"/>
  <c r="CQ71" i="31"/>
  <c r="CQ73" i="31"/>
  <c r="CQ75" i="31"/>
  <c r="CQ77" i="31"/>
  <c r="CQ79" i="31"/>
  <c r="CQ64" i="31"/>
  <c r="CQ66" i="31"/>
  <c r="CQ68" i="31"/>
  <c r="CQ70" i="31"/>
  <c r="CQ72" i="31"/>
  <c r="CQ74" i="31"/>
  <c r="CQ76" i="31"/>
  <c r="CQ78" i="31"/>
  <c r="CQ81" i="31"/>
  <c r="CQ83" i="31"/>
  <c r="CQ85" i="31"/>
  <c r="CQ87" i="31"/>
  <c r="CQ89" i="31"/>
  <c r="CQ91" i="31"/>
  <c r="CQ93" i="31"/>
  <c r="CQ95" i="31"/>
  <c r="CQ97" i="31"/>
  <c r="CQ99" i="31"/>
  <c r="CQ101" i="31"/>
  <c r="CQ103" i="31"/>
  <c r="CQ80" i="31"/>
  <c r="CQ82" i="31"/>
  <c r="CQ84" i="31"/>
  <c r="CQ86" i="31"/>
  <c r="CQ88" i="31"/>
  <c r="CQ90" i="31"/>
  <c r="CQ92" i="31"/>
  <c r="CQ94" i="31"/>
  <c r="CQ96" i="31"/>
  <c r="CQ98" i="31"/>
  <c r="CQ100" i="31"/>
  <c r="CQ102" i="31"/>
  <c r="CQ73" i="29"/>
  <c r="CQ75" i="29"/>
  <c r="CQ77" i="29"/>
  <c r="CQ79" i="29"/>
  <c r="CQ81" i="29"/>
  <c r="CQ83" i="29"/>
  <c r="CQ85" i="29"/>
  <c r="CQ87" i="29"/>
  <c r="CQ89" i="29"/>
  <c r="CQ91" i="29"/>
  <c r="CQ93" i="29"/>
  <c r="CQ95" i="29"/>
  <c r="CQ76" i="29"/>
  <c r="CQ84" i="29"/>
  <c r="CQ88" i="29"/>
  <c r="CQ92" i="29"/>
  <c r="CQ97" i="29"/>
  <c r="CQ99" i="29"/>
  <c r="CQ101" i="29"/>
  <c r="CQ103" i="29"/>
  <c r="CQ78" i="29"/>
  <c r="CQ96" i="29"/>
  <c r="CQ80" i="29"/>
  <c r="CQ86" i="29"/>
  <c r="CQ90" i="29"/>
  <c r="CQ94" i="29"/>
  <c r="CQ98" i="29"/>
  <c r="CQ100" i="29"/>
  <c r="CQ102" i="29"/>
  <c r="CQ74" i="29"/>
  <c r="CQ82" i="29"/>
  <c r="CK105" i="32"/>
  <c r="E31" i="14"/>
  <c r="AE87" i="1"/>
  <c r="AD87" i="1" s="1"/>
  <c r="AB87" i="1"/>
  <c r="CV105" i="32"/>
  <c r="E26" i="14"/>
  <c r="CW105" i="32"/>
  <c r="E42" i="14"/>
  <c r="J27" i="19"/>
  <c r="N27" i="14"/>
  <c r="CH64" i="31"/>
  <c r="CH66" i="31"/>
  <c r="CH68" i="31"/>
  <c r="CH70" i="31"/>
  <c r="CH72" i="31"/>
  <c r="CH74" i="31"/>
  <c r="CH76" i="31"/>
  <c r="CH78" i="31"/>
  <c r="CH80" i="31"/>
  <c r="CH63" i="31"/>
  <c r="CH65" i="31"/>
  <c r="CH67" i="31"/>
  <c r="CH69" i="31"/>
  <c r="CH71" i="31"/>
  <c r="CH73" i="31"/>
  <c r="CH75" i="31"/>
  <c r="CH77" i="31"/>
  <c r="CH79" i="31"/>
  <c r="CH81" i="31"/>
  <c r="CH83" i="31"/>
  <c r="CH85" i="31"/>
  <c r="CH87" i="31"/>
  <c r="CH89" i="31"/>
  <c r="CH91" i="31"/>
  <c r="CH93" i="31"/>
  <c r="CH95" i="31"/>
  <c r="CH97" i="31"/>
  <c r="CH99" i="31"/>
  <c r="CH101" i="31"/>
  <c r="CH103" i="31"/>
  <c r="CH82" i="31"/>
  <c r="CH84" i="31"/>
  <c r="CH86" i="31"/>
  <c r="CH88" i="31"/>
  <c r="CH90" i="31"/>
  <c r="CH92" i="31"/>
  <c r="CH94" i="31"/>
  <c r="CH96" i="31"/>
  <c r="CH98" i="31"/>
  <c r="CH100" i="31"/>
  <c r="CH102" i="31"/>
  <c r="CH74" i="29"/>
  <c r="CH76" i="29"/>
  <c r="CH78" i="29"/>
  <c r="CH80" i="29"/>
  <c r="CH82" i="29"/>
  <c r="CH84" i="29"/>
  <c r="CH86" i="29"/>
  <c r="CH88" i="29"/>
  <c r="CH90" i="29"/>
  <c r="CH92" i="29"/>
  <c r="CH73" i="29"/>
  <c r="CH75" i="29"/>
  <c r="CH77" i="29"/>
  <c r="CH79" i="29"/>
  <c r="CH81" i="29"/>
  <c r="CH83" i="29"/>
  <c r="CH93" i="29"/>
  <c r="CH85" i="29"/>
  <c r="CH89" i="29"/>
  <c r="CH98" i="29"/>
  <c r="CH100" i="29"/>
  <c r="CH102" i="29"/>
  <c r="CH96" i="29"/>
  <c r="CH87" i="29"/>
  <c r="CH91" i="29"/>
  <c r="CH94" i="29"/>
  <c r="CH95" i="29"/>
  <c r="CH97" i="29"/>
  <c r="CH99" i="29"/>
  <c r="CH101" i="29"/>
  <c r="CH103" i="29"/>
  <c r="N37" i="14"/>
  <c r="J37" i="19"/>
  <c r="CR63" i="31"/>
  <c r="CR65" i="31"/>
  <c r="CR67" i="31"/>
  <c r="CR69" i="31"/>
  <c r="CR71" i="31"/>
  <c r="CR73" i="31"/>
  <c r="CR75" i="31"/>
  <c r="CR77" i="31"/>
  <c r="CR79" i="31"/>
  <c r="CR64" i="31"/>
  <c r="CR66" i="31"/>
  <c r="CR68" i="31"/>
  <c r="CR70" i="31"/>
  <c r="CR72" i="31"/>
  <c r="CR74" i="31"/>
  <c r="CR76" i="31"/>
  <c r="CR78" i="31"/>
  <c r="CR80" i="31"/>
  <c r="CR82" i="31"/>
  <c r="CR84" i="31"/>
  <c r="CR86" i="31"/>
  <c r="CR88" i="31"/>
  <c r="CR90" i="31"/>
  <c r="CR92" i="31"/>
  <c r="CR94" i="31"/>
  <c r="CR96" i="31"/>
  <c r="CR98" i="31"/>
  <c r="CR100" i="31"/>
  <c r="CR102" i="31"/>
  <c r="CR81" i="31"/>
  <c r="CR83" i="31"/>
  <c r="CR85" i="31"/>
  <c r="CR87" i="31"/>
  <c r="CR89" i="31"/>
  <c r="CR91" i="31"/>
  <c r="CR93" i="31"/>
  <c r="CR95" i="31"/>
  <c r="CR97" i="31"/>
  <c r="CR99" i="31"/>
  <c r="CR101" i="31"/>
  <c r="CR103" i="31"/>
  <c r="CR73" i="29"/>
  <c r="CR75" i="29"/>
  <c r="CR77" i="29"/>
  <c r="CR79" i="29"/>
  <c r="CR81" i="29"/>
  <c r="CR83" i="29"/>
  <c r="CR85" i="29"/>
  <c r="CR87" i="29"/>
  <c r="CR89" i="29"/>
  <c r="CR91" i="29"/>
  <c r="CR74" i="29"/>
  <c r="CR76" i="29"/>
  <c r="CR78" i="29"/>
  <c r="CR80" i="29"/>
  <c r="CR82" i="29"/>
  <c r="CR84" i="29"/>
  <c r="CR88" i="29"/>
  <c r="CR92" i="29"/>
  <c r="CR97" i="29"/>
  <c r="CR99" i="29"/>
  <c r="CR101" i="29"/>
  <c r="CR103" i="29"/>
  <c r="CR95" i="29"/>
  <c r="CR96" i="29"/>
  <c r="CR86" i="29"/>
  <c r="CR90" i="29"/>
  <c r="CR93" i="29"/>
  <c r="CR94" i="29"/>
  <c r="CR98" i="29"/>
  <c r="CR100" i="29"/>
  <c r="CR102" i="29"/>
  <c r="CG105" i="32"/>
  <c r="E41" i="14"/>
  <c r="N21" i="14"/>
  <c r="J21" i="19"/>
  <c r="CB63" i="31"/>
  <c r="CB65" i="31"/>
  <c r="CB67" i="31"/>
  <c r="CB69" i="31"/>
  <c r="CB71" i="31"/>
  <c r="CB73" i="31"/>
  <c r="CB75" i="31"/>
  <c r="CB77" i="31"/>
  <c r="CB79" i="31"/>
  <c r="CB64" i="31"/>
  <c r="CB66" i="31"/>
  <c r="CB68" i="31"/>
  <c r="CB70" i="31"/>
  <c r="CB72" i="31"/>
  <c r="CB74" i="31"/>
  <c r="CB76" i="31"/>
  <c r="CB78" i="31"/>
  <c r="CB80" i="31"/>
  <c r="CB82" i="31"/>
  <c r="CB84" i="31"/>
  <c r="CB86" i="31"/>
  <c r="CB88" i="31"/>
  <c r="CB90" i="31"/>
  <c r="CB92" i="31"/>
  <c r="CB94" i="31"/>
  <c r="CB96" i="31"/>
  <c r="CB98" i="31"/>
  <c r="CB100" i="31"/>
  <c r="CB102" i="31"/>
  <c r="CB81" i="31"/>
  <c r="CB83" i="31"/>
  <c r="CB85" i="31"/>
  <c r="CB87" i="31"/>
  <c r="CB89" i="31"/>
  <c r="CB91" i="31"/>
  <c r="CB93" i="31"/>
  <c r="CB95" i="31"/>
  <c r="CB97" i="31"/>
  <c r="CB99" i="31"/>
  <c r="CB101" i="31"/>
  <c r="CB103" i="31"/>
  <c r="CB73" i="29"/>
  <c r="CB75" i="29"/>
  <c r="CB77" i="29"/>
  <c r="CB79" i="29"/>
  <c r="CB81" i="29"/>
  <c r="CB83" i="29"/>
  <c r="CB85" i="29"/>
  <c r="CB87" i="29"/>
  <c r="CB89" i="29"/>
  <c r="CB91" i="29"/>
  <c r="CB74" i="29"/>
  <c r="CB76" i="29"/>
  <c r="CB78" i="29"/>
  <c r="CB80" i="29"/>
  <c r="CB82" i="29"/>
  <c r="CB84" i="29"/>
  <c r="CB88" i="29"/>
  <c r="CB92" i="29"/>
  <c r="CB97" i="29"/>
  <c r="CB99" i="29"/>
  <c r="CB101" i="29"/>
  <c r="CB103" i="29"/>
  <c r="CB95" i="29"/>
  <c r="CB96" i="29"/>
  <c r="CB86" i="29"/>
  <c r="CB90" i="29"/>
  <c r="CB93" i="29"/>
  <c r="CB94" i="29"/>
  <c r="CB98" i="29"/>
  <c r="CB100" i="29"/>
  <c r="CB102" i="29"/>
  <c r="N32" i="14"/>
  <c r="J32" i="19"/>
  <c r="CM63" i="31"/>
  <c r="CM65" i="31"/>
  <c r="CM67" i="31"/>
  <c r="CM69" i="31"/>
  <c r="CM71" i="31"/>
  <c r="CM73" i="31"/>
  <c r="CM75" i="31"/>
  <c r="CM77" i="31"/>
  <c r="CM79" i="31"/>
  <c r="CM64" i="31"/>
  <c r="CM66" i="31"/>
  <c r="CM68" i="31"/>
  <c r="CM70" i="31"/>
  <c r="CM72" i="31"/>
  <c r="CM74" i="31"/>
  <c r="CM76" i="31"/>
  <c r="CM78" i="31"/>
  <c r="CM81" i="31"/>
  <c r="CM83" i="31"/>
  <c r="CM85" i="31"/>
  <c r="CM87" i="31"/>
  <c r="CM89" i="31"/>
  <c r="CM91" i="31"/>
  <c r="CM93" i="31"/>
  <c r="CM95" i="31"/>
  <c r="CM97" i="31"/>
  <c r="CM99" i="31"/>
  <c r="CM101" i="31"/>
  <c r="CM103" i="31"/>
  <c r="CM80" i="31"/>
  <c r="CM82" i="31"/>
  <c r="CM84" i="31"/>
  <c r="CM86" i="31"/>
  <c r="CM88" i="31"/>
  <c r="CM90" i="31"/>
  <c r="CM92" i="31"/>
  <c r="CM94" i="31"/>
  <c r="CM96" i="31"/>
  <c r="CM98" i="31"/>
  <c r="CM100" i="31"/>
  <c r="CM102" i="31"/>
  <c r="CM73" i="29"/>
  <c r="CM75" i="29"/>
  <c r="CM77" i="29"/>
  <c r="CM79" i="29"/>
  <c r="CM81" i="29"/>
  <c r="CM83" i="29"/>
  <c r="CM85" i="29"/>
  <c r="CM87" i="29"/>
  <c r="CM89" i="29"/>
  <c r="CM91" i="29"/>
  <c r="CM93" i="29"/>
  <c r="CM95" i="29"/>
  <c r="CM78" i="29"/>
  <c r="CM86" i="29"/>
  <c r="CM90" i="29"/>
  <c r="CM97" i="29"/>
  <c r="CM99" i="29"/>
  <c r="CM101" i="29"/>
  <c r="CM103" i="29"/>
  <c r="CM80" i="29"/>
  <c r="CM74" i="29"/>
  <c r="CM82" i="29"/>
  <c r="CM88" i="29"/>
  <c r="CM92" i="29"/>
  <c r="CM96" i="29"/>
  <c r="CM98" i="29"/>
  <c r="CM100" i="29"/>
  <c r="CM102" i="29"/>
  <c r="CM76" i="29"/>
  <c r="CM84" i="29"/>
  <c r="CM94" i="29"/>
  <c r="CQ62" i="31"/>
  <c r="CQ60" i="31"/>
  <c r="CQ58" i="31"/>
  <c r="CQ56" i="31"/>
  <c r="CQ54" i="31"/>
  <c r="CQ52" i="31"/>
  <c r="CQ50" i="31"/>
  <c r="CQ48" i="31"/>
  <c r="CQ46" i="31"/>
  <c r="CQ44" i="31"/>
  <c r="CQ42" i="31"/>
  <c r="CQ40" i="31"/>
  <c r="CQ38" i="31"/>
  <c r="CQ36" i="31"/>
  <c r="CQ34" i="31"/>
  <c r="CQ32" i="31"/>
  <c r="CQ30" i="31"/>
  <c r="CQ28" i="31"/>
  <c r="CQ61" i="31"/>
  <c r="CQ59" i="31"/>
  <c r="CQ57" i="31"/>
  <c r="CQ55" i="31"/>
  <c r="CQ53" i="31"/>
  <c r="CQ51" i="31"/>
  <c r="CQ49" i="31"/>
  <c r="CQ47" i="31"/>
  <c r="CQ45" i="31"/>
  <c r="CQ43" i="31"/>
  <c r="CQ41" i="31"/>
  <c r="CQ39" i="31"/>
  <c r="CQ37" i="31"/>
  <c r="CQ35" i="31"/>
  <c r="CQ33" i="31"/>
  <c r="CQ31" i="31"/>
  <c r="CQ29" i="31"/>
  <c r="CQ27" i="31"/>
  <c r="CQ26" i="31"/>
  <c r="CQ24" i="31"/>
  <c r="CQ22" i="31"/>
  <c r="CQ20" i="31"/>
  <c r="CQ18" i="31"/>
  <c r="CQ16" i="31"/>
  <c r="CQ14" i="31"/>
  <c r="CQ12" i="31"/>
  <c r="CQ10" i="31"/>
  <c r="CQ8" i="31"/>
  <c r="CQ6" i="31"/>
  <c r="CQ4" i="31"/>
  <c r="CQ25" i="31"/>
  <c r="CQ23" i="31"/>
  <c r="CQ21" i="31"/>
  <c r="CQ19" i="31"/>
  <c r="CQ17" i="31"/>
  <c r="CQ15" i="31"/>
  <c r="CQ13" i="31"/>
  <c r="CQ11" i="31"/>
  <c r="CQ9" i="31"/>
  <c r="CQ7" i="31"/>
  <c r="CQ5" i="31"/>
  <c r="CQ3" i="31"/>
  <c r="CQ25" i="29"/>
  <c r="CQ21" i="29"/>
  <c r="CQ19" i="29"/>
  <c r="CQ11" i="29"/>
  <c r="CQ72" i="29"/>
  <c r="CQ70" i="29"/>
  <c r="CQ68" i="29"/>
  <c r="CQ66" i="29"/>
  <c r="CQ64" i="29"/>
  <c r="CQ62" i="29"/>
  <c r="CQ60" i="29"/>
  <c r="CQ58" i="29"/>
  <c r="CQ56" i="29"/>
  <c r="CQ54" i="29"/>
  <c r="CQ52" i="29"/>
  <c r="CQ50" i="29"/>
  <c r="CQ48" i="29"/>
  <c r="CQ46" i="29"/>
  <c r="CQ44" i="29"/>
  <c r="CQ42" i="29"/>
  <c r="CQ40" i="29"/>
  <c r="CQ38" i="29"/>
  <c r="CQ36" i="29"/>
  <c r="CQ34" i="29"/>
  <c r="CQ32" i="29"/>
  <c r="CQ30" i="29"/>
  <c r="CQ28" i="29"/>
  <c r="CQ26" i="29"/>
  <c r="CQ24" i="29"/>
  <c r="CQ22" i="29"/>
  <c r="CQ20" i="29"/>
  <c r="CQ18" i="29"/>
  <c r="CQ16" i="29"/>
  <c r="CQ14" i="29"/>
  <c r="CQ12" i="29"/>
  <c r="CQ10" i="29"/>
  <c r="CQ8" i="29"/>
  <c r="CQ6" i="29"/>
  <c r="CQ4" i="29"/>
  <c r="CQ35" i="29"/>
  <c r="CQ33" i="29"/>
  <c r="CQ29" i="29"/>
  <c r="CQ7" i="29"/>
  <c r="CQ5" i="29"/>
  <c r="CQ31" i="29"/>
  <c r="CQ27" i="29"/>
  <c r="CQ15" i="29"/>
  <c r="CQ13" i="29"/>
  <c r="CQ3" i="29"/>
  <c r="CQ71" i="29"/>
  <c r="CQ69" i="29"/>
  <c r="CQ67" i="29"/>
  <c r="CQ65" i="29"/>
  <c r="CQ63" i="29"/>
  <c r="CQ61" i="29"/>
  <c r="CQ59" i="29"/>
  <c r="CQ57" i="29"/>
  <c r="CQ55" i="29"/>
  <c r="CQ53" i="29"/>
  <c r="CQ51" i="29"/>
  <c r="CQ49" i="29"/>
  <c r="CQ47" i="29"/>
  <c r="CQ45" i="29"/>
  <c r="CQ43" i="29"/>
  <c r="CQ41" i="29"/>
  <c r="CQ39" i="29"/>
  <c r="CQ37" i="29"/>
  <c r="CQ23" i="29"/>
  <c r="CQ17" i="29"/>
  <c r="CQ9" i="29"/>
  <c r="CQ6" i="32"/>
  <c r="CQ10" i="32"/>
  <c r="CQ3" i="32"/>
  <c r="CQ7" i="32"/>
  <c r="CQ11" i="32"/>
  <c r="O36" i="14"/>
  <c r="K36" i="19"/>
  <c r="CQ4" i="32"/>
  <c r="CQ8" i="32"/>
  <c r="CQ15" i="32"/>
  <c r="CQ19" i="32"/>
  <c r="CQ9" i="32"/>
  <c r="CQ12" i="32"/>
  <c r="CQ16" i="32"/>
  <c r="CQ13" i="32"/>
  <c r="CQ17" i="32"/>
  <c r="CQ5" i="32"/>
  <c r="CQ18" i="32"/>
  <c r="CQ24" i="32"/>
  <c r="CQ28" i="32"/>
  <c r="CQ32" i="32"/>
  <c r="CQ21" i="32"/>
  <c r="CQ25" i="32"/>
  <c r="CQ29" i="32"/>
  <c r="CQ33" i="32"/>
  <c r="CQ14" i="32"/>
  <c r="CQ22" i="32"/>
  <c r="CQ26" i="32"/>
  <c r="CQ20" i="32"/>
  <c r="CQ30" i="32"/>
  <c r="CQ31" i="32"/>
  <c r="CQ37" i="32"/>
  <c r="CQ41" i="32"/>
  <c r="CQ27" i="32"/>
  <c r="CQ34" i="32"/>
  <c r="CQ38" i="32"/>
  <c r="CQ42" i="32"/>
  <c r="CQ35" i="32"/>
  <c r="CQ39" i="32"/>
  <c r="CQ43" i="32"/>
  <c r="CQ23" i="32"/>
  <c r="CQ36" i="32"/>
  <c r="CQ40" i="32"/>
  <c r="CQ48" i="32"/>
  <c r="CQ52" i="32"/>
  <c r="CQ56" i="32"/>
  <c r="CQ60" i="32"/>
  <c r="CQ64" i="32"/>
  <c r="CQ68" i="32"/>
  <c r="CQ44" i="32"/>
  <c r="CQ45" i="32"/>
  <c r="CQ49" i="32"/>
  <c r="CQ53" i="32"/>
  <c r="CQ57" i="32"/>
  <c r="CQ61" i="32"/>
  <c r="CQ65" i="32"/>
  <c r="CQ46" i="32"/>
  <c r="CQ50" i="32"/>
  <c r="CQ54" i="32"/>
  <c r="CQ58" i="32"/>
  <c r="CQ62" i="32"/>
  <c r="CQ66" i="32"/>
  <c r="CQ47" i="32"/>
  <c r="CQ51" i="32"/>
  <c r="CQ55" i="32"/>
  <c r="CQ59" i="32"/>
  <c r="CQ63" i="32"/>
  <c r="CQ67" i="32"/>
  <c r="CQ73" i="32"/>
  <c r="CQ77" i="32"/>
  <c r="CQ81" i="32"/>
  <c r="CQ85" i="32"/>
  <c r="CQ89" i="32"/>
  <c r="CQ93" i="32"/>
  <c r="CQ74" i="32"/>
  <c r="CQ78" i="32"/>
  <c r="CQ82" i="32"/>
  <c r="CQ86" i="32"/>
  <c r="CQ90" i="32"/>
  <c r="CQ94" i="32"/>
  <c r="CQ71" i="32"/>
  <c r="CQ75" i="32"/>
  <c r="CQ79" i="32"/>
  <c r="CQ83" i="32"/>
  <c r="CQ87" i="32"/>
  <c r="CQ91" i="32"/>
  <c r="CQ69" i="32"/>
  <c r="CQ70" i="32"/>
  <c r="CQ72" i="32"/>
  <c r="CQ76" i="32"/>
  <c r="CQ80" i="32"/>
  <c r="CQ84" i="32"/>
  <c r="CQ88" i="32"/>
  <c r="CQ92" i="32"/>
  <c r="CQ98" i="32"/>
  <c r="CQ102" i="32"/>
  <c r="CQ95" i="32"/>
  <c r="CQ99" i="32"/>
  <c r="CQ103" i="32"/>
  <c r="CQ96" i="32"/>
  <c r="CQ100" i="32"/>
  <c r="CQ97" i="32"/>
  <c r="CQ101" i="32"/>
  <c r="CQ73" i="30"/>
  <c r="CQ74" i="30"/>
  <c r="CQ75" i="30"/>
  <c r="CQ77" i="30"/>
  <c r="CQ81" i="30"/>
  <c r="CQ85" i="30"/>
  <c r="CQ89" i="30"/>
  <c r="CQ93" i="30"/>
  <c r="CQ97" i="30"/>
  <c r="CQ101" i="30"/>
  <c r="CQ78" i="30"/>
  <c r="CQ82" i="30"/>
  <c r="CQ86" i="30"/>
  <c r="CQ90" i="30"/>
  <c r="CQ94" i="30"/>
  <c r="CQ98" i="30"/>
  <c r="CQ102" i="30"/>
  <c r="CQ79" i="30"/>
  <c r="CQ83" i="30"/>
  <c r="CQ87" i="30"/>
  <c r="CQ91" i="30"/>
  <c r="CQ95" i="30"/>
  <c r="CQ99" i="30"/>
  <c r="CQ103" i="30"/>
  <c r="CQ76" i="30"/>
  <c r="CQ80" i="30"/>
  <c r="CQ84" i="30"/>
  <c r="CQ88" i="30"/>
  <c r="CQ92" i="30"/>
  <c r="CQ96" i="30"/>
  <c r="CQ100" i="30"/>
  <c r="CH3" i="32"/>
  <c r="CH7" i="32"/>
  <c r="CH11" i="32"/>
  <c r="O27" i="14"/>
  <c r="K27" i="19"/>
  <c r="CH4" i="32"/>
  <c r="CH8" i="32"/>
  <c r="CH5" i="32"/>
  <c r="CH9" i="32"/>
  <c r="CH12" i="32"/>
  <c r="CH16" i="32"/>
  <c r="CH20" i="32"/>
  <c r="CH13" i="32"/>
  <c r="CH17" i="32"/>
  <c r="CH6" i="32"/>
  <c r="CH14" i="32"/>
  <c r="CH18" i="32"/>
  <c r="CH21" i="32"/>
  <c r="CH25" i="32"/>
  <c r="CH29" i="32"/>
  <c r="CH33" i="32"/>
  <c r="CH15" i="32"/>
  <c r="CH22" i="32"/>
  <c r="CH26" i="32"/>
  <c r="CH30" i="32"/>
  <c r="CH34" i="32"/>
  <c r="CH10" i="32"/>
  <c r="CH19" i="32"/>
  <c r="CH23" i="32"/>
  <c r="CH27" i="32"/>
  <c r="CH28" i="32"/>
  <c r="CH32" i="32"/>
  <c r="CH38" i="32"/>
  <c r="CH42" i="32"/>
  <c r="CH35" i="32"/>
  <c r="CH39" i="32"/>
  <c r="CH43" i="32"/>
  <c r="CH24" i="32"/>
  <c r="CH36" i="32"/>
  <c r="CH40" i="32"/>
  <c r="CH44" i="32"/>
  <c r="CH31" i="32"/>
  <c r="CH37" i="32"/>
  <c r="CH41" i="32"/>
  <c r="CH45" i="32"/>
  <c r="CH49" i="32"/>
  <c r="CH53" i="32"/>
  <c r="CH57" i="32"/>
  <c r="CH61" i="32"/>
  <c r="CH65" i="32"/>
  <c r="CH69" i="32"/>
  <c r="CH46" i="32"/>
  <c r="CH50" i="32"/>
  <c r="CH54" i="32"/>
  <c r="CH58" i="32"/>
  <c r="CH62" i="32"/>
  <c r="CH66" i="32"/>
  <c r="CH47" i="32"/>
  <c r="CH51" i="32"/>
  <c r="CH55" i="32"/>
  <c r="CH59" i="32"/>
  <c r="CH63" i="32"/>
  <c r="CH67" i="32"/>
  <c r="CH48" i="32"/>
  <c r="CH52" i="32"/>
  <c r="CH56" i="32"/>
  <c r="CH60" i="32"/>
  <c r="CH64" i="32"/>
  <c r="CH70" i="32"/>
  <c r="CH74" i="32"/>
  <c r="CH78" i="32"/>
  <c r="CH82" i="32"/>
  <c r="CH86" i="32"/>
  <c r="CH90" i="32"/>
  <c r="CH94" i="32"/>
  <c r="CH71" i="32"/>
  <c r="CH75" i="32"/>
  <c r="CH79" i="32"/>
  <c r="CH83" i="32"/>
  <c r="CH87" i="32"/>
  <c r="CH91" i="32"/>
  <c r="CH95" i="32"/>
  <c r="CH68" i="32"/>
  <c r="CH72" i="32"/>
  <c r="CH76" i="32"/>
  <c r="CH80" i="32"/>
  <c r="CH84" i="32"/>
  <c r="CH88" i="32"/>
  <c r="CH92" i="32"/>
  <c r="CH73" i="32"/>
  <c r="CH77" i="32"/>
  <c r="CH81" i="32"/>
  <c r="CH85" i="32"/>
  <c r="CH89" i="32"/>
  <c r="CH93" i="32"/>
  <c r="CH99" i="32"/>
  <c r="CH103" i="32"/>
  <c r="CH96" i="32"/>
  <c r="CH100" i="32"/>
  <c r="CH97" i="32"/>
  <c r="CH101" i="32"/>
  <c r="CH98" i="32"/>
  <c r="CH102" i="32"/>
  <c r="CH73" i="30"/>
  <c r="CH74" i="30"/>
  <c r="CH75" i="30"/>
  <c r="CH78" i="30"/>
  <c r="CH82" i="30"/>
  <c r="CH86" i="30"/>
  <c r="CH90" i="30"/>
  <c r="CH94" i="30"/>
  <c r="CH98" i="30"/>
  <c r="CH102" i="30"/>
  <c r="CH79" i="30"/>
  <c r="CH83" i="30"/>
  <c r="CH87" i="30"/>
  <c r="CH91" i="30"/>
  <c r="CH95" i="30"/>
  <c r="CH99" i="30"/>
  <c r="CH103" i="30"/>
  <c r="CH76" i="30"/>
  <c r="CH80" i="30"/>
  <c r="CH84" i="30"/>
  <c r="CH88" i="30"/>
  <c r="CH92" i="30"/>
  <c r="CH96" i="30"/>
  <c r="CH100" i="30"/>
  <c r="CH77" i="30"/>
  <c r="CH81" i="30"/>
  <c r="CH85" i="30"/>
  <c r="CH89" i="30"/>
  <c r="CH93" i="30"/>
  <c r="CH97" i="30"/>
  <c r="CH101" i="30"/>
  <c r="CR5" i="32"/>
  <c r="CR9" i="32"/>
  <c r="CR6" i="32"/>
  <c r="CR10" i="32"/>
  <c r="CR3" i="32"/>
  <c r="CR7" i="32"/>
  <c r="K37" i="19"/>
  <c r="CR8" i="32"/>
  <c r="CR11" i="32"/>
  <c r="CR14" i="32"/>
  <c r="CR18" i="32"/>
  <c r="CR15" i="32"/>
  <c r="CR19" i="32"/>
  <c r="CR4" i="32"/>
  <c r="CR12" i="32"/>
  <c r="CR16" i="32"/>
  <c r="CR20" i="32"/>
  <c r="CR23" i="32"/>
  <c r="CR27" i="32"/>
  <c r="CR31" i="32"/>
  <c r="O37" i="14"/>
  <c r="CR13" i="32"/>
  <c r="CR24" i="32"/>
  <c r="CR28" i="32"/>
  <c r="CR32" i="32"/>
  <c r="CR21" i="32"/>
  <c r="CR25" i="32"/>
  <c r="CR29" i="32"/>
  <c r="CR17" i="32"/>
  <c r="CR22" i="32"/>
  <c r="CR26" i="32"/>
  <c r="CR36" i="32"/>
  <c r="CR40" i="32"/>
  <c r="CR30" i="32"/>
  <c r="CR33" i="32"/>
  <c r="CR37" i="32"/>
  <c r="CR41" i="32"/>
  <c r="CR45" i="32"/>
  <c r="CR34" i="32"/>
  <c r="CR38" i="32"/>
  <c r="CR42" i="32"/>
  <c r="CR35" i="32"/>
  <c r="CR39" i="32"/>
  <c r="CR43" i="32"/>
  <c r="CR47" i="32"/>
  <c r="CR51" i="32"/>
  <c r="CR55" i="32"/>
  <c r="CR59" i="32"/>
  <c r="CR63" i="32"/>
  <c r="CR67" i="32"/>
  <c r="CR48" i="32"/>
  <c r="CR52" i="32"/>
  <c r="CR56" i="32"/>
  <c r="CR60" i="32"/>
  <c r="CR64" i="32"/>
  <c r="CR44" i="32"/>
  <c r="CR49" i="32"/>
  <c r="CR53" i="32"/>
  <c r="CR57" i="32"/>
  <c r="CR61" i="32"/>
  <c r="CR65" i="32"/>
  <c r="CR69" i="32"/>
  <c r="CR46" i="32"/>
  <c r="CR50" i="32"/>
  <c r="CR54" i="32"/>
  <c r="CR58" i="32"/>
  <c r="CR62" i="32"/>
  <c r="CR66" i="32"/>
  <c r="CR70" i="32"/>
  <c r="CR72" i="32"/>
  <c r="CR76" i="32"/>
  <c r="CR80" i="32"/>
  <c r="CR84" i="32"/>
  <c r="CR88" i="32"/>
  <c r="CR92" i="32"/>
  <c r="CR73" i="32"/>
  <c r="CR77" i="32"/>
  <c r="CR81" i="32"/>
  <c r="CR85" i="32"/>
  <c r="CR89" i="32"/>
  <c r="CR93" i="32"/>
  <c r="CR74" i="32"/>
  <c r="CR78" i="32"/>
  <c r="CR82" i="32"/>
  <c r="CR86" i="32"/>
  <c r="CR90" i="32"/>
  <c r="CR94" i="32"/>
  <c r="CR68" i="32"/>
  <c r="CR71" i="32"/>
  <c r="CR75" i="32"/>
  <c r="CR79" i="32"/>
  <c r="CR83" i="32"/>
  <c r="CR87" i="32"/>
  <c r="CR91" i="32"/>
  <c r="CR97" i="32"/>
  <c r="CR101" i="32"/>
  <c r="CR98" i="32"/>
  <c r="CR102" i="32"/>
  <c r="CR95" i="32"/>
  <c r="CR99" i="32"/>
  <c r="CR103" i="32"/>
  <c r="CR96" i="32"/>
  <c r="CR100" i="32"/>
  <c r="CR74" i="30"/>
  <c r="CR73" i="30"/>
  <c r="CR76" i="30"/>
  <c r="CR80" i="30"/>
  <c r="CR84" i="30"/>
  <c r="CR88" i="30"/>
  <c r="CR92" i="30"/>
  <c r="CR96" i="30"/>
  <c r="CR100" i="30"/>
  <c r="CR75" i="30"/>
  <c r="CR77" i="30"/>
  <c r="CR81" i="30"/>
  <c r="CR85" i="30"/>
  <c r="CR89" i="30"/>
  <c r="CR93" i="30"/>
  <c r="CR97" i="30"/>
  <c r="CR101" i="30"/>
  <c r="CR78" i="30"/>
  <c r="CR82" i="30"/>
  <c r="CR86" i="30"/>
  <c r="CR90" i="30"/>
  <c r="CR94" i="30"/>
  <c r="CR98" i="30"/>
  <c r="CR102" i="30"/>
  <c r="CR79" i="30"/>
  <c r="CR83" i="30"/>
  <c r="CR87" i="30"/>
  <c r="CR91" i="30"/>
  <c r="CR95" i="30"/>
  <c r="CR99" i="30"/>
  <c r="CR103" i="30"/>
  <c r="E30" i="14"/>
  <c r="CB5" i="32"/>
  <c r="CB9" i="32"/>
  <c r="CB6" i="32"/>
  <c r="CB10" i="32"/>
  <c r="CB3" i="32"/>
  <c r="CB7" i="32"/>
  <c r="K21" i="19"/>
  <c r="CB8" i="32"/>
  <c r="CB11" i="32"/>
  <c r="CB14" i="32"/>
  <c r="CB18" i="32"/>
  <c r="CB15" i="32"/>
  <c r="CB19" i="32"/>
  <c r="CB4" i="32"/>
  <c r="CB12" i="32"/>
  <c r="CB16" i="32"/>
  <c r="O21" i="14"/>
  <c r="CB20" i="32"/>
  <c r="CB23" i="32"/>
  <c r="CB27" i="32"/>
  <c r="CB31" i="32"/>
  <c r="CB13" i="32"/>
  <c r="CB24" i="32"/>
  <c r="CB28" i="32"/>
  <c r="CB32" i="32"/>
  <c r="CB21" i="32"/>
  <c r="CB25" i="32"/>
  <c r="CB29" i="32"/>
  <c r="CB17" i="32"/>
  <c r="CB22" i="32"/>
  <c r="CB26" i="32"/>
  <c r="CB35" i="32"/>
  <c r="CB36" i="32"/>
  <c r="CB40" i="32"/>
  <c r="CB44" i="32"/>
  <c r="CB33" i="32"/>
  <c r="CB37" i="32"/>
  <c r="CB41" i="32"/>
  <c r="CB45" i="32"/>
  <c r="CB30" i="32"/>
  <c r="CB34" i="32"/>
  <c r="CB38" i="32"/>
  <c r="CB42" i="32"/>
  <c r="CB39" i="32"/>
  <c r="CB43" i="32"/>
  <c r="CB47" i="32"/>
  <c r="CB51" i="32"/>
  <c r="CB55" i="32"/>
  <c r="CB59" i="32"/>
  <c r="CB63" i="32"/>
  <c r="CB67" i="32"/>
  <c r="CB48" i="32"/>
  <c r="CB52" i="32"/>
  <c r="CB56" i="32"/>
  <c r="CB60" i="32"/>
  <c r="CB64" i="32"/>
  <c r="CB49" i="32"/>
  <c r="CB53" i="32"/>
  <c r="CB57" i="32"/>
  <c r="CB61" i="32"/>
  <c r="CB65" i="32"/>
  <c r="CB69" i="32"/>
  <c r="CB46" i="32"/>
  <c r="CB50" i="32"/>
  <c r="CB54" i="32"/>
  <c r="CB58" i="32"/>
  <c r="CB62" i="32"/>
  <c r="CB66" i="32"/>
  <c r="CB70" i="32"/>
  <c r="CB72" i="32"/>
  <c r="CB76" i="32"/>
  <c r="CB80" i="32"/>
  <c r="CB84" i="32"/>
  <c r="CB88" i="32"/>
  <c r="CB92" i="32"/>
  <c r="CB73" i="32"/>
  <c r="CB77" i="32"/>
  <c r="CB81" i="32"/>
  <c r="CB85" i="32"/>
  <c r="CB89" i="32"/>
  <c r="CB93" i="32"/>
  <c r="CB74" i="32"/>
  <c r="CB78" i="32"/>
  <c r="CB82" i="32"/>
  <c r="CB86" i="32"/>
  <c r="CB90" i="32"/>
  <c r="CB94" i="32"/>
  <c r="CB68" i="32"/>
  <c r="CB71" i="32"/>
  <c r="CB75" i="32"/>
  <c r="CB79" i="32"/>
  <c r="CB83" i="32"/>
  <c r="CB87" i="32"/>
  <c r="CB91" i="32"/>
  <c r="CB95" i="32"/>
  <c r="CB97" i="32"/>
  <c r="CB101" i="32"/>
  <c r="CB98" i="32"/>
  <c r="CB102" i="32"/>
  <c r="CB99" i="32"/>
  <c r="CB103" i="32"/>
  <c r="CB96" i="32"/>
  <c r="CB100" i="32"/>
  <c r="CB74" i="30"/>
  <c r="CB75" i="30"/>
  <c r="CB73" i="30"/>
  <c r="CB76" i="30"/>
  <c r="CB80" i="30"/>
  <c r="CB84" i="30"/>
  <c r="CB88" i="30"/>
  <c r="CB92" i="30"/>
  <c r="CB96" i="30"/>
  <c r="CB100" i="30"/>
  <c r="CB77" i="30"/>
  <c r="CB81" i="30"/>
  <c r="CB85" i="30"/>
  <c r="CB89" i="30"/>
  <c r="CB93" i="30"/>
  <c r="CB97" i="30"/>
  <c r="CB101" i="30"/>
  <c r="CB78" i="30"/>
  <c r="CB82" i="30"/>
  <c r="CB86" i="30"/>
  <c r="CB90" i="30"/>
  <c r="CB94" i="30"/>
  <c r="CB98" i="30"/>
  <c r="CB102" i="30"/>
  <c r="CB79" i="30"/>
  <c r="CB83" i="30"/>
  <c r="CB87" i="30"/>
  <c r="CB91" i="30"/>
  <c r="CB95" i="30"/>
  <c r="CB99" i="30"/>
  <c r="CB103" i="30"/>
  <c r="CM6" i="32"/>
  <c r="CM10" i="32"/>
  <c r="CM3" i="32"/>
  <c r="CM7" i="32"/>
  <c r="CM11" i="32"/>
  <c r="O32" i="14"/>
  <c r="K32" i="19"/>
  <c r="CM4" i="32"/>
  <c r="CM8" i="32"/>
  <c r="CM9" i="32"/>
  <c r="CM15" i="32"/>
  <c r="CM19" i="32"/>
  <c r="CM12" i="32"/>
  <c r="CM16" i="32"/>
  <c r="CM5" i="32"/>
  <c r="CM13" i="32"/>
  <c r="CM17" i="32"/>
  <c r="CM20" i="32"/>
  <c r="CM24" i="32"/>
  <c r="CM28" i="32"/>
  <c r="CM32" i="32"/>
  <c r="CM14" i="32"/>
  <c r="CM21" i="32"/>
  <c r="CM25" i="32"/>
  <c r="CM29" i="32"/>
  <c r="CM33" i="32"/>
  <c r="CM22" i="32"/>
  <c r="CM26" i="32"/>
  <c r="CM18" i="32"/>
  <c r="CM27" i="32"/>
  <c r="CM37" i="32"/>
  <c r="CM41" i="32"/>
  <c r="CM38" i="32"/>
  <c r="CM42" i="32"/>
  <c r="CM23" i="32"/>
  <c r="CM30" i="32"/>
  <c r="CM31" i="32"/>
  <c r="CM34" i="32"/>
  <c r="CM35" i="32"/>
  <c r="CM39" i="32"/>
  <c r="CM43" i="32"/>
  <c r="CM36" i="32"/>
  <c r="CM40" i="32"/>
  <c r="CM48" i="32"/>
  <c r="CM52" i="32"/>
  <c r="CM56" i="32"/>
  <c r="CM60" i="32"/>
  <c r="CM64" i="32"/>
  <c r="CM68" i="32"/>
  <c r="CM49" i="32"/>
  <c r="CM53" i="32"/>
  <c r="CM57" i="32"/>
  <c r="CM61" i="32"/>
  <c r="CM65" i="32"/>
  <c r="CM46" i="32"/>
  <c r="CM50" i="32"/>
  <c r="CM54" i="32"/>
  <c r="CM58" i="32"/>
  <c r="CM62" i="32"/>
  <c r="CM66" i="32"/>
  <c r="CM44" i="32"/>
  <c r="CM45" i="32"/>
  <c r="CM47" i="32"/>
  <c r="CM51" i="32"/>
  <c r="CM55" i="32"/>
  <c r="CM59" i="32"/>
  <c r="CM63" i="32"/>
  <c r="CM67" i="32"/>
  <c r="CM70" i="32"/>
  <c r="CM73" i="32"/>
  <c r="CM77" i="32"/>
  <c r="CM81" i="32"/>
  <c r="CM85" i="32"/>
  <c r="CM89" i="32"/>
  <c r="CM93" i="32"/>
  <c r="CM69" i="32"/>
  <c r="CM74" i="32"/>
  <c r="CM78" i="32"/>
  <c r="CM82" i="32"/>
  <c r="CM86" i="32"/>
  <c r="CM90" i="32"/>
  <c r="CM94" i="32"/>
  <c r="CM71" i="32"/>
  <c r="CM75" i="32"/>
  <c r="CM79" i="32"/>
  <c r="CM83" i="32"/>
  <c r="CM87" i="32"/>
  <c r="CM91" i="32"/>
  <c r="CM72" i="32"/>
  <c r="CM76" i="32"/>
  <c r="CM80" i="32"/>
  <c r="CM84" i="32"/>
  <c r="CM88" i="32"/>
  <c r="CM92" i="32"/>
  <c r="CM98" i="32"/>
  <c r="CM102" i="32"/>
  <c r="CM95" i="32"/>
  <c r="CM99" i="32"/>
  <c r="CM103" i="32"/>
  <c r="CM96" i="32"/>
  <c r="CM100" i="32"/>
  <c r="CM97" i="32"/>
  <c r="CM101" i="32"/>
  <c r="CM75" i="30"/>
  <c r="CM73" i="30"/>
  <c r="CM74" i="30"/>
  <c r="CM77" i="30"/>
  <c r="CM81" i="30"/>
  <c r="CM85" i="30"/>
  <c r="CM89" i="30"/>
  <c r="CM93" i="30"/>
  <c r="CM97" i="30"/>
  <c r="CM101" i="30"/>
  <c r="CM78" i="30"/>
  <c r="CM82" i="30"/>
  <c r="CM86" i="30"/>
  <c r="CM90" i="30"/>
  <c r="CM94" i="30"/>
  <c r="CM98" i="30"/>
  <c r="CM102" i="30"/>
  <c r="CM79" i="30"/>
  <c r="CM83" i="30"/>
  <c r="CM87" i="30"/>
  <c r="CM91" i="30"/>
  <c r="CM95" i="30"/>
  <c r="CM99" i="30"/>
  <c r="CM103" i="30"/>
  <c r="CM76" i="30"/>
  <c r="CM80" i="30"/>
  <c r="CM84" i="30"/>
  <c r="CM88" i="30"/>
  <c r="CM92" i="30"/>
  <c r="CM96" i="30"/>
  <c r="CM100" i="30"/>
  <c r="X71" i="1"/>
  <c r="AD71" i="1" s="1"/>
  <c r="AE71" i="1"/>
  <c r="BC5" i="32"/>
  <c r="BC9" i="32"/>
  <c r="BC4" i="32"/>
  <c r="BC8" i="32"/>
  <c r="BC3" i="32"/>
  <c r="BC7" i="32"/>
  <c r="BC6" i="32"/>
  <c r="BC10" i="32"/>
  <c r="BC15" i="32"/>
  <c r="BC19" i="32"/>
  <c r="BC11" i="32"/>
  <c r="BC14" i="32"/>
  <c r="BC18" i="32"/>
  <c r="BC13" i="32"/>
  <c r="BC17" i="32"/>
  <c r="BC12" i="32"/>
  <c r="BC16" i="32"/>
  <c r="BC21" i="32"/>
  <c r="BC25" i="32"/>
  <c r="BC29" i="32"/>
  <c r="BC20" i="32"/>
  <c r="BC24" i="32"/>
  <c r="BC28" i="32"/>
  <c r="BC23" i="32"/>
  <c r="BC27" i="32"/>
  <c r="BC22" i="32"/>
  <c r="BC26" i="32"/>
  <c r="BC31" i="32"/>
  <c r="BC35" i="32"/>
  <c r="BC30" i="32"/>
  <c r="BC34" i="32"/>
  <c r="BC33" i="32"/>
  <c r="BC37" i="32"/>
  <c r="BC32" i="32"/>
  <c r="BC36" i="32"/>
  <c r="BC43" i="32"/>
  <c r="BC47" i="32"/>
  <c r="BC51" i="32"/>
  <c r="BC55" i="32"/>
  <c r="BC38" i="32"/>
  <c r="BC42" i="32"/>
  <c r="BC46" i="32"/>
  <c r="BC50" i="32"/>
  <c r="BC54" i="32"/>
  <c r="BC58" i="32"/>
  <c r="BC39" i="32"/>
  <c r="BC41" i="32"/>
  <c r="BC45" i="32"/>
  <c r="BC49" i="32"/>
  <c r="BC53" i="32"/>
  <c r="BC57" i="32"/>
  <c r="BC40" i="32"/>
  <c r="BC44" i="32"/>
  <c r="BC48" i="32"/>
  <c r="BC52" i="32"/>
  <c r="BC56" i="32"/>
  <c r="BC59" i="32"/>
  <c r="BC63" i="32"/>
  <c r="BC67" i="32"/>
  <c r="BC71" i="32"/>
  <c r="BC75" i="32"/>
  <c r="BC62" i="32"/>
  <c r="BC66" i="32"/>
  <c r="BC70" i="32"/>
  <c r="BC74" i="32"/>
  <c r="BC61" i="32"/>
  <c r="BC65" i="32"/>
  <c r="BC60" i="32"/>
  <c r="BC64" i="32"/>
  <c r="BC68" i="32"/>
  <c r="BC72" i="32"/>
  <c r="BC76" i="32"/>
  <c r="BC69" i="32"/>
  <c r="BC80" i="32"/>
  <c r="BC84" i="32"/>
  <c r="BC88" i="32"/>
  <c r="BC92" i="32"/>
  <c r="BC96" i="32"/>
  <c r="BC78" i="32"/>
  <c r="BC79" i="32"/>
  <c r="BC83" i="32"/>
  <c r="BC87" i="32"/>
  <c r="BC91" i="32"/>
  <c r="BC73" i="32"/>
  <c r="BC82" i="32"/>
  <c r="BC86" i="32"/>
  <c r="BC90" i="32"/>
  <c r="BC94" i="32"/>
  <c r="BC77" i="32"/>
  <c r="BC81" i="32"/>
  <c r="BC85" i="32"/>
  <c r="BC89" i="32"/>
  <c r="BC93" i="32"/>
  <c r="BC101" i="32"/>
  <c r="BC95" i="32"/>
  <c r="BC97" i="32"/>
  <c r="BC100" i="32"/>
  <c r="BC99" i="32"/>
  <c r="BC103" i="32"/>
  <c r="BC98" i="32"/>
  <c r="BC102" i="32"/>
  <c r="BC73" i="30"/>
  <c r="BC77" i="30"/>
  <c r="BC81" i="30"/>
  <c r="BC85" i="30"/>
  <c r="BC89" i="30"/>
  <c r="BC93" i="30"/>
  <c r="BC97" i="30"/>
  <c r="BC101" i="30"/>
  <c r="BC76" i="30"/>
  <c r="BC80" i="30"/>
  <c r="BC84" i="30"/>
  <c r="BC88" i="30"/>
  <c r="BC92" i="30"/>
  <c r="BC96" i="30"/>
  <c r="BC100" i="30"/>
  <c r="BC75" i="30"/>
  <c r="BC79" i="30"/>
  <c r="BC83" i="30"/>
  <c r="BC87" i="30"/>
  <c r="BC91" i="30"/>
  <c r="BC95" i="30"/>
  <c r="BC99" i="30"/>
  <c r="BC103" i="30"/>
  <c r="BC74" i="30"/>
  <c r="BC78" i="30"/>
  <c r="BC82" i="30"/>
  <c r="BC86" i="30"/>
  <c r="BC90" i="30"/>
  <c r="BC94" i="30"/>
  <c r="BC98" i="30"/>
  <c r="BC102" i="30"/>
  <c r="BC4" i="30"/>
  <c r="BC5" i="30"/>
  <c r="BC6" i="30"/>
  <c r="BC7" i="30"/>
  <c r="BC8" i="30"/>
  <c r="BC9" i="30"/>
  <c r="BC10" i="30"/>
  <c r="BC11" i="30"/>
  <c r="BC12" i="30"/>
  <c r="BC13" i="30"/>
  <c r="BC14" i="30"/>
  <c r="BC15" i="30"/>
  <c r="BC16" i="30"/>
  <c r="BC17" i="30"/>
  <c r="BC18" i="30"/>
  <c r="BC19" i="30"/>
  <c r="BC20" i="30"/>
  <c r="BC21" i="30"/>
  <c r="BC22" i="30"/>
  <c r="BC3" i="30"/>
  <c r="BC42" i="30"/>
  <c r="BC44" i="30"/>
  <c r="BC23" i="30"/>
  <c r="BC25" i="30"/>
  <c r="BC27" i="30"/>
  <c r="BC29" i="30"/>
  <c r="BC31" i="30"/>
  <c r="BC33" i="30"/>
  <c r="BC35" i="30"/>
  <c r="BC37" i="30"/>
  <c r="BC39" i="30"/>
  <c r="BC41" i="30"/>
  <c r="BC45" i="30"/>
  <c r="BC46" i="30"/>
  <c r="BC47" i="30"/>
  <c r="BC48" i="30"/>
  <c r="BC49" i="30"/>
  <c r="BC50" i="30"/>
  <c r="BC51" i="30"/>
  <c r="BC52" i="30"/>
  <c r="BC53" i="30"/>
  <c r="BC54" i="30"/>
  <c r="BC55" i="30"/>
  <c r="BC56" i="30"/>
  <c r="BC57" i="30"/>
  <c r="BC58" i="30"/>
  <c r="BC59" i="30"/>
  <c r="BC60" i="30"/>
  <c r="BC61" i="30"/>
  <c r="BC62" i="30"/>
  <c r="BC63" i="30"/>
  <c r="BC64" i="30"/>
  <c r="BC65" i="30"/>
  <c r="BC66" i="30"/>
  <c r="BC67" i="30"/>
  <c r="BC68" i="30"/>
  <c r="BC69" i="30"/>
  <c r="BC70" i="30"/>
  <c r="BC71" i="30"/>
  <c r="BC72" i="30"/>
  <c r="BC28" i="30"/>
  <c r="BC36" i="30"/>
  <c r="BC30" i="30"/>
  <c r="BC38" i="30"/>
  <c r="BC24" i="30"/>
  <c r="BC32" i="30"/>
  <c r="BC40" i="30"/>
  <c r="BC43" i="30"/>
  <c r="BC26" i="30"/>
  <c r="BC34" i="30"/>
  <c r="BL62" i="31"/>
  <c r="BL60" i="31"/>
  <c r="BL58" i="31"/>
  <c r="BL56" i="31"/>
  <c r="BL54" i="31"/>
  <c r="BL52" i="31"/>
  <c r="BL50" i="31"/>
  <c r="BL48" i="31"/>
  <c r="BL46" i="31"/>
  <c r="BL44" i="31"/>
  <c r="BL42" i="31"/>
  <c r="BL40" i="31"/>
  <c r="BL38" i="31"/>
  <c r="BL36" i="31"/>
  <c r="BL34" i="31"/>
  <c r="BL32" i="31"/>
  <c r="BL30" i="31"/>
  <c r="BL28" i="31"/>
  <c r="BL26" i="31"/>
  <c r="BL24" i="31"/>
  <c r="BL22" i="31"/>
  <c r="BL20" i="31"/>
  <c r="BL18" i="31"/>
  <c r="BL16" i="31"/>
  <c r="BL14" i="31"/>
  <c r="BL12" i="31"/>
  <c r="BL10" i="31"/>
  <c r="BL8" i="31"/>
  <c r="BL4" i="31"/>
  <c r="BL62" i="29"/>
  <c r="BL61" i="29"/>
  <c r="BL60" i="29"/>
  <c r="BL59" i="29"/>
  <c r="BL58" i="29"/>
  <c r="BL57" i="29"/>
  <c r="BL56" i="29"/>
  <c r="BL55" i="29"/>
  <c r="BL54" i="29"/>
  <c r="BL53" i="29"/>
  <c r="BL52" i="29"/>
  <c r="BL51" i="29"/>
  <c r="BL50" i="29"/>
  <c r="BL49" i="29"/>
  <c r="BL48" i="29"/>
  <c r="BL47" i="29"/>
  <c r="BL46" i="29"/>
  <c r="BL45" i="29"/>
  <c r="BL44" i="29"/>
  <c r="BL43" i="29"/>
  <c r="BL42" i="29"/>
  <c r="BL41" i="29"/>
  <c r="BL40" i="29"/>
  <c r="BL39" i="29"/>
  <c r="BL38" i="29"/>
  <c r="BL37" i="29"/>
  <c r="BL36" i="29"/>
  <c r="BL35" i="29"/>
  <c r="BL34" i="29"/>
  <c r="BL33" i="29"/>
  <c r="BL32" i="29"/>
  <c r="BL31" i="29"/>
  <c r="BL30" i="29"/>
  <c r="BL29" i="29"/>
  <c r="BL28" i="29"/>
  <c r="BL27" i="29"/>
  <c r="BL26" i="29"/>
  <c r="BL25" i="29"/>
  <c r="BL24" i="29"/>
  <c r="BL23" i="29"/>
  <c r="BL22" i="29"/>
  <c r="BL21" i="29"/>
  <c r="BL20" i="29"/>
  <c r="BL19" i="29"/>
  <c r="BL18" i="29"/>
  <c r="BL17" i="29"/>
  <c r="BL16" i="29"/>
  <c r="BL15" i="29"/>
  <c r="BL14" i="29"/>
  <c r="BL13" i="29"/>
  <c r="BL12" i="29"/>
  <c r="BL11" i="29"/>
  <c r="BL10" i="29"/>
  <c r="BL9" i="29"/>
  <c r="BL8" i="29"/>
  <c r="BL7" i="29"/>
  <c r="BL6" i="29"/>
  <c r="BL5" i="29"/>
  <c r="BL4" i="29"/>
  <c r="BL3" i="29"/>
  <c r="AB70" i="1"/>
  <c r="BL7" i="31"/>
  <c r="BL3" i="31"/>
  <c r="BL61" i="31"/>
  <c r="BL59" i="31"/>
  <c r="BL57" i="31"/>
  <c r="BL55" i="31"/>
  <c r="BL53" i="31"/>
  <c r="BL51" i="31"/>
  <c r="BL49" i="31"/>
  <c r="BL47" i="31"/>
  <c r="BL45" i="31"/>
  <c r="BL43" i="31"/>
  <c r="BL41" i="31"/>
  <c r="BL39" i="31"/>
  <c r="BL37" i="31"/>
  <c r="BL35" i="31"/>
  <c r="BL33" i="31"/>
  <c r="BL31" i="31"/>
  <c r="BL29" i="31"/>
  <c r="BL27" i="31"/>
  <c r="BL25" i="31"/>
  <c r="BL23" i="31"/>
  <c r="BL21" i="31"/>
  <c r="BL19" i="31"/>
  <c r="BL17" i="31"/>
  <c r="BL15" i="31"/>
  <c r="BL13" i="31"/>
  <c r="BL11" i="31"/>
  <c r="BL6" i="31"/>
  <c r="BL9" i="31"/>
  <c r="BL5" i="31"/>
  <c r="AX4" i="32"/>
  <c r="AX8" i="32"/>
  <c r="AX3" i="32"/>
  <c r="AX7" i="32"/>
  <c r="AX6" i="32"/>
  <c r="AX10" i="32"/>
  <c r="AX5" i="32"/>
  <c r="AX9" i="32"/>
  <c r="AX14" i="32"/>
  <c r="AX18" i="32"/>
  <c r="AX11" i="32"/>
  <c r="AX13" i="32"/>
  <c r="AX17" i="32"/>
  <c r="AX12" i="32"/>
  <c r="AX16" i="32"/>
  <c r="AX20" i="32"/>
  <c r="AX15" i="32"/>
  <c r="AX19" i="32"/>
  <c r="AX24" i="32"/>
  <c r="AX28" i="32"/>
  <c r="AX23" i="32"/>
  <c r="AX27" i="32"/>
  <c r="AX22" i="32"/>
  <c r="AX26" i="32"/>
  <c r="AX21" i="32"/>
  <c r="AX25" i="32"/>
  <c r="AX29" i="32"/>
  <c r="AX30" i="32"/>
  <c r="AX34" i="32"/>
  <c r="AX38" i="32"/>
  <c r="AX33" i="32"/>
  <c r="AX37" i="32"/>
  <c r="AX32" i="32"/>
  <c r="AX36" i="32"/>
  <c r="AX31" i="32"/>
  <c r="AX35" i="32"/>
  <c r="AX39" i="32"/>
  <c r="AX42" i="32"/>
  <c r="AX46" i="32"/>
  <c r="AX50" i="32"/>
  <c r="AX54" i="32"/>
  <c r="AX58" i="32"/>
  <c r="AX41" i="32"/>
  <c r="AX45" i="32"/>
  <c r="AX49" i="32"/>
  <c r="AX53" i="32"/>
  <c r="AX57" i="32"/>
  <c r="AX40" i="32"/>
  <c r="AX44" i="32"/>
  <c r="AX48" i="32"/>
  <c r="AX52" i="32"/>
  <c r="AX56" i="32"/>
  <c r="AX43" i="32"/>
  <c r="AX47" i="32"/>
  <c r="AX51" i="32"/>
  <c r="AX55" i="32"/>
  <c r="AX62" i="32"/>
  <c r="AX66" i="32"/>
  <c r="AX70" i="32"/>
  <c r="AX74" i="32"/>
  <c r="AX78" i="32"/>
  <c r="AX61" i="32"/>
  <c r="AX65" i="32"/>
  <c r="AX69" i="32"/>
  <c r="AX73" i="32"/>
  <c r="AX60" i="32"/>
  <c r="AX64" i="32"/>
  <c r="AX68" i="32"/>
  <c r="AX59" i="32"/>
  <c r="AX63" i="32"/>
  <c r="AX67" i="32"/>
  <c r="AX71" i="32"/>
  <c r="AX75" i="32"/>
  <c r="AX79" i="32"/>
  <c r="AX83" i="32"/>
  <c r="AX87" i="32"/>
  <c r="AX91" i="32"/>
  <c r="AX95" i="32"/>
  <c r="AX82" i="32"/>
  <c r="AX86" i="32"/>
  <c r="AX90" i="32"/>
  <c r="AX94" i="32"/>
  <c r="AX81" i="32"/>
  <c r="AX85" i="32"/>
  <c r="AX89" i="32"/>
  <c r="AX93" i="32"/>
  <c r="AX72" i="32"/>
  <c r="AX76" i="32"/>
  <c r="AX77" i="32"/>
  <c r="AX80" i="32"/>
  <c r="AX84" i="32"/>
  <c r="AX88" i="32"/>
  <c r="AX92" i="32"/>
  <c r="AX100" i="32"/>
  <c r="AX97" i="32"/>
  <c r="AX99" i="32"/>
  <c r="AX103" i="32"/>
  <c r="AX98" i="32"/>
  <c r="AX102" i="32"/>
  <c r="AX96" i="32"/>
  <c r="AX101" i="32"/>
  <c r="AX76" i="30"/>
  <c r="AX80" i="30"/>
  <c r="AX84" i="30"/>
  <c r="AX88" i="30"/>
  <c r="AX92" i="30"/>
  <c r="AX96" i="30"/>
  <c r="AX100" i="30"/>
  <c r="AX75" i="30"/>
  <c r="AX79" i="30"/>
  <c r="AX83" i="30"/>
  <c r="AX87" i="30"/>
  <c r="AX91" i="30"/>
  <c r="AX95" i="30"/>
  <c r="AX99" i="30"/>
  <c r="AX103" i="30"/>
  <c r="AX74" i="30"/>
  <c r="AX78" i="30"/>
  <c r="AX82" i="30"/>
  <c r="AX86" i="30"/>
  <c r="AX90" i="30"/>
  <c r="AX94" i="30"/>
  <c r="AX98" i="30"/>
  <c r="AX102" i="30"/>
  <c r="AX73" i="30"/>
  <c r="AX77" i="30"/>
  <c r="AX81" i="30"/>
  <c r="AX85" i="30"/>
  <c r="AX89" i="30"/>
  <c r="AX93" i="30"/>
  <c r="AX97" i="30"/>
  <c r="AX101" i="30"/>
  <c r="AX4" i="30"/>
  <c r="AX5" i="30"/>
  <c r="AX6" i="30"/>
  <c r="AX7" i="30"/>
  <c r="AX8" i="30"/>
  <c r="AX9" i="30"/>
  <c r="AX10" i="30"/>
  <c r="AX11" i="30"/>
  <c r="AX12" i="30"/>
  <c r="AX13" i="30"/>
  <c r="AX14" i="30"/>
  <c r="AX15" i="30"/>
  <c r="AX16" i="30"/>
  <c r="AX17" i="30"/>
  <c r="AX18" i="30"/>
  <c r="AX19" i="30"/>
  <c r="AX20" i="30"/>
  <c r="AX21" i="30"/>
  <c r="AX22" i="30"/>
  <c r="AX23" i="30"/>
  <c r="AX24" i="30"/>
  <c r="AX25" i="30"/>
  <c r="AX26" i="30"/>
  <c r="AX27" i="30"/>
  <c r="AX28" i="30"/>
  <c r="AX29" i="30"/>
  <c r="AX30" i="30"/>
  <c r="AX31" i="30"/>
  <c r="AX32" i="30"/>
  <c r="AX33" i="30"/>
  <c r="AX34" i="30"/>
  <c r="AX35" i="30"/>
  <c r="AX36" i="30"/>
  <c r="AX37" i="30"/>
  <c r="AX38" i="30"/>
  <c r="AX39" i="30"/>
  <c r="AX40" i="30"/>
  <c r="AX41" i="30"/>
  <c r="AX42" i="30"/>
  <c r="AX43" i="30"/>
  <c r="AX44" i="30"/>
  <c r="AX45" i="30"/>
  <c r="AX3" i="30"/>
  <c r="AX46" i="30"/>
  <c r="AX47" i="30"/>
  <c r="AX48" i="30"/>
  <c r="AX49" i="30"/>
  <c r="AX50" i="30"/>
  <c r="AX51" i="30"/>
  <c r="AX52" i="30"/>
  <c r="AX53" i="30"/>
  <c r="AX54" i="30"/>
  <c r="AX55" i="30"/>
  <c r="AX56" i="30"/>
  <c r="AX57" i="30"/>
  <c r="AX58" i="30"/>
  <c r="AX59" i="30"/>
  <c r="AX60" i="30"/>
  <c r="AX61" i="30"/>
  <c r="AX62" i="30"/>
  <c r="AX63" i="30"/>
  <c r="AX64" i="30"/>
  <c r="AX65" i="30"/>
  <c r="AX66" i="30"/>
  <c r="AX67" i="30"/>
  <c r="AX68" i="30"/>
  <c r="AX69" i="30"/>
  <c r="AX70" i="30"/>
  <c r="AX71" i="30"/>
  <c r="AX72" i="30"/>
  <c r="BH6" i="32"/>
  <c r="BH10" i="32"/>
  <c r="BH5" i="32"/>
  <c r="BH9" i="32"/>
  <c r="BH4" i="32"/>
  <c r="BH8" i="32"/>
  <c r="BH3" i="32"/>
  <c r="BH7" i="32"/>
  <c r="BH12" i="32"/>
  <c r="BH16" i="32"/>
  <c r="BH11" i="32"/>
  <c r="BH15" i="32"/>
  <c r="BH14" i="32"/>
  <c r="BH18" i="32"/>
  <c r="BH13" i="32"/>
  <c r="BH17" i="32"/>
  <c r="BH22" i="32"/>
  <c r="BH26" i="32"/>
  <c r="BH20" i="32"/>
  <c r="BH21" i="32"/>
  <c r="BH25" i="32"/>
  <c r="BH29" i="32"/>
  <c r="BH24" i="32"/>
  <c r="BH28" i="32"/>
  <c r="BH19" i="32"/>
  <c r="BH23" i="32"/>
  <c r="BH27" i="32"/>
  <c r="BH32" i="32"/>
  <c r="BH36" i="32"/>
  <c r="BH31" i="32"/>
  <c r="BH35" i="32"/>
  <c r="BH30" i="32"/>
  <c r="BH34" i="32"/>
  <c r="BH38" i="32"/>
  <c r="BH33" i="32"/>
  <c r="BH37" i="32"/>
  <c r="BH40" i="32"/>
  <c r="BH44" i="32"/>
  <c r="BH48" i="32"/>
  <c r="BH52" i="32"/>
  <c r="BH56" i="32"/>
  <c r="BH39" i="32"/>
  <c r="BH43" i="32"/>
  <c r="BH47" i="32"/>
  <c r="BH51" i="32"/>
  <c r="BH55" i="32"/>
  <c r="BH42" i="32"/>
  <c r="BH46" i="32"/>
  <c r="BH50" i="32"/>
  <c r="BH54" i="32"/>
  <c r="BH58" i="32"/>
  <c r="BH41" i="32"/>
  <c r="BH45" i="32"/>
  <c r="BH49" i="32"/>
  <c r="BH53" i="32"/>
  <c r="BH57" i="32"/>
  <c r="BH60" i="32"/>
  <c r="BH64" i="32"/>
  <c r="BH68" i="32"/>
  <c r="BH72" i="32"/>
  <c r="BH76" i="32"/>
  <c r="BH59" i="32"/>
  <c r="BH63" i="32"/>
  <c r="BH67" i="32"/>
  <c r="BH71" i="32"/>
  <c r="BH75" i="32"/>
  <c r="BH62" i="32"/>
  <c r="BH66" i="32"/>
  <c r="BH61" i="32"/>
  <c r="BH65" i="32"/>
  <c r="BH69" i="32"/>
  <c r="BH73" i="32"/>
  <c r="BH81" i="32"/>
  <c r="BH85" i="32"/>
  <c r="BH89" i="32"/>
  <c r="BH93" i="32"/>
  <c r="BH97" i="32"/>
  <c r="BH74" i="32"/>
  <c r="BH78" i="32"/>
  <c r="BH80" i="32"/>
  <c r="BH84" i="32"/>
  <c r="BH88" i="32"/>
  <c r="BH92" i="32"/>
  <c r="BH79" i="32"/>
  <c r="BH83" i="32"/>
  <c r="BH87" i="32"/>
  <c r="BH91" i="32"/>
  <c r="BH95" i="32"/>
  <c r="BH70" i="32"/>
  <c r="BH77" i="32"/>
  <c r="BH82" i="32"/>
  <c r="BH86" i="32"/>
  <c r="BH90" i="32"/>
  <c r="BH98" i="32"/>
  <c r="BH102" i="32"/>
  <c r="BH101" i="32"/>
  <c r="BH94" i="32"/>
  <c r="BH96" i="32"/>
  <c r="BH100" i="32"/>
  <c r="BH99" i="32"/>
  <c r="BH103" i="32"/>
  <c r="BH74" i="30"/>
  <c r="BH78" i="30"/>
  <c r="BH82" i="30"/>
  <c r="BH86" i="30"/>
  <c r="BH90" i="30"/>
  <c r="BH94" i="30"/>
  <c r="BH98" i="30"/>
  <c r="BH102" i="30"/>
  <c r="BH73" i="30"/>
  <c r="BH77" i="30"/>
  <c r="BH81" i="30"/>
  <c r="BH85" i="30"/>
  <c r="BH89" i="30"/>
  <c r="BH93" i="30"/>
  <c r="BH97" i="30"/>
  <c r="BH101" i="30"/>
  <c r="BH3" i="30"/>
  <c r="BH4" i="30"/>
  <c r="BH76" i="30"/>
  <c r="BH80" i="30"/>
  <c r="BH84" i="30"/>
  <c r="BH88" i="30"/>
  <c r="BH92" i="30"/>
  <c r="BH96" i="30"/>
  <c r="BH100" i="30"/>
  <c r="BH75" i="30"/>
  <c r="BH79" i="30"/>
  <c r="BH83" i="30"/>
  <c r="BH87" i="30"/>
  <c r="BH91" i="30"/>
  <c r="BH95" i="30"/>
  <c r="BH99" i="30"/>
  <c r="BH103" i="30"/>
  <c r="BH5" i="30"/>
  <c r="BH6" i="30"/>
  <c r="BH7" i="30"/>
  <c r="BH8" i="30"/>
  <c r="BH9" i="30"/>
  <c r="BH10" i="30"/>
  <c r="BH11" i="30"/>
  <c r="BH12" i="30"/>
  <c r="BH13" i="30"/>
  <c r="BH14" i="30"/>
  <c r="BH15" i="30"/>
  <c r="BH16" i="30"/>
  <c r="BH17" i="30"/>
  <c r="BH18" i="30"/>
  <c r="BH19" i="30"/>
  <c r="BH20" i="30"/>
  <c r="BH21" i="30"/>
  <c r="BH22" i="30"/>
  <c r="BH23" i="30"/>
  <c r="BH24" i="30"/>
  <c r="BH25" i="30"/>
  <c r="BH26" i="30"/>
  <c r="BH27" i="30"/>
  <c r="BH28" i="30"/>
  <c r="BH29" i="30"/>
  <c r="BH30" i="30"/>
  <c r="BH31" i="30"/>
  <c r="BH32" i="30"/>
  <c r="BH33" i="30"/>
  <c r="BH34" i="30"/>
  <c r="BH35" i="30"/>
  <c r="BH36" i="30"/>
  <c r="BH37" i="30"/>
  <c r="BH38" i="30"/>
  <c r="BH39" i="30"/>
  <c r="BH40" i="30"/>
  <c r="BH41" i="30"/>
  <c r="BH42" i="30"/>
  <c r="BH43" i="30"/>
  <c r="BH44" i="30"/>
  <c r="BH45" i="30"/>
  <c r="BH46" i="30"/>
  <c r="BH47" i="30"/>
  <c r="BH48" i="30"/>
  <c r="BH49" i="30"/>
  <c r="BH50" i="30"/>
  <c r="BH51" i="30"/>
  <c r="BH52" i="30"/>
  <c r="BH53" i="30"/>
  <c r="BH54" i="30"/>
  <c r="BH55" i="30"/>
  <c r="BH56" i="30"/>
  <c r="BH57" i="30"/>
  <c r="BH58" i="30"/>
  <c r="BH59" i="30"/>
  <c r="BH60" i="30"/>
  <c r="BH61" i="30"/>
  <c r="BH62" i="30"/>
  <c r="BH63" i="30"/>
  <c r="BH64" i="30"/>
  <c r="BH65" i="30"/>
  <c r="BH66" i="30"/>
  <c r="BH67" i="30"/>
  <c r="BH68" i="30"/>
  <c r="BH69" i="30"/>
  <c r="BH70" i="30"/>
  <c r="BH71" i="30"/>
  <c r="BH72" i="30"/>
  <c r="AQ105" i="32"/>
  <c r="BB105" i="32"/>
  <c r="AP105" i="32"/>
  <c r="BO4" i="32"/>
  <c r="BO8" i="32"/>
  <c r="O8" i="14"/>
  <c r="BO3" i="32"/>
  <c r="BO7" i="32"/>
  <c r="K8" i="19"/>
  <c r="BO6" i="32"/>
  <c r="BO10" i="32"/>
  <c r="BO5" i="32"/>
  <c r="BO9" i="32"/>
  <c r="BO14" i="32"/>
  <c r="BO18" i="32"/>
  <c r="BO13" i="32"/>
  <c r="BO17" i="32"/>
  <c r="BO12" i="32"/>
  <c r="BO16" i="32"/>
  <c r="BO20" i="32"/>
  <c r="BO11" i="32"/>
  <c r="BO15" i="32"/>
  <c r="BO19" i="32"/>
  <c r="BO24" i="32"/>
  <c r="BO28" i="32"/>
  <c r="BO23" i="32"/>
  <c r="BO27" i="32"/>
  <c r="BO22" i="32"/>
  <c r="BO26" i="32"/>
  <c r="BO21" i="32"/>
  <c r="BO25" i="32"/>
  <c r="BO29" i="32"/>
  <c r="BO30" i="32"/>
  <c r="BO34" i="32"/>
  <c r="BO38" i="32"/>
  <c r="BO33" i="32"/>
  <c r="BO37" i="32"/>
  <c r="BO32" i="32"/>
  <c r="BO36" i="32"/>
  <c r="BO31" i="32"/>
  <c r="BO35" i="32"/>
  <c r="BO39" i="32"/>
  <c r="BO42" i="32"/>
  <c r="BO46" i="32"/>
  <c r="BO50" i="32"/>
  <c r="BO54" i="32"/>
  <c r="BO58" i="32"/>
  <c r="BO41" i="32"/>
  <c r="BO45" i="32"/>
  <c r="BO49" i="32"/>
  <c r="BO53" i="32"/>
  <c r="BO57" i="32"/>
  <c r="BO40" i="32"/>
  <c r="BO44" i="32"/>
  <c r="BO48" i="32"/>
  <c r="BO52" i="32"/>
  <c r="BO56" i="32"/>
  <c r="BO43" i="32"/>
  <c r="BO47" i="32"/>
  <c r="BO51" i="32"/>
  <c r="BO55" i="32"/>
  <c r="BO62" i="32"/>
  <c r="BO66" i="32"/>
  <c r="BO70" i="32"/>
  <c r="BO74" i="32"/>
  <c r="BO78" i="32"/>
  <c r="BO61" i="32"/>
  <c r="BO65" i="32"/>
  <c r="BO69" i="32"/>
  <c r="BO73" i="32"/>
  <c r="BO60" i="32"/>
  <c r="BO64" i="32"/>
  <c r="BO68" i="32"/>
  <c r="BO59" i="32"/>
  <c r="BO63" i="32"/>
  <c r="BO67" i="32"/>
  <c r="BO71" i="32"/>
  <c r="BO75" i="32"/>
  <c r="BO79" i="32"/>
  <c r="BO83" i="32"/>
  <c r="BO87" i="32"/>
  <c r="BO91" i="32"/>
  <c r="BO95" i="32"/>
  <c r="BO82" i="32"/>
  <c r="BO86" i="32"/>
  <c r="BO90" i="32"/>
  <c r="BO94" i="32"/>
  <c r="BO81" i="32"/>
  <c r="BO85" i="32"/>
  <c r="BO89" i="32"/>
  <c r="BO93" i="32"/>
  <c r="BO72" i="32"/>
  <c r="BO76" i="32"/>
  <c r="BO77" i="32"/>
  <c r="BO80" i="32"/>
  <c r="BO84" i="32"/>
  <c r="BO88" i="32"/>
  <c r="BO92" i="32"/>
  <c r="BO100" i="32"/>
  <c r="BO97" i="32"/>
  <c r="BO99" i="32"/>
  <c r="BO103" i="32"/>
  <c r="BO98" i="32"/>
  <c r="BO102" i="32"/>
  <c r="BO96" i="32"/>
  <c r="BO101" i="32"/>
  <c r="BO76" i="30"/>
  <c r="BO80" i="30"/>
  <c r="BO84" i="30"/>
  <c r="BO88" i="30"/>
  <c r="BO92" i="30"/>
  <c r="BO96" i="30"/>
  <c r="BO100" i="30"/>
  <c r="BO75" i="30"/>
  <c r="BO79" i="30"/>
  <c r="BO83" i="30"/>
  <c r="BO87" i="30"/>
  <c r="BO91" i="30"/>
  <c r="BO95" i="30"/>
  <c r="BO99" i="30"/>
  <c r="BO103" i="30"/>
  <c r="BO74" i="30"/>
  <c r="BO78" i="30"/>
  <c r="BO82" i="30"/>
  <c r="BO86" i="30"/>
  <c r="BO90" i="30"/>
  <c r="BO94" i="30"/>
  <c r="BO98" i="30"/>
  <c r="BO102" i="30"/>
  <c r="BO73" i="30"/>
  <c r="BO77" i="30"/>
  <c r="BO81" i="30"/>
  <c r="BO85" i="30"/>
  <c r="BO89" i="30"/>
  <c r="BO93" i="30"/>
  <c r="BO97" i="30"/>
  <c r="BO101" i="30"/>
  <c r="BO4" i="30"/>
  <c r="BO5" i="30"/>
  <c r="BO6" i="30"/>
  <c r="BO7" i="30"/>
  <c r="BO8" i="30"/>
  <c r="BO9" i="30"/>
  <c r="BO10" i="30"/>
  <c r="BO11" i="30"/>
  <c r="BO12" i="30"/>
  <c r="BO13" i="30"/>
  <c r="BO14" i="30"/>
  <c r="BO15" i="30"/>
  <c r="BO16" i="30"/>
  <c r="BO17" i="30"/>
  <c r="BO18" i="30"/>
  <c r="BO19" i="30"/>
  <c r="BO20" i="30"/>
  <c r="BO21" i="30"/>
  <c r="BO22" i="30"/>
  <c r="BO23" i="30"/>
  <c r="BO24" i="30"/>
  <c r="BO25" i="30"/>
  <c r="BO26" i="30"/>
  <c r="BO27" i="30"/>
  <c r="BO28" i="30"/>
  <c r="BO29" i="30"/>
  <c r="BO30" i="30"/>
  <c r="BO31" i="30"/>
  <c r="BO32" i="30"/>
  <c r="BO33" i="30"/>
  <c r="BO34" i="30"/>
  <c r="BO35" i="30"/>
  <c r="BO36" i="30"/>
  <c r="BO37" i="30"/>
  <c r="BO38" i="30"/>
  <c r="BO39" i="30"/>
  <c r="BO40" i="30"/>
  <c r="BO41" i="30"/>
  <c r="BO42" i="30"/>
  <c r="BO43" i="30"/>
  <c r="BO44" i="30"/>
  <c r="BO45" i="30"/>
  <c r="BO3" i="30"/>
  <c r="BO46" i="30"/>
  <c r="BO47" i="30"/>
  <c r="BO48" i="30"/>
  <c r="BO49" i="30"/>
  <c r="BO50" i="30"/>
  <c r="BO51" i="30"/>
  <c r="BO52" i="30"/>
  <c r="BO53" i="30"/>
  <c r="BO54" i="30"/>
  <c r="BO55" i="30"/>
  <c r="BO56" i="30"/>
  <c r="BO57" i="30"/>
  <c r="BO58" i="30"/>
  <c r="BO59" i="30"/>
  <c r="BO60" i="30"/>
  <c r="BO61" i="30"/>
  <c r="BO62" i="30"/>
  <c r="BO63" i="30"/>
  <c r="BO64" i="30"/>
  <c r="BO65" i="30"/>
  <c r="BO66" i="30"/>
  <c r="BO67" i="30"/>
  <c r="BO68" i="30"/>
  <c r="BO69" i="30"/>
  <c r="BO70" i="30"/>
  <c r="BO71" i="30"/>
  <c r="BO72" i="30"/>
  <c r="BK4" i="32"/>
  <c r="BK8" i="32"/>
  <c r="O4" i="14"/>
  <c r="BK3" i="32"/>
  <c r="BK7" i="32"/>
  <c r="K4" i="19"/>
  <c r="BK6" i="32"/>
  <c r="BK10" i="32"/>
  <c r="BK5" i="32"/>
  <c r="BK9" i="32"/>
  <c r="BK14" i="32"/>
  <c r="BK18" i="32"/>
  <c r="BK13" i="32"/>
  <c r="BK17" i="32"/>
  <c r="BK12" i="32"/>
  <c r="BK16" i="32"/>
  <c r="BK20" i="32"/>
  <c r="BK11" i="32"/>
  <c r="BK15" i="32"/>
  <c r="BK19" i="32"/>
  <c r="BK24" i="32"/>
  <c r="BK28" i="32"/>
  <c r="BK23" i="32"/>
  <c r="BK27" i="32"/>
  <c r="BK22" i="32"/>
  <c r="BK26" i="32"/>
  <c r="BK21" i="32"/>
  <c r="BK25" i="32"/>
  <c r="BK29" i="32"/>
  <c r="BK30" i="32"/>
  <c r="BK34" i="32"/>
  <c r="BK38" i="32"/>
  <c r="BK33" i="32"/>
  <c r="BK37" i="32"/>
  <c r="BK32" i="32"/>
  <c r="BK36" i="32"/>
  <c r="BK31" i="32"/>
  <c r="BK35" i="32"/>
  <c r="BK39" i="32"/>
  <c r="BK42" i="32"/>
  <c r="BK46" i="32"/>
  <c r="BK50" i="32"/>
  <c r="BK54" i="32"/>
  <c r="BK58" i="32"/>
  <c r="BK41" i="32"/>
  <c r="BK45" i="32"/>
  <c r="BK49" i="32"/>
  <c r="BK53" i="32"/>
  <c r="BK57" i="32"/>
  <c r="BK40" i="32"/>
  <c r="BK44" i="32"/>
  <c r="BK48" i="32"/>
  <c r="BK52" i="32"/>
  <c r="BK56" i="32"/>
  <c r="BK43" i="32"/>
  <c r="BK47" i="32"/>
  <c r="BK51" i="32"/>
  <c r="BK55" i="32"/>
  <c r="BK62" i="32"/>
  <c r="BK66" i="32"/>
  <c r="BK70" i="32"/>
  <c r="BK74" i="32"/>
  <c r="BK78" i="32"/>
  <c r="BK61" i="32"/>
  <c r="BK65" i="32"/>
  <c r="BK69" i="32"/>
  <c r="BK73" i="32"/>
  <c r="BK60" i="32"/>
  <c r="BK64" i="32"/>
  <c r="BK68" i="32"/>
  <c r="BK59" i="32"/>
  <c r="BK63" i="32"/>
  <c r="BK67" i="32"/>
  <c r="BK71" i="32"/>
  <c r="BK75" i="32"/>
  <c r="BK77" i="32"/>
  <c r="BK79" i="32"/>
  <c r="BK83" i="32"/>
  <c r="BK87" i="32"/>
  <c r="BK91" i="32"/>
  <c r="BK95" i="32"/>
  <c r="BK76" i="32"/>
  <c r="BK82" i="32"/>
  <c r="BK86" i="32"/>
  <c r="BK90" i="32"/>
  <c r="BK94" i="32"/>
  <c r="BK72" i="32"/>
  <c r="BK81" i="32"/>
  <c r="BK85" i="32"/>
  <c r="BK89" i="32"/>
  <c r="BK93" i="32"/>
  <c r="BK80" i="32"/>
  <c r="BK84" i="32"/>
  <c r="BK88" i="32"/>
  <c r="BK92" i="32"/>
  <c r="BK96" i="32"/>
  <c r="BK100" i="32"/>
  <c r="BK99" i="32"/>
  <c r="BK103" i="32"/>
  <c r="BK97" i="32"/>
  <c r="BK98" i="32"/>
  <c r="BK102" i="32"/>
  <c r="BK101" i="32"/>
  <c r="BK76" i="30"/>
  <c r="BK80" i="30"/>
  <c r="BK84" i="30"/>
  <c r="BK88" i="30"/>
  <c r="BK92" i="30"/>
  <c r="BK96" i="30"/>
  <c r="BK100" i="30"/>
  <c r="BK75" i="30"/>
  <c r="BK79" i="30"/>
  <c r="BK83" i="30"/>
  <c r="BK87" i="30"/>
  <c r="BK91" i="30"/>
  <c r="BK95" i="30"/>
  <c r="BK99" i="30"/>
  <c r="BK103" i="30"/>
  <c r="BK74" i="30"/>
  <c r="BK78" i="30"/>
  <c r="BK82" i="30"/>
  <c r="BK86" i="30"/>
  <c r="BK90" i="30"/>
  <c r="BK94" i="30"/>
  <c r="BK98" i="30"/>
  <c r="BK102" i="30"/>
  <c r="BK73" i="30"/>
  <c r="BK77" i="30"/>
  <c r="BK81" i="30"/>
  <c r="BK85" i="30"/>
  <c r="BK89" i="30"/>
  <c r="BK93" i="30"/>
  <c r="BK97" i="30"/>
  <c r="BK101" i="30"/>
  <c r="BK3" i="30"/>
  <c r="BK5" i="30"/>
  <c r="BK6" i="30"/>
  <c r="BK7" i="30"/>
  <c r="BK8" i="30"/>
  <c r="BK9" i="30"/>
  <c r="BK10" i="30"/>
  <c r="BK11" i="30"/>
  <c r="BK12" i="30"/>
  <c r="BK13" i="30"/>
  <c r="BK14" i="30"/>
  <c r="BK15" i="30"/>
  <c r="BK16" i="30"/>
  <c r="BK17" i="30"/>
  <c r="BK18" i="30"/>
  <c r="BK19" i="30"/>
  <c r="BK20" i="30"/>
  <c r="BK21" i="30"/>
  <c r="BK22" i="30"/>
  <c r="BK23" i="30"/>
  <c r="BK24" i="30"/>
  <c r="BK25" i="30"/>
  <c r="BK26" i="30"/>
  <c r="BK27" i="30"/>
  <c r="BK28" i="30"/>
  <c r="BK29" i="30"/>
  <c r="BK30" i="30"/>
  <c r="BK31" i="30"/>
  <c r="BK32" i="30"/>
  <c r="BK33" i="30"/>
  <c r="BK34" i="30"/>
  <c r="BK35" i="30"/>
  <c r="BK36" i="30"/>
  <c r="BK37" i="30"/>
  <c r="BK38" i="30"/>
  <c r="BK39" i="30"/>
  <c r="BK40" i="30"/>
  <c r="BK41" i="30"/>
  <c r="BK42" i="30"/>
  <c r="BK43" i="30"/>
  <c r="BK44" i="30"/>
  <c r="BK45" i="30"/>
  <c r="BK4" i="30"/>
  <c r="BK46" i="30"/>
  <c r="BK47" i="30"/>
  <c r="BK48" i="30"/>
  <c r="BK49" i="30"/>
  <c r="BK50" i="30"/>
  <c r="BK51" i="30"/>
  <c r="BK52" i="30"/>
  <c r="BK53" i="30"/>
  <c r="BK54" i="30"/>
  <c r="BK55" i="30"/>
  <c r="BK56" i="30"/>
  <c r="BK57" i="30"/>
  <c r="BK58" i="30"/>
  <c r="BK59" i="30"/>
  <c r="BK60" i="30"/>
  <c r="BK61" i="30"/>
  <c r="BK62" i="30"/>
  <c r="BK63" i="30"/>
  <c r="BK64" i="30"/>
  <c r="BK65" i="30"/>
  <c r="BK66" i="30"/>
  <c r="BK67" i="30"/>
  <c r="BK68" i="30"/>
  <c r="BK69" i="30"/>
  <c r="BK70" i="30"/>
  <c r="BK71" i="30"/>
  <c r="BK72" i="30"/>
  <c r="N7" i="14"/>
  <c r="J7" i="19"/>
  <c r="BN63" i="31"/>
  <c r="BN64" i="31"/>
  <c r="BN65" i="31"/>
  <c r="BN66" i="31"/>
  <c r="BN67" i="31"/>
  <c r="BN68" i="31"/>
  <c r="BN69" i="31"/>
  <c r="BN70" i="31"/>
  <c r="BN71" i="31"/>
  <c r="BN72" i="31"/>
  <c r="BN73" i="31"/>
  <c r="BN74" i="31"/>
  <c r="BN75" i="31"/>
  <c r="BN76" i="31"/>
  <c r="BN77" i="31"/>
  <c r="BN78" i="31"/>
  <c r="BN79" i="31"/>
  <c r="BN80" i="31"/>
  <c r="BN81" i="31"/>
  <c r="BN82" i="31"/>
  <c r="BN83" i="31"/>
  <c r="BN84" i="31"/>
  <c r="BN85" i="31"/>
  <c r="BN86" i="31"/>
  <c r="BN87" i="31"/>
  <c r="BN88" i="31"/>
  <c r="BN89" i="31"/>
  <c r="BN90" i="31"/>
  <c r="BN91" i="31"/>
  <c r="BN92" i="31"/>
  <c r="BN93" i="31"/>
  <c r="BN94" i="31"/>
  <c r="BN95" i="31"/>
  <c r="BN96" i="31"/>
  <c r="BN97" i="31"/>
  <c r="BN98" i="31"/>
  <c r="BN99" i="31"/>
  <c r="BN100" i="31"/>
  <c r="BN101" i="31"/>
  <c r="BN102" i="31"/>
  <c r="BN103" i="31"/>
  <c r="BN73" i="29"/>
  <c r="BN74" i="29"/>
  <c r="BN75" i="29"/>
  <c r="BN76" i="29"/>
  <c r="BN77" i="29"/>
  <c r="BN78" i="29"/>
  <c r="BN79" i="29"/>
  <c r="BN80" i="29"/>
  <c r="BN81" i="29"/>
  <c r="BN82" i="29"/>
  <c r="BN83" i="29"/>
  <c r="BN84" i="29"/>
  <c r="BN85" i="29"/>
  <c r="BN86" i="29"/>
  <c r="BN87" i="29"/>
  <c r="BN88" i="29"/>
  <c r="BN89" i="29"/>
  <c r="BN90" i="29"/>
  <c r="BN66" i="29"/>
  <c r="BN70" i="29"/>
  <c r="BN91" i="29"/>
  <c r="BN92" i="29"/>
  <c r="BN93" i="29"/>
  <c r="BN94" i="29"/>
  <c r="BN95" i="29"/>
  <c r="BN96" i="29"/>
  <c r="BN97" i="29"/>
  <c r="BN98" i="29"/>
  <c r="BN99" i="29"/>
  <c r="BN100" i="29"/>
  <c r="BN101" i="29"/>
  <c r="BN102" i="29"/>
  <c r="BN103" i="29"/>
  <c r="BN63" i="29"/>
  <c r="BN67" i="29"/>
  <c r="BN71" i="29"/>
  <c r="BN64" i="29"/>
  <c r="BN68" i="29"/>
  <c r="BN72" i="29"/>
  <c r="BN65" i="29"/>
  <c r="BN69" i="29"/>
  <c r="BG105" i="30"/>
  <c r="BB105" i="30"/>
  <c r="N8" i="14"/>
  <c r="E8" i="14" s="1"/>
  <c r="J8" i="19"/>
  <c r="BO63" i="31"/>
  <c r="BO64" i="31"/>
  <c r="BO65" i="31"/>
  <c r="BO66" i="31"/>
  <c r="BO67" i="31"/>
  <c r="BO68" i="31"/>
  <c r="BO69" i="31"/>
  <c r="BO70" i="31"/>
  <c r="BO71" i="31"/>
  <c r="BO72" i="31"/>
  <c r="BO73" i="31"/>
  <c r="BO74" i="31"/>
  <c r="BO75" i="31"/>
  <c r="BO76" i="31"/>
  <c r="BO77" i="31"/>
  <c r="BO78" i="31"/>
  <c r="BO79" i="31"/>
  <c r="BO80" i="31"/>
  <c r="BO81" i="31"/>
  <c r="BO82" i="31"/>
  <c r="BO83" i="31"/>
  <c r="BO84" i="31"/>
  <c r="BO85" i="31"/>
  <c r="BO86" i="31"/>
  <c r="BO87" i="31"/>
  <c r="BO88" i="31"/>
  <c r="BO90" i="31"/>
  <c r="BO91" i="31"/>
  <c r="BO92" i="31"/>
  <c r="BO93" i="31"/>
  <c r="BO94" i="31"/>
  <c r="BO95" i="31"/>
  <c r="BO96" i="31"/>
  <c r="BO97" i="31"/>
  <c r="BO98" i="31"/>
  <c r="BO99" i="31"/>
  <c r="BO100" i="31"/>
  <c r="BO101" i="31"/>
  <c r="BO102" i="31"/>
  <c r="BO103" i="31"/>
  <c r="BO89" i="31"/>
  <c r="BO75" i="29"/>
  <c r="BO79" i="29"/>
  <c r="BO65" i="29"/>
  <c r="BO69" i="29"/>
  <c r="BO74" i="29"/>
  <c r="BO76" i="29"/>
  <c r="BO80" i="29"/>
  <c r="BO83" i="29"/>
  <c r="BO84" i="29"/>
  <c r="BO85" i="29"/>
  <c r="BO86" i="29"/>
  <c r="BO87" i="29"/>
  <c r="BO88" i="29"/>
  <c r="BO89" i="29"/>
  <c r="BO90" i="29"/>
  <c r="BO66" i="29"/>
  <c r="BO70" i="29"/>
  <c r="BO77" i="29"/>
  <c r="BO81" i="29"/>
  <c r="BO91" i="29"/>
  <c r="BO92" i="29"/>
  <c r="BO93" i="29"/>
  <c r="BO94" i="29"/>
  <c r="BO95" i="29"/>
  <c r="BO96" i="29"/>
  <c r="BO97" i="29"/>
  <c r="BO98" i="29"/>
  <c r="BO99" i="29"/>
  <c r="BO100" i="29"/>
  <c r="BO101" i="29"/>
  <c r="BO102" i="29"/>
  <c r="BO103" i="29"/>
  <c r="BO63" i="29"/>
  <c r="BO67" i="29"/>
  <c r="BO71" i="29"/>
  <c r="BO73" i="29"/>
  <c r="BO78" i="29"/>
  <c r="BO82" i="29"/>
  <c r="BO64" i="29"/>
  <c r="BO68" i="29"/>
  <c r="BO72" i="29"/>
  <c r="AP105" i="30"/>
  <c r="AW105" i="30"/>
  <c r="AW105" i="32"/>
  <c r="N4" i="14"/>
  <c r="J4" i="19"/>
  <c r="BK63" i="31"/>
  <c r="BK64" i="31"/>
  <c r="BK65" i="31"/>
  <c r="BK66" i="31"/>
  <c r="BK67" i="31"/>
  <c r="BK68" i="31"/>
  <c r="BK69" i="31"/>
  <c r="BK70" i="31"/>
  <c r="BK71" i="31"/>
  <c r="BK72" i="31"/>
  <c r="BK73" i="31"/>
  <c r="BK74" i="31"/>
  <c r="BK75" i="31"/>
  <c r="BK76" i="31"/>
  <c r="BK77" i="31"/>
  <c r="BK78" i="31"/>
  <c r="BK79" i="31"/>
  <c r="BK80" i="31"/>
  <c r="BK81" i="31"/>
  <c r="BK82" i="31"/>
  <c r="BK83" i="31"/>
  <c r="BK84" i="31"/>
  <c r="BK85" i="31"/>
  <c r="BK86" i="31"/>
  <c r="BK87" i="31"/>
  <c r="BK90" i="31"/>
  <c r="BK91" i="31"/>
  <c r="BK92" i="31"/>
  <c r="BK93" i="31"/>
  <c r="BK94" i="31"/>
  <c r="BK95" i="31"/>
  <c r="BK96" i="31"/>
  <c r="BK97" i="31"/>
  <c r="BK98" i="31"/>
  <c r="BK99" i="31"/>
  <c r="BK100" i="31"/>
  <c r="BK101" i="31"/>
  <c r="BK102" i="31"/>
  <c r="BK103" i="31"/>
  <c r="BK88" i="31"/>
  <c r="BK89" i="31"/>
  <c r="BK74" i="29"/>
  <c r="BK77" i="29"/>
  <c r="BK81" i="29"/>
  <c r="BK65" i="29"/>
  <c r="BK69" i="29"/>
  <c r="BK78" i="29"/>
  <c r="BK82" i="29"/>
  <c r="BK66" i="29"/>
  <c r="BK70" i="29"/>
  <c r="BK73" i="29"/>
  <c r="BK75" i="29"/>
  <c r="BK79" i="29"/>
  <c r="BK83" i="29"/>
  <c r="BK84" i="29"/>
  <c r="BK85" i="29"/>
  <c r="BK86" i="29"/>
  <c r="BK87" i="29"/>
  <c r="BK88" i="29"/>
  <c r="BK89" i="29"/>
  <c r="BK90" i="29"/>
  <c r="BK91" i="29"/>
  <c r="BK92" i="29"/>
  <c r="BK93" i="29"/>
  <c r="BK94" i="29"/>
  <c r="BK95" i="29"/>
  <c r="BK96" i="29"/>
  <c r="BK97" i="29"/>
  <c r="BK98" i="29"/>
  <c r="BK99" i="29"/>
  <c r="BK100" i="29"/>
  <c r="BK101" i="29"/>
  <c r="BK102" i="29"/>
  <c r="BK103" i="29"/>
  <c r="BK63" i="29"/>
  <c r="BK67" i="29"/>
  <c r="BK71" i="29"/>
  <c r="BK76" i="29"/>
  <c r="BK80" i="29"/>
  <c r="BK64" i="29"/>
  <c r="BK68" i="29"/>
  <c r="BK72" i="29"/>
  <c r="BM62" i="31"/>
  <c r="BM61" i="31"/>
  <c r="BM60" i="31"/>
  <c r="BM59" i="31"/>
  <c r="BM58" i="31"/>
  <c r="BM57" i="31"/>
  <c r="BM56" i="31"/>
  <c r="BM55" i="31"/>
  <c r="BM54" i="31"/>
  <c r="BM53" i="31"/>
  <c r="BM52" i="31"/>
  <c r="BM51" i="31"/>
  <c r="BM50" i="31"/>
  <c r="BM49" i="31"/>
  <c r="BM48" i="31"/>
  <c r="BM47" i="31"/>
  <c r="BM46" i="31"/>
  <c r="BM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M19" i="31"/>
  <c r="BM18" i="31"/>
  <c r="BM17" i="31"/>
  <c r="BM16" i="31"/>
  <c r="BM15" i="31"/>
  <c r="BM14" i="31"/>
  <c r="BM13" i="31"/>
  <c r="BM12" i="31"/>
  <c r="BM11" i="31"/>
  <c r="BM10" i="31"/>
  <c r="BM9" i="31"/>
  <c r="BM8" i="31"/>
  <c r="BM7" i="31"/>
  <c r="BM6" i="31"/>
  <c r="BM5" i="31"/>
  <c r="BM4" i="31"/>
  <c r="BM3" i="31"/>
  <c r="BM30" i="29"/>
  <c r="BM28" i="29"/>
  <c r="BM26" i="29"/>
  <c r="BM25" i="29"/>
  <c r="BM23" i="29"/>
  <c r="BM22" i="29"/>
  <c r="BM21" i="29"/>
  <c r="BM19" i="29"/>
  <c r="BM17" i="29"/>
  <c r="BM15" i="29"/>
  <c r="BM13" i="29"/>
  <c r="BM12" i="29"/>
  <c r="BM10" i="29"/>
  <c r="BM9" i="29"/>
  <c r="BM8" i="29"/>
  <c r="BM6" i="29"/>
  <c r="BM4" i="29"/>
  <c r="BM62" i="29"/>
  <c r="BM61" i="29"/>
  <c r="BM60" i="29"/>
  <c r="BM59" i="29"/>
  <c r="BM58" i="29"/>
  <c r="BM57" i="29"/>
  <c r="BM56" i="29"/>
  <c r="BM55" i="29"/>
  <c r="BM54" i="29"/>
  <c r="BM53" i="29"/>
  <c r="BM52" i="29"/>
  <c r="BM51" i="29"/>
  <c r="BM50" i="29"/>
  <c r="BM49" i="29"/>
  <c r="BM48" i="29"/>
  <c r="BM47" i="29"/>
  <c r="BM46" i="29"/>
  <c r="BM45" i="29"/>
  <c r="BM44" i="29"/>
  <c r="BM43" i="29"/>
  <c r="BM42" i="29"/>
  <c r="BM41" i="29"/>
  <c r="BM40" i="29"/>
  <c r="BM39" i="29"/>
  <c r="BM38" i="29"/>
  <c r="BM37" i="29"/>
  <c r="BM36" i="29"/>
  <c r="BM35" i="29"/>
  <c r="BM34" i="29"/>
  <c r="BM33" i="29"/>
  <c r="BM32" i="29"/>
  <c r="BM31" i="29"/>
  <c r="BM29" i="29"/>
  <c r="BM27" i="29"/>
  <c r="BM24" i="29"/>
  <c r="BM20" i="29"/>
  <c r="BM18" i="29"/>
  <c r="BM16" i="29"/>
  <c r="BM14" i="29"/>
  <c r="BM11" i="29"/>
  <c r="BM7" i="29"/>
  <c r="BM5" i="29"/>
  <c r="BM3" i="29"/>
  <c r="AB71" i="1"/>
  <c r="BS105" i="30"/>
  <c r="AR105" i="32"/>
  <c r="BG105" i="32"/>
  <c r="AQ105" i="30"/>
  <c r="O7" i="14"/>
  <c r="BN3" i="32"/>
  <c r="BN7" i="32"/>
  <c r="K7" i="19"/>
  <c r="BN6" i="32"/>
  <c r="BN5" i="32"/>
  <c r="BN9" i="32"/>
  <c r="BN4" i="32"/>
  <c r="BN8" i="32"/>
  <c r="BN13" i="32"/>
  <c r="BN17" i="32"/>
  <c r="BN12" i="32"/>
  <c r="BN16" i="32"/>
  <c r="BN11" i="32"/>
  <c r="BN15" i="32"/>
  <c r="BN19" i="32"/>
  <c r="BN10" i="32"/>
  <c r="BN14" i="32"/>
  <c r="BN18" i="32"/>
  <c r="BN23" i="32"/>
  <c r="BN27" i="32"/>
  <c r="BN20" i="32"/>
  <c r="BN22" i="32"/>
  <c r="BN26" i="32"/>
  <c r="BN21" i="32"/>
  <c r="BN25" i="32"/>
  <c r="BN24" i="32"/>
  <c r="BN28" i="32"/>
  <c r="BN33" i="32"/>
  <c r="BN37" i="32"/>
  <c r="BN32" i="32"/>
  <c r="BN36" i="32"/>
  <c r="BN29" i="32"/>
  <c r="BN31" i="32"/>
  <c r="BN35" i="32"/>
  <c r="BN39" i="32"/>
  <c r="BN30" i="32"/>
  <c r="BN34" i="32"/>
  <c r="BN38" i="32"/>
  <c r="BN41" i="32"/>
  <c r="BN45" i="32"/>
  <c r="BN49" i="32"/>
  <c r="BN53" i="32"/>
  <c r="BN57" i="32"/>
  <c r="BN40" i="32"/>
  <c r="BN44" i="32"/>
  <c r="BN48" i="32"/>
  <c r="BN52" i="32"/>
  <c r="BN56" i="32"/>
  <c r="BN43" i="32"/>
  <c r="BN47" i="32"/>
  <c r="BN51" i="32"/>
  <c r="BN55" i="32"/>
  <c r="BN42" i="32"/>
  <c r="BN46" i="32"/>
  <c r="BN50" i="32"/>
  <c r="BN54" i="32"/>
  <c r="BN61" i="32"/>
  <c r="BN65" i="32"/>
  <c r="BN69" i="32"/>
  <c r="BN73" i="32"/>
  <c r="BN77" i="32"/>
  <c r="BN60" i="32"/>
  <c r="BN64" i="32"/>
  <c r="BN68" i="32"/>
  <c r="BN72" i="32"/>
  <c r="BN59" i="32"/>
  <c r="BN63" i="32"/>
  <c r="BN67" i="32"/>
  <c r="BN58" i="32"/>
  <c r="BN62" i="32"/>
  <c r="BN66" i="32"/>
  <c r="BN70" i="32"/>
  <c r="BN74" i="32"/>
  <c r="BN82" i="32"/>
  <c r="BN86" i="32"/>
  <c r="BN90" i="32"/>
  <c r="BN94" i="32"/>
  <c r="BN71" i="32"/>
  <c r="BN78" i="32"/>
  <c r="BN81" i="32"/>
  <c r="BN85" i="32"/>
  <c r="BN89" i="32"/>
  <c r="BN93" i="32"/>
  <c r="BN76" i="32"/>
  <c r="BN80" i="32"/>
  <c r="BN84" i="32"/>
  <c r="BN88" i="32"/>
  <c r="BN92" i="32"/>
  <c r="BN75" i="32"/>
  <c r="BN79" i="32"/>
  <c r="BN83" i="32"/>
  <c r="BN87" i="32"/>
  <c r="BN91" i="32"/>
  <c r="BN97" i="32"/>
  <c r="BN99" i="32"/>
  <c r="BN103" i="32"/>
  <c r="BN98" i="32"/>
  <c r="BN102" i="32"/>
  <c r="BN95" i="32"/>
  <c r="BN96" i="32"/>
  <c r="BN101" i="32"/>
  <c r="BN100" i="32"/>
  <c r="BN75" i="30"/>
  <c r="BN79" i="30"/>
  <c r="BN83" i="30"/>
  <c r="BN87" i="30"/>
  <c r="BN91" i="30"/>
  <c r="BN95" i="30"/>
  <c r="BN99" i="30"/>
  <c r="BN103" i="30"/>
  <c r="BN74" i="30"/>
  <c r="BN78" i="30"/>
  <c r="BN82" i="30"/>
  <c r="BN86" i="30"/>
  <c r="BN90" i="30"/>
  <c r="BN94" i="30"/>
  <c r="BN98" i="30"/>
  <c r="BN102" i="30"/>
  <c r="BN73" i="30"/>
  <c r="BN77" i="30"/>
  <c r="BN81" i="30"/>
  <c r="BN85" i="30"/>
  <c r="BN89" i="30"/>
  <c r="BN93" i="30"/>
  <c r="BN97" i="30"/>
  <c r="BN101" i="30"/>
  <c r="BN76" i="30"/>
  <c r="BN80" i="30"/>
  <c r="BN84" i="30"/>
  <c r="BN88" i="30"/>
  <c r="BN92" i="30"/>
  <c r="BN96" i="30"/>
  <c r="BN100" i="30"/>
  <c r="BN3" i="30"/>
  <c r="BN4" i="30"/>
  <c r="BN5" i="30"/>
  <c r="BN6" i="30"/>
  <c r="BN7" i="30"/>
  <c r="BN8" i="30"/>
  <c r="BN9" i="30"/>
  <c r="BN10" i="30"/>
  <c r="BN11" i="30"/>
  <c r="BN12" i="30"/>
  <c r="BN13" i="30"/>
  <c r="BN14" i="30"/>
  <c r="BN15" i="30"/>
  <c r="BN16" i="30"/>
  <c r="BN17" i="30"/>
  <c r="BN18" i="30"/>
  <c r="BN19" i="30"/>
  <c r="BN20" i="30"/>
  <c r="BN21" i="30"/>
  <c r="BN22" i="30"/>
  <c r="BN23" i="30"/>
  <c r="BN24" i="30"/>
  <c r="BN25" i="30"/>
  <c r="BN26" i="30"/>
  <c r="BN27" i="30"/>
  <c r="BN28" i="30"/>
  <c r="BN29" i="30"/>
  <c r="BN30" i="30"/>
  <c r="BN31" i="30"/>
  <c r="BN32" i="30"/>
  <c r="BN33" i="30"/>
  <c r="BN34" i="30"/>
  <c r="BN35" i="30"/>
  <c r="BN36" i="30"/>
  <c r="BN37" i="30"/>
  <c r="BN38" i="30"/>
  <c r="BN39" i="30"/>
  <c r="BN40" i="30"/>
  <c r="BN41" i="30"/>
  <c r="BN45" i="30"/>
  <c r="BN43" i="30"/>
  <c r="BN44" i="30"/>
  <c r="BN47" i="30"/>
  <c r="BN49" i="30"/>
  <c r="BN51" i="30"/>
  <c r="BN53" i="30"/>
  <c r="BN55" i="30"/>
  <c r="BN57" i="30"/>
  <c r="BN59" i="30"/>
  <c r="BN61" i="30"/>
  <c r="BN63" i="30"/>
  <c r="BN65" i="30"/>
  <c r="BN67" i="30"/>
  <c r="BN69" i="30"/>
  <c r="BN71" i="30"/>
  <c r="BN42" i="30"/>
  <c r="BN46" i="30"/>
  <c r="BN48" i="30"/>
  <c r="BN50" i="30"/>
  <c r="BN52" i="30"/>
  <c r="BN54" i="30"/>
  <c r="BN56" i="30"/>
  <c r="BN58" i="30"/>
  <c r="BN60" i="30"/>
  <c r="BN62" i="30"/>
  <c r="BN64" i="30"/>
  <c r="BN66" i="30"/>
  <c r="BN68" i="30"/>
  <c r="BN70" i="30"/>
  <c r="BN72" i="30"/>
  <c r="AS105" i="30"/>
  <c r="X70" i="1"/>
  <c r="AD70" i="1" s="1"/>
  <c r="AE70" i="1"/>
  <c r="BS105" i="32"/>
  <c r="AR105" i="30"/>
  <c r="AS105" i="32"/>
  <c r="AC7" i="14"/>
  <c r="AC8" i="14"/>
  <c r="BH3" i="17"/>
  <c r="BH7" i="17"/>
  <c r="BH6" i="17"/>
  <c r="BH5" i="17"/>
  <c r="BH9" i="17"/>
  <c r="BH11" i="17"/>
  <c r="BH8" i="17"/>
  <c r="BH10" i="17"/>
  <c r="BH4" i="17"/>
  <c r="BH13" i="17"/>
  <c r="BH12" i="17"/>
  <c r="BH17" i="17"/>
  <c r="BH16" i="17"/>
  <c r="BH20" i="17"/>
  <c r="BH15" i="17"/>
  <c r="BH23" i="17"/>
  <c r="BH22" i="17"/>
  <c r="BH26" i="17"/>
  <c r="BH30" i="17"/>
  <c r="BH18" i="17"/>
  <c r="BH21" i="17"/>
  <c r="BH25" i="17"/>
  <c r="BH29" i="17"/>
  <c r="BH28" i="17"/>
  <c r="BH36" i="17"/>
  <c r="BH40" i="17"/>
  <c r="BH27" i="17"/>
  <c r="BH35" i="17"/>
  <c r="BH39" i="17"/>
  <c r="BH24" i="17"/>
  <c r="BH32" i="17"/>
  <c r="BH34" i="17"/>
  <c r="BH33" i="17"/>
  <c r="BH37" i="17"/>
  <c r="BH45" i="17"/>
  <c r="BH14" i="17"/>
  <c r="BH19" i="17"/>
  <c r="BH44" i="17"/>
  <c r="BH41" i="17"/>
  <c r="BH43" i="17"/>
  <c r="BH47" i="17"/>
  <c r="BH31" i="17"/>
  <c r="BH38" i="17"/>
  <c r="BH42" i="17"/>
  <c r="BH46" i="17"/>
  <c r="BH51" i="17"/>
  <c r="BH55" i="17"/>
  <c r="BH59" i="17"/>
  <c r="BH50" i="17"/>
  <c r="BH54" i="17"/>
  <c r="BH58" i="17"/>
  <c r="BH62" i="17"/>
  <c r="BH49" i="17"/>
  <c r="BH53" i="17"/>
  <c r="BH57" i="17"/>
  <c r="BH48" i="17"/>
  <c r="BH52" i="17"/>
  <c r="BH56" i="17"/>
  <c r="BH66" i="17"/>
  <c r="BH70" i="17"/>
  <c r="BH65" i="17"/>
  <c r="BH69" i="17"/>
  <c r="BH61" i="17"/>
  <c r="BH63" i="17"/>
  <c r="BH67" i="17"/>
  <c r="BH60" i="17"/>
  <c r="BH64" i="17"/>
  <c r="BH68" i="17"/>
  <c r="BH72" i="17"/>
  <c r="BH71" i="17"/>
  <c r="Y101" i="1"/>
  <c r="BC6" i="17"/>
  <c r="BC5" i="17"/>
  <c r="BC9" i="17"/>
  <c r="BC4" i="17"/>
  <c r="BC10" i="17"/>
  <c r="BC3" i="17"/>
  <c r="BC8" i="17"/>
  <c r="BC12" i="17"/>
  <c r="BC7" i="17"/>
  <c r="BC16" i="17"/>
  <c r="BC20" i="17"/>
  <c r="BC13" i="17"/>
  <c r="BC15" i="17"/>
  <c r="BC19" i="17"/>
  <c r="BC11" i="17"/>
  <c r="BC14" i="17"/>
  <c r="BC18" i="17"/>
  <c r="BC22" i="17"/>
  <c r="BC26" i="17"/>
  <c r="BC17" i="17"/>
  <c r="BC21" i="17"/>
  <c r="BC25" i="17"/>
  <c r="BC29" i="17"/>
  <c r="BC24" i="17"/>
  <c r="BC28" i="17"/>
  <c r="BC32" i="17"/>
  <c r="BC31" i="17"/>
  <c r="BC35" i="17"/>
  <c r="BC39" i="17"/>
  <c r="BC23" i="17"/>
  <c r="BC30" i="17"/>
  <c r="BC34" i="17"/>
  <c r="BC38" i="17"/>
  <c r="BC27" i="17"/>
  <c r="BC33" i="17"/>
  <c r="BC40" i="17"/>
  <c r="BC44" i="17"/>
  <c r="BC37" i="17"/>
  <c r="BC43" i="17"/>
  <c r="BC47" i="17"/>
  <c r="BC36" i="17"/>
  <c r="BC42" i="17"/>
  <c r="BC46" i="17"/>
  <c r="BC41" i="17"/>
  <c r="BC50" i="17"/>
  <c r="BC54" i="17"/>
  <c r="BC58" i="17"/>
  <c r="BC62" i="17"/>
  <c r="BC49" i="17"/>
  <c r="BC53" i="17"/>
  <c r="BC57" i="17"/>
  <c r="BC61" i="17"/>
  <c r="BC48" i="17"/>
  <c r="BC52" i="17"/>
  <c r="BC56" i="17"/>
  <c r="BC60" i="17"/>
  <c r="BC45" i="17"/>
  <c r="BC51" i="17"/>
  <c r="BC55" i="17"/>
  <c r="BC59" i="17"/>
  <c r="BC65" i="17"/>
  <c r="BC69" i="17"/>
  <c r="BC64" i="17"/>
  <c r="BC68" i="17"/>
  <c r="BC72" i="17"/>
  <c r="BC70" i="17"/>
  <c r="BC63" i="17"/>
  <c r="BC67" i="17"/>
  <c r="BC71" i="17"/>
  <c r="BC66" i="17"/>
  <c r="AX4" i="17"/>
  <c r="AX6" i="17"/>
  <c r="AX8" i="17"/>
  <c r="AX10" i="17"/>
  <c r="AX12" i="17"/>
  <c r="AX14" i="17"/>
  <c r="AX16" i="17"/>
  <c r="AX18" i="17"/>
  <c r="AX20" i="17"/>
  <c r="AX22" i="17"/>
  <c r="AX24" i="17"/>
  <c r="AX26" i="17"/>
  <c r="AX28" i="17"/>
  <c r="AX30" i="17"/>
  <c r="AX32" i="17"/>
  <c r="AX34" i="17"/>
  <c r="AX36" i="17"/>
  <c r="AX38" i="17"/>
  <c r="AX40" i="17"/>
  <c r="AX42" i="17"/>
  <c r="AX44" i="17"/>
  <c r="AX46" i="17"/>
  <c r="AX48" i="17"/>
  <c r="AX50" i="17"/>
  <c r="AX52" i="17"/>
  <c r="AX54" i="17"/>
  <c r="AX56" i="17"/>
  <c r="AX58" i="17"/>
  <c r="AX3" i="17"/>
  <c r="AX11" i="17"/>
  <c r="AX19" i="17"/>
  <c r="AX27" i="17"/>
  <c r="AX35" i="17"/>
  <c r="AX43" i="17"/>
  <c r="AX51" i="17"/>
  <c r="AX70" i="17"/>
  <c r="AX61" i="17"/>
  <c r="AX67" i="17"/>
  <c r="AX5" i="17"/>
  <c r="AX13" i="17"/>
  <c r="AX21" i="17"/>
  <c r="AX29" i="17"/>
  <c r="AX37" i="17"/>
  <c r="AX45" i="17"/>
  <c r="AX53" i="17"/>
  <c r="AX60" i="17"/>
  <c r="AX62" i="17"/>
  <c r="AX64" i="17"/>
  <c r="AX66" i="17"/>
  <c r="AX68" i="17"/>
  <c r="AX72" i="17"/>
  <c r="AX63" i="17"/>
  <c r="AX71" i="17"/>
  <c r="AX7" i="17"/>
  <c r="AX15" i="17"/>
  <c r="AX23" i="17"/>
  <c r="AX31" i="17"/>
  <c r="AX39" i="17"/>
  <c r="AX47" i="17"/>
  <c r="AX55" i="17"/>
  <c r="AX49" i="17"/>
  <c r="AX59" i="17"/>
  <c r="AX9" i="17"/>
  <c r="AX17" i="17"/>
  <c r="AX25" i="17"/>
  <c r="AX33" i="17"/>
  <c r="AX41" i="17"/>
  <c r="AX57" i="17"/>
  <c r="AX65" i="17"/>
  <c r="AX69" i="17"/>
  <c r="BL65" i="18"/>
  <c r="BL70" i="18"/>
  <c r="BL64" i="18"/>
  <c r="BL71" i="18"/>
  <c r="BL63" i="18"/>
  <c r="BL66" i="18"/>
  <c r="BL67" i="18"/>
  <c r="BL68" i="18"/>
  <c r="BL72" i="18"/>
  <c r="BL69" i="18"/>
  <c r="BM64" i="18"/>
  <c r="BM65" i="18"/>
  <c r="BM69" i="18"/>
  <c r="BM70" i="18"/>
  <c r="BM71" i="18"/>
  <c r="BM68" i="18"/>
  <c r="BM72" i="18"/>
  <c r="BM63" i="18"/>
  <c r="BM66" i="18"/>
  <c r="BM67" i="18"/>
  <c r="BM5" i="17"/>
  <c r="BM9" i="17"/>
  <c r="BM13" i="17"/>
  <c r="BM17" i="17"/>
  <c r="BM21" i="17"/>
  <c r="BM25" i="17"/>
  <c r="BM29" i="17"/>
  <c r="BM33" i="17"/>
  <c r="BM6" i="17"/>
  <c r="BM10" i="17"/>
  <c r="BM14" i="17"/>
  <c r="BM18" i="17"/>
  <c r="BM22" i="17"/>
  <c r="BM26" i="17"/>
  <c r="BM30" i="17"/>
  <c r="BM34" i="17"/>
  <c r="BM38" i="17"/>
  <c r="BM3" i="17"/>
  <c r="BM7" i="17"/>
  <c r="BM11" i="17"/>
  <c r="BM15" i="17"/>
  <c r="BM19" i="17"/>
  <c r="BM23" i="17"/>
  <c r="BM27" i="17"/>
  <c r="BM31" i="17"/>
  <c r="BM35" i="17"/>
  <c r="BM39" i="17"/>
  <c r="BM4" i="17"/>
  <c r="BM8" i="17"/>
  <c r="BM12" i="17"/>
  <c r="BM16" i="17"/>
  <c r="BM20" i="17"/>
  <c r="BM24" i="17"/>
  <c r="BM28" i="17"/>
  <c r="BM32" i="17"/>
  <c r="BM36" i="17"/>
  <c r="BM43" i="17"/>
  <c r="BM47" i="17"/>
  <c r="BM51" i="17"/>
  <c r="BM55" i="17"/>
  <c r="BM59" i="17"/>
  <c r="BM63" i="17"/>
  <c r="BM67" i="17"/>
  <c r="BM44" i="17"/>
  <c r="BM48" i="17"/>
  <c r="BM52" i="17"/>
  <c r="BM56" i="17"/>
  <c r="BM60" i="17"/>
  <c r="BM64" i="17"/>
  <c r="BM68" i="17"/>
  <c r="BM72" i="17"/>
  <c r="BM37" i="17"/>
  <c r="BM40" i="17"/>
  <c r="BM41" i="17"/>
  <c r="BM45" i="17"/>
  <c r="BM49" i="17"/>
  <c r="BM53" i="17"/>
  <c r="BM57" i="17"/>
  <c r="BM61" i="17"/>
  <c r="BM65" i="17"/>
  <c r="BM42" i="17"/>
  <c r="BM46" i="17"/>
  <c r="BM50" i="17"/>
  <c r="BM54" i="17"/>
  <c r="BM58" i="17"/>
  <c r="BM62" i="17"/>
  <c r="BM66" i="17"/>
  <c r="BM70" i="17"/>
  <c r="BM69" i="17"/>
  <c r="BM71" i="17"/>
  <c r="CQ3" i="24"/>
  <c r="CQ5" i="24"/>
  <c r="CQ9" i="24"/>
  <c r="CQ13" i="24"/>
  <c r="CQ17" i="24"/>
  <c r="CQ21" i="24"/>
  <c r="CQ25" i="24"/>
  <c r="CQ29" i="24"/>
  <c r="CQ33" i="24"/>
  <c r="CQ37" i="24"/>
  <c r="CQ41" i="24"/>
  <c r="CQ45" i="24"/>
  <c r="CQ49" i="24"/>
  <c r="CQ53" i="24"/>
  <c r="CQ57" i="24"/>
  <c r="CQ61" i="24"/>
  <c r="CQ65" i="24"/>
  <c r="CQ69" i="24"/>
  <c r="CQ73" i="24"/>
  <c r="CQ77" i="24"/>
  <c r="CQ81" i="24"/>
  <c r="CQ85" i="24"/>
  <c r="CQ89" i="24"/>
  <c r="CQ93" i="24"/>
  <c r="CQ97" i="24"/>
  <c r="CQ101" i="24"/>
  <c r="CQ8" i="24"/>
  <c r="CQ12" i="24"/>
  <c r="CQ16" i="24"/>
  <c r="CQ20" i="24"/>
  <c r="CQ24" i="24"/>
  <c r="CQ28" i="24"/>
  <c r="CQ32" i="24"/>
  <c r="CQ36" i="24"/>
  <c r="CQ40" i="24"/>
  <c r="CQ44" i="24"/>
  <c r="CQ48" i="24"/>
  <c r="CQ52" i="24"/>
  <c r="CQ56" i="24"/>
  <c r="CQ60" i="24"/>
  <c r="CQ64" i="24"/>
  <c r="CQ68" i="24"/>
  <c r="CQ72" i="24"/>
  <c r="CQ76" i="24"/>
  <c r="CQ80" i="24"/>
  <c r="CQ84" i="24"/>
  <c r="CQ88" i="24"/>
  <c r="CQ92" i="24"/>
  <c r="CQ96" i="24"/>
  <c r="CQ100" i="24"/>
  <c r="CQ7" i="24"/>
  <c r="CQ11" i="24"/>
  <c r="CQ15" i="24"/>
  <c r="CQ19" i="24"/>
  <c r="CQ23" i="24"/>
  <c r="CQ27" i="24"/>
  <c r="CQ31" i="24"/>
  <c r="CQ35" i="24"/>
  <c r="CQ39" i="24"/>
  <c r="CQ43" i="24"/>
  <c r="CQ47" i="24"/>
  <c r="CQ51" i="24"/>
  <c r="CQ55" i="24"/>
  <c r="CQ59" i="24"/>
  <c r="CQ63" i="24"/>
  <c r="CQ67" i="24"/>
  <c r="CQ71" i="24"/>
  <c r="CQ75" i="24"/>
  <c r="CQ79" i="24"/>
  <c r="CQ83" i="24"/>
  <c r="CQ87" i="24"/>
  <c r="CQ91" i="24"/>
  <c r="CQ95" i="24"/>
  <c r="CQ99" i="24"/>
  <c r="CQ103" i="24"/>
  <c r="CQ4" i="24"/>
  <c r="CQ6" i="24"/>
  <c r="CQ10" i="24"/>
  <c r="CQ14" i="24"/>
  <c r="CQ18" i="24"/>
  <c r="CQ22" i="24"/>
  <c r="CQ26" i="24"/>
  <c r="CQ30" i="24"/>
  <c r="CQ34" i="24"/>
  <c r="CQ38" i="24"/>
  <c r="CQ42" i="24"/>
  <c r="CQ46" i="24"/>
  <c r="CQ50" i="24"/>
  <c r="CQ54" i="24"/>
  <c r="CQ58" i="24"/>
  <c r="CQ62" i="24"/>
  <c r="CQ66" i="24"/>
  <c r="CQ70" i="24"/>
  <c r="CQ74" i="24"/>
  <c r="CQ78" i="24"/>
  <c r="CQ82" i="24"/>
  <c r="CQ86" i="24"/>
  <c r="CQ90" i="24"/>
  <c r="CQ94" i="24"/>
  <c r="CQ98" i="24"/>
  <c r="CQ102" i="24"/>
  <c r="CQ4" i="26"/>
  <c r="CQ8" i="26"/>
  <c r="CQ12" i="26"/>
  <c r="CQ3" i="26"/>
  <c r="CQ7" i="26"/>
  <c r="CQ11" i="26"/>
  <c r="CQ6" i="26"/>
  <c r="CQ10" i="26"/>
  <c r="CQ14" i="26"/>
  <c r="CQ5" i="26"/>
  <c r="CQ9" i="26"/>
  <c r="CQ13" i="26"/>
  <c r="CQ17" i="26"/>
  <c r="CQ21" i="26"/>
  <c r="CQ25" i="26"/>
  <c r="CQ29" i="26"/>
  <c r="CQ33" i="26"/>
  <c r="CQ37" i="26"/>
  <c r="CQ41" i="26"/>
  <c r="CQ16" i="26"/>
  <c r="CQ20" i="26"/>
  <c r="CQ24" i="26"/>
  <c r="CQ28" i="26"/>
  <c r="CQ32" i="26"/>
  <c r="CQ36" i="26"/>
  <c r="CQ40" i="26"/>
  <c r="CQ15" i="26"/>
  <c r="CQ19" i="26"/>
  <c r="CQ23" i="26"/>
  <c r="CQ27" i="26"/>
  <c r="CQ31" i="26"/>
  <c r="CQ35" i="26"/>
  <c r="CQ39" i="26"/>
  <c r="CQ18" i="26"/>
  <c r="CQ22" i="26"/>
  <c r="CQ26" i="26"/>
  <c r="CQ30" i="26"/>
  <c r="CQ34" i="26"/>
  <c r="CQ38" i="26"/>
  <c r="CQ42" i="26"/>
  <c r="CQ46" i="26"/>
  <c r="CQ50" i="26"/>
  <c r="CQ54" i="26"/>
  <c r="CQ58" i="26"/>
  <c r="CQ62" i="26"/>
  <c r="CQ66" i="26"/>
  <c r="CQ70" i="26"/>
  <c r="CQ45" i="26"/>
  <c r="CQ49" i="26"/>
  <c r="CQ53" i="26"/>
  <c r="CQ57" i="26"/>
  <c r="CQ61" i="26"/>
  <c r="CQ65" i="26"/>
  <c r="CQ69" i="26"/>
  <c r="CQ44" i="26"/>
  <c r="CQ48" i="26"/>
  <c r="CQ52" i="26"/>
  <c r="CQ56" i="26"/>
  <c r="CQ60" i="26"/>
  <c r="CQ64" i="26"/>
  <c r="CQ68" i="26"/>
  <c r="CQ43" i="26"/>
  <c r="CQ47" i="26"/>
  <c r="CQ51" i="26"/>
  <c r="CQ55" i="26"/>
  <c r="CQ59" i="26"/>
  <c r="CQ63" i="26"/>
  <c r="CQ67" i="26"/>
  <c r="CQ76" i="26"/>
  <c r="CQ80" i="26"/>
  <c r="CQ84" i="26"/>
  <c r="CQ88" i="26"/>
  <c r="CQ92" i="26"/>
  <c r="CQ96" i="26"/>
  <c r="CQ100" i="26"/>
  <c r="CQ75" i="26"/>
  <c r="CQ79" i="26"/>
  <c r="CQ83" i="26"/>
  <c r="CQ87" i="26"/>
  <c r="CQ91" i="26"/>
  <c r="CQ95" i="26"/>
  <c r="CQ99" i="26"/>
  <c r="CQ103" i="26"/>
  <c r="CQ71" i="26"/>
  <c r="CQ72" i="26"/>
  <c r="CQ74" i="26"/>
  <c r="CQ78" i="26"/>
  <c r="CQ82" i="26"/>
  <c r="CQ86" i="26"/>
  <c r="CQ90" i="26"/>
  <c r="CQ94" i="26"/>
  <c r="CQ98" i="26"/>
  <c r="CQ102" i="26"/>
  <c r="CQ73" i="26"/>
  <c r="CQ77" i="26"/>
  <c r="CQ81" i="26"/>
  <c r="CQ85" i="26"/>
  <c r="CQ89" i="26"/>
  <c r="CQ93" i="26"/>
  <c r="CQ97" i="26"/>
  <c r="CQ101" i="26"/>
  <c r="CQ4" i="18"/>
  <c r="CQ8" i="18"/>
  <c r="CQ12" i="18"/>
  <c r="CQ16" i="18"/>
  <c r="CQ20" i="18"/>
  <c r="CQ24" i="18"/>
  <c r="CQ28" i="18"/>
  <c r="CQ32" i="18"/>
  <c r="CQ36" i="18"/>
  <c r="CQ3" i="18"/>
  <c r="CQ7" i="18"/>
  <c r="CQ11" i="18"/>
  <c r="CQ15" i="18"/>
  <c r="CQ19" i="18"/>
  <c r="CQ23" i="18"/>
  <c r="CQ27" i="18"/>
  <c r="CQ31" i="18"/>
  <c r="CQ35" i="18"/>
  <c r="CQ6" i="18"/>
  <c r="CQ10" i="18"/>
  <c r="CQ14" i="18"/>
  <c r="CQ18" i="18"/>
  <c r="CQ22" i="18"/>
  <c r="CQ26" i="18"/>
  <c r="CQ30" i="18"/>
  <c r="CQ34" i="18"/>
  <c r="CQ5" i="18"/>
  <c r="CQ9" i="18"/>
  <c r="CQ13" i="18"/>
  <c r="CQ17" i="18"/>
  <c r="CQ21" i="18"/>
  <c r="CQ25" i="18"/>
  <c r="CQ29" i="18"/>
  <c r="CQ33" i="18"/>
  <c r="CQ38" i="18"/>
  <c r="CQ42" i="18"/>
  <c r="CQ46" i="18"/>
  <c r="CQ50" i="18"/>
  <c r="CQ54" i="18"/>
  <c r="CQ58" i="18"/>
  <c r="CQ62" i="18"/>
  <c r="CQ66" i="18"/>
  <c r="CQ70" i="18"/>
  <c r="CQ74" i="18"/>
  <c r="CQ78" i="18"/>
  <c r="CQ82" i="18"/>
  <c r="CQ86" i="18"/>
  <c r="CQ90" i="18"/>
  <c r="CQ94" i="18"/>
  <c r="CQ37" i="18"/>
  <c r="CQ41" i="18"/>
  <c r="CQ45" i="18"/>
  <c r="CQ49" i="18"/>
  <c r="CQ53" i="18"/>
  <c r="CQ57" i="18"/>
  <c r="CQ61" i="18"/>
  <c r="CQ65" i="18"/>
  <c r="CQ69" i="18"/>
  <c r="CQ73" i="18"/>
  <c r="CQ77" i="18"/>
  <c r="CQ81" i="18"/>
  <c r="CQ85" i="18"/>
  <c r="CQ89" i="18"/>
  <c r="CQ93" i="18"/>
  <c r="CQ97" i="18"/>
  <c r="CQ40" i="18"/>
  <c r="CQ44" i="18"/>
  <c r="CQ48" i="18"/>
  <c r="CQ52" i="18"/>
  <c r="CQ56" i="18"/>
  <c r="CQ60" i="18"/>
  <c r="CQ64" i="18"/>
  <c r="CQ68" i="18"/>
  <c r="CQ72" i="18"/>
  <c r="CQ76" i="18"/>
  <c r="CQ80" i="18"/>
  <c r="CQ84" i="18"/>
  <c r="CQ39" i="18"/>
  <c r="CQ43" i="18"/>
  <c r="CQ47" i="18"/>
  <c r="CQ51" i="18"/>
  <c r="CQ55" i="18"/>
  <c r="CQ59" i="18"/>
  <c r="CQ63" i="18"/>
  <c r="CQ67" i="18"/>
  <c r="CQ71" i="18"/>
  <c r="CQ75" i="18"/>
  <c r="CQ79" i="18"/>
  <c r="CQ83" i="18"/>
  <c r="CQ87" i="18"/>
  <c r="CQ91" i="18"/>
  <c r="CQ100" i="18"/>
  <c r="CQ99" i="18"/>
  <c r="CQ103" i="18"/>
  <c r="CQ96" i="18"/>
  <c r="CQ98" i="18"/>
  <c r="CQ102" i="18"/>
  <c r="CQ88" i="18"/>
  <c r="CQ92" i="18"/>
  <c r="CQ95" i="18"/>
  <c r="CQ101" i="18"/>
  <c r="AX3" i="27"/>
  <c r="AX5" i="27"/>
  <c r="AX7" i="27"/>
  <c r="AX9" i="27"/>
  <c r="AX11" i="27"/>
  <c r="AX13" i="27"/>
  <c r="AX15" i="27"/>
  <c r="AX17" i="27"/>
  <c r="AX19" i="27"/>
  <c r="AX21" i="27"/>
  <c r="AX23" i="27"/>
  <c r="AX25" i="27"/>
  <c r="AX27" i="27"/>
  <c r="AX29" i="27"/>
  <c r="AX31" i="27"/>
  <c r="AX33" i="27"/>
  <c r="AX35" i="27"/>
  <c r="AX4" i="27"/>
  <c r="AX6" i="27"/>
  <c r="AX8" i="27"/>
  <c r="AX10" i="27"/>
  <c r="AX12" i="27"/>
  <c r="AX14" i="27"/>
  <c r="AX16" i="27"/>
  <c r="AX18" i="27"/>
  <c r="AX20" i="27"/>
  <c r="AX22" i="27"/>
  <c r="AX24" i="27"/>
  <c r="AX26" i="27"/>
  <c r="AX28" i="27"/>
  <c r="AX30" i="27"/>
  <c r="AX37" i="27"/>
  <c r="AX39" i="27"/>
  <c r="AX41" i="27"/>
  <c r="AX43" i="27"/>
  <c r="AX45" i="27"/>
  <c r="AX36" i="27"/>
  <c r="AX44" i="27"/>
  <c r="AX47" i="27"/>
  <c r="AX48" i="27"/>
  <c r="AX55" i="27"/>
  <c r="AX56" i="27"/>
  <c r="AX61" i="27"/>
  <c r="AX63" i="27"/>
  <c r="AX65" i="27"/>
  <c r="AX67" i="27"/>
  <c r="AX69" i="27"/>
  <c r="AX71" i="27"/>
  <c r="AX73" i="27"/>
  <c r="AX75" i="27"/>
  <c r="AX77" i="27"/>
  <c r="AX79" i="27"/>
  <c r="AX81" i="27"/>
  <c r="AX83" i="27"/>
  <c r="AX85" i="27"/>
  <c r="AX87" i="27"/>
  <c r="AX89" i="27"/>
  <c r="AX91" i="27"/>
  <c r="AX93" i="27"/>
  <c r="AX95" i="27"/>
  <c r="AX97" i="27"/>
  <c r="AX99" i="27"/>
  <c r="AX101" i="27"/>
  <c r="AX103" i="27"/>
  <c r="AX32" i="27"/>
  <c r="AX42" i="27"/>
  <c r="AX46" i="27"/>
  <c r="AX53" i="27"/>
  <c r="AX54" i="27"/>
  <c r="AX40" i="27"/>
  <c r="AX51" i="27"/>
  <c r="AX52" i="27"/>
  <c r="AX59" i="27"/>
  <c r="AX60" i="27"/>
  <c r="AX62" i="27"/>
  <c r="AX64" i="27"/>
  <c r="AX66" i="27"/>
  <c r="AX68" i="27"/>
  <c r="AX70" i="27"/>
  <c r="AX72" i="27"/>
  <c r="AX74" i="27"/>
  <c r="AX76" i="27"/>
  <c r="AX78" i="27"/>
  <c r="AX34" i="27"/>
  <c r="AX38" i="27"/>
  <c r="AX50" i="27"/>
  <c r="AX86" i="27"/>
  <c r="AX88" i="27"/>
  <c r="AX90" i="27"/>
  <c r="AX92" i="27"/>
  <c r="AX94" i="27"/>
  <c r="AX96" i="27"/>
  <c r="AX98" i="27"/>
  <c r="AX100" i="27"/>
  <c r="AX102" i="27"/>
  <c r="AX49" i="27"/>
  <c r="AX58" i="27"/>
  <c r="AX84" i="27"/>
  <c r="AX57" i="27"/>
  <c r="AX82" i="27"/>
  <c r="AX80" i="27"/>
  <c r="AX73" i="17"/>
  <c r="AX75" i="17"/>
  <c r="AX77" i="17"/>
  <c r="AX79" i="17"/>
  <c r="AX81" i="17"/>
  <c r="AX83" i="17"/>
  <c r="AX85" i="17"/>
  <c r="AX87" i="17"/>
  <c r="AX89" i="17"/>
  <c r="AX91" i="17"/>
  <c r="AX93" i="17"/>
  <c r="AX95" i="17"/>
  <c r="AX97" i="17"/>
  <c r="AX99" i="17"/>
  <c r="AX101" i="17"/>
  <c r="AX103" i="17"/>
  <c r="AX74" i="17"/>
  <c r="AX76" i="17"/>
  <c r="AX78" i="17"/>
  <c r="AX80" i="17"/>
  <c r="AX82" i="17"/>
  <c r="AX84" i="17"/>
  <c r="AX86" i="17"/>
  <c r="AX88" i="17"/>
  <c r="AX90" i="17"/>
  <c r="AX92" i="17"/>
  <c r="AX94" i="17"/>
  <c r="AX96" i="17"/>
  <c r="AX98" i="17"/>
  <c r="AX100" i="17"/>
  <c r="AX102" i="17"/>
  <c r="AX4" i="25"/>
  <c r="AX6" i="25"/>
  <c r="AX8" i="25"/>
  <c r="AX10" i="25"/>
  <c r="AX12" i="25"/>
  <c r="AX14" i="25"/>
  <c r="AX16" i="25"/>
  <c r="AX18" i="25"/>
  <c r="AX3" i="25"/>
  <c r="AX5" i="25"/>
  <c r="AX7" i="25"/>
  <c r="AX9" i="25"/>
  <c r="AX11" i="25"/>
  <c r="AX13" i="25"/>
  <c r="AX15" i="25"/>
  <c r="AX19" i="25"/>
  <c r="AX21" i="25"/>
  <c r="AX23" i="25"/>
  <c r="AX25" i="25"/>
  <c r="AX27" i="25"/>
  <c r="AX29" i="25"/>
  <c r="AX31" i="25"/>
  <c r="AX33" i="25"/>
  <c r="AX35" i="25"/>
  <c r="AX37" i="25"/>
  <c r="AX39" i="25"/>
  <c r="AX41" i="25"/>
  <c r="AX43" i="25"/>
  <c r="AX45" i="25"/>
  <c r="AX47" i="25"/>
  <c r="AX49" i="25"/>
  <c r="AX51" i="25"/>
  <c r="AX53" i="25"/>
  <c r="AX55" i="25"/>
  <c r="AX57" i="25"/>
  <c r="AX59" i="25"/>
  <c r="AX61" i="25"/>
  <c r="AX63" i="25"/>
  <c r="AX65" i="25"/>
  <c r="AX67" i="25"/>
  <c r="AX69" i="25"/>
  <c r="AX71" i="25"/>
  <c r="AX73" i="25"/>
  <c r="AX75" i="25"/>
  <c r="AX77" i="25"/>
  <c r="AX79" i="25"/>
  <c r="AX20" i="25"/>
  <c r="AX22" i="25"/>
  <c r="AX24" i="25"/>
  <c r="AX26" i="25"/>
  <c r="AX28" i="25"/>
  <c r="AX30" i="25"/>
  <c r="AX32" i="25"/>
  <c r="AX34" i="25"/>
  <c r="AX36" i="25"/>
  <c r="AX38" i="25"/>
  <c r="AX40" i="25"/>
  <c r="AX42" i="25"/>
  <c r="AX44" i="25"/>
  <c r="AX46" i="25"/>
  <c r="AX48" i="25"/>
  <c r="AX50" i="25"/>
  <c r="AX52" i="25"/>
  <c r="AX54" i="25"/>
  <c r="AX56" i="25"/>
  <c r="AX58" i="25"/>
  <c r="AX60" i="25"/>
  <c r="AX62" i="25"/>
  <c r="AX64" i="25"/>
  <c r="AX66" i="25"/>
  <c r="AX68" i="25"/>
  <c r="AX70" i="25"/>
  <c r="AX72" i="25"/>
  <c r="AX74" i="25"/>
  <c r="AX76" i="25"/>
  <c r="AX78" i="25"/>
  <c r="AX17" i="25"/>
  <c r="AX81" i="25"/>
  <c r="AX82" i="25"/>
  <c r="AX85" i="25"/>
  <c r="AX87" i="25"/>
  <c r="AX89" i="25"/>
  <c r="AX91" i="25"/>
  <c r="AX93" i="25"/>
  <c r="AX95" i="25"/>
  <c r="AX97" i="25"/>
  <c r="AX99" i="25"/>
  <c r="AX101" i="25"/>
  <c r="AX103" i="25"/>
  <c r="AX83" i="25"/>
  <c r="AX80" i="25"/>
  <c r="AX84" i="25"/>
  <c r="AX86" i="25"/>
  <c r="AX88" i="25"/>
  <c r="AX90" i="25"/>
  <c r="AX92" i="25"/>
  <c r="AX94" i="25"/>
  <c r="AX96" i="25"/>
  <c r="AX98" i="25"/>
  <c r="AX100" i="25"/>
  <c r="AX102" i="25"/>
  <c r="AY4" i="23"/>
  <c r="AY8" i="23"/>
  <c r="AY12" i="23"/>
  <c r="AY16" i="23"/>
  <c r="AY20" i="23"/>
  <c r="AY24" i="23"/>
  <c r="AY28" i="23"/>
  <c r="AY32" i="23"/>
  <c r="AY36" i="23"/>
  <c r="AY40" i="23"/>
  <c r="AY44" i="23"/>
  <c r="AY48" i="23"/>
  <c r="AY52" i="23"/>
  <c r="AY5" i="23"/>
  <c r="AY9" i="23"/>
  <c r="AY13" i="23"/>
  <c r="AY17" i="23"/>
  <c r="AY21" i="23"/>
  <c r="AY25" i="23"/>
  <c r="AY29" i="23"/>
  <c r="AY33" i="23"/>
  <c r="AY37" i="23"/>
  <c r="AY41" i="23"/>
  <c r="AY45" i="23"/>
  <c r="AY49" i="23"/>
  <c r="AY53" i="23"/>
  <c r="AY57" i="23"/>
  <c r="AY6" i="23"/>
  <c r="AY10" i="23"/>
  <c r="AY14" i="23"/>
  <c r="AY18" i="23"/>
  <c r="AY22" i="23"/>
  <c r="AY26" i="23"/>
  <c r="AY30" i="23"/>
  <c r="AY34" i="23"/>
  <c r="AY38" i="23"/>
  <c r="AY42" i="23"/>
  <c r="AY46" i="23"/>
  <c r="AY50" i="23"/>
  <c r="AY3" i="23"/>
  <c r="AY7" i="23"/>
  <c r="AY23" i="23"/>
  <c r="AY39" i="23"/>
  <c r="AY54" i="23"/>
  <c r="AY61" i="23"/>
  <c r="AY65" i="23"/>
  <c r="AY69" i="23"/>
  <c r="AY73" i="23"/>
  <c r="AY77" i="23"/>
  <c r="AY81" i="23"/>
  <c r="AY85" i="23"/>
  <c r="AY89" i="23"/>
  <c r="AY93" i="23"/>
  <c r="AY97" i="23"/>
  <c r="AY101" i="23"/>
  <c r="AY11" i="23"/>
  <c r="AY27" i="23"/>
  <c r="AY43" i="23"/>
  <c r="AY58" i="23"/>
  <c r="AY62" i="23"/>
  <c r="AY66" i="23"/>
  <c r="AY70" i="23"/>
  <c r="AY74" i="23"/>
  <c r="AY78" i="23"/>
  <c r="AY82" i="23"/>
  <c r="AY86" i="23"/>
  <c r="AY90" i="23"/>
  <c r="AY94" i="23"/>
  <c r="AY98" i="23"/>
  <c r="AY102" i="23"/>
  <c r="AY15" i="23"/>
  <c r="AY31" i="23"/>
  <c r="AY47" i="23"/>
  <c r="AY56" i="23"/>
  <c r="AY59" i="23"/>
  <c r="AY63" i="23"/>
  <c r="AY67" i="23"/>
  <c r="AY71" i="23"/>
  <c r="AY75" i="23"/>
  <c r="AY79" i="23"/>
  <c r="AY83" i="23"/>
  <c r="AY87" i="23"/>
  <c r="AY91" i="23"/>
  <c r="AY95" i="23"/>
  <c r="AY99" i="23"/>
  <c r="AY103" i="23"/>
  <c r="AY19" i="23"/>
  <c r="AY35" i="23"/>
  <c r="AY51" i="23"/>
  <c r="AY55" i="23"/>
  <c r="AY60" i="23"/>
  <c r="AY64" i="23"/>
  <c r="AY68" i="23"/>
  <c r="AY72" i="23"/>
  <c r="AY76" i="23"/>
  <c r="AY80" i="23"/>
  <c r="AY84" i="23"/>
  <c r="AY88" i="23"/>
  <c r="AY92" i="23"/>
  <c r="AY96" i="23"/>
  <c r="AY100" i="23"/>
  <c r="AY3" i="21"/>
  <c r="AY5" i="21"/>
  <c r="AY7" i="21"/>
  <c r="AY9" i="21"/>
  <c r="AY11" i="21"/>
  <c r="AY13" i="21"/>
  <c r="AY15" i="21"/>
  <c r="AY17" i="21"/>
  <c r="AY19" i="21"/>
  <c r="AY21" i="21"/>
  <c r="AY23" i="21"/>
  <c r="AY25" i="21"/>
  <c r="AY27" i="21"/>
  <c r="AY29" i="21"/>
  <c r="AY31" i="21"/>
  <c r="AY33" i="21"/>
  <c r="AY35" i="21"/>
  <c r="AY37" i="21"/>
  <c r="AY39" i="21"/>
  <c r="AY41" i="21"/>
  <c r="AY43" i="21"/>
  <c r="AY45" i="21"/>
  <c r="AY47" i="21"/>
  <c r="AY49" i="21"/>
  <c r="AY51" i="21"/>
  <c r="AY53" i="21"/>
  <c r="AY55" i="21"/>
  <c r="AY57" i="21"/>
  <c r="AY59" i="21"/>
  <c r="AY61" i="21"/>
  <c r="AY63" i="21"/>
  <c r="AY65" i="21"/>
  <c r="AY67" i="21"/>
  <c r="AY69" i="21"/>
  <c r="AY71" i="21"/>
  <c r="AY73" i="21"/>
  <c r="AY75" i="21"/>
  <c r="AY77" i="21"/>
  <c r="AY79" i="21"/>
  <c r="AY81" i="21"/>
  <c r="AY83" i="21"/>
  <c r="AY10" i="21"/>
  <c r="AY18" i="21"/>
  <c r="AY26" i="21"/>
  <c r="AY34" i="21"/>
  <c r="AY42" i="21"/>
  <c r="AY50" i="21"/>
  <c r="AY58" i="21"/>
  <c r="AY66" i="21"/>
  <c r="AY70" i="21"/>
  <c r="AY78" i="21"/>
  <c r="AY8" i="21"/>
  <c r="AY16" i="21"/>
  <c r="AY24" i="21"/>
  <c r="AY32" i="21"/>
  <c r="AY40" i="21"/>
  <c r="AY48" i="21"/>
  <c r="AY56" i="21"/>
  <c r="AY64" i="21"/>
  <c r="AY76" i="21"/>
  <c r="AY84" i="21"/>
  <c r="AY85" i="21"/>
  <c r="AY87" i="21"/>
  <c r="AY89" i="21"/>
  <c r="AY91" i="21"/>
  <c r="AY93" i="21"/>
  <c r="AY95" i="21"/>
  <c r="AY97" i="21"/>
  <c r="AY99" i="21"/>
  <c r="AY101" i="21"/>
  <c r="AY103" i="21"/>
  <c r="AY100" i="21"/>
  <c r="AY6" i="21"/>
  <c r="AY14" i="21"/>
  <c r="AY22" i="21"/>
  <c r="AY30" i="21"/>
  <c r="AY38" i="21"/>
  <c r="AY46" i="21"/>
  <c r="AY54" i="21"/>
  <c r="AY62" i="21"/>
  <c r="AY74" i="21"/>
  <c r="AY82" i="21"/>
  <c r="AY102" i="21"/>
  <c r="AY4" i="21"/>
  <c r="AY12" i="21"/>
  <c r="AY20" i="21"/>
  <c r="AY28" i="21"/>
  <c r="AY36" i="21"/>
  <c r="AY44" i="21"/>
  <c r="AY52" i="21"/>
  <c r="AY60" i="21"/>
  <c r="AY68" i="21"/>
  <c r="AY72" i="21"/>
  <c r="AY80" i="21"/>
  <c r="AY86" i="21"/>
  <c r="AY88" i="21"/>
  <c r="AY90" i="21"/>
  <c r="AY92" i="21"/>
  <c r="AY94" i="21"/>
  <c r="AY96" i="21"/>
  <c r="AY98" i="21"/>
  <c r="BH3" i="27"/>
  <c r="BH4" i="27"/>
  <c r="BH5" i="27"/>
  <c r="BH6" i="27"/>
  <c r="BH7" i="27"/>
  <c r="BH8" i="27"/>
  <c r="BH9" i="27"/>
  <c r="BH10" i="27"/>
  <c r="BH11" i="27"/>
  <c r="BH12" i="27"/>
  <c r="BH13" i="27"/>
  <c r="BH14" i="27"/>
  <c r="BH15" i="27"/>
  <c r="BH16" i="27"/>
  <c r="BH17" i="27"/>
  <c r="BH18" i="27"/>
  <c r="BH19" i="27"/>
  <c r="BH20" i="27"/>
  <c r="BH21" i="27"/>
  <c r="BH22" i="27"/>
  <c r="BH23" i="27"/>
  <c r="BH24" i="27"/>
  <c r="BH25" i="27"/>
  <c r="BH26" i="27"/>
  <c r="BH27" i="27"/>
  <c r="BH28" i="27"/>
  <c r="BH29" i="27"/>
  <c r="BH30" i="27"/>
  <c r="BH31" i="27"/>
  <c r="BH32" i="27"/>
  <c r="BH33" i="27"/>
  <c r="BH34" i="27"/>
  <c r="BH35" i="27"/>
  <c r="BH36" i="27"/>
  <c r="BH37" i="27"/>
  <c r="BH38" i="27"/>
  <c r="BH39" i="27"/>
  <c r="BH40" i="27"/>
  <c r="BH41" i="27"/>
  <c r="BH42" i="27"/>
  <c r="BH43" i="27"/>
  <c r="BH44" i="27"/>
  <c r="BH46" i="27"/>
  <c r="BH50" i="27"/>
  <c r="BH54" i="27"/>
  <c r="BH58" i="27"/>
  <c r="BH62" i="27"/>
  <c r="BH66" i="27"/>
  <c r="BH70" i="27"/>
  <c r="BH74" i="27"/>
  <c r="BH78" i="27"/>
  <c r="BH82" i="27"/>
  <c r="BH86" i="27"/>
  <c r="BH49" i="27"/>
  <c r="BH53" i="27"/>
  <c r="BH57" i="27"/>
  <c r="BH61" i="27"/>
  <c r="BH65" i="27"/>
  <c r="BH69" i="27"/>
  <c r="BH73" i="27"/>
  <c r="BH77" i="27"/>
  <c r="BH81" i="27"/>
  <c r="BH85" i="27"/>
  <c r="BH45" i="27"/>
  <c r="BH48" i="27"/>
  <c r="BH52" i="27"/>
  <c r="BH56" i="27"/>
  <c r="BH60" i="27"/>
  <c r="BH64" i="27"/>
  <c r="BH68" i="27"/>
  <c r="BH72" i="27"/>
  <c r="BH76" i="27"/>
  <c r="BH80" i="27"/>
  <c r="BH84" i="27"/>
  <c r="BH47" i="27"/>
  <c r="BH51" i="27"/>
  <c r="BH55" i="27"/>
  <c r="BH59" i="27"/>
  <c r="BH63" i="27"/>
  <c r="BH67" i="27"/>
  <c r="BH71" i="27"/>
  <c r="BH75" i="27"/>
  <c r="BH79" i="27"/>
  <c r="BH83" i="27"/>
  <c r="BH87" i="27"/>
  <c r="BH88" i="27"/>
  <c r="BH89" i="27"/>
  <c r="BH90" i="27"/>
  <c r="BH91" i="27"/>
  <c r="BH92" i="27"/>
  <c r="BH93" i="27"/>
  <c r="BH94" i="27"/>
  <c r="BH95" i="27"/>
  <c r="BH96" i="27"/>
  <c r="BH97" i="27"/>
  <c r="BH98" i="27"/>
  <c r="BH99" i="27"/>
  <c r="BH100" i="27"/>
  <c r="BH101" i="27"/>
  <c r="BH102" i="27"/>
  <c r="BH103" i="27"/>
  <c r="BH100" i="17"/>
  <c r="BH99" i="17"/>
  <c r="BH103" i="17"/>
  <c r="BH73" i="17"/>
  <c r="BH74" i="17"/>
  <c r="BH75" i="17"/>
  <c r="BH76" i="17"/>
  <c r="BH77" i="17"/>
  <c r="BH78" i="17"/>
  <c r="BH79" i="17"/>
  <c r="BH80" i="17"/>
  <c r="BH81" i="17"/>
  <c r="BH82" i="17"/>
  <c r="BH83" i="17"/>
  <c r="BH84" i="17"/>
  <c r="BH85" i="17"/>
  <c r="BH86" i="17"/>
  <c r="BH87" i="17"/>
  <c r="BH88" i="17"/>
  <c r="BH89" i="17"/>
  <c r="BH90" i="17"/>
  <c r="BH91" i="17"/>
  <c r="BH92" i="17"/>
  <c r="BH93" i="17"/>
  <c r="BH94" i="17"/>
  <c r="BH95" i="17"/>
  <c r="BH96" i="17"/>
  <c r="BH97" i="17"/>
  <c r="BH102" i="17"/>
  <c r="BH98" i="17"/>
  <c r="BH101" i="17"/>
  <c r="BH40" i="25"/>
  <c r="BH42" i="25"/>
  <c r="BH44" i="25"/>
  <c r="BH46" i="25"/>
  <c r="BH48" i="25"/>
  <c r="BH50" i="25"/>
  <c r="BH52" i="25"/>
  <c r="BH54" i="25"/>
  <c r="BH56" i="25"/>
  <c r="BH58" i="25"/>
  <c r="BH60" i="25"/>
  <c r="BH62" i="25"/>
  <c r="BH64" i="25"/>
  <c r="BH66" i="25"/>
  <c r="BH68" i="25"/>
  <c r="BH70" i="25"/>
  <c r="BH72" i="25"/>
  <c r="BH74" i="25"/>
  <c r="BH76" i="25"/>
  <c r="BH78" i="25"/>
  <c r="BH80" i="25"/>
  <c r="BH82" i="25"/>
  <c r="BH86" i="25"/>
  <c r="BH90" i="25"/>
  <c r="BH94" i="25"/>
  <c r="BH98" i="25"/>
  <c r="BH102" i="25"/>
  <c r="BH3" i="25"/>
  <c r="BH4" i="25"/>
  <c r="BH5" i="25"/>
  <c r="BH6" i="25"/>
  <c r="BH7" i="25"/>
  <c r="BH8" i="25"/>
  <c r="BH9" i="25"/>
  <c r="BH10" i="25"/>
  <c r="BH11" i="25"/>
  <c r="BH12" i="25"/>
  <c r="BH13" i="25"/>
  <c r="BH14" i="25"/>
  <c r="BH15" i="25"/>
  <c r="BH16" i="25"/>
  <c r="BH17" i="25"/>
  <c r="BH18" i="25"/>
  <c r="BH19" i="25"/>
  <c r="BH20" i="25"/>
  <c r="BH21" i="25"/>
  <c r="BH22" i="25"/>
  <c r="BH23" i="25"/>
  <c r="BH24" i="25"/>
  <c r="BH25" i="25"/>
  <c r="BH26" i="25"/>
  <c r="BH27" i="25"/>
  <c r="BH28" i="25"/>
  <c r="BH29" i="25"/>
  <c r="BH30" i="25"/>
  <c r="BH31" i="25"/>
  <c r="BH32" i="25"/>
  <c r="BH33" i="25"/>
  <c r="BH34" i="25"/>
  <c r="BH35" i="25"/>
  <c r="BH36" i="25"/>
  <c r="BH37" i="25"/>
  <c r="BH38" i="25"/>
  <c r="BH85" i="25"/>
  <c r="BH89" i="25"/>
  <c r="BH93" i="25"/>
  <c r="BH97" i="25"/>
  <c r="BH101" i="25"/>
  <c r="BH39" i="25"/>
  <c r="BH41" i="25"/>
  <c r="BH43" i="25"/>
  <c r="BH45" i="25"/>
  <c r="BH47" i="25"/>
  <c r="BH49" i="25"/>
  <c r="BH51" i="25"/>
  <c r="BH53" i="25"/>
  <c r="BH55" i="25"/>
  <c r="BH57" i="25"/>
  <c r="BH59" i="25"/>
  <c r="BH61" i="25"/>
  <c r="BH63" i="25"/>
  <c r="BH65" i="25"/>
  <c r="BH67" i="25"/>
  <c r="BH69" i="25"/>
  <c r="BH71" i="25"/>
  <c r="BH73" i="25"/>
  <c r="BH75" i="25"/>
  <c r="BH77" i="25"/>
  <c r="BH79" i="25"/>
  <c r="BH81" i="25"/>
  <c r="BH84" i="25"/>
  <c r="BH88" i="25"/>
  <c r="BH92" i="25"/>
  <c r="BH96" i="25"/>
  <c r="BH100" i="25"/>
  <c r="BH83" i="25"/>
  <c r="BH87" i="25"/>
  <c r="BH91" i="25"/>
  <c r="BH95" i="25"/>
  <c r="BH99" i="25"/>
  <c r="BH103" i="25"/>
  <c r="BD3" i="23"/>
  <c r="BD4"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C5" i="27"/>
  <c r="BC9" i="27"/>
  <c r="BC13" i="27"/>
  <c r="BC17" i="27"/>
  <c r="BC21" i="27"/>
  <c r="BC25" i="27"/>
  <c r="BC29" i="27"/>
  <c r="BC33" i="27"/>
  <c r="BC37" i="27"/>
  <c r="BC41" i="27"/>
  <c r="BC45" i="27"/>
  <c r="BC49" i="27"/>
  <c r="BC53" i="27"/>
  <c r="BC57" i="27"/>
  <c r="BC61" i="27"/>
  <c r="BC65" i="27"/>
  <c r="BC6" i="27"/>
  <c r="BC10" i="27"/>
  <c r="BC14" i="27"/>
  <c r="BC18" i="27"/>
  <c r="BC3" i="27"/>
  <c r="BC7" i="27"/>
  <c r="BC11" i="27"/>
  <c r="BC15" i="27"/>
  <c r="BC19" i="27"/>
  <c r="BC23" i="27"/>
  <c r="BC27" i="27"/>
  <c r="BC31" i="27"/>
  <c r="BC35" i="27"/>
  <c r="BC39" i="27"/>
  <c r="BC43" i="27"/>
  <c r="BC47" i="27"/>
  <c r="BC51" i="27"/>
  <c r="BC55" i="27"/>
  <c r="BC59" i="27"/>
  <c r="BC63" i="27"/>
  <c r="BC67" i="27"/>
  <c r="BC4" i="27"/>
  <c r="BC8" i="27"/>
  <c r="BC12" i="27"/>
  <c r="BC16" i="27"/>
  <c r="BC20" i="27"/>
  <c r="BC24" i="27"/>
  <c r="BC28" i="27"/>
  <c r="BC32" i="27"/>
  <c r="BC36" i="27"/>
  <c r="BC40" i="27"/>
  <c r="BC44" i="27"/>
  <c r="BC48" i="27"/>
  <c r="BC52" i="27"/>
  <c r="BC56" i="27"/>
  <c r="BC60" i="27"/>
  <c r="BC64" i="27"/>
  <c r="BC68" i="27"/>
  <c r="BC26" i="27"/>
  <c r="BC42" i="27"/>
  <c r="BC58" i="27"/>
  <c r="BC72" i="27"/>
  <c r="BC76" i="27"/>
  <c r="BC80" i="27"/>
  <c r="BC84" i="27"/>
  <c r="BC88" i="27"/>
  <c r="BC92" i="27"/>
  <c r="BC96" i="27"/>
  <c r="BC100" i="27"/>
  <c r="BC30" i="27"/>
  <c r="BC46" i="27"/>
  <c r="BC62" i="27"/>
  <c r="BC73" i="27"/>
  <c r="BC77" i="27"/>
  <c r="BC81" i="27"/>
  <c r="BC85" i="27"/>
  <c r="BC89" i="27"/>
  <c r="BC93" i="27"/>
  <c r="BC97" i="27"/>
  <c r="BC101" i="27"/>
  <c r="BC34" i="27"/>
  <c r="BC50" i="27"/>
  <c r="BC66" i="27"/>
  <c r="BC74" i="27"/>
  <c r="BC78" i="27"/>
  <c r="BC82" i="27"/>
  <c r="BC86" i="27"/>
  <c r="BC90" i="27"/>
  <c r="BC94" i="27"/>
  <c r="BC98" i="27"/>
  <c r="BC102" i="27"/>
  <c r="BC22" i="27"/>
  <c r="BC38" i="27"/>
  <c r="BC54" i="27"/>
  <c r="BC69" i="27"/>
  <c r="BC70" i="27"/>
  <c r="BC71" i="27"/>
  <c r="BC75" i="27"/>
  <c r="BC79" i="27"/>
  <c r="BC83" i="27"/>
  <c r="BC87" i="27"/>
  <c r="BC91" i="27"/>
  <c r="BC95" i="27"/>
  <c r="BC99" i="27"/>
  <c r="BC103" i="27"/>
  <c r="BC74" i="17"/>
  <c r="BC78" i="17"/>
  <c r="BC82" i="17"/>
  <c r="BC86" i="17"/>
  <c r="BC76" i="17"/>
  <c r="BC80" i="17"/>
  <c r="BC84" i="17"/>
  <c r="BC88" i="17"/>
  <c r="BC92" i="17"/>
  <c r="BC96" i="17"/>
  <c r="BC100" i="17"/>
  <c r="BC73" i="17"/>
  <c r="BC77" i="17"/>
  <c r="BC81" i="17"/>
  <c r="BC79" i="17"/>
  <c r="BC93" i="17"/>
  <c r="BC94" i="17"/>
  <c r="BC95" i="17"/>
  <c r="BC83" i="17"/>
  <c r="BC85" i="17"/>
  <c r="BC89" i="17"/>
  <c r="BC90" i="17"/>
  <c r="BC91" i="17"/>
  <c r="BC87" i="17"/>
  <c r="BC101" i="17"/>
  <c r="BC102" i="17"/>
  <c r="BC103" i="17"/>
  <c r="BC75" i="17"/>
  <c r="BC97" i="17"/>
  <c r="BC98" i="17"/>
  <c r="BC99" i="17"/>
  <c r="BD6" i="21"/>
  <c r="BD10" i="21"/>
  <c r="BD14" i="21"/>
  <c r="BD18" i="21"/>
  <c r="BD22" i="21"/>
  <c r="BD26" i="21"/>
  <c r="BD30" i="21"/>
  <c r="BD34" i="21"/>
  <c r="BD3" i="21"/>
  <c r="BD7" i="21"/>
  <c r="BD11" i="21"/>
  <c r="BD15" i="21"/>
  <c r="BD19" i="21"/>
  <c r="BD23" i="21"/>
  <c r="BD27" i="21"/>
  <c r="BD31" i="21"/>
  <c r="BD35" i="21"/>
  <c r="BD39" i="21"/>
  <c r="BD4" i="21"/>
  <c r="BD8" i="21"/>
  <c r="BD12" i="21"/>
  <c r="BD16" i="21"/>
  <c r="BD20" i="21"/>
  <c r="BD24" i="21"/>
  <c r="BD28" i="21"/>
  <c r="BD13" i="21"/>
  <c r="BD29" i="21"/>
  <c r="BD40" i="21"/>
  <c r="BD41" i="21"/>
  <c r="BD42" i="21"/>
  <c r="BD46" i="21"/>
  <c r="BD50" i="21"/>
  <c r="BD54" i="21"/>
  <c r="BD58" i="21"/>
  <c r="BD62" i="21"/>
  <c r="BD66" i="21"/>
  <c r="BD70" i="21"/>
  <c r="BD74" i="21"/>
  <c r="BD78" i="21"/>
  <c r="BD82" i="21"/>
  <c r="BD86" i="21"/>
  <c r="BD90" i="21"/>
  <c r="BD94" i="21"/>
  <c r="BD98" i="21"/>
  <c r="BD102" i="21"/>
  <c r="BD17" i="21"/>
  <c r="BD36" i="21"/>
  <c r="BD37" i="21"/>
  <c r="BD38" i="21"/>
  <c r="BD43" i="21"/>
  <c r="BD47" i="21"/>
  <c r="BD51" i="21"/>
  <c r="BD55" i="21"/>
  <c r="BD59" i="21"/>
  <c r="BD63" i="21"/>
  <c r="BD67" i="21"/>
  <c r="BD71" i="21"/>
  <c r="BD75" i="21"/>
  <c r="BD79" i="21"/>
  <c r="BD83" i="21"/>
  <c r="BD87" i="21"/>
  <c r="BD91" i="21"/>
  <c r="BD95" i="21"/>
  <c r="BD99" i="21"/>
  <c r="BD103" i="21"/>
  <c r="BD5" i="21"/>
  <c r="BD21" i="21"/>
  <c r="BD33" i="21"/>
  <c r="BD44" i="21"/>
  <c r="BD48" i="21"/>
  <c r="BD52" i="21"/>
  <c r="BD56" i="21"/>
  <c r="BD60" i="21"/>
  <c r="BD64" i="21"/>
  <c r="BD68" i="21"/>
  <c r="BD72" i="21"/>
  <c r="BD76" i="21"/>
  <c r="BD80" i="21"/>
  <c r="BD84" i="21"/>
  <c r="BD88" i="21"/>
  <c r="BD92" i="21"/>
  <c r="BD96" i="21"/>
  <c r="BD100" i="21"/>
  <c r="BD9" i="21"/>
  <c r="BD25" i="21"/>
  <c r="BD32" i="21"/>
  <c r="BD45" i="21"/>
  <c r="BD49" i="21"/>
  <c r="BD53" i="21"/>
  <c r="BD57" i="21"/>
  <c r="BD61" i="21"/>
  <c r="BD65" i="21"/>
  <c r="BD69" i="21"/>
  <c r="BD73" i="21"/>
  <c r="BD77" i="21"/>
  <c r="BD81" i="21"/>
  <c r="BD85" i="21"/>
  <c r="BD89" i="21"/>
  <c r="BD93" i="21"/>
  <c r="BD97" i="21"/>
  <c r="BD101" i="21"/>
  <c r="BC4" i="25"/>
  <c r="BC8" i="25"/>
  <c r="BC12" i="25"/>
  <c r="BC16" i="25"/>
  <c r="BC20" i="25"/>
  <c r="BC24" i="25"/>
  <c r="BC28" i="25"/>
  <c r="BC32" i="25"/>
  <c r="BC36" i="25"/>
  <c r="BC40" i="25"/>
  <c r="BC5" i="25"/>
  <c r="BC9" i="25"/>
  <c r="BC13" i="25"/>
  <c r="BC17" i="25"/>
  <c r="BC21" i="25"/>
  <c r="BC25" i="25"/>
  <c r="BC29" i="25"/>
  <c r="BC33" i="25"/>
  <c r="BC37" i="25"/>
  <c r="BC6" i="25"/>
  <c r="BC10" i="25"/>
  <c r="BC14" i="25"/>
  <c r="BC18" i="25"/>
  <c r="BC3" i="25"/>
  <c r="BC7" i="25"/>
  <c r="BC11" i="25"/>
  <c r="BC15" i="25"/>
  <c r="BC19" i="25"/>
  <c r="BC30" i="25"/>
  <c r="BC38" i="25"/>
  <c r="BC44" i="25"/>
  <c r="BC48" i="25"/>
  <c r="BC52" i="25"/>
  <c r="BC56" i="25"/>
  <c r="BC60" i="25"/>
  <c r="BC64" i="25"/>
  <c r="BC68" i="25"/>
  <c r="BC72" i="25"/>
  <c r="BC76" i="25"/>
  <c r="BC80" i="25"/>
  <c r="BC84" i="25"/>
  <c r="BC88" i="25"/>
  <c r="BC92" i="25"/>
  <c r="BC96" i="25"/>
  <c r="BC100" i="25"/>
  <c r="BC22" i="25"/>
  <c r="BC27" i="25"/>
  <c r="BC35" i="25"/>
  <c r="BC41" i="25"/>
  <c r="BC45" i="25"/>
  <c r="BC49" i="25"/>
  <c r="BC53" i="25"/>
  <c r="BC57" i="25"/>
  <c r="BC61" i="25"/>
  <c r="BC65" i="25"/>
  <c r="BC69" i="25"/>
  <c r="BC73" i="25"/>
  <c r="BC77" i="25"/>
  <c r="BC81" i="25"/>
  <c r="BC85" i="25"/>
  <c r="BC89" i="25"/>
  <c r="BC93" i="25"/>
  <c r="BC97" i="25"/>
  <c r="BC101" i="25"/>
  <c r="BC26" i="25"/>
  <c r="BC34" i="25"/>
  <c r="BC42" i="25"/>
  <c r="BC46" i="25"/>
  <c r="BC50" i="25"/>
  <c r="BC54" i="25"/>
  <c r="BC58" i="25"/>
  <c r="BC62" i="25"/>
  <c r="BC66" i="25"/>
  <c r="BC70" i="25"/>
  <c r="BC74" i="25"/>
  <c r="BC78" i="25"/>
  <c r="BC82" i="25"/>
  <c r="BC86" i="25"/>
  <c r="BC90" i="25"/>
  <c r="BC94" i="25"/>
  <c r="BC98" i="25"/>
  <c r="BC102" i="25"/>
  <c r="BC23" i="25"/>
  <c r="BC31" i="25"/>
  <c r="BC39" i="25"/>
  <c r="BC43" i="25"/>
  <c r="BC47" i="25"/>
  <c r="BC51" i="25"/>
  <c r="BC55" i="25"/>
  <c r="BC59" i="25"/>
  <c r="BC63" i="25"/>
  <c r="BC67" i="25"/>
  <c r="BC71" i="25"/>
  <c r="BC75" i="25"/>
  <c r="BC79" i="25"/>
  <c r="BC83" i="25"/>
  <c r="BC87" i="25"/>
  <c r="BC91" i="25"/>
  <c r="BC95" i="25"/>
  <c r="BC99" i="25"/>
  <c r="BC103" i="25"/>
  <c r="D8" i="14"/>
  <c r="BL16" i="27"/>
  <c r="BL97" i="17"/>
  <c r="BM3" i="27"/>
  <c r="BM4" i="27"/>
  <c r="BM5" i="27"/>
  <c r="BM6" i="27"/>
  <c r="BM7" i="27"/>
  <c r="BM8" i="27"/>
  <c r="BM9" i="27"/>
  <c r="BM10" i="27"/>
  <c r="BM11" i="27"/>
  <c r="BM12" i="27"/>
  <c r="BM13" i="27"/>
  <c r="BM14" i="27"/>
  <c r="BM15" i="27"/>
  <c r="BM16" i="27"/>
  <c r="BM17" i="27"/>
  <c r="BM18" i="27"/>
  <c r="BM19" i="27"/>
  <c r="BM20" i="27"/>
  <c r="BM21" i="27"/>
  <c r="BM22" i="27"/>
  <c r="BM23" i="27"/>
  <c r="BM24" i="27"/>
  <c r="BM25" i="27"/>
  <c r="BM26" i="27"/>
  <c r="BM27" i="27"/>
  <c r="BM28" i="27"/>
  <c r="BM29" i="27"/>
  <c r="BM30" i="27"/>
  <c r="BM31" i="27"/>
  <c r="BM32" i="27"/>
  <c r="BM33" i="27"/>
  <c r="BM34" i="27"/>
  <c r="BM35" i="27"/>
  <c r="BM36" i="27"/>
  <c r="BM37" i="27"/>
  <c r="BM38" i="27"/>
  <c r="BM39" i="27"/>
  <c r="BM40" i="27"/>
  <c r="BM41" i="27"/>
  <c r="BM42" i="27"/>
  <c r="BM43" i="27"/>
  <c r="BM44" i="27"/>
  <c r="BM45" i="27"/>
  <c r="BM46" i="27"/>
  <c r="BM47" i="27"/>
  <c r="BM48" i="27"/>
  <c r="BM49" i="27"/>
  <c r="BM50" i="27"/>
  <c r="BM53" i="27"/>
  <c r="BM54" i="27"/>
  <c r="BM51" i="27"/>
  <c r="BM52" i="27"/>
  <c r="BM55" i="27"/>
  <c r="BM56" i="27"/>
  <c r="BM57" i="27"/>
  <c r="BM58" i="27"/>
  <c r="BM59" i="27"/>
  <c r="BM60" i="27"/>
  <c r="BM61" i="27"/>
  <c r="BM62" i="27"/>
  <c r="BM63" i="27"/>
  <c r="BM64" i="27"/>
  <c r="BM65" i="27"/>
  <c r="BM66" i="27"/>
  <c r="BM67" i="27"/>
  <c r="BM68" i="27"/>
  <c r="BM69" i="27"/>
  <c r="BM70" i="27"/>
  <c r="BM71" i="27"/>
  <c r="BM72" i="27"/>
  <c r="BM73" i="27"/>
  <c r="BM74" i="27"/>
  <c r="BM75" i="27"/>
  <c r="BM76" i="27"/>
  <c r="BM77" i="27"/>
  <c r="BM78" i="27"/>
  <c r="BM80" i="27"/>
  <c r="BM81" i="27"/>
  <c r="BM82" i="27"/>
  <c r="BM83" i="27"/>
  <c r="BM84" i="27"/>
  <c r="BM85" i="27"/>
  <c r="BM86" i="27"/>
  <c r="BM87" i="27"/>
  <c r="BM88" i="27"/>
  <c r="BM89" i="27"/>
  <c r="BM90" i="27"/>
  <c r="BM91" i="27"/>
  <c r="BM92" i="27"/>
  <c r="BM93" i="27"/>
  <c r="BM94" i="27"/>
  <c r="BM95" i="27"/>
  <c r="BM96" i="27"/>
  <c r="BM97" i="27"/>
  <c r="BM98" i="27"/>
  <c r="BM99" i="27"/>
  <c r="BM100" i="27"/>
  <c r="BM101" i="27"/>
  <c r="BM102" i="27"/>
  <c r="BM103" i="27"/>
  <c r="BM79" i="27"/>
  <c r="BM73" i="17"/>
  <c r="BM74" i="17"/>
  <c r="BM75" i="17"/>
  <c r="BM76" i="17"/>
  <c r="BM77" i="17"/>
  <c r="BM78" i="17"/>
  <c r="BM79" i="17"/>
  <c r="BM80" i="17"/>
  <c r="BM81" i="17"/>
  <c r="BM82" i="17"/>
  <c r="BM83" i="17"/>
  <c r="BM84" i="17"/>
  <c r="BM85" i="17"/>
  <c r="BM86" i="17"/>
  <c r="BM87" i="17"/>
  <c r="BM88" i="17"/>
  <c r="BM89" i="17"/>
  <c r="BM90" i="17"/>
  <c r="BM91" i="17"/>
  <c r="BM92" i="17"/>
  <c r="BM93" i="17"/>
  <c r="BM95" i="17"/>
  <c r="BM96" i="17"/>
  <c r="BM97" i="17"/>
  <c r="BM98" i="17"/>
  <c r="BM99" i="17"/>
  <c r="BM100" i="17"/>
  <c r="BM101" i="17"/>
  <c r="BM102" i="17"/>
  <c r="BM103" i="17"/>
  <c r="BM94" i="17"/>
  <c r="BM3" i="26"/>
  <c r="BM4" i="26"/>
  <c r="BM5" i="26"/>
  <c r="BM6" i="26"/>
  <c r="BM7" i="26"/>
  <c r="BM12" i="26"/>
  <c r="BM13" i="26"/>
  <c r="BM14" i="26"/>
  <c r="BM15" i="26"/>
  <c r="BM16" i="26"/>
  <c r="BM17" i="26"/>
  <c r="BM18" i="26"/>
  <c r="BM19" i="26"/>
  <c r="BM20" i="26"/>
  <c r="BM21" i="26"/>
  <c r="BM22" i="26"/>
  <c r="BM23" i="26"/>
  <c r="BM24" i="26"/>
  <c r="BM25" i="26"/>
  <c r="BM26" i="26"/>
  <c r="BM27" i="26"/>
  <c r="BM28" i="26"/>
  <c r="BM29" i="26"/>
  <c r="BM30" i="26"/>
  <c r="BM31" i="26"/>
  <c r="BM32" i="26"/>
  <c r="BM33" i="26"/>
  <c r="BM8" i="26"/>
  <c r="BM9" i="26"/>
  <c r="BM10" i="26"/>
  <c r="BM11" i="26"/>
  <c r="BM55" i="26"/>
  <c r="BM56" i="26"/>
  <c r="BM57" i="26"/>
  <c r="BM58" i="26"/>
  <c r="BM59" i="26"/>
  <c r="BM60" i="26"/>
  <c r="BM61" i="26"/>
  <c r="BM62" i="26"/>
  <c r="BM63" i="26"/>
  <c r="BM64" i="26"/>
  <c r="BM65" i="26"/>
  <c r="BM66" i="26"/>
  <c r="BM34" i="26"/>
  <c r="BM35" i="26"/>
  <c r="BM36" i="26"/>
  <c r="BM37" i="26"/>
  <c r="BM38" i="26"/>
  <c r="BM39" i="26"/>
  <c r="BM40" i="26"/>
  <c r="BM41" i="26"/>
  <c r="BM42" i="26"/>
  <c r="BM43" i="26"/>
  <c r="BM44" i="26"/>
  <c r="BM45" i="26"/>
  <c r="BM46" i="26"/>
  <c r="BM47" i="26"/>
  <c r="BM48" i="26"/>
  <c r="BM49" i="26"/>
  <c r="BM50" i="26"/>
  <c r="BM51" i="26"/>
  <c r="BM52" i="26"/>
  <c r="BM53" i="26"/>
  <c r="BM54" i="26"/>
  <c r="BM80" i="26"/>
  <c r="BM81" i="26"/>
  <c r="BM82" i="26"/>
  <c r="BM83" i="26"/>
  <c r="BM84" i="26"/>
  <c r="BM85" i="26"/>
  <c r="BM86" i="26"/>
  <c r="BM87" i="26"/>
  <c r="BM88" i="26"/>
  <c r="BM89" i="26"/>
  <c r="BM90" i="26"/>
  <c r="BM91" i="26"/>
  <c r="BM92" i="26"/>
  <c r="BM93" i="26"/>
  <c r="BM94" i="26"/>
  <c r="BM95" i="26"/>
  <c r="BM96" i="26"/>
  <c r="BM97" i="26"/>
  <c r="BM98" i="26"/>
  <c r="BM99" i="26"/>
  <c r="BM100" i="26"/>
  <c r="BM101" i="26"/>
  <c r="BM102" i="26"/>
  <c r="BM103" i="26"/>
  <c r="BM67" i="26"/>
  <c r="BM68" i="26"/>
  <c r="BM69" i="26"/>
  <c r="BM70" i="26"/>
  <c r="BM71" i="26"/>
  <c r="BM72" i="26"/>
  <c r="BM73" i="26"/>
  <c r="BM74" i="26"/>
  <c r="BM75" i="26"/>
  <c r="BM76" i="26"/>
  <c r="BM77" i="26"/>
  <c r="BM78" i="26"/>
  <c r="BM79" i="26"/>
  <c r="BM3" i="18"/>
  <c r="BM4" i="18"/>
  <c r="BM5" i="18"/>
  <c r="BM6" i="18"/>
  <c r="BM7" i="18"/>
  <c r="BM8" i="18"/>
  <c r="BM9" i="18"/>
  <c r="BM10" i="18"/>
  <c r="BM11" i="18"/>
  <c r="BM12" i="18"/>
  <c r="BM13" i="18"/>
  <c r="BM14" i="18"/>
  <c r="BM15" i="18"/>
  <c r="BM16" i="18"/>
  <c r="BM17" i="18"/>
  <c r="BM18" i="18"/>
  <c r="BM19" i="18"/>
  <c r="BM20" i="18"/>
  <c r="BM21" i="18"/>
  <c r="BM22" i="18"/>
  <c r="BM23" i="18"/>
  <c r="BM24" i="18"/>
  <c r="BM25" i="18"/>
  <c r="BM26" i="18"/>
  <c r="BM27" i="18"/>
  <c r="BM28" i="18"/>
  <c r="BM29" i="18"/>
  <c r="BM30" i="18"/>
  <c r="BM31" i="18"/>
  <c r="BM32" i="18"/>
  <c r="BM33" i="18"/>
  <c r="BM34" i="18"/>
  <c r="BM35" i="18"/>
  <c r="BM36" i="18"/>
  <c r="BM37" i="18"/>
  <c r="BM38" i="18"/>
  <c r="BM39" i="18"/>
  <c r="BM40" i="18"/>
  <c r="BM41" i="18"/>
  <c r="BM42" i="18"/>
  <c r="BM43" i="18"/>
  <c r="BM44" i="18"/>
  <c r="BM45" i="18"/>
  <c r="BM46" i="18"/>
  <c r="BM47" i="18"/>
  <c r="BM48" i="18"/>
  <c r="BM49" i="18"/>
  <c r="BM50" i="18"/>
  <c r="BM51" i="18"/>
  <c r="BM52" i="18"/>
  <c r="BM53" i="18"/>
  <c r="BM54" i="18"/>
  <c r="BM55" i="18"/>
  <c r="BM56" i="18"/>
  <c r="BM57" i="18"/>
  <c r="BM58" i="18"/>
  <c r="BM59" i="18"/>
  <c r="BM60" i="18"/>
  <c r="BM61" i="18"/>
  <c r="BM62" i="18"/>
  <c r="BM73" i="18"/>
  <c r="BM74" i="18"/>
  <c r="BM75" i="18"/>
  <c r="BM76" i="18"/>
  <c r="BM77" i="18"/>
  <c r="BM78" i="18"/>
  <c r="BM79" i="18"/>
  <c r="BM80" i="18"/>
  <c r="BM81" i="18"/>
  <c r="BM82" i="18"/>
  <c r="BM83" i="18"/>
  <c r="BM84" i="18"/>
  <c r="BM85" i="18"/>
  <c r="BM86" i="18"/>
  <c r="BM87" i="18"/>
  <c r="BM88" i="18"/>
  <c r="BM89" i="18"/>
  <c r="BM90" i="18"/>
  <c r="BM91" i="18"/>
  <c r="BM92" i="18"/>
  <c r="BM93" i="18"/>
  <c r="BM94" i="18"/>
  <c r="BM95" i="18"/>
  <c r="BM96" i="18"/>
  <c r="BM97" i="18"/>
  <c r="BM98" i="18"/>
  <c r="BM99" i="18"/>
  <c r="BM100" i="18"/>
  <c r="BM101" i="18"/>
  <c r="BM102" i="18"/>
  <c r="BM103" i="18"/>
  <c r="BS3" i="25"/>
  <c r="BS4" i="25"/>
  <c r="BS5" i="25"/>
  <c r="BS6" i="25"/>
  <c r="BS7" i="25"/>
  <c r="BS8" i="25"/>
  <c r="BS9" i="25"/>
  <c r="BS10" i="25"/>
  <c r="BS11" i="25"/>
  <c r="BS12" i="25"/>
  <c r="BS13" i="25"/>
  <c r="BS14" i="25"/>
  <c r="BS15" i="25"/>
  <c r="BS16" i="25"/>
  <c r="BS17" i="25"/>
  <c r="BS18" i="25"/>
  <c r="BS19" i="25"/>
  <c r="BS20" i="25"/>
  <c r="BS21" i="25"/>
  <c r="BS22" i="25"/>
  <c r="BS23" i="25"/>
  <c r="BS24" i="25"/>
  <c r="BS25" i="25"/>
  <c r="BS26" i="25"/>
  <c r="BS27" i="25"/>
  <c r="BS28" i="25"/>
  <c r="BS29" i="25"/>
  <c r="BS36" i="25"/>
  <c r="BS30" i="25"/>
  <c r="BS37" i="25"/>
  <c r="BS31" i="25"/>
  <c r="BS33" i="25"/>
  <c r="BS34" i="25"/>
  <c r="BS38" i="25"/>
  <c r="BS39" i="25"/>
  <c r="BS40" i="25"/>
  <c r="BS41" i="25"/>
  <c r="BS42" i="25"/>
  <c r="BS43" i="25"/>
  <c r="BS44" i="25"/>
  <c r="BS45" i="25"/>
  <c r="BS46" i="25"/>
  <c r="BS47" i="25"/>
  <c r="BS48" i="25"/>
  <c r="BS49" i="25"/>
  <c r="BS50" i="25"/>
  <c r="BS51" i="25"/>
  <c r="BS52" i="25"/>
  <c r="BS53" i="25"/>
  <c r="BS54" i="25"/>
  <c r="BS55" i="25"/>
  <c r="BS56" i="25"/>
  <c r="BS57" i="25"/>
  <c r="BS58" i="25"/>
  <c r="BS59" i="25"/>
  <c r="BS60" i="25"/>
  <c r="BS61" i="25"/>
  <c r="BS62" i="25"/>
  <c r="BS63" i="25"/>
  <c r="BS64" i="25"/>
  <c r="BS65" i="25"/>
  <c r="BS66" i="25"/>
  <c r="BS67" i="25"/>
  <c r="BS68" i="25"/>
  <c r="BS69" i="25"/>
  <c r="BS70" i="25"/>
  <c r="BS71" i="25"/>
  <c r="BS72" i="25"/>
  <c r="BS73" i="25"/>
  <c r="BS74" i="25"/>
  <c r="BS75" i="25"/>
  <c r="BS76" i="25"/>
  <c r="BS77" i="25"/>
  <c r="BS78" i="25"/>
  <c r="BS79" i="25"/>
  <c r="BS80" i="25"/>
  <c r="BS81" i="25"/>
  <c r="BS82" i="25"/>
  <c r="BS83" i="25"/>
  <c r="BS84" i="25"/>
  <c r="BS85" i="25"/>
  <c r="BS86" i="25"/>
  <c r="BS87" i="25"/>
  <c r="BS88" i="25"/>
  <c r="BS89" i="25"/>
  <c r="BS90" i="25"/>
  <c r="BS91" i="25"/>
  <c r="BS92" i="25"/>
  <c r="BS93" i="25"/>
  <c r="BS94" i="25"/>
  <c r="BS95" i="25"/>
  <c r="BS96" i="25"/>
  <c r="BS97" i="25"/>
  <c r="BS98" i="25"/>
  <c r="BS99" i="25"/>
  <c r="BS100" i="25"/>
  <c r="BS101" i="25"/>
  <c r="BS102" i="25"/>
  <c r="BS103" i="25"/>
  <c r="BS32" i="25"/>
  <c r="BS35" i="25"/>
  <c r="BS3" i="24"/>
  <c r="BS4" i="24"/>
  <c r="BS5" i="24"/>
  <c r="BS6" i="24"/>
  <c r="BS7" i="24"/>
  <c r="BS8" i="24"/>
  <c r="BS9" i="24"/>
  <c r="BS10" i="24"/>
  <c r="BS11" i="24"/>
  <c r="BS12" i="24"/>
  <c r="BS13" i="24"/>
  <c r="BS14" i="24"/>
  <c r="BS15" i="24"/>
  <c r="BS16" i="24"/>
  <c r="BS17" i="24"/>
  <c r="BS18" i="24"/>
  <c r="BS19" i="24"/>
  <c r="BS20" i="24"/>
  <c r="BS21" i="24"/>
  <c r="BS22" i="24"/>
  <c r="BS23" i="24"/>
  <c r="BS24" i="24"/>
  <c r="BS25" i="24"/>
  <c r="BS30" i="24"/>
  <c r="BS31" i="24"/>
  <c r="BS32" i="24"/>
  <c r="BS33" i="24"/>
  <c r="BS34" i="24"/>
  <c r="BS35" i="24"/>
  <c r="BS36" i="24"/>
  <c r="BS37" i="24"/>
  <c r="BS38" i="24"/>
  <c r="BS39" i="24"/>
  <c r="BS40" i="24"/>
  <c r="BS41" i="24"/>
  <c r="BS42" i="24"/>
  <c r="BS43" i="24"/>
  <c r="BS44" i="24"/>
  <c r="BS45" i="24"/>
  <c r="BS46" i="24"/>
  <c r="BS47" i="24"/>
  <c r="BS48" i="24"/>
  <c r="BS49" i="24"/>
  <c r="BS50" i="24"/>
  <c r="BS51" i="24"/>
  <c r="BS52" i="24"/>
  <c r="BS53" i="24"/>
  <c r="BS54" i="24"/>
  <c r="BS55" i="24"/>
  <c r="BS56" i="24"/>
  <c r="BS57" i="24"/>
  <c r="BS58" i="24"/>
  <c r="BS59" i="24"/>
  <c r="BS60" i="24"/>
  <c r="BS61" i="24"/>
  <c r="BS62" i="24"/>
  <c r="BS63" i="24"/>
  <c r="BS64" i="24"/>
  <c r="BS65" i="24"/>
  <c r="BS66" i="24"/>
  <c r="BS67" i="24"/>
  <c r="BS68" i="24"/>
  <c r="BS69" i="24"/>
  <c r="BS70" i="24"/>
  <c r="BS71" i="24"/>
  <c r="BS72" i="24"/>
  <c r="BS73" i="24"/>
  <c r="BS74" i="24"/>
  <c r="BS75" i="24"/>
  <c r="BS76" i="24"/>
  <c r="BS77" i="24"/>
  <c r="BS78" i="24"/>
  <c r="BS79" i="24"/>
  <c r="BS80" i="24"/>
  <c r="BS81" i="24"/>
  <c r="BS82" i="24"/>
  <c r="BS83" i="24"/>
  <c r="BS84" i="24"/>
  <c r="BS85" i="24"/>
  <c r="BS86" i="24"/>
  <c r="BS87" i="24"/>
  <c r="BS88" i="24"/>
  <c r="BS89" i="24"/>
  <c r="BS90" i="24"/>
  <c r="BS91" i="24"/>
  <c r="BS92" i="24"/>
  <c r="BS93" i="24"/>
  <c r="BS94" i="24"/>
  <c r="BS95" i="24"/>
  <c r="BS96" i="24"/>
  <c r="BS97" i="24"/>
  <c r="BS98" i="24"/>
  <c r="BS99" i="24"/>
  <c r="BS100" i="24"/>
  <c r="BS101" i="24"/>
  <c r="BS102" i="24"/>
  <c r="BS103" i="24"/>
  <c r="BS26" i="24"/>
  <c r="BS27" i="24"/>
  <c r="BS28" i="24"/>
  <c r="BS29" i="24"/>
  <c r="BL3" i="26"/>
  <c r="BL4" i="26"/>
  <c r="BL5" i="26"/>
  <c r="BL6" i="26"/>
  <c r="BL7" i="26"/>
  <c r="BL8" i="26"/>
  <c r="BL9" i="26"/>
  <c r="BL10" i="26"/>
  <c r="BL11"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45" i="26"/>
  <c r="BL46" i="26"/>
  <c r="BL47" i="26"/>
  <c r="BL48" i="26"/>
  <c r="BL49" i="26"/>
  <c r="BL50" i="26"/>
  <c r="BL51" i="26"/>
  <c r="BL52" i="26"/>
  <c r="BL53" i="26"/>
  <c r="BL54" i="26"/>
  <c r="BL12" i="26"/>
  <c r="BL13" i="26"/>
  <c r="BL55" i="26"/>
  <c r="BL56" i="26"/>
  <c r="BL57" i="26"/>
  <c r="BL58" i="26"/>
  <c r="BL59" i="26"/>
  <c r="BL60" i="26"/>
  <c r="BL61" i="26"/>
  <c r="BL62" i="26"/>
  <c r="BL63" i="26"/>
  <c r="BL64" i="26"/>
  <c r="BL65" i="26"/>
  <c r="BL66" i="26"/>
  <c r="BL67" i="26"/>
  <c r="BL68" i="26"/>
  <c r="BL69" i="26"/>
  <c r="BL70" i="26"/>
  <c r="BL71" i="26"/>
  <c r="BL72" i="26"/>
  <c r="BL73" i="26"/>
  <c r="BL74" i="26"/>
  <c r="BL75" i="26"/>
  <c r="BL76" i="26"/>
  <c r="BL77" i="26"/>
  <c r="BL78" i="26"/>
  <c r="BL79" i="26"/>
  <c r="BL80" i="26"/>
  <c r="BL81" i="26"/>
  <c r="BL82" i="26"/>
  <c r="BL83" i="26"/>
  <c r="BL84" i="26"/>
  <c r="BL85" i="26"/>
  <c r="BL86" i="26"/>
  <c r="BL87" i="26"/>
  <c r="BL88" i="26"/>
  <c r="BL89" i="26"/>
  <c r="BL90" i="26"/>
  <c r="BL91" i="26"/>
  <c r="BL92" i="26"/>
  <c r="BL93" i="26"/>
  <c r="BL94" i="26"/>
  <c r="BL95" i="26"/>
  <c r="BL96" i="26"/>
  <c r="BL97" i="26"/>
  <c r="BL98" i="26"/>
  <c r="BL99" i="26"/>
  <c r="BL100" i="26"/>
  <c r="BL101" i="26"/>
  <c r="BL102" i="26"/>
  <c r="BL3" i="18"/>
  <c r="BL4" i="18"/>
  <c r="BL5" i="18"/>
  <c r="BL6" i="18"/>
  <c r="BL7" i="18"/>
  <c r="BL8" i="18"/>
  <c r="BL9" i="18"/>
  <c r="BL10" i="18"/>
  <c r="BL11" i="18"/>
  <c r="BL12" i="18"/>
  <c r="BL13" i="18"/>
  <c r="BL14" i="18"/>
  <c r="BL15" i="18"/>
  <c r="BL16" i="18"/>
  <c r="BL17" i="18"/>
  <c r="BL18" i="18"/>
  <c r="BL19" i="18"/>
  <c r="BL20" i="18"/>
  <c r="BL21" i="18"/>
  <c r="BL22" i="18"/>
  <c r="BL23" i="18"/>
  <c r="BL24" i="18"/>
  <c r="BL25" i="18"/>
  <c r="BL26" i="18"/>
  <c r="BL27" i="18"/>
  <c r="BL28" i="18"/>
  <c r="BL29" i="18"/>
  <c r="BL30" i="18"/>
  <c r="BL31" i="18"/>
  <c r="BL32" i="18"/>
  <c r="BL33" i="18"/>
  <c r="BL34" i="18"/>
  <c r="BL35" i="18"/>
  <c r="BL36" i="18"/>
  <c r="BL37" i="18"/>
  <c r="BL38" i="18"/>
  <c r="BL39" i="18"/>
  <c r="BL40" i="18"/>
  <c r="BL41" i="18"/>
  <c r="BL42" i="18"/>
  <c r="BL43" i="18"/>
  <c r="BL44" i="18"/>
  <c r="BL45" i="18"/>
  <c r="BL46" i="18"/>
  <c r="BL47" i="18"/>
  <c r="BL48" i="18"/>
  <c r="BL103" i="26"/>
  <c r="BL52" i="18"/>
  <c r="BL56" i="18"/>
  <c r="BL60" i="18"/>
  <c r="BL49" i="18"/>
  <c r="BL53" i="18"/>
  <c r="BL57" i="18"/>
  <c r="BL61" i="18"/>
  <c r="BL73" i="18"/>
  <c r="BL74" i="18"/>
  <c r="BL75" i="18"/>
  <c r="BL76" i="18"/>
  <c r="BL77" i="18"/>
  <c r="BL78" i="18"/>
  <c r="BL79" i="18"/>
  <c r="BL80" i="18"/>
  <c r="BL81" i="18"/>
  <c r="BL82" i="18"/>
  <c r="BL83" i="18"/>
  <c r="BL84" i="18"/>
  <c r="BL85" i="18"/>
  <c r="BL86" i="18"/>
  <c r="BL87" i="18"/>
  <c r="BL88" i="18"/>
  <c r="BL89" i="18"/>
  <c r="BL90" i="18"/>
  <c r="BL91" i="18"/>
  <c r="BL92" i="18"/>
  <c r="BL93" i="18"/>
  <c r="BL94" i="18"/>
  <c r="BL95" i="18"/>
  <c r="BL96" i="18"/>
  <c r="BL97" i="18"/>
  <c r="BL98" i="18"/>
  <c r="BL99" i="18"/>
  <c r="BL100" i="18"/>
  <c r="BL101" i="18"/>
  <c r="BL102" i="18"/>
  <c r="BL103" i="18"/>
  <c r="BL50" i="18"/>
  <c r="BL54" i="18"/>
  <c r="BL58" i="18"/>
  <c r="BL62" i="18"/>
  <c r="BL51" i="18"/>
  <c r="BL55" i="18"/>
  <c r="BL59" i="18"/>
  <c r="D7" i="14"/>
  <c r="BG105" i="25"/>
  <c r="M105" i="25"/>
  <c r="AS105" i="25"/>
  <c r="L105" i="25"/>
  <c r="AM105" i="25"/>
  <c r="I105" i="27"/>
  <c r="AM105" i="27"/>
  <c r="H105" i="25"/>
  <c r="BH105" i="23"/>
  <c r="Y105" i="27"/>
  <c r="AX105" i="21"/>
  <c r="P105" i="27"/>
  <c r="L105" i="27"/>
  <c r="G105" i="27"/>
  <c r="AQ105" i="25"/>
  <c r="AF105" i="27"/>
  <c r="BH105" i="21"/>
  <c r="H105" i="27"/>
  <c r="X105" i="27"/>
  <c r="AN105" i="25"/>
  <c r="AI105" i="27"/>
  <c r="D105" i="27"/>
  <c r="AA105" i="27"/>
  <c r="AK105" i="27"/>
  <c r="R105" i="27"/>
  <c r="N105" i="25"/>
  <c r="AB105" i="25"/>
  <c r="AR105" i="27"/>
  <c r="AH105" i="27"/>
  <c r="AG105" i="27"/>
  <c r="AX105" i="23"/>
  <c r="N105" i="27"/>
  <c r="K105" i="27"/>
  <c r="F105" i="27"/>
  <c r="C105" i="25"/>
  <c r="P105" i="25"/>
  <c r="AR105" i="25"/>
  <c r="Y105" i="25"/>
  <c r="X105" i="25"/>
  <c r="AL105" i="25"/>
  <c r="W105" i="27"/>
  <c r="AL105" i="27"/>
  <c r="F105" i="25"/>
  <c r="AG105" i="25"/>
  <c r="AI105" i="25"/>
  <c r="U105" i="27"/>
  <c r="AB105" i="27"/>
  <c r="AP105" i="25"/>
  <c r="AC105" i="25"/>
  <c r="E105" i="25"/>
  <c r="U105" i="25"/>
  <c r="AS105" i="27"/>
  <c r="BC105" i="21"/>
  <c r="S105" i="27"/>
  <c r="J105" i="25"/>
  <c r="O105" i="25"/>
  <c r="BC105" i="23"/>
  <c r="AC105" i="27"/>
  <c r="BB105" i="27"/>
  <c r="AO105" i="25"/>
  <c r="AJ105" i="25"/>
  <c r="AA105" i="25"/>
  <c r="K105" i="25"/>
  <c r="Q105" i="27"/>
  <c r="AO105" i="27"/>
  <c r="O105" i="27"/>
  <c r="AP105" i="27"/>
  <c r="G105" i="25"/>
  <c r="T105" i="25"/>
  <c r="Z105" i="27"/>
  <c r="V105" i="27"/>
  <c r="M105" i="27"/>
  <c r="AK105" i="25"/>
  <c r="V105" i="25"/>
  <c r="T105" i="27"/>
  <c r="AW105" i="27"/>
  <c r="E105" i="27"/>
  <c r="BB105" i="25"/>
  <c r="AF105" i="25"/>
  <c r="D105" i="25"/>
  <c r="AN105" i="27"/>
  <c r="BG105" i="27"/>
  <c r="AW105" i="25"/>
  <c r="W105" i="25"/>
  <c r="S105" i="25"/>
  <c r="AE105" i="25"/>
  <c r="R105" i="25"/>
  <c r="AQ105" i="27"/>
  <c r="J105" i="27"/>
  <c r="C105" i="27"/>
  <c r="I105" i="25"/>
  <c r="Q105" i="25"/>
  <c r="Z105" i="25"/>
  <c r="AH105" i="25"/>
  <c r="AJ105" i="27"/>
  <c r="AE105" i="27"/>
  <c r="BO105" i="22"/>
  <c r="BN105" i="27"/>
  <c r="BK105" i="26"/>
  <c r="BM105" i="22"/>
  <c r="BO105" i="23"/>
  <c r="BM105" i="23"/>
  <c r="BN105" i="23"/>
  <c r="BL105" i="22"/>
  <c r="BN105" i="22"/>
  <c r="BN105" i="26"/>
  <c r="H6" i="19"/>
  <c r="BO105" i="26"/>
  <c r="BL105" i="23"/>
  <c r="H5" i="19"/>
  <c r="BK105" i="23"/>
  <c r="AD105" i="27"/>
  <c r="AD105" i="25"/>
  <c r="BS105" i="21"/>
  <c r="G12" i="19"/>
  <c r="F12" i="19"/>
  <c r="BS105" i="20"/>
  <c r="M6" i="14"/>
  <c r="I6" i="19"/>
  <c r="L5" i="14"/>
  <c r="BH9" i="9"/>
  <c r="BH4" i="9"/>
  <c r="BH7" i="9"/>
  <c r="BH12" i="9"/>
  <c r="BH15" i="9"/>
  <c r="BH20" i="9"/>
  <c r="BH23" i="9"/>
  <c r="BH28" i="9"/>
  <c r="BH31" i="9"/>
  <c r="BH5" i="9"/>
  <c r="BH6" i="9"/>
  <c r="BH13" i="9"/>
  <c r="BH14" i="9"/>
  <c r="BH21" i="9"/>
  <c r="BH22" i="9"/>
  <c r="BH10" i="9"/>
  <c r="BH17" i="9"/>
  <c r="BH37" i="9"/>
  <c r="BH38" i="9"/>
  <c r="BH45" i="9"/>
  <c r="BH46" i="9"/>
  <c r="BH53" i="9"/>
  <c r="BH54" i="9"/>
  <c r="BH36" i="9"/>
  <c r="BH44" i="9"/>
  <c r="BH47" i="9"/>
  <c r="BH52" i="9"/>
  <c r="BH60" i="9"/>
  <c r="BH8" i="9"/>
  <c r="BH11" i="9"/>
  <c r="BH16" i="9"/>
  <c r="BH27" i="9"/>
  <c r="BH32" i="9"/>
  <c r="BH35" i="9"/>
  <c r="BH40" i="9"/>
  <c r="BH43" i="9"/>
  <c r="BH48" i="9"/>
  <c r="BH51" i="9"/>
  <c r="BH56" i="9"/>
  <c r="BH59" i="9"/>
  <c r="BH34" i="9"/>
  <c r="BH42" i="9"/>
  <c r="BH50" i="9"/>
  <c r="BH58" i="9"/>
  <c r="BH24" i="9"/>
  <c r="BH29" i="9"/>
  <c r="BH55" i="9"/>
  <c r="BH18" i="9"/>
  <c r="BH25" i="9"/>
  <c r="BH41" i="9"/>
  <c r="BH49" i="9"/>
  <c r="BH57" i="9"/>
  <c r="BH3" i="9"/>
  <c r="BH19" i="9"/>
  <c r="BH26" i="9"/>
  <c r="BH30" i="9"/>
  <c r="BH33" i="9"/>
  <c r="BH39" i="9"/>
  <c r="BH94" i="9"/>
  <c r="BH66" i="9"/>
  <c r="BH101" i="9"/>
  <c r="BH85" i="9"/>
  <c r="BH72" i="9"/>
  <c r="BH98" i="9"/>
  <c r="BH97" i="9"/>
  <c r="BH89" i="9"/>
  <c r="BH81" i="9"/>
  <c r="BH77" i="9"/>
  <c r="BH82" i="9"/>
  <c r="BH93" i="9"/>
  <c r="BH69" i="9"/>
  <c r="BH65" i="9"/>
  <c r="BH100" i="9"/>
  <c r="BH96" i="9"/>
  <c r="BH92" i="9"/>
  <c r="BH68" i="9"/>
  <c r="BH88" i="9"/>
  <c r="BH64" i="9"/>
  <c r="BH84" i="9"/>
  <c r="BH73" i="9"/>
  <c r="BH76" i="9"/>
  <c r="BH74" i="9"/>
  <c r="BH78" i="9"/>
  <c r="BH70" i="9"/>
  <c r="BH95" i="9"/>
  <c r="BH83" i="9"/>
  <c r="BH63" i="9"/>
  <c r="BH80" i="9"/>
  <c r="BH90" i="9"/>
  <c r="BH62" i="9"/>
  <c r="BH99" i="9"/>
  <c r="BH91" i="9"/>
  <c r="BH79" i="9"/>
  <c r="BH61" i="9"/>
  <c r="BH103" i="9"/>
  <c r="BH87" i="9"/>
  <c r="BH71" i="9"/>
  <c r="BH102" i="9"/>
  <c r="BH67" i="9"/>
  <c r="BH75" i="9"/>
  <c r="BH86" i="9"/>
  <c r="BS6" i="9"/>
  <c r="BS22" i="9"/>
  <c r="BS38" i="9"/>
  <c r="BS13" i="9"/>
  <c r="BS29" i="9"/>
  <c r="BS45" i="9"/>
  <c r="BS16" i="9"/>
  <c r="BS32" i="9"/>
  <c r="BS3" i="9"/>
  <c r="BS19" i="9"/>
  <c r="BS35" i="9"/>
  <c r="BS54" i="9"/>
  <c r="BS70" i="9"/>
  <c r="BS86" i="9"/>
  <c r="BS47" i="9"/>
  <c r="BS61" i="9"/>
  <c r="BS77" i="9"/>
  <c r="BS93" i="9"/>
  <c r="BS46" i="9"/>
  <c r="BS60" i="9"/>
  <c r="BS76" i="9"/>
  <c r="BS92" i="9"/>
  <c r="BS55" i="9"/>
  <c r="BS71" i="9"/>
  <c r="BS87" i="9"/>
  <c r="BS103" i="9"/>
  <c r="BS10" i="9"/>
  <c r="BS26" i="9"/>
  <c r="BS42" i="9"/>
  <c r="BS17" i="9"/>
  <c r="BS33" i="9"/>
  <c r="BS4" i="9"/>
  <c r="BS20" i="9"/>
  <c r="BS36" i="9"/>
  <c r="BS7" i="9"/>
  <c r="BS23" i="9"/>
  <c r="BS39" i="9"/>
  <c r="BS58" i="9"/>
  <c r="BS74" i="9"/>
  <c r="BS90" i="9"/>
  <c r="BS49" i="9"/>
  <c r="BS65" i="9"/>
  <c r="BS81" i="9"/>
  <c r="BS97" i="9"/>
  <c r="BS48" i="9"/>
  <c r="BS64" i="9"/>
  <c r="BS80" i="9"/>
  <c r="BS96" i="9"/>
  <c r="BS59" i="9"/>
  <c r="BS75" i="9"/>
  <c r="BS91" i="9"/>
  <c r="BS14" i="9"/>
  <c r="BS30" i="9"/>
  <c r="BS5" i="9"/>
  <c r="BS21" i="9"/>
  <c r="BS37" i="9"/>
  <c r="BS8" i="9"/>
  <c r="BS24" i="9"/>
  <c r="BS40" i="9"/>
  <c r="BS11" i="9"/>
  <c r="BS27" i="9"/>
  <c r="BS43" i="9"/>
  <c r="BS62" i="9"/>
  <c r="BS78" i="9"/>
  <c r="BS94" i="9"/>
  <c r="BS53" i="9"/>
  <c r="BS69" i="9"/>
  <c r="BS85" i="9"/>
  <c r="BS101" i="9"/>
  <c r="BS52" i="9"/>
  <c r="BS68" i="9"/>
  <c r="BS84" i="9"/>
  <c r="BS100" i="9"/>
  <c r="BS63" i="9"/>
  <c r="BS79" i="9"/>
  <c r="BS95" i="9"/>
  <c r="K12" i="14"/>
  <c r="BS18" i="9"/>
  <c r="BS34" i="9"/>
  <c r="BS9" i="9"/>
  <c r="BS25" i="9"/>
  <c r="BS41" i="9"/>
  <c r="BS12" i="9"/>
  <c r="BS28" i="9"/>
  <c r="BS44" i="9"/>
  <c r="BS15" i="9"/>
  <c r="BS31" i="9"/>
  <c r="BS50" i="9"/>
  <c r="BS66" i="9"/>
  <c r="BS82" i="9"/>
  <c r="BS98" i="9"/>
  <c r="BS57" i="9"/>
  <c r="BS73" i="9"/>
  <c r="BS89" i="9"/>
  <c r="BS102" i="9"/>
  <c r="BS56" i="9"/>
  <c r="BS72" i="9"/>
  <c r="BS88" i="9"/>
  <c r="BS51" i="9"/>
  <c r="BS67" i="9"/>
  <c r="BS83" i="9"/>
  <c r="BS99" i="9"/>
  <c r="AX5" i="9"/>
  <c r="AX6" i="9"/>
  <c r="AX3" i="9"/>
  <c r="AX8" i="9"/>
  <c r="AX11" i="9"/>
  <c r="AX16" i="9"/>
  <c r="AX19" i="9"/>
  <c r="AX24" i="9"/>
  <c r="AX27" i="9"/>
  <c r="AX32" i="9"/>
  <c r="AX9" i="9"/>
  <c r="AX10" i="9"/>
  <c r="AX17" i="9"/>
  <c r="AX18" i="9"/>
  <c r="AX25" i="9"/>
  <c r="AX21" i="9"/>
  <c r="AX22" i="9"/>
  <c r="AX29" i="9"/>
  <c r="AX30" i="9"/>
  <c r="AX34" i="9"/>
  <c r="AX41" i="9"/>
  <c r="AX42" i="9"/>
  <c r="AX49" i="9"/>
  <c r="AX50" i="9"/>
  <c r="AX43" i="9"/>
  <c r="AX7" i="9"/>
  <c r="AX12" i="9"/>
  <c r="AX15" i="9"/>
  <c r="AX36" i="9"/>
  <c r="AX39" i="9"/>
  <c r="AX44" i="9"/>
  <c r="AX47" i="9"/>
  <c r="AX23" i="9"/>
  <c r="AX28" i="9"/>
  <c r="AX13" i="9"/>
  <c r="AX14" i="9"/>
  <c r="AX37" i="9"/>
  <c r="AX38" i="9"/>
  <c r="AX45" i="9"/>
  <c r="AX46" i="9"/>
  <c r="AX4" i="9"/>
  <c r="AX20" i="9"/>
  <c r="AX26" i="9"/>
  <c r="AX31" i="9"/>
  <c r="AX33" i="9"/>
  <c r="AX35" i="9"/>
  <c r="AX40" i="9"/>
  <c r="AX48" i="9"/>
  <c r="AX96" i="9"/>
  <c r="AX84" i="9"/>
  <c r="AX56" i="9"/>
  <c r="AX103" i="9"/>
  <c r="AX99" i="9"/>
  <c r="AX95" i="9"/>
  <c r="AX91" i="9"/>
  <c r="AX87" i="9"/>
  <c r="AX83" i="9"/>
  <c r="AX79" i="9"/>
  <c r="AX59" i="9"/>
  <c r="AX75" i="9"/>
  <c r="AX55" i="9"/>
  <c r="AX71" i="9"/>
  <c r="AX62" i="9"/>
  <c r="AX100" i="9"/>
  <c r="AX88" i="9"/>
  <c r="AX67" i="9"/>
  <c r="AX72" i="9"/>
  <c r="AX102" i="9"/>
  <c r="AX98" i="9"/>
  <c r="AX94" i="9"/>
  <c r="AX70" i="9"/>
  <c r="AX63" i="9"/>
  <c r="AX90" i="9"/>
  <c r="AX86" i="9"/>
  <c r="AX66" i="9"/>
  <c r="AX82" i="9"/>
  <c r="AX78" i="9"/>
  <c r="AX58" i="9"/>
  <c r="AX74" i="9"/>
  <c r="AX54" i="9"/>
  <c r="AX92" i="9"/>
  <c r="AX52" i="9"/>
  <c r="AX51" i="9"/>
  <c r="AX80" i="9"/>
  <c r="AX64" i="9"/>
  <c r="AX97" i="9"/>
  <c r="AX93" i="9"/>
  <c r="AX61" i="9"/>
  <c r="AX60" i="9"/>
  <c r="AX77" i="9"/>
  <c r="AX57" i="9"/>
  <c r="AX101" i="9"/>
  <c r="AX85" i="9"/>
  <c r="AX73" i="9"/>
  <c r="AX68" i="9"/>
  <c r="AX89" i="9"/>
  <c r="AX81" i="9"/>
  <c r="AX69" i="9"/>
  <c r="AX53" i="9"/>
  <c r="AX65" i="9"/>
  <c r="AX76" i="9"/>
  <c r="BC4" i="9"/>
  <c r="BC7" i="9"/>
  <c r="BC5" i="9"/>
  <c r="BC6" i="9"/>
  <c r="BC13" i="9"/>
  <c r="BC14" i="9"/>
  <c r="BC21" i="9"/>
  <c r="BC22" i="9"/>
  <c r="BC29" i="9"/>
  <c r="BC30" i="9"/>
  <c r="BC3" i="9"/>
  <c r="BC8" i="9"/>
  <c r="BC11" i="9"/>
  <c r="BC16" i="9"/>
  <c r="BC19" i="9"/>
  <c r="BC24" i="9"/>
  <c r="BC12" i="9"/>
  <c r="BC15" i="9"/>
  <c r="BC35" i="9"/>
  <c r="BC40" i="9"/>
  <c r="BC43" i="9"/>
  <c r="BC48" i="9"/>
  <c r="BC51" i="9"/>
  <c r="BC37" i="9"/>
  <c r="BC45" i="9"/>
  <c r="BC46" i="9"/>
  <c r="BC54" i="9"/>
  <c r="BC9" i="9"/>
  <c r="BC10" i="9"/>
  <c r="BC17" i="9"/>
  <c r="BC27" i="9"/>
  <c r="BC32" i="9"/>
  <c r="BC34" i="9"/>
  <c r="BC41" i="9"/>
  <c r="BC42" i="9"/>
  <c r="BC49" i="9"/>
  <c r="BC50" i="9"/>
  <c r="BC44" i="9"/>
  <c r="BC47" i="9"/>
  <c r="BC52" i="9"/>
  <c r="BC55" i="9"/>
  <c r="BC25" i="9"/>
  <c r="BC26" i="9"/>
  <c r="BC31" i="9"/>
  <c r="BC33" i="9"/>
  <c r="BC20" i="9"/>
  <c r="BC23" i="9"/>
  <c r="BC36" i="9"/>
  <c r="BC39" i="9"/>
  <c r="BC18" i="9"/>
  <c r="BC28" i="9"/>
  <c r="BC38" i="9"/>
  <c r="BC53" i="9"/>
  <c r="BC101" i="9"/>
  <c r="BC89" i="9"/>
  <c r="BC61" i="9"/>
  <c r="BC100" i="9"/>
  <c r="BC96" i="9"/>
  <c r="BC92" i="9"/>
  <c r="BC88" i="9"/>
  <c r="BC72" i="9"/>
  <c r="BC77" i="9"/>
  <c r="BC64" i="9"/>
  <c r="BC84" i="9"/>
  <c r="BC80" i="9"/>
  <c r="BC60" i="9"/>
  <c r="BC76" i="9"/>
  <c r="BC67" i="9"/>
  <c r="BC93" i="9"/>
  <c r="BC87" i="9"/>
  <c r="BC103" i="9"/>
  <c r="BC99" i="9"/>
  <c r="BC83" i="9"/>
  <c r="BC79" i="9"/>
  <c r="BC59" i="9"/>
  <c r="BC75" i="9"/>
  <c r="BC68" i="9"/>
  <c r="BC95" i="9"/>
  <c r="BC91" i="9"/>
  <c r="BC71" i="9"/>
  <c r="BC63" i="9"/>
  <c r="BC73" i="9"/>
  <c r="BC65" i="9"/>
  <c r="BC97" i="9"/>
  <c r="BC85" i="9"/>
  <c r="BC57" i="9"/>
  <c r="BC56" i="9"/>
  <c r="BC94" i="9"/>
  <c r="BC86" i="9"/>
  <c r="BC74" i="9"/>
  <c r="BC69" i="9"/>
  <c r="BC102" i="9"/>
  <c r="BC98" i="9"/>
  <c r="BC82" i="9"/>
  <c r="BC66" i="9"/>
  <c r="BC62" i="9"/>
  <c r="BC90" i="9"/>
  <c r="BC78" i="9"/>
  <c r="BC58" i="9"/>
  <c r="BC70" i="9"/>
  <c r="BC81" i="9"/>
  <c r="J12" i="14"/>
  <c r="BS5" i="10"/>
  <c r="BS8" i="10"/>
  <c r="BS13" i="10"/>
  <c r="BS16" i="10"/>
  <c r="BS21" i="10"/>
  <c r="BS24" i="10"/>
  <c r="BS29" i="10"/>
  <c r="BS32" i="10"/>
  <c r="BS10" i="10"/>
  <c r="BS11" i="10"/>
  <c r="BS26" i="10"/>
  <c r="BS27" i="10"/>
  <c r="BS38" i="10"/>
  <c r="BS39" i="10"/>
  <c r="BS46" i="10"/>
  <c r="BS47" i="10"/>
  <c r="BS54" i="10"/>
  <c r="BS55" i="10"/>
  <c r="BS62" i="10"/>
  <c r="BS66" i="10"/>
  <c r="BS70" i="10"/>
  <c r="BS4" i="10"/>
  <c r="BS14" i="10"/>
  <c r="BS15" i="10"/>
  <c r="BS17" i="10"/>
  <c r="BS20" i="10"/>
  <c r="BS30" i="10"/>
  <c r="BS31" i="10"/>
  <c r="BS33" i="10"/>
  <c r="BS36" i="10"/>
  <c r="BS41" i="10"/>
  <c r="BS44" i="10"/>
  <c r="BS49" i="10"/>
  <c r="BS52" i="10"/>
  <c r="BS57" i="10"/>
  <c r="BS60" i="10"/>
  <c r="BS63" i="10"/>
  <c r="BS67" i="10"/>
  <c r="BS71" i="10"/>
  <c r="BS3" i="10"/>
  <c r="BS18" i="10"/>
  <c r="BS19" i="10"/>
  <c r="BS34" i="10"/>
  <c r="BS35" i="10"/>
  <c r="BS42" i="10"/>
  <c r="BS43" i="10"/>
  <c r="BS50" i="10"/>
  <c r="BS51" i="10"/>
  <c r="BS58" i="10"/>
  <c r="BS59" i="10"/>
  <c r="BS64" i="10"/>
  <c r="BS68" i="10"/>
  <c r="BS6" i="10"/>
  <c r="BS7" i="10"/>
  <c r="BS9" i="10"/>
  <c r="BS22" i="10"/>
  <c r="BS23" i="10"/>
  <c r="BS25" i="10"/>
  <c r="BS37" i="10"/>
  <c r="BS48" i="10"/>
  <c r="BS53" i="10"/>
  <c r="BS69" i="10"/>
  <c r="BS65" i="10"/>
  <c r="BS12" i="10"/>
  <c r="BS28" i="10"/>
  <c r="BS40" i="10"/>
  <c r="BS45" i="10"/>
  <c r="BS56" i="10"/>
  <c r="BS61" i="10"/>
  <c r="BS77" i="10"/>
  <c r="BS100" i="10"/>
  <c r="BS80" i="10"/>
  <c r="BS76" i="10"/>
  <c r="BS83" i="10"/>
  <c r="BS96" i="10"/>
  <c r="BS92" i="10"/>
  <c r="BS88" i="10"/>
  <c r="BS93" i="10"/>
  <c r="BS103" i="10"/>
  <c r="BS95" i="10"/>
  <c r="BS91" i="10"/>
  <c r="BS87" i="10"/>
  <c r="BS99" i="10"/>
  <c r="BS84" i="10"/>
  <c r="BS79" i="10"/>
  <c r="BS75" i="10"/>
  <c r="BS89" i="10"/>
  <c r="BS72" i="10"/>
  <c r="BS73" i="10"/>
  <c r="BS101" i="10"/>
  <c r="BS81" i="10"/>
  <c r="BS85" i="10"/>
  <c r="BS102" i="10"/>
  <c r="BS94" i="10"/>
  <c r="BS90" i="10"/>
  <c r="BS78" i="10"/>
  <c r="BS98" i="10"/>
  <c r="BS82" i="10"/>
  <c r="BS74" i="10"/>
  <c r="BS86" i="10"/>
  <c r="BS97" i="10"/>
  <c r="L6" i="14"/>
  <c r="AY3" i="7"/>
  <c r="AY4" i="7"/>
  <c r="AY5" i="7"/>
  <c r="AY6" i="7"/>
  <c r="AY7" i="7"/>
  <c r="AY8"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Y80" i="7"/>
  <c r="AY81" i="7"/>
  <c r="AY82" i="7"/>
  <c r="AY83" i="7"/>
  <c r="AY84" i="7"/>
  <c r="AY85" i="7"/>
  <c r="AY86" i="7"/>
  <c r="AY87" i="7"/>
  <c r="AY88" i="7"/>
  <c r="AY89" i="7"/>
  <c r="AY90" i="7"/>
  <c r="AY91" i="7"/>
  <c r="AY92" i="7"/>
  <c r="AY93" i="7"/>
  <c r="AY94" i="7"/>
  <c r="AY95" i="7"/>
  <c r="AY96" i="7"/>
  <c r="AY97" i="7"/>
  <c r="AY98" i="7"/>
  <c r="AY99" i="7"/>
  <c r="AY100" i="7"/>
  <c r="AY101" i="7"/>
  <c r="AY102" i="7"/>
  <c r="AY103" i="7"/>
  <c r="AY3" i="5"/>
  <c r="AY4" i="5"/>
  <c r="AY5" i="5"/>
  <c r="AY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9" i="5"/>
  <c r="AY88" i="5"/>
  <c r="AY92" i="5"/>
  <c r="AY93" i="5"/>
  <c r="AY94" i="5"/>
  <c r="AY95" i="5"/>
  <c r="AY96" i="5"/>
  <c r="AY97" i="5"/>
  <c r="AY98" i="5"/>
  <c r="AY99" i="5"/>
  <c r="AY100" i="5"/>
  <c r="AY101" i="5"/>
  <c r="AY102" i="5"/>
  <c r="AY103" i="5"/>
  <c r="AY85" i="5"/>
  <c r="AY87" i="5"/>
  <c r="AY91" i="5"/>
  <c r="AY86" i="5"/>
  <c r="AY90" i="5"/>
  <c r="BD5" i="7"/>
  <c r="BD9" i="7"/>
  <c r="BD13" i="7"/>
  <c r="BD17" i="7"/>
  <c r="BD21" i="7"/>
  <c r="BD25" i="7"/>
  <c r="BD29" i="7"/>
  <c r="BD33" i="7"/>
  <c r="BD37" i="7"/>
  <c r="BD41" i="7"/>
  <c r="BD45" i="7"/>
  <c r="BD49" i="7"/>
  <c r="BD53" i="7"/>
  <c r="BD57" i="7"/>
  <c r="BD61" i="7"/>
  <c r="BD65" i="7"/>
  <c r="BD69" i="7"/>
  <c r="BD73" i="7"/>
  <c r="BD77" i="7"/>
  <c r="BD81" i="7"/>
  <c r="BD85" i="7"/>
  <c r="BD89" i="7"/>
  <c r="BD93" i="7"/>
  <c r="BD97" i="7"/>
  <c r="BD101" i="7"/>
  <c r="BD6" i="7"/>
  <c r="BD10" i="7"/>
  <c r="BD14" i="7"/>
  <c r="BD18" i="7"/>
  <c r="BD22" i="7"/>
  <c r="BD26" i="7"/>
  <c r="BD30" i="7"/>
  <c r="BD34" i="7"/>
  <c r="BD38" i="7"/>
  <c r="BD42" i="7"/>
  <c r="BD46" i="7"/>
  <c r="BD50" i="7"/>
  <c r="BD54" i="7"/>
  <c r="BD58" i="7"/>
  <c r="BD62" i="7"/>
  <c r="BD66" i="7"/>
  <c r="BD70" i="7"/>
  <c r="BD74" i="7"/>
  <c r="BD78" i="7"/>
  <c r="BD82" i="7"/>
  <c r="BD86" i="7"/>
  <c r="BD90" i="7"/>
  <c r="BD94" i="7"/>
  <c r="BD98" i="7"/>
  <c r="BD102" i="7"/>
  <c r="BD3" i="7"/>
  <c r="BD7" i="7"/>
  <c r="BD11" i="7"/>
  <c r="BD15" i="7"/>
  <c r="BD19" i="7"/>
  <c r="BD23" i="7"/>
  <c r="BD27" i="7"/>
  <c r="BD31" i="7"/>
  <c r="BD35" i="7"/>
  <c r="BD39" i="7"/>
  <c r="BD43" i="7"/>
  <c r="BD47" i="7"/>
  <c r="BD51" i="7"/>
  <c r="BD55" i="7"/>
  <c r="BD59" i="7"/>
  <c r="BD63" i="7"/>
  <c r="BD67" i="7"/>
  <c r="BD71" i="7"/>
  <c r="BD75" i="7"/>
  <c r="BD79" i="7"/>
  <c r="BD83" i="7"/>
  <c r="BD87" i="7"/>
  <c r="BD91" i="7"/>
  <c r="BD95" i="7"/>
  <c r="BD99" i="7"/>
  <c r="BD103" i="7"/>
  <c r="BD4" i="7"/>
  <c r="BD8" i="7"/>
  <c r="BD12" i="7"/>
  <c r="BD16" i="7"/>
  <c r="BD20" i="7"/>
  <c r="BD24" i="7"/>
  <c r="BD28" i="7"/>
  <c r="BD32" i="7"/>
  <c r="BD36" i="7"/>
  <c r="BD40" i="7"/>
  <c r="BD44" i="7"/>
  <c r="BD48" i="7"/>
  <c r="BD52" i="7"/>
  <c r="BD56" i="7"/>
  <c r="BD60" i="7"/>
  <c r="BD64" i="7"/>
  <c r="BD68" i="7"/>
  <c r="BD72" i="7"/>
  <c r="BD76" i="7"/>
  <c r="BD80" i="7"/>
  <c r="BD84" i="7"/>
  <c r="BD88" i="7"/>
  <c r="BD92" i="7"/>
  <c r="BD96" i="7"/>
  <c r="BD100" i="7"/>
  <c r="BD3" i="5"/>
  <c r="BD4" i="5"/>
  <c r="BD5" i="5"/>
  <c r="BD6" i="5"/>
  <c r="BD7" i="5"/>
  <c r="BD8" i="5"/>
  <c r="BD9" i="5"/>
  <c r="BD10" i="5"/>
  <c r="BD11" i="5"/>
  <c r="BD12" i="5"/>
  <c r="BD13" i="5"/>
  <c r="BD14" i="5"/>
  <c r="BD15" i="5"/>
  <c r="BD16" i="5"/>
  <c r="BD17" i="5"/>
  <c r="BD18" i="5"/>
  <c r="BD19" i="5"/>
  <c r="BD20" i="5"/>
  <c r="BD21" i="5"/>
  <c r="BD22" i="5"/>
  <c r="BD23" i="5"/>
  <c r="BD24" i="5"/>
  <c r="BD25" i="5"/>
  <c r="BD26" i="5"/>
  <c r="BD27" i="5"/>
  <c r="BD28" i="5"/>
  <c r="BD29" i="5"/>
  <c r="BD30" i="5"/>
  <c r="BD31" i="5"/>
  <c r="BD32" i="5"/>
  <c r="BD33" i="5"/>
  <c r="BD34" i="5"/>
  <c r="BD35" i="5"/>
  <c r="BD36" i="5"/>
  <c r="BD37" i="5"/>
  <c r="BD38" i="5"/>
  <c r="BD39" i="5"/>
  <c r="BD40" i="5"/>
  <c r="BD41" i="5"/>
  <c r="BD42" i="5"/>
  <c r="BD43" i="5"/>
  <c r="BD44" i="5"/>
  <c r="BD45" i="5"/>
  <c r="BD46" i="5"/>
  <c r="BD47" i="5"/>
  <c r="BD48" i="5"/>
  <c r="BD49" i="5"/>
  <c r="BD50" i="5"/>
  <c r="BD51" i="5"/>
  <c r="BD52" i="5"/>
  <c r="BD53" i="5"/>
  <c r="BD54" i="5"/>
  <c r="BD55" i="5"/>
  <c r="BD56" i="5"/>
  <c r="BD57" i="5"/>
  <c r="BD58" i="5"/>
  <c r="BD59" i="5"/>
  <c r="BD60" i="5"/>
  <c r="BD61" i="5"/>
  <c r="BD62" i="5"/>
  <c r="BD63" i="5"/>
  <c r="BD64" i="5"/>
  <c r="BD65" i="5"/>
  <c r="BD66" i="5"/>
  <c r="BD67" i="5"/>
  <c r="BD68" i="5"/>
  <c r="BD69" i="5"/>
  <c r="BD70" i="5"/>
  <c r="BD71" i="5"/>
  <c r="BD72" i="5"/>
  <c r="BD73" i="5"/>
  <c r="BD74" i="5"/>
  <c r="BD75" i="5"/>
  <c r="BD76" i="5"/>
  <c r="BD77" i="5"/>
  <c r="BD78" i="5"/>
  <c r="BD79" i="5"/>
  <c r="BD80" i="5"/>
  <c r="BD81" i="5"/>
  <c r="BD82" i="5"/>
  <c r="BD83" i="5"/>
  <c r="BD84" i="5"/>
  <c r="BD85" i="5"/>
  <c r="BD86" i="5"/>
  <c r="BD87" i="5"/>
  <c r="BD88" i="5"/>
  <c r="BD89" i="5"/>
  <c r="BD90" i="5"/>
  <c r="BD91" i="5"/>
  <c r="BD92" i="5"/>
  <c r="BD93" i="5"/>
  <c r="BD94" i="5"/>
  <c r="BD95" i="5"/>
  <c r="BD96" i="5"/>
  <c r="BD97" i="5"/>
  <c r="BD98" i="5"/>
  <c r="BD99" i="5"/>
  <c r="BD100" i="5"/>
  <c r="BD101" i="5"/>
  <c r="BD102" i="5"/>
  <c r="BD103" i="5"/>
  <c r="R57" i="1"/>
  <c r="S102" i="1"/>
  <c r="S107" i="1"/>
  <c r="R62" i="1"/>
  <c r="S97" i="1"/>
  <c r="S87" i="1"/>
  <c r="Y97" i="1"/>
  <c r="Y92" i="1"/>
  <c r="X62" i="1"/>
  <c r="AD62" i="1" s="1"/>
  <c r="Y102" i="1"/>
  <c r="X57" i="1"/>
  <c r="AD57" i="1" s="1"/>
  <c r="M77" i="1"/>
  <c r="AE77" i="1" s="1"/>
  <c r="I79" i="1"/>
  <c r="BO105" i="27" l="1"/>
  <c r="BK105" i="27"/>
  <c r="D4" i="14"/>
  <c r="M5" i="14"/>
  <c r="AC5" i="14" s="1"/>
  <c r="BL80" i="27"/>
  <c r="BL32" i="27"/>
  <c r="BL96" i="27"/>
  <c r="BL64" i="27"/>
  <c r="BL81" i="17"/>
  <c r="BL48" i="27"/>
  <c r="CR105" i="32"/>
  <c r="E32" i="14"/>
  <c r="CM105" i="32"/>
  <c r="CB105" i="32"/>
  <c r="N22" i="14"/>
  <c r="J22" i="19"/>
  <c r="CC64" i="31"/>
  <c r="CC66" i="31"/>
  <c r="CC68" i="31"/>
  <c r="CC70" i="31"/>
  <c r="CC72" i="31"/>
  <c r="CC74" i="31"/>
  <c r="CC76" i="31"/>
  <c r="CC78" i="31"/>
  <c r="CC80" i="31"/>
  <c r="CC63" i="31"/>
  <c r="CC65" i="31"/>
  <c r="CC67" i="31"/>
  <c r="CC69" i="31"/>
  <c r="CC71" i="31"/>
  <c r="CC73" i="31"/>
  <c r="CC75" i="31"/>
  <c r="CC77" i="31"/>
  <c r="CC79" i="31"/>
  <c r="CC82" i="31"/>
  <c r="CC84" i="31"/>
  <c r="CC86" i="31"/>
  <c r="CC88" i="31"/>
  <c r="CC90" i="31"/>
  <c r="CC92" i="31"/>
  <c r="CC94" i="31"/>
  <c r="CC96" i="31"/>
  <c r="CC98" i="31"/>
  <c r="CC100" i="31"/>
  <c r="CC102" i="31"/>
  <c r="CC81" i="31"/>
  <c r="CC83" i="31"/>
  <c r="CC85" i="31"/>
  <c r="CC87" i="31"/>
  <c r="CC89" i="31"/>
  <c r="CC91" i="31"/>
  <c r="CC93" i="31"/>
  <c r="CC95" i="31"/>
  <c r="CC97" i="31"/>
  <c r="CC99" i="31"/>
  <c r="CC101" i="31"/>
  <c r="CC103" i="31"/>
  <c r="CC74" i="29"/>
  <c r="CC76" i="29"/>
  <c r="CC78" i="29"/>
  <c r="CC80" i="29"/>
  <c r="CC82" i="29"/>
  <c r="CC84" i="29"/>
  <c r="CC86" i="29"/>
  <c r="CC88" i="29"/>
  <c r="CC90" i="29"/>
  <c r="CC92" i="29"/>
  <c r="CC94" i="29"/>
  <c r="CC96" i="29"/>
  <c r="CC79" i="29"/>
  <c r="CC87" i="29"/>
  <c r="CC91" i="29"/>
  <c r="CC93" i="29"/>
  <c r="CC98" i="29"/>
  <c r="CC100" i="29"/>
  <c r="CC102" i="29"/>
  <c r="CC73" i="29"/>
  <c r="CC81" i="29"/>
  <c r="CC75" i="29"/>
  <c r="CC83" i="29"/>
  <c r="CC89" i="29"/>
  <c r="CC97" i="29"/>
  <c r="CC99" i="29"/>
  <c r="CC101" i="29"/>
  <c r="CC103" i="29"/>
  <c r="CC77" i="29"/>
  <c r="CC85" i="29"/>
  <c r="CC95" i="29"/>
  <c r="CH105" i="32"/>
  <c r="CQ105" i="32"/>
  <c r="CQ105" i="29"/>
  <c r="E21" i="14"/>
  <c r="E37" i="14"/>
  <c r="O22" i="14"/>
  <c r="K22" i="19"/>
  <c r="CC4" i="32"/>
  <c r="CC8" i="32"/>
  <c r="CC5" i="32"/>
  <c r="CC9" i="32"/>
  <c r="CC6" i="32"/>
  <c r="CC10" i="32"/>
  <c r="CC13" i="32"/>
  <c r="CC17" i="32"/>
  <c r="CC3" i="32"/>
  <c r="CC11" i="32"/>
  <c r="CC14" i="32"/>
  <c r="CC18" i="32"/>
  <c r="CC15" i="32"/>
  <c r="CC7" i="32"/>
  <c r="CC12" i="32"/>
  <c r="CC22" i="32"/>
  <c r="CC26" i="32"/>
  <c r="CC30" i="32"/>
  <c r="CC20" i="32"/>
  <c r="CC23" i="32"/>
  <c r="CC27" i="32"/>
  <c r="CC31" i="32"/>
  <c r="CC35" i="32"/>
  <c r="CC16" i="32"/>
  <c r="CC24" i="32"/>
  <c r="CC28" i="32"/>
  <c r="CC19" i="32"/>
  <c r="CC21" i="32"/>
  <c r="CC39" i="32"/>
  <c r="CC43" i="32"/>
  <c r="CC29" i="32"/>
  <c r="CC32" i="32"/>
  <c r="CC36" i="32"/>
  <c r="CC40" i="32"/>
  <c r="CC44" i="32"/>
  <c r="CC33" i="32"/>
  <c r="CC37" i="32"/>
  <c r="CC41" i="32"/>
  <c r="CC45" i="32"/>
  <c r="CC25" i="32"/>
  <c r="CC34" i="32"/>
  <c r="CC38" i="32"/>
  <c r="CC42" i="32"/>
  <c r="CC46" i="32"/>
  <c r="CC50" i="32"/>
  <c r="CC54" i="32"/>
  <c r="CC58" i="32"/>
  <c r="CC62" i="32"/>
  <c r="CC66" i="32"/>
  <c r="CC70" i="32"/>
  <c r="CC47" i="32"/>
  <c r="CC51" i="32"/>
  <c r="CC55" i="32"/>
  <c r="CC59" i="32"/>
  <c r="CC63" i="32"/>
  <c r="CC67" i="32"/>
  <c r="CC48" i="32"/>
  <c r="CC52" i="32"/>
  <c r="CC56" i="32"/>
  <c r="CC60" i="32"/>
  <c r="CC64" i="32"/>
  <c r="CC68" i="32"/>
  <c r="CC49" i="32"/>
  <c r="CC53" i="32"/>
  <c r="CC57" i="32"/>
  <c r="CC61" i="32"/>
  <c r="CC65" i="32"/>
  <c r="CC69" i="32"/>
  <c r="CC71" i="32"/>
  <c r="CC75" i="32"/>
  <c r="CC79" i="32"/>
  <c r="CC83" i="32"/>
  <c r="CC87" i="32"/>
  <c r="CC91" i="32"/>
  <c r="CC72" i="32"/>
  <c r="CC76" i="32"/>
  <c r="CC80" i="32"/>
  <c r="CC84" i="32"/>
  <c r="CC88" i="32"/>
  <c r="CC92" i="32"/>
  <c r="CC73" i="32"/>
  <c r="CC77" i="32"/>
  <c r="CC81" i="32"/>
  <c r="CC85" i="32"/>
  <c r="CC89" i="32"/>
  <c r="CC93" i="32"/>
  <c r="CC74" i="32"/>
  <c r="CC78" i="32"/>
  <c r="CC82" i="32"/>
  <c r="CC86" i="32"/>
  <c r="CC90" i="32"/>
  <c r="CC94" i="32"/>
  <c r="CC95" i="32"/>
  <c r="CC96" i="32"/>
  <c r="CC100" i="32"/>
  <c r="CC97" i="32"/>
  <c r="CC101" i="32"/>
  <c r="CC98" i="32"/>
  <c r="CC102" i="32"/>
  <c r="CC99" i="32"/>
  <c r="CC103" i="32"/>
  <c r="CC73" i="30"/>
  <c r="CC74" i="30"/>
  <c r="CC75" i="30"/>
  <c r="CC79" i="30"/>
  <c r="CC83" i="30"/>
  <c r="CC87" i="30"/>
  <c r="CC91" i="30"/>
  <c r="CC95" i="30"/>
  <c r="CC99" i="30"/>
  <c r="CC103" i="30"/>
  <c r="CC76" i="30"/>
  <c r="CC80" i="30"/>
  <c r="CC84" i="30"/>
  <c r="CC88" i="30"/>
  <c r="CC92" i="30"/>
  <c r="CC96" i="30"/>
  <c r="CC100" i="30"/>
  <c r="CC77" i="30"/>
  <c r="CC81" i="30"/>
  <c r="CC85" i="30"/>
  <c r="CC89" i="30"/>
  <c r="CC93" i="30"/>
  <c r="CC97" i="30"/>
  <c r="CC101" i="30"/>
  <c r="CC78" i="30"/>
  <c r="CC82" i="30"/>
  <c r="CC86" i="30"/>
  <c r="CC90" i="30"/>
  <c r="CC94" i="30"/>
  <c r="CC98" i="30"/>
  <c r="CC102" i="30"/>
  <c r="E36" i="14"/>
  <c r="CQ105" i="31"/>
  <c r="E27" i="14"/>
  <c r="E4" i="14"/>
  <c r="BL51" i="17"/>
  <c r="BL13" i="17"/>
  <c r="BL27" i="17"/>
  <c r="AC6" i="14"/>
  <c r="BL45" i="17"/>
  <c r="BL93" i="17"/>
  <c r="BL77" i="17"/>
  <c r="BL92" i="27"/>
  <c r="BL76" i="27"/>
  <c r="BL60" i="27"/>
  <c r="BL44" i="27"/>
  <c r="BL28" i="27"/>
  <c r="BL12" i="27"/>
  <c r="BL62" i="17"/>
  <c r="BL60" i="17"/>
  <c r="BL36" i="17"/>
  <c r="BL11" i="17"/>
  <c r="BL89" i="17"/>
  <c r="BL73" i="17"/>
  <c r="BL88" i="27"/>
  <c r="BL72" i="27"/>
  <c r="BL56" i="27"/>
  <c r="BL40" i="27"/>
  <c r="BL24" i="27"/>
  <c r="BL8" i="27"/>
  <c r="BL46" i="17"/>
  <c r="BL44" i="17"/>
  <c r="BL20" i="17"/>
  <c r="BL30" i="17"/>
  <c r="BL101" i="17"/>
  <c r="BL85" i="17"/>
  <c r="BL100" i="27"/>
  <c r="BL84" i="27"/>
  <c r="BL68" i="27"/>
  <c r="BL54" i="27"/>
  <c r="BL36" i="27"/>
  <c r="BL20" i="27"/>
  <c r="BL4" i="27"/>
  <c r="BL67" i="17"/>
  <c r="BL61" i="17"/>
  <c r="BL29" i="17"/>
  <c r="BL4" i="17"/>
  <c r="BL14" i="17"/>
  <c r="BK105" i="29"/>
  <c r="BN105" i="29"/>
  <c r="BN105" i="31"/>
  <c r="BL100" i="17"/>
  <c r="BL96" i="17"/>
  <c r="BL92" i="17"/>
  <c r="BL88" i="17"/>
  <c r="BL84" i="17"/>
  <c r="BL80" i="17"/>
  <c r="BL76" i="17"/>
  <c r="BL103" i="27"/>
  <c r="BL99" i="27"/>
  <c r="BL95" i="27"/>
  <c r="BL91" i="27"/>
  <c r="BL87" i="27"/>
  <c r="BL83" i="27"/>
  <c r="BL79" i="27"/>
  <c r="BL75" i="27"/>
  <c r="BL71" i="27"/>
  <c r="BL67" i="27"/>
  <c r="BL63" i="27"/>
  <c r="BL59" i="27"/>
  <c r="BL55" i="27"/>
  <c r="BL53" i="27"/>
  <c r="BL47" i="27"/>
  <c r="BL43" i="27"/>
  <c r="BL39" i="27"/>
  <c r="BL35" i="27"/>
  <c r="BL31" i="27"/>
  <c r="BL27" i="27"/>
  <c r="BL23" i="27"/>
  <c r="BL19" i="27"/>
  <c r="BL15" i="27"/>
  <c r="BL11" i="27"/>
  <c r="BL7" i="27"/>
  <c r="BL3" i="27"/>
  <c r="BL70" i="17"/>
  <c r="BL63" i="17"/>
  <c r="BL47" i="17"/>
  <c r="BL58" i="17"/>
  <c r="BL42" i="17"/>
  <c r="BL57" i="17"/>
  <c r="BL41" i="17"/>
  <c r="BL56" i="17"/>
  <c r="BL38" i="17"/>
  <c r="BL25" i="17"/>
  <c r="BL9" i="17"/>
  <c r="BL32" i="17"/>
  <c r="BL16" i="17"/>
  <c r="BL39" i="17"/>
  <c r="BL23" i="17"/>
  <c r="BL7" i="17"/>
  <c r="BL26" i="17"/>
  <c r="BL10" i="17"/>
  <c r="BO105" i="29"/>
  <c r="BL103" i="17"/>
  <c r="BL99" i="17"/>
  <c r="BL95" i="17"/>
  <c r="BL91" i="17"/>
  <c r="BL87" i="17"/>
  <c r="BL83" i="17"/>
  <c r="BL79" i="17"/>
  <c r="BL75" i="17"/>
  <c r="BL102" i="27"/>
  <c r="BL98" i="27"/>
  <c r="BL94" i="27"/>
  <c r="BL90" i="27"/>
  <c r="BL86" i="27"/>
  <c r="BL82" i="27"/>
  <c r="BL78" i="27"/>
  <c r="BL74" i="27"/>
  <c r="BL70" i="27"/>
  <c r="BL66" i="27"/>
  <c r="BL62" i="27"/>
  <c r="BL58" i="27"/>
  <c r="BL52" i="27"/>
  <c r="BL50" i="27"/>
  <c r="BL46" i="27"/>
  <c r="BL42" i="27"/>
  <c r="BL38" i="27"/>
  <c r="BL34" i="27"/>
  <c r="BL30" i="27"/>
  <c r="BL26" i="27"/>
  <c r="BL22" i="27"/>
  <c r="BL18" i="27"/>
  <c r="BL14" i="27"/>
  <c r="BL10" i="27"/>
  <c r="BL6" i="27"/>
  <c r="BL71" i="17"/>
  <c r="BL59" i="17"/>
  <c r="BL43" i="17"/>
  <c r="BL54" i="17"/>
  <c r="BL69" i="17"/>
  <c r="BL53" i="17"/>
  <c r="BL68" i="17"/>
  <c r="BL52" i="17"/>
  <c r="BL37" i="17"/>
  <c r="BL21" i="17"/>
  <c r="BL5" i="17"/>
  <c r="BL28" i="17"/>
  <c r="BL12" i="17"/>
  <c r="BL35" i="17"/>
  <c r="BL19" i="17"/>
  <c r="BL3" i="17"/>
  <c r="BL22" i="17"/>
  <c r="BL6" i="17"/>
  <c r="I5" i="19"/>
  <c r="BL102" i="17"/>
  <c r="BL98" i="17"/>
  <c r="BL94" i="17"/>
  <c r="BL90" i="17"/>
  <c r="BL86" i="17"/>
  <c r="BL82" i="17"/>
  <c r="BL78" i="17"/>
  <c r="BL74" i="17"/>
  <c r="BL101" i="27"/>
  <c r="BL97" i="27"/>
  <c r="BL93" i="27"/>
  <c r="BL89" i="27"/>
  <c r="BL85" i="27"/>
  <c r="BL81" i="27"/>
  <c r="BL77" i="27"/>
  <c r="BL73" i="27"/>
  <c r="BL69" i="27"/>
  <c r="BL65" i="27"/>
  <c r="BL61" i="27"/>
  <c r="BL57" i="27"/>
  <c r="BL51" i="27"/>
  <c r="BL49" i="27"/>
  <c r="BL45" i="27"/>
  <c r="BL41" i="27"/>
  <c r="BL37" i="27"/>
  <c r="BL33" i="27"/>
  <c r="BL29" i="27"/>
  <c r="BL25" i="27"/>
  <c r="BL21" i="27"/>
  <c r="BL17" i="27"/>
  <c r="BL13" i="27"/>
  <c r="BL9" i="27"/>
  <c r="BL5" i="27"/>
  <c r="BL72" i="17"/>
  <c r="BL55" i="17"/>
  <c r="BL66" i="17"/>
  <c r="BL50" i="17"/>
  <c r="BL65" i="17"/>
  <c r="BL49" i="17"/>
  <c r="BL64" i="17"/>
  <c r="BL48" i="17"/>
  <c r="BL33" i="17"/>
  <c r="BL17" i="17"/>
  <c r="BL40" i="17"/>
  <c r="BL24" i="17"/>
  <c r="BL8" i="17"/>
  <c r="BL31" i="17"/>
  <c r="BL15" i="17"/>
  <c r="BL34" i="17"/>
  <c r="BL18" i="17"/>
  <c r="BK105" i="31"/>
  <c r="BO105" i="31"/>
  <c r="AY5" i="32"/>
  <c r="AY9" i="32"/>
  <c r="AY4" i="32"/>
  <c r="AY8" i="32"/>
  <c r="AY3" i="32"/>
  <c r="AY7" i="32"/>
  <c r="AY6" i="32"/>
  <c r="AY10" i="32"/>
  <c r="AY15" i="32"/>
  <c r="AY19" i="32"/>
  <c r="AY14" i="32"/>
  <c r="AY18" i="32"/>
  <c r="AY11" i="32"/>
  <c r="AY13" i="32"/>
  <c r="AY17" i="32"/>
  <c r="AY12" i="32"/>
  <c r="AY16" i="32"/>
  <c r="AY21" i="32"/>
  <c r="AY25" i="32"/>
  <c r="AY29" i="32"/>
  <c r="AY24" i="32"/>
  <c r="AY28" i="32"/>
  <c r="AY20" i="32"/>
  <c r="AY23" i="32"/>
  <c r="AY27" i="32"/>
  <c r="AY22" i="32"/>
  <c r="AY26" i="32"/>
  <c r="AY31" i="32"/>
  <c r="AY35" i="32"/>
  <c r="AY30" i="32"/>
  <c r="AY34" i="32"/>
  <c r="AY33" i="32"/>
  <c r="AY37" i="32"/>
  <c r="AY32" i="32"/>
  <c r="AY36" i="32"/>
  <c r="AY38" i="32"/>
  <c r="AY39" i="32"/>
  <c r="AY43" i="32"/>
  <c r="AY47" i="32"/>
  <c r="AY51" i="32"/>
  <c r="AY55" i="32"/>
  <c r="AY42" i="32"/>
  <c r="AY46" i="32"/>
  <c r="AY50" i="32"/>
  <c r="AY54" i="32"/>
  <c r="AY58" i="32"/>
  <c r="AY41" i="32"/>
  <c r="AY45" i="32"/>
  <c r="AY49" i="32"/>
  <c r="AY53" i="32"/>
  <c r="AY57" i="32"/>
  <c r="AY40" i="32"/>
  <c r="AY44" i="32"/>
  <c r="AY48" i="32"/>
  <c r="AY52" i="32"/>
  <c r="AY56" i="32"/>
  <c r="AY59" i="32"/>
  <c r="AY63" i="32"/>
  <c r="AY67" i="32"/>
  <c r="AY71" i="32"/>
  <c r="AY75" i="32"/>
  <c r="AY62" i="32"/>
  <c r="AY66" i="32"/>
  <c r="AY70" i="32"/>
  <c r="AY74" i="32"/>
  <c r="AY61" i="32"/>
  <c r="AY65" i="32"/>
  <c r="AY60" i="32"/>
  <c r="AY64" i="32"/>
  <c r="AY68" i="32"/>
  <c r="AY72" i="32"/>
  <c r="AY76" i="32"/>
  <c r="AY77" i="32"/>
  <c r="AY80" i="32"/>
  <c r="AY84" i="32"/>
  <c r="AY88" i="32"/>
  <c r="AY92" i="32"/>
  <c r="AY96" i="32"/>
  <c r="AY73" i="32"/>
  <c r="AY79" i="32"/>
  <c r="AY83" i="32"/>
  <c r="AY87" i="32"/>
  <c r="AY91" i="32"/>
  <c r="AY78" i="32"/>
  <c r="AY82" i="32"/>
  <c r="AY86" i="32"/>
  <c r="AY90" i="32"/>
  <c r="AY94" i="32"/>
  <c r="AY69" i="32"/>
  <c r="AY81" i="32"/>
  <c r="AY85" i="32"/>
  <c r="AY89" i="32"/>
  <c r="AY93" i="32"/>
  <c r="AY101" i="32"/>
  <c r="AY100" i="32"/>
  <c r="AY97" i="32"/>
  <c r="AY99" i="32"/>
  <c r="AY103" i="32"/>
  <c r="AY95" i="32"/>
  <c r="AY98" i="32"/>
  <c r="AY102" i="32"/>
  <c r="AY73" i="30"/>
  <c r="AY77" i="30"/>
  <c r="AY81" i="30"/>
  <c r="AY85" i="30"/>
  <c r="AY89" i="30"/>
  <c r="AY93" i="30"/>
  <c r="AY97" i="30"/>
  <c r="AY101" i="30"/>
  <c r="AY76" i="30"/>
  <c r="AY80" i="30"/>
  <c r="AY84" i="30"/>
  <c r="AY88" i="30"/>
  <c r="AY92" i="30"/>
  <c r="AY96" i="30"/>
  <c r="AY100" i="30"/>
  <c r="AY75" i="30"/>
  <c r="AY79" i="30"/>
  <c r="AY83" i="30"/>
  <c r="AY87" i="30"/>
  <c r="AY91" i="30"/>
  <c r="AY95" i="30"/>
  <c r="AY99" i="30"/>
  <c r="AY103" i="30"/>
  <c r="AY74" i="30"/>
  <c r="AY78" i="30"/>
  <c r="AY82" i="30"/>
  <c r="AY86" i="30"/>
  <c r="AY90" i="30"/>
  <c r="AY94" i="30"/>
  <c r="AY98" i="30"/>
  <c r="AY102" i="30"/>
  <c r="AY3" i="30"/>
  <c r="AY4" i="30"/>
  <c r="AY5" i="30"/>
  <c r="AY6" i="30"/>
  <c r="AY7" i="30"/>
  <c r="AY8" i="30"/>
  <c r="AY9" i="30"/>
  <c r="AY10" i="30"/>
  <c r="AY11" i="30"/>
  <c r="AY12" i="30"/>
  <c r="AY13" i="30"/>
  <c r="AY14" i="30"/>
  <c r="AY15" i="30"/>
  <c r="AY16" i="30"/>
  <c r="AY17" i="30"/>
  <c r="AY18" i="30"/>
  <c r="AY19" i="30"/>
  <c r="AY20" i="30"/>
  <c r="AY21" i="30"/>
  <c r="AY22" i="30"/>
  <c r="AY24" i="30"/>
  <c r="AY26" i="30"/>
  <c r="AY28" i="30"/>
  <c r="AY30" i="30"/>
  <c r="AY32" i="30"/>
  <c r="AY34" i="30"/>
  <c r="AY36" i="30"/>
  <c r="AY38" i="30"/>
  <c r="AY40" i="30"/>
  <c r="AY44" i="30"/>
  <c r="AY23" i="30"/>
  <c r="AY25" i="30"/>
  <c r="AY27" i="30"/>
  <c r="AY29" i="30"/>
  <c r="AY31" i="30"/>
  <c r="AY33" i="30"/>
  <c r="AY35" i="30"/>
  <c r="AY37" i="30"/>
  <c r="AY39" i="30"/>
  <c r="AY41" i="30"/>
  <c r="AY42" i="30"/>
  <c r="AY43" i="30"/>
  <c r="AY46" i="30"/>
  <c r="AY47" i="30"/>
  <c r="AY48" i="30"/>
  <c r="AY49" i="30"/>
  <c r="AY50" i="30"/>
  <c r="AY51" i="30"/>
  <c r="AY52" i="30"/>
  <c r="AY53" i="30"/>
  <c r="AY54" i="30"/>
  <c r="AY55" i="30"/>
  <c r="AY56" i="30"/>
  <c r="AY57" i="30"/>
  <c r="AY58" i="30"/>
  <c r="AY59" i="30"/>
  <c r="AY60" i="30"/>
  <c r="AY61" i="30"/>
  <c r="AY62" i="30"/>
  <c r="AY63" i="30"/>
  <c r="AY64" i="30"/>
  <c r="AY65" i="30"/>
  <c r="AY66" i="30"/>
  <c r="AY67" i="30"/>
  <c r="AY68" i="30"/>
  <c r="AY69" i="30"/>
  <c r="AY70" i="30"/>
  <c r="AY71" i="30"/>
  <c r="AY72" i="30"/>
  <c r="AY45" i="30"/>
  <c r="BN105" i="32"/>
  <c r="E7" i="14"/>
  <c r="BO105" i="30"/>
  <c r="AX105" i="30"/>
  <c r="AX105" i="32"/>
  <c r="BK105" i="32"/>
  <c r="BO105" i="32"/>
  <c r="BC105" i="32"/>
  <c r="BD6" i="32"/>
  <c r="BD10" i="32"/>
  <c r="BD5" i="32"/>
  <c r="BD9" i="32"/>
  <c r="BD4" i="32"/>
  <c r="BD8" i="32"/>
  <c r="BD3" i="32"/>
  <c r="BD7" i="32"/>
  <c r="BD12" i="32"/>
  <c r="BD16" i="32"/>
  <c r="BD15" i="32"/>
  <c r="BD11" i="32"/>
  <c r="BD14" i="32"/>
  <c r="BD18" i="32"/>
  <c r="BD13" i="32"/>
  <c r="BD17" i="32"/>
  <c r="BD22" i="32"/>
  <c r="BD26" i="32"/>
  <c r="BD21" i="32"/>
  <c r="BD25" i="32"/>
  <c r="BD29" i="32"/>
  <c r="BD19" i="32"/>
  <c r="BD20" i="32"/>
  <c r="BD24" i="32"/>
  <c r="BD28" i="32"/>
  <c r="BD23" i="32"/>
  <c r="BD27" i="32"/>
  <c r="BD32" i="32"/>
  <c r="BD36" i="32"/>
  <c r="BD31" i="32"/>
  <c r="BD35" i="32"/>
  <c r="BD30" i="32"/>
  <c r="BD34" i="32"/>
  <c r="BD38" i="32"/>
  <c r="BD33" i="32"/>
  <c r="BD37" i="32"/>
  <c r="BD40" i="32"/>
  <c r="BD44" i="32"/>
  <c r="BD48" i="32"/>
  <c r="BD52" i="32"/>
  <c r="BD56" i="32"/>
  <c r="BD43" i="32"/>
  <c r="BD47" i="32"/>
  <c r="BD51" i="32"/>
  <c r="BD55" i="32"/>
  <c r="BD42" i="32"/>
  <c r="BD46" i="32"/>
  <c r="BD50" i="32"/>
  <c r="BD54" i="32"/>
  <c r="BD58" i="32"/>
  <c r="BD39" i="32"/>
  <c r="BD41" i="32"/>
  <c r="BD45" i="32"/>
  <c r="BD49" i="32"/>
  <c r="BD53" i="32"/>
  <c r="BD57" i="32"/>
  <c r="BD60" i="32"/>
  <c r="BD64" i="32"/>
  <c r="BD68" i="32"/>
  <c r="BD72" i="32"/>
  <c r="BD76" i="32"/>
  <c r="BD59" i="32"/>
  <c r="BD63" i="32"/>
  <c r="BD67" i="32"/>
  <c r="BD71" i="32"/>
  <c r="BD75" i="32"/>
  <c r="BD62" i="32"/>
  <c r="BD66" i="32"/>
  <c r="BD61" i="32"/>
  <c r="BD65" i="32"/>
  <c r="BD69" i="32"/>
  <c r="BD73" i="32"/>
  <c r="BD74" i="32"/>
  <c r="BD77" i="32"/>
  <c r="BD81" i="32"/>
  <c r="BD85" i="32"/>
  <c r="BD89" i="32"/>
  <c r="BD93" i="32"/>
  <c r="BD97" i="32"/>
  <c r="BD80" i="32"/>
  <c r="BD84" i="32"/>
  <c r="BD88" i="32"/>
  <c r="BD92" i="32"/>
  <c r="BD70" i="32"/>
  <c r="BD78" i="32"/>
  <c r="BD79" i="32"/>
  <c r="BD83" i="32"/>
  <c r="BD87" i="32"/>
  <c r="BD91" i="32"/>
  <c r="BD95" i="32"/>
  <c r="BD82" i="32"/>
  <c r="BD86" i="32"/>
  <c r="BD90" i="32"/>
  <c r="BD98" i="32"/>
  <c r="BD102" i="32"/>
  <c r="BD94" i="32"/>
  <c r="BD101" i="32"/>
  <c r="BD100" i="32"/>
  <c r="BD96" i="32"/>
  <c r="BD99" i="32"/>
  <c r="BD103" i="32"/>
  <c r="BD74" i="30"/>
  <c r="BD78" i="30"/>
  <c r="BD82" i="30"/>
  <c r="BD86" i="30"/>
  <c r="BD90" i="30"/>
  <c r="BD94" i="30"/>
  <c r="BD98" i="30"/>
  <c r="BD102" i="30"/>
  <c r="BD73" i="30"/>
  <c r="BD77" i="30"/>
  <c r="BD81" i="30"/>
  <c r="BD85" i="30"/>
  <c r="BD89" i="30"/>
  <c r="BD93" i="30"/>
  <c r="BD97" i="30"/>
  <c r="BD101" i="30"/>
  <c r="BD3" i="30"/>
  <c r="BD4" i="30"/>
  <c r="BD76" i="30"/>
  <c r="BD80" i="30"/>
  <c r="BD84" i="30"/>
  <c r="BD88" i="30"/>
  <c r="BD92" i="30"/>
  <c r="BD96" i="30"/>
  <c r="BD100" i="30"/>
  <c r="BD75" i="30"/>
  <c r="BD79" i="30"/>
  <c r="BD83" i="30"/>
  <c r="BD87" i="30"/>
  <c r="BD91" i="30"/>
  <c r="BD95" i="30"/>
  <c r="BD99" i="30"/>
  <c r="BD103" i="30"/>
  <c r="BD5" i="30"/>
  <c r="BD6" i="30"/>
  <c r="BD7" i="30"/>
  <c r="BD8" i="30"/>
  <c r="BD9" i="30"/>
  <c r="BD10" i="30"/>
  <c r="BD11" i="30"/>
  <c r="BD12" i="30"/>
  <c r="BD13" i="30"/>
  <c r="BD14" i="30"/>
  <c r="BD15" i="30"/>
  <c r="BD16" i="30"/>
  <c r="BD17" i="30"/>
  <c r="BD18" i="30"/>
  <c r="BD19" i="30"/>
  <c r="BD20" i="30"/>
  <c r="BD21" i="30"/>
  <c r="BD22" i="30"/>
  <c r="BD23" i="30"/>
  <c r="BD24" i="30"/>
  <c r="BD25" i="30"/>
  <c r="BD26" i="30"/>
  <c r="BD27" i="30"/>
  <c r="BD28" i="30"/>
  <c r="BD29" i="30"/>
  <c r="BD30" i="30"/>
  <c r="BD31" i="30"/>
  <c r="BD32" i="30"/>
  <c r="BD33" i="30"/>
  <c r="BD34" i="30"/>
  <c r="BD35" i="30"/>
  <c r="BD36" i="30"/>
  <c r="BD37" i="30"/>
  <c r="BD38" i="30"/>
  <c r="BD39" i="30"/>
  <c r="BD40" i="30"/>
  <c r="BD41" i="30"/>
  <c r="BD42" i="30"/>
  <c r="BD43" i="30"/>
  <c r="BD44" i="30"/>
  <c r="BD45" i="30"/>
  <c r="BD46" i="30"/>
  <c r="BD47" i="30"/>
  <c r="BD48" i="30"/>
  <c r="BD49" i="30"/>
  <c r="BD50" i="30"/>
  <c r="BD51" i="30"/>
  <c r="BD52" i="30"/>
  <c r="BD53" i="30"/>
  <c r="BD54" i="30"/>
  <c r="BD55" i="30"/>
  <c r="BD56" i="30"/>
  <c r="BD57" i="30"/>
  <c r="BD58" i="30"/>
  <c r="BD59" i="30"/>
  <c r="BD60" i="30"/>
  <c r="BD61" i="30"/>
  <c r="BD62" i="30"/>
  <c r="BD63" i="30"/>
  <c r="BD64" i="30"/>
  <c r="BD65" i="30"/>
  <c r="BD66" i="30"/>
  <c r="BD67" i="30"/>
  <c r="BD68" i="30"/>
  <c r="BD69" i="30"/>
  <c r="BD70" i="30"/>
  <c r="BD71" i="30"/>
  <c r="BD72" i="30"/>
  <c r="BL5" i="32"/>
  <c r="BL9" i="32"/>
  <c r="BL4" i="32"/>
  <c r="BL8" i="32"/>
  <c r="O5" i="14"/>
  <c r="BL3" i="32"/>
  <c r="BL7" i="32"/>
  <c r="K5" i="19"/>
  <c r="BL6" i="32"/>
  <c r="BL10" i="32"/>
  <c r="BL11" i="32"/>
  <c r="BL15" i="32"/>
  <c r="BL19" i="32"/>
  <c r="BL14" i="32"/>
  <c r="BL18" i="32"/>
  <c r="BL13" i="32"/>
  <c r="BL17" i="32"/>
  <c r="BL12" i="32"/>
  <c r="BL16" i="32"/>
  <c r="BL21" i="32"/>
  <c r="BL25" i="32"/>
  <c r="BL29" i="32"/>
  <c r="BL24" i="32"/>
  <c r="BL28" i="32"/>
  <c r="BL23" i="32"/>
  <c r="BL27" i="32"/>
  <c r="BL20" i="32"/>
  <c r="BL22" i="32"/>
  <c r="BL26" i="32"/>
  <c r="BL31" i="32"/>
  <c r="BL35" i="32"/>
  <c r="BL30" i="32"/>
  <c r="BL34" i="32"/>
  <c r="BL33" i="32"/>
  <c r="BL37" i="32"/>
  <c r="BL32" i="32"/>
  <c r="BL36" i="32"/>
  <c r="BL43" i="32"/>
  <c r="BL47" i="32"/>
  <c r="BL51" i="32"/>
  <c r="BL55" i="32"/>
  <c r="BL42" i="32"/>
  <c r="BL46" i="32"/>
  <c r="BL50" i="32"/>
  <c r="BL54" i="32"/>
  <c r="BL58" i="32"/>
  <c r="BL39" i="32"/>
  <c r="BL41" i="32"/>
  <c r="BL45" i="32"/>
  <c r="BL49" i="32"/>
  <c r="BL53" i="32"/>
  <c r="BL57" i="32"/>
  <c r="BL38" i="32"/>
  <c r="BL40" i="32"/>
  <c r="BL44" i="32"/>
  <c r="BL48" i="32"/>
  <c r="BL52" i="32"/>
  <c r="BL56" i="32"/>
  <c r="BL59" i="32"/>
  <c r="BL63" i="32"/>
  <c r="BL67" i="32"/>
  <c r="BL71" i="32"/>
  <c r="BL75" i="32"/>
  <c r="BL62" i="32"/>
  <c r="BL66" i="32"/>
  <c r="BL70" i="32"/>
  <c r="BL74" i="32"/>
  <c r="BL61" i="32"/>
  <c r="BL65" i="32"/>
  <c r="BL60" i="32"/>
  <c r="BL64" i="32"/>
  <c r="BL68" i="32"/>
  <c r="BL72" i="32"/>
  <c r="BL76" i="32"/>
  <c r="BL73" i="32"/>
  <c r="BL80" i="32"/>
  <c r="BL84" i="32"/>
  <c r="BL88" i="32"/>
  <c r="BL92" i="32"/>
  <c r="BL96" i="32"/>
  <c r="BL77" i="32"/>
  <c r="BL79" i="32"/>
  <c r="BL83" i="32"/>
  <c r="BL87" i="32"/>
  <c r="BL91" i="32"/>
  <c r="BL69" i="32"/>
  <c r="BL82" i="32"/>
  <c r="BL86" i="32"/>
  <c r="BL90" i="32"/>
  <c r="BL94" i="32"/>
  <c r="BL78" i="32"/>
  <c r="BL81" i="32"/>
  <c r="BL85" i="32"/>
  <c r="BL89" i="32"/>
  <c r="BL93" i="32"/>
  <c r="BL101" i="32"/>
  <c r="BL95" i="32"/>
  <c r="BL100" i="32"/>
  <c r="BL99" i="32"/>
  <c r="BL103" i="32"/>
  <c r="BL97" i="32"/>
  <c r="BL98" i="32"/>
  <c r="BL102" i="32"/>
  <c r="BL73" i="30"/>
  <c r="BL77" i="30"/>
  <c r="BL81" i="30"/>
  <c r="BL85" i="30"/>
  <c r="BL89" i="30"/>
  <c r="BL93" i="30"/>
  <c r="BL97" i="30"/>
  <c r="BL101" i="30"/>
  <c r="BL76" i="30"/>
  <c r="BL80" i="30"/>
  <c r="BL84" i="30"/>
  <c r="BL88" i="30"/>
  <c r="BL92" i="30"/>
  <c r="BL96" i="30"/>
  <c r="BL100" i="30"/>
  <c r="BL75" i="30"/>
  <c r="BL79" i="30"/>
  <c r="BL83" i="30"/>
  <c r="BL87" i="30"/>
  <c r="BL91" i="30"/>
  <c r="BL95" i="30"/>
  <c r="BL99" i="30"/>
  <c r="BL103" i="30"/>
  <c r="BL74" i="30"/>
  <c r="BL78" i="30"/>
  <c r="BL82" i="30"/>
  <c r="BL86" i="30"/>
  <c r="BL90" i="30"/>
  <c r="BL94" i="30"/>
  <c r="BL98" i="30"/>
  <c r="BL102" i="30"/>
  <c r="BL3" i="30"/>
  <c r="BL5" i="30"/>
  <c r="BL6" i="30"/>
  <c r="BL7" i="30"/>
  <c r="BL8" i="30"/>
  <c r="BL9" i="30"/>
  <c r="BL10" i="30"/>
  <c r="BL11" i="30"/>
  <c r="BL12" i="30"/>
  <c r="BL13" i="30"/>
  <c r="BL14" i="30"/>
  <c r="BL15" i="30"/>
  <c r="BL16" i="30"/>
  <c r="BL17" i="30"/>
  <c r="BL18" i="30"/>
  <c r="BL19" i="30"/>
  <c r="BL20" i="30"/>
  <c r="BL21" i="30"/>
  <c r="BL4" i="30"/>
  <c r="BL42" i="30"/>
  <c r="BL44" i="30"/>
  <c r="BL22" i="30"/>
  <c r="BL24" i="30"/>
  <c r="BL26" i="30"/>
  <c r="BL28" i="30"/>
  <c r="BL30" i="30"/>
  <c r="BL32" i="30"/>
  <c r="BL34" i="30"/>
  <c r="BL36" i="30"/>
  <c r="BL38" i="30"/>
  <c r="BL40" i="30"/>
  <c r="BL45" i="30"/>
  <c r="BL46" i="30"/>
  <c r="BL47" i="30"/>
  <c r="BL48" i="30"/>
  <c r="BL49" i="30"/>
  <c r="BL50" i="30"/>
  <c r="BL51" i="30"/>
  <c r="BL52" i="30"/>
  <c r="BL53" i="30"/>
  <c r="BL54" i="30"/>
  <c r="BL55" i="30"/>
  <c r="BL56" i="30"/>
  <c r="BL57" i="30"/>
  <c r="BL58" i="30"/>
  <c r="BL59" i="30"/>
  <c r="BL60" i="30"/>
  <c r="BL61" i="30"/>
  <c r="BL62" i="30"/>
  <c r="BL63" i="30"/>
  <c r="BL64" i="30"/>
  <c r="BL65" i="30"/>
  <c r="BL66" i="30"/>
  <c r="BL67" i="30"/>
  <c r="BL68" i="30"/>
  <c r="BL69" i="30"/>
  <c r="BL70" i="30"/>
  <c r="BL71" i="30"/>
  <c r="BL72" i="30"/>
  <c r="BL27" i="30"/>
  <c r="BL35" i="30"/>
  <c r="BL29" i="30"/>
  <c r="BL37" i="30"/>
  <c r="BL23" i="30"/>
  <c r="BL31" i="30"/>
  <c r="BL39" i="30"/>
  <c r="BL25" i="30"/>
  <c r="BL33" i="30"/>
  <c r="BL41" i="30"/>
  <c r="BL43" i="30"/>
  <c r="N6" i="14"/>
  <c r="J6" i="19"/>
  <c r="BM63" i="31"/>
  <c r="BM64" i="31"/>
  <c r="BM65" i="31"/>
  <c r="BM66" i="31"/>
  <c r="BM67" i="31"/>
  <c r="BM68" i="31"/>
  <c r="BM69" i="31"/>
  <c r="BM70" i="31"/>
  <c r="BM71" i="31"/>
  <c r="BM72" i="31"/>
  <c r="BM73" i="31"/>
  <c r="BM74" i="31"/>
  <c r="BM75" i="31"/>
  <c r="BM76" i="31"/>
  <c r="BM77" i="31"/>
  <c r="BM78" i="31"/>
  <c r="BM79" i="31"/>
  <c r="BM80" i="31"/>
  <c r="BM81" i="31"/>
  <c r="BM82" i="31"/>
  <c r="BM83" i="31"/>
  <c r="BM84" i="31"/>
  <c r="BM89" i="31"/>
  <c r="BM85" i="31"/>
  <c r="BM86" i="31"/>
  <c r="BM90" i="31"/>
  <c r="BM91" i="31"/>
  <c r="BM92" i="31"/>
  <c r="BM93" i="31"/>
  <c r="BM94" i="31"/>
  <c r="BM95" i="31"/>
  <c r="BM96" i="31"/>
  <c r="BM97" i="31"/>
  <c r="BM98" i="31"/>
  <c r="BM99" i="31"/>
  <c r="BM100" i="31"/>
  <c r="BM101" i="31"/>
  <c r="BM102" i="31"/>
  <c r="BM103" i="31"/>
  <c r="BM87" i="31"/>
  <c r="BM88" i="31"/>
  <c r="BM73" i="29"/>
  <c r="BM74" i="29"/>
  <c r="BM76" i="29"/>
  <c r="BM80" i="29"/>
  <c r="BM91" i="29"/>
  <c r="BM92" i="29"/>
  <c r="BM93" i="29"/>
  <c r="BM94" i="29"/>
  <c r="BM95" i="29"/>
  <c r="BM96" i="29"/>
  <c r="BM97" i="29"/>
  <c r="BM98" i="29"/>
  <c r="BM99" i="29"/>
  <c r="BM100" i="29"/>
  <c r="BM101" i="29"/>
  <c r="BM102" i="29"/>
  <c r="BM103" i="29"/>
  <c r="BM63" i="29"/>
  <c r="BM67" i="29"/>
  <c r="BM71" i="29"/>
  <c r="BM77" i="29"/>
  <c r="BM81" i="29"/>
  <c r="BM64" i="29"/>
  <c r="BM68" i="29"/>
  <c r="BM72" i="29"/>
  <c r="BM78" i="29"/>
  <c r="BM82" i="29"/>
  <c r="BM65" i="29"/>
  <c r="BM69" i="29"/>
  <c r="BM75" i="29"/>
  <c r="BM79" i="29"/>
  <c r="BM83" i="29"/>
  <c r="BM84" i="29"/>
  <c r="BM85" i="29"/>
  <c r="BM86" i="29"/>
  <c r="BM87" i="29"/>
  <c r="BM88" i="29"/>
  <c r="BM89" i="29"/>
  <c r="BM90" i="29"/>
  <c r="BM66" i="29"/>
  <c r="BM70" i="29"/>
  <c r="BK105" i="30"/>
  <c r="BH105" i="32"/>
  <c r="N5" i="14"/>
  <c r="J5" i="19"/>
  <c r="BL63" i="31"/>
  <c r="BL64" i="31"/>
  <c r="BL65" i="31"/>
  <c r="BL66" i="31"/>
  <c r="BL67" i="31"/>
  <c r="BL68" i="31"/>
  <c r="BL69" i="31"/>
  <c r="BL70" i="31"/>
  <c r="BL71" i="31"/>
  <c r="BL72" i="31"/>
  <c r="BL73" i="31"/>
  <c r="BL74" i="31"/>
  <c r="BL75" i="31"/>
  <c r="BL76" i="31"/>
  <c r="BL77" i="31"/>
  <c r="BL78" i="31"/>
  <c r="BL79" i="31"/>
  <c r="BL80" i="31"/>
  <c r="BL81" i="31"/>
  <c r="BL82" i="31"/>
  <c r="BL83" i="31"/>
  <c r="BL84" i="31"/>
  <c r="BL85" i="31"/>
  <c r="BL86" i="31"/>
  <c r="BL87" i="31"/>
  <c r="BL90" i="31"/>
  <c r="BL91" i="31"/>
  <c r="BL92" i="31"/>
  <c r="BL93" i="31"/>
  <c r="BL94" i="31"/>
  <c r="BL95" i="31"/>
  <c r="BL96" i="31"/>
  <c r="BL97" i="31"/>
  <c r="BL98" i="31"/>
  <c r="BL99" i="31"/>
  <c r="BL100" i="31"/>
  <c r="BL101" i="31"/>
  <c r="BL102" i="31"/>
  <c r="BL103" i="31"/>
  <c r="BL88" i="31"/>
  <c r="BL89" i="31"/>
  <c r="BL73" i="29"/>
  <c r="BL74" i="29"/>
  <c r="BL75" i="29"/>
  <c r="BL76" i="29"/>
  <c r="BL77" i="29"/>
  <c r="BL78" i="29"/>
  <c r="BL79" i="29"/>
  <c r="BL80" i="29"/>
  <c r="BL81" i="29"/>
  <c r="BL82" i="29"/>
  <c r="BL83" i="29"/>
  <c r="BL84" i="29"/>
  <c r="BL85" i="29"/>
  <c r="BL86" i="29"/>
  <c r="BL87" i="29"/>
  <c r="BL88" i="29"/>
  <c r="BL89" i="29"/>
  <c r="BL90" i="29"/>
  <c r="BL64" i="29"/>
  <c r="BL68" i="29"/>
  <c r="BL72" i="29"/>
  <c r="BL65" i="29"/>
  <c r="BL69" i="29"/>
  <c r="BL66" i="29"/>
  <c r="BL70" i="29"/>
  <c r="BL91" i="29"/>
  <c r="BL92" i="29"/>
  <c r="BL93" i="29"/>
  <c r="BL94" i="29"/>
  <c r="BL95" i="29"/>
  <c r="BL96" i="29"/>
  <c r="BL97" i="29"/>
  <c r="BL98" i="29"/>
  <c r="BL99" i="29"/>
  <c r="BL100" i="29"/>
  <c r="BL101" i="29"/>
  <c r="BL102" i="29"/>
  <c r="BL103" i="29"/>
  <c r="BL63" i="29"/>
  <c r="BL67" i="29"/>
  <c r="BL71" i="29"/>
  <c r="BC105" i="30"/>
  <c r="BN105" i="30"/>
  <c r="BH105" i="30"/>
  <c r="K6" i="19"/>
  <c r="BM6" i="32"/>
  <c r="BM10" i="32"/>
  <c r="BM5" i="32"/>
  <c r="BM9" i="32"/>
  <c r="BM4" i="32"/>
  <c r="BM8" i="32"/>
  <c r="O6" i="14"/>
  <c r="BM3" i="32"/>
  <c r="BM7" i="32"/>
  <c r="BM12" i="32"/>
  <c r="BM16" i="32"/>
  <c r="BM11" i="32"/>
  <c r="BM15" i="32"/>
  <c r="BM14" i="32"/>
  <c r="BM18" i="32"/>
  <c r="BM13" i="32"/>
  <c r="BM17" i="32"/>
  <c r="BM19" i="32"/>
  <c r="BM20" i="32"/>
  <c r="BM22" i="32"/>
  <c r="BM26" i="32"/>
  <c r="BM21" i="32"/>
  <c r="BM25" i="32"/>
  <c r="BM29" i="32"/>
  <c r="BM24" i="32"/>
  <c r="BM28" i="32"/>
  <c r="BM23" i="32"/>
  <c r="BM27" i="32"/>
  <c r="BM32" i="32"/>
  <c r="BM36" i="32"/>
  <c r="BM31" i="32"/>
  <c r="BM35" i="32"/>
  <c r="BM30" i="32"/>
  <c r="BM34" i="32"/>
  <c r="BM38" i="32"/>
  <c r="BM33" i="32"/>
  <c r="BM37" i="32"/>
  <c r="BM40" i="32"/>
  <c r="BM44" i="32"/>
  <c r="BM48" i="32"/>
  <c r="BM52" i="32"/>
  <c r="BM56" i="32"/>
  <c r="BM43" i="32"/>
  <c r="BM47" i="32"/>
  <c r="BM51" i="32"/>
  <c r="BM55" i="32"/>
  <c r="BM42" i="32"/>
  <c r="BM46" i="32"/>
  <c r="BM50" i="32"/>
  <c r="BM54" i="32"/>
  <c r="BM58" i="32"/>
  <c r="BM39" i="32"/>
  <c r="BM41" i="32"/>
  <c r="BM45" i="32"/>
  <c r="BM49" i="32"/>
  <c r="BM53" i="32"/>
  <c r="BM57" i="32"/>
  <c r="BM60" i="32"/>
  <c r="BM64" i="32"/>
  <c r="BM68" i="32"/>
  <c r="BM72" i="32"/>
  <c r="BM76" i="32"/>
  <c r="BM59" i="32"/>
  <c r="BM63" i="32"/>
  <c r="BM67" i="32"/>
  <c r="BM71" i="32"/>
  <c r="BM75" i="32"/>
  <c r="BM62" i="32"/>
  <c r="BM66" i="32"/>
  <c r="BM61" i="32"/>
  <c r="BM65" i="32"/>
  <c r="BM69" i="32"/>
  <c r="BM73" i="32"/>
  <c r="BM70" i="32"/>
  <c r="BM78" i="32"/>
  <c r="BM81" i="32"/>
  <c r="BM85" i="32"/>
  <c r="BM89" i="32"/>
  <c r="BM93" i="32"/>
  <c r="BM97" i="32"/>
  <c r="BM80" i="32"/>
  <c r="BM84" i="32"/>
  <c r="BM88" i="32"/>
  <c r="BM92" i="32"/>
  <c r="BM74" i="32"/>
  <c r="BM77" i="32"/>
  <c r="BM79" i="32"/>
  <c r="BM83" i="32"/>
  <c r="BM87" i="32"/>
  <c r="BM91" i="32"/>
  <c r="BM95" i="32"/>
  <c r="BM82" i="32"/>
  <c r="BM86" i="32"/>
  <c r="BM90" i="32"/>
  <c r="BM98" i="32"/>
  <c r="BM102" i="32"/>
  <c r="BM96" i="32"/>
  <c r="BM101" i="32"/>
  <c r="BM100" i="32"/>
  <c r="BM94" i="32"/>
  <c r="BM99" i="32"/>
  <c r="BM103" i="32"/>
  <c r="BM74" i="30"/>
  <c r="BM78" i="30"/>
  <c r="BM82" i="30"/>
  <c r="BM86" i="30"/>
  <c r="BM90" i="30"/>
  <c r="BM94" i="30"/>
  <c r="BM98" i="30"/>
  <c r="BM102" i="30"/>
  <c r="BM73" i="30"/>
  <c r="BM77" i="30"/>
  <c r="BM81" i="30"/>
  <c r="BM85" i="30"/>
  <c r="BM89" i="30"/>
  <c r="BM93" i="30"/>
  <c r="BM97" i="30"/>
  <c r="BM101" i="30"/>
  <c r="BM3" i="30"/>
  <c r="BM4" i="30"/>
  <c r="BM76" i="30"/>
  <c r="BM80" i="30"/>
  <c r="BM84" i="30"/>
  <c r="BM88" i="30"/>
  <c r="BM92" i="30"/>
  <c r="BM96" i="30"/>
  <c r="BM100" i="30"/>
  <c r="BM75" i="30"/>
  <c r="BM79" i="30"/>
  <c r="BM83" i="30"/>
  <c r="BM87" i="30"/>
  <c r="BM91" i="30"/>
  <c r="BM95" i="30"/>
  <c r="BM99" i="30"/>
  <c r="BM103" i="30"/>
  <c r="BM5" i="30"/>
  <c r="BM6" i="30"/>
  <c r="BM7" i="30"/>
  <c r="BM8" i="30"/>
  <c r="BM9" i="30"/>
  <c r="BM10" i="30"/>
  <c r="BM11" i="30"/>
  <c r="BM12" i="30"/>
  <c r="BM13" i="30"/>
  <c r="BM14" i="30"/>
  <c r="BM15" i="30"/>
  <c r="BM16" i="30"/>
  <c r="BM17" i="30"/>
  <c r="BM18" i="30"/>
  <c r="BM19" i="30"/>
  <c r="BM20" i="30"/>
  <c r="BM21" i="30"/>
  <c r="BM22" i="30"/>
  <c r="BM23" i="30"/>
  <c r="BM24" i="30"/>
  <c r="BM25" i="30"/>
  <c r="BM26" i="30"/>
  <c r="BM27" i="30"/>
  <c r="BM28" i="30"/>
  <c r="BM29" i="30"/>
  <c r="BM30" i="30"/>
  <c r="BM31" i="30"/>
  <c r="BM32" i="30"/>
  <c r="BM33" i="30"/>
  <c r="BM34" i="30"/>
  <c r="BM35" i="30"/>
  <c r="BM36" i="30"/>
  <c r="BM37" i="30"/>
  <c r="BM38" i="30"/>
  <c r="BM39" i="30"/>
  <c r="BM40" i="30"/>
  <c r="BM41" i="30"/>
  <c r="BM42" i="30"/>
  <c r="BM43" i="30"/>
  <c r="BM44" i="30"/>
  <c r="BM45" i="30"/>
  <c r="BM46" i="30"/>
  <c r="BM47" i="30"/>
  <c r="BM48" i="30"/>
  <c r="BM49" i="30"/>
  <c r="BM50" i="30"/>
  <c r="BM51" i="30"/>
  <c r="BM52" i="30"/>
  <c r="BM53" i="30"/>
  <c r="BM54" i="30"/>
  <c r="BM55" i="30"/>
  <c r="BM56" i="30"/>
  <c r="BM57" i="30"/>
  <c r="BM58" i="30"/>
  <c r="BM59" i="30"/>
  <c r="BM60" i="30"/>
  <c r="BM61" i="30"/>
  <c r="BM62" i="30"/>
  <c r="BM63" i="30"/>
  <c r="BM64" i="30"/>
  <c r="BM65" i="30"/>
  <c r="BM66" i="30"/>
  <c r="BM67" i="30"/>
  <c r="BM68" i="30"/>
  <c r="BM69" i="30"/>
  <c r="BM70" i="30"/>
  <c r="BM71" i="30"/>
  <c r="BM72" i="30"/>
  <c r="BD3" i="17"/>
  <c r="BD7" i="17"/>
  <c r="BD6" i="17"/>
  <c r="BD5" i="17"/>
  <c r="BD11" i="17"/>
  <c r="BD4" i="17"/>
  <c r="BD10" i="17"/>
  <c r="BD9" i="17"/>
  <c r="BD13" i="17"/>
  <c r="BD17" i="17"/>
  <c r="BD16" i="17"/>
  <c r="BD20" i="17"/>
  <c r="BD8" i="17"/>
  <c r="BD12" i="17"/>
  <c r="BD15" i="17"/>
  <c r="BD23" i="17"/>
  <c r="BD18" i="17"/>
  <c r="BD19" i="17"/>
  <c r="BD22" i="17"/>
  <c r="BD26" i="17"/>
  <c r="BD30" i="17"/>
  <c r="BD14" i="17"/>
  <c r="BD21" i="17"/>
  <c r="BD25" i="17"/>
  <c r="BD29" i="17"/>
  <c r="BD32" i="17"/>
  <c r="BD36" i="17"/>
  <c r="BD40" i="17"/>
  <c r="BD24" i="17"/>
  <c r="BD31" i="17"/>
  <c r="BD35" i="17"/>
  <c r="BD39" i="17"/>
  <c r="BD28" i="17"/>
  <c r="BD34" i="17"/>
  <c r="BD41" i="17"/>
  <c r="BD45" i="17"/>
  <c r="BD38" i="17"/>
  <c r="BD44" i="17"/>
  <c r="BD37" i="17"/>
  <c r="BD43" i="17"/>
  <c r="BD47" i="17"/>
  <c r="BD27" i="17"/>
  <c r="BD33" i="17"/>
  <c r="BD42" i="17"/>
  <c r="BD51" i="17"/>
  <c r="BD55" i="17"/>
  <c r="BD59" i="17"/>
  <c r="BD50" i="17"/>
  <c r="BD54" i="17"/>
  <c r="BD58" i="17"/>
  <c r="BD62" i="17"/>
  <c r="BD49" i="17"/>
  <c r="BD53" i="17"/>
  <c r="BD57" i="17"/>
  <c r="BD46" i="17"/>
  <c r="BD48" i="17"/>
  <c r="BD52" i="17"/>
  <c r="BD56" i="17"/>
  <c r="BD66" i="17"/>
  <c r="BD70" i="17"/>
  <c r="BD60" i="17"/>
  <c r="BD61" i="17"/>
  <c r="BD65" i="17"/>
  <c r="BD69" i="17"/>
  <c r="BD71" i="17"/>
  <c r="BD64" i="17"/>
  <c r="BD68" i="17"/>
  <c r="BD72" i="17"/>
  <c r="BD63" i="17"/>
  <c r="BD67" i="17"/>
  <c r="AY3" i="17"/>
  <c r="AY4" i="17"/>
  <c r="AY5" i="17"/>
  <c r="AY6" i="17"/>
  <c r="AY7" i="17"/>
  <c r="AY8" i="17"/>
  <c r="AY9" i="17"/>
  <c r="AY10" i="17"/>
  <c r="AY11" i="17"/>
  <c r="AY12" i="17"/>
  <c r="AY13" i="17"/>
  <c r="AY14" i="17"/>
  <c r="AY15" i="17"/>
  <c r="AY16" i="17"/>
  <c r="AY17" i="17"/>
  <c r="AY18" i="17"/>
  <c r="AY19" i="17"/>
  <c r="AY20" i="17"/>
  <c r="AY21" i="17"/>
  <c r="AY22" i="17"/>
  <c r="AY23" i="17"/>
  <c r="AY24" i="17"/>
  <c r="AY25" i="17"/>
  <c r="AY26" i="17"/>
  <c r="AY27"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AY62" i="17"/>
  <c r="AY63" i="17"/>
  <c r="AY64" i="17"/>
  <c r="AY65" i="17"/>
  <c r="AY66" i="17"/>
  <c r="AY67" i="17"/>
  <c r="AY68" i="17"/>
  <c r="AY71" i="17"/>
  <c r="AY72" i="17"/>
  <c r="AY69" i="17"/>
  <c r="AY70" i="17"/>
  <c r="AY3" i="25"/>
  <c r="AY5" i="25"/>
  <c r="AY7" i="25"/>
  <c r="AY9" i="25"/>
  <c r="AY11" i="25"/>
  <c r="AY13" i="25"/>
  <c r="AY4" i="25"/>
  <c r="AY6" i="25"/>
  <c r="AY8" i="25"/>
  <c r="AY10" i="25"/>
  <c r="AY12" i="25"/>
  <c r="AY15" i="25"/>
  <c r="AY16" i="25"/>
  <c r="AY17" i="25"/>
  <c r="AY18" i="25"/>
  <c r="AY19" i="25"/>
  <c r="AY21" i="25"/>
  <c r="AY23" i="25"/>
  <c r="AY25" i="25"/>
  <c r="AY27" i="25"/>
  <c r="AY29" i="25"/>
  <c r="AY31" i="25"/>
  <c r="AY33" i="25"/>
  <c r="AY35" i="25"/>
  <c r="AY37" i="25"/>
  <c r="AY39" i="25"/>
  <c r="AY41" i="25"/>
  <c r="AY43" i="25"/>
  <c r="AY45" i="25"/>
  <c r="AY47" i="25"/>
  <c r="AY49" i="25"/>
  <c r="AY51" i="25"/>
  <c r="AY53" i="25"/>
  <c r="AY55" i="25"/>
  <c r="AY57" i="25"/>
  <c r="AY59" i="25"/>
  <c r="AY61" i="25"/>
  <c r="AY63" i="25"/>
  <c r="AY65" i="25"/>
  <c r="AY67" i="25"/>
  <c r="AY69" i="25"/>
  <c r="AY71" i="25"/>
  <c r="AY73" i="25"/>
  <c r="AY75" i="25"/>
  <c r="AY77" i="25"/>
  <c r="AY79" i="25"/>
  <c r="AY81" i="25"/>
  <c r="AY83" i="25"/>
  <c r="AY14" i="25"/>
  <c r="AY20" i="25"/>
  <c r="AY22" i="25"/>
  <c r="AY24" i="25"/>
  <c r="AY26" i="25"/>
  <c r="AY28" i="25"/>
  <c r="AY30" i="25"/>
  <c r="AY32" i="25"/>
  <c r="AY34" i="25"/>
  <c r="AY36" i="25"/>
  <c r="AY38" i="25"/>
  <c r="AY40" i="25"/>
  <c r="AY42" i="25"/>
  <c r="AY44" i="25"/>
  <c r="AY46" i="25"/>
  <c r="AY48" i="25"/>
  <c r="AY50" i="25"/>
  <c r="AY52" i="25"/>
  <c r="AY54" i="25"/>
  <c r="AY56" i="25"/>
  <c r="AY58" i="25"/>
  <c r="AY60" i="25"/>
  <c r="AY62" i="25"/>
  <c r="AY64" i="25"/>
  <c r="AY66" i="25"/>
  <c r="AY68" i="25"/>
  <c r="AY70" i="25"/>
  <c r="AY72" i="25"/>
  <c r="AY74" i="25"/>
  <c r="AY76" i="25"/>
  <c r="AY78" i="25"/>
  <c r="AY80" i="25"/>
  <c r="AY82" i="25"/>
  <c r="AY84" i="25"/>
  <c r="AY86" i="25"/>
  <c r="AY88" i="25"/>
  <c r="AY90" i="25"/>
  <c r="AY92" i="25"/>
  <c r="AY94" i="25"/>
  <c r="AY96" i="25"/>
  <c r="AY98" i="25"/>
  <c r="AY100" i="25"/>
  <c r="AY102" i="25"/>
  <c r="AY85" i="25"/>
  <c r="AY87" i="25"/>
  <c r="AY89" i="25"/>
  <c r="AY91" i="25"/>
  <c r="AY93" i="25"/>
  <c r="AY95" i="25"/>
  <c r="AY97" i="25"/>
  <c r="AY99" i="25"/>
  <c r="AY101" i="25"/>
  <c r="AY103" i="25"/>
  <c r="AY3" i="27"/>
  <c r="AY5" i="27"/>
  <c r="AY7" i="27"/>
  <c r="AY9" i="27"/>
  <c r="AY11" i="27"/>
  <c r="AY13" i="27"/>
  <c r="AY15" i="27"/>
  <c r="AY17" i="27"/>
  <c r="AY19" i="27"/>
  <c r="AY21" i="27"/>
  <c r="AY23" i="27"/>
  <c r="AY25" i="27"/>
  <c r="AY27" i="27"/>
  <c r="AY29" i="27"/>
  <c r="AY31" i="27"/>
  <c r="AY33" i="27"/>
  <c r="AY35" i="27"/>
  <c r="AY8" i="27"/>
  <c r="AY16" i="27"/>
  <c r="AY24" i="27"/>
  <c r="AY32" i="27"/>
  <c r="AY36" i="27"/>
  <c r="AY38" i="27"/>
  <c r="AY40" i="27"/>
  <c r="AY42" i="27"/>
  <c r="AY44" i="27"/>
  <c r="AY46" i="27"/>
  <c r="AY48" i="27"/>
  <c r="AY50" i="27"/>
  <c r="AY52" i="27"/>
  <c r="AY54" i="27"/>
  <c r="AY56" i="27"/>
  <c r="AY58" i="27"/>
  <c r="AY6" i="27"/>
  <c r="AY14" i="27"/>
  <c r="AY22" i="27"/>
  <c r="AY30" i="27"/>
  <c r="AY34" i="27"/>
  <c r="AY41" i="27"/>
  <c r="AY49" i="27"/>
  <c r="AY57" i="27"/>
  <c r="AY10" i="27"/>
  <c r="AY12" i="27"/>
  <c r="AY26" i="27"/>
  <c r="AY28" i="27"/>
  <c r="AY39" i="27"/>
  <c r="AY47" i="27"/>
  <c r="AY55" i="27"/>
  <c r="AY61" i="27"/>
  <c r="AY63" i="27"/>
  <c r="AY65" i="27"/>
  <c r="AY67" i="27"/>
  <c r="AY69" i="27"/>
  <c r="AY71" i="27"/>
  <c r="AY73" i="27"/>
  <c r="AY75" i="27"/>
  <c r="AY77" i="27"/>
  <c r="AY79" i="27"/>
  <c r="AY81" i="27"/>
  <c r="AY83" i="27"/>
  <c r="AY85" i="27"/>
  <c r="AY37" i="27"/>
  <c r="AY45" i="27"/>
  <c r="AY53" i="27"/>
  <c r="AY4" i="27"/>
  <c r="AY18" i="27"/>
  <c r="AY20" i="27"/>
  <c r="AY59" i="27"/>
  <c r="AY66" i="27"/>
  <c r="AY74" i="27"/>
  <c r="AY80" i="27"/>
  <c r="AY64" i="27"/>
  <c r="AY72" i="27"/>
  <c r="AY86" i="27"/>
  <c r="AY87" i="27"/>
  <c r="AY88" i="27"/>
  <c r="AY89" i="27"/>
  <c r="AY90" i="27"/>
  <c r="AY91" i="27"/>
  <c r="AY92" i="27"/>
  <c r="AY93" i="27"/>
  <c r="AY94" i="27"/>
  <c r="AY95" i="27"/>
  <c r="AY96" i="27"/>
  <c r="AY97" i="27"/>
  <c r="AY98" i="27"/>
  <c r="AY99" i="27"/>
  <c r="AY100" i="27"/>
  <c r="AY101" i="27"/>
  <c r="AY102" i="27"/>
  <c r="AY103" i="27"/>
  <c r="AY43" i="27"/>
  <c r="AY62" i="27"/>
  <c r="AY70" i="27"/>
  <c r="AY78" i="27"/>
  <c r="AY84" i="27"/>
  <c r="AY51" i="27"/>
  <c r="AY60" i="27"/>
  <c r="AY68" i="27"/>
  <c r="AY76" i="27"/>
  <c r="AY82" i="27"/>
  <c r="AY73" i="17"/>
  <c r="AY75" i="17"/>
  <c r="AY77" i="17"/>
  <c r="AY79" i="17"/>
  <c r="AY81" i="17"/>
  <c r="AY83" i="17"/>
  <c r="AY85" i="17"/>
  <c r="AY87" i="17"/>
  <c r="AY89" i="17"/>
  <c r="AY91" i="17"/>
  <c r="AY93" i="17"/>
  <c r="AY95" i="17"/>
  <c r="AY97" i="17"/>
  <c r="AY99" i="17"/>
  <c r="AY101" i="17"/>
  <c r="AY103" i="17"/>
  <c r="AY74" i="17"/>
  <c r="AY76" i="17"/>
  <c r="AY78" i="17"/>
  <c r="AY80" i="17"/>
  <c r="AY82" i="17"/>
  <c r="AY84" i="17"/>
  <c r="AY86" i="17"/>
  <c r="AY88" i="17"/>
  <c r="AY90" i="17"/>
  <c r="AY92" i="17"/>
  <c r="AY94" i="17"/>
  <c r="AY96" i="17"/>
  <c r="AY98" i="17"/>
  <c r="AY100" i="17"/>
  <c r="AY102" i="17"/>
  <c r="BD4" i="27"/>
  <c r="BD8" i="27"/>
  <c r="BD12" i="27"/>
  <c r="BD16" i="27"/>
  <c r="BD20" i="27"/>
  <c r="BD24" i="27"/>
  <c r="BD28" i="27"/>
  <c r="BD32" i="27"/>
  <c r="BD36" i="27"/>
  <c r="BD40" i="27"/>
  <c r="BD44" i="27"/>
  <c r="BD48" i="27"/>
  <c r="BD52" i="27"/>
  <c r="BD56" i="27"/>
  <c r="BD60" i="27"/>
  <c r="BD64" i="27"/>
  <c r="BD68" i="27"/>
  <c r="BD5" i="27"/>
  <c r="BD9" i="27"/>
  <c r="BD13" i="27"/>
  <c r="BD17" i="27"/>
  <c r="BD6" i="27"/>
  <c r="BD10" i="27"/>
  <c r="BD14" i="27"/>
  <c r="BD18" i="27"/>
  <c r="BD22" i="27"/>
  <c r="BD26" i="27"/>
  <c r="BD30" i="27"/>
  <c r="BD34" i="27"/>
  <c r="BD38" i="27"/>
  <c r="BD42" i="27"/>
  <c r="BD46" i="27"/>
  <c r="BD50" i="27"/>
  <c r="BD54" i="27"/>
  <c r="BD58" i="27"/>
  <c r="BD62" i="27"/>
  <c r="BD66" i="27"/>
  <c r="BD70" i="27"/>
  <c r="BD3" i="27"/>
  <c r="BD7" i="27"/>
  <c r="BD11" i="27"/>
  <c r="BD15" i="27"/>
  <c r="BD19" i="27"/>
  <c r="BD23" i="27"/>
  <c r="BD27" i="27"/>
  <c r="BD31" i="27"/>
  <c r="BD35" i="27"/>
  <c r="BD39" i="27"/>
  <c r="BD43" i="27"/>
  <c r="BD47" i="27"/>
  <c r="BD51" i="27"/>
  <c r="BD55" i="27"/>
  <c r="BD59" i="27"/>
  <c r="BD63" i="27"/>
  <c r="BD67" i="27"/>
  <c r="BD29" i="27"/>
  <c r="BD45" i="27"/>
  <c r="BD61" i="27"/>
  <c r="BD69" i="27"/>
  <c r="BD71" i="27"/>
  <c r="BD75" i="27"/>
  <c r="BD79" i="27"/>
  <c r="BD83" i="27"/>
  <c r="BD87" i="27"/>
  <c r="BD91" i="27"/>
  <c r="BD95" i="27"/>
  <c r="BD99" i="27"/>
  <c r="BD103" i="27"/>
  <c r="BD33" i="27"/>
  <c r="BD49" i="27"/>
  <c r="BD65" i="27"/>
  <c r="BD72" i="27"/>
  <c r="BD76" i="27"/>
  <c r="BD80" i="27"/>
  <c r="BD84" i="27"/>
  <c r="BD88" i="27"/>
  <c r="BD92" i="27"/>
  <c r="BD96" i="27"/>
  <c r="BD100" i="27"/>
  <c r="BD21" i="27"/>
  <c r="BD37" i="27"/>
  <c r="BD53" i="27"/>
  <c r="BD73" i="27"/>
  <c r="BD77" i="27"/>
  <c r="BD81" i="27"/>
  <c r="BD85" i="27"/>
  <c r="BD89" i="27"/>
  <c r="BD93" i="27"/>
  <c r="BD97" i="27"/>
  <c r="BD101" i="27"/>
  <c r="BD25" i="27"/>
  <c r="BD41" i="27"/>
  <c r="BD57" i="27"/>
  <c r="BD74" i="27"/>
  <c r="BD78" i="27"/>
  <c r="BD82" i="27"/>
  <c r="BD86" i="27"/>
  <c r="BD90" i="27"/>
  <c r="BD94" i="27"/>
  <c r="BD98" i="27"/>
  <c r="BD102" i="27"/>
  <c r="BD73" i="17"/>
  <c r="BD77" i="17"/>
  <c r="BD81" i="17"/>
  <c r="BD85" i="17"/>
  <c r="BD75" i="17"/>
  <c r="BD79" i="17"/>
  <c r="BD83" i="17"/>
  <c r="BD87" i="17"/>
  <c r="BD91" i="17"/>
  <c r="BD95" i="17"/>
  <c r="BD99" i="17"/>
  <c r="BD103" i="17"/>
  <c r="BD76" i="17"/>
  <c r="BD80" i="17"/>
  <c r="BD82" i="17"/>
  <c r="BD86" i="17"/>
  <c r="BD96" i="17"/>
  <c r="BD97" i="17"/>
  <c r="BD98" i="17"/>
  <c r="BD92" i="17"/>
  <c r="BD93" i="17"/>
  <c r="BD94" i="17"/>
  <c r="BD74" i="17"/>
  <c r="BD88" i="17"/>
  <c r="BD89" i="17"/>
  <c r="BD90" i="17"/>
  <c r="BD78" i="17"/>
  <c r="BD84" i="17"/>
  <c r="BD100" i="17"/>
  <c r="BD101" i="17"/>
  <c r="BD102" i="17"/>
  <c r="BD3" i="25"/>
  <c r="BD7" i="25"/>
  <c r="BD11" i="25"/>
  <c r="BD15" i="25"/>
  <c r="BD19" i="25"/>
  <c r="BD23" i="25"/>
  <c r="BD27" i="25"/>
  <c r="BD31" i="25"/>
  <c r="BD35" i="25"/>
  <c r="BD39" i="25"/>
  <c r="BD4" i="25"/>
  <c r="BD8" i="25"/>
  <c r="BD12" i="25"/>
  <c r="BD16" i="25"/>
  <c r="BD20" i="25"/>
  <c r="BD24" i="25"/>
  <c r="BD28" i="25"/>
  <c r="BD32" i="25"/>
  <c r="BD36" i="25"/>
  <c r="BD5" i="25"/>
  <c r="BD9" i="25"/>
  <c r="BD13" i="25"/>
  <c r="BD17" i="25"/>
  <c r="BD6" i="25"/>
  <c r="BD10" i="25"/>
  <c r="BD14" i="25"/>
  <c r="BD18" i="25"/>
  <c r="BD22" i="25"/>
  <c r="BD21" i="25"/>
  <c r="BD25" i="25"/>
  <c r="BD33" i="25"/>
  <c r="BD43" i="25"/>
  <c r="BD47" i="25"/>
  <c r="BD51" i="25"/>
  <c r="BD55" i="25"/>
  <c r="BD59" i="25"/>
  <c r="BD63" i="25"/>
  <c r="BD67" i="25"/>
  <c r="BD71" i="25"/>
  <c r="BD75" i="25"/>
  <c r="BD79" i="25"/>
  <c r="BD83" i="25"/>
  <c r="BD87" i="25"/>
  <c r="BD91" i="25"/>
  <c r="BD95" i="25"/>
  <c r="BD99" i="25"/>
  <c r="BD103" i="25"/>
  <c r="BD30" i="25"/>
  <c r="BD38" i="25"/>
  <c r="BD44" i="25"/>
  <c r="BD48" i="25"/>
  <c r="BD52" i="25"/>
  <c r="BD56" i="25"/>
  <c r="BD60" i="25"/>
  <c r="BD64" i="25"/>
  <c r="BD68" i="25"/>
  <c r="BD72" i="25"/>
  <c r="BD76" i="25"/>
  <c r="BD80" i="25"/>
  <c r="BD84" i="25"/>
  <c r="BD88" i="25"/>
  <c r="BD92" i="25"/>
  <c r="BD96" i="25"/>
  <c r="BD100" i="25"/>
  <c r="BD29" i="25"/>
  <c r="BD37" i="25"/>
  <c r="BD40" i="25"/>
  <c r="BD41" i="25"/>
  <c r="BD45" i="25"/>
  <c r="BD49" i="25"/>
  <c r="BD53" i="25"/>
  <c r="BD57" i="25"/>
  <c r="BD61" i="25"/>
  <c r="BD65" i="25"/>
  <c r="BD69" i="25"/>
  <c r="BD73" i="25"/>
  <c r="BD77" i="25"/>
  <c r="BD81" i="25"/>
  <c r="BD85" i="25"/>
  <c r="BD89" i="25"/>
  <c r="BD93" i="25"/>
  <c r="BD97" i="25"/>
  <c r="BD101" i="25"/>
  <c r="BD26" i="25"/>
  <c r="BD34" i="25"/>
  <c r="BD42" i="25"/>
  <c r="BD46" i="25"/>
  <c r="BD50" i="25"/>
  <c r="BD54" i="25"/>
  <c r="BD58" i="25"/>
  <c r="BD62" i="25"/>
  <c r="BD66" i="25"/>
  <c r="BD70" i="25"/>
  <c r="BD74" i="25"/>
  <c r="BD78" i="25"/>
  <c r="BD82" i="25"/>
  <c r="BD86" i="25"/>
  <c r="BD90" i="25"/>
  <c r="BD94" i="25"/>
  <c r="BD98" i="25"/>
  <c r="BD102" i="25"/>
  <c r="D6" i="14"/>
  <c r="BH105" i="25"/>
  <c r="AY105" i="23"/>
  <c r="BH105" i="27"/>
  <c r="BD105" i="21"/>
  <c r="BD105" i="23"/>
  <c r="AX105" i="27"/>
  <c r="AY105" i="21"/>
  <c r="AX105" i="25"/>
  <c r="BC105" i="25"/>
  <c r="BC105" i="27"/>
  <c r="BL105" i="26"/>
  <c r="BM105" i="27"/>
  <c r="BM105" i="26"/>
  <c r="BS105" i="24"/>
  <c r="BS105" i="25"/>
  <c r="D5" i="14"/>
  <c r="C12" i="14"/>
  <c r="BD9" i="9"/>
  <c r="BD4" i="9"/>
  <c r="BD7" i="9"/>
  <c r="BD12" i="9"/>
  <c r="BD15" i="9"/>
  <c r="BD20" i="9"/>
  <c r="BD23" i="9"/>
  <c r="BD28" i="9"/>
  <c r="BD31" i="9"/>
  <c r="BD5" i="9"/>
  <c r="BD6" i="9"/>
  <c r="BD13" i="9"/>
  <c r="BD14" i="9"/>
  <c r="BD21" i="9"/>
  <c r="BD22" i="9"/>
  <c r="BD8" i="9"/>
  <c r="BD18" i="9"/>
  <c r="BD25" i="9"/>
  <c r="BD26" i="9"/>
  <c r="BD29" i="9"/>
  <c r="BD30" i="9"/>
  <c r="BD33" i="9"/>
  <c r="BD37" i="9"/>
  <c r="BD38" i="9"/>
  <c r="BD45" i="9"/>
  <c r="BD46" i="9"/>
  <c r="BD53" i="9"/>
  <c r="BD54" i="9"/>
  <c r="BD39" i="9"/>
  <c r="BD55" i="9"/>
  <c r="BD19" i="9"/>
  <c r="BD24" i="9"/>
  <c r="BD35" i="9"/>
  <c r="BD40" i="9"/>
  <c r="BD43" i="9"/>
  <c r="BD48" i="9"/>
  <c r="BD51" i="9"/>
  <c r="BD56" i="9"/>
  <c r="BD41" i="9"/>
  <c r="BD49" i="9"/>
  <c r="BD47" i="9"/>
  <c r="BD52" i="9"/>
  <c r="BD3" i="9"/>
  <c r="BD10" i="9"/>
  <c r="BD17" i="9"/>
  <c r="BD27" i="9"/>
  <c r="BD32" i="9"/>
  <c r="BD34" i="9"/>
  <c r="BD42" i="9"/>
  <c r="BD50" i="9"/>
  <c r="BD11" i="9"/>
  <c r="BD16" i="9"/>
  <c r="BD36" i="9"/>
  <c r="BD44" i="9"/>
  <c r="BD102" i="9"/>
  <c r="BD90" i="9"/>
  <c r="BD62" i="9"/>
  <c r="BD101" i="9"/>
  <c r="BD97" i="9"/>
  <c r="BD93" i="9"/>
  <c r="BD81" i="9"/>
  <c r="BD77" i="9"/>
  <c r="BD68" i="9"/>
  <c r="BD94" i="9"/>
  <c r="BD89" i="9"/>
  <c r="BD73" i="9"/>
  <c r="BD78" i="9"/>
  <c r="BD65" i="9"/>
  <c r="BD85" i="9"/>
  <c r="BD61" i="9"/>
  <c r="BD96" i="9"/>
  <c r="BD92" i="9"/>
  <c r="BD88" i="9"/>
  <c r="BD64" i="9"/>
  <c r="BD100" i="9"/>
  <c r="BD84" i="9"/>
  <c r="BD60" i="9"/>
  <c r="BD80" i="9"/>
  <c r="BD76" i="9"/>
  <c r="BD69" i="9"/>
  <c r="BD70" i="9"/>
  <c r="BD74" i="9"/>
  <c r="BD66" i="9"/>
  <c r="BD72" i="9"/>
  <c r="BD86" i="9"/>
  <c r="BD58" i="9"/>
  <c r="BD91" i="9"/>
  <c r="BD79" i="9"/>
  <c r="BD59" i="9"/>
  <c r="BD57" i="9"/>
  <c r="BD95" i="9"/>
  <c r="BD87" i="9"/>
  <c r="BD75" i="9"/>
  <c r="BD98" i="9"/>
  <c r="BD103" i="9"/>
  <c r="BD99" i="9"/>
  <c r="BD83" i="9"/>
  <c r="BD67" i="9"/>
  <c r="BD63" i="9"/>
  <c r="BD71" i="9"/>
  <c r="BD82" i="9"/>
  <c r="AY4" i="9"/>
  <c r="AY7" i="9"/>
  <c r="AY5" i="9"/>
  <c r="AY6" i="9"/>
  <c r="AY13" i="9"/>
  <c r="AY14" i="9"/>
  <c r="AY21" i="9"/>
  <c r="AY22" i="9"/>
  <c r="AY29" i="9"/>
  <c r="AY30" i="9"/>
  <c r="AY3" i="9"/>
  <c r="AY8" i="9"/>
  <c r="AY11" i="9"/>
  <c r="AY16" i="9"/>
  <c r="AY19" i="9"/>
  <c r="AY24" i="9"/>
  <c r="AY9" i="9"/>
  <c r="AY20" i="9"/>
  <c r="AY23" i="9"/>
  <c r="AY26" i="9"/>
  <c r="AY28" i="9"/>
  <c r="AY31" i="9"/>
  <c r="AY33" i="9"/>
  <c r="AY35" i="9"/>
  <c r="AY40" i="9"/>
  <c r="AY43" i="9"/>
  <c r="AY48" i="9"/>
  <c r="AY51" i="9"/>
  <c r="AY38" i="9"/>
  <c r="AY46" i="9"/>
  <c r="AY18" i="9"/>
  <c r="AY25" i="9"/>
  <c r="AY34" i="9"/>
  <c r="AY41" i="9"/>
  <c r="AY42" i="9"/>
  <c r="AY49" i="9"/>
  <c r="AY50" i="9"/>
  <c r="AY32" i="9"/>
  <c r="AY36" i="9"/>
  <c r="AY39" i="9"/>
  <c r="AY12" i="9"/>
  <c r="AY15" i="9"/>
  <c r="AY27" i="9"/>
  <c r="AY44" i="9"/>
  <c r="AY47" i="9"/>
  <c r="AY10" i="9"/>
  <c r="AY17" i="9"/>
  <c r="AY37" i="9"/>
  <c r="AY45" i="9"/>
  <c r="AY97" i="9"/>
  <c r="AY85" i="9"/>
  <c r="AY57" i="9"/>
  <c r="AY100" i="9"/>
  <c r="AY96" i="9"/>
  <c r="AY92" i="9"/>
  <c r="AY88" i="9"/>
  <c r="AY84" i="9"/>
  <c r="AY80" i="9"/>
  <c r="AY68" i="9"/>
  <c r="AY73" i="9"/>
  <c r="AY60" i="9"/>
  <c r="AY76" i="9"/>
  <c r="AY56" i="9"/>
  <c r="AY72" i="9"/>
  <c r="AY63" i="9"/>
  <c r="AY101" i="9"/>
  <c r="AY89" i="9"/>
  <c r="AY83" i="9"/>
  <c r="AY79" i="9"/>
  <c r="AY103" i="9"/>
  <c r="AY99" i="9"/>
  <c r="AY95" i="9"/>
  <c r="AY75" i="9"/>
  <c r="AY55" i="9"/>
  <c r="AY71" i="9"/>
  <c r="AY64" i="9"/>
  <c r="AY91" i="9"/>
  <c r="AY87" i="9"/>
  <c r="AY67" i="9"/>
  <c r="AY69" i="9"/>
  <c r="AY61" i="9"/>
  <c r="AY102" i="9"/>
  <c r="AY93" i="9"/>
  <c r="AY81" i="9"/>
  <c r="AY53" i="9"/>
  <c r="AY52" i="9"/>
  <c r="AY65" i="9"/>
  <c r="AY90" i="9"/>
  <c r="AY82" i="9"/>
  <c r="AY70" i="9"/>
  <c r="AY98" i="9"/>
  <c r="AY94" i="9"/>
  <c r="AY62" i="9"/>
  <c r="AY59" i="9"/>
  <c r="AY78" i="9"/>
  <c r="AY58" i="9"/>
  <c r="AY86" i="9"/>
  <c r="AY74" i="9"/>
  <c r="AY54" i="9"/>
  <c r="AY77" i="9"/>
  <c r="AY66" i="9"/>
  <c r="Y78" i="1"/>
  <c r="X78" i="1" s="1"/>
  <c r="M79" i="1"/>
  <c r="E5" i="14" l="1"/>
  <c r="BL105" i="27"/>
  <c r="CC105" i="32"/>
  <c r="E22" i="14"/>
  <c r="BM105" i="31"/>
  <c r="BM105" i="29"/>
  <c r="BD105" i="30"/>
  <c r="BT71" i="30"/>
  <c r="BT67" i="30"/>
  <c r="BT63" i="30"/>
  <c r="BT59" i="30"/>
  <c r="BT55" i="30"/>
  <c r="BT51" i="30"/>
  <c r="BT47" i="30"/>
  <c r="BT43" i="30"/>
  <c r="BT39" i="30"/>
  <c r="BT35" i="30"/>
  <c r="BT31" i="30"/>
  <c r="BT27" i="30"/>
  <c r="BT69" i="30"/>
  <c r="BT65" i="30"/>
  <c r="BT61" i="30"/>
  <c r="BT57" i="30"/>
  <c r="BT53" i="30"/>
  <c r="BT49" i="30"/>
  <c r="BT45" i="30"/>
  <c r="BT41" i="30"/>
  <c r="BT37" i="30"/>
  <c r="BT33" i="30"/>
  <c r="BT29" i="30"/>
  <c r="BT25" i="30"/>
  <c r="BT21" i="30"/>
  <c r="BT17" i="30"/>
  <c r="BT13" i="30"/>
  <c r="BT9" i="30"/>
  <c r="BT5" i="30"/>
  <c r="BT68" i="30"/>
  <c r="BT60" i="30"/>
  <c r="BT52" i="30"/>
  <c r="BT44" i="30"/>
  <c r="BT36" i="30"/>
  <c r="BT28" i="30"/>
  <c r="BT23" i="30"/>
  <c r="BT16" i="30"/>
  <c r="BT14" i="30"/>
  <c r="BT7" i="30"/>
  <c r="BT66" i="30"/>
  <c r="BT58" i="30"/>
  <c r="BT50" i="30"/>
  <c r="BT42" i="30"/>
  <c r="BT34" i="30"/>
  <c r="BT26" i="30"/>
  <c r="BT20" i="30"/>
  <c r="BT18" i="30"/>
  <c r="BT11" i="30"/>
  <c r="BT4" i="30"/>
  <c r="BT72" i="30"/>
  <c r="BT64" i="30"/>
  <c r="BT56" i="30"/>
  <c r="BT48" i="30"/>
  <c r="BT40" i="30"/>
  <c r="BT32" i="30"/>
  <c r="BT24" i="30"/>
  <c r="BT22" i="30"/>
  <c r="BT15" i="30"/>
  <c r="BT8" i="30"/>
  <c r="BT6" i="30"/>
  <c r="BT70" i="30"/>
  <c r="BT62" i="30"/>
  <c r="BT54" i="30"/>
  <c r="BT46" i="30"/>
  <c r="BT38" i="30"/>
  <c r="BT30" i="30"/>
  <c r="BT19" i="30"/>
  <c r="BT12" i="30"/>
  <c r="BT10" i="30"/>
  <c r="BT3" i="30"/>
  <c r="BM105" i="32"/>
  <c r="BL105" i="30"/>
  <c r="AY105" i="30"/>
  <c r="AY105" i="32"/>
  <c r="BM105" i="30"/>
  <c r="BL105" i="29"/>
  <c r="BL105" i="32"/>
  <c r="BL105" i="31"/>
  <c r="E6" i="14"/>
  <c r="BD105" i="32"/>
  <c r="BD105" i="27"/>
  <c r="AY105" i="25"/>
  <c r="AY105" i="27"/>
  <c r="BD105" i="25"/>
  <c r="S80" i="1"/>
  <c r="S81" i="1"/>
  <c r="I81" i="1"/>
  <c r="M80" i="1"/>
  <c r="BT105" i="30" l="1"/>
  <c r="S82" i="1"/>
  <c r="Y81" i="1"/>
  <c r="I82" i="1"/>
  <c r="M81" i="1"/>
  <c r="F17" i="3" l="1"/>
  <c r="J21" i="3"/>
  <c r="N25" i="3"/>
  <c r="R29" i="3"/>
  <c r="V33" i="3"/>
  <c r="Z37" i="3"/>
  <c r="AD41" i="3"/>
  <c r="AH45" i="3"/>
  <c r="AL49" i="3"/>
  <c r="AP53" i="3"/>
  <c r="AT57" i="3"/>
  <c r="AX61" i="3"/>
  <c r="BB65" i="3"/>
  <c r="BF69" i="3"/>
  <c r="BJ73" i="3"/>
  <c r="BN77" i="3"/>
  <c r="C14" i="3"/>
  <c r="G18" i="3"/>
  <c r="K22" i="3"/>
  <c r="O26" i="3"/>
  <c r="S30" i="3"/>
  <c r="W34" i="3"/>
  <c r="AA38" i="3"/>
  <c r="AE42" i="3"/>
  <c r="AI46" i="3"/>
  <c r="AM50" i="3"/>
  <c r="AQ54" i="3"/>
  <c r="AU58" i="3"/>
  <c r="AY62" i="3"/>
  <c r="BC66" i="3"/>
  <c r="BG70" i="3"/>
  <c r="BK74" i="3"/>
  <c r="BO78" i="3"/>
  <c r="B13" i="3"/>
  <c r="D15" i="3"/>
  <c r="H19" i="3"/>
  <c r="L23" i="3"/>
  <c r="P27" i="3"/>
  <c r="T31" i="3"/>
  <c r="X35" i="3"/>
  <c r="AB39" i="3"/>
  <c r="AF43" i="3"/>
  <c r="AJ47" i="3"/>
  <c r="AN51" i="3"/>
  <c r="AR55" i="3"/>
  <c r="AV59" i="3"/>
  <c r="AZ63" i="3"/>
  <c r="BD67" i="3"/>
  <c r="BH71" i="3"/>
  <c r="BL75" i="3"/>
  <c r="E16" i="3"/>
  <c r="I20" i="3"/>
  <c r="M24" i="3"/>
  <c r="Q28" i="3"/>
  <c r="U32" i="3"/>
  <c r="Y36" i="3"/>
  <c r="AC40" i="3"/>
  <c r="AG44" i="3"/>
  <c r="AK48" i="3"/>
  <c r="AO52" i="3"/>
  <c r="AS56" i="3"/>
  <c r="AW60" i="3"/>
  <c r="BA64" i="3"/>
  <c r="BE68" i="3"/>
  <c r="BM76" i="3"/>
  <c r="F13" i="3"/>
  <c r="J17" i="3"/>
  <c r="N21" i="3"/>
  <c r="R25" i="3"/>
  <c r="V29" i="3"/>
  <c r="Z33" i="3"/>
  <c r="AD37" i="3"/>
  <c r="AH41" i="3"/>
  <c r="AL45" i="3"/>
  <c r="AP49" i="3"/>
  <c r="AT53" i="3"/>
  <c r="AX57" i="3"/>
  <c r="BB61" i="3"/>
  <c r="BF65" i="3"/>
  <c r="BJ69" i="3"/>
  <c r="BN73" i="3"/>
  <c r="C10" i="3"/>
  <c r="G14" i="3"/>
  <c r="K18" i="3"/>
  <c r="O22" i="3"/>
  <c r="S26" i="3"/>
  <c r="W30" i="3"/>
  <c r="AA34" i="3"/>
  <c r="AE38" i="3"/>
  <c r="AI42" i="3"/>
  <c r="AM46" i="3"/>
  <c r="AQ50" i="3"/>
  <c r="AU54" i="3"/>
  <c r="AY58" i="3"/>
  <c r="BC62" i="3"/>
  <c r="BG66" i="3"/>
  <c r="BK70" i="3"/>
  <c r="BO74" i="3"/>
  <c r="D11" i="3"/>
  <c r="H15" i="3"/>
  <c r="L19" i="3"/>
  <c r="P23" i="3"/>
  <c r="T27" i="3"/>
  <c r="X31" i="3"/>
  <c r="AB35" i="3"/>
  <c r="AF39" i="3"/>
  <c r="AJ43" i="3"/>
  <c r="AN47" i="3"/>
  <c r="AR51" i="3"/>
  <c r="AV55" i="3"/>
  <c r="AZ59" i="3"/>
  <c r="BD63" i="3"/>
  <c r="BH67" i="3"/>
  <c r="BL71" i="3"/>
  <c r="E12" i="3"/>
  <c r="I16" i="3"/>
  <c r="M20" i="3"/>
  <c r="Q24" i="3"/>
  <c r="U28" i="3"/>
  <c r="Y32" i="3"/>
  <c r="AC36" i="3"/>
  <c r="AG40" i="3"/>
  <c r="AK44" i="3"/>
  <c r="AO48" i="3"/>
  <c r="AS52" i="3"/>
  <c r="AW56" i="3"/>
  <c r="BA60" i="3"/>
  <c r="BE64" i="3"/>
  <c r="BM72" i="3"/>
  <c r="B9" i="3"/>
  <c r="F9" i="3"/>
  <c r="J13" i="3"/>
  <c r="N17" i="3"/>
  <c r="R21" i="3"/>
  <c r="V25" i="3"/>
  <c r="Z29" i="3"/>
  <c r="AD33" i="3"/>
  <c r="AH37" i="3"/>
  <c r="AL41" i="3"/>
  <c r="AP45" i="3"/>
  <c r="AT49" i="3"/>
  <c r="AX53" i="3"/>
  <c r="BB57" i="3"/>
  <c r="BF61" i="3"/>
  <c r="BJ65" i="3"/>
  <c r="BN69" i="3"/>
  <c r="C6" i="3"/>
  <c r="G10" i="3"/>
  <c r="K14" i="3"/>
  <c r="O18" i="3"/>
  <c r="S22" i="3"/>
  <c r="W26" i="3"/>
  <c r="AA30" i="3"/>
  <c r="AE34" i="3"/>
  <c r="AI38" i="3"/>
  <c r="AM42" i="3"/>
  <c r="AQ46" i="3"/>
  <c r="AU50" i="3"/>
  <c r="AY54" i="3"/>
  <c r="BC58" i="3"/>
  <c r="BG62" i="3"/>
  <c r="BK66" i="3"/>
  <c r="BO70" i="3"/>
  <c r="D7" i="3"/>
  <c r="H11" i="3"/>
  <c r="L15" i="3"/>
  <c r="P19" i="3"/>
  <c r="T23" i="3"/>
  <c r="X27" i="3"/>
  <c r="AB31" i="3"/>
  <c r="AF35" i="3"/>
  <c r="AJ39" i="3"/>
  <c r="AN43" i="3"/>
  <c r="AR47" i="3"/>
  <c r="AV51" i="3"/>
  <c r="AZ55" i="3"/>
  <c r="BD59" i="3"/>
  <c r="BH63" i="3"/>
  <c r="BL67" i="3"/>
  <c r="B5" i="3"/>
  <c r="E8" i="3"/>
  <c r="I12" i="3"/>
  <c r="M16" i="3"/>
  <c r="Q20" i="3"/>
  <c r="U24" i="3"/>
  <c r="Y28" i="3"/>
  <c r="AC32" i="3"/>
  <c r="AG36" i="3"/>
  <c r="AK40" i="3"/>
  <c r="AO44" i="3"/>
  <c r="AS48" i="3"/>
  <c r="AW52" i="3"/>
  <c r="BA56" i="3"/>
  <c r="BE60" i="3"/>
  <c r="BM68" i="3"/>
  <c r="F45" i="3"/>
  <c r="J49" i="3"/>
  <c r="N53" i="3"/>
  <c r="R57" i="3"/>
  <c r="V61" i="3"/>
  <c r="Z65" i="3"/>
  <c r="AD69" i="3"/>
  <c r="AH73" i="3"/>
  <c r="AL77" i="3"/>
  <c r="AP81" i="3"/>
  <c r="AT85" i="3"/>
  <c r="AX89" i="3"/>
  <c r="BB93" i="3"/>
  <c r="BF97" i="3"/>
  <c r="BJ101" i="3"/>
  <c r="C42" i="3"/>
  <c r="G46" i="3"/>
  <c r="K50" i="3"/>
  <c r="O54" i="3"/>
  <c r="S58" i="3"/>
  <c r="W62" i="3"/>
  <c r="AA66" i="3"/>
  <c r="AE70" i="3"/>
  <c r="AI74" i="3"/>
  <c r="AM78" i="3"/>
  <c r="AQ82" i="3"/>
  <c r="AU86" i="3"/>
  <c r="AY90" i="3"/>
  <c r="BC94" i="3"/>
  <c r="BG98" i="3"/>
  <c r="BK102" i="3"/>
  <c r="D43" i="3"/>
  <c r="H47" i="3"/>
  <c r="L51" i="3"/>
  <c r="P55" i="3"/>
  <c r="T59" i="3"/>
  <c r="X63" i="3"/>
  <c r="AB67" i="3"/>
  <c r="AF71" i="3"/>
  <c r="AJ75" i="3"/>
  <c r="AN79" i="3"/>
  <c r="AR83" i="3"/>
  <c r="AV87" i="3"/>
  <c r="AZ91" i="3"/>
  <c r="BD95" i="3"/>
  <c r="BH99" i="3"/>
  <c r="B41" i="3"/>
  <c r="E44" i="3"/>
  <c r="I48" i="3"/>
  <c r="M52" i="3"/>
  <c r="Q56" i="3"/>
  <c r="U60" i="3"/>
  <c r="Y64" i="3"/>
  <c r="AC68" i="3"/>
  <c r="AG72" i="3"/>
  <c r="AK76" i="3"/>
  <c r="AO80" i="3"/>
  <c r="AS84" i="3"/>
  <c r="AW88" i="3"/>
  <c r="BA92" i="3"/>
  <c r="BE96" i="3"/>
  <c r="F41" i="3"/>
  <c r="J45" i="3"/>
  <c r="N49" i="3"/>
  <c r="R53" i="3"/>
  <c r="V57" i="3"/>
  <c r="Z61" i="3"/>
  <c r="AD65" i="3"/>
  <c r="AH69" i="3"/>
  <c r="AL73" i="3"/>
  <c r="AP77" i="3"/>
  <c r="AT81" i="3"/>
  <c r="AX85" i="3"/>
  <c r="BB89" i="3"/>
  <c r="BF93" i="3"/>
  <c r="BJ97" i="3"/>
  <c r="BN101" i="3"/>
  <c r="C38" i="3"/>
  <c r="G42" i="3"/>
  <c r="K46" i="3"/>
  <c r="O50" i="3"/>
  <c r="S54" i="3"/>
  <c r="W58" i="3"/>
  <c r="AA62" i="3"/>
  <c r="AE66" i="3"/>
  <c r="AI70" i="3"/>
  <c r="AM74" i="3"/>
  <c r="AQ78" i="3"/>
  <c r="AU82" i="3"/>
  <c r="AY86" i="3"/>
  <c r="BC90" i="3"/>
  <c r="BG94" i="3"/>
  <c r="BK98" i="3"/>
  <c r="BO102" i="3"/>
  <c r="B37" i="3"/>
  <c r="D39" i="3"/>
  <c r="H43" i="3"/>
  <c r="L47" i="3"/>
  <c r="P51" i="3"/>
  <c r="T55" i="3"/>
  <c r="X59" i="3"/>
  <c r="AB63" i="3"/>
  <c r="AF67" i="3"/>
  <c r="AJ71" i="3"/>
  <c r="AN75" i="3"/>
  <c r="AR79" i="3"/>
  <c r="AV83" i="3"/>
  <c r="AZ87" i="3"/>
  <c r="BD91" i="3"/>
  <c r="BH95" i="3"/>
  <c r="BL99" i="3"/>
  <c r="E40" i="3"/>
  <c r="I44" i="3"/>
  <c r="M48" i="3"/>
  <c r="Q52" i="3"/>
  <c r="U56" i="3"/>
  <c r="Y60" i="3"/>
  <c r="AC64" i="3"/>
  <c r="AG68" i="3"/>
  <c r="AK72" i="3"/>
  <c r="AO76" i="3"/>
  <c r="AS80" i="3"/>
  <c r="AW84" i="3"/>
  <c r="BA88" i="3"/>
  <c r="BE92" i="3"/>
  <c r="BM100" i="3"/>
  <c r="F37" i="3"/>
  <c r="J41" i="3"/>
  <c r="N45" i="3"/>
  <c r="R49" i="3"/>
  <c r="V53" i="3"/>
  <c r="Z57" i="3"/>
  <c r="AD61" i="3"/>
  <c r="AH65" i="3"/>
  <c r="AL69" i="3"/>
  <c r="AP73" i="3"/>
  <c r="AT77" i="3"/>
  <c r="AX81" i="3"/>
  <c r="BB85" i="3"/>
  <c r="BF89" i="3"/>
  <c r="BJ93" i="3"/>
  <c r="BN97" i="3"/>
  <c r="C34" i="3"/>
  <c r="G38" i="3"/>
  <c r="K42" i="3"/>
  <c r="O46" i="3"/>
  <c r="S50" i="3"/>
  <c r="W54" i="3"/>
  <c r="AA58" i="3"/>
  <c r="AE62" i="3"/>
  <c r="AI66" i="3"/>
  <c r="AM70" i="3"/>
  <c r="AQ74" i="3"/>
  <c r="AU78" i="3"/>
  <c r="AY82" i="3"/>
  <c r="BC86" i="3"/>
  <c r="BG90" i="3"/>
  <c r="BK94" i="3"/>
  <c r="BO98" i="3"/>
  <c r="D35" i="3"/>
  <c r="H39" i="3"/>
  <c r="L43" i="3"/>
  <c r="P47" i="3"/>
  <c r="T51" i="3"/>
  <c r="X55" i="3"/>
  <c r="AB59" i="3"/>
  <c r="AF63" i="3"/>
  <c r="AJ67" i="3"/>
  <c r="AN71" i="3"/>
  <c r="AR75" i="3"/>
  <c r="AV79" i="3"/>
  <c r="AZ83" i="3"/>
  <c r="BD87" i="3"/>
  <c r="BH91" i="3"/>
  <c r="BL95" i="3"/>
  <c r="E36" i="3"/>
  <c r="I40" i="3"/>
  <c r="M44" i="3"/>
  <c r="Q48" i="3"/>
  <c r="U52" i="3"/>
  <c r="Y56" i="3"/>
  <c r="AC60" i="3"/>
  <c r="AG64" i="3"/>
  <c r="AK68" i="3"/>
  <c r="AO72" i="3"/>
  <c r="AS76" i="3"/>
  <c r="AW80" i="3"/>
  <c r="BA84" i="3"/>
  <c r="BE88" i="3"/>
  <c r="BM96" i="3"/>
  <c r="B33" i="3"/>
  <c r="F33" i="3"/>
  <c r="J37" i="3"/>
  <c r="N41" i="3"/>
  <c r="R45" i="3"/>
  <c r="V49" i="3"/>
  <c r="Z53" i="3"/>
  <c r="AD57" i="3"/>
  <c r="AH61" i="3"/>
  <c r="AL65" i="3"/>
  <c r="AP69" i="3"/>
  <c r="AT73" i="3"/>
  <c r="AX77" i="3"/>
  <c r="BB81" i="3"/>
  <c r="BF85" i="3"/>
  <c r="BJ89" i="3"/>
  <c r="BN93" i="3"/>
  <c r="C30" i="3"/>
  <c r="G34" i="3"/>
  <c r="K38" i="3"/>
  <c r="O42" i="3"/>
  <c r="S46" i="3"/>
  <c r="W50" i="3"/>
  <c r="AA54" i="3"/>
  <c r="AE58" i="3"/>
  <c r="AI62" i="3"/>
  <c r="AM66" i="3"/>
  <c r="AQ70" i="3"/>
  <c r="AU74" i="3"/>
  <c r="AY78" i="3"/>
  <c r="BC82" i="3"/>
  <c r="BG86" i="3"/>
  <c r="BK90" i="3"/>
  <c r="BO94" i="3"/>
  <c r="D31" i="3"/>
  <c r="H35" i="3"/>
  <c r="L39" i="3"/>
  <c r="P43" i="3"/>
  <c r="T47" i="3"/>
  <c r="X51" i="3"/>
  <c r="AB55" i="3"/>
  <c r="AF59" i="3"/>
  <c r="AJ63" i="3"/>
  <c r="AN67" i="3"/>
  <c r="AR71" i="3"/>
  <c r="AV75" i="3"/>
  <c r="AZ79" i="3"/>
  <c r="BD83" i="3"/>
  <c r="BH87" i="3"/>
  <c r="BL91" i="3"/>
  <c r="B29" i="3"/>
  <c r="E32" i="3"/>
  <c r="I36" i="3"/>
  <c r="M40" i="3"/>
  <c r="Q44" i="3"/>
  <c r="U48" i="3"/>
  <c r="Y52" i="3"/>
  <c r="AC56" i="3"/>
  <c r="AG60" i="3"/>
  <c r="AK64" i="3"/>
  <c r="AO68" i="3"/>
  <c r="AS72" i="3"/>
  <c r="AW76" i="3"/>
  <c r="BA80" i="3"/>
  <c r="BE84" i="3"/>
  <c r="BM92" i="3"/>
  <c r="F29" i="3"/>
  <c r="J33" i="3"/>
  <c r="N37" i="3"/>
  <c r="R41" i="3"/>
  <c r="V45" i="3"/>
  <c r="Z49" i="3"/>
  <c r="AD53" i="3"/>
  <c r="AH57" i="3"/>
  <c r="AL61" i="3"/>
  <c r="AP65" i="3"/>
  <c r="AT69" i="3"/>
  <c r="AX73" i="3"/>
  <c r="BB77" i="3"/>
  <c r="BF81" i="3"/>
  <c r="BJ85" i="3"/>
  <c r="BN89" i="3"/>
  <c r="C26" i="3"/>
  <c r="G30" i="3"/>
  <c r="K34" i="3"/>
  <c r="O38" i="3"/>
  <c r="S42" i="3"/>
  <c r="W46" i="3"/>
  <c r="AA50" i="3"/>
  <c r="AE54" i="3"/>
  <c r="AI58" i="3"/>
  <c r="AM62" i="3"/>
  <c r="AQ66" i="3"/>
  <c r="AU70" i="3"/>
  <c r="AY74" i="3"/>
  <c r="BC78" i="3"/>
  <c r="BG82" i="3"/>
  <c r="BK86" i="3"/>
  <c r="BO90" i="3"/>
  <c r="B25" i="3"/>
  <c r="D27" i="3"/>
  <c r="H31" i="3"/>
  <c r="L35" i="3"/>
  <c r="P39" i="3"/>
  <c r="T43" i="3"/>
  <c r="X47" i="3"/>
  <c r="AB51" i="3"/>
  <c r="AF55" i="3"/>
  <c r="AJ59" i="3"/>
  <c r="AN63" i="3"/>
  <c r="AR67" i="3"/>
  <c r="AV71" i="3"/>
  <c r="AZ75" i="3"/>
  <c r="BD79" i="3"/>
  <c r="BH83" i="3"/>
  <c r="BL87" i="3"/>
  <c r="E28" i="3"/>
  <c r="I32" i="3"/>
  <c r="M36" i="3"/>
  <c r="Q40" i="3"/>
  <c r="U44" i="3"/>
  <c r="Y48" i="3"/>
  <c r="AC52" i="3"/>
  <c r="AG56" i="3"/>
  <c r="AK60" i="3"/>
  <c r="AO64" i="3"/>
  <c r="AS68" i="3"/>
  <c r="AW72" i="3"/>
  <c r="BA76" i="3"/>
  <c r="BE80" i="3"/>
  <c r="BM88" i="3"/>
  <c r="F24" i="3"/>
  <c r="J28" i="3"/>
  <c r="N32" i="3"/>
  <c r="R36" i="3"/>
  <c r="V40" i="3"/>
  <c r="Z44" i="3"/>
  <c r="AD48" i="3"/>
  <c r="AH52" i="3"/>
  <c r="AL56" i="3"/>
  <c r="AP60" i="3"/>
  <c r="AT64" i="3"/>
  <c r="AX68" i="3"/>
  <c r="BB72" i="3"/>
  <c r="BF76" i="3"/>
  <c r="BJ80" i="3"/>
  <c r="BN84" i="3"/>
  <c r="C21" i="3"/>
  <c r="G25" i="3"/>
  <c r="K29" i="3"/>
  <c r="O33" i="3"/>
  <c r="S37" i="3"/>
  <c r="W41" i="3"/>
  <c r="AA45" i="3"/>
  <c r="AE49" i="3"/>
  <c r="AI53" i="3"/>
  <c r="AM57" i="3"/>
  <c r="AQ61" i="3"/>
  <c r="AU65" i="3"/>
  <c r="AY69" i="3"/>
  <c r="BC73" i="3"/>
  <c r="BG77" i="3"/>
  <c r="BK81" i="3"/>
  <c r="BO85" i="3"/>
  <c r="B20" i="3"/>
  <c r="D22" i="3"/>
  <c r="H26" i="3"/>
  <c r="L30" i="3"/>
  <c r="P34" i="3"/>
  <c r="T38" i="3"/>
  <c r="X42" i="3"/>
  <c r="AB46" i="3"/>
  <c r="AF50" i="3"/>
  <c r="AJ54" i="3"/>
  <c r="AN58" i="3"/>
  <c r="AR62" i="3"/>
  <c r="AV66" i="3"/>
  <c r="AZ70" i="3"/>
  <c r="BD74" i="3"/>
  <c r="BH78" i="3"/>
  <c r="BL82" i="3"/>
  <c r="E23" i="3"/>
  <c r="I27" i="3"/>
  <c r="M31" i="3"/>
  <c r="Q35" i="3"/>
  <c r="U39" i="3"/>
  <c r="Y43" i="3"/>
  <c r="AC47" i="3"/>
  <c r="AG51" i="3"/>
  <c r="AK55" i="3"/>
  <c r="AO59" i="3"/>
  <c r="AS63" i="3"/>
  <c r="AW67" i="3"/>
  <c r="BA71" i="3"/>
  <c r="BE75" i="3"/>
  <c r="BM83" i="3"/>
  <c r="F20" i="3"/>
  <c r="J24" i="3"/>
  <c r="N28" i="3"/>
  <c r="R32" i="3"/>
  <c r="V36" i="3"/>
  <c r="Z40" i="3"/>
  <c r="AD44" i="3"/>
  <c r="AH48" i="3"/>
  <c r="AL52" i="3"/>
  <c r="AP56" i="3"/>
  <c r="AT60" i="3"/>
  <c r="AX64" i="3"/>
  <c r="BB68" i="3"/>
  <c r="BF72" i="3"/>
  <c r="BJ76" i="3"/>
  <c r="BN80" i="3"/>
  <c r="C17" i="3"/>
  <c r="G21" i="3"/>
  <c r="K25" i="3"/>
  <c r="O29" i="3"/>
  <c r="S33" i="3"/>
  <c r="W37" i="3"/>
  <c r="AA41" i="3"/>
  <c r="AE45" i="3"/>
  <c r="AI49" i="3"/>
  <c r="AM53" i="3"/>
  <c r="AQ57" i="3"/>
  <c r="AU61" i="3"/>
  <c r="AY65" i="3"/>
  <c r="BC69" i="3"/>
  <c r="BG73" i="3"/>
  <c r="BK77" i="3"/>
  <c r="BO81" i="3"/>
  <c r="D18" i="3"/>
  <c r="H22" i="3"/>
  <c r="L26" i="3"/>
  <c r="P30" i="3"/>
  <c r="T34" i="3"/>
  <c r="X38" i="3"/>
  <c r="AB42" i="3"/>
  <c r="AF46" i="3"/>
  <c r="AJ50" i="3"/>
  <c r="AN54" i="3"/>
  <c r="AR58" i="3"/>
  <c r="AV62" i="3"/>
  <c r="AZ66" i="3"/>
  <c r="BD70" i="3"/>
  <c r="BH74" i="3"/>
  <c r="BL78" i="3"/>
  <c r="B16" i="3"/>
  <c r="E19" i="3"/>
  <c r="I23" i="3"/>
  <c r="M27" i="3"/>
  <c r="Q31" i="3"/>
  <c r="U35" i="3"/>
  <c r="Y39" i="3"/>
  <c r="AC43" i="3"/>
  <c r="AG47" i="3"/>
  <c r="AK51" i="3"/>
  <c r="AO55" i="3"/>
  <c r="AS59" i="3"/>
  <c r="AW63" i="3"/>
  <c r="BA67" i="3"/>
  <c r="BE71" i="3"/>
  <c r="BM79" i="3"/>
  <c r="F16" i="3"/>
  <c r="J20" i="3"/>
  <c r="N24" i="3"/>
  <c r="R28" i="3"/>
  <c r="V32" i="3"/>
  <c r="Z36" i="3"/>
  <c r="AD40" i="3"/>
  <c r="AH44" i="3"/>
  <c r="AL48" i="3"/>
  <c r="AP52" i="3"/>
  <c r="AT56" i="3"/>
  <c r="AX60" i="3"/>
  <c r="BB64" i="3"/>
  <c r="BF68" i="3"/>
  <c r="BJ72" i="3"/>
  <c r="BN76" i="3"/>
  <c r="C13" i="3"/>
  <c r="G17" i="3"/>
  <c r="K21" i="3"/>
  <c r="O25" i="3"/>
  <c r="S29" i="3"/>
  <c r="W33" i="3"/>
  <c r="AA37" i="3"/>
  <c r="AE41" i="3"/>
  <c r="AI45" i="3"/>
  <c r="AM49" i="3"/>
  <c r="AQ53" i="3"/>
  <c r="AU57" i="3"/>
  <c r="AY61" i="3"/>
  <c r="BC65" i="3"/>
  <c r="BG69" i="3"/>
  <c r="BK73" i="3"/>
  <c r="BO77" i="3"/>
  <c r="B12" i="3"/>
  <c r="D14" i="3"/>
  <c r="H18" i="3"/>
  <c r="L22" i="3"/>
  <c r="P26" i="3"/>
  <c r="T30" i="3"/>
  <c r="X34" i="3"/>
  <c r="AB38" i="3"/>
  <c r="AF42" i="3"/>
  <c r="AJ46" i="3"/>
  <c r="AN50" i="3"/>
  <c r="AR54" i="3"/>
  <c r="AV58" i="3"/>
  <c r="AZ62" i="3"/>
  <c r="BD66" i="3"/>
  <c r="BH70" i="3"/>
  <c r="BL74" i="3"/>
  <c r="E15" i="3"/>
  <c r="I19" i="3"/>
  <c r="M23" i="3"/>
  <c r="Q27" i="3"/>
  <c r="U31" i="3"/>
  <c r="Y35" i="3"/>
  <c r="AC39" i="3"/>
  <c r="AG43" i="3"/>
  <c r="AK47" i="3"/>
  <c r="AO51" i="3"/>
  <c r="AS55" i="3"/>
  <c r="AW59" i="3"/>
  <c r="BA63" i="3"/>
  <c r="BE67" i="3"/>
  <c r="BM75" i="3"/>
  <c r="F12" i="3"/>
  <c r="J16" i="3"/>
  <c r="N20" i="3"/>
  <c r="R24" i="3"/>
  <c r="V28" i="3"/>
  <c r="Z32" i="3"/>
  <c r="AD36" i="3"/>
  <c r="AH40" i="3"/>
  <c r="AL44" i="3"/>
  <c r="AP48" i="3"/>
  <c r="AT52" i="3"/>
  <c r="AX56" i="3"/>
  <c r="BB60" i="3"/>
  <c r="BF64" i="3"/>
  <c r="BJ68" i="3"/>
  <c r="BN72" i="3"/>
  <c r="C9" i="3"/>
  <c r="G13" i="3"/>
  <c r="K17" i="3"/>
  <c r="O21" i="3"/>
  <c r="S25" i="3"/>
  <c r="W29" i="3"/>
  <c r="AA33" i="3"/>
  <c r="AE37" i="3"/>
  <c r="AI41" i="3"/>
  <c r="AM45" i="3"/>
  <c r="AQ49" i="3"/>
  <c r="AU53" i="3"/>
  <c r="AY57" i="3"/>
  <c r="BC61" i="3"/>
  <c r="BG65" i="3"/>
  <c r="BK69" i="3"/>
  <c r="BO73" i="3"/>
  <c r="D10" i="3"/>
  <c r="H14" i="3"/>
  <c r="L18" i="3"/>
  <c r="P22" i="3"/>
  <c r="T26" i="3"/>
  <c r="X30" i="3"/>
  <c r="AB34" i="3"/>
  <c r="AF38" i="3"/>
  <c r="AJ42" i="3"/>
  <c r="AN46" i="3"/>
  <c r="AR50" i="3"/>
  <c r="AV54" i="3"/>
  <c r="AZ58" i="3"/>
  <c r="BD62" i="3"/>
  <c r="BH66" i="3"/>
  <c r="BL70" i="3"/>
  <c r="B8" i="3"/>
  <c r="E11" i="3"/>
  <c r="I15" i="3"/>
  <c r="M19" i="3"/>
  <c r="Q23" i="3"/>
  <c r="U27" i="3"/>
  <c r="Y31" i="3"/>
  <c r="AC35" i="3"/>
  <c r="AG39" i="3"/>
  <c r="AK43" i="3"/>
  <c r="AO47" i="3"/>
  <c r="AS51" i="3"/>
  <c r="AW55" i="3"/>
  <c r="BA59" i="3"/>
  <c r="BE63" i="3"/>
  <c r="BM71" i="3"/>
  <c r="F7" i="3"/>
  <c r="J11" i="3"/>
  <c r="N15" i="3"/>
  <c r="R19" i="3"/>
  <c r="V23" i="3"/>
  <c r="Z27" i="3"/>
  <c r="AD31" i="3"/>
  <c r="AH35" i="3"/>
  <c r="AL39" i="3"/>
  <c r="AP43" i="3"/>
  <c r="AT47" i="3"/>
  <c r="AX51" i="3"/>
  <c r="BB55" i="3"/>
  <c r="BF59" i="3"/>
  <c r="BJ63" i="3"/>
  <c r="BN67" i="3"/>
  <c r="C4" i="3"/>
  <c r="G8" i="3"/>
  <c r="K12" i="3"/>
  <c r="O16" i="3"/>
  <c r="S20" i="3"/>
  <c r="W24" i="3"/>
  <c r="AA28" i="3"/>
  <c r="AE32" i="3"/>
  <c r="AI36" i="3"/>
  <c r="AM40" i="3"/>
  <c r="AQ44" i="3"/>
  <c r="AU48" i="3"/>
  <c r="AY52" i="3"/>
  <c r="BC56" i="3"/>
  <c r="BG60" i="3"/>
  <c r="BK64" i="3"/>
  <c r="BO68" i="3"/>
  <c r="B3" i="3"/>
  <c r="D5" i="3"/>
  <c r="H9" i="3"/>
  <c r="L13" i="3"/>
  <c r="P17" i="3"/>
  <c r="T21" i="3"/>
  <c r="X25" i="3"/>
  <c r="AB29" i="3"/>
  <c r="AF33" i="3"/>
  <c r="AJ37" i="3"/>
  <c r="AN41" i="3"/>
  <c r="AR45" i="3"/>
  <c r="AV49" i="3"/>
  <c r="AZ53" i="3"/>
  <c r="BD57" i="3"/>
  <c r="BH61" i="3"/>
  <c r="BL65" i="3"/>
  <c r="E6" i="3"/>
  <c r="I10" i="3"/>
  <c r="M14" i="3"/>
  <c r="Q18" i="3"/>
  <c r="U22" i="3"/>
  <c r="Y26" i="3"/>
  <c r="AC30" i="3"/>
  <c r="AG34" i="3"/>
  <c r="AK38" i="3"/>
  <c r="AO42" i="3"/>
  <c r="AS46" i="3"/>
  <c r="AW50" i="3"/>
  <c r="BA54" i="3"/>
  <c r="BE58" i="3"/>
  <c r="BM66" i="3"/>
  <c r="F44" i="3"/>
  <c r="J48" i="3"/>
  <c r="N52" i="3"/>
  <c r="R56" i="3"/>
  <c r="V60" i="3"/>
  <c r="Z64" i="3"/>
  <c r="AD68" i="3"/>
  <c r="AH72" i="3"/>
  <c r="AL76" i="3"/>
  <c r="AP80" i="3"/>
  <c r="AT84" i="3"/>
  <c r="AX88" i="3"/>
  <c r="BB92" i="3"/>
  <c r="BF96" i="3"/>
  <c r="BJ100" i="3"/>
  <c r="C41" i="3"/>
  <c r="G45" i="3"/>
  <c r="K49" i="3"/>
  <c r="O53" i="3"/>
  <c r="S57" i="3"/>
  <c r="W61" i="3"/>
  <c r="AA65" i="3"/>
  <c r="AE69" i="3"/>
  <c r="AI73" i="3"/>
  <c r="AM77" i="3"/>
  <c r="AQ81" i="3"/>
  <c r="AU85" i="3"/>
  <c r="AY89" i="3"/>
  <c r="BC93" i="3"/>
  <c r="BG97" i="3"/>
  <c r="BK101" i="3"/>
  <c r="D42" i="3"/>
  <c r="H46" i="3"/>
  <c r="L50" i="3"/>
  <c r="P54" i="3"/>
  <c r="T58" i="3"/>
  <c r="X62" i="3"/>
  <c r="AB66" i="3"/>
  <c r="AF70" i="3"/>
  <c r="AJ74" i="3"/>
  <c r="AN78" i="3"/>
  <c r="AR82" i="3"/>
  <c r="AV86" i="3"/>
  <c r="AZ90" i="3"/>
  <c r="BD94" i="3"/>
  <c r="BH98" i="3"/>
  <c r="BL102" i="3"/>
  <c r="B40" i="3"/>
  <c r="E43" i="3"/>
  <c r="I47" i="3"/>
  <c r="M51" i="3"/>
  <c r="Q55" i="3"/>
  <c r="U59" i="3"/>
  <c r="Y63" i="3"/>
  <c r="AC67" i="3"/>
  <c r="AG71" i="3"/>
  <c r="AK75" i="3"/>
  <c r="AO79" i="3"/>
  <c r="AS83" i="3"/>
  <c r="AW87" i="3"/>
  <c r="BA91" i="3"/>
  <c r="BE95" i="3"/>
  <c r="F40" i="3"/>
  <c r="J44" i="3"/>
  <c r="N48" i="3"/>
  <c r="R52" i="3"/>
  <c r="V56" i="3"/>
  <c r="Z60" i="3"/>
  <c r="AD64" i="3"/>
  <c r="AH68" i="3"/>
  <c r="AL72" i="3"/>
  <c r="AP76" i="3"/>
  <c r="AT80" i="3"/>
  <c r="AX84" i="3"/>
  <c r="BB88" i="3"/>
  <c r="BF92" i="3"/>
  <c r="BJ96" i="3"/>
  <c r="BN100" i="3"/>
  <c r="C37" i="3"/>
  <c r="G41" i="3"/>
  <c r="K45" i="3"/>
  <c r="O49" i="3"/>
  <c r="S53" i="3"/>
  <c r="W57" i="3"/>
  <c r="AA61" i="3"/>
  <c r="AE65" i="3"/>
  <c r="AI69" i="3"/>
  <c r="AM73" i="3"/>
  <c r="AQ77" i="3"/>
  <c r="AU81" i="3"/>
  <c r="AY85" i="3"/>
  <c r="BC89" i="3"/>
  <c r="BG93" i="3"/>
  <c r="BK97" i="3"/>
  <c r="BO101" i="3"/>
  <c r="B36" i="3"/>
  <c r="D38" i="3"/>
  <c r="H42" i="3"/>
  <c r="L46" i="3"/>
  <c r="P50" i="3"/>
  <c r="T54" i="3"/>
  <c r="X58" i="3"/>
  <c r="AB62" i="3"/>
  <c r="AF66" i="3"/>
  <c r="AJ70" i="3"/>
  <c r="AN74" i="3"/>
  <c r="AR78" i="3"/>
  <c r="AV82" i="3"/>
  <c r="AZ86" i="3"/>
  <c r="BD90" i="3"/>
  <c r="BH94" i="3"/>
  <c r="BL98" i="3"/>
  <c r="E39" i="3"/>
  <c r="I43" i="3"/>
  <c r="M47" i="3"/>
  <c r="Q51" i="3"/>
  <c r="U55" i="3"/>
  <c r="Y59" i="3"/>
  <c r="AC63" i="3"/>
  <c r="AG67" i="3"/>
  <c r="AK71" i="3"/>
  <c r="AO75" i="3"/>
  <c r="AS79" i="3"/>
  <c r="AW83" i="3"/>
  <c r="BA87" i="3"/>
  <c r="BE91" i="3"/>
  <c r="BM99" i="3"/>
  <c r="F36" i="3"/>
  <c r="J40" i="3"/>
  <c r="N44" i="3"/>
  <c r="R48" i="3"/>
  <c r="V52" i="3"/>
  <c r="Z56" i="3"/>
  <c r="AD60" i="3"/>
  <c r="AH64" i="3"/>
  <c r="AL68" i="3"/>
  <c r="AP72" i="3"/>
  <c r="AT76" i="3"/>
  <c r="AX80" i="3"/>
  <c r="BB84" i="3"/>
  <c r="BF88" i="3"/>
  <c r="BJ92" i="3"/>
  <c r="BN96" i="3"/>
  <c r="C33" i="3"/>
  <c r="G37" i="3"/>
  <c r="K41" i="3"/>
  <c r="O45" i="3"/>
  <c r="S49" i="3"/>
  <c r="W53" i="3"/>
  <c r="AA57" i="3"/>
  <c r="AE61" i="3"/>
  <c r="AI65" i="3"/>
  <c r="AM69" i="3"/>
  <c r="AQ73" i="3"/>
  <c r="AU77" i="3"/>
  <c r="AY81" i="3"/>
  <c r="BC85" i="3"/>
  <c r="BG89" i="3"/>
  <c r="BK93" i="3"/>
  <c r="BO97" i="3"/>
  <c r="D34" i="3"/>
  <c r="H38" i="3"/>
  <c r="L42" i="3"/>
  <c r="P46" i="3"/>
  <c r="T50" i="3"/>
  <c r="X54" i="3"/>
  <c r="AB58" i="3"/>
  <c r="AF62" i="3"/>
  <c r="AJ66" i="3"/>
  <c r="AN70" i="3"/>
  <c r="AR74" i="3"/>
  <c r="AV78" i="3"/>
  <c r="AZ82" i="3"/>
  <c r="BD86" i="3"/>
  <c r="BH90" i="3"/>
  <c r="BL94" i="3"/>
  <c r="B32" i="3"/>
  <c r="E35" i="3"/>
  <c r="I39" i="3"/>
  <c r="M43" i="3"/>
  <c r="Q47" i="3"/>
  <c r="U51" i="3"/>
  <c r="Y55" i="3"/>
  <c r="AC59" i="3"/>
  <c r="AG63" i="3"/>
  <c r="AK67" i="3"/>
  <c r="AO71" i="3"/>
  <c r="AS75" i="3"/>
  <c r="AW79" i="3"/>
  <c r="BA83" i="3"/>
  <c r="BE87" i="3"/>
  <c r="BM95" i="3"/>
  <c r="F32" i="3"/>
  <c r="J36" i="3"/>
  <c r="N40" i="3"/>
  <c r="R44" i="3"/>
  <c r="V48" i="3"/>
  <c r="Z52" i="3"/>
  <c r="AD56" i="3"/>
  <c r="AH60" i="3"/>
  <c r="AL64" i="3"/>
  <c r="AP68" i="3"/>
  <c r="AT72" i="3"/>
  <c r="AX76" i="3"/>
  <c r="BB80" i="3"/>
  <c r="BF84" i="3"/>
  <c r="BJ88" i="3"/>
  <c r="BN92" i="3"/>
  <c r="C29" i="3"/>
  <c r="G33" i="3"/>
  <c r="K37" i="3"/>
  <c r="O41" i="3"/>
  <c r="S45" i="3"/>
  <c r="W49" i="3"/>
  <c r="AA53" i="3"/>
  <c r="AE57" i="3"/>
  <c r="AI61" i="3"/>
  <c r="AM65" i="3"/>
  <c r="AQ69" i="3"/>
  <c r="AU73" i="3"/>
  <c r="AY77" i="3"/>
  <c r="BC81" i="3"/>
  <c r="BG85" i="3"/>
  <c r="BK89" i="3"/>
  <c r="BO93" i="3"/>
  <c r="B28" i="3"/>
  <c r="D30" i="3"/>
  <c r="H34" i="3"/>
  <c r="L38" i="3"/>
  <c r="P42" i="3"/>
  <c r="T46" i="3"/>
  <c r="X50" i="3"/>
  <c r="AB54" i="3"/>
  <c r="AF58" i="3"/>
  <c r="AJ62" i="3"/>
  <c r="AN66" i="3"/>
  <c r="AR70" i="3"/>
  <c r="AV74" i="3"/>
  <c r="AZ78" i="3"/>
  <c r="BD82" i="3"/>
  <c r="BH86" i="3"/>
  <c r="BL90" i="3"/>
  <c r="E31" i="3"/>
  <c r="I35" i="3"/>
  <c r="M39" i="3"/>
  <c r="Q43" i="3"/>
  <c r="U47" i="3"/>
  <c r="Y51" i="3"/>
  <c r="AC55" i="3"/>
  <c r="AG59" i="3"/>
  <c r="AK63" i="3"/>
  <c r="AO67" i="3"/>
  <c r="AS71" i="3"/>
  <c r="AW75" i="3"/>
  <c r="BA79" i="3"/>
  <c r="BE83" i="3"/>
  <c r="BM91" i="3"/>
  <c r="F28" i="3"/>
  <c r="J32" i="3"/>
  <c r="N36" i="3"/>
  <c r="R40" i="3"/>
  <c r="V44" i="3"/>
  <c r="Z48" i="3"/>
  <c r="AD52" i="3"/>
  <c r="AH56" i="3"/>
  <c r="AL60" i="3"/>
  <c r="AP64" i="3"/>
  <c r="AT68" i="3"/>
  <c r="AX72" i="3"/>
  <c r="BB76" i="3"/>
  <c r="BF80" i="3"/>
  <c r="BJ84" i="3"/>
  <c r="BN88" i="3"/>
  <c r="C25" i="3"/>
  <c r="G29" i="3"/>
  <c r="K33" i="3"/>
  <c r="O37" i="3"/>
  <c r="S41" i="3"/>
  <c r="W45" i="3"/>
  <c r="AA49" i="3"/>
  <c r="AE53" i="3"/>
  <c r="AI57" i="3"/>
  <c r="AM61" i="3"/>
  <c r="AQ65" i="3"/>
  <c r="AU69" i="3"/>
  <c r="AY73" i="3"/>
  <c r="BC77" i="3"/>
  <c r="BG81" i="3"/>
  <c r="BK85" i="3"/>
  <c r="BO89" i="3"/>
  <c r="D26" i="3"/>
  <c r="H30" i="3"/>
  <c r="L34" i="3"/>
  <c r="P38" i="3"/>
  <c r="T42" i="3"/>
  <c r="X46" i="3"/>
  <c r="AB50" i="3"/>
  <c r="AF54" i="3"/>
  <c r="AJ58" i="3"/>
  <c r="AN62" i="3"/>
  <c r="AR66" i="3"/>
  <c r="AV70" i="3"/>
  <c r="AZ74" i="3"/>
  <c r="BD78" i="3"/>
  <c r="BH82" i="3"/>
  <c r="BL86" i="3"/>
  <c r="B24" i="3"/>
  <c r="E27" i="3"/>
  <c r="I31" i="3"/>
  <c r="M35" i="3"/>
  <c r="Q39" i="3"/>
  <c r="U43" i="3"/>
  <c r="Y47" i="3"/>
  <c r="AC51" i="3"/>
  <c r="AG55" i="3"/>
  <c r="AK59" i="3"/>
  <c r="AO63" i="3"/>
  <c r="AS67" i="3"/>
  <c r="AW71" i="3"/>
  <c r="BA75" i="3"/>
  <c r="BE79" i="3"/>
  <c r="BM87" i="3"/>
  <c r="F23" i="3"/>
  <c r="J27" i="3"/>
  <c r="N31" i="3"/>
  <c r="R35" i="3"/>
  <c r="V39" i="3"/>
  <c r="Z43" i="3"/>
  <c r="AD47" i="3"/>
  <c r="AH51" i="3"/>
  <c r="AL55" i="3"/>
  <c r="AP59" i="3"/>
  <c r="AT63" i="3"/>
  <c r="AX67" i="3"/>
  <c r="BB71" i="3"/>
  <c r="BF75" i="3"/>
  <c r="BJ79" i="3"/>
  <c r="BN83" i="3"/>
  <c r="C20" i="3"/>
  <c r="G24" i="3"/>
  <c r="K28" i="3"/>
  <c r="O32" i="3"/>
  <c r="S36" i="3"/>
  <c r="W40" i="3"/>
  <c r="AA44" i="3"/>
  <c r="AE48" i="3"/>
  <c r="AI52" i="3"/>
  <c r="AM56" i="3"/>
  <c r="AQ60" i="3"/>
  <c r="AU64" i="3"/>
  <c r="AY68" i="3"/>
  <c r="BC72" i="3"/>
  <c r="BG76" i="3"/>
  <c r="BK80" i="3"/>
  <c r="BO84" i="3"/>
  <c r="B19" i="3"/>
  <c r="D21" i="3"/>
  <c r="H25" i="3"/>
  <c r="L29" i="3"/>
  <c r="P33" i="3"/>
  <c r="T37" i="3"/>
  <c r="X41" i="3"/>
  <c r="AB45" i="3"/>
  <c r="AF49" i="3"/>
  <c r="AJ53" i="3"/>
  <c r="AN57" i="3"/>
  <c r="AR61" i="3"/>
  <c r="AV65" i="3"/>
  <c r="AZ69" i="3"/>
  <c r="BD73" i="3"/>
  <c r="BH77" i="3"/>
  <c r="BL81" i="3"/>
  <c r="E22" i="3"/>
  <c r="I26" i="3"/>
  <c r="M30" i="3"/>
  <c r="Q34" i="3"/>
  <c r="U38" i="3"/>
  <c r="Y42" i="3"/>
  <c r="AC46" i="3"/>
  <c r="AG50" i="3"/>
  <c r="AK54" i="3"/>
  <c r="AO58" i="3"/>
  <c r="AS62" i="3"/>
  <c r="AW66" i="3"/>
  <c r="BA70" i="3"/>
  <c r="BE74" i="3"/>
  <c r="BM82" i="3"/>
  <c r="F19" i="3"/>
  <c r="J23" i="3"/>
  <c r="N27" i="3"/>
  <c r="R31" i="3"/>
  <c r="V35" i="3"/>
  <c r="Z39" i="3"/>
  <c r="AD43" i="3"/>
  <c r="AH47" i="3"/>
  <c r="AL51" i="3"/>
  <c r="AP55" i="3"/>
  <c r="AT59" i="3"/>
  <c r="AX63" i="3"/>
  <c r="BB67" i="3"/>
  <c r="BF71" i="3"/>
  <c r="BJ75" i="3"/>
  <c r="BN79" i="3"/>
  <c r="C16" i="3"/>
  <c r="G20" i="3"/>
  <c r="K24" i="3"/>
  <c r="O28" i="3"/>
  <c r="S32" i="3"/>
  <c r="W36" i="3"/>
  <c r="AA40" i="3"/>
  <c r="AE44" i="3"/>
  <c r="AI48" i="3"/>
  <c r="AM52" i="3"/>
  <c r="AQ56" i="3"/>
  <c r="AU60" i="3"/>
  <c r="AY64" i="3"/>
  <c r="BC68" i="3"/>
  <c r="BG72" i="3"/>
  <c r="BK76" i="3"/>
  <c r="BO80" i="3"/>
  <c r="B15" i="3"/>
  <c r="D17" i="3"/>
  <c r="H21" i="3"/>
  <c r="L25" i="3"/>
  <c r="P29" i="3"/>
  <c r="T33" i="3"/>
  <c r="X37" i="3"/>
  <c r="AB41" i="3"/>
  <c r="AF45" i="3"/>
  <c r="AJ49" i="3"/>
  <c r="AN53" i="3"/>
  <c r="AR57" i="3"/>
  <c r="AV61" i="3"/>
  <c r="AZ65" i="3"/>
  <c r="BD69" i="3"/>
  <c r="BH73" i="3"/>
  <c r="BL77" i="3"/>
  <c r="E18" i="3"/>
  <c r="I22" i="3"/>
  <c r="M26" i="3"/>
  <c r="Q30" i="3"/>
  <c r="U34" i="3"/>
  <c r="Y38" i="3"/>
  <c r="AC42" i="3"/>
  <c r="AG46" i="3"/>
  <c r="AK50" i="3"/>
  <c r="AO54" i="3"/>
  <c r="AS58" i="3"/>
  <c r="AW62" i="3"/>
  <c r="BA66" i="3"/>
  <c r="BE70" i="3"/>
  <c r="BM78" i="3"/>
  <c r="F15" i="3"/>
  <c r="J19" i="3"/>
  <c r="N23" i="3"/>
  <c r="R27" i="3"/>
  <c r="V31" i="3"/>
  <c r="Z35" i="3"/>
  <c r="AD39" i="3"/>
  <c r="AH43" i="3"/>
  <c r="AL47" i="3"/>
  <c r="AP51" i="3"/>
  <c r="AT55" i="3"/>
  <c r="AX59" i="3"/>
  <c r="BB63" i="3"/>
  <c r="BF67" i="3"/>
  <c r="BJ71" i="3"/>
  <c r="BN75" i="3"/>
  <c r="C12" i="3"/>
  <c r="G16" i="3"/>
  <c r="K20" i="3"/>
  <c r="O24" i="3"/>
  <c r="S28" i="3"/>
  <c r="W32" i="3"/>
  <c r="AA36" i="3"/>
  <c r="AE40" i="3"/>
  <c r="AI44" i="3"/>
  <c r="AM48" i="3"/>
  <c r="AQ52" i="3"/>
  <c r="AU56" i="3"/>
  <c r="AY60" i="3"/>
  <c r="BC64" i="3"/>
  <c r="BG68" i="3"/>
  <c r="BK72" i="3"/>
  <c r="BO76" i="3"/>
  <c r="B11" i="3"/>
  <c r="D13" i="3"/>
  <c r="H17" i="3"/>
  <c r="L21" i="3"/>
  <c r="P25" i="3"/>
  <c r="T29" i="3"/>
  <c r="X33" i="3"/>
  <c r="AB37" i="3"/>
  <c r="AF41" i="3"/>
  <c r="AJ45" i="3"/>
  <c r="AN49" i="3"/>
  <c r="AR53" i="3"/>
  <c r="AV57" i="3"/>
  <c r="AZ61" i="3"/>
  <c r="BD65" i="3"/>
  <c r="BH69" i="3"/>
  <c r="BL73" i="3"/>
  <c r="E14" i="3"/>
  <c r="I18" i="3"/>
  <c r="M22" i="3"/>
  <c r="Q26" i="3"/>
  <c r="U30" i="3"/>
  <c r="Y34" i="3"/>
  <c r="AC38" i="3"/>
  <c r="AG42" i="3"/>
  <c r="AK46" i="3"/>
  <c r="AO50" i="3"/>
  <c r="AS54" i="3"/>
  <c r="AW58" i="3"/>
  <c r="BA62" i="3"/>
  <c r="BE66" i="3"/>
  <c r="BM74" i="3"/>
  <c r="F11" i="3"/>
  <c r="J15" i="3"/>
  <c r="N19" i="3"/>
  <c r="R23" i="3"/>
  <c r="V27" i="3"/>
  <c r="Z31" i="3"/>
  <c r="AD35" i="3"/>
  <c r="AH39" i="3"/>
  <c r="AL43" i="3"/>
  <c r="AP47" i="3"/>
  <c r="AT51" i="3"/>
  <c r="AX55" i="3"/>
  <c r="BB59" i="3"/>
  <c r="BF63" i="3"/>
  <c r="BJ67" i="3"/>
  <c r="BN71" i="3"/>
  <c r="C8" i="3"/>
  <c r="G12" i="3"/>
  <c r="K16" i="3"/>
  <c r="O20" i="3"/>
  <c r="S24" i="3"/>
  <c r="W28" i="3"/>
  <c r="AA32" i="3"/>
  <c r="AE36" i="3"/>
  <c r="AI40" i="3"/>
  <c r="AM44" i="3"/>
  <c r="AQ48" i="3"/>
  <c r="AU52" i="3"/>
  <c r="AY56" i="3"/>
  <c r="BC60" i="3"/>
  <c r="BG64" i="3"/>
  <c r="BK68" i="3"/>
  <c r="BO72" i="3"/>
  <c r="B7" i="3"/>
  <c r="D9" i="3"/>
  <c r="H13" i="3"/>
  <c r="L17" i="3"/>
  <c r="P21" i="3"/>
  <c r="T25" i="3"/>
  <c r="X29" i="3"/>
  <c r="AB33" i="3"/>
  <c r="AF37" i="3"/>
  <c r="AJ41" i="3"/>
  <c r="AN45" i="3"/>
  <c r="AR49" i="3"/>
  <c r="AV53" i="3"/>
  <c r="AZ57" i="3"/>
  <c r="BD61" i="3"/>
  <c r="BH65" i="3"/>
  <c r="BL69" i="3"/>
  <c r="E10" i="3"/>
  <c r="I14" i="3"/>
  <c r="M18" i="3"/>
  <c r="Q22" i="3"/>
  <c r="U26" i="3"/>
  <c r="Y30" i="3"/>
  <c r="AC34" i="3"/>
  <c r="AG38" i="3"/>
  <c r="AK42" i="3"/>
  <c r="AO46" i="3"/>
  <c r="AS50" i="3"/>
  <c r="AW54" i="3"/>
  <c r="BA58" i="3"/>
  <c r="BE62" i="3"/>
  <c r="BM70" i="3"/>
  <c r="F8" i="3"/>
  <c r="J12" i="3"/>
  <c r="N16" i="3"/>
  <c r="R20" i="3"/>
  <c r="V24" i="3"/>
  <c r="Z28" i="3"/>
  <c r="AD32" i="3"/>
  <c r="AH36" i="3"/>
  <c r="AL40" i="3"/>
  <c r="AP44" i="3"/>
  <c r="AT48" i="3"/>
  <c r="AX52" i="3"/>
  <c r="BB56" i="3"/>
  <c r="BF60" i="3"/>
  <c r="BJ64" i="3"/>
  <c r="BN68" i="3"/>
  <c r="C5" i="3"/>
  <c r="G9" i="3"/>
  <c r="K13" i="3"/>
  <c r="O17" i="3"/>
  <c r="S21" i="3"/>
  <c r="W25" i="3"/>
  <c r="AA29" i="3"/>
  <c r="AE33" i="3"/>
  <c r="AI37" i="3"/>
  <c r="AM41" i="3"/>
  <c r="AQ45" i="3"/>
  <c r="AU49" i="3"/>
  <c r="AY53" i="3"/>
  <c r="BC57" i="3"/>
  <c r="BG61" i="3"/>
  <c r="BK65" i="3"/>
  <c r="BO69" i="3"/>
  <c r="B4" i="3"/>
  <c r="D6" i="3"/>
  <c r="H10" i="3"/>
  <c r="L14" i="3"/>
  <c r="P18" i="3"/>
  <c r="T22" i="3"/>
  <c r="X26" i="3"/>
  <c r="AB30" i="3"/>
  <c r="AF34" i="3"/>
  <c r="AJ38" i="3"/>
  <c r="AN42" i="3"/>
  <c r="AR46" i="3"/>
  <c r="AV50" i="3"/>
  <c r="AZ54" i="3"/>
  <c r="BD58" i="3"/>
  <c r="BH62" i="3"/>
  <c r="BL66" i="3"/>
  <c r="E7" i="3"/>
  <c r="I11" i="3"/>
  <c r="M15" i="3"/>
  <c r="Q19" i="3"/>
  <c r="U23" i="3"/>
  <c r="Y27" i="3"/>
  <c r="AC31" i="3"/>
  <c r="AG35" i="3"/>
  <c r="AK39" i="3"/>
  <c r="AO43" i="3"/>
  <c r="AS47" i="3"/>
  <c r="AW51" i="3"/>
  <c r="BA55" i="3"/>
  <c r="BE59" i="3"/>
  <c r="BM67" i="3"/>
  <c r="F43" i="3"/>
  <c r="J47" i="3"/>
  <c r="N51" i="3"/>
  <c r="R55" i="3"/>
  <c r="V59" i="3"/>
  <c r="Z63" i="3"/>
  <c r="AD67" i="3"/>
  <c r="AH71" i="3"/>
  <c r="AL75" i="3"/>
  <c r="AP79" i="3"/>
  <c r="AT83" i="3"/>
  <c r="AX87" i="3"/>
  <c r="BB91" i="3"/>
  <c r="BF95" i="3"/>
  <c r="BJ99" i="3"/>
  <c r="C40" i="3"/>
  <c r="G44" i="3"/>
  <c r="K48" i="3"/>
  <c r="O52" i="3"/>
  <c r="S56" i="3"/>
  <c r="W60" i="3"/>
  <c r="AA64" i="3"/>
  <c r="AE68" i="3"/>
  <c r="AI72" i="3"/>
  <c r="AM76" i="3"/>
  <c r="AQ80" i="3"/>
  <c r="AU84" i="3"/>
  <c r="AY88" i="3"/>
  <c r="BC92" i="3"/>
  <c r="BG96" i="3"/>
  <c r="BK100" i="3"/>
  <c r="B39" i="3"/>
  <c r="D41" i="3"/>
  <c r="H45" i="3"/>
  <c r="L49" i="3"/>
  <c r="P53" i="3"/>
  <c r="T57" i="3"/>
  <c r="X61" i="3"/>
  <c r="AB65" i="3"/>
  <c r="AF69" i="3"/>
  <c r="AJ73" i="3"/>
  <c r="AN77" i="3"/>
  <c r="AR81" i="3"/>
  <c r="AV85" i="3"/>
  <c r="AZ89" i="3"/>
  <c r="BD93" i="3"/>
  <c r="BH97" i="3"/>
  <c r="BL101" i="3"/>
  <c r="E42" i="3"/>
  <c r="I46" i="3"/>
  <c r="M50" i="3"/>
  <c r="Q54" i="3"/>
  <c r="U58" i="3"/>
  <c r="Y62" i="3"/>
  <c r="AC66" i="3"/>
  <c r="AG70" i="3"/>
  <c r="AK74" i="3"/>
  <c r="AO78" i="3"/>
  <c r="AS82" i="3"/>
  <c r="AW86" i="3"/>
  <c r="BA90" i="3"/>
  <c r="BE94" i="3"/>
  <c r="BM102" i="3"/>
  <c r="F39" i="3"/>
  <c r="J43" i="3"/>
  <c r="N47" i="3"/>
  <c r="R51" i="3"/>
  <c r="V55" i="3"/>
  <c r="Z59" i="3"/>
  <c r="AD63" i="3"/>
  <c r="AH67" i="3"/>
  <c r="AL71" i="3"/>
  <c r="AP75" i="3"/>
  <c r="AT79" i="3"/>
  <c r="AX83" i="3"/>
  <c r="BB87" i="3"/>
  <c r="BF91" i="3"/>
  <c r="BJ95" i="3"/>
  <c r="BN99" i="3"/>
  <c r="C36" i="3"/>
  <c r="G40" i="3"/>
  <c r="K44" i="3"/>
  <c r="O48" i="3"/>
  <c r="S52" i="3"/>
  <c r="W56" i="3"/>
  <c r="AA60" i="3"/>
  <c r="AE64" i="3"/>
  <c r="AI68" i="3"/>
  <c r="AM72" i="3"/>
  <c r="AQ76" i="3"/>
  <c r="AU80" i="3"/>
  <c r="AY84" i="3"/>
  <c r="BC88" i="3"/>
  <c r="BG92" i="3"/>
  <c r="BK96" i="3"/>
  <c r="BO100" i="3"/>
  <c r="B35" i="3"/>
  <c r="D37" i="3"/>
  <c r="H41" i="3"/>
  <c r="L45" i="3"/>
  <c r="P49" i="3"/>
  <c r="T53" i="3"/>
  <c r="X57" i="3"/>
  <c r="AB61" i="3"/>
  <c r="AF65" i="3"/>
  <c r="AJ69" i="3"/>
  <c r="AN73" i="3"/>
  <c r="AR77" i="3"/>
  <c r="AV81" i="3"/>
  <c r="AZ85" i="3"/>
  <c r="BD89" i="3"/>
  <c r="BH93" i="3"/>
  <c r="BL97" i="3"/>
  <c r="E38" i="3"/>
  <c r="I42" i="3"/>
  <c r="M46" i="3"/>
  <c r="Q50" i="3"/>
  <c r="U54" i="3"/>
  <c r="Y58" i="3"/>
  <c r="AC62" i="3"/>
  <c r="AG66" i="3"/>
  <c r="AK70" i="3"/>
  <c r="AO74" i="3"/>
  <c r="AS78" i="3"/>
  <c r="AW82" i="3"/>
  <c r="BA86" i="3"/>
  <c r="BE90" i="3"/>
  <c r="BM98" i="3"/>
  <c r="F35" i="3"/>
  <c r="J39" i="3"/>
  <c r="N43" i="3"/>
  <c r="R47" i="3"/>
  <c r="V51" i="3"/>
  <c r="Z55" i="3"/>
  <c r="AD59" i="3"/>
  <c r="AH63" i="3"/>
  <c r="AL67" i="3"/>
  <c r="AP71" i="3"/>
  <c r="AT75" i="3"/>
  <c r="AX79" i="3"/>
  <c r="BB83" i="3"/>
  <c r="BF87" i="3"/>
  <c r="BJ91" i="3"/>
  <c r="BN95" i="3"/>
  <c r="C32" i="3"/>
  <c r="G36" i="3"/>
  <c r="K40" i="3"/>
  <c r="O44" i="3"/>
  <c r="S48" i="3"/>
  <c r="W52" i="3"/>
  <c r="AA56" i="3"/>
  <c r="AE60" i="3"/>
  <c r="AI64" i="3"/>
  <c r="AM68" i="3"/>
  <c r="AQ72" i="3"/>
  <c r="AU76" i="3"/>
  <c r="AY80" i="3"/>
  <c r="BC84" i="3"/>
  <c r="BG88" i="3"/>
  <c r="BK92" i="3"/>
  <c r="BO96" i="3"/>
  <c r="B31" i="3"/>
  <c r="D33" i="3"/>
  <c r="H37" i="3"/>
  <c r="L41" i="3"/>
  <c r="P45" i="3"/>
  <c r="T49" i="3"/>
  <c r="X53" i="3"/>
  <c r="AB57" i="3"/>
  <c r="AF61" i="3"/>
  <c r="AJ65" i="3"/>
  <c r="AN69" i="3"/>
  <c r="AR73" i="3"/>
  <c r="AV77" i="3"/>
  <c r="AZ81" i="3"/>
  <c r="BD85" i="3"/>
  <c r="BH89" i="3"/>
  <c r="BL93" i="3"/>
  <c r="E34" i="3"/>
  <c r="I38" i="3"/>
  <c r="M42" i="3"/>
  <c r="Q46" i="3"/>
  <c r="U50" i="3"/>
  <c r="Y54" i="3"/>
  <c r="AC58" i="3"/>
  <c r="AG62" i="3"/>
  <c r="AK66" i="3"/>
  <c r="AO70" i="3"/>
  <c r="AS74" i="3"/>
  <c r="AW78" i="3"/>
  <c r="BA82" i="3"/>
  <c r="BE86" i="3"/>
  <c r="BM94" i="3"/>
  <c r="F31" i="3"/>
  <c r="J35" i="3"/>
  <c r="N39" i="3"/>
  <c r="R43" i="3"/>
  <c r="V47" i="3"/>
  <c r="Z51" i="3"/>
  <c r="AD55" i="3"/>
  <c r="AH59" i="3"/>
  <c r="AL63" i="3"/>
  <c r="AP67" i="3"/>
  <c r="AT71" i="3"/>
  <c r="AX75" i="3"/>
  <c r="BB79" i="3"/>
  <c r="BF83" i="3"/>
  <c r="BJ87" i="3"/>
  <c r="BN91" i="3"/>
  <c r="C28" i="3"/>
  <c r="G32" i="3"/>
  <c r="K36" i="3"/>
  <c r="O40" i="3"/>
  <c r="S44" i="3"/>
  <c r="W48" i="3"/>
  <c r="AA52" i="3"/>
  <c r="AE56" i="3"/>
  <c r="AI60" i="3"/>
  <c r="AM64" i="3"/>
  <c r="AQ68" i="3"/>
  <c r="AU72" i="3"/>
  <c r="AY76" i="3"/>
  <c r="BC80" i="3"/>
  <c r="BG84" i="3"/>
  <c r="BK88" i="3"/>
  <c r="BO92" i="3"/>
  <c r="B27" i="3"/>
  <c r="D29" i="3"/>
  <c r="H33" i="3"/>
  <c r="L37" i="3"/>
  <c r="P41" i="3"/>
  <c r="T45" i="3"/>
  <c r="X49" i="3"/>
  <c r="AB53" i="3"/>
  <c r="AF57" i="3"/>
  <c r="AJ61" i="3"/>
  <c r="AN65" i="3"/>
  <c r="AR69" i="3"/>
  <c r="AV73" i="3"/>
  <c r="AZ77" i="3"/>
  <c r="BD81" i="3"/>
  <c r="BH85" i="3"/>
  <c r="BL89" i="3"/>
  <c r="E30" i="3"/>
  <c r="I34" i="3"/>
  <c r="M38" i="3"/>
  <c r="Q42" i="3"/>
  <c r="U46" i="3"/>
  <c r="Y50" i="3"/>
  <c r="AC54" i="3"/>
  <c r="AG58" i="3"/>
  <c r="AK62" i="3"/>
  <c r="AO66" i="3"/>
  <c r="AS70" i="3"/>
  <c r="AW74" i="3"/>
  <c r="BA78" i="3"/>
  <c r="BE82" i="3"/>
  <c r="BM90" i="3"/>
  <c r="F27" i="3"/>
  <c r="J31" i="3"/>
  <c r="N35" i="3"/>
  <c r="R39" i="3"/>
  <c r="V43" i="3"/>
  <c r="Z47" i="3"/>
  <c r="AD51" i="3"/>
  <c r="AH55" i="3"/>
  <c r="AL59" i="3"/>
  <c r="AP63" i="3"/>
  <c r="AT67" i="3"/>
  <c r="AX71" i="3"/>
  <c r="BB75" i="3"/>
  <c r="BF79" i="3"/>
  <c r="BJ83" i="3"/>
  <c r="BN87" i="3"/>
  <c r="C24" i="3"/>
  <c r="G28" i="3"/>
  <c r="K32" i="3"/>
  <c r="O36" i="3"/>
  <c r="S40" i="3"/>
  <c r="W44" i="3"/>
  <c r="AA48" i="3"/>
  <c r="AE52" i="3"/>
  <c r="AI56" i="3"/>
  <c r="AM60" i="3"/>
  <c r="AQ64" i="3"/>
  <c r="AU68" i="3"/>
  <c r="AY72" i="3"/>
  <c r="BC76" i="3"/>
  <c r="BG80" i="3"/>
  <c r="BK84" i="3"/>
  <c r="BO88" i="3"/>
  <c r="B23" i="3"/>
  <c r="D25" i="3"/>
  <c r="H29" i="3"/>
  <c r="L33" i="3"/>
  <c r="P37" i="3"/>
  <c r="T41" i="3"/>
  <c r="X45" i="3"/>
  <c r="AB49" i="3"/>
  <c r="AF53" i="3"/>
  <c r="AJ57" i="3"/>
  <c r="AN61" i="3"/>
  <c r="AR65" i="3"/>
  <c r="AV69" i="3"/>
  <c r="AZ73" i="3"/>
  <c r="BD77" i="3"/>
  <c r="BH81" i="3"/>
  <c r="BL85" i="3"/>
  <c r="E26" i="3"/>
  <c r="I30" i="3"/>
  <c r="M34" i="3"/>
  <c r="Q38" i="3"/>
  <c r="U42" i="3"/>
  <c r="Y46" i="3"/>
  <c r="AC50" i="3"/>
  <c r="AG54" i="3"/>
  <c r="AK58" i="3"/>
  <c r="AO62" i="3"/>
  <c r="AS66" i="3"/>
  <c r="AW70" i="3"/>
  <c r="BA74" i="3"/>
  <c r="BE78" i="3"/>
  <c r="BM86" i="3"/>
  <c r="F22" i="3"/>
  <c r="J26" i="3"/>
  <c r="N30" i="3"/>
  <c r="R34" i="3"/>
  <c r="V38" i="3"/>
  <c r="Z42" i="3"/>
  <c r="AD46" i="3"/>
  <c r="AH50" i="3"/>
  <c r="AL54" i="3"/>
  <c r="AP58" i="3"/>
  <c r="AT62" i="3"/>
  <c r="AX66" i="3"/>
  <c r="BB70" i="3"/>
  <c r="BF74" i="3"/>
  <c r="BJ78" i="3"/>
  <c r="BN82" i="3"/>
  <c r="B18" i="3"/>
  <c r="C19" i="3"/>
  <c r="G23" i="3"/>
  <c r="K27" i="3"/>
  <c r="O31" i="3"/>
  <c r="S35" i="3"/>
  <c r="W39" i="3"/>
  <c r="AA43" i="3"/>
  <c r="AE47" i="3"/>
  <c r="AI51" i="3"/>
  <c r="AM55" i="3"/>
  <c r="AQ59" i="3"/>
  <c r="AU63" i="3"/>
  <c r="AY67" i="3"/>
  <c r="BC71" i="3"/>
  <c r="BG75" i="3"/>
  <c r="BK79" i="3"/>
  <c r="BO83" i="3"/>
  <c r="D20" i="3"/>
  <c r="H24" i="3"/>
  <c r="L28" i="3"/>
  <c r="P32" i="3"/>
  <c r="T36" i="3"/>
  <c r="X40" i="3"/>
  <c r="AB44" i="3"/>
  <c r="AF48" i="3"/>
  <c r="AJ52" i="3"/>
  <c r="AN56" i="3"/>
  <c r="AR60" i="3"/>
  <c r="AV64" i="3"/>
  <c r="AZ68" i="3"/>
  <c r="BD72" i="3"/>
  <c r="BH76" i="3"/>
  <c r="BL80" i="3"/>
  <c r="E21" i="3"/>
  <c r="I25" i="3"/>
  <c r="M29" i="3"/>
  <c r="Q33" i="3"/>
  <c r="U37" i="3"/>
  <c r="Y41" i="3"/>
  <c r="AC45" i="3"/>
  <c r="AG49" i="3"/>
  <c r="AK53" i="3"/>
  <c r="AO57" i="3"/>
  <c r="AS61" i="3"/>
  <c r="AW65" i="3"/>
  <c r="BA69" i="3"/>
  <c r="BE73" i="3"/>
  <c r="BM81" i="3"/>
  <c r="F18" i="3"/>
  <c r="J22" i="3"/>
  <c r="N26" i="3"/>
  <c r="R30" i="3"/>
  <c r="V34" i="3"/>
  <c r="Z38" i="3"/>
  <c r="AD42" i="3"/>
  <c r="AH46" i="3"/>
  <c r="AL50" i="3"/>
  <c r="AP54" i="3"/>
  <c r="AT58" i="3"/>
  <c r="AX62" i="3"/>
  <c r="BB66" i="3"/>
  <c r="BF70" i="3"/>
  <c r="BJ74" i="3"/>
  <c r="BN78" i="3"/>
  <c r="B14" i="3"/>
  <c r="C15" i="3"/>
  <c r="G19" i="3"/>
  <c r="K23" i="3"/>
  <c r="O27" i="3"/>
  <c r="S31" i="3"/>
  <c r="W35" i="3"/>
  <c r="AA39" i="3"/>
  <c r="AE43" i="3"/>
  <c r="AI47" i="3"/>
  <c r="AM51" i="3"/>
  <c r="AQ55" i="3"/>
  <c r="AU59" i="3"/>
  <c r="AY63" i="3"/>
  <c r="BC67" i="3"/>
  <c r="BG71" i="3"/>
  <c r="BK75" i="3"/>
  <c r="BO79" i="3"/>
  <c r="D16" i="3"/>
  <c r="H20" i="3"/>
  <c r="L24" i="3"/>
  <c r="P28" i="3"/>
  <c r="T32" i="3"/>
  <c r="X36" i="3"/>
  <c r="AB40" i="3"/>
  <c r="AF44" i="3"/>
  <c r="AJ48" i="3"/>
  <c r="AN52" i="3"/>
  <c r="AR56" i="3"/>
  <c r="AV60" i="3"/>
  <c r="AZ64" i="3"/>
  <c r="BD68" i="3"/>
  <c r="BH72" i="3"/>
  <c r="BL76" i="3"/>
  <c r="E17" i="3"/>
  <c r="I21" i="3"/>
  <c r="M25" i="3"/>
  <c r="Q29" i="3"/>
  <c r="U33" i="3"/>
  <c r="Y37" i="3"/>
  <c r="AC41" i="3"/>
  <c r="AG45" i="3"/>
  <c r="AK49" i="3"/>
  <c r="AO53" i="3"/>
  <c r="AS57" i="3"/>
  <c r="AW61" i="3"/>
  <c r="BA65" i="3"/>
  <c r="BE69" i="3"/>
  <c r="BM77" i="3"/>
  <c r="F14" i="3"/>
  <c r="J18" i="3"/>
  <c r="N22" i="3"/>
  <c r="R26" i="3"/>
  <c r="V30" i="3"/>
  <c r="Z34" i="3"/>
  <c r="AD38" i="3"/>
  <c r="AH42" i="3"/>
  <c r="AL46" i="3"/>
  <c r="AP50" i="3"/>
  <c r="AT54" i="3"/>
  <c r="AX58" i="3"/>
  <c r="BB62" i="3"/>
  <c r="BF66" i="3"/>
  <c r="BJ70" i="3"/>
  <c r="BN74" i="3"/>
  <c r="B10" i="3"/>
  <c r="C11" i="3"/>
  <c r="G15" i="3"/>
  <c r="K19" i="3"/>
  <c r="O23" i="3"/>
  <c r="S27" i="3"/>
  <c r="W31" i="3"/>
  <c r="AA35" i="3"/>
  <c r="AE39" i="3"/>
  <c r="AI43" i="3"/>
  <c r="AM47" i="3"/>
  <c r="AQ51" i="3"/>
  <c r="AU55" i="3"/>
  <c r="AY59" i="3"/>
  <c r="BC63" i="3"/>
  <c r="BG67" i="3"/>
  <c r="BK71" i="3"/>
  <c r="BO75" i="3"/>
  <c r="D12" i="3"/>
  <c r="H16" i="3"/>
  <c r="L20" i="3"/>
  <c r="P24" i="3"/>
  <c r="T28" i="3"/>
  <c r="X32" i="3"/>
  <c r="AB36" i="3"/>
  <c r="AF40" i="3"/>
  <c r="AJ44" i="3"/>
  <c r="AN48" i="3"/>
  <c r="AR52" i="3"/>
  <c r="AV56" i="3"/>
  <c r="AZ60" i="3"/>
  <c r="BD64" i="3"/>
  <c r="BH68" i="3"/>
  <c r="BL72" i="3"/>
  <c r="E13" i="3"/>
  <c r="I17" i="3"/>
  <c r="M21" i="3"/>
  <c r="Q25" i="3"/>
  <c r="U29" i="3"/>
  <c r="Y33" i="3"/>
  <c r="AC37" i="3"/>
  <c r="AG41" i="3"/>
  <c r="AK45" i="3"/>
  <c r="AO49" i="3"/>
  <c r="AS53" i="3"/>
  <c r="AW57" i="3"/>
  <c r="BA61" i="3"/>
  <c r="BE65" i="3"/>
  <c r="BM73" i="3"/>
  <c r="F10" i="3"/>
  <c r="J14" i="3"/>
  <c r="N18" i="3"/>
  <c r="R22" i="3"/>
  <c r="V26" i="3"/>
  <c r="Z30" i="3"/>
  <c r="AD34" i="3"/>
  <c r="AH38" i="3"/>
  <c r="AL42" i="3"/>
  <c r="AP46" i="3"/>
  <c r="AT50" i="3"/>
  <c r="AX54" i="3"/>
  <c r="BB58" i="3"/>
  <c r="BF62" i="3"/>
  <c r="BJ66" i="3"/>
  <c r="BN70" i="3"/>
  <c r="B6" i="3"/>
  <c r="C7" i="3"/>
  <c r="G11" i="3"/>
  <c r="K15" i="3"/>
  <c r="O19" i="3"/>
  <c r="S23" i="3"/>
  <c r="W27" i="3"/>
  <c r="AA31" i="3"/>
  <c r="AE35" i="3"/>
  <c r="AI39" i="3"/>
  <c r="AM43" i="3"/>
  <c r="AQ47" i="3"/>
  <c r="AU51" i="3"/>
  <c r="AY55" i="3"/>
  <c r="BC59" i="3"/>
  <c r="BG63" i="3"/>
  <c r="BK67" i="3"/>
  <c r="BO71" i="3"/>
  <c r="D8" i="3"/>
  <c r="H12" i="3"/>
  <c r="L16" i="3"/>
  <c r="P20" i="3"/>
  <c r="T24" i="3"/>
  <c r="X28" i="3"/>
  <c r="AB32" i="3"/>
  <c r="AF36" i="3"/>
  <c r="AJ40" i="3"/>
  <c r="AN44" i="3"/>
  <c r="AR48" i="3"/>
  <c r="AV52" i="3"/>
  <c r="AZ56" i="3"/>
  <c r="BD60" i="3"/>
  <c r="BH64" i="3"/>
  <c r="BL68" i="3"/>
  <c r="E9" i="3"/>
  <c r="I13" i="3"/>
  <c r="M17" i="3"/>
  <c r="Q21" i="3"/>
  <c r="U25" i="3"/>
  <c r="Y29" i="3"/>
  <c r="AC33" i="3"/>
  <c r="AG37" i="3"/>
  <c r="AK41" i="3"/>
  <c r="AO45" i="3"/>
  <c r="AS49" i="3"/>
  <c r="AW53" i="3"/>
  <c r="BA57" i="3"/>
  <c r="BE61" i="3"/>
  <c r="BM69" i="3"/>
  <c r="F46" i="3"/>
  <c r="J50" i="3"/>
  <c r="N54" i="3"/>
  <c r="R58" i="3"/>
  <c r="V62" i="3"/>
  <c r="Z66" i="3"/>
  <c r="AD70" i="3"/>
  <c r="AH74" i="3"/>
  <c r="AL78" i="3"/>
  <c r="AP82" i="3"/>
  <c r="AT86" i="3"/>
  <c r="AX90" i="3"/>
  <c r="BB94" i="3"/>
  <c r="BF98" i="3"/>
  <c r="BJ102" i="3"/>
  <c r="B42" i="3"/>
  <c r="C43" i="3"/>
  <c r="G47" i="3"/>
  <c r="K51" i="3"/>
  <c r="O55" i="3"/>
  <c r="S59" i="3"/>
  <c r="W63" i="3"/>
  <c r="AA67" i="3"/>
  <c r="AE71" i="3"/>
  <c r="AI75" i="3"/>
  <c r="AM79" i="3"/>
  <c r="AQ83" i="3"/>
  <c r="AU87" i="3"/>
  <c r="AY91" i="3"/>
  <c r="BC95" i="3"/>
  <c r="BG99" i="3"/>
  <c r="D44" i="3"/>
  <c r="H48" i="3"/>
  <c r="L52" i="3"/>
  <c r="P56" i="3"/>
  <c r="T60" i="3"/>
  <c r="X64" i="3"/>
  <c r="AB68" i="3"/>
  <c r="AF72" i="3"/>
  <c r="AJ76" i="3"/>
  <c r="AN80" i="3"/>
  <c r="AR84" i="3"/>
  <c r="AV88" i="3"/>
  <c r="AZ92" i="3"/>
  <c r="BD96" i="3"/>
  <c r="BH100" i="3"/>
  <c r="E45" i="3"/>
  <c r="I49" i="3"/>
  <c r="M53" i="3"/>
  <c r="Q57" i="3"/>
  <c r="U61" i="3"/>
  <c r="Y65" i="3"/>
  <c r="AC69" i="3"/>
  <c r="AG73" i="3"/>
  <c r="AK77" i="3"/>
  <c r="AO81" i="3"/>
  <c r="AS85" i="3"/>
  <c r="AW89" i="3"/>
  <c r="BA93" i="3"/>
  <c r="BE97" i="3"/>
  <c r="F42" i="3"/>
  <c r="J46" i="3"/>
  <c r="N50" i="3"/>
  <c r="R54" i="3"/>
  <c r="V58" i="3"/>
  <c r="Z62" i="3"/>
  <c r="AD66" i="3"/>
  <c r="AH70" i="3"/>
  <c r="AL74" i="3"/>
  <c r="AP78" i="3"/>
  <c r="AT82" i="3"/>
  <c r="AX86" i="3"/>
  <c r="BB90" i="3"/>
  <c r="BF94" i="3"/>
  <c r="BJ98" i="3"/>
  <c r="BN102" i="3"/>
  <c r="B38" i="3"/>
  <c r="C39" i="3"/>
  <c r="G43" i="3"/>
  <c r="K47" i="3"/>
  <c r="O51" i="3"/>
  <c r="S55" i="3"/>
  <c r="W59" i="3"/>
  <c r="AA63" i="3"/>
  <c r="AE67" i="3"/>
  <c r="AI71" i="3"/>
  <c r="AM75" i="3"/>
  <c r="AQ79" i="3"/>
  <c r="AU83" i="3"/>
  <c r="AY87" i="3"/>
  <c r="BC91" i="3"/>
  <c r="BG95" i="3"/>
  <c r="BK99" i="3"/>
  <c r="D40" i="3"/>
  <c r="H44" i="3"/>
  <c r="L48" i="3"/>
  <c r="P52" i="3"/>
  <c r="T56" i="3"/>
  <c r="X60" i="3"/>
  <c r="AB64" i="3"/>
  <c r="AF68" i="3"/>
  <c r="AJ72" i="3"/>
  <c r="AN76" i="3"/>
  <c r="AR80" i="3"/>
  <c r="AV84" i="3"/>
  <c r="AZ88" i="3"/>
  <c r="BD92" i="3"/>
  <c r="BH96" i="3"/>
  <c r="BL100" i="3"/>
  <c r="E41" i="3"/>
  <c r="I45" i="3"/>
  <c r="M49" i="3"/>
  <c r="Q53" i="3"/>
  <c r="U57" i="3"/>
  <c r="Y61" i="3"/>
  <c r="AC65" i="3"/>
  <c r="AG69" i="3"/>
  <c r="AK73" i="3"/>
  <c r="AO77" i="3"/>
  <c r="AS81" i="3"/>
  <c r="AW85" i="3"/>
  <c r="BA89" i="3"/>
  <c r="BE93" i="3"/>
  <c r="BM101" i="3"/>
  <c r="F38" i="3"/>
  <c r="J42" i="3"/>
  <c r="N46" i="3"/>
  <c r="R50" i="3"/>
  <c r="V54" i="3"/>
  <c r="Z58" i="3"/>
  <c r="AD62" i="3"/>
  <c r="AH66" i="3"/>
  <c r="AL70" i="3"/>
  <c r="AP74" i="3"/>
  <c r="AT78" i="3"/>
  <c r="AX82" i="3"/>
  <c r="BB86" i="3"/>
  <c r="BF90" i="3"/>
  <c r="BJ94" i="3"/>
  <c r="BN98" i="3"/>
  <c r="B34" i="3"/>
  <c r="C35" i="3"/>
  <c r="G39" i="3"/>
  <c r="K43" i="3"/>
  <c r="O47" i="3"/>
  <c r="S51" i="3"/>
  <c r="W55" i="3"/>
  <c r="AA59" i="3"/>
  <c r="AE63" i="3"/>
  <c r="AI67" i="3"/>
  <c r="AM71" i="3"/>
  <c r="AQ75" i="3"/>
  <c r="AU79" i="3"/>
  <c r="AY83" i="3"/>
  <c r="BC87" i="3"/>
  <c r="BG91" i="3"/>
  <c r="BK95" i="3"/>
  <c r="BO99" i="3"/>
  <c r="D36" i="3"/>
  <c r="H40" i="3"/>
  <c r="L44" i="3"/>
  <c r="P48" i="3"/>
  <c r="T52" i="3"/>
  <c r="X56" i="3"/>
  <c r="AB60" i="3"/>
  <c r="AF64" i="3"/>
  <c r="AJ68" i="3"/>
  <c r="AN72" i="3"/>
  <c r="AR76" i="3"/>
  <c r="AV80" i="3"/>
  <c r="AZ84" i="3"/>
  <c r="BD88" i="3"/>
  <c r="BH92" i="3"/>
  <c r="BL96" i="3"/>
  <c r="E37" i="3"/>
  <c r="I41" i="3"/>
  <c r="M45" i="3"/>
  <c r="Q49" i="3"/>
  <c r="U53" i="3"/>
  <c r="Y57" i="3"/>
  <c r="AC61" i="3"/>
  <c r="AG65" i="3"/>
  <c r="AK69" i="3"/>
  <c r="AO73" i="3"/>
  <c r="AS77" i="3"/>
  <c r="AW81" i="3"/>
  <c r="BA85" i="3"/>
  <c r="BE89" i="3"/>
  <c r="BM97" i="3"/>
  <c r="F34" i="3"/>
  <c r="J38" i="3"/>
  <c r="N42" i="3"/>
  <c r="R46" i="3"/>
  <c r="V50" i="3"/>
  <c r="Z54" i="3"/>
  <c r="AD58" i="3"/>
  <c r="AH62" i="3"/>
  <c r="AL66" i="3"/>
  <c r="AP70" i="3"/>
  <c r="AT74" i="3"/>
  <c r="AX78" i="3"/>
  <c r="BB82" i="3"/>
  <c r="BF86" i="3"/>
  <c r="BJ90" i="3"/>
  <c r="BN94" i="3"/>
  <c r="B30" i="3"/>
  <c r="C31" i="3"/>
  <c r="G35" i="3"/>
  <c r="K39" i="3"/>
  <c r="O43" i="3"/>
  <c r="S47" i="3"/>
  <c r="W51" i="3"/>
  <c r="AA55" i="3"/>
  <c r="AE59" i="3"/>
  <c r="AI63" i="3"/>
  <c r="AM67" i="3"/>
  <c r="AQ71" i="3"/>
  <c r="AU75" i="3"/>
  <c r="AY79" i="3"/>
  <c r="BC83" i="3"/>
  <c r="BG87" i="3"/>
  <c r="BK91" i="3"/>
  <c r="BO95" i="3"/>
  <c r="D32" i="3"/>
  <c r="H36" i="3"/>
  <c r="L40" i="3"/>
  <c r="P44" i="3"/>
  <c r="T48" i="3"/>
  <c r="X52" i="3"/>
  <c r="AB56" i="3"/>
  <c r="AF60" i="3"/>
  <c r="AJ64" i="3"/>
  <c r="AN68" i="3"/>
  <c r="AR72" i="3"/>
  <c r="AV76" i="3"/>
  <c r="AZ80" i="3"/>
  <c r="BD84" i="3"/>
  <c r="BH88" i="3"/>
  <c r="BL92" i="3"/>
  <c r="E33" i="3"/>
  <c r="I37" i="3"/>
  <c r="M41" i="3"/>
  <c r="Q45" i="3"/>
  <c r="U49" i="3"/>
  <c r="Y53" i="3"/>
  <c r="AC57" i="3"/>
  <c r="AG61" i="3"/>
  <c r="AK65" i="3"/>
  <c r="AO69" i="3"/>
  <c r="AS73" i="3"/>
  <c r="AW77" i="3"/>
  <c r="BA81" i="3"/>
  <c r="BE85" i="3"/>
  <c r="BM93" i="3"/>
  <c r="F30" i="3"/>
  <c r="J34" i="3"/>
  <c r="N38" i="3"/>
  <c r="R42" i="3"/>
  <c r="V46" i="3"/>
  <c r="Z50" i="3"/>
  <c r="AD54" i="3"/>
  <c r="AH58" i="3"/>
  <c r="AL62" i="3"/>
  <c r="AP66" i="3"/>
  <c r="AT70" i="3"/>
  <c r="AX74" i="3"/>
  <c r="BB78" i="3"/>
  <c r="BF82" i="3"/>
  <c r="BJ86" i="3"/>
  <c r="BN90" i="3"/>
  <c r="B26" i="3"/>
  <c r="C27" i="3"/>
  <c r="G31" i="3"/>
  <c r="K35" i="3"/>
  <c r="O39" i="3"/>
  <c r="S43" i="3"/>
  <c r="W47" i="3"/>
  <c r="AA51" i="3"/>
  <c r="AE55" i="3"/>
  <c r="AI59" i="3"/>
  <c r="AM63" i="3"/>
  <c r="AQ67" i="3"/>
  <c r="AU71" i="3"/>
  <c r="AY75" i="3"/>
  <c r="BC79" i="3"/>
  <c r="BG83" i="3"/>
  <c r="BK87" i="3"/>
  <c r="BO91" i="3"/>
  <c r="D28" i="3"/>
  <c r="H32" i="3"/>
  <c r="L36" i="3"/>
  <c r="P40" i="3"/>
  <c r="T44" i="3"/>
  <c r="X48" i="3"/>
  <c r="AB52" i="3"/>
  <c r="AF56" i="3"/>
  <c r="AJ60" i="3"/>
  <c r="AN64" i="3"/>
  <c r="AR68" i="3"/>
  <c r="AV72" i="3"/>
  <c r="AZ76" i="3"/>
  <c r="BD80" i="3"/>
  <c r="BH84" i="3"/>
  <c r="BL88" i="3"/>
  <c r="E29" i="3"/>
  <c r="I33" i="3"/>
  <c r="M37" i="3"/>
  <c r="Q41" i="3"/>
  <c r="U45" i="3"/>
  <c r="Y49" i="3"/>
  <c r="AC53" i="3"/>
  <c r="AG57" i="3"/>
  <c r="AK61" i="3"/>
  <c r="AO65" i="3"/>
  <c r="AS69" i="3"/>
  <c r="AW73" i="3"/>
  <c r="BA77" i="3"/>
  <c r="BE81" i="3"/>
  <c r="BM89" i="3"/>
  <c r="F25" i="3"/>
  <c r="J29" i="3"/>
  <c r="N33" i="3"/>
  <c r="R37" i="3"/>
  <c r="V41" i="3"/>
  <c r="Z45" i="3"/>
  <c r="AD49" i="3"/>
  <c r="AH53" i="3"/>
  <c r="AL57" i="3"/>
  <c r="AP61" i="3"/>
  <c r="AT65" i="3"/>
  <c r="AX69" i="3"/>
  <c r="BB73" i="3"/>
  <c r="BF77" i="3"/>
  <c r="BJ81" i="3"/>
  <c r="BN85" i="3"/>
  <c r="C22" i="3"/>
  <c r="G26" i="3"/>
  <c r="K30" i="3"/>
  <c r="O34" i="3"/>
  <c r="S38" i="3"/>
  <c r="W42" i="3"/>
  <c r="AA46" i="3"/>
  <c r="AE50" i="3"/>
  <c r="AI54" i="3"/>
  <c r="AM58" i="3"/>
  <c r="AQ62" i="3"/>
  <c r="AU66" i="3"/>
  <c r="AY70" i="3"/>
  <c r="BC74" i="3"/>
  <c r="BG78" i="3"/>
  <c r="BK82" i="3"/>
  <c r="BO86" i="3"/>
  <c r="D23" i="3"/>
  <c r="H27" i="3"/>
  <c r="L31" i="3"/>
  <c r="P35" i="3"/>
  <c r="T39" i="3"/>
  <c r="X43" i="3"/>
  <c r="AB47" i="3"/>
  <c r="AF51" i="3"/>
  <c r="AJ55" i="3"/>
  <c r="AN59" i="3"/>
  <c r="AR63" i="3"/>
  <c r="AV67" i="3"/>
  <c r="AZ71" i="3"/>
  <c r="BD75" i="3"/>
  <c r="BH79" i="3"/>
  <c r="BL83" i="3"/>
  <c r="E24" i="3"/>
  <c r="I28" i="3"/>
  <c r="M32" i="3"/>
  <c r="Q36" i="3"/>
  <c r="U40" i="3"/>
  <c r="Y44" i="3"/>
  <c r="AC48" i="3"/>
  <c r="AG52" i="3"/>
  <c r="AK56" i="3"/>
  <c r="AO60" i="3"/>
  <c r="AS64" i="3"/>
  <c r="AW68" i="3"/>
  <c r="BA72" i="3"/>
  <c r="BE76" i="3"/>
  <c r="BM84" i="3"/>
  <c r="B21" i="3"/>
  <c r="F21" i="3"/>
  <c r="J25" i="3"/>
  <c r="N29" i="3"/>
  <c r="R33" i="3"/>
  <c r="V37" i="3"/>
  <c r="Z41" i="3"/>
  <c r="AD45" i="3"/>
  <c r="AH49" i="3"/>
  <c r="AL53" i="3"/>
  <c r="AP57" i="3"/>
  <c r="AT61" i="3"/>
  <c r="AX65" i="3"/>
  <c r="BB69" i="3"/>
  <c r="BF73" i="3"/>
  <c r="BJ77" i="3"/>
  <c r="BN81" i="3"/>
  <c r="C18" i="3"/>
  <c r="G22" i="3"/>
  <c r="K26" i="3"/>
  <c r="O30" i="3"/>
  <c r="S34" i="3"/>
  <c r="W38" i="3"/>
  <c r="AA42" i="3"/>
  <c r="AE46" i="3"/>
  <c r="AI50" i="3"/>
  <c r="AM54" i="3"/>
  <c r="AQ58" i="3"/>
  <c r="AU62" i="3"/>
  <c r="AY66" i="3"/>
  <c r="BC70" i="3"/>
  <c r="BG74" i="3"/>
  <c r="BK78" i="3"/>
  <c r="BO82" i="3"/>
  <c r="D19" i="3"/>
  <c r="H23" i="3"/>
  <c r="L27" i="3"/>
  <c r="P31" i="3"/>
  <c r="T35" i="3"/>
  <c r="X39" i="3"/>
  <c r="AB43" i="3"/>
  <c r="AF47" i="3"/>
  <c r="AJ51" i="3"/>
  <c r="AN55" i="3"/>
  <c r="AR59" i="3"/>
  <c r="AV63" i="3"/>
  <c r="AZ67" i="3"/>
  <c r="BD71" i="3"/>
  <c r="BH75" i="3"/>
  <c r="BL79" i="3"/>
  <c r="B17" i="3"/>
  <c r="E20" i="3"/>
  <c r="I24" i="3"/>
  <c r="M28" i="3"/>
  <c r="Q32" i="3"/>
  <c r="U36" i="3"/>
  <c r="Y40" i="3"/>
  <c r="AC44" i="3"/>
  <c r="AG48" i="3"/>
  <c r="AK52" i="3"/>
  <c r="AO56" i="3"/>
  <c r="AS60" i="3"/>
  <c r="AW64" i="3"/>
  <c r="BA68" i="3"/>
  <c r="BE72" i="3"/>
  <c r="BM80" i="3"/>
  <c r="M82" i="1"/>
  <c r="BK105" i="17" l="1"/>
  <c r="BL105" i="17"/>
  <c r="BJ105" i="17"/>
  <c r="BO105" i="17"/>
  <c r="BM105" i="17"/>
  <c r="BN105" i="17"/>
  <c r="AI105" i="17"/>
  <c r="AJ105" i="18"/>
  <c r="AX105" i="17"/>
  <c r="AL105" i="17"/>
  <c r="AD105" i="17"/>
  <c r="BG105" i="17"/>
  <c r="AR105" i="17"/>
  <c r="S105" i="17"/>
  <c r="G105" i="17"/>
  <c r="AS105" i="17"/>
  <c r="F105" i="17"/>
  <c r="T105" i="17"/>
  <c r="AE105" i="17"/>
  <c r="U105" i="17"/>
  <c r="AB105" i="17"/>
  <c r="AM105" i="17"/>
  <c r="O105" i="17"/>
  <c r="P105" i="17"/>
  <c r="AP105" i="17"/>
  <c r="AV105" i="17"/>
  <c r="BL105" i="18"/>
  <c r="B105" i="17"/>
  <c r="BF105" i="18"/>
  <c r="BG105" i="18"/>
  <c r="AR105" i="18"/>
  <c r="AF105" i="18"/>
  <c r="BC105" i="18"/>
  <c r="AM105" i="18"/>
  <c r="G105" i="18"/>
  <c r="P105" i="18"/>
  <c r="AW105" i="18"/>
  <c r="AG105" i="18"/>
  <c r="Q105" i="18"/>
  <c r="BB105" i="18"/>
  <c r="AL105" i="18"/>
  <c r="V105" i="18"/>
  <c r="F105" i="18"/>
  <c r="AC105" i="17"/>
  <c r="C105" i="17"/>
  <c r="Q105" i="17"/>
  <c r="BB105" i="17"/>
  <c r="AJ105" i="17"/>
  <c r="AW105" i="17"/>
  <c r="AG105" i="17"/>
  <c r="M105" i="17"/>
  <c r="AT105" i="17"/>
  <c r="BJ105" i="18"/>
  <c r="BK105" i="18"/>
  <c r="AZ105" i="17"/>
  <c r="BD105" i="18"/>
  <c r="BE105" i="18"/>
  <c r="AQ105" i="18"/>
  <c r="AV105" i="18"/>
  <c r="AB105" i="18"/>
  <c r="L105" i="18"/>
  <c r="AS105" i="18"/>
  <c r="AC105" i="18"/>
  <c r="M105" i="18"/>
  <c r="AX105" i="18"/>
  <c r="AH105" i="18"/>
  <c r="R105" i="18"/>
  <c r="C105" i="18"/>
  <c r="BC105" i="17"/>
  <c r="BH105" i="17"/>
  <c r="AF105" i="17"/>
  <c r="X105" i="17"/>
  <c r="N105" i="17"/>
  <c r="J105" i="17"/>
  <c r="E105" i="17"/>
  <c r="Y105" i="17"/>
  <c r="K105" i="17"/>
  <c r="AN105" i="17"/>
  <c r="H105" i="17"/>
  <c r="AK105" i="17"/>
  <c r="V105" i="17"/>
  <c r="W105" i="17"/>
  <c r="BM105" i="18"/>
  <c r="BO105" i="18"/>
  <c r="BN105" i="18"/>
  <c r="K105" i="18"/>
  <c r="AZ105" i="18"/>
  <c r="AE105" i="18"/>
  <c r="B105" i="18"/>
  <c r="AU105" i="18"/>
  <c r="AA105" i="18"/>
  <c r="X105" i="18"/>
  <c r="H105" i="18"/>
  <c r="AO105" i="18"/>
  <c r="Y105" i="18"/>
  <c r="I105" i="18"/>
  <c r="AT105" i="18"/>
  <c r="AD105" i="18"/>
  <c r="N105" i="18"/>
  <c r="D105" i="18"/>
  <c r="AY105" i="17"/>
  <c r="BD105" i="17"/>
  <c r="AQ105" i="17"/>
  <c r="L105" i="17"/>
  <c r="D105" i="17"/>
  <c r="AH105" i="17"/>
  <c r="AO105" i="17"/>
  <c r="AA105" i="17"/>
  <c r="I105" i="17"/>
  <c r="R105" i="17"/>
  <c r="Z105" i="17"/>
  <c r="BA105" i="17"/>
  <c r="BF105" i="17"/>
  <c r="BE105" i="17"/>
  <c r="AU105" i="17"/>
  <c r="W105" i="18"/>
  <c r="AI105" i="18"/>
  <c r="AY105" i="18"/>
  <c r="S105" i="18"/>
  <c r="BH105" i="18"/>
  <c r="BI105" i="18"/>
  <c r="AN105" i="18"/>
  <c r="O105" i="18"/>
  <c r="T105" i="18"/>
  <c r="BA105" i="18"/>
  <c r="AK105" i="18"/>
  <c r="U105" i="18"/>
  <c r="E105" i="18"/>
  <c r="AP105" i="18"/>
  <c r="Z105" i="18"/>
  <c r="J105" i="18"/>
  <c r="Y82" i="1"/>
  <c r="Q105" i="8"/>
  <c r="AW105" i="8"/>
  <c r="BH105" i="9"/>
  <c r="Q106" i="6"/>
  <c r="Z105" i="10"/>
  <c r="AG105" i="10"/>
  <c r="AF105" i="10"/>
  <c r="AE105" i="10"/>
  <c r="BF105" i="10"/>
  <c r="AX105" i="7"/>
  <c r="BJ105" i="7"/>
  <c r="BK105" i="9"/>
  <c r="BM105" i="7"/>
  <c r="S105" i="9"/>
  <c r="AQ105" i="9"/>
  <c r="BJ105" i="8"/>
  <c r="BD105" i="9"/>
  <c r="BH105" i="7"/>
  <c r="BL105" i="9"/>
  <c r="BC105" i="7"/>
  <c r="BO105" i="7"/>
  <c r="BO105" i="9"/>
  <c r="R105" i="9"/>
  <c r="V105" i="9"/>
  <c r="AI105" i="9"/>
  <c r="J105" i="9"/>
  <c r="AY105" i="7"/>
  <c r="AX105" i="9"/>
  <c r="BN105" i="7"/>
  <c r="BC105" i="9"/>
  <c r="BM105" i="9"/>
  <c r="BN105" i="9"/>
  <c r="N105" i="9"/>
  <c r="AH105" i="9"/>
  <c r="Z105" i="7"/>
  <c r="BD105" i="7"/>
  <c r="AY105" i="9"/>
  <c r="BK105" i="7"/>
  <c r="BL105" i="7"/>
  <c r="BJ105" i="9"/>
  <c r="AL105" i="9"/>
  <c r="AA105" i="9"/>
  <c r="BK105" i="10"/>
  <c r="BB105" i="7"/>
  <c r="V105" i="7"/>
  <c r="AW105" i="7"/>
  <c r="G105" i="7"/>
  <c r="AP105" i="9"/>
  <c r="W105" i="7"/>
  <c r="BJ105" i="10"/>
  <c r="BK105" i="8"/>
  <c r="BL105" i="10"/>
  <c r="AP105" i="7"/>
  <c r="AN105" i="9"/>
  <c r="AO105" i="9"/>
  <c r="BF105" i="7"/>
  <c r="AS105" i="7"/>
  <c r="M105" i="9"/>
  <c r="P105" i="9"/>
  <c r="B105" i="7"/>
  <c r="H105" i="7"/>
  <c r="BM106" i="6"/>
  <c r="AF105" i="9"/>
  <c r="T105" i="7"/>
  <c r="BF105" i="9"/>
  <c r="BO106" i="6"/>
  <c r="AP106" i="6"/>
  <c r="AC106" i="6"/>
  <c r="T106" i="6"/>
  <c r="AG106" i="6"/>
  <c r="V106" i="6"/>
  <c r="I106" i="6"/>
  <c r="P105" i="8"/>
  <c r="AI106" i="6"/>
  <c r="BE105" i="9"/>
  <c r="BA106" i="6"/>
  <c r="AZ106" i="6"/>
  <c r="AE105" i="8"/>
  <c r="AS105" i="8"/>
  <c r="L105" i="8"/>
  <c r="AQ105" i="8"/>
  <c r="J105" i="8"/>
  <c r="AP105" i="10"/>
  <c r="AW105" i="10"/>
  <c r="AV105" i="10"/>
  <c r="AU105" i="10"/>
  <c r="I105" i="8"/>
  <c r="AN105" i="8"/>
  <c r="G105" i="8"/>
  <c r="AL105" i="8"/>
  <c r="F105" i="10"/>
  <c r="M105" i="10"/>
  <c r="L105" i="10"/>
  <c r="K105" i="10"/>
  <c r="P106" i="6"/>
  <c r="U105" i="8"/>
  <c r="AZ105" i="8"/>
  <c r="S105" i="8"/>
  <c r="AX105" i="8"/>
  <c r="R105" i="10"/>
  <c r="Y105" i="10"/>
  <c r="X105" i="10"/>
  <c r="W105" i="10"/>
  <c r="N105" i="8"/>
  <c r="AT105" i="10"/>
  <c r="BA105" i="10"/>
  <c r="AZ105" i="10"/>
  <c r="AY105" i="10"/>
  <c r="AZ105" i="7"/>
  <c r="AU105" i="9"/>
  <c r="B105" i="10"/>
  <c r="AQ106" i="6"/>
  <c r="BK106" i="6"/>
  <c r="O105" i="7"/>
  <c r="BL105" i="8"/>
  <c r="K105" i="9"/>
  <c r="AA105" i="7"/>
  <c r="AD105" i="9"/>
  <c r="BO105" i="8"/>
  <c r="AD105" i="7"/>
  <c r="N105" i="7"/>
  <c r="AL105" i="7"/>
  <c r="O105" i="9"/>
  <c r="AE105" i="9"/>
  <c r="AQ105" i="7"/>
  <c r="BG105" i="9"/>
  <c r="R105" i="7"/>
  <c r="AN105" i="7"/>
  <c r="X105" i="9"/>
  <c r="T105" i="9"/>
  <c r="Q105" i="9"/>
  <c r="AC105" i="9"/>
  <c r="AS105" i="9"/>
  <c r="BA105" i="9"/>
  <c r="U105" i="7"/>
  <c r="AT106" i="6"/>
  <c r="X106" i="6"/>
  <c r="Z106" i="6"/>
  <c r="M106" i="6"/>
  <c r="AF105" i="8"/>
  <c r="AY106" i="6"/>
  <c r="S106" i="6"/>
  <c r="F106" i="6"/>
  <c r="BE106" i="6"/>
  <c r="BD106" i="6"/>
  <c r="AU105" i="8"/>
  <c r="AR106" i="6"/>
  <c r="AX106" i="6"/>
  <c r="AK106" i="6"/>
  <c r="AB106" i="6"/>
  <c r="AG105" i="8"/>
  <c r="AC105" i="8"/>
  <c r="BH105" i="8"/>
  <c r="AA105" i="8"/>
  <c r="BF105" i="8"/>
  <c r="BE105" i="8"/>
  <c r="X105" i="8"/>
  <c r="BC105" i="8"/>
  <c r="V105" i="8"/>
  <c r="BB105" i="10"/>
  <c r="BI105" i="10"/>
  <c r="BH105" i="10"/>
  <c r="BG105" i="10"/>
  <c r="E105" i="8"/>
  <c r="AJ105" i="8"/>
  <c r="C105" i="8"/>
  <c r="AH105" i="8"/>
  <c r="I105" i="10"/>
  <c r="H105" i="10"/>
  <c r="G105" i="10"/>
  <c r="AD105" i="10"/>
  <c r="AK105" i="10"/>
  <c r="AJ105" i="10"/>
  <c r="AI105" i="10"/>
  <c r="BM105" i="10"/>
  <c r="BJ106" i="6"/>
  <c r="AU105" i="7"/>
  <c r="BG106" i="6"/>
  <c r="AE106" i="6"/>
  <c r="AU106" i="6"/>
  <c r="AW105" i="9"/>
  <c r="AI105" i="7"/>
  <c r="AH105" i="7"/>
  <c r="BB105" i="9"/>
  <c r="S105" i="7"/>
  <c r="AM105" i="9"/>
  <c r="BG105" i="7"/>
  <c r="K105" i="7"/>
  <c r="F105" i="7"/>
  <c r="C105" i="7"/>
  <c r="W105" i="9"/>
  <c r="BN105" i="10"/>
  <c r="BO105" i="10"/>
  <c r="BA105" i="7"/>
  <c r="BM105" i="8"/>
  <c r="P105" i="7"/>
  <c r="AC105" i="7"/>
  <c r="AV105" i="7"/>
  <c r="AB105" i="7"/>
  <c r="Q105" i="7"/>
  <c r="AG105" i="9"/>
  <c r="AT105" i="9"/>
  <c r="AJ105" i="7"/>
  <c r="B105" i="9"/>
  <c r="AO105" i="7"/>
  <c r="E105" i="7"/>
  <c r="Y105" i="9"/>
  <c r="AK105" i="7"/>
  <c r="AT105" i="7"/>
  <c r="AK105" i="9"/>
  <c r="AF105" i="7"/>
  <c r="AV105" i="9"/>
  <c r="N106" i="6"/>
  <c r="BE105" i="7"/>
  <c r="J106" i="6"/>
  <c r="BI106" i="6"/>
  <c r="BH106" i="6"/>
  <c r="D106" i="6"/>
  <c r="BB106" i="6"/>
  <c r="AO106" i="6"/>
  <c r="AJ106" i="6"/>
  <c r="O105" i="8"/>
  <c r="AH106" i="6"/>
  <c r="U106" i="6"/>
  <c r="H106" i="6"/>
  <c r="M105" i="8"/>
  <c r="AR105" i="8"/>
  <c r="K105" i="8"/>
  <c r="AP105" i="8"/>
  <c r="J105" i="10"/>
  <c r="Q105" i="10"/>
  <c r="P105" i="10"/>
  <c r="O105" i="10"/>
  <c r="AO105" i="8"/>
  <c r="H105" i="8"/>
  <c r="AM105" i="8"/>
  <c r="F105" i="8"/>
  <c r="AL105" i="10"/>
  <c r="AS105" i="10"/>
  <c r="AR105" i="10"/>
  <c r="AQ105" i="10"/>
  <c r="AV106" i="6"/>
  <c r="BA105" i="8"/>
  <c r="T105" i="8"/>
  <c r="AY105" i="8"/>
  <c r="R105" i="8"/>
  <c r="AX105" i="10"/>
  <c r="BE105" i="10"/>
  <c r="BD105" i="10"/>
  <c r="BC105" i="10"/>
  <c r="AT105" i="8"/>
  <c r="N105" i="10"/>
  <c r="U105" i="10"/>
  <c r="T105" i="10"/>
  <c r="S105" i="10"/>
  <c r="E105" i="9"/>
  <c r="AA106" i="6"/>
  <c r="G106" i="6"/>
  <c r="W106" i="6"/>
  <c r="O106" i="6"/>
  <c r="J105" i="7"/>
  <c r="G105" i="9"/>
  <c r="AM105" i="7"/>
  <c r="AE105" i="7"/>
  <c r="BN105" i="8"/>
  <c r="F105" i="9"/>
  <c r="C105" i="9"/>
  <c r="Z105" i="9"/>
  <c r="AJ105" i="9"/>
  <c r="AR105" i="7"/>
  <c r="AB105" i="9"/>
  <c r="AG105" i="7"/>
  <c r="M105" i="7"/>
  <c r="L105" i="7"/>
  <c r="L105" i="9"/>
  <c r="D105" i="9"/>
  <c r="X105" i="7"/>
  <c r="H105" i="9"/>
  <c r="I105" i="9"/>
  <c r="D105" i="7"/>
  <c r="AR105" i="9"/>
  <c r="Y105" i="7"/>
  <c r="U105" i="9"/>
  <c r="C106" i="6"/>
  <c r="BF106" i="6"/>
  <c r="AS106" i="6"/>
  <c r="AN106" i="6"/>
  <c r="B106" i="6"/>
  <c r="AL106" i="6"/>
  <c r="Y106" i="6"/>
  <c r="L106" i="6"/>
  <c r="AD106" i="6"/>
  <c r="AW106" i="6"/>
  <c r="AV105" i="8"/>
  <c r="R106" i="6"/>
  <c r="E106" i="6"/>
  <c r="BI105" i="8"/>
  <c r="AB105" i="8"/>
  <c r="BG105" i="8"/>
  <c r="Z105" i="8"/>
  <c r="Y105" i="8"/>
  <c r="BD105" i="8"/>
  <c r="W105" i="8"/>
  <c r="BB105" i="8"/>
  <c r="V105" i="10"/>
  <c r="AC105" i="10"/>
  <c r="AB105" i="10"/>
  <c r="AA105" i="10"/>
  <c r="AF106" i="6"/>
  <c r="AK105" i="8"/>
  <c r="D105" i="8"/>
  <c r="AI105" i="8"/>
  <c r="AH105" i="10"/>
  <c r="AO105" i="10"/>
  <c r="AN105" i="10"/>
  <c r="AM105" i="10"/>
  <c r="AD105" i="8"/>
  <c r="B105" i="8"/>
  <c r="E105" i="10"/>
  <c r="D105" i="10"/>
  <c r="C105" i="10"/>
  <c r="AM106" i="6"/>
  <c r="K106" i="6"/>
  <c r="AZ105" i="9"/>
  <c r="BC106" i="6"/>
  <c r="I105" i="7"/>
  <c r="BL106" i="6"/>
  <c r="BN106" i="6"/>
  <c r="AY105" i="5"/>
  <c r="BC105" i="5"/>
  <c r="AL105" i="5"/>
  <c r="S105" i="5"/>
  <c r="V105" i="5"/>
  <c r="AQ105" i="5"/>
  <c r="C105" i="5"/>
  <c r="J105" i="5"/>
  <c r="K105" i="5"/>
  <c r="U105" i="5"/>
  <c r="T105" i="5"/>
  <c r="Q105" i="5"/>
  <c r="AV105" i="5"/>
  <c r="AF105" i="5"/>
  <c r="AG105" i="5"/>
  <c r="AN105" i="5"/>
  <c r="AZ105" i="5"/>
  <c r="BK105" i="5"/>
  <c r="G105" i="5"/>
  <c r="O105" i="5"/>
  <c r="BB105" i="5"/>
  <c r="AE105" i="5"/>
  <c r="BF105" i="5"/>
  <c r="AK105" i="5"/>
  <c r="AO105" i="5"/>
  <c r="I105" i="5"/>
  <c r="Y105" i="5"/>
  <c r="E105" i="5"/>
  <c r="AC105" i="5"/>
  <c r="BJ105" i="5"/>
  <c r="BM105" i="5"/>
  <c r="BH105" i="5"/>
  <c r="AP105" i="5"/>
  <c r="R105" i="5"/>
  <c r="W105" i="5"/>
  <c r="AA105" i="5"/>
  <c r="AD105" i="5"/>
  <c r="F105" i="5"/>
  <c r="D105" i="5"/>
  <c r="AS105" i="5"/>
  <c r="AB105" i="5"/>
  <c r="L105" i="5"/>
  <c r="AT105" i="5"/>
  <c r="P105" i="5"/>
  <c r="AU105" i="5"/>
  <c r="BL105" i="5"/>
  <c r="BO105" i="5"/>
  <c r="BD105" i="5"/>
  <c r="AX105" i="5"/>
  <c r="Z105" i="5"/>
  <c r="AH105" i="5"/>
  <c r="AM105" i="5"/>
  <c r="N105" i="5"/>
  <c r="BG105" i="5"/>
  <c r="AW105" i="5"/>
  <c r="AI105" i="5"/>
  <c r="BA105" i="5"/>
  <c r="M105" i="5"/>
  <c r="AR105" i="5"/>
  <c r="B105" i="5"/>
  <c r="X105" i="5"/>
  <c r="H105" i="5"/>
  <c r="AJ105" i="5"/>
  <c r="BE105" i="5"/>
  <c r="BN105" i="5"/>
  <c r="AQ104" i="3"/>
  <c r="AF104" i="3"/>
  <c r="AD104" i="3"/>
  <c r="AG104" i="3"/>
  <c r="AE104" i="3"/>
  <c r="AT104" i="3"/>
  <c r="AN104" i="3"/>
  <c r="AP104" i="3"/>
  <c r="AO104" i="3"/>
  <c r="P104" i="3"/>
  <c r="L104" i="3"/>
  <c r="E104" i="3"/>
  <c r="J104" i="3"/>
  <c r="AH104" i="3"/>
  <c r="AK104" i="3"/>
  <c r="I104" i="3"/>
  <c r="T104" i="3"/>
  <c r="F104" i="3"/>
  <c r="D104" i="3"/>
  <c r="AS104" i="3"/>
  <c r="R104" i="3"/>
  <c r="C104" i="3"/>
  <c r="W104" i="3"/>
  <c r="M104" i="3"/>
  <c r="K104" i="3"/>
  <c r="H104" i="3"/>
  <c r="S104" i="3"/>
  <c r="X104" i="3"/>
  <c r="G104" i="3"/>
  <c r="AR104" i="3"/>
  <c r="U104" i="3"/>
  <c r="O104" i="3"/>
  <c r="V104" i="3"/>
  <c r="AI104" i="3"/>
  <c r="AB104" i="3"/>
  <c r="N104" i="3"/>
  <c r="Y104" i="3"/>
  <c r="AA104" i="3"/>
  <c r="Q104" i="3"/>
  <c r="AJ104" i="3"/>
  <c r="AL104" i="3"/>
  <c r="B104" i="3"/>
  <c r="AC104" i="3"/>
  <c r="AM104" i="3"/>
  <c r="Z104" i="3"/>
  <c r="AY104" i="3"/>
  <c r="BD104" i="3"/>
  <c r="AV104" i="3"/>
  <c r="BJ104" i="3"/>
  <c r="BE104" i="3"/>
  <c r="AX104" i="3"/>
  <c r="BG104" i="3"/>
  <c r="BB104" i="3"/>
  <c r="BF104" i="3"/>
  <c r="BA104" i="3"/>
  <c r="BO104" i="3"/>
  <c r="AU104" i="3"/>
  <c r="BC104" i="3"/>
  <c r="AW104" i="3"/>
  <c r="BN104" i="3"/>
  <c r="BM104" i="3"/>
  <c r="AZ104" i="3"/>
  <c r="BH104" i="3"/>
  <c r="BL104" i="3"/>
  <c r="BK104" i="3"/>
  <c r="E105" i="1"/>
  <c r="J105" i="1" l="1"/>
  <c r="H40" i="14" s="1"/>
  <c r="CU30" i="3"/>
  <c r="CU77" i="3"/>
  <c r="CU54" i="3"/>
  <c r="CU36" i="3"/>
  <c r="CU98" i="3"/>
  <c r="CU20" i="3"/>
  <c r="CU63" i="3"/>
  <c r="CU33" i="3"/>
  <c r="CU34" i="3"/>
  <c r="CU31" i="3"/>
  <c r="CU99" i="3"/>
  <c r="CU52" i="3"/>
  <c r="CU32" i="3"/>
  <c r="CU71" i="3"/>
  <c r="CU92" i="3"/>
  <c r="CU82" i="3"/>
  <c r="CU43" i="3"/>
  <c r="CU93" i="3"/>
  <c r="CU66" i="3"/>
  <c r="CU101" i="3"/>
  <c r="CU68" i="3"/>
  <c r="CU28" i="3"/>
  <c r="CU51" i="3"/>
  <c r="CU17" i="3"/>
  <c r="CU83" i="3"/>
  <c r="CU6" i="3"/>
  <c r="CU16" i="3"/>
  <c r="CU8" i="3"/>
  <c r="CU95" i="3"/>
  <c r="CU88" i="3"/>
  <c r="CU12" i="3"/>
  <c r="CU55" i="3"/>
  <c r="CU49" i="3"/>
  <c r="CU4" i="3"/>
  <c r="CU10" i="3"/>
  <c r="CU45" i="3"/>
  <c r="CU13" i="3"/>
  <c r="CU7" i="3"/>
  <c r="CU69" i="3"/>
  <c r="CU73" i="3"/>
  <c r="CU14" i="3"/>
  <c r="CU53" i="3"/>
  <c r="CU86" i="3"/>
  <c r="CU27" i="3"/>
  <c r="CU84" i="3"/>
  <c r="CU67" i="3"/>
  <c r="CU44" i="3"/>
  <c r="CU62" i="3"/>
  <c r="CU58" i="3"/>
  <c r="CU5" i="3"/>
  <c r="CU75" i="3"/>
  <c r="CU22" i="3"/>
  <c r="CU89" i="3"/>
  <c r="CU56" i="3"/>
  <c r="CU57" i="3"/>
  <c r="CU87" i="3"/>
  <c r="CU26" i="3"/>
  <c r="CU72" i="3"/>
  <c r="CU41" i="3"/>
  <c r="CU50" i="3"/>
  <c r="CU100" i="3"/>
  <c r="CU96" i="3"/>
  <c r="CU46" i="3"/>
  <c r="CU3" i="3"/>
  <c r="CU79" i="3"/>
  <c r="CU11" i="3"/>
  <c r="CU74" i="3"/>
  <c r="CU78" i="3"/>
  <c r="CU70" i="3"/>
  <c r="CU64" i="3"/>
  <c r="CU18" i="3"/>
  <c r="CU9" i="3"/>
  <c r="CU19" i="3"/>
  <c r="CU38" i="3"/>
  <c r="CU85" i="3"/>
  <c r="CU39" i="3"/>
  <c r="CU40" i="3"/>
  <c r="CU25" i="3"/>
  <c r="CU23" i="3"/>
  <c r="CU90" i="3"/>
  <c r="CU97" i="3"/>
  <c r="CU29" i="3"/>
  <c r="CU65" i="3"/>
  <c r="CU47" i="3"/>
  <c r="CU48" i="3"/>
  <c r="CU15" i="3"/>
  <c r="CU59" i="3"/>
  <c r="CU21" i="3"/>
  <c r="CU61" i="3"/>
  <c r="CU102" i="3"/>
  <c r="CU81" i="3"/>
  <c r="CU35" i="3"/>
  <c r="CU24" i="3"/>
  <c r="CU91" i="3"/>
  <c r="CU42" i="3"/>
  <c r="CU76" i="3"/>
  <c r="CU80" i="3"/>
  <c r="CU37" i="3"/>
  <c r="CU94" i="3"/>
  <c r="CU60" i="3"/>
  <c r="CU2" i="3"/>
  <c r="L105" i="1"/>
  <c r="H105" i="1"/>
  <c r="F105" i="1"/>
  <c r="CU3" i="23" l="1"/>
  <c r="CU10" i="23"/>
  <c r="CU11" i="23"/>
  <c r="CU12" i="23"/>
  <c r="CU13" i="23"/>
  <c r="CU14" i="23"/>
  <c r="CU15" i="23"/>
  <c r="CU16" i="23"/>
  <c r="CU17" i="23"/>
  <c r="CU18" i="23"/>
  <c r="CU19" i="23"/>
  <c r="CU20" i="23"/>
  <c r="CU21" i="23"/>
  <c r="CU22" i="23"/>
  <c r="CU23" i="23"/>
  <c r="CU24" i="23"/>
  <c r="CU25" i="23"/>
  <c r="CU26" i="23"/>
  <c r="CU27" i="23"/>
  <c r="CU28" i="23"/>
  <c r="CU29" i="23"/>
  <c r="CU5" i="23"/>
  <c r="CU7" i="23"/>
  <c r="CU9" i="23"/>
  <c r="CU4" i="23"/>
  <c r="CU6" i="23"/>
  <c r="CU8" i="23"/>
  <c r="CU30" i="23"/>
  <c r="CU31" i="23"/>
  <c r="CU32" i="23"/>
  <c r="CU33" i="23"/>
  <c r="CU34" i="23"/>
  <c r="CU35" i="23"/>
  <c r="CU36" i="23"/>
  <c r="CU37" i="23"/>
  <c r="CU38" i="23"/>
  <c r="CU39" i="23"/>
  <c r="CU40" i="23"/>
  <c r="CU41" i="23"/>
  <c r="CU42" i="23"/>
  <c r="CU43" i="23"/>
  <c r="CU44" i="23"/>
  <c r="CU45" i="23"/>
  <c r="CU46" i="23"/>
  <c r="CU47" i="23"/>
  <c r="CU48" i="23"/>
  <c r="CU49" i="23"/>
  <c r="CU50" i="23"/>
  <c r="CU51" i="23"/>
  <c r="CU52" i="23"/>
  <c r="CU53" i="23"/>
  <c r="CU54" i="23"/>
  <c r="CU55" i="23"/>
  <c r="CU56" i="23"/>
  <c r="CU57" i="23"/>
  <c r="CU58" i="23"/>
  <c r="CU59" i="23"/>
  <c r="CU60" i="23"/>
  <c r="CU61" i="23"/>
  <c r="CU62" i="23"/>
  <c r="CU63" i="23"/>
  <c r="CU64" i="23"/>
  <c r="CU65" i="23"/>
  <c r="CU66" i="23"/>
  <c r="CU67" i="23"/>
  <c r="CU68" i="23"/>
  <c r="CU69" i="23"/>
  <c r="CU70" i="23"/>
  <c r="CU71" i="23"/>
  <c r="CU72" i="23"/>
  <c r="CU73" i="23"/>
  <c r="CU74" i="23"/>
  <c r="CU75" i="23"/>
  <c r="CU76" i="23"/>
  <c r="CU77" i="23"/>
  <c r="CU78" i="23"/>
  <c r="CU79" i="23"/>
  <c r="CU80" i="23"/>
  <c r="CU81" i="23"/>
  <c r="CU83" i="23"/>
  <c r="CU84" i="23"/>
  <c r="CU85" i="23"/>
  <c r="CU86" i="23"/>
  <c r="CU87" i="23"/>
  <c r="CU88" i="23"/>
  <c r="CU89" i="23"/>
  <c r="CU90" i="23"/>
  <c r="CU91" i="23"/>
  <c r="CU92" i="23"/>
  <c r="CU93" i="23"/>
  <c r="CU94" i="23"/>
  <c r="CU95" i="23"/>
  <c r="CU96" i="23"/>
  <c r="CU97" i="23"/>
  <c r="CU98" i="23"/>
  <c r="CU99" i="23"/>
  <c r="CU100" i="23"/>
  <c r="CU101" i="23"/>
  <c r="CU102" i="23"/>
  <c r="CU103" i="23"/>
  <c r="CU82" i="23"/>
  <c r="CU6" i="21"/>
  <c r="CU10" i="21"/>
  <c r="CU14" i="21"/>
  <c r="CU3" i="21"/>
  <c r="CU7" i="21"/>
  <c r="CU11" i="21"/>
  <c r="CU15" i="21"/>
  <c r="CU19" i="21"/>
  <c r="CU23" i="21"/>
  <c r="CU27" i="21"/>
  <c r="CU31" i="21"/>
  <c r="CU35" i="21"/>
  <c r="CU39" i="21"/>
  <c r="CU43" i="21"/>
  <c r="CU47" i="21"/>
  <c r="CU4" i="21"/>
  <c r="CU5" i="21"/>
  <c r="CU8" i="21"/>
  <c r="CU9" i="21"/>
  <c r="CU12" i="21"/>
  <c r="CU16" i="21"/>
  <c r="CU20" i="21"/>
  <c r="CU24" i="21"/>
  <c r="CU28" i="21"/>
  <c r="CU32" i="21"/>
  <c r="CU17" i="21"/>
  <c r="CU21" i="21"/>
  <c r="CU25" i="21"/>
  <c r="CU29" i="21"/>
  <c r="CU33" i="21"/>
  <c r="CU37" i="21"/>
  <c r="CU13" i="21"/>
  <c r="CU18" i="21"/>
  <c r="CU22" i="21"/>
  <c r="CU26" i="21"/>
  <c r="CU30" i="21"/>
  <c r="CU40" i="21"/>
  <c r="CU45" i="21"/>
  <c r="CU48" i="21"/>
  <c r="CU50" i="21"/>
  <c r="CU54" i="21"/>
  <c r="CU58" i="21"/>
  <c r="CU62" i="21"/>
  <c r="CU66" i="21"/>
  <c r="CU70" i="21"/>
  <c r="CU74" i="21"/>
  <c r="CU78" i="21"/>
  <c r="CU82" i="21"/>
  <c r="CU86" i="21"/>
  <c r="CU36" i="21"/>
  <c r="CU42" i="21"/>
  <c r="CU51" i="21"/>
  <c r="CU55" i="21"/>
  <c r="CU59" i="21"/>
  <c r="CU63" i="21"/>
  <c r="CU67" i="21"/>
  <c r="CU71" i="21"/>
  <c r="CU75" i="21"/>
  <c r="CU79" i="21"/>
  <c r="CU83" i="21"/>
  <c r="CU87" i="21"/>
  <c r="CU34" i="21"/>
  <c r="CU41" i="21"/>
  <c r="CU44" i="21"/>
  <c r="CU52" i="21"/>
  <c r="CU56" i="21"/>
  <c r="CU60" i="21"/>
  <c r="CU64" i="21"/>
  <c r="CU68" i="21"/>
  <c r="CU72" i="21"/>
  <c r="CU76" i="21"/>
  <c r="CU80" i="21"/>
  <c r="CU84" i="21"/>
  <c r="CU88" i="21"/>
  <c r="CU38" i="21"/>
  <c r="CU46" i="21"/>
  <c r="CU49" i="21"/>
  <c r="CU53" i="21"/>
  <c r="CU57" i="21"/>
  <c r="CU61" i="21"/>
  <c r="CU65" i="21"/>
  <c r="CU69" i="21"/>
  <c r="CU73" i="21"/>
  <c r="CU77" i="21"/>
  <c r="CU81" i="21"/>
  <c r="CU85" i="21"/>
  <c r="CU89" i="21"/>
  <c r="CU94" i="21"/>
  <c r="CU98" i="21"/>
  <c r="CU102" i="21"/>
  <c r="CU90" i="21"/>
  <c r="CU91" i="21"/>
  <c r="CU95" i="21"/>
  <c r="CU99" i="21"/>
  <c r="CU103" i="21"/>
  <c r="CU92" i="21"/>
  <c r="CU96" i="21"/>
  <c r="CU100" i="21"/>
  <c r="CU93" i="21"/>
  <c r="CU97" i="21"/>
  <c r="CU101" i="21"/>
  <c r="CU63" i="20"/>
  <c r="CU65" i="20"/>
  <c r="CU67" i="20"/>
  <c r="CU69" i="20"/>
  <c r="CU71" i="20"/>
  <c r="CU73" i="20"/>
  <c r="CU75" i="20"/>
  <c r="CU77" i="20"/>
  <c r="CU80" i="20"/>
  <c r="CU85" i="20"/>
  <c r="CU88" i="20"/>
  <c r="CU93" i="20"/>
  <c r="CU96" i="20"/>
  <c r="CU78" i="20"/>
  <c r="CU79" i="20"/>
  <c r="CU86" i="20"/>
  <c r="CU87" i="20"/>
  <c r="CU94" i="20"/>
  <c r="CU95" i="20"/>
  <c r="CU64" i="20"/>
  <c r="CU66" i="20"/>
  <c r="CU68" i="20"/>
  <c r="CU70" i="20"/>
  <c r="CU72" i="20"/>
  <c r="CU74" i="20"/>
  <c r="CU76" i="20"/>
  <c r="CU81" i="20"/>
  <c r="CU84" i="20"/>
  <c r="CU89" i="20"/>
  <c r="CU92" i="20"/>
  <c r="CU97" i="20"/>
  <c r="CU82" i="20"/>
  <c r="CU83" i="20"/>
  <c r="CU90" i="20"/>
  <c r="CU91" i="20"/>
  <c r="CU98" i="20"/>
  <c r="CU99" i="20"/>
  <c r="CU103" i="20"/>
  <c r="CU100" i="20"/>
  <c r="CU102" i="20"/>
  <c r="CU101" i="20"/>
  <c r="CU4" i="22"/>
  <c r="CU8" i="22"/>
  <c r="CU12" i="22"/>
  <c r="CU5" i="22"/>
  <c r="CU9" i="22"/>
  <c r="CU6" i="22"/>
  <c r="CU10" i="22"/>
  <c r="CU3" i="22"/>
  <c r="CU7" i="22"/>
  <c r="CU14" i="22"/>
  <c r="CU15" i="22"/>
  <c r="CU19" i="22"/>
  <c r="CU23" i="22"/>
  <c r="CU27" i="22"/>
  <c r="CU31" i="22"/>
  <c r="CU35" i="22"/>
  <c r="CU39" i="22"/>
  <c r="CU43" i="22"/>
  <c r="CU47" i="22"/>
  <c r="CU51" i="22"/>
  <c r="CU55" i="22"/>
  <c r="CU59" i="22"/>
  <c r="CU63" i="22"/>
  <c r="CU16" i="22"/>
  <c r="CU20" i="22"/>
  <c r="CU24" i="22"/>
  <c r="CU28" i="22"/>
  <c r="CU32" i="22"/>
  <c r="CU36" i="22"/>
  <c r="CU40" i="22"/>
  <c r="CU44" i="22"/>
  <c r="CU48" i="22"/>
  <c r="CU52" i="22"/>
  <c r="CU56" i="22"/>
  <c r="CU60" i="22"/>
  <c r="CU64" i="22"/>
  <c r="CU11" i="22"/>
  <c r="CU17" i="22"/>
  <c r="CU21" i="22"/>
  <c r="CU25" i="22"/>
  <c r="CU29" i="22"/>
  <c r="CU33" i="22"/>
  <c r="CU37" i="22"/>
  <c r="CU41" i="22"/>
  <c r="CU45" i="22"/>
  <c r="CU49" i="22"/>
  <c r="CU53" i="22"/>
  <c r="CU57" i="22"/>
  <c r="CU61" i="22"/>
  <c r="CU13" i="22"/>
  <c r="CU18" i="22"/>
  <c r="CU22" i="22"/>
  <c r="CU26" i="22"/>
  <c r="CU30" i="22"/>
  <c r="CU34" i="22"/>
  <c r="CU38" i="22"/>
  <c r="CU42" i="22"/>
  <c r="CU46" i="22"/>
  <c r="CU50" i="22"/>
  <c r="CU54" i="22"/>
  <c r="CU58" i="22"/>
  <c r="CU66" i="22"/>
  <c r="CU70" i="22"/>
  <c r="CU74" i="22"/>
  <c r="CU78" i="22"/>
  <c r="CU82" i="22"/>
  <c r="CU86" i="22"/>
  <c r="CU90" i="22"/>
  <c r="CU94" i="22"/>
  <c r="CU62" i="22"/>
  <c r="CU68" i="22"/>
  <c r="CU72" i="22"/>
  <c r="CU76" i="22"/>
  <c r="CU80" i="22"/>
  <c r="CU84" i="22"/>
  <c r="CU88" i="22"/>
  <c r="CU92" i="22"/>
  <c r="CU96" i="22"/>
  <c r="CU100" i="22"/>
  <c r="CU65" i="22"/>
  <c r="CU69" i="22"/>
  <c r="CU73" i="22"/>
  <c r="CU77" i="22"/>
  <c r="CU81" i="22"/>
  <c r="CU85" i="22"/>
  <c r="CU89" i="22"/>
  <c r="CU93" i="22"/>
  <c r="CU97" i="22"/>
  <c r="CU101" i="22"/>
  <c r="CU67" i="22"/>
  <c r="CU75" i="22"/>
  <c r="CU83" i="22"/>
  <c r="CU91" i="22"/>
  <c r="CU98" i="22"/>
  <c r="CU99" i="22"/>
  <c r="CU102" i="22"/>
  <c r="CU103" i="22"/>
  <c r="CU71" i="22"/>
  <c r="CU79" i="22"/>
  <c r="CU87" i="22"/>
  <c r="CU95" i="22"/>
  <c r="C40" i="19"/>
  <c r="E40" i="19"/>
  <c r="B40" i="19"/>
  <c r="CU59" i="20"/>
  <c r="CU55" i="20"/>
  <c r="CU51" i="20"/>
  <c r="CU47" i="20"/>
  <c r="CU35" i="20"/>
  <c r="CU31" i="20"/>
  <c r="CU27" i="20"/>
  <c r="CU62" i="20"/>
  <c r="CU58" i="20"/>
  <c r="CU54" i="20"/>
  <c r="CU50" i="20"/>
  <c r="CU46" i="20"/>
  <c r="CU42" i="20"/>
  <c r="CU38" i="20"/>
  <c r="CU34" i="20"/>
  <c r="CU30" i="20"/>
  <c r="CU26" i="20"/>
  <c r="CU22" i="20"/>
  <c r="CU18" i="20"/>
  <c r="CU14" i="20"/>
  <c r="CU10" i="20"/>
  <c r="CU6" i="20"/>
  <c r="CU17" i="20"/>
  <c r="CU61" i="20"/>
  <c r="CU57" i="20"/>
  <c r="CU53" i="20"/>
  <c r="CU49" i="20"/>
  <c r="CU45" i="20"/>
  <c r="CU41" i="20"/>
  <c r="CU37" i="20"/>
  <c r="CU33" i="20"/>
  <c r="CU29" i="20"/>
  <c r="CU25" i="20"/>
  <c r="CU21" i="20"/>
  <c r="CU13" i="20"/>
  <c r="CU9" i="20"/>
  <c r="CU5" i="20"/>
  <c r="CU60" i="20"/>
  <c r="CU56" i="20"/>
  <c r="CU52" i="20"/>
  <c r="CU48" i="20"/>
  <c r="CU44" i="20"/>
  <c r="CU40" i="20"/>
  <c r="CU36" i="20"/>
  <c r="CU32" i="20"/>
  <c r="CU28" i="20"/>
  <c r="CU24" i="20"/>
  <c r="CU20" i="20"/>
  <c r="CU16" i="20"/>
  <c r="CU12" i="20"/>
  <c r="CU8" i="20"/>
  <c r="CU4" i="20"/>
  <c r="CU43" i="20"/>
  <c r="CU39" i="20"/>
  <c r="CU23" i="20"/>
  <c r="CU19" i="20"/>
  <c r="CU15" i="20"/>
  <c r="CU11" i="20"/>
  <c r="CU7" i="20"/>
  <c r="CU3" i="20"/>
  <c r="D40" i="19"/>
  <c r="CU4" i="5"/>
  <c r="CU8" i="5"/>
  <c r="CU12" i="5"/>
  <c r="CU16" i="5"/>
  <c r="CU20" i="5"/>
  <c r="CU24" i="5"/>
  <c r="CU28" i="5"/>
  <c r="CU32" i="5"/>
  <c r="CU36" i="5"/>
  <c r="CU40" i="5"/>
  <c r="CU44" i="5"/>
  <c r="CU48" i="5"/>
  <c r="CU52" i="5"/>
  <c r="CU56" i="5"/>
  <c r="CU60" i="5"/>
  <c r="CU64" i="5"/>
  <c r="CU68" i="5"/>
  <c r="CU3" i="5"/>
  <c r="CU7" i="5"/>
  <c r="CU11" i="5"/>
  <c r="CU15" i="5"/>
  <c r="CU19" i="5"/>
  <c r="CU23" i="5"/>
  <c r="CU27" i="5"/>
  <c r="CU31" i="5"/>
  <c r="CU35" i="5"/>
  <c r="CU39" i="5"/>
  <c r="CU43" i="5"/>
  <c r="CU47" i="5"/>
  <c r="CU51" i="5"/>
  <c r="CU55" i="5"/>
  <c r="CU59" i="5"/>
  <c r="CU63" i="5"/>
  <c r="CU67" i="5"/>
  <c r="CU71" i="5"/>
  <c r="CU75" i="5"/>
  <c r="CU79" i="5"/>
  <c r="CU83" i="5"/>
  <c r="CU87" i="5"/>
  <c r="CU91" i="5"/>
  <c r="CU95" i="5"/>
  <c r="CU99" i="5"/>
  <c r="CU103" i="5"/>
  <c r="G40" i="14"/>
  <c r="CU97" i="5"/>
  <c r="CU6" i="5"/>
  <c r="CU10" i="5"/>
  <c r="CU14" i="5"/>
  <c r="CU18" i="5"/>
  <c r="CU22" i="5"/>
  <c r="CU26" i="5"/>
  <c r="CU30" i="5"/>
  <c r="CU34" i="5"/>
  <c r="CU38" i="5"/>
  <c r="CU42" i="5"/>
  <c r="CU46" i="5"/>
  <c r="CU50" i="5"/>
  <c r="CU54" i="5"/>
  <c r="CU58" i="5"/>
  <c r="CU62" i="5"/>
  <c r="CU66" i="5"/>
  <c r="CU70" i="5"/>
  <c r="CU74" i="5"/>
  <c r="CU78" i="5"/>
  <c r="CU82" i="5"/>
  <c r="CU86" i="5"/>
  <c r="CU90" i="5"/>
  <c r="CU94" i="5"/>
  <c r="CU98" i="5"/>
  <c r="CU102" i="5"/>
  <c r="CU5" i="5"/>
  <c r="CU9" i="5"/>
  <c r="CU13" i="5"/>
  <c r="CU17" i="5"/>
  <c r="CU21" i="5"/>
  <c r="CU25" i="5"/>
  <c r="CU29" i="5"/>
  <c r="CU33" i="5"/>
  <c r="CU37" i="5"/>
  <c r="CU41" i="5"/>
  <c r="CU45" i="5"/>
  <c r="CU49" i="5"/>
  <c r="CU53" i="5"/>
  <c r="CU57" i="5"/>
  <c r="CU61" i="5"/>
  <c r="CU65" i="5"/>
  <c r="CU69" i="5"/>
  <c r="CU73" i="5"/>
  <c r="CU77" i="5"/>
  <c r="CU81" i="5"/>
  <c r="CU85" i="5"/>
  <c r="CU89" i="5"/>
  <c r="CU93" i="5"/>
  <c r="CU101" i="5"/>
  <c r="CU84" i="5"/>
  <c r="CU100" i="5"/>
  <c r="CU80" i="5"/>
  <c r="CU96" i="5"/>
  <c r="CU76" i="5"/>
  <c r="CU92" i="5"/>
  <c r="CU72" i="5"/>
  <c r="CU88" i="5"/>
  <c r="CU4" i="7"/>
  <c r="CU6" i="7"/>
  <c r="CU8" i="7"/>
  <c r="CU10" i="7"/>
  <c r="CU12" i="7"/>
  <c r="CU14" i="7"/>
  <c r="CU16" i="7"/>
  <c r="CU18" i="7"/>
  <c r="CU20" i="7"/>
  <c r="CU22" i="7"/>
  <c r="CU24" i="7"/>
  <c r="CU26" i="7"/>
  <c r="CU28" i="7"/>
  <c r="CU30" i="7"/>
  <c r="CU32" i="7"/>
  <c r="CU34" i="7"/>
  <c r="CU36" i="7"/>
  <c r="CU38" i="7"/>
  <c r="CU40" i="7"/>
  <c r="CU42" i="7"/>
  <c r="CU44" i="7"/>
  <c r="CU46" i="7"/>
  <c r="CU48" i="7"/>
  <c r="CU50" i="7"/>
  <c r="CU52" i="7"/>
  <c r="CU54" i="7"/>
  <c r="CU56" i="7"/>
  <c r="CU58" i="7"/>
  <c r="CU60" i="7"/>
  <c r="CU62" i="7"/>
  <c r="CU64" i="7"/>
  <c r="CU66" i="7"/>
  <c r="CU68" i="7"/>
  <c r="CU70" i="7"/>
  <c r="CU72" i="7"/>
  <c r="CU74" i="7"/>
  <c r="CU76" i="7"/>
  <c r="CU78" i="7"/>
  <c r="CU80" i="7"/>
  <c r="CU82" i="7"/>
  <c r="CU84" i="7"/>
  <c r="CU86" i="7"/>
  <c r="CU88" i="7"/>
  <c r="CU90" i="7"/>
  <c r="CU92" i="7"/>
  <c r="CU94" i="7"/>
  <c r="CU96" i="7"/>
  <c r="CU98" i="7"/>
  <c r="CU100" i="7"/>
  <c r="CU102" i="7"/>
  <c r="CU3" i="7"/>
  <c r="CU5" i="7"/>
  <c r="CU7" i="7"/>
  <c r="CU9" i="7"/>
  <c r="CU11" i="7"/>
  <c r="CU13" i="7"/>
  <c r="CU15" i="7"/>
  <c r="CU17" i="7"/>
  <c r="CU19" i="7"/>
  <c r="CU21" i="7"/>
  <c r="CU23" i="7"/>
  <c r="CU25" i="7"/>
  <c r="CU27" i="7"/>
  <c r="CU29" i="7"/>
  <c r="CU31" i="7"/>
  <c r="CU33" i="7"/>
  <c r="CU35" i="7"/>
  <c r="CU37" i="7"/>
  <c r="CU39" i="7"/>
  <c r="CU41" i="7"/>
  <c r="CU43" i="7"/>
  <c r="CU45" i="7"/>
  <c r="CU47" i="7"/>
  <c r="CU49" i="7"/>
  <c r="CU51" i="7"/>
  <c r="CU53" i="7"/>
  <c r="CU55" i="7"/>
  <c r="CU57" i="7"/>
  <c r="CU59" i="7"/>
  <c r="CU61" i="7"/>
  <c r="CU63" i="7"/>
  <c r="CU65" i="7"/>
  <c r="CU67" i="7"/>
  <c r="CU69" i="7"/>
  <c r="CU71" i="7"/>
  <c r="CU73" i="7"/>
  <c r="CU75" i="7"/>
  <c r="CU77" i="7"/>
  <c r="CU79" i="7"/>
  <c r="CU81" i="7"/>
  <c r="CU83" i="7"/>
  <c r="CU85" i="7"/>
  <c r="CU87" i="7"/>
  <c r="CU89" i="7"/>
  <c r="CU91" i="7"/>
  <c r="CU93" i="7"/>
  <c r="CU95" i="7"/>
  <c r="CU97" i="7"/>
  <c r="CU99" i="7"/>
  <c r="CU101" i="7"/>
  <c r="CU103" i="7"/>
  <c r="CU4" i="6"/>
  <c r="CU6" i="6"/>
  <c r="CU8" i="6"/>
  <c r="CU10" i="6"/>
  <c r="CU12" i="6"/>
  <c r="CU14" i="6"/>
  <c r="CU16" i="6"/>
  <c r="CU18" i="6"/>
  <c r="CU20" i="6"/>
  <c r="CU64" i="6"/>
  <c r="CU66" i="6"/>
  <c r="CU68" i="6"/>
  <c r="CU70" i="6"/>
  <c r="CU72" i="6"/>
  <c r="CU74" i="6"/>
  <c r="CU76" i="6"/>
  <c r="CU78" i="6"/>
  <c r="CU80" i="6"/>
  <c r="CU82" i="6"/>
  <c r="CU84" i="6"/>
  <c r="CU86" i="6"/>
  <c r="CU88" i="6"/>
  <c r="CU90" i="6"/>
  <c r="CU92" i="6"/>
  <c r="CU94" i="6"/>
  <c r="CU96" i="6"/>
  <c r="CU98" i="6"/>
  <c r="CU100" i="6"/>
  <c r="CU102" i="6"/>
  <c r="CU104" i="6"/>
  <c r="CU5" i="6"/>
  <c r="CU7" i="6"/>
  <c r="CU9" i="6"/>
  <c r="CU11" i="6"/>
  <c r="CU13" i="6"/>
  <c r="CU15" i="6"/>
  <c r="CU17" i="6"/>
  <c r="CU19" i="6"/>
  <c r="CU65" i="6"/>
  <c r="CU67" i="6"/>
  <c r="CU69" i="6"/>
  <c r="CU71" i="6"/>
  <c r="CU73" i="6"/>
  <c r="CU75" i="6"/>
  <c r="CU77" i="6"/>
  <c r="CU79" i="6"/>
  <c r="CU81" i="6"/>
  <c r="CU83" i="6"/>
  <c r="CU85" i="6"/>
  <c r="CU87" i="6"/>
  <c r="CU89" i="6"/>
  <c r="CU91" i="6"/>
  <c r="CU93" i="6"/>
  <c r="CU95" i="6"/>
  <c r="CU97" i="6"/>
  <c r="CU99" i="6"/>
  <c r="CU101" i="6"/>
  <c r="CU103" i="6"/>
  <c r="CU22" i="6"/>
  <c r="CU24" i="6"/>
  <c r="CU26" i="6"/>
  <c r="CU28" i="6"/>
  <c r="CU30" i="6"/>
  <c r="CU32" i="6"/>
  <c r="CU34" i="6"/>
  <c r="CU36" i="6"/>
  <c r="CU38" i="6"/>
  <c r="CU40" i="6"/>
  <c r="CU42" i="6"/>
  <c r="CU44" i="6"/>
  <c r="CU46" i="6"/>
  <c r="CU48" i="6"/>
  <c r="CU50" i="6"/>
  <c r="CU52" i="6"/>
  <c r="CU54" i="6"/>
  <c r="CU56" i="6"/>
  <c r="CU58" i="6"/>
  <c r="CU60" i="6"/>
  <c r="CU62" i="6"/>
  <c r="F40" i="14"/>
  <c r="CU21" i="6"/>
  <c r="CU23" i="6"/>
  <c r="CU25" i="6"/>
  <c r="CU27" i="6"/>
  <c r="CU29" i="6"/>
  <c r="CU31" i="6"/>
  <c r="CU33" i="6"/>
  <c r="CU35" i="6"/>
  <c r="CU37" i="6"/>
  <c r="CU39" i="6"/>
  <c r="CU41" i="6"/>
  <c r="CU43" i="6"/>
  <c r="CU45" i="6"/>
  <c r="CU47" i="6"/>
  <c r="CU49" i="6"/>
  <c r="CU51" i="6"/>
  <c r="CU53" i="6"/>
  <c r="CU55" i="6"/>
  <c r="CU57" i="6"/>
  <c r="CU59" i="6"/>
  <c r="CU61" i="6"/>
  <c r="CU63" i="6"/>
  <c r="CU3" i="8"/>
  <c r="CU5" i="8"/>
  <c r="CU4" i="8"/>
  <c r="CU8" i="8"/>
  <c r="CU7" i="8"/>
  <c r="CU9" i="8"/>
  <c r="CU11" i="8"/>
  <c r="CU13" i="8"/>
  <c r="CU15" i="8"/>
  <c r="CU17" i="8"/>
  <c r="CU19" i="8"/>
  <c r="CU21" i="8"/>
  <c r="CU23" i="8"/>
  <c r="CU25" i="8"/>
  <c r="CU27" i="8"/>
  <c r="CU29" i="8"/>
  <c r="CU31" i="8"/>
  <c r="CU33" i="8"/>
  <c r="CU35" i="8"/>
  <c r="CU37" i="8"/>
  <c r="CU39" i="8"/>
  <c r="CU41" i="8"/>
  <c r="CU43" i="8"/>
  <c r="CU45" i="8"/>
  <c r="CU47" i="8"/>
  <c r="CU49" i="8"/>
  <c r="CU51" i="8"/>
  <c r="CU53" i="8"/>
  <c r="CU55" i="8"/>
  <c r="CU57" i="8"/>
  <c r="CU59" i="8"/>
  <c r="CU61" i="8"/>
  <c r="CU63" i="8"/>
  <c r="CU65" i="8"/>
  <c r="CU67" i="8"/>
  <c r="CU69" i="8"/>
  <c r="CU71" i="8"/>
  <c r="CU73" i="8"/>
  <c r="CU75" i="8"/>
  <c r="CU77" i="8"/>
  <c r="CU79" i="8"/>
  <c r="CU81" i="8"/>
  <c r="CU83" i="8"/>
  <c r="CU85" i="8"/>
  <c r="CU87" i="8"/>
  <c r="CU89" i="8"/>
  <c r="CU6" i="8"/>
  <c r="CU10" i="8"/>
  <c r="CU12" i="8"/>
  <c r="CU14" i="8"/>
  <c r="CU16" i="8"/>
  <c r="CU18" i="8"/>
  <c r="CU20" i="8"/>
  <c r="CU22" i="8"/>
  <c r="CU24" i="8"/>
  <c r="CU26" i="8"/>
  <c r="CU28" i="8"/>
  <c r="CU30" i="8"/>
  <c r="CU32" i="8"/>
  <c r="CU34" i="8"/>
  <c r="CU36" i="8"/>
  <c r="CU38" i="8"/>
  <c r="CU40" i="8"/>
  <c r="CU42" i="8"/>
  <c r="CU44" i="8"/>
  <c r="CU46" i="8"/>
  <c r="CU48" i="8"/>
  <c r="CU50" i="8"/>
  <c r="CU52" i="8"/>
  <c r="CU54" i="8"/>
  <c r="CU56" i="8"/>
  <c r="CU58" i="8"/>
  <c r="CU60" i="8"/>
  <c r="CU62" i="8"/>
  <c r="CU64" i="8"/>
  <c r="CU66" i="8"/>
  <c r="CU68" i="8"/>
  <c r="CU70" i="8"/>
  <c r="CU72" i="8"/>
  <c r="CU74" i="8"/>
  <c r="CU76" i="8"/>
  <c r="CU78" i="8"/>
  <c r="CU80" i="8"/>
  <c r="CU82" i="8"/>
  <c r="CU84" i="8"/>
  <c r="CU86" i="8"/>
  <c r="CU88" i="8"/>
  <c r="CU90" i="8"/>
  <c r="CU93" i="8"/>
  <c r="CU95" i="8"/>
  <c r="CU97" i="8"/>
  <c r="CU99" i="8"/>
  <c r="CU101" i="8"/>
  <c r="CU103" i="8"/>
  <c r="CU92" i="8"/>
  <c r="CU94" i="8"/>
  <c r="CU96" i="8"/>
  <c r="CU98" i="8"/>
  <c r="CU100" i="8"/>
  <c r="CU102" i="8"/>
  <c r="CU91" i="8"/>
  <c r="I40" i="14"/>
  <c r="AB40" i="14" s="1"/>
  <c r="CU104" i="3"/>
  <c r="AA40" i="14" l="1"/>
  <c r="CU105" i="23"/>
  <c r="CU105" i="20"/>
  <c r="CU105" i="22"/>
  <c r="CU105" i="21"/>
  <c r="B40" i="14"/>
  <c r="CU105" i="8"/>
  <c r="CU106" i="6"/>
  <c r="CU105" i="5"/>
  <c r="CU105" i="7"/>
  <c r="E108" i="1" l="1"/>
  <c r="E106" i="1"/>
  <c r="E107" i="1"/>
  <c r="F108" i="1" l="1"/>
  <c r="J108" i="1"/>
  <c r="H43" i="14" s="1"/>
  <c r="J107" i="1"/>
  <c r="H42" i="14" s="1"/>
  <c r="J106" i="1"/>
  <c r="H41" i="14" s="1"/>
  <c r="CV98" i="3"/>
  <c r="CV76" i="3"/>
  <c r="CV19" i="3"/>
  <c r="CV52" i="3"/>
  <c r="CV44" i="3"/>
  <c r="CV32" i="3"/>
  <c r="CV80" i="3"/>
  <c r="CV39" i="3"/>
  <c r="CV91" i="3"/>
  <c r="CV5" i="3"/>
  <c r="CV94" i="3"/>
  <c r="CV82" i="3"/>
  <c r="CV16" i="3"/>
  <c r="CV84" i="3"/>
  <c r="CV12" i="3"/>
  <c r="CV101" i="3"/>
  <c r="CV81" i="3"/>
  <c r="CV97" i="3"/>
  <c r="CV38" i="3"/>
  <c r="CV50" i="3"/>
  <c r="CV11" i="3"/>
  <c r="CV33" i="3"/>
  <c r="CV88" i="3"/>
  <c r="CV51" i="3"/>
  <c r="CV45" i="3"/>
  <c r="CV7" i="3"/>
  <c r="CV58" i="3"/>
  <c r="CV56" i="3"/>
  <c r="CV30" i="3"/>
  <c r="CV49" i="3"/>
  <c r="CV40" i="3"/>
  <c r="CV59" i="3"/>
  <c r="CV34" i="3"/>
  <c r="CV21" i="3"/>
  <c r="CV83" i="3"/>
  <c r="CV25" i="3"/>
  <c r="CV66" i="3"/>
  <c r="CV92" i="3"/>
  <c r="CV73" i="3"/>
  <c r="CV93" i="3"/>
  <c r="CV36" i="3"/>
  <c r="CV37" i="3"/>
  <c r="CV18" i="3"/>
  <c r="CV35" i="3"/>
  <c r="CV47" i="3"/>
  <c r="CV95" i="3"/>
  <c r="CV55" i="3"/>
  <c r="CV23" i="3"/>
  <c r="CV13" i="3"/>
  <c r="CV15" i="3"/>
  <c r="CV68" i="3"/>
  <c r="CV96" i="3"/>
  <c r="CV41" i="3"/>
  <c r="CV100" i="3"/>
  <c r="CV99" i="3"/>
  <c r="CV102" i="3"/>
  <c r="CV86" i="3"/>
  <c r="CV29" i="3"/>
  <c r="CV57" i="3"/>
  <c r="CV54" i="3"/>
  <c r="CV75" i="3"/>
  <c r="CV48" i="3"/>
  <c r="CV87" i="3"/>
  <c r="CV60" i="3"/>
  <c r="CV72" i="3"/>
  <c r="CV62" i="3"/>
  <c r="CV74" i="3"/>
  <c r="CV69" i="3"/>
  <c r="CV63" i="3"/>
  <c r="CV42" i="3"/>
  <c r="CV8" i="3"/>
  <c r="CV85" i="3"/>
  <c r="CV78" i="3"/>
  <c r="CV3" i="3"/>
  <c r="CV61" i="3"/>
  <c r="CV77" i="3"/>
  <c r="CV14" i="3"/>
  <c r="CV24" i="3"/>
  <c r="CV53" i="3"/>
  <c r="CV6" i="3"/>
  <c r="CV46" i="3"/>
  <c r="CV70" i="3"/>
  <c r="CV89" i="3"/>
  <c r="CV64" i="3"/>
  <c r="CV67" i="3"/>
  <c r="CV27" i="3"/>
  <c r="CV79" i="3"/>
  <c r="CV26" i="3"/>
  <c r="CV43" i="3"/>
  <c r="CV71" i="3"/>
  <c r="CV28" i="3"/>
  <c r="CV65" i="3"/>
  <c r="CV90" i="3"/>
  <c r="CV22" i="3"/>
  <c r="CV10" i="3"/>
  <c r="CV9" i="3"/>
  <c r="CV20" i="3"/>
  <c r="CV17" i="3"/>
  <c r="CV4" i="3"/>
  <c r="CV31" i="3"/>
  <c r="L106" i="1"/>
  <c r="CV2" i="3"/>
  <c r="F106" i="1"/>
  <c r="H106" i="1"/>
  <c r="CW83" i="3"/>
  <c r="CW16" i="3"/>
  <c r="CW72" i="3"/>
  <c r="CW73" i="3"/>
  <c r="CW34" i="3"/>
  <c r="CW47" i="3"/>
  <c r="CW52" i="3"/>
  <c r="CW62" i="3"/>
  <c r="CW102" i="3"/>
  <c r="CW12" i="3"/>
  <c r="CW53" i="3"/>
  <c r="CW45" i="3"/>
  <c r="CW66" i="3"/>
  <c r="CW3" i="3"/>
  <c r="CW25" i="3"/>
  <c r="CW63" i="3"/>
  <c r="CW54" i="3"/>
  <c r="CW46" i="3"/>
  <c r="CW28" i="3"/>
  <c r="CW41" i="3"/>
  <c r="CW92" i="3"/>
  <c r="CW60" i="3"/>
  <c r="CW85" i="3"/>
  <c r="CW43" i="3"/>
  <c r="CW99" i="3"/>
  <c r="CW95" i="3"/>
  <c r="CW32" i="3"/>
  <c r="CW35" i="3"/>
  <c r="CW90" i="3"/>
  <c r="CW91" i="3"/>
  <c r="CW71" i="3"/>
  <c r="CW30" i="3"/>
  <c r="CW67" i="3"/>
  <c r="CW70" i="3"/>
  <c r="CW96" i="3"/>
  <c r="CW93" i="3"/>
  <c r="CW49" i="3"/>
  <c r="CW26" i="3"/>
  <c r="CW68" i="3"/>
  <c r="CW84" i="3"/>
  <c r="CW51" i="3"/>
  <c r="CW80" i="3"/>
  <c r="CW78" i="3"/>
  <c r="CW76" i="3"/>
  <c r="CW65" i="3"/>
  <c r="CW74" i="3"/>
  <c r="CW48" i="3"/>
  <c r="CW86" i="3"/>
  <c r="CW37" i="3"/>
  <c r="CW36" i="3"/>
  <c r="CW75" i="3"/>
  <c r="CW55" i="3"/>
  <c r="CW23" i="3"/>
  <c r="CW50" i="3"/>
  <c r="CW13" i="3"/>
  <c r="CW87" i="3"/>
  <c r="CW94" i="3"/>
  <c r="CW82" i="3"/>
  <c r="CW59" i="3"/>
  <c r="CW14" i="3"/>
  <c r="CW81" i="3"/>
  <c r="CW79" i="3"/>
  <c r="CW98" i="3"/>
  <c r="CW44" i="3"/>
  <c r="CW15" i="3"/>
  <c r="CW33" i="3"/>
  <c r="CW89" i="3"/>
  <c r="CW5" i="3"/>
  <c r="CW11" i="3"/>
  <c r="CW77" i="3"/>
  <c r="CW6" i="3"/>
  <c r="CW69" i="3"/>
  <c r="CW97" i="3"/>
  <c r="CW21" i="3"/>
  <c r="CW57" i="3"/>
  <c r="CW29" i="3"/>
  <c r="CW7" i="3"/>
  <c r="CW20" i="3"/>
  <c r="CW101" i="3"/>
  <c r="CW8" i="3"/>
  <c r="CW19" i="3"/>
  <c r="CW100" i="3"/>
  <c r="CW88" i="3"/>
  <c r="CW31" i="3"/>
  <c r="CW58" i="3"/>
  <c r="CW4" i="3"/>
  <c r="CW38" i="3"/>
  <c r="CW22" i="3"/>
  <c r="CW42" i="3"/>
  <c r="CW24" i="3"/>
  <c r="CW9" i="3"/>
  <c r="CW64" i="3"/>
  <c r="CW18" i="3"/>
  <c r="CW56" i="3"/>
  <c r="CW39" i="3"/>
  <c r="CW61" i="3"/>
  <c r="CW17" i="3"/>
  <c r="CW27" i="3"/>
  <c r="CW10" i="3"/>
  <c r="CW40" i="3"/>
  <c r="H107" i="1"/>
  <c r="F107" i="1"/>
  <c r="CW2" i="3"/>
  <c r="L107" i="1"/>
  <c r="CX15" i="3"/>
  <c r="CX57" i="3"/>
  <c r="CX45" i="3"/>
  <c r="CX39" i="3"/>
  <c r="CX60" i="3"/>
  <c r="CX98" i="3"/>
  <c r="CX89" i="3"/>
  <c r="CX32" i="3"/>
  <c r="CX74" i="3"/>
  <c r="CX37" i="3"/>
  <c r="CX5" i="3"/>
  <c r="CX14" i="3"/>
  <c r="CX4" i="3"/>
  <c r="CX9" i="3"/>
  <c r="CX47" i="3"/>
  <c r="CX7" i="3"/>
  <c r="CX68" i="3"/>
  <c r="CX87" i="3"/>
  <c r="CX28" i="3"/>
  <c r="CX76" i="3"/>
  <c r="CX50" i="3"/>
  <c r="CX24" i="3"/>
  <c r="CX48" i="3"/>
  <c r="CX65" i="3"/>
  <c r="CX55" i="3"/>
  <c r="CX41" i="3"/>
  <c r="CX31" i="3"/>
  <c r="CX13" i="3"/>
  <c r="CX70" i="3"/>
  <c r="CX38" i="3"/>
  <c r="CX72" i="3"/>
  <c r="CX69" i="3"/>
  <c r="CX8" i="3"/>
  <c r="CX97" i="3"/>
  <c r="CX30" i="3"/>
  <c r="CX80" i="3"/>
  <c r="CX42" i="3"/>
  <c r="CX99" i="3"/>
  <c r="CX6" i="3"/>
  <c r="CX86" i="3"/>
  <c r="CX25" i="3"/>
  <c r="CX46" i="3"/>
  <c r="CX63" i="3"/>
  <c r="CX92" i="3"/>
  <c r="CX61" i="3"/>
  <c r="CX101" i="3"/>
  <c r="CX17" i="3"/>
  <c r="CX85" i="3"/>
  <c r="CX22" i="3"/>
  <c r="CX81" i="3"/>
  <c r="CX10" i="3"/>
  <c r="CX12" i="3"/>
  <c r="CX62" i="3"/>
  <c r="CX71" i="3"/>
  <c r="CX53" i="3"/>
  <c r="CX67" i="3"/>
  <c r="CX83" i="3"/>
  <c r="CX29" i="3"/>
  <c r="CX91" i="3"/>
  <c r="CX16" i="3"/>
  <c r="CX58" i="3"/>
  <c r="CX33" i="3"/>
  <c r="CX94" i="3"/>
  <c r="CX49" i="3"/>
  <c r="CX43" i="3"/>
  <c r="CX56" i="3"/>
  <c r="CX66" i="3"/>
  <c r="CX59" i="3"/>
  <c r="CX11" i="3"/>
  <c r="CX95" i="3"/>
  <c r="CX77" i="3"/>
  <c r="CX93" i="3"/>
  <c r="CX36" i="3"/>
  <c r="CX54" i="3"/>
  <c r="CX35" i="3"/>
  <c r="CX96" i="3"/>
  <c r="CX82" i="3"/>
  <c r="CX51" i="3"/>
  <c r="CX102" i="3"/>
  <c r="CX23" i="3"/>
  <c r="CX78" i="3"/>
  <c r="CX84" i="3"/>
  <c r="CX3" i="3"/>
  <c r="CX88" i="3"/>
  <c r="CX52" i="3"/>
  <c r="CX40" i="3"/>
  <c r="CX75" i="3"/>
  <c r="CX20" i="3"/>
  <c r="CX64" i="3"/>
  <c r="CX73" i="3"/>
  <c r="CX18" i="3"/>
  <c r="CX19" i="3"/>
  <c r="CX100" i="3"/>
  <c r="CX26" i="3"/>
  <c r="CX44" i="3"/>
  <c r="CX79" i="3"/>
  <c r="CX21" i="3"/>
  <c r="CX34" i="3"/>
  <c r="CX27" i="3"/>
  <c r="CX90" i="3"/>
  <c r="H108" i="1"/>
  <c r="L108" i="1"/>
  <c r="CX2" i="3"/>
  <c r="D43" i="19" l="1"/>
  <c r="CV82" i="20"/>
  <c r="CV83" i="20"/>
  <c r="CV90" i="20"/>
  <c r="CV91" i="20"/>
  <c r="CV98" i="20"/>
  <c r="CV99" i="20"/>
  <c r="CV63" i="20"/>
  <c r="CV65" i="20"/>
  <c r="CV67" i="20"/>
  <c r="CV69" i="20"/>
  <c r="CV71" i="20"/>
  <c r="CV73" i="20"/>
  <c r="CV75" i="20"/>
  <c r="CV77" i="20"/>
  <c r="CV80" i="20"/>
  <c r="CV85" i="20"/>
  <c r="CV88" i="20"/>
  <c r="CV93" i="20"/>
  <c r="CV96" i="20"/>
  <c r="CV78" i="20"/>
  <c r="CV79" i="20"/>
  <c r="CV86" i="20"/>
  <c r="CV87" i="20"/>
  <c r="CV94" i="20"/>
  <c r="CV95" i="20"/>
  <c r="CV64" i="20"/>
  <c r="CV66" i="20"/>
  <c r="CV68" i="20"/>
  <c r="CV70" i="20"/>
  <c r="CV72" i="20"/>
  <c r="CV74" i="20"/>
  <c r="CV76" i="20"/>
  <c r="CV81" i="20"/>
  <c r="CV84" i="20"/>
  <c r="CV89" i="20"/>
  <c r="CV92" i="20"/>
  <c r="CV97" i="20"/>
  <c r="CV100" i="20"/>
  <c r="CV101" i="20"/>
  <c r="CV103" i="20"/>
  <c r="CV102" i="20"/>
  <c r="CW6" i="22"/>
  <c r="CW10" i="22"/>
  <c r="CW14" i="22"/>
  <c r="CW3" i="22"/>
  <c r="CW7" i="22"/>
  <c r="CW11" i="22"/>
  <c r="CW4" i="22"/>
  <c r="CW8" i="22"/>
  <c r="CW12" i="22"/>
  <c r="CW5" i="22"/>
  <c r="CW9" i="22"/>
  <c r="CW13" i="22"/>
  <c r="CW17" i="22"/>
  <c r="CW21" i="22"/>
  <c r="CW25" i="22"/>
  <c r="CW29" i="22"/>
  <c r="CW33" i="22"/>
  <c r="CW37" i="22"/>
  <c r="CW41" i="22"/>
  <c r="CW45" i="22"/>
  <c r="CW49" i="22"/>
  <c r="CW53" i="22"/>
  <c r="CW57" i="22"/>
  <c r="CW61" i="22"/>
  <c r="CW18" i="22"/>
  <c r="CW22" i="22"/>
  <c r="CW26" i="22"/>
  <c r="CW30" i="22"/>
  <c r="CW34" i="22"/>
  <c r="CW38" i="22"/>
  <c r="CW42" i="22"/>
  <c r="CW46" i="22"/>
  <c r="CW50" i="22"/>
  <c r="CW54" i="22"/>
  <c r="CW58" i="22"/>
  <c r="CW62" i="22"/>
  <c r="CW15" i="22"/>
  <c r="CW19" i="22"/>
  <c r="CW23" i="22"/>
  <c r="CW27" i="22"/>
  <c r="CW31" i="22"/>
  <c r="CW35" i="22"/>
  <c r="CW39" i="22"/>
  <c r="CW43" i="22"/>
  <c r="CW47" i="22"/>
  <c r="CW51" i="22"/>
  <c r="CW55" i="22"/>
  <c r="CW59" i="22"/>
  <c r="CW63" i="22"/>
  <c r="CW16" i="22"/>
  <c r="CW20" i="22"/>
  <c r="CW24" i="22"/>
  <c r="CW28" i="22"/>
  <c r="CW32" i="22"/>
  <c r="CW36" i="22"/>
  <c r="CW40" i="22"/>
  <c r="CW44" i="22"/>
  <c r="CW48" i="22"/>
  <c r="CW52" i="22"/>
  <c r="CW56" i="22"/>
  <c r="CW60" i="22"/>
  <c r="CW64" i="22"/>
  <c r="CW68" i="22"/>
  <c r="CW72" i="22"/>
  <c r="CW76" i="22"/>
  <c r="CW80" i="22"/>
  <c r="CW84" i="22"/>
  <c r="CW88" i="22"/>
  <c r="CW92" i="22"/>
  <c r="CW66" i="22"/>
  <c r="CW70" i="22"/>
  <c r="CW74" i="22"/>
  <c r="CW78" i="22"/>
  <c r="CW82" i="22"/>
  <c r="CW86" i="22"/>
  <c r="CW90" i="22"/>
  <c r="CW94" i="22"/>
  <c r="CW98" i="22"/>
  <c r="CW102" i="22"/>
  <c r="CW67" i="22"/>
  <c r="CW71" i="22"/>
  <c r="CW75" i="22"/>
  <c r="CW79" i="22"/>
  <c r="CW83" i="22"/>
  <c r="CW87" i="22"/>
  <c r="CW91" i="22"/>
  <c r="CW95" i="22"/>
  <c r="CW99" i="22"/>
  <c r="CW103" i="22"/>
  <c r="CW69" i="22"/>
  <c r="CW77" i="22"/>
  <c r="CW85" i="22"/>
  <c r="CW93" i="22"/>
  <c r="CW65" i="22"/>
  <c r="CW73" i="22"/>
  <c r="CW81" i="22"/>
  <c r="CW89" i="22"/>
  <c r="CW96" i="22"/>
  <c r="CW100" i="22"/>
  <c r="CW97" i="22"/>
  <c r="CW101" i="22"/>
  <c r="CW64" i="20"/>
  <c r="CW66" i="20"/>
  <c r="CW68" i="20"/>
  <c r="CW70" i="20"/>
  <c r="CW72" i="20"/>
  <c r="CW74" i="20"/>
  <c r="CW76" i="20"/>
  <c r="CW81" i="20"/>
  <c r="CW84" i="20"/>
  <c r="CW89" i="20"/>
  <c r="CW92" i="20"/>
  <c r="CW97" i="20"/>
  <c r="CW100" i="20"/>
  <c r="CW82" i="20"/>
  <c r="CW83" i="20"/>
  <c r="CW90" i="20"/>
  <c r="CW91" i="20"/>
  <c r="CW98" i="20"/>
  <c r="CW99" i="20"/>
  <c r="CW63" i="20"/>
  <c r="CW65" i="20"/>
  <c r="CW67" i="20"/>
  <c r="CW69" i="20"/>
  <c r="CW71" i="20"/>
  <c r="CW73" i="20"/>
  <c r="CW75" i="20"/>
  <c r="CW77" i="20"/>
  <c r="CW80" i="20"/>
  <c r="CW85" i="20"/>
  <c r="CW88" i="20"/>
  <c r="CW93" i="20"/>
  <c r="CW96" i="20"/>
  <c r="CW101" i="20"/>
  <c r="CW78" i="20"/>
  <c r="CW79" i="20"/>
  <c r="CW86" i="20"/>
  <c r="CW87" i="20"/>
  <c r="CW94" i="20"/>
  <c r="CW95" i="20"/>
  <c r="CW102" i="20"/>
  <c r="CW103" i="20"/>
  <c r="CW4" i="21"/>
  <c r="CW8" i="21"/>
  <c r="CW12" i="21"/>
  <c r="CW5" i="21"/>
  <c r="CW9" i="21"/>
  <c r="CW13" i="21"/>
  <c r="CW17" i="21"/>
  <c r="CW21" i="21"/>
  <c r="CW25" i="21"/>
  <c r="CW29" i="21"/>
  <c r="CW33" i="21"/>
  <c r="CW37" i="21"/>
  <c r="CW41" i="21"/>
  <c r="CW45" i="21"/>
  <c r="CW18" i="21"/>
  <c r="CW22" i="21"/>
  <c r="CW26" i="21"/>
  <c r="CW30" i="21"/>
  <c r="CW34" i="21"/>
  <c r="CW6" i="21"/>
  <c r="CW10" i="21"/>
  <c r="CW15" i="21"/>
  <c r="CW19" i="21"/>
  <c r="CW23" i="21"/>
  <c r="CW27" i="21"/>
  <c r="CW31" i="21"/>
  <c r="CW35" i="21"/>
  <c r="CW3" i="21"/>
  <c r="CW7" i="21"/>
  <c r="CW11" i="21"/>
  <c r="CW14" i="21"/>
  <c r="CW16" i="21"/>
  <c r="CW20" i="21"/>
  <c r="CW24" i="21"/>
  <c r="CW32" i="21"/>
  <c r="CW38" i="21"/>
  <c r="CW44" i="21"/>
  <c r="CW46" i="21"/>
  <c r="CW52" i="21"/>
  <c r="CW56" i="21"/>
  <c r="CW60" i="21"/>
  <c r="CW64" i="21"/>
  <c r="CW68" i="21"/>
  <c r="CW72" i="21"/>
  <c r="CW76" i="21"/>
  <c r="CW80" i="21"/>
  <c r="CW84" i="21"/>
  <c r="CW88" i="21"/>
  <c r="CW43" i="21"/>
  <c r="CW49" i="21"/>
  <c r="CW53" i="21"/>
  <c r="CW57" i="21"/>
  <c r="CW61" i="21"/>
  <c r="CW65" i="21"/>
  <c r="CW69" i="21"/>
  <c r="CW73" i="21"/>
  <c r="CW77" i="21"/>
  <c r="CW81" i="21"/>
  <c r="CW85" i="21"/>
  <c r="CW89" i="21"/>
  <c r="CW28" i="21"/>
  <c r="CW36" i="21"/>
  <c r="CW40" i="21"/>
  <c r="CW42" i="21"/>
  <c r="CW48" i="21"/>
  <c r="CW50" i="21"/>
  <c r="CW54" i="21"/>
  <c r="CW58" i="21"/>
  <c r="CW62" i="21"/>
  <c r="CW66" i="21"/>
  <c r="CW70" i="21"/>
  <c r="CW74" i="21"/>
  <c r="CW78" i="21"/>
  <c r="CW82" i="21"/>
  <c r="CW86" i="21"/>
  <c r="CW39" i="21"/>
  <c r="CW47" i="21"/>
  <c r="CW51" i="21"/>
  <c r="CW55" i="21"/>
  <c r="CW59" i="21"/>
  <c r="CW63" i="21"/>
  <c r="CW67" i="21"/>
  <c r="CW71" i="21"/>
  <c r="CW75" i="21"/>
  <c r="CW79" i="21"/>
  <c r="CW83" i="21"/>
  <c r="CW87" i="21"/>
  <c r="CW92" i="21"/>
  <c r="CW96" i="21"/>
  <c r="CW100" i="21"/>
  <c r="CW93" i="21"/>
  <c r="CW97" i="21"/>
  <c r="CW101" i="21"/>
  <c r="CW90" i="21"/>
  <c r="CW94" i="21"/>
  <c r="CW98" i="21"/>
  <c r="CW102" i="21"/>
  <c r="CW91" i="21"/>
  <c r="CW95" i="21"/>
  <c r="CW99" i="21"/>
  <c r="CW103" i="21"/>
  <c r="CV3" i="23"/>
  <c r="CV4" i="23"/>
  <c r="CV6" i="23"/>
  <c r="CV8" i="23"/>
  <c r="CV10" i="23"/>
  <c r="CV11" i="23"/>
  <c r="CV12" i="23"/>
  <c r="CV13" i="23"/>
  <c r="CV14" i="23"/>
  <c r="CV15" i="23"/>
  <c r="CV16" i="23"/>
  <c r="CV17" i="23"/>
  <c r="CV18" i="23"/>
  <c r="CV19" i="23"/>
  <c r="CV20" i="23"/>
  <c r="CV21" i="23"/>
  <c r="CV22" i="23"/>
  <c r="CV23" i="23"/>
  <c r="CV24" i="23"/>
  <c r="CV25" i="23"/>
  <c r="CV26" i="23"/>
  <c r="CV27" i="23"/>
  <c r="CV28" i="23"/>
  <c r="CV5" i="23"/>
  <c r="CV7" i="23"/>
  <c r="CV9" i="23"/>
  <c r="CV29" i="23"/>
  <c r="CV30" i="23"/>
  <c r="CV31" i="23"/>
  <c r="CV32" i="23"/>
  <c r="CV33" i="23"/>
  <c r="CV34" i="23"/>
  <c r="CV35" i="23"/>
  <c r="CV36" i="23"/>
  <c r="CV37" i="23"/>
  <c r="CV38" i="23"/>
  <c r="CV39" i="23"/>
  <c r="CV40" i="23"/>
  <c r="CV41" i="23"/>
  <c r="CV42" i="23"/>
  <c r="CV43" i="23"/>
  <c r="CV44" i="23"/>
  <c r="CV45" i="23"/>
  <c r="CV46" i="23"/>
  <c r="CV47" i="23"/>
  <c r="CV48" i="23"/>
  <c r="CV49" i="23"/>
  <c r="CV50" i="23"/>
  <c r="CV51" i="23"/>
  <c r="CV52" i="23"/>
  <c r="CV53" i="23"/>
  <c r="CV54" i="23"/>
  <c r="CV55" i="23"/>
  <c r="CV56" i="23"/>
  <c r="CV57" i="23"/>
  <c r="CV58" i="23"/>
  <c r="CV59" i="23"/>
  <c r="CV60" i="23"/>
  <c r="CV61" i="23"/>
  <c r="CV62" i="23"/>
  <c r="CV63" i="23"/>
  <c r="CV64" i="23"/>
  <c r="CV65" i="23"/>
  <c r="CV66" i="23"/>
  <c r="CV67" i="23"/>
  <c r="CV68" i="23"/>
  <c r="CV69" i="23"/>
  <c r="CV70" i="23"/>
  <c r="CV71" i="23"/>
  <c r="CV72" i="23"/>
  <c r="CV73" i="23"/>
  <c r="CV74" i="23"/>
  <c r="CV75" i="23"/>
  <c r="CV76" i="23"/>
  <c r="CV77" i="23"/>
  <c r="CV78" i="23"/>
  <c r="CV79" i="23"/>
  <c r="CV80" i="23"/>
  <c r="CV81" i="23"/>
  <c r="CV82" i="23"/>
  <c r="CV83" i="23"/>
  <c r="CV84" i="23"/>
  <c r="CV85" i="23"/>
  <c r="CV86" i="23"/>
  <c r="CV87" i="23"/>
  <c r="CV88" i="23"/>
  <c r="CV89" i="23"/>
  <c r="CV90" i="23"/>
  <c r="CV91" i="23"/>
  <c r="CV92" i="23"/>
  <c r="CV93" i="23"/>
  <c r="CV94" i="23"/>
  <c r="CV95" i="23"/>
  <c r="CV96" i="23"/>
  <c r="CV97" i="23"/>
  <c r="CV98" i="23"/>
  <c r="CV99" i="23"/>
  <c r="CV100" i="23"/>
  <c r="CV101" i="23"/>
  <c r="CV102" i="23"/>
  <c r="CV103" i="23"/>
  <c r="CX5" i="22"/>
  <c r="CX9" i="22"/>
  <c r="CX13" i="22"/>
  <c r="CX6" i="22"/>
  <c r="CX10" i="22"/>
  <c r="CX3" i="22"/>
  <c r="CX7" i="22"/>
  <c r="CX11" i="22"/>
  <c r="CX4" i="22"/>
  <c r="CX8" i="22"/>
  <c r="CX12" i="22"/>
  <c r="CX16" i="22"/>
  <c r="CX20" i="22"/>
  <c r="CX24" i="22"/>
  <c r="CX28" i="22"/>
  <c r="CX32" i="22"/>
  <c r="CX36" i="22"/>
  <c r="CX40" i="22"/>
  <c r="CX44" i="22"/>
  <c r="CX48" i="22"/>
  <c r="CX52" i="22"/>
  <c r="CX56" i="22"/>
  <c r="CX60" i="22"/>
  <c r="CX17" i="22"/>
  <c r="CX21" i="22"/>
  <c r="CX25" i="22"/>
  <c r="CX29" i="22"/>
  <c r="CX33" i="22"/>
  <c r="CX37" i="22"/>
  <c r="CX41" i="22"/>
  <c r="CX45" i="22"/>
  <c r="CX49" i="22"/>
  <c r="CX53" i="22"/>
  <c r="CX57" i="22"/>
  <c r="CX61" i="22"/>
  <c r="CX14" i="22"/>
  <c r="CX18" i="22"/>
  <c r="CX22" i="22"/>
  <c r="CX26" i="22"/>
  <c r="CX30" i="22"/>
  <c r="CX34" i="22"/>
  <c r="CX38" i="22"/>
  <c r="CX42" i="22"/>
  <c r="CX46" i="22"/>
  <c r="CX50" i="22"/>
  <c r="CX54" i="22"/>
  <c r="CX58" i="22"/>
  <c r="CX62" i="22"/>
  <c r="CX15" i="22"/>
  <c r="CX19" i="22"/>
  <c r="CX23" i="22"/>
  <c r="CX27" i="22"/>
  <c r="CX31" i="22"/>
  <c r="CX35" i="22"/>
  <c r="CX39" i="22"/>
  <c r="CX43" i="22"/>
  <c r="CX47" i="22"/>
  <c r="CX51" i="22"/>
  <c r="CX55" i="22"/>
  <c r="CX59" i="22"/>
  <c r="CX63" i="22"/>
  <c r="CX67" i="22"/>
  <c r="CX71" i="22"/>
  <c r="CX75" i="22"/>
  <c r="CX79" i="22"/>
  <c r="CX83" i="22"/>
  <c r="CX87" i="22"/>
  <c r="CX91" i="22"/>
  <c r="CX95" i="22"/>
  <c r="CX65" i="22"/>
  <c r="CX69" i="22"/>
  <c r="CX73" i="22"/>
  <c r="CX77" i="22"/>
  <c r="CX81" i="22"/>
  <c r="CX85" i="22"/>
  <c r="CX89" i="22"/>
  <c r="CX93" i="22"/>
  <c r="CX97" i="22"/>
  <c r="CX101" i="22"/>
  <c r="CX66" i="22"/>
  <c r="CX70" i="22"/>
  <c r="CX74" i="22"/>
  <c r="CX78" i="22"/>
  <c r="CX82" i="22"/>
  <c r="CX86" i="22"/>
  <c r="CX90" i="22"/>
  <c r="CX94" i="22"/>
  <c r="CX98" i="22"/>
  <c r="CX102" i="22"/>
  <c r="CX72" i="22"/>
  <c r="CX80" i="22"/>
  <c r="CX88" i="22"/>
  <c r="CX64" i="22"/>
  <c r="CX68" i="22"/>
  <c r="CX76" i="22"/>
  <c r="CX84" i="22"/>
  <c r="CX92" i="22"/>
  <c r="CX99" i="22"/>
  <c r="CX103" i="22"/>
  <c r="CX96" i="22"/>
  <c r="CX100" i="22"/>
  <c r="CX3" i="21"/>
  <c r="CX7" i="21"/>
  <c r="CX11" i="21"/>
  <c r="CX4" i="21"/>
  <c r="CX8" i="21"/>
  <c r="CX12" i="21"/>
  <c r="CX14" i="21"/>
  <c r="CX16" i="21"/>
  <c r="CX20" i="21"/>
  <c r="CX24" i="21"/>
  <c r="CX28" i="21"/>
  <c r="CX32" i="21"/>
  <c r="CX36" i="21"/>
  <c r="CX40" i="21"/>
  <c r="CX44" i="21"/>
  <c r="CX48" i="21"/>
  <c r="CX13" i="21"/>
  <c r="CX17" i="21"/>
  <c r="CX21" i="21"/>
  <c r="CX25" i="21"/>
  <c r="CX29" i="21"/>
  <c r="CX33" i="21"/>
  <c r="CX5" i="21"/>
  <c r="CX9" i="21"/>
  <c r="CX18" i="21"/>
  <c r="CX22" i="21"/>
  <c r="CX26" i="21"/>
  <c r="CX30" i="21"/>
  <c r="CX34" i="21"/>
  <c r="CX6" i="21"/>
  <c r="CX10" i="21"/>
  <c r="CX15" i="21"/>
  <c r="CX19" i="21"/>
  <c r="CX23" i="21"/>
  <c r="CX27" i="21"/>
  <c r="CX39" i="21"/>
  <c r="CX41" i="21"/>
  <c r="CX47" i="21"/>
  <c r="CX51" i="21"/>
  <c r="CX55" i="21"/>
  <c r="CX59" i="21"/>
  <c r="CX63" i="21"/>
  <c r="CX67" i="21"/>
  <c r="CX71" i="21"/>
  <c r="CX75" i="21"/>
  <c r="CX79" i="21"/>
  <c r="CX83" i="21"/>
  <c r="CX87" i="21"/>
  <c r="CX38" i="21"/>
  <c r="CX46" i="21"/>
  <c r="CX52" i="21"/>
  <c r="CX56" i="21"/>
  <c r="CX60" i="21"/>
  <c r="CX64" i="21"/>
  <c r="CX68" i="21"/>
  <c r="CX72" i="21"/>
  <c r="CX76" i="21"/>
  <c r="CX80" i="21"/>
  <c r="CX84" i="21"/>
  <c r="CX88" i="21"/>
  <c r="CX31" i="21"/>
  <c r="CX35" i="21"/>
  <c r="CX37" i="21"/>
  <c r="CX43" i="21"/>
  <c r="CX45" i="21"/>
  <c r="CX49" i="21"/>
  <c r="CX53" i="21"/>
  <c r="CX57" i="21"/>
  <c r="CX61" i="21"/>
  <c r="CX65" i="21"/>
  <c r="CX69" i="21"/>
  <c r="CX73" i="21"/>
  <c r="CX77" i="21"/>
  <c r="CX81" i="21"/>
  <c r="CX85" i="21"/>
  <c r="CX89" i="21"/>
  <c r="CX42" i="21"/>
  <c r="CX50" i="21"/>
  <c r="CX54" i="21"/>
  <c r="CX58" i="21"/>
  <c r="CX62" i="21"/>
  <c r="CX66" i="21"/>
  <c r="CX70" i="21"/>
  <c r="CX74" i="21"/>
  <c r="CX78" i="21"/>
  <c r="CX82" i="21"/>
  <c r="CX86" i="21"/>
  <c r="CX91" i="21"/>
  <c r="CX95" i="21"/>
  <c r="CX99" i="21"/>
  <c r="CX103" i="21"/>
  <c r="CX92" i="21"/>
  <c r="CX96" i="21"/>
  <c r="CX100" i="21"/>
  <c r="CX93" i="21"/>
  <c r="CX97" i="21"/>
  <c r="CX101" i="21"/>
  <c r="CX90" i="21"/>
  <c r="CX94" i="21"/>
  <c r="CX98" i="21"/>
  <c r="CX102" i="21"/>
  <c r="CW3" i="23"/>
  <c r="CW4" i="23"/>
  <c r="CW6" i="23"/>
  <c r="CW8" i="23"/>
  <c r="CW10" i="23"/>
  <c r="CW11" i="23"/>
  <c r="CW12" i="23"/>
  <c r="CW13" i="23"/>
  <c r="CW14" i="23"/>
  <c r="CW15" i="23"/>
  <c r="CW16" i="23"/>
  <c r="CW17" i="23"/>
  <c r="CW18" i="23"/>
  <c r="CW19" i="23"/>
  <c r="CW20" i="23"/>
  <c r="CW21" i="23"/>
  <c r="CW22" i="23"/>
  <c r="CW23" i="23"/>
  <c r="CW24" i="23"/>
  <c r="CW25" i="23"/>
  <c r="CW26" i="23"/>
  <c r="CW27" i="23"/>
  <c r="CW28" i="23"/>
  <c r="CW29" i="23"/>
  <c r="CW30" i="23"/>
  <c r="CW5" i="23"/>
  <c r="CW7" i="23"/>
  <c r="CW9" i="23"/>
  <c r="CW31" i="23"/>
  <c r="CW32" i="23"/>
  <c r="CW33" i="23"/>
  <c r="CW34" i="23"/>
  <c r="CW35" i="23"/>
  <c r="CW36" i="23"/>
  <c r="CW37" i="23"/>
  <c r="CW38" i="23"/>
  <c r="CW39" i="23"/>
  <c r="CW40" i="23"/>
  <c r="CW41" i="23"/>
  <c r="CW42" i="23"/>
  <c r="CW43" i="23"/>
  <c r="CW44" i="23"/>
  <c r="CW45" i="23"/>
  <c r="CW46" i="23"/>
  <c r="CW47" i="23"/>
  <c r="CW48" i="23"/>
  <c r="CW49" i="23"/>
  <c r="CW50" i="23"/>
  <c r="CW51" i="23"/>
  <c r="CW52" i="23"/>
  <c r="CW53" i="23"/>
  <c r="CW54" i="23"/>
  <c r="CW55" i="23"/>
  <c r="CW56" i="23"/>
  <c r="CW57" i="23"/>
  <c r="CW58" i="23"/>
  <c r="CW59" i="23"/>
  <c r="CW60" i="23"/>
  <c r="CW61" i="23"/>
  <c r="CW62" i="23"/>
  <c r="CW63" i="23"/>
  <c r="CW64" i="23"/>
  <c r="CW65" i="23"/>
  <c r="CW66" i="23"/>
  <c r="CW67" i="23"/>
  <c r="CW68" i="23"/>
  <c r="CW69" i="23"/>
  <c r="CW70" i="23"/>
  <c r="CW71" i="23"/>
  <c r="CW72" i="23"/>
  <c r="CW73" i="23"/>
  <c r="CW74" i="23"/>
  <c r="CW75" i="23"/>
  <c r="CW76" i="23"/>
  <c r="CW77" i="23"/>
  <c r="CW78" i="23"/>
  <c r="CW79" i="23"/>
  <c r="CW80" i="23"/>
  <c r="CW81" i="23"/>
  <c r="CW82" i="23"/>
  <c r="CW83" i="23"/>
  <c r="CW84" i="23"/>
  <c r="CW85" i="23"/>
  <c r="CW86" i="23"/>
  <c r="CW87" i="23"/>
  <c r="CW88" i="23"/>
  <c r="CW89" i="23"/>
  <c r="CW90" i="23"/>
  <c r="CW91" i="23"/>
  <c r="CW92" i="23"/>
  <c r="CW93" i="23"/>
  <c r="CW94" i="23"/>
  <c r="CW95" i="23"/>
  <c r="CW96" i="23"/>
  <c r="CW97" i="23"/>
  <c r="CW98" i="23"/>
  <c r="CW99" i="23"/>
  <c r="CW100" i="23"/>
  <c r="CW101" i="23"/>
  <c r="CW102" i="23"/>
  <c r="CW103" i="23"/>
  <c r="CV5" i="21"/>
  <c r="CV9" i="21"/>
  <c r="CV13" i="21"/>
  <c r="CV6" i="21"/>
  <c r="CV10" i="21"/>
  <c r="CV18" i="21"/>
  <c r="CV22" i="21"/>
  <c r="CV26" i="21"/>
  <c r="CV30" i="21"/>
  <c r="CV34" i="21"/>
  <c r="CV38" i="21"/>
  <c r="CV42" i="21"/>
  <c r="CV46" i="21"/>
  <c r="CV15" i="21"/>
  <c r="CV19" i="21"/>
  <c r="CV23" i="21"/>
  <c r="CV27" i="21"/>
  <c r="CV31" i="21"/>
  <c r="CV3" i="21"/>
  <c r="CV4" i="21"/>
  <c r="CV7" i="21"/>
  <c r="CV8" i="21"/>
  <c r="CV11" i="21"/>
  <c r="CV12" i="21"/>
  <c r="CV14" i="21"/>
  <c r="CV16" i="21"/>
  <c r="CV20" i="21"/>
  <c r="CV24" i="21"/>
  <c r="CV28" i="21"/>
  <c r="CV32" i="21"/>
  <c r="CV36" i="21"/>
  <c r="CV17" i="21"/>
  <c r="CV21" i="21"/>
  <c r="CV25" i="21"/>
  <c r="CV43" i="21"/>
  <c r="CV49" i="21"/>
  <c r="CV53" i="21"/>
  <c r="CV57" i="21"/>
  <c r="CV61" i="21"/>
  <c r="CV65" i="21"/>
  <c r="CV69" i="21"/>
  <c r="CV73" i="21"/>
  <c r="CV77" i="21"/>
  <c r="CV81" i="21"/>
  <c r="CV85" i="21"/>
  <c r="CV33" i="21"/>
  <c r="CV35" i="21"/>
  <c r="CV37" i="21"/>
  <c r="CV40" i="21"/>
  <c r="CV45" i="21"/>
  <c r="CV48" i="21"/>
  <c r="CV50" i="21"/>
  <c r="CV54" i="21"/>
  <c r="CV58" i="21"/>
  <c r="CV62" i="21"/>
  <c r="CV66" i="21"/>
  <c r="CV70" i="21"/>
  <c r="CV74" i="21"/>
  <c r="CV78" i="21"/>
  <c r="CV82" i="21"/>
  <c r="CV86" i="21"/>
  <c r="CV90" i="21"/>
  <c r="CV39" i="21"/>
  <c r="CV47" i="21"/>
  <c r="CV51" i="21"/>
  <c r="CV55" i="21"/>
  <c r="CV59" i="21"/>
  <c r="CV63" i="21"/>
  <c r="CV67" i="21"/>
  <c r="CV71" i="21"/>
  <c r="CV75" i="21"/>
  <c r="CV79" i="21"/>
  <c r="CV83" i="21"/>
  <c r="CV87" i="21"/>
  <c r="CV29" i="21"/>
  <c r="CV41" i="21"/>
  <c r="CV44" i="21"/>
  <c r="CV52" i="21"/>
  <c r="CV56" i="21"/>
  <c r="CV60" i="21"/>
  <c r="CV64" i="21"/>
  <c r="CV68" i="21"/>
  <c r="CV72" i="21"/>
  <c r="CV76" i="21"/>
  <c r="CV80" i="21"/>
  <c r="CV84" i="21"/>
  <c r="CV88" i="21"/>
  <c r="CV93" i="21"/>
  <c r="CV97" i="21"/>
  <c r="CV101" i="21"/>
  <c r="CV89" i="21"/>
  <c r="CV94" i="21"/>
  <c r="CV98" i="21"/>
  <c r="CV102" i="21"/>
  <c r="CV91" i="21"/>
  <c r="CV95" i="21"/>
  <c r="CV99" i="21"/>
  <c r="CV103" i="21"/>
  <c r="CV92" i="21"/>
  <c r="CV96" i="21"/>
  <c r="CV100" i="21"/>
  <c r="CV3" i="22"/>
  <c r="CV7" i="22"/>
  <c r="CV11" i="22"/>
  <c r="CV4" i="22"/>
  <c r="CV8" i="22"/>
  <c r="CV12" i="22"/>
  <c r="CV5" i="22"/>
  <c r="CV9" i="22"/>
  <c r="CV13" i="22"/>
  <c r="CV6" i="22"/>
  <c r="CV18" i="22"/>
  <c r="CV22" i="22"/>
  <c r="CV26" i="22"/>
  <c r="CV30" i="22"/>
  <c r="CV34" i="22"/>
  <c r="CV38" i="22"/>
  <c r="CV42" i="22"/>
  <c r="CV46" i="22"/>
  <c r="CV50" i="22"/>
  <c r="CV54" i="22"/>
  <c r="CV58" i="22"/>
  <c r="CV62" i="22"/>
  <c r="CV10" i="22"/>
  <c r="CV14" i="22"/>
  <c r="CV15" i="22"/>
  <c r="CV19" i="22"/>
  <c r="CV23" i="22"/>
  <c r="CV27" i="22"/>
  <c r="CV31" i="22"/>
  <c r="CV35" i="22"/>
  <c r="CV39" i="22"/>
  <c r="CV43" i="22"/>
  <c r="CV47" i="22"/>
  <c r="CV51" i="22"/>
  <c r="CV55" i="22"/>
  <c r="CV59" i="22"/>
  <c r="CV63" i="22"/>
  <c r="CV16" i="22"/>
  <c r="CV20" i="22"/>
  <c r="CV24" i="22"/>
  <c r="CV28" i="22"/>
  <c r="CV32" i="22"/>
  <c r="CV36" i="22"/>
  <c r="CV40" i="22"/>
  <c r="CV44" i="22"/>
  <c r="CV48" i="22"/>
  <c r="CV52" i="22"/>
  <c r="CV56" i="22"/>
  <c r="CV60" i="22"/>
  <c r="CV64" i="22"/>
  <c r="CV17" i="22"/>
  <c r="CV21" i="22"/>
  <c r="CV25" i="22"/>
  <c r="CV29" i="22"/>
  <c r="CV33" i="22"/>
  <c r="CV37" i="22"/>
  <c r="CV41" i="22"/>
  <c r="CV45" i="22"/>
  <c r="CV49" i="22"/>
  <c r="CV53" i="22"/>
  <c r="CV57" i="22"/>
  <c r="CV65" i="22"/>
  <c r="CV69" i="22"/>
  <c r="CV73" i="22"/>
  <c r="CV77" i="22"/>
  <c r="CV81" i="22"/>
  <c r="CV85" i="22"/>
  <c r="CV89" i="22"/>
  <c r="CV93" i="22"/>
  <c r="CV67" i="22"/>
  <c r="CV71" i="22"/>
  <c r="CV75" i="22"/>
  <c r="CV79" i="22"/>
  <c r="CV83" i="22"/>
  <c r="CV87" i="22"/>
  <c r="CV91" i="22"/>
  <c r="CV95" i="22"/>
  <c r="CV99" i="22"/>
  <c r="CV103" i="22"/>
  <c r="CV68" i="22"/>
  <c r="CV72" i="22"/>
  <c r="CV76" i="22"/>
  <c r="CV80" i="22"/>
  <c r="CV84" i="22"/>
  <c r="CV88" i="22"/>
  <c r="CV92" i="22"/>
  <c r="CV96" i="22"/>
  <c r="CV100" i="22"/>
  <c r="CV61" i="22"/>
  <c r="CV70" i="22"/>
  <c r="CV78" i="22"/>
  <c r="CV86" i="22"/>
  <c r="CV94" i="22"/>
  <c r="CV97" i="22"/>
  <c r="CV98" i="22"/>
  <c r="CV101" i="22"/>
  <c r="CV102" i="22"/>
  <c r="CV66" i="22"/>
  <c r="CV74" i="22"/>
  <c r="CV82" i="22"/>
  <c r="CV90" i="22"/>
  <c r="CX78" i="20"/>
  <c r="CX79" i="20"/>
  <c r="CX86" i="20"/>
  <c r="CX87" i="20"/>
  <c r="CX94" i="20"/>
  <c r="CX95" i="20"/>
  <c r="CX102" i="20"/>
  <c r="CX64" i="20"/>
  <c r="CX66" i="20"/>
  <c r="CX68" i="20"/>
  <c r="CX70" i="20"/>
  <c r="CX72" i="20"/>
  <c r="CX74" i="20"/>
  <c r="CX76" i="20"/>
  <c r="CX81" i="20"/>
  <c r="CX84" i="20"/>
  <c r="CX89" i="20"/>
  <c r="CX92" i="20"/>
  <c r="CX97" i="20"/>
  <c r="CX100" i="20"/>
  <c r="CX82" i="20"/>
  <c r="CX83" i="20"/>
  <c r="CX90" i="20"/>
  <c r="CX91" i="20"/>
  <c r="CX98" i="20"/>
  <c r="CX99" i="20"/>
  <c r="CX101" i="20"/>
  <c r="CX63" i="20"/>
  <c r="CX65" i="20"/>
  <c r="CX67" i="20"/>
  <c r="CX69" i="20"/>
  <c r="CX71" i="20"/>
  <c r="CX73" i="20"/>
  <c r="CX75" i="20"/>
  <c r="CX77" i="20"/>
  <c r="CX80" i="20"/>
  <c r="CX85" i="20"/>
  <c r="CX88" i="20"/>
  <c r="CX93" i="20"/>
  <c r="CX96" i="20"/>
  <c r="CX103" i="20"/>
  <c r="E42" i="19"/>
  <c r="C41" i="19"/>
  <c r="D41" i="19"/>
  <c r="B41" i="19"/>
  <c r="CV62" i="20"/>
  <c r="CV58" i="20"/>
  <c r="CV54" i="20"/>
  <c r="CV50" i="20"/>
  <c r="CV46" i="20"/>
  <c r="CV42" i="20"/>
  <c r="CV34" i="20"/>
  <c r="CV30" i="20"/>
  <c r="CV26" i="20"/>
  <c r="CV22" i="20"/>
  <c r="CV61" i="20"/>
  <c r="CV57" i="20"/>
  <c r="CV53" i="20"/>
  <c r="CV49" i="20"/>
  <c r="CV45" i="20"/>
  <c r="CV41" i="20"/>
  <c r="CV37" i="20"/>
  <c r="CV33" i="20"/>
  <c r="CV29" i="20"/>
  <c r="CV25" i="20"/>
  <c r="CV21" i="20"/>
  <c r="CV17" i="20"/>
  <c r="CV13" i="20"/>
  <c r="CV9" i="20"/>
  <c r="CV5" i="20"/>
  <c r="CV16" i="20"/>
  <c r="CV4" i="20"/>
  <c r="CV60" i="20"/>
  <c r="CV56" i="20"/>
  <c r="CV52" i="20"/>
  <c r="CV48" i="20"/>
  <c r="CV44" i="20"/>
  <c r="CV40" i="20"/>
  <c r="CV36" i="20"/>
  <c r="CV32" i="20"/>
  <c r="CV28" i="20"/>
  <c r="CV24" i="20"/>
  <c r="CV20" i="20"/>
  <c r="CV12" i="20"/>
  <c r="CV8" i="20"/>
  <c r="CV59" i="20"/>
  <c r="CV55" i="20"/>
  <c r="CV51" i="20"/>
  <c r="CV47" i="20"/>
  <c r="CV43" i="20"/>
  <c r="CV39" i="20"/>
  <c r="CV35" i="20"/>
  <c r="CV31" i="20"/>
  <c r="CV27" i="20"/>
  <c r="CV23" i="20"/>
  <c r="CV19" i="20"/>
  <c r="CV15" i="20"/>
  <c r="CV11" i="20"/>
  <c r="CV7" i="20"/>
  <c r="CV3" i="20"/>
  <c r="CV38" i="20"/>
  <c r="CV18" i="20"/>
  <c r="CV14" i="20"/>
  <c r="CV10" i="20"/>
  <c r="CV6" i="20"/>
  <c r="D42" i="19"/>
  <c r="B42" i="19"/>
  <c r="CW61" i="20"/>
  <c r="CW57" i="20"/>
  <c r="CW53" i="20"/>
  <c r="CW49" i="20"/>
  <c r="CW45" i="20"/>
  <c r="CW41" i="20"/>
  <c r="CW37" i="20"/>
  <c r="CW33" i="20"/>
  <c r="CW29" i="20"/>
  <c r="CW60" i="20"/>
  <c r="CW56" i="20"/>
  <c r="CW52" i="20"/>
  <c r="CW48" i="20"/>
  <c r="CW44" i="20"/>
  <c r="CW40" i="20"/>
  <c r="CW36" i="20"/>
  <c r="CW32" i="20"/>
  <c r="CW28" i="20"/>
  <c r="CW24" i="20"/>
  <c r="CW20" i="20"/>
  <c r="CW16" i="20"/>
  <c r="CW12" i="20"/>
  <c r="CW8" i="20"/>
  <c r="CW4" i="20"/>
  <c r="CW11" i="20"/>
  <c r="CW7" i="20"/>
  <c r="CW59" i="20"/>
  <c r="CW55" i="20"/>
  <c r="CW51" i="20"/>
  <c r="CW47" i="20"/>
  <c r="CW43" i="20"/>
  <c r="CW39" i="20"/>
  <c r="CW35" i="20"/>
  <c r="CW31" i="20"/>
  <c r="CW27" i="20"/>
  <c r="CW23" i="20"/>
  <c r="CW19" i="20"/>
  <c r="CW15" i="20"/>
  <c r="CW3" i="20"/>
  <c r="CW62" i="20"/>
  <c r="CW58" i="20"/>
  <c r="CW54" i="20"/>
  <c r="CW50" i="20"/>
  <c r="CW46" i="20"/>
  <c r="CW42" i="20"/>
  <c r="CW38" i="20"/>
  <c r="CW34" i="20"/>
  <c r="CW30" i="20"/>
  <c r="CW26" i="20"/>
  <c r="CW22" i="20"/>
  <c r="CW18" i="20"/>
  <c r="CW14" i="20"/>
  <c r="CW10" i="20"/>
  <c r="CW6" i="20"/>
  <c r="CW25" i="20"/>
  <c r="CW21" i="20"/>
  <c r="CW17" i="20"/>
  <c r="CW13" i="20"/>
  <c r="CW9" i="20"/>
  <c r="CW5" i="20"/>
  <c r="B43" i="19"/>
  <c r="CX60" i="20"/>
  <c r="CX56" i="20"/>
  <c r="CX52" i="20"/>
  <c r="CX48" i="20"/>
  <c r="CX40" i="20"/>
  <c r="CX36" i="20"/>
  <c r="CX32" i="20"/>
  <c r="CX59" i="20"/>
  <c r="CX55" i="20"/>
  <c r="CX51" i="20"/>
  <c r="CX47" i="20"/>
  <c r="CX43" i="20"/>
  <c r="CX39" i="20"/>
  <c r="CX35" i="20"/>
  <c r="CX31" i="20"/>
  <c r="CX27" i="20"/>
  <c r="CX23" i="20"/>
  <c r="CX19" i="20"/>
  <c r="CX15" i="20"/>
  <c r="CX11" i="20"/>
  <c r="CX7" i="20"/>
  <c r="CX3" i="20"/>
  <c r="CX18" i="20"/>
  <c r="CX14" i="20"/>
  <c r="CX10" i="20"/>
  <c r="CX62" i="20"/>
  <c r="CX58" i="20"/>
  <c r="CX54" i="20"/>
  <c r="CX50" i="20"/>
  <c r="CX46" i="20"/>
  <c r="CX42" i="20"/>
  <c r="CX38" i="20"/>
  <c r="CX34" i="20"/>
  <c r="CX30" i="20"/>
  <c r="CX26" i="20"/>
  <c r="CX22" i="20"/>
  <c r="CX6" i="20"/>
  <c r="CX61" i="20"/>
  <c r="CX57" i="20"/>
  <c r="CX53" i="20"/>
  <c r="CX49" i="20"/>
  <c r="CX45" i="20"/>
  <c r="CX41" i="20"/>
  <c r="CX37" i="20"/>
  <c r="CX33" i="20"/>
  <c r="CX29" i="20"/>
  <c r="CX25" i="20"/>
  <c r="CX21" i="20"/>
  <c r="CX17" i="20"/>
  <c r="CX13" i="20"/>
  <c r="CX9" i="20"/>
  <c r="CX5" i="20"/>
  <c r="CX44" i="20"/>
  <c r="CX28" i="20"/>
  <c r="CX24" i="20"/>
  <c r="CX20" i="20"/>
  <c r="CX16" i="20"/>
  <c r="CX12" i="20"/>
  <c r="CX8" i="20"/>
  <c r="CX4" i="20"/>
  <c r="E43" i="19"/>
  <c r="CX103" i="23"/>
  <c r="CX102" i="23"/>
  <c r="CX100" i="23"/>
  <c r="CX99" i="23"/>
  <c r="CX97" i="23"/>
  <c r="CX93" i="23"/>
  <c r="CX89" i="23"/>
  <c r="CX85" i="23"/>
  <c r="CX81" i="23"/>
  <c r="CX77" i="23"/>
  <c r="CX73" i="23"/>
  <c r="CX69" i="23"/>
  <c r="CX65" i="23"/>
  <c r="CX61" i="23"/>
  <c r="CX57" i="23"/>
  <c r="CX53" i="23"/>
  <c r="CX49" i="23"/>
  <c r="CX45" i="23"/>
  <c r="CX101" i="23"/>
  <c r="CX96" i="23"/>
  <c r="CX92" i="23"/>
  <c r="CX88" i="23"/>
  <c r="CX84" i="23"/>
  <c r="CX80" i="23"/>
  <c r="CX76" i="23"/>
  <c r="CX72" i="23"/>
  <c r="CX68" i="23"/>
  <c r="CX64" i="23"/>
  <c r="CX60" i="23"/>
  <c r="CX56" i="23"/>
  <c r="CX52" i="23"/>
  <c r="CX48" i="23"/>
  <c r="CX44" i="23"/>
  <c r="CX95" i="23"/>
  <c r="CX91" i="23"/>
  <c r="CX87" i="23"/>
  <c r="CX83" i="23"/>
  <c r="CX79" i="23"/>
  <c r="CX75" i="23"/>
  <c r="CX71" i="23"/>
  <c r="CX67" i="23"/>
  <c r="CX63" i="23"/>
  <c r="CX59" i="23"/>
  <c r="CX55" i="23"/>
  <c r="CX51" i="23"/>
  <c r="CX47" i="23"/>
  <c r="CX43" i="23"/>
  <c r="CX98" i="23"/>
  <c r="CX94" i="23"/>
  <c r="CX90" i="23"/>
  <c r="CX86" i="23"/>
  <c r="CX82" i="23"/>
  <c r="CX78" i="23"/>
  <c r="CX74" i="23"/>
  <c r="CX70" i="23"/>
  <c r="CX66" i="23"/>
  <c r="CX62" i="23"/>
  <c r="CX58" i="23"/>
  <c r="CX54" i="23"/>
  <c r="CX50" i="23"/>
  <c r="CX46" i="23"/>
  <c r="CX39" i="23"/>
  <c r="CX35" i="23"/>
  <c r="CX31" i="23"/>
  <c r="CX27" i="23"/>
  <c r="CX23" i="23"/>
  <c r="CX19" i="23"/>
  <c r="CX15" i="23"/>
  <c r="CX11" i="23"/>
  <c r="CX7" i="23"/>
  <c r="CX3" i="23"/>
  <c r="CX42" i="23"/>
  <c r="CX38" i="23"/>
  <c r="CX34" i="23"/>
  <c r="CX30" i="23"/>
  <c r="CX26" i="23"/>
  <c r="CX22" i="23"/>
  <c r="CX18" i="23"/>
  <c r="CX14" i="23"/>
  <c r="CX10" i="23"/>
  <c r="CX6" i="23"/>
  <c r="CX37" i="23"/>
  <c r="CX33" i="23"/>
  <c r="CX29" i="23"/>
  <c r="CX25" i="23"/>
  <c r="CX21" i="23"/>
  <c r="CX17" i="23"/>
  <c r="CX13" i="23"/>
  <c r="CX9" i="23"/>
  <c r="CX5" i="23"/>
  <c r="CX41" i="23"/>
  <c r="CX40" i="23"/>
  <c r="CX36" i="23"/>
  <c r="CX32" i="23"/>
  <c r="CX28" i="23"/>
  <c r="CX24" i="23"/>
  <c r="CX20" i="23"/>
  <c r="CX16" i="23"/>
  <c r="CX12" i="23"/>
  <c r="CX8" i="23"/>
  <c r="CX4" i="23"/>
  <c r="C43" i="19"/>
  <c r="C42" i="19"/>
  <c r="E41" i="19"/>
  <c r="CX64" i="6"/>
  <c r="CX66" i="6"/>
  <c r="CX68" i="6"/>
  <c r="CX70" i="6"/>
  <c r="CX72" i="6"/>
  <c r="CX74" i="6"/>
  <c r="CX76" i="6"/>
  <c r="CX78" i="6"/>
  <c r="CX80" i="6"/>
  <c r="CX82" i="6"/>
  <c r="CX84" i="6"/>
  <c r="CX86" i="6"/>
  <c r="CX88" i="6"/>
  <c r="CX90" i="6"/>
  <c r="CX92" i="6"/>
  <c r="CX94" i="6"/>
  <c r="CX96" i="6"/>
  <c r="CX98" i="6"/>
  <c r="CX100" i="6"/>
  <c r="CX102" i="6"/>
  <c r="CX104" i="6"/>
  <c r="CX65" i="6"/>
  <c r="CX67" i="6"/>
  <c r="CX69" i="6"/>
  <c r="CX71" i="6"/>
  <c r="CX73" i="6"/>
  <c r="CX75" i="6"/>
  <c r="CX77" i="6"/>
  <c r="CX79" i="6"/>
  <c r="CX81" i="6"/>
  <c r="CX83" i="6"/>
  <c r="CX85" i="6"/>
  <c r="CX87" i="6"/>
  <c r="CX89" i="6"/>
  <c r="CX91" i="6"/>
  <c r="CX93" i="6"/>
  <c r="CX95" i="6"/>
  <c r="CX97" i="6"/>
  <c r="CX99" i="6"/>
  <c r="CX101" i="6"/>
  <c r="CX103" i="6"/>
  <c r="CX6" i="6"/>
  <c r="CX10" i="6"/>
  <c r="CX14" i="6"/>
  <c r="CX18" i="6"/>
  <c r="CX22" i="6"/>
  <c r="CX26" i="6"/>
  <c r="CX30" i="6"/>
  <c r="CX34" i="6"/>
  <c r="CX38" i="6"/>
  <c r="CX42" i="6"/>
  <c r="CX46" i="6"/>
  <c r="CX50" i="6"/>
  <c r="CX54" i="6"/>
  <c r="CX58" i="6"/>
  <c r="CX62" i="6"/>
  <c r="CX7" i="6"/>
  <c r="CX11" i="6"/>
  <c r="CX15" i="6"/>
  <c r="CX19" i="6"/>
  <c r="CX23" i="6"/>
  <c r="CX27" i="6"/>
  <c r="CX31" i="6"/>
  <c r="CX35" i="6"/>
  <c r="CX39" i="6"/>
  <c r="CX43" i="6"/>
  <c r="CX47" i="6"/>
  <c r="CX51" i="6"/>
  <c r="CX55" i="6"/>
  <c r="CX59" i="6"/>
  <c r="CX63" i="6"/>
  <c r="CX4" i="6"/>
  <c r="CX8" i="6"/>
  <c r="CX12" i="6"/>
  <c r="CX16" i="6"/>
  <c r="CX20" i="6"/>
  <c r="CX24" i="6"/>
  <c r="CX28" i="6"/>
  <c r="CX32" i="6"/>
  <c r="CX36" i="6"/>
  <c r="CX40" i="6"/>
  <c r="CX44" i="6"/>
  <c r="CX48" i="6"/>
  <c r="CX52" i="6"/>
  <c r="CX56" i="6"/>
  <c r="CX60" i="6"/>
  <c r="CX5" i="6"/>
  <c r="CX9" i="6"/>
  <c r="CX13" i="6"/>
  <c r="CX17" i="6"/>
  <c r="CX21" i="6"/>
  <c r="CX25" i="6"/>
  <c r="CX29" i="6"/>
  <c r="CX33" i="6"/>
  <c r="CX37" i="6"/>
  <c r="CX41" i="6"/>
  <c r="CX45" i="6"/>
  <c r="CX49" i="6"/>
  <c r="CX53" i="6"/>
  <c r="CX57" i="6"/>
  <c r="CX61" i="6"/>
  <c r="F43" i="14"/>
  <c r="CX5" i="7"/>
  <c r="CX9" i="7"/>
  <c r="CX13" i="7"/>
  <c r="CX17" i="7"/>
  <c r="CX21" i="7"/>
  <c r="CX25" i="7"/>
  <c r="CX29" i="7"/>
  <c r="CX33" i="7"/>
  <c r="CX37" i="7"/>
  <c r="CX41" i="7"/>
  <c r="CX45" i="7"/>
  <c r="CX49" i="7"/>
  <c r="CX53" i="7"/>
  <c r="CX57" i="7"/>
  <c r="CX61" i="7"/>
  <c r="CX65" i="7"/>
  <c r="CX69" i="7"/>
  <c r="CX73" i="7"/>
  <c r="CX77" i="7"/>
  <c r="CX81" i="7"/>
  <c r="CX85" i="7"/>
  <c r="CX89" i="7"/>
  <c r="CX93" i="7"/>
  <c r="CX97" i="7"/>
  <c r="CX101" i="7"/>
  <c r="CX6" i="7"/>
  <c r="CX10" i="7"/>
  <c r="CX14" i="7"/>
  <c r="CX18" i="7"/>
  <c r="CX22" i="7"/>
  <c r="CX26" i="7"/>
  <c r="CX30" i="7"/>
  <c r="CX34" i="7"/>
  <c r="CX38" i="7"/>
  <c r="CX42" i="7"/>
  <c r="CX46" i="7"/>
  <c r="CX50" i="7"/>
  <c r="CX54" i="7"/>
  <c r="CX58" i="7"/>
  <c r="CX62" i="7"/>
  <c r="CX66" i="7"/>
  <c r="CX70" i="7"/>
  <c r="CX74" i="7"/>
  <c r="CX78" i="7"/>
  <c r="CX82" i="7"/>
  <c r="CX86" i="7"/>
  <c r="CX90" i="7"/>
  <c r="CX94" i="7"/>
  <c r="CX98" i="7"/>
  <c r="CX102" i="7"/>
  <c r="CX3" i="7"/>
  <c r="CX7" i="7"/>
  <c r="CX11" i="7"/>
  <c r="CX15" i="7"/>
  <c r="CX19" i="7"/>
  <c r="CX23" i="7"/>
  <c r="CX27" i="7"/>
  <c r="CX31" i="7"/>
  <c r="CX35" i="7"/>
  <c r="CX39" i="7"/>
  <c r="CX43" i="7"/>
  <c r="CX47" i="7"/>
  <c r="CX51" i="7"/>
  <c r="CX55" i="7"/>
  <c r="CX59" i="7"/>
  <c r="CX63" i="7"/>
  <c r="CX67" i="7"/>
  <c r="CX71" i="7"/>
  <c r="CX75" i="7"/>
  <c r="CX79" i="7"/>
  <c r="CX83" i="7"/>
  <c r="CX87" i="7"/>
  <c r="CX91" i="7"/>
  <c r="CX95" i="7"/>
  <c r="CX99" i="7"/>
  <c r="CX103" i="7"/>
  <c r="CX4" i="7"/>
  <c r="CX8" i="7"/>
  <c r="CX12" i="7"/>
  <c r="CX16" i="7"/>
  <c r="CX20" i="7"/>
  <c r="CX24" i="7"/>
  <c r="CX28" i="7"/>
  <c r="CX32" i="7"/>
  <c r="CX36" i="7"/>
  <c r="CX40" i="7"/>
  <c r="CX44" i="7"/>
  <c r="CX48" i="7"/>
  <c r="CX52" i="7"/>
  <c r="CX56" i="7"/>
  <c r="CX60" i="7"/>
  <c r="CX64" i="7"/>
  <c r="CX68" i="7"/>
  <c r="CX72" i="7"/>
  <c r="CX76" i="7"/>
  <c r="CX80" i="7"/>
  <c r="CX84" i="7"/>
  <c r="CX88" i="7"/>
  <c r="CX92" i="7"/>
  <c r="CX96" i="7"/>
  <c r="CX100" i="7"/>
  <c r="CW4" i="8"/>
  <c r="CW5" i="8"/>
  <c r="CW3" i="8"/>
  <c r="CW8" i="8"/>
  <c r="CW10" i="8"/>
  <c r="CW12" i="8"/>
  <c r="CW14" i="8"/>
  <c r="CW16" i="8"/>
  <c r="CW18" i="8"/>
  <c r="CW20" i="8"/>
  <c r="CW22" i="8"/>
  <c r="CW24" i="8"/>
  <c r="CW26" i="8"/>
  <c r="CW28" i="8"/>
  <c r="CW30" i="8"/>
  <c r="CW32" i="8"/>
  <c r="CW34" i="8"/>
  <c r="CW36" i="8"/>
  <c r="CW38" i="8"/>
  <c r="CW40" i="8"/>
  <c r="CW42" i="8"/>
  <c r="CW44" i="8"/>
  <c r="CW46" i="8"/>
  <c r="CW48" i="8"/>
  <c r="CW50" i="8"/>
  <c r="CW52" i="8"/>
  <c r="CW54" i="8"/>
  <c r="CW56" i="8"/>
  <c r="CW58" i="8"/>
  <c r="CW60" i="8"/>
  <c r="CW62" i="8"/>
  <c r="CW64" i="8"/>
  <c r="CW66" i="8"/>
  <c r="CW68" i="8"/>
  <c r="CW70" i="8"/>
  <c r="CW72" i="8"/>
  <c r="CW74" i="8"/>
  <c r="CW76" i="8"/>
  <c r="CW78" i="8"/>
  <c r="CW80" i="8"/>
  <c r="CW82" i="8"/>
  <c r="CW84" i="8"/>
  <c r="CW86" i="8"/>
  <c r="CW88" i="8"/>
  <c r="CW90" i="8"/>
  <c r="CW7" i="8"/>
  <c r="CW6" i="8"/>
  <c r="CW9" i="8"/>
  <c r="CW11" i="8"/>
  <c r="CW13" i="8"/>
  <c r="CW15" i="8"/>
  <c r="CW17" i="8"/>
  <c r="CW19" i="8"/>
  <c r="CW21" i="8"/>
  <c r="CW23" i="8"/>
  <c r="CW25" i="8"/>
  <c r="CW27" i="8"/>
  <c r="CW29" i="8"/>
  <c r="CW31" i="8"/>
  <c r="CW33" i="8"/>
  <c r="CW35" i="8"/>
  <c r="CW37" i="8"/>
  <c r="CW39" i="8"/>
  <c r="CW41" i="8"/>
  <c r="CW43" i="8"/>
  <c r="CW45" i="8"/>
  <c r="CW47" i="8"/>
  <c r="CW49" i="8"/>
  <c r="CW51" i="8"/>
  <c r="CW53" i="8"/>
  <c r="CW55" i="8"/>
  <c r="CW57" i="8"/>
  <c r="CW59" i="8"/>
  <c r="CW61" i="8"/>
  <c r="CW63" i="8"/>
  <c r="CW65" i="8"/>
  <c r="CW67" i="8"/>
  <c r="CW69" i="8"/>
  <c r="CW71" i="8"/>
  <c r="CW73" i="8"/>
  <c r="CW75" i="8"/>
  <c r="CW77" i="8"/>
  <c r="CW79" i="8"/>
  <c r="CW81" i="8"/>
  <c r="CW83" i="8"/>
  <c r="CW85" i="8"/>
  <c r="CW87" i="8"/>
  <c r="CW89" i="8"/>
  <c r="CW91" i="8"/>
  <c r="CW92" i="8"/>
  <c r="CW94" i="8"/>
  <c r="CW96" i="8"/>
  <c r="CW98" i="8"/>
  <c r="CW100" i="8"/>
  <c r="CW102" i="8"/>
  <c r="CW93" i="8"/>
  <c r="CW95" i="8"/>
  <c r="CW97" i="8"/>
  <c r="CW99" i="8"/>
  <c r="CW101" i="8"/>
  <c r="CW103" i="8"/>
  <c r="CV65" i="6"/>
  <c r="CV67" i="6"/>
  <c r="CV69" i="6"/>
  <c r="CV71" i="6"/>
  <c r="CV73" i="6"/>
  <c r="CV75" i="6"/>
  <c r="CV77" i="6"/>
  <c r="CV79" i="6"/>
  <c r="CV81" i="6"/>
  <c r="CV83" i="6"/>
  <c r="CV85" i="6"/>
  <c r="CV87" i="6"/>
  <c r="CV89" i="6"/>
  <c r="CV91" i="6"/>
  <c r="CV93" i="6"/>
  <c r="CV95" i="6"/>
  <c r="CV97" i="6"/>
  <c r="CV99" i="6"/>
  <c r="CV101" i="6"/>
  <c r="CV103" i="6"/>
  <c r="CV4" i="6"/>
  <c r="CV6" i="6"/>
  <c r="CV8" i="6"/>
  <c r="CV10" i="6"/>
  <c r="CV12" i="6"/>
  <c r="CV14" i="6"/>
  <c r="CV16" i="6"/>
  <c r="CV18" i="6"/>
  <c r="CV64" i="6"/>
  <c r="CV66" i="6"/>
  <c r="CV68" i="6"/>
  <c r="CV70" i="6"/>
  <c r="CV72" i="6"/>
  <c r="CV74" i="6"/>
  <c r="CV76" i="6"/>
  <c r="CV78" i="6"/>
  <c r="CV80" i="6"/>
  <c r="CV82" i="6"/>
  <c r="CV84" i="6"/>
  <c r="CV86" i="6"/>
  <c r="CV88" i="6"/>
  <c r="CV90" i="6"/>
  <c r="CV92" i="6"/>
  <c r="CV94" i="6"/>
  <c r="CV96" i="6"/>
  <c r="CV98" i="6"/>
  <c r="CV100" i="6"/>
  <c r="CV102" i="6"/>
  <c r="CV104" i="6"/>
  <c r="CV5" i="6"/>
  <c r="CV7" i="6"/>
  <c r="CV9" i="6"/>
  <c r="CV11" i="6"/>
  <c r="CV13" i="6"/>
  <c r="CV15" i="6"/>
  <c r="CV17" i="6"/>
  <c r="CV19" i="6"/>
  <c r="CV22" i="6"/>
  <c r="CV24" i="6"/>
  <c r="CV26" i="6"/>
  <c r="CV28" i="6"/>
  <c r="CV30" i="6"/>
  <c r="CV32" i="6"/>
  <c r="CV34" i="6"/>
  <c r="CV36" i="6"/>
  <c r="CV38" i="6"/>
  <c r="CV40" i="6"/>
  <c r="CV42" i="6"/>
  <c r="CV44" i="6"/>
  <c r="CV46" i="6"/>
  <c r="CV48" i="6"/>
  <c r="CV50" i="6"/>
  <c r="CV52" i="6"/>
  <c r="CV54" i="6"/>
  <c r="CV56" i="6"/>
  <c r="CV58" i="6"/>
  <c r="CV60" i="6"/>
  <c r="CV62" i="6"/>
  <c r="F41" i="14"/>
  <c r="CV20" i="6"/>
  <c r="CV21" i="6"/>
  <c r="CV23" i="6"/>
  <c r="CV25" i="6"/>
  <c r="CV27" i="6"/>
  <c r="CV29" i="6"/>
  <c r="CV31" i="6"/>
  <c r="CV33" i="6"/>
  <c r="CV35" i="6"/>
  <c r="CV37" i="6"/>
  <c r="CV39" i="6"/>
  <c r="CV41" i="6"/>
  <c r="CV43" i="6"/>
  <c r="CV45" i="6"/>
  <c r="CV47" i="6"/>
  <c r="CV49" i="6"/>
  <c r="CV51" i="6"/>
  <c r="CV53" i="6"/>
  <c r="CV55" i="6"/>
  <c r="CV57" i="6"/>
  <c r="CV59" i="6"/>
  <c r="CV61" i="6"/>
  <c r="CV63" i="6"/>
  <c r="I41" i="14"/>
  <c r="AB41" i="14" s="1"/>
  <c r="CX3" i="5"/>
  <c r="CX7" i="5"/>
  <c r="CX11" i="5"/>
  <c r="CX15" i="5"/>
  <c r="CX19" i="5"/>
  <c r="CX23" i="5"/>
  <c r="CX27" i="5"/>
  <c r="CX31" i="5"/>
  <c r="CX35" i="5"/>
  <c r="CX39" i="5"/>
  <c r="CX43" i="5"/>
  <c r="CX47" i="5"/>
  <c r="CX51" i="5"/>
  <c r="CX55" i="5"/>
  <c r="CX59" i="5"/>
  <c r="CX63" i="5"/>
  <c r="CX67" i="5"/>
  <c r="CX6" i="5"/>
  <c r="CX10" i="5"/>
  <c r="CX14" i="5"/>
  <c r="CX18" i="5"/>
  <c r="CX22" i="5"/>
  <c r="CX26" i="5"/>
  <c r="CX30" i="5"/>
  <c r="CX34" i="5"/>
  <c r="CX38" i="5"/>
  <c r="CX42" i="5"/>
  <c r="CX46" i="5"/>
  <c r="CX50" i="5"/>
  <c r="CX54" i="5"/>
  <c r="CX58" i="5"/>
  <c r="CX62" i="5"/>
  <c r="CX66" i="5"/>
  <c r="CX70" i="5"/>
  <c r="CX74" i="5"/>
  <c r="CX78" i="5"/>
  <c r="CX82" i="5"/>
  <c r="CX86" i="5"/>
  <c r="CX90" i="5"/>
  <c r="CX94" i="5"/>
  <c r="CX98" i="5"/>
  <c r="CX102" i="5"/>
  <c r="G43" i="14"/>
  <c r="CX100" i="5"/>
  <c r="CX5" i="5"/>
  <c r="CX9" i="5"/>
  <c r="CX13" i="5"/>
  <c r="CX17" i="5"/>
  <c r="CX21" i="5"/>
  <c r="CX25" i="5"/>
  <c r="CX29" i="5"/>
  <c r="CX33" i="5"/>
  <c r="CX37" i="5"/>
  <c r="CX41" i="5"/>
  <c r="CX45" i="5"/>
  <c r="CX49" i="5"/>
  <c r="CX53" i="5"/>
  <c r="CX57" i="5"/>
  <c r="CX61" i="5"/>
  <c r="CX65" i="5"/>
  <c r="CX69" i="5"/>
  <c r="CX73" i="5"/>
  <c r="CX77" i="5"/>
  <c r="CX81" i="5"/>
  <c r="CX85" i="5"/>
  <c r="CX89" i="5"/>
  <c r="CX93" i="5"/>
  <c r="CX97" i="5"/>
  <c r="CX101" i="5"/>
  <c r="CX4" i="5"/>
  <c r="CX8" i="5"/>
  <c r="CX12" i="5"/>
  <c r="CX16" i="5"/>
  <c r="CX20" i="5"/>
  <c r="CX24" i="5"/>
  <c r="CX28" i="5"/>
  <c r="CX32" i="5"/>
  <c r="CX36" i="5"/>
  <c r="CX40" i="5"/>
  <c r="CX44" i="5"/>
  <c r="CX48" i="5"/>
  <c r="CX52" i="5"/>
  <c r="CX56" i="5"/>
  <c r="CX60" i="5"/>
  <c r="CX64" i="5"/>
  <c r="CX68" i="5"/>
  <c r="CX72" i="5"/>
  <c r="CX76" i="5"/>
  <c r="CX80" i="5"/>
  <c r="CX84" i="5"/>
  <c r="CX88" i="5"/>
  <c r="CX92" i="5"/>
  <c r="CX96" i="5"/>
  <c r="CX71" i="5"/>
  <c r="CX87" i="5"/>
  <c r="CX103" i="5"/>
  <c r="CX99" i="5"/>
  <c r="CX79" i="5"/>
  <c r="CX95" i="5"/>
  <c r="CX83" i="5"/>
  <c r="CX75" i="5"/>
  <c r="CX91" i="5"/>
  <c r="CV5" i="5"/>
  <c r="CV9" i="5"/>
  <c r="CV13" i="5"/>
  <c r="CV17" i="5"/>
  <c r="CV21" i="5"/>
  <c r="CV25" i="5"/>
  <c r="CV29" i="5"/>
  <c r="CV33" i="5"/>
  <c r="CV37" i="5"/>
  <c r="CV41" i="5"/>
  <c r="CV45" i="5"/>
  <c r="CV49" i="5"/>
  <c r="CV53" i="5"/>
  <c r="CV57" i="5"/>
  <c r="CV61" i="5"/>
  <c r="CV65" i="5"/>
  <c r="CV4" i="5"/>
  <c r="CV8" i="5"/>
  <c r="CV12" i="5"/>
  <c r="CV16" i="5"/>
  <c r="CV20" i="5"/>
  <c r="CV24" i="5"/>
  <c r="CV28" i="5"/>
  <c r="CV32" i="5"/>
  <c r="CV36" i="5"/>
  <c r="CV40" i="5"/>
  <c r="CV44" i="5"/>
  <c r="CV48" i="5"/>
  <c r="CV52" i="5"/>
  <c r="CV56" i="5"/>
  <c r="CV60" i="5"/>
  <c r="CV64" i="5"/>
  <c r="CV68" i="5"/>
  <c r="CV72" i="5"/>
  <c r="CV76" i="5"/>
  <c r="CV80" i="5"/>
  <c r="CV84" i="5"/>
  <c r="CV88" i="5"/>
  <c r="CV92" i="5"/>
  <c r="CV96" i="5"/>
  <c r="CV100" i="5"/>
  <c r="CV102" i="5"/>
  <c r="CV3" i="5"/>
  <c r="CV7" i="5"/>
  <c r="CV11" i="5"/>
  <c r="CV15" i="5"/>
  <c r="CV19" i="5"/>
  <c r="CV23" i="5"/>
  <c r="CV27" i="5"/>
  <c r="CV31" i="5"/>
  <c r="CV35" i="5"/>
  <c r="CV39" i="5"/>
  <c r="CV43" i="5"/>
  <c r="CV47" i="5"/>
  <c r="CV51" i="5"/>
  <c r="CV55" i="5"/>
  <c r="CV59" i="5"/>
  <c r="CV63" i="5"/>
  <c r="CV67" i="5"/>
  <c r="CV71" i="5"/>
  <c r="CV75" i="5"/>
  <c r="CV79" i="5"/>
  <c r="CV83" i="5"/>
  <c r="CV87" i="5"/>
  <c r="CV91" i="5"/>
  <c r="CV95" i="5"/>
  <c r="CV99" i="5"/>
  <c r="CV103" i="5"/>
  <c r="CV6" i="5"/>
  <c r="CV10" i="5"/>
  <c r="CV14" i="5"/>
  <c r="CV18" i="5"/>
  <c r="CV22" i="5"/>
  <c r="CV26" i="5"/>
  <c r="CV30" i="5"/>
  <c r="CV34" i="5"/>
  <c r="CV38" i="5"/>
  <c r="CV42" i="5"/>
  <c r="CV46" i="5"/>
  <c r="CV50" i="5"/>
  <c r="CV54" i="5"/>
  <c r="CV58" i="5"/>
  <c r="CV62" i="5"/>
  <c r="CV66" i="5"/>
  <c r="CV70" i="5"/>
  <c r="CV74" i="5"/>
  <c r="CV78" i="5"/>
  <c r="CV82" i="5"/>
  <c r="CV86" i="5"/>
  <c r="CV90" i="5"/>
  <c r="CV94" i="5"/>
  <c r="CV98" i="5"/>
  <c r="CV69" i="5"/>
  <c r="CV85" i="5"/>
  <c r="CV101" i="5"/>
  <c r="CV77" i="5"/>
  <c r="CV93" i="5"/>
  <c r="CV81" i="5"/>
  <c r="CV97" i="5"/>
  <c r="CV73" i="5"/>
  <c r="CV89" i="5"/>
  <c r="G41" i="14"/>
  <c r="I42" i="14"/>
  <c r="AB42" i="14" s="1"/>
  <c r="CW5" i="6"/>
  <c r="CW7" i="6"/>
  <c r="CW9" i="6"/>
  <c r="CW11" i="6"/>
  <c r="CW13" i="6"/>
  <c r="CW15" i="6"/>
  <c r="CW17" i="6"/>
  <c r="CW19" i="6"/>
  <c r="CW65" i="6"/>
  <c r="CW67" i="6"/>
  <c r="CW69" i="6"/>
  <c r="CW71" i="6"/>
  <c r="CW73" i="6"/>
  <c r="CW75" i="6"/>
  <c r="CW77" i="6"/>
  <c r="CW79" i="6"/>
  <c r="CW81" i="6"/>
  <c r="CW83" i="6"/>
  <c r="CW85" i="6"/>
  <c r="CW87" i="6"/>
  <c r="CW89" i="6"/>
  <c r="CW91" i="6"/>
  <c r="CW93" i="6"/>
  <c r="CW95" i="6"/>
  <c r="CW97" i="6"/>
  <c r="CW99" i="6"/>
  <c r="CW101" i="6"/>
  <c r="CW103" i="6"/>
  <c r="CW4" i="6"/>
  <c r="CW6" i="6"/>
  <c r="CW8" i="6"/>
  <c r="CW10" i="6"/>
  <c r="CW12" i="6"/>
  <c r="CW14" i="6"/>
  <c r="CW16" i="6"/>
  <c r="CW18" i="6"/>
  <c r="CW20" i="6"/>
  <c r="CW64" i="6"/>
  <c r="CW66" i="6"/>
  <c r="CW68" i="6"/>
  <c r="CW70" i="6"/>
  <c r="CW72" i="6"/>
  <c r="CW74" i="6"/>
  <c r="CW76" i="6"/>
  <c r="CW78" i="6"/>
  <c r="CW80" i="6"/>
  <c r="CW82" i="6"/>
  <c r="CW84" i="6"/>
  <c r="CW86" i="6"/>
  <c r="CW88" i="6"/>
  <c r="CW90" i="6"/>
  <c r="CW92" i="6"/>
  <c r="CW94" i="6"/>
  <c r="CW96" i="6"/>
  <c r="CW98" i="6"/>
  <c r="CW100" i="6"/>
  <c r="CW102" i="6"/>
  <c r="CW104" i="6"/>
  <c r="CW21" i="6"/>
  <c r="CW23" i="6"/>
  <c r="CW25" i="6"/>
  <c r="CW27" i="6"/>
  <c r="CW29" i="6"/>
  <c r="CW31" i="6"/>
  <c r="CW33" i="6"/>
  <c r="CW35" i="6"/>
  <c r="CW37" i="6"/>
  <c r="CW39" i="6"/>
  <c r="CW41" i="6"/>
  <c r="CW43" i="6"/>
  <c r="CW45" i="6"/>
  <c r="CW47" i="6"/>
  <c r="CW49" i="6"/>
  <c r="CW51" i="6"/>
  <c r="CW53" i="6"/>
  <c r="CW55" i="6"/>
  <c r="CW57" i="6"/>
  <c r="CW59" i="6"/>
  <c r="CW61" i="6"/>
  <c r="CW63" i="6"/>
  <c r="CW22" i="6"/>
  <c r="CW24" i="6"/>
  <c r="CW26" i="6"/>
  <c r="CW28" i="6"/>
  <c r="CW30" i="6"/>
  <c r="CW32" i="6"/>
  <c r="CW34" i="6"/>
  <c r="CW36" i="6"/>
  <c r="CW38" i="6"/>
  <c r="CW40" i="6"/>
  <c r="CW42" i="6"/>
  <c r="CW44" i="6"/>
  <c r="CW46" i="6"/>
  <c r="CW48" i="6"/>
  <c r="CW50" i="6"/>
  <c r="CW52" i="6"/>
  <c r="CW54" i="6"/>
  <c r="CW56" i="6"/>
  <c r="CW58" i="6"/>
  <c r="CW60" i="6"/>
  <c r="CW62" i="6"/>
  <c r="F42" i="14"/>
  <c r="CV3" i="7"/>
  <c r="CV5" i="7"/>
  <c r="CV7" i="7"/>
  <c r="CV9" i="7"/>
  <c r="CV11" i="7"/>
  <c r="CV13" i="7"/>
  <c r="CV15" i="7"/>
  <c r="CV17" i="7"/>
  <c r="CV19" i="7"/>
  <c r="CV21" i="7"/>
  <c r="CV23" i="7"/>
  <c r="CV25" i="7"/>
  <c r="CV27" i="7"/>
  <c r="CV29" i="7"/>
  <c r="CV31" i="7"/>
  <c r="CV33" i="7"/>
  <c r="CV35" i="7"/>
  <c r="CV37" i="7"/>
  <c r="CV39" i="7"/>
  <c r="CV41" i="7"/>
  <c r="CV43" i="7"/>
  <c r="CV45" i="7"/>
  <c r="CV47" i="7"/>
  <c r="CV49" i="7"/>
  <c r="CV51" i="7"/>
  <c r="CV53" i="7"/>
  <c r="CV55" i="7"/>
  <c r="CV57" i="7"/>
  <c r="CV59" i="7"/>
  <c r="CV61" i="7"/>
  <c r="CV63" i="7"/>
  <c r="CV65" i="7"/>
  <c r="CV67" i="7"/>
  <c r="CV69" i="7"/>
  <c r="CV71" i="7"/>
  <c r="CV73" i="7"/>
  <c r="CV75" i="7"/>
  <c r="CV77" i="7"/>
  <c r="CV79" i="7"/>
  <c r="CV81" i="7"/>
  <c r="CV83" i="7"/>
  <c r="CV85" i="7"/>
  <c r="CV87" i="7"/>
  <c r="CV89" i="7"/>
  <c r="CV91" i="7"/>
  <c r="CV93" i="7"/>
  <c r="CV95" i="7"/>
  <c r="CV97" i="7"/>
  <c r="CV99" i="7"/>
  <c r="CV101" i="7"/>
  <c r="CV103" i="7"/>
  <c r="CV4" i="7"/>
  <c r="CV6" i="7"/>
  <c r="CV8" i="7"/>
  <c r="CV10" i="7"/>
  <c r="CV12" i="7"/>
  <c r="CV14" i="7"/>
  <c r="CV16" i="7"/>
  <c r="CV18" i="7"/>
  <c r="CV20" i="7"/>
  <c r="CV22" i="7"/>
  <c r="CV24" i="7"/>
  <c r="CV26" i="7"/>
  <c r="CV28" i="7"/>
  <c r="CV30" i="7"/>
  <c r="CV32" i="7"/>
  <c r="CV34" i="7"/>
  <c r="CV36" i="7"/>
  <c r="CV38" i="7"/>
  <c r="CV40" i="7"/>
  <c r="CV42" i="7"/>
  <c r="CV44" i="7"/>
  <c r="CV46" i="7"/>
  <c r="CV48" i="7"/>
  <c r="CV50" i="7"/>
  <c r="CV52" i="7"/>
  <c r="CV54" i="7"/>
  <c r="CV56" i="7"/>
  <c r="CV58" i="7"/>
  <c r="CV60" i="7"/>
  <c r="CV62" i="7"/>
  <c r="CV64" i="7"/>
  <c r="CV66" i="7"/>
  <c r="CV68" i="7"/>
  <c r="CV70" i="7"/>
  <c r="CV72" i="7"/>
  <c r="CV74" i="7"/>
  <c r="CV76" i="7"/>
  <c r="CV78" i="7"/>
  <c r="CV80" i="7"/>
  <c r="CV82" i="7"/>
  <c r="CV84" i="7"/>
  <c r="CV86" i="7"/>
  <c r="CV88" i="7"/>
  <c r="CV90" i="7"/>
  <c r="CV92" i="7"/>
  <c r="CV94" i="7"/>
  <c r="CV96" i="7"/>
  <c r="CV98" i="7"/>
  <c r="CV100" i="7"/>
  <c r="CV102" i="7"/>
  <c r="I43" i="14"/>
  <c r="AB43" i="14" s="1"/>
  <c r="CW3" i="7"/>
  <c r="CW5" i="7"/>
  <c r="CW7" i="7"/>
  <c r="CW9" i="7"/>
  <c r="CW11" i="7"/>
  <c r="CW13" i="7"/>
  <c r="CW15" i="7"/>
  <c r="CW17" i="7"/>
  <c r="CW19" i="7"/>
  <c r="CW21" i="7"/>
  <c r="CW23" i="7"/>
  <c r="CW25" i="7"/>
  <c r="CW27" i="7"/>
  <c r="CW29" i="7"/>
  <c r="CW31" i="7"/>
  <c r="CW33" i="7"/>
  <c r="CW35" i="7"/>
  <c r="CW37" i="7"/>
  <c r="CW39" i="7"/>
  <c r="CW41" i="7"/>
  <c r="CW43" i="7"/>
  <c r="CW45" i="7"/>
  <c r="CW47" i="7"/>
  <c r="CW49" i="7"/>
  <c r="CW51" i="7"/>
  <c r="CW53" i="7"/>
  <c r="CW55" i="7"/>
  <c r="CW57" i="7"/>
  <c r="CW59" i="7"/>
  <c r="CW61" i="7"/>
  <c r="CW63" i="7"/>
  <c r="CW65" i="7"/>
  <c r="CW67" i="7"/>
  <c r="CW69" i="7"/>
  <c r="CW71" i="7"/>
  <c r="CW73" i="7"/>
  <c r="CW75" i="7"/>
  <c r="CW77" i="7"/>
  <c r="CW79" i="7"/>
  <c r="CW81" i="7"/>
  <c r="CW83" i="7"/>
  <c r="CW85" i="7"/>
  <c r="CW87" i="7"/>
  <c r="CW89" i="7"/>
  <c r="CW91" i="7"/>
  <c r="CW93" i="7"/>
  <c r="CW95" i="7"/>
  <c r="CW97" i="7"/>
  <c r="CW99" i="7"/>
  <c r="CW101" i="7"/>
  <c r="CW103" i="7"/>
  <c r="CW4" i="7"/>
  <c r="CW6" i="7"/>
  <c r="CW8" i="7"/>
  <c r="CW10" i="7"/>
  <c r="CW12" i="7"/>
  <c r="CW14" i="7"/>
  <c r="CW16" i="7"/>
  <c r="CW18" i="7"/>
  <c r="CW20" i="7"/>
  <c r="CW22" i="7"/>
  <c r="CW24" i="7"/>
  <c r="CW26" i="7"/>
  <c r="CW28" i="7"/>
  <c r="CW30" i="7"/>
  <c r="CW32" i="7"/>
  <c r="CW34" i="7"/>
  <c r="CW36" i="7"/>
  <c r="CW38" i="7"/>
  <c r="CW40" i="7"/>
  <c r="CW42" i="7"/>
  <c r="CW44" i="7"/>
  <c r="CW46" i="7"/>
  <c r="CW48" i="7"/>
  <c r="CW50" i="7"/>
  <c r="CW52" i="7"/>
  <c r="CW54" i="7"/>
  <c r="CW56" i="7"/>
  <c r="CW58" i="7"/>
  <c r="CW60" i="7"/>
  <c r="CW62" i="7"/>
  <c r="CW64" i="7"/>
  <c r="CW66" i="7"/>
  <c r="CW68" i="7"/>
  <c r="CW70" i="7"/>
  <c r="CW72" i="7"/>
  <c r="CW74" i="7"/>
  <c r="CW76" i="7"/>
  <c r="CW78" i="7"/>
  <c r="CW80" i="7"/>
  <c r="CW82" i="7"/>
  <c r="CW84" i="7"/>
  <c r="CW86" i="7"/>
  <c r="CW88" i="7"/>
  <c r="CW90" i="7"/>
  <c r="CW92" i="7"/>
  <c r="CW94" i="7"/>
  <c r="CW96" i="7"/>
  <c r="CW98" i="7"/>
  <c r="CW100" i="7"/>
  <c r="CW102" i="7"/>
  <c r="CW6" i="5"/>
  <c r="CW10" i="5"/>
  <c r="CW14" i="5"/>
  <c r="CW18" i="5"/>
  <c r="CW22" i="5"/>
  <c r="CW26" i="5"/>
  <c r="CW30" i="5"/>
  <c r="CW34" i="5"/>
  <c r="CW38" i="5"/>
  <c r="CW42" i="5"/>
  <c r="CW46" i="5"/>
  <c r="CW50" i="5"/>
  <c r="CW54" i="5"/>
  <c r="CW58" i="5"/>
  <c r="CW62" i="5"/>
  <c r="CW66" i="5"/>
  <c r="CW5" i="5"/>
  <c r="CW9" i="5"/>
  <c r="CW13" i="5"/>
  <c r="CW17" i="5"/>
  <c r="CW21" i="5"/>
  <c r="CW25" i="5"/>
  <c r="CW29" i="5"/>
  <c r="CW33" i="5"/>
  <c r="CW37" i="5"/>
  <c r="CW41" i="5"/>
  <c r="CW45" i="5"/>
  <c r="CW49" i="5"/>
  <c r="CW53" i="5"/>
  <c r="CW57" i="5"/>
  <c r="CW61" i="5"/>
  <c r="CW65" i="5"/>
  <c r="CW69" i="5"/>
  <c r="CW73" i="5"/>
  <c r="CW77" i="5"/>
  <c r="CW81" i="5"/>
  <c r="CW85" i="5"/>
  <c r="CW89" i="5"/>
  <c r="CW93" i="5"/>
  <c r="CW97" i="5"/>
  <c r="CW101" i="5"/>
  <c r="CW99" i="5"/>
  <c r="CW4" i="5"/>
  <c r="CW8" i="5"/>
  <c r="CW12" i="5"/>
  <c r="CW16" i="5"/>
  <c r="CW20" i="5"/>
  <c r="CW24" i="5"/>
  <c r="CW28" i="5"/>
  <c r="CW32" i="5"/>
  <c r="CW36" i="5"/>
  <c r="CW40" i="5"/>
  <c r="CW44" i="5"/>
  <c r="CW48" i="5"/>
  <c r="CW52" i="5"/>
  <c r="CW56" i="5"/>
  <c r="CW60" i="5"/>
  <c r="CW64" i="5"/>
  <c r="CW68" i="5"/>
  <c r="CW72" i="5"/>
  <c r="CW76" i="5"/>
  <c r="CW80" i="5"/>
  <c r="CW84" i="5"/>
  <c r="CW88" i="5"/>
  <c r="CW92" i="5"/>
  <c r="CW96" i="5"/>
  <c r="CW100" i="5"/>
  <c r="CW3" i="5"/>
  <c r="CW7" i="5"/>
  <c r="CW11" i="5"/>
  <c r="CW15" i="5"/>
  <c r="CW19" i="5"/>
  <c r="CW23" i="5"/>
  <c r="CW27" i="5"/>
  <c r="CW31" i="5"/>
  <c r="CW35" i="5"/>
  <c r="CW39" i="5"/>
  <c r="CW43" i="5"/>
  <c r="CW47" i="5"/>
  <c r="CW51" i="5"/>
  <c r="CW55" i="5"/>
  <c r="CW59" i="5"/>
  <c r="CW63" i="5"/>
  <c r="CW67" i="5"/>
  <c r="CW71" i="5"/>
  <c r="CW75" i="5"/>
  <c r="CW79" i="5"/>
  <c r="CW83" i="5"/>
  <c r="CW87" i="5"/>
  <c r="CW91" i="5"/>
  <c r="CW95" i="5"/>
  <c r="CW103" i="5"/>
  <c r="CW70" i="5"/>
  <c r="CW86" i="5"/>
  <c r="CW102" i="5"/>
  <c r="G42" i="14"/>
  <c r="CW78" i="5"/>
  <c r="CW94" i="5"/>
  <c r="CW74" i="5"/>
  <c r="CW90" i="5"/>
  <c r="CW82" i="5"/>
  <c r="CW98" i="5"/>
  <c r="CV4" i="8"/>
  <c r="CV6" i="8"/>
  <c r="CV8" i="8"/>
  <c r="CV3" i="8"/>
  <c r="CV5" i="8"/>
  <c r="CV7" i="8"/>
  <c r="CV10" i="8"/>
  <c r="CV12" i="8"/>
  <c r="CV14" i="8"/>
  <c r="CV16" i="8"/>
  <c r="CV18" i="8"/>
  <c r="CV20" i="8"/>
  <c r="CV22" i="8"/>
  <c r="CV24" i="8"/>
  <c r="CV26" i="8"/>
  <c r="CV28" i="8"/>
  <c r="CV30" i="8"/>
  <c r="CV32" i="8"/>
  <c r="CV34" i="8"/>
  <c r="CV36" i="8"/>
  <c r="CV38" i="8"/>
  <c r="CV40" i="8"/>
  <c r="CV42" i="8"/>
  <c r="CV44" i="8"/>
  <c r="CV46" i="8"/>
  <c r="CV48" i="8"/>
  <c r="CV50" i="8"/>
  <c r="CV52" i="8"/>
  <c r="CV54" i="8"/>
  <c r="CV56" i="8"/>
  <c r="CV58" i="8"/>
  <c r="CV60" i="8"/>
  <c r="CV62" i="8"/>
  <c r="CV64" i="8"/>
  <c r="CV66" i="8"/>
  <c r="CV68" i="8"/>
  <c r="CV70" i="8"/>
  <c r="CV72" i="8"/>
  <c r="CV74" i="8"/>
  <c r="CV76" i="8"/>
  <c r="CV78" i="8"/>
  <c r="CV80" i="8"/>
  <c r="CV82" i="8"/>
  <c r="CV84" i="8"/>
  <c r="CV86" i="8"/>
  <c r="CV9" i="8"/>
  <c r="CV11" i="8"/>
  <c r="CV13" i="8"/>
  <c r="CV15" i="8"/>
  <c r="CV17" i="8"/>
  <c r="CV19" i="8"/>
  <c r="CV21" i="8"/>
  <c r="CV23" i="8"/>
  <c r="CV25" i="8"/>
  <c r="CV27" i="8"/>
  <c r="CV29" i="8"/>
  <c r="CV31" i="8"/>
  <c r="CV33" i="8"/>
  <c r="CV35" i="8"/>
  <c r="CV37" i="8"/>
  <c r="CV39" i="8"/>
  <c r="CV41" i="8"/>
  <c r="CV43" i="8"/>
  <c r="CV45" i="8"/>
  <c r="CV47" i="8"/>
  <c r="CV49" i="8"/>
  <c r="CV51" i="8"/>
  <c r="CV53" i="8"/>
  <c r="CV55" i="8"/>
  <c r="CV57" i="8"/>
  <c r="CV59" i="8"/>
  <c r="CV61" i="8"/>
  <c r="CV63" i="8"/>
  <c r="CV65" i="8"/>
  <c r="CV67" i="8"/>
  <c r="CV69" i="8"/>
  <c r="CV71" i="8"/>
  <c r="CV73" i="8"/>
  <c r="CV75" i="8"/>
  <c r="CV77" i="8"/>
  <c r="CV79" i="8"/>
  <c r="CV81" i="8"/>
  <c r="CV83" i="8"/>
  <c r="CV85" i="8"/>
  <c r="CV87" i="8"/>
  <c r="CV89" i="8"/>
  <c r="CV88" i="8"/>
  <c r="CV91" i="8"/>
  <c r="CV93" i="8"/>
  <c r="CV95" i="8"/>
  <c r="CV97" i="8"/>
  <c r="CV99" i="8"/>
  <c r="CV101" i="8"/>
  <c r="CV103" i="8"/>
  <c r="CV90" i="8"/>
  <c r="CV92" i="8"/>
  <c r="CV94" i="8"/>
  <c r="CV96" i="8"/>
  <c r="CV98" i="8"/>
  <c r="CV100" i="8"/>
  <c r="CV102" i="8"/>
  <c r="CX4" i="8"/>
  <c r="CX8" i="8"/>
  <c r="CX12" i="8"/>
  <c r="CX16" i="8"/>
  <c r="CX20" i="8"/>
  <c r="CX24" i="8"/>
  <c r="CX28" i="8"/>
  <c r="CX32" i="8"/>
  <c r="CX36" i="8"/>
  <c r="CX40" i="8"/>
  <c r="CX44" i="8"/>
  <c r="CX48" i="8"/>
  <c r="CX52" i="8"/>
  <c r="CX56" i="8"/>
  <c r="CX60" i="8"/>
  <c r="CX64" i="8"/>
  <c r="CX68" i="8"/>
  <c r="CX72" i="8"/>
  <c r="CX76" i="8"/>
  <c r="CX80" i="8"/>
  <c r="CX84" i="8"/>
  <c r="CX88" i="8"/>
  <c r="CX92" i="8"/>
  <c r="CX96" i="8"/>
  <c r="CX100" i="8"/>
  <c r="CX5" i="8"/>
  <c r="CX9" i="8"/>
  <c r="CX13" i="8"/>
  <c r="CX17" i="8"/>
  <c r="CX21" i="8"/>
  <c r="CX25" i="8"/>
  <c r="CX29" i="8"/>
  <c r="CX33" i="8"/>
  <c r="CX37" i="8"/>
  <c r="CX41" i="8"/>
  <c r="CX45" i="8"/>
  <c r="CX49" i="8"/>
  <c r="CX53" i="8"/>
  <c r="CX57" i="8"/>
  <c r="CX61" i="8"/>
  <c r="CX65" i="8"/>
  <c r="CX69" i="8"/>
  <c r="CX73" i="8"/>
  <c r="CX77" i="8"/>
  <c r="CX81" i="8"/>
  <c r="CX85" i="8"/>
  <c r="CX89" i="8"/>
  <c r="CX93" i="8"/>
  <c r="CX97" i="8"/>
  <c r="CX101" i="8"/>
  <c r="CX6" i="8"/>
  <c r="CX10" i="8"/>
  <c r="CX14" i="8"/>
  <c r="CX18" i="8"/>
  <c r="CX22" i="8"/>
  <c r="CX26" i="8"/>
  <c r="CX30" i="8"/>
  <c r="CX34" i="8"/>
  <c r="CX38" i="8"/>
  <c r="CX42" i="8"/>
  <c r="CX46" i="8"/>
  <c r="CX50" i="8"/>
  <c r="CX54" i="8"/>
  <c r="CX58" i="8"/>
  <c r="CX62" i="8"/>
  <c r="CX66" i="8"/>
  <c r="CX70" i="8"/>
  <c r="CX74" i="8"/>
  <c r="CX78" i="8"/>
  <c r="CX82" i="8"/>
  <c r="CX86" i="8"/>
  <c r="CX90" i="8"/>
  <c r="CX94" i="8"/>
  <c r="CX98" i="8"/>
  <c r="CX102" i="8"/>
  <c r="CX3" i="8"/>
  <c r="CX7" i="8"/>
  <c r="CX11" i="8"/>
  <c r="CX15" i="8"/>
  <c r="CX19" i="8"/>
  <c r="CX23" i="8"/>
  <c r="CX27" i="8"/>
  <c r="CX31" i="8"/>
  <c r="CX35" i="8"/>
  <c r="CX39" i="8"/>
  <c r="CX43" i="8"/>
  <c r="CX47" i="8"/>
  <c r="CX51" i="8"/>
  <c r="CX55" i="8"/>
  <c r="CX59" i="8"/>
  <c r="CX63" i="8"/>
  <c r="CX67" i="8"/>
  <c r="CX71" i="8"/>
  <c r="CX75" i="8"/>
  <c r="CX79" i="8"/>
  <c r="CX83" i="8"/>
  <c r="CX87" i="8"/>
  <c r="CX91" i="8"/>
  <c r="CX95" i="8"/>
  <c r="CX99" i="8"/>
  <c r="CX103" i="8"/>
  <c r="CV104" i="3"/>
  <c r="CX104" i="3"/>
  <c r="CW104" i="3"/>
  <c r="B43" i="14" l="1"/>
  <c r="AA41" i="14"/>
  <c r="AA42" i="14"/>
  <c r="AA43" i="14"/>
  <c r="CX105" i="22"/>
  <c r="CV105" i="21"/>
  <c r="CX105" i="20"/>
  <c r="CW105" i="23"/>
  <c r="CX105" i="21"/>
  <c r="CX105" i="23"/>
  <c r="CW105" i="20"/>
  <c r="CV105" i="20"/>
  <c r="CV105" i="23"/>
  <c r="CW105" i="21"/>
  <c r="CW105" i="22"/>
  <c r="CV105" i="22"/>
  <c r="B42" i="14"/>
  <c r="B41" i="14"/>
  <c r="CW105" i="8"/>
  <c r="CV105" i="7"/>
  <c r="CV106" i="6"/>
  <c r="CW106" i="6"/>
  <c r="CV105" i="8"/>
  <c r="CX106" i="6"/>
  <c r="CW105" i="5"/>
  <c r="CV105" i="5"/>
  <c r="CX105" i="8"/>
  <c r="CX105" i="5"/>
  <c r="CW105" i="7"/>
  <c r="CX105" i="7"/>
  <c r="X75" i="1" l="1"/>
  <c r="AD75" i="1" s="1"/>
  <c r="V75" i="1"/>
  <c r="R75" i="1"/>
  <c r="BQ16" i="3"/>
  <c r="BQ8" i="3"/>
  <c r="BQ90" i="3"/>
  <c r="BQ79" i="3"/>
  <c r="BQ76" i="3"/>
  <c r="BQ62" i="3"/>
  <c r="BQ91" i="3"/>
  <c r="BQ84" i="3"/>
  <c r="BQ45" i="3"/>
  <c r="BQ36" i="3"/>
  <c r="BQ71" i="3"/>
  <c r="BQ44" i="3"/>
  <c r="BQ21" i="3"/>
  <c r="BQ56" i="3"/>
  <c r="BQ23" i="3"/>
  <c r="BQ96" i="3"/>
  <c r="BQ43" i="3"/>
  <c r="BQ57" i="3"/>
  <c r="BQ11" i="3"/>
  <c r="BQ14" i="3"/>
  <c r="BQ19" i="3"/>
  <c r="BQ95" i="3"/>
  <c r="BQ10" i="3"/>
  <c r="BQ67" i="3"/>
  <c r="BQ93" i="3"/>
  <c r="BQ47" i="3"/>
  <c r="BQ17" i="3"/>
  <c r="BQ26" i="3"/>
  <c r="BQ34" i="3"/>
  <c r="BQ63" i="3"/>
  <c r="BQ64" i="3"/>
  <c r="BQ37" i="3"/>
  <c r="BQ97" i="3"/>
  <c r="BQ75" i="3"/>
  <c r="BQ33" i="3"/>
  <c r="BQ25" i="3"/>
  <c r="BQ98" i="3"/>
  <c r="BQ3" i="3"/>
  <c r="BQ77" i="3"/>
  <c r="BQ40" i="3"/>
  <c r="BQ74" i="3"/>
  <c r="BQ24" i="3"/>
  <c r="BQ89" i="3"/>
  <c r="BQ7" i="3"/>
  <c r="BQ48" i="3"/>
  <c r="BQ29" i="3"/>
  <c r="BQ20" i="3"/>
  <c r="BQ92" i="3"/>
  <c r="BQ35" i="3"/>
  <c r="BQ65" i="3"/>
  <c r="BQ52" i="3"/>
  <c r="BQ46" i="3"/>
  <c r="BQ78" i="3"/>
  <c r="BQ54" i="3"/>
  <c r="BQ51" i="3"/>
  <c r="BQ28" i="3"/>
  <c r="BQ73" i="3"/>
  <c r="BQ30" i="3"/>
  <c r="BQ55" i="3"/>
  <c r="BQ88" i="3"/>
  <c r="BQ83" i="3"/>
  <c r="BQ32" i="3"/>
  <c r="BQ60" i="3"/>
  <c r="BQ27" i="3"/>
  <c r="BQ82" i="3"/>
  <c r="BQ61" i="3"/>
  <c r="BQ22" i="3"/>
  <c r="BQ5" i="3"/>
  <c r="BQ86" i="3"/>
  <c r="BQ101" i="3"/>
  <c r="BQ50" i="3"/>
  <c r="BQ69" i="3"/>
  <c r="BQ6" i="3"/>
  <c r="BQ94" i="3"/>
  <c r="BQ58" i="3"/>
  <c r="BQ81" i="3"/>
  <c r="BQ68" i="3"/>
  <c r="BQ4" i="3"/>
  <c r="BQ13" i="3"/>
  <c r="BQ41" i="3"/>
  <c r="BQ53" i="3"/>
  <c r="BQ85" i="3"/>
  <c r="BQ70" i="3"/>
  <c r="BQ66" i="3"/>
  <c r="BQ38" i="3"/>
  <c r="BQ99" i="3"/>
  <c r="BQ87" i="3"/>
  <c r="BQ15" i="3"/>
  <c r="BQ72" i="3"/>
  <c r="BQ9" i="3"/>
  <c r="BQ59" i="3"/>
  <c r="BQ100" i="3"/>
  <c r="BQ12" i="3"/>
  <c r="BQ31" i="3"/>
  <c r="BQ80" i="3"/>
  <c r="BQ39" i="3"/>
  <c r="BQ42" i="3"/>
  <c r="BQ49" i="3"/>
  <c r="BQ18" i="3"/>
  <c r="BQ102" i="3"/>
  <c r="J75" i="1"/>
  <c r="H10" i="14" s="1"/>
  <c r="H75" i="1"/>
  <c r="BQ2" i="3"/>
  <c r="L75" i="1"/>
  <c r="F75" i="1"/>
  <c r="BQ62" i="31" l="1"/>
  <c r="BQ61" i="31"/>
  <c r="BQ60" i="31"/>
  <c r="BQ59" i="31"/>
  <c r="BQ58" i="31"/>
  <c r="BQ57" i="31"/>
  <c r="BQ56" i="31"/>
  <c r="BQ55" i="31"/>
  <c r="BQ54" i="31"/>
  <c r="BQ53" i="31"/>
  <c r="BQ52" i="31"/>
  <c r="BQ51" i="31"/>
  <c r="BQ50" i="31"/>
  <c r="BQ49" i="31"/>
  <c r="BQ48" i="31"/>
  <c r="BQ47" i="31"/>
  <c r="BQ46" i="31"/>
  <c r="BQ45" i="31"/>
  <c r="BQ44" i="31"/>
  <c r="BQ43" i="31"/>
  <c r="BQ42" i="31"/>
  <c r="BQ41" i="31"/>
  <c r="BQ40" i="31"/>
  <c r="BQ39" i="31"/>
  <c r="BQ38" i="31"/>
  <c r="BQ37" i="31"/>
  <c r="BQ36" i="31"/>
  <c r="BQ35" i="31"/>
  <c r="BQ34" i="31"/>
  <c r="BQ33" i="31"/>
  <c r="BQ32" i="31"/>
  <c r="BQ31" i="31"/>
  <c r="BQ30" i="31"/>
  <c r="BQ29" i="31"/>
  <c r="BQ28" i="31"/>
  <c r="BQ27" i="31"/>
  <c r="BQ26" i="31"/>
  <c r="BQ25" i="31"/>
  <c r="BQ24" i="31"/>
  <c r="BQ23" i="31"/>
  <c r="BQ22" i="31"/>
  <c r="BQ21" i="31"/>
  <c r="BQ20" i="31"/>
  <c r="BQ19" i="31"/>
  <c r="BQ18" i="31"/>
  <c r="BQ17" i="31"/>
  <c r="BQ16" i="31"/>
  <c r="BQ15" i="31"/>
  <c r="BQ14" i="31"/>
  <c r="BQ13" i="31"/>
  <c r="BQ12" i="31"/>
  <c r="BQ11" i="31"/>
  <c r="BQ10" i="31"/>
  <c r="BQ9" i="31"/>
  <c r="BQ8" i="31"/>
  <c r="BQ7" i="31"/>
  <c r="BQ6" i="31"/>
  <c r="BQ5" i="31"/>
  <c r="BQ4" i="31"/>
  <c r="BQ3" i="31"/>
  <c r="AB75" i="1"/>
  <c r="BQ29" i="29"/>
  <c r="BQ27" i="29"/>
  <c r="BQ25" i="29"/>
  <c r="BQ24" i="29"/>
  <c r="BQ20" i="29"/>
  <c r="BQ18" i="29"/>
  <c r="BQ16" i="29"/>
  <c r="BQ14" i="29"/>
  <c r="BQ11" i="29"/>
  <c r="BQ7" i="29"/>
  <c r="BQ5" i="29"/>
  <c r="BQ3" i="29"/>
  <c r="BQ62" i="29"/>
  <c r="BQ61" i="29"/>
  <c r="BQ60" i="29"/>
  <c r="BQ59" i="29"/>
  <c r="BQ58" i="29"/>
  <c r="BQ57" i="29"/>
  <c r="BQ56" i="29"/>
  <c r="BQ55" i="29"/>
  <c r="BQ54" i="29"/>
  <c r="BQ53" i="29"/>
  <c r="BQ52" i="29"/>
  <c r="BQ51" i="29"/>
  <c r="BQ50" i="29"/>
  <c r="BQ49" i="29"/>
  <c r="BQ48" i="29"/>
  <c r="BQ47" i="29"/>
  <c r="BQ46" i="29"/>
  <c r="BQ45" i="29"/>
  <c r="BQ44" i="29"/>
  <c r="BQ43" i="29"/>
  <c r="BQ42" i="29"/>
  <c r="BQ41" i="29"/>
  <c r="BQ40" i="29"/>
  <c r="BQ39" i="29"/>
  <c r="BQ38" i="29"/>
  <c r="BQ37" i="29"/>
  <c r="BQ36" i="29"/>
  <c r="BQ35" i="29"/>
  <c r="BQ34" i="29"/>
  <c r="BQ33" i="29"/>
  <c r="BQ32" i="29"/>
  <c r="BQ31" i="29"/>
  <c r="BQ30" i="29"/>
  <c r="BQ28" i="29"/>
  <c r="BQ26" i="29"/>
  <c r="BQ23" i="29"/>
  <c r="BQ22" i="29"/>
  <c r="BQ21" i="29"/>
  <c r="BQ19" i="29"/>
  <c r="BQ17" i="29"/>
  <c r="BQ15" i="29"/>
  <c r="BQ13" i="29"/>
  <c r="BQ12" i="29"/>
  <c r="BQ10" i="29"/>
  <c r="BQ9" i="29"/>
  <c r="BQ8" i="29"/>
  <c r="BQ6" i="29"/>
  <c r="BQ4" i="29"/>
  <c r="K10" i="19"/>
  <c r="BQ6" i="32"/>
  <c r="BQ10" i="32"/>
  <c r="BQ5" i="32"/>
  <c r="BQ9" i="32"/>
  <c r="BQ4" i="32"/>
  <c r="BQ8" i="32"/>
  <c r="O10" i="14"/>
  <c r="BQ3" i="32"/>
  <c r="BQ7" i="32"/>
  <c r="BQ12" i="32"/>
  <c r="BQ16" i="32"/>
  <c r="BQ11" i="32"/>
  <c r="BQ15" i="32"/>
  <c r="BQ14" i="32"/>
  <c r="BQ18" i="32"/>
  <c r="BQ13" i="32"/>
  <c r="BQ17" i="32"/>
  <c r="BQ22" i="32"/>
  <c r="BQ26" i="32"/>
  <c r="BQ19" i="32"/>
  <c r="BQ21" i="32"/>
  <c r="BQ25" i="32"/>
  <c r="BQ29" i="32"/>
  <c r="BQ24" i="32"/>
  <c r="BQ28" i="32"/>
  <c r="BQ20" i="32"/>
  <c r="BQ23" i="32"/>
  <c r="BQ27" i="32"/>
  <c r="BQ32" i="32"/>
  <c r="BQ36" i="32"/>
  <c r="BQ31" i="32"/>
  <c r="BQ35" i="32"/>
  <c r="BQ30" i="32"/>
  <c r="BQ34" i="32"/>
  <c r="BQ38" i="32"/>
  <c r="BQ33" i="32"/>
  <c r="BQ37" i="32"/>
  <c r="BQ40" i="32"/>
  <c r="BQ44" i="32"/>
  <c r="BQ48" i="32"/>
  <c r="BQ52" i="32"/>
  <c r="BQ56" i="32"/>
  <c r="BQ39" i="32"/>
  <c r="BQ43" i="32"/>
  <c r="BQ47" i="32"/>
  <c r="BQ51" i="32"/>
  <c r="BQ55" i="32"/>
  <c r="BQ42" i="32"/>
  <c r="BQ46" i="32"/>
  <c r="BQ50" i="32"/>
  <c r="BQ54" i="32"/>
  <c r="BQ58" i="32"/>
  <c r="BQ41" i="32"/>
  <c r="BQ45" i="32"/>
  <c r="BQ49" i="32"/>
  <c r="BQ53" i="32"/>
  <c r="BQ57" i="32"/>
  <c r="BQ60" i="32"/>
  <c r="BQ64" i="32"/>
  <c r="BQ68" i="32"/>
  <c r="BQ72" i="32"/>
  <c r="BQ76" i="32"/>
  <c r="BQ59" i="32"/>
  <c r="BQ63" i="32"/>
  <c r="BQ67" i="32"/>
  <c r="BQ71" i="32"/>
  <c r="BQ75" i="32"/>
  <c r="BQ62" i="32"/>
  <c r="BQ66" i="32"/>
  <c r="BQ61" i="32"/>
  <c r="BQ65" i="32"/>
  <c r="BQ69" i="32"/>
  <c r="BQ73" i="32"/>
  <c r="BQ81" i="32"/>
  <c r="BQ85" i="32"/>
  <c r="BQ89" i="32"/>
  <c r="BQ93" i="32"/>
  <c r="BQ97" i="32"/>
  <c r="BQ70" i="32"/>
  <c r="BQ77" i="32"/>
  <c r="BQ80" i="32"/>
  <c r="BQ84" i="32"/>
  <c r="BQ88" i="32"/>
  <c r="BQ92" i="32"/>
  <c r="BQ79" i="32"/>
  <c r="BQ83" i="32"/>
  <c r="BQ87" i="32"/>
  <c r="BQ91" i="32"/>
  <c r="BQ95" i="32"/>
  <c r="BQ74" i="32"/>
  <c r="BQ78" i="32"/>
  <c r="BQ82" i="32"/>
  <c r="BQ86" i="32"/>
  <c r="BQ90" i="32"/>
  <c r="BQ94" i="32"/>
  <c r="BQ96" i="32"/>
  <c r="BQ98" i="32"/>
  <c r="BQ102" i="32"/>
  <c r="BQ101" i="32"/>
  <c r="BQ100" i="32"/>
  <c r="BQ99" i="32"/>
  <c r="BQ103" i="32"/>
  <c r="BQ74" i="30"/>
  <c r="BQ78" i="30"/>
  <c r="BQ82" i="30"/>
  <c r="BQ86" i="30"/>
  <c r="BQ90" i="30"/>
  <c r="BQ94" i="30"/>
  <c r="BQ98" i="30"/>
  <c r="BQ102" i="30"/>
  <c r="BQ73" i="30"/>
  <c r="BQ77" i="30"/>
  <c r="BQ81" i="30"/>
  <c r="BQ85" i="30"/>
  <c r="BQ89" i="30"/>
  <c r="BQ93" i="30"/>
  <c r="BQ97" i="30"/>
  <c r="BQ101" i="30"/>
  <c r="BQ3" i="30"/>
  <c r="BQ76" i="30"/>
  <c r="BQ80" i="30"/>
  <c r="BQ84" i="30"/>
  <c r="BQ88" i="30"/>
  <c r="BQ92" i="30"/>
  <c r="BQ96" i="30"/>
  <c r="BQ100" i="30"/>
  <c r="BQ75" i="30"/>
  <c r="BQ79" i="30"/>
  <c r="BQ83" i="30"/>
  <c r="BQ87" i="30"/>
  <c r="BQ91" i="30"/>
  <c r="BQ95" i="30"/>
  <c r="BQ99" i="30"/>
  <c r="BQ4" i="30"/>
  <c r="BQ5" i="30"/>
  <c r="BQ6" i="30"/>
  <c r="BQ7" i="30"/>
  <c r="BQ8" i="30"/>
  <c r="BQ9" i="30"/>
  <c r="BQ10" i="30"/>
  <c r="BQ11" i="30"/>
  <c r="BQ12" i="30"/>
  <c r="BQ13" i="30"/>
  <c r="BQ14" i="30"/>
  <c r="BQ15" i="30"/>
  <c r="BQ16" i="30"/>
  <c r="BQ17" i="30"/>
  <c r="BQ18" i="30"/>
  <c r="BQ19" i="30"/>
  <c r="BQ20" i="30"/>
  <c r="BQ21" i="30"/>
  <c r="BQ22" i="30"/>
  <c r="BQ23" i="30"/>
  <c r="BQ24" i="30"/>
  <c r="BQ25" i="30"/>
  <c r="BQ26" i="30"/>
  <c r="BQ27" i="30"/>
  <c r="BQ28" i="30"/>
  <c r="BQ29" i="30"/>
  <c r="BQ30" i="30"/>
  <c r="BQ31" i="30"/>
  <c r="BQ32" i="30"/>
  <c r="BQ33" i="30"/>
  <c r="BQ34" i="30"/>
  <c r="BQ35" i="30"/>
  <c r="BQ36" i="30"/>
  <c r="BQ37" i="30"/>
  <c r="BQ38" i="30"/>
  <c r="BQ39" i="30"/>
  <c r="BQ40" i="30"/>
  <c r="BQ41" i="30"/>
  <c r="BQ42" i="30"/>
  <c r="BQ43" i="30"/>
  <c r="BQ44" i="30"/>
  <c r="BQ45" i="30"/>
  <c r="BQ103" i="30"/>
  <c r="BQ46" i="30"/>
  <c r="BQ47" i="30"/>
  <c r="BQ48" i="30"/>
  <c r="BQ49" i="30"/>
  <c r="BQ50" i="30"/>
  <c r="BQ51" i="30"/>
  <c r="BQ52" i="30"/>
  <c r="BQ53" i="30"/>
  <c r="BQ54" i="30"/>
  <c r="BQ55" i="30"/>
  <c r="BQ56" i="30"/>
  <c r="BQ57" i="30"/>
  <c r="BQ58" i="30"/>
  <c r="BQ59" i="30"/>
  <c r="BQ60" i="30"/>
  <c r="BQ61" i="30"/>
  <c r="BQ62" i="30"/>
  <c r="BQ63" i="30"/>
  <c r="BQ64" i="30"/>
  <c r="BQ65" i="30"/>
  <c r="BQ66" i="30"/>
  <c r="BQ67" i="30"/>
  <c r="BQ68" i="30"/>
  <c r="BQ69" i="30"/>
  <c r="BQ70" i="30"/>
  <c r="BQ71" i="30"/>
  <c r="BQ72" i="30"/>
  <c r="BQ64" i="18"/>
  <c r="BQ69" i="18"/>
  <c r="BQ70" i="18"/>
  <c r="BQ72" i="18"/>
  <c r="BQ63" i="18"/>
  <c r="BQ66" i="18"/>
  <c r="BQ67" i="18"/>
  <c r="BQ71" i="18"/>
  <c r="BQ65" i="18"/>
  <c r="BQ68" i="18"/>
  <c r="BQ5" i="17"/>
  <c r="BQ9" i="17"/>
  <c r="BQ13" i="17"/>
  <c r="BQ17" i="17"/>
  <c r="BQ21" i="17"/>
  <c r="BQ25" i="17"/>
  <c r="BQ29" i="17"/>
  <c r="BQ33" i="17"/>
  <c r="BQ6" i="17"/>
  <c r="BQ10" i="17"/>
  <c r="BQ14" i="17"/>
  <c r="BQ18" i="17"/>
  <c r="BQ22" i="17"/>
  <c r="BQ26" i="17"/>
  <c r="BQ30" i="17"/>
  <c r="BQ34" i="17"/>
  <c r="BQ38" i="17"/>
  <c r="BQ3" i="17"/>
  <c r="BQ7" i="17"/>
  <c r="BQ11" i="17"/>
  <c r="BQ15" i="17"/>
  <c r="BQ19" i="17"/>
  <c r="BQ23" i="17"/>
  <c r="BQ27" i="17"/>
  <c r="BQ31" i="17"/>
  <c r="BQ35" i="17"/>
  <c r="BQ39" i="17"/>
  <c r="BQ4" i="17"/>
  <c r="BQ8" i="17"/>
  <c r="BQ12" i="17"/>
  <c r="BQ16" i="17"/>
  <c r="BQ20" i="17"/>
  <c r="BQ24" i="17"/>
  <c r="BQ28" i="17"/>
  <c r="BQ32" i="17"/>
  <c r="BQ36" i="17"/>
  <c r="BQ43" i="17"/>
  <c r="BQ47" i="17"/>
  <c r="BQ51" i="17"/>
  <c r="BQ55" i="17"/>
  <c r="BQ59" i="17"/>
  <c r="BQ63" i="17"/>
  <c r="BQ67" i="17"/>
  <c r="BQ40" i="17"/>
  <c r="BQ44" i="17"/>
  <c r="BQ48" i="17"/>
  <c r="BQ52" i="17"/>
  <c r="BQ56" i="17"/>
  <c r="BQ60" i="17"/>
  <c r="BQ64" i="17"/>
  <c r="BQ68" i="17"/>
  <c r="BQ72" i="17"/>
  <c r="BQ41" i="17"/>
  <c r="BQ45" i="17"/>
  <c r="BQ49" i="17"/>
  <c r="BQ53" i="17"/>
  <c r="BQ57" i="17"/>
  <c r="BQ61" i="17"/>
  <c r="BQ65" i="17"/>
  <c r="BQ37" i="17"/>
  <c r="BQ42" i="17"/>
  <c r="BQ46" i="17"/>
  <c r="BQ50" i="17"/>
  <c r="BQ54" i="17"/>
  <c r="BQ58" i="17"/>
  <c r="BQ62" i="17"/>
  <c r="BQ66" i="17"/>
  <c r="BQ69" i="17"/>
  <c r="BQ71" i="17"/>
  <c r="BQ70" i="17"/>
  <c r="BQ3" i="25"/>
  <c r="BQ4" i="25"/>
  <c r="BQ5" i="25"/>
  <c r="BQ6" i="25"/>
  <c r="BQ7" i="25"/>
  <c r="BQ8" i="25"/>
  <c r="BQ9" i="25"/>
  <c r="BQ10" i="25"/>
  <c r="BQ11" i="25"/>
  <c r="BQ12" i="25"/>
  <c r="BQ13" i="25"/>
  <c r="BQ14" i="25"/>
  <c r="BQ15" i="25"/>
  <c r="BQ16" i="25"/>
  <c r="BQ17" i="25"/>
  <c r="BQ18" i="25"/>
  <c r="BQ19" i="25"/>
  <c r="BQ20" i="25"/>
  <c r="BQ21" i="25"/>
  <c r="BQ22" i="25"/>
  <c r="BQ23" i="25"/>
  <c r="BQ24" i="25"/>
  <c r="BQ25" i="25"/>
  <c r="BQ26" i="25"/>
  <c r="BQ27" i="25"/>
  <c r="BQ28" i="25"/>
  <c r="BQ29" i="25"/>
  <c r="BQ30" i="25"/>
  <c r="BQ31" i="25"/>
  <c r="BQ32" i="25"/>
  <c r="BQ33" i="25"/>
  <c r="BQ34" i="25"/>
  <c r="BQ35" i="25"/>
  <c r="BQ36" i="25"/>
  <c r="BQ37" i="25"/>
  <c r="BQ38" i="25"/>
  <c r="BQ39" i="25"/>
  <c r="BQ40" i="25"/>
  <c r="BQ41" i="25"/>
  <c r="BQ42" i="25"/>
  <c r="BQ43" i="25"/>
  <c r="BQ44" i="25"/>
  <c r="BQ45" i="25"/>
  <c r="BQ46" i="25"/>
  <c r="BQ47" i="25"/>
  <c r="BQ48" i="25"/>
  <c r="BQ49" i="25"/>
  <c r="BQ50" i="25"/>
  <c r="BQ51" i="25"/>
  <c r="BQ52" i="25"/>
  <c r="BQ53" i="25"/>
  <c r="BQ54" i="25"/>
  <c r="BQ55" i="25"/>
  <c r="BQ56" i="25"/>
  <c r="BQ57" i="25"/>
  <c r="BQ58" i="25"/>
  <c r="BQ59" i="25"/>
  <c r="BQ60" i="25"/>
  <c r="BQ61" i="25"/>
  <c r="BQ62" i="25"/>
  <c r="BQ63" i="25"/>
  <c r="BQ64" i="25"/>
  <c r="BQ65" i="25"/>
  <c r="BQ66" i="25"/>
  <c r="BQ67" i="25"/>
  <c r="BQ68" i="25"/>
  <c r="BQ69" i="25"/>
  <c r="BQ70" i="25"/>
  <c r="BQ71" i="25"/>
  <c r="BQ72" i="25"/>
  <c r="BQ73" i="25"/>
  <c r="BQ74" i="25"/>
  <c r="BQ75" i="25"/>
  <c r="BQ76" i="25"/>
  <c r="BQ77" i="25"/>
  <c r="BQ78" i="25"/>
  <c r="BQ79" i="25"/>
  <c r="BQ80" i="25"/>
  <c r="BQ81" i="25"/>
  <c r="BQ82" i="25"/>
  <c r="BQ83" i="25"/>
  <c r="BQ84" i="25"/>
  <c r="BQ85" i="25"/>
  <c r="BQ86" i="25"/>
  <c r="BQ87" i="25"/>
  <c r="BQ88" i="25"/>
  <c r="BQ89" i="25"/>
  <c r="BQ90" i="25"/>
  <c r="BQ91" i="25"/>
  <c r="BQ92" i="25"/>
  <c r="BQ93" i="25"/>
  <c r="BQ94" i="25"/>
  <c r="BQ95" i="25"/>
  <c r="BQ96" i="25"/>
  <c r="BQ97" i="25"/>
  <c r="BQ98" i="25"/>
  <c r="BQ99" i="25"/>
  <c r="BQ100" i="25"/>
  <c r="BQ101" i="25"/>
  <c r="BQ102" i="25"/>
  <c r="BQ103" i="25"/>
  <c r="BQ3" i="26"/>
  <c r="BQ4" i="26"/>
  <c r="BQ5" i="26"/>
  <c r="BQ6" i="26"/>
  <c r="BQ7" i="26"/>
  <c r="BQ8" i="26"/>
  <c r="BQ9" i="26"/>
  <c r="BQ10" i="26"/>
  <c r="BQ11" i="26"/>
  <c r="BQ14" i="26"/>
  <c r="BQ15" i="26"/>
  <c r="BQ16" i="26"/>
  <c r="BQ17" i="26"/>
  <c r="BQ18" i="26"/>
  <c r="BQ19" i="26"/>
  <c r="BQ20" i="26"/>
  <c r="BQ21" i="26"/>
  <c r="BQ22" i="26"/>
  <c r="BQ23" i="26"/>
  <c r="BQ24" i="26"/>
  <c r="BQ25" i="26"/>
  <c r="BQ26" i="26"/>
  <c r="BQ27" i="26"/>
  <c r="BQ28" i="26"/>
  <c r="BQ29" i="26"/>
  <c r="BQ30" i="26"/>
  <c r="BQ31" i="26"/>
  <c r="BQ32" i="26"/>
  <c r="BQ33" i="26"/>
  <c r="BQ12" i="26"/>
  <c r="BQ13" i="26"/>
  <c r="BQ34" i="26"/>
  <c r="BQ35" i="26"/>
  <c r="BQ36" i="26"/>
  <c r="BQ37" i="26"/>
  <c r="BQ38" i="26"/>
  <c r="BQ39" i="26"/>
  <c r="BQ40" i="26"/>
  <c r="BQ41" i="26"/>
  <c r="BQ42" i="26"/>
  <c r="BQ43" i="26"/>
  <c r="BQ44" i="26"/>
  <c r="BQ45" i="26"/>
  <c r="BQ55" i="26"/>
  <c r="BQ56" i="26"/>
  <c r="BQ57" i="26"/>
  <c r="BQ58" i="26"/>
  <c r="BQ59" i="26"/>
  <c r="BQ60" i="26"/>
  <c r="BQ61" i="26"/>
  <c r="BQ62" i="26"/>
  <c r="BQ63" i="26"/>
  <c r="BQ64" i="26"/>
  <c r="BQ65" i="26"/>
  <c r="BQ66" i="26"/>
  <c r="BQ46" i="26"/>
  <c r="BQ47" i="26"/>
  <c r="BQ48" i="26"/>
  <c r="BQ49" i="26"/>
  <c r="BQ50" i="26"/>
  <c r="BQ51" i="26"/>
  <c r="BQ52" i="26"/>
  <c r="BQ53" i="26"/>
  <c r="BQ54" i="26"/>
  <c r="BQ82" i="26"/>
  <c r="BQ83" i="26"/>
  <c r="BQ84" i="26"/>
  <c r="BQ85" i="26"/>
  <c r="BQ86" i="26"/>
  <c r="BQ87" i="26"/>
  <c r="BQ88" i="26"/>
  <c r="BQ89" i="26"/>
  <c r="BQ90" i="26"/>
  <c r="BQ91" i="26"/>
  <c r="BQ92" i="26"/>
  <c r="BQ93" i="26"/>
  <c r="BQ94" i="26"/>
  <c r="BQ95" i="26"/>
  <c r="BQ96" i="26"/>
  <c r="BQ97" i="26"/>
  <c r="BQ98" i="26"/>
  <c r="BQ99" i="26"/>
  <c r="BQ100" i="26"/>
  <c r="BQ101" i="26"/>
  <c r="BQ102" i="26"/>
  <c r="BQ103" i="26"/>
  <c r="BQ67" i="26"/>
  <c r="BQ68" i="26"/>
  <c r="BQ69" i="26"/>
  <c r="BQ70" i="26"/>
  <c r="BQ71" i="26"/>
  <c r="BQ72" i="26"/>
  <c r="BQ73" i="26"/>
  <c r="BQ74" i="26"/>
  <c r="BQ75" i="26"/>
  <c r="BQ76" i="26"/>
  <c r="BQ77" i="26"/>
  <c r="BQ78" i="26"/>
  <c r="BQ79" i="26"/>
  <c r="BQ80" i="26"/>
  <c r="BQ81" i="26"/>
  <c r="BQ3" i="18"/>
  <c r="BQ4" i="18"/>
  <c r="BQ5" i="18"/>
  <c r="BQ6" i="18"/>
  <c r="BQ7" i="18"/>
  <c r="BQ8" i="18"/>
  <c r="BQ9" i="18"/>
  <c r="BQ10" i="18"/>
  <c r="BQ11" i="18"/>
  <c r="BQ12" i="18"/>
  <c r="BQ13" i="18"/>
  <c r="BQ14" i="18"/>
  <c r="BQ15" i="18"/>
  <c r="BQ16" i="18"/>
  <c r="BQ17" i="18"/>
  <c r="BQ18" i="18"/>
  <c r="BQ19" i="18"/>
  <c r="BQ20" i="18"/>
  <c r="BQ21" i="18"/>
  <c r="BQ22" i="18"/>
  <c r="BQ23" i="18"/>
  <c r="BQ24" i="18"/>
  <c r="BQ25" i="18"/>
  <c r="BQ26" i="18"/>
  <c r="BQ27" i="18"/>
  <c r="BQ28" i="18"/>
  <c r="BQ29" i="18"/>
  <c r="BQ30" i="18"/>
  <c r="BQ31" i="18"/>
  <c r="BQ32" i="18"/>
  <c r="BQ33" i="18"/>
  <c r="BQ34" i="18"/>
  <c r="BQ35" i="18"/>
  <c r="BQ36" i="18"/>
  <c r="BQ37" i="18"/>
  <c r="BQ38" i="18"/>
  <c r="BQ39" i="18"/>
  <c r="BQ40" i="18"/>
  <c r="BQ41" i="18"/>
  <c r="BQ42" i="18"/>
  <c r="BQ43" i="18"/>
  <c r="BQ44" i="18"/>
  <c r="BQ45" i="18"/>
  <c r="BQ46" i="18"/>
  <c r="BQ47" i="18"/>
  <c r="BQ48" i="18"/>
  <c r="BQ49" i="18"/>
  <c r="BQ50" i="18"/>
  <c r="BQ51" i="18"/>
  <c r="BQ52" i="18"/>
  <c r="BQ53" i="18"/>
  <c r="BQ54" i="18"/>
  <c r="BQ55" i="18"/>
  <c r="BQ56" i="18"/>
  <c r="BQ57" i="18"/>
  <c r="BQ58" i="18"/>
  <c r="BQ59" i="18"/>
  <c r="BQ60" i="18"/>
  <c r="BQ61" i="18"/>
  <c r="BQ62" i="18"/>
  <c r="BQ73" i="18"/>
  <c r="BQ74" i="18"/>
  <c r="BQ75" i="18"/>
  <c r="BQ76" i="18"/>
  <c r="BQ77" i="18"/>
  <c r="BQ78" i="18"/>
  <c r="BQ79" i="18"/>
  <c r="BQ80" i="18"/>
  <c r="BQ81" i="18"/>
  <c r="BQ82" i="18"/>
  <c r="BQ83" i="18"/>
  <c r="BQ84" i="18"/>
  <c r="BQ85" i="18"/>
  <c r="BQ86" i="18"/>
  <c r="BQ87" i="18"/>
  <c r="BQ88" i="18"/>
  <c r="BQ89" i="18"/>
  <c r="BQ90" i="18"/>
  <c r="BQ91" i="18"/>
  <c r="BQ92" i="18"/>
  <c r="BQ93" i="18"/>
  <c r="BQ94" i="18"/>
  <c r="BQ95" i="18"/>
  <c r="BQ96" i="18"/>
  <c r="BQ97" i="18"/>
  <c r="BQ98" i="18"/>
  <c r="BQ99" i="18"/>
  <c r="BQ100" i="18"/>
  <c r="BQ101" i="18"/>
  <c r="BQ102" i="18"/>
  <c r="BQ103" i="18"/>
  <c r="BQ6" i="23"/>
  <c r="BQ10" i="23"/>
  <c r="BQ14" i="23"/>
  <c r="BQ18" i="23"/>
  <c r="BQ22" i="23"/>
  <c r="BQ26" i="23"/>
  <c r="BQ30" i="23"/>
  <c r="BQ34" i="23"/>
  <c r="BQ38" i="23"/>
  <c r="BQ42" i="23"/>
  <c r="BQ46" i="23"/>
  <c r="BQ50" i="23"/>
  <c r="BQ54" i="23"/>
  <c r="BQ58" i="23"/>
  <c r="BQ62" i="23"/>
  <c r="BQ66" i="23"/>
  <c r="BQ70" i="23"/>
  <c r="BQ74" i="23"/>
  <c r="BQ78" i="23"/>
  <c r="BQ82" i="23"/>
  <c r="BQ86" i="23"/>
  <c r="BQ90" i="23"/>
  <c r="BQ94" i="23"/>
  <c r="BQ98" i="23"/>
  <c r="BQ5" i="23"/>
  <c r="BQ9" i="23"/>
  <c r="BQ13" i="23"/>
  <c r="BQ17" i="23"/>
  <c r="BQ21" i="23"/>
  <c r="BQ25" i="23"/>
  <c r="BQ29" i="23"/>
  <c r="BQ33" i="23"/>
  <c r="BQ37" i="23"/>
  <c r="BQ41" i="23"/>
  <c r="BQ45" i="23"/>
  <c r="BQ49" i="23"/>
  <c r="BQ53" i="23"/>
  <c r="BQ57" i="23"/>
  <c r="BQ61" i="23"/>
  <c r="BQ65" i="23"/>
  <c r="BQ69" i="23"/>
  <c r="BQ73" i="23"/>
  <c r="BQ77" i="23"/>
  <c r="BQ81" i="23"/>
  <c r="BQ85" i="23"/>
  <c r="BQ89" i="23"/>
  <c r="BQ93" i="23"/>
  <c r="BQ97" i="23"/>
  <c r="BQ101" i="23"/>
  <c r="BQ4" i="23"/>
  <c r="BQ8" i="23"/>
  <c r="BQ12" i="23"/>
  <c r="BQ16" i="23"/>
  <c r="BQ20" i="23"/>
  <c r="BQ24" i="23"/>
  <c r="BQ28" i="23"/>
  <c r="BQ32" i="23"/>
  <c r="BQ36" i="23"/>
  <c r="BQ40" i="23"/>
  <c r="BQ44" i="23"/>
  <c r="BQ48" i="23"/>
  <c r="BQ52" i="23"/>
  <c r="BQ56" i="23"/>
  <c r="BQ60" i="23"/>
  <c r="BQ64" i="23"/>
  <c r="BQ68" i="23"/>
  <c r="BQ72" i="23"/>
  <c r="BQ76" i="23"/>
  <c r="BQ80" i="23"/>
  <c r="BQ84" i="23"/>
  <c r="BQ88" i="23"/>
  <c r="BQ92" i="23"/>
  <c r="BQ96" i="23"/>
  <c r="BQ3" i="23"/>
  <c r="BQ7" i="23"/>
  <c r="BQ11" i="23"/>
  <c r="BQ15" i="23"/>
  <c r="BQ19" i="23"/>
  <c r="BQ23" i="23"/>
  <c r="BQ27" i="23"/>
  <c r="BQ31" i="23"/>
  <c r="BQ35" i="23"/>
  <c r="BQ39" i="23"/>
  <c r="BQ43" i="23"/>
  <c r="BQ47" i="23"/>
  <c r="BQ51" i="23"/>
  <c r="BQ55" i="23"/>
  <c r="BQ59" i="23"/>
  <c r="BQ63" i="23"/>
  <c r="BQ67" i="23"/>
  <c r="BQ71" i="23"/>
  <c r="BQ75" i="23"/>
  <c r="BQ79" i="23"/>
  <c r="BQ83" i="23"/>
  <c r="BQ87" i="23"/>
  <c r="BQ91" i="23"/>
  <c r="BQ95" i="23"/>
  <c r="BQ99" i="23"/>
  <c r="BQ102" i="23"/>
  <c r="BQ100" i="23"/>
  <c r="BQ103" i="23"/>
  <c r="BQ3" i="27"/>
  <c r="BQ4" i="27"/>
  <c r="BQ5" i="27"/>
  <c r="BQ6" i="27"/>
  <c r="BQ7" i="27"/>
  <c r="BQ8" i="27"/>
  <c r="BQ9" i="27"/>
  <c r="BQ24" i="27"/>
  <c r="BQ25" i="27"/>
  <c r="BQ26" i="27"/>
  <c r="BQ27" i="27"/>
  <c r="BQ28" i="27"/>
  <c r="BQ29" i="27"/>
  <c r="BQ30" i="27"/>
  <c r="BQ31" i="27"/>
  <c r="BQ32" i="27"/>
  <c r="BQ33" i="27"/>
  <c r="BQ34" i="27"/>
  <c r="BQ35" i="27"/>
  <c r="BQ36" i="27"/>
  <c r="BQ37" i="27"/>
  <c r="BQ38" i="27"/>
  <c r="BQ39" i="27"/>
  <c r="BQ40" i="27"/>
  <c r="BQ20" i="27"/>
  <c r="BQ21" i="27"/>
  <c r="BQ22" i="27"/>
  <c r="BQ23" i="27"/>
  <c r="BQ11" i="27"/>
  <c r="BQ13" i="27"/>
  <c r="BQ15" i="27"/>
  <c r="BQ17" i="27"/>
  <c r="BQ19" i="27"/>
  <c r="BQ16" i="27"/>
  <c r="BQ14" i="27"/>
  <c r="BQ51" i="27"/>
  <c r="BQ52" i="27"/>
  <c r="BQ53" i="27"/>
  <c r="BQ54" i="27"/>
  <c r="BQ12" i="27"/>
  <c r="BQ10" i="27"/>
  <c r="BQ18" i="27"/>
  <c r="BQ41" i="27"/>
  <c r="BQ42" i="27"/>
  <c r="BQ43" i="27"/>
  <c r="BQ44" i="27"/>
  <c r="BQ45" i="27"/>
  <c r="BQ46" i="27"/>
  <c r="BQ47" i="27"/>
  <c r="BQ48" i="27"/>
  <c r="BQ49" i="27"/>
  <c r="BQ50" i="27"/>
  <c r="BQ55" i="27"/>
  <c r="BQ56" i="27"/>
  <c r="BQ57" i="27"/>
  <c r="BQ58" i="27"/>
  <c r="BQ59" i="27"/>
  <c r="BQ60" i="27"/>
  <c r="BQ61" i="27"/>
  <c r="BQ62" i="27"/>
  <c r="BQ63" i="27"/>
  <c r="BQ64" i="27"/>
  <c r="BQ65" i="27"/>
  <c r="BQ66" i="27"/>
  <c r="BQ67" i="27"/>
  <c r="BQ68" i="27"/>
  <c r="BQ69" i="27"/>
  <c r="BQ70" i="27"/>
  <c r="BQ71" i="27"/>
  <c r="BQ72" i="27"/>
  <c r="BQ73" i="27"/>
  <c r="BQ79" i="27"/>
  <c r="BQ80" i="27"/>
  <c r="BQ81" i="27"/>
  <c r="BQ82" i="27"/>
  <c r="BQ83" i="27"/>
  <c r="BQ84" i="27"/>
  <c r="BQ85" i="27"/>
  <c r="BQ86" i="27"/>
  <c r="BQ87" i="27"/>
  <c r="BQ88" i="27"/>
  <c r="BQ89" i="27"/>
  <c r="BQ90" i="27"/>
  <c r="BQ91" i="27"/>
  <c r="BQ92" i="27"/>
  <c r="BQ93" i="27"/>
  <c r="BQ94" i="27"/>
  <c r="BQ95" i="27"/>
  <c r="BQ96" i="27"/>
  <c r="BQ97" i="27"/>
  <c r="BQ98" i="27"/>
  <c r="BQ99" i="27"/>
  <c r="BQ100" i="27"/>
  <c r="BQ101" i="27"/>
  <c r="BQ102" i="27"/>
  <c r="BQ103" i="27"/>
  <c r="BQ74" i="27"/>
  <c r="BQ75" i="27"/>
  <c r="BQ76" i="27"/>
  <c r="BQ77" i="27"/>
  <c r="BQ78" i="27"/>
  <c r="BQ73" i="17"/>
  <c r="BQ74" i="17"/>
  <c r="BQ75" i="17"/>
  <c r="BQ76" i="17"/>
  <c r="BQ77" i="17"/>
  <c r="BQ78" i="17"/>
  <c r="BQ79" i="17"/>
  <c r="BQ80" i="17"/>
  <c r="BQ94" i="17"/>
  <c r="BQ95" i="17"/>
  <c r="BQ96" i="17"/>
  <c r="BQ97" i="17"/>
  <c r="BQ98" i="17"/>
  <c r="BQ99" i="17"/>
  <c r="BQ100" i="17"/>
  <c r="BQ101" i="17"/>
  <c r="BQ102" i="17"/>
  <c r="BQ103" i="17"/>
  <c r="BQ81" i="17"/>
  <c r="BQ82" i="17"/>
  <c r="BQ83" i="17"/>
  <c r="BQ84" i="17"/>
  <c r="BQ85" i="17"/>
  <c r="BQ86" i="17"/>
  <c r="BQ87" i="17"/>
  <c r="BQ88" i="17"/>
  <c r="BQ89" i="17"/>
  <c r="BQ90" i="17"/>
  <c r="BQ91" i="17"/>
  <c r="BQ92" i="17"/>
  <c r="BQ93" i="17"/>
  <c r="BQ3" i="21"/>
  <c r="BQ4" i="21"/>
  <c r="BQ5" i="21"/>
  <c r="BQ6" i="21"/>
  <c r="BQ7" i="21"/>
  <c r="BQ8" i="21"/>
  <c r="BQ9" i="21"/>
  <c r="BQ10" i="21"/>
  <c r="BQ11" i="21"/>
  <c r="BQ12" i="21"/>
  <c r="BQ13" i="21"/>
  <c r="BQ14" i="21"/>
  <c r="BQ15" i="21"/>
  <c r="BQ16" i="21"/>
  <c r="BQ17" i="21"/>
  <c r="BQ18" i="21"/>
  <c r="BQ19" i="21"/>
  <c r="BQ20" i="21"/>
  <c r="BQ21" i="21"/>
  <c r="BQ22" i="21"/>
  <c r="BQ23" i="21"/>
  <c r="BQ24" i="21"/>
  <c r="BQ25" i="21"/>
  <c r="BQ26" i="21"/>
  <c r="BQ27" i="21"/>
  <c r="BQ28" i="21"/>
  <c r="BQ29" i="21"/>
  <c r="BQ30" i="21"/>
  <c r="BQ31" i="21"/>
  <c r="BQ32" i="21"/>
  <c r="BQ33" i="21"/>
  <c r="BQ34" i="21"/>
  <c r="BQ35" i="21"/>
  <c r="BQ36" i="21"/>
  <c r="BQ37" i="21"/>
  <c r="BQ38" i="21"/>
  <c r="BQ39" i="21"/>
  <c r="BQ40" i="21"/>
  <c r="BQ41" i="21"/>
  <c r="BQ42" i="21"/>
  <c r="BQ43" i="21"/>
  <c r="BQ44" i="21"/>
  <c r="BQ45" i="21"/>
  <c r="BQ46" i="21"/>
  <c r="BQ47" i="21"/>
  <c r="BQ48" i="21"/>
  <c r="BQ49" i="21"/>
  <c r="BQ50" i="21"/>
  <c r="BQ51" i="21"/>
  <c r="BQ52" i="21"/>
  <c r="BQ53" i="21"/>
  <c r="BQ54" i="21"/>
  <c r="BQ55" i="21"/>
  <c r="BQ56" i="21"/>
  <c r="BQ57" i="21"/>
  <c r="BQ58" i="21"/>
  <c r="BQ59" i="21"/>
  <c r="BQ60" i="21"/>
  <c r="BQ61" i="21"/>
  <c r="BQ62" i="21"/>
  <c r="BQ63" i="21"/>
  <c r="BQ64" i="21"/>
  <c r="BQ65" i="21"/>
  <c r="BQ66" i="21"/>
  <c r="BQ67" i="21"/>
  <c r="BQ68" i="21"/>
  <c r="BQ69" i="21"/>
  <c r="BQ70" i="21"/>
  <c r="BQ71" i="21"/>
  <c r="BQ72" i="21"/>
  <c r="BQ73" i="21"/>
  <c r="BQ74" i="21"/>
  <c r="BQ75" i="21"/>
  <c r="BQ76" i="21"/>
  <c r="BQ77" i="21"/>
  <c r="BQ78" i="21"/>
  <c r="BQ79" i="21"/>
  <c r="BQ80" i="21"/>
  <c r="BQ81" i="21"/>
  <c r="BQ82" i="21"/>
  <c r="BQ83" i="21"/>
  <c r="BQ84" i="21"/>
  <c r="BQ85" i="21"/>
  <c r="BQ95" i="21"/>
  <c r="BQ96" i="21"/>
  <c r="BQ97" i="21"/>
  <c r="BQ98" i="21"/>
  <c r="BQ99" i="21"/>
  <c r="BQ100" i="21"/>
  <c r="BQ101" i="21"/>
  <c r="BQ102" i="21"/>
  <c r="BQ103" i="21"/>
  <c r="BQ86" i="21"/>
  <c r="BQ87" i="21"/>
  <c r="BQ88" i="21"/>
  <c r="BQ89" i="21"/>
  <c r="BQ90" i="21"/>
  <c r="BQ91" i="21"/>
  <c r="BQ92" i="21"/>
  <c r="BQ93" i="21"/>
  <c r="BQ94" i="21"/>
  <c r="BQ64" i="20"/>
  <c r="BQ69" i="20"/>
  <c r="BQ63" i="20"/>
  <c r="BQ66" i="20"/>
  <c r="BQ67" i="20"/>
  <c r="BQ65" i="20"/>
  <c r="BQ68" i="20"/>
  <c r="BQ90" i="20"/>
  <c r="BQ82" i="20"/>
  <c r="BQ74" i="20"/>
  <c r="BQ97" i="20"/>
  <c r="BQ81" i="20"/>
  <c r="BQ95" i="20"/>
  <c r="BQ87" i="20"/>
  <c r="BQ75" i="20"/>
  <c r="BQ85" i="20"/>
  <c r="BQ73" i="20"/>
  <c r="BQ70" i="20"/>
  <c r="BQ99" i="20"/>
  <c r="BQ71" i="20"/>
  <c r="BQ103" i="20"/>
  <c r="BQ86" i="20"/>
  <c r="BQ78" i="20"/>
  <c r="BQ89" i="20"/>
  <c r="BQ96" i="20"/>
  <c r="BQ92" i="20"/>
  <c r="BQ88" i="20"/>
  <c r="BQ84" i="20"/>
  <c r="BQ80" i="20"/>
  <c r="BQ76" i="20"/>
  <c r="BQ72" i="20"/>
  <c r="BQ91" i="20"/>
  <c r="BQ83" i="20"/>
  <c r="BQ102" i="20"/>
  <c r="BQ101" i="20"/>
  <c r="BQ98" i="20"/>
  <c r="BQ94" i="20"/>
  <c r="BQ93" i="20"/>
  <c r="BQ77" i="20"/>
  <c r="BQ79" i="20"/>
  <c r="BQ100" i="20"/>
  <c r="BQ3" i="22"/>
  <c r="BQ4" i="22"/>
  <c r="BQ5" i="22"/>
  <c r="BQ6" i="22"/>
  <c r="BQ7" i="22"/>
  <c r="BQ8" i="22"/>
  <c r="BQ9" i="22"/>
  <c r="BQ10" i="22"/>
  <c r="BQ11" i="22"/>
  <c r="BQ12" i="22"/>
  <c r="BQ13" i="22"/>
  <c r="BQ14" i="22"/>
  <c r="BQ15" i="22"/>
  <c r="BQ16" i="22"/>
  <c r="BQ17" i="22"/>
  <c r="BQ18" i="22"/>
  <c r="BQ19" i="22"/>
  <c r="BQ20" i="22"/>
  <c r="BQ21" i="22"/>
  <c r="BQ22" i="22"/>
  <c r="BQ23" i="22"/>
  <c r="BQ24" i="22"/>
  <c r="BQ25" i="22"/>
  <c r="BQ26" i="22"/>
  <c r="BQ27" i="22"/>
  <c r="BQ28" i="22"/>
  <c r="BQ29" i="22"/>
  <c r="BQ30" i="22"/>
  <c r="BQ31" i="22"/>
  <c r="BQ32" i="22"/>
  <c r="BQ33" i="22"/>
  <c r="BQ34" i="22"/>
  <c r="BQ35" i="22"/>
  <c r="BQ36" i="22"/>
  <c r="BQ37" i="22"/>
  <c r="BQ38" i="22"/>
  <c r="BQ39" i="22"/>
  <c r="BQ40" i="22"/>
  <c r="BQ41" i="22"/>
  <c r="BQ42" i="22"/>
  <c r="BQ43" i="22"/>
  <c r="BQ44" i="22"/>
  <c r="BQ45" i="22"/>
  <c r="BQ46" i="22"/>
  <c r="BQ47" i="22"/>
  <c r="BQ48" i="22"/>
  <c r="BQ49" i="22"/>
  <c r="BQ50" i="22"/>
  <c r="BQ51" i="22"/>
  <c r="BQ52" i="22"/>
  <c r="BQ53" i="22"/>
  <c r="BQ54" i="22"/>
  <c r="BQ55" i="22"/>
  <c r="BQ56" i="22"/>
  <c r="BQ57" i="22"/>
  <c r="BQ58" i="22"/>
  <c r="BQ59" i="22"/>
  <c r="BQ60" i="22"/>
  <c r="BQ61" i="22"/>
  <c r="BQ62" i="22"/>
  <c r="BQ63" i="22"/>
  <c r="BQ64" i="22"/>
  <c r="BQ65" i="22"/>
  <c r="BQ66" i="22"/>
  <c r="BQ67" i="22"/>
  <c r="BQ68" i="22"/>
  <c r="BQ69" i="22"/>
  <c r="BQ70" i="22"/>
  <c r="BQ71" i="22"/>
  <c r="BQ72" i="22"/>
  <c r="BQ73" i="22"/>
  <c r="BQ74" i="22"/>
  <c r="BQ75" i="22"/>
  <c r="BQ76" i="22"/>
  <c r="BQ77" i="22"/>
  <c r="BQ78" i="22"/>
  <c r="BQ79" i="22"/>
  <c r="BQ80" i="22"/>
  <c r="BQ81" i="22"/>
  <c r="BQ82" i="22"/>
  <c r="BQ83" i="22"/>
  <c r="BQ84" i="22"/>
  <c r="BQ85" i="22"/>
  <c r="BQ86" i="22"/>
  <c r="BQ87" i="22"/>
  <c r="BQ88" i="22"/>
  <c r="BQ89" i="22"/>
  <c r="BQ90" i="22"/>
  <c r="BQ91" i="22"/>
  <c r="BQ92" i="22"/>
  <c r="BQ93" i="22"/>
  <c r="BQ94" i="22"/>
  <c r="BQ95" i="22"/>
  <c r="BQ96" i="22"/>
  <c r="BQ97" i="22"/>
  <c r="BQ98" i="22"/>
  <c r="BQ99" i="22"/>
  <c r="BQ100" i="22"/>
  <c r="BQ101" i="22"/>
  <c r="BQ102" i="22"/>
  <c r="BQ103" i="22"/>
  <c r="BU10" i="27"/>
  <c r="BU11" i="27"/>
  <c r="BU12" i="27"/>
  <c r="BU13" i="27"/>
  <c r="BU14" i="27"/>
  <c r="BU15" i="27"/>
  <c r="BU16" i="27"/>
  <c r="BU17" i="27"/>
  <c r="BU18" i="27"/>
  <c r="BU19" i="27"/>
  <c r="BU20" i="27"/>
  <c r="BU21" i="27"/>
  <c r="BU22" i="27"/>
  <c r="BU23" i="27"/>
  <c r="BU3" i="27"/>
  <c r="BU4" i="27"/>
  <c r="BU5" i="27"/>
  <c r="BU6" i="27"/>
  <c r="BU7" i="27"/>
  <c r="BU8" i="27"/>
  <c r="BU9" i="27"/>
  <c r="BU24" i="27"/>
  <c r="BU25" i="27"/>
  <c r="BU26" i="27"/>
  <c r="BU27" i="27"/>
  <c r="BU28" i="27"/>
  <c r="BU29" i="27"/>
  <c r="BU30" i="27"/>
  <c r="BU31" i="27"/>
  <c r="BU32" i="27"/>
  <c r="BU33" i="27"/>
  <c r="BU34" i="27"/>
  <c r="BU35" i="27"/>
  <c r="BU36" i="27"/>
  <c r="BU37" i="27"/>
  <c r="BU38" i="27"/>
  <c r="BU39" i="27"/>
  <c r="BU40" i="27"/>
  <c r="BU41" i="27"/>
  <c r="BU42" i="27"/>
  <c r="BU43" i="27"/>
  <c r="BU44" i="27"/>
  <c r="BU45" i="27"/>
  <c r="BU46" i="27"/>
  <c r="BU47" i="27"/>
  <c r="BU48" i="27"/>
  <c r="BU49" i="27"/>
  <c r="BU50" i="27"/>
  <c r="BU52" i="27"/>
  <c r="BU53" i="27"/>
  <c r="BU54" i="27"/>
  <c r="BU51" i="27"/>
  <c r="BU55" i="27"/>
  <c r="BU56" i="27"/>
  <c r="BU57" i="27"/>
  <c r="BU58" i="27"/>
  <c r="BU59" i="27"/>
  <c r="BU60" i="27"/>
  <c r="BU61" i="27"/>
  <c r="BU62" i="27"/>
  <c r="BU63" i="27"/>
  <c r="BU64" i="27"/>
  <c r="BU65" i="27"/>
  <c r="BU66" i="27"/>
  <c r="BU67" i="27"/>
  <c r="BU68" i="27"/>
  <c r="BU69" i="27"/>
  <c r="BU70" i="27"/>
  <c r="BU71" i="27"/>
  <c r="BU72" i="27"/>
  <c r="BU73" i="27"/>
  <c r="BU74" i="27"/>
  <c r="BU75" i="27"/>
  <c r="BU76" i="27"/>
  <c r="BU77" i="27"/>
  <c r="BU78" i="27"/>
  <c r="BU79" i="27"/>
  <c r="BU80" i="27"/>
  <c r="BU81" i="27"/>
  <c r="BU82" i="27"/>
  <c r="BU83" i="27"/>
  <c r="BU84" i="27"/>
  <c r="BU85" i="27"/>
  <c r="BU86" i="27"/>
  <c r="BU87" i="27"/>
  <c r="BU88" i="27"/>
  <c r="BU89" i="27"/>
  <c r="BU90" i="27"/>
  <c r="BU91" i="27"/>
  <c r="BU92" i="27"/>
  <c r="BU93" i="27"/>
  <c r="BU94" i="27"/>
  <c r="BU95" i="27"/>
  <c r="BU96" i="27"/>
  <c r="BU97" i="27"/>
  <c r="BU98" i="27"/>
  <c r="BU99" i="27"/>
  <c r="BU100" i="27"/>
  <c r="BU101" i="27"/>
  <c r="BU102" i="27"/>
  <c r="BU103" i="27"/>
  <c r="BU3" i="17"/>
  <c r="BU4" i="17"/>
  <c r="BU5" i="17"/>
  <c r="BU6" i="17"/>
  <c r="BU7" i="17"/>
  <c r="BU8" i="17"/>
  <c r="BU9" i="17"/>
  <c r="BU10" i="17"/>
  <c r="BU11" i="17"/>
  <c r="BU12" i="17"/>
  <c r="BU13" i="17"/>
  <c r="BU14" i="17"/>
  <c r="BU18" i="17"/>
  <c r="BU19" i="17"/>
  <c r="BU20" i="17"/>
  <c r="BU21" i="17"/>
  <c r="BU22" i="17"/>
  <c r="BU23" i="17"/>
  <c r="BU24" i="17"/>
  <c r="BU25" i="17"/>
  <c r="BU26" i="17"/>
  <c r="BU27" i="17"/>
  <c r="BU28" i="17"/>
  <c r="BU29" i="17"/>
  <c r="BU30" i="17"/>
  <c r="BU31" i="17"/>
  <c r="BU32" i="17"/>
  <c r="BU33" i="17"/>
  <c r="BU34" i="17"/>
  <c r="BU35" i="17"/>
  <c r="BU36" i="17"/>
  <c r="BU37" i="17"/>
  <c r="BU38" i="17"/>
  <c r="BU39" i="17"/>
  <c r="BU40" i="17"/>
  <c r="BU41" i="17"/>
  <c r="BU42" i="17"/>
  <c r="BU43" i="17"/>
  <c r="BU44" i="17"/>
  <c r="BU45" i="17"/>
  <c r="BU46" i="17"/>
  <c r="BU47" i="17"/>
  <c r="BU48" i="17"/>
  <c r="BU49" i="17"/>
  <c r="BU50" i="17"/>
  <c r="BU51" i="17"/>
  <c r="BU52" i="17"/>
  <c r="BU53" i="17"/>
  <c r="BU54" i="17"/>
  <c r="BU55" i="17"/>
  <c r="BU56" i="17"/>
  <c r="BU57" i="17"/>
  <c r="BU58" i="17"/>
  <c r="BU59" i="17"/>
  <c r="BU60" i="17"/>
  <c r="BU61" i="17"/>
  <c r="BU62" i="17"/>
  <c r="BU63" i="17"/>
  <c r="BU64" i="17"/>
  <c r="BU65" i="17"/>
  <c r="BU66" i="17"/>
  <c r="BU67" i="17"/>
  <c r="BU68" i="17"/>
  <c r="BU69" i="17"/>
  <c r="BU70" i="17"/>
  <c r="BU71" i="17"/>
  <c r="BU72" i="17"/>
  <c r="BU73" i="17"/>
  <c r="BU74" i="17"/>
  <c r="BU75" i="17"/>
  <c r="BU76" i="17"/>
  <c r="BU77" i="17"/>
  <c r="BU78" i="17"/>
  <c r="BU79" i="17"/>
  <c r="BU80" i="17"/>
  <c r="BU15" i="17"/>
  <c r="BU16" i="17"/>
  <c r="BU17" i="17"/>
  <c r="BU81" i="17"/>
  <c r="BU82" i="17"/>
  <c r="BU83" i="17"/>
  <c r="BU84" i="17"/>
  <c r="BU85" i="17"/>
  <c r="BU86" i="17"/>
  <c r="BU87" i="17"/>
  <c r="BU88" i="17"/>
  <c r="BU89" i="17"/>
  <c r="BU90" i="17"/>
  <c r="BU91" i="17"/>
  <c r="BU92" i="17"/>
  <c r="BU93" i="17"/>
  <c r="BU94" i="17"/>
  <c r="BU95" i="17"/>
  <c r="BU96" i="17"/>
  <c r="BU97" i="17"/>
  <c r="BU98" i="17"/>
  <c r="BU99" i="17"/>
  <c r="BU100" i="17"/>
  <c r="BU101" i="17"/>
  <c r="BU102" i="17"/>
  <c r="BU103" i="17"/>
  <c r="G10" i="19"/>
  <c r="E10" i="19"/>
  <c r="H10" i="19"/>
  <c r="B10" i="19"/>
  <c r="BQ62" i="20"/>
  <c r="BQ55" i="20"/>
  <c r="BQ54" i="20"/>
  <c r="BQ61" i="20"/>
  <c r="BQ56" i="20"/>
  <c r="BQ53" i="20"/>
  <c r="BQ49" i="20"/>
  <c r="BQ45" i="20"/>
  <c r="BQ59" i="20"/>
  <c r="BQ57" i="20"/>
  <c r="BQ51" i="20"/>
  <c r="BQ48" i="20"/>
  <c r="BQ43" i="20"/>
  <c r="BQ37" i="20"/>
  <c r="BQ34" i="20"/>
  <c r="BQ29" i="20"/>
  <c r="BQ26" i="20"/>
  <c r="BQ50" i="20"/>
  <c r="BQ42" i="20"/>
  <c r="BQ40" i="20"/>
  <c r="BQ39" i="20"/>
  <c r="BQ32" i="20"/>
  <c r="BQ31" i="20"/>
  <c r="BQ24" i="20"/>
  <c r="BQ23" i="20"/>
  <c r="BQ60" i="20"/>
  <c r="BQ52" i="20"/>
  <c r="BQ47" i="20"/>
  <c r="BQ44" i="20"/>
  <c r="BQ38" i="20"/>
  <c r="BQ58" i="20"/>
  <c r="BQ46" i="20"/>
  <c r="BQ41" i="20"/>
  <c r="BQ36" i="20"/>
  <c r="BQ35" i="20"/>
  <c r="BQ28" i="20"/>
  <c r="BQ27" i="20"/>
  <c r="BQ25" i="20"/>
  <c r="BQ17" i="20"/>
  <c r="BQ14" i="20"/>
  <c r="BQ9" i="20"/>
  <c r="BQ6" i="20"/>
  <c r="BQ30" i="20"/>
  <c r="BQ19" i="20"/>
  <c r="BQ12" i="20"/>
  <c r="BQ11" i="20"/>
  <c r="BQ4" i="20"/>
  <c r="BQ3" i="20"/>
  <c r="BQ33" i="20"/>
  <c r="BQ21" i="20"/>
  <c r="BQ18" i="20"/>
  <c r="BQ13" i="20"/>
  <c r="BQ10" i="20"/>
  <c r="BQ5" i="20"/>
  <c r="BQ22" i="20"/>
  <c r="BQ20" i="20"/>
  <c r="BQ16" i="20"/>
  <c r="BQ15" i="20"/>
  <c r="BQ8" i="20"/>
  <c r="BQ7" i="20"/>
  <c r="C10" i="19"/>
  <c r="I10" i="19"/>
  <c r="D10" i="19"/>
  <c r="I14" i="19"/>
  <c r="L10" i="14"/>
  <c r="M10" i="14"/>
  <c r="M14" i="14"/>
  <c r="BQ4" i="10"/>
  <c r="BQ8" i="10"/>
  <c r="BQ12" i="10"/>
  <c r="BQ16" i="10"/>
  <c r="BQ20" i="10"/>
  <c r="BQ24" i="10"/>
  <c r="BQ28" i="10"/>
  <c r="BQ32" i="10"/>
  <c r="BQ36" i="10"/>
  <c r="BQ40" i="10"/>
  <c r="BQ3" i="10"/>
  <c r="BQ7" i="10"/>
  <c r="BQ11" i="10"/>
  <c r="BQ15" i="10"/>
  <c r="BQ19" i="10"/>
  <c r="BQ23" i="10"/>
  <c r="BQ27" i="10"/>
  <c r="BQ31" i="10"/>
  <c r="BQ35" i="10"/>
  <c r="BQ39" i="10"/>
  <c r="J10" i="14"/>
  <c r="BQ6" i="10"/>
  <c r="BQ10" i="10"/>
  <c r="BQ14" i="10"/>
  <c r="BQ18" i="10"/>
  <c r="BQ22" i="10"/>
  <c r="BQ26" i="10"/>
  <c r="BQ30" i="10"/>
  <c r="BQ5" i="10"/>
  <c r="BQ9" i="10"/>
  <c r="BQ13" i="10"/>
  <c r="BQ17" i="10"/>
  <c r="BQ21" i="10"/>
  <c r="BQ25" i="10"/>
  <c r="BQ29" i="10"/>
  <c r="BQ33" i="10"/>
  <c r="BQ37" i="10"/>
  <c r="BQ43" i="10"/>
  <c r="BQ47" i="10"/>
  <c r="BQ51" i="10"/>
  <c r="BQ55" i="10"/>
  <c r="BQ59" i="10"/>
  <c r="BQ63" i="10"/>
  <c r="BQ67" i="10"/>
  <c r="BQ71" i="10"/>
  <c r="BQ75" i="10"/>
  <c r="BQ79" i="10"/>
  <c r="BQ46" i="10"/>
  <c r="BQ50" i="10"/>
  <c r="BQ54" i="10"/>
  <c r="BQ58" i="10"/>
  <c r="BQ62" i="10"/>
  <c r="BQ66" i="10"/>
  <c r="BQ70" i="10"/>
  <c r="BQ74" i="10"/>
  <c r="BQ78" i="10"/>
  <c r="BQ34" i="10"/>
  <c r="BQ38" i="10"/>
  <c r="BQ41" i="10"/>
  <c r="BQ42" i="10"/>
  <c r="BQ45" i="10"/>
  <c r="BQ49" i="10"/>
  <c r="BQ53" i="10"/>
  <c r="BQ57" i="10"/>
  <c r="BQ61" i="10"/>
  <c r="BQ65" i="10"/>
  <c r="BQ69" i="10"/>
  <c r="BQ44" i="10"/>
  <c r="BQ48" i="10"/>
  <c r="BQ52" i="10"/>
  <c r="BQ56" i="10"/>
  <c r="BQ60" i="10"/>
  <c r="BQ64" i="10"/>
  <c r="BQ68" i="10"/>
  <c r="BQ72" i="10"/>
  <c r="BQ81" i="10"/>
  <c r="BQ85" i="10"/>
  <c r="BQ89" i="10"/>
  <c r="BQ93" i="10"/>
  <c r="BQ97" i="10"/>
  <c r="BQ101" i="10"/>
  <c r="BQ76" i="10"/>
  <c r="BQ80" i="10"/>
  <c r="BQ84" i="10"/>
  <c r="BQ88" i="10"/>
  <c r="BQ92" i="10"/>
  <c r="BQ96" i="10"/>
  <c r="BQ100" i="10"/>
  <c r="BQ83" i="10"/>
  <c r="BQ87" i="10"/>
  <c r="BQ91" i="10"/>
  <c r="BQ95" i="10"/>
  <c r="BQ99" i="10"/>
  <c r="BQ103" i="10"/>
  <c r="BQ73" i="10"/>
  <c r="BQ77" i="10"/>
  <c r="BQ82" i="10"/>
  <c r="BQ86" i="10"/>
  <c r="BQ90" i="10"/>
  <c r="BQ94" i="10"/>
  <c r="BQ98" i="10"/>
  <c r="BQ102" i="10"/>
  <c r="K10" i="14"/>
  <c r="BQ5" i="9"/>
  <c r="BQ4" i="9"/>
  <c r="BQ8" i="9"/>
  <c r="BQ12" i="9"/>
  <c r="BQ16" i="9"/>
  <c r="BQ3" i="9"/>
  <c r="BQ7" i="9"/>
  <c r="BQ11" i="9"/>
  <c r="BQ15" i="9"/>
  <c r="BQ6" i="9"/>
  <c r="BQ10" i="9"/>
  <c r="BQ14" i="9"/>
  <c r="BQ20" i="9"/>
  <c r="BQ24" i="9"/>
  <c r="BQ28" i="9"/>
  <c r="BQ32" i="9"/>
  <c r="BQ36" i="9"/>
  <c r="BQ40" i="9"/>
  <c r="BQ44" i="9"/>
  <c r="BQ48" i="9"/>
  <c r="BQ19" i="9"/>
  <c r="BQ23" i="9"/>
  <c r="BQ27" i="9"/>
  <c r="BQ31" i="9"/>
  <c r="BQ35" i="9"/>
  <c r="BQ39" i="9"/>
  <c r="BQ43" i="9"/>
  <c r="BQ47" i="9"/>
  <c r="BQ9" i="9"/>
  <c r="BQ13" i="9"/>
  <c r="BQ18" i="9"/>
  <c r="BQ22" i="9"/>
  <c r="BQ26" i="9"/>
  <c r="BQ30" i="9"/>
  <c r="BQ34" i="9"/>
  <c r="BQ38" i="9"/>
  <c r="BQ42" i="9"/>
  <c r="BQ46" i="9"/>
  <c r="BQ50" i="9"/>
  <c r="BQ54" i="9"/>
  <c r="BQ17" i="9"/>
  <c r="BQ21" i="9"/>
  <c r="BQ25" i="9"/>
  <c r="BQ29" i="9"/>
  <c r="BQ33" i="9"/>
  <c r="BQ37" i="9"/>
  <c r="BQ41" i="9"/>
  <c r="BQ45" i="9"/>
  <c r="BQ49" i="9"/>
  <c r="BQ53" i="9"/>
  <c r="BQ51" i="9"/>
  <c r="BQ55" i="9"/>
  <c r="BQ58" i="9"/>
  <c r="BQ62" i="9"/>
  <c r="BQ66" i="9"/>
  <c r="BQ70" i="9"/>
  <c r="BQ74" i="9"/>
  <c r="BQ78" i="9"/>
  <c r="BQ82" i="9"/>
  <c r="BQ86" i="9"/>
  <c r="BQ90" i="9"/>
  <c r="BQ94" i="9"/>
  <c r="BQ98" i="9"/>
  <c r="BQ102" i="9"/>
  <c r="BQ103" i="9"/>
  <c r="BQ57" i="9"/>
  <c r="BQ61" i="9"/>
  <c r="BQ65" i="9"/>
  <c r="BQ69" i="9"/>
  <c r="BQ73" i="9"/>
  <c r="BQ77" i="9"/>
  <c r="BQ81" i="9"/>
  <c r="BQ85" i="9"/>
  <c r="BQ89" i="9"/>
  <c r="BQ93" i="9"/>
  <c r="BQ97" i="9"/>
  <c r="BQ101" i="9"/>
  <c r="BQ52" i="9"/>
  <c r="BQ56" i="9"/>
  <c r="BQ60" i="9"/>
  <c r="BQ64" i="9"/>
  <c r="BQ68" i="9"/>
  <c r="BQ72" i="9"/>
  <c r="BQ76" i="9"/>
  <c r="BQ80" i="9"/>
  <c r="BQ84" i="9"/>
  <c r="BQ88" i="9"/>
  <c r="BQ92" i="9"/>
  <c r="BQ96" i="9"/>
  <c r="BQ100" i="9"/>
  <c r="BQ59" i="9"/>
  <c r="BQ63" i="9"/>
  <c r="BQ67" i="9"/>
  <c r="BQ71" i="9"/>
  <c r="BQ75" i="9"/>
  <c r="BQ79" i="9"/>
  <c r="BQ83" i="9"/>
  <c r="BQ87" i="9"/>
  <c r="BQ91" i="9"/>
  <c r="BQ95" i="9"/>
  <c r="BQ99" i="9"/>
  <c r="BQ65" i="6"/>
  <c r="BQ69" i="6"/>
  <c r="BQ73" i="6"/>
  <c r="BQ77" i="6"/>
  <c r="BQ81" i="6"/>
  <c r="BQ85" i="6"/>
  <c r="BQ89" i="6"/>
  <c r="BQ93" i="6"/>
  <c r="BQ97" i="6"/>
  <c r="BQ101" i="6"/>
  <c r="BQ5" i="6"/>
  <c r="BQ9" i="6"/>
  <c r="BQ13" i="6"/>
  <c r="BQ17" i="6"/>
  <c r="BQ21" i="6"/>
  <c r="BQ25" i="6"/>
  <c r="BQ29" i="6"/>
  <c r="BQ33" i="6"/>
  <c r="BQ37" i="6"/>
  <c r="BQ41" i="6"/>
  <c r="BQ45" i="6"/>
  <c r="BQ49" i="6"/>
  <c r="BQ53" i="6"/>
  <c r="BQ57" i="6"/>
  <c r="BQ61" i="6"/>
  <c r="BQ64" i="6"/>
  <c r="BQ68" i="6"/>
  <c r="BQ72" i="6"/>
  <c r="BQ76" i="6"/>
  <c r="BQ80" i="6"/>
  <c r="BQ84" i="6"/>
  <c r="BQ88" i="6"/>
  <c r="BQ92" i="6"/>
  <c r="BQ96" i="6"/>
  <c r="BQ100" i="6"/>
  <c r="BQ104" i="6"/>
  <c r="BQ4" i="6"/>
  <c r="BQ8" i="6"/>
  <c r="BQ12" i="6"/>
  <c r="BQ16" i="6"/>
  <c r="BQ20" i="6"/>
  <c r="BQ24" i="6"/>
  <c r="BQ28" i="6"/>
  <c r="BQ32" i="6"/>
  <c r="BQ36" i="6"/>
  <c r="BQ40" i="6"/>
  <c r="BQ44" i="6"/>
  <c r="BQ48" i="6"/>
  <c r="BQ52" i="6"/>
  <c r="BQ56" i="6"/>
  <c r="BQ60" i="6"/>
  <c r="BQ67" i="6"/>
  <c r="BQ71" i="6"/>
  <c r="BQ75" i="6"/>
  <c r="BQ79" i="6"/>
  <c r="BQ83" i="6"/>
  <c r="BQ87" i="6"/>
  <c r="BQ91" i="6"/>
  <c r="BQ95" i="6"/>
  <c r="BQ99" i="6"/>
  <c r="BQ103" i="6"/>
  <c r="BQ7" i="6"/>
  <c r="BQ11" i="6"/>
  <c r="BQ15" i="6"/>
  <c r="BQ19" i="6"/>
  <c r="BQ23" i="6"/>
  <c r="BQ27" i="6"/>
  <c r="BQ31" i="6"/>
  <c r="BQ35" i="6"/>
  <c r="BQ39" i="6"/>
  <c r="BQ43" i="6"/>
  <c r="BQ47" i="6"/>
  <c r="BQ51" i="6"/>
  <c r="BQ55" i="6"/>
  <c r="BQ59" i="6"/>
  <c r="BQ63" i="6"/>
  <c r="BQ66" i="6"/>
  <c r="BQ70" i="6"/>
  <c r="BQ74" i="6"/>
  <c r="BQ78" i="6"/>
  <c r="BQ82" i="6"/>
  <c r="BQ86" i="6"/>
  <c r="BQ90" i="6"/>
  <c r="BQ94" i="6"/>
  <c r="BQ98" i="6"/>
  <c r="BQ102" i="6"/>
  <c r="BQ6" i="6"/>
  <c r="BQ10" i="6"/>
  <c r="BQ14" i="6"/>
  <c r="BQ18" i="6"/>
  <c r="BQ22" i="6"/>
  <c r="BQ26" i="6"/>
  <c r="BQ34" i="6"/>
  <c r="BQ50" i="6"/>
  <c r="BQ38" i="6"/>
  <c r="BQ54" i="6"/>
  <c r="BQ42" i="6"/>
  <c r="BQ58" i="6"/>
  <c r="BQ30" i="6"/>
  <c r="BQ46" i="6"/>
  <c r="BQ62" i="6"/>
  <c r="F10" i="14"/>
  <c r="BQ5" i="7"/>
  <c r="BQ9" i="7"/>
  <c r="BQ13" i="7"/>
  <c r="BQ17" i="7"/>
  <c r="BQ21" i="7"/>
  <c r="BQ25" i="7"/>
  <c r="BQ29" i="7"/>
  <c r="BQ33" i="7"/>
  <c r="BQ37" i="7"/>
  <c r="BQ41" i="7"/>
  <c r="BQ45" i="7"/>
  <c r="BQ49" i="7"/>
  <c r="BQ53" i="7"/>
  <c r="BQ57" i="7"/>
  <c r="BQ61" i="7"/>
  <c r="BQ65" i="7"/>
  <c r="BQ69" i="7"/>
  <c r="BQ73" i="7"/>
  <c r="BQ77" i="7"/>
  <c r="BQ81" i="7"/>
  <c r="BQ85" i="7"/>
  <c r="BQ89" i="7"/>
  <c r="BQ93" i="7"/>
  <c r="BQ97" i="7"/>
  <c r="BQ101" i="7"/>
  <c r="BQ4" i="7"/>
  <c r="BQ8" i="7"/>
  <c r="BQ12" i="7"/>
  <c r="BQ16" i="7"/>
  <c r="BQ20" i="7"/>
  <c r="BQ24" i="7"/>
  <c r="BQ28" i="7"/>
  <c r="BQ32" i="7"/>
  <c r="BQ36" i="7"/>
  <c r="BQ40" i="7"/>
  <c r="BQ44" i="7"/>
  <c r="BQ48" i="7"/>
  <c r="BQ52" i="7"/>
  <c r="BQ56" i="7"/>
  <c r="BQ60" i="7"/>
  <c r="BQ64" i="7"/>
  <c r="BQ68" i="7"/>
  <c r="BQ72" i="7"/>
  <c r="BQ76" i="7"/>
  <c r="BQ80" i="7"/>
  <c r="BQ84" i="7"/>
  <c r="BQ88" i="7"/>
  <c r="BQ92" i="7"/>
  <c r="BQ96" i="7"/>
  <c r="BQ100" i="7"/>
  <c r="BQ3" i="7"/>
  <c r="BQ7" i="7"/>
  <c r="BQ11" i="7"/>
  <c r="BQ15" i="7"/>
  <c r="BQ19" i="7"/>
  <c r="BQ23" i="7"/>
  <c r="BQ27" i="7"/>
  <c r="BQ31" i="7"/>
  <c r="BQ35" i="7"/>
  <c r="BQ39" i="7"/>
  <c r="BQ43" i="7"/>
  <c r="BQ47" i="7"/>
  <c r="BQ51" i="7"/>
  <c r="BQ55" i="7"/>
  <c r="BQ59" i="7"/>
  <c r="BQ63" i="7"/>
  <c r="BQ67" i="7"/>
  <c r="BQ71" i="7"/>
  <c r="BQ75" i="7"/>
  <c r="BQ79" i="7"/>
  <c r="BQ83" i="7"/>
  <c r="BQ87" i="7"/>
  <c r="BQ91" i="7"/>
  <c r="BQ95" i="7"/>
  <c r="BQ99" i="7"/>
  <c r="BQ103" i="7"/>
  <c r="BQ6" i="7"/>
  <c r="BQ10" i="7"/>
  <c r="BQ14" i="7"/>
  <c r="BQ18" i="7"/>
  <c r="BQ22" i="7"/>
  <c r="BQ26" i="7"/>
  <c r="BQ30" i="7"/>
  <c r="BQ34" i="7"/>
  <c r="BQ38" i="7"/>
  <c r="BQ42" i="7"/>
  <c r="BQ46" i="7"/>
  <c r="BQ50" i="7"/>
  <c r="BQ54" i="7"/>
  <c r="BQ58" i="7"/>
  <c r="BQ62" i="7"/>
  <c r="BQ66" i="7"/>
  <c r="BQ70" i="7"/>
  <c r="BQ74" i="7"/>
  <c r="BQ78" i="7"/>
  <c r="BQ82" i="7"/>
  <c r="BQ86" i="7"/>
  <c r="BQ90" i="7"/>
  <c r="BQ94" i="7"/>
  <c r="BQ98" i="7"/>
  <c r="BQ102" i="7"/>
  <c r="I10" i="14"/>
  <c r="AB10" i="14" s="1"/>
  <c r="BQ4" i="8"/>
  <c r="BQ8" i="8"/>
  <c r="BQ12" i="8"/>
  <c r="BQ16" i="8"/>
  <c r="BQ20" i="8"/>
  <c r="BQ24" i="8"/>
  <c r="BQ28" i="8"/>
  <c r="BQ32" i="8"/>
  <c r="BQ36" i="8"/>
  <c r="BQ40" i="8"/>
  <c r="BQ44" i="8"/>
  <c r="BQ48" i="8"/>
  <c r="BQ52" i="8"/>
  <c r="BQ56" i="8"/>
  <c r="BQ60" i="8"/>
  <c r="BQ3" i="8"/>
  <c r="BQ7" i="8"/>
  <c r="BQ11" i="8"/>
  <c r="BQ15" i="8"/>
  <c r="BQ19" i="8"/>
  <c r="BQ23" i="8"/>
  <c r="BQ27" i="8"/>
  <c r="BQ31" i="8"/>
  <c r="BQ35" i="8"/>
  <c r="BQ39" i="8"/>
  <c r="BQ43" i="8"/>
  <c r="BQ47" i="8"/>
  <c r="BQ51" i="8"/>
  <c r="BQ55" i="8"/>
  <c r="BQ59" i="8"/>
  <c r="BQ63" i="8"/>
  <c r="BQ67" i="8"/>
  <c r="BQ6" i="8"/>
  <c r="BQ10" i="8"/>
  <c r="BQ14" i="8"/>
  <c r="BQ18" i="8"/>
  <c r="BQ22" i="8"/>
  <c r="BQ26" i="8"/>
  <c r="BQ30" i="8"/>
  <c r="BQ34" i="8"/>
  <c r="BQ38" i="8"/>
  <c r="BQ42" i="8"/>
  <c r="BQ46" i="8"/>
  <c r="BQ50" i="8"/>
  <c r="BQ54" i="8"/>
  <c r="BQ5" i="8"/>
  <c r="BQ9" i="8"/>
  <c r="BQ13" i="8"/>
  <c r="BQ17" i="8"/>
  <c r="BQ21" i="8"/>
  <c r="BQ25" i="8"/>
  <c r="BQ29" i="8"/>
  <c r="BQ33" i="8"/>
  <c r="BQ37" i="8"/>
  <c r="BQ41" i="8"/>
  <c r="BQ45" i="8"/>
  <c r="BQ49" i="8"/>
  <c r="BQ53" i="8"/>
  <c r="BQ57" i="8"/>
  <c r="BQ61" i="8"/>
  <c r="BQ65" i="8"/>
  <c r="BQ66" i="8"/>
  <c r="BQ69" i="8"/>
  <c r="BQ73" i="8"/>
  <c r="BQ77" i="8"/>
  <c r="BQ81" i="8"/>
  <c r="BQ85" i="8"/>
  <c r="BQ89" i="8"/>
  <c r="BQ93" i="8"/>
  <c r="BQ97" i="8"/>
  <c r="BQ101" i="8"/>
  <c r="BQ58" i="8"/>
  <c r="BQ68" i="8"/>
  <c r="BQ72" i="8"/>
  <c r="BQ76" i="8"/>
  <c r="BQ80" i="8"/>
  <c r="BQ84" i="8"/>
  <c r="BQ88" i="8"/>
  <c r="BQ92" i="8"/>
  <c r="BQ96" i="8"/>
  <c r="BQ100" i="8"/>
  <c r="BQ62" i="8"/>
  <c r="BQ71" i="8"/>
  <c r="BQ75" i="8"/>
  <c r="BQ79" i="8"/>
  <c r="BQ83" i="8"/>
  <c r="BQ87" i="8"/>
  <c r="BQ91" i="8"/>
  <c r="BQ95" i="8"/>
  <c r="BQ99" i="8"/>
  <c r="BQ103" i="8"/>
  <c r="BQ64" i="8"/>
  <c r="BQ70" i="8"/>
  <c r="BQ74" i="8"/>
  <c r="BQ78" i="8"/>
  <c r="BQ82" i="8"/>
  <c r="BQ86" i="8"/>
  <c r="BQ90" i="8"/>
  <c r="BQ94" i="8"/>
  <c r="BQ98" i="8"/>
  <c r="BQ102" i="8"/>
  <c r="BQ3" i="5"/>
  <c r="BQ4" i="5"/>
  <c r="BQ5" i="5"/>
  <c r="BQ6" i="5"/>
  <c r="BQ7" i="5"/>
  <c r="BQ8" i="5"/>
  <c r="BQ9" i="5"/>
  <c r="BQ10" i="5"/>
  <c r="BQ11" i="5"/>
  <c r="BQ12" i="5"/>
  <c r="BQ13" i="5"/>
  <c r="BQ14" i="5"/>
  <c r="BQ15" i="5"/>
  <c r="BQ16" i="5"/>
  <c r="BQ17" i="5"/>
  <c r="BQ18" i="5"/>
  <c r="BQ19" i="5"/>
  <c r="BQ20" i="5"/>
  <c r="BQ21" i="5"/>
  <c r="BQ22" i="5"/>
  <c r="BQ23" i="5"/>
  <c r="BQ24" i="5"/>
  <c r="BQ25" i="5"/>
  <c r="BQ26" i="5"/>
  <c r="BQ27" i="5"/>
  <c r="BQ28" i="5"/>
  <c r="BQ29" i="5"/>
  <c r="BQ30" i="5"/>
  <c r="BQ31" i="5"/>
  <c r="BQ32" i="5"/>
  <c r="BQ33" i="5"/>
  <c r="BQ34" i="5"/>
  <c r="BQ35" i="5"/>
  <c r="BQ36" i="5"/>
  <c r="BQ37" i="5"/>
  <c r="BQ38" i="5"/>
  <c r="BQ39" i="5"/>
  <c r="BQ40" i="5"/>
  <c r="BQ41" i="5"/>
  <c r="BQ42" i="5"/>
  <c r="BQ43" i="5"/>
  <c r="BQ44" i="5"/>
  <c r="BQ45" i="5"/>
  <c r="BQ46" i="5"/>
  <c r="BQ47" i="5"/>
  <c r="BQ48" i="5"/>
  <c r="BQ49" i="5"/>
  <c r="BQ50" i="5"/>
  <c r="BQ51" i="5"/>
  <c r="BQ52" i="5"/>
  <c r="BQ53" i="5"/>
  <c r="BQ54" i="5"/>
  <c r="BQ55" i="5"/>
  <c r="BQ56" i="5"/>
  <c r="BQ57" i="5"/>
  <c r="BQ58" i="5"/>
  <c r="BQ59" i="5"/>
  <c r="BQ60" i="5"/>
  <c r="BQ61" i="5"/>
  <c r="BQ62" i="5"/>
  <c r="BQ63" i="5"/>
  <c r="BQ64" i="5"/>
  <c r="BQ65" i="5"/>
  <c r="BQ66" i="5"/>
  <c r="BQ67" i="5"/>
  <c r="BQ68" i="5"/>
  <c r="BQ69" i="5"/>
  <c r="BQ70" i="5"/>
  <c r="BQ71" i="5"/>
  <c r="BQ72" i="5"/>
  <c r="BQ73" i="5"/>
  <c r="BQ74" i="5"/>
  <c r="BQ75" i="5"/>
  <c r="BQ76" i="5"/>
  <c r="BQ77" i="5"/>
  <c r="BQ78" i="5"/>
  <c r="BQ79" i="5"/>
  <c r="BQ80" i="5"/>
  <c r="BQ81" i="5"/>
  <c r="BQ82" i="5"/>
  <c r="BQ83" i="5"/>
  <c r="BQ84" i="5"/>
  <c r="BQ85" i="5"/>
  <c r="BQ86" i="5"/>
  <c r="BQ87" i="5"/>
  <c r="BQ88" i="5"/>
  <c r="BQ89" i="5"/>
  <c r="BQ90" i="5"/>
  <c r="BQ91" i="5"/>
  <c r="BQ92" i="5"/>
  <c r="BQ93" i="5"/>
  <c r="BQ94" i="5"/>
  <c r="BQ95" i="5"/>
  <c r="BQ96" i="5"/>
  <c r="BQ97" i="5"/>
  <c r="BQ98" i="5"/>
  <c r="BQ99" i="5"/>
  <c r="BQ100" i="5"/>
  <c r="BQ101" i="5"/>
  <c r="BQ102" i="5"/>
  <c r="BQ103" i="5"/>
  <c r="G10" i="14"/>
  <c r="BQ104" i="3"/>
  <c r="BQ105" i="32" l="1"/>
  <c r="BQ105" i="30"/>
  <c r="N10" i="14"/>
  <c r="E10" i="14" s="1"/>
  <c r="J10" i="19"/>
  <c r="BQ63" i="31"/>
  <c r="BQ64" i="31"/>
  <c r="BQ65" i="31"/>
  <c r="BQ66" i="31"/>
  <c r="BQ67" i="31"/>
  <c r="BQ68" i="31"/>
  <c r="BQ69" i="31"/>
  <c r="BQ70" i="31"/>
  <c r="BQ71" i="31"/>
  <c r="BQ72" i="31"/>
  <c r="BQ73" i="31"/>
  <c r="BQ74" i="31"/>
  <c r="BQ75" i="31"/>
  <c r="BQ76" i="31"/>
  <c r="BQ77" i="31"/>
  <c r="BQ78" i="31"/>
  <c r="BQ79" i="31"/>
  <c r="BQ80" i="31"/>
  <c r="BQ81" i="31"/>
  <c r="BQ82" i="31"/>
  <c r="BQ83" i="31"/>
  <c r="BQ87" i="31"/>
  <c r="BQ84" i="31"/>
  <c r="BQ85" i="31"/>
  <c r="BQ88" i="31"/>
  <c r="BQ90" i="31"/>
  <c r="BQ91" i="31"/>
  <c r="BQ92" i="31"/>
  <c r="BQ93" i="31"/>
  <c r="BQ94" i="31"/>
  <c r="BQ95" i="31"/>
  <c r="BQ96" i="31"/>
  <c r="BQ97" i="31"/>
  <c r="BQ98" i="31"/>
  <c r="BQ99" i="31"/>
  <c r="BQ100" i="31"/>
  <c r="BQ101" i="31"/>
  <c r="BQ102" i="31"/>
  <c r="BQ103" i="31"/>
  <c r="BQ86" i="31"/>
  <c r="BQ89" i="31"/>
  <c r="BQ73" i="29"/>
  <c r="BQ74" i="29"/>
  <c r="BQ78" i="29"/>
  <c r="BQ82" i="29"/>
  <c r="BQ91" i="29"/>
  <c r="BQ92" i="29"/>
  <c r="BQ93" i="29"/>
  <c r="BQ94" i="29"/>
  <c r="BQ95" i="29"/>
  <c r="BQ96" i="29"/>
  <c r="BQ97" i="29"/>
  <c r="BQ98" i="29"/>
  <c r="BQ99" i="29"/>
  <c r="BQ100" i="29"/>
  <c r="BQ101" i="29"/>
  <c r="BQ102" i="29"/>
  <c r="BQ103" i="29"/>
  <c r="BQ63" i="29"/>
  <c r="BQ67" i="29"/>
  <c r="BQ71" i="29"/>
  <c r="BQ75" i="29"/>
  <c r="BQ79" i="29"/>
  <c r="BQ64" i="29"/>
  <c r="BQ68" i="29"/>
  <c r="BQ72" i="29"/>
  <c r="BQ76" i="29"/>
  <c r="BQ80" i="29"/>
  <c r="BQ83" i="29"/>
  <c r="BQ84" i="29"/>
  <c r="BQ85" i="29"/>
  <c r="BQ86" i="29"/>
  <c r="BQ87" i="29"/>
  <c r="BQ88" i="29"/>
  <c r="BQ89" i="29"/>
  <c r="BQ90" i="29"/>
  <c r="BQ65" i="29"/>
  <c r="BQ69" i="29"/>
  <c r="BQ77" i="29"/>
  <c r="BQ81" i="29"/>
  <c r="BQ66" i="29"/>
  <c r="BQ70" i="29"/>
  <c r="AA10" i="14"/>
  <c r="AC10" i="14"/>
  <c r="BQ105" i="21"/>
  <c r="BQ105" i="26"/>
  <c r="BQ105" i="25"/>
  <c r="BQ105" i="22"/>
  <c r="BQ105" i="27"/>
  <c r="BQ105" i="20"/>
  <c r="BQ105" i="23"/>
  <c r="BU105" i="27"/>
  <c r="D10" i="14"/>
  <c r="B10" i="14"/>
  <c r="C10" i="14"/>
  <c r="BQ105" i="18"/>
  <c r="BQ105" i="9"/>
  <c r="BQ105" i="7"/>
  <c r="BQ105" i="5"/>
  <c r="BQ105" i="8"/>
  <c r="BQ106" i="6"/>
  <c r="BQ105" i="17"/>
  <c r="BQ105" i="10"/>
  <c r="E102" i="1"/>
  <c r="E93" i="1"/>
  <c r="E95" i="1"/>
  <c r="E88" i="1"/>
  <c r="E103" i="1"/>
  <c r="E91" i="1"/>
  <c r="E94" i="1"/>
  <c r="E98" i="1"/>
  <c r="E101" i="1"/>
  <c r="E81" i="1"/>
  <c r="E99" i="1"/>
  <c r="BQ105" i="29" l="1"/>
  <c r="BQ105" i="31"/>
  <c r="J103" i="1"/>
  <c r="H38" i="14" s="1"/>
  <c r="L103" i="1"/>
  <c r="X82" i="1"/>
  <c r="X96" i="1"/>
  <c r="X94" i="1"/>
  <c r="X92" i="1"/>
  <c r="X97" i="1"/>
  <c r="F99" i="1"/>
  <c r="F85" i="1"/>
  <c r="J87" i="1"/>
  <c r="H22" i="14" s="1"/>
  <c r="X100" i="1"/>
  <c r="X107" i="1"/>
  <c r="H86" i="1"/>
  <c r="X91" i="1"/>
  <c r="X86" i="1"/>
  <c r="X90" i="1"/>
  <c r="X89" i="1"/>
  <c r="X99" i="1"/>
  <c r="X81" i="1"/>
  <c r="X103" i="1"/>
  <c r="X93" i="1"/>
  <c r="X85" i="1"/>
  <c r="X101" i="1"/>
  <c r="BP67" i="3"/>
  <c r="CQ88" i="3"/>
  <c r="CQ99" i="3"/>
  <c r="CQ80" i="3"/>
  <c r="CQ7" i="3"/>
  <c r="CQ10" i="3"/>
  <c r="CQ57" i="3"/>
  <c r="CQ98" i="3"/>
  <c r="CQ61" i="3"/>
  <c r="CQ17" i="3"/>
  <c r="CQ53" i="3"/>
  <c r="CQ37" i="3"/>
  <c r="CQ13" i="3"/>
  <c r="CQ41" i="3"/>
  <c r="CQ73" i="3"/>
  <c r="CQ12" i="3"/>
  <c r="CQ84" i="3"/>
  <c r="CQ77" i="3"/>
  <c r="CQ14" i="3"/>
  <c r="CQ66" i="3"/>
  <c r="CQ95" i="3"/>
  <c r="CQ32" i="3"/>
  <c r="CQ78" i="3"/>
  <c r="CQ29" i="3"/>
  <c r="CQ15" i="3"/>
  <c r="CQ26" i="3"/>
  <c r="CQ85" i="3"/>
  <c r="CQ96" i="3"/>
  <c r="CQ59" i="3"/>
  <c r="CQ28" i="3"/>
  <c r="CQ91" i="3"/>
  <c r="CQ67" i="3"/>
  <c r="CQ30" i="3"/>
  <c r="CQ35" i="3"/>
  <c r="CQ54" i="3"/>
  <c r="CQ27" i="3"/>
  <c r="CQ64" i="3"/>
  <c r="CQ9" i="3"/>
  <c r="CQ6" i="3"/>
  <c r="CQ102" i="3"/>
  <c r="CQ86" i="3"/>
  <c r="CQ76" i="3"/>
  <c r="CQ97" i="3"/>
  <c r="CQ100" i="3"/>
  <c r="CQ60" i="3"/>
  <c r="CQ81" i="3"/>
  <c r="CQ8" i="3"/>
  <c r="CQ75" i="3"/>
  <c r="CQ71" i="3"/>
  <c r="CQ51" i="3"/>
  <c r="CQ11" i="3"/>
  <c r="CQ36" i="3"/>
  <c r="CQ62" i="3"/>
  <c r="CQ31" i="3"/>
  <c r="CQ19" i="3"/>
  <c r="CQ94" i="3"/>
  <c r="CQ45" i="3"/>
  <c r="CQ101" i="3"/>
  <c r="CQ39" i="3"/>
  <c r="CQ55" i="3"/>
  <c r="CQ65" i="3"/>
  <c r="CQ87" i="3"/>
  <c r="CQ34" i="3"/>
  <c r="CQ5" i="3"/>
  <c r="CQ68" i="3"/>
  <c r="CQ16" i="3"/>
  <c r="CQ18" i="3"/>
  <c r="CQ33" i="3"/>
  <c r="CQ83" i="3"/>
  <c r="CQ38" i="3"/>
  <c r="CQ48" i="3"/>
  <c r="CQ90" i="3"/>
  <c r="CQ50" i="3"/>
  <c r="CQ46" i="3"/>
  <c r="CQ74" i="3"/>
  <c r="CQ22" i="3"/>
  <c r="CQ40" i="3"/>
  <c r="CQ47" i="3"/>
  <c r="CQ23" i="3"/>
  <c r="CQ20" i="3"/>
  <c r="CQ89" i="3"/>
  <c r="CQ43" i="3"/>
  <c r="CQ56" i="3"/>
  <c r="CQ82" i="3"/>
  <c r="CQ52" i="3"/>
  <c r="CQ24" i="3"/>
  <c r="CQ70" i="3"/>
  <c r="CQ44" i="3"/>
  <c r="CQ72" i="3"/>
  <c r="CQ21" i="3"/>
  <c r="CQ79" i="3"/>
  <c r="CQ93" i="3"/>
  <c r="CQ3" i="3"/>
  <c r="CQ25" i="3"/>
  <c r="CQ92" i="3"/>
  <c r="CQ63" i="3"/>
  <c r="CQ49" i="3"/>
  <c r="CQ42" i="3"/>
  <c r="CQ58" i="3"/>
  <c r="CQ4" i="3"/>
  <c r="CQ69" i="3"/>
  <c r="L101" i="1"/>
  <c r="CQ2" i="3"/>
  <c r="H101" i="1"/>
  <c r="J101" i="1"/>
  <c r="H36" i="14" s="1"/>
  <c r="F101" i="1"/>
  <c r="CG38" i="3"/>
  <c r="CG80" i="3"/>
  <c r="CG68" i="3"/>
  <c r="CG53" i="3"/>
  <c r="CG44" i="3"/>
  <c r="CG26" i="3"/>
  <c r="CG28" i="3"/>
  <c r="CG23" i="3"/>
  <c r="CG35" i="3"/>
  <c r="CG73" i="3"/>
  <c r="CG101" i="3"/>
  <c r="CG24" i="3"/>
  <c r="CG92" i="3"/>
  <c r="CG36" i="3"/>
  <c r="CG13" i="3"/>
  <c r="CG75" i="3"/>
  <c r="CG20" i="3"/>
  <c r="CG42" i="3"/>
  <c r="CG64" i="3"/>
  <c r="CG88" i="3"/>
  <c r="CG60" i="3"/>
  <c r="CG34" i="3"/>
  <c r="CG17" i="3"/>
  <c r="CG82" i="3"/>
  <c r="CG57" i="3"/>
  <c r="CG16" i="3"/>
  <c r="CG100" i="3"/>
  <c r="CG50" i="3"/>
  <c r="CG102" i="3"/>
  <c r="CG94" i="3"/>
  <c r="CG7" i="3"/>
  <c r="CG59" i="3"/>
  <c r="CG55" i="3"/>
  <c r="CG93" i="3"/>
  <c r="CG65" i="3"/>
  <c r="CG76" i="3"/>
  <c r="CG97" i="3"/>
  <c r="CG48" i="3"/>
  <c r="CG67" i="3"/>
  <c r="CG39" i="3"/>
  <c r="CG89" i="3"/>
  <c r="CG99" i="3"/>
  <c r="CG90" i="3"/>
  <c r="CG62" i="3"/>
  <c r="CG91" i="3"/>
  <c r="CG61" i="3"/>
  <c r="CG12" i="3"/>
  <c r="CG3" i="3"/>
  <c r="CG95" i="3"/>
  <c r="CG45" i="3"/>
  <c r="CG66" i="3"/>
  <c r="CG27" i="3"/>
  <c r="CG40" i="3"/>
  <c r="CG15" i="3"/>
  <c r="CG96" i="3"/>
  <c r="CG4" i="3"/>
  <c r="CG52" i="3"/>
  <c r="CG5" i="3"/>
  <c r="CG18" i="3"/>
  <c r="CG69" i="3"/>
  <c r="CG8" i="3"/>
  <c r="CG9" i="3"/>
  <c r="CG19" i="3"/>
  <c r="CG81" i="3"/>
  <c r="CG29" i="3"/>
  <c r="CG85" i="3"/>
  <c r="CG63" i="3"/>
  <c r="CG56" i="3"/>
  <c r="CG78" i="3"/>
  <c r="CG72" i="3"/>
  <c r="CG33" i="3"/>
  <c r="CG41" i="3"/>
  <c r="CG6" i="3"/>
  <c r="CG10" i="3"/>
  <c r="CG98" i="3"/>
  <c r="CG74" i="3"/>
  <c r="CG32" i="3"/>
  <c r="CG71" i="3"/>
  <c r="CG14" i="3"/>
  <c r="CG47" i="3"/>
  <c r="CG51" i="3"/>
  <c r="CG87" i="3"/>
  <c r="CG43" i="3"/>
  <c r="CG22" i="3"/>
  <c r="CG21" i="3"/>
  <c r="CG46" i="3"/>
  <c r="CG77" i="3"/>
  <c r="CG31" i="3"/>
  <c r="CG37" i="3"/>
  <c r="CG54" i="3"/>
  <c r="CG83" i="3"/>
  <c r="CG25" i="3"/>
  <c r="CG70" i="3"/>
  <c r="CG58" i="3"/>
  <c r="CG49" i="3"/>
  <c r="CG11" i="3"/>
  <c r="CG86" i="3"/>
  <c r="CG84" i="3"/>
  <c r="CG79" i="3"/>
  <c r="CG30" i="3"/>
  <c r="L91" i="1"/>
  <c r="J91" i="1"/>
  <c r="H26" i="14" s="1"/>
  <c r="H91" i="1"/>
  <c r="CG2" i="3"/>
  <c r="F91" i="1"/>
  <c r="BY93" i="3"/>
  <c r="BY74" i="3"/>
  <c r="BY17" i="3"/>
  <c r="BY90" i="3"/>
  <c r="BY41" i="3"/>
  <c r="BY82" i="3"/>
  <c r="BY76" i="3"/>
  <c r="BY60" i="3"/>
  <c r="BY15" i="3"/>
  <c r="BY39" i="3"/>
  <c r="BY75" i="3"/>
  <c r="BY64" i="3"/>
  <c r="BY13" i="3"/>
  <c r="BY101" i="3"/>
  <c r="BY78" i="3"/>
  <c r="BY47" i="3"/>
  <c r="BY57" i="3"/>
  <c r="BY96" i="3"/>
  <c r="BY69" i="3"/>
  <c r="BY8" i="3"/>
  <c r="BY6" i="3"/>
  <c r="BY84" i="3"/>
  <c r="BY34" i="3"/>
  <c r="BY51" i="3"/>
  <c r="BY80" i="3"/>
  <c r="BY27" i="3"/>
  <c r="BY45" i="3"/>
  <c r="BY66" i="3"/>
  <c r="BY89" i="3"/>
  <c r="BY23" i="3"/>
  <c r="BY53" i="3"/>
  <c r="BY50" i="3"/>
  <c r="BY38" i="3"/>
  <c r="BY48" i="3"/>
  <c r="BY73" i="3"/>
  <c r="BY67" i="3"/>
  <c r="BY10" i="3"/>
  <c r="BY35" i="3"/>
  <c r="BY99" i="3"/>
  <c r="BY33" i="3"/>
  <c r="BY44" i="3"/>
  <c r="BY43" i="3"/>
  <c r="BY40" i="3"/>
  <c r="BY86" i="3"/>
  <c r="BY28" i="3"/>
  <c r="BY97" i="3"/>
  <c r="BY58" i="3"/>
  <c r="BY102" i="3"/>
  <c r="BY25" i="3"/>
  <c r="BY94" i="3"/>
  <c r="BY62" i="3"/>
  <c r="BY98" i="3"/>
  <c r="BY3" i="3"/>
  <c r="BY11" i="3"/>
  <c r="BY37" i="3"/>
  <c r="BY14" i="3"/>
  <c r="BY29" i="3"/>
  <c r="BY42" i="3"/>
  <c r="BY61" i="3"/>
  <c r="BY12" i="3"/>
  <c r="BY85" i="3"/>
  <c r="BY72" i="3"/>
  <c r="BY32" i="3"/>
  <c r="BY46" i="3"/>
  <c r="BY71" i="3"/>
  <c r="BY16" i="3"/>
  <c r="BY55" i="3"/>
  <c r="BY79" i="3"/>
  <c r="BY24" i="3"/>
  <c r="BY68" i="3"/>
  <c r="BY65" i="3"/>
  <c r="BY63" i="3"/>
  <c r="BY18" i="3"/>
  <c r="BY56" i="3"/>
  <c r="BY87" i="3"/>
  <c r="BY83" i="3"/>
  <c r="BY5" i="3"/>
  <c r="BY95" i="3"/>
  <c r="BY30" i="3"/>
  <c r="BY70" i="3"/>
  <c r="BY52" i="3"/>
  <c r="BY4" i="3"/>
  <c r="BY19" i="3"/>
  <c r="BY59" i="3"/>
  <c r="BY9" i="3"/>
  <c r="BY26" i="3"/>
  <c r="BY20" i="3"/>
  <c r="BY81" i="3"/>
  <c r="BY54" i="3"/>
  <c r="BY22" i="3"/>
  <c r="BY36" i="3"/>
  <c r="BY7" i="3"/>
  <c r="BY49" i="3"/>
  <c r="BY88" i="3"/>
  <c r="BY31" i="3"/>
  <c r="BY91" i="3"/>
  <c r="BY21" i="3"/>
  <c r="BY77" i="3"/>
  <c r="BY100" i="3"/>
  <c r="BY92" i="3"/>
  <c r="J83" i="1"/>
  <c r="H18" i="14" s="1"/>
  <c r="BY2" i="3"/>
  <c r="L83" i="1"/>
  <c r="F83" i="1"/>
  <c r="CC35" i="3"/>
  <c r="CC3" i="3"/>
  <c r="CC71" i="3"/>
  <c r="CC82" i="3"/>
  <c r="CC52" i="3"/>
  <c r="CC66" i="3"/>
  <c r="CC29" i="3"/>
  <c r="CC25" i="3"/>
  <c r="CC6" i="3"/>
  <c r="CC92" i="3"/>
  <c r="CC37" i="3"/>
  <c r="CC12" i="3"/>
  <c r="CC69" i="3"/>
  <c r="CC97" i="3"/>
  <c r="CC9" i="3"/>
  <c r="CC30" i="3"/>
  <c r="CC59" i="3"/>
  <c r="CC13" i="3"/>
  <c r="CC32" i="3"/>
  <c r="CC85" i="3"/>
  <c r="CC78" i="3"/>
  <c r="CC8" i="3"/>
  <c r="CC72" i="3"/>
  <c r="CC49" i="3"/>
  <c r="CC51" i="3"/>
  <c r="CC40" i="3"/>
  <c r="CC23" i="3"/>
  <c r="CC65" i="3"/>
  <c r="CC43" i="3"/>
  <c r="CC75" i="3"/>
  <c r="CC11" i="3"/>
  <c r="CC15" i="3"/>
  <c r="CC98" i="3"/>
  <c r="CC10" i="3"/>
  <c r="CC80" i="3"/>
  <c r="CC102" i="3"/>
  <c r="CC34" i="3"/>
  <c r="CC47" i="3"/>
  <c r="CC48" i="3"/>
  <c r="CC76" i="3"/>
  <c r="CC95" i="3"/>
  <c r="CC81" i="3"/>
  <c r="CC14" i="3"/>
  <c r="CC101" i="3"/>
  <c r="CC50" i="3"/>
  <c r="CC58" i="3"/>
  <c r="CC7" i="3"/>
  <c r="CC89" i="3"/>
  <c r="CC21" i="3"/>
  <c r="CC100" i="3"/>
  <c r="CC67" i="3"/>
  <c r="CC55" i="3"/>
  <c r="CC61" i="3"/>
  <c r="CC53" i="3"/>
  <c r="CC46" i="3"/>
  <c r="CC96" i="3"/>
  <c r="CC77" i="3"/>
  <c r="CC16" i="3"/>
  <c r="CC86" i="3"/>
  <c r="CC27" i="3"/>
  <c r="CC94" i="3"/>
  <c r="CC20" i="3"/>
  <c r="CC45" i="3"/>
  <c r="CC31" i="3"/>
  <c r="CC79" i="3"/>
  <c r="CC99" i="3"/>
  <c r="CC39" i="3"/>
  <c r="CC93" i="3"/>
  <c r="CC19" i="3"/>
  <c r="CC88" i="3"/>
  <c r="CC26" i="3"/>
  <c r="CC84" i="3"/>
  <c r="CC57" i="3"/>
  <c r="CC68" i="3"/>
  <c r="CC22" i="3"/>
  <c r="CC90" i="3"/>
  <c r="CC28" i="3"/>
  <c r="CC18" i="3"/>
  <c r="CC91" i="3"/>
  <c r="CC17" i="3"/>
  <c r="CC63" i="3"/>
  <c r="CC64" i="3"/>
  <c r="CC42" i="3"/>
  <c r="CC44" i="3"/>
  <c r="CC36" i="3"/>
  <c r="CC5" i="3"/>
  <c r="CC38" i="3"/>
  <c r="CC70" i="3"/>
  <c r="CC74" i="3"/>
  <c r="CC54" i="3"/>
  <c r="CC24" i="3"/>
  <c r="CC73" i="3"/>
  <c r="CC87" i="3"/>
  <c r="CC33" i="3"/>
  <c r="CC60" i="3"/>
  <c r="CC4" i="3"/>
  <c r="CC56" i="3"/>
  <c r="CC83" i="3"/>
  <c r="CC41" i="3"/>
  <c r="CC62" i="3"/>
  <c r="CC2" i="3"/>
  <c r="F87" i="1"/>
  <c r="H87" i="1"/>
  <c r="L87" i="1"/>
  <c r="CB71" i="3"/>
  <c r="CB9" i="3"/>
  <c r="CB87" i="3"/>
  <c r="CB22" i="3"/>
  <c r="CB84" i="3"/>
  <c r="CB42" i="3"/>
  <c r="CB32" i="3"/>
  <c r="CB5" i="3"/>
  <c r="CB89" i="3"/>
  <c r="CB101" i="3"/>
  <c r="CB96" i="3"/>
  <c r="CB11" i="3"/>
  <c r="CB88" i="3"/>
  <c r="CB21" i="3"/>
  <c r="CB78" i="3"/>
  <c r="CB51" i="3"/>
  <c r="CB14" i="3"/>
  <c r="CB33" i="3"/>
  <c r="CB48" i="3"/>
  <c r="CB46" i="3"/>
  <c r="CB6" i="3"/>
  <c r="CB95" i="3"/>
  <c r="CB102" i="3"/>
  <c r="CB100" i="3"/>
  <c r="CB53" i="3"/>
  <c r="CB99" i="3"/>
  <c r="CB18" i="3"/>
  <c r="CB82" i="3"/>
  <c r="CB43" i="3"/>
  <c r="CB40" i="3"/>
  <c r="CB72" i="3"/>
  <c r="CB56" i="3"/>
  <c r="CB45" i="3"/>
  <c r="CB65" i="3"/>
  <c r="CB26" i="3"/>
  <c r="CB79" i="3"/>
  <c r="CB23" i="3"/>
  <c r="CB61" i="3"/>
  <c r="CB4" i="3"/>
  <c r="CB31" i="3"/>
  <c r="CB7" i="3"/>
  <c r="CB25" i="3"/>
  <c r="CB12" i="3"/>
  <c r="CB49" i="3"/>
  <c r="CB91" i="3"/>
  <c r="CB29" i="3"/>
  <c r="CB19" i="3"/>
  <c r="CB66" i="3"/>
  <c r="CB64" i="3"/>
  <c r="CB97" i="3"/>
  <c r="CB54" i="3"/>
  <c r="CB3" i="3"/>
  <c r="CB76" i="3"/>
  <c r="CB98" i="3"/>
  <c r="CB92" i="3"/>
  <c r="CB94" i="3"/>
  <c r="CB13" i="3"/>
  <c r="CB68" i="3"/>
  <c r="CB20" i="3"/>
  <c r="CB35" i="3"/>
  <c r="CB63" i="3"/>
  <c r="CB90" i="3"/>
  <c r="CB83" i="3"/>
  <c r="CB80" i="3"/>
  <c r="CB70" i="3"/>
  <c r="CB38" i="3"/>
  <c r="CB58" i="3"/>
  <c r="CB37" i="3"/>
  <c r="CB30" i="3"/>
  <c r="CB34" i="3"/>
  <c r="CB24" i="3"/>
  <c r="CB62" i="3"/>
  <c r="CB27" i="3"/>
  <c r="CB50" i="3"/>
  <c r="CB77" i="3"/>
  <c r="CB86" i="3"/>
  <c r="CB10" i="3"/>
  <c r="CB75" i="3"/>
  <c r="CB73" i="3"/>
  <c r="CB85" i="3"/>
  <c r="CB69" i="3"/>
  <c r="CB60" i="3"/>
  <c r="CB52" i="3"/>
  <c r="CB8" i="3"/>
  <c r="CB55" i="3"/>
  <c r="CB57" i="3"/>
  <c r="CB41" i="3"/>
  <c r="CB44" i="3"/>
  <c r="CB28" i="3"/>
  <c r="CB36" i="3"/>
  <c r="CB93" i="3"/>
  <c r="CB39" i="3"/>
  <c r="CB15" i="3"/>
  <c r="CB67" i="3"/>
  <c r="CB17" i="3"/>
  <c r="CB16" i="3"/>
  <c r="CB81" i="3"/>
  <c r="CB59" i="3"/>
  <c r="CB47" i="3"/>
  <c r="CB74" i="3"/>
  <c r="J86" i="1"/>
  <c r="H21" i="14" s="1"/>
  <c r="AB21" i="14" s="1"/>
  <c r="CB2" i="3"/>
  <c r="BW33" i="3"/>
  <c r="BW68" i="3"/>
  <c r="BW55" i="3"/>
  <c r="BW24" i="3"/>
  <c r="BW81" i="3"/>
  <c r="BW42" i="3"/>
  <c r="BW86" i="3"/>
  <c r="BW52" i="3"/>
  <c r="BW19" i="3"/>
  <c r="BW80" i="3"/>
  <c r="BW34" i="3"/>
  <c r="BW94" i="3"/>
  <c r="BW3" i="3"/>
  <c r="BW95" i="3"/>
  <c r="BW9" i="3"/>
  <c r="BW29" i="3"/>
  <c r="BW37" i="3"/>
  <c r="BW23" i="3"/>
  <c r="BW53" i="3"/>
  <c r="BW41" i="3"/>
  <c r="BW74" i="3"/>
  <c r="BW7" i="3"/>
  <c r="BW71" i="3"/>
  <c r="BW92" i="3"/>
  <c r="BW91" i="3"/>
  <c r="BW43" i="3"/>
  <c r="BW51" i="3"/>
  <c r="BW39" i="3"/>
  <c r="BW14" i="3"/>
  <c r="BW6" i="3"/>
  <c r="BW36" i="3"/>
  <c r="BW90" i="3"/>
  <c r="BW48" i="3"/>
  <c r="BW21" i="3"/>
  <c r="BW35" i="3"/>
  <c r="BW76" i="3"/>
  <c r="BW32" i="3"/>
  <c r="BW16" i="3"/>
  <c r="BW63" i="3"/>
  <c r="BW50" i="3"/>
  <c r="BW15" i="3"/>
  <c r="BW17" i="3"/>
  <c r="BW5" i="3"/>
  <c r="BW97" i="3"/>
  <c r="BW11" i="3"/>
  <c r="BW26" i="3"/>
  <c r="BW70" i="3"/>
  <c r="BW69" i="3"/>
  <c r="BW96" i="3"/>
  <c r="BW54" i="3"/>
  <c r="BW18" i="3"/>
  <c r="BW49" i="3"/>
  <c r="BW58" i="3"/>
  <c r="BW25" i="3"/>
  <c r="BW72" i="3"/>
  <c r="BW93" i="3"/>
  <c r="BW87" i="3"/>
  <c r="BW10" i="3"/>
  <c r="BW98" i="3"/>
  <c r="BW4" i="3"/>
  <c r="BW100" i="3"/>
  <c r="BW88" i="3"/>
  <c r="BW40" i="3"/>
  <c r="BW27" i="3"/>
  <c r="BW75" i="3"/>
  <c r="BW62" i="3"/>
  <c r="BW28" i="3"/>
  <c r="BW89" i="3"/>
  <c r="BW44" i="3"/>
  <c r="BW84" i="3"/>
  <c r="BW101" i="3"/>
  <c r="BW66" i="3"/>
  <c r="BW61" i="3"/>
  <c r="BW46" i="3"/>
  <c r="BW59" i="3"/>
  <c r="BW99" i="3"/>
  <c r="BW13" i="3"/>
  <c r="BW30" i="3"/>
  <c r="BW60" i="3"/>
  <c r="BW82" i="3"/>
  <c r="BW12" i="3"/>
  <c r="BW83" i="3"/>
  <c r="BW31" i="3"/>
  <c r="BW85" i="3"/>
  <c r="BW20" i="3"/>
  <c r="BW57" i="3"/>
  <c r="BW38" i="3"/>
  <c r="BW45" i="3"/>
  <c r="BW65" i="3"/>
  <c r="BW67" i="3"/>
  <c r="BW78" i="3"/>
  <c r="BW73" i="3"/>
  <c r="BW56" i="3"/>
  <c r="BW64" i="3"/>
  <c r="BW77" i="3"/>
  <c r="BW102" i="3"/>
  <c r="BW8" i="3"/>
  <c r="BW79" i="3"/>
  <c r="BW22" i="3"/>
  <c r="BW47" i="3"/>
  <c r="BW2" i="3"/>
  <c r="H81" i="1"/>
  <c r="J81" i="1"/>
  <c r="H16" i="14" s="1"/>
  <c r="F81" i="1"/>
  <c r="L81" i="1"/>
  <c r="CT59" i="3"/>
  <c r="CT72" i="3"/>
  <c r="CT94" i="3"/>
  <c r="CT11" i="3"/>
  <c r="CT64" i="3"/>
  <c r="CT88" i="3"/>
  <c r="CT89" i="3"/>
  <c r="CT18" i="3"/>
  <c r="CT95" i="3"/>
  <c r="CT65" i="3"/>
  <c r="CT22" i="3"/>
  <c r="CT73" i="3"/>
  <c r="CT21" i="3"/>
  <c r="CT91" i="3"/>
  <c r="CT7" i="3"/>
  <c r="CT61" i="3"/>
  <c r="CT9" i="3"/>
  <c r="CT38" i="3"/>
  <c r="CT42" i="3"/>
  <c r="CT71" i="3"/>
  <c r="CT75" i="3"/>
  <c r="CT53" i="3"/>
  <c r="CT69" i="3"/>
  <c r="CT54" i="3"/>
  <c r="CT49" i="3"/>
  <c r="CT26" i="3"/>
  <c r="CT29" i="3"/>
  <c r="CT68" i="3"/>
  <c r="CT14" i="3"/>
  <c r="CT36" i="3"/>
  <c r="CT32" i="3"/>
  <c r="CT79" i="3"/>
  <c r="CT6" i="3"/>
  <c r="CT25" i="3"/>
  <c r="CT98" i="3"/>
  <c r="CT41" i="3"/>
  <c r="CT83" i="3"/>
  <c r="CT76" i="3"/>
  <c r="CT31" i="3"/>
  <c r="CT70" i="3"/>
  <c r="CT97" i="3"/>
  <c r="CT34" i="3"/>
  <c r="CT77" i="3"/>
  <c r="CT24" i="3"/>
  <c r="CT44" i="3"/>
  <c r="CT86" i="3"/>
  <c r="CT46" i="3"/>
  <c r="CT27" i="3"/>
  <c r="CT56" i="3"/>
  <c r="CT85" i="3"/>
  <c r="CT16" i="3"/>
  <c r="CT93" i="3"/>
  <c r="CT48" i="3"/>
  <c r="CT51" i="3"/>
  <c r="CT35" i="3"/>
  <c r="CT19" i="3"/>
  <c r="CT5" i="3"/>
  <c r="CT50" i="3"/>
  <c r="CT37" i="3"/>
  <c r="CT101" i="3"/>
  <c r="CT74" i="3"/>
  <c r="CT80" i="3"/>
  <c r="CT90" i="3"/>
  <c r="CT4" i="3"/>
  <c r="CT13" i="3"/>
  <c r="CT102" i="3"/>
  <c r="CT96" i="3"/>
  <c r="CT63" i="3"/>
  <c r="CT66" i="3"/>
  <c r="CT67" i="3"/>
  <c r="CT58" i="3"/>
  <c r="CT82" i="3"/>
  <c r="CT28" i="3"/>
  <c r="CT55" i="3"/>
  <c r="CT87" i="3"/>
  <c r="CT8" i="3"/>
  <c r="CT47" i="3"/>
  <c r="CT15" i="3"/>
  <c r="CT3" i="3"/>
  <c r="CT78" i="3"/>
  <c r="CT99" i="3"/>
  <c r="CT17" i="3"/>
  <c r="CT40" i="3"/>
  <c r="CT92" i="3"/>
  <c r="CT10" i="3"/>
  <c r="CT30" i="3"/>
  <c r="CT60" i="3"/>
  <c r="CT12" i="3"/>
  <c r="CT33" i="3"/>
  <c r="CT81" i="3"/>
  <c r="CT20" i="3"/>
  <c r="CT57" i="3"/>
  <c r="CT23" i="3"/>
  <c r="CT100" i="3"/>
  <c r="CT39" i="3"/>
  <c r="CT52" i="3"/>
  <c r="CT45" i="3"/>
  <c r="CT84" i="3"/>
  <c r="CT43" i="3"/>
  <c r="CT62" i="3"/>
  <c r="CT2" i="3"/>
  <c r="H104" i="1"/>
  <c r="F104" i="1"/>
  <c r="L104" i="1"/>
  <c r="CK33" i="3"/>
  <c r="CK21" i="3"/>
  <c r="CK48" i="3"/>
  <c r="CK47" i="3"/>
  <c r="CK50" i="3"/>
  <c r="CK73" i="3"/>
  <c r="CK37" i="3"/>
  <c r="CK102" i="3"/>
  <c r="CK59" i="3"/>
  <c r="CK89" i="3"/>
  <c r="CK57" i="3"/>
  <c r="CK6" i="3"/>
  <c r="CK68" i="3"/>
  <c r="CK79" i="3"/>
  <c r="CK69" i="3"/>
  <c r="CK18" i="3"/>
  <c r="CK34" i="3"/>
  <c r="CK5" i="3"/>
  <c r="CK9" i="3"/>
  <c r="CK20" i="3"/>
  <c r="CK63" i="3"/>
  <c r="CK72" i="3"/>
  <c r="CK19" i="3"/>
  <c r="CK29" i="3"/>
  <c r="CK14" i="3"/>
  <c r="CK98" i="3"/>
  <c r="CK78" i="3"/>
  <c r="CK58" i="3"/>
  <c r="CK42" i="3"/>
  <c r="CK86" i="3"/>
  <c r="CK7" i="3"/>
  <c r="CK88" i="3"/>
  <c r="CK4" i="3"/>
  <c r="CK80" i="3"/>
  <c r="CK25" i="3"/>
  <c r="CK26" i="3"/>
  <c r="CK75" i="3"/>
  <c r="CK10" i="3"/>
  <c r="CK39" i="3"/>
  <c r="CK74" i="3"/>
  <c r="CK66" i="3"/>
  <c r="CK70" i="3"/>
  <c r="CK85" i="3"/>
  <c r="CK53" i="3"/>
  <c r="CK32" i="3"/>
  <c r="CK36" i="3"/>
  <c r="CK16" i="3"/>
  <c r="CK30" i="3"/>
  <c r="CK31" i="3"/>
  <c r="CK45" i="3"/>
  <c r="CK12" i="3"/>
  <c r="CK15" i="3"/>
  <c r="CK54" i="3"/>
  <c r="CK100" i="3"/>
  <c r="CK94" i="3"/>
  <c r="CK92" i="3"/>
  <c r="CK71" i="3"/>
  <c r="CK22" i="3"/>
  <c r="CK62" i="3"/>
  <c r="CK87" i="3"/>
  <c r="CK96" i="3"/>
  <c r="CK97" i="3"/>
  <c r="CK77" i="3"/>
  <c r="CK93" i="3"/>
  <c r="CK49" i="3"/>
  <c r="CK35" i="3"/>
  <c r="CK8" i="3"/>
  <c r="CK95" i="3"/>
  <c r="CK61" i="3"/>
  <c r="CK24" i="3"/>
  <c r="CK38" i="3"/>
  <c r="CK17" i="3"/>
  <c r="CK41" i="3"/>
  <c r="CK91" i="3"/>
  <c r="CK90" i="3"/>
  <c r="CK55" i="3"/>
  <c r="CK101" i="3"/>
  <c r="CK46" i="3"/>
  <c r="CK64" i="3"/>
  <c r="CK52" i="3"/>
  <c r="CK65" i="3"/>
  <c r="CK83" i="3"/>
  <c r="CK84" i="3"/>
  <c r="CK27" i="3"/>
  <c r="CK99" i="3"/>
  <c r="CK40" i="3"/>
  <c r="CK56" i="3"/>
  <c r="CK3" i="3"/>
  <c r="CK81" i="3"/>
  <c r="CK28" i="3"/>
  <c r="CK13" i="3"/>
  <c r="CK60" i="3"/>
  <c r="CK67" i="3"/>
  <c r="CK51" i="3"/>
  <c r="CK76" i="3"/>
  <c r="CK44" i="3"/>
  <c r="CK23" i="3"/>
  <c r="CK82" i="3"/>
  <c r="CK11" i="3"/>
  <c r="CK43" i="3"/>
  <c r="CK2" i="3"/>
  <c r="L95" i="1"/>
  <c r="F95" i="1"/>
  <c r="J95" i="1"/>
  <c r="H30" i="14" s="1"/>
  <c r="H95" i="1"/>
  <c r="CL96" i="3"/>
  <c r="CL39" i="3"/>
  <c r="CL71" i="3"/>
  <c r="CL87" i="3"/>
  <c r="CL84" i="3"/>
  <c r="CL82" i="3"/>
  <c r="CL56" i="3"/>
  <c r="CL10" i="3"/>
  <c r="CL90" i="3"/>
  <c r="CL31" i="3"/>
  <c r="CL25" i="3"/>
  <c r="CL14" i="3"/>
  <c r="CL91" i="3"/>
  <c r="CL80" i="3"/>
  <c r="CL33" i="3"/>
  <c r="CL76" i="3"/>
  <c r="CL88" i="3"/>
  <c r="CL16" i="3"/>
  <c r="CL36" i="3"/>
  <c r="CL75" i="3"/>
  <c r="CL92" i="3"/>
  <c r="CL102" i="3"/>
  <c r="CL98" i="3"/>
  <c r="CL46" i="3"/>
  <c r="CL5" i="3"/>
  <c r="CL37" i="3"/>
  <c r="CL54" i="3"/>
  <c r="CL64" i="3"/>
  <c r="CL17" i="3"/>
  <c r="CL13" i="3"/>
  <c r="CL32" i="3"/>
  <c r="CL24" i="3"/>
  <c r="CL85" i="3"/>
  <c r="CL62" i="3"/>
  <c r="CL93" i="3"/>
  <c r="CL63" i="3"/>
  <c r="CL19" i="3"/>
  <c r="CL61" i="3"/>
  <c r="CL53" i="3"/>
  <c r="CL78" i="3"/>
  <c r="CL68" i="3"/>
  <c r="CL9" i="3"/>
  <c r="CL97" i="3"/>
  <c r="CL35" i="3"/>
  <c r="CL65" i="3"/>
  <c r="CL100" i="3"/>
  <c r="CL30" i="3"/>
  <c r="CL41" i="3"/>
  <c r="CL51" i="3"/>
  <c r="CL15" i="3"/>
  <c r="CL99" i="3"/>
  <c r="CL50" i="3"/>
  <c r="CL59" i="3"/>
  <c r="CL6" i="3"/>
  <c r="CL57" i="3"/>
  <c r="CL38" i="3"/>
  <c r="CL86" i="3"/>
  <c r="CL95" i="3"/>
  <c r="CL81" i="3"/>
  <c r="CL67" i="3"/>
  <c r="CL45" i="3"/>
  <c r="CL74" i="3"/>
  <c r="CL22" i="3"/>
  <c r="CL49" i="3"/>
  <c r="CL26" i="3"/>
  <c r="CL83" i="3"/>
  <c r="CL77" i="3"/>
  <c r="CL60" i="3"/>
  <c r="CL8" i="3"/>
  <c r="CL44" i="3"/>
  <c r="CL18" i="3"/>
  <c r="CL43" i="3"/>
  <c r="CL58" i="3"/>
  <c r="CL34" i="3"/>
  <c r="CL73" i="3"/>
  <c r="CL3" i="3"/>
  <c r="CL4" i="3"/>
  <c r="CL11" i="3"/>
  <c r="CL101" i="3"/>
  <c r="CL72" i="3"/>
  <c r="CL69" i="3"/>
  <c r="CL48" i="3"/>
  <c r="CL28" i="3"/>
  <c r="CL40" i="3"/>
  <c r="CL47" i="3"/>
  <c r="CL70" i="3"/>
  <c r="CL7" i="3"/>
  <c r="CL42" i="3"/>
  <c r="CL27" i="3"/>
  <c r="CL12" i="3"/>
  <c r="CL79" i="3"/>
  <c r="CL23" i="3"/>
  <c r="CL94" i="3"/>
  <c r="CL29" i="3"/>
  <c r="CL20" i="3"/>
  <c r="CL66" i="3"/>
  <c r="CL21" i="3"/>
  <c r="CL55" i="3"/>
  <c r="CL52" i="3"/>
  <c r="CL89" i="3"/>
  <c r="L96" i="1"/>
  <c r="F96" i="1"/>
  <c r="CL2" i="3"/>
  <c r="J96" i="1"/>
  <c r="H31" i="14" s="1"/>
  <c r="H96" i="1"/>
  <c r="CR39" i="3"/>
  <c r="CR63" i="3"/>
  <c r="CR95" i="3"/>
  <c r="CR75" i="3"/>
  <c r="CR64" i="3"/>
  <c r="CR92" i="3"/>
  <c r="CR55" i="3"/>
  <c r="CR43" i="3"/>
  <c r="CR70" i="3"/>
  <c r="CR56" i="3"/>
  <c r="CR13" i="3"/>
  <c r="CR18" i="3"/>
  <c r="CR68" i="3"/>
  <c r="CR52" i="3"/>
  <c r="CR35" i="3"/>
  <c r="CR40" i="3"/>
  <c r="CR19" i="3"/>
  <c r="CR83" i="3"/>
  <c r="CR94" i="3"/>
  <c r="CR33" i="3"/>
  <c r="CR14" i="3"/>
  <c r="CR45" i="3"/>
  <c r="CR67" i="3"/>
  <c r="CR96" i="3"/>
  <c r="CR15" i="3"/>
  <c r="CR84" i="3"/>
  <c r="CR44" i="3"/>
  <c r="CR36" i="3"/>
  <c r="CR80" i="3"/>
  <c r="CR77" i="3"/>
  <c r="CR48" i="3"/>
  <c r="CR71" i="3"/>
  <c r="CR85" i="3"/>
  <c r="CR78" i="3"/>
  <c r="CR74" i="3"/>
  <c r="CR73" i="3"/>
  <c r="CR41" i="3"/>
  <c r="CR59" i="3"/>
  <c r="CR62" i="3"/>
  <c r="CR5" i="3"/>
  <c r="CR30" i="3"/>
  <c r="CR20" i="3"/>
  <c r="CR86" i="3"/>
  <c r="CR49" i="3"/>
  <c r="CR10" i="3"/>
  <c r="CR3" i="3"/>
  <c r="CR54" i="3"/>
  <c r="CR65" i="3"/>
  <c r="CR81" i="3"/>
  <c r="CR26" i="3"/>
  <c r="CR22" i="3"/>
  <c r="CR29" i="3"/>
  <c r="CR25" i="3"/>
  <c r="CR7" i="3"/>
  <c r="CR11" i="3"/>
  <c r="CR28" i="3"/>
  <c r="CR89" i="3"/>
  <c r="CR37" i="3"/>
  <c r="CR17" i="3"/>
  <c r="CR31" i="3"/>
  <c r="CR32" i="3"/>
  <c r="CR16" i="3"/>
  <c r="CR66" i="3"/>
  <c r="CR57" i="3"/>
  <c r="CR93" i="3"/>
  <c r="CR24" i="3"/>
  <c r="CR60" i="3"/>
  <c r="CR6" i="3"/>
  <c r="CR38" i="3"/>
  <c r="CR34" i="3"/>
  <c r="CR101" i="3"/>
  <c r="CR90" i="3"/>
  <c r="CR99" i="3"/>
  <c r="CR9" i="3"/>
  <c r="CR61" i="3"/>
  <c r="CR87" i="3"/>
  <c r="CR97" i="3"/>
  <c r="CR8" i="3"/>
  <c r="CR76" i="3"/>
  <c r="CR82" i="3"/>
  <c r="CR51" i="3"/>
  <c r="CR46" i="3"/>
  <c r="CR102" i="3"/>
  <c r="CR79" i="3"/>
  <c r="CR98" i="3"/>
  <c r="CR53" i="3"/>
  <c r="CR21" i="3"/>
  <c r="CR42" i="3"/>
  <c r="CR91" i="3"/>
  <c r="CR23" i="3"/>
  <c r="CR12" i="3"/>
  <c r="CR50" i="3"/>
  <c r="CR47" i="3"/>
  <c r="CR27" i="3"/>
  <c r="CR58" i="3"/>
  <c r="CR88" i="3"/>
  <c r="CR100" i="3"/>
  <c r="CR72" i="3"/>
  <c r="CR4" i="3"/>
  <c r="CR69" i="3"/>
  <c r="J102" i="1"/>
  <c r="H37" i="14" s="1"/>
  <c r="H102" i="1"/>
  <c r="CR2" i="3"/>
  <c r="L102" i="1"/>
  <c r="F102" i="1"/>
  <c r="BU83" i="3"/>
  <c r="BU31" i="3"/>
  <c r="BU22" i="3"/>
  <c r="BU75" i="3"/>
  <c r="BU52" i="3"/>
  <c r="BU43" i="3"/>
  <c r="BU73" i="3"/>
  <c r="BU69" i="3"/>
  <c r="BU10" i="3"/>
  <c r="BU46" i="3"/>
  <c r="BU70" i="3"/>
  <c r="BU62" i="3"/>
  <c r="BU40" i="3"/>
  <c r="BU30" i="3"/>
  <c r="BU89" i="3"/>
  <c r="BU98" i="3"/>
  <c r="BU6" i="3"/>
  <c r="BU87" i="3"/>
  <c r="BU15" i="3"/>
  <c r="BU95" i="3"/>
  <c r="BU44" i="3"/>
  <c r="BU76" i="3"/>
  <c r="BU77" i="3"/>
  <c r="BU47" i="3"/>
  <c r="BU37" i="3"/>
  <c r="BU24" i="3"/>
  <c r="BU88" i="3"/>
  <c r="BU102" i="3"/>
  <c r="BU65" i="3"/>
  <c r="BU26" i="3"/>
  <c r="BU17" i="3"/>
  <c r="BU94" i="3"/>
  <c r="BU79" i="3"/>
  <c r="BU53" i="3"/>
  <c r="BU12" i="3"/>
  <c r="BU66" i="3"/>
  <c r="BU57" i="3"/>
  <c r="BU50" i="3"/>
  <c r="BU64" i="3"/>
  <c r="BU32" i="3"/>
  <c r="BU20" i="3"/>
  <c r="BU86" i="3"/>
  <c r="BU96" i="3"/>
  <c r="BU85" i="3"/>
  <c r="BU82" i="3"/>
  <c r="BU34" i="3"/>
  <c r="BU78" i="3"/>
  <c r="BU97" i="3"/>
  <c r="BU59" i="3"/>
  <c r="BU55" i="3"/>
  <c r="BU100" i="3"/>
  <c r="BU42" i="3"/>
  <c r="BU48" i="3"/>
  <c r="BU51" i="3"/>
  <c r="BU3" i="3"/>
  <c r="BU74" i="3"/>
  <c r="BU14" i="3"/>
  <c r="BU63" i="3"/>
  <c r="BU39" i="3"/>
  <c r="BU91" i="3"/>
  <c r="BU90" i="3"/>
  <c r="BU61" i="3"/>
  <c r="BU11" i="3"/>
  <c r="BU54" i="3"/>
  <c r="BU38" i="3"/>
  <c r="BU23" i="3"/>
  <c r="BU71" i="3"/>
  <c r="BU99" i="3"/>
  <c r="BU92" i="3"/>
  <c r="BU13" i="3"/>
  <c r="BU27" i="3"/>
  <c r="BU41" i="3"/>
  <c r="BU36" i="3"/>
  <c r="BU33" i="3"/>
  <c r="BU7" i="3"/>
  <c r="BU8" i="3"/>
  <c r="BU60" i="3"/>
  <c r="BU58" i="3"/>
  <c r="BU56" i="3"/>
  <c r="BU28" i="3"/>
  <c r="BU18" i="3"/>
  <c r="BU9" i="3"/>
  <c r="BU29" i="3"/>
  <c r="BU25" i="3"/>
  <c r="BU68" i="3"/>
  <c r="BU84" i="3"/>
  <c r="BU45" i="3"/>
  <c r="BU49" i="3"/>
  <c r="BU67" i="3"/>
  <c r="BU93" i="3"/>
  <c r="BU72" i="3"/>
  <c r="BU16" i="3"/>
  <c r="BU101" i="3"/>
  <c r="BU19" i="3"/>
  <c r="BU35" i="3"/>
  <c r="BU80" i="3"/>
  <c r="BU81" i="3"/>
  <c r="BU21" i="3"/>
  <c r="BU5" i="3"/>
  <c r="BU4" i="3"/>
  <c r="H79" i="1"/>
  <c r="F79" i="1"/>
  <c r="BU2" i="3"/>
  <c r="L79" i="1"/>
  <c r="J79" i="1"/>
  <c r="H14" i="14" s="1"/>
  <c r="CS98" i="3"/>
  <c r="CS60" i="3"/>
  <c r="CS69" i="3"/>
  <c r="CS58" i="3"/>
  <c r="CS21" i="3"/>
  <c r="CS82" i="3"/>
  <c r="CS14" i="3"/>
  <c r="CS75" i="3"/>
  <c r="CS87" i="3"/>
  <c r="CS32" i="3"/>
  <c r="CS15" i="3"/>
  <c r="CS95" i="3"/>
  <c r="CS20" i="3"/>
  <c r="CS12" i="3"/>
  <c r="CS64" i="3"/>
  <c r="CS66" i="3"/>
  <c r="CS78" i="3"/>
  <c r="CS74" i="3"/>
  <c r="CS81" i="3"/>
  <c r="CS54" i="3"/>
  <c r="CS56" i="3"/>
  <c r="CS72" i="3"/>
  <c r="CS24" i="3"/>
  <c r="CS44" i="3"/>
  <c r="CS89" i="3"/>
  <c r="CS10" i="3"/>
  <c r="CS18" i="3"/>
  <c r="CS38" i="3"/>
  <c r="CS73" i="3"/>
  <c r="CS88" i="3"/>
  <c r="CS8" i="3"/>
  <c r="CS41" i="3"/>
  <c r="CS9" i="3"/>
  <c r="CS19" i="3"/>
  <c r="CS53" i="3"/>
  <c r="CS92" i="3"/>
  <c r="CS93" i="3"/>
  <c r="CS26" i="3"/>
  <c r="CS30" i="3"/>
  <c r="CS61" i="3"/>
  <c r="CS101" i="3"/>
  <c r="CS68" i="3"/>
  <c r="CS34" i="3"/>
  <c r="CS91" i="3"/>
  <c r="CS47" i="3"/>
  <c r="CS17" i="3"/>
  <c r="CS39" i="3"/>
  <c r="CS23" i="3"/>
  <c r="CS94" i="3"/>
  <c r="CS5" i="3"/>
  <c r="CS13" i="3"/>
  <c r="CS100" i="3"/>
  <c r="CS79" i="3"/>
  <c r="CS59" i="3"/>
  <c r="CS55" i="3"/>
  <c r="CS29" i="3"/>
  <c r="CS70" i="3"/>
  <c r="CS46" i="3"/>
  <c r="CS31" i="3"/>
  <c r="CS99" i="3"/>
  <c r="CS22" i="3"/>
  <c r="CS57" i="3"/>
  <c r="CS97" i="3"/>
  <c r="CS11" i="3"/>
  <c r="CS48" i="3"/>
  <c r="CS77" i="3"/>
  <c r="CS83" i="3"/>
  <c r="CS42" i="3"/>
  <c r="CS86" i="3"/>
  <c r="CS84" i="3"/>
  <c r="CS85" i="3"/>
  <c r="CS80" i="3"/>
  <c r="CS50" i="3"/>
  <c r="CS71" i="3"/>
  <c r="CS52" i="3"/>
  <c r="CS36" i="3"/>
  <c r="CS49" i="3"/>
  <c r="CS62" i="3"/>
  <c r="CS76" i="3"/>
  <c r="CS16" i="3"/>
  <c r="CS96" i="3"/>
  <c r="CS7" i="3"/>
  <c r="CS40" i="3"/>
  <c r="CS67" i="3"/>
  <c r="CS45" i="3"/>
  <c r="CS28" i="3"/>
  <c r="CS4" i="3"/>
  <c r="CS33" i="3"/>
  <c r="CS51" i="3"/>
  <c r="CS27" i="3"/>
  <c r="CS35" i="3"/>
  <c r="CS90" i="3"/>
  <c r="CS43" i="3"/>
  <c r="CS102" i="3"/>
  <c r="CS6" i="3"/>
  <c r="CS3" i="3"/>
  <c r="CS37" i="3"/>
  <c r="CS65" i="3"/>
  <c r="CS63" i="3"/>
  <c r="CS25" i="3"/>
  <c r="CS2" i="3"/>
  <c r="H103" i="1"/>
  <c r="F103" i="1"/>
  <c r="CI52" i="3"/>
  <c r="CI100" i="3"/>
  <c r="CI13" i="3"/>
  <c r="CI83" i="3"/>
  <c r="CI93" i="3"/>
  <c r="CI85" i="3"/>
  <c r="CI9" i="3"/>
  <c r="CI51" i="3"/>
  <c r="CI70" i="3"/>
  <c r="CI33" i="3"/>
  <c r="CI72" i="3"/>
  <c r="CI16" i="3"/>
  <c r="CI23" i="3"/>
  <c r="CI7" i="3"/>
  <c r="CI24" i="3"/>
  <c r="CI18" i="3"/>
  <c r="CI62" i="3"/>
  <c r="CI69" i="3"/>
  <c r="CI56" i="3"/>
  <c r="CI96" i="3"/>
  <c r="CI66" i="3"/>
  <c r="CI59" i="3"/>
  <c r="CI73" i="3"/>
  <c r="CI55" i="3"/>
  <c r="CI68" i="3"/>
  <c r="CI76" i="3"/>
  <c r="CI58" i="3"/>
  <c r="CI84" i="3"/>
  <c r="CI67" i="3"/>
  <c r="CI46" i="3"/>
  <c r="CI99" i="3"/>
  <c r="CI77" i="3"/>
  <c r="CI57" i="3"/>
  <c r="CI14" i="3"/>
  <c r="CI32" i="3"/>
  <c r="CI44" i="3"/>
  <c r="CI6" i="3"/>
  <c r="CI31" i="3"/>
  <c r="CI22" i="3"/>
  <c r="CI79" i="3"/>
  <c r="CI38" i="3"/>
  <c r="CI35" i="3"/>
  <c r="CI29" i="3"/>
  <c r="CI91" i="3"/>
  <c r="CI4" i="3"/>
  <c r="CI82" i="3"/>
  <c r="CI20" i="3"/>
  <c r="CI49" i="3"/>
  <c r="CI94" i="3"/>
  <c r="CI43" i="3"/>
  <c r="CI64" i="3"/>
  <c r="CI74" i="3"/>
  <c r="CI26" i="3"/>
  <c r="CI81" i="3"/>
  <c r="CI75" i="3"/>
  <c r="CI65" i="3"/>
  <c r="CI27" i="3"/>
  <c r="CI15" i="3"/>
  <c r="CI36" i="3"/>
  <c r="CI47" i="3"/>
  <c r="CI88" i="3"/>
  <c r="CI98" i="3"/>
  <c r="CI48" i="3"/>
  <c r="CI80" i="3"/>
  <c r="CI12" i="3"/>
  <c r="CI41" i="3"/>
  <c r="CI97" i="3"/>
  <c r="CI21" i="3"/>
  <c r="CI8" i="3"/>
  <c r="CI61" i="3"/>
  <c r="CI95" i="3"/>
  <c r="CI92" i="3"/>
  <c r="CI5" i="3"/>
  <c r="CI17" i="3"/>
  <c r="CI10" i="3"/>
  <c r="CI102" i="3"/>
  <c r="CI54" i="3"/>
  <c r="CI53" i="3"/>
  <c r="CI87" i="3"/>
  <c r="CI25" i="3"/>
  <c r="CI39" i="3"/>
  <c r="CI30" i="3"/>
  <c r="CI11" i="3"/>
  <c r="CI89" i="3"/>
  <c r="CI50" i="3"/>
  <c r="CI42" i="3"/>
  <c r="CI19" i="3"/>
  <c r="CI45" i="3"/>
  <c r="CI60" i="3"/>
  <c r="CI37" i="3"/>
  <c r="CI86" i="3"/>
  <c r="CI3" i="3"/>
  <c r="CI101" i="3"/>
  <c r="CI78" i="3"/>
  <c r="CI34" i="3"/>
  <c r="CI40" i="3"/>
  <c r="CI63" i="3"/>
  <c r="CI71" i="3"/>
  <c r="CI28" i="3"/>
  <c r="CI90" i="3"/>
  <c r="H93" i="1"/>
  <c r="J93" i="1"/>
  <c r="H28" i="14" s="1"/>
  <c r="L93" i="1"/>
  <c r="CI2" i="3"/>
  <c r="F93" i="1"/>
  <c r="CO61" i="3"/>
  <c r="CO44" i="3"/>
  <c r="CO76" i="3"/>
  <c r="CO97" i="3"/>
  <c r="CO32" i="3"/>
  <c r="CO49" i="3"/>
  <c r="CO30" i="3"/>
  <c r="CO25" i="3"/>
  <c r="CO60" i="3"/>
  <c r="CO75" i="3"/>
  <c r="CO69" i="3"/>
  <c r="CO100" i="3"/>
  <c r="CO51" i="3"/>
  <c r="CO54" i="3"/>
  <c r="CO4" i="3"/>
  <c r="CO101" i="3"/>
  <c r="CO42" i="3"/>
  <c r="CO45" i="3"/>
  <c r="CO58" i="3"/>
  <c r="CO7" i="3"/>
  <c r="CO68" i="3"/>
  <c r="CO66" i="3"/>
  <c r="CO39" i="3"/>
  <c r="CO73" i="3"/>
  <c r="CO55" i="3"/>
  <c r="CO38" i="3"/>
  <c r="CO90" i="3"/>
  <c r="CO93" i="3"/>
  <c r="CO9" i="3"/>
  <c r="CO26" i="3"/>
  <c r="CO47" i="3"/>
  <c r="CO35" i="3"/>
  <c r="CO78" i="3"/>
  <c r="CO46" i="3"/>
  <c r="CO50" i="3"/>
  <c r="CO72" i="3"/>
  <c r="CO52" i="3"/>
  <c r="CO33" i="3"/>
  <c r="CO70" i="3"/>
  <c r="CO3" i="3"/>
  <c r="CO21" i="3"/>
  <c r="CO13" i="3"/>
  <c r="CO22" i="3"/>
  <c r="CO24" i="3"/>
  <c r="CO84" i="3"/>
  <c r="CO89" i="3"/>
  <c r="CO92" i="3"/>
  <c r="CO80" i="3"/>
  <c r="CO19" i="3"/>
  <c r="CO12" i="3"/>
  <c r="CO74" i="3"/>
  <c r="CO82" i="3"/>
  <c r="CO88" i="3"/>
  <c r="CO48" i="3"/>
  <c r="CO56" i="3"/>
  <c r="CO67" i="3"/>
  <c r="CO62" i="3"/>
  <c r="CO87" i="3"/>
  <c r="CO59" i="3"/>
  <c r="CO10" i="3"/>
  <c r="CO83" i="3"/>
  <c r="CO53" i="3"/>
  <c r="CO65" i="3"/>
  <c r="CO16" i="3"/>
  <c r="CO102" i="3"/>
  <c r="CO34" i="3"/>
  <c r="CO41" i="3"/>
  <c r="CO99" i="3"/>
  <c r="CO43" i="3"/>
  <c r="CO23" i="3"/>
  <c r="CO79" i="3"/>
  <c r="CO27" i="3"/>
  <c r="CO8" i="3"/>
  <c r="CO36" i="3"/>
  <c r="CO31" i="3"/>
  <c r="CO85" i="3"/>
  <c r="CO5" i="3"/>
  <c r="CO28" i="3"/>
  <c r="CO57" i="3"/>
  <c r="CO81" i="3"/>
  <c r="CO17" i="3"/>
  <c r="CO20" i="3"/>
  <c r="CO11" i="3"/>
  <c r="CO29" i="3"/>
  <c r="CO63" i="3"/>
  <c r="CO77" i="3"/>
  <c r="CO64" i="3"/>
  <c r="CO14" i="3"/>
  <c r="CO15" i="3"/>
  <c r="CO40" i="3"/>
  <c r="CO37" i="3"/>
  <c r="CO95" i="3"/>
  <c r="CO86" i="3"/>
  <c r="CO6" i="3"/>
  <c r="CO98" i="3"/>
  <c r="CO91" i="3"/>
  <c r="CO71" i="3"/>
  <c r="CO94" i="3"/>
  <c r="CO96" i="3"/>
  <c r="CO18" i="3"/>
  <c r="L99" i="1"/>
  <c r="CO2" i="3"/>
  <c r="J99" i="1"/>
  <c r="H34" i="14" s="1"/>
  <c r="H99" i="1"/>
  <c r="CE101" i="3"/>
  <c r="CE33" i="3"/>
  <c r="CE76" i="3"/>
  <c r="CE81" i="3"/>
  <c r="CE48" i="3"/>
  <c r="CE50" i="3"/>
  <c r="CE51" i="3"/>
  <c r="CE86" i="3"/>
  <c r="CE61" i="3"/>
  <c r="CE67" i="3"/>
  <c r="CE45" i="3"/>
  <c r="CE12" i="3"/>
  <c r="CE79" i="3"/>
  <c r="CE53" i="3"/>
  <c r="CE66" i="3"/>
  <c r="CE94" i="3"/>
  <c r="CE60" i="3"/>
  <c r="CE47" i="3"/>
  <c r="CE42" i="3"/>
  <c r="CE92" i="3"/>
  <c r="CE71" i="3"/>
  <c r="CE65" i="3"/>
  <c r="CE13" i="3"/>
  <c r="CE14" i="3"/>
  <c r="CE35" i="3"/>
  <c r="CE88" i="3"/>
  <c r="CE21" i="3"/>
  <c r="CE93" i="3"/>
  <c r="CE87" i="3"/>
  <c r="CE64" i="3"/>
  <c r="CE82" i="3"/>
  <c r="CE38" i="3"/>
  <c r="CE44" i="3"/>
  <c r="CE4" i="3"/>
  <c r="CE19" i="3"/>
  <c r="CE73" i="3"/>
  <c r="CE16" i="3"/>
  <c r="CE49" i="3"/>
  <c r="CE40" i="3"/>
  <c r="CE58" i="3"/>
  <c r="CE85" i="3"/>
  <c r="CE90" i="3"/>
  <c r="CE74" i="3"/>
  <c r="CE18" i="3"/>
  <c r="CE100" i="3"/>
  <c r="CE56" i="3"/>
  <c r="CE26" i="3"/>
  <c r="CE78" i="3"/>
  <c r="CE11" i="3"/>
  <c r="CE20" i="3"/>
  <c r="CE99" i="3"/>
  <c r="CE83" i="3"/>
  <c r="CE24" i="3"/>
  <c r="CE96" i="3"/>
  <c r="CE37" i="3"/>
  <c r="CE28" i="3"/>
  <c r="CE6" i="3"/>
  <c r="CE34" i="3"/>
  <c r="CE23" i="3"/>
  <c r="CE7" i="3"/>
  <c r="CE68" i="3"/>
  <c r="CE70" i="3"/>
  <c r="CE30" i="3"/>
  <c r="CE77" i="3"/>
  <c r="CE25" i="3"/>
  <c r="CE72" i="3"/>
  <c r="CE89" i="3"/>
  <c r="CE3" i="3"/>
  <c r="CE29" i="3"/>
  <c r="CE5" i="3"/>
  <c r="CE43" i="3"/>
  <c r="CE63" i="3"/>
  <c r="CE17" i="3"/>
  <c r="CE10" i="3"/>
  <c r="CE95" i="3"/>
  <c r="CE91" i="3"/>
  <c r="CE98" i="3"/>
  <c r="CE54" i="3"/>
  <c r="CE41" i="3"/>
  <c r="CE46" i="3"/>
  <c r="CE27" i="3"/>
  <c r="CE62" i="3"/>
  <c r="CE15" i="3"/>
  <c r="CE102" i="3"/>
  <c r="CE31" i="3"/>
  <c r="CE75" i="3"/>
  <c r="CE8" i="3"/>
  <c r="CE57" i="3"/>
  <c r="CE55" i="3"/>
  <c r="CE52" i="3"/>
  <c r="CE39" i="3"/>
  <c r="CE32" i="3"/>
  <c r="CE59" i="3"/>
  <c r="CE69" i="3"/>
  <c r="CE36" i="3"/>
  <c r="CE9" i="3"/>
  <c r="CE84" i="3"/>
  <c r="CE22" i="3"/>
  <c r="CE80" i="3"/>
  <c r="CE97" i="3"/>
  <c r="L89" i="1"/>
  <c r="F89" i="1"/>
  <c r="CE2" i="3"/>
  <c r="H89" i="1"/>
  <c r="J89" i="1"/>
  <c r="H24" i="14" s="1"/>
  <c r="CN39" i="3"/>
  <c r="CN101" i="3"/>
  <c r="CN55" i="3"/>
  <c r="CN3" i="3"/>
  <c r="CN45" i="3"/>
  <c r="CN50" i="3"/>
  <c r="CN15" i="3"/>
  <c r="CN38" i="3"/>
  <c r="CN90" i="3"/>
  <c r="CN68" i="3"/>
  <c r="CN58" i="3"/>
  <c r="CN37" i="3"/>
  <c r="CN51" i="3"/>
  <c r="CN14" i="3"/>
  <c r="CN56" i="3"/>
  <c r="CN93" i="3"/>
  <c r="CN16" i="3"/>
  <c r="CN95" i="3"/>
  <c r="CN94" i="3"/>
  <c r="CN52" i="3"/>
  <c r="CN72" i="3"/>
  <c r="CN24" i="3"/>
  <c r="CN17" i="3"/>
  <c r="CN54" i="3"/>
  <c r="CN35" i="3"/>
  <c r="CN62" i="3"/>
  <c r="CN69" i="3"/>
  <c r="CN70" i="3"/>
  <c r="CN77" i="3"/>
  <c r="CN22" i="3"/>
  <c r="CN11" i="3"/>
  <c r="CN74" i="3"/>
  <c r="CN31" i="3"/>
  <c r="CN13" i="3"/>
  <c r="CN29" i="3"/>
  <c r="CN49" i="3"/>
  <c r="CN80" i="3"/>
  <c r="CN97" i="3"/>
  <c r="CN102" i="3"/>
  <c r="CN73" i="3"/>
  <c r="CN81" i="3"/>
  <c r="CN66" i="3"/>
  <c r="CN26" i="3"/>
  <c r="CN23" i="3"/>
  <c r="CN100" i="3"/>
  <c r="CN33" i="3"/>
  <c r="CN87" i="3"/>
  <c r="CN9" i="3"/>
  <c r="CN76" i="3"/>
  <c r="CN18" i="3"/>
  <c r="CN34" i="3"/>
  <c r="CN28" i="3"/>
  <c r="CN30" i="3"/>
  <c r="CN98" i="3"/>
  <c r="CN71" i="3"/>
  <c r="CN89" i="3"/>
  <c r="CN65" i="3"/>
  <c r="CN19" i="3"/>
  <c r="CN12" i="3"/>
  <c r="CN27" i="3"/>
  <c r="CN60" i="3"/>
  <c r="CN25" i="3"/>
  <c r="CN21" i="3"/>
  <c r="CN61" i="3"/>
  <c r="CN96" i="3"/>
  <c r="CN41" i="3"/>
  <c r="CN8" i="3"/>
  <c r="CN82" i="3"/>
  <c r="CN4" i="3"/>
  <c r="CN44" i="3"/>
  <c r="CN79" i="3"/>
  <c r="CN88" i="3"/>
  <c r="CN84" i="3"/>
  <c r="CN91" i="3"/>
  <c r="CN5" i="3"/>
  <c r="CN53" i="3"/>
  <c r="CN78" i="3"/>
  <c r="CN85" i="3"/>
  <c r="CN42" i="3"/>
  <c r="CN83" i="3"/>
  <c r="CN47" i="3"/>
  <c r="CN63" i="3"/>
  <c r="CN64" i="3"/>
  <c r="CN40" i="3"/>
  <c r="CN32" i="3"/>
  <c r="CN7" i="3"/>
  <c r="CN10" i="3"/>
  <c r="CN75" i="3"/>
  <c r="CN92" i="3"/>
  <c r="CN36" i="3"/>
  <c r="CN48" i="3"/>
  <c r="CN46" i="3"/>
  <c r="CN20" i="3"/>
  <c r="CN43" i="3"/>
  <c r="CN57" i="3"/>
  <c r="CN86" i="3"/>
  <c r="CN59" i="3"/>
  <c r="CN6" i="3"/>
  <c r="CN99" i="3"/>
  <c r="CN67" i="3"/>
  <c r="H98" i="1"/>
  <c r="J98" i="1"/>
  <c r="H33" i="14" s="1"/>
  <c r="CN2" i="3"/>
  <c r="L98" i="1"/>
  <c r="F98" i="1"/>
  <c r="BR32" i="3"/>
  <c r="BR78" i="3"/>
  <c r="BR25" i="3"/>
  <c r="BR18" i="3"/>
  <c r="BR63" i="3"/>
  <c r="BR12" i="3"/>
  <c r="BR59" i="3"/>
  <c r="BR93" i="3"/>
  <c r="BR58" i="3"/>
  <c r="BR50" i="3"/>
  <c r="BR83" i="3"/>
  <c r="BR85" i="3"/>
  <c r="BR20" i="3"/>
  <c r="BR14" i="3"/>
  <c r="BR76" i="3"/>
  <c r="BR48" i="3"/>
  <c r="BR9" i="3"/>
  <c r="BR89" i="3"/>
  <c r="BR60" i="3"/>
  <c r="BR97" i="3"/>
  <c r="BR95" i="3"/>
  <c r="BR67" i="3"/>
  <c r="BR10" i="3"/>
  <c r="BR35" i="3"/>
  <c r="BR45" i="3"/>
  <c r="BR24" i="3"/>
  <c r="BR96" i="3"/>
  <c r="BR52" i="3"/>
  <c r="BR17" i="3"/>
  <c r="BR22" i="3"/>
  <c r="BR79" i="3"/>
  <c r="BR28" i="3"/>
  <c r="BR68" i="3"/>
  <c r="BR62" i="3"/>
  <c r="BR49" i="3"/>
  <c r="BR39" i="3"/>
  <c r="BR27" i="3"/>
  <c r="BR61" i="3"/>
  <c r="BR100" i="3"/>
  <c r="BR98" i="3"/>
  <c r="BR16" i="3"/>
  <c r="BR34" i="3"/>
  <c r="BR15" i="3"/>
  <c r="BR77" i="3"/>
  <c r="BR56" i="3"/>
  <c r="BR57" i="3"/>
  <c r="BR36" i="3"/>
  <c r="BR3" i="3"/>
  <c r="BR84" i="3"/>
  <c r="BR47" i="3"/>
  <c r="BR19" i="3"/>
  <c r="BR42" i="3"/>
  <c r="BR31" i="3"/>
  <c r="BR72" i="3"/>
  <c r="BR90" i="3"/>
  <c r="BR38" i="3"/>
  <c r="BR82" i="3"/>
  <c r="BR51" i="3"/>
  <c r="BR4" i="3"/>
  <c r="BR53" i="3"/>
  <c r="BR5" i="3"/>
  <c r="BR7" i="3"/>
  <c r="BR41" i="3"/>
  <c r="BR73" i="3"/>
  <c r="BR43" i="3"/>
  <c r="BR86" i="3"/>
  <c r="BR29" i="3"/>
  <c r="BR54" i="3"/>
  <c r="BR33" i="3"/>
  <c r="BR91" i="3"/>
  <c r="BR70" i="3"/>
  <c r="BR8" i="3"/>
  <c r="BR11" i="3"/>
  <c r="BR69" i="3"/>
  <c r="BR71" i="3"/>
  <c r="BR64" i="3"/>
  <c r="BR46" i="3"/>
  <c r="BR92" i="3"/>
  <c r="BR99" i="3"/>
  <c r="BR30" i="3"/>
  <c r="BR75" i="3"/>
  <c r="BR87" i="3"/>
  <c r="BR88" i="3"/>
  <c r="BR21" i="3"/>
  <c r="BR101" i="3"/>
  <c r="BR26" i="3"/>
  <c r="BR55" i="3"/>
  <c r="BR74" i="3"/>
  <c r="BR102" i="3"/>
  <c r="BR81" i="3"/>
  <c r="BR66" i="3"/>
  <c r="BR44" i="3"/>
  <c r="BR94" i="3"/>
  <c r="BR37" i="3"/>
  <c r="BR40" i="3"/>
  <c r="BR23" i="3"/>
  <c r="BR13" i="3"/>
  <c r="BR65" i="3"/>
  <c r="BR6" i="3"/>
  <c r="BR80" i="3"/>
  <c r="L76" i="1"/>
  <c r="F76" i="1"/>
  <c r="BR2" i="3"/>
  <c r="J76" i="1"/>
  <c r="H11" i="14" s="1"/>
  <c r="BZ76" i="3"/>
  <c r="BZ86" i="3"/>
  <c r="BZ79" i="3"/>
  <c r="BZ26" i="3"/>
  <c r="BZ46" i="3"/>
  <c r="BZ5" i="3"/>
  <c r="BZ100" i="3"/>
  <c r="BZ47" i="3"/>
  <c r="BZ19" i="3"/>
  <c r="BZ52" i="3"/>
  <c r="BZ59" i="3"/>
  <c r="BZ75" i="3"/>
  <c r="BZ51" i="3"/>
  <c r="BZ50" i="3"/>
  <c r="BZ69" i="3"/>
  <c r="BZ34" i="3"/>
  <c r="BZ66" i="3"/>
  <c r="BZ39" i="3"/>
  <c r="BZ21" i="3"/>
  <c r="BZ61" i="3"/>
  <c r="BZ95" i="3"/>
  <c r="BZ12" i="3"/>
  <c r="BZ82" i="3"/>
  <c r="BZ18" i="3"/>
  <c r="BZ90" i="3"/>
  <c r="BZ14" i="3"/>
  <c r="BZ91" i="3"/>
  <c r="BZ63" i="3"/>
  <c r="BZ30" i="3"/>
  <c r="BZ85" i="3"/>
  <c r="BZ31" i="3"/>
  <c r="BZ81" i="3"/>
  <c r="BZ70" i="3"/>
  <c r="BZ27" i="3"/>
  <c r="BZ10" i="3"/>
  <c r="BZ24" i="3"/>
  <c r="BZ96" i="3"/>
  <c r="BZ35" i="3"/>
  <c r="BZ73" i="3"/>
  <c r="BZ74" i="3"/>
  <c r="BZ29" i="3"/>
  <c r="BZ41" i="3"/>
  <c r="BZ55" i="3"/>
  <c r="BZ25" i="3"/>
  <c r="BZ22" i="3"/>
  <c r="BZ23" i="3"/>
  <c r="BZ87" i="3"/>
  <c r="BZ57" i="3"/>
  <c r="BZ71" i="3"/>
  <c r="BZ20" i="3"/>
  <c r="BZ43" i="3"/>
  <c r="BZ62" i="3"/>
  <c r="BZ60" i="3"/>
  <c r="BZ28" i="3"/>
  <c r="BZ94" i="3"/>
  <c r="BZ92" i="3"/>
  <c r="BZ72" i="3"/>
  <c r="BZ78" i="3"/>
  <c r="BZ83" i="3"/>
  <c r="BZ38" i="3"/>
  <c r="BZ101" i="3"/>
  <c r="BZ15" i="3"/>
  <c r="BZ67" i="3"/>
  <c r="BZ84" i="3"/>
  <c r="BZ13" i="3"/>
  <c r="BZ58" i="3"/>
  <c r="BZ64" i="3"/>
  <c r="BZ11" i="3"/>
  <c r="BZ97" i="3"/>
  <c r="BZ32" i="3"/>
  <c r="BZ88" i="3"/>
  <c r="BZ93" i="3"/>
  <c r="BZ16" i="3"/>
  <c r="BZ45" i="3"/>
  <c r="BZ37" i="3"/>
  <c r="BZ40" i="3"/>
  <c r="BZ44" i="3"/>
  <c r="BZ8" i="3"/>
  <c r="BZ42" i="3"/>
  <c r="BZ56" i="3"/>
  <c r="BZ6" i="3"/>
  <c r="BZ3" i="3"/>
  <c r="BZ77" i="3"/>
  <c r="BZ48" i="3"/>
  <c r="BZ89" i="3"/>
  <c r="BZ98" i="3"/>
  <c r="BZ65" i="3"/>
  <c r="BZ53" i="3"/>
  <c r="BZ33" i="3"/>
  <c r="BZ9" i="3"/>
  <c r="BZ17" i="3"/>
  <c r="BZ68" i="3"/>
  <c r="BZ54" i="3"/>
  <c r="BZ7" i="3"/>
  <c r="BZ80" i="3"/>
  <c r="BZ102" i="3"/>
  <c r="BZ36" i="3"/>
  <c r="BZ99" i="3"/>
  <c r="BZ49" i="3"/>
  <c r="BZ4" i="3"/>
  <c r="J84" i="1"/>
  <c r="H19" i="14" s="1"/>
  <c r="BZ2" i="3"/>
  <c r="H84" i="1"/>
  <c r="L84" i="1"/>
  <c r="CA49" i="3"/>
  <c r="CA9" i="3"/>
  <c r="CA90" i="3"/>
  <c r="CA67" i="3"/>
  <c r="CA36" i="3"/>
  <c r="CA13" i="3"/>
  <c r="CA47" i="3"/>
  <c r="CA5" i="3"/>
  <c r="CA77" i="3"/>
  <c r="CA23" i="3"/>
  <c r="CA93" i="3"/>
  <c r="CA4" i="3"/>
  <c r="CA82" i="3"/>
  <c r="CA71" i="3"/>
  <c r="CA10" i="3"/>
  <c r="CA22" i="3"/>
  <c r="CA45" i="3"/>
  <c r="CA51" i="3"/>
  <c r="CA101" i="3"/>
  <c r="CA100" i="3"/>
  <c r="CA20" i="3"/>
  <c r="CA48" i="3"/>
  <c r="CA57" i="3"/>
  <c r="CA72" i="3"/>
  <c r="CA50" i="3"/>
  <c r="CA16" i="3"/>
  <c r="CA59" i="3"/>
  <c r="CA76" i="3"/>
  <c r="CA88" i="3"/>
  <c r="CA7" i="3"/>
  <c r="CA52" i="3"/>
  <c r="CA14" i="3"/>
  <c r="CA55" i="3"/>
  <c r="CA99" i="3"/>
  <c r="CA92" i="3"/>
  <c r="CA84" i="3"/>
  <c r="CA79" i="3"/>
  <c r="CA61" i="3"/>
  <c r="CA86" i="3"/>
  <c r="CA80" i="3"/>
  <c r="CA42" i="3"/>
  <c r="CA83" i="3"/>
  <c r="CA87" i="3"/>
  <c r="CA66" i="3"/>
  <c r="CA17" i="3"/>
  <c r="CA98" i="3"/>
  <c r="CA97" i="3"/>
  <c r="CA95" i="3"/>
  <c r="CA39" i="3"/>
  <c r="CA64" i="3"/>
  <c r="CA89" i="3"/>
  <c r="CA37" i="3"/>
  <c r="CA96" i="3"/>
  <c r="CA28" i="3"/>
  <c r="CA24" i="3"/>
  <c r="CA30" i="3"/>
  <c r="CA58" i="3"/>
  <c r="CA40" i="3"/>
  <c r="CA3" i="3"/>
  <c r="CA60" i="3"/>
  <c r="CA15" i="3"/>
  <c r="CA6" i="3"/>
  <c r="CA26" i="3"/>
  <c r="CA70" i="3"/>
  <c r="CA34" i="3"/>
  <c r="CA74" i="3"/>
  <c r="CA78" i="3"/>
  <c r="CA11" i="3"/>
  <c r="CA94" i="3"/>
  <c r="CA68" i="3"/>
  <c r="CA27" i="3"/>
  <c r="CA18" i="3"/>
  <c r="CA91" i="3"/>
  <c r="CA33" i="3"/>
  <c r="CA31" i="3"/>
  <c r="CA65" i="3"/>
  <c r="CA12" i="3"/>
  <c r="CA41" i="3"/>
  <c r="CA53" i="3"/>
  <c r="CA35" i="3"/>
  <c r="CA43" i="3"/>
  <c r="CA63" i="3"/>
  <c r="CA32" i="3"/>
  <c r="CA25" i="3"/>
  <c r="CA56" i="3"/>
  <c r="CA81" i="3"/>
  <c r="CA44" i="3"/>
  <c r="CA29" i="3"/>
  <c r="CA102" i="3"/>
  <c r="CA85" i="3"/>
  <c r="CA69" i="3"/>
  <c r="CA19" i="3"/>
  <c r="CA75" i="3"/>
  <c r="CA21" i="3"/>
  <c r="CA73" i="3"/>
  <c r="CA54" i="3"/>
  <c r="CA38" i="3"/>
  <c r="CA46" i="3"/>
  <c r="CA62" i="3"/>
  <c r="CA8" i="3"/>
  <c r="L85" i="1"/>
  <c r="J85" i="1"/>
  <c r="H20" i="14" s="1"/>
  <c r="CA2" i="3"/>
  <c r="H85" i="1"/>
  <c r="CJ97" i="3"/>
  <c r="CJ59" i="3"/>
  <c r="CJ75" i="3"/>
  <c r="CJ30" i="3"/>
  <c r="CJ4" i="3"/>
  <c r="CJ98" i="3"/>
  <c r="CJ23" i="3"/>
  <c r="CJ79" i="3"/>
  <c r="CJ55" i="3"/>
  <c r="CJ80" i="3"/>
  <c r="CJ92" i="3"/>
  <c r="CJ15" i="3"/>
  <c r="CJ11" i="3"/>
  <c r="CJ13" i="3"/>
  <c r="CJ40" i="3"/>
  <c r="CJ57" i="3"/>
  <c r="CJ50" i="3"/>
  <c r="CJ42" i="3"/>
  <c r="CJ58" i="3"/>
  <c r="CJ22" i="3"/>
  <c r="CJ85" i="3"/>
  <c r="CJ87" i="3"/>
  <c r="CJ19" i="3"/>
  <c r="CJ71" i="3"/>
  <c r="CJ52" i="3"/>
  <c r="CJ81" i="3"/>
  <c r="CJ77" i="3"/>
  <c r="CJ82" i="3"/>
  <c r="CJ67" i="3"/>
  <c r="CJ66" i="3"/>
  <c r="CJ35" i="3"/>
  <c r="CJ31" i="3"/>
  <c r="CJ94" i="3"/>
  <c r="CJ65" i="3"/>
  <c r="CJ73" i="3"/>
  <c r="CJ12" i="3"/>
  <c r="CJ86" i="3"/>
  <c r="CJ10" i="3"/>
  <c r="CJ36" i="3"/>
  <c r="CJ78" i="3"/>
  <c r="CJ9" i="3"/>
  <c r="CJ68" i="3"/>
  <c r="CJ49" i="3"/>
  <c r="CJ93" i="3"/>
  <c r="CJ48" i="3"/>
  <c r="CJ25" i="3"/>
  <c r="CJ33" i="3"/>
  <c r="CJ83" i="3"/>
  <c r="CJ46" i="3"/>
  <c r="CJ18" i="3"/>
  <c r="CJ28" i="3"/>
  <c r="CJ14" i="3"/>
  <c r="CJ26" i="3"/>
  <c r="CJ88" i="3"/>
  <c r="CJ70" i="3"/>
  <c r="CJ6" i="3"/>
  <c r="CJ8" i="3"/>
  <c r="CJ63" i="3"/>
  <c r="CJ100" i="3"/>
  <c r="CJ7" i="3"/>
  <c r="CJ90" i="3"/>
  <c r="CJ60" i="3"/>
  <c r="CJ51" i="3"/>
  <c r="CJ69" i="3"/>
  <c r="CJ74" i="3"/>
  <c r="CJ39" i="3"/>
  <c r="CJ32" i="3"/>
  <c r="CJ21" i="3"/>
  <c r="CJ72" i="3"/>
  <c r="CJ38" i="3"/>
  <c r="CJ44" i="3"/>
  <c r="CJ91" i="3"/>
  <c r="CJ34" i="3"/>
  <c r="CJ47" i="3"/>
  <c r="CJ41" i="3"/>
  <c r="CJ61" i="3"/>
  <c r="CJ56" i="3"/>
  <c r="CJ62" i="3"/>
  <c r="CJ102" i="3"/>
  <c r="CJ5" i="3"/>
  <c r="CJ54" i="3"/>
  <c r="CJ24" i="3"/>
  <c r="CJ37" i="3"/>
  <c r="CJ29" i="3"/>
  <c r="CJ89" i="3"/>
  <c r="CJ16" i="3"/>
  <c r="CJ101" i="3"/>
  <c r="CJ84" i="3"/>
  <c r="CJ27" i="3"/>
  <c r="CJ17" i="3"/>
  <c r="CJ64" i="3"/>
  <c r="CJ76" i="3"/>
  <c r="CJ53" i="3"/>
  <c r="CJ45" i="3"/>
  <c r="CJ43" i="3"/>
  <c r="CJ20" i="3"/>
  <c r="CJ95" i="3"/>
  <c r="CJ3" i="3"/>
  <c r="CJ96" i="3"/>
  <c r="CJ99" i="3"/>
  <c r="L94" i="1"/>
  <c r="F94" i="1"/>
  <c r="CJ2" i="3"/>
  <c r="J94" i="1"/>
  <c r="H29" i="14" s="1"/>
  <c r="H94" i="1"/>
  <c r="CD86" i="3"/>
  <c r="CD36" i="3"/>
  <c r="CD29" i="3"/>
  <c r="CD18" i="3"/>
  <c r="CD5" i="3"/>
  <c r="CD38" i="3"/>
  <c r="CD21" i="3"/>
  <c r="CD62" i="3"/>
  <c r="CD63" i="3"/>
  <c r="CD90" i="3"/>
  <c r="CD16" i="3"/>
  <c r="CD93" i="3"/>
  <c r="CD9" i="3"/>
  <c r="CD64" i="3"/>
  <c r="CD26" i="3"/>
  <c r="CD19" i="3"/>
  <c r="CD27" i="3"/>
  <c r="CD54" i="3"/>
  <c r="CD70" i="3"/>
  <c r="CD40" i="3"/>
  <c r="CD17" i="3"/>
  <c r="CD88" i="3"/>
  <c r="CD20" i="3"/>
  <c r="CD32" i="3"/>
  <c r="CD41" i="3"/>
  <c r="CD58" i="3"/>
  <c r="CD85" i="3"/>
  <c r="CD45" i="3"/>
  <c r="CD75" i="3"/>
  <c r="CD76" i="3"/>
  <c r="CD3" i="3"/>
  <c r="CD30" i="3"/>
  <c r="CD98" i="3"/>
  <c r="CD12" i="3"/>
  <c r="CD94" i="3"/>
  <c r="CD102" i="3"/>
  <c r="CD50" i="3"/>
  <c r="CD6" i="3"/>
  <c r="CD55" i="3"/>
  <c r="CD80" i="3"/>
  <c r="CD69" i="3"/>
  <c r="CD23" i="3"/>
  <c r="CD61" i="3"/>
  <c r="CD28" i="3"/>
  <c r="CD96" i="3"/>
  <c r="CD13" i="3"/>
  <c r="CD15" i="3"/>
  <c r="CD25" i="3"/>
  <c r="CD101" i="3"/>
  <c r="CD77" i="3"/>
  <c r="CD56" i="3"/>
  <c r="CD53" i="3"/>
  <c r="CD11" i="3"/>
  <c r="CD48" i="3"/>
  <c r="CD31" i="3"/>
  <c r="CD82" i="3"/>
  <c r="CD78" i="3"/>
  <c r="CD79" i="3"/>
  <c r="CD91" i="3"/>
  <c r="CD67" i="3"/>
  <c r="CD73" i="3"/>
  <c r="CD51" i="3"/>
  <c r="CD37" i="3"/>
  <c r="CD24" i="3"/>
  <c r="CD33" i="3"/>
  <c r="CD59" i="3"/>
  <c r="CD99" i="3"/>
  <c r="CD65" i="3"/>
  <c r="CD71" i="3"/>
  <c r="CD60" i="3"/>
  <c r="CD22" i="3"/>
  <c r="CD42" i="3"/>
  <c r="CD7" i="3"/>
  <c r="CD47" i="3"/>
  <c r="CD4" i="3"/>
  <c r="CD39" i="3"/>
  <c r="CD49" i="3"/>
  <c r="CD97" i="3"/>
  <c r="CD68" i="3"/>
  <c r="CD44" i="3"/>
  <c r="CD34" i="3"/>
  <c r="CD35" i="3"/>
  <c r="CD100" i="3"/>
  <c r="CD74" i="3"/>
  <c r="CD87" i="3"/>
  <c r="CD66" i="3"/>
  <c r="CD46" i="3"/>
  <c r="CD10" i="3"/>
  <c r="CD92" i="3"/>
  <c r="CD14" i="3"/>
  <c r="CD43" i="3"/>
  <c r="CD81" i="3"/>
  <c r="CD52" i="3"/>
  <c r="CD8" i="3"/>
  <c r="CD57" i="3"/>
  <c r="CD95" i="3"/>
  <c r="CD83" i="3"/>
  <c r="CD84" i="3"/>
  <c r="CD89" i="3"/>
  <c r="CD72" i="3"/>
  <c r="F88" i="1"/>
  <c r="J88" i="1"/>
  <c r="H23" i="14" s="1"/>
  <c r="L88" i="1"/>
  <c r="CD2" i="3"/>
  <c r="H88" i="1"/>
  <c r="L74" i="1"/>
  <c r="BP21" i="3"/>
  <c r="BP53" i="3"/>
  <c r="BP95" i="3"/>
  <c r="BP56" i="3"/>
  <c r="BP96" i="3"/>
  <c r="BP102" i="3"/>
  <c r="E100" i="1"/>
  <c r="BP30" i="3"/>
  <c r="BP29" i="3"/>
  <c r="BP10" i="3"/>
  <c r="BP55" i="3"/>
  <c r="BP87" i="3"/>
  <c r="BP51" i="3"/>
  <c r="BP89" i="3"/>
  <c r="J74" i="1"/>
  <c r="H9" i="14" s="1"/>
  <c r="BP74" i="3"/>
  <c r="BP48" i="3"/>
  <c r="E97" i="1"/>
  <c r="E92" i="1"/>
  <c r="BP97" i="3"/>
  <c r="BP45" i="3"/>
  <c r="BP100" i="3"/>
  <c r="BP49" i="3"/>
  <c r="BP84" i="3"/>
  <c r="BP71" i="3"/>
  <c r="BP65" i="3"/>
  <c r="BP47" i="3"/>
  <c r="BP80" i="3"/>
  <c r="BP99" i="3"/>
  <c r="BP85" i="3"/>
  <c r="BP41" i="3"/>
  <c r="BP17" i="3"/>
  <c r="BP52" i="3"/>
  <c r="BP15" i="3"/>
  <c r="BP68" i="3"/>
  <c r="BP22" i="3"/>
  <c r="BP38" i="3"/>
  <c r="BP44" i="3"/>
  <c r="BP9" i="3"/>
  <c r="BP73" i="3"/>
  <c r="BP32" i="3"/>
  <c r="BP3" i="3"/>
  <c r="BP4" i="3"/>
  <c r="BP83" i="3"/>
  <c r="BP5" i="3"/>
  <c r="BP36" i="3"/>
  <c r="BP78" i="3"/>
  <c r="BP24" i="3"/>
  <c r="BP88" i="3"/>
  <c r="BP23" i="3"/>
  <c r="BP34" i="3"/>
  <c r="BP37" i="3"/>
  <c r="BP6" i="3"/>
  <c r="BP42" i="3"/>
  <c r="BP63" i="3"/>
  <c r="BP27" i="3"/>
  <c r="BP92" i="3"/>
  <c r="BP8" i="3"/>
  <c r="BP81" i="3"/>
  <c r="BP12" i="3"/>
  <c r="BP54" i="3"/>
  <c r="BP7" i="3"/>
  <c r="BP50" i="3"/>
  <c r="BP60" i="3"/>
  <c r="BP33" i="3"/>
  <c r="BP11" i="3"/>
  <c r="BP14" i="3"/>
  <c r="BP31" i="3"/>
  <c r="BP59" i="3"/>
  <c r="BP90" i="3"/>
  <c r="BP13" i="3"/>
  <c r="BP79" i="3"/>
  <c r="BP86" i="3"/>
  <c r="BP72" i="3"/>
  <c r="BP46" i="3"/>
  <c r="BP70" i="3"/>
  <c r="BP25" i="3"/>
  <c r="BP19" i="3"/>
  <c r="BP75" i="3"/>
  <c r="BP43" i="3"/>
  <c r="BP28" i="3"/>
  <c r="BP2" i="3"/>
  <c r="BP26" i="3"/>
  <c r="BP39" i="3"/>
  <c r="BP18" i="3"/>
  <c r="BP40" i="3"/>
  <c r="BP91" i="3"/>
  <c r="BP93" i="3"/>
  <c r="BP35" i="3"/>
  <c r="BP94" i="3"/>
  <c r="BP16" i="3"/>
  <c r="BP76" i="3"/>
  <c r="BP62" i="3"/>
  <c r="BP58" i="3"/>
  <c r="BP69" i="3"/>
  <c r="BP82" i="3"/>
  <c r="F74" i="1"/>
  <c r="BP101" i="3"/>
  <c r="BP20" i="3"/>
  <c r="BP57" i="3"/>
  <c r="BP98" i="3"/>
  <c r="BP61" i="3"/>
  <c r="BP66" i="3"/>
  <c r="BP77" i="3"/>
  <c r="BP64" i="3"/>
  <c r="CA72" i="30" l="1"/>
  <c r="CA70" i="30"/>
  <c r="CA68" i="30"/>
  <c r="CA66" i="30"/>
  <c r="CA64" i="30"/>
  <c r="CA62" i="30"/>
  <c r="CA71" i="30"/>
  <c r="CA69" i="30"/>
  <c r="CA67" i="30"/>
  <c r="CA65" i="30"/>
  <c r="CA63" i="30"/>
  <c r="CA61" i="30"/>
  <c r="CA59" i="30"/>
  <c r="CA57" i="30"/>
  <c r="CA55" i="30"/>
  <c r="CA58" i="30"/>
  <c r="CA54" i="30"/>
  <c r="CA52" i="30"/>
  <c r="CA50" i="30"/>
  <c r="CA48" i="30"/>
  <c r="CA46" i="30"/>
  <c r="CA44" i="30"/>
  <c r="CA42" i="30"/>
  <c r="CA40" i="30"/>
  <c r="CA38" i="30"/>
  <c r="CA36" i="30"/>
  <c r="CA34" i="30"/>
  <c r="CA32" i="30"/>
  <c r="CA30" i="30"/>
  <c r="CA28" i="30"/>
  <c r="CA26" i="30"/>
  <c r="CA24" i="30"/>
  <c r="CA22" i="30"/>
  <c r="CA20" i="30"/>
  <c r="CA18" i="30"/>
  <c r="CA16" i="30"/>
  <c r="CA14" i="30"/>
  <c r="CA12" i="30"/>
  <c r="CA10" i="30"/>
  <c r="CA8" i="30"/>
  <c r="CA6" i="30"/>
  <c r="CA60" i="30"/>
  <c r="CA56" i="30"/>
  <c r="CA53" i="30"/>
  <c r="CA51" i="30"/>
  <c r="CA49" i="30"/>
  <c r="CA47" i="30"/>
  <c r="CA45" i="30"/>
  <c r="CA43" i="30"/>
  <c r="CA41" i="30"/>
  <c r="CA39" i="30"/>
  <c r="CA37" i="30"/>
  <c r="CA35" i="30"/>
  <c r="CA33" i="30"/>
  <c r="CA31" i="30"/>
  <c r="CA29" i="30"/>
  <c r="CA27" i="30"/>
  <c r="CA25" i="30"/>
  <c r="CA23" i="30"/>
  <c r="CA21" i="30"/>
  <c r="CA19" i="30"/>
  <c r="CA17" i="30"/>
  <c r="CA15" i="30"/>
  <c r="CA13" i="30"/>
  <c r="CA11" i="30"/>
  <c r="CA9" i="30"/>
  <c r="CA7" i="30"/>
  <c r="CA5" i="30"/>
  <c r="CA4" i="30"/>
  <c r="CA3" i="30"/>
  <c r="CO71" i="30"/>
  <c r="CO69" i="30"/>
  <c r="CO67" i="30"/>
  <c r="CO65" i="30"/>
  <c r="CO63" i="30"/>
  <c r="CO61" i="30"/>
  <c r="CO72" i="30"/>
  <c r="CO70" i="30"/>
  <c r="CO68" i="30"/>
  <c r="CO66" i="30"/>
  <c r="CO64" i="30"/>
  <c r="CO62" i="30"/>
  <c r="CO60" i="30"/>
  <c r="CO58" i="30"/>
  <c r="CO56" i="30"/>
  <c r="CO54" i="30"/>
  <c r="CO59" i="30"/>
  <c r="CO55" i="30"/>
  <c r="CO51" i="30"/>
  <c r="CO49" i="30"/>
  <c r="CO47" i="30"/>
  <c r="CO45" i="30"/>
  <c r="CO43" i="30"/>
  <c r="CO41" i="30"/>
  <c r="CO39" i="30"/>
  <c r="CO37" i="30"/>
  <c r="CO35" i="30"/>
  <c r="CO33" i="30"/>
  <c r="CO31" i="30"/>
  <c r="CO29" i="30"/>
  <c r="CO27" i="30"/>
  <c r="CO25" i="30"/>
  <c r="CO23" i="30"/>
  <c r="CO21" i="30"/>
  <c r="CO19" i="30"/>
  <c r="CO17" i="30"/>
  <c r="CO15" i="30"/>
  <c r="CO13" i="30"/>
  <c r="CO11" i="30"/>
  <c r="CO9" i="30"/>
  <c r="CO7" i="30"/>
  <c r="CO5" i="30"/>
  <c r="CO57" i="30"/>
  <c r="CO53" i="30"/>
  <c r="CO52" i="30"/>
  <c r="CO50" i="30"/>
  <c r="CO48" i="30"/>
  <c r="CO46" i="30"/>
  <c r="CO44" i="30"/>
  <c r="CO42" i="30"/>
  <c r="CO40" i="30"/>
  <c r="CO38" i="30"/>
  <c r="CO36" i="30"/>
  <c r="CO34" i="30"/>
  <c r="CO32" i="30"/>
  <c r="CO30" i="30"/>
  <c r="CO28" i="30"/>
  <c r="CO26" i="30"/>
  <c r="CO24" i="30"/>
  <c r="CO22" i="30"/>
  <c r="CO20" i="30"/>
  <c r="CO18" i="30"/>
  <c r="CO16" i="30"/>
  <c r="CO14" i="30"/>
  <c r="CO12" i="30"/>
  <c r="CO10" i="30"/>
  <c r="CO8" i="30"/>
  <c r="CO6" i="30"/>
  <c r="CO3" i="30"/>
  <c r="CO4" i="30"/>
  <c r="CG71" i="30"/>
  <c r="CG69" i="30"/>
  <c r="CG67" i="30"/>
  <c r="CG65" i="30"/>
  <c r="CG63" i="30"/>
  <c r="CG61" i="30"/>
  <c r="CG72" i="30"/>
  <c r="CG70" i="30"/>
  <c r="CG68" i="30"/>
  <c r="CG66" i="30"/>
  <c r="CG64" i="30"/>
  <c r="CG62" i="30"/>
  <c r="CG60" i="30"/>
  <c r="CG58" i="30"/>
  <c r="CG56" i="30"/>
  <c r="CG54" i="30"/>
  <c r="CG59" i="30"/>
  <c r="CG55" i="30"/>
  <c r="CG53" i="30"/>
  <c r="CG51" i="30"/>
  <c r="CG49" i="30"/>
  <c r="CG47" i="30"/>
  <c r="CG45" i="30"/>
  <c r="CG43" i="30"/>
  <c r="CG41" i="30"/>
  <c r="CG39" i="30"/>
  <c r="CG37" i="30"/>
  <c r="CG35" i="30"/>
  <c r="CG33" i="30"/>
  <c r="CG31" i="30"/>
  <c r="CG29" i="30"/>
  <c r="CG27" i="30"/>
  <c r="CG25" i="30"/>
  <c r="CG23" i="30"/>
  <c r="CG21" i="30"/>
  <c r="CG19" i="30"/>
  <c r="CG17" i="30"/>
  <c r="CG15" i="30"/>
  <c r="CG13" i="30"/>
  <c r="CG11" i="30"/>
  <c r="CG9" i="30"/>
  <c r="CG7" i="30"/>
  <c r="CG5" i="30"/>
  <c r="CG57" i="30"/>
  <c r="CG52" i="30"/>
  <c r="CG50" i="30"/>
  <c r="CG48" i="30"/>
  <c r="CG46" i="30"/>
  <c r="CG44" i="30"/>
  <c r="CG42" i="30"/>
  <c r="CG40" i="30"/>
  <c r="CG38" i="30"/>
  <c r="CG36" i="30"/>
  <c r="CG34" i="30"/>
  <c r="CG32" i="30"/>
  <c r="CG30" i="30"/>
  <c r="CG28" i="30"/>
  <c r="CG26" i="30"/>
  <c r="CG24" i="30"/>
  <c r="CG22" i="30"/>
  <c r="CG20" i="30"/>
  <c r="CG18" i="30"/>
  <c r="CG16" i="30"/>
  <c r="CG14" i="30"/>
  <c r="CG12" i="30"/>
  <c r="CG10" i="30"/>
  <c r="CG8" i="30"/>
  <c r="CG6" i="30"/>
  <c r="CG3" i="30"/>
  <c r="CG4" i="30"/>
  <c r="CH72" i="30"/>
  <c r="CH70" i="30"/>
  <c r="CH68" i="30"/>
  <c r="CH66" i="30"/>
  <c r="CH64" i="30"/>
  <c r="CH62" i="30"/>
  <c r="CH60" i="30"/>
  <c r="CH58" i="30"/>
  <c r="CH56" i="30"/>
  <c r="CH71" i="30"/>
  <c r="CH69" i="30"/>
  <c r="CH67" i="30"/>
  <c r="CH65" i="30"/>
  <c r="CH63" i="30"/>
  <c r="CH61" i="30"/>
  <c r="CH54" i="30"/>
  <c r="CH53" i="30"/>
  <c r="CH51" i="30"/>
  <c r="CH49" i="30"/>
  <c r="CH47" i="30"/>
  <c r="CH45" i="30"/>
  <c r="CH43" i="30"/>
  <c r="CH41" i="30"/>
  <c r="CH39" i="30"/>
  <c r="CH37" i="30"/>
  <c r="CH35" i="30"/>
  <c r="CH33" i="30"/>
  <c r="CH31" i="30"/>
  <c r="CH29" i="30"/>
  <c r="CH27" i="30"/>
  <c r="CH25" i="30"/>
  <c r="CH23" i="30"/>
  <c r="CH21" i="30"/>
  <c r="CH19" i="30"/>
  <c r="CH17" i="30"/>
  <c r="CH15" i="30"/>
  <c r="CH13" i="30"/>
  <c r="CH11" i="30"/>
  <c r="CH9" i="30"/>
  <c r="CH7" i="30"/>
  <c r="CH5" i="30"/>
  <c r="CH57" i="30"/>
  <c r="CH52" i="30"/>
  <c r="CH50" i="30"/>
  <c r="CH48" i="30"/>
  <c r="CH46" i="30"/>
  <c r="CH44" i="30"/>
  <c r="CH42" i="30"/>
  <c r="CH40" i="30"/>
  <c r="CH38" i="30"/>
  <c r="CH36" i="30"/>
  <c r="CH34" i="30"/>
  <c r="CH32" i="30"/>
  <c r="CH30" i="30"/>
  <c r="CH28" i="30"/>
  <c r="CH26" i="30"/>
  <c r="CH24" i="30"/>
  <c r="CH22" i="30"/>
  <c r="CH20" i="30"/>
  <c r="CH18" i="30"/>
  <c r="CH16" i="30"/>
  <c r="CH14" i="30"/>
  <c r="CH12" i="30"/>
  <c r="CH10" i="30"/>
  <c r="CH8" i="30"/>
  <c r="CH6" i="30"/>
  <c r="CH59" i="30"/>
  <c r="CH55" i="30"/>
  <c r="CH3" i="30"/>
  <c r="CH4" i="30"/>
  <c r="CI72" i="30"/>
  <c r="CI70" i="30"/>
  <c r="CI68" i="30"/>
  <c r="CI66" i="30"/>
  <c r="CI64" i="30"/>
  <c r="CI62" i="30"/>
  <c r="CI60" i="30"/>
  <c r="CI71" i="30"/>
  <c r="CI69" i="30"/>
  <c r="CI67" i="30"/>
  <c r="CI65" i="30"/>
  <c r="CI63" i="30"/>
  <c r="CI61" i="30"/>
  <c r="CI59" i="30"/>
  <c r="CI57" i="30"/>
  <c r="CI55" i="30"/>
  <c r="CI58" i="30"/>
  <c r="CI52" i="30"/>
  <c r="CI50" i="30"/>
  <c r="CI48" i="30"/>
  <c r="CI46" i="30"/>
  <c r="CI44" i="30"/>
  <c r="CI42" i="30"/>
  <c r="CI40" i="30"/>
  <c r="CI38" i="30"/>
  <c r="CI36" i="30"/>
  <c r="CI34" i="30"/>
  <c r="CI32" i="30"/>
  <c r="CI30" i="30"/>
  <c r="CI28" i="30"/>
  <c r="CI26" i="30"/>
  <c r="CI24" i="30"/>
  <c r="CI22" i="30"/>
  <c r="CI20" i="30"/>
  <c r="CI18" i="30"/>
  <c r="CI16" i="30"/>
  <c r="CI14" i="30"/>
  <c r="CI12" i="30"/>
  <c r="CI10" i="30"/>
  <c r="CI8" i="30"/>
  <c r="CI6" i="30"/>
  <c r="CI56" i="30"/>
  <c r="CI54" i="30"/>
  <c r="CI53" i="30"/>
  <c r="CI51" i="30"/>
  <c r="CI49" i="30"/>
  <c r="CI47" i="30"/>
  <c r="CI45" i="30"/>
  <c r="CI43" i="30"/>
  <c r="CI41" i="30"/>
  <c r="CI39" i="30"/>
  <c r="CI37" i="30"/>
  <c r="CI35" i="30"/>
  <c r="CI33" i="30"/>
  <c r="CI31" i="30"/>
  <c r="CI29" i="30"/>
  <c r="CI27" i="30"/>
  <c r="CI25" i="30"/>
  <c r="CI23" i="30"/>
  <c r="CI21" i="30"/>
  <c r="CI19" i="30"/>
  <c r="CI17" i="30"/>
  <c r="CI15" i="30"/>
  <c r="CI13" i="30"/>
  <c r="CI11" i="30"/>
  <c r="CI9" i="30"/>
  <c r="CI7" i="30"/>
  <c r="CI5" i="30"/>
  <c r="CI4" i="30"/>
  <c r="CI3" i="30"/>
  <c r="CE72" i="30"/>
  <c r="CE70" i="30"/>
  <c r="CE68" i="30"/>
  <c r="CE66" i="30"/>
  <c r="CE64" i="30"/>
  <c r="CE62" i="30"/>
  <c r="CE60" i="30"/>
  <c r="CE71" i="30"/>
  <c r="CE69" i="30"/>
  <c r="CE67" i="30"/>
  <c r="CE65" i="30"/>
  <c r="CE63" i="30"/>
  <c r="CE61" i="30"/>
  <c r="CE59" i="30"/>
  <c r="CE57" i="30"/>
  <c r="CE55" i="30"/>
  <c r="CE56" i="30"/>
  <c r="CE52" i="30"/>
  <c r="CE50" i="30"/>
  <c r="CE48" i="30"/>
  <c r="CE46" i="30"/>
  <c r="CE44" i="30"/>
  <c r="CE42" i="30"/>
  <c r="CE40" i="30"/>
  <c r="CE38" i="30"/>
  <c r="CE36" i="30"/>
  <c r="CE34" i="30"/>
  <c r="CE32" i="30"/>
  <c r="CE30" i="30"/>
  <c r="CE28" i="30"/>
  <c r="CE26" i="30"/>
  <c r="CE24" i="30"/>
  <c r="CE22" i="30"/>
  <c r="CE20" i="30"/>
  <c r="CE18" i="30"/>
  <c r="CE16" i="30"/>
  <c r="CE14" i="30"/>
  <c r="CE12" i="30"/>
  <c r="CE10" i="30"/>
  <c r="CE8" i="30"/>
  <c r="CE6" i="30"/>
  <c r="CE58" i="30"/>
  <c r="CE54" i="30"/>
  <c r="CE53" i="30"/>
  <c r="CE51" i="30"/>
  <c r="CE49" i="30"/>
  <c r="CE47" i="30"/>
  <c r="CE45" i="30"/>
  <c r="CE43" i="30"/>
  <c r="CE41" i="30"/>
  <c r="CE39" i="30"/>
  <c r="CE37" i="30"/>
  <c r="CE35" i="30"/>
  <c r="CE33" i="30"/>
  <c r="CE31" i="30"/>
  <c r="CE29" i="30"/>
  <c r="CE27" i="30"/>
  <c r="CE25" i="30"/>
  <c r="CE23" i="30"/>
  <c r="CE21" i="30"/>
  <c r="CE19" i="30"/>
  <c r="CE17" i="30"/>
  <c r="CE15" i="30"/>
  <c r="CE13" i="30"/>
  <c r="CE11" i="30"/>
  <c r="CE9" i="30"/>
  <c r="CE7" i="30"/>
  <c r="CE5" i="30"/>
  <c r="CE4" i="30"/>
  <c r="CE3" i="30"/>
  <c r="CJ71" i="30"/>
  <c r="CJ69" i="30"/>
  <c r="CJ67" i="30"/>
  <c r="CJ65" i="30"/>
  <c r="CJ63" i="30"/>
  <c r="CJ61" i="30"/>
  <c r="CJ59" i="30"/>
  <c r="CJ57" i="30"/>
  <c r="CJ55" i="30"/>
  <c r="CJ72" i="30"/>
  <c r="CJ70" i="30"/>
  <c r="CJ68" i="30"/>
  <c r="CJ66" i="30"/>
  <c r="CJ64" i="30"/>
  <c r="CJ62" i="30"/>
  <c r="CJ52" i="30"/>
  <c r="CJ50" i="30"/>
  <c r="CJ48" i="30"/>
  <c r="CJ46" i="30"/>
  <c r="CJ44" i="30"/>
  <c r="CJ42" i="30"/>
  <c r="CJ40" i="30"/>
  <c r="CJ38" i="30"/>
  <c r="CJ36" i="30"/>
  <c r="CJ34" i="30"/>
  <c r="CJ32" i="30"/>
  <c r="CJ30" i="30"/>
  <c r="CJ28" i="30"/>
  <c r="CJ26" i="30"/>
  <c r="CJ24" i="30"/>
  <c r="CJ22" i="30"/>
  <c r="CJ20" i="30"/>
  <c r="CJ18" i="30"/>
  <c r="CJ16" i="30"/>
  <c r="CJ14" i="30"/>
  <c r="CJ12" i="30"/>
  <c r="CJ10" i="30"/>
  <c r="CJ8" i="30"/>
  <c r="CJ6" i="30"/>
  <c r="CJ56" i="30"/>
  <c r="CJ54" i="30"/>
  <c r="CJ53" i="30"/>
  <c r="CJ51" i="30"/>
  <c r="CJ49" i="30"/>
  <c r="CJ47" i="30"/>
  <c r="CJ45" i="30"/>
  <c r="CJ43" i="30"/>
  <c r="CJ41" i="30"/>
  <c r="CJ39" i="30"/>
  <c r="CJ37" i="30"/>
  <c r="CJ35" i="30"/>
  <c r="CJ33" i="30"/>
  <c r="CJ31" i="30"/>
  <c r="CJ29" i="30"/>
  <c r="CJ27" i="30"/>
  <c r="CJ25" i="30"/>
  <c r="CJ23" i="30"/>
  <c r="CJ21" i="30"/>
  <c r="CJ19" i="30"/>
  <c r="CJ17" i="30"/>
  <c r="CJ15" i="30"/>
  <c r="CJ13" i="30"/>
  <c r="CJ11" i="30"/>
  <c r="CJ9" i="30"/>
  <c r="CJ7" i="30"/>
  <c r="CJ5" i="30"/>
  <c r="CJ60" i="30"/>
  <c r="CJ58" i="30"/>
  <c r="CJ4" i="30"/>
  <c r="CJ3" i="30"/>
  <c r="CS71" i="30"/>
  <c r="CS69" i="30"/>
  <c r="CS67" i="30"/>
  <c r="CS65" i="30"/>
  <c r="CS63" i="30"/>
  <c r="CS61" i="30"/>
  <c r="CS72" i="30"/>
  <c r="CS70" i="30"/>
  <c r="CS68" i="30"/>
  <c r="CS66" i="30"/>
  <c r="CS64" i="30"/>
  <c r="CS62" i="30"/>
  <c r="CS60" i="30"/>
  <c r="CS58" i="30"/>
  <c r="CS56" i="30"/>
  <c r="CS54" i="30"/>
  <c r="CS57" i="30"/>
  <c r="CS51" i="30"/>
  <c r="CS49" i="30"/>
  <c r="CS47" i="30"/>
  <c r="CS45" i="30"/>
  <c r="CS43" i="30"/>
  <c r="CS41" i="30"/>
  <c r="CS39" i="30"/>
  <c r="CS37" i="30"/>
  <c r="CS35" i="30"/>
  <c r="CS33" i="30"/>
  <c r="CS31" i="30"/>
  <c r="CS29" i="30"/>
  <c r="CS27" i="30"/>
  <c r="CS25" i="30"/>
  <c r="CS23" i="30"/>
  <c r="CS21" i="30"/>
  <c r="CS19" i="30"/>
  <c r="CS17" i="30"/>
  <c r="CS15" i="30"/>
  <c r="CS13" i="30"/>
  <c r="CS11" i="30"/>
  <c r="CS9" i="30"/>
  <c r="CS7" i="30"/>
  <c r="CS5" i="30"/>
  <c r="CS59" i="30"/>
  <c r="CS55" i="30"/>
  <c r="CS53" i="30"/>
  <c r="CS52" i="30"/>
  <c r="CS50" i="30"/>
  <c r="CS48" i="30"/>
  <c r="CS46" i="30"/>
  <c r="CS44" i="30"/>
  <c r="CS42" i="30"/>
  <c r="CS40" i="30"/>
  <c r="CS38" i="30"/>
  <c r="CS36" i="30"/>
  <c r="CS34" i="30"/>
  <c r="CS32" i="30"/>
  <c r="CS30" i="30"/>
  <c r="CS28" i="30"/>
  <c r="CS26" i="30"/>
  <c r="CS24" i="30"/>
  <c r="CS22" i="30"/>
  <c r="CS20" i="30"/>
  <c r="CS18" i="30"/>
  <c r="CS16" i="30"/>
  <c r="CS14" i="30"/>
  <c r="CS12" i="30"/>
  <c r="CS10" i="30"/>
  <c r="CS8" i="30"/>
  <c r="CS6" i="30"/>
  <c r="CS4" i="30"/>
  <c r="CS3" i="30"/>
  <c r="CF71" i="30"/>
  <c r="CF69" i="30"/>
  <c r="CF67" i="30"/>
  <c r="CF65" i="30"/>
  <c r="CF63" i="30"/>
  <c r="CF61" i="30"/>
  <c r="CF59" i="30"/>
  <c r="CF57" i="30"/>
  <c r="CF55" i="30"/>
  <c r="CF72" i="30"/>
  <c r="CF70" i="30"/>
  <c r="CF68" i="30"/>
  <c r="CF66" i="30"/>
  <c r="CF64" i="30"/>
  <c r="CF62" i="30"/>
  <c r="CF60" i="30"/>
  <c r="CF52" i="30"/>
  <c r="CF50" i="30"/>
  <c r="CF48" i="30"/>
  <c r="CF46" i="30"/>
  <c r="CF44" i="30"/>
  <c r="CF42" i="30"/>
  <c r="CF40" i="30"/>
  <c r="CF38" i="30"/>
  <c r="CF36" i="30"/>
  <c r="CF34" i="30"/>
  <c r="CF32" i="30"/>
  <c r="CF30" i="30"/>
  <c r="CF28" i="30"/>
  <c r="CF26" i="30"/>
  <c r="CF24" i="30"/>
  <c r="CF22" i="30"/>
  <c r="CF20" i="30"/>
  <c r="CF18" i="30"/>
  <c r="CF16" i="30"/>
  <c r="CF14" i="30"/>
  <c r="CF12" i="30"/>
  <c r="CF10" i="30"/>
  <c r="CF8" i="30"/>
  <c r="CF6" i="30"/>
  <c r="CF58" i="30"/>
  <c r="CF54" i="30"/>
  <c r="CF53" i="30"/>
  <c r="CF51" i="30"/>
  <c r="CF49" i="30"/>
  <c r="CF47" i="30"/>
  <c r="CF45" i="30"/>
  <c r="CF43" i="30"/>
  <c r="CF41" i="30"/>
  <c r="CF39" i="30"/>
  <c r="CF37" i="30"/>
  <c r="CF35" i="30"/>
  <c r="CF33" i="30"/>
  <c r="CF31" i="30"/>
  <c r="CF29" i="30"/>
  <c r="CF27" i="30"/>
  <c r="CF25" i="30"/>
  <c r="CF23" i="30"/>
  <c r="CF21" i="30"/>
  <c r="CF19" i="30"/>
  <c r="CF17" i="30"/>
  <c r="CF15" i="30"/>
  <c r="CF13" i="30"/>
  <c r="CF11" i="30"/>
  <c r="CF9" i="30"/>
  <c r="CF7" i="30"/>
  <c r="CF5" i="30"/>
  <c r="CF56" i="30"/>
  <c r="CF4" i="30"/>
  <c r="CF3" i="30"/>
  <c r="CW71" i="30"/>
  <c r="CW69" i="30"/>
  <c r="CW67" i="30"/>
  <c r="CW65" i="30"/>
  <c r="CW63" i="30"/>
  <c r="CW61" i="30"/>
  <c r="CW72" i="30"/>
  <c r="CW70" i="30"/>
  <c r="CW68" i="30"/>
  <c r="CW66" i="30"/>
  <c r="CW64" i="30"/>
  <c r="CW62" i="30"/>
  <c r="CW60" i="30"/>
  <c r="CW58" i="30"/>
  <c r="CW56" i="30"/>
  <c r="CW54" i="30"/>
  <c r="CW59" i="30"/>
  <c r="CW55" i="30"/>
  <c r="CW53" i="30"/>
  <c r="CW51" i="30"/>
  <c r="CW49" i="30"/>
  <c r="CW47" i="30"/>
  <c r="CW45" i="30"/>
  <c r="CW43" i="30"/>
  <c r="CW41" i="30"/>
  <c r="CW39" i="30"/>
  <c r="CW37" i="30"/>
  <c r="CW35" i="30"/>
  <c r="CW33" i="30"/>
  <c r="CW31" i="30"/>
  <c r="CW29" i="30"/>
  <c r="CW27" i="30"/>
  <c r="CW25" i="30"/>
  <c r="CW23" i="30"/>
  <c r="CW21" i="30"/>
  <c r="CW19" i="30"/>
  <c r="CW17" i="30"/>
  <c r="CW15" i="30"/>
  <c r="CW13" i="30"/>
  <c r="CW11" i="30"/>
  <c r="CW9" i="30"/>
  <c r="CW7" i="30"/>
  <c r="CW5" i="30"/>
  <c r="CW57" i="30"/>
  <c r="CW52" i="30"/>
  <c r="CW50" i="30"/>
  <c r="CW48" i="30"/>
  <c r="CW46" i="30"/>
  <c r="CW44" i="30"/>
  <c r="CW42" i="30"/>
  <c r="CW40" i="30"/>
  <c r="CW38" i="30"/>
  <c r="CW36" i="30"/>
  <c r="CW34" i="30"/>
  <c r="CW32" i="30"/>
  <c r="CW30" i="30"/>
  <c r="CW28" i="30"/>
  <c r="CW26" i="30"/>
  <c r="CW24" i="30"/>
  <c r="CW22" i="30"/>
  <c r="CW20" i="30"/>
  <c r="CW18" i="30"/>
  <c r="CW16" i="30"/>
  <c r="CW14" i="30"/>
  <c r="CW12" i="30"/>
  <c r="CW10" i="30"/>
  <c r="CW8" i="30"/>
  <c r="CW6" i="30"/>
  <c r="CW4" i="30"/>
  <c r="CW3" i="30"/>
  <c r="CL72" i="30"/>
  <c r="CL70" i="30"/>
  <c r="CL68" i="30"/>
  <c r="CL66" i="30"/>
  <c r="CL64" i="30"/>
  <c r="CL62" i="30"/>
  <c r="CL60" i="30"/>
  <c r="CL58" i="30"/>
  <c r="CL56" i="30"/>
  <c r="CL71" i="30"/>
  <c r="CL69" i="30"/>
  <c r="CL67" i="30"/>
  <c r="CL65" i="30"/>
  <c r="CL63" i="30"/>
  <c r="CL61" i="30"/>
  <c r="CL53" i="30"/>
  <c r="CL51" i="30"/>
  <c r="CL49" i="30"/>
  <c r="CL47" i="30"/>
  <c r="CL45" i="30"/>
  <c r="CL43" i="30"/>
  <c r="CL41" i="30"/>
  <c r="CL39" i="30"/>
  <c r="CL37" i="30"/>
  <c r="CL35" i="30"/>
  <c r="CL33" i="30"/>
  <c r="CL31" i="30"/>
  <c r="CL29" i="30"/>
  <c r="CL27" i="30"/>
  <c r="CL25" i="30"/>
  <c r="CL23" i="30"/>
  <c r="CL21" i="30"/>
  <c r="CL19" i="30"/>
  <c r="CL17" i="30"/>
  <c r="CL15" i="30"/>
  <c r="CL13" i="30"/>
  <c r="CL11" i="30"/>
  <c r="CL9" i="30"/>
  <c r="CL7" i="30"/>
  <c r="CL5" i="30"/>
  <c r="CL59" i="30"/>
  <c r="CL55" i="30"/>
  <c r="CL54" i="30"/>
  <c r="CL52" i="30"/>
  <c r="CL50" i="30"/>
  <c r="CL48" i="30"/>
  <c r="CL46" i="30"/>
  <c r="CL44" i="30"/>
  <c r="CL42" i="30"/>
  <c r="CL40" i="30"/>
  <c r="CL38" i="30"/>
  <c r="CL36" i="30"/>
  <c r="CL34" i="30"/>
  <c r="CL32" i="30"/>
  <c r="CL30" i="30"/>
  <c r="CL28" i="30"/>
  <c r="CL26" i="30"/>
  <c r="CL24" i="30"/>
  <c r="CL22" i="30"/>
  <c r="CL20" i="30"/>
  <c r="CL18" i="30"/>
  <c r="CL16" i="30"/>
  <c r="CL14" i="30"/>
  <c r="CL12" i="30"/>
  <c r="CL10" i="30"/>
  <c r="CL8" i="30"/>
  <c r="CL6" i="30"/>
  <c r="CL57" i="30"/>
  <c r="CL3" i="30"/>
  <c r="CL4" i="30"/>
  <c r="CQ72" i="30"/>
  <c r="CQ70" i="30"/>
  <c r="CQ68" i="30"/>
  <c r="CQ66" i="30"/>
  <c r="CQ64" i="30"/>
  <c r="CQ62" i="30"/>
  <c r="CQ60" i="30"/>
  <c r="CQ71" i="30"/>
  <c r="CQ69" i="30"/>
  <c r="CQ67" i="30"/>
  <c r="CQ65" i="30"/>
  <c r="CQ63" i="30"/>
  <c r="CQ61" i="30"/>
  <c r="CQ59" i="30"/>
  <c r="CQ57" i="30"/>
  <c r="CQ55" i="30"/>
  <c r="CQ53" i="30"/>
  <c r="CQ58" i="30"/>
  <c r="CQ54" i="30"/>
  <c r="CQ52" i="30"/>
  <c r="CQ50" i="30"/>
  <c r="CQ48" i="30"/>
  <c r="CQ46" i="30"/>
  <c r="CQ44" i="30"/>
  <c r="CQ42" i="30"/>
  <c r="CQ40" i="30"/>
  <c r="CQ38" i="30"/>
  <c r="CQ36" i="30"/>
  <c r="CQ34" i="30"/>
  <c r="CQ32" i="30"/>
  <c r="CQ30" i="30"/>
  <c r="CQ28" i="30"/>
  <c r="CQ26" i="30"/>
  <c r="CQ24" i="30"/>
  <c r="CQ22" i="30"/>
  <c r="CQ20" i="30"/>
  <c r="CQ18" i="30"/>
  <c r="CQ16" i="30"/>
  <c r="CQ14" i="30"/>
  <c r="CQ12" i="30"/>
  <c r="CQ10" i="30"/>
  <c r="CQ8" i="30"/>
  <c r="CQ6" i="30"/>
  <c r="CQ4" i="30"/>
  <c r="CQ56" i="30"/>
  <c r="CQ51" i="30"/>
  <c r="CQ49" i="30"/>
  <c r="CQ47" i="30"/>
  <c r="CQ45" i="30"/>
  <c r="CQ43" i="30"/>
  <c r="CQ41" i="30"/>
  <c r="CQ39" i="30"/>
  <c r="CQ37" i="30"/>
  <c r="CQ35" i="30"/>
  <c r="CQ33" i="30"/>
  <c r="CQ31" i="30"/>
  <c r="CQ29" i="30"/>
  <c r="CQ27" i="30"/>
  <c r="CQ25" i="30"/>
  <c r="CQ23" i="30"/>
  <c r="CQ21" i="30"/>
  <c r="CQ19" i="30"/>
  <c r="CQ17" i="30"/>
  <c r="CQ15" i="30"/>
  <c r="CQ13" i="30"/>
  <c r="CQ11" i="30"/>
  <c r="CQ9" i="30"/>
  <c r="CQ7" i="30"/>
  <c r="CQ5" i="30"/>
  <c r="CQ3" i="30"/>
  <c r="CB71" i="30"/>
  <c r="CB69" i="30"/>
  <c r="CB67" i="30"/>
  <c r="CB65" i="30"/>
  <c r="CB63" i="30"/>
  <c r="CB61" i="30"/>
  <c r="CB59" i="30"/>
  <c r="CB57" i="30"/>
  <c r="CB55" i="30"/>
  <c r="CB72" i="30"/>
  <c r="CB70" i="30"/>
  <c r="CB68" i="30"/>
  <c r="CB66" i="30"/>
  <c r="CB64" i="30"/>
  <c r="CB62" i="30"/>
  <c r="CB54" i="30"/>
  <c r="CB52" i="30"/>
  <c r="CB50" i="30"/>
  <c r="CB48" i="30"/>
  <c r="CB46" i="30"/>
  <c r="CB44" i="30"/>
  <c r="CB42" i="30"/>
  <c r="CB40" i="30"/>
  <c r="CB38" i="30"/>
  <c r="CB36" i="30"/>
  <c r="CB34" i="30"/>
  <c r="CB32" i="30"/>
  <c r="CB30" i="30"/>
  <c r="CB28" i="30"/>
  <c r="CB26" i="30"/>
  <c r="CB24" i="30"/>
  <c r="CB22" i="30"/>
  <c r="CB20" i="30"/>
  <c r="CB18" i="30"/>
  <c r="CB16" i="30"/>
  <c r="CB14" i="30"/>
  <c r="CB12" i="30"/>
  <c r="CB10" i="30"/>
  <c r="CB8" i="30"/>
  <c r="CB6" i="30"/>
  <c r="CB60" i="30"/>
  <c r="CB56" i="30"/>
  <c r="CB53" i="30"/>
  <c r="CB51" i="30"/>
  <c r="CB49" i="30"/>
  <c r="CB47" i="30"/>
  <c r="CB45" i="30"/>
  <c r="CB43" i="30"/>
  <c r="CB41" i="30"/>
  <c r="CB39" i="30"/>
  <c r="CB37" i="30"/>
  <c r="CB35" i="30"/>
  <c r="CB33" i="30"/>
  <c r="CB31" i="30"/>
  <c r="CB29" i="30"/>
  <c r="CB27" i="30"/>
  <c r="CB25" i="30"/>
  <c r="CB23" i="30"/>
  <c r="CB21" i="30"/>
  <c r="CB19" i="30"/>
  <c r="CB17" i="30"/>
  <c r="CB15" i="30"/>
  <c r="CB13" i="30"/>
  <c r="CB11" i="30"/>
  <c r="CB9" i="30"/>
  <c r="CB7" i="30"/>
  <c r="CB58" i="30"/>
  <c r="CB4" i="30"/>
  <c r="CB5" i="30"/>
  <c r="CB3" i="30"/>
  <c r="CP72" i="30"/>
  <c r="CP70" i="30"/>
  <c r="CP68" i="30"/>
  <c r="CP66" i="30"/>
  <c r="CP64" i="30"/>
  <c r="CP62" i="30"/>
  <c r="CP60" i="30"/>
  <c r="CP58" i="30"/>
  <c r="CP56" i="30"/>
  <c r="CP71" i="30"/>
  <c r="CP69" i="30"/>
  <c r="CP67" i="30"/>
  <c r="CP65" i="30"/>
  <c r="CP63" i="30"/>
  <c r="CP61" i="30"/>
  <c r="CP51" i="30"/>
  <c r="CP49" i="30"/>
  <c r="CP47" i="30"/>
  <c r="CP45" i="30"/>
  <c r="CP43" i="30"/>
  <c r="CP41" i="30"/>
  <c r="CP39" i="30"/>
  <c r="CP37" i="30"/>
  <c r="CP35" i="30"/>
  <c r="CP33" i="30"/>
  <c r="CP31" i="30"/>
  <c r="CP29" i="30"/>
  <c r="CP27" i="30"/>
  <c r="CP25" i="30"/>
  <c r="CP23" i="30"/>
  <c r="CP21" i="30"/>
  <c r="CP19" i="30"/>
  <c r="CP17" i="30"/>
  <c r="CP15" i="30"/>
  <c r="CP13" i="30"/>
  <c r="CP11" i="30"/>
  <c r="CP9" i="30"/>
  <c r="CP7" i="30"/>
  <c r="CP5" i="30"/>
  <c r="CP57" i="30"/>
  <c r="CP53" i="30"/>
  <c r="CP54" i="30"/>
  <c r="CP52" i="30"/>
  <c r="CP50" i="30"/>
  <c r="CP48" i="30"/>
  <c r="CP46" i="30"/>
  <c r="CP44" i="30"/>
  <c r="CP42" i="30"/>
  <c r="CP40" i="30"/>
  <c r="CP38" i="30"/>
  <c r="CP36" i="30"/>
  <c r="CP34" i="30"/>
  <c r="CP32" i="30"/>
  <c r="CP30" i="30"/>
  <c r="CP28" i="30"/>
  <c r="CP26" i="30"/>
  <c r="CP24" i="30"/>
  <c r="CP22" i="30"/>
  <c r="CP20" i="30"/>
  <c r="CP18" i="30"/>
  <c r="CP16" i="30"/>
  <c r="CP14" i="30"/>
  <c r="CP12" i="30"/>
  <c r="CP10" i="30"/>
  <c r="CP8" i="30"/>
  <c r="CP6" i="30"/>
  <c r="CP59" i="30"/>
  <c r="CP55" i="30"/>
  <c r="CP3" i="30"/>
  <c r="CP4" i="30"/>
  <c r="CM72" i="30"/>
  <c r="CM70" i="30"/>
  <c r="CM68" i="30"/>
  <c r="CM66" i="30"/>
  <c r="CM64" i="30"/>
  <c r="CM62" i="30"/>
  <c r="CM60" i="30"/>
  <c r="CM71" i="30"/>
  <c r="CM69" i="30"/>
  <c r="CM67" i="30"/>
  <c r="CM65" i="30"/>
  <c r="CM63" i="30"/>
  <c r="CM61" i="30"/>
  <c r="CM59" i="30"/>
  <c r="CM57" i="30"/>
  <c r="CM55" i="30"/>
  <c r="CM53" i="30"/>
  <c r="CM56" i="30"/>
  <c r="CM54" i="30"/>
  <c r="CM52" i="30"/>
  <c r="CM50" i="30"/>
  <c r="CM48" i="30"/>
  <c r="CM46" i="30"/>
  <c r="CM44" i="30"/>
  <c r="CM42" i="30"/>
  <c r="CM40" i="30"/>
  <c r="CM38" i="30"/>
  <c r="CM36" i="30"/>
  <c r="CM34" i="30"/>
  <c r="CM32" i="30"/>
  <c r="CM30" i="30"/>
  <c r="CM28" i="30"/>
  <c r="CM26" i="30"/>
  <c r="CM24" i="30"/>
  <c r="CM22" i="30"/>
  <c r="CM20" i="30"/>
  <c r="CM18" i="30"/>
  <c r="CM16" i="30"/>
  <c r="CM14" i="30"/>
  <c r="CM12" i="30"/>
  <c r="CM10" i="30"/>
  <c r="CM8" i="30"/>
  <c r="CM6" i="30"/>
  <c r="CM58" i="30"/>
  <c r="CM51" i="30"/>
  <c r="CM49" i="30"/>
  <c r="CM47" i="30"/>
  <c r="CM45" i="30"/>
  <c r="CM43" i="30"/>
  <c r="CM41" i="30"/>
  <c r="CM39" i="30"/>
  <c r="CM37" i="30"/>
  <c r="CM35" i="30"/>
  <c r="CM33" i="30"/>
  <c r="CM31" i="30"/>
  <c r="CM29" i="30"/>
  <c r="CM27" i="30"/>
  <c r="CM25" i="30"/>
  <c r="CM23" i="30"/>
  <c r="CM21" i="30"/>
  <c r="CM19" i="30"/>
  <c r="CM17" i="30"/>
  <c r="CM15" i="30"/>
  <c r="CM13" i="30"/>
  <c r="CM11" i="30"/>
  <c r="CM9" i="30"/>
  <c r="CM7" i="30"/>
  <c r="CM5" i="30"/>
  <c r="CM4" i="30"/>
  <c r="CM3" i="30"/>
  <c r="BW70" i="30"/>
  <c r="BW66" i="30"/>
  <c r="BW62" i="30"/>
  <c r="BW58" i="30"/>
  <c r="BW54" i="30"/>
  <c r="BW50" i="30"/>
  <c r="BW46" i="30"/>
  <c r="BW42" i="30"/>
  <c r="BW38" i="30"/>
  <c r="BW34" i="30"/>
  <c r="BW30" i="30"/>
  <c r="BW26" i="30"/>
  <c r="BW72" i="30"/>
  <c r="BW68" i="30"/>
  <c r="BW64" i="30"/>
  <c r="BW60" i="30"/>
  <c r="BW56" i="30"/>
  <c r="BW52" i="30"/>
  <c r="BW48" i="30"/>
  <c r="BW44" i="30"/>
  <c r="BW40" i="30"/>
  <c r="BW36" i="30"/>
  <c r="BW32" i="30"/>
  <c r="BW28" i="30"/>
  <c r="BW24" i="30"/>
  <c r="BW20" i="30"/>
  <c r="BW16" i="30"/>
  <c r="BW12" i="30"/>
  <c r="BW8" i="30"/>
  <c r="BW4" i="30"/>
  <c r="BW65" i="30"/>
  <c r="BW57" i="30"/>
  <c r="BW49" i="30"/>
  <c r="BW41" i="30"/>
  <c r="BW33" i="30"/>
  <c r="BW25" i="30"/>
  <c r="BW22" i="30"/>
  <c r="BW17" i="30"/>
  <c r="BW15" i="30"/>
  <c r="BW6" i="30"/>
  <c r="BW71" i="30"/>
  <c r="BW63" i="30"/>
  <c r="BW55" i="30"/>
  <c r="BW47" i="30"/>
  <c r="BW39" i="30"/>
  <c r="BW31" i="30"/>
  <c r="BW21" i="30"/>
  <c r="BW19" i="30"/>
  <c r="BW10" i="30"/>
  <c r="BW5" i="30"/>
  <c r="BW3" i="30"/>
  <c r="BW69" i="30"/>
  <c r="BW61" i="30"/>
  <c r="BW53" i="30"/>
  <c r="BW45" i="30"/>
  <c r="BW37" i="30"/>
  <c r="BW29" i="30"/>
  <c r="BW23" i="30"/>
  <c r="BW14" i="30"/>
  <c r="BW9" i="30"/>
  <c r="BW7" i="30"/>
  <c r="BW67" i="30"/>
  <c r="BW59" i="30"/>
  <c r="BW51" i="30"/>
  <c r="BW43" i="30"/>
  <c r="BW35" i="30"/>
  <c r="BW27" i="30"/>
  <c r="BW18" i="30"/>
  <c r="BW13" i="30"/>
  <c r="BW11" i="30"/>
  <c r="BX71" i="30"/>
  <c r="BX67" i="30"/>
  <c r="BX63" i="30"/>
  <c r="BX59" i="30"/>
  <c r="BX55" i="30"/>
  <c r="BX51" i="30"/>
  <c r="BX47" i="30"/>
  <c r="BX43" i="30"/>
  <c r="BX39" i="30"/>
  <c r="BX35" i="30"/>
  <c r="BX31" i="30"/>
  <c r="BX27" i="30"/>
  <c r="BX69" i="30"/>
  <c r="BX65" i="30"/>
  <c r="BX61" i="30"/>
  <c r="BX57" i="30"/>
  <c r="BX53" i="30"/>
  <c r="BX49" i="30"/>
  <c r="BX45" i="30"/>
  <c r="BX41" i="30"/>
  <c r="BX37" i="30"/>
  <c r="BX33" i="30"/>
  <c r="BX29" i="30"/>
  <c r="BX25" i="30"/>
  <c r="BX21" i="30"/>
  <c r="BX17" i="30"/>
  <c r="BX13" i="30"/>
  <c r="BX9" i="30"/>
  <c r="BX5" i="30"/>
  <c r="BX72" i="30"/>
  <c r="BX64" i="30"/>
  <c r="BX56" i="30"/>
  <c r="BX48" i="30"/>
  <c r="BX40" i="30"/>
  <c r="BX32" i="30"/>
  <c r="BX24" i="30"/>
  <c r="BX19" i="30"/>
  <c r="BX12" i="30"/>
  <c r="BX10" i="30"/>
  <c r="BX3" i="30"/>
  <c r="BX70" i="30"/>
  <c r="BX62" i="30"/>
  <c r="BX54" i="30"/>
  <c r="BX46" i="30"/>
  <c r="BX38" i="30"/>
  <c r="BX30" i="30"/>
  <c r="BX23" i="30"/>
  <c r="BX16" i="30"/>
  <c r="BX14" i="30"/>
  <c r="BX7" i="30"/>
  <c r="BX68" i="30"/>
  <c r="BX60" i="30"/>
  <c r="BX52" i="30"/>
  <c r="BX44" i="30"/>
  <c r="BX36" i="30"/>
  <c r="BX28" i="30"/>
  <c r="BX20" i="30"/>
  <c r="BX18" i="30"/>
  <c r="BX11" i="30"/>
  <c r="BX4" i="30"/>
  <c r="BX66" i="30"/>
  <c r="BX58" i="30"/>
  <c r="BX50" i="30"/>
  <c r="BX42" i="30"/>
  <c r="BX34" i="30"/>
  <c r="BX26" i="30"/>
  <c r="BX22" i="30"/>
  <c r="BX15" i="30"/>
  <c r="BX8" i="30"/>
  <c r="BX6" i="30"/>
  <c r="CR99" i="23"/>
  <c r="M16" i="14"/>
  <c r="CA3" i="27"/>
  <c r="CA7" i="27"/>
  <c r="CA11" i="27"/>
  <c r="CA15" i="27"/>
  <c r="CA6" i="27"/>
  <c r="CA10" i="27"/>
  <c r="CA14" i="27"/>
  <c r="CA5" i="27"/>
  <c r="CA9" i="27"/>
  <c r="CA13" i="27"/>
  <c r="CA4" i="27"/>
  <c r="CA8" i="27"/>
  <c r="CA12" i="27"/>
  <c r="CA16" i="27"/>
  <c r="CA18" i="27"/>
  <c r="CA22" i="27"/>
  <c r="CA26" i="27"/>
  <c r="CA30" i="27"/>
  <c r="CA21" i="27"/>
  <c r="CA25" i="27"/>
  <c r="CA29" i="27"/>
  <c r="CA17" i="27"/>
  <c r="CA20" i="27"/>
  <c r="CA24" i="27"/>
  <c r="CA28" i="27"/>
  <c r="CA19" i="27"/>
  <c r="CA23" i="27"/>
  <c r="CA27" i="27"/>
  <c r="CA31" i="27"/>
  <c r="CA34" i="27"/>
  <c r="CA38" i="27"/>
  <c r="CA42" i="27"/>
  <c r="CA33" i="27"/>
  <c r="CA37" i="27"/>
  <c r="CA41" i="27"/>
  <c r="CA32" i="27"/>
  <c r="CA36" i="27"/>
  <c r="CA40" i="27"/>
  <c r="CA44" i="27"/>
  <c r="CA35" i="27"/>
  <c r="CA39" i="27"/>
  <c r="CA43" i="27"/>
  <c r="CA48" i="27"/>
  <c r="CA52" i="27"/>
  <c r="CA56" i="27"/>
  <c r="CA47" i="27"/>
  <c r="CA51" i="27"/>
  <c r="CA55" i="27"/>
  <c r="CA59" i="27"/>
  <c r="CA45" i="27"/>
  <c r="CA46" i="27"/>
  <c r="CA50" i="27"/>
  <c r="CA54" i="27"/>
  <c r="CA58" i="27"/>
  <c r="CA49" i="27"/>
  <c r="CA53" i="27"/>
  <c r="CA57" i="27"/>
  <c r="CA63" i="27"/>
  <c r="CA67" i="27"/>
  <c r="CA71" i="27"/>
  <c r="CA75" i="27"/>
  <c r="CA79" i="27"/>
  <c r="CA83" i="27"/>
  <c r="CA87" i="27"/>
  <c r="CA62" i="27"/>
  <c r="CA66" i="27"/>
  <c r="CA70" i="27"/>
  <c r="CA74" i="27"/>
  <c r="CA78" i="27"/>
  <c r="CA82" i="27"/>
  <c r="CA86" i="27"/>
  <c r="CA61" i="27"/>
  <c r="CA65" i="27"/>
  <c r="CA69" i="27"/>
  <c r="CA73" i="27"/>
  <c r="CA77" i="27"/>
  <c r="CA81" i="27"/>
  <c r="CA85" i="27"/>
  <c r="CA60" i="27"/>
  <c r="CA64" i="27"/>
  <c r="CA68" i="27"/>
  <c r="CA72" i="27"/>
  <c r="CA76" i="27"/>
  <c r="CA80" i="27"/>
  <c r="CA84" i="27"/>
  <c r="CA88" i="27"/>
  <c r="CA92" i="27"/>
  <c r="CA96" i="27"/>
  <c r="CA100" i="27"/>
  <c r="CA91" i="27"/>
  <c r="CA95" i="27"/>
  <c r="CA99" i="27"/>
  <c r="CA103" i="27"/>
  <c r="CA90" i="27"/>
  <c r="CA94" i="27"/>
  <c r="CA98" i="27"/>
  <c r="CA102" i="27"/>
  <c r="CA89" i="27"/>
  <c r="CA93" i="27"/>
  <c r="CA97" i="27"/>
  <c r="CA101" i="27"/>
  <c r="CA4" i="17"/>
  <c r="CA8" i="17"/>
  <c r="CA12" i="17"/>
  <c r="CA16" i="17"/>
  <c r="CA20" i="17"/>
  <c r="CA24" i="17"/>
  <c r="CA3" i="17"/>
  <c r="CA7" i="17"/>
  <c r="CA11" i="17"/>
  <c r="CA15" i="17"/>
  <c r="CA19" i="17"/>
  <c r="CA23" i="17"/>
  <c r="CA27" i="17"/>
  <c r="CA6" i="17"/>
  <c r="CA10" i="17"/>
  <c r="CA14" i="17"/>
  <c r="CA18" i="17"/>
  <c r="CA22" i="17"/>
  <c r="CA26" i="17"/>
  <c r="CA5" i="17"/>
  <c r="CA9" i="17"/>
  <c r="CA13" i="17"/>
  <c r="CA17" i="17"/>
  <c r="CA21" i="17"/>
  <c r="CA25" i="17"/>
  <c r="CA29" i="17"/>
  <c r="CA33" i="17"/>
  <c r="CA37" i="17"/>
  <c r="CA41" i="17"/>
  <c r="CA45" i="17"/>
  <c r="CA49" i="17"/>
  <c r="CA53" i="17"/>
  <c r="CA57" i="17"/>
  <c r="CA61" i="17"/>
  <c r="CA65" i="17"/>
  <c r="CA69" i="17"/>
  <c r="CA73" i="17"/>
  <c r="CA77" i="17"/>
  <c r="CA81" i="17"/>
  <c r="CA28" i="17"/>
  <c r="CA32" i="17"/>
  <c r="CA36" i="17"/>
  <c r="CA40" i="17"/>
  <c r="CA44" i="17"/>
  <c r="CA48" i="17"/>
  <c r="CA52" i="17"/>
  <c r="CA56" i="17"/>
  <c r="CA60" i="17"/>
  <c r="CA64" i="17"/>
  <c r="CA68" i="17"/>
  <c r="CA72" i="17"/>
  <c r="CA76" i="17"/>
  <c r="CA31" i="17"/>
  <c r="CA35" i="17"/>
  <c r="CA39" i="17"/>
  <c r="CA43" i="17"/>
  <c r="CA47" i="17"/>
  <c r="CA51" i="17"/>
  <c r="CA55" i="17"/>
  <c r="CA59" i="17"/>
  <c r="CA63" i="17"/>
  <c r="CA67" i="17"/>
  <c r="CA71" i="17"/>
  <c r="CA75" i="17"/>
  <c r="CA79" i="17"/>
  <c r="CA83" i="17"/>
  <c r="CA30" i="17"/>
  <c r="CA34" i="17"/>
  <c r="CA38" i="17"/>
  <c r="CA42" i="17"/>
  <c r="CA46" i="17"/>
  <c r="CA50" i="17"/>
  <c r="CA54" i="17"/>
  <c r="CA58" i="17"/>
  <c r="CA62" i="17"/>
  <c r="CA66" i="17"/>
  <c r="CA70" i="17"/>
  <c r="CA74" i="17"/>
  <c r="CA78" i="17"/>
  <c r="CA82" i="17"/>
  <c r="CA84" i="17"/>
  <c r="CA88" i="17"/>
  <c r="CA92" i="17"/>
  <c r="CA96" i="17"/>
  <c r="CA100" i="17"/>
  <c r="CA87" i="17"/>
  <c r="CA91" i="17"/>
  <c r="CA95" i="17"/>
  <c r="CA99" i="17"/>
  <c r="CA103" i="17"/>
  <c r="CA86" i="17"/>
  <c r="CA90" i="17"/>
  <c r="CA94" i="17"/>
  <c r="CA98" i="17"/>
  <c r="CA102" i="17"/>
  <c r="CA80" i="17"/>
  <c r="CA85" i="17"/>
  <c r="CA89" i="17"/>
  <c r="CA93" i="17"/>
  <c r="CA97" i="17"/>
  <c r="CA101" i="17"/>
  <c r="CO5" i="27"/>
  <c r="CO9" i="27"/>
  <c r="CO13" i="27"/>
  <c r="CO4" i="27"/>
  <c r="CO8" i="27"/>
  <c r="CO12" i="27"/>
  <c r="CO16" i="27"/>
  <c r="CO3" i="27"/>
  <c r="CO7" i="27"/>
  <c r="CO11" i="27"/>
  <c r="CO15" i="27"/>
  <c r="CO6" i="27"/>
  <c r="CO10" i="27"/>
  <c r="CO14" i="27"/>
  <c r="CO20" i="27"/>
  <c r="CO24" i="27"/>
  <c r="CO28" i="27"/>
  <c r="CO19" i="27"/>
  <c r="CO23" i="27"/>
  <c r="CO27" i="27"/>
  <c r="CO18" i="27"/>
  <c r="CO22" i="27"/>
  <c r="CO26" i="27"/>
  <c r="CO30" i="27"/>
  <c r="CO17" i="27"/>
  <c r="CO21" i="27"/>
  <c r="CO25" i="27"/>
  <c r="CO29" i="27"/>
  <c r="CO32" i="27"/>
  <c r="CO36" i="27"/>
  <c r="CO40" i="27"/>
  <c r="CO44" i="27"/>
  <c r="CO31" i="27"/>
  <c r="CO35" i="27"/>
  <c r="CO39" i="27"/>
  <c r="CO43" i="27"/>
  <c r="CO34" i="27"/>
  <c r="CO38" i="27"/>
  <c r="CO42" i="27"/>
  <c r="CO33" i="27"/>
  <c r="CO37" i="27"/>
  <c r="CO41" i="27"/>
  <c r="CO46" i="27"/>
  <c r="CO50" i="27"/>
  <c r="CO54" i="27"/>
  <c r="CO58" i="27"/>
  <c r="CO45" i="27"/>
  <c r="CO49" i="27"/>
  <c r="CO53" i="27"/>
  <c r="CO57" i="27"/>
  <c r="CO48" i="27"/>
  <c r="CO52" i="27"/>
  <c r="CO56" i="27"/>
  <c r="CO47" i="27"/>
  <c r="CO51" i="27"/>
  <c r="CO55" i="27"/>
  <c r="CO61" i="27"/>
  <c r="CO65" i="27"/>
  <c r="CO69" i="27"/>
  <c r="CO73" i="27"/>
  <c r="CO77" i="27"/>
  <c r="CO81" i="27"/>
  <c r="CO85" i="27"/>
  <c r="CO60" i="27"/>
  <c r="CO64" i="27"/>
  <c r="CO68" i="27"/>
  <c r="CO72" i="27"/>
  <c r="CO76" i="27"/>
  <c r="CO80" i="27"/>
  <c r="CO84" i="27"/>
  <c r="CO63" i="27"/>
  <c r="CO67" i="27"/>
  <c r="CO71" i="27"/>
  <c r="CO75" i="27"/>
  <c r="CO79" i="27"/>
  <c r="CO83" i="27"/>
  <c r="CO59" i="27"/>
  <c r="CO62" i="27"/>
  <c r="CO66" i="27"/>
  <c r="CO70" i="27"/>
  <c r="CO74" i="27"/>
  <c r="CO78" i="27"/>
  <c r="CO82" i="27"/>
  <c r="CO86" i="27"/>
  <c r="CO90" i="27"/>
  <c r="CO94" i="27"/>
  <c r="CO98" i="27"/>
  <c r="CO102" i="27"/>
  <c r="CO89" i="27"/>
  <c r="CO93" i="27"/>
  <c r="CO97" i="27"/>
  <c r="CO101" i="27"/>
  <c r="CO88" i="27"/>
  <c r="CO92" i="27"/>
  <c r="CO96" i="27"/>
  <c r="CO100" i="27"/>
  <c r="CO87" i="27"/>
  <c r="CO91" i="27"/>
  <c r="CO95" i="27"/>
  <c r="CO99" i="27"/>
  <c r="CO103" i="27"/>
  <c r="CO6" i="17"/>
  <c r="CO10" i="17"/>
  <c r="CO14" i="17"/>
  <c r="CO18" i="17"/>
  <c r="CO22" i="17"/>
  <c r="CO5" i="17"/>
  <c r="CO9" i="17"/>
  <c r="CO13" i="17"/>
  <c r="CO17" i="17"/>
  <c r="CO21" i="17"/>
  <c r="CO25" i="17"/>
  <c r="CO4" i="17"/>
  <c r="CO8" i="17"/>
  <c r="CO12" i="17"/>
  <c r="CO16" i="17"/>
  <c r="CO20" i="17"/>
  <c r="CO24" i="17"/>
  <c r="CO3" i="17"/>
  <c r="CO7" i="17"/>
  <c r="CO11" i="17"/>
  <c r="CO15" i="17"/>
  <c r="CO19" i="17"/>
  <c r="CO23" i="17"/>
  <c r="CO27" i="17"/>
  <c r="CO31" i="17"/>
  <c r="CO35" i="17"/>
  <c r="CO39" i="17"/>
  <c r="CO43" i="17"/>
  <c r="CO47" i="17"/>
  <c r="CO51" i="17"/>
  <c r="CO55" i="17"/>
  <c r="CO59" i="17"/>
  <c r="CO63" i="17"/>
  <c r="CO67" i="17"/>
  <c r="CO71" i="17"/>
  <c r="CO75" i="17"/>
  <c r="CO79" i="17"/>
  <c r="CO30" i="17"/>
  <c r="CO34" i="17"/>
  <c r="CO38" i="17"/>
  <c r="CO42" i="17"/>
  <c r="CO46" i="17"/>
  <c r="CO50" i="17"/>
  <c r="CO54" i="17"/>
  <c r="CO58" i="17"/>
  <c r="CO62" i="17"/>
  <c r="CO66" i="17"/>
  <c r="CO70" i="17"/>
  <c r="CO74" i="17"/>
  <c r="CO26" i="17"/>
  <c r="CO29" i="17"/>
  <c r="CO33" i="17"/>
  <c r="CO37" i="17"/>
  <c r="CO41" i="17"/>
  <c r="CO45" i="17"/>
  <c r="CO49" i="17"/>
  <c r="CO53" i="17"/>
  <c r="CO57" i="17"/>
  <c r="CO61" i="17"/>
  <c r="CO65" i="17"/>
  <c r="CO69" i="17"/>
  <c r="CO73" i="17"/>
  <c r="CO77" i="17"/>
  <c r="CO81" i="17"/>
  <c r="CO28" i="17"/>
  <c r="CO32" i="17"/>
  <c r="CO36" i="17"/>
  <c r="CO40" i="17"/>
  <c r="CO44" i="17"/>
  <c r="CO48" i="17"/>
  <c r="CO52" i="17"/>
  <c r="CO56" i="17"/>
  <c r="CO60" i="17"/>
  <c r="CO64" i="17"/>
  <c r="CO68" i="17"/>
  <c r="CO72" i="17"/>
  <c r="CO76" i="17"/>
  <c r="CO80" i="17"/>
  <c r="CO78" i="17"/>
  <c r="CO86" i="17"/>
  <c r="CO90" i="17"/>
  <c r="CO94" i="17"/>
  <c r="CO98" i="17"/>
  <c r="CO102" i="17"/>
  <c r="CO82" i="17"/>
  <c r="CO85" i="17"/>
  <c r="CO89" i="17"/>
  <c r="CO93" i="17"/>
  <c r="CO97" i="17"/>
  <c r="CO101" i="17"/>
  <c r="CO84" i="17"/>
  <c r="CO88" i="17"/>
  <c r="CO92" i="17"/>
  <c r="CO96" i="17"/>
  <c r="CO100" i="17"/>
  <c r="CO83" i="17"/>
  <c r="CO87" i="17"/>
  <c r="CO91" i="17"/>
  <c r="CO95" i="17"/>
  <c r="CO99" i="17"/>
  <c r="CO103" i="17"/>
  <c r="CG5" i="27"/>
  <c r="CG9" i="27"/>
  <c r="CG13" i="27"/>
  <c r="CG4" i="27"/>
  <c r="CG8" i="27"/>
  <c r="CG12" i="27"/>
  <c r="CG16" i="27"/>
  <c r="CG3" i="27"/>
  <c r="CG7" i="27"/>
  <c r="CG11" i="27"/>
  <c r="CG15" i="27"/>
  <c r="CG6" i="27"/>
  <c r="CG10" i="27"/>
  <c r="CG14" i="27"/>
  <c r="CG20" i="27"/>
  <c r="CG24" i="27"/>
  <c r="CG28" i="27"/>
  <c r="CG19" i="27"/>
  <c r="CG23" i="27"/>
  <c r="CG27" i="27"/>
  <c r="CG18" i="27"/>
  <c r="CG22" i="27"/>
  <c r="CG26" i="27"/>
  <c r="CG30" i="27"/>
  <c r="CG17" i="27"/>
  <c r="CG21" i="27"/>
  <c r="CG25" i="27"/>
  <c r="CG29" i="27"/>
  <c r="CG32" i="27"/>
  <c r="CG36" i="27"/>
  <c r="CG40" i="27"/>
  <c r="CG44" i="27"/>
  <c r="CG31" i="27"/>
  <c r="CG35" i="27"/>
  <c r="CG39" i="27"/>
  <c r="CG43" i="27"/>
  <c r="CG34" i="27"/>
  <c r="CG38" i="27"/>
  <c r="CG42" i="27"/>
  <c r="CG33" i="27"/>
  <c r="CG37" i="27"/>
  <c r="CG41" i="27"/>
  <c r="CG45" i="27"/>
  <c r="CG46" i="27"/>
  <c r="CG50" i="27"/>
  <c r="CG54" i="27"/>
  <c r="CG58" i="27"/>
  <c r="CG49" i="27"/>
  <c r="CG53" i="27"/>
  <c r="CG57" i="27"/>
  <c r="CG48" i="27"/>
  <c r="CG52" i="27"/>
  <c r="CG56" i="27"/>
  <c r="CG47" i="27"/>
  <c r="CG51" i="27"/>
  <c r="CG55" i="27"/>
  <c r="CG59" i="27"/>
  <c r="CG61" i="27"/>
  <c r="CG65" i="27"/>
  <c r="CG69" i="27"/>
  <c r="CG73" i="27"/>
  <c r="CG77" i="27"/>
  <c r="CG81" i="27"/>
  <c r="CG85" i="27"/>
  <c r="CG60" i="27"/>
  <c r="CG64" i="27"/>
  <c r="CG68" i="27"/>
  <c r="CG72" i="27"/>
  <c r="CG76" i="27"/>
  <c r="CG80" i="27"/>
  <c r="CG84" i="27"/>
  <c r="CG63" i="27"/>
  <c r="CG67" i="27"/>
  <c r="CG71" i="27"/>
  <c r="CG75" i="27"/>
  <c r="CG79" i="27"/>
  <c r="CG83" i="27"/>
  <c r="CG87" i="27"/>
  <c r="CG62" i="27"/>
  <c r="CG66" i="27"/>
  <c r="CG70" i="27"/>
  <c r="CG74" i="27"/>
  <c r="CG78" i="27"/>
  <c r="CG82" i="27"/>
  <c r="CG86" i="27"/>
  <c r="CG90" i="27"/>
  <c r="CG94" i="27"/>
  <c r="CG98" i="27"/>
  <c r="CG102" i="27"/>
  <c r="CG89" i="27"/>
  <c r="CG93" i="27"/>
  <c r="CG97" i="27"/>
  <c r="CG101" i="27"/>
  <c r="CG88" i="27"/>
  <c r="CG92" i="27"/>
  <c r="CG96" i="27"/>
  <c r="CG100" i="27"/>
  <c r="CG91" i="27"/>
  <c r="CG95" i="27"/>
  <c r="CG99" i="27"/>
  <c r="CG103" i="27"/>
  <c r="CG6" i="17"/>
  <c r="CG10" i="17"/>
  <c r="CG14" i="17"/>
  <c r="CG18" i="17"/>
  <c r="CG22" i="17"/>
  <c r="CG5" i="17"/>
  <c r="CG9" i="17"/>
  <c r="CG13" i="17"/>
  <c r="CG17" i="17"/>
  <c r="CG21" i="17"/>
  <c r="CG25" i="17"/>
  <c r="CG4" i="17"/>
  <c r="CG8" i="17"/>
  <c r="CG12" i="17"/>
  <c r="CG16" i="17"/>
  <c r="CG20" i="17"/>
  <c r="CG24" i="17"/>
  <c r="CG3" i="17"/>
  <c r="CG7" i="17"/>
  <c r="CG11" i="17"/>
  <c r="CG15" i="17"/>
  <c r="CG19" i="17"/>
  <c r="CG23" i="17"/>
  <c r="CG31" i="17"/>
  <c r="CG35" i="17"/>
  <c r="CG39" i="17"/>
  <c r="CG43" i="17"/>
  <c r="CG47" i="17"/>
  <c r="CG51" i="17"/>
  <c r="CG55" i="17"/>
  <c r="CG59" i="17"/>
  <c r="CG63" i="17"/>
  <c r="CG67" i="17"/>
  <c r="CG71" i="17"/>
  <c r="CG75" i="17"/>
  <c r="CG79" i="17"/>
  <c r="CG30" i="17"/>
  <c r="CG34" i="17"/>
  <c r="CG38" i="17"/>
  <c r="CG42" i="17"/>
  <c r="CG46" i="17"/>
  <c r="CG50" i="17"/>
  <c r="CG54" i="17"/>
  <c r="CG58" i="17"/>
  <c r="CG62" i="17"/>
  <c r="CG66" i="17"/>
  <c r="CG70" i="17"/>
  <c r="CG74" i="17"/>
  <c r="CG26" i="17"/>
  <c r="CG27" i="17"/>
  <c r="CG29" i="17"/>
  <c r="CG33" i="17"/>
  <c r="CG37" i="17"/>
  <c r="CG41" i="17"/>
  <c r="CG45" i="17"/>
  <c r="CG49" i="17"/>
  <c r="CG53" i="17"/>
  <c r="CG57" i="17"/>
  <c r="CG61" i="17"/>
  <c r="CG65" i="17"/>
  <c r="CG69" i="17"/>
  <c r="CG73" i="17"/>
  <c r="CG77" i="17"/>
  <c r="CG81" i="17"/>
  <c r="CG28" i="17"/>
  <c r="CG32" i="17"/>
  <c r="CG36" i="17"/>
  <c r="CG40" i="17"/>
  <c r="CG44" i="17"/>
  <c r="CG48" i="17"/>
  <c r="CG52" i="17"/>
  <c r="CG56" i="17"/>
  <c r="CG60" i="17"/>
  <c r="CG64" i="17"/>
  <c r="CG68" i="17"/>
  <c r="CG72" i="17"/>
  <c r="CG76" i="17"/>
  <c r="CG80" i="17"/>
  <c r="CG82" i="17"/>
  <c r="CG86" i="17"/>
  <c r="CG90" i="17"/>
  <c r="CG94" i="17"/>
  <c r="CG98" i="17"/>
  <c r="CG102" i="17"/>
  <c r="CG85" i="17"/>
  <c r="CG89" i="17"/>
  <c r="CG93" i="17"/>
  <c r="CG97" i="17"/>
  <c r="CG101" i="17"/>
  <c r="CG78" i="17"/>
  <c r="CG84" i="17"/>
  <c r="CG88" i="17"/>
  <c r="CG92" i="17"/>
  <c r="CG96" i="17"/>
  <c r="CG100" i="17"/>
  <c r="CG83" i="17"/>
  <c r="CG87" i="17"/>
  <c r="CG91" i="17"/>
  <c r="CG95" i="17"/>
  <c r="CG99" i="17"/>
  <c r="CG103" i="17"/>
  <c r="CH6" i="27"/>
  <c r="CH10" i="27"/>
  <c r="CH14" i="27"/>
  <c r="CH5" i="27"/>
  <c r="CH9" i="27"/>
  <c r="CH13" i="27"/>
  <c r="CH4" i="27"/>
  <c r="CH8" i="27"/>
  <c r="CH12" i="27"/>
  <c r="CH16" i="27"/>
  <c r="CH3" i="27"/>
  <c r="CH7" i="27"/>
  <c r="CH11" i="27"/>
  <c r="CH15" i="27"/>
  <c r="CH17" i="27"/>
  <c r="CH21" i="27"/>
  <c r="CH25" i="27"/>
  <c r="CH29" i="27"/>
  <c r="CH20" i="27"/>
  <c r="CH24" i="27"/>
  <c r="CH28" i="27"/>
  <c r="CH19" i="27"/>
  <c r="CH23" i="27"/>
  <c r="CH27" i="27"/>
  <c r="CH18" i="27"/>
  <c r="CH22" i="27"/>
  <c r="CH26" i="27"/>
  <c r="CH30" i="27"/>
  <c r="CH33" i="27"/>
  <c r="CH37" i="27"/>
  <c r="CH41" i="27"/>
  <c r="CH32" i="27"/>
  <c r="CH36" i="27"/>
  <c r="CH40" i="27"/>
  <c r="CH44" i="27"/>
  <c r="CH31" i="27"/>
  <c r="CH35" i="27"/>
  <c r="CH39" i="27"/>
  <c r="CH43" i="27"/>
  <c r="CH34" i="27"/>
  <c r="CH38" i="27"/>
  <c r="CH42" i="27"/>
  <c r="CH47" i="27"/>
  <c r="CH51" i="27"/>
  <c r="CH55" i="27"/>
  <c r="CH59" i="27"/>
  <c r="CH46" i="27"/>
  <c r="CH50" i="27"/>
  <c r="CH54" i="27"/>
  <c r="CH58" i="27"/>
  <c r="CH45" i="27"/>
  <c r="CH49" i="27"/>
  <c r="CH53" i="27"/>
  <c r="CH57" i="27"/>
  <c r="CH48" i="27"/>
  <c r="CH52" i="27"/>
  <c r="CH56" i="27"/>
  <c r="CH62" i="27"/>
  <c r="CH66" i="27"/>
  <c r="CH70" i="27"/>
  <c r="CH74" i="27"/>
  <c r="CH78" i="27"/>
  <c r="CH82" i="27"/>
  <c r="CH86" i="27"/>
  <c r="CH61" i="27"/>
  <c r="CH65" i="27"/>
  <c r="CH69" i="27"/>
  <c r="CH73" i="27"/>
  <c r="CH77" i="27"/>
  <c r="CH81" i="27"/>
  <c r="CH85" i="27"/>
  <c r="CH60" i="27"/>
  <c r="CH64" i="27"/>
  <c r="CH68" i="27"/>
  <c r="CH72" i="27"/>
  <c r="CH76" i="27"/>
  <c r="CH80" i="27"/>
  <c r="CH84" i="27"/>
  <c r="CH63" i="27"/>
  <c r="CH67" i="27"/>
  <c r="CH71" i="27"/>
  <c r="CH75" i="27"/>
  <c r="CH79" i="27"/>
  <c r="CH83" i="27"/>
  <c r="CH87" i="27"/>
  <c r="CH91" i="27"/>
  <c r="CH95" i="27"/>
  <c r="CH99" i="27"/>
  <c r="CH103" i="27"/>
  <c r="CH90" i="27"/>
  <c r="CH94" i="27"/>
  <c r="CH98" i="27"/>
  <c r="CH102" i="27"/>
  <c r="CH89" i="27"/>
  <c r="CH93" i="27"/>
  <c r="CH97" i="27"/>
  <c r="CH101" i="27"/>
  <c r="CH88" i="27"/>
  <c r="CH92" i="27"/>
  <c r="CH96" i="27"/>
  <c r="CH100" i="27"/>
  <c r="CH3" i="17"/>
  <c r="CH7" i="17"/>
  <c r="CH11" i="17"/>
  <c r="CH15" i="17"/>
  <c r="CH19" i="17"/>
  <c r="CH23" i="17"/>
  <c r="CH6" i="17"/>
  <c r="CH10" i="17"/>
  <c r="CH14" i="17"/>
  <c r="CH18" i="17"/>
  <c r="CH22" i="17"/>
  <c r="CH26" i="17"/>
  <c r="CH5" i="17"/>
  <c r="CH9" i="17"/>
  <c r="CH13" i="17"/>
  <c r="CH17" i="17"/>
  <c r="CH21" i="17"/>
  <c r="CH25" i="17"/>
  <c r="CH4" i="17"/>
  <c r="CH8" i="17"/>
  <c r="CH12" i="17"/>
  <c r="CH16" i="17"/>
  <c r="CH20" i="17"/>
  <c r="CH24" i="17"/>
  <c r="CH28" i="17"/>
  <c r="CH32" i="17"/>
  <c r="CH36" i="17"/>
  <c r="CH40" i="17"/>
  <c r="CH44" i="17"/>
  <c r="CH48" i="17"/>
  <c r="CH52" i="17"/>
  <c r="CH56" i="17"/>
  <c r="CH60" i="17"/>
  <c r="CH64" i="17"/>
  <c r="CH68" i="17"/>
  <c r="CH72" i="17"/>
  <c r="CH76" i="17"/>
  <c r="CH80" i="17"/>
  <c r="CH31" i="17"/>
  <c r="CH35" i="17"/>
  <c r="CH39" i="17"/>
  <c r="CH43" i="17"/>
  <c r="CH47" i="17"/>
  <c r="CH51" i="17"/>
  <c r="CH55" i="17"/>
  <c r="CH59" i="17"/>
  <c r="CH63" i="17"/>
  <c r="CH67" i="17"/>
  <c r="CH71" i="17"/>
  <c r="CH75" i="17"/>
  <c r="CH30" i="17"/>
  <c r="CH34" i="17"/>
  <c r="CH38" i="17"/>
  <c r="CH42" i="17"/>
  <c r="CH46" i="17"/>
  <c r="CH50" i="17"/>
  <c r="CH54" i="17"/>
  <c r="CH58" i="17"/>
  <c r="CH62" i="17"/>
  <c r="CH66" i="17"/>
  <c r="CH70" i="17"/>
  <c r="CH74" i="17"/>
  <c r="CH78" i="17"/>
  <c r="CH82" i="17"/>
  <c r="CH27" i="17"/>
  <c r="CH29" i="17"/>
  <c r="CH33" i="17"/>
  <c r="CH37" i="17"/>
  <c r="CH41" i="17"/>
  <c r="CH45" i="17"/>
  <c r="CH49" i="17"/>
  <c r="CH53" i="17"/>
  <c r="CH57" i="17"/>
  <c r="CH61" i="17"/>
  <c r="CH65" i="17"/>
  <c r="CH69" i="17"/>
  <c r="CH73" i="17"/>
  <c r="CH77" i="17"/>
  <c r="CH81" i="17"/>
  <c r="CH83" i="17"/>
  <c r="CH87" i="17"/>
  <c r="CH91" i="17"/>
  <c r="CH95" i="17"/>
  <c r="CH99" i="17"/>
  <c r="CH103" i="17"/>
  <c r="CH86" i="17"/>
  <c r="CH90" i="17"/>
  <c r="CH94" i="17"/>
  <c r="CH98" i="17"/>
  <c r="CH102" i="17"/>
  <c r="CH85" i="17"/>
  <c r="CH89" i="17"/>
  <c r="CH93" i="17"/>
  <c r="CH97" i="17"/>
  <c r="CH101" i="17"/>
  <c r="CH79" i="17"/>
  <c r="CH84" i="17"/>
  <c r="CH88" i="17"/>
  <c r="CH92" i="17"/>
  <c r="CH96" i="17"/>
  <c r="CH100" i="17"/>
  <c r="CI3" i="27"/>
  <c r="CI7" i="27"/>
  <c r="CI11" i="27"/>
  <c r="CI15" i="27"/>
  <c r="CI6" i="27"/>
  <c r="CI10" i="27"/>
  <c r="CI14" i="27"/>
  <c r="CI5" i="27"/>
  <c r="CI9" i="27"/>
  <c r="CI13" i="27"/>
  <c r="CI4" i="27"/>
  <c r="CI8" i="27"/>
  <c r="CI12" i="27"/>
  <c r="CI16" i="27"/>
  <c r="CI18" i="27"/>
  <c r="CI22" i="27"/>
  <c r="CI26" i="27"/>
  <c r="CI30" i="27"/>
  <c r="CI17" i="27"/>
  <c r="CI21" i="27"/>
  <c r="CI25" i="27"/>
  <c r="CI29" i="27"/>
  <c r="CI20" i="27"/>
  <c r="CI24" i="27"/>
  <c r="CI28" i="27"/>
  <c r="CI19" i="27"/>
  <c r="CI23" i="27"/>
  <c r="CI27" i="27"/>
  <c r="CI34" i="27"/>
  <c r="CI38" i="27"/>
  <c r="CI42" i="27"/>
  <c r="CI33" i="27"/>
  <c r="CI37" i="27"/>
  <c r="CI41" i="27"/>
  <c r="CI32" i="27"/>
  <c r="CI36" i="27"/>
  <c r="CI40" i="27"/>
  <c r="CI44" i="27"/>
  <c r="CI31" i="27"/>
  <c r="CI35" i="27"/>
  <c r="CI39" i="27"/>
  <c r="CI43" i="27"/>
  <c r="CI48" i="27"/>
  <c r="CI52" i="27"/>
  <c r="CI56" i="27"/>
  <c r="CI47" i="27"/>
  <c r="CI51" i="27"/>
  <c r="CI55" i="27"/>
  <c r="CI59" i="27"/>
  <c r="CI46" i="27"/>
  <c r="CI50" i="27"/>
  <c r="CI54" i="27"/>
  <c r="CI58" i="27"/>
  <c r="CI45" i="27"/>
  <c r="CI49" i="27"/>
  <c r="CI53" i="27"/>
  <c r="CI57" i="27"/>
  <c r="CI63" i="27"/>
  <c r="CI67" i="27"/>
  <c r="CI71" i="27"/>
  <c r="CI75" i="27"/>
  <c r="CI79" i="27"/>
  <c r="CI83" i="27"/>
  <c r="CI87" i="27"/>
  <c r="CI62" i="27"/>
  <c r="CI66" i="27"/>
  <c r="CI70" i="27"/>
  <c r="CI74" i="27"/>
  <c r="CI78" i="27"/>
  <c r="CI82" i="27"/>
  <c r="CI86" i="27"/>
  <c r="CI61" i="27"/>
  <c r="CI65" i="27"/>
  <c r="CI69" i="27"/>
  <c r="CI73" i="27"/>
  <c r="CI77" i="27"/>
  <c r="CI81" i="27"/>
  <c r="CI85" i="27"/>
  <c r="CI60" i="27"/>
  <c r="CI64" i="27"/>
  <c r="CI68" i="27"/>
  <c r="CI72" i="27"/>
  <c r="CI76" i="27"/>
  <c r="CI80" i="27"/>
  <c r="CI84" i="27"/>
  <c r="CI88" i="27"/>
  <c r="CI92" i="27"/>
  <c r="CI96" i="27"/>
  <c r="CI100" i="27"/>
  <c r="CI91" i="27"/>
  <c r="CI95" i="27"/>
  <c r="CI99" i="27"/>
  <c r="CI103" i="27"/>
  <c r="CI90" i="27"/>
  <c r="CI94" i="27"/>
  <c r="CI98" i="27"/>
  <c r="CI102" i="27"/>
  <c r="CI89" i="27"/>
  <c r="CI93" i="27"/>
  <c r="CI97" i="27"/>
  <c r="CI101" i="27"/>
  <c r="CI4" i="17"/>
  <c r="CI8" i="17"/>
  <c r="CI12" i="17"/>
  <c r="CI16" i="17"/>
  <c r="CI20" i="17"/>
  <c r="CI24" i="17"/>
  <c r="CI3" i="17"/>
  <c r="CI7" i="17"/>
  <c r="CI11" i="17"/>
  <c r="CI15" i="17"/>
  <c r="CI19" i="17"/>
  <c r="CI23" i="17"/>
  <c r="CI27" i="17"/>
  <c r="CI6" i="17"/>
  <c r="CI10" i="17"/>
  <c r="CI14" i="17"/>
  <c r="CI18" i="17"/>
  <c r="CI22" i="17"/>
  <c r="CI26" i="17"/>
  <c r="CI5" i="17"/>
  <c r="CI9" i="17"/>
  <c r="CI13" i="17"/>
  <c r="CI17" i="17"/>
  <c r="CI21" i="17"/>
  <c r="CI25" i="17"/>
  <c r="CI29" i="17"/>
  <c r="CI33" i="17"/>
  <c r="CI37" i="17"/>
  <c r="CI41" i="17"/>
  <c r="CI45" i="17"/>
  <c r="CI49" i="17"/>
  <c r="CI53" i="17"/>
  <c r="CI57" i="17"/>
  <c r="CI61" i="17"/>
  <c r="CI65" i="17"/>
  <c r="CI69" i="17"/>
  <c r="CI73" i="17"/>
  <c r="CI77" i="17"/>
  <c r="CI81" i="17"/>
  <c r="CI28" i="17"/>
  <c r="CI32" i="17"/>
  <c r="CI36" i="17"/>
  <c r="CI40" i="17"/>
  <c r="CI44" i="17"/>
  <c r="CI48" i="17"/>
  <c r="CI52" i="17"/>
  <c r="CI56" i="17"/>
  <c r="CI60" i="17"/>
  <c r="CI64" i="17"/>
  <c r="CI68" i="17"/>
  <c r="CI72" i="17"/>
  <c r="CI76" i="17"/>
  <c r="CI31" i="17"/>
  <c r="CI35" i="17"/>
  <c r="CI39" i="17"/>
  <c r="CI43" i="17"/>
  <c r="CI47" i="17"/>
  <c r="CI51" i="17"/>
  <c r="CI55" i="17"/>
  <c r="CI59" i="17"/>
  <c r="CI63" i="17"/>
  <c r="CI67" i="17"/>
  <c r="CI71" i="17"/>
  <c r="CI75" i="17"/>
  <c r="CI79" i="17"/>
  <c r="CI30" i="17"/>
  <c r="CI34" i="17"/>
  <c r="CI38" i="17"/>
  <c r="CI42" i="17"/>
  <c r="CI46" i="17"/>
  <c r="CI50" i="17"/>
  <c r="CI54" i="17"/>
  <c r="CI58" i="17"/>
  <c r="CI62" i="17"/>
  <c r="CI66" i="17"/>
  <c r="CI70" i="17"/>
  <c r="CI74" i="17"/>
  <c r="CI78" i="17"/>
  <c r="CI82" i="17"/>
  <c r="CI84" i="17"/>
  <c r="CI88" i="17"/>
  <c r="CI92" i="17"/>
  <c r="CI96" i="17"/>
  <c r="CI100" i="17"/>
  <c r="CI80" i="17"/>
  <c r="CI83" i="17"/>
  <c r="CI87" i="17"/>
  <c r="CI91" i="17"/>
  <c r="CI95" i="17"/>
  <c r="CI99" i="17"/>
  <c r="CI103" i="17"/>
  <c r="CI86" i="17"/>
  <c r="CI90" i="17"/>
  <c r="CI94" i="17"/>
  <c r="CI98" i="17"/>
  <c r="CI102" i="17"/>
  <c r="CI85" i="17"/>
  <c r="CI89" i="17"/>
  <c r="CI93" i="17"/>
  <c r="CI97" i="17"/>
  <c r="CI101" i="17"/>
  <c r="CE3" i="27"/>
  <c r="CE7" i="27"/>
  <c r="CE11" i="27"/>
  <c r="CE15" i="27"/>
  <c r="CE6" i="27"/>
  <c r="CE10" i="27"/>
  <c r="CE14" i="27"/>
  <c r="CE5" i="27"/>
  <c r="CE9" i="27"/>
  <c r="CE13" i="27"/>
  <c r="CE4" i="27"/>
  <c r="CE8" i="27"/>
  <c r="CE12" i="27"/>
  <c r="CE16" i="27"/>
  <c r="CE18" i="27"/>
  <c r="CE22" i="27"/>
  <c r="CE26" i="27"/>
  <c r="CE30" i="27"/>
  <c r="CE17" i="27"/>
  <c r="CE21" i="27"/>
  <c r="CE25" i="27"/>
  <c r="CE29" i="27"/>
  <c r="CE20" i="27"/>
  <c r="CE24" i="27"/>
  <c r="CE28" i="27"/>
  <c r="CE19" i="27"/>
  <c r="CE23" i="27"/>
  <c r="CE27" i="27"/>
  <c r="CE34" i="27"/>
  <c r="CE38" i="27"/>
  <c r="CE42" i="27"/>
  <c r="CE33" i="27"/>
  <c r="CE37" i="27"/>
  <c r="CE41" i="27"/>
  <c r="CE32" i="27"/>
  <c r="CE36" i="27"/>
  <c r="CE40" i="27"/>
  <c r="CE44" i="27"/>
  <c r="CE31" i="27"/>
  <c r="CE35" i="27"/>
  <c r="CE39" i="27"/>
  <c r="CE43" i="27"/>
  <c r="CE45" i="27"/>
  <c r="CE48" i="27"/>
  <c r="CE52" i="27"/>
  <c r="CE56" i="27"/>
  <c r="CE47" i="27"/>
  <c r="CE51" i="27"/>
  <c r="CE55" i="27"/>
  <c r="CE59" i="27"/>
  <c r="CE46" i="27"/>
  <c r="CE50" i="27"/>
  <c r="CE54" i="27"/>
  <c r="CE58" i="27"/>
  <c r="CE49" i="27"/>
  <c r="CE53" i="27"/>
  <c r="CE57" i="27"/>
  <c r="CE63" i="27"/>
  <c r="CE67" i="27"/>
  <c r="CE71" i="27"/>
  <c r="CE75" i="27"/>
  <c r="CE79" i="27"/>
  <c r="CE83" i="27"/>
  <c r="CE87" i="27"/>
  <c r="CE62" i="27"/>
  <c r="CE66" i="27"/>
  <c r="CE70" i="27"/>
  <c r="CE74" i="27"/>
  <c r="CE78" i="27"/>
  <c r="CE82" i="27"/>
  <c r="CE86" i="27"/>
  <c r="CE61" i="27"/>
  <c r="CE65" i="27"/>
  <c r="CE69" i="27"/>
  <c r="CE73" i="27"/>
  <c r="CE77" i="27"/>
  <c r="CE81" i="27"/>
  <c r="CE85" i="27"/>
  <c r="CE60" i="27"/>
  <c r="CE64" i="27"/>
  <c r="CE68" i="27"/>
  <c r="CE72" i="27"/>
  <c r="CE76" i="27"/>
  <c r="CE80" i="27"/>
  <c r="CE84" i="27"/>
  <c r="CE88" i="27"/>
  <c r="CE92" i="27"/>
  <c r="CE96" i="27"/>
  <c r="CE100" i="27"/>
  <c r="CE91" i="27"/>
  <c r="CE95" i="27"/>
  <c r="CE99" i="27"/>
  <c r="CE103" i="27"/>
  <c r="CE90" i="27"/>
  <c r="CE94" i="27"/>
  <c r="CE98" i="27"/>
  <c r="CE102" i="27"/>
  <c r="CE89" i="27"/>
  <c r="CE93" i="27"/>
  <c r="CE97" i="27"/>
  <c r="CE101" i="27"/>
  <c r="CE4" i="17"/>
  <c r="CE8" i="17"/>
  <c r="CE12" i="17"/>
  <c r="CE16" i="17"/>
  <c r="CE20" i="17"/>
  <c r="CE24" i="17"/>
  <c r="CE3" i="17"/>
  <c r="CE7" i="17"/>
  <c r="CE11" i="17"/>
  <c r="CE15" i="17"/>
  <c r="CE19" i="17"/>
  <c r="CE23" i="17"/>
  <c r="CE27" i="17"/>
  <c r="CE6" i="17"/>
  <c r="CE10" i="17"/>
  <c r="CE14" i="17"/>
  <c r="CE18" i="17"/>
  <c r="CE22" i="17"/>
  <c r="CE26" i="17"/>
  <c r="CE5" i="17"/>
  <c r="CE9" i="17"/>
  <c r="CE13" i="17"/>
  <c r="CE17" i="17"/>
  <c r="CE21" i="17"/>
  <c r="CE25" i="17"/>
  <c r="CE29" i="17"/>
  <c r="CE33" i="17"/>
  <c r="CE37" i="17"/>
  <c r="CE41" i="17"/>
  <c r="CE45" i="17"/>
  <c r="CE49" i="17"/>
  <c r="CE53" i="17"/>
  <c r="CE57" i="17"/>
  <c r="CE61" i="17"/>
  <c r="CE65" i="17"/>
  <c r="CE69" i="17"/>
  <c r="CE73" i="17"/>
  <c r="CE77" i="17"/>
  <c r="CE81" i="17"/>
  <c r="CE28" i="17"/>
  <c r="CE32" i="17"/>
  <c r="CE36" i="17"/>
  <c r="CE40" i="17"/>
  <c r="CE44" i="17"/>
  <c r="CE48" i="17"/>
  <c r="CE52" i="17"/>
  <c r="CE56" i="17"/>
  <c r="CE60" i="17"/>
  <c r="CE64" i="17"/>
  <c r="CE68" i="17"/>
  <c r="CE72" i="17"/>
  <c r="CE76" i="17"/>
  <c r="CE31" i="17"/>
  <c r="CE35" i="17"/>
  <c r="CE39" i="17"/>
  <c r="CE43" i="17"/>
  <c r="CE47" i="17"/>
  <c r="CE51" i="17"/>
  <c r="CE55" i="17"/>
  <c r="CE59" i="17"/>
  <c r="CE63" i="17"/>
  <c r="CE67" i="17"/>
  <c r="CE71" i="17"/>
  <c r="CE75" i="17"/>
  <c r="CE79" i="17"/>
  <c r="CE83" i="17"/>
  <c r="CE30" i="17"/>
  <c r="CE34" i="17"/>
  <c r="CE38" i="17"/>
  <c r="CE42" i="17"/>
  <c r="CE46" i="17"/>
  <c r="CE50" i="17"/>
  <c r="CE54" i="17"/>
  <c r="CE58" i="17"/>
  <c r="CE62" i="17"/>
  <c r="CE66" i="17"/>
  <c r="CE70" i="17"/>
  <c r="CE74" i="17"/>
  <c r="CE78" i="17"/>
  <c r="CE82" i="17"/>
  <c r="CE80" i="17"/>
  <c r="CE84" i="17"/>
  <c r="CE88" i="17"/>
  <c r="CE92" i="17"/>
  <c r="CE96" i="17"/>
  <c r="CE100" i="17"/>
  <c r="CE87" i="17"/>
  <c r="CE91" i="17"/>
  <c r="CE95" i="17"/>
  <c r="CE99" i="17"/>
  <c r="CE103" i="17"/>
  <c r="CE86" i="17"/>
  <c r="CE90" i="17"/>
  <c r="CE94" i="17"/>
  <c r="CE98" i="17"/>
  <c r="CE102" i="17"/>
  <c r="CE85" i="17"/>
  <c r="CE89" i="17"/>
  <c r="CE93" i="17"/>
  <c r="CE97" i="17"/>
  <c r="CE101" i="17"/>
  <c r="CJ4" i="27"/>
  <c r="CJ8" i="27"/>
  <c r="CJ12" i="27"/>
  <c r="CJ16" i="27"/>
  <c r="CJ3" i="27"/>
  <c r="CJ7" i="27"/>
  <c r="CJ11" i="27"/>
  <c r="CJ15" i="27"/>
  <c r="CJ6" i="27"/>
  <c r="CJ10" i="27"/>
  <c r="CJ14" i="27"/>
  <c r="CJ5" i="27"/>
  <c r="CJ9" i="27"/>
  <c r="CJ13" i="27"/>
  <c r="CJ19" i="27"/>
  <c r="CJ23" i="27"/>
  <c r="CJ27" i="27"/>
  <c r="CJ18" i="27"/>
  <c r="CJ22" i="27"/>
  <c r="CJ26" i="27"/>
  <c r="CJ30" i="27"/>
  <c r="CJ17" i="27"/>
  <c r="CJ21" i="27"/>
  <c r="CJ25" i="27"/>
  <c r="CJ29" i="27"/>
  <c r="CJ20" i="27"/>
  <c r="CJ24" i="27"/>
  <c r="CJ28" i="27"/>
  <c r="CJ31" i="27"/>
  <c r="CJ35" i="27"/>
  <c r="CJ39" i="27"/>
  <c r="CJ43" i="27"/>
  <c r="CJ34" i="27"/>
  <c r="CJ38" i="27"/>
  <c r="CJ42" i="27"/>
  <c r="CJ33" i="27"/>
  <c r="CJ37" i="27"/>
  <c r="CJ41" i="27"/>
  <c r="CJ32" i="27"/>
  <c r="CJ36" i="27"/>
  <c r="CJ40" i="27"/>
  <c r="CJ44" i="27"/>
  <c r="CJ45" i="27"/>
  <c r="CJ49" i="27"/>
  <c r="CJ53" i="27"/>
  <c r="CJ57" i="27"/>
  <c r="CJ48" i="27"/>
  <c r="CJ52" i="27"/>
  <c r="CJ56" i="27"/>
  <c r="CJ47" i="27"/>
  <c r="CJ51" i="27"/>
  <c r="CJ55" i="27"/>
  <c r="CJ46" i="27"/>
  <c r="CJ50" i="27"/>
  <c r="CJ54" i="27"/>
  <c r="CJ58" i="27"/>
  <c r="CJ60" i="27"/>
  <c r="CJ64" i="27"/>
  <c r="CJ68" i="27"/>
  <c r="CJ72" i="27"/>
  <c r="CJ76" i="27"/>
  <c r="CJ80" i="27"/>
  <c r="CJ84" i="27"/>
  <c r="CJ59" i="27"/>
  <c r="CJ63" i="27"/>
  <c r="CJ67" i="27"/>
  <c r="CJ71" i="27"/>
  <c r="CJ75" i="27"/>
  <c r="CJ79" i="27"/>
  <c r="CJ83" i="27"/>
  <c r="CJ62" i="27"/>
  <c r="CJ66" i="27"/>
  <c r="CJ70" i="27"/>
  <c r="CJ74" i="27"/>
  <c r="CJ78" i="27"/>
  <c r="CJ82" i="27"/>
  <c r="CJ86" i="27"/>
  <c r="CJ61" i="27"/>
  <c r="CJ65" i="27"/>
  <c r="CJ69" i="27"/>
  <c r="CJ73" i="27"/>
  <c r="CJ77" i="27"/>
  <c r="CJ81" i="27"/>
  <c r="CJ85" i="27"/>
  <c r="CJ87" i="27"/>
  <c r="CJ89" i="27"/>
  <c r="CJ93" i="27"/>
  <c r="CJ97" i="27"/>
  <c r="CJ101" i="27"/>
  <c r="CJ88" i="27"/>
  <c r="CJ92" i="27"/>
  <c r="CJ96" i="27"/>
  <c r="CJ100" i="27"/>
  <c r="CJ91" i="27"/>
  <c r="CJ95" i="27"/>
  <c r="CJ99" i="27"/>
  <c r="CJ103" i="27"/>
  <c r="CJ90" i="27"/>
  <c r="CJ94" i="27"/>
  <c r="CJ98" i="27"/>
  <c r="CJ102" i="27"/>
  <c r="CJ5" i="17"/>
  <c r="CJ9" i="17"/>
  <c r="CJ13" i="17"/>
  <c r="CJ17" i="17"/>
  <c r="CJ21" i="17"/>
  <c r="CJ25" i="17"/>
  <c r="CJ4" i="17"/>
  <c r="CJ8" i="17"/>
  <c r="CJ12" i="17"/>
  <c r="CJ16" i="17"/>
  <c r="CJ20" i="17"/>
  <c r="CJ24" i="17"/>
  <c r="CJ3" i="17"/>
  <c r="CJ7" i="17"/>
  <c r="CJ11" i="17"/>
  <c r="CJ15" i="17"/>
  <c r="CJ19" i="17"/>
  <c r="CJ23" i="17"/>
  <c r="CJ6" i="17"/>
  <c r="CJ10" i="17"/>
  <c r="CJ14" i="17"/>
  <c r="CJ18" i="17"/>
  <c r="CJ22" i="17"/>
  <c r="CJ27" i="17"/>
  <c r="CJ30" i="17"/>
  <c r="CJ34" i="17"/>
  <c r="CJ38" i="17"/>
  <c r="CJ42" i="17"/>
  <c r="CJ46" i="17"/>
  <c r="CJ50" i="17"/>
  <c r="CJ54" i="17"/>
  <c r="CJ58" i="17"/>
  <c r="CJ62" i="17"/>
  <c r="CJ66" i="17"/>
  <c r="CJ70" i="17"/>
  <c r="CJ74" i="17"/>
  <c r="CJ78" i="17"/>
  <c r="CJ29" i="17"/>
  <c r="CJ33" i="17"/>
  <c r="CJ37" i="17"/>
  <c r="CJ41" i="17"/>
  <c r="CJ45" i="17"/>
  <c r="CJ49" i="17"/>
  <c r="CJ53" i="17"/>
  <c r="CJ57" i="17"/>
  <c r="CJ61" i="17"/>
  <c r="CJ65" i="17"/>
  <c r="CJ69" i="17"/>
  <c r="CJ73" i="17"/>
  <c r="CJ77" i="17"/>
  <c r="CJ28" i="17"/>
  <c r="CJ32" i="17"/>
  <c r="CJ36" i="17"/>
  <c r="CJ40" i="17"/>
  <c r="CJ44" i="17"/>
  <c r="CJ48" i="17"/>
  <c r="CJ52" i="17"/>
  <c r="CJ56" i="17"/>
  <c r="CJ60" i="17"/>
  <c r="CJ64" i="17"/>
  <c r="CJ68" i="17"/>
  <c r="CJ72" i="17"/>
  <c r="CJ76" i="17"/>
  <c r="CJ80" i="17"/>
  <c r="CJ26" i="17"/>
  <c r="CJ31" i="17"/>
  <c r="CJ35" i="17"/>
  <c r="CJ39" i="17"/>
  <c r="CJ43" i="17"/>
  <c r="CJ47" i="17"/>
  <c r="CJ51" i="17"/>
  <c r="CJ55" i="17"/>
  <c r="CJ59" i="17"/>
  <c r="CJ63" i="17"/>
  <c r="CJ67" i="17"/>
  <c r="CJ71" i="17"/>
  <c r="CJ75" i="17"/>
  <c r="CJ79" i="17"/>
  <c r="CJ85" i="17"/>
  <c r="CJ89" i="17"/>
  <c r="CJ93" i="17"/>
  <c r="CJ97" i="17"/>
  <c r="CJ101" i="17"/>
  <c r="CJ82" i="17"/>
  <c r="CJ84" i="17"/>
  <c r="CJ88" i="17"/>
  <c r="CJ92" i="17"/>
  <c r="CJ96" i="17"/>
  <c r="CJ100" i="17"/>
  <c r="CJ81" i="17"/>
  <c r="CJ83" i="17"/>
  <c r="CJ87" i="17"/>
  <c r="CJ91" i="17"/>
  <c r="CJ95" i="17"/>
  <c r="CJ99" i="17"/>
  <c r="CJ103" i="17"/>
  <c r="CJ86" i="17"/>
  <c r="CJ90" i="17"/>
  <c r="CJ94" i="17"/>
  <c r="CJ98" i="17"/>
  <c r="CJ102" i="17"/>
  <c r="CS5" i="27"/>
  <c r="CS9" i="27"/>
  <c r="CS13" i="27"/>
  <c r="CS4" i="27"/>
  <c r="CS8" i="27"/>
  <c r="CS12" i="27"/>
  <c r="CS16" i="27"/>
  <c r="CS3" i="27"/>
  <c r="CS7" i="27"/>
  <c r="CS11" i="27"/>
  <c r="CS15" i="27"/>
  <c r="CS6" i="27"/>
  <c r="CS10" i="27"/>
  <c r="CS14" i="27"/>
  <c r="CS20" i="27"/>
  <c r="CS24" i="27"/>
  <c r="CS28" i="27"/>
  <c r="CS19" i="27"/>
  <c r="CS23" i="27"/>
  <c r="CS27" i="27"/>
  <c r="CS18" i="27"/>
  <c r="CS22" i="27"/>
  <c r="CS26" i="27"/>
  <c r="CS30" i="27"/>
  <c r="CS17" i="27"/>
  <c r="CS21" i="27"/>
  <c r="CS25" i="27"/>
  <c r="CS29" i="27"/>
  <c r="CS32" i="27"/>
  <c r="CS36" i="27"/>
  <c r="CS40" i="27"/>
  <c r="CS44" i="27"/>
  <c r="CS31" i="27"/>
  <c r="CS35" i="27"/>
  <c r="CS39" i="27"/>
  <c r="CS43" i="27"/>
  <c r="CS34" i="27"/>
  <c r="CS38" i="27"/>
  <c r="CS42" i="27"/>
  <c r="CS33" i="27"/>
  <c r="CS37" i="27"/>
  <c r="CS41" i="27"/>
  <c r="CS46" i="27"/>
  <c r="CS50" i="27"/>
  <c r="CS54" i="27"/>
  <c r="CS58" i="27"/>
  <c r="CS45" i="27"/>
  <c r="CS49" i="27"/>
  <c r="CS53" i="27"/>
  <c r="CS57" i="27"/>
  <c r="CS48" i="27"/>
  <c r="CS52" i="27"/>
  <c r="CS56" i="27"/>
  <c r="CS47" i="27"/>
  <c r="CS51" i="27"/>
  <c r="CS55" i="27"/>
  <c r="CS61" i="27"/>
  <c r="CS65" i="27"/>
  <c r="CS69" i="27"/>
  <c r="CS73" i="27"/>
  <c r="CS77" i="27"/>
  <c r="CS81" i="27"/>
  <c r="CS85" i="27"/>
  <c r="CS59" i="27"/>
  <c r="CS60" i="27"/>
  <c r="CS64" i="27"/>
  <c r="CS68" i="27"/>
  <c r="CS72" i="27"/>
  <c r="CS76" i="27"/>
  <c r="CS80" i="27"/>
  <c r="CS84" i="27"/>
  <c r="CS63" i="27"/>
  <c r="CS67" i="27"/>
  <c r="CS71" i="27"/>
  <c r="CS75" i="27"/>
  <c r="CS79" i="27"/>
  <c r="CS83" i="27"/>
  <c r="CS62" i="27"/>
  <c r="CS66" i="27"/>
  <c r="CS70" i="27"/>
  <c r="CS74" i="27"/>
  <c r="CS78" i="27"/>
  <c r="CS82" i="27"/>
  <c r="CS86" i="27"/>
  <c r="CS90" i="27"/>
  <c r="CS94" i="27"/>
  <c r="CS98" i="27"/>
  <c r="CS102" i="27"/>
  <c r="CS87" i="27"/>
  <c r="CS89" i="27"/>
  <c r="CS93" i="27"/>
  <c r="CS97" i="27"/>
  <c r="CS101" i="27"/>
  <c r="CS88" i="27"/>
  <c r="CS92" i="27"/>
  <c r="CS96" i="27"/>
  <c r="CS100" i="27"/>
  <c r="CS91" i="27"/>
  <c r="CS95" i="27"/>
  <c r="CS99" i="27"/>
  <c r="CS103" i="27"/>
  <c r="CS6" i="17"/>
  <c r="CS10" i="17"/>
  <c r="CS14" i="17"/>
  <c r="CS18" i="17"/>
  <c r="CS22" i="17"/>
  <c r="CS5" i="17"/>
  <c r="CS9" i="17"/>
  <c r="CS13" i="17"/>
  <c r="CS17" i="17"/>
  <c r="CS21" i="17"/>
  <c r="CS25" i="17"/>
  <c r="CS4" i="17"/>
  <c r="CS8" i="17"/>
  <c r="CS12" i="17"/>
  <c r="CS16" i="17"/>
  <c r="CS20" i="17"/>
  <c r="CS24" i="17"/>
  <c r="CS3" i="17"/>
  <c r="CS7" i="17"/>
  <c r="CS11" i="17"/>
  <c r="CS15" i="17"/>
  <c r="CS19" i="17"/>
  <c r="CS23" i="17"/>
  <c r="CS26" i="17"/>
  <c r="CS27" i="17"/>
  <c r="CS31" i="17"/>
  <c r="CS35" i="17"/>
  <c r="CS39" i="17"/>
  <c r="CS43" i="17"/>
  <c r="CS47" i="17"/>
  <c r="CS51" i="17"/>
  <c r="CS55" i="17"/>
  <c r="CS59" i="17"/>
  <c r="CS63" i="17"/>
  <c r="CS67" i="17"/>
  <c r="CS71" i="17"/>
  <c r="CS75" i="17"/>
  <c r="CS79" i="17"/>
  <c r="CS30" i="17"/>
  <c r="CS34" i="17"/>
  <c r="CS38" i="17"/>
  <c r="CS42" i="17"/>
  <c r="CS46" i="17"/>
  <c r="CS50" i="17"/>
  <c r="CS54" i="17"/>
  <c r="CS58" i="17"/>
  <c r="CS62" i="17"/>
  <c r="CS66" i="17"/>
  <c r="CS70" i="17"/>
  <c r="CS74" i="17"/>
  <c r="CS29" i="17"/>
  <c r="CS33" i="17"/>
  <c r="CS37" i="17"/>
  <c r="CS41" i="17"/>
  <c r="CS45" i="17"/>
  <c r="CS49" i="17"/>
  <c r="CS53" i="17"/>
  <c r="CS57" i="17"/>
  <c r="CS61" i="17"/>
  <c r="CS65" i="17"/>
  <c r="CS69" i="17"/>
  <c r="CS73" i="17"/>
  <c r="CS77" i="17"/>
  <c r="CS81" i="17"/>
  <c r="CS28" i="17"/>
  <c r="CS32" i="17"/>
  <c r="CS36" i="17"/>
  <c r="CS40" i="17"/>
  <c r="CS44" i="17"/>
  <c r="CS48" i="17"/>
  <c r="CS52" i="17"/>
  <c r="CS56" i="17"/>
  <c r="CS60" i="17"/>
  <c r="CS64" i="17"/>
  <c r="CS68" i="17"/>
  <c r="CS72" i="17"/>
  <c r="CS76" i="17"/>
  <c r="CS80" i="17"/>
  <c r="CS82" i="17"/>
  <c r="CS86" i="17"/>
  <c r="CS90" i="17"/>
  <c r="CS94" i="17"/>
  <c r="CS98" i="17"/>
  <c r="CS102" i="17"/>
  <c r="CS78" i="17"/>
  <c r="CS85" i="17"/>
  <c r="CS89" i="17"/>
  <c r="CS93" i="17"/>
  <c r="CS97" i="17"/>
  <c r="CS101" i="17"/>
  <c r="CS84" i="17"/>
  <c r="CS88" i="17"/>
  <c r="CS92" i="17"/>
  <c r="CS96" i="17"/>
  <c r="CS100" i="17"/>
  <c r="CS83" i="17"/>
  <c r="CS87" i="17"/>
  <c r="CS91" i="17"/>
  <c r="CS95" i="17"/>
  <c r="CS99" i="17"/>
  <c r="CS103" i="17"/>
  <c r="CF4" i="27"/>
  <c r="CF8" i="27"/>
  <c r="CF12" i="27"/>
  <c r="CF16" i="27"/>
  <c r="CF3" i="27"/>
  <c r="CF7" i="27"/>
  <c r="CF11" i="27"/>
  <c r="CF15" i="27"/>
  <c r="CF6" i="27"/>
  <c r="CF10" i="27"/>
  <c r="CF14" i="27"/>
  <c r="CF5" i="27"/>
  <c r="CF9" i="27"/>
  <c r="CF13" i="27"/>
  <c r="CF19" i="27"/>
  <c r="CF23" i="27"/>
  <c r="CF27" i="27"/>
  <c r="CF18" i="27"/>
  <c r="CF22" i="27"/>
  <c r="CF26" i="27"/>
  <c r="CF30" i="27"/>
  <c r="CF17" i="27"/>
  <c r="CF21" i="27"/>
  <c r="CF25" i="27"/>
  <c r="CF29" i="27"/>
  <c r="CF20" i="27"/>
  <c r="CF24" i="27"/>
  <c r="CF28" i="27"/>
  <c r="CF31" i="27"/>
  <c r="CF35" i="27"/>
  <c r="CF39" i="27"/>
  <c r="CF43" i="27"/>
  <c r="CF34" i="27"/>
  <c r="CF38" i="27"/>
  <c r="CF42" i="27"/>
  <c r="CF33" i="27"/>
  <c r="CF37" i="27"/>
  <c r="CF41" i="27"/>
  <c r="CF32" i="27"/>
  <c r="CF36" i="27"/>
  <c r="CF40" i="27"/>
  <c r="CF44" i="27"/>
  <c r="CF49" i="27"/>
  <c r="CF53" i="27"/>
  <c r="CF57" i="27"/>
  <c r="CF45" i="27"/>
  <c r="CF48" i="27"/>
  <c r="CF52" i="27"/>
  <c r="CF56" i="27"/>
  <c r="CF47" i="27"/>
  <c r="CF51" i="27"/>
  <c r="CF55" i="27"/>
  <c r="CF46" i="27"/>
  <c r="CF50" i="27"/>
  <c r="CF54" i="27"/>
  <c r="CF58" i="27"/>
  <c r="CF59" i="27"/>
  <c r="CF60" i="27"/>
  <c r="CF64" i="27"/>
  <c r="CF68" i="27"/>
  <c r="CF72" i="27"/>
  <c r="CF76" i="27"/>
  <c r="CF80" i="27"/>
  <c r="CF84" i="27"/>
  <c r="CF63" i="27"/>
  <c r="CF67" i="27"/>
  <c r="CF71" i="27"/>
  <c r="CF75" i="27"/>
  <c r="CF79" i="27"/>
  <c r="CF83" i="27"/>
  <c r="CF87" i="27"/>
  <c r="CF62" i="27"/>
  <c r="CF66" i="27"/>
  <c r="CF70" i="27"/>
  <c r="CF74" i="27"/>
  <c r="CF78" i="27"/>
  <c r="CF82" i="27"/>
  <c r="CF86" i="27"/>
  <c r="CF61" i="27"/>
  <c r="CF65" i="27"/>
  <c r="CF69" i="27"/>
  <c r="CF73" i="27"/>
  <c r="CF77" i="27"/>
  <c r="CF81" i="27"/>
  <c r="CF85" i="27"/>
  <c r="CF89" i="27"/>
  <c r="CF93" i="27"/>
  <c r="CF97" i="27"/>
  <c r="CF101" i="27"/>
  <c r="CF88" i="27"/>
  <c r="CF92" i="27"/>
  <c r="CF96" i="27"/>
  <c r="CF100" i="27"/>
  <c r="CF91" i="27"/>
  <c r="CF95" i="27"/>
  <c r="CF99" i="27"/>
  <c r="CF103" i="27"/>
  <c r="CF90" i="27"/>
  <c r="CF94" i="27"/>
  <c r="CF98" i="27"/>
  <c r="CF102" i="27"/>
  <c r="CF5" i="17"/>
  <c r="CF9" i="17"/>
  <c r="CF13" i="17"/>
  <c r="CF17" i="17"/>
  <c r="CF21" i="17"/>
  <c r="CF25" i="17"/>
  <c r="CF4" i="17"/>
  <c r="CF8" i="17"/>
  <c r="CF12" i="17"/>
  <c r="CF16" i="17"/>
  <c r="CF20" i="17"/>
  <c r="CF24" i="17"/>
  <c r="CF3" i="17"/>
  <c r="CF7" i="17"/>
  <c r="CF11" i="17"/>
  <c r="CF15" i="17"/>
  <c r="CF19" i="17"/>
  <c r="CF23" i="17"/>
  <c r="CF6" i="17"/>
  <c r="CF10" i="17"/>
  <c r="CF14" i="17"/>
  <c r="CF18" i="17"/>
  <c r="CF22" i="17"/>
  <c r="CF30" i="17"/>
  <c r="CF34" i="17"/>
  <c r="CF38" i="17"/>
  <c r="CF42" i="17"/>
  <c r="CF46" i="17"/>
  <c r="CF50" i="17"/>
  <c r="CF54" i="17"/>
  <c r="CF58" i="17"/>
  <c r="CF62" i="17"/>
  <c r="CF66" i="17"/>
  <c r="CF70" i="17"/>
  <c r="CF74" i="17"/>
  <c r="CF78" i="17"/>
  <c r="CF26" i="17"/>
  <c r="CF27" i="17"/>
  <c r="CF29" i="17"/>
  <c r="CF33" i="17"/>
  <c r="CF37" i="17"/>
  <c r="CF41" i="17"/>
  <c r="CF45" i="17"/>
  <c r="CF49" i="17"/>
  <c r="CF53" i="17"/>
  <c r="CF57" i="17"/>
  <c r="CF61" i="17"/>
  <c r="CF65" i="17"/>
  <c r="CF69" i="17"/>
  <c r="CF73" i="17"/>
  <c r="CF77" i="17"/>
  <c r="CF28" i="17"/>
  <c r="CF32" i="17"/>
  <c r="CF36" i="17"/>
  <c r="CF40" i="17"/>
  <c r="CF44" i="17"/>
  <c r="CF48" i="17"/>
  <c r="CF52" i="17"/>
  <c r="CF56" i="17"/>
  <c r="CF60" i="17"/>
  <c r="CF64" i="17"/>
  <c r="CF68" i="17"/>
  <c r="CF72" i="17"/>
  <c r="CF76" i="17"/>
  <c r="CF80" i="17"/>
  <c r="CF31" i="17"/>
  <c r="CF35" i="17"/>
  <c r="CF39" i="17"/>
  <c r="CF43" i="17"/>
  <c r="CF47" i="17"/>
  <c r="CF51" i="17"/>
  <c r="CF55" i="17"/>
  <c r="CF59" i="17"/>
  <c r="CF63" i="17"/>
  <c r="CF67" i="17"/>
  <c r="CF71" i="17"/>
  <c r="CF75" i="17"/>
  <c r="CF79" i="17"/>
  <c r="CF85" i="17"/>
  <c r="CF89" i="17"/>
  <c r="CF93" i="17"/>
  <c r="CF97" i="17"/>
  <c r="CF101" i="17"/>
  <c r="CF81" i="17"/>
  <c r="CF84" i="17"/>
  <c r="CF88" i="17"/>
  <c r="CF92" i="17"/>
  <c r="CF96" i="17"/>
  <c r="CF100" i="17"/>
  <c r="CF83" i="17"/>
  <c r="CF87" i="17"/>
  <c r="CF91" i="17"/>
  <c r="CF95" i="17"/>
  <c r="CF99" i="17"/>
  <c r="CF103" i="17"/>
  <c r="CF82" i="17"/>
  <c r="CF86" i="17"/>
  <c r="CF90" i="17"/>
  <c r="CF94" i="17"/>
  <c r="CF98" i="17"/>
  <c r="CF102" i="17"/>
  <c r="CW5" i="27"/>
  <c r="CW9" i="27"/>
  <c r="CW13" i="27"/>
  <c r="CW4" i="27"/>
  <c r="CW8" i="27"/>
  <c r="CW12" i="27"/>
  <c r="CW16" i="27"/>
  <c r="CW3" i="27"/>
  <c r="CW7" i="27"/>
  <c r="CW11" i="27"/>
  <c r="CW15" i="27"/>
  <c r="CW6" i="27"/>
  <c r="CW10" i="27"/>
  <c r="CW14" i="27"/>
  <c r="CW20" i="27"/>
  <c r="CW24" i="27"/>
  <c r="CW28" i="27"/>
  <c r="CW19" i="27"/>
  <c r="CW23" i="27"/>
  <c r="CW27" i="27"/>
  <c r="CW18" i="27"/>
  <c r="CW22" i="27"/>
  <c r="CW26" i="27"/>
  <c r="CW30" i="27"/>
  <c r="CW17" i="27"/>
  <c r="CW21" i="27"/>
  <c r="CW25" i="27"/>
  <c r="CW29" i="27"/>
  <c r="CW32" i="27"/>
  <c r="CW36" i="27"/>
  <c r="CW40" i="27"/>
  <c r="CW44" i="27"/>
  <c r="CW31" i="27"/>
  <c r="CW35" i="27"/>
  <c r="CW39" i="27"/>
  <c r="CW43" i="27"/>
  <c r="CW34" i="27"/>
  <c r="CW38" i="27"/>
  <c r="CW42" i="27"/>
  <c r="CW33" i="27"/>
  <c r="CW37" i="27"/>
  <c r="CW41" i="27"/>
  <c r="CW46" i="27"/>
  <c r="CW50" i="27"/>
  <c r="CW54" i="27"/>
  <c r="CW58" i="27"/>
  <c r="CW45" i="27"/>
  <c r="CW49" i="27"/>
  <c r="CW53" i="27"/>
  <c r="CW57" i="27"/>
  <c r="CW48" i="27"/>
  <c r="CW52" i="27"/>
  <c r="CW56" i="27"/>
  <c r="CW47" i="27"/>
  <c r="CW51" i="27"/>
  <c r="CW55" i="27"/>
  <c r="CW61" i="27"/>
  <c r="CW65" i="27"/>
  <c r="CW69" i="27"/>
  <c r="CW73" i="27"/>
  <c r="CW77" i="27"/>
  <c r="CW81" i="27"/>
  <c r="CW85" i="27"/>
  <c r="CW60" i="27"/>
  <c r="CW64" i="27"/>
  <c r="CW68" i="27"/>
  <c r="CW72" i="27"/>
  <c r="CW76" i="27"/>
  <c r="CW80" i="27"/>
  <c r="CW84" i="27"/>
  <c r="CW63" i="27"/>
  <c r="CW67" i="27"/>
  <c r="CW71" i="27"/>
  <c r="CW75" i="27"/>
  <c r="CW79" i="27"/>
  <c r="CW83" i="27"/>
  <c r="CW59" i="27"/>
  <c r="CW62" i="27"/>
  <c r="CW66" i="27"/>
  <c r="CW70" i="27"/>
  <c r="CW74" i="27"/>
  <c r="CW78" i="27"/>
  <c r="CW82" i="27"/>
  <c r="CW86" i="27"/>
  <c r="CW90" i="27"/>
  <c r="CW94" i="27"/>
  <c r="CW98" i="27"/>
  <c r="CW102" i="27"/>
  <c r="CW89" i="27"/>
  <c r="CW93" i="27"/>
  <c r="CW97" i="27"/>
  <c r="CW101" i="27"/>
  <c r="CW88" i="27"/>
  <c r="CW92" i="27"/>
  <c r="CW96" i="27"/>
  <c r="CW100" i="27"/>
  <c r="CW87" i="27"/>
  <c r="CW91" i="27"/>
  <c r="CW95" i="27"/>
  <c r="CW99" i="27"/>
  <c r="CW103" i="27"/>
  <c r="CW6" i="17"/>
  <c r="CW10" i="17"/>
  <c r="CW14" i="17"/>
  <c r="CW18" i="17"/>
  <c r="CW22" i="17"/>
  <c r="CW5" i="17"/>
  <c r="CW9" i="17"/>
  <c r="CW13" i="17"/>
  <c r="CW17" i="17"/>
  <c r="CW21" i="17"/>
  <c r="CW25" i="17"/>
  <c r="CW4" i="17"/>
  <c r="CW8" i="17"/>
  <c r="CW12" i="17"/>
  <c r="CW16" i="17"/>
  <c r="CW20" i="17"/>
  <c r="CW24" i="17"/>
  <c r="CW3" i="17"/>
  <c r="CW7" i="17"/>
  <c r="CW11" i="17"/>
  <c r="CW15" i="17"/>
  <c r="CW19" i="17"/>
  <c r="CW23" i="17"/>
  <c r="CW27" i="17"/>
  <c r="CW31" i="17"/>
  <c r="CW35" i="17"/>
  <c r="CW39" i="17"/>
  <c r="CW43" i="17"/>
  <c r="CW47" i="17"/>
  <c r="CW51" i="17"/>
  <c r="CW55" i="17"/>
  <c r="CW59" i="17"/>
  <c r="CW63" i="17"/>
  <c r="CW67" i="17"/>
  <c r="CW71" i="17"/>
  <c r="CW75" i="17"/>
  <c r="CW79" i="17"/>
  <c r="CW30" i="17"/>
  <c r="CW34" i="17"/>
  <c r="CW38" i="17"/>
  <c r="CW42" i="17"/>
  <c r="CW46" i="17"/>
  <c r="CW50" i="17"/>
  <c r="CW54" i="17"/>
  <c r="CW58" i="17"/>
  <c r="CW62" i="17"/>
  <c r="CW66" i="17"/>
  <c r="CW70" i="17"/>
  <c r="CW74" i="17"/>
  <c r="CW26" i="17"/>
  <c r="CW29" i="17"/>
  <c r="CW33" i="17"/>
  <c r="CW37" i="17"/>
  <c r="CW41" i="17"/>
  <c r="CW45" i="17"/>
  <c r="CW49" i="17"/>
  <c r="CW53" i="17"/>
  <c r="CW57" i="17"/>
  <c r="CW61" i="17"/>
  <c r="CW65" i="17"/>
  <c r="CW69" i="17"/>
  <c r="CW73" i="17"/>
  <c r="CW77" i="17"/>
  <c r="CW81" i="17"/>
  <c r="CW28" i="17"/>
  <c r="CW32" i="17"/>
  <c r="CW36" i="17"/>
  <c r="CW40" i="17"/>
  <c r="CW44" i="17"/>
  <c r="CW48" i="17"/>
  <c r="CW52" i="17"/>
  <c r="CW56" i="17"/>
  <c r="CW60" i="17"/>
  <c r="CW64" i="17"/>
  <c r="CW68" i="17"/>
  <c r="CW72" i="17"/>
  <c r="CW76" i="17"/>
  <c r="CW80" i="17"/>
  <c r="CW86" i="17"/>
  <c r="CW90" i="17"/>
  <c r="CW94" i="17"/>
  <c r="CW98" i="17"/>
  <c r="CW102" i="17"/>
  <c r="CW85" i="17"/>
  <c r="CW89" i="17"/>
  <c r="CW93" i="17"/>
  <c r="CW97" i="17"/>
  <c r="CW101" i="17"/>
  <c r="CW78" i="17"/>
  <c r="CW84" i="17"/>
  <c r="CW88" i="17"/>
  <c r="CW92" i="17"/>
  <c r="CW96" i="17"/>
  <c r="CW100" i="17"/>
  <c r="CW82" i="17"/>
  <c r="CW83" i="17"/>
  <c r="CW87" i="17"/>
  <c r="CW91" i="17"/>
  <c r="CW95" i="17"/>
  <c r="CW99" i="17"/>
  <c r="CW103" i="17"/>
  <c r="CL6" i="27"/>
  <c r="CL10" i="27"/>
  <c r="CL14" i="27"/>
  <c r="CL5" i="27"/>
  <c r="CL9" i="27"/>
  <c r="CL13" i="27"/>
  <c r="CL4" i="27"/>
  <c r="CL8" i="27"/>
  <c r="CL12" i="27"/>
  <c r="CL16" i="27"/>
  <c r="CL3" i="27"/>
  <c r="CL7" i="27"/>
  <c r="CL11" i="27"/>
  <c r="CL15" i="27"/>
  <c r="CL17" i="27"/>
  <c r="CL21" i="27"/>
  <c r="CL25" i="27"/>
  <c r="CL29" i="27"/>
  <c r="CL20" i="27"/>
  <c r="CL24" i="27"/>
  <c r="CL28" i="27"/>
  <c r="CL19" i="27"/>
  <c r="CL23" i="27"/>
  <c r="CL27" i="27"/>
  <c r="CL18" i="27"/>
  <c r="CL22" i="27"/>
  <c r="CL26" i="27"/>
  <c r="CL30" i="27"/>
  <c r="CL33" i="27"/>
  <c r="CL37" i="27"/>
  <c r="CL41" i="27"/>
  <c r="CL32" i="27"/>
  <c r="CL36" i="27"/>
  <c r="CL40" i="27"/>
  <c r="CL44" i="27"/>
  <c r="CL31" i="27"/>
  <c r="CL35" i="27"/>
  <c r="CL39" i="27"/>
  <c r="CL43" i="27"/>
  <c r="CL34" i="27"/>
  <c r="CL38" i="27"/>
  <c r="CL42" i="27"/>
  <c r="CL47" i="27"/>
  <c r="CL51" i="27"/>
  <c r="CL55" i="27"/>
  <c r="CL59" i="27"/>
  <c r="CL46" i="27"/>
  <c r="CL50" i="27"/>
  <c r="CL54" i="27"/>
  <c r="CL58" i="27"/>
  <c r="CL45" i="27"/>
  <c r="CL49" i="27"/>
  <c r="CL53" i="27"/>
  <c r="CL57" i="27"/>
  <c r="CL48" i="27"/>
  <c r="CL52" i="27"/>
  <c r="CL56" i="27"/>
  <c r="CL62" i="27"/>
  <c r="CL66" i="27"/>
  <c r="CL70" i="27"/>
  <c r="CL74" i="27"/>
  <c r="CL78" i="27"/>
  <c r="CL82" i="27"/>
  <c r="CL86" i="27"/>
  <c r="CL61" i="27"/>
  <c r="CL65" i="27"/>
  <c r="CL69" i="27"/>
  <c r="CL73" i="27"/>
  <c r="CL77" i="27"/>
  <c r="CL81" i="27"/>
  <c r="CL85" i="27"/>
  <c r="CL60" i="27"/>
  <c r="CL64" i="27"/>
  <c r="CL68" i="27"/>
  <c r="CL72" i="27"/>
  <c r="CL76" i="27"/>
  <c r="CL80" i="27"/>
  <c r="CL84" i="27"/>
  <c r="CL63" i="27"/>
  <c r="CL67" i="27"/>
  <c r="CL71" i="27"/>
  <c r="CL75" i="27"/>
  <c r="CL79" i="27"/>
  <c r="CL83" i="27"/>
  <c r="CL87" i="27"/>
  <c r="CL91" i="27"/>
  <c r="CL95" i="27"/>
  <c r="CL99" i="27"/>
  <c r="CL103" i="27"/>
  <c r="CL90" i="27"/>
  <c r="CL94" i="27"/>
  <c r="CL98" i="27"/>
  <c r="CL102" i="27"/>
  <c r="CL89" i="27"/>
  <c r="CL93" i="27"/>
  <c r="CL97" i="27"/>
  <c r="CL101" i="27"/>
  <c r="CL88" i="27"/>
  <c r="CL92" i="27"/>
  <c r="CL96" i="27"/>
  <c r="CL100" i="27"/>
  <c r="CL3" i="17"/>
  <c r="CL7" i="17"/>
  <c r="CL11" i="17"/>
  <c r="CL15" i="17"/>
  <c r="CL19" i="17"/>
  <c r="CL23" i="17"/>
  <c r="CL6" i="17"/>
  <c r="CL10" i="17"/>
  <c r="CL14" i="17"/>
  <c r="CL18" i="17"/>
  <c r="CL22" i="17"/>
  <c r="CL26" i="17"/>
  <c r="CL5" i="17"/>
  <c r="CL9" i="17"/>
  <c r="CL13" i="17"/>
  <c r="CL17" i="17"/>
  <c r="CL21" i="17"/>
  <c r="CL25" i="17"/>
  <c r="CL4" i="17"/>
  <c r="CL8" i="17"/>
  <c r="CL12" i="17"/>
  <c r="CL16" i="17"/>
  <c r="CL20" i="17"/>
  <c r="CL24" i="17"/>
  <c r="CL28" i="17"/>
  <c r="CL32" i="17"/>
  <c r="CL36" i="17"/>
  <c r="CL40" i="17"/>
  <c r="CL44" i="17"/>
  <c r="CL48" i="17"/>
  <c r="CL52" i="17"/>
  <c r="CL56" i="17"/>
  <c r="CL60" i="17"/>
  <c r="CL64" i="17"/>
  <c r="CL68" i="17"/>
  <c r="CL72" i="17"/>
  <c r="CL76" i="17"/>
  <c r="CL80" i="17"/>
  <c r="CL31" i="17"/>
  <c r="CL35" i="17"/>
  <c r="CL39" i="17"/>
  <c r="CL43" i="17"/>
  <c r="CL47" i="17"/>
  <c r="CL51" i="17"/>
  <c r="CL55" i="17"/>
  <c r="CL59" i="17"/>
  <c r="CL63" i="17"/>
  <c r="CL67" i="17"/>
  <c r="CL71" i="17"/>
  <c r="CL75" i="17"/>
  <c r="CL27" i="17"/>
  <c r="CL30" i="17"/>
  <c r="CL34" i="17"/>
  <c r="CL38" i="17"/>
  <c r="CL42" i="17"/>
  <c r="CL46" i="17"/>
  <c r="CL50" i="17"/>
  <c r="CL54" i="17"/>
  <c r="CL58" i="17"/>
  <c r="CL62" i="17"/>
  <c r="CL66" i="17"/>
  <c r="CL70" i="17"/>
  <c r="CL74" i="17"/>
  <c r="CL78" i="17"/>
  <c r="CL82" i="17"/>
  <c r="CL29" i="17"/>
  <c r="CL33" i="17"/>
  <c r="CL37" i="17"/>
  <c r="CL41" i="17"/>
  <c r="CL45" i="17"/>
  <c r="CL49" i="17"/>
  <c r="CL53" i="17"/>
  <c r="CL57" i="17"/>
  <c r="CL61" i="17"/>
  <c r="CL65" i="17"/>
  <c r="CL69" i="17"/>
  <c r="CL73" i="17"/>
  <c r="CL77" i="17"/>
  <c r="CL81" i="17"/>
  <c r="CL79" i="17"/>
  <c r="CL83" i="17"/>
  <c r="CL87" i="17"/>
  <c r="CL91" i="17"/>
  <c r="CL95" i="17"/>
  <c r="CL99" i="17"/>
  <c r="CL103" i="17"/>
  <c r="CL86" i="17"/>
  <c r="CL90" i="17"/>
  <c r="CL94" i="17"/>
  <c r="CL98" i="17"/>
  <c r="CL102" i="17"/>
  <c r="CL85" i="17"/>
  <c r="CL89" i="17"/>
  <c r="CL93" i="17"/>
  <c r="CL97" i="17"/>
  <c r="CL101" i="17"/>
  <c r="CL84" i="17"/>
  <c r="CL88" i="17"/>
  <c r="CL92" i="17"/>
  <c r="CL96" i="17"/>
  <c r="CL100" i="17"/>
  <c r="CQ3" i="27"/>
  <c r="CQ7" i="27"/>
  <c r="CQ11" i="27"/>
  <c r="CQ15" i="27"/>
  <c r="CQ6" i="27"/>
  <c r="CQ10" i="27"/>
  <c r="CQ14" i="27"/>
  <c r="CQ5" i="27"/>
  <c r="CQ9" i="27"/>
  <c r="CQ13" i="27"/>
  <c r="CQ4" i="27"/>
  <c r="CQ8" i="27"/>
  <c r="CQ12" i="27"/>
  <c r="CQ16" i="27"/>
  <c r="CQ18" i="27"/>
  <c r="CQ22" i="27"/>
  <c r="CQ26" i="27"/>
  <c r="CQ30" i="27"/>
  <c r="CQ17" i="27"/>
  <c r="CQ21" i="27"/>
  <c r="CQ25" i="27"/>
  <c r="CQ29" i="27"/>
  <c r="CQ20" i="27"/>
  <c r="CQ24" i="27"/>
  <c r="CQ28" i="27"/>
  <c r="CQ19" i="27"/>
  <c r="CQ23" i="27"/>
  <c r="CQ27" i="27"/>
  <c r="CQ34" i="27"/>
  <c r="CQ38" i="27"/>
  <c r="CQ42" i="27"/>
  <c r="CQ33" i="27"/>
  <c r="CQ37" i="27"/>
  <c r="CQ41" i="27"/>
  <c r="CQ32" i="27"/>
  <c r="CQ36" i="27"/>
  <c r="CQ40" i="27"/>
  <c r="CQ44" i="27"/>
  <c r="CQ31" i="27"/>
  <c r="CQ35" i="27"/>
  <c r="CQ39" i="27"/>
  <c r="CQ43" i="27"/>
  <c r="CQ48" i="27"/>
  <c r="CQ52" i="27"/>
  <c r="CQ56" i="27"/>
  <c r="CQ47" i="27"/>
  <c r="CQ51" i="27"/>
  <c r="CQ55" i="27"/>
  <c r="CQ59" i="27"/>
  <c r="CQ46" i="27"/>
  <c r="CQ50" i="27"/>
  <c r="CQ54" i="27"/>
  <c r="CQ58" i="27"/>
  <c r="CQ45" i="27"/>
  <c r="CQ49" i="27"/>
  <c r="CQ53" i="27"/>
  <c r="CQ57" i="27"/>
  <c r="CQ63" i="27"/>
  <c r="CQ67" i="27"/>
  <c r="CQ71" i="27"/>
  <c r="CQ75" i="27"/>
  <c r="CQ79" i="27"/>
  <c r="CQ83" i="27"/>
  <c r="CQ87" i="27"/>
  <c r="CQ62" i="27"/>
  <c r="CQ66" i="27"/>
  <c r="CQ70" i="27"/>
  <c r="CQ74" i="27"/>
  <c r="CQ78" i="27"/>
  <c r="CQ82" i="27"/>
  <c r="CQ86" i="27"/>
  <c r="CQ61" i="27"/>
  <c r="CQ65" i="27"/>
  <c r="CQ69" i="27"/>
  <c r="CQ73" i="27"/>
  <c r="CQ77" i="27"/>
  <c r="CQ81" i="27"/>
  <c r="CQ85" i="27"/>
  <c r="CQ60" i="27"/>
  <c r="CQ64" i="27"/>
  <c r="CQ68" i="27"/>
  <c r="CQ72" i="27"/>
  <c r="CQ76" i="27"/>
  <c r="CQ80" i="27"/>
  <c r="CQ84" i="27"/>
  <c r="CQ88" i="27"/>
  <c r="CQ92" i="27"/>
  <c r="CQ96" i="27"/>
  <c r="CQ100" i="27"/>
  <c r="CQ91" i="27"/>
  <c r="CQ95" i="27"/>
  <c r="CQ99" i="27"/>
  <c r="CQ103" i="27"/>
  <c r="CQ90" i="27"/>
  <c r="CQ94" i="27"/>
  <c r="CQ98" i="27"/>
  <c r="CQ102" i="27"/>
  <c r="CQ89" i="27"/>
  <c r="CQ93" i="27"/>
  <c r="CQ97" i="27"/>
  <c r="CQ101" i="27"/>
  <c r="CQ4" i="17"/>
  <c r="CQ8" i="17"/>
  <c r="CQ12" i="17"/>
  <c r="CQ16" i="17"/>
  <c r="CQ20" i="17"/>
  <c r="CQ24" i="17"/>
  <c r="CQ3" i="17"/>
  <c r="CQ7" i="17"/>
  <c r="CQ11" i="17"/>
  <c r="CQ15" i="17"/>
  <c r="CQ19" i="17"/>
  <c r="CQ23" i="17"/>
  <c r="CQ6" i="17"/>
  <c r="CQ10" i="17"/>
  <c r="CQ14" i="17"/>
  <c r="CQ18" i="17"/>
  <c r="CQ22" i="17"/>
  <c r="CQ26" i="17"/>
  <c r="CQ5" i="17"/>
  <c r="CQ9" i="17"/>
  <c r="CQ13" i="17"/>
  <c r="CQ17" i="17"/>
  <c r="CQ21" i="17"/>
  <c r="CQ25" i="17"/>
  <c r="CQ29" i="17"/>
  <c r="CQ33" i="17"/>
  <c r="CQ37" i="17"/>
  <c r="CQ41" i="17"/>
  <c r="CQ45" i="17"/>
  <c r="CQ49" i="17"/>
  <c r="CQ53" i="17"/>
  <c r="CQ57" i="17"/>
  <c r="CQ61" i="17"/>
  <c r="CQ65" i="17"/>
  <c r="CQ69" i="17"/>
  <c r="CQ73" i="17"/>
  <c r="CQ77" i="17"/>
  <c r="CQ81" i="17"/>
  <c r="CQ28" i="17"/>
  <c r="CQ32" i="17"/>
  <c r="CQ36" i="17"/>
  <c r="CQ40" i="17"/>
  <c r="CQ44" i="17"/>
  <c r="CQ48" i="17"/>
  <c r="CQ52" i="17"/>
  <c r="CQ56" i="17"/>
  <c r="CQ60" i="17"/>
  <c r="CQ64" i="17"/>
  <c r="CQ68" i="17"/>
  <c r="CQ72" i="17"/>
  <c r="CQ76" i="17"/>
  <c r="CQ27" i="17"/>
  <c r="CQ31" i="17"/>
  <c r="CQ35" i="17"/>
  <c r="CQ39" i="17"/>
  <c r="CQ43" i="17"/>
  <c r="CQ47" i="17"/>
  <c r="CQ51" i="17"/>
  <c r="CQ55" i="17"/>
  <c r="CQ59" i="17"/>
  <c r="CQ63" i="17"/>
  <c r="CQ67" i="17"/>
  <c r="CQ71" i="17"/>
  <c r="CQ75" i="17"/>
  <c r="CQ79" i="17"/>
  <c r="CQ30" i="17"/>
  <c r="CQ34" i="17"/>
  <c r="CQ38" i="17"/>
  <c r="CQ42" i="17"/>
  <c r="CQ46" i="17"/>
  <c r="CQ50" i="17"/>
  <c r="CQ54" i="17"/>
  <c r="CQ58" i="17"/>
  <c r="CQ62" i="17"/>
  <c r="CQ66" i="17"/>
  <c r="CQ70" i="17"/>
  <c r="CQ74" i="17"/>
  <c r="CQ78" i="17"/>
  <c r="CQ84" i="17"/>
  <c r="CQ88" i="17"/>
  <c r="CQ92" i="17"/>
  <c r="CQ96" i="17"/>
  <c r="CQ100" i="17"/>
  <c r="CQ83" i="17"/>
  <c r="CQ87" i="17"/>
  <c r="CQ91" i="17"/>
  <c r="CQ95" i="17"/>
  <c r="CQ99" i="17"/>
  <c r="CQ103" i="17"/>
  <c r="CQ82" i="17"/>
  <c r="CQ86" i="17"/>
  <c r="CQ90" i="17"/>
  <c r="CQ94" i="17"/>
  <c r="CQ98" i="17"/>
  <c r="CQ102" i="17"/>
  <c r="CQ80" i="17"/>
  <c r="CQ85" i="17"/>
  <c r="CQ89" i="17"/>
  <c r="CQ93" i="17"/>
  <c r="CQ97" i="17"/>
  <c r="CQ101" i="17"/>
  <c r="CB4" i="27"/>
  <c r="CB8" i="27"/>
  <c r="CB12" i="27"/>
  <c r="CB16" i="27"/>
  <c r="CB3" i="27"/>
  <c r="CB7" i="27"/>
  <c r="CB11" i="27"/>
  <c r="CB15" i="27"/>
  <c r="CB6" i="27"/>
  <c r="CB10" i="27"/>
  <c r="CB14" i="27"/>
  <c r="CB5" i="27"/>
  <c r="CB9" i="27"/>
  <c r="CB13" i="27"/>
  <c r="CB19" i="27"/>
  <c r="CB23" i="27"/>
  <c r="CB27" i="27"/>
  <c r="CB18" i="27"/>
  <c r="CB22" i="27"/>
  <c r="CB26" i="27"/>
  <c r="CB30" i="27"/>
  <c r="CB21" i="27"/>
  <c r="CB25" i="27"/>
  <c r="CB29" i="27"/>
  <c r="CB17" i="27"/>
  <c r="CB20" i="27"/>
  <c r="CB24" i="27"/>
  <c r="CB28" i="27"/>
  <c r="CB31" i="27"/>
  <c r="CB35" i="27"/>
  <c r="CB39" i="27"/>
  <c r="CB43" i="27"/>
  <c r="CB34" i="27"/>
  <c r="CB38" i="27"/>
  <c r="CB42" i="27"/>
  <c r="CB33" i="27"/>
  <c r="CB37" i="27"/>
  <c r="CB41" i="27"/>
  <c r="CB32" i="27"/>
  <c r="CB36" i="27"/>
  <c r="CB40" i="27"/>
  <c r="CB44" i="27"/>
  <c r="CB49" i="27"/>
  <c r="CB53" i="27"/>
  <c r="CB57" i="27"/>
  <c r="CB48" i="27"/>
  <c r="CB52" i="27"/>
  <c r="CB56" i="27"/>
  <c r="CB47" i="27"/>
  <c r="CB51" i="27"/>
  <c r="CB55" i="27"/>
  <c r="CB59" i="27"/>
  <c r="CB45" i="27"/>
  <c r="CB46" i="27"/>
  <c r="CB50" i="27"/>
  <c r="CB54" i="27"/>
  <c r="CB58" i="27"/>
  <c r="CB60" i="27"/>
  <c r="CB64" i="27"/>
  <c r="CB68" i="27"/>
  <c r="CB72" i="27"/>
  <c r="CB76" i="27"/>
  <c r="CB80" i="27"/>
  <c r="CB84" i="27"/>
  <c r="CB63" i="27"/>
  <c r="CB67" i="27"/>
  <c r="CB71" i="27"/>
  <c r="CB75" i="27"/>
  <c r="CB79" i="27"/>
  <c r="CB83" i="27"/>
  <c r="CB87" i="27"/>
  <c r="CB62" i="27"/>
  <c r="CB66" i="27"/>
  <c r="CB70" i="27"/>
  <c r="CB74" i="27"/>
  <c r="CB78" i="27"/>
  <c r="CB82" i="27"/>
  <c r="CB86" i="27"/>
  <c r="CB61" i="27"/>
  <c r="CB65" i="27"/>
  <c r="CB69" i="27"/>
  <c r="CB73" i="27"/>
  <c r="CB77" i="27"/>
  <c r="CB81" i="27"/>
  <c r="CB85" i="27"/>
  <c r="CB89" i="27"/>
  <c r="CB93" i="27"/>
  <c r="CB97" i="27"/>
  <c r="CB101" i="27"/>
  <c r="CB88" i="27"/>
  <c r="CB92" i="27"/>
  <c r="CB96" i="27"/>
  <c r="CB100" i="27"/>
  <c r="CB91" i="27"/>
  <c r="CB95" i="27"/>
  <c r="CB99" i="27"/>
  <c r="CB103" i="27"/>
  <c r="CB90" i="27"/>
  <c r="CB94" i="27"/>
  <c r="CB98" i="27"/>
  <c r="CB102" i="27"/>
  <c r="CB5" i="17"/>
  <c r="CB9" i="17"/>
  <c r="CB13" i="17"/>
  <c r="CB17" i="17"/>
  <c r="CB21" i="17"/>
  <c r="CB25" i="17"/>
  <c r="CB4" i="17"/>
  <c r="CB8" i="17"/>
  <c r="CB12" i="17"/>
  <c r="CB16" i="17"/>
  <c r="CB20" i="17"/>
  <c r="CB24" i="17"/>
  <c r="CB3" i="17"/>
  <c r="CB7" i="17"/>
  <c r="CB11" i="17"/>
  <c r="CB15" i="17"/>
  <c r="CB19" i="17"/>
  <c r="CB23" i="17"/>
  <c r="CB6" i="17"/>
  <c r="CB10" i="17"/>
  <c r="CB14" i="17"/>
  <c r="CB18" i="17"/>
  <c r="CB22" i="17"/>
  <c r="CB30" i="17"/>
  <c r="CB34" i="17"/>
  <c r="CB38" i="17"/>
  <c r="CB42" i="17"/>
  <c r="CB46" i="17"/>
  <c r="CB50" i="17"/>
  <c r="CB54" i="17"/>
  <c r="CB58" i="17"/>
  <c r="CB62" i="17"/>
  <c r="CB66" i="17"/>
  <c r="CB70" i="17"/>
  <c r="CB74" i="17"/>
  <c r="CB78" i="17"/>
  <c r="CB29" i="17"/>
  <c r="CB33" i="17"/>
  <c r="CB37" i="17"/>
  <c r="CB41" i="17"/>
  <c r="CB45" i="17"/>
  <c r="CB49" i="17"/>
  <c r="CB53" i="17"/>
  <c r="CB57" i="17"/>
  <c r="CB61" i="17"/>
  <c r="CB65" i="17"/>
  <c r="CB69" i="17"/>
  <c r="CB73" i="17"/>
  <c r="CB77" i="17"/>
  <c r="CB27" i="17"/>
  <c r="CB28" i="17"/>
  <c r="CB32" i="17"/>
  <c r="CB36" i="17"/>
  <c r="CB40" i="17"/>
  <c r="CB44" i="17"/>
  <c r="CB48" i="17"/>
  <c r="CB52" i="17"/>
  <c r="CB56" i="17"/>
  <c r="CB60" i="17"/>
  <c r="CB64" i="17"/>
  <c r="CB68" i="17"/>
  <c r="CB72" i="17"/>
  <c r="CB76" i="17"/>
  <c r="CB80" i="17"/>
  <c r="CB26" i="17"/>
  <c r="CB31" i="17"/>
  <c r="CB35" i="17"/>
  <c r="CB39" i="17"/>
  <c r="CB43" i="17"/>
  <c r="CB47" i="17"/>
  <c r="CB51" i="17"/>
  <c r="CB55" i="17"/>
  <c r="CB59" i="17"/>
  <c r="CB63" i="17"/>
  <c r="CB67" i="17"/>
  <c r="CB71" i="17"/>
  <c r="CB75" i="17"/>
  <c r="CB79" i="17"/>
  <c r="CB81" i="17"/>
  <c r="CB85" i="17"/>
  <c r="CB89" i="17"/>
  <c r="CB93" i="17"/>
  <c r="CB97" i="17"/>
  <c r="CB101" i="17"/>
  <c r="CB82" i="17"/>
  <c r="CB84" i="17"/>
  <c r="CB88" i="17"/>
  <c r="CB92" i="17"/>
  <c r="CB96" i="17"/>
  <c r="CB100" i="17"/>
  <c r="CB87" i="17"/>
  <c r="CB91" i="17"/>
  <c r="CB95" i="17"/>
  <c r="CB99" i="17"/>
  <c r="CB103" i="17"/>
  <c r="CB83" i="17"/>
  <c r="CB86" i="17"/>
  <c r="CB90" i="17"/>
  <c r="CB94" i="17"/>
  <c r="CB98" i="17"/>
  <c r="CB102" i="17"/>
  <c r="CP6" i="27"/>
  <c r="CP10" i="27"/>
  <c r="CP14" i="27"/>
  <c r="CP5" i="27"/>
  <c r="CP9" i="27"/>
  <c r="CP13" i="27"/>
  <c r="CP4" i="27"/>
  <c r="CP8" i="27"/>
  <c r="CP12" i="27"/>
  <c r="CP16" i="27"/>
  <c r="CP3" i="27"/>
  <c r="CP7" i="27"/>
  <c r="CP11" i="27"/>
  <c r="CP15" i="27"/>
  <c r="CP17" i="27"/>
  <c r="CP21" i="27"/>
  <c r="CP25" i="27"/>
  <c r="CP29" i="27"/>
  <c r="CP20" i="27"/>
  <c r="CP24" i="27"/>
  <c r="CP28" i="27"/>
  <c r="CP19" i="27"/>
  <c r="CP23" i="27"/>
  <c r="CP27" i="27"/>
  <c r="CP18" i="27"/>
  <c r="CP22" i="27"/>
  <c r="CP26" i="27"/>
  <c r="CP30" i="27"/>
  <c r="CP33" i="27"/>
  <c r="CP37" i="27"/>
  <c r="CP41" i="27"/>
  <c r="CP32" i="27"/>
  <c r="CP36" i="27"/>
  <c r="CP40" i="27"/>
  <c r="CP44" i="27"/>
  <c r="CP31" i="27"/>
  <c r="CP35" i="27"/>
  <c r="CP39" i="27"/>
  <c r="CP43" i="27"/>
  <c r="CP34" i="27"/>
  <c r="CP38" i="27"/>
  <c r="CP42" i="27"/>
  <c r="CP47" i="27"/>
  <c r="CP51" i="27"/>
  <c r="CP55" i="27"/>
  <c r="CP59" i="27"/>
  <c r="CP46" i="27"/>
  <c r="CP50" i="27"/>
  <c r="CP54" i="27"/>
  <c r="CP58" i="27"/>
  <c r="CP45" i="27"/>
  <c r="CP49" i="27"/>
  <c r="CP53" i="27"/>
  <c r="CP57" i="27"/>
  <c r="CP48" i="27"/>
  <c r="CP52" i="27"/>
  <c r="CP56" i="27"/>
  <c r="CP62" i="27"/>
  <c r="CP66" i="27"/>
  <c r="CP70" i="27"/>
  <c r="CP74" i="27"/>
  <c r="CP78" i="27"/>
  <c r="CP82" i="27"/>
  <c r="CP86" i="27"/>
  <c r="CP61" i="27"/>
  <c r="CP65" i="27"/>
  <c r="CP69" i="27"/>
  <c r="CP73" i="27"/>
  <c r="CP77" i="27"/>
  <c r="CP81" i="27"/>
  <c r="CP85" i="27"/>
  <c r="CP60" i="27"/>
  <c r="CP64" i="27"/>
  <c r="CP68" i="27"/>
  <c r="CP72" i="27"/>
  <c r="CP76" i="27"/>
  <c r="CP80" i="27"/>
  <c r="CP84" i="27"/>
  <c r="CP63" i="27"/>
  <c r="CP67" i="27"/>
  <c r="CP71" i="27"/>
  <c r="CP75" i="27"/>
  <c r="CP79" i="27"/>
  <c r="CP83" i="27"/>
  <c r="CP87" i="27"/>
  <c r="CP91" i="27"/>
  <c r="CP95" i="27"/>
  <c r="CP99" i="27"/>
  <c r="CP103" i="27"/>
  <c r="CP90" i="27"/>
  <c r="CP94" i="27"/>
  <c r="CP98" i="27"/>
  <c r="CP102" i="27"/>
  <c r="CP89" i="27"/>
  <c r="CP93" i="27"/>
  <c r="CP97" i="27"/>
  <c r="CP101" i="27"/>
  <c r="CP88" i="27"/>
  <c r="CP92" i="27"/>
  <c r="CP96" i="27"/>
  <c r="CP100" i="27"/>
  <c r="CP3" i="17"/>
  <c r="CP7" i="17"/>
  <c r="CP11" i="17"/>
  <c r="CP15" i="17"/>
  <c r="CP19" i="17"/>
  <c r="CP23" i="17"/>
  <c r="CP6" i="17"/>
  <c r="CP10" i="17"/>
  <c r="CP14" i="17"/>
  <c r="CP18" i="17"/>
  <c r="CP22" i="17"/>
  <c r="CP26" i="17"/>
  <c r="CP5" i="17"/>
  <c r="CP9" i="17"/>
  <c r="CP13" i="17"/>
  <c r="CP17" i="17"/>
  <c r="CP21" i="17"/>
  <c r="CP25" i="17"/>
  <c r="CP4" i="17"/>
  <c r="CP8" i="17"/>
  <c r="CP12" i="17"/>
  <c r="CP16" i="17"/>
  <c r="CP20" i="17"/>
  <c r="CP24" i="17"/>
  <c r="CP28" i="17"/>
  <c r="CP32" i="17"/>
  <c r="CP36" i="17"/>
  <c r="CP40" i="17"/>
  <c r="CP44" i="17"/>
  <c r="CP48" i="17"/>
  <c r="CP52" i="17"/>
  <c r="CP56" i="17"/>
  <c r="CP60" i="17"/>
  <c r="CP64" i="17"/>
  <c r="CP68" i="17"/>
  <c r="CP72" i="17"/>
  <c r="CP76" i="17"/>
  <c r="CP80" i="17"/>
  <c r="CP27" i="17"/>
  <c r="CP31" i="17"/>
  <c r="CP35" i="17"/>
  <c r="CP39" i="17"/>
  <c r="CP43" i="17"/>
  <c r="CP47" i="17"/>
  <c r="CP51" i="17"/>
  <c r="CP55" i="17"/>
  <c r="CP59" i="17"/>
  <c r="CP63" i="17"/>
  <c r="CP67" i="17"/>
  <c r="CP71" i="17"/>
  <c r="CP75" i="17"/>
  <c r="CP30" i="17"/>
  <c r="CP34" i="17"/>
  <c r="CP38" i="17"/>
  <c r="CP42" i="17"/>
  <c r="CP46" i="17"/>
  <c r="CP50" i="17"/>
  <c r="CP54" i="17"/>
  <c r="CP58" i="17"/>
  <c r="CP62" i="17"/>
  <c r="CP66" i="17"/>
  <c r="CP70" i="17"/>
  <c r="CP74" i="17"/>
  <c r="CP78" i="17"/>
  <c r="CP82" i="17"/>
  <c r="CP29" i="17"/>
  <c r="CP33" i="17"/>
  <c r="CP37" i="17"/>
  <c r="CP41" i="17"/>
  <c r="CP45" i="17"/>
  <c r="CP49" i="17"/>
  <c r="CP53" i="17"/>
  <c r="CP57" i="17"/>
  <c r="CP61" i="17"/>
  <c r="CP65" i="17"/>
  <c r="CP69" i="17"/>
  <c r="CP73" i="17"/>
  <c r="CP77" i="17"/>
  <c r="CP81" i="17"/>
  <c r="CP83" i="17"/>
  <c r="CP87" i="17"/>
  <c r="CP91" i="17"/>
  <c r="CP95" i="17"/>
  <c r="CP99" i="17"/>
  <c r="CP103" i="17"/>
  <c r="CP79" i="17"/>
  <c r="CP86" i="17"/>
  <c r="CP90" i="17"/>
  <c r="CP94" i="17"/>
  <c r="CP98" i="17"/>
  <c r="CP102" i="17"/>
  <c r="CP85" i="17"/>
  <c r="CP89" i="17"/>
  <c r="CP93" i="17"/>
  <c r="CP97" i="17"/>
  <c r="CP101" i="17"/>
  <c r="CP84" i="17"/>
  <c r="CP88" i="17"/>
  <c r="CP92" i="17"/>
  <c r="CP96" i="17"/>
  <c r="CP100" i="17"/>
  <c r="CM3" i="27"/>
  <c r="CM7" i="27"/>
  <c r="CM11" i="27"/>
  <c r="CM15" i="27"/>
  <c r="CM6" i="27"/>
  <c r="CM10" i="27"/>
  <c r="CM14" i="27"/>
  <c r="CM5" i="27"/>
  <c r="CM9" i="27"/>
  <c r="CM13" i="27"/>
  <c r="CM4" i="27"/>
  <c r="CM8" i="27"/>
  <c r="CM12" i="27"/>
  <c r="CM16" i="27"/>
  <c r="CM18" i="27"/>
  <c r="CM22" i="27"/>
  <c r="CM26" i="27"/>
  <c r="CM30" i="27"/>
  <c r="CM17" i="27"/>
  <c r="CM21" i="27"/>
  <c r="CM25" i="27"/>
  <c r="CM29" i="27"/>
  <c r="CM20" i="27"/>
  <c r="CM24" i="27"/>
  <c r="CM28" i="27"/>
  <c r="CM19" i="27"/>
  <c r="CM23" i="27"/>
  <c r="CM27" i="27"/>
  <c r="CM34" i="27"/>
  <c r="CM38" i="27"/>
  <c r="CM42" i="27"/>
  <c r="CM33" i="27"/>
  <c r="CM37" i="27"/>
  <c r="CM41" i="27"/>
  <c r="CM32" i="27"/>
  <c r="CM36" i="27"/>
  <c r="CM40" i="27"/>
  <c r="CM44" i="27"/>
  <c r="CM31" i="27"/>
  <c r="CM35" i="27"/>
  <c r="CM39" i="27"/>
  <c r="CM43" i="27"/>
  <c r="CM48" i="27"/>
  <c r="CM52" i="27"/>
  <c r="CM56" i="27"/>
  <c r="CM47" i="27"/>
  <c r="CM51" i="27"/>
  <c r="CM55" i="27"/>
  <c r="CM59" i="27"/>
  <c r="CM46" i="27"/>
  <c r="CM50" i="27"/>
  <c r="CM54" i="27"/>
  <c r="CM58" i="27"/>
  <c r="CM45" i="27"/>
  <c r="CM49" i="27"/>
  <c r="CM53" i="27"/>
  <c r="CM57" i="27"/>
  <c r="CM63" i="27"/>
  <c r="CM67" i="27"/>
  <c r="CM71" i="27"/>
  <c r="CM75" i="27"/>
  <c r="CM79" i="27"/>
  <c r="CM83" i="27"/>
  <c r="CM87" i="27"/>
  <c r="CM62" i="27"/>
  <c r="CM66" i="27"/>
  <c r="CM70" i="27"/>
  <c r="CM74" i="27"/>
  <c r="CM78" i="27"/>
  <c r="CM82" i="27"/>
  <c r="CM86" i="27"/>
  <c r="CM61" i="27"/>
  <c r="CM65" i="27"/>
  <c r="CM69" i="27"/>
  <c r="CM73" i="27"/>
  <c r="CM77" i="27"/>
  <c r="CM81" i="27"/>
  <c r="CM85" i="27"/>
  <c r="CM60" i="27"/>
  <c r="CM64" i="27"/>
  <c r="CM68" i="27"/>
  <c r="CM72" i="27"/>
  <c r="CM76" i="27"/>
  <c r="CM80" i="27"/>
  <c r="CM84" i="27"/>
  <c r="CM88" i="27"/>
  <c r="CM92" i="27"/>
  <c r="CM96" i="27"/>
  <c r="CM100" i="27"/>
  <c r="CM91" i="27"/>
  <c r="CM95" i="27"/>
  <c r="CM99" i="27"/>
  <c r="CM103" i="27"/>
  <c r="CM90" i="27"/>
  <c r="CM94" i="27"/>
  <c r="CM98" i="27"/>
  <c r="CM102" i="27"/>
  <c r="CM89" i="27"/>
  <c r="CM93" i="27"/>
  <c r="CM97" i="27"/>
  <c r="CM101" i="27"/>
  <c r="CM4" i="17"/>
  <c r="CM8" i="17"/>
  <c r="CM12" i="17"/>
  <c r="CM16" i="17"/>
  <c r="CM20" i="17"/>
  <c r="CM24" i="17"/>
  <c r="CM3" i="17"/>
  <c r="CM7" i="17"/>
  <c r="CM11" i="17"/>
  <c r="CM15" i="17"/>
  <c r="CM19" i="17"/>
  <c r="CM23" i="17"/>
  <c r="CM27" i="17"/>
  <c r="CM6" i="17"/>
  <c r="CM10" i="17"/>
  <c r="CM14" i="17"/>
  <c r="CM18" i="17"/>
  <c r="CM22" i="17"/>
  <c r="CM26" i="17"/>
  <c r="CM5" i="17"/>
  <c r="CM9" i="17"/>
  <c r="CM13" i="17"/>
  <c r="CM17" i="17"/>
  <c r="CM21" i="17"/>
  <c r="CM25" i="17"/>
  <c r="CM29" i="17"/>
  <c r="CM33" i="17"/>
  <c r="CM37" i="17"/>
  <c r="CM41" i="17"/>
  <c r="CM45" i="17"/>
  <c r="CM49" i="17"/>
  <c r="CM53" i="17"/>
  <c r="CM57" i="17"/>
  <c r="CM61" i="17"/>
  <c r="CM65" i="17"/>
  <c r="CM69" i="17"/>
  <c r="CM73" i="17"/>
  <c r="CM77" i="17"/>
  <c r="CM81" i="17"/>
  <c r="CM28" i="17"/>
  <c r="CM32" i="17"/>
  <c r="CM36" i="17"/>
  <c r="CM40" i="17"/>
  <c r="CM44" i="17"/>
  <c r="CM48" i="17"/>
  <c r="CM52" i="17"/>
  <c r="CM56" i="17"/>
  <c r="CM60" i="17"/>
  <c r="CM64" i="17"/>
  <c r="CM68" i="17"/>
  <c r="CM72" i="17"/>
  <c r="CM76" i="17"/>
  <c r="CM31" i="17"/>
  <c r="CM35" i="17"/>
  <c r="CM39" i="17"/>
  <c r="CM43" i="17"/>
  <c r="CM47" i="17"/>
  <c r="CM51" i="17"/>
  <c r="CM55" i="17"/>
  <c r="CM59" i="17"/>
  <c r="CM63" i="17"/>
  <c r="CM67" i="17"/>
  <c r="CM71" i="17"/>
  <c r="CM75" i="17"/>
  <c r="CM79" i="17"/>
  <c r="CM30" i="17"/>
  <c r="CM34" i="17"/>
  <c r="CM38" i="17"/>
  <c r="CM42" i="17"/>
  <c r="CM46" i="17"/>
  <c r="CM50" i="17"/>
  <c r="CM54" i="17"/>
  <c r="CM58" i="17"/>
  <c r="CM62" i="17"/>
  <c r="CM66" i="17"/>
  <c r="CM70" i="17"/>
  <c r="CM74" i="17"/>
  <c r="CM78" i="17"/>
  <c r="CM84" i="17"/>
  <c r="CM88" i="17"/>
  <c r="CM92" i="17"/>
  <c r="CM96" i="17"/>
  <c r="CM100" i="17"/>
  <c r="CM83" i="17"/>
  <c r="CM87" i="17"/>
  <c r="CM91" i="17"/>
  <c r="CM95" i="17"/>
  <c r="CM99" i="17"/>
  <c r="CM103" i="17"/>
  <c r="CM80" i="17"/>
  <c r="CM86" i="17"/>
  <c r="CM90" i="17"/>
  <c r="CM94" i="17"/>
  <c r="CM98" i="17"/>
  <c r="CM102" i="17"/>
  <c r="CM82" i="17"/>
  <c r="CM85" i="17"/>
  <c r="CM89" i="17"/>
  <c r="CM93" i="17"/>
  <c r="CM97" i="17"/>
  <c r="CM101" i="17"/>
  <c r="CJ5" i="21"/>
  <c r="CJ9" i="21"/>
  <c r="CJ13" i="21"/>
  <c r="CJ6" i="21"/>
  <c r="CJ10" i="21"/>
  <c r="CJ3" i="21"/>
  <c r="CJ4" i="21"/>
  <c r="CJ7" i="21"/>
  <c r="CJ8" i="21"/>
  <c r="CJ11" i="21"/>
  <c r="CJ12" i="21"/>
  <c r="CJ18" i="21"/>
  <c r="CJ22" i="21"/>
  <c r="CJ26" i="21"/>
  <c r="CJ30" i="21"/>
  <c r="CJ34" i="21"/>
  <c r="CJ38" i="21"/>
  <c r="CJ42" i="21"/>
  <c r="CJ46" i="21"/>
  <c r="CJ14" i="21"/>
  <c r="CJ15" i="21"/>
  <c r="CJ19" i="21"/>
  <c r="CJ23" i="21"/>
  <c r="CJ27" i="21"/>
  <c r="CJ31" i="21"/>
  <c r="CJ16" i="21"/>
  <c r="CJ20" i="21"/>
  <c r="CJ24" i="21"/>
  <c r="CJ28" i="21"/>
  <c r="CJ32" i="21"/>
  <c r="CJ36" i="21"/>
  <c r="CJ17" i="21"/>
  <c r="CJ21" i="21"/>
  <c r="CJ25" i="21"/>
  <c r="CJ29" i="21"/>
  <c r="CJ40" i="21"/>
  <c r="CJ45" i="21"/>
  <c r="CJ48" i="21"/>
  <c r="CJ49" i="21"/>
  <c r="CJ53" i="21"/>
  <c r="CJ57" i="21"/>
  <c r="CJ61" i="21"/>
  <c r="CJ65" i="21"/>
  <c r="CJ69" i="21"/>
  <c r="CJ73" i="21"/>
  <c r="CJ77" i="21"/>
  <c r="CJ81" i="21"/>
  <c r="CJ85" i="21"/>
  <c r="CJ89" i="21"/>
  <c r="CJ39" i="21"/>
  <c r="CJ47" i="21"/>
  <c r="CJ50" i="21"/>
  <c r="CJ54" i="21"/>
  <c r="CJ58" i="21"/>
  <c r="CJ62" i="21"/>
  <c r="CJ66" i="21"/>
  <c r="CJ70" i="21"/>
  <c r="CJ74" i="21"/>
  <c r="CJ78" i="21"/>
  <c r="CJ82" i="21"/>
  <c r="CJ86" i="21"/>
  <c r="CJ90" i="21"/>
  <c r="CJ33" i="21"/>
  <c r="CJ41" i="21"/>
  <c r="CJ44" i="21"/>
  <c r="CJ51" i="21"/>
  <c r="CJ55" i="21"/>
  <c r="CJ59" i="21"/>
  <c r="CJ63" i="21"/>
  <c r="CJ67" i="21"/>
  <c r="CJ71" i="21"/>
  <c r="CJ75" i="21"/>
  <c r="CJ79" i="21"/>
  <c r="CJ83" i="21"/>
  <c r="CJ87" i="21"/>
  <c r="CJ35" i="21"/>
  <c r="CJ37" i="21"/>
  <c r="CJ43" i="21"/>
  <c r="CJ52" i="21"/>
  <c r="CJ56" i="21"/>
  <c r="CJ60" i="21"/>
  <c r="CJ64" i="21"/>
  <c r="CJ68" i="21"/>
  <c r="CJ72" i="21"/>
  <c r="CJ76" i="21"/>
  <c r="CJ80" i="21"/>
  <c r="CJ84" i="21"/>
  <c r="CJ88" i="21"/>
  <c r="CJ93" i="21"/>
  <c r="CJ97" i="21"/>
  <c r="CJ101" i="21"/>
  <c r="CJ94" i="21"/>
  <c r="CJ98" i="21"/>
  <c r="CJ102" i="21"/>
  <c r="CJ91" i="21"/>
  <c r="CJ95" i="21"/>
  <c r="CJ99" i="21"/>
  <c r="CJ103" i="21"/>
  <c r="CJ92" i="21"/>
  <c r="CJ96" i="21"/>
  <c r="CJ100" i="21"/>
  <c r="CJ3" i="23"/>
  <c r="CJ4" i="23"/>
  <c r="CJ7" i="23"/>
  <c r="CJ9" i="23"/>
  <c r="CJ11" i="23"/>
  <c r="CJ12" i="23"/>
  <c r="CJ13" i="23"/>
  <c r="CJ14" i="23"/>
  <c r="CJ15" i="23"/>
  <c r="CJ16" i="23"/>
  <c r="CJ17" i="23"/>
  <c r="CJ18" i="23"/>
  <c r="CJ19" i="23"/>
  <c r="CJ20" i="23"/>
  <c r="CJ21" i="23"/>
  <c r="CJ22" i="23"/>
  <c r="CJ23" i="23"/>
  <c r="CJ24" i="23"/>
  <c r="CJ25" i="23"/>
  <c r="CJ26" i="23"/>
  <c r="CJ27" i="23"/>
  <c r="CJ28" i="23"/>
  <c r="CJ5" i="23"/>
  <c r="CJ6" i="23"/>
  <c r="CJ8" i="23"/>
  <c r="CJ10" i="23"/>
  <c r="CJ30" i="23"/>
  <c r="CJ29" i="23"/>
  <c r="CJ31" i="23"/>
  <c r="CJ32" i="23"/>
  <c r="CJ33" i="23"/>
  <c r="CJ34" i="23"/>
  <c r="CJ35" i="23"/>
  <c r="CJ36" i="23"/>
  <c r="CJ37" i="23"/>
  <c r="CJ38" i="23"/>
  <c r="CJ39" i="23"/>
  <c r="CJ40" i="23"/>
  <c r="CJ41" i="23"/>
  <c r="CJ42" i="23"/>
  <c r="CJ43" i="23"/>
  <c r="CJ44" i="23"/>
  <c r="CJ45" i="23"/>
  <c r="CJ46" i="23"/>
  <c r="CJ47" i="23"/>
  <c r="CJ48" i="23"/>
  <c r="CJ49" i="23"/>
  <c r="CJ50" i="23"/>
  <c r="CJ51" i="23"/>
  <c r="CJ52" i="23"/>
  <c r="CJ53" i="23"/>
  <c r="CJ54" i="23"/>
  <c r="CJ55" i="23"/>
  <c r="CJ56" i="23"/>
  <c r="CJ57" i="23"/>
  <c r="CJ58" i="23"/>
  <c r="CJ59" i="23"/>
  <c r="CJ60" i="23"/>
  <c r="CJ61" i="23"/>
  <c r="CJ62" i="23"/>
  <c r="CJ63" i="23"/>
  <c r="CJ64" i="23"/>
  <c r="CJ65" i="23"/>
  <c r="CJ66" i="23"/>
  <c r="CJ67" i="23"/>
  <c r="CJ68" i="23"/>
  <c r="CJ69" i="23"/>
  <c r="CJ70" i="23"/>
  <c r="CJ71" i="23"/>
  <c r="CJ72" i="23"/>
  <c r="CJ73" i="23"/>
  <c r="CJ74" i="23"/>
  <c r="CJ75" i="23"/>
  <c r="CJ76" i="23"/>
  <c r="CJ77" i="23"/>
  <c r="CJ78" i="23"/>
  <c r="CJ79" i="23"/>
  <c r="CJ80" i="23"/>
  <c r="CJ81" i="23"/>
  <c r="CJ82" i="23"/>
  <c r="CJ83" i="23"/>
  <c r="CJ84" i="23"/>
  <c r="CJ85" i="23"/>
  <c r="CJ86" i="23"/>
  <c r="CJ87" i="23"/>
  <c r="CJ88" i="23"/>
  <c r="CJ89" i="23"/>
  <c r="CJ90" i="23"/>
  <c r="CJ91" i="23"/>
  <c r="CJ92" i="23"/>
  <c r="CJ93" i="23"/>
  <c r="CJ94" i="23"/>
  <c r="CJ95" i="23"/>
  <c r="CJ96" i="23"/>
  <c r="CJ97" i="23"/>
  <c r="CJ98" i="23"/>
  <c r="CJ99" i="23"/>
  <c r="CJ100" i="23"/>
  <c r="CJ101" i="23"/>
  <c r="CJ102" i="23"/>
  <c r="CJ103" i="23"/>
  <c r="CA3" i="23"/>
  <c r="CA6" i="23"/>
  <c r="CA8" i="23"/>
  <c r="CA10" i="23"/>
  <c r="CA11" i="23"/>
  <c r="CA12" i="23"/>
  <c r="CA13" i="23"/>
  <c r="CA14" i="23"/>
  <c r="CA15" i="23"/>
  <c r="CA16" i="23"/>
  <c r="CA17" i="23"/>
  <c r="CA18" i="23"/>
  <c r="CA19" i="23"/>
  <c r="CA20" i="23"/>
  <c r="CA21" i="23"/>
  <c r="CA22" i="23"/>
  <c r="CA23" i="23"/>
  <c r="CA24" i="23"/>
  <c r="CA25" i="23"/>
  <c r="CA26" i="23"/>
  <c r="CA27" i="23"/>
  <c r="CA28" i="23"/>
  <c r="CA29" i="23"/>
  <c r="CA4" i="23"/>
  <c r="CA5" i="23"/>
  <c r="CA7" i="23"/>
  <c r="CA9" i="23"/>
  <c r="CA30" i="23"/>
  <c r="CA31" i="23"/>
  <c r="CA32" i="23"/>
  <c r="CA33" i="23"/>
  <c r="CA34" i="23"/>
  <c r="CA35" i="23"/>
  <c r="CA36" i="23"/>
  <c r="CA37" i="23"/>
  <c r="CA38" i="23"/>
  <c r="CA39" i="23"/>
  <c r="CA40" i="23"/>
  <c r="CA41" i="23"/>
  <c r="CA42" i="23"/>
  <c r="CA43" i="23"/>
  <c r="CA44" i="23"/>
  <c r="CA45" i="23"/>
  <c r="CA46" i="23"/>
  <c r="CA47" i="23"/>
  <c r="CA48" i="23"/>
  <c r="CA49" i="23"/>
  <c r="CA50" i="23"/>
  <c r="CA51" i="23"/>
  <c r="CA52" i="23"/>
  <c r="CA53" i="23"/>
  <c r="CA55" i="23"/>
  <c r="CA56" i="23"/>
  <c r="CA57" i="23"/>
  <c r="CA58" i="23"/>
  <c r="CA59" i="23"/>
  <c r="CA60" i="23"/>
  <c r="CA61" i="23"/>
  <c r="CA62" i="23"/>
  <c r="CA63" i="23"/>
  <c r="CA64" i="23"/>
  <c r="CA65" i="23"/>
  <c r="CA66" i="23"/>
  <c r="CA67" i="23"/>
  <c r="CA68" i="23"/>
  <c r="CA69" i="23"/>
  <c r="CA70" i="23"/>
  <c r="CA71" i="23"/>
  <c r="CA72" i="23"/>
  <c r="CA73" i="23"/>
  <c r="CA74" i="23"/>
  <c r="CA75" i="23"/>
  <c r="CA76" i="23"/>
  <c r="CA77" i="23"/>
  <c r="CA78" i="23"/>
  <c r="CA79" i="23"/>
  <c r="CA80" i="23"/>
  <c r="CA81" i="23"/>
  <c r="CA54" i="23"/>
  <c r="CA83" i="23"/>
  <c r="CA84" i="23"/>
  <c r="CA85" i="23"/>
  <c r="CA86" i="23"/>
  <c r="CA87" i="23"/>
  <c r="CA88" i="23"/>
  <c r="CA89" i="23"/>
  <c r="CA90" i="23"/>
  <c r="CA91" i="23"/>
  <c r="CA92" i="23"/>
  <c r="CA93" i="23"/>
  <c r="CA94" i="23"/>
  <c r="CA95" i="23"/>
  <c r="CA96" i="23"/>
  <c r="CA97" i="23"/>
  <c r="CA98" i="23"/>
  <c r="CA99" i="23"/>
  <c r="CA100" i="23"/>
  <c r="CA101" i="23"/>
  <c r="CA102" i="23"/>
  <c r="CA103" i="23"/>
  <c r="CA82" i="23"/>
  <c r="BZ5" i="22"/>
  <c r="BZ9" i="22"/>
  <c r="BZ13" i="22"/>
  <c r="BZ6" i="22"/>
  <c r="BZ10" i="22"/>
  <c r="BZ3" i="22"/>
  <c r="BZ7" i="22"/>
  <c r="BZ11" i="22"/>
  <c r="BZ4" i="22"/>
  <c r="BZ8" i="22"/>
  <c r="BZ14" i="22"/>
  <c r="BZ16" i="22"/>
  <c r="BZ20" i="22"/>
  <c r="BZ24" i="22"/>
  <c r="BZ28" i="22"/>
  <c r="BZ32" i="22"/>
  <c r="BZ36" i="22"/>
  <c r="BZ40" i="22"/>
  <c r="BZ44" i="22"/>
  <c r="BZ48" i="22"/>
  <c r="BZ52" i="22"/>
  <c r="BZ56" i="22"/>
  <c r="BZ60" i="22"/>
  <c r="BZ17" i="22"/>
  <c r="BZ21" i="22"/>
  <c r="BZ25" i="22"/>
  <c r="BZ29" i="22"/>
  <c r="BZ33" i="22"/>
  <c r="BZ37" i="22"/>
  <c r="BZ41" i="22"/>
  <c r="BZ45" i="22"/>
  <c r="BZ49" i="22"/>
  <c r="BZ53" i="22"/>
  <c r="BZ57" i="22"/>
  <c r="BZ61" i="22"/>
  <c r="BZ65" i="22"/>
  <c r="BZ12" i="22"/>
  <c r="BZ18" i="22"/>
  <c r="BZ22" i="22"/>
  <c r="BZ26" i="22"/>
  <c r="BZ30" i="22"/>
  <c r="BZ34" i="22"/>
  <c r="BZ38" i="22"/>
  <c r="BZ42" i="22"/>
  <c r="BZ46" i="22"/>
  <c r="BZ50" i="22"/>
  <c r="BZ54" i="22"/>
  <c r="BZ58" i="22"/>
  <c r="BZ62" i="22"/>
  <c r="BZ15" i="22"/>
  <c r="BZ19" i="22"/>
  <c r="BZ23" i="22"/>
  <c r="BZ27" i="22"/>
  <c r="BZ31" i="22"/>
  <c r="BZ35" i="22"/>
  <c r="BZ39" i="22"/>
  <c r="BZ43" i="22"/>
  <c r="BZ47" i="22"/>
  <c r="BZ51" i="22"/>
  <c r="BZ55" i="22"/>
  <c r="BZ59" i="22"/>
  <c r="BZ67" i="22"/>
  <c r="BZ71" i="22"/>
  <c r="BZ75" i="22"/>
  <c r="BZ79" i="22"/>
  <c r="BZ83" i="22"/>
  <c r="BZ87" i="22"/>
  <c r="BZ91" i="22"/>
  <c r="BZ95" i="22"/>
  <c r="BZ63" i="22"/>
  <c r="BZ69" i="22"/>
  <c r="BZ73" i="22"/>
  <c r="BZ77" i="22"/>
  <c r="BZ81" i="22"/>
  <c r="BZ85" i="22"/>
  <c r="BZ89" i="22"/>
  <c r="BZ93" i="22"/>
  <c r="BZ97" i="22"/>
  <c r="BZ101" i="22"/>
  <c r="BZ66" i="22"/>
  <c r="BZ70" i="22"/>
  <c r="BZ74" i="22"/>
  <c r="BZ78" i="22"/>
  <c r="BZ82" i="22"/>
  <c r="BZ86" i="22"/>
  <c r="BZ90" i="22"/>
  <c r="BZ94" i="22"/>
  <c r="BZ98" i="22"/>
  <c r="BZ102" i="22"/>
  <c r="BZ68" i="22"/>
  <c r="BZ76" i="22"/>
  <c r="BZ84" i="22"/>
  <c r="BZ92" i="22"/>
  <c r="BZ64" i="22"/>
  <c r="BZ72" i="22"/>
  <c r="BZ80" i="22"/>
  <c r="BZ88" i="22"/>
  <c r="BZ99" i="22"/>
  <c r="BZ103" i="22"/>
  <c r="BZ96" i="22"/>
  <c r="BZ100" i="22"/>
  <c r="CN3" i="22"/>
  <c r="CN7" i="22"/>
  <c r="CN11" i="22"/>
  <c r="CN4" i="22"/>
  <c r="CN8" i="22"/>
  <c r="CN12" i="22"/>
  <c r="CN5" i="22"/>
  <c r="CN9" i="22"/>
  <c r="CN13" i="22"/>
  <c r="CN6" i="22"/>
  <c r="CN18" i="22"/>
  <c r="CN22" i="22"/>
  <c r="CN26" i="22"/>
  <c r="CN30" i="22"/>
  <c r="CN34" i="22"/>
  <c r="CN38" i="22"/>
  <c r="CN42" i="22"/>
  <c r="CN46" i="22"/>
  <c r="CN50" i="22"/>
  <c r="CN54" i="22"/>
  <c r="CN58" i="22"/>
  <c r="CN62" i="22"/>
  <c r="CN15" i="22"/>
  <c r="CN19" i="22"/>
  <c r="CN23" i="22"/>
  <c r="CN27" i="22"/>
  <c r="CN31" i="22"/>
  <c r="CN35" i="22"/>
  <c r="CN39" i="22"/>
  <c r="CN43" i="22"/>
  <c r="CN47" i="22"/>
  <c r="CN51" i="22"/>
  <c r="CN55" i="22"/>
  <c r="CN59" i="22"/>
  <c r="CN63" i="22"/>
  <c r="CN16" i="22"/>
  <c r="CN20" i="22"/>
  <c r="CN24" i="22"/>
  <c r="CN28" i="22"/>
  <c r="CN32" i="22"/>
  <c r="CN36" i="22"/>
  <c r="CN40" i="22"/>
  <c r="CN44" i="22"/>
  <c r="CN48" i="22"/>
  <c r="CN52" i="22"/>
  <c r="CN56" i="22"/>
  <c r="CN60" i="22"/>
  <c r="CN64" i="22"/>
  <c r="CN10" i="22"/>
  <c r="CN14" i="22"/>
  <c r="CN17" i="22"/>
  <c r="CN21" i="22"/>
  <c r="CN25" i="22"/>
  <c r="CN29" i="22"/>
  <c r="CN33" i="22"/>
  <c r="CN37" i="22"/>
  <c r="CN41" i="22"/>
  <c r="CN45" i="22"/>
  <c r="CN49" i="22"/>
  <c r="CN53" i="22"/>
  <c r="CN57" i="22"/>
  <c r="CN65" i="22"/>
  <c r="CN69" i="22"/>
  <c r="CN73" i="22"/>
  <c r="CN77" i="22"/>
  <c r="CN81" i="22"/>
  <c r="CN85" i="22"/>
  <c r="CN89" i="22"/>
  <c r="CN93" i="22"/>
  <c r="CN67" i="22"/>
  <c r="CN71" i="22"/>
  <c r="CN75" i="22"/>
  <c r="CN79" i="22"/>
  <c r="CN83" i="22"/>
  <c r="CN87" i="22"/>
  <c r="CN91" i="22"/>
  <c r="CN95" i="22"/>
  <c r="CN99" i="22"/>
  <c r="CN103" i="22"/>
  <c r="CN61" i="22"/>
  <c r="CN68" i="22"/>
  <c r="CN72" i="22"/>
  <c r="CN76" i="22"/>
  <c r="CN80" i="22"/>
  <c r="CN84" i="22"/>
  <c r="CN88" i="22"/>
  <c r="CN92" i="22"/>
  <c r="CN96" i="22"/>
  <c r="CN100" i="22"/>
  <c r="CN66" i="22"/>
  <c r="CN74" i="22"/>
  <c r="CN82" i="22"/>
  <c r="CN90" i="22"/>
  <c r="CN97" i="22"/>
  <c r="CN98" i="22"/>
  <c r="CN101" i="22"/>
  <c r="CN102" i="22"/>
  <c r="CN70" i="22"/>
  <c r="CN78" i="22"/>
  <c r="CN86" i="22"/>
  <c r="CN94" i="22"/>
  <c r="CO6" i="22"/>
  <c r="CO10" i="22"/>
  <c r="CO14" i="22"/>
  <c r="CO3" i="22"/>
  <c r="CO7" i="22"/>
  <c r="CO11" i="22"/>
  <c r="CO4" i="22"/>
  <c r="CO8" i="22"/>
  <c r="CO12" i="22"/>
  <c r="CO5" i="22"/>
  <c r="CO13" i="22"/>
  <c r="CO17" i="22"/>
  <c r="CO21" i="22"/>
  <c r="CO25" i="22"/>
  <c r="CO29" i="22"/>
  <c r="CO33" i="22"/>
  <c r="CO37" i="22"/>
  <c r="CO41" i="22"/>
  <c r="CO45" i="22"/>
  <c r="CO49" i="22"/>
  <c r="CO53" i="22"/>
  <c r="CO57" i="22"/>
  <c r="CO61" i="22"/>
  <c r="CO18" i="22"/>
  <c r="CO22" i="22"/>
  <c r="CO26" i="22"/>
  <c r="CO30" i="22"/>
  <c r="CO34" i="22"/>
  <c r="CO38" i="22"/>
  <c r="CO42" i="22"/>
  <c r="CO46" i="22"/>
  <c r="CO50" i="22"/>
  <c r="CO54" i="22"/>
  <c r="CO58" i="22"/>
  <c r="CO62" i="22"/>
  <c r="CO9" i="22"/>
  <c r="CO15" i="22"/>
  <c r="CO19" i="22"/>
  <c r="CO23" i="22"/>
  <c r="CO27" i="22"/>
  <c r="CO31" i="22"/>
  <c r="CO35" i="22"/>
  <c r="CO39" i="22"/>
  <c r="CO43" i="22"/>
  <c r="CO47" i="22"/>
  <c r="CO51" i="22"/>
  <c r="CO55" i="22"/>
  <c r="CO59" i="22"/>
  <c r="CO63" i="22"/>
  <c r="CO16" i="22"/>
  <c r="CO20" i="22"/>
  <c r="CO24" i="22"/>
  <c r="CO28" i="22"/>
  <c r="CO32" i="22"/>
  <c r="CO36" i="22"/>
  <c r="CO40" i="22"/>
  <c r="CO44" i="22"/>
  <c r="CO48" i="22"/>
  <c r="CO52" i="22"/>
  <c r="CO56" i="22"/>
  <c r="CO60" i="22"/>
  <c r="CO64" i="22"/>
  <c r="CO68" i="22"/>
  <c r="CO72" i="22"/>
  <c r="CO76" i="22"/>
  <c r="CO80" i="22"/>
  <c r="CO84" i="22"/>
  <c r="CO88" i="22"/>
  <c r="CO92" i="22"/>
  <c r="CO66" i="22"/>
  <c r="CO70" i="22"/>
  <c r="CO74" i="22"/>
  <c r="CO78" i="22"/>
  <c r="CO82" i="22"/>
  <c r="CO86" i="22"/>
  <c r="CO90" i="22"/>
  <c r="CO94" i="22"/>
  <c r="CO98" i="22"/>
  <c r="CO102" i="22"/>
  <c r="CO67" i="22"/>
  <c r="CO71" i="22"/>
  <c r="CO75" i="22"/>
  <c r="CO79" i="22"/>
  <c r="CO83" i="22"/>
  <c r="CO87" i="22"/>
  <c r="CO91" i="22"/>
  <c r="CO95" i="22"/>
  <c r="CO99" i="22"/>
  <c r="CO103" i="22"/>
  <c r="CO65" i="22"/>
  <c r="CO73" i="22"/>
  <c r="CO81" i="22"/>
  <c r="CO89" i="22"/>
  <c r="CO69" i="22"/>
  <c r="CO77" i="22"/>
  <c r="CO85" i="22"/>
  <c r="CO93" i="22"/>
  <c r="CO96" i="22"/>
  <c r="CO100" i="22"/>
  <c r="CO97" i="22"/>
  <c r="CO101" i="22"/>
  <c r="CS64" i="20"/>
  <c r="CS66" i="20"/>
  <c r="CS68" i="20"/>
  <c r="CS70" i="20"/>
  <c r="CS72" i="20"/>
  <c r="CS74" i="20"/>
  <c r="CS76" i="20"/>
  <c r="CS81" i="20"/>
  <c r="CS84" i="20"/>
  <c r="CS89" i="20"/>
  <c r="CS92" i="20"/>
  <c r="CS97" i="20"/>
  <c r="CS82" i="20"/>
  <c r="CS83" i="20"/>
  <c r="CS90" i="20"/>
  <c r="CS91" i="20"/>
  <c r="CS63" i="20"/>
  <c r="CS65" i="20"/>
  <c r="CS67" i="20"/>
  <c r="CS69" i="20"/>
  <c r="CS71" i="20"/>
  <c r="CS73" i="20"/>
  <c r="CS75" i="20"/>
  <c r="CS77" i="20"/>
  <c r="CS80" i="20"/>
  <c r="CS85" i="20"/>
  <c r="CS88" i="20"/>
  <c r="CS93" i="20"/>
  <c r="CS96" i="20"/>
  <c r="CS78" i="20"/>
  <c r="CS79" i="20"/>
  <c r="CS86" i="20"/>
  <c r="CS87" i="20"/>
  <c r="CS94" i="20"/>
  <c r="CS95" i="20"/>
  <c r="CS102" i="20"/>
  <c r="CS100" i="20"/>
  <c r="CS103" i="20"/>
  <c r="CS98" i="20"/>
  <c r="CS101" i="20"/>
  <c r="CS99" i="20"/>
  <c r="CL5" i="22"/>
  <c r="CL9" i="22"/>
  <c r="CL13" i="22"/>
  <c r="CL6" i="22"/>
  <c r="CL10" i="22"/>
  <c r="CL3" i="22"/>
  <c r="CL7" i="22"/>
  <c r="CL11" i="22"/>
  <c r="CL4" i="22"/>
  <c r="CL8" i="22"/>
  <c r="CL16" i="22"/>
  <c r="CL20" i="22"/>
  <c r="CL24" i="22"/>
  <c r="CL28" i="22"/>
  <c r="CL32" i="22"/>
  <c r="CL36" i="22"/>
  <c r="CL40" i="22"/>
  <c r="CL44" i="22"/>
  <c r="CL48" i="22"/>
  <c r="CL52" i="22"/>
  <c r="CL56" i="22"/>
  <c r="CL60" i="22"/>
  <c r="CL12" i="22"/>
  <c r="CL14" i="22"/>
  <c r="CL17" i="22"/>
  <c r="CL21" i="22"/>
  <c r="CL25" i="22"/>
  <c r="CL29" i="22"/>
  <c r="CL33" i="22"/>
  <c r="CL37" i="22"/>
  <c r="CL41" i="22"/>
  <c r="CL45" i="22"/>
  <c r="CL49" i="22"/>
  <c r="CL53" i="22"/>
  <c r="CL57" i="22"/>
  <c r="CL61" i="22"/>
  <c r="CL65" i="22"/>
  <c r="CL18" i="22"/>
  <c r="CL22" i="22"/>
  <c r="CL26" i="22"/>
  <c r="CL30" i="22"/>
  <c r="CL34" i="22"/>
  <c r="CL38" i="22"/>
  <c r="CL42" i="22"/>
  <c r="CL46" i="22"/>
  <c r="CL50" i="22"/>
  <c r="CL54" i="22"/>
  <c r="CL58" i="22"/>
  <c r="CL62" i="22"/>
  <c r="CL15" i="22"/>
  <c r="CL19" i="22"/>
  <c r="CL23" i="22"/>
  <c r="CL27" i="22"/>
  <c r="CL31" i="22"/>
  <c r="CL35" i="22"/>
  <c r="CL39" i="22"/>
  <c r="CL43" i="22"/>
  <c r="CL47" i="22"/>
  <c r="CL51" i="22"/>
  <c r="CL55" i="22"/>
  <c r="CL59" i="22"/>
  <c r="CL67" i="22"/>
  <c r="CL71" i="22"/>
  <c r="CL75" i="22"/>
  <c r="CL79" i="22"/>
  <c r="CL83" i="22"/>
  <c r="CL87" i="22"/>
  <c r="CL91" i="22"/>
  <c r="CL95" i="22"/>
  <c r="CL69" i="22"/>
  <c r="CL73" i="22"/>
  <c r="CL77" i="22"/>
  <c r="CL81" i="22"/>
  <c r="CL85" i="22"/>
  <c r="CL89" i="22"/>
  <c r="CL93" i="22"/>
  <c r="CL97" i="22"/>
  <c r="CL101" i="22"/>
  <c r="CL64" i="22"/>
  <c r="CL66" i="22"/>
  <c r="CL70" i="22"/>
  <c r="CL74" i="22"/>
  <c r="CL78" i="22"/>
  <c r="CL82" i="22"/>
  <c r="CL86" i="22"/>
  <c r="CL90" i="22"/>
  <c r="CL94" i="22"/>
  <c r="CL98" i="22"/>
  <c r="CL102" i="22"/>
  <c r="CL99" i="22"/>
  <c r="CL103" i="22"/>
  <c r="CL72" i="22"/>
  <c r="CL80" i="22"/>
  <c r="CL88" i="22"/>
  <c r="CL96" i="22"/>
  <c r="CL100" i="22"/>
  <c r="CL63" i="22"/>
  <c r="CL68" i="22"/>
  <c r="CL76" i="22"/>
  <c r="CL84" i="22"/>
  <c r="CL92" i="22"/>
  <c r="CK4" i="21"/>
  <c r="CK8" i="21"/>
  <c r="CK12" i="21"/>
  <c r="CK5" i="21"/>
  <c r="CK9" i="21"/>
  <c r="CK6" i="21"/>
  <c r="CK10" i="21"/>
  <c r="CK17" i="21"/>
  <c r="CK21" i="21"/>
  <c r="CK25" i="21"/>
  <c r="CK29" i="21"/>
  <c r="CK33" i="21"/>
  <c r="CK37" i="21"/>
  <c r="CK41" i="21"/>
  <c r="CK45" i="21"/>
  <c r="CK3" i="21"/>
  <c r="CK7" i="21"/>
  <c r="CK11" i="21"/>
  <c r="CK18" i="21"/>
  <c r="CK22" i="21"/>
  <c r="CK26" i="21"/>
  <c r="CK30" i="21"/>
  <c r="CK34" i="21"/>
  <c r="CK14" i="21"/>
  <c r="CK15" i="21"/>
  <c r="CK19" i="21"/>
  <c r="CK23" i="21"/>
  <c r="CK27" i="21"/>
  <c r="CK31" i="21"/>
  <c r="CK35" i="21"/>
  <c r="CK13" i="21"/>
  <c r="CK16" i="21"/>
  <c r="CK20" i="21"/>
  <c r="CK24" i="21"/>
  <c r="CK36" i="21"/>
  <c r="CK43" i="21"/>
  <c r="CK52" i="21"/>
  <c r="CK56" i="21"/>
  <c r="CK60" i="21"/>
  <c r="CK64" i="21"/>
  <c r="CK68" i="21"/>
  <c r="CK72" i="21"/>
  <c r="CK76" i="21"/>
  <c r="CK80" i="21"/>
  <c r="CK84" i="21"/>
  <c r="CK88" i="21"/>
  <c r="CK32" i="21"/>
  <c r="CK40" i="21"/>
  <c r="CK42" i="21"/>
  <c r="CK48" i="21"/>
  <c r="CK49" i="21"/>
  <c r="CK53" i="21"/>
  <c r="CK57" i="21"/>
  <c r="CK61" i="21"/>
  <c r="CK65" i="21"/>
  <c r="CK69" i="21"/>
  <c r="CK73" i="21"/>
  <c r="CK77" i="21"/>
  <c r="CK81" i="21"/>
  <c r="CK85" i="21"/>
  <c r="CK89" i="21"/>
  <c r="CK39" i="21"/>
  <c r="CK47" i="21"/>
  <c r="CK50" i="21"/>
  <c r="CK54" i="21"/>
  <c r="CK58" i="21"/>
  <c r="CK62" i="21"/>
  <c r="CK66" i="21"/>
  <c r="CK70" i="21"/>
  <c r="CK74" i="21"/>
  <c r="CK78" i="21"/>
  <c r="CK82" i="21"/>
  <c r="CK86" i="21"/>
  <c r="CK28" i="21"/>
  <c r="CK38" i="21"/>
  <c r="CK44" i="21"/>
  <c r="CK46" i="21"/>
  <c r="CK51" i="21"/>
  <c r="CK55" i="21"/>
  <c r="CK59" i="21"/>
  <c r="CK63" i="21"/>
  <c r="CK67" i="21"/>
  <c r="CK71" i="21"/>
  <c r="CK75" i="21"/>
  <c r="CK79" i="21"/>
  <c r="CK83" i="21"/>
  <c r="CK87" i="21"/>
  <c r="CK92" i="21"/>
  <c r="CK96" i="21"/>
  <c r="CK100" i="21"/>
  <c r="CK90" i="21"/>
  <c r="CK93" i="21"/>
  <c r="CK97" i="21"/>
  <c r="CK101" i="21"/>
  <c r="CK94" i="21"/>
  <c r="CK98" i="21"/>
  <c r="CK102" i="21"/>
  <c r="CK91" i="21"/>
  <c r="CK95" i="21"/>
  <c r="CK99" i="21"/>
  <c r="CK103" i="21"/>
  <c r="CC3" i="23"/>
  <c r="CC4" i="23"/>
  <c r="CC5" i="23"/>
  <c r="CC7" i="23"/>
  <c r="CC9" i="23"/>
  <c r="CC6" i="23"/>
  <c r="CC8" i="23"/>
  <c r="CC10" i="23"/>
  <c r="CC11" i="23"/>
  <c r="CC12" i="23"/>
  <c r="CC13" i="23"/>
  <c r="CC14" i="23"/>
  <c r="CC15" i="23"/>
  <c r="CC16" i="23"/>
  <c r="CC17" i="23"/>
  <c r="CC18" i="23"/>
  <c r="CC19" i="23"/>
  <c r="CC20" i="23"/>
  <c r="CC21" i="23"/>
  <c r="CC22" i="23"/>
  <c r="CC23" i="23"/>
  <c r="CC24" i="23"/>
  <c r="CC25" i="23"/>
  <c r="CC26" i="23"/>
  <c r="CC27" i="23"/>
  <c r="CC28" i="23"/>
  <c r="CC29" i="23"/>
  <c r="CC30" i="23"/>
  <c r="CC31" i="23"/>
  <c r="CC32" i="23"/>
  <c r="CC33" i="23"/>
  <c r="CC34" i="23"/>
  <c r="CC35" i="23"/>
  <c r="CC36" i="23"/>
  <c r="CC37" i="23"/>
  <c r="CC38" i="23"/>
  <c r="CC39" i="23"/>
  <c r="CC40" i="23"/>
  <c r="CC41" i="23"/>
  <c r="CC42" i="23"/>
  <c r="CC43" i="23"/>
  <c r="CC44" i="23"/>
  <c r="CC45" i="23"/>
  <c r="CC46" i="23"/>
  <c r="CC47" i="23"/>
  <c r="CC48" i="23"/>
  <c r="CC49" i="23"/>
  <c r="CC50" i="23"/>
  <c r="CC51" i="23"/>
  <c r="CC52" i="23"/>
  <c r="CC53" i="23"/>
  <c r="CC54" i="23"/>
  <c r="CC55" i="23"/>
  <c r="CC56" i="23"/>
  <c r="CC57" i="23"/>
  <c r="CC58" i="23"/>
  <c r="CC59" i="23"/>
  <c r="CC60" i="23"/>
  <c r="CC61" i="23"/>
  <c r="CC62" i="23"/>
  <c r="CC63" i="23"/>
  <c r="CC64" i="23"/>
  <c r="CC65" i="23"/>
  <c r="CC66" i="23"/>
  <c r="CC67" i="23"/>
  <c r="CC68" i="23"/>
  <c r="CC69" i="23"/>
  <c r="CC70" i="23"/>
  <c r="CC71" i="23"/>
  <c r="CC72" i="23"/>
  <c r="CC73" i="23"/>
  <c r="CC74" i="23"/>
  <c r="CC75" i="23"/>
  <c r="CC76" i="23"/>
  <c r="CC77" i="23"/>
  <c r="CC78" i="23"/>
  <c r="CC79" i="23"/>
  <c r="CC80" i="23"/>
  <c r="CC81" i="23"/>
  <c r="CC82" i="23"/>
  <c r="CC83" i="23"/>
  <c r="CC84" i="23"/>
  <c r="CC85" i="23"/>
  <c r="CC86" i="23"/>
  <c r="CC87" i="23"/>
  <c r="CC88" i="23"/>
  <c r="CC89" i="23"/>
  <c r="CC90" i="23"/>
  <c r="CC91" i="23"/>
  <c r="CC92" i="23"/>
  <c r="CC93" i="23"/>
  <c r="CC94" i="23"/>
  <c r="CC95" i="23"/>
  <c r="CC96" i="23"/>
  <c r="CC97" i="23"/>
  <c r="CC98" i="23"/>
  <c r="CC99" i="23"/>
  <c r="CC100" i="23"/>
  <c r="CC101" i="23"/>
  <c r="CC102" i="23"/>
  <c r="CC103" i="23"/>
  <c r="BY64" i="20"/>
  <c r="BY66" i="20"/>
  <c r="BY68" i="20"/>
  <c r="BY70" i="20"/>
  <c r="BY72" i="20"/>
  <c r="BY74" i="20"/>
  <c r="BY76" i="20"/>
  <c r="BY100" i="6"/>
  <c r="BY63" i="20"/>
  <c r="BY65" i="20"/>
  <c r="BY67" i="20"/>
  <c r="BY69" i="20"/>
  <c r="BY71" i="20"/>
  <c r="BY73" i="20"/>
  <c r="BY75" i="20"/>
  <c r="BY77" i="20"/>
  <c r="BY94" i="20"/>
  <c r="BY85" i="20"/>
  <c r="BY81" i="20"/>
  <c r="BY96" i="20"/>
  <c r="BY84" i="20"/>
  <c r="BY95" i="20"/>
  <c r="BY79" i="20"/>
  <c r="BY101" i="20"/>
  <c r="BY90" i="20"/>
  <c r="BY93" i="20"/>
  <c r="BY91" i="20"/>
  <c r="BY83" i="20"/>
  <c r="BY78" i="20"/>
  <c r="BY88" i="20"/>
  <c r="BY80" i="20"/>
  <c r="BY87" i="20"/>
  <c r="BY102" i="20"/>
  <c r="BY100" i="20"/>
  <c r="BY98" i="20"/>
  <c r="BY86" i="20"/>
  <c r="BY82" i="20"/>
  <c r="BY97" i="20"/>
  <c r="BY89" i="20"/>
  <c r="BY92" i="20"/>
  <c r="BY99" i="20"/>
  <c r="BY103" i="20"/>
  <c r="CG64" i="20"/>
  <c r="CG66" i="20"/>
  <c r="CG68" i="20"/>
  <c r="CG70" i="20"/>
  <c r="CG72" i="20"/>
  <c r="CG74" i="20"/>
  <c r="CG76" i="20"/>
  <c r="CG81" i="20"/>
  <c r="CG84" i="20"/>
  <c r="CG82" i="20"/>
  <c r="CG83" i="20"/>
  <c r="CG94" i="6"/>
  <c r="CG63" i="20"/>
  <c r="CG65" i="20"/>
  <c r="CG67" i="20"/>
  <c r="CG69" i="20"/>
  <c r="CG71" i="20"/>
  <c r="CG73" i="20"/>
  <c r="CG75" i="20"/>
  <c r="CG77" i="20"/>
  <c r="CG80" i="20"/>
  <c r="CG85" i="20"/>
  <c r="CG78" i="20"/>
  <c r="CG79" i="20"/>
  <c r="CG86" i="20"/>
  <c r="CG96" i="20"/>
  <c r="CG88" i="20"/>
  <c r="CG95" i="20"/>
  <c r="CG102" i="20"/>
  <c r="CG100" i="20"/>
  <c r="CG90" i="20"/>
  <c r="CG97" i="20"/>
  <c r="CG103" i="20"/>
  <c r="CG94" i="20"/>
  <c r="CG93" i="20"/>
  <c r="CG89" i="20"/>
  <c r="CG92" i="20"/>
  <c r="CG87" i="20"/>
  <c r="CG101" i="20"/>
  <c r="CG99" i="20"/>
  <c r="CG98" i="20"/>
  <c r="CG91" i="20"/>
  <c r="CG3" i="23"/>
  <c r="CG4" i="23"/>
  <c r="CG5" i="23"/>
  <c r="CG6" i="23"/>
  <c r="CG8" i="23"/>
  <c r="CG10" i="23"/>
  <c r="CG11" i="23"/>
  <c r="CG12" i="23"/>
  <c r="CG13" i="23"/>
  <c r="CG14" i="23"/>
  <c r="CG15" i="23"/>
  <c r="CG16" i="23"/>
  <c r="CG17" i="23"/>
  <c r="CG18" i="23"/>
  <c r="CG19" i="23"/>
  <c r="CG20" i="23"/>
  <c r="CG21" i="23"/>
  <c r="CG22" i="23"/>
  <c r="CG23" i="23"/>
  <c r="CG24" i="23"/>
  <c r="CG25" i="23"/>
  <c r="CG26" i="23"/>
  <c r="CG27" i="23"/>
  <c r="CG28" i="23"/>
  <c r="CG29" i="23"/>
  <c r="CG30" i="23"/>
  <c r="CG7" i="23"/>
  <c r="CG9" i="23"/>
  <c r="CG31" i="23"/>
  <c r="CG32" i="23"/>
  <c r="CG33" i="23"/>
  <c r="CG34" i="23"/>
  <c r="CG35" i="23"/>
  <c r="CG36" i="23"/>
  <c r="CG37" i="23"/>
  <c r="CG38" i="23"/>
  <c r="CG39" i="23"/>
  <c r="CG40" i="23"/>
  <c r="CG41" i="23"/>
  <c r="CG42" i="23"/>
  <c r="CG43" i="23"/>
  <c r="CG44" i="23"/>
  <c r="CG45" i="23"/>
  <c r="CG46" i="23"/>
  <c r="CG47" i="23"/>
  <c r="CG48" i="23"/>
  <c r="CG49" i="23"/>
  <c r="CG50" i="23"/>
  <c r="CG51" i="23"/>
  <c r="CG52" i="23"/>
  <c r="CG53" i="23"/>
  <c r="CG54" i="23"/>
  <c r="CG55" i="23"/>
  <c r="CG56" i="23"/>
  <c r="CG57" i="23"/>
  <c r="CG58" i="23"/>
  <c r="CG59" i="23"/>
  <c r="CG60" i="23"/>
  <c r="CG61" i="23"/>
  <c r="CG62" i="23"/>
  <c r="CG63" i="23"/>
  <c r="CG64" i="23"/>
  <c r="CG65" i="23"/>
  <c r="CG66" i="23"/>
  <c r="CG67" i="23"/>
  <c r="CG68" i="23"/>
  <c r="CG69" i="23"/>
  <c r="CG70" i="23"/>
  <c r="CG71" i="23"/>
  <c r="CG72" i="23"/>
  <c r="CG73" i="23"/>
  <c r="CG74" i="23"/>
  <c r="CG75" i="23"/>
  <c r="CG76" i="23"/>
  <c r="CG77" i="23"/>
  <c r="CG78" i="23"/>
  <c r="CG79" i="23"/>
  <c r="CG80" i="23"/>
  <c r="CG81" i="23"/>
  <c r="CG82" i="23"/>
  <c r="CG83" i="23"/>
  <c r="CG84" i="23"/>
  <c r="CG85" i="23"/>
  <c r="CG86" i="23"/>
  <c r="CG87" i="23"/>
  <c r="CG88" i="23"/>
  <c r="CG89" i="23"/>
  <c r="CG90" i="23"/>
  <c r="CG91" i="23"/>
  <c r="CG92" i="23"/>
  <c r="CG93" i="23"/>
  <c r="CG94" i="23"/>
  <c r="CG95" i="23"/>
  <c r="CG96" i="23"/>
  <c r="CG97" i="23"/>
  <c r="CG98" i="23"/>
  <c r="CG99" i="23"/>
  <c r="CG100" i="23"/>
  <c r="CG101" i="23"/>
  <c r="CG102" i="23"/>
  <c r="CG103" i="23"/>
  <c r="CC6" i="22"/>
  <c r="CC10" i="22"/>
  <c r="CC14" i="22"/>
  <c r="CC3" i="22"/>
  <c r="CC7" i="22"/>
  <c r="CC11" i="22"/>
  <c r="CC4" i="22"/>
  <c r="CC8" i="22"/>
  <c r="CC12" i="22"/>
  <c r="CC5" i="22"/>
  <c r="CC9" i="22"/>
  <c r="CC17" i="22"/>
  <c r="CC21" i="22"/>
  <c r="CC25" i="22"/>
  <c r="CC29" i="22"/>
  <c r="CC33" i="22"/>
  <c r="CC37" i="22"/>
  <c r="CC41" i="22"/>
  <c r="CC45" i="22"/>
  <c r="CC49" i="22"/>
  <c r="CC53" i="22"/>
  <c r="CC57" i="22"/>
  <c r="CC61" i="22"/>
  <c r="CC13" i="22"/>
  <c r="CC18" i="22"/>
  <c r="CC22" i="22"/>
  <c r="CC26" i="22"/>
  <c r="CC30" i="22"/>
  <c r="CC34" i="22"/>
  <c r="CC38" i="22"/>
  <c r="CC42" i="22"/>
  <c r="CC46" i="22"/>
  <c r="CC50" i="22"/>
  <c r="CC54" i="22"/>
  <c r="CC58" i="22"/>
  <c r="CC62" i="22"/>
  <c r="CC15" i="22"/>
  <c r="CC19" i="22"/>
  <c r="CC23" i="22"/>
  <c r="CC27" i="22"/>
  <c r="CC31" i="22"/>
  <c r="CC35" i="22"/>
  <c r="CC39" i="22"/>
  <c r="CC43" i="22"/>
  <c r="CC47" i="22"/>
  <c r="CC51" i="22"/>
  <c r="CC55" i="22"/>
  <c r="CC59" i="22"/>
  <c r="CC63" i="22"/>
  <c r="CC16" i="22"/>
  <c r="CC20" i="22"/>
  <c r="CC24" i="22"/>
  <c r="CC28" i="22"/>
  <c r="CC32" i="22"/>
  <c r="CC36" i="22"/>
  <c r="CC40" i="22"/>
  <c r="CC44" i="22"/>
  <c r="CC48" i="22"/>
  <c r="CC52" i="22"/>
  <c r="CC56" i="22"/>
  <c r="CC60" i="22"/>
  <c r="CC65" i="22"/>
  <c r="CC68" i="22"/>
  <c r="CC72" i="22"/>
  <c r="CC76" i="22"/>
  <c r="CC80" i="22"/>
  <c r="CC84" i="22"/>
  <c r="CC88" i="22"/>
  <c r="CC92" i="22"/>
  <c r="CC64" i="22"/>
  <c r="CC66" i="22"/>
  <c r="CC70" i="22"/>
  <c r="CC74" i="22"/>
  <c r="CC78" i="22"/>
  <c r="CC82" i="22"/>
  <c r="CC86" i="22"/>
  <c r="CC90" i="22"/>
  <c r="CC94" i="22"/>
  <c r="CC98" i="22"/>
  <c r="CC102" i="22"/>
  <c r="CC67" i="22"/>
  <c r="CC71" i="22"/>
  <c r="CC75" i="22"/>
  <c r="CC79" i="22"/>
  <c r="CC83" i="22"/>
  <c r="CC87" i="22"/>
  <c r="CC91" i="22"/>
  <c r="CC95" i="22"/>
  <c r="CC99" i="22"/>
  <c r="CC103" i="22"/>
  <c r="CC96" i="22"/>
  <c r="CC100" i="22"/>
  <c r="CC73" i="22"/>
  <c r="CC81" i="22"/>
  <c r="CC89" i="22"/>
  <c r="CC97" i="22"/>
  <c r="CC101" i="22"/>
  <c r="CC69" i="22"/>
  <c r="CC77" i="22"/>
  <c r="CC85" i="22"/>
  <c r="CC93" i="22"/>
  <c r="CD3" i="23"/>
  <c r="CD4" i="23"/>
  <c r="CD5" i="23"/>
  <c r="CD6" i="23"/>
  <c r="CD7" i="23"/>
  <c r="CD8" i="23"/>
  <c r="CD9" i="23"/>
  <c r="CD10" i="23"/>
  <c r="CD11" i="23"/>
  <c r="CD12" i="23"/>
  <c r="CD13" i="23"/>
  <c r="CD14" i="23"/>
  <c r="CD15" i="23"/>
  <c r="CD16" i="23"/>
  <c r="CD17" i="23"/>
  <c r="CD18" i="23"/>
  <c r="CD19" i="23"/>
  <c r="CD20" i="23"/>
  <c r="CD21" i="23"/>
  <c r="CD22" i="23"/>
  <c r="CD23" i="23"/>
  <c r="CD24" i="23"/>
  <c r="CD25" i="23"/>
  <c r="CD26" i="23"/>
  <c r="CD27" i="23"/>
  <c r="CD28" i="23"/>
  <c r="CD29" i="23"/>
  <c r="CD31" i="23"/>
  <c r="CD32" i="23"/>
  <c r="CD33" i="23"/>
  <c r="CD34" i="23"/>
  <c r="CD35" i="23"/>
  <c r="CD36" i="23"/>
  <c r="CD37" i="23"/>
  <c r="CD38" i="23"/>
  <c r="CD39" i="23"/>
  <c r="CD40" i="23"/>
  <c r="CD41" i="23"/>
  <c r="CD42" i="23"/>
  <c r="CD43" i="23"/>
  <c r="CD44" i="23"/>
  <c r="CD45" i="23"/>
  <c r="CD46" i="23"/>
  <c r="CD47" i="23"/>
  <c r="CD48" i="23"/>
  <c r="CD49" i="23"/>
  <c r="CD50" i="23"/>
  <c r="CD51" i="23"/>
  <c r="CD52" i="23"/>
  <c r="CD53" i="23"/>
  <c r="CD54" i="23"/>
  <c r="CD30" i="23"/>
  <c r="CD55" i="23"/>
  <c r="CD56" i="23"/>
  <c r="CD57" i="23"/>
  <c r="CD58" i="23"/>
  <c r="CD59" i="23"/>
  <c r="CD60" i="23"/>
  <c r="CD61" i="23"/>
  <c r="CD62" i="23"/>
  <c r="CD63" i="23"/>
  <c r="CD64" i="23"/>
  <c r="CD65" i="23"/>
  <c r="CD66" i="23"/>
  <c r="CD67" i="23"/>
  <c r="CD68" i="23"/>
  <c r="CD69" i="23"/>
  <c r="CD70" i="23"/>
  <c r="CD71" i="23"/>
  <c r="CD72" i="23"/>
  <c r="CD73" i="23"/>
  <c r="CD74" i="23"/>
  <c r="CD75" i="23"/>
  <c r="CD76" i="23"/>
  <c r="CD77" i="23"/>
  <c r="CD78" i="23"/>
  <c r="CD79" i="23"/>
  <c r="CD80" i="23"/>
  <c r="CD81" i="23"/>
  <c r="CD82" i="23"/>
  <c r="CD83" i="23"/>
  <c r="CD84" i="23"/>
  <c r="CD85" i="23"/>
  <c r="CD86" i="23"/>
  <c r="CD87" i="23"/>
  <c r="CD88" i="23"/>
  <c r="CD89" i="23"/>
  <c r="CD90" i="23"/>
  <c r="CD91" i="23"/>
  <c r="CD92" i="23"/>
  <c r="CD93" i="23"/>
  <c r="CD94" i="23"/>
  <c r="CD95" i="23"/>
  <c r="CD96" i="23"/>
  <c r="CD97" i="23"/>
  <c r="CD98" i="23"/>
  <c r="CD99" i="23"/>
  <c r="CD100" i="23"/>
  <c r="CD101" i="23"/>
  <c r="CD102" i="23"/>
  <c r="CD103" i="23"/>
  <c r="CJ3" i="22"/>
  <c r="CJ7" i="22"/>
  <c r="CJ11" i="22"/>
  <c r="CJ4" i="22"/>
  <c r="CJ8" i="22"/>
  <c r="CJ12" i="22"/>
  <c r="CJ5" i="22"/>
  <c r="CJ9" i="22"/>
  <c r="CJ13" i="22"/>
  <c r="CJ6" i="22"/>
  <c r="CJ14" i="22"/>
  <c r="CJ18" i="22"/>
  <c r="CJ22" i="22"/>
  <c r="CJ26" i="22"/>
  <c r="CJ30" i="22"/>
  <c r="CJ34" i="22"/>
  <c r="CJ38" i="22"/>
  <c r="CJ42" i="22"/>
  <c r="CJ46" i="22"/>
  <c r="CJ50" i="22"/>
  <c r="CJ54" i="22"/>
  <c r="CJ58" i="22"/>
  <c r="CJ62" i="22"/>
  <c r="CJ15" i="22"/>
  <c r="CJ19" i="22"/>
  <c r="CJ23" i="22"/>
  <c r="CJ27" i="22"/>
  <c r="CJ31" i="22"/>
  <c r="CJ35" i="22"/>
  <c r="CJ39" i="22"/>
  <c r="CJ43" i="22"/>
  <c r="CJ47" i="22"/>
  <c r="CJ51" i="22"/>
  <c r="CJ55" i="22"/>
  <c r="CJ59" i="22"/>
  <c r="CJ63" i="22"/>
  <c r="CJ10" i="22"/>
  <c r="CJ16" i="22"/>
  <c r="CJ20" i="22"/>
  <c r="CJ24" i="22"/>
  <c r="CJ28" i="22"/>
  <c r="CJ32" i="22"/>
  <c r="CJ36" i="22"/>
  <c r="CJ40" i="22"/>
  <c r="CJ44" i="22"/>
  <c r="CJ48" i="22"/>
  <c r="CJ52" i="22"/>
  <c r="CJ56" i="22"/>
  <c r="CJ60" i="22"/>
  <c r="CJ64" i="22"/>
  <c r="CJ17" i="22"/>
  <c r="CJ21" i="22"/>
  <c r="CJ25" i="22"/>
  <c r="CJ29" i="22"/>
  <c r="CJ33" i="22"/>
  <c r="CJ37" i="22"/>
  <c r="CJ41" i="22"/>
  <c r="CJ45" i="22"/>
  <c r="CJ49" i="22"/>
  <c r="CJ53" i="22"/>
  <c r="CJ57" i="22"/>
  <c r="CJ69" i="22"/>
  <c r="CJ73" i="22"/>
  <c r="CJ77" i="22"/>
  <c r="CJ81" i="22"/>
  <c r="CJ85" i="22"/>
  <c r="CJ89" i="22"/>
  <c r="CJ93" i="22"/>
  <c r="CJ61" i="22"/>
  <c r="CJ67" i="22"/>
  <c r="CJ71" i="22"/>
  <c r="CJ75" i="22"/>
  <c r="CJ79" i="22"/>
  <c r="CJ83" i="22"/>
  <c r="CJ87" i="22"/>
  <c r="CJ91" i="22"/>
  <c r="CJ95" i="22"/>
  <c r="CJ99" i="22"/>
  <c r="CJ103" i="22"/>
  <c r="CJ68" i="22"/>
  <c r="CJ72" i="22"/>
  <c r="CJ76" i="22"/>
  <c r="CJ80" i="22"/>
  <c r="CJ84" i="22"/>
  <c r="CJ88" i="22"/>
  <c r="CJ92" i="22"/>
  <c r="CJ96" i="22"/>
  <c r="CJ100" i="22"/>
  <c r="CJ66" i="22"/>
  <c r="CJ74" i="22"/>
  <c r="CJ82" i="22"/>
  <c r="CJ90" i="22"/>
  <c r="CJ97" i="22"/>
  <c r="CJ98" i="22"/>
  <c r="CJ101" i="22"/>
  <c r="CJ102" i="22"/>
  <c r="CJ70" i="22"/>
  <c r="CJ78" i="22"/>
  <c r="CJ86" i="22"/>
  <c r="CJ94" i="22"/>
  <c r="CJ65" i="22"/>
  <c r="CA6" i="21"/>
  <c r="CA10" i="21"/>
  <c r="CA14" i="21"/>
  <c r="CA3" i="21"/>
  <c r="CA7" i="21"/>
  <c r="CA11" i="21"/>
  <c r="CA13" i="21"/>
  <c r="CA19" i="21"/>
  <c r="CA23" i="21"/>
  <c r="CA27" i="21"/>
  <c r="CA31" i="21"/>
  <c r="CA35" i="21"/>
  <c r="CA39" i="21"/>
  <c r="CA43" i="21"/>
  <c r="CA47" i="21"/>
  <c r="CA15" i="21"/>
  <c r="CA16" i="21"/>
  <c r="CA20" i="21"/>
  <c r="CA24" i="21"/>
  <c r="CA28" i="21"/>
  <c r="CA32" i="21"/>
  <c r="CA17" i="21"/>
  <c r="CA21" i="21"/>
  <c r="CA25" i="21"/>
  <c r="CA29" i="21"/>
  <c r="CA33" i="21"/>
  <c r="CA37" i="21"/>
  <c r="CA4" i="21"/>
  <c r="CA5" i="21"/>
  <c r="CA8" i="21"/>
  <c r="CA9" i="21"/>
  <c r="CA12" i="21"/>
  <c r="CA18" i="21"/>
  <c r="CA22" i="21"/>
  <c r="CA26" i="21"/>
  <c r="CA38" i="21"/>
  <c r="CA46" i="21"/>
  <c r="CA50" i="21"/>
  <c r="CA54" i="21"/>
  <c r="CA58" i="21"/>
  <c r="CA62" i="21"/>
  <c r="CA66" i="21"/>
  <c r="CA70" i="21"/>
  <c r="CA74" i="21"/>
  <c r="CA78" i="21"/>
  <c r="CA82" i="21"/>
  <c r="CA86" i="21"/>
  <c r="CA34" i="21"/>
  <c r="CA40" i="21"/>
  <c r="CA45" i="21"/>
  <c r="CA48" i="21"/>
  <c r="CA51" i="21"/>
  <c r="CA55" i="21"/>
  <c r="CA59" i="21"/>
  <c r="CA63" i="21"/>
  <c r="CA67" i="21"/>
  <c r="CA71" i="21"/>
  <c r="CA75" i="21"/>
  <c r="CA79" i="21"/>
  <c r="CA83" i="21"/>
  <c r="CA87" i="21"/>
  <c r="CA42" i="21"/>
  <c r="CA52" i="21"/>
  <c r="CA56" i="21"/>
  <c r="CA60" i="21"/>
  <c r="CA64" i="21"/>
  <c r="CA68" i="21"/>
  <c r="CA72" i="21"/>
  <c r="CA76" i="21"/>
  <c r="CA80" i="21"/>
  <c r="CA84" i="21"/>
  <c r="CA88" i="21"/>
  <c r="CA30" i="21"/>
  <c r="CA36" i="21"/>
  <c r="CA41" i="21"/>
  <c r="CA44" i="21"/>
  <c r="CA49" i="21"/>
  <c r="CA53" i="21"/>
  <c r="CA57" i="21"/>
  <c r="CA61" i="21"/>
  <c r="CA65" i="21"/>
  <c r="CA69" i="21"/>
  <c r="CA73" i="21"/>
  <c r="CA77" i="21"/>
  <c r="CA81" i="21"/>
  <c r="CA85" i="21"/>
  <c r="CA89" i="21"/>
  <c r="CA94" i="21"/>
  <c r="CA98" i="21"/>
  <c r="CA102" i="21"/>
  <c r="CA90" i="21"/>
  <c r="CA91" i="21"/>
  <c r="CA95" i="21"/>
  <c r="CA99" i="21"/>
  <c r="CA103" i="21"/>
  <c r="CA92" i="21"/>
  <c r="CA96" i="21"/>
  <c r="CA100" i="21"/>
  <c r="CA93" i="21"/>
  <c r="CA97" i="21"/>
  <c r="CA101" i="21"/>
  <c r="BZ3" i="23"/>
  <c r="BZ4" i="23"/>
  <c r="BZ5" i="23"/>
  <c r="BZ6" i="23"/>
  <c r="BZ7" i="23"/>
  <c r="BZ8" i="23"/>
  <c r="BZ9" i="23"/>
  <c r="BZ10" i="23"/>
  <c r="BZ11" i="23"/>
  <c r="BZ12" i="23"/>
  <c r="BZ13" i="23"/>
  <c r="BZ14" i="23"/>
  <c r="BZ15" i="23"/>
  <c r="BZ16" i="23"/>
  <c r="BZ17" i="23"/>
  <c r="BZ18" i="23"/>
  <c r="BZ19" i="23"/>
  <c r="BZ20" i="23"/>
  <c r="BZ21" i="23"/>
  <c r="BZ22" i="23"/>
  <c r="BZ23" i="23"/>
  <c r="BZ24" i="23"/>
  <c r="BZ25" i="23"/>
  <c r="BZ26" i="23"/>
  <c r="BZ27" i="23"/>
  <c r="BZ28" i="23"/>
  <c r="BZ29" i="23"/>
  <c r="BZ30" i="23"/>
  <c r="BZ31" i="23"/>
  <c r="BZ32" i="23"/>
  <c r="BZ33" i="23"/>
  <c r="BZ34" i="23"/>
  <c r="BZ35" i="23"/>
  <c r="BZ36" i="23"/>
  <c r="BZ37" i="23"/>
  <c r="BZ38" i="23"/>
  <c r="BZ39" i="23"/>
  <c r="BZ40" i="23"/>
  <c r="BZ41" i="23"/>
  <c r="BZ42" i="23"/>
  <c r="BZ43" i="23"/>
  <c r="BZ44" i="23"/>
  <c r="BZ45" i="23"/>
  <c r="BZ46" i="23"/>
  <c r="BZ47" i="23"/>
  <c r="BZ48" i="23"/>
  <c r="BZ49" i="23"/>
  <c r="BZ50" i="23"/>
  <c r="BZ51" i="23"/>
  <c r="BZ52" i="23"/>
  <c r="BZ53" i="23"/>
  <c r="BZ54" i="23"/>
  <c r="BZ55" i="23"/>
  <c r="BZ56" i="23"/>
  <c r="BZ57" i="23"/>
  <c r="BZ58" i="23"/>
  <c r="BZ59" i="23"/>
  <c r="BZ60" i="23"/>
  <c r="BZ61" i="23"/>
  <c r="BZ62" i="23"/>
  <c r="BZ63" i="23"/>
  <c r="BZ64" i="23"/>
  <c r="BZ65" i="23"/>
  <c r="BZ66" i="23"/>
  <c r="BZ67" i="23"/>
  <c r="BZ68" i="23"/>
  <c r="BZ69" i="23"/>
  <c r="BZ70" i="23"/>
  <c r="BZ71" i="23"/>
  <c r="BZ72" i="23"/>
  <c r="BZ73" i="23"/>
  <c r="BZ74" i="23"/>
  <c r="BZ75" i="23"/>
  <c r="BZ76" i="23"/>
  <c r="BZ77" i="23"/>
  <c r="BZ78" i="23"/>
  <c r="BZ79" i="23"/>
  <c r="BZ80" i="23"/>
  <c r="BZ81" i="23"/>
  <c r="BZ82" i="23"/>
  <c r="BZ83" i="23"/>
  <c r="BZ84" i="23"/>
  <c r="BZ85" i="23"/>
  <c r="BZ86" i="23"/>
  <c r="BZ87" i="23"/>
  <c r="BZ88" i="23"/>
  <c r="BZ89" i="23"/>
  <c r="BZ90" i="23"/>
  <c r="BZ91" i="23"/>
  <c r="BZ92" i="23"/>
  <c r="BZ93" i="23"/>
  <c r="BZ94" i="23"/>
  <c r="BZ95" i="23"/>
  <c r="BZ96" i="23"/>
  <c r="BZ97" i="23"/>
  <c r="BZ98" i="23"/>
  <c r="BZ99" i="23"/>
  <c r="BZ100" i="23"/>
  <c r="BZ101" i="23"/>
  <c r="BZ102" i="23"/>
  <c r="BZ103" i="23"/>
  <c r="CN82" i="20"/>
  <c r="CN83" i="20"/>
  <c r="CN90" i="20"/>
  <c r="CN91" i="20"/>
  <c r="CN63" i="20"/>
  <c r="CN65" i="20"/>
  <c r="CN67" i="20"/>
  <c r="CN69" i="20"/>
  <c r="CN71" i="20"/>
  <c r="CN73" i="20"/>
  <c r="CN75" i="20"/>
  <c r="CN77" i="20"/>
  <c r="CN80" i="20"/>
  <c r="CN85" i="20"/>
  <c r="CN88" i="20"/>
  <c r="CN78" i="20"/>
  <c r="CN79" i="20"/>
  <c r="CN86" i="20"/>
  <c r="CN87" i="20"/>
  <c r="CN64" i="20"/>
  <c r="CN66" i="20"/>
  <c r="CN68" i="20"/>
  <c r="CN70" i="20"/>
  <c r="CN72" i="20"/>
  <c r="CN74" i="20"/>
  <c r="CN76" i="20"/>
  <c r="CN81" i="20"/>
  <c r="CN84" i="20"/>
  <c r="CN89" i="20"/>
  <c r="CN92" i="20"/>
  <c r="CN102" i="20"/>
  <c r="CN99" i="20"/>
  <c r="CN98" i="20"/>
  <c r="CN100" i="20"/>
  <c r="CN101" i="20"/>
  <c r="CN103" i="20"/>
  <c r="CN96" i="20"/>
  <c r="CN93" i="20"/>
  <c r="CN95" i="20"/>
  <c r="CN97" i="20"/>
  <c r="CN94" i="20"/>
  <c r="CN5" i="21"/>
  <c r="CN9" i="21"/>
  <c r="CN13" i="21"/>
  <c r="CN6" i="21"/>
  <c r="CN10" i="21"/>
  <c r="CN14" i="21"/>
  <c r="CN18" i="21"/>
  <c r="CN22" i="21"/>
  <c r="CN26" i="21"/>
  <c r="CN30" i="21"/>
  <c r="CN34" i="21"/>
  <c r="CN38" i="21"/>
  <c r="CN42" i="21"/>
  <c r="CN46" i="21"/>
  <c r="CN15" i="21"/>
  <c r="CN19" i="21"/>
  <c r="CN23" i="21"/>
  <c r="CN27" i="21"/>
  <c r="CN31" i="21"/>
  <c r="CN3" i="21"/>
  <c r="CN4" i="21"/>
  <c r="CN7" i="21"/>
  <c r="CN8" i="21"/>
  <c r="CN11" i="21"/>
  <c r="CN12" i="21"/>
  <c r="CN16" i="21"/>
  <c r="CN20" i="21"/>
  <c r="CN24" i="21"/>
  <c r="CN28" i="21"/>
  <c r="CN32" i="21"/>
  <c r="CN36" i="21"/>
  <c r="CN17" i="21"/>
  <c r="CN21" i="21"/>
  <c r="CN25" i="21"/>
  <c r="CN39" i="21"/>
  <c r="CN47" i="21"/>
  <c r="CN49" i="21"/>
  <c r="CN53" i="21"/>
  <c r="CN57" i="21"/>
  <c r="CN61" i="21"/>
  <c r="CN65" i="21"/>
  <c r="CN69" i="21"/>
  <c r="CN73" i="21"/>
  <c r="CN77" i="21"/>
  <c r="CN81" i="21"/>
  <c r="CN85" i="21"/>
  <c r="CN89" i="21"/>
  <c r="CN29" i="21"/>
  <c r="CN35" i="21"/>
  <c r="CN37" i="21"/>
  <c r="CN41" i="21"/>
  <c r="CN44" i="21"/>
  <c r="CN50" i="21"/>
  <c r="CN54" i="21"/>
  <c r="CN58" i="21"/>
  <c r="CN62" i="21"/>
  <c r="CN66" i="21"/>
  <c r="CN70" i="21"/>
  <c r="CN74" i="21"/>
  <c r="CN78" i="21"/>
  <c r="CN82" i="21"/>
  <c r="CN86" i="21"/>
  <c r="CN90" i="21"/>
  <c r="CN43" i="21"/>
  <c r="CN51" i="21"/>
  <c r="CN55" i="21"/>
  <c r="CN59" i="21"/>
  <c r="CN63" i="21"/>
  <c r="CN67" i="21"/>
  <c r="CN71" i="21"/>
  <c r="CN75" i="21"/>
  <c r="CN79" i="21"/>
  <c r="CN83" i="21"/>
  <c r="CN87" i="21"/>
  <c r="CN33" i="21"/>
  <c r="CN40" i="21"/>
  <c r="CN45" i="21"/>
  <c r="CN48" i="21"/>
  <c r="CN52" i="21"/>
  <c r="CN56" i="21"/>
  <c r="CN60" i="21"/>
  <c r="CN64" i="21"/>
  <c r="CN68" i="21"/>
  <c r="CN72" i="21"/>
  <c r="CN76" i="21"/>
  <c r="CN80" i="21"/>
  <c r="CN84" i="21"/>
  <c r="CN88" i="21"/>
  <c r="CN93" i="21"/>
  <c r="CN97" i="21"/>
  <c r="CN101" i="21"/>
  <c r="CN94" i="21"/>
  <c r="CN98" i="21"/>
  <c r="CN102" i="21"/>
  <c r="CN91" i="21"/>
  <c r="CN95" i="21"/>
  <c r="CN99" i="21"/>
  <c r="CN103" i="21"/>
  <c r="CN92" i="21"/>
  <c r="CN96" i="21"/>
  <c r="CN100" i="21"/>
  <c r="CE63" i="20"/>
  <c r="CE65" i="20"/>
  <c r="CE67" i="20"/>
  <c r="CE69" i="20"/>
  <c r="CE71" i="20"/>
  <c r="CE73" i="20"/>
  <c r="CE75" i="20"/>
  <c r="CE77" i="20"/>
  <c r="CE80" i="20"/>
  <c r="CE78" i="20"/>
  <c r="CE79" i="20"/>
  <c r="CE64" i="20"/>
  <c r="CE66" i="20"/>
  <c r="CE68" i="20"/>
  <c r="CE70" i="20"/>
  <c r="CE72" i="20"/>
  <c r="CE74" i="20"/>
  <c r="CE76" i="20"/>
  <c r="CE81" i="20"/>
  <c r="CE82" i="20"/>
  <c r="CE83" i="20"/>
  <c r="CE95" i="6"/>
  <c r="CE88" i="20"/>
  <c r="CE103" i="20"/>
  <c r="CE100" i="20"/>
  <c r="CE98" i="20"/>
  <c r="CE93" i="20"/>
  <c r="CE102" i="20"/>
  <c r="CE87" i="20"/>
  <c r="CE99" i="20"/>
  <c r="CE94" i="20"/>
  <c r="CE85" i="20"/>
  <c r="CE92" i="20"/>
  <c r="CE95" i="20"/>
  <c r="CE91" i="20"/>
  <c r="CE101" i="20"/>
  <c r="CE97" i="20"/>
  <c r="CE96" i="20"/>
  <c r="CE84" i="20"/>
  <c r="CE90" i="20"/>
  <c r="CE86" i="20"/>
  <c r="CE89" i="20"/>
  <c r="CI3" i="23"/>
  <c r="CI7" i="23"/>
  <c r="CI9" i="23"/>
  <c r="CI11" i="23"/>
  <c r="CI12" i="23"/>
  <c r="CI13" i="23"/>
  <c r="CI14" i="23"/>
  <c r="CI15" i="23"/>
  <c r="CI16" i="23"/>
  <c r="CI17" i="23"/>
  <c r="CI18" i="23"/>
  <c r="CI19" i="23"/>
  <c r="CI20" i="23"/>
  <c r="CI21" i="23"/>
  <c r="CI22" i="23"/>
  <c r="CI23" i="23"/>
  <c r="CI24" i="23"/>
  <c r="CI25" i="23"/>
  <c r="CI26" i="23"/>
  <c r="CI27" i="23"/>
  <c r="CI28" i="23"/>
  <c r="CI29" i="23"/>
  <c r="CI5" i="23"/>
  <c r="CI6" i="23"/>
  <c r="CI8" i="23"/>
  <c r="CI10" i="23"/>
  <c r="CI4" i="23"/>
  <c r="CI31" i="23"/>
  <c r="CI32" i="23"/>
  <c r="CI33" i="23"/>
  <c r="CI34" i="23"/>
  <c r="CI35" i="23"/>
  <c r="CI36" i="23"/>
  <c r="CI37" i="23"/>
  <c r="CI38" i="23"/>
  <c r="CI39" i="23"/>
  <c r="CI40" i="23"/>
  <c r="CI41" i="23"/>
  <c r="CI42" i="23"/>
  <c r="CI43" i="23"/>
  <c r="CI44" i="23"/>
  <c r="CI45" i="23"/>
  <c r="CI46" i="23"/>
  <c r="CI47" i="23"/>
  <c r="CI48" i="23"/>
  <c r="CI49" i="23"/>
  <c r="CI50" i="23"/>
  <c r="CI51" i="23"/>
  <c r="CI52" i="23"/>
  <c r="CI53" i="23"/>
  <c r="CI30" i="23"/>
  <c r="CI55" i="23"/>
  <c r="CI56" i="23"/>
  <c r="CI57" i="23"/>
  <c r="CI58" i="23"/>
  <c r="CI59" i="23"/>
  <c r="CI60" i="23"/>
  <c r="CI61" i="23"/>
  <c r="CI62" i="23"/>
  <c r="CI63" i="23"/>
  <c r="CI64" i="23"/>
  <c r="CI65" i="23"/>
  <c r="CI66" i="23"/>
  <c r="CI67" i="23"/>
  <c r="CI68" i="23"/>
  <c r="CI69" i="23"/>
  <c r="CI70" i="23"/>
  <c r="CI71" i="23"/>
  <c r="CI72" i="23"/>
  <c r="CI73" i="23"/>
  <c r="CI74" i="23"/>
  <c r="CI75" i="23"/>
  <c r="CI76" i="23"/>
  <c r="CI77" i="23"/>
  <c r="CI78" i="23"/>
  <c r="CI79" i="23"/>
  <c r="CI80" i="23"/>
  <c r="CI81" i="23"/>
  <c r="CI54" i="23"/>
  <c r="CI82" i="23"/>
  <c r="CI83" i="23"/>
  <c r="CI84" i="23"/>
  <c r="CI85" i="23"/>
  <c r="CI86" i="23"/>
  <c r="CI87" i="23"/>
  <c r="CI88" i="23"/>
  <c r="CI89" i="23"/>
  <c r="CI90" i="23"/>
  <c r="CI91" i="23"/>
  <c r="CI92" i="23"/>
  <c r="CI93" i="23"/>
  <c r="CI94" i="23"/>
  <c r="CI95" i="23"/>
  <c r="CI96" i="23"/>
  <c r="CI97" i="23"/>
  <c r="CI98" i="23"/>
  <c r="CI99" i="23"/>
  <c r="CI100" i="23"/>
  <c r="CI101" i="23"/>
  <c r="CI102" i="23"/>
  <c r="CI103" i="23"/>
  <c r="CS6" i="22"/>
  <c r="CS10" i="22"/>
  <c r="CS14" i="22"/>
  <c r="CS3" i="22"/>
  <c r="CS7" i="22"/>
  <c r="CS11" i="22"/>
  <c r="CS4" i="22"/>
  <c r="CS8" i="22"/>
  <c r="CS12" i="22"/>
  <c r="CS5" i="22"/>
  <c r="CS17" i="22"/>
  <c r="CS21" i="22"/>
  <c r="CS25" i="22"/>
  <c r="CS29" i="22"/>
  <c r="CS33" i="22"/>
  <c r="CS37" i="22"/>
  <c r="CS41" i="22"/>
  <c r="CS45" i="22"/>
  <c r="CS49" i="22"/>
  <c r="CS53" i="22"/>
  <c r="CS57" i="22"/>
  <c r="CS61" i="22"/>
  <c r="CS18" i="22"/>
  <c r="CS22" i="22"/>
  <c r="CS26" i="22"/>
  <c r="CS30" i="22"/>
  <c r="CS34" i="22"/>
  <c r="CS38" i="22"/>
  <c r="CS42" i="22"/>
  <c r="CS46" i="22"/>
  <c r="CS50" i="22"/>
  <c r="CS54" i="22"/>
  <c r="CS58" i="22"/>
  <c r="CS62" i="22"/>
  <c r="CS13" i="22"/>
  <c r="CS15" i="22"/>
  <c r="CS19" i="22"/>
  <c r="CS23" i="22"/>
  <c r="CS27" i="22"/>
  <c r="CS31" i="22"/>
  <c r="CS35" i="22"/>
  <c r="CS39" i="22"/>
  <c r="CS43" i="22"/>
  <c r="CS47" i="22"/>
  <c r="CS51" i="22"/>
  <c r="CS55" i="22"/>
  <c r="CS59" i="22"/>
  <c r="CS63" i="22"/>
  <c r="CS9" i="22"/>
  <c r="CS16" i="22"/>
  <c r="CS20" i="22"/>
  <c r="CS24" i="22"/>
  <c r="CS28" i="22"/>
  <c r="CS32" i="22"/>
  <c r="CS36" i="22"/>
  <c r="CS40" i="22"/>
  <c r="CS44" i="22"/>
  <c r="CS48" i="22"/>
  <c r="CS52" i="22"/>
  <c r="CS56" i="22"/>
  <c r="CS60" i="22"/>
  <c r="CS68" i="22"/>
  <c r="CS72" i="22"/>
  <c r="CS76" i="22"/>
  <c r="CS80" i="22"/>
  <c r="CS84" i="22"/>
  <c r="CS88" i="22"/>
  <c r="CS92" i="22"/>
  <c r="CS64" i="22"/>
  <c r="CS66" i="22"/>
  <c r="CS70" i="22"/>
  <c r="CS74" i="22"/>
  <c r="CS78" i="22"/>
  <c r="CS82" i="22"/>
  <c r="CS86" i="22"/>
  <c r="CS90" i="22"/>
  <c r="CS94" i="22"/>
  <c r="CS98" i="22"/>
  <c r="CS102" i="22"/>
  <c r="CS67" i="22"/>
  <c r="CS71" i="22"/>
  <c r="CS75" i="22"/>
  <c r="CS79" i="22"/>
  <c r="CS83" i="22"/>
  <c r="CS87" i="22"/>
  <c r="CS91" i="22"/>
  <c r="CS95" i="22"/>
  <c r="CS99" i="22"/>
  <c r="CS103" i="22"/>
  <c r="CS96" i="22"/>
  <c r="CS100" i="22"/>
  <c r="CS65" i="22"/>
  <c r="CS73" i="22"/>
  <c r="CS81" i="22"/>
  <c r="CS89" i="22"/>
  <c r="CS97" i="22"/>
  <c r="CS101" i="22"/>
  <c r="CS69" i="22"/>
  <c r="CS77" i="22"/>
  <c r="CS85" i="22"/>
  <c r="CS93" i="22"/>
  <c r="CR5" i="21"/>
  <c r="CR9" i="21"/>
  <c r="CR13" i="21"/>
  <c r="CR6" i="21"/>
  <c r="CR10" i="21"/>
  <c r="CR3" i="21"/>
  <c r="CR4" i="21"/>
  <c r="CR7" i="21"/>
  <c r="CR8" i="21"/>
  <c r="CR11" i="21"/>
  <c r="CR12" i="21"/>
  <c r="CR18" i="21"/>
  <c r="CR22" i="21"/>
  <c r="CR26" i="21"/>
  <c r="CR30" i="21"/>
  <c r="CR34" i="21"/>
  <c r="CR38" i="21"/>
  <c r="CR42" i="21"/>
  <c r="CR46" i="21"/>
  <c r="CR15" i="21"/>
  <c r="CR19" i="21"/>
  <c r="CR23" i="21"/>
  <c r="CR27" i="21"/>
  <c r="CR31" i="21"/>
  <c r="CR16" i="21"/>
  <c r="CR20" i="21"/>
  <c r="CR24" i="21"/>
  <c r="CR28" i="21"/>
  <c r="CR32" i="21"/>
  <c r="CR36" i="21"/>
  <c r="CR14" i="21"/>
  <c r="CR17" i="21"/>
  <c r="CR21" i="21"/>
  <c r="CR25" i="21"/>
  <c r="CR33" i="21"/>
  <c r="CR41" i="21"/>
  <c r="CR44" i="21"/>
  <c r="CR49" i="21"/>
  <c r="CR53" i="21"/>
  <c r="CR57" i="21"/>
  <c r="CR61" i="21"/>
  <c r="CR65" i="21"/>
  <c r="CR69" i="21"/>
  <c r="CR73" i="21"/>
  <c r="CR77" i="21"/>
  <c r="CR81" i="21"/>
  <c r="CR85" i="21"/>
  <c r="CR43" i="21"/>
  <c r="CR50" i="21"/>
  <c r="CR54" i="21"/>
  <c r="CR58" i="21"/>
  <c r="CR62" i="21"/>
  <c r="CR66" i="21"/>
  <c r="CR70" i="21"/>
  <c r="CR74" i="21"/>
  <c r="CR78" i="21"/>
  <c r="CR82" i="21"/>
  <c r="CR86" i="21"/>
  <c r="CR90" i="21"/>
  <c r="CR29" i="21"/>
  <c r="CR40" i="21"/>
  <c r="CR45" i="21"/>
  <c r="CR48" i="21"/>
  <c r="CR51" i="21"/>
  <c r="CR55" i="21"/>
  <c r="CR59" i="21"/>
  <c r="CR63" i="21"/>
  <c r="CR67" i="21"/>
  <c r="CR71" i="21"/>
  <c r="CR75" i="21"/>
  <c r="CR79" i="21"/>
  <c r="CR83" i="21"/>
  <c r="CR87" i="21"/>
  <c r="CR35" i="21"/>
  <c r="CR37" i="21"/>
  <c r="CR39" i="21"/>
  <c r="CR47" i="21"/>
  <c r="CR52" i="21"/>
  <c r="CR56" i="21"/>
  <c r="CR60" i="21"/>
  <c r="CR64" i="21"/>
  <c r="CR68" i="21"/>
  <c r="CR72" i="21"/>
  <c r="CR76" i="21"/>
  <c r="CR80" i="21"/>
  <c r="CR84" i="21"/>
  <c r="CR88" i="21"/>
  <c r="CR89" i="21"/>
  <c r="CR93" i="21"/>
  <c r="CR97" i="21"/>
  <c r="CR101" i="21"/>
  <c r="CR94" i="21"/>
  <c r="CR98" i="21"/>
  <c r="CR102" i="21"/>
  <c r="CR91" i="21"/>
  <c r="CR95" i="21"/>
  <c r="CR99" i="21"/>
  <c r="CR103" i="21"/>
  <c r="CR92" i="21"/>
  <c r="CR96" i="21"/>
  <c r="CR100" i="21"/>
  <c r="CK6" i="22"/>
  <c r="CK10" i="22"/>
  <c r="CK14" i="22"/>
  <c r="CK3" i="22"/>
  <c r="CK7" i="22"/>
  <c r="CK11" i="22"/>
  <c r="CK4" i="22"/>
  <c r="CK8" i="22"/>
  <c r="CK12" i="22"/>
  <c r="CK5" i="22"/>
  <c r="CK17" i="22"/>
  <c r="CK21" i="22"/>
  <c r="CK25" i="22"/>
  <c r="CK29" i="22"/>
  <c r="CK33" i="22"/>
  <c r="CK37" i="22"/>
  <c r="CK41" i="22"/>
  <c r="CK45" i="22"/>
  <c r="CK49" i="22"/>
  <c r="CK53" i="22"/>
  <c r="CK57" i="22"/>
  <c r="CK61" i="22"/>
  <c r="CK9" i="22"/>
  <c r="CK18" i="22"/>
  <c r="CK22" i="22"/>
  <c r="CK26" i="22"/>
  <c r="CK30" i="22"/>
  <c r="CK34" i="22"/>
  <c r="CK38" i="22"/>
  <c r="CK42" i="22"/>
  <c r="CK46" i="22"/>
  <c r="CK50" i="22"/>
  <c r="CK54" i="22"/>
  <c r="CK58" i="22"/>
  <c r="CK62" i="22"/>
  <c r="CK15" i="22"/>
  <c r="CK19" i="22"/>
  <c r="CK23" i="22"/>
  <c r="CK27" i="22"/>
  <c r="CK31" i="22"/>
  <c r="CK35" i="22"/>
  <c r="CK39" i="22"/>
  <c r="CK43" i="22"/>
  <c r="CK47" i="22"/>
  <c r="CK51" i="22"/>
  <c r="CK55" i="22"/>
  <c r="CK59" i="22"/>
  <c r="CK63" i="22"/>
  <c r="CK13" i="22"/>
  <c r="CK16" i="22"/>
  <c r="CK20" i="22"/>
  <c r="CK24" i="22"/>
  <c r="CK28" i="22"/>
  <c r="CK32" i="22"/>
  <c r="CK36" i="22"/>
  <c r="CK40" i="22"/>
  <c r="CK44" i="22"/>
  <c r="CK48" i="22"/>
  <c r="CK52" i="22"/>
  <c r="CK56" i="22"/>
  <c r="CK60" i="22"/>
  <c r="CK68" i="22"/>
  <c r="CK72" i="22"/>
  <c r="CK76" i="22"/>
  <c r="CK80" i="22"/>
  <c r="CK84" i="22"/>
  <c r="CK88" i="22"/>
  <c r="CK92" i="22"/>
  <c r="CK64" i="22"/>
  <c r="CK65" i="22"/>
  <c r="CK66" i="22"/>
  <c r="CK70" i="22"/>
  <c r="CK74" i="22"/>
  <c r="CK78" i="22"/>
  <c r="CK82" i="22"/>
  <c r="CK86" i="22"/>
  <c r="CK90" i="22"/>
  <c r="CK94" i="22"/>
  <c r="CK98" i="22"/>
  <c r="CK102" i="22"/>
  <c r="CK67" i="22"/>
  <c r="CK71" i="22"/>
  <c r="CK75" i="22"/>
  <c r="CK79" i="22"/>
  <c r="CK83" i="22"/>
  <c r="CK87" i="22"/>
  <c r="CK91" i="22"/>
  <c r="CK95" i="22"/>
  <c r="CK99" i="22"/>
  <c r="CK103" i="22"/>
  <c r="CK96" i="22"/>
  <c r="CK100" i="22"/>
  <c r="CK69" i="22"/>
  <c r="CK77" i="22"/>
  <c r="CK85" i="22"/>
  <c r="CK93" i="22"/>
  <c r="CK97" i="22"/>
  <c r="CK101" i="22"/>
  <c r="CK73" i="22"/>
  <c r="CK81" i="22"/>
  <c r="CK89" i="22"/>
  <c r="CT3" i="23"/>
  <c r="CT4" i="23"/>
  <c r="CT5" i="23"/>
  <c r="CT6" i="23"/>
  <c r="CT7" i="23"/>
  <c r="CT8" i="23"/>
  <c r="CT9" i="23"/>
  <c r="CT10" i="23"/>
  <c r="CT11" i="23"/>
  <c r="CT12" i="23"/>
  <c r="CT13" i="23"/>
  <c r="CT14" i="23"/>
  <c r="CT15" i="23"/>
  <c r="CT16" i="23"/>
  <c r="CT17" i="23"/>
  <c r="CT18" i="23"/>
  <c r="CT19" i="23"/>
  <c r="CT20" i="23"/>
  <c r="CT21" i="23"/>
  <c r="CT22" i="23"/>
  <c r="CT23" i="23"/>
  <c r="CT24" i="23"/>
  <c r="CT25" i="23"/>
  <c r="CT26" i="23"/>
  <c r="CT27" i="23"/>
  <c r="CT28" i="23"/>
  <c r="CT29" i="23"/>
  <c r="CT31" i="23"/>
  <c r="CT32" i="23"/>
  <c r="CT33" i="23"/>
  <c r="CT34" i="23"/>
  <c r="CT35" i="23"/>
  <c r="CT36" i="23"/>
  <c r="CT37" i="23"/>
  <c r="CT38" i="23"/>
  <c r="CT39" i="23"/>
  <c r="CT40" i="23"/>
  <c r="CT41" i="23"/>
  <c r="CT42" i="23"/>
  <c r="CT43" i="23"/>
  <c r="CT44" i="23"/>
  <c r="CT45" i="23"/>
  <c r="CT46" i="23"/>
  <c r="CT47" i="23"/>
  <c r="CT48" i="23"/>
  <c r="CT49" i="23"/>
  <c r="CT50" i="23"/>
  <c r="CT51" i="23"/>
  <c r="CT52" i="23"/>
  <c r="CT53" i="23"/>
  <c r="CT54" i="23"/>
  <c r="CT30" i="23"/>
  <c r="CT55" i="23"/>
  <c r="CT56" i="23"/>
  <c r="CT57" i="23"/>
  <c r="CT58" i="23"/>
  <c r="CT59" i="23"/>
  <c r="CT60" i="23"/>
  <c r="CT61" i="23"/>
  <c r="CT62" i="23"/>
  <c r="CT63" i="23"/>
  <c r="CT64" i="23"/>
  <c r="CT65" i="23"/>
  <c r="CT66" i="23"/>
  <c r="CT67" i="23"/>
  <c r="CT68" i="23"/>
  <c r="CT69" i="23"/>
  <c r="CT70" i="23"/>
  <c r="CT71" i="23"/>
  <c r="CT72" i="23"/>
  <c r="CT73" i="23"/>
  <c r="CT74" i="23"/>
  <c r="CT75" i="23"/>
  <c r="CT76" i="23"/>
  <c r="CT77" i="23"/>
  <c r="CT78" i="23"/>
  <c r="CT79" i="23"/>
  <c r="CT80" i="23"/>
  <c r="CT81" i="23"/>
  <c r="CT83" i="23"/>
  <c r="CT84" i="23"/>
  <c r="CT85" i="23"/>
  <c r="CT86" i="23"/>
  <c r="CT87" i="23"/>
  <c r="CT88" i="23"/>
  <c r="CT89" i="23"/>
  <c r="CT90" i="23"/>
  <c r="CT91" i="23"/>
  <c r="CT92" i="23"/>
  <c r="CT93" i="23"/>
  <c r="CT94" i="23"/>
  <c r="CT95" i="23"/>
  <c r="CT96" i="23"/>
  <c r="CT97" i="23"/>
  <c r="CT98" i="23"/>
  <c r="CT99" i="23"/>
  <c r="CT100" i="23"/>
  <c r="CT101" i="23"/>
  <c r="CT102" i="23"/>
  <c r="CT103" i="23"/>
  <c r="CT82" i="23"/>
  <c r="CC4" i="21"/>
  <c r="CC8" i="21"/>
  <c r="CC12" i="21"/>
  <c r="CC5" i="21"/>
  <c r="CC9" i="21"/>
  <c r="CC6" i="21"/>
  <c r="CC10" i="21"/>
  <c r="CC14" i="21"/>
  <c r="CC17" i="21"/>
  <c r="CC21" i="21"/>
  <c r="CC25" i="21"/>
  <c r="CC29" i="21"/>
  <c r="CC33" i="21"/>
  <c r="CC37" i="21"/>
  <c r="CC41" i="21"/>
  <c r="CC45" i="21"/>
  <c r="CC3" i="21"/>
  <c r="CC7" i="21"/>
  <c r="CC11" i="21"/>
  <c r="CC13" i="21"/>
  <c r="CC18" i="21"/>
  <c r="CC22" i="21"/>
  <c r="CC26" i="21"/>
  <c r="CC30" i="21"/>
  <c r="CC34" i="21"/>
  <c r="CC19" i="21"/>
  <c r="CC23" i="21"/>
  <c r="CC27" i="21"/>
  <c r="CC31" i="21"/>
  <c r="CC35" i="21"/>
  <c r="CC15" i="21"/>
  <c r="CC16" i="21"/>
  <c r="CC20" i="21"/>
  <c r="CC24" i="21"/>
  <c r="CC36" i="21"/>
  <c r="CC39" i="21"/>
  <c r="CC47" i="21"/>
  <c r="CC52" i="21"/>
  <c r="CC56" i="21"/>
  <c r="CC60" i="21"/>
  <c r="CC64" i="21"/>
  <c r="CC68" i="21"/>
  <c r="CC72" i="21"/>
  <c r="CC76" i="21"/>
  <c r="CC80" i="21"/>
  <c r="CC84" i="21"/>
  <c r="CC88" i="21"/>
  <c r="CC28" i="21"/>
  <c r="CC38" i="21"/>
  <c r="CC44" i="21"/>
  <c r="CC46" i="21"/>
  <c r="CC49" i="21"/>
  <c r="CC53" i="21"/>
  <c r="CC57" i="21"/>
  <c r="CC61" i="21"/>
  <c r="CC65" i="21"/>
  <c r="CC69" i="21"/>
  <c r="CC73" i="21"/>
  <c r="CC77" i="21"/>
  <c r="CC81" i="21"/>
  <c r="CC85" i="21"/>
  <c r="CC89" i="21"/>
  <c r="CC43" i="21"/>
  <c r="CC50" i="21"/>
  <c r="CC54" i="21"/>
  <c r="CC58" i="21"/>
  <c r="CC62" i="21"/>
  <c r="CC66" i="21"/>
  <c r="CC70" i="21"/>
  <c r="CC74" i="21"/>
  <c r="CC78" i="21"/>
  <c r="CC82" i="21"/>
  <c r="CC86" i="21"/>
  <c r="CC90" i="21"/>
  <c r="CC32" i="21"/>
  <c r="CC40" i="21"/>
  <c r="CC42" i="21"/>
  <c r="CC48" i="21"/>
  <c r="CC51" i="21"/>
  <c r="CC55" i="21"/>
  <c r="CC59" i="21"/>
  <c r="CC63" i="21"/>
  <c r="CC67" i="21"/>
  <c r="CC71" i="21"/>
  <c r="CC75" i="21"/>
  <c r="CC79" i="21"/>
  <c r="CC83" i="21"/>
  <c r="CC87" i="21"/>
  <c r="CC92" i="21"/>
  <c r="CC96" i="21"/>
  <c r="CC100" i="21"/>
  <c r="CC93" i="21"/>
  <c r="CC97" i="21"/>
  <c r="CC101" i="21"/>
  <c r="CC94" i="21"/>
  <c r="CC98" i="21"/>
  <c r="CC102" i="21"/>
  <c r="CC91" i="21"/>
  <c r="CC95" i="21"/>
  <c r="CC99" i="21"/>
  <c r="CC103" i="21"/>
  <c r="BY3" i="23"/>
  <c r="BY4" i="23"/>
  <c r="BY5" i="23"/>
  <c r="BY7" i="23"/>
  <c r="BY9" i="23"/>
  <c r="BY11" i="23"/>
  <c r="BY12" i="23"/>
  <c r="BY13" i="23"/>
  <c r="BY14" i="23"/>
  <c r="BY15" i="23"/>
  <c r="BY16" i="23"/>
  <c r="BY17" i="23"/>
  <c r="BY18" i="23"/>
  <c r="BY19" i="23"/>
  <c r="BY20" i="23"/>
  <c r="BY21" i="23"/>
  <c r="BY22" i="23"/>
  <c r="BY23" i="23"/>
  <c r="BY24" i="23"/>
  <c r="BY25" i="23"/>
  <c r="BY26" i="23"/>
  <c r="BY27" i="23"/>
  <c r="BY28" i="23"/>
  <c r="BY29" i="23"/>
  <c r="BY30" i="23"/>
  <c r="BY31" i="23"/>
  <c r="BY6" i="23"/>
  <c r="BY8" i="23"/>
  <c r="BY10" i="23"/>
  <c r="BY32" i="23"/>
  <c r="BY33" i="23"/>
  <c r="BY34" i="23"/>
  <c r="BY35" i="23"/>
  <c r="BY36" i="23"/>
  <c r="BY37" i="23"/>
  <c r="BY38" i="23"/>
  <c r="BY39" i="23"/>
  <c r="BY40" i="23"/>
  <c r="BY41" i="23"/>
  <c r="BY42" i="23"/>
  <c r="BY43" i="23"/>
  <c r="BY44" i="23"/>
  <c r="BY45" i="23"/>
  <c r="BY46" i="23"/>
  <c r="BY47" i="23"/>
  <c r="BY48" i="23"/>
  <c r="BY49" i="23"/>
  <c r="BY50" i="23"/>
  <c r="BY51" i="23"/>
  <c r="BY52" i="23"/>
  <c r="BY53" i="23"/>
  <c r="BY54" i="23"/>
  <c r="BY55" i="23"/>
  <c r="BY56" i="23"/>
  <c r="BY57" i="23"/>
  <c r="BY58" i="23"/>
  <c r="BY59" i="23"/>
  <c r="BY60" i="23"/>
  <c r="BY61" i="23"/>
  <c r="BY62" i="23"/>
  <c r="BY63" i="23"/>
  <c r="BY64" i="23"/>
  <c r="BY65" i="23"/>
  <c r="BY66" i="23"/>
  <c r="BY67" i="23"/>
  <c r="BY68" i="23"/>
  <c r="BY69" i="23"/>
  <c r="BY70" i="23"/>
  <c r="BY71" i="23"/>
  <c r="BY72" i="23"/>
  <c r="BY73" i="23"/>
  <c r="BY74" i="23"/>
  <c r="BY75" i="23"/>
  <c r="BY76" i="23"/>
  <c r="BY77" i="23"/>
  <c r="BY78" i="23"/>
  <c r="BY79" i="23"/>
  <c r="BY80" i="23"/>
  <c r="BY81" i="23"/>
  <c r="BY82" i="23"/>
  <c r="BY83" i="23"/>
  <c r="BY84" i="23"/>
  <c r="BY85" i="23"/>
  <c r="BY86" i="23"/>
  <c r="BY87" i="23"/>
  <c r="BY88" i="23"/>
  <c r="BY89" i="23"/>
  <c r="BY90" i="23"/>
  <c r="BY91" i="23"/>
  <c r="BY92" i="23"/>
  <c r="BY93" i="23"/>
  <c r="BY94" i="23"/>
  <c r="BY95" i="23"/>
  <c r="BY96" i="23"/>
  <c r="BY97" i="23"/>
  <c r="BY98" i="23"/>
  <c r="BY99" i="23"/>
  <c r="BY100" i="23"/>
  <c r="BY101" i="23"/>
  <c r="BY102" i="23"/>
  <c r="BY103" i="23"/>
  <c r="CQ63" i="20"/>
  <c r="CQ65" i="20"/>
  <c r="CQ67" i="20"/>
  <c r="CQ69" i="20"/>
  <c r="CQ71" i="20"/>
  <c r="CQ73" i="20"/>
  <c r="CQ75" i="20"/>
  <c r="CQ77" i="20"/>
  <c r="CQ80" i="20"/>
  <c r="CQ85" i="20"/>
  <c r="CQ88" i="20"/>
  <c r="CQ93" i="20"/>
  <c r="CQ78" i="20"/>
  <c r="CQ79" i="20"/>
  <c r="CQ86" i="20"/>
  <c r="CQ87" i="20"/>
  <c r="CQ94" i="20"/>
  <c r="CQ95" i="20"/>
  <c r="CQ64" i="20"/>
  <c r="CQ66" i="20"/>
  <c r="CQ68" i="20"/>
  <c r="CQ70" i="20"/>
  <c r="CQ72" i="20"/>
  <c r="CQ74" i="20"/>
  <c r="CQ76" i="20"/>
  <c r="CQ81" i="20"/>
  <c r="CQ84" i="20"/>
  <c r="CQ89" i="20"/>
  <c r="CQ92" i="20"/>
  <c r="CQ82" i="20"/>
  <c r="CQ83" i="20"/>
  <c r="CQ90" i="20"/>
  <c r="CQ91" i="20"/>
  <c r="CQ102" i="20"/>
  <c r="CQ96" i="20"/>
  <c r="CQ98" i="20"/>
  <c r="CQ103" i="20"/>
  <c r="CQ100" i="20"/>
  <c r="CQ97" i="20"/>
  <c r="CQ99" i="20"/>
  <c r="CQ101" i="20"/>
  <c r="CQ3" i="23"/>
  <c r="CQ6" i="23"/>
  <c r="CQ8" i="23"/>
  <c r="CQ10" i="23"/>
  <c r="CQ11" i="23"/>
  <c r="CQ12" i="23"/>
  <c r="CQ13" i="23"/>
  <c r="CQ14" i="23"/>
  <c r="CQ15" i="23"/>
  <c r="CQ16" i="23"/>
  <c r="CQ17" i="23"/>
  <c r="CQ18" i="23"/>
  <c r="CQ19" i="23"/>
  <c r="CQ20" i="23"/>
  <c r="CQ21" i="23"/>
  <c r="CQ22" i="23"/>
  <c r="CQ23" i="23"/>
  <c r="CQ24" i="23"/>
  <c r="CQ25" i="23"/>
  <c r="CQ26" i="23"/>
  <c r="CQ27" i="23"/>
  <c r="CQ28" i="23"/>
  <c r="CQ29" i="23"/>
  <c r="CQ4" i="23"/>
  <c r="CQ5" i="23"/>
  <c r="CQ7" i="23"/>
  <c r="CQ9" i="23"/>
  <c r="CQ30" i="23"/>
  <c r="CQ31" i="23"/>
  <c r="CQ32" i="23"/>
  <c r="CQ33" i="23"/>
  <c r="CQ34" i="23"/>
  <c r="CQ35" i="23"/>
  <c r="CQ36" i="23"/>
  <c r="CQ37" i="23"/>
  <c r="CQ38" i="23"/>
  <c r="CQ39" i="23"/>
  <c r="CQ40" i="23"/>
  <c r="CQ41" i="23"/>
  <c r="CQ42" i="23"/>
  <c r="CQ43" i="23"/>
  <c r="CQ44" i="23"/>
  <c r="CQ45" i="23"/>
  <c r="CQ46" i="23"/>
  <c r="CQ47" i="23"/>
  <c r="CQ48" i="23"/>
  <c r="CQ49" i="23"/>
  <c r="CQ50" i="23"/>
  <c r="CQ51" i="23"/>
  <c r="CQ52" i="23"/>
  <c r="CQ53" i="23"/>
  <c r="CQ55" i="23"/>
  <c r="CQ56" i="23"/>
  <c r="CQ57" i="23"/>
  <c r="CQ58" i="23"/>
  <c r="CQ59" i="23"/>
  <c r="CQ60" i="23"/>
  <c r="CQ61" i="23"/>
  <c r="CQ62" i="23"/>
  <c r="CQ63" i="23"/>
  <c r="CQ64" i="23"/>
  <c r="CQ65" i="23"/>
  <c r="CQ66" i="23"/>
  <c r="CQ67" i="23"/>
  <c r="CQ68" i="23"/>
  <c r="CQ69" i="23"/>
  <c r="CQ70" i="23"/>
  <c r="CQ71" i="23"/>
  <c r="CQ72" i="23"/>
  <c r="CQ73" i="23"/>
  <c r="CQ74" i="23"/>
  <c r="CQ75" i="23"/>
  <c r="CQ76" i="23"/>
  <c r="CQ77" i="23"/>
  <c r="CQ78" i="23"/>
  <c r="CQ79" i="23"/>
  <c r="CQ80" i="23"/>
  <c r="CQ81" i="23"/>
  <c r="CQ54" i="23"/>
  <c r="CQ82" i="23"/>
  <c r="CQ83" i="23"/>
  <c r="CQ84" i="23"/>
  <c r="CQ85" i="23"/>
  <c r="CQ86" i="23"/>
  <c r="CQ87" i="23"/>
  <c r="CQ88" i="23"/>
  <c r="CQ89" i="23"/>
  <c r="CQ90" i="23"/>
  <c r="CQ91" i="23"/>
  <c r="CQ92" i="23"/>
  <c r="CQ93" i="23"/>
  <c r="CQ94" i="23"/>
  <c r="CQ95" i="23"/>
  <c r="CQ96" i="23"/>
  <c r="CQ97" i="23"/>
  <c r="CQ98" i="23"/>
  <c r="CQ99" i="23"/>
  <c r="CQ100" i="23"/>
  <c r="CQ101" i="23"/>
  <c r="CQ102" i="23"/>
  <c r="CQ103" i="23"/>
  <c r="CB5" i="21"/>
  <c r="CB9" i="21"/>
  <c r="CB13" i="21"/>
  <c r="CB6" i="21"/>
  <c r="CB10" i="21"/>
  <c r="CB3" i="21"/>
  <c r="CB4" i="21"/>
  <c r="CB7" i="21"/>
  <c r="CB8" i="21"/>
  <c r="CB11" i="21"/>
  <c r="CB12" i="21"/>
  <c r="CB18" i="21"/>
  <c r="CB22" i="21"/>
  <c r="CB26" i="21"/>
  <c r="CB30" i="21"/>
  <c r="CB34" i="21"/>
  <c r="CB38" i="21"/>
  <c r="CB42" i="21"/>
  <c r="CB46" i="21"/>
  <c r="CB19" i="21"/>
  <c r="CB23" i="21"/>
  <c r="CB27" i="21"/>
  <c r="CB31" i="21"/>
  <c r="CB15" i="21"/>
  <c r="CB16" i="21"/>
  <c r="CB20" i="21"/>
  <c r="CB24" i="21"/>
  <c r="CB28" i="21"/>
  <c r="CB32" i="21"/>
  <c r="CB36" i="21"/>
  <c r="CB14" i="21"/>
  <c r="CB17" i="21"/>
  <c r="CB21" i="21"/>
  <c r="CB25" i="21"/>
  <c r="CB33" i="21"/>
  <c r="CB41" i="21"/>
  <c r="CB44" i="21"/>
  <c r="CB49" i="21"/>
  <c r="CB53" i="21"/>
  <c r="CB57" i="21"/>
  <c r="CB61" i="21"/>
  <c r="CB65" i="21"/>
  <c r="CB69" i="21"/>
  <c r="CB73" i="21"/>
  <c r="CB77" i="21"/>
  <c r="CB81" i="21"/>
  <c r="CB85" i="21"/>
  <c r="CB89" i="21"/>
  <c r="CB43" i="21"/>
  <c r="CB50" i="21"/>
  <c r="CB54" i="21"/>
  <c r="CB58" i="21"/>
  <c r="CB62" i="21"/>
  <c r="CB66" i="21"/>
  <c r="CB70" i="21"/>
  <c r="CB74" i="21"/>
  <c r="CB78" i="21"/>
  <c r="CB82" i="21"/>
  <c r="CB86" i="21"/>
  <c r="CB90" i="21"/>
  <c r="CB29" i="21"/>
  <c r="CB40" i="21"/>
  <c r="CB45" i="21"/>
  <c r="CB48" i="21"/>
  <c r="CB51" i="21"/>
  <c r="CB55" i="21"/>
  <c r="CB59" i="21"/>
  <c r="CB63" i="21"/>
  <c r="CB67" i="21"/>
  <c r="CB71" i="21"/>
  <c r="CB75" i="21"/>
  <c r="CB79" i="21"/>
  <c r="CB83" i="21"/>
  <c r="CB87" i="21"/>
  <c r="CB35" i="21"/>
  <c r="CB37" i="21"/>
  <c r="CB39" i="21"/>
  <c r="CB47" i="21"/>
  <c r="CB52" i="21"/>
  <c r="CB56" i="21"/>
  <c r="CB60" i="21"/>
  <c r="CB64" i="21"/>
  <c r="CB68" i="21"/>
  <c r="CB72" i="21"/>
  <c r="CB76" i="21"/>
  <c r="CB80" i="21"/>
  <c r="CB84" i="21"/>
  <c r="CB88" i="21"/>
  <c r="CB93" i="21"/>
  <c r="CB97" i="21"/>
  <c r="CB101" i="21"/>
  <c r="CB94" i="21"/>
  <c r="CB98" i="21"/>
  <c r="CB102" i="21"/>
  <c r="CB91" i="21"/>
  <c r="CB95" i="21"/>
  <c r="CB99" i="21"/>
  <c r="CB103" i="21"/>
  <c r="CB92" i="21"/>
  <c r="CB96" i="21"/>
  <c r="CB100" i="21"/>
  <c r="CA63" i="20"/>
  <c r="CA65" i="20"/>
  <c r="CA67" i="20"/>
  <c r="CA69" i="20"/>
  <c r="CA71" i="20"/>
  <c r="CA73" i="20"/>
  <c r="CA75" i="20"/>
  <c r="CA77" i="20"/>
  <c r="CA78" i="20"/>
  <c r="CA79" i="20"/>
  <c r="CA98" i="6"/>
  <c r="CA64" i="20"/>
  <c r="CA66" i="20"/>
  <c r="CA68" i="20"/>
  <c r="CA70" i="20"/>
  <c r="CA72" i="20"/>
  <c r="CA74" i="20"/>
  <c r="CA76" i="20"/>
  <c r="CA102" i="20"/>
  <c r="CA88" i="20"/>
  <c r="CA83" i="20"/>
  <c r="CA90" i="20"/>
  <c r="CA81" i="20"/>
  <c r="CA84" i="20"/>
  <c r="CA95" i="20"/>
  <c r="CA91" i="20"/>
  <c r="CA103" i="20"/>
  <c r="CA100" i="20"/>
  <c r="CA93" i="20"/>
  <c r="CA99" i="20"/>
  <c r="CA92" i="20"/>
  <c r="CA87" i="20"/>
  <c r="CA80" i="20"/>
  <c r="CA98" i="20"/>
  <c r="CA86" i="20"/>
  <c r="CA82" i="20"/>
  <c r="CA96" i="20"/>
  <c r="CA101" i="20"/>
  <c r="CA94" i="20"/>
  <c r="CA97" i="20"/>
  <c r="CA89" i="20"/>
  <c r="CA85" i="20"/>
  <c r="CD5" i="22"/>
  <c r="CD9" i="22"/>
  <c r="CD13" i="22"/>
  <c r="CD6" i="22"/>
  <c r="CD10" i="22"/>
  <c r="CD3" i="22"/>
  <c r="CD7" i="22"/>
  <c r="CD11" i="22"/>
  <c r="CD4" i="22"/>
  <c r="CD8" i="22"/>
  <c r="CD16" i="22"/>
  <c r="CD20" i="22"/>
  <c r="CD24" i="22"/>
  <c r="CD28" i="22"/>
  <c r="CD32" i="22"/>
  <c r="CD36" i="22"/>
  <c r="CD40" i="22"/>
  <c r="CD44" i="22"/>
  <c r="CD48" i="22"/>
  <c r="CD52" i="22"/>
  <c r="CD56" i="22"/>
  <c r="CD60" i="22"/>
  <c r="CD17" i="22"/>
  <c r="CD21" i="22"/>
  <c r="CD25" i="22"/>
  <c r="CD29" i="22"/>
  <c r="CD33" i="22"/>
  <c r="CD37" i="22"/>
  <c r="CD41" i="22"/>
  <c r="CD45" i="22"/>
  <c r="CD49" i="22"/>
  <c r="CD53" i="22"/>
  <c r="CD57" i="22"/>
  <c r="CD61" i="22"/>
  <c r="CD65" i="22"/>
  <c r="CD18" i="22"/>
  <c r="CD22" i="22"/>
  <c r="CD26" i="22"/>
  <c r="CD30" i="22"/>
  <c r="CD34" i="22"/>
  <c r="CD38" i="22"/>
  <c r="CD42" i="22"/>
  <c r="CD46" i="22"/>
  <c r="CD50" i="22"/>
  <c r="CD54" i="22"/>
  <c r="CD58" i="22"/>
  <c r="CD62" i="22"/>
  <c r="CD12" i="22"/>
  <c r="CD14" i="22"/>
  <c r="CD15" i="22"/>
  <c r="CD19" i="22"/>
  <c r="CD23" i="22"/>
  <c r="CD27" i="22"/>
  <c r="CD31" i="22"/>
  <c r="CD35" i="22"/>
  <c r="CD39" i="22"/>
  <c r="CD43" i="22"/>
  <c r="CD47" i="22"/>
  <c r="CD51" i="22"/>
  <c r="CD55" i="22"/>
  <c r="CD59" i="22"/>
  <c r="CD67" i="22"/>
  <c r="CD71" i="22"/>
  <c r="CD75" i="22"/>
  <c r="CD79" i="22"/>
  <c r="CD83" i="22"/>
  <c r="CD87" i="22"/>
  <c r="CD91" i="22"/>
  <c r="CD95" i="22"/>
  <c r="CD69" i="22"/>
  <c r="CD73" i="22"/>
  <c r="CD77" i="22"/>
  <c r="CD81" i="22"/>
  <c r="CD85" i="22"/>
  <c r="CD89" i="22"/>
  <c r="CD93" i="22"/>
  <c r="CD97" i="22"/>
  <c r="CD101" i="22"/>
  <c r="CD63" i="22"/>
  <c r="CD64" i="22"/>
  <c r="CD66" i="22"/>
  <c r="CD70" i="22"/>
  <c r="CD74" i="22"/>
  <c r="CD78" i="22"/>
  <c r="CD82" i="22"/>
  <c r="CD86" i="22"/>
  <c r="CD90" i="22"/>
  <c r="CD94" i="22"/>
  <c r="CD98" i="22"/>
  <c r="CD102" i="22"/>
  <c r="CD99" i="22"/>
  <c r="CD103" i="22"/>
  <c r="CD68" i="22"/>
  <c r="CD76" i="22"/>
  <c r="CD84" i="22"/>
  <c r="CD92" i="22"/>
  <c r="CD96" i="22"/>
  <c r="CD100" i="22"/>
  <c r="CD72" i="22"/>
  <c r="CD80" i="22"/>
  <c r="CD88" i="22"/>
  <c r="BZ3" i="21"/>
  <c r="BZ7" i="21"/>
  <c r="BZ11" i="21"/>
  <c r="BZ15" i="21"/>
  <c r="BZ4" i="21"/>
  <c r="BZ8" i="21"/>
  <c r="BZ12" i="21"/>
  <c r="BZ16" i="21"/>
  <c r="BZ20" i="21"/>
  <c r="BZ24" i="21"/>
  <c r="BZ28" i="21"/>
  <c r="BZ32" i="21"/>
  <c r="BZ36" i="21"/>
  <c r="BZ40" i="21"/>
  <c r="BZ44" i="21"/>
  <c r="BZ48" i="21"/>
  <c r="BZ17" i="21"/>
  <c r="BZ21" i="21"/>
  <c r="BZ25" i="21"/>
  <c r="BZ29" i="21"/>
  <c r="BZ33" i="21"/>
  <c r="BZ5" i="21"/>
  <c r="BZ9" i="21"/>
  <c r="BZ14" i="21"/>
  <c r="BZ18" i="21"/>
  <c r="BZ22" i="21"/>
  <c r="BZ26" i="21"/>
  <c r="BZ30" i="21"/>
  <c r="BZ34" i="21"/>
  <c r="BZ6" i="21"/>
  <c r="BZ10" i="21"/>
  <c r="BZ13" i="21"/>
  <c r="BZ19" i="21"/>
  <c r="BZ23" i="21"/>
  <c r="BZ31" i="21"/>
  <c r="BZ43" i="21"/>
  <c r="BZ45" i="21"/>
  <c r="BZ51" i="21"/>
  <c r="BZ55" i="21"/>
  <c r="BZ59" i="21"/>
  <c r="BZ63" i="21"/>
  <c r="BZ67" i="21"/>
  <c r="BZ71" i="21"/>
  <c r="BZ75" i="21"/>
  <c r="BZ79" i="21"/>
  <c r="BZ83" i="21"/>
  <c r="BZ87" i="21"/>
  <c r="BZ42" i="21"/>
  <c r="BZ52" i="21"/>
  <c r="BZ56" i="21"/>
  <c r="BZ60" i="21"/>
  <c r="BZ64" i="21"/>
  <c r="BZ68" i="21"/>
  <c r="BZ72" i="21"/>
  <c r="BZ76" i="21"/>
  <c r="BZ80" i="21"/>
  <c r="BZ84" i="21"/>
  <c r="BZ88" i="21"/>
  <c r="BZ27" i="21"/>
  <c r="BZ35" i="21"/>
  <c r="BZ37" i="21"/>
  <c r="BZ39" i="21"/>
  <c r="BZ41" i="21"/>
  <c r="BZ47" i="21"/>
  <c r="BZ49" i="21"/>
  <c r="BZ53" i="21"/>
  <c r="BZ57" i="21"/>
  <c r="BZ61" i="21"/>
  <c r="BZ65" i="21"/>
  <c r="BZ69" i="21"/>
  <c r="BZ73" i="21"/>
  <c r="BZ77" i="21"/>
  <c r="BZ81" i="21"/>
  <c r="BZ85" i="21"/>
  <c r="BZ89" i="21"/>
  <c r="BZ38" i="21"/>
  <c r="BZ46" i="21"/>
  <c r="BZ50" i="21"/>
  <c r="BZ54" i="21"/>
  <c r="BZ58" i="21"/>
  <c r="BZ62" i="21"/>
  <c r="BZ66" i="21"/>
  <c r="BZ70" i="21"/>
  <c r="BZ74" i="21"/>
  <c r="BZ78" i="21"/>
  <c r="BZ82" i="21"/>
  <c r="BZ86" i="21"/>
  <c r="BZ90" i="21"/>
  <c r="BZ91" i="21"/>
  <c r="BZ95" i="21"/>
  <c r="BZ99" i="21"/>
  <c r="BZ103" i="21"/>
  <c r="BZ92" i="21"/>
  <c r="BZ96" i="21"/>
  <c r="BZ100" i="21"/>
  <c r="BZ93" i="21"/>
  <c r="BZ97" i="21"/>
  <c r="BZ101" i="21"/>
  <c r="BZ94" i="21"/>
  <c r="BZ98" i="21"/>
  <c r="BZ102" i="21"/>
  <c r="CN3" i="23"/>
  <c r="CN4" i="23"/>
  <c r="CN7" i="23"/>
  <c r="CN9" i="23"/>
  <c r="CN5" i="23"/>
  <c r="CN11" i="23"/>
  <c r="CN12" i="23"/>
  <c r="CN13" i="23"/>
  <c r="CN14" i="23"/>
  <c r="CN15" i="23"/>
  <c r="CN16" i="23"/>
  <c r="CN17" i="23"/>
  <c r="CN18" i="23"/>
  <c r="CN19" i="23"/>
  <c r="CN20" i="23"/>
  <c r="CN21" i="23"/>
  <c r="CN22" i="23"/>
  <c r="CN23" i="23"/>
  <c r="CN24" i="23"/>
  <c r="CN25" i="23"/>
  <c r="CN26" i="23"/>
  <c r="CN27" i="23"/>
  <c r="CN28" i="23"/>
  <c r="CN6" i="23"/>
  <c r="CN8" i="23"/>
  <c r="CN10" i="23"/>
  <c r="CN29" i="23"/>
  <c r="CN30" i="23"/>
  <c r="CN31" i="23"/>
  <c r="CN32" i="23"/>
  <c r="CN33" i="23"/>
  <c r="CN34" i="23"/>
  <c r="CN35" i="23"/>
  <c r="CN36" i="23"/>
  <c r="CN37" i="23"/>
  <c r="CN38" i="23"/>
  <c r="CN39" i="23"/>
  <c r="CN40" i="23"/>
  <c r="CN41" i="23"/>
  <c r="CN42" i="23"/>
  <c r="CN43" i="23"/>
  <c r="CN44" i="23"/>
  <c r="CN45" i="23"/>
  <c r="CN46" i="23"/>
  <c r="CN47" i="23"/>
  <c r="CN48" i="23"/>
  <c r="CN49" i="23"/>
  <c r="CN50" i="23"/>
  <c r="CN51" i="23"/>
  <c r="CN52" i="23"/>
  <c r="CN53" i="23"/>
  <c r="CN55" i="23"/>
  <c r="CN56" i="23"/>
  <c r="CN57" i="23"/>
  <c r="CN58" i="23"/>
  <c r="CN59" i="23"/>
  <c r="CN60" i="23"/>
  <c r="CN61" i="23"/>
  <c r="CN62" i="23"/>
  <c r="CN63" i="23"/>
  <c r="CN64" i="23"/>
  <c r="CN65" i="23"/>
  <c r="CN66" i="23"/>
  <c r="CN67" i="23"/>
  <c r="CN68" i="23"/>
  <c r="CN69" i="23"/>
  <c r="CN70" i="23"/>
  <c r="CN71" i="23"/>
  <c r="CN72" i="23"/>
  <c r="CN73" i="23"/>
  <c r="CN74" i="23"/>
  <c r="CN75" i="23"/>
  <c r="CN76" i="23"/>
  <c r="CN77" i="23"/>
  <c r="CN78" i="23"/>
  <c r="CN79" i="23"/>
  <c r="CN80" i="23"/>
  <c r="CN81" i="23"/>
  <c r="CN82" i="23"/>
  <c r="CN54" i="23"/>
  <c r="CN83" i="23"/>
  <c r="CN84" i="23"/>
  <c r="CN85" i="23"/>
  <c r="CN86" i="23"/>
  <c r="CN87" i="23"/>
  <c r="CN88" i="23"/>
  <c r="CN89" i="23"/>
  <c r="CN90" i="23"/>
  <c r="CN91" i="23"/>
  <c r="CN92" i="23"/>
  <c r="CN93" i="23"/>
  <c r="CN94" i="23"/>
  <c r="CN95" i="23"/>
  <c r="CN96" i="23"/>
  <c r="CN97" i="23"/>
  <c r="CN98" i="23"/>
  <c r="CN99" i="23"/>
  <c r="CN100" i="23"/>
  <c r="CN101" i="23"/>
  <c r="CN102" i="23"/>
  <c r="CN103" i="23"/>
  <c r="CE4" i="22"/>
  <c r="CE8" i="22"/>
  <c r="CE12" i="22"/>
  <c r="CE5" i="22"/>
  <c r="CE9" i="22"/>
  <c r="CE13" i="22"/>
  <c r="CE6" i="22"/>
  <c r="CE10" i="22"/>
  <c r="CE3" i="22"/>
  <c r="CE7" i="22"/>
  <c r="CE14" i="22"/>
  <c r="CE15" i="22"/>
  <c r="CE19" i="22"/>
  <c r="CE23" i="22"/>
  <c r="CE27" i="22"/>
  <c r="CE31" i="22"/>
  <c r="CE35" i="22"/>
  <c r="CE39" i="22"/>
  <c r="CE43" i="22"/>
  <c r="CE47" i="22"/>
  <c r="CE51" i="22"/>
  <c r="CE55" i="22"/>
  <c r="CE59" i="22"/>
  <c r="CE63" i="22"/>
  <c r="CE16" i="22"/>
  <c r="CE20" i="22"/>
  <c r="CE24" i="22"/>
  <c r="CE28" i="22"/>
  <c r="CE32" i="22"/>
  <c r="CE36" i="22"/>
  <c r="CE40" i="22"/>
  <c r="CE44" i="22"/>
  <c r="CE48" i="22"/>
  <c r="CE52" i="22"/>
  <c r="CE56" i="22"/>
  <c r="CE60" i="22"/>
  <c r="CE64" i="22"/>
  <c r="CE11" i="22"/>
  <c r="CE17" i="22"/>
  <c r="CE21" i="22"/>
  <c r="CE25" i="22"/>
  <c r="CE29" i="22"/>
  <c r="CE33" i="22"/>
  <c r="CE37" i="22"/>
  <c r="CE41" i="22"/>
  <c r="CE45" i="22"/>
  <c r="CE49" i="22"/>
  <c r="CE53" i="22"/>
  <c r="CE57" i="22"/>
  <c r="CE61" i="22"/>
  <c r="CE18" i="22"/>
  <c r="CE22" i="22"/>
  <c r="CE26" i="22"/>
  <c r="CE30" i="22"/>
  <c r="CE34" i="22"/>
  <c r="CE38" i="22"/>
  <c r="CE42" i="22"/>
  <c r="CE46" i="22"/>
  <c r="CE50" i="22"/>
  <c r="CE54" i="22"/>
  <c r="CE58" i="22"/>
  <c r="CE66" i="22"/>
  <c r="CE70" i="22"/>
  <c r="CE74" i="22"/>
  <c r="CE78" i="22"/>
  <c r="CE82" i="22"/>
  <c r="CE86" i="22"/>
  <c r="CE90" i="22"/>
  <c r="CE94" i="22"/>
  <c r="CE62" i="22"/>
  <c r="CE68" i="22"/>
  <c r="CE72" i="22"/>
  <c r="CE76" i="22"/>
  <c r="CE80" i="22"/>
  <c r="CE84" i="22"/>
  <c r="CE88" i="22"/>
  <c r="CE92" i="22"/>
  <c r="CE96" i="22"/>
  <c r="CE100" i="22"/>
  <c r="CE69" i="22"/>
  <c r="CE73" i="22"/>
  <c r="CE77" i="22"/>
  <c r="CE81" i="22"/>
  <c r="CE85" i="22"/>
  <c r="CE89" i="22"/>
  <c r="CE93" i="22"/>
  <c r="CE97" i="22"/>
  <c r="CE101" i="22"/>
  <c r="CE67" i="22"/>
  <c r="CE75" i="22"/>
  <c r="CE83" i="22"/>
  <c r="CE91" i="22"/>
  <c r="CE98" i="22"/>
  <c r="CE99" i="22"/>
  <c r="CE102" i="22"/>
  <c r="CE103" i="22"/>
  <c r="CE65" i="22"/>
  <c r="CE71" i="22"/>
  <c r="CE79" i="22"/>
  <c r="CE87" i="22"/>
  <c r="CE95" i="22"/>
  <c r="CE3" i="23"/>
  <c r="CE5" i="23"/>
  <c r="CE11" i="23"/>
  <c r="CE12" i="23"/>
  <c r="CE13" i="23"/>
  <c r="CE14" i="23"/>
  <c r="CE15" i="23"/>
  <c r="CE16" i="23"/>
  <c r="CE17" i="23"/>
  <c r="CE18" i="23"/>
  <c r="CE19" i="23"/>
  <c r="CE20" i="23"/>
  <c r="CE21" i="23"/>
  <c r="CE22" i="23"/>
  <c r="CE23" i="23"/>
  <c r="CE24" i="23"/>
  <c r="CE25" i="23"/>
  <c r="CE26" i="23"/>
  <c r="CE27" i="23"/>
  <c r="CE28" i="23"/>
  <c r="CE29" i="23"/>
  <c r="CE7" i="23"/>
  <c r="CE9" i="23"/>
  <c r="CE4" i="23"/>
  <c r="CE6" i="23"/>
  <c r="CE8" i="23"/>
  <c r="CE10" i="23"/>
  <c r="CE30" i="23"/>
  <c r="CE31" i="23"/>
  <c r="CE32" i="23"/>
  <c r="CE33" i="23"/>
  <c r="CE34" i="23"/>
  <c r="CE35" i="23"/>
  <c r="CE36" i="23"/>
  <c r="CE37" i="23"/>
  <c r="CE38" i="23"/>
  <c r="CE39" i="23"/>
  <c r="CE40" i="23"/>
  <c r="CE41" i="23"/>
  <c r="CE42" i="23"/>
  <c r="CE43" i="23"/>
  <c r="CE44" i="23"/>
  <c r="CE45" i="23"/>
  <c r="CE46" i="23"/>
  <c r="CE47" i="23"/>
  <c r="CE48" i="23"/>
  <c r="CE49" i="23"/>
  <c r="CE50" i="23"/>
  <c r="CE51" i="23"/>
  <c r="CE52" i="23"/>
  <c r="CE53" i="23"/>
  <c r="CE55" i="23"/>
  <c r="CE56" i="23"/>
  <c r="CE57" i="23"/>
  <c r="CE58" i="23"/>
  <c r="CE59" i="23"/>
  <c r="CE60" i="23"/>
  <c r="CE61" i="23"/>
  <c r="CE62" i="23"/>
  <c r="CE63" i="23"/>
  <c r="CE64" i="23"/>
  <c r="CE65" i="23"/>
  <c r="CE66" i="23"/>
  <c r="CE67" i="23"/>
  <c r="CE68" i="23"/>
  <c r="CE69" i="23"/>
  <c r="CE70" i="23"/>
  <c r="CE71" i="23"/>
  <c r="CE72" i="23"/>
  <c r="CE73" i="23"/>
  <c r="CE74" i="23"/>
  <c r="CE75" i="23"/>
  <c r="CE76" i="23"/>
  <c r="CE77" i="23"/>
  <c r="CE78" i="23"/>
  <c r="CE79" i="23"/>
  <c r="CE80" i="23"/>
  <c r="CE81" i="23"/>
  <c r="CE54" i="23"/>
  <c r="CE82" i="23"/>
  <c r="CE83" i="23"/>
  <c r="CE84" i="23"/>
  <c r="CE85" i="23"/>
  <c r="CE86" i="23"/>
  <c r="CE87" i="23"/>
  <c r="CE88" i="23"/>
  <c r="CE89" i="23"/>
  <c r="CE90" i="23"/>
  <c r="CE91" i="23"/>
  <c r="CE92" i="23"/>
  <c r="CE93" i="23"/>
  <c r="CE94" i="23"/>
  <c r="CE95" i="23"/>
  <c r="CE96" i="23"/>
  <c r="CE97" i="23"/>
  <c r="CE98" i="23"/>
  <c r="CE99" i="23"/>
  <c r="CE100" i="23"/>
  <c r="CE101" i="23"/>
  <c r="CE102" i="23"/>
  <c r="CE103" i="23"/>
  <c r="CO3" i="23"/>
  <c r="CO4" i="23"/>
  <c r="CO5" i="23"/>
  <c r="CO7" i="23"/>
  <c r="CO9" i="23"/>
  <c r="CO11" i="23"/>
  <c r="CO12" i="23"/>
  <c r="CO13" i="23"/>
  <c r="CO14" i="23"/>
  <c r="CO15" i="23"/>
  <c r="CO16" i="23"/>
  <c r="CO17" i="23"/>
  <c r="CO18" i="23"/>
  <c r="CO19" i="23"/>
  <c r="CO20" i="23"/>
  <c r="CO21" i="23"/>
  <c r="CO22" i="23"/>
  <c r="CO23" i="23"/>
  <c r="CO24" i="23"/>
  <c r="CO25" i="23"/>
  <c r="CO26" i="23"/>
  <c r="CO27" i="23"/>
  <c r="CO28" i="23"/>
  <c r="CO29" i="23"/>
  <c r="CO30" i="23"/>
  <c r="CO6" i="23"/>
  <c r="CO8" i="23"/>
  <c r="CO10" i="23"/>
  <c r="CO31" i="23"/>
  <c r="CO32" i="23"/>
  <c r="CO33" i="23"/>
  <c r="CO34" i="23"/>
  <c r="CO35" i="23"/>
  <c r="CO36" i="23"/>
  <c r="CO37" i="23"/>
  <c r="CO38" i="23"/>
  <c r="CO39" i="23"/>
  <c r="CO40" i="23"/>
  <c r="CO41" i="23"/>
  <c r="CO42" i="23"/>
  <c r="CO43" i="23"/>
  <c r="CO44" i="23"/>
  <c r="CO45" i="23"/>
  <c r="CO46" i="23"/>
  <c r="CO47" i="23"/>
  <c r="CO48" i="23"/>
  <c r="CO49" i="23"/>
  <c r="CO50" i="23"/>
  <c r="CO51" i="23"/>
  <c r="CO52" i="23"/>
  <c r="CO53" i="23"/>
  <c r="CO54" i="23"/>
  <c r="CO55" i="23"/>
  <c r="CO56" i="23"/>
  <c r="CO57" i="23"/>
  <c r="CO58" i="23"/>
  <c r="CO59" i="23"/>
  <c r="CO60" i="23"/>
  <c r="CO61" i="23"/>
  <c r="CO62" i="23"/>
  <c r="CO63" i="23"/>
  <c r="CO64" i="23"/>
  <c r="CO65" i="23"/>
  <c r="CO66" i="23"/>
  <c r="CO67" i="23"/>
  <c r="CO68" i="23"/>
  <c r="CO69" i="23"/>
  <c r="CO70" i="23"/>
  <c r="CO71" i="23"/>
  <c r="CO72" i="23"/>
  <c r="CO73" i="23"/>
  <c r="CO74" i="23"/>
  <c r="CO75" i="23"/>
  <c r="CO76" i="23"/>
  <c r="CO77" i="23"/>
  <c r="CO78" i="23"/>
  <c r="CO79" i="23"/>
  <c r="CO80" i="23"/>
  <c r="CO81" i="23"/>
  <c r="CO82" i="23"/>
  <c r="CO83" i="23"/>
  <c r="CO84" i="23"/>
  <c r="CO85" i="23"/>
  <c r="CO86" i="23"/>
  <c r="CO87" i="23"/>
  <c r="CO88" i="23"/>
  <c r="CO89" i="23"/>
  <c r="CO90" i="23"/>
  <c r="CO91" i="23"/>
  <c r="CO92" i="23"/>
  <c r="CO93" i="23"/>
  <c r="CO94" i="23"/>
  <c r="CO95" i="23"/>
  <c r="CO96" i="23"/>
  <c r="CO97" i="23"/>
  <c r="CO98" i="23"/>
  <c r="CO99" i="23"/>
  <c r="CO100" i="23"/>
  <c r="CO101" i="23"/>
  <c r="CO102" i="23"/>
  <c r="CO103" i="23"/>
  <c r="CI4" i="22"/>
  <c r="CI8" i="22"/>
  <c r="CI12" i="22"/>
  <c r="CI5" i="22"/>
  <c r="CI9" i="22"/>
  <c r="CI13" i="22"/>
  <c r="CI6" i="22"/>
  <c r="CI10" i="22"/>
  <c r="CI3" i="22"/>
  <c r="CI7" i="22"/>
  <c r="CI15" i="22"/>
  <c r="CI19" i="22"/>
  <c r="CI23" i="22"/>
  <c r="CI27" i="22"/>
  <c r="CI31" i="22"/>
  <c r="CI35" i="22"/>
  <c r="CI39" i="22"/>
  <c r="CI43" i="22"/>
  <c r="CI47" i="22"/>
  <c r="CI51" i="22"/>
  <c r="CI55" i="22"/>
  <c r="CI59" i="22"/>
  <c r="CI63" i="22"/>
  <c r="CI16" i="22"/>
  <c r="CI20" i="22"/>
  <c r="CI24" i="22"/>
  <c r="CI28" i="22"/>
  <c r="CI32" i="22"/>
  <c r="CI36" i="22"/>
  <c r="CI40" i="22"/>
  <c r="CI44" i="22"/>
  <c r="CI48" i="22"/>
  <c r="CI52" i="22"/>
  <c r="CI56" i="22"/>
  <c r="CI60" i="22"/>
  <c r="CI64" i="22"/>
  <c r="CI17" i="22"/>
  <c r="CI21" i="22"/>
  <c r="CI25" i="22"/>
  <c r="CI29" i="22"/>
  <c r="CI33" i="22"/>
  <c r="CI37" i="22"/>
  <c r="CI41" i="22"/>
  <c r="CI45" i="22"/>
  <c r="CI49" i="22"/>
  <c r="CI53" i="22"/>
  <c r="CI57" i="22"/>
  <c r="CI61" i="22"/>
  <c r="CI11" i="22"/>
  <c r="CI14" i="22"/>
  <c r="CI18" i="22"/>
  <c r="CI22" i="22"/>
  <c r="CI26" i="22"/>
  <c r="CI30" i="22"/>
  <c r="CI34" i="22"/>
  <c r="CI38" i="22"/>
  <c r="CI42" i="22"/>
  <c r="CI46" i="22"/>
  <c r="CI50" i="22"/>
  <c r="CI54" i="22"/>
  <c r="CI58" i="22"/>
  <c r="CI65" i="22"/>
  <c r="CI66" i="22"/>
  <c r="CI70" i="22"/>
  <c r="CI74" i="22"/>
  <c r="CI78" i="22"/>
  <c r="CI82" i="22"/>
  <c r="CI86" i="22"/>
  <c r="CI90" i="22"/>
  <c r="CI94" i="22"/>
  <c r="CI68" i="22"/>
  <c r="CI72" i="22"/>
  <c r="CI76" i="22"/>
  <c r="CI80" i="22"/>
  <c r="CI84" i="22"/>
  <c r="CI88" i="22"/>
  <c r="CI92" i="22"/>
  <c r="CI96" i="22"/>
  <c r="CI100" i="22"/>
  <c r="CI62" i="22"/>
  <c r="CI69" i="22"/>
  <c r="CI73" i="22"/>
  <c r="CI77" i="22"/>
  <c r="CI81" i="22"/>
  <c r="CI85" i="22"/>
  <c r="CI89" i="22"/>
  <c r="CI93" i="22"/>
  <c r="CI97" i="22"/>
  <c r="CI101" i="22"/>
  <c r="CI67" i="22"/>
  <c r="CI75" i="22"/>
  <c r="CI83" i="22"/>
  <c r="CI91" i="22"/>
  <c r="CI71" i="22"/>
  <c r="CI79" i="22"/>
  <c r="CI87" i="22"/>
  <c r="CI95" i="22"/>
  <c r="CI98" i="22"/>
  <c r="CI99" i="22"/>
  <c r="CI102" i="22"/>
  <c r="CI103" i="22"/>
  <c r="CS3" i="23"/>
  <c r="CS4" i="23"/>
  <c r="CS5" i="23"/>
  <c r="CS7" i="23"/>
  <c r="CS9" i="23"/>
  <c r="CS6" i="23"/>
  <c r="CS8" i="23"/>
  <c r="CS10" i="23"/>
  <c r="CS11" i="23"/>
  <c r="CS12" i="23"/>
  <c r="CS13" i="23"/>
  <c r="CS14" i="23"/>
  <c r="CS15" i="23"/>
  <c r="CS16" i="23"/>
  <c r="CS17" i="23"/>
  <c r="CS18" i="23"/>
  <c r="CS19" i="23"/>
  <c r="CS20" i="23"/>
  <c r="CS21" i="23"/>
  <c r="CS22" i="23"/>
  <c r="CS23" i="23"/>
  <c r="CS24" i="23"/>
  <c r="CS25" i="23"/>
  <c r="CS26" i="23"/>
  <c r="CS27" i="23"/>
  <c r="CS28" i="23"/>
  <c r="CS29" i="23"/>
  <c r="CS30" i="23"/>
  <c r="CS31" i="23"/>
  <c r="CS32" i="23"/>
  <c r="CS33" i="23"/>
  <c r="CS34" i="23"/>
  <c r="CS35" i="23"/>
  <c r="CS36" i="23"/>
  <c r="CS37" i="23"/>
  <c r="CS38" i="23"/>
  <c r="CS39" i="23"/>
  <c r="CS40" i="23"/>
  <c r="CS41" i="23"/>
  <c r="CS42" i="23"/>
  <c r="CS43" i="23"/>
  <c r="CS44" i="23"/>
  <c r="CS45" i="23"/>
  <c r="CS46" i="23"/>
  <c r="CS47" i="23"/>
  <c r="CS48" i="23"/>
  <c r="CS49" i="23"/>
  <c r="CS50" i="23"/>
  <c r="CS51" i="23"/>
  <c r="CS52" i="23"/>
  <c r="CS53" i="23"/>
  <c r="CS55" i="23"/>
  <c r="CS56" i="23"/>
  <c r="CS57" i="23"/>
  <c r="CS58" i="23"/>
  <c r="CS59" i="23"/>
  <c r="CS60" i="23"/>
  <c r="CS61" i="23"/>
  <c r="CS62" i="23"/>
  <c r="CS63" i="23"/>
  <c r="CS64" i="23"/>
  <c r="CS65" i="23"/>
  <c r="CS66" i="23"/>
  <c r="CS67" i="23"/>
  <c r="CS68" i="23"/>
  <c r="CS69" i="23"/>
  <c r="CS70" i="23"/>
  <c r="CS71" i="23"/>
  <c r="CS72" i="23"/>
  <c r="CS73" i="23"/>
  <c r="CS74" i="23"/>
  <c r="CS75" i="23"/>
  <c r="CS76" i="23"/>
  <c r="CS77" i="23"/>
  <c r="CS78" i="23"/>
  <c r="CS79" i="23"/>
  <c r="CS80" i="23"/>
  <c r="CS81" i="23"/>
  <c r="CS82" i="23"/>
  <c r="CS54" i="23"/>
  <c r="CS83" i="23"/>
  <c r="CS84" i="23"/>
  <c r="CS85" i="23"/>
  <c r="CS86" i="23"/>
  <c r="CS87" i="23"/>
  <c r="CS88" i="23"/>
  <c r="CS89" i="23"/>
  <c r="CS90" i="23"/>
  <c r="CS91" i="23"/>
  <c r="CS92" i="23"/>
  <c r="CS93" i="23"/>
  <c r="CS94" i="23"/>
  <c r="CS95" i="23"/>
  <c r="CS96" i="23"/>
  <c r="CS97" i="23"/>
  <c r="CS98" i="23"/>
  <c r="CS99" i="23"/>
  <c r="CS100" i="23"/>
  <c r="CS101" i="23"/>
  <c r="CS102" i="23"/>
  <c r="CS103" i="23"/>
  <c r="CR82" i="20"/>
  <c r="CR83" i="20"/>
  <c r="CR90" i="20"/>
  <c r="CR91" i="20"/>
  <c r="CR63" i="20"/>
  <c r="CR65" i="20"/>
  <c r="CR67" i="20"/>
  <c r="CR69" i="20"/>
  <c r="CR71" i="20"/>
  <c r="CR73" i="20"/>
  <c r="CR75" i="20"/>
  <c r="CR77" i="20"/>
  <c r="CR80" i="20"/>
  <c r="CR85" i="20"/>
  <c r="CR88" i="20"/>
  <c r="CR93" i="20"/>
  <c r="CR96" i="20"/>
  <c r="CR78" i="20"/>
  <c r="CR79" i="20"/>
  <c r="CR86" i="20"/>
  <c r="CR87" i="20"/>
  <c r="CR94" i="20"/>
  <c r="CR95" i="20"/>
  <c r="CR64" i="20"/>
  <c r="CR66" i="20"/>
  <c r="CR68" i="20"/>
  <c r="CR70" i="20"/>
  <c r="CR72" i="20"/>
  <c r="CR74" i="20"/>
  <c r="CR76" i="20"/>
  <c r="CR81" i="20"/>
  <c r="CR84" i="20"/>
  <c r="CR89" i="20"/>
  <c r="CR92" i="20"/>
  <c r="CR101" i="20"/>
  <c r="CR98" i="20"/>
  <c r="CR103" i="20"/>
  <c r="CR100" i="20"/>
  <c r="CR102" i="20"/>
  <c r="CR99" i="20"/>
  <c r="CR97" i="20"/>
  <c r="CR3" i="22"/>
  <c r="CR7" i="22"/>
  <c r="CR11" i="22"/>
  <c r="CR4" i="22"/>
  <c r="CR8" i="22"/>
  <c r="CR12" i="22"/>
  <c r="CR5" i="22"/>
  <c r="CR9" i="22"/>
  <c r="CR13" i="22"/>
  <c r="CR6" i="22"/>
  <c r="CR10" i="22"/>
  <c r="CR18" i="22"/>
  <c r="CR22" i="22"/>
  <c r="CR26" i="22"/>
  <c r="CR30" i="22"/>
  <c r="CR34" i="22"/>
  <c r="CR38" i="22"/>
  <c r="CR42" i="22"/>
  <c r="CR46" i="22"/>
  <c r="CR50" i="22"/>
  <c r="CR54" i="22"/>
  <c r="CR58" i="22"/>
  <c r="CR62" i="22"/>
  <c r="CR15" i="22"/>
  <c r="CR19" i="22"/>
  <c r="CR23" i="22"/>
  <c r="CR27" i="22"/>
  <c r="CR31" i="22"/>
  <c r="CR35" i="22"/>
  <c r="CR39" i="22"/>
  <c r="CR43" i="22"/>
  <c r="CR47" i="22"/>
  <c r="CR51" i="22"/>
  <c r="CR55" i="22"/>
  <c r="CR59" i="22"/>
  <c r="CR63" i="22"/>
  <c r="CR14" i="22"/>
  <c r="CR16" i="22"/>
  <c r="CR20" i="22"/>
  <c r="CR24" i="22"/>
  <c r="CR28" i="22"/>
  <c r="CR32" i="22"/>
  <c r="CR36" i="22"/>
  <c r="CR40" i="22"/>
  <c r="CR44" i="22"/>
  <c r="CR48" i="22"/>
  <c r="CR52" i="22"/>
  <c r="CR56" i="22"/>
  <c r="CR60" i="22"/>
  <c r="CR64" i="22"/>
  <c r="CR17" i="22"/>
  <c r="CR21" i="22"/>
  <c r="CR25" i="22"/>
  <c r="CR29" i="22"/>
  <c r="CR33" i="22"/>
  <c r="CR37" i="22"/>
  <c r="CR41" i="22"/>
  <c r="CR45" i="22"/>
  <c r="CR49" i="22"/>
  <c r="CR53" i="22"/>
  <c r="CR57" i="22"/>
  <c r="CR61" i="22"/>
  <c r="CR65" i="22"/>
  <c r="CR69" i="22"/>
  <c r="CR73" i="22"/>
  <c r="CR77" i="22"/>
  <c r="CR81" i="22"/>
  <c r="CR85" i="22"/>
  <c r="CR89" i="22"/>
  <c r="CR93" i="22"/>
  <c r="CR67" i="22"/>
  <c r="CR71" i="22"/>
  <c r="CR75" i="22"/>
  <c r="CR79" i="22"/>
  <c r="CR83" i="22"/>
  <c r="CR87" i="22"/>
  <c r="CR91" i="22"/>
  <c r="CR95" i="22"/>
  <c r="CR99" i="22"/>
  <c r="CR103" i="22"/>
  <c r="CR68" i="22"/>
  <c r="CR72" i="22"/>
  <c r="CR76" i="22"/>
  <c r="CR80" i="22"/>
  <c r="CR84" i="22"/>
  <c r="CR88" i="22"/>
  <c r="CR92" i="22"/>
  <c r="CR96" i="22"/>
  <c r="CR100" i="22"/>
  <c r="CR70" i="22"/>
  <c r="CR78" i="22"/>
  <c r="CR86" i="22"/>
  <c r="CR94" i="22"/>
  <c r="CR97" i="22"/>
  <c r="CR98" i="22"/>
  <c r="CR101" i="22"/>
  <c r="CR102" i="22"/>
  <c r="CR66" i="22"/>
  <c r="CR74" i="22"/>
  <c r="CR82" i="22"/>
  <c r="CR90" i="22"/>
  <c r="CL78" i="20"/>
  <c r="CL79" i="20"/>
  <c r="CL86" i="20"/>
  <c r="CL87" i="20"/>
  <c r="CL64" i="20"/>
  <c r="CL66" i="20"/>
  <c r="CL68" i="20"/>
  <c r="CL70" i="20"/>
  <c r="CL72" i="20"/>
  <c r="CL74" i="20"/>
  <c r="CL76" i="20"/>
  <c r="CL81" i="20"/>
  <c r="CL84" i="20"/>
  <c r="CL89" i="20"/>
  <c r="CL82" i="20"/>
  <c r="CL83" i="20"/>
  <c r="CL90" i="20"/>
  <c r="CL63" i="20"/>
  <c r="CL65" i="20"/>
  <c r="CL67" i="20"/>
  <c r="CL69" i="20"/>
  <c r="CL71" i="20"/>
  <c r="CL73" i="20"/>
  <c r="CL75" i="20"/>
  <c r="CL77" i="20"/>
  <c r="CL80" i="20"/>
  <c r="CL85" i="20"/>
  <c r="CL88" i="20"/>
  <c r="CL93" i="6"/>
  <c r="CL91" i="20"/>
  <c r="CL93" i="20"/>
  <c r="CL102" i="20"/>
  <c r="CL99" i="20"/>
  <c r="CL100" i="20"/>
  <c r="CL92" i="20"/>
  <c r="CL95" i="20"/>
  <c r="CL94" i="20"/>
  <c r="CL97" i="20"/>
  <c r="CL103" i="20"/>
  <c r="CL101" i="20"/>
  <c r="CL96" i="20"/>
  <c r="CL98" i="20"/>
  <c r="CK64" i="20"/>
  <c r="CK66" i="20"/>
  <c r="CK68" i="20"/>
  <c r="CK70" i="20"/>
  <c r="CK72" i="20"/>
  <c r="CK74" i="20"/>
  <c r="CK76" i="20"/>
  <c r="CK81" i="20"/>
  <c r="CK84" i="20"/>
  <c r="CK89" i="20"/>
  <c r="CK82" i="20"/>
  <c r="CK83" i="20"/>
  <c r="CK63" i="20"/>
  <c r="CK65" i="20"/>
  <c r="CK67" i="20"/>
  <c r="CK69" i="20"/>
  <c r="CK71" i="20"/>
  <c r="CK73" i="20"/>
  <c r="CK75" i="20"/>
  <c r="CK77" i="20"/>
  <c r="CK80" i="20"/>
  <c r="CK85" i="20"/>
  <c r="CK88" i="20"/>
  <c r="CK78" i="20"/>
  <c r="CK79" i="20"/>
  <c r="CK86" i="20"/>
  <c r="CK87" i="20"/>
  <c r="CK95" i="20"/>
  <c r="CK103" i="20"/>
  <c r="CK90" i="20"/>
  <c r="CK92" i="20"/>
  <c r="CK101" i="20"/>
  <c r="CK99" i="20"/>
  <c r="CK94" i="20"/>
  <c r="CK98" i="20"/>
  <c r="CK97" i="20"/>
  <c r="CK93" i="20"/>
  <c r="CK96" i="20"/>
  <c r="CK91" i="20"/>
  <c r="CK102" i="20"/>
  <c r="CK100" i="20"/>
  <c r="CT78" i="20"/>
  <c r="CT79" i="20"/>
  <c r="CT86" i="20"/>
  <c r="CT87" i="20"/>
  <c r="CT94" i="20"/>
  <c r="CT95" i="20"/>
  <c r="CT64" i="20"/>
  <c r="CT66" i="20"/>
  <c r="CT68" i="20"/>
  <c r="CT70" i="20"/>
  <c r="CT72" i="20"/>
  <c r="CT74" i="20"/>
  <c r="CT76" i="20"/>
  <c r="CT81" i="20"/>
  <c r="CT84" i="20"/>
  <c r="CT89" i="20"/>
  <c r="CT92" i="20"/>
  <c r="CT97" i="20"/>
  <c r="CT82" i="20"/>
  <c r="CT83" i="20"/>
  <c r="CT90" i="20"/>
  <c r="CT91" i="20"/>
  <c r="CT98" i="20"/>
  <c r="CT63" i="20"/>
  <c r="CT65" i="20"/>
  <c r="CT67" i="20"/>
  <c r="CT69" i="20"/>
  <c r="CT71" i="20"/>
  <c r="CT73" i="20"/>
  <c r="CT75" i="20"/>
  <c r="CT77" i="20"/>
  <c r="CT80" i="20"/>
  <c r="CT85" i="20"/>
  <c r="CT88" i="20"/>
  <c r="CT93" i="20"/>
  <c r="CT96" i="20"/>
  <c r="CT103" i="20"/>
  <c r="CT101" i="20"/>
  <c r="CT100" i="20"/>
  <c r="CT102" i="20"/>
  <c r="CT99" i="20"/>
  <c r="CC64" i="20"/>
  <c r="CC66" i="20"/>
  <c r="CC68" i="20"/>
  <c r="CC70" i="20"/>
  <c r="CC72" i="20"/>
  <c r="CC74" i="20"/>
  <c r="CC76" i="20"/>
  <c r="CC81" i="20"/>
  <c r="CC63" i="20"/>
  <c r="CC65" i="20"/>
  <c r="CC67" i="20"/>
  <c r="CC69" i="20"/>
  <c r="CC71" i="20"/>
  <c r="CC73" i="20"/>
  <c r="CC75" i="20"/>
  <c r="CC77" i="20"/>
  <c r="CC80" i="20"/>
  <c r="CC78" i="20"/>
  <c r="CC79" i="20"/>
  <c r="CC86" i="20"/>
  <c r="CC93" i="20"/>
  <c r="CC96" i="20"/>
  <c r="CC98" i="20"/>
  <c r="CC90" i="20"/>
  <c r="CC89" i="20"/>
  <c r="CC85" i="20"/>
  <c r="CC88" i="20"/>
  <c r="CC99" i="20"/>
  <c r="CC83" i="20"/>
  <c r="CC102" i="20"/>
  <c r="CC100" i="20"/>
  <c r="CC94" i="20"/>
  <c r="CC97" i="20"/>
  <c r="CC95" i="20"/>
  <c r="CC87" i="20"/>
  <c r="CC103" i="20"/>
  <c r="CC82" i="20"/>
  <c r="CC92" i="20"/>
  <c r="CC84" i="20"/>
  <c r="CC91" i="20"/>
  <c r="CC101" i="20"/>
  <c r="CG4" i="21"/>
  <c r="CG8" i="21"/>
  <c r="CG12" i="21"/>
  <c r="CG5" i="21"/>
  <c r="CG9" i="21"/>
  <c r="CG13" i="21"/>
  <c r="CG17" i="21"/>
  <c r="CG21" i="21"/>
  <c r="CG25" i="21"/>
  <c r="CG29" i="21"/>
  <c r="CG33" i="21"/>
  <c r="CG37" i="21"/>
  <c r="CG41" i="21"/>
  <c r="CG45" i="21"/>
  <c r="CG18" i="21"/>
  <c r="CG22" i="21"/>
  <c r="CG26" i="21"/>
  <c r="CG30" i="21"/>
  <c r="CG34" i="21"/>
  <c r="CG6" i="21"/>
  <c r="CG10" i="21"/>
  <c r="CG15" i="21"/>
  <c r="CG19" i="21"/>
  <c r="CG23" i="21"/>
  <c r="CG27" i="21"/>
  <c r="CG31" i="21"/>
  <c r="CG35" i="21"/>
  <c r="CG3" i="21"/>
  <c r="CG7" i="21"/>
  <c r="CG11" i="21"/>
  <c r="CG14" i="21"/>
  <c r="CG16" i="21"/>
  <c r="CG20" i="21"/>
  <c r="CG24" i="21"/>
  <c r="CG32" i="21"/>
  <c r="CG38" i="21"/>
  <c r="CG44" i="21"/>
  <c r="CG46" i="21"/>
  <c r="CG52" i="21"/>
  <c r="CG56" i="21"/>
  <c r="CG60" i="21"/>
  <c r="CG64" i="21"/>
  <c r="CG68" i="21"/>
  <c r="CG72" i="21"/>
  <c r="CG76" i="21"/>
  <c r="CG80" i="21"/>
  <c r="CG84" i="21"/>
  <c r="CG88" i="21"/>
  <c r="CG43" i="21"/>
  <c r="CG49" i="21"/>
  <c r="CG53" i="21"/>
  <c r="CG57" i="21"/>
  <c r="CG61" i="21"/>
  <c r="CG65" i="21"/>
  <c r="CG69" i="21"/>
  <c r="CG73" i="21"/>
  <c r="CG77" i="21"/>
  <c r="CG81" i="21"/>
  <c r="CG85" i="21"/>
  <c r="CG89" i="21"/>
  <c r="CG28" i="21"/>
  <c r="CG36" i="21"/>
  <c r="CG40" i="21"/>
  <c r="CG42" i="21"/>
  <c r="CG48" i="21"/>
  <c r="CG50" i="21"/>
  <c r="CG54" i="21"/>
  <c r="CG58" i="21"/>
  <c r="CG62" i="21"/>
  <c r="CG66" i="21"/>
  <c r="CG70" i="21"/>
  <c r="CG74" i="21"/>
  <c r="CG78" i="21"/>
  <c r="CG82" i="21"/>
  <c r="CG86" i="21"/>
  <c r="CG90" i="21"/>
  <c r="CG39" i="21"/>
  <c r="CG47" i="21"/>
  <c r="CG51" i="21"/>
  <c r="CG55" i="21"/>
  <c r="CG59" i="21"/>
  <c r="CG63" i="21"/>
  <c r="CG67" i="21"/>
  <c r="CG71" i="21"/>
  <c r="CG75" i="21"/>
  <c r="CG79" i="21"/>
  <c r="CG83" i="21"/>
  <c r="CG87" i="21"/>
  <c r="CG92" i="21"/>
  <c r="CG96" i="21"/>
  <c r="CG100" i="21"/>
  <c r="CG93" i="21"/>
  <c r="CG97" i="21"/>
  <c r="CG101" i="21"/>
  <c r="CG94" i="21"/>
  <c r="CG98" i="21"/>
  <c r="CG102" i="21"/>
  <c r="CG91" i="21"/>
  <c r="CG95" i="21"/>
  <c r="CG99" i="21"/>
  <c r="CG103" i="21"/>
  <c r="CQ4" i="22"/>
  <c r="CQ8" i="22"/>
  <c r="CQ12" i="22"/>
  <c r="CQ5" i="22"/>
  <c r="CQ9" i="22"/>
  <c r="CQ6" i="22"/>
  <c r="CQ10" i="22"/>
  <c r="CQ3" i="22"/>
  <c r="CQ7" i="22"/>
  <c r="CQ15" i="22"/>
  <c r="CQ19" i="22"/>
  <c r="CQ23" i="22"/>
  <c r="CQ27" i="22"/>
  <c r="CQ31" i="22"/>
  <c r="CQ35" i="22"/>
  <c r="CQ39" i="22"/>
  <c r="CQ43" i="22"/>
  <c r="CQ47" i="22"/>
  <c r="CQ51" i="22"/>
  <c r="CQ55" i="22"/>
  <c r="CQ59" i="22"/>
  <c r="CQ63" i="22"/>
  <c r="CQ11" i="22"/>
  <c r="CQ13" i="22"/>
  <c r="CQ14" i="22"/>
  <c r="CQ16" i="22"/>
  <c r="CQ20" i="22"/>
  <c r="CQ24" i="22"/>
  <c r="CQ28" i="22"/>
  <c r="CQ32" i="22"/>
  <c r="CQ36" i="22"/>
  <c r="CQ40" i="22"/>
  <c r="CQ44" i="22"/>
  <c r="CQ48" i="22"/>
  <c r="CQ52" i="22"/>
  <c r="CQ56" i="22"/>
  <c r="CQ60" i="22"/>
  <c r="CQ64" i="22"/>
  <c r="CQ17" i="22"/>
  <c r="CQ21" i="22"/>
  <c r="CQ25" i="22"/>
  <c r="CQ29" i="22"/>
  <c r="CQ33" i="22"/>
  <c r="CQ37" i="22"/>
  <c r="CQ41" i="22"/>
  <c r="CQ45" i="22"/>
  <c r="CQ49" i="22"/>
  <c r="CQ53" i="22"/>
  <c r="CQ57" i="22"/>
  <c r="CQ61" i="22"/>
  <c r="CQ18" i="22"/>
  <c r="CQ22" i="22"/>
  <c r="CQ26" i="22"/>
  <c r="CQ30" i="22"/>
  <c r="CQ34" i="22"/>
  <c r="CQ38" i="22"/>
  <c r="CQ42" i="22"/>
  <c r="CQ46" i="22"/>
  <c r="CQ50" i="22"/>
  <c r="CQ54" i="22"/>
  <c r="CQ58" i="22"/>
  <c r="CQ66" i="22"/>
  <c r="CQ70" i="22"/>
  <c r="CQ74" i="22"/>
  <c r="CQ78" i="22"/>
  <c r="CQ82" i="22"/>
  <c r="CQ86" i="22"/>
  <c r="CQ90" i="22"/>
  <c r="CQ94" i="22"/>
  <c r="CQ68" i="22"/>
  <c r="CQ72" i="22"/>
  <c r="CQ76" i="22"/>
  <c r="CQ80" i="22"/>
  <c r="CQ84" i="22"/>
  <c r="CQ88" i="22"/>
  <c r="CQ92" i="22"/>
  <c r="CQ96" i="22"/>
  <c r="CQ100" i="22"/>
  <c r="CQ65" i="22"/>
  <c r="CQ69" i="22"/>
  <c r="CQ73" i="22"/>
  <c r="CQ77" i="22"/>
  <c r="CQ81" i="22"/>
  <c r="CQ85" i="22"/>
  <c r="CQ89" i="22"/>
  <c r="CQ93" i="22"/>
  <c r="CQ97" i="22"/>
  <c r="CQ101" i="22"/>
  <c r="CQ71" i="22"/>
  <c r="CQ79" i="22"/>
  <c r="CQ87" i="22"/>
  <c r="CQ95" i="22"/>
  <c r="CQ62" i="22"/>
  <c r="CQ67" i="22"/>
  <c r="CQ75" i="22"/>
  <c r="CQ83" i="22"/>
  <c r="CQ91" i="22"/>
  <c r="CQ98" i="22"/>
  <c r="CQ99" i="22"/>
  <c r="CQ102" i="22"/>
  <c r="CQ103" i="22"/>
  <c r="CO64" i="20"/>
  <c r="CO66" i="20"/>
  <c r="CO68" i="20"/>
  <c r="CO70" i="20"/>
  <c r="CO72" i="20"/>
  <c r="CO74" i="20"/>
  <c r="CO76" i="20"/>
  <c r="CO81" i="20"/>
  <c r="CO84" i="20"/>
  <c r="CO89" i="20"/>
  <c r="CO92" i="20"/>
  <c r="CO82" i="20"/>
  <c r="CO83" i="20"/>
  <c r="CO90" i="20"/>
  <c r="CO91" i="20"/>
  <c r="CO63" i="20"/>
  <c r="CO65" i="20"/>
  <c r="CO67" i="20"/>
  <c r="CO69" i="20"/>
  <c r="CO71" i="20"/>
  <c r="CO73" i="20"/>
  <c r="CO75" i="20"/>
  <c r="CO77" i="20"/>
  <c r="CO80" i="20"/>
  <c r="CO85" i="20"/>
  <c r="CO88" i="20"/>
  <c r="CO93" i="20"/>
  <c r="CO78" i="20"/>
  <c r="CO79" i="20"/>
  <c r="CO86" i="20"/>
  <c r="CO87" i="20"/>
  <c r="CO97" i="20"/>
  <c r="CO95" i="20"/>
  <c r="CO101" i="20"/>
  <c r="CO99" i="20"/>
  <c r="CO94" i="20"/>
  <c r="CO96" i="20"/>
  <c r="CO102" i="20"/>
  <c r="CO100" i="20"/>
  <c r="CO98" i="20"/>
  <c r="CO103" i="20"/>
  <c r="CD3" i="21"/>
  <c r="CD7" i="21"/>
  <c r="CD11" i="21"/>
  <c r="CD15" i="21"/>
  <c r="CD4" i="21"/>
  <c r="CD8" i="21"/>
  <c r="CD12" i="21"/>
  <c r="CD5" i="21"/>
  <c r="CD9" i="21"/>
  <c r="CD16" i="21"/>
  <c r="CD20" i="21"/>
  <c r="CD24" i="21"/>
  <c r="CD28" i="21"/>
  <c r="CD32" i="21"/>
  <c r="CD36" i="21"/>
  <c r="CD40" i="21"/>
  <c r="CD44" i="21"/>
  <c r="CD48" i="21"/>
  <c r="CD6" i="21"/>
  <c r="CD10" i="21"/>
  <c r="CD14" i="21"/>
  <c r="CD17" i="21"/>
  <c r="CD21" i="21"/>
  <c r="CD25" i="21"/>
  <c r="CD29" i="21"/>
  <c r="CD33" i="21"/>
  <c r="CD13" i="21"/>
  <c r="CD18" i="21"/>
  <c r="CD22" i="21"/>
  <c r="CD26" i="21"/>
  <c r="CD30" i="21"/>
  <c r="CD34" i="21"/>
  <c r="CD19" i="21"/>
  <c r="CD23" i="21"/>
  <c r="CD35" i="21"/>
  <c r="CD37" i="21"/>
  <c r="CD42" i="21"/>
  <c r="CD51" i="21"/>
  <c r="CD55" i="21"/>
  <c r="CD59" i="21"/>
  <c r="CD63" i="21"/>
  <c r="CD67" i="21"/>
  <c r="CD71" i="21"/>
  <c r="CD75" i="21"/>
  <c r="CD79" i="21"/>
  <c r="CD83" i="21"/>
  <c r="CD87" i="21"/>
  <c r="CD31" i="21"/>
  <c r="CD39" i="21"/>
  <c r="CD41" i="21"/>
  <c r="CD47" i="21"/>
  <c r="CD52" i="21"/>
  <c r="CD56" i="21"/>
  <c r="CD60" i="21"/>
  <c r="CD64" i="21"/>
  <c r="CD68" i="21"/>
  <c r="CD72" i="21"/>
  <c r="CD76" i="21"/>
  <c r="CD80" i="21"/>
  <c r="CD84" i="21"/>
  <c r="CD88" i="21"/>
  <c r="CD38" i="21"/>
  <c r="CD46" i="21"/>
  <c r="CD49" i="21"/>
  <c r="CD53" i="21"/>
  <c r="CD57" i="21"/>
  <c r="CD61" i="21"/>
  <c r="CD65" i="21"/>
  <c r="CD69" i="21"/>
  <c r="CD73" i="21"/>
  <c r="CD77" i="21"/>
  <c r="CD81" i="21"/>
  <c r="CD85" i="21"/>
  <c r="CD89" i="21"/>
  <c r="CD27" i="21"/>
  <c r="CD43" i="21"/>
  <c r="CD45" i="21"/>
  <c r="CD50" i="21"/>
  <c r="CD54" i="21"/>
  <c r="CD58" i="21"/>
  <c r="CD62" i="21"/>
  <c r="CD66" i="21"/>
  <c r="CD70" i="21"/>
  <c r="CD74" i="21"/>
  <c r="CD78" i="21"/>
  <c r="CD82" i="21"/>
  <c r="CD86" i="21"/>
  <c r="CD90" i="21"/>
  <c r="CD91" i="21"/>
  <c r="CD95" i="21"/>
  <c r="CD99" i="21"/>
  <c r="CD103" i="21"/>
  <c r="CD92" i="21"/>
  <c r="CD96" i="21"/>
  <c r="CD100" i="21"/>
  <c r="CD93" i="21"/>
  <c r="CD97" i="21"/>
  <c r="CD101" i="21"/>
  <c r="CD94" i="21"/>
  <c r="CD98" i="21"/>
  <c r="CD102" i="21"/>
  <c r="CD78" i="20"/>
  <c r="CD79" i="20"/>
  <c r="CD64" i="20"/>
  <c r="CD66" i="20"/>
  <c r="CD68" i="20"/>
  <c r="CD70" i="20"/>
  <c r="CD72" i="20"/>
  <c r="CD74" i="20"/>
  <c r="CD76" i="20"/>
  <c r="CD81" i="20"/>
  <c r="CD82" i="20"/>
  <c r="CD63" i="20"/>
  <c r="CD65" i="20"/>
  <c r="CD67" i="20"/>
  <c r="CD69" i="20"/>
  <c r="CD71" i="20"/>
  <c r="CD73" i="20"/>
  <c r="CD75" i="20"/>
  <c r="CD77" i="20"/>
  <c r="CD80" i="20"/>
  <c r="CD91" i="20"/>
  <c r="CD87" i="20"/>
  <c r="CD98" i="20"/>
  <c r="CD90" i="20"/>
  <c r="CD83" i="20"/>
  <c r="CD89" i="20"/>
  <c r="CD103" i="20"/>
  <c r="CD101" i="20"/>
  <c r="CD96" i="20"/>
  <c r="CD95" i="20"/>
  <c r="CD85" i="20"/>
  <c r="CD92" i="20"/>
  <c r="CD100" i="20"/>
  <c r="CD97" i="20"/>
  <c r="CD93" i="20"/>
  <c r="CD102" i="20"/>
  <c r="CD99" i="20"/>
  <c r="CD88" i="20"/>
  <c r="CD84" i="20"/>
  <c r="CD94" i="20"/>
  <c r="CD86" i="20"/>
  <c r="CJ82" i="20"/>
  <c r="CJ83" i="20"/>
  <c r="CJ63" i="20"/>
  <c r="CJ65" i="20"/>
  <c r="CJ67" i="20"/>
  <c r="CJ69" i="20"/>
  <c r="CJ71" i="20"/>
  <c r="CJ73" i="20"/>
  <c r="CJ75" i="20"/>
  <c r="CJ77" i="20"/>
  <c r="CJ80" i="20"/>
  <c r="CJ85" i="20"/>
  <c r="CJ88" i="20"/>
  <c r="CJ78" i="20"/>
  <c r="CJ79" i="20"/>
  <c r="CJ86" i="20"/>
  <c r="CJ87" i="20"/>
  <c r="CJ64" i="20"/>
  <c r="CJ66" i="20"/>
  <c r="CJ68" i="20"/>
  <c r="CJ70" i="20"/>
  <c r="CJ72" i="20"/>
  <c r="CJ74" i="20"/>
  <c r="CJ76" i="20"/>
  <c r="CJ81" i="20"/>
  <c r="CJ84" i="20"/>
  <c r="CJ100" i="20"/>
  <c r="CJ98" i="20"/>
  <c r="CJ102" i="20"/>
  <c r="CJ99" i="20"/>
  <c r="CJ96" i="20"/>
  <c r="CJ92" i="20"/>
  <c r="CJ89" i="20"/>
  <c r="CJ91" i="20"/>
  <c r="CJ97" i="20"/>
  <c r="CJ93" i="20"/>
  <c r="CJ101" i="20"/>
  <c r="CJ90" i="20"/>
  <c r="CJ103" i="20"/>
  <c r="CJ95" i="20"/>
  <c r="CJ94" i="20"/>
  <c r="CA4" i="22"/>
  <c r="CA8" i="22"/>
  <c r="CA12" i="22"/>
  <c r="CA5" i="22"/>
  <c r="CA9" i="22"/>
  <c r="CA13" i="22"/>
  <c r="CA6" i="22"/>
  <c r="CA10" i="22"/>
  <c r="CA3" i="22"/>
  <c r="CA7" i="22"/>
  <c r="CA15" i="22"/>
  <c r="CA19" i="22"/>
  <c r="CA23" i="22"/>
  <c r="CA27" i="22"/>
  <c r="CA31" i="22"/>
  <c r="CA35" i="22"/>
  <c r="CA39" i="22"/>
  <c r="CA43" i="22"/>
  <c r="CA47" i="22"/>
  <c r="CA51" i="22"/>
  <c r="CA55" i="22"/>
  <c r="CA59" i="22"/>
  <c r="CA63" i="22"/>
  <c r="CA11" i="22"/>
  <c r="CA14" i="22"/>
  <c r="CA16" i="22"/>
  <c r="CA20" i="22"/>
  <c r="CA24" i="22"/>
  <c r="CA28" i="22"/>
  <c r="CA32" i="22"/>
  <c r="CA36" i="22"/>
  <c r="CA40" i="22"/>
  <c r="CA44" i="22"/>
  <c r="CA48" i="22"/>
  <c r="CA52" i="22"/>
  <c r="CA56" i="22"/>
  <c r="CA60" i="22"/>
  <c r="CA64" i="22"/>
  <c r="CA17" i="22"/>
  <c r="CA21" i="22"/>
  <c r="CA25" i="22"/>
  <c r="CA29" i="22"/>
  <c r="CA33" i="22"/>
  <c r="CA37" i="22"/>
  <c r="CA41" i="22"/>
  <c r="CA45" i="22"/>
  <c r="CA49" i="22"/>
  <c r="CA53" i="22"/>
  <c r="CA57" i="22"/>
  <c r="CA61" i="22"/>
  <c r="CA18" i="22"/>
  <c r="CA22" i="22"/>
  <c r="CA26" i="22"/>
  <c r="CA30" i="22"/>
  <c r="CA34" i="22"/>
  <c r="CA38" i="22"/>
  <c r="CA42" i="22"/>
  <c r="CA46" i="22"/>
  <c r="CA50" i="22"/>
  <c r="CA54" i="22"/>
  <c r="CA58" i="22"/>
  <c r="CA66" i="22"/>
  <c r="CA70" i="22"/>
  <c r="CA74" i="22"/>
  <c r="CA78" i="22"/>
  <c r="CA82" i="22"/>
  <c r="CA86" i="22"/>
  <c r="CA90" i="22"/>
  <c r="CA94" i="22"/>
  <c r="CA65" i="22"/>
  <c r="CA68" i="22"/>
  <c r="CA72" i="22"/>
  <c r="CA76" i="22"/>
  <c r="CA80" i="22"/>
  <c r="CA84" i="22"/>
  <c r="CA88" i="22"/>
  <c r="CA92" i="22"/>
  <c r="CA96" i="22"/>
  <c r="CA100" i="22"/>
  <c r="CA69" i="22"/>
  <c r="CA73" i="22"/>
  <c r="CA77" i="22"/>
  <c r="CA81" i="22"/>
  <c r="CA85" i="22"/>
  <c r="CA89" i="22"/>
  <c r="CA93" i="22"/>
  <c r="CA97" i="22"/>
  <c r="CA101" i="22"/>
  <c r="CA62" i="22"/>
  <c r="CA71" i="22"/>
  <c r="CA79" i="22"/>
  <c r="CA87" i="22"/>
  <c r="CA95" i="22"/>
  <c r="CA67" i="22"/>
  <c r="CA75" i="22"/>
  <c r="CA83" i="22"/>
  <c r="CA91" i="22"/>
  <c r="CA98" i="22"/>
  <c r="CA99" i="22"/>
  <c r="CA102" i="22"/>
  <c r="CA103" i="22"/>
  <c r="CE6" i="21"/>
  <c r="CE10" i="21"/>
  <c r="CE14" i="21"/>
  <c r="CE3" i="21"/>
  <c r="CE7" i="21"/>
  <c r="CE11" i="21"/>
  <c r="CE15" i="21"/>
  <c r="CE19" i="21"/>
  <c r="CE23" i="21"/>
  <c r="CE27" i="21"/>
  <c r="CE31" i="21"/>
  <c r="CE35" i="21"/>
  <c r="CE39" i="21"/>
  <c r="CE43" i="21"/>
  <c r="CE47" i="21"/>
  <c r="CE4" i="21"/>
  <c r="CE5" i="21"/>
  <c r="CE8" i="21"/>
  <c r="CE9" i="21"/>
  <c r="CE12" i="21"/>
  <c r="CE16" i="21"/>
  <c r="CE20" i="21"/>
  <c r="CE24" i="21"/>
  <c r="CE28" i="21"/>
  <c r="CE32" i="21"/>
  <c r="CE17" i="21"/>
  <c r="CE21" i="21"/>
  <c r="CE25" i="21"/>
  <c r="CE29" i="21"/>
  <c r="CE33" i="21"/>
  <c r="CE37" i="21"/>
  <c r="CE13" i="21"/>
  <c r="CE18" i="21"/>
  <c r="CE22" i="21"/>
  <c r="CE26" i="21"/>
  <c r="CE30" i="21"/>
  <c r="CE40" i="21"/>
  <c r="CE45" i="21"/>
  <c r="CE48" i="21"/>
  <c r="CE50" i="21"/>
  <c r="CE54" i="21"/>
  <c r="CE58" i="21"/>
  <c r="CE62" i="21"/>
  <c r="CE66" i="21"/>
  <c r="CE70" i="21"/>
  <c r="CE74" i="21"/>
  <c r="CE78" i="21"/>
  <c r="CE82" i="21"/>
  <c r="CE86" i="21"/>
  <c r="CE36" i="21"/>
  <c r="CE42" i="21"/>
  <c r="CE51" i="21"/>
  <c r="CE55" i="21"/>
  <c r="CE59" i="21"/>
  <c r="CE63" i="21"/>
  <c r="CE67" i="21"/>
  <c r="CE71" i="21"/>
  <c r="CE75" i="21"/>
  <c r="CE79" i="21"/>
  <c r="CE83" i="21"/>
  <c r="CE87" i="21"/>
  <c r="CE34" i="21"/>
  <c r="CE41" i="21"/>
  <c r="CE44" i="21"/>
  <c r="CE52" i="21"/>
  <c r="CE56" i="21"/>
  <c r="CE60" i="21"/>
  <c r="CE64" i="21"/>
  <c r="CE68" i="21"/>
  <c r="CE72" i="21"/>
  <c r="CE76" i="21"/>
  <c r="CE80" i="21"/>
  <c r="CE84" i="21"/>
  <c r="CE88" i="21"/>
  <c r="CE38" i="21"/>
  <c r="CE46" i="21"/>
  <c r="CE49" i="21"/>
  <c r="CE53" i="21"/>
  <c r="CE57" i="21"/>
  <c r="CE61" i="21"/>
  <c r="CE65" i="21"/>
  <c r="CE69" i="21"/>
  <c r="CE73" i="21"/>
  <c r="CE77" i="21"/>
  <c r="CE81" i="21"/>
  <c r="CE85" i="21"/>
  <c r="CE89" i="21"/>
  <c r="CE94" i="21"/>
  <c r="CE98" i="21"/>
  <c r="CE102" i="21"/>
  <c r="CE91" i="21"/>
  <c r="CE95" i="21"/>
  <c r="CE99" i="21"/>
  <c r="CE103" i="21"/>
  <c r="CE90" i="21"/>
  <c r="CE92" i="21"/>
  <c r="CE96" i="21"/>
  <c r="CE100" i="21"/>
  <c r="CE93" i="21"/>
  <c r="CE97" i="21"/>
  <c r="CE101" i="21"/>
  <c r="CO4" i="21"/>
  <c r="CO8" i="21"/>
  <c r="CO12" i="21"/>
  <c r="CO5" i="21"/>
  <c r="CO9" i="21"/>
  <c r="CO17" i="21"/>
  <c r="CO21" i="21"/>
  <c r="CO25" i="21"/>
  <c r="CO29" i="21"/>
  <c r="CO33" i="21"/>
  <c r="CO37" i="21"/>
  <c r="CO41" i="21"/>
  <c r="CO45" i="21"/>
  <c r="CO14" i="21"/>
  <c r="CO18" i="21"/>
  <c r="CO22" i="21"/>
  <c r="CO26" i="21"/>
  <c r="CO30" i="21"/>
  <c r="CO34" i="21"/>
  <c r="CO6" i="21"/>
  <c r="CO10" i="21"/>
  <c r="CO13" i="21"/>
  <c r="CO15" i="21"/>
  <c r="CO19" i="21"/>
  <c r="CO23" i="21"/>
  <c r="CO27" i="21"/>
  <c r="CO31" i="21"/>
  <c r="CO35" i="21"/>
  <c r="CO3" i="21"/>
  <c r="CO7" i="21"/>
  <c r="CO11" i="21"/>
  <c r="CO16" i="21"/>
  <c r="CO20" i="21"/>
  <c r="CO24" i="21"/>
  <c r="CO28" i="21"/>
  <c r="CO40" i="21"/>
  <c r="CO42" i="21"/>
  <c r="CO48" i="21"/>
  <c r="CO52" i="21"/>
  <c r="CO56" i="21"/>
  <c r="CO60" i="21"/>
  <c r="CO64" i="21"/>
  <c r="CO68" i="21"/>
  <c r="CO72" i="21"/>
  <c r="CO76" i="21"/>
  <c r="CO80" i="21"/>
  <c r="CO84" i="21"/>
  <c r="CO88" i="21"/>
  <c r="CO39" i="21"/>
  <c r="CO47" i="21"/>
  <c r="CO49" i="21"/>
  <c r="CO53" i="21"/>
  <c r="CO57" i="21"/>
  <c r="CO61" i="21"/>
  <c r="CO65" i="21"/>
  <c r="CO69" i="21"/>
  <c r="CO73" i="21"/>
  <c r="CO77" i="21"/>
  <c r="CO81" i="21"/>
  <c r="CO85" i="21"/>
  <c r="CO89" i="21"/>
  <c r="CO32" i="21"/>
  <c r="CO36" i="21"/>
  <c r="CO38" i="21"/>
  <c r="CO44" i="21"/>
  <c r="CO46" i="21"/>
  <c r="CO50" i="21"/>
  <c r="CO54" i="21"/>
  <c r="CO58" i="21"/>
  <c r="CO62" i="21"/>
  <c r="CO66" i="21"/>
  <c r="CO70" i="21"/>
  <c r="CO74" i="21"/>
  <c r="CO78" i="21"/>
  <c r="CO82" i="21"/>
  <c r="CO86" i="21"/>
  <c r="CO43" i="21"/>
  <c r="CO51" i="21"/>
  <c r="CO55" i="21"/>
  <c r="CO59" i="21"/>
  <c r="CO63" i="21"/>
  <c r="CO67" i="21"/>
  <c r="CO71" i="21"/>
  <c r="CO75" i="21"/>
  <c r="CO79" i="21"/>
  <c r="CO83" i="21"/>
  <c r="CO87" i="21"/>
  <c r="CO90" i="21"/>
  <c r="CO92" i="21"/>
  <c r="CO96" i="21"/>
  <c r="CO100" i="21"/>
  <c r="CO93" i="21"/>
  <c r="CO97" i="21"/>
  <c r="CO101" i="21"/>
  <c r="CO94" i="21"/>
  <c r="CO98" i="21"/>
  <c r="CO102" i="21"/>
  <c r="CO91" i="21"/>
  <c r="CO95" i="21"/>
  <c r="CO99" i="21"/>
  <c r="CO103" i="21"/>
  <c r="CI63" i="20"/>
  <c r="CI65" i="20"/>
  <c r="CI67" i="20"/>
  <c r="CI69" i="20"/>
  <c r="CI71" i="20"/>
  <c r="CI73" i="20"/>
  <c r="CI75" i="20"/>
  <c r="CI77" i="20"/>
  <c r="CI80" i="20"/>
  <c r="CI85" i="20"/>
  <c r="CI78" i="20"/>
  <c r="CI79" i="20"/>
  <c r="CI86" i="20"/>
  <c r="CI87" i="20"/>
  <c r="CI64" i="20"/>
  <c r="CI66" i="20"/>
  <c r="CI68" i="20"/>
  <c r="CI70" i="20"/>
  <c r="CI72" i="20"/>
  <c r="CI74" i="20"/>
  <c r="CI76" i="20"/>
  <c r="CI81" i="20"/>
  <c r="CI84" i="20"/>
  <c r="CI82" i="20"/>
  <c r="CI83" i="20"/>
  <c r="CI99" i="20"/>
  <c r="CI94" i="20"/>
  <c r="CI93" i="20"/>
  <c r="CI101" i="20"/>
  <c r="CI97" i="20"/>
  <c r="CI102" i="20"/>
  <c r="CI88" i="20"/>
  <c r="CI98" i="20"/>
  <c r="CI90" i="20"/>
  <c r="CI96" i="20"/>
  <c r="CI92" i="20"/>
  <c r="CI95" i="20"/>
  <c r="CI91" i="20"/>
  <c r="CI103" i="20"/>
  <c r="CI100" i="20"/>
  <c r="CI89" i="20"/>
  <c r="CI6" i="21"/>
  <c r="CI10" i="21"/>
  <c r="CI14" i="21"/>
  <c r="CI3" i="21"/>
  <c r="CI7" i="21"/>
  <c r="CI11" i="21"/>
  <c r="CI15" i="21"/>
  <c r="CI19" i="21"/>
  <c r="CI23" i="21"/>
  <c r="CI27" i="21"/>
  <c r="CI31" i="21"/>
  <c r="CI35" i="21"/>
  <c r="CI39" i="21"/>
  <c r="CI43" i="21"/>
  <c r="CI47" i="21"/>
  <c r="CI16" i="21"/>
  <c r="CI20" i="21"/>
  <c r="CI24" i="21"/>
  <c r="CI28" i="21"/>
  <c r="CI32" i="21"/>
  <c r="CI13" i="21"/>
  <c r="CI17" i="21"/>
  <c r="CI21" i="21"/>
  <c r="CI25" i="21"/>
  <c r="CI29" i="21"/>
  <c r="CI33" i="21"/>
  <c r="CI37" i="21"/>
  <c r="CI4" i="21"/>
  <c r="CI5" i="21"/>
  <c r="CI8" i="21"/>
  <c r="CI9" i="21"/>
  <c r="CI12" i="21"/>
  <c r="CI18" i="21"/>
  <c r="CI22" i="21"/>
  <c r="CI26" i="21"/>
  <c r="CI42" i="21"/>
  <c r="CI50" i="21"/>
  <c r="CI54" i="21"/>
  <c r="CI58" i="21"/>
  <c r="CI62" i="21"/>
  <c r="CI66" i="21"/>
  <c r="CI70" i="21"/>
  <c r="CI74" i="21"/>
  <c r="CI78" i="21"/>
  <c r="CI82" i="21"/>
  <c r="CI86" i="21"/>
  <c r="CI30" i="21"/>
  <c r="CI41" i="21"/>
  <c r="CI44" i="21"/>
  <c r="CI51" i="21"/>
  <c r="CI55" i="21"/>
  <c r="CI59" i="21"/>
  <c r="CI63" i="21"/>
  <c r="CI67" i="21"/>
  <c r="CI71" i="21"/>
  <c r="CI75" i="21"/>
  <c r="CI79" i="21"/>
  <c r="CI83" i="21"/>
  <c r="CI87" i="21"/>
  <c r="CI38" i="21"/>
  <c r="CI46" i="21"/>
  <c r="CI52" i="21"/>
  <c r="CI56" i="21"/>
  <c r="CI60" i="21"/>
  <c r="CI64" i="21"/>
  <c r="CI68" i="21"/>
  <c r="CI72" i="21"/>
  <c r="CI76" i="21"/>
  <c r="CI80" i="21"/>
  <c r="CI84" i="21"/>
  <c r="CI88" i="21"/>
  <c r="CI34" i="21"/>
  <c r="CI36" i="21"/>
  <c r="CI40" i="21"/>
  <c r="CI45" i="21"/>
  <c r="CI48" i="21"/>
  <c r="CI49" i="21"/>
  <c r="CI53" i="21"/>
  <c r="CI57" i="21"/>
  <c r="CI61" i="21"/>
  <c r="CI65" i="21"/>
  <c r="CI69" i="21"/>
  <c r="CI73" i="21"/>
  <c r="CI77" i="21"/>
  <c r="CI81" i="21"/>
  <c r="CI85" i="21"/>
  <c r="CI89" i="21"/>
  <c r="CI90" i="21"/>
  <c r="CI94" i="21"/>
  <c r="CI98" i="21"/>
  <c r="CI102" i="21"/>
  <c r="CI91" i="21"/>
  <c r="CI95" i="21"/>
  <c r="CI99" i="21"/>
  <c r="CI103" i="21"/>
  <c r="CI92" i="21"/>
  <c r="CI96" i="21"/>
  <c r="CI100" i="21"/>
  <c r="CI93" i="21"/>
  <c r="CI97" i="21"/>
  <c r="CI101" i="21"/>
  <c r="CS4" i="21"/>
  <c r="CS8" i="21"/>
  <c r="CS12" i="21"/>
  <c r="CS5" i="21"/>
  <c r="CS9" i="21"/>
  <c r="CS6" i="21"/>
  <c r="CS10" i="21"/>
  <c r="CS14" i="21"/>
  <c r="CS17" i="21"/>
  <c r="CS21" i="21"/>
  <c r="CS25" i="21"/>
  <c r="CS29" i="21"/>
  <c r="CS33" i="21"/>
  <c r="CS37" i="21"/>
  <c r="CS41" i="21"/>
  <c r="CS45" i="21"/>
  <c r="CS3" i="21"/>
  <c r="CS7" i="21"/>
  <c r="CS11" i="21"/>
  <c r="CS13" i="21"/>
  <c r="CS18" i="21"/>
  <c r="CS22" i="21"/>
  <c r="CS26" i="21"/>
  <c r="CS30" i="21"/>
  <c r="CS34" i="21"/>
  <c r="CS15" i="21"/>
  <c r="CS19" i="21"/>
  <c r="CS23" i="21"/>
  <c r="CS27" i="21"/>
  <c r="CS31" i="21"/>
  <c r="CS35" i="21"/>
  <c r="CS16" i="21"/>
  <c r="CS20" i="21"/>
  <c r="CS24" i="21"/>
  <c r="CS36" i="21"/>
  <c r="CS39" i="21"/>
  <c r="CS47" i="21"/>
  <c r="CS52" i="21"/>
  <c r="CS56" i="21"/>
  <c r="CS60" i="21"/>
  <c r="CS64" i="21"/>
  <c r="CS68" i="21"/>
  <c r="CS72" i="21"/>
  <c r="CS76" i="21"/>
  <c r="CS80" i="21"/>
  <c r="CS84" i="21"/>
  <c r="CS88" i="21"/>
  <c r="CS28" i="21"/>
  <c r="CS38" i="21"/>
  <c r="CS44" i="21"/>
  <c r="CS46" i="21"/>
  <c r="CS49" i="21"/>
  <c r="CS53" i="21"/>
  <c r="CS57" i="21"/>
  <c r="CS61" i="21"/>
  <c r="CS65" i="21"/>
  <c r="CS69" i="21"/>
  <c r="CS73" i="21"/>
  <c r="CS77" i="21"/>
  <c r="CS81" i="21"/>
  <c r="CS85" i="21"/>
  <c r="CS89" i="21"/>
  <c r="CS43" i="21"/>
  <c r="CS50" i="21"/>
  <c r="CS54" i="21"/>
  <c r="CS58" i="21"/>
  <c r="CS62" i="21"/>
  <c r="CS66" i="21"/>
  <c r="CS70" i="21"/>
  <c r="CS74" i="21"/>
  <c r="CS78" i="21"/>
  <c r="CS82" i="21"/>
  <c r="CS86" i="21"/>
  <c r="CS32" i="21"/>
  <c r="CS40" i="21"/>
  <c r="CS42" i="21"/>
  <c r="CS48" i="21"/>
  <c r="CS51" i="21"/>
  <c r="CS55" i="21"/>
  <c r="CS59" i="21"/>
  <c r="CS63" i="21"/>
  <c r="CS67" i="21"/>
  <c r="CS71" i="21"/>
  <c r="CS75" i="21"/>
  <c r="CS79" i="21"/>
  <c r="CS83" i="21"/>
  <c r="CS87" i="21"/>
  <c r="CS92" i="21"/>
  <c r="CS96" i="21"/>
  <c r="CS100" i="21"/>
  <c r="CS93" i="21"/>
  <c r="CS97" i="21"/>
  <c r="CS101" i="21"/>
  <c r="CS94" i="21"/>
  <c r="CS98" i="21"/>
  <c r="CS102" i="21"/>
  <c r="CS90" i="21"/>
  <c r="CS91" i="21"/>
  <c r="CS95" i="21"/>
  <c r="CS99" i="21"/>
  <c r="CS103" i="21"/>
  <c r="CR3" i="23"/>
  <c r="CR4" i="23"/>
  <c r="CR6" i="23"/>
  <c r="CR8" i="23"/>
  <c r="CR10" i="23"/>
  <c r="CR11" i="23"/>
  <c r="CR12" i="23"/>
  <c r="CR13" i="23"/>
  <c r="CR14" i="23"/>
  <c r="CR15" i="23"/>
  <c r="CR16" i="23"/>
  <c r="CR17" i="23"/>
  <c r="CR18" i="23"/>
  <c r="CR19" i="23"/>
  <c r="CR20" i="23"/>
  <c r="CR21" i="23"/>
  <c r="CR22" i="23"/>
  <c r="CR23" i="23"/>
  <c r="CR24" i="23"/>
  <c r="CR25" i="23"/>
  <c r="CR26" i="23"/>
  <c r="CR27" i="23"/>
  <c r="CR28" i="23"/>
  <c r="CR5" i="23"/>
  <c r="CR7" i="23"/>
  <c r="CR9" i="23"/>
  <c r="CR30" i="23"/>
  <c r="CR29" i="23"/>
  <c r="CR31" i="23"/>
  <c r="CR32" i="23"/>
  <c r="CR33" i="23"/>
  <c r="CR34" i="23"/>
  <c r="CR35" i="23"/>
  <c r="CR36" i="23"/>
  <c r="CR37" i="23"/>
  <c r="CR38" i="23"/>
  <c r="CR39" i="23"/>
  <c r="CR40" i="23"/>
  <c r="CR41" i="23"/>
  <c r="CR42" i="23"/>
  <c r="CR43" i="23"/>
  <c r="CR44" i="23"/>
  <c r="CR45" i="23"/>
  <c r="CR46" i="23"/>
  <c r="CR47" i="23"/>
  <c r="CR48" i="23"/>
  <c r="CR49" i="23"/>
  <c r="CR50" i="23"/>
  <c r="CR51" i="23"/>
  <c r="CR52" i="23"/>
  <c r="CR53" i="23"/>
  <c r="CR55" i="23"/>
  <c r="CR56" i="23"/>
  <c r="CR57" i="23"/>
  <c r="CR58" i="23"/>
  <c r="CR59" i="23"/>
  <c r="CR60" i="23"/>
  <c r="CR61" i="23"/>
  <c r="CR62" i="23"/>
  <c r="CR63" i="23"/>
  <c r="CR64" i="23"/>
  <c r="CR65" i="23"/>
  <c r="CR66" i="23"/>
  <c r="CR67" i="23"/>
  <c r="CR68" i="23"/>
  <c r="CR69" i="23"/>
  <c r="CR70" i="23"/>
  <c r="CR71" i="23"/>
  <c r="CR72" i="23"/>
  <c r="CR73" i="23"/>
  <c r="CR74" i="23"/>
  <c r="CR75" i="23"/>
  <c r="CR76" i="23"/>
  <c r="CR77" i="23"/>
  <c r="CR78" i="23"/>
  <c r="CR79" i="23"/>
  <c r="CR80" i="23"/>
  <c r="CR81" i="23"/>
  <c r="CR54" i="23"/>
  <c r="CR82" i="23"/>
  <c r="CR83" i="23"/>
  <c r="CR84" i="23"/>
  <c r="CR85" i="23"/>
  <c r="CR86" i="23"/>
  <c r="CR87" i="23"/>
  <c r="CR88" i="23"/>
  <c r="CR89" i="23"/>
  <c r="CR90" i="23"/>
  <c r="CR91" i="23"/>
  <c r="CR92" i="23"/>
  <c r="CR93" i="23"/>
  <c r="CR94" i="23"/>
  <c r="CR95" i="23"/>
  <c r="CR96" i="23"/>
  <c r="CR97" i="23"/>
  <c r="CR98" i="23"/>
  <c r="CR100" i="23"/>
  <c r="CR101" i="23"/>
  <c r="CR102" i="23"/>
  <c r="CR103" i="23"/>
  <c r="CL3" i="21"/>
  <c r="CL7" i="21"/>
  <c r="CL11" i="21"/>
  <c r="CL4" i="21"/>
  <c r="CL8" i="21"/>
  <c r="CL12" i="21"/>
  <c r="CL5" i="21"/>
  <c r="CL9" i="21"/>
  <c r="CL13" i="21"/>
  <c r="CL16" i="21"/>
  <c r="CL20" i="21"/>
  <c r="CL24" i="21"/>
  <c r="CL28" i="21"/>
  <c r="CL32" i="21"/>
  <c r="CL36" i="21"/>
  <c r="CL40" i="21"/>
  <c r="CL44" i="21"/>
  <c r="CL48" i="21"/>
  <c r="CL6" i="21"/>
  <c r="CL10" i="21"/>
  <c r="CL17" i="21"/>
  <c r="CL21" i="21"/>
  <c r="CL25" i="21"/>
  <c r="CL29" i="21"/>
  <c r="CL33" i="21"/>
  <c r="CL18" i="21"/>
  <c r="CL22" i="21"/>
  <c r="CL26" i="21"/>
  <c r="CL30" i="21"/>
  <c r="CL34" i="21"/>
  <c r="CL14" i="21"/>
  <c r="CL15" i="21"/>
  <c r="CL19" i="21"/>
  <c r="CL23" i="21"/>
  <c r="CL35" i="21"/>
  <c r="CL37" i="21"/>
  <c r="CL38" i="21"/>
  <c r="CL46" i="21"/>
  <c r="CL51" i="21"/>
  <c r="CL55" i="21"/>
  <c r="CL59" i="21"/>
  <c r="CL63" i="21"/>
  <c r="CL67" i="21"/>
  <c r="CL71" i="21"/>
  <c r="CL75" i="21"/>
  <c r="CL79" i="21"/>
  <c r="CL83" i="21"/>
  <c r="CL87" i="21"/>
  <c r="CL27" i="21"/>
  <c r="CL43" i="21"/>
  <c r="CL45" i="21"/>
  <c r="CL52" i="21"/>
  <c r="CL56" i="21"/>
  <c r="CL60" i="21"/>
  <c r="CL64" i="21"/>
  <c r="CL68" i="21"/>
  <c r="CL72" i="21"/>
  <c r="CL76" i="21"/>
  <c r="CL80" i="21"/>
  <c r="CL84" i="21"/>
  <c r="CL88" i="21"/>
  <c r="CL42" i="21"/>
  <c r="CL49" i="21"/>
  <c r="CL53" i="21"/>
  <c r="CL57" i="21"/>
  <c r="CL61" i="21"/>
  <c r="CL65" i="21"/>
  <c r="CL69" i="21"/>
  <c r="CL73" i="21"/>
  <c r="CL77" i="21"/>
  <c r="CL81" i="21"/>
  <c r="CL85" i="21"/>
  <c r="CL89" i="21"/>
  <c r="CL31" i="21"/>
  <c r="CL39" i="21"/>
  <c r="CL41" i="21"/>
  <c r="CL47" i="21"/>
  <c r="CL50" i="21"/>
  <c r="CL54" i="21"/>
  <c r="CL58" i="21"/>
  <c r="CL62" i="21"/>
  <c r="CL66" i="21"/>
  <c r="CL70" i="21"/>
  <c r="CL74" i="21"/>
  <c r="CL78" i="21"/>
  <c r="CL82" i="21"/>
  <c r="CL86" i="21"/>
  <c r="CL91" i="21"/>
  <c r="CL95" i="21"/>
  <c r="CL99" i="21"/>
  <c r="CL103" i="21"/>
  <c r="CL92" i="21"/>
  <c r="CL96" i="21"/>
  <c r="CL100" i="21"/>
  <c r="CL90" i="21"/>
  <c r="CL93" i="21"/>
  <c r="CL97" i="21"/>
  <c r="CL101" i="21"/>
  <c r="CL94" i="21"/>
  <c r="CL98" i="21"/>
  <c r="CL102" i="21"/>
  <c r="CL3" i="23"/>
  <c r="CL4" i="23"/>
  <c r="CL5" i="23"/>
  <c r="CL6" i="23"/>
  <c r="CL7" i="23"/>
  <c r="CL8" i="23"/>
  <c r="CL9" i="23"/>
  <c r="CL10" i="23"/>
  <c r="CL11" i="23"/>
  <c r="CL12" i="23"/>
  <c r="CL13" i="23"/>
  <c r="CL14" i="23"/>
  <c r="CL15" i="23"/>
  <c r="CL16" i="23"/>
  <c r="CL17" i="23"/>
  <c r="CL18" i="23"/>
  <c r="CL19" i="23"/>
  <c r="CL20" i="23"/>
  <c r="CL21" i="23"/>
  <c r="CL22" i="23"/>
  <c r="CL23" i="23"/>
  <c r="CL24" i="23"/>
  <c r="CL25" i="23"/>
  <c r="CL26" i="23"/>
  <c r="CL27" i="23"/>
  <c r="CL28" i="23"/>
  <c r="CL29" i="23"/>
  <c r="CL30" i="23"/>
  <c r="CL31" i="23"/>
  <c r="CL32" i="23"/>
  <c r="CL33" i="23"/>
  <c r="CL34" i="23"/>
  <c r="CL35" i="23"/>
  <c r="CL36" i="23"/>
  <c r="CL37" i="23"/>
  <c r="CL38" i="23"/>
  <c r="CL39" i="23"/>
  <c r="CL40" i="23"/>
  <c r="CL41" i="23"/>
  <c r="CL42" i="23"/>
  <c r="CL43" i="23"/>
  <c r="CL44" i="23"/>
  <c r="CL45" i="23"/>
  <c r="CL46" i="23"/>
  <c r="CL47" i="23"/>
  <c r="CL48" i="23"/>
  <c r="CL49" i="23"/>
  <c r="CL50" i="23"/>
  <c r="CL51" i="23"/>
  <c r="CL52" i="23"/>
  <c r="CL53" i="23"/>
  <c r="CL54" i="23"/>
  <c r="CL55" i="23"/>
  <c r="CL56" i="23"/>
  <c r="CL57" i="23"/>
  <c r="CL58" i="23"/>
  <c r="CL59" i="23"/>
  <c r="CL60" i="23"/>
  <c r="CL61" i="23"/>
  <c r="CL62" i="23"/>
  <c r="CL63" i="23"/>
  <c r="CL64" i="23"/>
  <c r="CL65" i="23"/>
  <c r="CL66" i="23"/>
  <c r="CL67" i="23"/>
  <c r="CL68" i="23"/>
  <c r="CL69" i="23"/>
  <c r="CL70" i="23"/>
  <c r="CL71" i="23"/>
  <c r="CL72" i="23"/>
  <c r="CL73" i="23"/>
  <c r="CL74" i="23"/>
  <c r="CL75" i="23"/>
  <c r="CL76" i="23"/>
  <c r="CL77" i="23"/>
  <c r="CL78" i="23"/>
  <c r="CL79" i="23"/>
  <c r="CL80" i="23"/>
  <c r="CL81" i="23"/>
  <c r="CL82" i="23"/>
  <c r="CL83" i="23"/>
  <c r="CL84" i="23"/>
  <c r="CL85" i="23"/>
  <c r="CL86" i="23"/>
  <c r="CL87" i="23"/>
  <c r="CL88" i="23"/>
  <c r="CL89" i="23"/>
  <c r="CL90" i="23"/>
  <c r="CL91" i="23"/>
  <c r="CL92" i="23"/>
  <c r="CL93" i="23"/>
  <c r="CL94" i="23"/>
  <c r="CL95" i="23"/>
  <c r="CL96" i="23"/>
  <c r="CL97" i="23"/>
  <c r="CL98" i="23"/>
  <c r="CL99" i="23"/>
  <c r="CL100" i="23"/>
  <c r="CL101" i="23"/>
  <c r="CL102" i="23"/>
  <c r="CL103" i="23"/>
  <c r="CK3" i="23"/>
  <c r="CK4" i="23"/>
  <c r="CK5" i="23"/>
  <c r="CK6" i="23"/>
  <c r="CK8" i="23"/>
  <c r="CK10" i="23"/>
  <c r="CK7" i="23"/>
  <c r="CK9" i="23"/>
  <c r="CK11" i="23"/>
  <c r="CK12" i="23"/>
  <c r="CK13" i="23"/>
  <c r="CK14" i="23"/>
  <c r="CK15" i="23"/>
  <c r="CK16" i="23"/>
  <c r="CK17" i="23"/>
  <c r="CK18" i="23"/>
  <c r="CK19" i="23"/>
  <c r="CK20" i="23"/>
  <c r="CK21" i="23"/>
  <c r="CK22" i="23"/>
  <c r="CK23" i="23"/>
  <c r="CK24" i="23"/>
  <c r="CK25" i="23"/>
  <c r="CK26" i="23"/>
  <c r="CK27" i="23"/>
  <c r="CK28" i="23"/>
  <c r="CK29" i="23"/>
  <c r="CK30" i="23"/>
  <c r="CK31" i="23"/>
  <c r="CK32" i="23"/>
  <c r="CK33" i="23"/>
  <c r="CK34" i="23"/>
  <c r="CK35" i="23"/>
  <c r="CK36" i="23"/>
  <c r="CK37" i="23"/>
  <c r="CK38" i="23"/>
  <c r="CK39" i="23"/>
  <c r="CK40" i="23"/>
  <c r="CK41" i="23"/>
  <c r="CK42" i="23"/>
  <c r="CK43" i="23"/>
  <c r="CK44" i="23"/>
  <c r="CK45" i="23"/>
  <c r="CK46" i="23"/>
  <c r="CK47" i="23"/>
  <c r="CK48" i="23"/>
  <c r="CK49" i="23"/>
  <c r="CK50" i="23"/>
  <c r="CK51" i="23"/>
  <c r="CK52" i="23"/>
  <c r="CK53" i="23"/>
  <c r="CK54" i="23"/>
  <c r="CK55" i="23"/>
  <c r="CK56" i="23"/>
  <c r="CK57" i="23"/>
  <c r="CK58" i="23"/>
  <c r="CK59" i="23"/>
  <c r="CK60" i="23"/>
  <c r="CK61" i="23"/>
  <c r="CK62" i="23"/>
  <c r="CK63" i="23"/>
  <c r="CK64" i="23"/>
  <c r="CK65" i="23"/>
  <c r="CK66" i="23"/>
  <c r="CK67" i="23"/>
  <c r="CK68" i="23"/>
  <c r="CK69" i="23"/>
  <c r="CK70" i="23"/>
  <c r="CK71" i="23"/>
  <c r="CK72" i="23"/>
  <c r="CK73" i="23"/>
  <c r="CK74" i="23"/>
  <c r="CK75" i="23"/>
  <c r="CK76" i="23"/>
  <c r="CK77" i="23"/>
  <c r="CK78" i="23"/>
  <c r="CK79" i="23"/>
  <c r="CK80" i="23"/>
  <c r="CK81" i="23"/>
  <c r="CK82" i="23"/>
  <c r="CK83" i="23"/>
  <c r="CK84" i="23"/>
  <c r="CK85" i="23"/>
  <c r="CK86" i="23"/>
  <c r="CK87" i="23"/>
  <c r="CK88" i="23"/>
  <c r="CK89" i="23"/>
  <c r="CK90" i="23"/>
  <c r="CK91" i="23"/>
  <c r="CK92" i="23"/>
  <c r="CK93" i="23"/>
  <c r="CK94" i="23"/>
  <c r="CK95" i="23"/>
  <c r="CK96" i="23"/>
  <c r="CK97" i="23"/>
  <c r="CK98" i="23"/>
  <c r="CK99" i="23"/>
  <c r="CK100" i="23"/>
  <c r="CK101" i="23"/>
  <c r="CK102" i="23"/>
  <c r="CK103" i="23"/>
  <c r="CT3" i="21"/>
  <c r="CT7" i="21"/>
  <c r="CT11" i="21"/>
  <c r="CT4" i="21"/>
  <c r="CT8" i="21"/>
  <c r="CT12" i="21"/>
  <c r="CT5" i="21"/>
  <c r="CT9" i="21"/>
  <c r="CT16" i="21"/>
  <c r="CT20" i="21"/>
  <c r="CT24" i="21"/>
  <c r="CT28" i="21"/>
  <c r="CT32" i="21"/>
  <c r="CT36" i="21"/>
  <c r="CT40" i="21"/>
  <c r="CT44" i="21"/>
  <c r="CT48" i="21"/>
  <c r="CT6" i="21"/>
  <c r="CT10" i="21"/>
  <c r="CT14" i="21"/>
  <c r="CT17" i="21"/>
  <c r="CT21" i="21"/>
  <c r="CT25" i="21"/>
  <c r="CT29" i="21"/>
  <c r="CT33" i="21"/>
  <c r="CT13" i="21"/>
  <c r="CT18" i="21"/>
  <c r="CT22" i="21"/>
  <c r="CT26" i="21"/>
  <c r="CT30" i="21"/>
  <c r="CT34" i="21"/>
  <c r="CT15" i="21"/>
  <c r="CT19" i="21"/>
  <c r="CT23" i="21"/>
  <c r="CT35" i="21"/>
  <c r="CT37" i="21"/>
  <c r="CT42" i="21"/>
  <c r="CT51" i="21"/>
  <c r="CT55" i="21"/>
  <c r="CT59" i="21"/>
  <c r="CT63" i="21"/>
  <c r="CT67" i="21"/>
  <c r="CT71" i="21"/>
  <c r="CT75" i="21"/>
  <c r="CT79" i="21"/>
  <c r="CT83" i="21"/>
  <c r="CT87" i="21"/>
  <c r="CT31" i="21"/>
  <c r="CT39" i="21"/>
  <c r="CT41" i="21"/>
  <c r="CT47" i="21"/>
  <c r="CT52" i="21"/>
  <c r="CT56" i="21"/>
  <c r="CT60" i="21"/>
  <c r="CT64" i="21"/>
  <c r="CT68" i="21"/>
  <c r="CT72" i="21"/>
  <c r="CT76" i="21"/>
  <c r="CT80" i="21"/>
  <c r="CT84" i="21"/>
  <c r="CT88" i="21"/>
  <c r="CT38" i="21"/>
  <c r="CT46" i="21"/>
  <c r="CT49" i="21"/>
  <c r="CT53" i="21"/>
  <c r="CT57" i="21"/>
  <c r="CT61" i="21"/>
  <c r="CT65" i="21"/>
  <c r="CT69" i="21"/>
  <c r="CT73" i="21"/>
  <c r="CT77" i="21"/>
  <c r="CT81" i="21"/>
  <c r="CT85" i="21"/>
  <c r="CT89" i="21"/>
  <c r="CT27" i="21"/>
  <c r="CT43" i="21"/>
  <c r="CT45" i="21"/>
  <c r="CT50" i="21"/>
  <c r="CT54" i="21"/>
  <c r="CT58" i="21"/>
  <c r="CT62" i="21"/>
  <c r="CT66" i="21"/>
  <c r="CT70" i="21"/>
  <c r="CT74" i="21"/>
  <c r="CT78" i="21"/>
  <c r="CT82" i="21"/>
  <c r="CT86" i="21"/>
  <c r="CT90" i="21"/>
  <c r="CT91" i="21"/>
  <c r="CT95" i="21"/>
  <c r="CT99" i="21"/>
  <c r="CT103" i="21"/>
  <c r="CT92" i="21"/>
  <c r="CT96" i="21"/>
  <c r="CT100" i="21"/>
  <c r="CT93" i="21"/>
  <c r="CT97" i="21"/>
  <c r="CT101" i="21"/>
  <c r="CT94" i="21"/>
  <c r="CT98" i="21"/>
  <c r="CT102" i="21"/>
  <c r="CB3" i="22"/>
  <c r="CB7" i="22"/>
  <c r="CB11" i="22"/>
  <c r="CB4" i="22"/>
  <c r="CB8" i="22"/>
  <c r="CB12" i="22"/>
  <c r="CB5" i="22"/>
  <c r="CB9" i="22"/>
  <c r="CB13" i="22"/>
  <c r="CB6" i="22"/>
  <c r="CB10" i="22"/>
  <c r="CB18" i="22"/>
  <c r="CB22" i="22"/>
  <c r="CB26" i="22"/>
  <c r="CB30" i="22"/>
  <c r="CB34" i="22"/>
  <c r="CB38" i="22"/>
  <c r="CB42" i="22"/>
  <c r="CB46" i="22"/>
  <c r="CB50" i="22"/>
  <c r="CB54" i="22"/>
  <c r="CB58" i="22"/>
  <c r="CB62" i="22"/>
  <c r="CB15" i="22"/>
  <c r="CB19" i="22"/>
  <c r="CB23" i="22"/>
  <c r="CB27" i="22"/>
  <c r="CB31" i="22"/>
  <c r="CB35" i="22"/>
  <c r="CB39" i="22"/>
  <c r="CB43" i="22"/>
  <c r="CB47" i="22"/>
  <c r="CB51" i="22"/>
  <c r="CB55" i="22"/>
  <c r="CB59" i="22"/>
  <c r="CB63" i="22"/>
  <c r="CB14" i="22"/>
  <c r="CB16" i="22"/>
  <c r="CB20" i="22"/>
  <c r="CB24" i="22"/>
  <c r="CB28" i="22"/>
  <c r="CB32" i="22"/>
  <c r="CB36" i="22"/>
  <c r="CB40" i="22"/>
  <c r="CB44" i="22"/>
  <c r="CB48" i="22"/>
  <c r="CB52" i="22"/>
  <c r="CB56" i="22"/>
  <c r="CB60" i="22"/>
  <c r="CB64" i="22"/>
  <c r="CB17" i="22"/>
  <c r="CB21" i="22"/>
  <c r="CB25" i="22"/>
  <c r="CB29" i="22"/>
  <c r="CB33" i="22"/>
  <c r="CB37" i="22"/>
  <c r="CB41" i="22"/>
  <c r="CB45" i="22"/>
  <c r="CB49" i="22"/>
  <c r="CB53" i="22"/>
  <c r="CB57" i="22"/>
  <c r="CB61" i="22"/>
  <c r="CB69" i="22"/>
  <c r="CB73" i="22"/>
  <c r="CB77" i="22"/>
  <c r="CB81" i="22"/>
  <c r="CB85" i="22"/>
  <c r="CB89" i="22"/>
  <c r="CB93" i="22"/>
  <c r="CB67" i="22"/>
  <c r="CB71" i="22"/>
  <c r="CB75" i="22"/>
  <c r="CB79" i="22"/>
  <c r="CB83" i="22"/>
  <c r="CB87" i="22"/>
  <c r="CB91" i="22"/>
  <c r="CB95" i="22"/>
  <c r="CB99" i="22"/>
  <c r="CB103" i="22"/>
  <c r="CB65" i="22"/>
  <c r="CB68" i="22"/>
  <c r="CB72" i="22"/>
  <c r="CB76" i="22"/>
  <c r="CB80" i="22"/>
  <c r="CB84" i="22"/>
  <c r="CB88" i="22"/>
  <c r="CB92" i="22"/>
  <c r="CB96" i="22"/>
  <c r="CB100" i="22"/>
  <c r="CB70" i="22"/>
  <c r="CB78" i="22"/>
  <c r="CB86" i="22"/>
  <c r="CB94" i="22"/>
  <c r="CB97" i="22"/>
  <c r="CB98" i="22"/>
  <c r="CB101" i="22"/>
  <c r="CB102" i="22"/>
  <c r="CB66" i="22"/>
  <c r="CB74" i="22"/>
  <c r="CB82" i="22"/>
  <c r="CB90" i="22"/>
  <c r="BY6" i="22"/>
  <c r="BY10" i="22"/>
  <c r="BY14" i="22"/>
  <c r="BY3" i="22"/>
  <c r="BY7" i="22"/>
  <c r="BY11" i="22"/>
  <c r="BY4" i="22"/>
  <c r="BY8" i="22"/>
  <c r="BY12" i="22"/>
  <c r="BY5" i="22"/>
  <c r="BY9" i="22"/>
  <c r="BY13" i="22"/>
  <c r="BY17" i="22"/>
  <c r="BY21" i="22"/>
  <c r="BY25" i="22"/>
  <c r="BY29" i="22"/>
  <c r="BY33" i="22"/>
  <c r="BY37" i="22"/>
  <c r="BY41" i="22"/>
  <c r="BY45" i="22"/>
  <c r="BY49" i="22"/>
  <c r="BY53" i="22"/>
  <c r="BY57" i="22"/>
  <c r="BY61" i="22"/>
  <c r="BY18" i="22"/>
  <c r="BY22" i="22"/>
  <c r="BY26" i="22"/>
  <c r="BY30" i="22"/>
  <c r="BY34" i="22"/>
  <c r="BY38" i="22"/>
  <c r="BY42" i="22"/>
  <c r="BY46" i="22"/>
  <c r="BY50" i="22"/>
  <c r="BY54" i="22"/>
  <c r="BY58" i="22"/>
  <c r="BY62" i="22"/>
  <c r="BY15" i="22"/>
  <c r="BY19" i="22"/>
  <c r="BY23" i="22"/>
  <c r="BY27" i="22"/>
  <c r="BY31" i="22"/>
  <c r="BY35" i="22"/>
  <c r="BY39" i="22"/>
  <c r="BY43" i="22"/>
  <c r="BY47" i="22"/>
  <c r="BY51" i="22"/>
  <c r="BY55" i="22"/>
  <c r="BY59" i="22"/>
  <c r="BY63" i="22"/>
  <c r="BY16" i="22"/>
  <c r="BY20" i="22"/>
  <c r="BY24" i="22"/>
  <c r="BY28" i="22"/>
  <c r="BY32" i="22"/>
  <c r="BY36" i="22"/>
  <c r="BY40" i="22"/>
  <c r="BY44" i="22"/>
  <c r="BY48" i="22"/>
  <c r="BY52" i="22"/>
  <c r="BY56" i="22"/>
  <c r="BY60" i="22"/>
  <c r="BY64" i="22"/>
  <c r="BY68" i="22"/>
  <c r="BY72" i="22"/>
  <c r="BY76" i="22"/>
  <c r="BY80" i="22"/>
  <c r="BY84" i="22"/>
  <c r="BY88" i="22"/>
  <c r="BY92" i="22"/>
  <c r="BY66" i="22"/>
  <c r="BY70" i="22"/>
  <c r="BY74" i="22"/>
  <c r="BY78" i="22"/>
  <c r="BY82" i="22"/>
  <c r="BY86" i="22"/>
  <c r="BY90" i="22"/>
  <c r="BY94" i="22"/>
  <c r="BY98" i="22"/>
  <c r="BY102" i="22"/>
  <c r="BY67" i="22"/>
  <c r="BY71" i="22"/>
  <c r="BY75" i="22"/>
  <c r="BY79" i="22"/>
  <c r="BY83" i="22"/>
  <c r="BY87" i="22"/>
  <c r="BY91" i="22"/>
  <c r="BY95" i="22"/>
  <c r="BY99" i="22"/>
  <c r="BY103" i="22"/>
  <c r="BY73" i="22"/>
  <c r="BY81" i="22"/>
  <c r="BY89" i="22"/>
  <c r="BY65" i="22"/>
  <c r="BY69" i="22"/>
  <c r="BY77" i="22"/>
  <c r="BY85" i="22"/>
  <c r="BY93" i="22"/>
  <c r="BY96" i="22"/>
  <c r="BY100" i="22"/>
  <c r="BY97" i="22"/>
  <c r="BY101" i="22"/>
  <c r="CG6" i="22"/>
  <c r="CG10" i="22"/>
  <c r="CG14" i="22"/>
  <c r="CG3" i="22"/>
  <c r="CG7" i="22"/>
  <c r="CG11" i="22"/>
  <c r="CG4" i="22"/>
  <c r="CG8" i="22"/>
  <c r="CG12" i="22"/>
  <c r="CG5" i="22"/>
  <c r="CG9" i="22"/>
  <c r="CG17" i="22"/>
  <c r="CG21" i="22"/>
  <c r="CG25" i="22"/>
  <c r="CG29" i="22"/>
  <c r="CG33" i="22"/>
  <c r="CG37" i="22"/>
  <c r="CG41" i="22"/>
  <c r="CG45" i="22"/>
  <c r="CG49" i="22"/>
  <c r="CG53" i="22"/>
  <c r="CG57" i="22"/>
  <c r="CG61" i="22"/>
  <c r="CG18" i="22"/>
  <c r="CG22" i="22"/>
  <c r="CG26" i="22"/>
  <c r="CG30" i="22"/>
  <c r="CG34" i="22"/>
  <c r="CG38" i="22"/>
  <c r="CG42" i="22"/>
  <c r="CG46" i="22"/>
  <c r="CG50" i="22"/>
  <c r="CG54" i="22"/>
  <c r="CG58" i="22"/>
  <c r="CG62" i="22"/>
  <c r="CG13" i="22"/>
  <c r="CG15" i="22"/>
  <c r="CG19" i="22"/>
  <c r="CG23" i="22"/>
  <c r="CG27" i="22"/>
  <c r="CG31" i="22"/>
  <c r="CG35" i="22"/>
  <c r="CG39" i="22"/>
  <c r="CG43" i="22"/>
  <c r="CG47" i="22"/>
  <c r="CG51" i="22"/>
  <c r="CG55" i="22"/>
  <c r="CG59" i="22"/>
  <c r="CG63" i="22"/>
  <c r="CG16" i="22"/>
  <c r="CG20" i="22"/>
  <c r="CG24" i="22"/>
  <c r="CG28" i="22"/>
  <c r="CG32" i="22"/>
  <c r="CG36" i="22"/>
  <c r="CG40" i="22"/>
  <c r="CG44" i="22"/>
  <c r="CG48" i="22"/>
  <c r="CG52" i="22"/>
  <c r="CG56" i="22"/>
  <c r="CG60" i="22"/>
  <c r="CG64" i="22"/>
  <c r="CG68" i="22"/>
  <c r="CG72" i="22"/>
  <c r="CG76" i="22"/>
  <c r="CG80" i="22"/>
  <c r="CG84" i="22"/>
  <c r="CG88" i="22"/>
  <c r="CG92" i="22"/>
  <c r="CG66" i="22"/>
  <c r="CG70" i="22"/>
  <c r="CG74" i="22"/>
  <c r="CG78" i="22"/>
  <c r="CG82" i="22"/>
  <c r="CG86" i="22"/>
  <c r="CG90" i="22"/>
  <c r="CG94" i="22"/>
  <c r="CG98" i="22"/>
  <c r="CG102" i="22"/>
  <c r="CG65" i="22"/>
  <c r="CG67" i="22"/>
  <c r="CG71" i="22"/>
  <c r="CG75" i="22"/>
  <c r="CG79" i="22"/>
  <c r="CG83" i="22"/>
  <c r="CG87" i="22"/>
  <c r="CG91" i="22"/>
  <c r="CG95" i="22"/>
  <c r="CG99" i="22"/>
  <c r="CG103" i="22"/>
  <c r="CG69" i="22"/>
  <c r="CG77" i="22"/>
  <c r="CG85" i="22"/>
  <c r="CG93" i="22"/>
  <c r="CG73" i="22"/>
  <c r="CG81" i="22"/>
  <c r="CG89" i="22"/>
  <c r="CG96" i="22"/>
  <c r="CG100" i="22"/>
  <c r="CG97" i="22"/>
  <c r="CG101" i="22"/>
  <c r="CQ6" i="21"/>
  <c r="CQ10" i="21"/>
  <c r="CQ14" i="21"/>
  <c r="CQ3" i="21"/>
  <c r="CQ7" i="21"/>
  <c r="CQ11" i="21"/>
  <c r="CQ13" i="21"/>
  <c r="CQ15" i="21"/>
  <c r="CQ19" i="21"/>
  <c r="CQ23" i="21"/>
  <c r="CQ27" i="21"/>
  <c r="CQ31" i="21"/>
  <c r="CQ35" i="21"/>
  <c r="CQ39" i="21"/>
  <c r="CQ43" i="21"/>
  <c r="CQ47" i="21"/>
  <c r="CQ16" i="21"/>
  <c r="CQ20" i="21"/>
  <c r="CQ24" i="21"/>
  <c r="CQ28" i="21"/>
  <c r="CQ32" i="21"/>
  <c r="CQ17" i="21"/>
  <c r="CQ21" i="21"/>
  <c r="CQ25" i="21"/>
  <c r="CQ29" i="21"/>
  <c r="CQ33" i="21"/>
  <c r="CQ37" i="21"/>
  <c r="CQ4" i="21"/>
  <c r="CQ5" i="21"/>
  <c r="CQ8" i="21"/>
  <c r="CQ9" i="21"/>
  <c r="CQ12" i="21"/>
  <c r="CQ18" i="21"/>
  <c r="CQ22" i="21"/>
  <c r="CQ26" i="21"/>
  <c r="CQ38" i="21"/>
  <c r="CQ46" i="21"/>
  <c r="CQ50" i="21"/>
  <c r="CQ54" i="21"/>
  <c r="CQ58" i="21"/>
  <c r="CQ62" i="21"/>
  <c r="CQ66" i="21"/>
  <c r="CQ70" i="21"/>
  <c r="CQ74" i="21"/>
  <c r="CQ78" i="21"/>
  <c r="CQ82" i="21"/>
  <c r="CQ86" i="21"/>
  <c r="CQ34" i="21"/>
  <c r="CQ40" i="21"/>
  <c r="CQ45" i="21"/>
  <c r="CQ48" i="21"/>
  <c r="CQ51" i="21"/>
  <c r="CQ55" i="21"/>
  <c r="CQ59" i="21"/>
  <c r="CQ63" i="21"/>
  <c r="CQ67" i="21"/>
  <c r="CQ71" i="21"/>
  <c r="CQ75" i="21"/>
  <c r="CQ79" i="21"/>
  <c r="CQ83" i="21"/>
  <c r="CQ87" i="21"/>
  <c r="CQ42" i="21"/>
  <c r="CQ52" i="21"/>
  <c r="CQ56" i="21"/>
  <c r="CQ60" i="21"/>
  <c r="CQ64" i="21"/>
  <c r="CQ68" i="21"/>
  <c r="CQ72" i="21"/>
  <c r="CQ76" i="21"/>
  <c r="CQ80" i="21"/>
  <c r="CQ84" i="21"/>
  <c r="CQ88" i="21"/>
  <c r="CQ30" i="21"/>
  <c r="CQ36" i="21"/>
  <c r="CQ41" i="21"/>
  <c r="CQ44" i="21"/>
  <c r="CQ49" i="21"/>
  <c r="CQ53" i="21"/>
  <c r="CQ57" i="21"/>
  <c r="CQ61" i="21"/>
  <c r="CQ65" i="21"/>
  <c r="CQ69" i="21"/>
  <c r="CQ73" i="21"/>
  <c r="CQ77" i="21"/>
  <c r="CQ81" i="21"/>
  <c r="CQ85" i="21"/>
  <c r="CQ89" i="21"/>
  <c r="CQ94" i="21"/>
  <c r="CQ98" i="21"/>
  <c r="CQ102" i="21"/>
  <c r="CQ91" i="21"/>
  <c r="CQ95" i="21"/>
  <c r="CQ99" i="21"/>
  <c r="CQ103" i="21"/>
  <c r="CQ90" i="21"/>
  <c r="CQ92" i="21"/>
  <c r="CQ96" i="21"/>
  <c r="CQ100" i="21"/>
  <c r="CQ93" i="21"/>
  <c r="CQ97" i="21"/>
  <c r="CQ101" i="21"/>
  <c r="BR3" i="23"/>
  <c r="BR7" i="23"/>
  <c r="BR11" i="23"/>
  <c r="BR15" i="23"/>
  <c r="BR19" i="23"/>
  <c r="BR23" i="23"/>
  <c r="BR27" i="23"/>
  <c r="BR31" i="23"/>
  <c r="BR35" i="23"/>
  <c r="BR39" i="23"/>
  <c r="BR43" i="23"/>
  <c r="BR47" i="23"/>
  <c r="BR51" i="23"/>
  <c r="BR55" i="23"/>
  <c r="BR59" i="23"/>
  <c r="BR63" i="23"/>
  <c r="BR67" i="23"/>
  <c r="BR71" i="23"/>
  <c r="BR75" i="23"/>
  <c r="BR79" i="23"/>
  <c r="BR83" i="23"/>
  <c r="BR87" i="23"/>
  <c r="BR91" i="23"/>
  <c r="BR95" i="23"/>
  <c r="BR99" i="23"/>
  <c r="BR6" i="23"/>
  <c r="BR10" i="23"/>
  <c r="BR14" i="23"/>
  <c r="BR18" i="23"/>
  <c r="BR22" i="23"/>
  <c r="BR26" i="23"/>
  <c r="BR30" i="23"/>
  <c r="BR34" i="23"/>
  <c r="BR38" i="23"/>
  <c r="BR42" i="23"/>
  <c r="BR46" i="23"/>
  <c r="BR50" i="23"/>
  <c r="BR54" i="23"/>
  <c r="BR58" i="23"/>
  <c r="BR62" i="23"/>
  <c r="BR66" i="23"/>
  <c r="BR70" i="23"/>
  <c r="BR74" i="23"/>
  <c r="BR78" i="23"/>
  <c r="BR82" i="23"/>
  <c r="BR86" i="23"/>
  <c r="BR90" i="23"/>
  <c r="BR94" i="23"/>
  <c r="BR98" i="23"/>
  <c r="BR5" i="23"/>
  <c r="BR9" i="23"/>
  <c r="BR13" i="23"/>
  <c r="BR17" i="23"/>
  <c r="BR21" i="23"/>
  <c r="BR25" i="23"/>
  <c r="BR29" i="23"/>
  <c r="BR33" i="23"/>
  <c r="BR37" i="23"/>
  <c r="BR41" i="23"/>
  <c r="BR45" i="23"/>
  <c r="BR49" i="23"/>
  <c r="BR53" i="23"/>
  <c r="BR57" i="23"/>
  <c r="BR61" i="23"/>
  <c r="BR65" i="23"/>
  <c r="BR69" i="23"/>
  <c r="BR73" i="23"/>
  <c r="BR77" i="23"/>
  <c r="BR81" i="23"/>
  <c r="BR85" i="23"/>
  <c r="BR89" i="23"/>
  <c r="BR93" i="23"/>
  <c r="BR97" i="23"/>
  <c r="BR4" i="23"/>
  <c r="BR8" i="23"/>
  <c r="BR12" i="23"/>
  <c r="BR16" i="23"/>
  <c r="BR20" i="23"/>
  <c r="BR24" i="23"/>
  <c r="BR28" i="23"/>
  <c r="BR32" i="23"/>
  <c r="BR36" i="23"/>
  <c r="BR40" i="23"/>
  <c r="BR44" i="23"/>
  <c r="BR48" i="23"/>
  <c r="BR52" i="23"/>
  <c r="BR56" i="23"/>
  <c r="BR60" i="23"/>
  <c r="BR64" i="23"/>
  <c r="BR68" i="23"/>
  <c r="BR72" i="23"/>
  <c r="BR76" i="23"/>
  <c r="BR80" i="23"/>
  <c r="BR84" i="23"/>
  <c r="BR88" i="23"/>
  <c r="BR92" i="23"/>
  <c r="BR96" i="23"/>
  <c r="BR100" i="23"/>
  <c r="BR103" i="23"/>
  <c r="BR102" i="23"/>
  <c r="BR101" i="23"/>
  <c r="BU64" i="20"/>
  <c r="BU69" i="20"/>
  <c r="BU72" i="20"/>
  <c r="BU63" i="20"/>
  <c r="BU70" i="20"/>
  <c r="BU71" i="20"/>
  <c r="BU65" i="20"/>
  <c r="BU68" i="20"/>
  <c r="BU73" i="20"/>
  <c r="BU66" i="20"/>
  <c r="BU67" i="20"/>
  <c r="BU98" i="20"/>
  <c r="BU97" i="20"/>
  <c r="BU81" i="20"/>
  <c r="BU83" i="20"/>
  <c r="BU103" i="20"/>
  <c r="BU94" i="20"/>
  <c r="BU86" i="20"/>
  <c r="BU78" i="20"/>
  <c r="BU85" i="20"/>
  <c r="BU99" i="20"/>
  <c r="BU91" i="20"/>
  <c r="BU79" i="20"/>
  <c r="BU102" i="20"/>
  <c r="BU101" i="20"/>
  <c r="BU89" i="20"/>
  <c r="BU77" i="20"/>
  <c r="BU74" i="20"/>
  <c r="BU75" i="20"/>
  <c r="BU100" i="20"/>
  <c r="BU90" i="20"/>
  <c r="BU82" i="20"/>
  <c r="BU93" i="20"/>
  <c r="BU96" i="20"/>
  <c r="BU92" i="20"/>
  <c r="BU88" i="20"/>
  <c r="BU84" i="20"/>
  <c r="BU80" i="20"/>
  <c r="BU76" i="20"/>
  <c r="BU95" i="20"/>
  <c r="BU87" i="20"/>
  <c r="BW3" i="21"/>
  <c r="BW4" i="21"/>
  <c r="BW5" i="21"/>
  <c r="BW6" i="21"/>
  <c r="BW7" i="21"/>
  <c r="BW8" i="21"/>
  <c r="BW9" i="21"/>
  <c r="BW10" i="21"/>
  <c r="BW11" i="21"/>
  <c r="BW12" i="21"/>
  <c r="BW13" i="21"/>
  <c r="BW14" i="21"/>
  <c r="BW15" i="21"/>
  <c r="BW16" i="21"/>
  <c r="BW17" i="21"/>
  <c r="BW18" i="21"/>
  <c r="BW19" i="21"/>
  <c r="BW20" i="21"/>
  <c r="BW21" i="21"/>
  <c r="BW22" i="21"/>
  <c r="BW23" i="21"/>
  <c r="BW24" i="21"/>
  <c r="BW25" i="21"/>
  <c r="BW26" i="21"/>
  <c r="BW27" i="21"/>
  <c r="BW28" i="21"/>
  <c r="BW29" i="21"/>
  <c r="BW30" i="21"/>
  <c r="BW31" i="21"/>
  <c r="BW32" i="21"/>
  <c r="BW33" i="21"/>
  <c r="BW34" i="21"/>
  <c r="BW35" i="21"/>
  <c r="BW36" i="21"/>
  <c r="BW37" i="21"/>
  <c r="BW38" i="21"/>
  <c r="BW39" i="21"/>
  <c r="BW40" i="21"/>
  <c r="BW41" i="21"/>
  <c r="BW42" i="21"/>
  <c r="BW43" i="21"/>
  <c r="BW44" i="21"/>
  <c r="BW45" i="21"/>
  <c r="BW46" i="21"/>
  <c r="BW47" i="21"/>
  <c r="BW48" i="21"/>
  <c r="BW49" i="21"/>
  <c r="BW50" i="21"/>
  <c r="BW51" i="21"/>
  <c r="BW52" i="21"/>
  <c r="BW53" i="21"/>
  <c r="BW54" i="21"/>
  <c r="BW55" i="21"/>
  <c r="BW56" i="21"/>
  <c r="BW57" i="21"/>
  <c r="BW58" i="21"/>
  <c r="BW59" i="21"/>
  <c r="BW60" i="21"/>
  <c r="BW61" i="21"/>
  <c r="BW62" i="21"/>
  <c r="BW63" i="21"/>
  <c r="BW64" i="21"/>
  <c r="BW65" i="21"/>
  <c r="BW66" i="21"/>
  <c r="BW67" i="21"/>
  <c r="BW68" i="21"/>
  <c r="BW71" i="21"/>
  <c r="BW75" i="21"/>
  <c r="BW79" i="21"/>
  <c r="BW83" i="21"/>
  <c r="BW72" i="21"/>
  <c r="BW76" i="21"/>
  <c r="BW80" i="21"/>
  <c r="BW84" i="21"/>
  <c r="BW69" i="21"/>
  <c r="BW73" i="21"/>
  <c r="BW77" i="21"/>
  <c r="BW81" i="21"/>
  <c r="BW85" i="21"/>
  <c r="BW86" i="21"/>
  <c r="BW87" i="21"/>
  <c r="BW88" i="21"/>
  <c r="BW89" i="21"/>
  <c r="BW90" i="21"/>
  <c r="BW91" i="21"/>
  <c r="BW92" i="21"/>
  <c r="BW93" i="21"/>
  <c r="BW94" i="21"/>
  <c r="BW95" i="21"/>
  <c r="BW96" i="21"/>
  <c r="BW97" i="21"/>
  <c r="BW98" i="21"/>
  <c r="BW99" i="21"/>
  <c r="BW100" i="21"/>
  <c r="BW101" i="21"/>
  <c r="BW102" i="21"/>
  <c r="BW103" i="21"/>
  <c r="BW70" i="21"/>
  <c r="BW74" i="21"/>
  <c r="BW78" i="21"/>
  <c r="BW82" i="21"/>
  <c r="BP5" i="23"/>
  <c r="BP9" i="23"/>
  <c r="BP13" i="23"/>
  <c r="BP17" i="23"/>
  <c r="BP21" i="23"/>
  <c r="BP25" i="23"/>
  <c r="BP29" i="23"/>
  <c r="BP33" i="23"/>
  <c r="BP37" i="23"/>
  <c r="BP41" i="23"/>
  <c r="BP45" i="23"/>
  <c r="BP49" i="23"/>
  <c r="BP53" i="23"/>
  <c r="BP57" i="23"/>
  <c r="BP61" i="23"/>
  <c r="BP65" i="23"/>
  <c r="BP69" i="23"/>
  <c r="BP73" i="23"/>
  <c r="BP77" i="23"/>
  <c r="BP81" i="23"/>
  <c r="BP85" i="23"/>
  <c r="BP89" i="23"/>
  <c r="BP93" i="23"/>
  <c r="BP97" i="23"/>
  <c r="BP4" i="23"/>
  <c r="BP8" i="23"/>
  <c r="BP12" i="23"/>
  <c r="BP16" i="23"/>
  <c r="BP20" i="23"/>
  <c r="BP24" i="23"/>
  <c r="BP28" i="23"/>
  <c r="BP32" i="23"/>
  <c r="BP36" i="23"/>
  <c r="BP40" i="23"/>
  <c r="BP44" i="23"/>
  <c r="BP48" i="23"/>
  <c r="BP52" i="23"/>
  <c r="BP56" i="23"/>
  <c r="BP60" i="23"/>
  <c r="BP64" i="23"/>
  <c r="BP68" i="23"/>
  <c r="BP72" i="23"/>
  <c r="BP76" i="23"/>
  <c r="BP80" i="23"/>
  <c r="BP84" i="23"/>
  <c r="BP88" i="23"/>
  <c r="BP92" i="23"/>
  <c r="BP96" i="23"/>
  <c r="BP100" i="23"/>
  <c r="BP3" i="23"/>
  <c r="BP7" i="23"/>
  <c r="BP11" i="23"/>
  <c r="BP15" i="23"/>
  <c r="BP19" i="23"/>
  <c r="BP23" i="23"/>
  <c r="BP27" i="23"/>
  <c r="BP31" i="23"/>
  <c r="BP35" i="23"/>
  <c r="BP39" i="23"/>
  <c r="BP43" i="23"/>
  <c r="BP47" i="23"/>
  <c r="BP51" i="23"/>
  <c r="BP55" i="23"/>
  <c r="BP59" i="23"/>
  <c r="BP63" i="23"/>
  <c r="BP67" i="23"/>
  <c r="BP71" i="23"/>
  <c r="BP75" i="23"/>
  <c r="BP79" i="23"/>
  <c r="BP83" i="23"/>
  <c r="BP87" i="23"/>
  <c r="BP91" i="23"/>
  <c r="BP95" i="23"/>
  <c r="BP6" i="23"/>
  <c r="BP10" i="23"/>
  <c r="BP14" i="23"/>
  <c r="BP18" i="23"/>
  <c r="BP22" i="23"/>
  <c r="BP26" i="23"/>
  <c r="BP30" i="23"/>
  <c r="BP34" i="23"/>
  <c r="BP38" i="23"/>
  <c r="BP42" i="23"/>
  <c r="BP46" i="23"/>
  <c r="BP50" i="23"/>
  <c r="BP54" i="23"/>
  <c r="BP58" i="23"/>
  <c r="BP62" i="23"/>
  <c r="BP66" i="23"/>
  <c r="BP70" i="23"/>
  <c r="BP74" i="23"/>
  <c r="BP78" i="23"/>
  <c r="BP82" i="23"/>
  <c r="BP86" i="23"/>
  <c r="BP90" i="23"/>
  <c r="BP94" i="23"/>
  <c r="BP98" i="23"/>
  <c r="BP101" i="23"/>
  <c r="BP103" i="23"/>
  <c r="BP99" i="23"/>
  <c r="BP102" i="23"/>
  <c r="BP63" i="20"/>
  <c r="BP65" i="20"/>
  <c r="BP68" i="20"/>
  <c r="BP66" i="20"/>
  <c r="BP67" i="20"/>
  <c r="BP64" i="20"/>
  <c r="BP100" i="20"/>
  <c r="BP97" i="20"/>
  <c r="BP89" i="20"/>
  <c r="BP85" i="20"/>
  <c r="BP101" i="20"/>
  <c r="BP88" i="20"/>
  <c r="BP80" i="20"/>
  <c r="BP99" i="20"/>
  <c r="BP87" i="20"/>
  <c r="BP71" i="20"/>
  <c r="BP94" i="20"/>
  <c r="BP81" i="20"/>
  <c r="BP103" i="20"/>
  <c r="BP95" i="20"/>
  <c r="BP75" i="20"/>
  <c r="BP93" i="20"/>
  <c r="BP77" i="20"/>
  <c r="BP92" i="20"/>
  <c r="BP84" i="20"/>
  <c r="BP76" i="20"/>
  <c r="BP91" i="20"/>
  <c r="BP79" i="20"/>
  <c r="BP98" i="20"/>
  <c r="BP90" i="20"/>
  <c r="BP86" i="20"/>
  <c r="BP73" i="20"/>
  <c r="BP102" i="20"/>
  <c r="BP96" i="20"/>
  <c r="BP72" i="20"/>
  <c r="BP69" i="20"/>
  <c r="BP83" i="20"/>
  <c r="BP82" i="20"/>
  <c r="BP78" i="20"/>
  <c r="BP74" i="20"/>
  <c r="BP70" i="20"/>
  <c r="BR3" i="22"/>
  <c r="BR4" i="22"/>
  <c r="BR5" i="22"/>
  <c r="BR6" i="22"/>
  <c r="BR7" i="22"/>
  <c r="BR8" i="22"/>
  <c r="BR9" i="22"/>
  <c r="BR10" i="22"/>
  <c r="BR11" i="22"/>
  <c r="BR12" i="22"/>
  <c r="BR13" i="22"/>
  <c r="BR14" i="22"/>
  <c r="BR15" i="22"/>
  <c r="BR16" i="22"/>
  <c r="BR17" i="22"/>
  <c r="BR18" i="22"/>
  <c r="BR19" i="22"/>
  <c r="BR20" i="22"/>
  <c r="BR21" i="22"/>
  <c r="BR22" i="22"/>
  <c r="BR23" i="22"/>
  <c r="BR24" i="22"/>
  <c r="BR25" i="22"/>
  <c r="BR26" i="22"/>
  <c r="BR27" i="22"/>
  <c r="BR28" i="22"/>
  <c r="BR29" i="22"/>
  <c r="BR30" i="22"/>
  <c r="BR31" i="22"/>
  <c r="BR32" i="22"/>
  <c r="BR33" i="22"/>
  <c r="BR34" i="22"/>
  <c r="BR35" i="22"/>
  <c r="BR36" i="22"/>
  <c r="BR37" i="22"/>
  <c r="BR38" i="22"/>
  <c r="BR39" i="22"/>
  <c r="BR40" i="22"/>
  <c r="BR41" i="22"/>
  <c r="BR42" i="22"/>
  <c r="BR43" i="22"/>
  <c r="BR44" i="22"/>
  <c r="BR45" i="22"/>
  <c r="BR46" i="22"/>
  <c r="BR47" i="22"/>
  <c r="BR48" i="22"/>
  <c r="BR49" i="22"/>
  <c r="BR50" i="22"/>
  <c r="BR51" i="22"/>
  <c r="BR52" i="22"/>
  <c r="BR53" i="22"/>
  <c r="BR54" i="22"/>
  <c r="BR55" i="22"/>
  <c r="BR56" i="22"/>
  <c r="BR57" i="22"/>
  <c r="BR58" i="22"/>
  <c r="BR59" i="22"/>
  <c r="BR60" i="22"/>
  <c r="BR61" i="22"/>
  <c r="BR62" i="22"/>
  <c r="BR63" i="22"/>
  <c r="BR64" i="22"/>
  <c r="BR65" i="22"/>
  <c r="BR66" i="22"/>
  <c r="BR67" i="22"/>
  <c r="BR68" i="22"/>
  <c r="BR69" i="22"/>
  <c r="BR70" i="22"/>
  <c r="BR71" i="22"/>
  <c r="BR72" i="22"/>
  <c r="BR73" i="22"/>
  <c r="BR74" i="22"/>
  <c r="BR75" i="22"/>
  <c r="BR76" i="22"/>
  <c r="BR77" i="22"/>
  <c r="BR78" i="22"/>
  <c r="BR79" i="22"/>
  <c r="BR80" i="22"/>
  <c r="BR81" i="22"/>
  <c r="BR82" i="22"/>
  <c r="BR83" i="22"/>
  <c r="BR84" i="22"/>
  <c r="BR85" i="22"/>
  <c r="BR86" i="22"/>
  <c r="BR87" i="22"/>
  <c r="BR88" i="22"/>
  <c r="BR89" i="22"/>
  <c r="BR90" i="22"/>
  <c r="BR91" i="22"/>
  <c r="BR92" i="22"/>
  <c r="BR93" i="22"/>
  <c r="BR94" i="22"/>
  <c r="BR95" i="22"/>
  <c r="BR96" i="22"/>
  <c r="BR97" i="22"/>
  <c r="BR98" i="22"/>
  <c r="BR99" i="22"/>
  <c r="BR100" i="22"/>
  <c r="BR101" i="22"/>
  <c r="BR102" i="22"/>
  <c r="BR103" i="22"/>
  <c r="BU3" i="22"/>
  <c r="BU4" i="22"/>
  <c r="BU5" i="22"/>
  <c r="BU6" i="22"/>
  <c r="BU7" i="22"/>
  <c r="BU8" i="22"/>
  <c r="BU9" i="22"/>
  <c r="BU10" i="22"/>
  <c r="BU11" i="22"/>
  <c r="BU12" i="22"/>
  <c r="BU13" i="22"/>
  <c r="BU14" i="22"/>
  <c r="BU15" i="22"/>
  <c r="BU16" i="22"/>
  <c r="BU17" i="22"/>
  <c r="BU18" i="22"/>
  <c r="BU19" i="22"/>
  <c r="BU20" i="22"/>
  <c r="BU21" i="22"/>
  <c r="BU22" i="22"/>
  <c r="BU23" i="22"/>
  <c r="BU24" i="22"/>
  <c r="BU25" i="22"/>
  <c r="BU26" i="22"/>
  <c r="BU27" i="22"/>
  <c r="BU28" i="22"/>
  <c r="BU29" i="22"/>
  <c r="BU30" i="22"/>
  <c r="BU31" i="22"/>
  <c r="BU32" i="22"/>
  <c r="BU33" i="22"/>
  <c r="BU34" i="22"/>
  <c r="BU35" i="22"/>
  <c r="BU36" i="22"/>
  <c r="BU37" i="22"/>
  <c r="BU38" i="22"/>
  <c r="BU39" i="22"/>
  <c r="BU40" i="22"/>
  <c r="BU41" i="22"/>
  <c r="BU42" i="22"/>
  <c r="BU43" i="22"/>
  <c r="BU44" i="22"/>
  <c r="BU45" i="22"/>
  <c r="BU46" i="22"/>
  <c r="BU47" i="22"/>
  <c r="BU48" i="22"/>
  <c r="BU49" i="22"/>
  <c r="BU50" i="22"/>
  <c r="BU51" i="22"/>
  <c r="BU52" i="22"/>
  <c r="BU53" i="22"/>
  <c r="BU54" i="22"/>
  <c r="BU55" i="22"/>
  <c r="BU56" i="22"/>
  <c r="BU57" i="22"/>
  <c r="BU58" i="22"/>
  <c r="BU59" i="22"/>
  <c r="BU60" i="22"/>
  <c r="BU61" i="22"/>
  <c r="BU62" i="22"/>
  <c r="BU63" i="22"/>
  <c r="BU64" i="22"/>
  <c r="BU65" i="22"/>
  <c r="BU66" i="22"/>
  <c r="BU67" i="22"/>
  <c r="BU68" i="22"/>
  <c r="BU69" i="22"/>
  <c r="BU70" i="22"/>
  <c r="BU71" i="22"/>
  <c r="BU72" i="22"/>
  <c r="BU73" i="22"/>
  <c r="BU74" i="22"/>
  <c r="BU75" i="22"/>
  <c r="BU76" i="22"/>
  <c r="BU77" i="22"/>
  <c r="BU78" i="22"/>
  <c r="BU79" i="22"/>
  <c r="BU80" i="22"/>
  <c r="BU81" i="22"/>
  <c r="BU82" i="22"/>
  <c r="BU83" i="22"/>
  <c r="BU84" i="22"/>
  <c r="BU85" i="22"/>
  <c r="BU86" i="22"/>
  <c r="BU87" i="22"/>
  <c r="BU88" i="22"/>
  <c r="BU89" i="22"/>
  <c r="BU90" i="22"/>
  <c r="BU91" i="22"/>
  <c r="BU92" i="22"/>
  <c r="BU93" i="22"/>
  <c r="BU94" i="22"/>
  <c r="BU95" i="22"/>
  <c r="BU96" i="22"/>
  <c r="BU97" i="22"/>
  <c r="BU98" i="22"/>
  <c r="BU99" i="22"/>
  <c r="BU100" i="22"/>
  <c r="BU101" i="22"/>
  <c r="BU102" i="22"/>
  <c r="BU103" i="22"/>
  <c r="BU3" i="21"/>
  <c r="BU4" i="21"/>
  <c r="BU5" i="21"/>
  <c r="BU6" i="21"/>
  <c r="BU7" i="21"/>
  <c r="BU8" i="21"/>
  <c r="BU9" i="21"/>
  <c r="BU10" i="21"/>
  <c r="BU11" i="21"/>
  <c r="BU12" i="21"/>
  <c r="BU13" i="21"/>
  <c r="BU14" i="21"/>
  <c r="BU15" i="21"/>
  <c r="BU16" i="21"/>
  <c r="BU17" i="21"/>
  <c r="BU18" i="21"/>
  <c r="BU19" i="21"/>
  <c r="BU20" i="21"/>
  <c r="BU21" i="21"/>
  <c r="BU22" i="21"/>
  <c r="BU23" i="21"/>
  <c r="BU24" i="21"/>
  <c r="BU25" i="21"/>
  <c r="BU26" i="21"/>
  <c r="BU27" i="21"/>
  <c r="BU28" i="21"/>
  <c r="BU29" i="21"/>
  <c r="BU30" i="21"/>
  <c r="BU31" i="21"/>
  <c r="BU32" i="21"/>
  <c r="BU33" i="21"/>
  <c r="BU34" i="21"/>
  <c r="BU35" i="21"/>
  <c r="BU36" i="21"/>
  <c r="BU37" i="21"/>
  <c r="BU38" i="21"/>
  <c r="BU39" i="21"/>
  <c r="BU40" i="21"/>
  <c r="BU41" i="21"/>
  <c r="BU42" i="21"/>
  <c r="BU43" i="21"/>
  <c r="BU44" i="21"/>
  <c r="BU45" i="21"/>
  <c r="BU46" i="21"/>
  <c r="BU47" i="21"/>
  <c r="BU48" i="21"/>
  <c r="BU49" i="21"/>
  <c r="BU50" i="21"/>
  <c r="BU51" i="21"/>
  <c r="BU52" i="21"/>
  <c r="BU53" i="21"/>
  <c r="BU54" i="21"/>
  <c r="BU55" i="21"/>
  <c r="BU56" i="21"/>
  <c r="BU57" i="21"/>
  <c r="BU58" i="21"/>
  <c r="BU59" i="21"/>
  <c r="BU60" i="21"/>
  <c r="BU61" i="21"/>
  <c r="BU62" i="21"/>
  <c r="BU63" i="21"/>
  <c r="BU64" i="21"/>
  <c r="BU65" i="21"/>
  <c r="BU66" i="21"/>
  <c r="BU67" i="21"/>
  <c r="BU68" i="21"/>
  <c r="BU69" i="21"/>
  <c r="BU70" i="21"/>
  <c r="BU71" i="21"/>
  <c r="BU72" i="21"/>
  <c r="BU73" i="21"/>
  <c r="BU74" i="21"/>
  <c r="BU75" i="21"/>
  <c r="BU76" i="21"/>
  <c r="BU77" i="21"/>
  <c r="BU78" i="21"/>
  <c r="BU79" i="21"/>
  <c r="BU80" i="21"/>
  <c r="BU81" i="21"/>
  <c r="BU82" i="21"/>
  <c r="BU83" i="21"/>
  <c r="BU84" i="21"/>
  <c r="BU85" i="21"/>
  <c r="BU86" i="21"/>
  <c r="BU87" i="21"/>
  <c r="BU88" i="21"/>
  <c r="BU89" i="21"/>
  <c r="BU90" i="21"/>
  <c r="BU91" i="21"/>
  <c r="BU92" i="21"/>
  <c r="BU93" i="21"/>
  <c r="BU94" i="21"/>
  <c r="BU95" i="21"/>
  <c r="BU96" i="21"/>
  <c r="BU97" i="21"/>
  <c r="BU98" i="21"/>
  <c r="BU99" i="21"/>
  <c r="BU100" i="21"/>
  <c r="BU101" i="21"/>
  <c r="BU102" i="21"/>
  <c r="BU103" i="21"/>
  <c r="BW4" i="23"/>
  <c r="BW8" i="23"/>
  <c r="BW12" i="23"/>
  <c r="BW16" i="23"/>
  <c r="BW20" i="23"/>
  <c r="BW24" i="23"/>
  <c r="BW28" i="23"/>
  <c r="BW32" i="23"/>
  <c r="BW36" i="23"/>
  <c r="BW40" i="23"/>
  <c r="BW44" i="23"/>
  <c r="BW48" i="23"/>
  <c r="BW52" i="23"/>
  <c r="BW56" i="23"/>
  <c r="BW60" i="23"/>
  <c r="BW64" i="23"/>
  <c r="BW68" i="23"/>
  <c r="BW72" i="23"/>
  <c r="BW76" i="23"/>
  <c r="BW80" i="23"/>
  <c r="BW84" i="23"/>
  <c r="BW88" i="23"/>
  <c r="BW92" i="23"/>
  <c r="BW96" i="23"/>
  <c r="BW100" i="23"/>
  <c r="BW3" i="23"/>
  <c r="BW7" i="23"/>
  <c r="BW11" i="23"/>
  <c r="BW15" i="23"/>
  <c r="BW19" i="23"/>
  <c r="BW23" i="23"/>
  <c r="BW27" i="23"/>
  <c r="BW31" i="23"/>
  <c r="BW35" i="23"/>
  <c r="BW39" i="23"/>
  <c r="BW43" i="23"/>
  <c r="BW47" i="23"/>
  <c r="BW51" i="23"/>
  <c r="BW55" i="23"/>
  <c r="BW59" i="23"/>
  <c r="BW63" i="23"/>
  <c r="BW67" i="23"/>
  <c r="BW71" i="23"/>
  <c r="BW75" i="23"/>
  <c r="BW79" i="23"/>
  <c r="BW83" i="23"/>
  <c r="BW87" i="23"/>
  <c r="BW91" i="23"/>
  <c r="BW95" i="23"/>
  <c r="BW99" i="23"/>
  <c r="BW6" i="23"/>
  <c r="BW10" i="23"/>
  <c r="BW14" i="23"/>
  <c r="BW18" i="23"/>
  <c r="BW22" i="23"/>
  <c r="BW26" i="23"/>
  <c r="BW30" i="23"/>
  <c r="BW34" i="23"/>
  <c r="BW38" i="23"/>
  <c r="BW42" i="23"/>
  <c r="BW46" i="23"/>
  <c r="BW50" i="23"/>
  <c r="BW54" i="23"/>
  <c r="BW58" i="23"/>
  <c r="BW62" i="23"/>
  <c r="BW66" i="23"/>
  <c r="BW70" i="23"/>
  <c r="BW74" i="23"/>
  <c r="BW78" i="23"/>
  <c r="BW82" i="23"/>
  <c r="BW86" i="23"/>
  <c r="BW90" i="23"/>
  <c r="BW94" i="23"/>
  <c r="BW98" i="23"/>
  <c r="BW5" i="23"/>
  <c r="BW9" i="23"/>
  <c r="BW13" i="23"/>
  <c r="BW17" i="23"/>
  <c r="BW21" i="23"/>
  <c r="BW25" i="23"/>
  <c r="BW29" i="23"/>
  <c r="BW33" i="23"/>
  <c r="BW37" i="23"/>
  <c r="BW41" i="23"/>
  <c r="BW45" i="23"/>
  <c r="BW49" i="23"/>
  <c r="BW53" i="23"/>
  <c r="BW57" i="23"/>
  <c r="BW61" i="23"/>
  <c r="BW65" i="23"/>
  <c r="BW69" i="23"/>
  <c r="BW73" i="23"/>
  <c r="BW77" i="23"/>
  <c r="BW81" i="23"/>
  <c r="BW85" i="23"/>
  <c r="BW89" i="23"/>
  <c r="BW93" i="23"/>
  <c r="BW97" i="23"/>
  <c r="BW103" i="23"/>
  <c r="BW102" i="23"/>
  <c r="BW101" i="23"/>
  <c r="BU6" i="23"/>
  <c r="BU10" i="23"/>
  <c r="BU14" i="23"/>
  <c r="BU18" i="23"/>
  <c r="BU22" i="23"/>
  <c r="BU26" i="23"/>
  <c r="BU30" i="23"/>
  <c r="BU34" i="23"/>
  <c r="BU38" i="23"/>
  <c r="BU42" i="23"/>
  <c r="BU46" i="23"/>
  <c r="BU50" i="23"/>
  <c r="BU54" i="23"/>
  <c r="BU58" i="23"/>
  <c r="BU62" i="23"/>
  <c r="BU66" i="23"/>
  <c r="BU70" i="23"/>
  <c r="BU74" i="23"/>
  <c r="BU78" i="23"/>
  <c r="BU82" i="23"/>
  <c r="BU86" i="23"/>
  <c r="BU90" i="23"/>
  <c r="BU94" i="23"/>
  <c r="BU98" i="23"/>
  <c r="BU5" i="23"/>
  <c r="BU9" i="23"/>
  <c r="BU13" i="23"/>
  <c r="BU17" i="23"/>
  <c r="BU21" i="23"/>
  <c r="BU25" i="23"/>
  <c r="BU29" i="23"/>
  <c r="BU33" i="23"/>
  <c r="BU37" i="23"/>
  <c r="BU41" i="23"/>
  <c r="BU45" i="23"/>
  <c r="BU49" i="23"/>
  <c r="BU53" i="23"/>
  <c r="BU57" i="23"/>
  <c r="BU61" i="23"/>
  <c r="BU65" i="23"/>
  <c r="BU69" i="23"/>
  <c r="BU73" i="23"/>
  <c r="BU77" i="23"/>
  <c r="BU81" i="23"/>
  <c r="BU85" i="23"/>
  <c r="BU89" i="23"/>
  <c r="BU93" i="23"/>
  <c r="BU97" i="23"/>
  <c r="BU101" i="23"/>
  <c r="BU4" i="23"/>
  <c r="BU8" i="23"/>
  <c r="BU12" i="23"/>
  <c r="BU16" i="23"/>
  <c r="BU20" i="23"/>
  <c r="BU24" i="23"/>
  <c r="BU28" i="23"/>
  <c r="BU32" i="23"/>
  <c r="BU36" i="23"/>
  <c r="BU40" i="23"/>
  <c r="BU44" i="23"/>
  <c r="BU48" i="23"/>
  <c r="BU52" i="23"/>
  <c r="BU56" i="23"/>
  <c r="BU60" i="23"/>
  <c r="BU64" i="23"/>
  <c r="BU68" i="23"/>
  <c r="BU72" i="23"/>
  <c r="BU76" i="23"/>
  <c r="BU80" i="23"/>
  <c r="BU84" i="23"/>
  <c r="BU88" i="23"/>
  <c r="BU92" i="23"/>
  <c r="BU96" i="23"/>
  <c r="BU3" i="23"/>
  <c r="BU7" i="23"/>
  <c r="BU11" i="23"/>
  <c r="BU15" i="23"/>
  <c r="BU19" i="23"/>
  <c r="BU23" i="23"/>
  <c r="BU27" i="23"/>
  <c r="BU31" i="23"/>
  <c r="BU35" i="23"/>
  <c r="BU39" i="23"/>
  <c r="BU43" i="23"/>
  <c r="BU47" i="23"/>
  <c r="BU51" i="23"/>
  <c r="BU55" i="23"/>
  <c r="BU59" i="23"/>
  <c r="BU63" i="23"/>
  <c r="BU67" i="23"/>
  <c r="BU71" i="23"/>
  <c r="BU75" i="23"/>
  <c r="BU79" i="23"/>
  <c r="BU83" i="23"/>
  <c r="BU87" i="23"/>
  <c r="BU91" i="23"/>
  <c r="BU95" i="23"/>
  <c r="BU99" i="23"/>
  <c r="BU100" i="23"/>
  <c r="BU102" i="23"/>
  <c r="BU103" i="23"/>
  <c r="BW65" i="20"/>
  <c r="BW68" i="20"/>
  <c r="BW73" i="20"/>
  <c r="BW66" i="20"/>
  <c r="BW67" i="20"/>
  <c r="BW74" i="20"/>
  <c r="BW75" i="20"/>
  <c r="BW70" i="20"/>
  <c r="BW64" i="20"/>
  <c r="BW69" i="20"/>
  <c r="BW72" i="20"/>
  <c r="BW63" i="20"/>
  <c r="BW71" i="20"/>
  <c r="BW84" i="20"/>
  <c r="BW80" i="20"/>
  <c r="BW91" i="20"/>
  <c r="BW101" i="20"/>
  <c r="BW86" i="20"/>
  <c r="BW78" i="20"/>
  <c r="BW89" i="20"/>
  <c r="BW81" i="20"/>
  <c r="BW92" i="20"/>
  <c r="BW88" i="20"/>
  <c r="BW95" i="20"/>
  <c r="BW98" i="20"/>
  <c r="BW94" i="20"/>
  <c r="BW90" i="20"/>
  <c r="BW97" i="20"/>
  <c r="BW85" i="20"/>
  <c r="BW102" i="20"/>
  <c r="BW87" i="20"/>
  <c r="BW103" i="20"/>
  <c r="BW100" i="20"/>
  <c r="BW82" i="20"/>
  <c r="BW99" i="20"/>
  <c r="BW96" i="20"/>
  <c r="BW83" i="20"/>
  <c r="BW79" i="20"/>
  <c r="BW76" i="20"/>
  <c r="BW93" i="20"/>
  <c r="BW77" i="20"/>
  <c r="BP3" i="22"/>
  <c r="BP4" i="22"/>
  <c r="BP5" i="22"/>
  <c r="BP6" i="22"/>
  <c r="BP7" i="22"/>
  <c r="BP8" i="22"/>
  <c r="BP9" i="22"/>
  <c r="BP10" i="22"/>
  <c r="BP11" i="22"/>
  <c r="BP12" i="22"/>
  <c r="BP13" i="22"/>
  <c r="BP14" i="22"/>
  <c r="BP15" i="22"/>
  <c r="BP16" i="22"/>
  <c r="BP17" i="22"/>
  <c r="BP18" i="22"/>
  <c r="BP19" i="22"/>
  <c r="BP20" i="22"/>
  <c r="BP21" i="22"/>
  <c r="BP22" i="22"/>
  <c r="BP23" i="22"/>
  <c r="BP24" i="22"/>
  <c r="BP25" i="22"/>
  <c r="BP26" i="22"/>
  <c r="BP27" i="22"/>
  <c r="BP28" i="22"/>
  <c r="BP29" i="22"/>
  <c r="BP30" i="22"/>
  <c r="BP31" i="22"/>
  <c r="BP32" i="22"/>
  <c r="BP33" i="22"/>
  <c r="BP34" i="22"/>
  <c r="BP35" i="22"/>
  <c r="BP36" i="22"/>
  <c r="BP37" i="22"/>
  <c r="BP38" i="22"/>
  <c r="BP39" i="22"/>
  <c r="BP40" i="22"/>
  <c r="BP41" i="22"/>
  <c r="BP42" i="22"/>
  <c r="BP43" i="22"/>
  <c r="BP44" i="22"/>
  <c r="BP45" i="22"/>
  <c r="BP46" i="22"/>
  <c r="BP47" i="22"/>
  <c r="BP48" i="22"/>
  <c r="BP49" i="22"/>
  <c r="BP50" i="22"/>
  <c r="BP51" i="22"/>
  <c r="BP52" i="22"/>
  <c r="BP53" i="22"/>
  <c r="BP54" i="22"/>
  <c r="BP55" i="22"/>
  <c r="BP56" i="22"/>
  <c r="BP57" i="22"/>
  <c r="BP58" i="22"/>
  <c r="BP59" i="22"/>
  <c r="BP60" i="22"/>
  <c r="BP61" i="22"/>
  <c r="BP62" i="22"/>
  <c r="BP63" i="22"/>
  <c r="BP64" i="22"/>
  <c r="BP65" i="22"/>
  <c r="BP66" i="22"/>
  <c r="BP67" i="22"/>
  <c r="BP68" i="22"/>
  <c r="BP69" i="22"/>
  <c r="BP70" i="22"/>
  <c r="BP71" i="22"/>
  <c r="BP72" i="22"/>
  <c r="BP73" i="22"/>
  <c r="BP74" i="22"/>
  <c r="BP75" i="22"/>
  <c r="BP76" i="22"/>
  <c r="BP77" i="22"/>
  <c r="BP78" i="22"/>
  <c r="BP79" i="22"/>
  <c r="BP80" i="22"/>
  <c r="BP81" i="22"/>
  <c r="BP82" i="22"/>
  <c r="BP83" i="22"/>
  <c r="BP84" i="22"/>
  <c r="BP85" i="22"/>
  <c r="BP86" i="22"/>
  <c r="BP87" i="22"/>
  <c r="BP88" i="22"/>
  <c r="BP89" i="22"/>
  <c r="BP90" i="22"/>
  <c r="BP91" i="22"/>
  <c r="BP92" i="22"/>
  <c r="BP93" i="22"/>
  <c r="BP94" i="22"/>
  <c r="BP95" i="22"/>
  <c r="BP96" i="22"/>
  <c r="BP97" i="22"/>
  <c r="BP98" i="22"/>
  <c r="BP99" i="22"/>
  <c r="BP100" i="22"/>
  <c r="BP101" i="22"/>
  <c r="BP102" i="22"/>
  <c r="BP103" i="22"/>
  <c r="BR66" i="20"/>
  <c r="BR67" i="20"/>
  <c r="BR64" i="20"/>
  <c r="BR69" i="20"/>
  <c r="BR65" i="20"/>
  <c r="BR63" i="20"/>
  <c r="BR70" i="20"/>
  <c r="BR68" i="20"/>
  <c r="BR100" i="20"/>
  <c r="BR91" i="20"/>
  <c r="BR87" i="20"/>
  <c r="BR74" i="20"/>
  <c r="BR97" i="20"/>
  <c r="BR77" i="20"/>
  <c r="BR101" i="20"/>
  <c r="BR75" i="20"/>
  <c r="BR90" i="20"/>
  <c r="BR86" i="20"/>
  <c r="BR82" i="20"/>
  <c r="BR78" i="20"/>
  <c r="BR93" i="20"/>
  <c r="BR89" i="20"/>
  <c r="BR73" i="20"/>
  <c r="BR92" i="20"/>
  <c r="BR84" i="20"/>
  <c r="BR76" i="20"/>
  <c r="BR95" i="20"/>
  <c r="BR79" i="20"/>
  <c r="BR98" i="20"/>
  <c r="BR94" i="20"/>
  <c r="BR85" i="20"/>
  <c r="BR103" i="20"/>
  <c r="BR88" i="20"/>
  <c r="BR83" i="20"/>
  <c r="BR71" i="20"/>
  <c r="BR99" i="20"/>
  <c r="BR81" i="20"/>
  <c r="BR102" i="20"/>
  <c r="BR96" i="20"/>
  <c r="BR80" i="20"/>
  <c r="BR72" i="20"/>
  <c r="BW3" i="22"/>
  <c r="BW4" i="22"/>
  <c r="BW5" i="22"/>
  <c r="BW6" i="22"/>
  <c r="BW7" i="22"/>
  <c r="BW8" i="22"/>
  <c r="BW9" i="22"/>
  <c r="BW10" i="22"/>
  <c r="BW11" i="22"/>
  <c r="BW12" i="22"/>
  <c r="BW13" i="22"/>
  <c r="BW14" i="22"/>
  <c r="BW15" i="22"/>
  <c r="BW16" i="22"/>
  <c r="BW17" i="22"/>
  <c r="BW18" i="22"/>
  <c r="BW19" i="22"/>
  <c r="BW20" i="22"/>
  <c r="BW21" i="22"/>
  <c r="BW22" i="22"/>
  <c r="BW23" i="22"/>
  <c r="BW24" i="22"/>
  <c r="BW25" i="22"/>
  <c r="BW26" i="22"/>
  <c r="BW27" i="22"/>
  <c r="BW28" i="22"/>
  <c r="BW29" i="22"/>
  <c r="BW30" i="22"/>
  <c r="BW31" i="22"/>
  <c r="BW32" i="22"/>
  <c r="BW33" i="22"/>
  <c r="BW34" i="22"/>
  <c r="BW35" i="22"/>
  <c r="BW36" i="22"/>
  <c r="BW37" i="22"/>
  <c r="BW38" i="22"/>
  <c r="BW39" i="22"/>
  <c r="BW40" i="22"/>
  <c r="BW41" i="22"/>
  <c r="BW42" i="22"/>
  <c r="BW43" i="22"/>
  <c r="BW44" i="22"/>
  <c r="BW45" i="22"/>
  <c r="BW46" i="22"/>
  <c r="BW47" i="22"/>
  <c r="BW48" i="22"/>
  <c r="BW49" i="22"/>
  <c r="BW50" i="22"/>
  <c r="BW51" i="22"/>
  <c r="BW52" i="22"/>
  <c r="BW53" i="22"/>
  <c r="BW54" i="22"/>
  <c r="BW55" i="22"/>
  <c r="BW56" i="22"/>
  <c r="BW57" i="22"/>
  <c r="BW58" i="22"/>
  <c r="BW59" i="22"/>
  <c r="BW60" i="22"/>
  <c r="BW61" i="22"/>
  <c r="BW62" i="22"/>
  <c r="BW63" i="22"/>
  <c r="BW64" i="22"/>
  <c r="BW65" i="22"/>
  <c r="BW66" i="22"/>
  <c r="BW67" i="22"/>
  <c r="BW68" i="22"/>
  <c r="BW69" i="22"/>
  <c r="BW70" i="22"/>
  <c r="BW71" i="22"/>
  <c r="BW72" i="22"/>
  <c r="BW73" i="22"/>
  <c r="BW74" i="22"/>
  <c r="BW75" i="22"/>
  <c r="BW76" i="22"/>
  <c r="BW77" i="22"/>
  <c r="BW78" i="22"/>
  <c r="BW79" i="22"/>
  <c r="BW80" i="22"/>
  <c r="BW81" i="22"/>
  <c r="BW82" i="22"/>
  <c r="BW83" i="22"/>
  <c r="BW84" i="22"/>
  <c r="BW85" i="22"/>
  <c r="BW86" i="22"/>
  <c r="BW87" i="22"/>
  <c r="BW88" i="22"/>
  <c r="BW89" i="22"/>
  <c r="BW90" i="22"/>
  <c r="BW91" i="22"/>
  <c r="BW92" i="22"/>
  <c r="BW93" i="22"/>
  <c r="BW94" i="22"/>
  <c r="BW95" i="22"/>
  <c r="BW96" i="22"/>
  <c r="BW97" i="22"/>
  <c r="BW98" i="22"/>
  <c r="BW99" i="22"/>
  <c r="BW100" i="22"/>
  <c r="BW101" i="22"/>
  <c r="BW102" i="22"/>
  <c r="BW103" i="22"/>
  <c r="BW3" i="27"/>
  <c r="BW4" i="27"/>
  <c r="BW5" i="27"/>
  <c r="BW6" i="27"/>
  <c r="BW7" i="27"/>
  <c r="BW8" i="27"/>
  <c r="BW9" i="27"/>
  <c r="BW10" i="27"/>
  <c r="BW11" i="27"/>
  <c r="BW12" i="27"/>
  <c r="BW13" i="27"/>
  <c r="BW14" i="27"/>
  <c r="BW15" i="27"/>
  <c r="BW16" i="27"/>
  <c r="BW17" i="27"/>
  <c r="BW18" i="27"/>
  <c r="BW19" i="27"/>
  <c r="BW20" i="27"/>
  <c r="BW21" i="27"/>
  <c r="BW22" i="27"/>
  <c r="BW23" i="27"/>
  <c r="BW27" i="27"/>
  <c r="BW31" i="27"/>
  <c r="BW35" i="27"/>
  <c r="BW39" i="27"/>
  <c r="BW24" i="27"/>
  <c r="BW28" i="27"/>
  <c r="BW32" i="27"/>
  <c r="BW36" i="27"/>
  <c r="BW40" i="27"/>
  <c r="BW41" i="27"/>
  <c r="BW42" i="27"/>
  <c r="BW43" i="27"/>
  <c r="BW44" i="27"/>
  <c r="BW45" i="27"/>
  <c r="BW46" i="27"/>
  <c r="BW47" i="27"/>
  <c r="BW48" i="27"/>
  <c r="BW49" i="27"/>
  <c r="BW50" i="27"/>
  <c r="BW51" i="27"/>
  <c r="BW52" i="27"/>
  <c r="BW53" i="27"/>
  <c r="BW54" i="27"/>
  <c r="BW25" i="27"/>
  <c r="BW29" i="27"/>
  <c r="BW33" i="27"/>
  <c r="BW37" i="27"/>
  <c r="BW26" i="27"/>
  <c r="BW30" i="27"/>
  <c r="BW34" i="27"/>
  <c r="BW38" i="27"/>
  <c r="BW55" i="27"/>
  <c r="BW56" i="27"/>
  <c r="BW57" i="27"/>
  <c r="BW58" i="27"/>
  <c r="BW59" i="27"/>
  <c r="BW60" i="27"/>
  <c r="BW61" i="27"/>
  <c r="BW62" i="27"/>
  <c r="BW63" i="27"/>
  <c r="BW64" i="27"/>
  <c r="BW65" i="27"/>
  <c r="BW66" i="27"/>
  <c r="BW68" i="27"/>
  <c r="BW72" i="27"/>
  <c r="BW79" i="27"/>
  <c r="BW80" i="27"/>
  <c r="BW81" i="27"/>
  <c r="BW82" i="27"/>
  <c r="BW83" i="27"/>
  <c r="BW84" i="27"/>
  <c r="BW85" i="27"/>
  <c r="BW86" i="27"/>
  <c r="BW87" i="27"/>
  <c r="BW88" i="27"/>
  <c r="BW89" i="27"/>
  <c r="BW90" i="27"/>
  <c r="BW91" i="27"/>
  <c r="BW92" i="27"/>
  <c r="BW93" i="27"/>
  <c r="BW94" i="27"/>
  <c r="BW95" i="27"/>
  <c r="BW96" i="27"/>
  <c r="BW97" i="27"/>
  <c r="BW98" i="27"/>
  <c r="BW99" i="27"/>
  <c r="BW100" i="27"/>
  <c r="BW101" i="27"/>
  <c r="BW102" i="27"/>
  <c r="BW103" i="27"/>
  <c r="BW69" i="27"/>
  <c r="BW70" i="27"/>
  <c r="BW73" i="27"/>
  <c r="BW74" i="27"/>
  <c r="BW75" i="27"/>
  <c r="BW76" i="27"/>
  <c r="BW77" i="27"/>
  <c r="BW67" i="27"/>
  <c r="BW71" i="27"/>
  <c r="BW78" i="27"/>
  <c r="BW15" i="17"/>
  <c r="BW16" i="17"/>
  <c r="BW17" i="17"/>
  <c r="BW3" i="17"/>
  <c r="BW4" i="17"/>
  <c r="BW5" i="17"/>
  <c r="BW6" i="17"/>
  <c r="BW7" i="17"/>
  <c r="BW8" i="17"/>
  <c r="BW9" i="17"/>
  <c r="BW10" i="17"/>
  <c r="BW11" i="17"/>
  <c r="BW12" i="17"/>
  <c r="BW13" i="17"/>
  <c r="BW14" i="17"/>
  <c r="BW18" i="17"/>
  <c r="BW22" i="17"/>
  <c r="BW26" i="17"/>
  <c r="BW30" i="17"/>
  <c r="BW34" i="17"/>
  <c r="BW38" i="17"/>
  <c r="BW42" i="17"/>
  <c r="BW46" i="17"/>
  <c r="BW50" i="17"/>
  <c r="BW54" i="17"/>
  <c r="BW58" i="17"/>
  <c r="BW62" i="17"/>
  <c r="BW66" i="17"/>
  <c r="BW70" i="17"/>
  <c r="BW74" i="17"/>
  <c r="BW78" i="17"/>
  <c r="BW19" i="17"/>
  <c r="BW23" i="17"/>
  <c r="BW27" i="17"/>
  <c r="BW31" i="17"/>
  <c r="BW35" i="17"/>
  <c r="BW39" i="17"/>
  <c r="BW43" i="17"/>
  <c r="BW47" i="17"/>
  <c r="BW51" i="17"/>
  <c r="BW55" i="17"/>
  <c r="BW59" i="17"/>
  <c r="BW63" i="17"/>
  <c r="BW67" i="17"/>
  <c r="BW71" i="17"/>
  <c r="BW75" i="17"/>
  <c r="BW79" i="17"/>
  <c r="BW20" i="17"/>
  <c r="BW24" i="17"/>
  <c r="BW28" i="17"/>
  <c r="BW32" i="17"/>
  <c r="BW36" i="17"/>
  <c r="BW40" i="17"/>
  <c r="BW44" i="17"/>
  <c r="BW48" i="17"/>
  <c r="BW52" i="17"/>
  <c r="BW56" i="17"/>
  <c r="BW60" i="17"/>
  <c r="BW64" i="17"/>
  <c r="BW68" i="17"/>
  <c r="BW72" i="17"/>
  <c r="BW76" i="17"/>
  <c r="BW80" i="17"/>
  <c r="BW81" i="17"/>
  <c r="BW82" i="17"/>
  <c r="BW83" i="17"/>
  <c r="BW84" i="17"/>
  <c r="BW85" i="17"/>
  <c r="BW86" i="17"/>
  <c r="BW87" i="17"/>
  <c r="BW88" i="17"/>
  <c r="BW89" i="17"/>
  <c r="BW90" i="17"/>
  <c r="BW91" i="17"/>
  <c r="BW92" i="17"/>
  <c r="BW93" i="17"/>
  <c r="BW21" i="17"/>
  <c r="BW25" i="17"/>
  <c r="BW29" i="17"/>
  <c r="BW33" i="17"/>
  <c r="BW37" i="17"/>
  <c r="BW41" i="17"/>
  <c r="BW45" i="17"/>
  <c r="BW49" i="17"/>
  <c r="BW53" i="17"/>
  <c r="BW57" i="17"/>
  <c r="BW61" i="17"/>
  <c r="BW65" i="17"/>
  <c r="BW69" i="17"/>
  <c r="BW73" i="17"/>
  <c r="BW77" i="17"/>
  <c r="BW94" i="17"/>
  <c r="BW96" i="17"/>
  <c r="BW100" i="17"/>
  <c r="BW97" i="17"/>
  <c r="BW101" i="17"/>
  <c r="BW98" i="17"/>
  <c r="BW102" i="17"/>
  <c r="BW95" i="17"/>
  <c r="BW99" i="17"/>
  <c r="BW103" i="17"/>
  <c r="BX3" i="27"/>
  <c r="BX4" i="27"/>
  <c r="BX5" i="27"/>
  <c r="BX6" i="27"/>
  <c r="BX7" i="27"/>
  <c r="BX8" i="27"/>
  <c r="BX9" i="27"/>
  <c r="BX10" i="27"/>
  <c r="BX11" i="27"/>
  <c r="BX12" i="27"/>
  <c r="BX13" i="27"/>
  <c r="BX14" i="27"/>
  <c r="BX15" i="27"/>
  <c r="BX16" i="27"/>
  <c r="BX17" i="27"/>
  <c r="BX18" i="27"/>
  <c r="BX19" i="27"/>
  <c r="BX20" i="27"/>
  <c r="BX21" i="27"/>
  <c r="BX22" i="27"/>
  <c r="BX23" i="27"/>
  <c r="BX24" i="27"/>
  <c r="BX25" i="27"/>
  <c r="BX26" i="27"/>
  <c r="BX27" i="27"/>
  <c r="BX28" i="27"/>
  <c r="BX29" i="27"/>
  <c r="BX30" i="27"/>
  <c r="BX31" i="27"/>
  <c r="BX32" i="27"/>
  <c r="BX33" i="27"/>
  <c r="BX34" i="27"/>
  <c r="BX35" i="27"/>
  <c r="BX36" i="27"/>
  <c r="BX37" i="27"/>
  <c r="BX38" i="27"/>
  <c r="BX39" i="27"/>
  <c r="BX40" i="27"/>
  <c r="BX41" i="27"/>
  <c r="BX42" i="27"/>
  <c r="BX43" i="27"/>
  <c r="BX44" i="27"/>
  <c r="BX45" i="27"/>
  <c r="BX46" i="27"/>
  <c r="BX47" i="27"/>
  <c r="BX48" i="27"/>
  <c r="BX49" i="27"/>
  <c r="BX50" i="27"/>
  <c r="BX51" i="27"/>
  <c r="BX52" i="27"/>
  <c r="BX53" i="27"/>
  <c r="BX54" i="27"/>
  <c r="BX55" i="27"/>
  <c r="BX56" i="27"/>
  <c r="BX57" i="27"/>
  <c r="BX58" i="27"/>
  <c r="BX59" i="27"/>
  <c r="BX60" i="27"/>
  <c r="BX61" i="27"/>
  <c r="BX62" i="27"/>
  <c r="BX63" i="27"/>
  <c r="BX64" i="27"/>
  <c r="BX65" i="27"/>
  <c r="BX66" i="27"/>
  <c r="BX67" i="27"/>
  <c r="BX68" i="27"/>
  <c r="BX69" i="27"/>
  <c r="BX70" i="27"/>
  <c r="BX71" i="27"/>
  <c r="BX72" i="27"/>
  <c r="BX73" i="27"/>
  <c r="BX74" i="27"/>
  <c r="BX75" i="27"/>
  <c r="BX76" i="27"/>
  <c r="BX77" i="27"/>
  <c r="BX78" i="27"/>
  <c r="BX79" i="27"/>
  <c r="BX80" i="27"/>
  <c r="BX81" i="27"/>
  <c r="BX82" i="27"/>
  <c r="BX83" i="27"/>
  <c r="BX84" i="27"/>
  <c r="BX85" i="27"/>
  <c r="BX86" i="27"/>
  <c r="BX87" i="27"/>
  <c r="BX88" i="27"/>
  <c r="BX89" i="27"/>
  <c r="BX90" i="27"/>
  <c r="BX91" i="27"/>
  <c r="BX92" i="27"/>
  <c r="BX93" i="27"/>
  <c r="BX94" i="27"/>
  <c r="BX95" i="27"/>
  <c r="BX96" i="27"/>
  <c r="BX97" i="27"/>
  <c r="BX98" i="27"/>
  <c r="BX99" i="27"/>
  <c r="BX100" i="27"/>
  <c r="BX101" i="27"/>
  <c r="BX102" i="27"/>
  <c r="BX103" i="27"/>
  <c r="BX3" i="17"/>
  <c r="BX4" i="17"/>
  <c r="BX5" i="17"/>
  <c r="BX6" i="17"/>
  <c r="BX7" i="17"/>
  <c r="BX8" i="17"/>
  <c r="BX9" i="17"/>
  <c r="BX10" i="17"/>
  <c r="BX11" i="17"/>
  <c r="BX12" i="17"/>
  <c r="BX13" i="17"/>
  <c r="BX14" i="17"/>
  <c r="BX15" i="17"/>
  <c r="BX16" i="17"/>
  <c r="BX17" i="17"/>
  <c r="BX18" i="17"/>
  <c r="BX19" i="17"/>
  <c r="BX20" i="17"/>
  <c r="BX21" i="17"/>
  <c r="BX22" i="17"/>
  <c r="BX23" i="17"/>
  <c r="BX24" i="17"/>
  <c r="BX25" i="17"/>
  <c r="BX26" i="17"/>
  <c r="BX27" i="17"/>
  <c r="BX28" i="17"/>
  <c r="BX29" i="17"/>
  <c r="BX30" i="17"/>
  <c r="BX31" i="17"/>
  <c r="BX32" i="17"/>
  <c r="BX33" i="17"/>
  <c r="BX34" i="17"/>
  <c r="BX35" i="17"/>
  <c r="BX36" i="17"/>
  <c r="BX37" i="17"/>
  <c r="BX38" i="17"/>
  <c r="BX39" i="17"/>
  <c r="BX40" i="17"/>
  <c r="BX41" i="17"/>
  <c r="BX42" i="17"/>
  <c r="BX43" i="17"/>
  <c r="BX44" i="17"/>
  <c r="BX45" i="17"/>
  <c r="BX46" i="17"/>
  <c r="BX47" i="17"/>
  <c r="BX48" i="17"/>
  <c r="BX49" i="17"/>
  <c r="BX50" i="17"/>
  <c r="BX51" i="17"/>
  <c r="BX52" i="17"/>
  <c r="BX53" i="17"/>
  <c r="BX54" i="17"/>
  <c r="BX55" i="17"/>
  <c r="BX56" i="17"/>
  <c r="BX57" i="17"/>
  <c r="BX58" i="17"/>
  <c r="BX59" i="17"/>
  <c r="BX60" i="17"/>
  <c r="BX61" i="17"/>
  <c r="BX62" i="17"/>
  <c r="BX63" i="17"/>
  <c r="BX64" i="17"/>
  <c r="BX65" i="17"/>
  <c r="BX66" i="17"/>
  <c r="BX67" i="17"/>
  <c r="BX68" i="17"/>
  <c r="BX69" i="17"/>
  <c r="BX70" i="17"/>
  <c r="BX71" i="17"/>
  <c r="BX72" i="17"/>
  <c r="BX73" i="17"/>
  <c r="BX74" i="17"/>
  <c r="BX75" i="17"/>
  <c r="BX76" i="17"/>
  <c r="BX77" i="17"/>
  <c r="BX78" i="17"/>
  <c r="BX79" i="17"/>
  <c r="BX80" i="17"/>
  <c r="BX81" i="17"/>
  <c r="BX82" i="17"/>
  <c r="BX83" i="17"/>
  <c r="BX84" i="17"/>
  <c r="BX85" i="17"/>
  <c r="BX86" i="17"/>
  <c r="BX87" i="17"/>
  <c r="BX88" i="17"/>
  <c r="BX89" i="17"/>
  <c r="BX90" i="17"/>
  <c r="BX91" i="17"/>
  <c r="BX92" i="17"/>
  <c r="BX93" i="17"/>
  <c r="BX94" i="17"/>
  <c r="BX95" i="17"/>
  <c r="BX96" i="17"/>
  <c r="BX97" i="17"/>
  <c r="BX98" i="17"/>
  <c r="BX99" i="17"/>
  <c r="BX100" i="17"/>
  <c r="BX101" i="17"/>
  <c r="BX102" i="17"/>
  <c r="BX103" i="17"/>
  <c r="F92" i="1"/>
  <c r="J92" i="1"/>
  <c r="H27" i="14" s="1"/>
  <c r="D11" i="19"/>
  <c r="D9" i="19"/>
  <c r="E9" i="19"/>
  <c r="B9" i="19"/>
  <c r="BP60" i="20"/>
  <c r="BP57" i="20"/>
  <c r="BP52" i="20"/>
  <c r="BP50" i="20"/>
  <c r="BP48" i="20"/>
  <c r="BP46" i="20"/>
  <c r="BP44" i="20"/>
  <c r="BP42" i="20"/>
  <c r="BP62" i="20"/>
  <c r="BP55" i="20"/>
  <c r="BP54" i="20"/>
  <c r="BP61" i="20"/>
  <c r="BP58" i="20"/>
  <c r="BP53" i="20"/>
  <c r="BP45" i="20"/>
  <c r="BP41" i="20"/>
  <c r="BP36" i="20"/>
  <c r="BP35" i="20"/>
  <c r="BP28" i="20"/>
  <c r="BP27" i="20"/>
  <c r="BP59" i="20"/>
  <c r="BP56" i="20"/>
  <c r="BP51" i="20"/>
  <c r="BP43" i="20"/>
  <c r="BP37" i="20"/>
  <c r="BP34" i="20"/>
  <c r="BP29" i="20"/>
  <c r="BP26" i="20"/>
  <c r="BP21" i="20"/>
  <c r="BP49" i="20"/>
  <c r="BP40" i="20"/>
  <c r="BP39" i="20"/>
  <c r="BP47" i="20"/>
  <c r="BP38" i="20"/>
  <c r="BP33" i="20"/>
  <c r="BP30" i="20"/>
  <c r="BP25" i="20"/>
  <c r="BP22" i="20"/>
  <c r="BP24" i="20"/>
  <c r="BP20" i="20"/>
  <c r="BP16" i="20"/>
  <c r="BP15" i="20"/>
  <c r="BP8" i="20"/>
  <c r="BP7" i="20"/>
  <c r="BP23" i="20"/>
  <c r="BP17" i="20"/>
  <c r="BP14" i="20"/>
  <c r="BP9" i="20"/>
  <c r="BP6" i="20"/>
  <c r="BP3" i="20"/>
  <c r="BP32" i="20"/>
  <c r="BP19" i="20"/>
  <c r="BP12" i="20"/>
  <c r="BP11" i="20"/>
  <c r="BP4" i="20"/>
  <c r="BP31" i="20"/>
  <c r="BP18" i="20"/>
  <c r="BP13" i="20"/>
  <c r="BP10" i="20"/>
  <c r="BP5" i="20"/>
  <c r="B11" i="19"/>
  <c r="BR61" i="20"/>
  <c r="BR56" i="20"/>
  <c r="BR53" i="20"/>
  <c r="BR49" i="20"/>
  <c r="BR45" i="20"/>
  <c r="BR59" i="20"/>
  <c r="BR58" i="20"/>
  <c r="BR51" i="20"/>
  <c r="BR47" i="20"/>
  <c r="BR43" i="20"/>
  <c r="BR50" i="20"/>
  <c r="BR42" i="20"/>
  <c r="BR40" i="20"/>
  <c r="BR39" i="20"/>
  <c r="BR32" i="20"/>
  <c r="BR31" i="20"/>
  <c r="BR24" i="20"/>
  <c r="BR23" i="20"/>
  <c r="BR60" i="20"/>
  <c r="BR52" i="20"/>
  <c r="BR44" i="20"/>
  <c r="BR38" i="20"/>
  <c r="BR33" i="20"/>
  <c r="BR30" i="20"/>
  <c r="BR25" i="20"/>
  <c r="BR22" i="20"/>
  <c r="BR46" i="20"/>
  <c r="BR41" i="20"/>
  <c r="BR36" i="20"/>
  <c r="BR62" i="20"/>
  <c r="BR57" i="20"/>
  <c r="BR55" i="20"/>
  <c r="BR54" i="20"/>
  <c r="BR48" i="20"/>
  <c r="BR37" i="20"/>
  <c r="BR34" i="20"/>
  <c r="BR29" i="20"/>
  <c r="BR26" i="20"/>
  <c r="BR21" i="20"/>
  <c r="BR35" i="20"/>
  <c r="BR28" i="20"/>
  <c r="BR19" i="20"/>
  <c r="BR12" i="20"/>
  <c r="BR11" i="20"/>
  <c r="BR4" i="20"/>
  <c r="BR3" i="20"/>
  <c r="BR18" i="20"/>
  <c r="BR13" i="20"/>
  <c r="BR10" i="20"/>
  <c r="BR5" i="20"/>
  <c r="BR27" i="20"/>
  <c r="BR20" i="20"/>
  <c r="BR16" i="20"/>
  <c r="BR15" i="20"/>
  <c r="BR8" i="20"/>
  <c r="BR7" i="20"/>
  <c r="BR17" i="20"/>
  <c r="BR14" i="20"/>
  <c r="BR9" i="20"/>
  <c r="BR6" i="20"/>
  <c r="E11" i="19"/>
  <c r="E16" i="19"/>
  <c r="B16" i="19"/>
  <c r="BW62" i="20"/>
  <c r="BW55" i="20"/>
  <c r="BW54" i="20"/>
  <c r="BW38" i="20"/>
  <c r="BW33" i="20"/>
  <c r="BW30" i="20"/>
  <c r="BW25" i="20"/>
  <c r="BW22" i="20"/>
  <c r="BW17" i="20"/>
  <c r="BW14" i="20"/>
  <c r="BW9" i="20"/>
  <c r="BW6" i="20"/>
  <c r="BW4" i="20"/>
  <c r="BW3" i="20"/>
  <c r="BW61" i="20"/>
  <c r="BW56" i="20"/>
  <c r="BW53" i="20"/>
  <c r="BW49" i="20"/>
  <c r="BW45" i="20"/>
  <c r="BW41" i="20"/>
  <c r="BW36" i="20"/>
  <c r="BW35" i="20"/>
  <c r="BW28" i="20"/>
  <c r="BW27" i="20"/>
  <c r="BW20" i="20"/>
  <c r="BW19" i="20"/>
  <c r="BW12" i="20"/>
  <c r="BW11" i="20"/>
  <c r="BW59" i="20"/>
  <c r="BW58" i="20"/>
  <c r="BW51" i="20"/>
  <c r="BW47" i="20"/>
  <c r="BW43" i="20"/>
  <c r="BW37" i="20"/>
  <c r="BW34" i="20"/>
  <c r="BW29" i="20"/>
  <c r="BW26" i="20"/>
  <c r="BW21" i="20"/>
  <c r="BW18" i="20"/>
  <c r="BW13" i="20"/>
  <c r="BW10" i="20"/>
  <c r="BW5" i="20"/>
  <c r="BW15" i="20"/>
  <c r="BW8" i="20"/>
  <c r="BW7" i="20"/>
  <c r="BW60" i="20"/>
  <c r="BW57" i="20"/>
  <c r="BW52" i="20"/>
  <c r="BW50" i="20"/>
  <c r="BW48" i="20"/>
  <c r="BW46" i="20"/>
  <c r="BW44" i="20"/>
  <c r="BW42" i="20"/>
  <c r="BW40" i="20"/>
  <c r="BW39" i="20"/>
  <c r="BW32" i="20"/>
  <c r="BW31" i="20"/>
  <c r="BW24" i="20"/>
  <c r="BW23" i="20"/>
  <c r="BW16" i="20"/>
  <c r="D16" i="19"/>
  <c r="C16" i="19"/>
  <c r="B14" i="19"/>
  <c r="BU58" i="20"/>
  <c r="BU55" i="20"/>
  <c r="BU34" i="20"/>
  <c r="BU33" i="20"/>
  <c r="BU26" i="20"/>
  <c r="BU25" i="20"/>
  <c r="BU18" i="20"/>
  <c r="BU17" i="20"/>
  <c r="BU10" i="20"/>
  <c r="BU9" i="20"/>
  <c r="BU3" i="20"/>
  <c r="BU61" i="20"/>
  <c r="BU60" i="20"/>
  <c r="BU53" i="20"/>
  <c r="BU52" i="20"/>
  <c r="BU50" i="20"/>
  <c r="BU49" i="20"/>
  <c r="BU48" i="20"/>
  <c r="BU46" i="20"/>
  <c r="BU45" i="20"/>
  <c r="BU44" i="20"/>
  <c r="BU42" i="20"/>
  <c r="BU41" i="20"/>
  <c r="BU40" i="20"/>
  <c r="BU35" i="20"/>
  <c r="BU32" i="20"/>
  <c r="BU27" i="20"/>
  <c r="BU24" i="20"/>
  <c r="BU19" i="20"/>
  <c r="BU16" i="20"/>
  <c r="BU11" i="20"/>
  <c r="BU8" i="20"/>
  <c r="BU62" i="20"/>
  <c r="BU59" i="20"/>
  <c r="BU54" i="20"/>
  <c r="BU51" i="20"/>
  <c r="BU47" i="20"/>
  <c r="BU43" i="20"/>
  <c r="BU38" i="20"/>
  <c r="BU37" i="20"/>
  <c r="BU30" i="20"/>
  <c r="BU29" i="20"/>
  <c r="BU22" i="20"/>
  <c r="BU21" i="20"/>
  <c r="BU14" i="20"/>
  <c r="BU13" i="20"/>
  <c r="BU57" i="20"/>
  <c r="BU56" i="20"/>
  <c r="BU39" i="20"/>
  <c r="BU36" i="20"/>
  <c r="BU31" i="20"/>
  <c r="BU28" i="20"/>
  <c r="BU23" i="20"/>
  <c r="BU20" i="20"/>
  <c r="BU15" i="20"/>
  <c r="BU12" i="20"/>
  <c r="BU7" i="20"/>
  <c r="BU4" i="20"/>
  <c r="BU6" i="20"/>
  <c r="BU5" i="20"/>
  <c r="D14" i="19"/>
  <c r="C14" i="19"/>
  <c r="E14" i="19"/>
  <c r="I17" i="19"/>
  <c r="I16" i="19"/>
  <c r="I36" i="19"/>
  <c r="I32" i="19"/>
  <c r="I20" i="19"/>
  <c r="I34" i="19"/>
  <c r="I29" i="19"/>
  <c r="I42" i="19"/>
  <c r="I35" i="19"/>
  <c r="I28" i="19"/>
  <c r="I24" i="19"/>
  <c r="I21" i="19"/>
  <c r="I27" i="19"/>
  <c r="I31" i="19"/>
  <c r="I38" i="19"/>
  <c r="I25" i="19"/>
  <c r="I26" i="19"/>
  <c r="E29" i="19"/>
  <c r="E20" i="19"/>
  <c r="D19" i="19"/>
  <c r="D33" i="19"/>
  <c r="D34" i="19"/>
  <c r="B38" i="19"/>
  <c r="CS61" i="20"/>
  <c r="CS57" i="20"/>
  <c r="CS53" i="20"/>
  <c r="CS49" i="20"/>
  <c r="CS41" i="20"/>
  <c r="CS37" i="20"/>
  <c r="CS33" i="20"/>
  <c r="CS29" i="20"/>
  <c r="CS21" i="20"/>
  <c r="CS60" i="20"/>
  <c r="CS56" i="20"/>
  <c r="CS52" i="20"/>
  <c r="CS48" i="20"/>
  <c r="CS44" i="20"/>
  <c r="CS40" i="20"/>
  <c r="CS36" i="20"/>
  <c r="CS32" i="20"/>
  <c r="CS28" i="20"/>
  <c r="CS24" i="20"/>
  <c r="CS20" i="20"/>
  <c r="CS16" i="20"/>
  <c r="CS12" i="20"/>
  <c r="CS8" i="20"/>
  <c r="CS4" i="20"/>
  <c r="CS15" i="20"/>
  <c r="CS11" i="20"/>
  <c r="CS59" i="20"/>
  <c r="CS55" i="20"/>
  <c r="CS51" i="20"/>
  <c r="CS47" i="20"/>
  <c r="CS43" i="20"/>
  <c r="CS39" i="20"/>
  <c r="CS35" i="20"/>
  <c r="CS31" i="20"/>
  <c r="CS27" i="20"/>
  <c r="CS23" i="20"/>
  <c r="CS19" i="20"/>
  <c r="CS7" i="20"/>
  <c r="CS62" i="20"/>
  <c r="CS58" i="20"/>
  <c r="CS54" i="20"/>
  <c r="CS50" i="20"/>
  <c r="CS46" i="20"/>
  <c r="CS42" i="20"/>
  <c r="CS38" i="20"/>
  <c r="CS34" i="20"/>
  <c r="CS30" i="20"/>
  <c r="CS26" i="20"/>
  <c r="CS22" i="20"/>
  <c r="CS18" i="20"/>
  <c r="CS14" i="20"/>
  <c r="CS10" i="20"/>
  <c r="CS6" i="20"/>
  <c r="CS45" i="20"/>
  <c r="CS25" i="20"/>
  <c r="CS17" i="20"/>
  <c r="CS13" i="20"/>
  <c r="CS9" i="20"/>
  <c r="CS5" i="20"/>
  <c r="CS3" i="20"/>
  <c r="D31" i="19"/>
  <c r="C30" i="19"/>
  <c r="E22" i="19"/>
  <c r="B18" i="19"/>
  <c r="BY61" i="20"/>
  <c r="BY57" i="20"/>
  <c r="BY53" i="20"/>
  <c r="BY49" i="20"/>
  <c r="BY37" i="20"/>
  <c r="BY33" i="20"/>
  <c r="BY60" i="20"/>
  <c r="BY56" i="20"/>
  <c r="BY52" i="20"/>
  <c r="BY48" i="20"/>
  <c r="BY44" i="20"/>
  <c r="BY40" i="20"/>
  <c r="BY36" i="20"/>
  <c r="BY32" i="20"/>
  <c r="BY28" i="20"/>
  <c r="BY24" i="20"/>
  <c r="BY20" i="20"/>
  <c r="BY16" i="20"/>
  <c r="BY12" i="20"/>
  <c r="BY8" i="20"/>
  <c r="BY4" i="20"/>
  <c r="BY7" i="20"/>
  <c r="BY59" i="20"/>
  <c r="BY55" i="20"/>
  <c r="BY51" i="20"/>
  <c r="BY47" i="20"/>
  <c r="BY43" i="20"/>
  <c r="BY39" i="20"/>
  <c r="BY35" i="20"/>
  <c r="BY31" i="20"/>
  <c r="BY27" i="20"/>
  <c r="BY23" i="20"/>
  <c r="BY19" i="20"/>
  <c r="BY15" i="20"/>
  <c r="BY11" i="20"/>
  <c r="BY62" i="20"/>
  <c r="BY58" i="20"/>
  <c r="BY54" i="20"/>
  <c r="BY50" i="20"/>
  <c r="BY46" i="20"/>
  <c r="BY42" i="20"/>
  <c r="BY38" i="20"/>
  <c r="BY34" i="20"/>
  <c r="BY30" i="20"/>
  <c r="BY26" i="20"/>
  <c r="BY22" i="20"/>
  <c r="BY18" i="20"/>
  <c r="BY14" i="20"/>
  <c r="BY10" i="20"/>
  <c r="BY6" i="20"/>
  <c r="BY45" i="20"/>
  <c r="BY41" i="20"/>
  <c r="BY29" i="20"/>
  <c r="BY25" i="20"/>
  <c r="BY21" i="20"/>
  <c r="BY17" i="20"/>
  <c r="BY13" i="20"/>
  <c r="BY9" i="20"/>
  <c r="BY5" i="20"/>
  <c r="BY3" i="20"/>
  <c r="B26" i="19"/>
  <c r="CG61" i="20"/>
  <c r="CG57" i="20"/>
  <c r="CG53" i="20"/>
  <c r="CG49" i="20"/>
  <c r="CG45" i="20"/>
  <c r="CG37" i="20"/>
  <c r="CG33" i="20"/>
  <c r="CG21" i="20"/>
  <c r="CG60" i="20"/>
  <c r="CG56" i="20"/>
  <c r="CG52" i="20"/>
  <c r="CG48" i="20"/>
  <c r="CG44" i="20"/>
  <c r="CG40" i="20"/>
  <c r="CG36" i="20"/>
  <c r="CG32" i="20"/>
  <c r="CG28" i="20"/>
  <c r="CG24" i="20"/>
  <c r="CG20" i="20"/>
  <c r="CG16" i="20"/>
  <c r="CG12" i="20"/>
  <c r="CG8" i="20"/>
  <c r="CG4" i="20"/>
  <c r="CG19" i="20"/>
  <c r="CG3" i="20"/>
  <c r="CG59" i="20"/>
  <c r="CG55" i="20"/>
  <c r="CG51" i="20"/>
  <c r="CG47" i="20"/>
  <c r="CG43" i="20"/>
  <c r="CG39" i="20"/>
  <c r="CG35" i="20"/>
  <c r="CG31" i="20"/>
  <c r="CG27" i="20"/>
  <c r="CG23" i="20"/>
  <c r="CG15" i="20"/>
  <c r="CG11" i="20"/>
  <c r="CG62" i="20"/>
  <c r="CG58" i="20"/>
  <c r="CG54" i="20"/>
  <c r="CG50" i="20"/>
  <c r="CG46" i="20"/>
  <c r="CG42" i="20"/>
  <c r="CG38" i="20"/>
  <c r="CG34" i="20"/>
  <c r="CG30" i="20"/>
  <c r="CG26" i="20"/>
  <c r="CG22" i="20"/>
  <c r="CG18" i="20"/>
  <c r="CG14" i="20"/>
  <c r="CG10" i="20"/>
  <c r="CG6" i="20"/>
  <c r="CG41" i="20"/>
  <c r="CG29" i="20"/>
  <c r="CG25" i="20"/>
  <c r="CG17" i="20"/>
  <c r="CG13" i="20"/>
  <c r="CG9" i="20"/>
  <c r="CG5" i="20"/>
  <c r="CG7" i="20"/>
  <c r="E26" i="19"/>
  <c r="C21" i="19"/>
  <c r="E23" i="19"/>
  <c r="D29" i="19"/>
  <c r="C20" i="19"/>
  <c r="E19" i="19"/>
  <c r="B33" i="19"/>
  <c r="CN62" i="20"/>
  <c r="CN58" i="20"/>
  <c r="CN54" i="20"/>
  <c r="CN50" i="20"/>
  <c r="CN34" i="20"/>
  <c r="CN30" i="20"/>
  <c r="CN26" i="20"/>
  <c r="CN61" i="20"/>
  <c r="CN57" i="20"/>
  <c r="CN53" i="20"/>
  <c r="CN49" i="20"/>
  <c r="CN45" i="20"/>
  <c r="CN41" i="20"/>
  <c r="CN37" i="20"/>
  <c r="CN33" i="20"/>
  <c r="CN29" i="20"/>
  <c r="CN25" i="20"/>
  <c r="CN21" i="20"/>
  <c r="CN17" i="20"/>
  <c r="CN13" i="20"/>
  <c r="CN9" i="20"/>
  <c r="CN5" i="20"/>
  <c r="CN16" i="20"/>
  <c r="CN60" i="20"/>
  <c r="CN56" i="20"/>
  <c r="CN52" i="20"/>
  <c r="CN48" i="20"/>
  <c r="CN44" i="20"/>
  <c r="CN40" i="20"/>
  <c r="CN36" i="20"/>
  <c r="CN32" i="20"/>
  <c r="CN28" i="20"/>
  <c r="CN24" i="20"/>
  <c r="CN20" i="20"/>
  <c r="CN12" i="20"/>
  <c r="CN8" i="20"/>
  <c r="CN59" i="20"/>
  <c r="CN55" i="20"/>
  <c r="CN51" i="20"/>
  <c r="CN47" i="20"/>
  <c r="CN43" i="20"/>
  <c r="CN39" i="20"/>
  <c r="CN35" i="20"/>
  <c r="CN31" i="20"/>
  <c r="CN27" i="20"/>
  <c r="CN23" i="20"/>
  <c r="CN19" i="20"/>
  <c r="CN15" i="20"/>
  <c r="CN11" i="20"/>
  <c r="CN7" i="20"/>
  <c r="CN3" i="20"/>
  <c r="CN46" i="20"/>
  <c r="CN42" i="20"/>
  <c r="CN38" i="20"/>
  <c r="CN22" i="20"/>
  <c r="CN18" i="20"/>
  <c r="CN14" i="20"/>
  <c r="CN10" i="20"/>
  <c r="CN6" i="20"/>
  <c r="CN4" i="20"/>
  <c r="C33" i="19"/>
  <c r="B24" i="19"/>
  <c r="CE59" i="20"/>
  <c r="CE55" i="20"/>
  <c r="CE51" i="20"/>
  <c r="CE43" i="20"/>
  <c r="CE27" i="20"/>
  <c r="CE62" i="20"/>
  <c r="CE58" i="20"/>
  <c r="CE54" i="20"/>
  <c r="CE50" i="20"/>
  <c r="CE46" i="20"/>
  <c r="CE42" i="20"/>
  <c r="CE38" i="20"/>
  <c r="CE34" i="20"/>
  <c r="CE30" i="20"/>
  <c r="CE26" i="20"/>
  <c r="CE22" i="20"/>
  <c r="CE18" i="20"/>
  <c r="CE14" i="20"/>
  <c r="CE10" i="20"/>
  <c r="CE6" i="20"/>
  <c r="CE17" i="20"/>
  <c r="CE61" i="20"/>
  <c r="CE57" i="20"/>
  <c r="CE53" i="20"/>
  <c r="CE49" i="20"/>
  <c r="CE45" i="20"/>
  <c r="CE41" i="20"/>
  <c r="CE37" i="20"/>
  <c r="CE33" i="20"/>
  <c r="CE29" i="20"/>
  <c r="CE25" i="20"/>
  <c r="CE21" i="20"/>
  <c r="CE13" i="20"/>
  <c r="CE9" i="20"/>
  <c r="CE5" i="20"/>
  <c r="CE60" i="20"/>
  <c r="CE56" i="20"/>
  <c r="CE52" i="20"/>
  <c r="CE48" i="20"/>
  <c r="CE44" i="20"/>
  <c r="CE40" i="20"/>
  <c r="CE36" i="20"/>
  <c r="CE32" i="20"/>
  <c r="CE28" i="20"/>
  <c r="CE24" i="20"/>
  <c r="CE20" i="20"/>
  <c r="CE16" i="20"/>
  <c r="CE12" i="20"/>
  <c r="CE8" i="20"/>
  <c r="CE4" i="20"/>
  <c r="CE47" i="20"/>
  <c r="CE39" i="20"/>
  <c r="CE35" i="20"/>
  <c r="CE31" i="20"/>
  <c r="CE23" i="20"/>
  <c r="CE19" i="20"/>
  <c r="CE15" i="20"/>
  <c r="CE11" i="20"/>
  <c r="CE7" i="20"/>
  <c r="CE3" i="20"/>
  <c r="E28" i="19"/>
  <c r="D38" i="19"/>
  <c r="C37" i="19"/>
  <c r="D30" i="19"/>
  <c r="E39" i="19"/>
  <c r="C22" i="19"/>
  <c r="E18" i="19"/>
  <c r="B36" i="19"/>
  <c r="CQ59" i="20"/>
  <c r="CQ55" i="20"/>
  <c r="CQ51" i="20"/>
  <c r="CQ47" i="20"/>
  <c r="CQ43" i="20"/>
  <c r="CQ39" i="20"/>
  <c r="CQ35" i="20"/>
  <c r="CQ23" i="20"/>
  <c r="CQ62" i="20"/>
  <c r="CQ58" i="20"/>
  <c r="CQ54" i="20"/>
  <c r="CQ50" i="20"/>
  <c r="CQ46" i="20"/>
  <c r="CQ42" i="20"/>
  <c r="CQ38" i="20"/>
  <c r="CQ34" i="20"/>
  <c r="CQ30" i="20"/>
  <c r="CQ26" i="20"/>
  <c r="CQ22" i="20"/>
  <c r="CQ18" i="20"/>
  <c r="CQ14" i="20"/>
  <c r="CQ10" i="20"/>
  <c r="CQ6" i="20"/>
  <c r="CQ9" i="20"/>
  <c r="CQ61" i="20"/>
  <c r="CQ57" i="20"/>
  <c r="CQ53" i="20"/>
  <c r="CQ49" i="20"/>
  <c r="CQ45" i="20"/>
  <c r="CQ41" i="20"/>
  <c r="CQ37" i="20"/>
  <c r="CQ33" i="20"/>
  <c r="CQ29" i="20"/>
  <c r="CQ25" i="20"/>
  <c r="CQ21" i="20"/>
  <c r="CQ17" i="20"/>
  <c r="CQ13" i="20"/>
  <c r="CQ5" i="20"/>
  <c r="CQ60" i="20"/>
  <c r="CQ56" i="20"/>
  <c r="CQ52" i="20"/>
  <c r="CQ48" i="20"/>
  <c r="CQ44" i="20"/>
  <c r="CQ40" i="20"/>
  <c r="CQ36" i="20"/>
  <c r="CQ32" i="20"/>
  <c r="CQ28" i="20"/>
  <c r="CQ24" i="20"/>
  <c r="CQ20" i="20"/>
  <c r="CQ16" i="20"/>
  <c r="CQ12" i="20"/>
  <c r="CQ8" i="20"/>
  <c r="CQ4" i="20"/>
  <c r="CQ31" i="20"/>
  <c r="CQ27" i="20"/>
  <c r="CQ19" i="20"/>
  <c r="CQ15" i="20"/>
  <c r="CQ11" i="20"/>
  <c r="CQ7" i="20"/>
  <c r="CQ3" i="20"/>
  <c r="E36" i="19"/>
  <c r="D23" i="19"/>
  <c r="C19" i="19"/>
  <c r="E33" i="19"/>
  <c r="D24" i="19"/>
  <c r="E24" i="19"/>
  <c r="E34" i="19"/>
  <c r="D28" i="19"/>
  <c r="E38" i="19"/>
  <c r="CR62" i="20"/>
  <c r="CR58" i="20"/>
  <c r="CR54" i="20"/>
  <c r="CR50" i="20"/>
  <c r="CR46" i="20"/>
  <c r="CR42" i="20"/>
  <c r="CR38" i="20"/>
  <c r="CR26" i="20"/>
  <c r="CR61" i="20"/>
  <c r="CR57" i="20"/>
  <c r="CR53" i="20"/>
  <c r="CR49" i="20"/>
  <c r="CR45" i="20"/>
  <c r="CR41" i="20"/>
  <c r="CR37" i="20"/>
  <c r="CR33" i="20"/>
  <c r="CR29" i="20"/>
  <c r="CR25" i="20"/>
  <c r="CR21" i="20"/>
  <c r="CR17" i="20"/>
  <c r="CR13" i="20"/>
  <c r="CR9" i="20"/>
  <c r="CR5" i="20"/>
  <c r="CR20" i="20"/>
  <c r="CR12" i="20"/>
  <c r="CR60" i="20"/>
  <c r="CR56" i="20"/>
  <c r="CR52" i="20"/>
  <c r="CR48" i="20"/>
  <c r="CR44" i="20"/>
  <c r="CR40" i="20"/>
  <c r="CR36" i="20"/>
  <c r="CR32" i="20"/>
  <c r="CR28" i="20"/>
  <c r="CR24" i="20"/>
  <c r="CR16" i="20"/>
  <c r="CR4" i="20"/>
  <c r="CR59" i="20"/>
  <c r="CR55" i="20"/>
  <c r="CR51" i="20"/>
  <c r="CR47" i="20"/>
  <c r="CR43" i="20"/>
  <c r="CR39" i="20"/>
  <c r="CR35" i="20"/>
  <c r="CR31" i="20"/>
  <c r="CR27" i="20"/>
  <c r="CR23" i="20"/>
  <c r="CR19" i="20"/>
  <c r="CR15" i="20"/>
  <c r="CR11" i="20"/>
  <c r="CR7" i="20"/>
  <c r="CR3" i="20"/>
  <c r="CR34" i="20"/>
  <c r="CR30" i="20"/>
  <c r="CR22" i="20"/>
  <c r="CR18" i="20"/>
  <c r="CR14" i="20"/>
  <c r="CR10" i="20"/>
  <c r="CR6" i="20"/>
  <c r="CR8" i="20"/>
  <c r="D37" i="19"/>
  <c r="B31" i="19"/>
  <c r="CL60" i="20"/>
  <c r="CL56" i="20"/>
  <c r="CL52" i="20"/>
  <c r="CL48" i="20"/>
  <c r="CL44" i="20"/>
  <c r="CL40" i="20"/>
  <c r="CL28" i="20"/>
  <c r="CL24" i="20"/>
  <c r="CL59" i="20"/>
  <c r="CL55" i="20"/>
  <c r="CL51" i="20"/>
  <c r="CL47" i="20"/>
  <c r="CL43" i="20"/>
  <c r="CL39" i="20"/>
  <c r="CL35" i="20"/>
  <c r="CL31" i="20"/>
  <c r="CL27" i="20"/>
  <c r="CL23" i="20"/>
  <c r="CL19" i="20"/>
  <c r="CL15" i="20"/>
  <c r="CL11" i="20"/>
  <c r="CL7" i="20"/>
  <c r="CL3" i="20"/>
  <c r="CL18" i="20"/>
  <c r="CL62" i="20"/>
  <c r="CL58" i="20"/>
  <c r="CL54" i="20"/>
  <c r="CL50" i="20"/>
  <c r="CL46" i="20"/>
  <c r="CL42" i="20"/>
  <c r="CL38" i="20"/>
  <c r="CL34" i="20"/>
  <c r="CL30" i="20"/>
  <c r="CL26" i="20"/>
  <c r="CL22" i="20"/>
  <c r="CL14" i="20"/>
  <c r="CL10" i="20"/>
  <c r="CL61" i="20"/>
  <c r="CL57" i="20"/>
  <c r="CL53" i="20"/>
  <c r="CL49" i="20"/>
  <c r="CL45" i="20"/>
  <c r="CL41" i="20"/>
  <c r="CL37" i="20"/>
  <c r="CL33" i="20"/>
  <c r="CL29" i="20"/>
  <c r="CL25" i="20"/>
  <c r="CL21" i="20"/>
  <c r="CL17" i="20"/>
  <c r="CL13" i="20"/>
  <c r="CL9" i="20"/>
  <c r="CL5" i="20"/>
  <c r="CL36" i="20"/>
  <c r="CL32" i="20"/>
  <c r="CL20" i="20"/>
  <c r="CL16" i="20"/>
  <c r="CL12" i="20"/>
  <c r="CL8" i="20"/>
  <c r="CL4" i="20"/>
  <c r="CL6" i="20"/>
  <c r="B30" i="19"/>
  <c r="CK61" i="20"/>
  <c r="CK57" i="20"/>
  <c r="CK53" i="20"/>
  <c r="CK49" i="20"/>
  <c r="CK41" i="20"/>
  <c r="CK37" i="20"/>
  <c r="CK33" i="20"/>
  <c r="CK29" i="20"/>
  <c r="CK60" i="20"/>
  <c r="CK56" i="20"/>
  <c r="CK52" i="20"/>
  <c r="CK48" i="20"/>
  <c r="CK44" i="20"/>
  <c r="CK40" i="20"/>
  <c r="CK36" i="20"/>
  <c r="CK32" i="20"/>
  <c r="CK28" i="20"/>
  <c r="CK24" i="20"/>
  <c r="CK20" i="20"/>
  <c r="CK16" i="20"/>
  <c r="CK12" i="20"/>
  <c r="CK8" i="20"/>
  <c r="CK4" i="20"/>
  <c r="CK15" i="20"/>
  <c r="CK11" i="20"/>
  <c r="CK59" i="20"/>
  <c r="CK55" i="20"/>
  <c r="CK51" i="20"/>
  <c r="CK47" i="20"/>
  <c r="CK43" i="20"/>
  <c r="CK39" i="20"/>
  <c r="CK35" i="20"/>
  <c r="CK31" i="20"/>
  <c r="CK27" i="20"/>
  <c r="CK23" i="20"/>
  <c r="CK19" i="20"/>
  <c r="CK7" i="20"/>
  <c r="CK62" i="20"/>
  <c r="CK58" i="20"/>
  <c r="CK54" i="20"/>
  <c r="CK50" i="20"/>
  <c r="CK46" i="20"/>
  <c r="CK42" i="20"/>
  <c r="CK38" i="20"/>
  <c r="CK34" i="20"/>
  <c r="CK30" i="20"/>
  <c r="CK26" i="20"/>
  <c r="CK22" i="20"/>
  <c r="CK18" i="20"/>
  <c r="CK14" i="20"/>
  <c r="CK10" i="20"/>
  <c r="CK6" i="20"/>
  <c r="CK45" i="20"/>
  <c r="CK25" i="20"/>
  <c r="CK21" i="20"/>
  <c r="CK17" i="20"/>
  <c r="CK13" i="20"/>
  <c r="CK9" i="20"/>
  <c r="CK5" i="20"/>
  <c r="CK3" i="20"/>
  <c r="B39" i="19"/>
  <c r="CT60" i="20"/>
  <c r="CT56" i="20"/>
  <c r="CT52" i="20"/>
  <c r="CT48" i="20"/>
  <c r="CT28" i="20"/>
  <c r="CT24" i="20"/>
  <c r="CT59" i="20"/>
  <c r="CT55" i="20"/>
  <c r="CT51" i="20"/>
  <c r="CT47" i="20"/>
  <c r="CT43" i="20"/>
  <c r="CT39" i="20"/>
  <c r="CT35" i="20"/>
  <c r="CT31" i="20"/>
  <c r="CT27" i="20"/>
  <c r="CT23" i="20"/>
  <c r="CT19" i="20"/>
  <c r="CT15" i="20"/>
  <c r="CT11" i="20"/>
  <c r="CT7" i="20"/>
  <c r="CT3" i="20"/>
  <c r="CT62" i="20"/>
  <c r="CT58" i="20"/>
  <c r="CT54" i="20"/>
  <c r="CT50" i="20"/>
  <c r="CT46" i="20"/>
  <c r="CT42" i="20"/>
  <c r="CT38" i="20"/>
  <c r="CT34" i="20"/>
  <c r="CT30" i="20"/>
  <c r="CT26" i="20"/>
  <c r="CT22" i="20"/>
  <c r="CT18" i="20"/>
  <c r="CT14" i="20"/>
  <c r="CT10" i="20"/>
  <c r="CT6" i="20"/>
  <c r="CT61" i="20"/>
  <c r="CT57" i="20"/>
  <c r="CT53" i="20"/>
  <c r="CT49" i="20"/>
  <c r="CT45" i="20"/>
  <c r="CT41" i="20"/>
  <c r="CT37" i="20"/>
  <c r="CT33" i="20"/>
  <c r="CT29" i="20"/>
  <c r="CT25" i="20"/>
  <c r="CT21" i="20"/>
  <c r="CT17" i="20"/>
  <c r="CT13" i="20"/>
  <c r="CT9" i="20"/>
  <c r="CT5" i="20"/>
  <c r="CT44" i="20"/>
  <c r="CT40" i="20"/>
  <c r="CT36" i="20"/>
  <c r="CT32" i="20"/>
  <c r="CT20" i="20"/>
  <c r="CT16" i="20"/>
  <c r="CT12" i="20"/>
  <c r="CT8" i="20"/>
  <c r="CT4" i="20"/>
  <c r="B22" i="19"/>
  <c r="CC61" i="20"/>
  <c r="CC57" i="20"/>
  <c r="CC53" i="20"/>
  <c r="CC49" i="20"/>
  <c r="CC41" i="20"/>
  <c r="CC37" i="20"/>
  <c r="CC33" i="20"/>
  <c r="CC29" i="20"/>
  <c r="CC25" i="20"/>
  <c r="CC60" i="20"/>
  <c r="CC56" i="20"/>
  <c r="CC52" i="20"/>
  <c r="CC48" i="20"/>
  <c r="CC44" i="20"/>
  <c r="CC40" i="20"/>
  <c r="CC36" i="20"/>
  <c r="CC32" i="20"/>
  <c r="CC28" i="20"/>
  <c r="CC24" i="20"/>
  <c r="CC20" i="20"/>
  <c r="CC16" i="20"/>
  <c r="CC12" i="20"/>
  <c r="CC8" i="20"/>
  <c r="CC4" i="20"/>
  <c r="CC19" i="20"/>
  <c r="CC15" i="20"/>
  <c r="CC11" i="20"/>
  <c r="CC59" i="20"/>
  <c r="CC55" i="20"/>
  <c r="CC51" i="20"/>
  <c r="CC47" i="20"/>
  <c r="CC43" i="20"/>
  <c r="CC39" i="20"/>
  <c r="CC35" i="20"/>
  <c r="CC31" i="20"/>
  <c r="CC27" i="20"/>
  <c r="CC23" i="20"/>
  <c r="CC7" i="20"/>
  <c r="CC3" i="20"/>
  <c r="CC62" i="20"/>
  <c r="CC58" i="20"/>
  <c r="CC54" i="20"/>
  <c r="CC50" i="20"/>
  <c r="CC46" i="20"/>
  <c r="CC42" i="20"/>
  <c r="CC38" i="20"/>
  <c r="CC34" i="20"/>
  <c r="CC30" i="20"/>
  <c r="CC26" i="20"/>
  <c r="CC22" i="20"/>
  <c r="CC18" i="20"/>
  <c r="CC14" i="20"/>
  <c r="CC10" i="20"/>
  <c r="CC6" i="20"/>
  <c r="CC45" i="20"/>
  <c r="CC21" i="20"/>
  <c r="CC17" i="20"/>
  <c r="CC13" i="20"/>
  <c r="CC9" i="20"/>
  <c r="CC5" i="20"/>
  <c r="C26" i="19"/>
  <c r="D36" i="19"/>
  <c r="B20" i="19"/>
  <c r="CA59" i="20"/>
  <c r="CA55" i="20"/>
  <c r="CA51" i="20"/>
  <c r="CA39" i="20"/>
  <c r="CA35" i="20"/>
  <c r="CA31" i="20"/>
  <c r="CA23" i="20"/>
  <c r="CA62" i="20"/>
  <c r="CA58" i="20"/>
  <c r="CA54" i="20"/>
  <c r="CA50" i="20"/>
  <c r="CA46" i="20"/>
  <c r="CA42" i="20"/>
  <c r="CA38" i="20"/>
  <c r="CA34" i="20"/>
  <c r="CA30" i="20"/>
  <c r="CA26" i="20"/>
  <c r="CA22" i="20"/>
  <c r="CA18" i="20"/>
  <c r="CA14" i="20"/>
  <c r="CA10" i="20"/>
  <c r="CA6" i="20"/>
  <c r="CA17" i="20"/>
  <c r="CA9" i="20"/>
  <c r="CA5" i="20"/>
  <c r="CA61" i="20"/>
  <c r="CA57" i="20"/>
  <c r="CA53" i="20"/>
  <c r="CA49" i="20"/>
  <c r="CA45" i="20"/>
  <c r="CA41" i="20"/>
  <c r="CA37" i="20"/>
  <c r="CA33" i="20"/>
  <c r="CA29" i="20"/>
  <c r="CA25" i="20"/>
  <c r="CA21" i="20"/>
  <c r="CA13" i="20"/>
  <c r="CA60" i="20"/>
  <c r="CA56" i="20"/>
  <c r="CA52" i="20"/>
  <c r="CA48" i="20"/>
  <c r="CA44" i="20"/>
  <c r="CA40" i="20"/>
  <c r="CA36" i="20"/>
  <c r="CA32" i="20"/>
  <c r="CA28" i="20"/>
  <c r="CA24" i="20"/>
  <c r="CA20" i="20"/>
  <c r="CA16" i="20"/>
  <c r="CA12" i="20"/>
  <c r="CA8" i="20"/>
  <c r="CA4" i="20"/>
  <c r="CA47" i="20"/>
  <c r="CA43" i="20"/>
  <c r="CA27" i="20"/>
  <c r="CA19" i="20"/>
  <c r="CA15" i="20"/>
  <c r="CA11" i="20"/>
  <c r="CA7" i="20"/>
  <c r="CA3" i="20"/>
  <c r="C23" i="19"/>
  <c r="B23" i="19"/>
  <c r="CD60" i="20"/>
  <c r="CD56" i="20"/>
  <c r="CD52" i="20"/>
  <c r="CD48" i="20"/>
  <c r="CD40" i="20"/>
  <c r="CD28" i="20"/>
  <c r="CD59" i="20"/>
  <c r="CD55" i="20"/>
  <c r="CD51" i="20"/>
  <c r="CD47" i="20"/>
  <c r="CD43" i="20"/>
  <c r="CD39" i="20"/>
  <c r="CD35" i="20"/>
  <c r="CD31" i="20"/>
  <c r="CD27" i="20"/>
  <c r="CD23" i="20"/>
  <c r="CD19" i="20"/>
  <c r="CD15" i="20"/>
  <c r="CD11" i="20"/>
  <c r="CD7" i="20"/>
  <c r="CD3" i="20"/>
  <c r="CD6" i="20"/>
  <c r="CD62" i="20"/>
  <c r="CD58" i="20"/>
  <c r="CD54" i="20"/>
  <c r="CD50" i="20"/>
  <c r="CD46" i="20"/>
  <c r="CD42" i="20"/>
  <c r="CD38" i="20"/>
  <c r="CD34" i="20"/>
  <c r="CD30" i="20"/>
  <c r="CD26" i="20"/>
  <c r="CD22" i="20"/>
  <c r="CD18" i="20"/>
  <c r="CD14" i="20"/>
  <c r="CD10" i="20"/>
  <c r="CD61" i="20"/>
  <c r="CD57" i="20"/>
  <c r="CD53" i="20"/>
  <c r="CD49" i="20"/>
  <c r="CD45" i="20"/>
  <c r="CD41" i="20"/>
  <c r="CD37" i="20"/>
  <c r="CD33" i="20"/>
  <c r="CD29" i="20"/>
  <c r="CD25" i="20"/>
  <c r="CD21" i="20"/>
  <c r="CD17" i="20"/>
  <c r="CD13" i="20"/>
  <c r="CD9" i="20"/>
  <c r="CD5" i="20"/>
  <c r="CD44" i="20"/>
  <c r="CD36" i="20"/>
  <c r="CD32" i="20"/>
  <c r="CD24" i="20"/>
  <c r="CD20" i="20"/>
  <c r="CD16" i="20"/>
  <c r="CD12" i="20"/>
  <c r="CD8" i="20"/>
  <c r="CD4" i="20"/>
  <c r="CJ62" i="20"/>
  <c r="CJ58" i="20"/>
  <c r="CJ54" i="20"/>
  <c r="CJ50" i="20"/>
  <c r="CJ46" i="20"/>
  <c r="CJ42" i="20"/>
  <c r="CJ38" i="20"/>
  <c r="CJ22" i="20"/>
  <c r="CJ61" i="20"/>
  <c r="CJ57" i="20"/>
  <c r="CJ53" i="20"/>
  <c r="CJ49" i="20"/>
  <c r="CJ45" i="20"/>
  <c r="CJ41" i="20"/>
  <c r="CJ37" i="20"/>
  <c r="CJ33" i="20"/>
  <c r="CJ29" i="20"/>
  <c r="CJ25" i="20"/>
  <c r="CJ21" i="20"/>
  <c r="CJ17" i="20"/>
  <c r="CJ13" i="20"/>
  <c r="CJ9" i="20"/>
  <c r="CJ5" i="20"/>
  <c r="CJ20" i="20"/>
  <c r="CJ12" i="20"/>
  <c r="CJ8" i="20"/>
  <c r="CJ4" i="20"/>
  <c r="CJ60" i="20"/>
  <c r="CJ56" i="20"/>
  <c r="CJ52" i="20"/>
  <c r="CJ48" i="20"/>
  <c r="CJ44" i="20"/>
  <c r="CJ40" i="20"/>
  <c r="CJ36" i="20"/>
  <c r="CJ32" i="20"/>
  <c r="CJ28" i="20"/>
  <c r="CJ24" i="20"/>
  <c r="CJ16" i="20"/>
  <c r="CJ59" i="20"/>
  <c r="CJ55" i="20"/>
  <c r="CJ51" i="20"/>
  <c r="CJ47" i="20"/>
  <c r="CJ43" i="20"/>
  <c r="CJ39" i="20"/>
  <c r="CJ35" i="20"/>
  <c r="CJ31" i="20"/>
  <c r="CJ27" i="20"/>
  <c r="CJ23" i="20"/>
  <c r="CJ19" i="20"/>
  <c r="CJ15" i="20"/>
  <c r="CJ11" i="20"/>
  <c r="CJ7" i="20"/>
  <c r="CJ3" i="20"/>
  <c r="CJ34" i="20"/>
  <c r="CJ30" i="20"/>
  <c r="CJ26" i="20"/>
  <c r="CJ18" i="20"/>
  <c r="CJ14" i="20"/>
  <c r="CJ10" i="20"/>
  <c r="CJ6" i="20"/>
  <c r="D20" i="19"/>
  <c r="C24" i="19"/>
  <c r="C34" i="19"/>
  <c r="B28" i="19"/>
  <c r="CI59" i="20"/>
  <c r="CI55" i="20"/>
  <c r="CI51" i="20"/>
  <c r="CI47" i="20"/>
  <c r="CI43" i="20"/>
  <c r="CI39" i="20"/>
  <c r="CI35" i="20"/>
  <c r="CI23" i="20"/>
  <c r="CI62" i="20"/>
  <c r="CI58" i="20"/>
  <c r="CI54" i="20"/>
  <c r="CI50" i="20"/>
  <c r="CI46" i="20"/>
  <c r="CI42" i="20"/>
  <c r="CI38" i="20"/>
  <c r="CI34" i="20"/>
  <c r="CI30" i="20"/>
  <c r="CI26" i="20"/>
  <c r="CI22" i="20"/>
  <c r="CI18" i="20"/>
  <c r="CI14" i="20"/>
  <c r="CI10" i="20"/>
  <c r="CI6" i="20"/>
  <c r="CI13" i="20"/>
  <c r="CI9" i="20"/>
  <c r="CI5" i="20"/>
  <c r="CI61" i="20"/>
  <c r="CI57" i="20"/>
  <c r="CI53" i="20"/>
  <c r="CI49" i="20"/>
  <c r="CI45" i="20"/>
  <c r="CI41" i="20"/>
  <c r="CI37" i="20"/>
  <c r="CI33" i="20"/>
  <c r="CI29" i="20"/>
  <c r="CI25" i="20"/>
  <c r="CI21" i="20"/>
  <c r="CI17" i="20"/>
  <c r="CI60" i="20"/>
  <c r="CI56" i="20"/>
  <c r="CI52" i="20"/>
  <c r="CI48" i="20"/>
  <c r="CI44" i="20"/>
  <c r="CI40" i="20"/>
  <c r="CI36" i="20"/>
  <c r="CI32" i="20"/>
  <c r="CI28" i="20"/>
  <c r="CI24" i="20"/>
  <c r="CI20" i="20"/>
  <c r="CI16" i="20"/>
  <c r="CI12" i="20"/>
  <c r="CI8" i="20"/>
  <c r="CI4" i="20"/>
  <c r="CI31" i="20"/>
  <c r="CI27" i="20"/>
  <c r="CI19" i="20"/>
  <c r="CI15" i="20"/>
  <c r="CI11" i="20"/>
  <c r="CI7" i="20"/>
  <c r="CI3" i="20"/>
  <c r="C28" i="19"/>
  <c r="C38" i="19"/>
  <c r="E37" i="19"/>
  <c r="C31" i="19"/>
  <c r="E31" i="19"/>
  <c r="E30" i="19"/>
  <c r="C39" i="19"/>
  <c r="D21" i="19"/>
  <c r="D18" i="19"/>
  <c r="D26" i="19"/>
  <c r="C36" i="19"/>
  <c r="D22" i="19"/>
  <c r="B34" i="19"/>
  <c r="CO61" i="20"/>
  <c r="CO57" i="20"/>
  <c r="CO53" i="20"/>
  <c r="CO49" i="20"/>
  <c r="CO45" i="20"/>
  <c r="CO37" i="20"/>
  <c r="CO33" i="20"/>
  <c r="CO25" i="20"/>
  <c r="CO60" i="20"/>
  <c r="CO56" i="20"/>
  <c r="CO52" i="20"/>
  <c r="CO48" i="20"/>
  <c r="CO44" i="20"/>
  <c r="CO40" i="20"/>
  <c r="CO36" i="20"/>
  <c r="CO32" i="20"/>
  <c r="CO28" i="20"/>
  <c r="CO24" i="20"/>
  <c r="CO20" i="20"/>
  <c r="CO16" i="20"/>
  <c r="CO12" i="20"/>
  <c r="CO8" i="20"/>
  <c r="CO4" i="20"/>
  <c r="CO19" i="20"/>
  <c r="CO7" i="20"/>
  <c r="CO59" i="20"/>
  <c r="CO55" i="20"/>
  <c r="CO51" i="20"/>
  <c r="CO47" i="20"/>
  <c r="CO43" i="20"/>
  <c r="CO39" i="20"/>
  <c r="CO35" i="20"/>
  <c r="CO31" i="20"/>
  <c r="CO27" i="20"/>
  <c r="CO23" i="20"/>
  <c r="CO15" i="20"/>
  <c r="CO11" i="20"/>
  <c r="CO3" i="20"/>
  <c r="CO62" i="20"/>
  <c r="CO58" i="20"/>
  <c r="CO54" i="20"/>
  <c r="CO50" i="20"/>
  <c r="CO46" i="20"/>
  <c r="CO42" i="20"/>
  <c r="CO38" i="20"/>
  <c r="CO34" i="20"/>
  <c r="CO30" i="20"/>
  <c r="CO26" i="20"/>
  <c r="CO22" i="20"/>
  <c r="CO18" i="20"/>
  <c r="CO14" i="20"/>
  <c r="CO10" i="20"/>
  <c r="CO6" i="20"/>
  <c r="CO41" i="20"/>
  <c r="CO29" i="20"/>
  <c r="CO21" i="20"/>
  <c r="CO17" i="20"/>
  <c r="CO13" i="20"/>
  <c r="CO9" i="20"/>
  <c r="CO5" i="20"/>
  <c r="F37" i="14"/>
  <c r="B37" i="19"/>
  <c r="CJ93" i="5"/>
  <c r="C29" i="19"/>
  <c r="CJ95" i="6"/>
  <c r="B29" i="19"/>
  <c r="R78" i="1"/>
  <c r="M31" i="14"/>
  <c r="M27" i="14"/>
  <c r="M36" i="14"/>
  <c r="M24" i="14"/>
  <c r="M21" i="14"/>
  <c r="M20" i="14"/>
  <c r="M34" i="14"/>
  <c r="M25" i="14"/>
  <c r="M26" i="14"/>
  <c r="M32" i="14"/>
  <c r="M28" i="14"/>
  <c r="M38" i="14"/>
  <c r="M29" i="14"/>
  <c r="M42" i="14"/>
  <c r="M35" i="14"/>
  <c r="M17" i="14"/>
  <c r="BR66" i="6"/>
  <c r="BR70" i="6"/>
  <c r="BR74" i="6"/>
  <c r="BR78" i="6"/>
  <c r="BR82" i="6"/>
  <c r="BR86" i="6"/>
  <c r="BR65" i="6"/>
  <c r="BR69" i="6"/>
  <c r="BR73" i="6"/>
  <c r="BR77" i="6"/>
  <c r="BR81" i="6"/>
  <c r="BR85" i="6"/>
  <c r="BR89" i="6"/>
  <c r="BR93" i="6"/>
  <c r="BR97" i="6"/>
  <c r="BR101" i="6"/>
  <c r="BR64" i="6"/>
  <c r="BR68" i="6"/>
  <c r="BR72" i="6"/>
  <c r="BR76" i="6"/>
  <c r="BR80" i="6"/>
  <c r="BR84" i="6"/>
  <c r="BR88" i="6"/>
  <c r="BR92" i="6"/>
  <c r="BR96" i="6"/>
  <c r="BR100" i="6"/>
  <c r="BR104" i="6"/>
  <c r="BR4" i="6"/>
  <c r="BR5" i="6"/>
  <c r="BR6" i="6"/>
  <c r="BR7" i="6"/>
  <c r="BR8" i="6"/>
  <c r="BR9" i="6"/>
  <c r="BR10" i="6"/>
  <c r="BR11" i="6"/>
  <c r="BR12" i="6"/>
  <c r="BR13" i="6"/>
  <c r="BR14" i="6"/>
  <c r="BR15" i="6"/>
  <c r="BR16" i="6"/>
  <c r="BR17" i="6"/>
  <c r="BR67" i="6"/>
  <c r="BR83" i="6"/>
  <c r="BR91" i="6"/>
  <c r="BR99" i="6"/>
  <c r="BR79" i="6"/>
  <c r="BR94" i="6"/>
  <c r="BR102" i="6"/>
  <c r="BR18" i="6"/>
  <c r="BR20" i="6"/>
  <c r="BR23" i="6"/>
  <c r="BR24" i="6"/>
  <c r="BR25" i="6"/>
  <c r="BR26" i="6"/>
  <c r="BR27" i="6"/>
  <c r="BR28" i="6"/>
  <c r="BR29" i="6"/>
  <c r="BR30" i="6"/>
  <c r="BR31" i="6"/>
  <c r="BR32" i="6"/>
  <c r="BR33" i="6"/>
  <c r="BR34" i="6"/>
  <c r="BR35" i="6"/>
  <c r="BR36" i="6"/>
  <c r="BR37" i="6"/>
  <c r="BR38" i="6"/>
  <c r="BR39" i="6"/>
  <c r="BR40" i="6"/>
  <c r="BR41" i="6"/>
  <c r="BR42" i="6"/>
  <c r="BR43" i="6"/>
  <c r="BR44" i="6"/>
  <c r="BR45" i="6"/>
  <c r="BR46" i="6"/>
  <c r="BR47" i="6"/>
  <c r="BR48" i="6"/>
  <c r="BR49" i="6"/>
  <c r="BR50" i="6"/>
  <c r="BR51" i="6"/>
  <c r="BR52" i="6"/>
  <c r="BR53" i="6"/>
  <c r="BR54" i="6"/>
  <c r="BR55" i="6"/>
  <c r="BR56" i="6"/>
  <c r="BR57" i="6"/>
  <c r="BR58" i="6"/>
  <c r="BR59" i="6"/>
  <c r="BR60" i="6"/>
  <c r="BR61" i="6"/>
  <c r="BR62" i="6"/>
  <c r="BR63" i="6"/>
  <c r="BR75" i="6"/>
  <c r="BR95" i="6"/>
  <c r="BR103" i="6"/>
  <c r="BR21" i="6"/>
  <c r="BR71" i="6"/>
  <c r="BR87" i="6"/>
  <c r="BR90" i="6"/>
  <c r="BR98" i="6"/>
  <c r="BR19" i="6"/>
  <c r="BR22" i="6"/>
  <c r="F11" i="14"/>
  <c r="BR6" i="7"/>
  <c r="BR10" i="7"/>
  <c r="BR14" i="7"/>
  <c r="BR18" i="7"/>
  <c r="BR22" i="7"/>
  <c r="BR26" i="7"/>
  <c r="BR30" i="7"/>
  <c r="BR34" i="7"/>
  <c r="BR38" i="7"/>
  <c r="BR42" i="7"/>
  <c r="BR46" i="7"/>
  <c r="BR50" i="7"/>
  <c r="BR54" i="7"/>
  <c r="BR58" i="7"/>
  <c r="BR62" i="7"/>
  <c r="BR66" i="7"/>
  <c r="BR70" i="7"/>
  <c r="BR74" i="7"/>
  <c r="BR78" i="7"/>
  <c r="BR82" i="7"/>
  <c r="BR86" i="7"/>
  <c r="BR90" i="7"/>
  <c r="BR94" i="7"/>
  <c r="BR98" i="7"/>
  <c r="BR102" i="7"/>
  <c r="BR3" i="7"/>
  <c r="BR7" i="7"/>
  <c r="BR11" i="7"/>
  <c r="BR15" i="7"/>
  <c r="BR19" i="7"/>
  <c r="BR23" i="7"/>
  <c r="BR27" i="7"/>
  <c r="BR31" i="7"/>
  <c r="BR35" i="7"/>
  <c r="BR39" i="7"/>
  <c r="BR43" i="7"/>
  <c r="BR47" i="7"/>
  <c r="BR51" i="7"/>
  <c r="BR55" i="7"/>
  <c r="BR59" i="7"/>
  <c r="BR63" i="7"/>
  <c r="BR67" i="7"/>
  <c r="BR71" i="7"/>
  <c r="BR75" i="7"/>
  <c r="BR79" i="7"/>
  <c r="BR83" i="7"/>
  <c r="BR87" i="7"/>
  <c r="BR91" i="7"/>
  <c r="BR95" i="7"/>
  <c r="BR99" i="7"/>
  <c r="BR103" i="7"/>
  <c r="BR4" i="7"/>
  <c r="BR8" i="7"/>
  <c r="BR12" i="7"/>
  <c r="BR16" i="7"/>
  <c r="BR20" i="7"/>
  <c r="BR24" i="7"/>
  <c r="BR28" i="7"/>
  <c r="BR32" i="7"/>
  <c r="BR36" i="7"/>
  <c r="BR40" i="7"/>
  <c r="BR44" i="7"/>
  <c r="BR48" i="7"/>
  <c r="BR52" i="7"/>
  <c r="BR56" i="7"/>
  <c r="BR60" i="7"/>
  <c r="BR64" i="7"/>
  <c r="BR68" i="7"/>
  <c r="BR72" i="7"/>
  <c r="BR76" i="7"/>
  <c r="BR80" i="7"/>
  <c r="BR84" i="7"/>
  <c r="BR88" i="7"/>
  <c r="BR92" i="7"/>
  <c r="BR96" i="7"/>
  <c r="BR100" i="7"/>
  <c r="BR5" i="7"/>
  <c r="BR9" i="7"/>
  <c r="BR13" i="7"/>
  <c r="BR17" i="7"/>
  <c r="BR21" i="7"/>
  <c r="BR25" i="7"/>
  <c r="BR29" i="7"/>
  <c r="BR33" i="7"/>
  <c r="BR37" i="7"/>
  <c r="BR41" i="7"/>
  <c r="BR45" i="7"/>
  <c r="BR49" i="7"/>
  <c r="BR53" i="7"/>
  <c r="BR57" i="7"/>
  <c r="BR61" i="7"/>
  <c r="BR65" i="7"/>
  <c r="BR69" i="7"/>
  <c r="BR73" i="7"/>
  <c r="BR77" i="7"/>
  <c r="BR81" i="7"/>
  <c r="BR85" i="7"/>
  <c r="BR89" i="7"/>
  <c r="BR93" i="7"/>
  <c r="BR97" i="7"/>
  <c r="BR101" i="7"/>
  <c r="I11" i="14"/>
  <c r="AB11" i="14" s="1"/>
  <c r="BR6" i="8"/>
  <c r="BR7" i="8"/>
  <c r="BR8" i="8"/>
  <c r="BR9" i="8"/>
  <c r="BR10" i="8"/>
  <c r="BR14" i="8"/>
  <c r="BR16" i="8"/>
  <c r="BR18" i="8"/>
  <c r="BR22" i="8"/>
  <c r="BR23" i="8"/>
  <c r="BR24" i="8"/>
  <c r="BR25" i="8"/>
  <c r="BR26" i="8"/>
  <c r="BR30" i="8"/>
  <c r="BR32" i="8"/>
  <c r="BR34" i="8"/>
  <c r="BR38" i="8"/>
  <c r="BR39" i="8"/>
  <c r="BR40" i="8"/>
  <c r="BR41" i="8"/>
  <c r="BR42" i="8"/>
  <c r="BR46" i="8"/>
  <c r="BR48" i="8"/>
  <c r="BR50" i="8"/>
  <c r="BR3" i="8"/>
  <c r="BR13" i="8"/>
  <c r="BR19" i="8"/>
  <c r="BR29" i="8"/>
  <c r="BR35" i="8"/>
  <c r="BR45" i="8"/>
  <c r="BR51" i="8"/>
  <c r="BR52" i="8"/>
  <c r="BR53" i="8"/>
  <c r="BR54" i="8"/>
  <c r="BR55" i="8"/>
  <c r="BR56" i="8"/>
  <c r="BR57" i="8"/>
  <c r="BR58" i="8"/>
  <c r="BR59" i="8"/>
  <c r="BR60" i="8"/>
  <c r="BR61" i="8"/>
  <c r="BR62" i="8"/>
  <c r="BR63" i="8"/>
  <c r="BR64" i="8"/>
  <c r="BR65" i="8"/>
  <c r="BR66" i="8"/>
  <c r="BR67" i="8"/>
  <c r="BR68" i="8"/>
  <c r="BR69" i="8"/>
  <c r="BR70" i="8"/>
  <c r="BR71" i="8"/>
  <c r="BR72" i="8"/>
  <c r="BR73" i="8"/>
  <c r="BR74" i="8"/>
  <c r="BR75" i="8"/>
  <c r="BR76" i="8"/>
  <c r="BR77" i="8"/>
  <c r="BR78" i="8"/>
  <c r="BR79" i="8"/>
  <c r="BR80" i="8"/>
  <c r="BR81" i="8"/>
  <c r="BR82" i="8"/>
  <c r="BR83" i="8"/>
  <c r="BR84" i="8"/>
  <c r="BR85" i="8"/>
  <c r="BR86" i="8"/>
  <c r="BR87" i="8"/>
  <c r="BR88" i="8"/>
  <c r="BR89" i="8"/>
  <c r="BR4" i="8"/>
  <c r="BR12" i="8"/>
  <c r="BR15" i="8"/>
  <c r="BR17" i="8"/>
  <c r="BR20" i="8"/>
  <c r="BR28" i="8"/>
  <c r="BR31" i="8"/>
  <c r="BR33" i="8"/>
  <c r="BR36" i="8"/>
  <c r="BR44" i="8"/>
  <c r="BR47" i="8"/>
  <c r="BR49" i="8"/>
  <c r="BR5" i="8"/>
  <c r="BR11" i="8"/>
  <c r="BR21" i="8"/>
  <c r="BR27" i="8"/>
  <c r="BR37" i="8"/>
  <c r="BR43" i="8"/>
  <c r="BR93" i="8"/>
  <c r="BR92" i="8"/>
  <c r="BR96" i="8"/>
  <c r="BR90" i="8"/>
  <c r="BR91" i="8"/>
  <c r="BR95" i="8"/>
  <c r="BR99" i="8"/>
  <c r="BR103" i="8"/>
  <c r="BR94" i="8"/>
  <c r="BR100" i="8"/>
  <c r="BR97" i="8"/>
  <c r="BR101" i="8"/>
  <c r="BR98" i="8"/>
  <c r="BR102" i="8"/>
  <c r="CN65" i="6"/>
  <c r="CN67" i="6"/>
  <c r="CN69" i="6"/>
  <c r="CN71" i="6"/>
  <c r="CN73" i="6"/>
  <c r="CN75" i="6"/>
  <c r="CN77" i="6"/>
  <c r="CN79" i="6"/>
  <c r="CN81" i="6"/>
  <c r="CN83" i="6"/>
  <c r="CN85" i="6"/>
  <c r="CN87" i="6"/>
  <c r="CN89" i="6"/>
  <c r="CN91" i="6"/>
  <c r="CN93" i="6"/>
  <c r="CN95" i="6"/>
  <c r="CN97" i="6"/>
  <c r="CN99" i="6"/>
  <c r="CN101" i="6"/>
  <c r="CN103" i="6"/>
  <c r="CN4" i="6"/>
  <c r="CN6" i="6"/>
  <c r="CN8" i="6"/>
  <c r="CN10" i="6"/>
  <c r="CN12" i="6"/>
  <c r="CN14" i="6"/>
  <c r="CN16" i="6"/>
  <c r="CN18" i="6"/>
  <c r="CN64" i="6"/>
  <c r="CN66" i="6"/>
  <c r="CN68" i="6"/>
  <c r="CN70" i="6"/>
  <c r="CN72" i="6"/>
  <c r="CN74" i="6"/>
  <c r="CN76" i="6"/>
  <c r="CN78" i="6"/>
  <c r="CN80" i="6"/>
  <c r="CN82" i="6"/>
  <c r="CN84" i="6"/>
  <c r="CN86" i="6"/>
  <c r="CN88" i="6"/>
  <c r="CN90" i="6"/>
  <c r="CN92" i="6"/>
  <c r="CN94" i="6"/>
  <c r="CN96" i="6"/>
  <c r="CN98" i="6"/>
  <c r="CN100" i="6"/>
  <c r="CN102" i="6"/>
  <c r="CN104" i="6"/>
  <c r="CN5" i="6"/>
  <c r="CN7" i="6"/>
  <c r="CN9" i="6"/>
  <c r="CN11" i="6"/>
  <c r="CN13" i="6"/>
  <c r="CN15" i="6"/>
  <c r="CN17" i="6"/>
  <c r="CN19" i="6"/>
  <c r="CN22" i="6"/>
  <c r="CN24" i="6"/>
  <c r="CN26" i="6"/>
  <c r="CN28" i="6"/>
  <c r="CN30" i="6"/>
  <c r="CN32" i="6"/>
  <c r="CN34" i="6"/>
  <c r="CN36" i="6"/>
  <c r="CN38" i="6"/>
  <c r="CN40" i="6"/>
  <c r="CN42" i="6"/>
  <c r="CN44" i="6"/>
  <c r="CN46" i="6"/>
  <c r="CN48" i="6"/>
  <c r="CN50" i="6"/>
  <c r="CN52" i="6"/>
  <c r="CN54" i="6"/>
  <c r="CN56" i="6"/>
  <c r="CN58" i="6"/>
  <c r="CN60" i="6"/>
  <c r="CN62" i="6"/>
  <c r="F33" i="14"/>
  <c r="CN20" i="6"/>
  <c r="CN21" i="6"/>
  <c r="CN23" i="6"/>
  <c r="CN25" i="6"/>
  <c r="CN27" i="6"/>
  <c r="CN29" i="6"/>
  <c r="CN31" i="6"/>
  <c r="CN33" i="6"/>
  <c r="CN35" i="6"/>
  <c r="CN37" i="6"/>
  <c r="CN39" i="6"/>
  <c r="CN41" i="6"/>
  <c r="CN43" i="6"/>
  <c r="CN45" i="6"/>
  <c r="CN47" i="6"/>
  <c r="CN49" i="6"/>
  <c r="CN51" i="6"/>
  <c r="CN53" i="6"/>
  <c r="CN55" i="6"/>
  <c r="CN57" i="6"/>
  <c r="CN59" i="6"/>
  <c r="CN61" i="6"/>
  <c r="CN63" i="6"/>
  <c r="CO3" i="7"/>
  <c r="CO5" i="7"/>
  <c r="CO7" i="7"/>
  <c r="CO9" i="7"/>
  <c r="CO11" i="7"/>
  <c r="CO13" i="7"/>
  <c r="CO15" i="7"/>
  <c r="CO17" i="7"/>
  <c r="CO19" i="7"/>
  <c r="CO21" i="7"/>
  <c r="CO23" i="7"/>
  <c r="CO25" i="7"/>
  <c r="CO27" i="7"/>
  <c r="CO29" i="7"/>
  <c r="CO31" i="7"/>
  <c r="CO33" i="7"/>
  <c r="CO35" i="7"/>
  <c r="CO37" i="7"/>
  <c r="CO39" i="7"/>
  <c r="CO41" i="7"/>
  <c r="CO43" i="7"/>
  <c r="CO45" i="7"/>
  <c r="CO47" i="7"/>
  <c r="CO49" i="7"/>
  <c r="CO51" i="7"/>
  <c r="CO53" i="7"/>
  <c r="CO55" i="7"/>
  <c r="CO57" i="7"/>
  <c r="CO59" i="7"/>
  <c r="CO61" i="7"/>
  <c r="CO63" i="7"/>
  <c r="CO65" i="7"/>
  <c r="CO67" i="7"/>
  <c r="CO69" i="7"/>
  <c r="CO71" i="7"/>
  <c r="CO73" i="7"/>
  <c r="CO75" i="7"/>
  <c r="CO77" i="7"/>
  <c r="CO79" i="7"/>
  <c r="CO81" i="7"/>
  <c r="CO83" i="7"/>
  <c r="CO85" i="7"/>
  <c r="CO87" i="7"/>
  <c r="CO89" i="7"/>
  <c r="CO91" i="7"/>
  <c r="CO93" i="7"/>
  <c r="CO95" i="7"/>
  <c r="CO97" i="7"/>
  <c r="CO99" i="7"/>
  <c r="CO101" i="7"/>
  <c r="CO103" i="7"/>
  <c r="CO4" i="7"/>
  <c r="CO6" i="7"/>
  <c r="CO8" i="7"/>
  <c r="CO10" i="7"/>
  <c r="CO12" i="7"/>
  <c r="CO14" i="7"/>
  <c r="CO16" i="7"/>
  <c r="CO18" i="7"/>
  <c r="CO20" i="7"/>
  <c r="CO22" i="7"/>
  <c r="CO24" i="7"/>
  <c r="CO26" i="7"/>
  <c r="CO28" i="7"/>
  <c r="CO30" i="7"/>
  <c r="CO32" i="7"/>
  <c r="CO34" i="7"/>
  <c r="CO36" i="7"/>
  <c r="CO38" i="7"/>
  <c r="CO40" i="7"/>
  <c r="CO42" i="7"/>
  <c r="CO44" i="7"/>
  <c r="CO46" i="7"/>
  <c r="CO48" i="7"/>
  <c r="CO50" i="7"/>
  <c r="CO52" i="7"/>
  <c r="CO54" i="7"/>
  <c r="CO56" i="7"/>
  <c r="CO58" i="7"/>
  <c r="CO60" i="7"/>
  <c r="CO62" i="7"/>
  <c r="CO64" i="7"/>
  <c r="CO66" i="7"/>
  <c r="CO68" i="7"/>
  <c r="CO70" i="7"/>
  <c r="CO72" i="7"/>
  <c r="CO74" i="7"/>
  <c r="CO76" i="7"/>
  <c r="CO78" i="7"/>
  <c r="CO80" i="7"/>
  <c r="CO82" i="7"/>
  <c r="CO84" i="7"/>
  <c r="CO86" i="7"/>
  <c r="CO88" i="7"/>
  <c r="CO90" i="7"/>
  <c r="CO92" i="7"/>
  <c r="CO94" i="7"/>
  <c r="CO96" i="7"/>
  <c r="CO98" i="7"/>
  <c r="CO100" i="7"/>
  <c r="CO102" i="7"/>
  <c r="CI4" i="7"/>
  <c r="CI6" i="7"/>
  <c r="CI8" i="7"/>
  <c r="CI10" i="7"/>
  <c r="CI12" i="7"/>
  <c r="CI14" i="7"/>
  <c r="CI16" i="7"/>
  <c r="CI18" i="7"/>
  <c r="CI20" i="7"/>
  <c r="CI22" i="7"/>
  <c r="CI24" i="7"/>
  <c r="CI26" i="7"/>
  <c r="CI28" i="7"/>
  <c r="CI30" i="7"/>
  <c r="CI32" i="7"/>
  <c r="CI34" i="7"/>
  <c r="CI36" i="7"/>
  <c r="CI38" i="7"/>
  <c r="CI40" i="7"/>
  <c r="CI42" i="7"/>
  <c r="CI44" i="7"/>
  <c r="CI46" i="7"/>
  <c r="CI48" i="7"/>
  <c r="CI50" i="7"/>
  <c r="CI52" i="7"/>
  <c r="CI54" i="7"/>
  <c r="CI56" i="7"/>
  <c r="CI58" i="7"/>
  <c r="CI60" i="7"/>
  <c r="CI62" i="7"/>
  <c r="CI64" i="7"/>
  <c r="CI66" i="7"/>
  <c r="CI68" i="7"/>
  <c r="CI70" i="7"/>
  <c r="CI72" i="7"/>
  <c r="CI74" i="7"/>
  <c r="CI76" i="7"/>
  <c r="CI78" i="7"/>
  <c r="CI80" i="7"/>
  <c r="CI82" i="7"/>
  <c r="CI84" i="7"/>
  <c r="CI86" i="7"/>
  <c r="CI88" i="7"/>
  <c r="CI90" i="7"/>
  <c r="CI92" i="7"/>
  <c r="CI94" i="7"/>
  <c r="CI96" i="7"/>
  <c r="CI98" i="7"/>
  <c r="CI100" i="7"/>
  <c r="CI102" i="7"/>
  <c r="CI3" i="7"/>
  <c r="CI5" i="7"/>
  <c r="CI7" i="7"/>
  <c r="CI9" i="7"/>
  <c r="CI11" i="7"/>
  <c r="CI13" i="7"/>
  <c r="CI15" i="7"/>
  <c r="CI17" i="7"/>
  <c r="CI19" i="7"/>
  <c r="CI21" i="7"/>
  <c r="CI23" i="7"/>
  <c r="CI25" i="7"/>
  <c r="CI27" i="7"/>
  <c r="CI29" i="7"/>
  <c r="CI31" i="7"/>
  <c r="CI33" i="7"/>
  <c r="CI35" i="7"/>
  <c r="CI37" i="7"/>
  <c r="CI39" i="7"/>
  <c r="CI41" i="7"/>
  <c r="CI43" i="7"/>
  <c r="CI45" i="7"/>
  <c r="CI47" i="7"/>
  <c r="CI49" i="7"/>
  <c r="CI51" i="7"/>
  <c r="CI53" i="7"/>
  <c r="CI55" i="7"/>
  <c r="CI57" i="7"/>
  <c r="CI59" i="7"/>
  <c r="CI61" i="7"/>
  <c r="CI63" i="7"/>
  <c r="CI65" i="7"/>
  <c r="CI67" i="7"/>
  <c r="CI69" i="7"/>
  <c r="CI71" i="7"/>
  <c r="CI73" i="7"/>
  <c r="CI75" i="7"/>
  <c r="CI77" i="7"/>
  <c r="CI79" i="7"/>
  <c r="CI81" i="7"/>
  <c r="CI83" i="7"/>
  <c r="CI85" i="7"/>
  <c r="CI87" i="7"/>
  <c r="CI89" i="7"/>
  <c r="CI91" i="7"/>
  <c r="CI93" i="7"/>
  <c r="CI95" i="7"/>
  <c r="CI97" i="7"/>
  <c r="CI99" i="7"/>
  <c r="CI101" i="7"/>
  <c r="CI103" i="7"/>
  <c r="I16" i="14"/>
  <c r="AB16" i="14" s="1"/>
  <c r="CC6" i="5"/>
  <c r="CC10" i="5"/>
  <c r="CC14" i="5"/>
  <c r="CC18" i="5"/>
  <c r="CC22" i="5"/>
  <c r="CC26" i="5"/>
  <c r="CC30" i="5"/>
  <c r="CC34" i="5"/>
  <c r="CC38" i="5"/>
  <c r="CC42" i="5"/>
  <c r="CC46" i="5"/>
  <c r="CC50" i="5"/>
  <c r="CC54" i="5"/>
  <c r="CC58" i="5"/>
  <c r="CC62" i="5"/>
  <c r="CC66" i="5"/>
  <c r="CC5" i="5"/>
  <c r="CC9" i="5"/>
  <c r="CC13" i="5"/>
  <c r="CC17" i="5"/>
  <c r="CC21" i="5"/>
  <c r="CC25" i="5"/>
  <c r="CC29" i="5"/>
  <c r="CC33" i="5"/>
  <c r="CC37" i="5"/>
  <c r="CC41" i="5"/>
  <c r="CC45" i="5"/>
  <c r="CC49" i="5"/>
  <c r="CC53" i="5"/>
  <c r="CC57" i="5"/>
  <c r="CC61" i="5"/>
  <c r="CC65" i="5"/>
  <c r="CC69" i="5"/>
  <c r="CC73" i="5"/>
  <c r="CC77" i="5"/>
  <c r="CC81" i="5"/>
  <c r="CC85" i="5"/>
  <c r="CC89" i="5"/>
  <c r="CC93" i="5"/>
  <c r="CC97" i="5"/>
  <c r="CC101" i="5"/>
  <c r="CC103" i="5"/>
  <c r="CC4" i="5"/>
  <c r="CC8" i="5"/>
  <c r="CC12" i="5"/>
  <c r="CC16" i="5"/>
  <c r="CC20" i="5"/>
  <c r="CC24" i="5"/>
  <c r="CC28" i="5"/>
  <c r="CC32" i="5"/>
  <c r="CC36" i="5"/>
  <c r="CC40" i="5"/>
  <c r="CC44" i="5"/>
  <c r="CC48" i="5"/>
  <c r="CC52" i="5"/>
  <c r="CC56" i="5"/>
  <c r="CC60" i="5"/>
  <c r="CC64" i="5"/>
  <c r="CC68" i="5"/>
  <c r="CC72" i="5"/>
  <c r="CC76" i="5"/>
  <c r="CC80" i="5"/>
  <c r="CC84" i="5"/>
  <c r="CC88" i="5"/>
  <c r="CC92" i="5"/>
  <c r="CC96" i="5"/>
  <c r="CC100" i="5"/>
  <c r="CC3" i="5"/>
  <c r="CC7" i="5"/>
  <c r="CC11" i="5"/>
  <c r="CC15" i="5"/>
  <c r="CC19" i="5"/>
  <c r="CC23" i="5"/>
  <c r="CC27" i="5"/>
  <c r="CC31" i="5"/>
  <c r="CC35" i="5"/>
  <c r="CC39" i="5"/>
  <c r="CC43" i="5"/>
  <c r="CC47" i="5"/>
  <c r="CC51" i="5"/>
  <c r="CC55" i="5"/>
  <c r="CC59" i="5"/>
  <c r="CC63" i="5"/>
  <c r="CC67" i="5"/>
  <c r="CC71" i="5"/>
  <c r="CC75" i="5"/>
  <c r="CC79" i="5"/>
  <c r="CC83" i="5"/>
  <c r="CC87" i="5"/>
  <c r="CC91" i="5"/>
  <c r="CC95" i="5"/>
  <c r="CC99" i="5"/>
  <c r="CC82" i="5"/>
  <c r="CC98" i="5"/>
  <c r="CC78" i="5"/>
  <c r="CC94" i="5"/>
  <c r="CC74" i="5"/>
  <c r="CC90" i="5"/>
  <c r="G22" i="14"/>
  <c r="CC70" i="5"/>
  <c r="CC86" i="5"/>
  <c r="CC102" i="5"/>
  <c r="BY5" i="6"/>
  <c r="BY7" i="6"/>
  <c r="BY9" i="6"/>
  <c r="BY11" i="6"/>
  <c r="BY13" i="6"/>
  <c r="BY15" i="6"/>
  <c r="BY17" i="6"/>
  <c r="BY19" i="6"/>
  <c r="BY21" i="6"/>
  <c r="BY65" i="6"/>
  <c r="BY67" i="6"/>
  <c r="BY69" i="6"/>
  <c r="BY71" i="6"/>
  <c r="BY73" i="6"/>
  <c r="BY75" i="6"/>
  <c r="BY77" i="6"/>
  <c r="BY79" i="6"/>
  <c r="BY81" i="6"/>
  <c r="BY83" i="6"/>
  <c r="BY85" i="6"/>
  <c r="BY87" i="6"/>
  <c r="BY89" i="6"/>
  <c r="BY91" i="6"/>
  <c r="BY93" i="6"/>
  <c r="BY95" i="6"/>
  <c r="BY97" i="6"/>
  <c r="BY99" i="6"/>
  <c r="BY101" i="6"/>
  <c r="BY103" i="6"/>
  <c r="BY4" i="6"/>
  <c r="BY6" i="6"/>
  <c r="BY8" i="6"/>
  <c r="BY10" i="6"/>
  <c r="BY12" i="6"/>
  <c r="BY14" i="6"/>
  <c r="BY16" i="6"/>
  <c r="BY18" i="6"/>
  <c r="BY20" i="6"/>
  <c r="BY64" i="6"/>
  <c r="BY66" i="6"/>
  <c r="BY68" i="6"/>
  <c r="BY70" i="6"/>
  <c r="BY72" i="6"/>
  <c r="BY74" i="6"/>
  <c r="BY76" i="6"/>
  <c r="BY78" i="6"/>
  <c r="BY80" i="6"/>
  <c r="BY82" i="6"/>
  <c r="BY84" i="6"/>
  <c r="BY86" i="6"/>
  <c r="BY88" i="6"/>
  <c r="BY90" i="6"/>
  <c r="BY92" i="6"/>
  <c r="BY94" i="6"/>
  <c r="BY96" i="6"/>
  <c r="BY98" i="6"/>
  <c r="BY102" i="6"/>
  <c r="BY104" i="6"/>
  <c r="BY23" i="6"/>
  <c r="BY25" i="6"/>
  <c r="BY27" i="6"/>
  <c r="BY29" i="6"/>
  <c r="BY31" i="6"/>
  <c r="BY33" i="6"/>
  <c r="BY35" i="6"/>
  <c r="BY37" i="6"/>
  <c r="BY39" i="6"/>
  <c r="BY41" i="6"/>
  <c r="BY43" i="6"/>
  <c r="BY45" i="6"/>
  <c r="BY47" i="6"/>
  <c r="BY49" i="6"/>
  <c r="BY51" i="6"/>
  <c r="BY53" i="6"/>
  <c r="BY55" i="6"/>
  <c r="BY57" i="6"/>
  <c r="BY59" i="6"/>
  <c r="BY61" i="6"/>
  <c r="BY63" i="6"/>
  <c r="BY22" i="6"/>
  <c r="BY24" i="6"/>
  <c r="BY26" i="6"/>
  <c r="BY28" i="6"/>
  <c r="BY30" i="6"/>
  <c r="BY32" i="6"/>
  <c r="BY34" i="6"/>
  <c r="BY36" i="6"/>
  <c r="BY38" i="6"/>
  <c r="BY40" i="6"/>
  <c r="BY42" i="6"/>
  <c r="BY44" i="6"/>
  <c r="BY46" i="6"/>
  <c r="BY48" i="6"/>
  <c r="BY50" i="6"/>
  <c r="BY52" i="6"/>
  <c r="BY54" i="6"/>
  <c r="BY56" i="6"/>
  <c r="BY58" i="6"/>
  <c r="BY60" i="6"/>
  <c r="BY62" i="6"/>
  <c r="F18" i="14"/>
  <c r="BY6" i="5"/>
  <c r="BY10" i="5"/>
  <c r="BY14" i="5"/>
  <c r="BY18" i="5"/>
  <c r="BY22" i="5"/>
  <c r="BY26" i="5"/>
  <c r="BY30" i="5"/>
  <c r="BY34" i="5"/>
  <c r="BY38" i="5"/>
  <c r="BY42" i="5"/>
  <c r="BY46" i="5"/>
  <c r="BY50" i="5"/>
  <c r="BY54" i="5"/>
  <c r="BY58" i="5"/>
  <c r="BY62" i="5"/>
  <c r="BY66" i="5"/>
  <c r="BY5" i="5"/>
  <c r="BY9" i="5"/>
  <c r="BY13" i="5"/>
  <c r="BY17" i="5"/>
  <c r="BY21" i="5"/>
  <c r="BY25" i="5"/>
  <c r="BY29" i="5"/>
  <c r="BY33" i="5"/>
  <c r="BY37" i="5"/>
  <c r="BY41" i="5"/>
  <c r="BY45" i="5"/>
  <c r="BY49" i="5"/>
  <c r="BY53" i="5"/>
  <c r="BY57" i="5"/>
  <c r="BY61" i="5"/>
  <c r="BY65" i="5"/>
  <c r="BY69" i="5"/>
  <c r="BY73" i="5"/>
  <c r="BY77" i="5"/>
  <c r="BY81" i="5"/>
  <c r="BY85" i="5"/>
  <c r="BY89" i="5"/>
  <c r="BY93" i="5"/>
  <c r="BY97" i="5"/>
  <c r="BY101" i="5"/>
  <c r="BY99" i="5"/>
  <c r="BY103" i="5"/>
  <c r="BY4" i="5"/>
  <c r="BY8" i="5"/>
  <c r="BY12" i="5"/>
  <c r="BY16" i="5"/>
  <c r="BY20" i="5"/>
  <c r="BY24" i="5"/>
  <c r="BY28" i="5"/>
  <c r="BY32" i="5"/>
  <c r="BY36" i="5"/>
  <c r="BY40" i="5"/>
  <c r="BY44" i="5"/>
  <c r="BY48" i="5"/>
  <c r="BY52" i="5"/>
  <c r="BY56" i="5"/>
  <c r="BY60" i="5"/>
  <c r="BY64" i="5"/>
  <c r="BY68" i="5"/>
  <c r="BY72" i="5"/>
  <c r="BY76" i="5"/>
  <c r="BY80" i="5"/>
  <c r="BY84" i="5"/>
  <c r="BY88" i="5"/>
  <c r="BY92" i="5"/>
  <c r="BY96" i="5"/>
  <c r="BY100" i="5"/>
  <c r="BY3" i="5"/>
  <c r="BY7" i="5"/>
  <c r="BY11" i="5"/>
  <c r="BY15" i="5"/>
  <c r="BY19" i="5"/>
  <c r="BY23" i="5"/>
  <c r="BY27" i="5"/>
  <c r="BY31" i="5"/>
  <c r="BY35" i="5"/>
  <c r="BY39" i="5"/>
  <c r="BY43" i="5"/>
  <c r="BY47" i="5"/>
  <c r="BY51" i="5"/>
  <c r="BY55" i="5"/>
  <c r="BY59" i="5"/>
  <c r="BY63" i="5"/>
  <c r="BY67" i="5"/>
  <c r="BY71" i="5"/>
  <c r="BY75" i="5"/>
  <c r="BY79" i="5"/>
  <c r="BY83" i="5"/>
  <c r="BY87" i="5"/>
  <c r="BY91" i="5"/>
  <c r="BY95" i="5"/>
  <c r="BY78" i="5"/>
  <c r="BY94" i="5"/>
  <c r="G18" i="14"/>
  <c r="BY70" i="5"/>
  <c r="BY86" i="5"/>
  <c r="BY102" i="5"/>
  <c r="BY82" i="5"/>
  <c r="BY98" i="5"/>
  <c r="BY74" i="5"/>
  <c r="BY90" i="5"/>
  <c r="I26" i="14"/>
  <c r="AB26" i="14" s="1"/>
  <c r="CQ3" i="8"/>
  <c r="CQ5" i="8"/>
  <c r="CQ6" i="8"/>
  <c r="CQ9" i="8"/>
  <c r="CQ11" i="8"/>
  <c r="CQ13" i="8"/>
  <c r="CQ15" i="8"/>
  <c r="CQ17" i="8"/>
  <c r="CQ19" i="8"/>
  <c r="CQ21" i="8"/>
  <c r="CQ23" i="8"/>
  <c r="CQ25" i="8"/>
  <c r="CQ27" i="8"/>
  <c r="CQ29" i="8"/>
  <c r="CQ31" i="8"/>
  <c r="CQ33" i="8"/>
  <c r="CQ35" i="8"/>
  <c r="CQ37" i="8"/>
  <c r="CQ39" i="8"/>
  <c r="CQ41" i="8"/>
  <c r="CQ43" i="8"/>
  <c r="CQ45" i="8"/>
  <c r="CQ47" i="8"/>
  <c r="CQ49" i="8"/>
  <c r="CQ51" i="8"/>
  <c r="CQ53" i="8"/>
  <c r="CQ55" i="8"/>
  <c r="CQ57" i="8"/>
  <c r="CQ59" i="8"/>
  <c r="CQ61" i="8"/>
  <c r="CQ63" i="8"/>
  <c r="CQ65" i="8"/>
  <c r="CQ67" i="8"/>
  <c r="CQ69" i="8"/>
  <c r="CQ71" i="8"/>
  <c r="CQ73" i="8"/>
  <c r="CQ75" i="8"/>
  <c r="CQ77" i="8"/>
  <c r="CQ79" i="8"/>
  <c r="CQ81" i="8"/>
  <c r="CQ83" i="8"/>
  <c r="CQ85" i="8"/>
  <c r="CQ87" i="8"/>
  <c r="CQ89" i="8"/>
  <c r="CQ8" i="8"/>
  <c r="CQ4" i="8"/>
  <c r="CQ7" i="8"/>
  <c r="CQ10" i="8"/>
  <c r="CQ12" i="8"/>
  <c r="CQ14" i="8"/>
  <c r="CQ16" i="8"/>
  <c r="CQ18" i="8"/>
  <c r="CQ20" i="8"/>
  <c r="CQ22" i="8"/>
  <c r="CQ24" i="8"/>
  <c r="CQ26" i="8"/>
  <c r="CQ28" i="8"/>
  <c r="CQ30" i="8"/>
  <c r="CQ32" i="8"/>
  <c r="CQ34" i="8"/>
  <c r="CQ36" i="8"/>
  <c r="CQ38" i="8"/>
  <c r="CQ40" i="8"/>
  <c r="CQ42" i="8"/>
  <c r="CQ44" i="8"/>
  <c r="CQ46" i="8"/>
  <c r="CQ48" i="8"/>
  <c r="CQ50" i="8"/>
  <c r="CQ52" i="8"/>
  <c r="CQ54" i="8"/>
  <c r="CQ56" i="8"/>
  <c r="CQ58" i="8"/>
  <c r="CQ60" i="8"/>
  <c r="CQ62" i="8"/>
  <c r="CQ64" i="8"/>
  <c r="CQ66" i="8"/>
  <c r="CQ68" i="8"/>
  <c r="CQ70" i="8"/>
  <c r="CQ72" i="8"/>
  <c r="CQ74" i="8"/>
  <c r="CQ76" i="8"/>
  <c r="CQ78" i="8"/>
  <c r="CQ80" i="8"/>
  <c r="CQ82" i="8"/>
  <c r="CQ84" i="8"/>
  <c r="CQ86" i="8"/>
  <c r="CQ88" i="8"/>
  <c r="CQ90" i="8"/>
  <c r="CQ92" i="8"/>
  <c r="CQ91" i="8"/>
  <c r="CQ93" i="8"/>
  <c r="CQ95" i="8"/>
  <c r="CQ97" i="8"/>
  <c r="CQ99" i="8"/>
  <c r="CQ101" i="8"/>
  <c r="CQ103" i="8"/>
  <c r="CQ94" i="8"/>
  <c r="CQ96" i="8"/>
  <c r="CQ98" i="8"/>
  <c r="CQ100" i="8"/>
  <c r="CQ102" i="8"/>
  <c r="I24" i="14"/>
  <c r="AB24" i="14" s="1"/>
  <c r="CS4" i="8"/>
  <c r="CS3" i="8"/>
  <c r="CS7" i="8"/>
  <c r="CS6" i="8"/>
  <c r="CS10" i="8"/>
  <c r="CS12" i="8"/>
  <c r="CS14" i="8"/>
  <c r="CS16" i="8"/>
  <c r="CS18" i="8"/>
  <c r="CS20" i="8"/>
  <c r="CS22" i="8"/>
  <c r="CS24" i="8"/>
  <c r="CS26" i="8"/>
  <c r="CS28" i="8"/>
  <c r="CS30" i="8"/>
  <c r="CS32" i="8"/>
  <c r="CS34" i="8"/>
  <c r="CS36" i="8"/>
  <c r="CS38" i="8"/>
  <c r="CS40" i="8"/>
  <c r="CS42" i="8"/>
  <c r="CS44" i="8"/>
  <c r="CS46" i="8"/>
  <c r="CS48" i="8"/>
  <c r="CS50" i="8"/>
  <c r="CS52" i="8"/>
  <c r="CS54" i="8"/>
  <c r="CS56" i="8"/>
  <c r="CS58" i="8"/>
  <c r="CS60" i="8"/>
  <c r="CS62" i="8"/>
  <c r="CS64" i="8"/>
  <c r="CS66" i="8"/>
  <c r="CS68" i="8"/>
  <c r="CS70" i="8"/>
  <c r="CS72" i="8"/>
  <c r="CS74" i="8"/>
  <c r="CS76" i="8"/>
  <c r="CS78" i="8"/>
  <c r="CS80" i="8"/>
  <c r="CS82" i="8"/>
  <c r="CS84" i="8"/>
  <c r="CS86" i="8"/>
  <c r="CS88" i="8"/>
  <c r="CS90" i="8"/>
  <c r="CS5" i="8"/>
  <c r="CS8" i="8"/>
  <c r="CS9" i="8"/>
  <c r="CS11" i="8"/>
  <c r="CS13" i="8"/>
  <c r="CS15" i="8"/>
  <c r="CS17" i="8"/>
  <c r="CS19" i="8"/>
  <c r="CS21" i="8"/>
  <c r="CS23" i="8"/>
  <c r="CS25" i="8"/>
  <c r="CS27" i="8"/>
  <c r="CS29" i="8"/>
  <c r="CS31" i="8"/>
  <c r="CS33" i="8"/>
  <c r="CS35" i="8"/>
  <c r="CS37" i="8"/>
  <c r="CS39" i="8"/>
  <c r="CS41" i="8"/>
  <c r="CS43" i="8"/>
  <c r="CS45" i="8"/>
  <c r="CS47" i="8"/>
  <c r="CS49" i="8"/>
  <c r="CS51" i="8"/>
  <c r="CS53" i="8"/>
  <c r="CS55" i="8"/>
  <c r="CS57" i="8"/>
  <c r="CS59" i="8"/>
  <c r="CS61" i="8"/>
  <c r="CS63" i="8"/>
  <c r="CS65" i="8"/>
  <c r="CS67" i="8"/>
  <c r="CS69" i="8"/>
  <c r="CS71" i="8"/>
  <c r="CS73" i="8"/>
  <c r="CS75" i="8"/>
  <c r="CS77" i="8"/>
  <c r="CS79" i="8"/>
  <c r="CS81" i="8"/>
  <c r="CS83" i="8"/>
  <c r="CS85" i="8"/>
  <c r="CS87" i="8"/>
  <c r="CS89" i="8"/>
  <c r="CS91" i="8"/>
  <c r="CS92" i="8"/>
  <c r="CS94" i="8"/>
  <c r="CS96" i="8"/>
  <c r="CS98" i="8"/>
  <c r="CS100" i="8"/>
  <c r="CS102" i="8"/>
  <c r="CS93" i="8"/>
  <c r="CS95" i="8"/>
  <c r="CS97" i="8"/>
  <c r="CS99" i="8"/>
  <c r="CS101" i="8"/>
  <c r="CS103" i="8"/>
  <c r="BU4" i="8"/>
  <c r="BU7" i="8"/>
  <c r="BU5" i="8"/>
  <c r="BU6" i="8"/>
  <c r="BU10" i="8"/>
  <c r="BU12" i="8"/>
  <c r="BU14" i="8"/>
  <c r="BU16" i="8"/>
  <c r="BU18" i="8"/>
  <c r="BU20" i="8"/>
  <c r="BU22" i="8"/>
  <c r="BU24" i="8"/>
  <c r="BU26" i="8"/>
  <c r="BU28" i="8"/>
  <c r="BU30" i="8"/>
  <c r="BU32" i="8"/>
  <c r="BU34" i="8"/>
  <c r="BU36" i="8"/>
  <c r="BU38" i="8"/>
  <c r="BU40" i="8"/>
  <c r="BU42" i="8"/>
  <c r="BU44" i="8"/>
  <c r="BU46" i="8"/>
  <c r="BU48" i="8"/>
  <c r="BU50" i="8"/>
  <c r="BU52" i="8"/>
  <c r="BU54" i="8"/>
  <c r="BU56" i="8"/>
  <c r="BU58" i="8"/>
  <c r="BU60" i="8"/>
  <c r="BU62" i="8"/>
  <c r="BU64" i="8"/>
  <c r="BU66" i="8"/>
  <c r="BU68" i="8"/>
  <c r="BU70" i="8"/>
  <c r="BU72" i="8"/>
  <c r="BU74" i="8"/>
  <c r="BU76" i="8"/>
  <c r="BU78" i="8"/>
  <c r="BU80" i="8"/>
  <c r="BU82" i="8"/>
  <c r="BU84" i="8"/>
  <c r="BU86" i="8"/>
  <c r="BU88" i="8"/>
  <c r="BU90" i="8"/>
  <c r="BU3" i="8"/>
  <c r="BU8" i="8"/>
  <c r="BU9" i="8"/>
  <c r="BU11" i="8"/>
  <c r="BU13" i="8"/>
  <c r="BU15" i="8"/>
  <c r="BU17" i="8"/>
  <c r="BU19" i="8"/>
  <c r="BU21" i="8"/>
  <c r="BU23" i="8"/>
  <c r="BU25" i="8"/>
  <c r="BU27" i="8"/>
  <c r="BU29" i="8"/>
  <c r="BU31" i="8"/>
  <c r="BU33" i="8"/>
  <c r="BU35" i="8"/>
  <c r="BU37" i="8"/>
  <c r="BU39" i="8"/>
  <c r="BU41" i="8"/>
  <c r="BU43" i="8"/>
  <c r="BU45" i="8"/>
  <c r="BU47" i="8"/>
  <c r="BU49" i="8"/>
  <c r="BU51" i="8"/>
  <c r="BU53" i="8"/>
  <c r="BU55" i="8"/>
  <c r="BU57" i="8"/>
  <c r="BU59" i="8"/>
  <c r="BU61" i="8"/>
  <c r="BU63" i="8"/>
  <c r="BU65" i="8"/>
  <c r="BU67" i="8"/>
  <c r="BU69" i="8"/>
  <c r="BU71" i="8"/>
  <c r="BU73" i="8"/>
  <c r="BU75" i="8"/>
  <c r="BU77" i="8"/>
  <c r="BU79" i="8"/>
  <c r="BU81" i="8"/>
  <c r="BU83" i="8"/>
  <c r="BU85" i="8"/>
  <c r="BU87" i="8"/>
  <c r="BU89" i="8"/>
  <c r="BU91" i="8"/>
  <c r="BU94" i="8"/>
  <c r="BU96" i="8"/>
  <c r="BU98" i="8"/>
  <c r="BU100" i="8"/>
  <c r="BU102" i="8"/>
  <c r="BU92" i="8"/>
  <c r="BU93" i="8"/>
  <c r="BU95" i="8"/>
  <c r="BU97" i="8"/>
  <c r="BU99" i="8"/>
  <c r="BU101" i="8"/>
  <c r="BU103" i="8"/>
  <c r="I31" i="14"/>
  <c r="AB31" i="14" s="1"/>
  <c r="CD4" i="7"/>
  <c r="CD6" i="7"/>
  <c r="CD8" i="7"/>
  <c r="CD10" i="7"/>
  <c r="CD12" i="7"/>
  <c r="CD14" i="7"/>
  <c r="CD16" i="7"/>
  <c r="CD18" i="7"/>
  <c r="CD20" i="7"/>
  <c r="CD22" i="7"/>
  <c r="CD24" i="7"/>
  <c r="CD26" i="7"/>
  <c r="CD28" i="7"/>
  <c r="CD30" i="7"/>
  <c r="CD32" i="7"/>
  <c r="CD34" i="7"/>
  <c r="CD36" i="7"/>
  <c r="CD38" i="7"/>
  <c r="CD40" i="7"/>
  <c r="CD42" i="7"/>
  <c r="CD44" i="7"/>
  <c r="CD46" i="7"/>
  <c r="CD48" i="7"/>
  <c r="CD50" i="7"/>
  <c r="CD52" i="7"/>
  <c r="CD54" i="7"/>
  <c r="CD56" i="7"/>
  <c r="CD58" i="7"/>
  <c r="CD60" i="7"/>
  <c r="CD62" i="7"/>
  <c r="CD64" i="7"/>
  <c r="CD66" i="7"/>
  <c r="CD68" i="7"/>
  <c r="CD70" i="7"/>
  <c r="CD72" i="7"/>
  <c r="CD74" i="7"/>
  <c r="CD76" i="7"/>
  <c r="CD78" i="7"/>
  <c r="CD80" i="7"/>
  <c r="CD82" i="7"/>
  <c r="CD84" i="7"/>
  <c r="CD86" i="7"/>
  <c r="CD88" i="7"/>
  <c r="CD90" i="7"/>
  <c r="CD92" i="7"/>
  <c r="CD94" i="7"/>
  <c r="CD96" i="7"/>
  <c r="CD98" i="7"/>
  <c r="CD100" i="7"/>
  <c r="CD102" i="7"/>
  <c r="CD3" i="7"/>
  <c r="CD5" i="7"/>
  <c r="CD7" i="7"/>
  <c r="CD9" i="7"/>
  <c r="CD11" i="7"/>
  <c r="CD13" i="7"/>
  <c r="CD15" i="7"/>
  <c r="CD17" i="7"/>
  <c r="CD19" i="7"/>
  <c r="CD21" i="7"/>
  <c r="CD23" i="7"/>
  <c r="CD25" i="7"/>
  <c r="CD27" i="7"/>
  <c r="CD29" i="7"/>
  <c r="CD31" i="7"/>
  <c r="CD33" i="7"/>
  <c r="CD35" i="7"/>
  <c r="CD37" i="7"/>
  <c r="CD39" i="7"/>
  <c r="CD41" i="7"/>
  <c r="CD43" i="7"/>
  <c r="CD45" i="7"/>
  <c r="CD47" i="7"/>
  <c r="CD49" i="7"/>
  <c r="CD51" i="7"/>
  <c r="CD53" i="7"/>
  <c r="CD55" i="7"/>
  <c r="CD57" i="7"/>
  <c r="CD59" i="7"/>
  <c r="CD61" i="7"/>
  <c r="CD63" i="7"/>
  <c r="CD65" i="7"/>
  <c r="CD67" i="7"/>
  <c r="CD69" i="7"/>
  <c r="CD71" i="7"/>
  <c r="CD73" i="7"/>
  <c r="CD75" i="7"/>
  <c r="CD77" i="7"/>
  <c r="CD79" i="7"/>
  <c r="CD81" i="7"/>
  <c r="CD83" i="7"/>
  <c r="CD85" i="7"/>
  <c r="CD87" i="7"/>
  <c r="CD89" i="7"/>
  <c r="CD91" i="7"/>
  <c r="CD93" i="7"/>
  <c r="CD95" i="7"/>
  <c r="CD97" i="7"/>
  <c r="CD99" i="7"/>
  <c r="CD101" i="7"/>
  <c r="CD103" i="7"/>
  <c r="CD64" i="6"/>
  <c r="CD66" i="6"/>
  <c r="CD68" i="6"/>
  <c r="CD70" i="6"/>
  <c r="CD72" i="6"/>
  <c r="CD74" i="6"/>
  <c r="CD76" i="6"/>
  <c r="CD78" i="6"/>
  <c r="CD80" i="6"/>
  <c r="CD82" i="6"/>
  <c r="CD84" i="6"/>
  <c r="CD86" i="6"/>
  <c r="CD88" i="6"/>
  <c r="CD90" i="6"/>
  <c r="CD92" i="6"/>
  <c r="CD94" i="6"/>
  <c r="CD96" i="6"/>
  <c r="CD98" i="6"/>
  <c r="CD100" i="6"/>
  <c r="CD102" i="6"/>
  <c r="CD104" i="6"/>
  <c r="CD5" i="6"/>
  <c r="CD7" i="6"/>
  <c r="CD9" i="6"/>
  <c r="CD11" i="6"/>
  <c r="CD13" i="6"/>
  <c r="CD15" i="6"/>
  <c r="CD17" i="6"/>
  <c r="CD65" i="6"/>
  <c r="CD67" i="6"/>
  <c r="CD69" i="6"/>
  <c r="CD71" i="6"/>
  <c r="CD73" i="6"/>
  <c r="CD75" i="6"/>
  <c r="CD77" i="6"/>
  <c r="CD79" i="6"/>
  <c r="CD81" i="6"/>
  <c r="CD83" i="6"/>
  <c r="CD85" i="6"/>
  <c r="CD87" i="6"/>
  <c r="CD89" i="6"/>
  <c r="CD91" i="6"/>
  <c r="CD93" i="6"/>
  <c r="CD95" i="6"/>
  <c r="CD97" i="6"/>
  <c r="CD99" i="6"/>
  <c r="CD101" i="6"/>
  <c r="CD103" i="6"/>
  <c r="CD4" i="6"/>
  <c r="CD6" i="6"/>
  <c r="CD8" i="6"/>
  <c r="CD10" i="6"/>
  <c r="CD12" i="6"/>
  <c r="CD14" i="6"/>
  <c r="CD16" i="6"/>
  <c r="CD18" i="6"/>
  <c r="CD23" i="6"/>
  <c r="CD25" i="6"/>
  <c r="CD27" i="6"/>
  <c r="CD29" i="6"/>
  <c r="CD31" i="6"/>
  <c r="CD33" i="6"/>
  <c r="CD35" i="6"/>
  <c r="CD37" i="6"/>
  <c r="CD39" i="6"/>
  <c r="CD41" i="6"/>
  <c r="CD43" i="6"/>
  <c r="CD45" i="6"/>
  <c r="CD47" i="6"/>
  <c r="CD49" i="6"/>
  <c r="CD51" i="6"/>
  <c r="CD53" i="6"/>
  <c r="CD55" i="6"/>
  <c r="CD57" i="6"/>
  <c r="CD59" i="6"/>
  <c r="CD61" i="6"/>
  <c r="CD63" i="6"/>
  <c r="CD20" i="6"/>
  <c r="CD19" i="6"/>
  <c r="CD21" i="6"/>
  <c r="CD22" i="6"/>
  <c r="CD24" i="6"/>
  <c r="CD26" i="6"/>
  <c r="CD28" i="6"/>
  <c r="CD30" i="6"/>
  <c r="CD32" i="6"/>
  <c r="CD34" i="6"/>
  <c r="CD36" i="6"/>
  <c r="CD38" i="6"/>
  <c r="CD40" i="6"/>
  <c r="CD42" i="6"/>
  <c r="CD44" i="6"/>
  <c r="CD46" i="6"/>
  <c r="CD48" i="6"/>
  <c r="CD50" i="6"/>
  <c r="CD52" i="6"/>
  <c r="CD54" i="6"/>
  <c r="CD56" i="6"/>
  <c r="CD58" i="6"/>
  <c r="CD60" i="6"/>
  <c r="CD62" i="6"/>
  <c r="F23" i="14"/>
  <c r="CJ4" i="8"/>
  <c r="CJ6" i="8"/>
  <c r="CJ8" i="8"/>
  <c r="CJ3" i="8"/>
  <c r="CJ5" i="8"/>
  <c r="CJ7" i="8"/>
  <c r="CJ10" i="8"/>
  <c r="CJ12" i="8"/>
  <c r="CJ14" i="8"/>
  <c r="CJ16" i="8"/>
  <c r="CJ18" i="8"/>
  <c r="CJ20" i="8"/>
  <c r="CJ22" i="8"/>
  <c r="CJ24" i="8"/>
  <c r="CJ26" i="8"/>
  <c r="CJ28" i="8"/>
  <c r="CJ30" i="8"/>
  <c r="CJ32" i="8"/>
  <c r="CJ34" i="8"/>
  <c r="CJ36" i="8"/>
  <c r="CJ38" i="8"/>
  <c r="CJ40" i="8"/>
  <c r="CJ42" i="8"/>
  <c r="CJ44" i="8"/>
  <c r="CJ46" i="8"/>
  <c r="CJ48" i="8"/>
  <c r="CJ50" i="8"/>
  <c r="CJ52" i="8"/>
  <c r="CJ54" i="8"/>
  <c r="CJ56" i="8"/>
  <c r="CJ58" i="8"/>
  <c r="CJ60" i="8"/>
  <c r="CJ62" i="8"/>
  <c r="CJ64" i="8"/>
  <c r="CJ66" i="8"/>
  <c r="CJ68" i="8"/>
  <c r="CJ70" i="8"/>
  <c r="CJ72" i="8"/>
  <c r="CJ74" i="8"/>
  <c r="CJ76" i="8"/>
  <c r="CJ78" i="8"/>
  <c r="CJ80" i="8"/>
  <c r="CJ82" i="8"/>
  <c r="CJ84" i="8"/>
  <c r="CJ86" i="8"/>
  <c r="CJ9" i="8"/>
  <c r="CJ11" i="8"/>
  <c r="CJ13" i="8"/>
  <c r="CJ15" i="8"/>
  <c r="CJ17" i="8"/>
  <c r="CJ19" i="8"/>
  <c r="CJ21" i="8"/>
  <c r="CJ23" i="8"/>
  <c r="CJ25" i="8"/>
  <c r="CJ27" i="8"/>
  <c r="CJ29" i="8"/>
  <c r="CJ31" i="8"/>
  <c r="CJ33" i="8"/>
  <c r="CJ35" i="8"/>
  <c r="CJ37" i="8"/>
  <c r="CJ39" i="8"/>
  <c r="CJ41" i="8"/>
  <c r="CJ43" i="8"/>
  <c r="CJ45" i="8"/>
  <c r="CJ47" i="8"/>
  <c r="CJ49" i="8"/>
  <c r="CJ51" i="8"/>
  <c r="CJ53" i="8"/>
  <c r="CJ55" i="8"/>
  <c r="CJ57" i="8"/>
  <c r="CJ59" i="8"/>
  <c r="CJ61" i="8"/>
  <c r="CJ63" i="8"/>
  <c r="CJ65" i="8"/>
  <c r="CJ67" i="8"/>
  <c r="CJ69" i="8"/>
  <c r="CJ71" i="8"/>
  <c r="CJ73" i="8"/>
  <c r="CJ75" i="8"/>
  <c r="CJ77" i="8"/>
  <c r="CJ79" i="8"/>
  <c r="CJ81" i="8"/>
  <c r="CJ83" i="8"/>
  <c r="CJ85" i="8"/>
  <c r="CJ87" i="8"/>
  <c r="CJ89" i="8"/>
  <c r="CJ91" i="8"/>
  <c r="CJ90" i="8"/>
  <c r="CJ88" i="8"/>
  <c r="CJ92" i="8"/>
  <c r="CJ93" i="8"/>
  <c r="CJ95" i="8"/>
  <c r="CJ97" i="8"/>
  <c r="CJ99" i="8"/>
  <c r="CJ101" i="8"/>
  <c r="CJ103" i="8"/>
  <c r="CJ94" i="8"/>
  <c r="CJ96" i="8"/>
  <c r="CJ98" i="8"/>
  <c r="CJ100" i="8"/>
  <c r="CJ102" i="8"/>
  <c r="CA4" i="5"/>
  <c r="CA8" i="5"/>
  <c r="CA12" i="5"/>
  <c r="CA16" i="5"/>
  <c r="CA20" i="5"/>
  <c r="CA24" i="5"/>
  <c r="CA28" i="5"/>
  <c r="CA32" i="5"/>
  <c r="CA36" i="5"/>
  <c r="CA40" i="5"/>
  <c r="CA44" i="5"/>
  <c r="CA48" i="5"/>
  <c r="CA52" i="5"/>
  <c r="CA56" i="5"/>
  <c r="CA60" i="5"/>
  <c r="CA64" i="5"/>
  <c r="CA68" i="5"/>
  <c r="CA3" i="5"/>
  <c r="CA7" i="5"/>
  <c r="CA11" i="5"/>
  <c r="CA15" i="5"/>
  <c r="CA19" i="5"/>
  <c r="CA23" i="5"/>
  <c r="CA27" i="5"/>
  <c r="CA31" i="5"/>
  <c r="CA35" i="5"/>
  <c r="CA39" i="5"/>
  <c r="CA43" i="5"/>
  <c r="CA47" i="5"/>
  <c r="CA51" i="5"/>
  <c r="CA55" i="5"/>
  <c r="CA59" i="5"/>
  <c r="CA63" i="5"/>
  <c r="CA67" i="5"/>
  <c r="CA71" i="5"/>
  <c r="CA75" i="5"/>
  <c r="CA79" i="5"/>
  <c r="CA83" i="5"/>
  <c r="CA87" i="5"/>
  <c r="CA91" i="5"/>
  <c r="CA95" i="5"/>
  <c r="CA99" i="5"/>
  <c r="CA103" i="5"/>
  <c r="G20" i="14"/>
  <c r="CA97" i="5"/>
  <c r="CA101" i="5"/>
  <c r="CA6" i="5"/>
  <c r="CA10" i="5"/>
  <c r="CA14" i="5"/>
  <c r="CA18" i="5"/>
  <c r="CA22" i="5"/>
  <c r="CA26" i="5"/>
  <c r="CA30" i="5"/>
  <c r="CA34" i="5"/>
  <c r="CA38" i="5"/>
  <c r="CA42" i="5"/>
  <c r="CA46" i="5"/>
  <c r="CA50" i="5"/>
  <c r="CA54" i="5"/>
  <c r="CA58" i="5"/>
  <c r="CA62" i="5"/>
  <c r="CA66" i="5"/>
  <c r="CA70" i="5"/>
  <c r="CA74" i="5"/>
  <c r="CA78" i="5"/>
  <c r="CA82" i="5"/>
  <c r="CA86" i="5"/>
  <c r="CA90" i="5"/>
  <c r="CA94" i="5"/>
  <c r="CA98" i="5"/>
  <c r="CA102" i="5"/>
  <c r="CA5" i="5"/>
  <c r="CA9" i="5"/>
  <c r="CA13" i="5"/>
  <c r="CA17" i="5"/>
  <c r="CA21" i="5"/>
  <c r="CA25" i="5"/>
  <c r="CA29" i="5"/>
  <c r="CA33" i="5"/>
  <c r="CA37" i="5"/>
  <c r="CA41" i="5"/>
  <c r="CA45" i="5"/>
  <c r="CA49" i="5"/>
  <c r="CA53" i="5"/>
  <c r="CA57" i="5"/>
  <c r="CA61" i="5"/>
  <c r="CA65" i="5"/>
  <c r="CA69" i="5"/>
  <c r="CA73" i="5"/>
  <c r="CA77" i="5"/>
  <c r="CA81" i="5"/>
  <c r="CA85" i="5"/>
  <c r="CA89" i="5"/>
  <c r="CA93" i="5"/>
  <c r="CA80" i="5"/>
  <c r="CA96" i="5"/>
  <c r="CA72" i="5"/>
  <c r="CA88" i="5"/>
  <c r="CA92" i="5"/>
  <c r="CA84" i="5"/>
  <c r="CA100" i="5"/>
  <c r="CA76" i="5"/>
  <c r="BZ64" i="6"/>
  <c r="BZ66" i="6"/>
  <c r="BZ68" i="6"/>
  <c r="BZ70" i="6"/>
  <c r="BZ72" i="6"/>
  <c r="BZ74" i="6"/>
  <c r="BZ76" i="6"/>
  <c r="BZ78" i="6"/>
  <c r="BZ80" i="6"/>
  <c r="BZ82" i="6"/>
  <c r="BZ84" i="6"/>
  <c r="BZ86" i="6"/>
  <c r="BZ88" i="6"/>
  <c r="BZ90" i="6"/>
  <c r="BZ92" i="6"/>
  <c r="BZ94" i="6"/>
  <c r="BZ96" i="6"/>
  <c r="BZ98" i="6"/>
  <c r="BZ100" i="6"/>
  <c r="BZ102" i="6"/>
  <c r="BZ104" i="6"/>
  <c r="BZ5" i="6"/>
  <c r="BZ7" i="6"/>
  <c r="BZ9" i="6"/>
  <c r="BZ11" i="6"/>
  <c r="BZ13" i="6"/>
  <c r="BZ15" i="6"/>
  <c r="BZ17" i="6"/>
  <c r="BZ65" i="6"/>
  <c r="BZ67" i="6"/>
  <c r="BZ69" i="6"/>
  <c r="BZ71" i="6"/>
  <c r="BZ73" i="6"/>
  <c r="BZ75" i="6"/>
  <c r="BZ77" i="6"/>
  <c r="BZ79" i="6"/>
  <c r="BZ81" i="6"/>
  <c r="BZ83" i="6"/>
  <c r="BZ85" i="6"/>
  <c r="BZ87" i="6"/>
  <c r="BZ89" i="6"/>
  <c r="BZ91" i="6"/>
  <c r="BZ93" i="6"/>
  <c r="BZ95" i="6"/>
  <c r="BZ97" i="6"/>
  <c r="BZ99" i="6"/>
  <c r="BZ101" i="6"/>
  <c r="BZ103" i="6"/>
  <c r="BZ4" i="6"/>
  <c r="BZ6" i="6"/>
  <c r="BZ8" i="6"/>
  <c r="BZ10" i="6"/>
  <c r="BZ12" i="6"/>
  <c r="BZ14" i="6"/>
  <c r="BZ16" i="6"/>
  <c r="BZ18" i="6"/>
  <c r="BZ20" i="6"/>
  <c r="BZ21" i="6"/>
  <c r="BZ19" i="6"/>
  <c r="BZ23" i="6"/>
  <c r="BZ25" i="6"/>
  <c r="BZ27" i="6"/>
  <c r="BZ29" i="6"/>
  <c r="BZ31" i="6"/>
  <c r="BZ33" i="6"/>
  <c r="BZ35" i="6"/>
  <c r="BZ37" i="6"/>
  <c r="BZ39" i="6"/>
  <c r="BZ41" i="6"/>
  <c r="BZ43" i="6"/>
  <c r="BZ45" i="6"/>
  <c r="BZ47" i="6"/>
  <c r="BZ49" i="6"/>
  <c r="BZ51" i="6"/>
  <c r="BZ53" i="6"/>
  <c r="BZ55" i="6"/>
  <c r="BZ57" i="6"/>
  <c r="BZ59" i="6"/>
  <c r="BZ61" i="6"/>
  <c r="BZ63" i="6"/>
  <c r="BZ22" i="6"/>
  <c r="BZ24" i="6"/>
  <c r="BZ26" i="6"/>
  <c r="BZ28" i="6"/>
  <c r="BZ30" i="6"/>
  <c r="BZ32" i="6"/>
  <c r="BZ34" i="6"/>
  <c r="BZ36" i="6"/>
  <c r="BZ38" i="6"/>
  <c r="BZ40" i="6"/>
  <c r="BZ42" i="6"/>
  <c r="BZ44" i="6"/>
  <c r="BZ46" i="6"/>
  <c r="BZ48" i="6"/>
  <c r="BZ50" i="6"/>
  <c r="BZ52" i="6"/>
  <c r="BZ54" i="6"/>
  <c r="BZ56" i="6"/>
  <c r="BZ58" i="6"/>
  <c r="BZ60" i="6"/>
  <c r="BZ62" i="6"/>
  <c r="F19" i="14"/>
  <c r="I33" i="14"/>
  <c r="AB33" i="14" s="1"/>
  <c r="CN5" i="5"/>
  <c r="CN9" i="5"/>
  <c r="CN13" i="5"/>
  <c r="CN17" i="5"/>
  <c r="CN21" i="5"/>
  <c r="CN25" i="5"/>
  <c r="CN29" i="5"/>
  <c r="CN33" i="5"/>
  <c r="CN37" i="5"/>
  <c r="CN41" i="5"/>
  <c r="CN45" i="5"/>
  <c r="CN49" i="5"/>
  <c r="CN53" i="5"/>
  <c r="CN57" i="5"/>
  <c r="CN61" i="5"/>
  <c r="CN65" i="5"/>
  <c r="CN4" i="5"/>
  <c r="CN8" i="5"/>
  <c r="CN12" i="5"/>
  <c r="CN16" i="5"/>
  <c r="CN20" i="5"/>
  <c r="CN24" i="5"/>
  <c r="CN28" i="5"/>
  <c r="CN32" i="5"/>
  <c r="CN36" i="5"/>
  <c r="CN40" i="5"/>
  <c r="CN44" i="5"/>
  <c r="CN48" i="5"/>
  <c r="CN52" i="5"/>
  <c r="CN56" i="5"/>
  <c r="CN60" i="5"/>
  <c r="CN64" i="5"/>
  <c r="CN68" i="5"/>
  <c r="CN72" i="5"/>
  <c r="CN76" i="5"/>
  <c r="CN80" i="5"/>
  <c r="CN84" i="5"/>
  <c r="CN88" i="5"/>
  <c r="CN92" i="5"/>
  <c r="CN96" i="5"/>
  <c r="CN100" i="5"/>
  <c r="CN3" i="5"/>
  <c r="CN7" i="5"/>
  <c r="CN11" i="5"/>
  <c r="CN15" i="5"/>
  <c r="CN19" i="5"/>
  <c r="CN23" i="5"/>
  <c r="CN27" i="5"/>
  <c r="CN31" i="5"/>
  <c r="CN35" i="5"/>
  <c r="CN39" i="5"/>
  <c r="CN43" i="5"/>
  <c r="CN47" i="5"/>
  <c r="CN51" i="5"/>
  <c r="CN55" i="5"/>
  <c r="CN59" i="5"/>
  <c r="CN63" i="5"/>
  <c r="CN67" i="5"/>
  <c r="CN71" i="5"/>
  <c r="CN75" i="5"/>
  <c r="CN79" i="5"/>
  <c r="CN83" i="5"/>
  <c r="CN87" i="5"/>
  <c r="CN91" i="5"/>
  <c r="CN95" i="5"/>
  <c r="CN99" i="5"/>
  <c r="CN103" i="5"/>
  <c r="CN6" i="5"/>
  <c r="CN10" i="5"/>
  <c r="CN14" i="5"/>
  <c r="CN18" i="5"/>
  <c r="CN22" i="5"/>
  <c r="CN26" i="5"/>
  <c r="CN30" i="5"/>
  <c r="CN34" i="5"/>
  <c r="CN38" i="5"/>
  <c r="CN42" i="5"/>
  <c r="CN46" i="5"/>
  <c r="CN50" i="5"/>
  <c r="CN54" i="5"/>
  <c r="CN58" i="5"/>
  <c r="CN62" i="5"/>
  <c r="CN66" i="5"/>
  <c r="CN70" i="5"/>
  <c r="CN74" i="5"/>
  <c r="CN78" i="5"/>
  <c r="CN82" i="5"/>
  <c r="CN86" i="5"/>
  <c r="CN90" i="5"/>
  <c r="CN94" i="5"/>
  <c r="CN98" i="5"/>
  <c r="CN102" i="5"/>
  <c r="CN77" i="5"/>
  <c r="CN93" i="5"/>
  <c r="CN73" i="5"/>
  <c r="CN69" i="5"/>
  <c r="CN85" i="5"/>
  <c r="CN101" i="5"/>
  <c r="CN81" i="5"/>
  <c r="CN97" i="5"/>
  <c r="G33" i="14"/>
  <c r="CN89" i="5"/>
  <c r="CE3" i="8"/>
  <c r="CE5" i="8"/>
  <c r="CE4" i="8"/>
  <c r="CE8" i="8"/>
  <c r="CE7" i="8"/>
  <c r="CE9" i="8"/>
  <c r="CE11" i="8"/>
  <c r="CE13" i="8"/>
  <c r="CE15" i="8"/>
  <c r="CE17" i="8"/>
  <c r="CE19" i="8"/>
  <c r="CE21" i="8"/>
  <c r="CE23" i="8"/>
  <c r="CE25" i="8"/>
  <c r="CE27" i="8"/>
  <c r="CE29" i="8"/>
  <c r="CE31" i="8"/>
  <c r="CE33" i="8"/>
  <c r="CE35" i="8"/>
  <c r="CE37" i="8"/>
  <c r="CE39" i="8"/>
  <c r="CE41" i="8"/>
  <c r="CE43" i="8"/>
  <c r="CE45" i="8"/>
  <c r="CE47" i="8"/>
  <c r="CE49" i="8"/>
  <c r="CE51" i="8"/>
  <c r="CE53" i="8"/>
  <c r="CE55" i="8"/>
  <c r="CE57" i="8"/>
  <c r="CE59" i="8"/>
  <c r="CE61" i="8"/>
  <c r="CE63" i="8"/>
  <c r="CE65" i="8"/>
  <c r="CE67" i="8"/>
  <c r="CE69" i="8"/>
  <c r="CE71" i="8"/>
  <c r="CE73" i="8"/>
  <c r="CE75" i="8"/>
  <c r="CE77" i="8"/>
  <c r="CE79" i="8"/>
  <c r="CE81" i="8"/>
  <c r="CE83" i="8"/>
  <c r="CE85" i="8"/>
  <c r="CE87" i="8"/>
  <c r="CE89" i="8"/>
  <c r="CE91" i="8"/>
  <c r="CE6" i="8"/>
  <c r="CE10" i="8"/>
  <c r="CE12" i="8"/>
  <c r="CE14" i="8"/>
  <c r="CE16" i="8"/>
  <c r="CE18" i="8"/>
  <c r="CE20" i="8"/>
  <c r="CE22" i="8"/>
  <c r="CE24" i="8"/>
  <c r="CE26" i="8"/>
  <c r="CE28" i="8"/>
  <c r="CE30" i="8"/>
  <c r="CE32" i="8"/>
  <c r="CE34" i="8"/>
  <c r="CE36" i="8"/>
  <c r="CE38" i="8"/>
  <c r="CE40" i="8"/>
  <c r="CE42" i="8"/>
  <c r="CE44" i="8"/>
  <c r="CE46" i="8"/>
  <c r="CE48" i="8"/>
  <c r="CE50" i="8"/>
  <c r="CE52" i="8"/>
  <c r="CE54" i="8"/>
  <c r="CE56" i="8"/>
  <c r="CE58" i="8"/>
  <c r="CE60" i="8"/>
  <c r="CE62" i="8"/>
  <c r="CE64" i="8"/>
  <c r="CE66" i="8"/>
  <c r="CE68" i="8"/>
  <c r="CE70" i="8"/>
  <c r="CE72" i="8"/>
  <c r="CE74" i="8"/>
  <c r="CE76" i="8"/>
  <c r="CE78" i="8"/>
  <c r="CE80" i="8"/>
  <c r="CE82" i="8"/>
  <c r="CE84" i="8"/>
  <c r="CE86" i="8"/>
  <c r="CE88" i="8"/>
  <c r="CE90" i="8"/>
  <c r="CE92" i="8"/>
  <c r="CE93" i="8"/>
  <c r="CE95" i="8"/>
  <c r="CE97" i="8"/>
  <c r="CE99" i="8"/>
  <c r="CE101" i="8"/>
  <c r="CE103" i="8"/>
  <c r="CE94" i="8"/>
  <c r="CE96" i="8"/>
  <c r="CE98" i="8"/>
  <c r="CE100" i="8"/>
  <c r="CE102" i="8"/>
  <c r="CO6" i="5"/>
  <c r="CO10" i="5"/>
  <c r="CO14" i="5"/>
  <c r="CO18" i="5"/>
  <c r="CO22" i="5"/>
  <c r="CO26" i="5"/>
  <c r="CO30" i="5"/>
  <c r="CO34" i="5"/>
  <c r="CO38" i="5"/>
  <c r="CO42" i="5"/>
  <c r="CO46" i="5"/>
  <c r="CO50" i="5"/>
  <c r="CO54" i="5"/>
  <c r="CO58" i="5"/>
  <c r="CO62" i="5"/>
  <c r="CO66" i="5"/>
  <c r="CO5" i="5"/>
  <c r="CO9" i="5"/>
  <c r="CO13" i="5"/>
  <c r="CO17" i="5"/>
  <c r="CO21" i="5"/>
  <c r="CO25" i="5"/>
  <c r="CO29" i="5"/>
  <c r="CO33" i="5"/>
  <c r="CO37" i="5"/>
  <c r="CO41" i="5"/>
  <c r="CO45" i="5"/>
  <c r="CO49" i="5"/>
  <c r="CO53" i="5"/>
  <c r="CO57" i="5"/>
  <c r="CO61" i="5"/>
  <c r="CO65" i="5"/>
  <c r="CO69" i="5"/>
  <c r="CO73" i="5"/>
  <c r="CO77" i="5"/>
  <c r="CO81" i="5"/>
  <c r="CO85" i="5"/>
  <c r="CO89" i="5"/>
  <c r="CO93" i="5"/>
  <c r="CO97" i="5"/>
  <c r="CO101" i="5"/>
  <c r="CO99" i="5"/>
  <c r="CO4" i="5"/>
  <c r="CO8" i="5"/>
  <c r="CO12" i="5"/>
  <c r="CO16" i="5"/>
  <c r="CO20" i="5"/>
  <c r="CO24" i="5"/>
  <c r="CO28" i="5"/>
  <c r="CO32" i="5"/>
  <c r="CO36" i="5"/>
  <c r="CO40" i="5"/>
  <c r="CO44" i="5"/>
  <c r="CO48" i="5"/>
  <c r="CO52" i="5"/>
  <c r="CO56" i="5"/>
  <c r="CO60" i="5"/>
  <c r="CO64" i="5"/>
  <c r="CO68" i="5"/>
  <c r="CO72" i="5"/>
  <c r="CO76" i="5"/>
  <c r="CO80" i="5"/>
  <c r="CO84" i="5"/>
  <c r="CO88" i="5"/>
  <c r="CO92" i="5"/>
  <c r="CO96" i="5"/>
  <c r="CO100" i="5"/>
  <c r="CO3" i="5"/>
  <c r="CO7" i="5"/>
  <c r="CO11" i="5"/>
  <c r="CO15" i="5"/>
  <c r="CO19" i="5"/>
  <c r="CO23" i="5"/>
  <c r="CO27" i="5"/>
  <c r="CO31" i="5"/>
  <c r="CO35" i="5"/>
  <c r="CO39" i="5"/>
  <c r="CO43" i="5"/>
  <c r="CO47" i="5"/>
  <c r="CO51" i="5"/>
  <c r="CO55" i="5"/>
  <c r="CO59" i="5"/>
  <c r="CO63" i="5"/>
  <c r="CO67" i="5"/>
  <c r="CO71" i="5"/>
  <c r="CO75" i="5"/>
  <c r="CO79" i="5"/>
  <c r="CO83" i="5"/>
  <c r="CO87" i="5"/>
  <c r="CO91" i="5"/>
  <c r="CO95" i="5"/>
  <c r="CO103" i="5"/>
  <c r="CO78" i="5"/>
  <c r="CO94" i="5"/>
  <c r="G34" i="14"/>
  <c r="CO90" i="5"/>
  <c r="CO70" i="5"/>
  <c r="CO86" i="5"/>
  <c r="CO102" i="5"/>
  <c r="CO82" i="5"/>
  <c r="CO98" i="5"/>
  <c r="CO74" i="5"/>
  <c r="CO4" i="8"/>
  <c r="CO8" i="8"/>
  <c r="CO10" i="8"/>
  <c r="CO12" i="8"/>
  <c r="CO14" i="8"/>
  <c r="CO16" i="8"/>
  <c r="CO18" i="8"/>
  <c r="CO20" i="8"/>
  <c r="CO22" i="8"/>
  <c r="CO24" i="8"/>
  <c r="CO26" i="8"/>
  <c r="CO28" i="8"/>
  <c r="CO30" i="8"/>
  <c r="CO32" i="8"/>
  <c r="CO34" i="8"/>
  <c r="CO36" i="8"/>
  <c r="CO38" i="8"/>
  <c r="CO40" i="8"/>
  <c r="CO42" i="8"/>
  <c r="CO44" i="8"/>
  <c r="CO46" i="8"/>
  <c r="CO48" i="8"/>
  <c r="CO50" i="8"/>
  <c r="CO52" i="8"/>
  <c r="CO54" i="8"/>
  <c r="CO56" i="8"/>
  <c r="CO58" i="8"/>
  <c r="CO60" i="8"/>
  <c r="CO62" i="8"/>
  <c r="CO64" i="8"/>
  <c r="CO66" i="8"/>
  <c r="CO68" i="8"/>
  <c r="CO70" i="8"/>
  <c r="CO72" i="8"/>
  <c r="CO74" i="8"/>
  <c r="CO76" i="8"/>
  <c r="CO78" i="8"/>
  <c r="CO80" i="8"/>
  <c r="CO82" i="8"/>
  <c r="CO84" i="8"/>
  <c r="CO86" i="8"/>
  <c r="CO88" i="8"/>
  <c r="CO90" i="8"/>
  <c r="CO5" i="8"/>
  <c r="CO7" i="8"/>
  <c r="CO3" i="8"/>
  <c r="CO6" i="8"/>
  <c r="CO9" i="8"/>
  <c r="CO11" i="8"/>
  <c r="CO13" i="8"/>
  <c r="CO15" i="8"/>
  <c r="CO17" i="8"/>
  <c r="CO19" i="8"/>
  <c r="CO21" i="8"/>
  <c r="CO23" i="8"/>
  <c r="CO25" i="8"/>
  <c r="CO27" i="8"/>
  <c r="CO29" i="8"/>
  <c r="CO31" i="8"/>
  <c r="CO33" i="8"/>
  <c r="CO35" i="8"/>
  <c r="CO37" i="8"/>
  <c r="CO39" i="8"/>
  <c r="CO41" i="8"/>
  <c r="CO43" i="8"/>
  <c r="CO45" i="8"/>
  <c r="CO47" i="8"/>
  <c r="CO49" i="8"/>
  <c r="CO51" i="8"/>
  <c r="CO53" i="8"/>
  <c r="CO55" i="8"/>
  <c r="CO57" i="8"/>
  <c r="CO59" i="8"/>
  <c r="CO61" i="8"/>
  <c r="CO63" i="8"/>
  <c r="CO65" i="8"/>
  <c r="CO67" i="8"/>
  <c r="CO69" i="8"/>
  <c r="CO71" i="8"/>
  <c r="CO73" i="8"/>
  <c r="CO75" i="8"/>
  <c r="CO77" i="8"/>
  <c r="CO79" i="8"/>
  <c r="CO81" i="8"/>
  <c r="CO83" i="8"/>
  <c r="CO85" i="8"/>
  <c r="CO87" i="8"/>
  <c r="CO89" i="8"/>
  <c r="CO91" i="8"/>
  <c r="CO94" i="8"/>
  <c r="CO96" i="8"/>
  <c r="CO98" i="8"/>
  <c r="CO100" i="8"/>
  <c r="CO102" i="8"/>
  <c r="CO92" i="8"/>
  <c r="CO93" i="8"/>
  <c r="CO95" i="8"/>
  <c r="CO97" i="8"/>
  <c r="CO99" i="8"/>
  <c r="CO101" i="8"/>
  <c r="CO103" i="8"/>
  <c r="CI3" i="8"/>
  <c r="CI5" i="8"/>
  <c r="CI6" i="8"/>
  <c r="CI4" i="8"/>
  <c r="CI9" i="8"/>
  <c r="CI11" i="8"/>
  <c r="CI13" i="8"/>
  <c r="CI15" i="8"/>
  <c r="CI17" i="8"/>
  <c r="CI19" i="8"/>
  <c r="CI21" i="8"/>
  <c r="CI23" i="8"/>
  <c r="CI25" i="8"/>
  <c r="CI27" i="8"/>
  <c r="CI29" i="8"/>
  <c r="CI31" i="8"/>
  <c r="CI33" i="8"/>
  <c r="CI35" i="8"/>
  <c r="CI37" i="8"/>
  <c r="CI39" i="8"/>
  <c r="CI41" i="8"/>
  <c r="CI43" i="8"/>
  <c r="CI45" i="8"/>
  <c r="CI47" i="8"/>
  <c r="CI49" i="8"/>
  <c r="CI51" i="8"/>
  <c r="CI53" i="8"/>
  <c r="CI55" i="8"/>
  <c r="CI57" i="8"/>
  <c r="CI59" i="8"/>
  <c r="CI61" i="8"/>
  <c r="CI63" i="8"/>
  <c r="CI65" i="8"/>
  <c r="CI67" i="8"/>
  <c r="CI69" i="8"/>
  <c r="CI71" i="8"/>
  <c r="CI73" i="8"/>
  <c r="CI75" i="8"/>
  <c r="CI77" i="8"/>
  <c r="CI79" i="8"/>
  <c r="CI81" i="8"/>
  <c r="CI83" i="8"/>
  <c r="CI85" i="8"/>
  <c r="CI87" i="8"/>
  <c r="CI89" i="8"/>
  <c r="CI91" i="8"/>
  <c r="CI8" i="8"/>
  <c r="CI7" i="8"/>
  <c r="CI10" i="8"/>
  <c r="CI12" i="8"/>
  <c r="CI14" i="8"/>
  <c r="CI16" i="8"/>
  <c r="CI18" i="8"/>
  <c r="CI20" i="8"/>
  <c r="CI22" i="8"/>
  <c r="CI24" i="8"/>
  <c r="CI26" i="8"/>
  <c r="CI28" i="8"/>
  <c r="CI30" i="8"/>
  <c r="CI32" i="8"/>
  <c r="CI34" i="8"/>
  <c r="CI36" i="8"/>
  <c r="CI38" i="8"/>
  <c r="CI40" i="8"/>
  <c r="CI42" i="8"/>
  <c r="CI44" i="8"/>
  <c r="CI46" i="8"/>
  <c r="CI48" i="8"/>
  <c r="CI50" i="8"/>
  <c r="CI52" i="8"/>
  <c r="CI54" i="8"/>
  <c r="CI56" i="8"/>
  <c r="CI58" i="8"/>
  <c r="CI60" i="8"/>
  <c r="CI62" i="8"/>
  <c r="CI64" i="8"/>
  <c r="CI66" i="8"/>
  <c r="CI68" i="8"/>
  <c r="CI70" i="8"/>
  <c r="CI72" i="8"/>
  <c r="CI74" i="8"/>
  <c r="CI76" i="8"/>
  <c r="CI78" i="8"/>
  <c r="CI80" i="8"/>
  <c r="CI82" i="8"/>
  <c r="CI84" i="8"/>
  <c r="CI86" i="8"/>
  <c r="CI88" i="8"/>
  <c r="CI90" i="8"/>
  <c r="CI92" i="8"/>
  <c r="CI93" i="8"/>
  <c r="CI95" i="8"/>
  <c r="CI97" i="8"/>
  <c r="CI99" i="8"/>
  <c r="CI101" i="8"/>
  <c r="CI103" i="8"/>
  <c r="CI94" i="8"/>
  <c r="CI96" i="8"/>
  <c r="CI98" i="8"/>
  <c r="CI100" i="8"/>
  <c r="CI102" i="8"/>
  <c r="CS6" i="5"/>
  <c r="CS10" i="5"/>
  <c r="CS14" i="5"/>
  <c r="CS18" i="5"/>
  <c r="CS22" i="5"/>
  <c r="CS26" i="5"/>
  <c r="CS30" i="5"/>
  <c r="CS34" i="5"/>
  <c r="CS38" i="5"/>
  <c r="CS42" i="5"/>
  <c r="CS46" i="5"/>
  <c r="CS50" i="5"/>
  <c r="CS54" i="5"/>
  <c r="CS58" i="5"/>
  <c r="CS62" i="5"/>
  <c r="CS66" i="5"/>
  <c r="CS5" i="5"/>
  <c r="CS9" i="5"/>
  <c r="CS13" i="5"/>
  <c r="CS17" i="5"/>
  <c r="CS21" i="5"/>
  <c r="CS25" i="5"/>
  <c r="CS29" i="5"/>
  <c r="CS33" i="5"/>
  <c r="CS37" i="5"/>
  <c r="CS41" i="5"/>
  <c r="CS45" i="5"/>
  <c r="CS49" i="5"/>
  <c r="CS53" i="5"/>
  <c r="CS57" i="5"/>
  <c r="CS61" i="5"/>
  <c r="CS65" i="5"/>
  <c r="CS69" i="5"/>
  <c r="CS73" i="5"/>
  <c r="CS77" i="5"/>
  <c r="CS81" i="5"/>
  <c r="CS85" i="5"/>
  <c r="CS89" i="5"/>
  <c r="CS93" i="5"/>
  <c r="CS97" i="5"/>
  <c r="CS101" i="5"/>
  <c r="CS103" i="5"/>
  <c r="CS4" i="5"/>
  <c r="CS8" i="5"/>
  <c r="CS12" i="5"/>
  <c r="CS16" i="5"/>
  <c r="CS20" i="5"/>
  <c r="CS24" i="5"/>
  <c r="CS28" i="5"/>
  <c r="CS32" i="5"/>
  <c r="CS36" i="5"/>
  <c r="CS40" i="5"/>
  <c r="CS44" i="5"/>
  <c r="CS48" i="5"/>
  <c r="CS52" i="5"/>
  <c r="CS56" i="5"/>
  <c r="CS60" i="5"/>
  <c r="CS64" i="5"/>
  <c r="CS68" i="5"/>
  <c r="CS72" i="5"/>
  <c r="CS76" i="5"/>
  <c r="CS80" i="5"/>
  <c r="CS84" i="5"/>
  <c r="CS88" i="5"/>
  <c r="CS92" i="5"/>
  <c r="CS96" i="5"/>
  <c r="CS100" i="5"/>
  <c r="CS3" i="5"/>
  <c r="CS7" i="5"/>
  <c r="CS11" i="5"/>
  <c r="CS15" i="5"/>
  <c r="CS19" i="5"/>
  <c r="CS23" i="5"/>
  <c r="CS27" i="5"/>
  <c r="CS31" i="5"/>
  <c r="CS35" i="5"/>
  <c r="CS39" i="5"/>
  <c r="CS43" i="5"/>
  <c r="CS47" i="5"/>
  <c r="CS51" i="5"/>
  <c r="CS55" i="5"/>
  <c r="CS59" i="5"/>
  <c r="CS63" i="5"/>
  <c r="CS67" i="5"/>
  <c r="CS71" i="5"/>
  <c r="CS75" i="5"/>
  <c r="CS79" i="5"/>
  <c r="CS83" i="5"/>
  <c r="CS87" i="5"/>
  <c r="CS91" i="5"/>
  <c r="CS95" i="5"/>
  <c r="CS99" i="5"/>
  <c r="CS82" i="5"/>
  <c r="CS98" i="5"/>
  <c r="CS74" i="5"/>
  <c r="CS90" i="5"/>
  <c r="G38" i="14"/>
  <c r="CS78" i="5"/>
  <c r="CS70" i="5"/>
  <c r="CS86" i="5"/>
  <c r="CS102" i="5"/>
  <c r="CS94" i="5"/>
  <c r="BU3" i="7"/>
  <c r="BU5" i="7"/>
  <c r="BU7" i="7"/>
  <c r="BU9" i="7"/>
  <c r="BU11" i="7"/>
  <c r="BU13" i="7"/>
  <c r="BU15" i="7"/>
  <c r="BU17" i="7"/>
  <c r="BU19" i="7"/>
  <c r="BU21" i="7"/>
  <c r="BU23" i="7"/>
  <c r="BU25" i="7"/>
  <c r="BU27" i="7"/>
  <c r="BU29" i="7"/>
  <c r="BU31" i="7"/>
  <c r="BU33" i="7"/>
  <c r="BU35" i="7"/>
  <c r="BU37" i="7"/>
  <c r="BU39" i="7"/>
  <c r="BU41" i="7"/>
  <c r="BU43" i="7"/>
  <c r="BU45" i="7"/>
  <c r="BU47" i="7"/>
  <c r="BU49" i="7"/>
  <c r="BU51" i="7"/>
  <c r="BU53" i="7"/>
  <c r="BU55" i="7"/>
  <c r="BU57" i="7"/>
  <c r="BU59" i="7"/>
  <c r="BU61" i="7"/>
  <c r="BU63" i="7"/>
  <c r="BU65" i="7"/>
  <c r="BU67" i="7"/>
  <c r="BU69" i="7"/>
  <c r="BU71" i="7"/>
  <c r="BU73" i="7"/>
  <c r="BU75" i="7"/>
  <c r="BU77" i="7"/>
  <c r="BU79" i="7"/>
  <c r="BU81" i="7"/>
  <c r="BU83" i="7"/>
  <c r="BU85" i="7"/>
  <c r="BU87" i="7"/>
  <c r="BU89" i="7"/>
  <c r="BU91" i="7"/>
  <c r="BU93" i="7"/>
  <c r="BU95" i="7"/>
  <c r="BU97" i="7"/>
  <c r="BU99" i="7"/>
  <c r="BU101" i="7"/>
  <c r="BU103" i="7"/>
  <c r="BU4" i="7"/>
  <c r="BU6" i="7"/>
  <c r="BU8" i="7"/>
  <c r="BU10" i="7"/>
  <c r="BU12" i="7"/>
  <c r="BU14" i="7"/>
  <c r="BU16" i="7"/>
  <c r="BU18" i="7"/>
  <c r="BU20" i="7"/>
  <c r="BU22" i="7"/>
  <c r="BU24" i="7"/>
  <c r="BU26" i="7"/>
  <c r="BU28" i="7"/>
  <c r="BU30" i="7"/>
  <c r="BU32" i="7"/>
  <c r="BU34" i="7"/>
  <c r="BU36" i="7"/>
  <c r="BU38" i="7"/>
  <c r="BU40" i="7"/>
  <c r="BU42" i="7"/>
  <c r="BU44" i="7"/>
  <c r="BU46" i="7"/>
  <c r="BU48" i="7"/>
  <c r="BU50" i="7"/>
  <c r="BU52" i="7"/>
  <c r="BU54" i="7"/>
  <c r="BU56" i="7"/>
  <c r="BU58" i="7"/>
  <c r="BU60" i="7"/>
  <c r="BU62" i="7"/>
  <c r="BU64" i="7"/>
  <c r="BU66" i="7"/>
  <c r="BU68" i="7"/>
  <c r="BU70" i="7"/>
  <c r="BU72" i="7"/>
  <c r="BU74" i="7"/>
  <c r="BU76" i="7"/>
  <c r="BU78" i="7"/>
  <c r="BU80" i="7"/>
  <c r="BU82" i="7"/>
  <c r="BU84" i="7"/>
  <c r="BU86" i="7"/>
  <c r="BU88" i="7"/>
  <c r="BU90" i="7"/>
  <c r="BU92" i="7"/>
  <c r="BU94" i="7"/>
  <c r="BU96" i="7"/>
  <c r="BU98" i="7"/>
  <c r="BU100" i="7"/>
  <c r="BU102" i="7"/>
  <c r="CR3" i="7"/>
  <c r="CR5" i="7"/>
  <c r="CR7" i="7"/>
  <c r="CR9" i="7"/>
  <c r="CR11" i="7"/>
  <c r="CR13" i="7"/>
  <c r="CR15" i="7"/>
  <c r="CR17" i="7"/>
  <c r="CR19" i="7"/>
  <c r="CR21" i="7"/>
  <c r="CR23" i="7"/>
  <c r="CR25" i="7"/>
  <c r="CR27" i="7"/>
  <c r="CR29" i="7"/>
  <c r="CR31" i="7"/>
  <c r="CR33" i="7"/>
  <c r="CR35" i="7"/>
  <c r="CR37" i="7"/>
  <c r="CR39" i="7"/>
  <c r="CR41" i="7"/>
  <c r="CR43" i="7"/>
  <c r="CR45" i="7"/>
  <c r="CR47" i="7"/>
  <c r="CR49" i="7"/>
  <c r="CR51" i="7"/>
  <c r="CR53" i="7"/>
  <c r="CR55" i="7"/>
  <c r="CR57" i="7"/>
  <c r="CR59" i="7"/>
  <c r="CR61" i="7"/>
  <c r="CR63" i="7"/>
  <c r="CR65" i="7"/>
  <c r="CR67" i="7"/>
  <c r="CR69" i="7"/>
  <c r="CR71" i="7"/>
  <c r="CR73" i="7"/>
  <c r="CR75" i="7"/>
  <c r="CR77" i="7"/>
  <c r="CR79" i="7"/>
  <c r="CR81" i="7"/>
  <c r="CR83" i="7"/>
  <c r="CR85" i="7"/>
  <c r="CR87" i="7"/>
  <c r="CR89" i="7"/>
  <c r="CR91" i="7"/>
  <c r="CR93" i="7"/>
  <c r="CR95" i="7"/>
  <c r="CR97" i="7"/>
  <c r="CR99" i="7"/>
  <c r="CR101" i="7"/>
  <c r="CR103" i="7"/>
  <c r="CR4" i="7"/>
  <c r="CR6" i="7"/>
  <c r="CR8" i="7"/>
  <c r="CR10" i="7"/>
  <c r="CR12" i="7"/>
  <c r="CR14" i="7"/>
  <c r="CR16" i="7"/>
  <c r="CR18" i="7"/>
  <c r="CR20" i="7"/>
  <c r="CR22" i="7"/>
  <c r="CR24" i="7"/>
  <c r="CR26" i="7"/>
  <c r="CR28" i="7"/>
  <c r="CR30" i="7"/>
  <c r="CR32" i="7"/>
  <c r="CR34" i="7"/>
  <c r="CR36" i="7"/>
  <c r="CR38" i="7"/>
  <c r="CR40" i="7"/>
  <c r="CR42" i="7"/>
  <c r="CR44" i="7"/>
  <c r="CR46" i="7"/>
  <c r="CR48" i="7"/>
  <c r="CR50" i="7"/>
  <c r="CR52" i="7"/>
  <c r="CR54" i="7"/>
  <c r="CR56" i="7"/>
  <c r="CR58" i="7"/>
  <c r="CR60" i="7"/>
  <c r="CR62" i="7"/>
  <c r="CR64" i="7"/>
  <c r="CR66" i="7"/>
  <c r="CR68" i="7"/>
  <c r="CR70" i="7"/>
  <c r="CR72" i="7"/>
  <c r="CR74" i="7"/>
  <c r="CR76" i="7"/>
  <c r="CR78" i="7"/>
  <c r="CR80" i="7"/>
  <c r="CR82" i="7"/>
  <c r="CR84" i="7"/>
  <c r="CR86" i="7"/>
  <c r="CR88" i="7"/>
  <c r="CR90" i="7"/>
  <c r="CR92" i="7"/>
  <c r="CR94" i="7"/>
  <c r="CR96" i="7"/>
  <c r="CR98" i="7"/>
  <c r="CR100" i="7"/>
  <c r="CR102" i="7"/>
  <c r="CL4" i="7"/>
  <c r="CL6" i="7"/>
  <c r="CL8" i="7"/>
  <c r="CL10" i="7"/>
  <c r="CL12" i="7"/>
  <c r="CL14" i="7"/>
  <c r="CL16" i="7"/>
  <c r="CL18" i="7"/>
  <c r="CL20" i="7"/>
  <c r="CL22" i="7"/>
  <c r="CL24" i="7"/>
  <c r="CL26" i="7"/>
  <c r="CL28" i="7"/>
  <c r="CL30" i="7"/>
  <c r="CL32" i="7"/>
  <c r="CL34" i="7"/>
  <c r="CL36" i="7"/>
  <c r="CL38" i="7"/>
  <c r="CL40" i="7"/>
  <c r="CL42" i="7"/>
  <c r="CL44" i="7"/>
  <c r="CL46" i="7"/>
  <c r="CL48" i="7"/>
  <c r="CL50" i="7"/>
  <c r="CL52" i="7"/>
  <c r="CL54" i="7"/>
  <c r="CL56" i="7"/>
  <c r="CL58" i="7"/>
  <c r="CL60" i="7"/>
  <c r="CL62" i="7"/>
  <c r="CL64" i="7"/>
  <c r="CL66" i="7"/>
  <c r="CL68" i="7"/>
  <c r="CL70" i="7"/>
  <c r="CL72" i="7"/>
  <c r="CL74" i="7"/>
  <c r="CL76" i="7"/>
  <c r="CL78" i="7"/>
  <c r="CL80" i="7"/>
  <c r="CL82" i="7"/>
  <c r="CL84" i="7"/>
  <c r="CL86" i="7"/>
  <c r="CL88" i="7"/>
  <c r="CL90" i="7"/>
  <c r="CL92" i="7"/>
  <c r="CL94" i="7"/>
  <c r="CL96" i="7"/>
  <c r="CL98" i="7"/>
  <c r="CL100" i="7"/>
  <c r="CL102" i="7"/>
  <c r="CL3" i="7"/>
  <c r="CL5" i="7"/>
  <c r="CL7" i="7"/>
  <c r="CL9" i="7"/>
  <c r="CL11" i="7"/>
  <c r="CL13" i="7"/>
  <c r="CL15" i="7"/>
  <c r="CL17" i="7"/>
  <c r="CL19" i="7"/>
  <c r="CL21" i="7"/>
  <c r="CL23" i="7"/>
  <c r="CL25" i="7"/>
  <c r="CL27" i="7"/>
  <c r="CL29" i="7"/>
  <c r="CL31" i="7"/>
  <c r="CL33" i="7"/>
  <c r="CL35" i="7"/>
  <c r="CL37" i="7"/>
  <c r="CL39" i="7"/>
  <c r="CL41" i="7"/>
  <c r="CL43" i="7"/>
  <c r="CL45" i="7"/>
  <c r="CL47" i="7"/>
  <c r="CL49" i="7"/>
  <c r="CL51" i="7"/>
  <c r="CL53" i="7"/>
  <c r="CL55" i="7"/>
  <c r="CL57" i="7"/>
  <c r="CL59" i="7"/>
  <c r="CL61" i="7"/>
  <c r="CL63" i="7"/>
  <c r="CL65" i="7"/>
  <c r="CL67" i="7"/>
  <c r="CL69" i="7"/>
  <c r="CL71" i="7"/>
  <c r="CL73" i="7"/>
  <c r="CL75" i="7"/>
  <c r="CL77" i="7"/>
  <c r="CL79" i="7"/>
  <c r="CL81" i="7"/>
  <c r="CL83" i="7"/>
  <c r="CL85" i="7"/>
  <c r="CL87" i="7"/>
  <c r="CL89" i="7"/>
  <c r="CL91" i="7"/>
  <c r="CL93" i="7"/>
  <c r="CL95" i="7"/>
  <c r="CL97" i="7"/>
  <c r="CL99" i="7"/>
  <c r="CL101" i="7"/>
  <c r="CL103" i="7"/>
  <c r="I30" i="14"/>
  <c r="AB30" i="14" s="1"/>
  <c r="I39" i="14"/>
  <c r="AB39" i="14" s="1"/>
  <c r="CT3" i="8"/>
  <c r="CT5" i="8"/>
  <c r="CT7" i="8"/>
  <c r="CT4" i="8"/>
  <c r="CT6" i="8"/>
  <c r="CT8" i="8"/>
  <c r="CT9" i="8"/>
  <c r="CT11" i="8"/>
  <c r="CT13" i="8"/>
  <c r="CT15" i="8"/>
  <c r="CT17" i="8"/>
  <c r="CT19" i="8"/>
  <c r="CT21" i="8"/>
  <c r="CT23" i="8"/>
  <c r="CT25" i="8"/>
  <c r="CT27" i="8"/>
  <c r="CT29" i="8"/>
  <c r="CT31" i="8"/>
  <c r="CT33" i="8"/>
  <c r="CT35" i="8"/>
  <c r="CT37" i="8"/>
  <c r="CT39" i="8"/>
  <c r="CT41" i="8"/>
  <c r="CT43" i="8"/>
  <c r="CT45" i="8"/>
  <c r="CT47" i="8"/>
  <c r="CT49" i="8"/>
  <c r="CT51" i="8"/>
  <c r="CT53" i="8"/>
  <c r="CT55" i="8"/>
  <c r="CT57" i="8"/>
  <c r="CT59" i="8"/>
  <c r="CT61" i="8"/>
  <c r="CT63" i="8"/>
  <c r="CT65" i="8"/>
  <c r="CT67" i="8"/>
  <c r="CT69" i="8"/>
  <c r="CT71" i="8"/>
  <c r="CT73" i="8"/>
  <c r="CT75" i="8"/>
  <c r="CT77" i="8"/>
  <c r="CT79" i="8"/>
  <c r="CT81" i="8"/>
  <c r="CT83" i="8"/>
  <c r="CT85" i="8"/>
  <c r="CT87" i="8"/>
  <c r="CT10" i="8"/>
  <c r="CT12" i="8"/>
  <c r="CT14" i="8"/>
  <c r="CT16" i="8"/>
  <c r="CT18" i="8"/>
  <c r="CT20" i="8"/>
  <c r="CT22" i="8"/>
  <c r="CT24" i="8"/>
  <c r="CT26" i="8"/>
  <c r="CT28" i="8"/>
  <c r="CT30" i="8"/>
  <c r="CT32" i="8"/>
  <c r="CT34" i="8"/>
  <c r="CT36" i="8"/>
  <c r="CT38" i="8"/>
  <c r="CT40" i="8"/>
  <c r="CT42" i="8"/>
  <c r="CT44" i="8"/>
  <c r="CT46" i="8"/>
  <c r="CT48" i="8"/>
  <c r="CT50" i="8"/>
  <c r="CT52" i="8"/>
  <c r="CT54" i="8"/>
  <c r="CT56" i="8"/>
  <c r="CT58" i="8"/>
  <c r="CT60" i="8"/>
  <c r="CT62" i="8"/>
  <c r="CT64" i="8"/>
  <c r="CT66" i="8"/>
  <c r="CT68" i="8"/>
  <c r="CT70" i="8"/>
  <c r="CT72" i="8"/>
  <c r="CT74" i="8"/>
  <c r="CT76" i="8"/>
  <c r="CT78" i="8"/>
  <c r="CT80" i="8"/>
  <c r="CT82" i="8"/>
  <c r="CT84" i="8"/>
  <c r="CT86" i="8"/>
  <c r="CT88" i="8"/>
  <c r="CT90" i="8"/>
  <c r="CT92" i="8"/>
  <c r="CT94" i="8"/>
  <c r="CT96" i="8"/>
  <c r="CT98" i="8"/>
  <c r="CT100" i="8"/>
  <c r="CT102" i="8"/>
  <c r="CT91" i="8"/>
  <c r="CT89" i="8"/>
  <c r="CT93" i="8"/>
  <c r="CT95" i="8"/>
  <c r="CT97" i="8"/>
  <c r="CT99" i="8"/>
  <c r="CT101" i="8"/>
  <c r="CT103" i="8"/>
  <c r="BW4" i="6"/>
  <c r="BW6" i="6"/>
  <c r="BW8" i="6"/>
  <c r="BW10" i="6"/>
  <c r="BW12" i="6"/>
  <c r="BW14" i="6"/>
  <c r="BW16" i="6"/>
  <c r="BW18" i="6"/>
  <c r="BW20" i="6"/>
  <c r="BW64" i="6"/>
  <c r="BW66" i="6"/>
  <c r="BW68" i="6"/>
  <c r="BW70" i="6"/>
  <c r="BW72" i="6"/>
  <c r="BW74" i="6"/>
  <c r="BW76" i="6"/>
  <c r="BW78" i="6"/>
  <c r="BW80" i="6"/>
  <c r="BW82" i="6"/>
  <c r="BW84" i="6"/>
  <c r="BW86" i="6"/>
  <c r="BW88" i="6"/>
  <c r="BW90" i="6"/>
  <c r="BW92" i="6"/>
  <c r="BW94" i="6"/>
  <c r="BW96" i="6"/>
  <c r="BW98" i="6"/>
  <c r="BW100" i="6"/>
  <c r="BW102" i="6"/>
  <c r="BW104" i="6"/>
  <c r="BW5" i="6"/>
  <c r="BW7" i="6"/>
  <c r="BW9" i="6"/>
  <c r="BW11" i="6"/>
  <c r="BW13" i="6"/>
  <c r="BW15" i="6"/>
  <c r="BW17" i="6"/>
  <c r="BW19" i="6"/>
  <c r="BW65" i="6"/>
  <c r="BW67" i="6"/>
  <c r="BW69" i="6"/>
  <c r="BW71" i="6"/>
  <c r="BW73" i="6"/>
  <c r="BW75" i="6"/>
  <c r="BW77" i="6"/>
  <c r="BW79" i="6"/>
  <c r="BW81" i="6"/>
  <c r="BW83" i="6"/>
  <c r="BW85" i="6"/>
  <c r="BW87" i="6"/>
  <c r="BW89" i="6"/>
  <c r="BW91" i="6"/>
  <c r="BW93" i="6"/>
  <c r="BW95" i="6"/>
  <c r="BW97" i="6"/>
  <c r="BW99" i="6"/>
  <c r="BW101" i="6"/>
  <c r="BW103" i="6"/>
  <c r="BW22" i="6"/>
  <c r="BW24" i="6"/>
  <c r="BW26" i="6"/>
  <c r="BW28" i="6"/>
  <c r="BW30" i="6"/>
  <c r="BW32" i="6"/>
  <c r="BW34" i="6"/>
  <c r="BW36" i="6"/>
  <c r="BW38" i="6"/>
  <c r="BW40" i="6"/>
  <c r="BW42" i="6"/>
  <c r="BW44" i="6"/>
  <c r="BW46" i="6"/>
  <c r="BW48" i="6"/>
  <c r="BW50" i="6"/>
  <c r="BW52" i="6"/>
  <c r="BW54" i="6"/>
  <c r="BW56" i="6"/>
  <c r="BW58" i="6"/>
  <c r="BW60" i="6"/>
  <c r="BW62" i="6"/>
  <c r="F16" i="14"/>
  <c r="BW21" i="6"/>
  <c r="BW23" i="6"/>
  <c r="BW25" i="6"/>
  <c r="BW27" i="6"/>
  <c r="BW29" i="6"/>
  <c r="BW31" i="6"/>
  <c r="BW33" i="6"/>
  <c r="BW35" i="6"/>
  <c r="BW37" i="6"/>
  <c r="BW39" i="6"/>
  <c r="BW41" i="6"/>
  <c r="BW43" i="6"/>
  <c r="BW45" i="6"/>
  <c r="BW47" i="6"/>
  <c r="BW49" i="6"/>
  <c r="BW51" i="6"/>
  <c r="BW53" i="6"/>
  <c r="BW55" i="6"/>
  <c r="BW57" i="6"/>
  <c r="BW59" i="6"/>
  <c r="BW61" i="6"/>
  <c r="BW63" i="6"/>
  <c r="CC5" i="6"/>
  <c r="CC7" i="6"/>
  <c r="CC9" i="6"/>
  <c r="CC11" i="6"/>
  <c r="CC13" i="6"/>
  <c r="CC15" i="6"/>
  <c r="CC17" i="6"/>
  <c r="CC19" i="6"/>
  <c r="CC21" i="6"/>
  <c r="CC65" i="6"/>
  <c r="CC67" i="6"/>
  <c r="CC69" i="6"/>
  <c r="CC71" i="6"/>
  <c r="CC73" i="6"/>
  <c r="CC75" i="6"/>
  <c r="CC77" i="6"/>
  <c r="CC79" i="6"/>
  <c r="CC81" i="6"/>
  <c r="CC83" i="6"/>
  <c r="CC85" i="6"/>
  <c r="CC87" i="6"/>
  <c r="CC89" i="6"/>
  <c r="CC91" i="6"/>
  <c r="CC93" i="6"/>
  <c r="CC95" i="6"/>
  <c r="CC97" i="6"/>
  <c r="CC99" i="6"/>
  <c r="CC101" i="6"/>
  <c r="CC103" i="6"/>
  <c r="CC4" i="6"/>
  <c r="CC6" i="6"/>
  <c r="CC8" i="6"/>
  <c r="CC10" i="6"/>
  <c r="CC12" i="6"/>
  <c r="CC14" i="6"/>
  <c r="CC16" i="6"/>
  <c r="CC18" i="6"/>
  <c r="CC20" i="6"/>
  <c r="CC64" i="6"/>
  <c r="CC66" i="6"/>
  <c r="CC68" i="6"/>
  <c r="CC70" i="6"/>
  <c r="CC72" i="6"/>
  <c r="CC74" i="6"/>
  <c r="CC76" i="6"/>
  <c r="CC78" i="6"/>
  <c r="CC80" i="6"/>
  <c r="CC82" i="6"/>
  <c r="CC84" i="6"/>
  <c r="CC86" i="6"/>
  <c r="CC88" i="6"/>
  <c r="CC90" i="6"/>
  <c r="CC92" i="6"/>
  <c r="CC94" i="6"/>
  <c r="CC96" i="6"/>
  <c r="CC98" i="6"/>
  <c r="CC100" i="6"/>
  <c r="CC102" i="6"/>
  <c r="CC104" i="6"/>
  <c r="CC23" i="6"/>
  <c r="CC25" i="6"/>
  <c r="CC27" i="6"/>
  <c r="CC29" i="6"/>
  <c r="CC31" i="6"/>
  <c r="CC33" i="6"/>
  <c r="CC35" i="6"/>
  <c r="CC37" i="6"/>
  <c r="CC39" i="6"/>
  <c r="CC41" i="6"/>
  <c r="CC43" i="6"/>
  <c r="CC45" i="6"/>
  <c r="CC47" i="6"/>
  <c r="CC49" i="6"/>
  <c r="CC51" i="6"/>
  <c r="CC53" i="6"/>
  <c r="CC55" i="6"/>
  <c r="CC57" i="6"/>
  <c r="CC59" i="6"/>
  <c r="CC61" i="6"/>
  <c r="CC63" i="6"/>
  <c r="CC22" i="6"/>
  <c r="CC24" i="6"/>
  <c r="CC26" i="6"/>
  <c r="CC28" i="6"/>
  <c r="CC30" i="6"/>
  <c r="CC32" i="6"/>
  <c r="CC34" i="6"/>
  <c r="CC36" i="6"/>
  <c r="CC38" i="6"/>
  <c r="CC40" i="6"/>
  <c r="CC42" i="6"/>
  <c r="CC44" i="6"/>
  <c r="CC46" i="6"/>
  <c r="CC48" i="6"/>
  <c r="CC50" i="6"/>
  <c r="CC52" i="6"/>
  <c r="CC54" i="6"/>
  <c r="CC56" i="6"/>
  <c r="CC58" i="6"/>
  <c r="CC60" i="6"/>
  <c r="CC62" i="6"/>
  <c r="F22" i="14"/>
  <c r="AA22" i="14" s="1"/>
  <c r="BY4" i="8"/>
  <c r="BY8" i="8"/>
  <c r="BY10" i="8"/>
  <c r="BY12" i="8"/>
  <c r="BY14" i="8"/>
  <c r="BY16" i="8"/>
  <c r="BY18" i="8"/>
  <c r="BY20" i="8"/>
  <c r="BY22" i="8"/>
  <c r="BY24" i="8"/>
  <c r="BY26" i="8"/>
  <c r="BY28" i="8"/>
  <c r="BY30" i="8"/>
  <c r="BY32" i="8"/>
  <c r="BY34" i="8"/>
  <c r="BY36" i="8"/>
  <c r="BY38" i="8"/>
  <c r="BY40" i="8"/>
  <c r="BY42" i="8"/>
  <c r="BY44" i="8"/>
  <c r="BY46" i="8"/>
  <c r="BY48" i="8"/>
  <c r="BY50" i="8"/>
  <c r="BY52" i="8"/>
  <c r="BY54" i="8"/>
  <c r="BY56" i="8"/>
  <c r="BY58" i="8"/>
  <c r="BY60" i="8"/>
  <c r="BY62" i="8"/>
  <c r="BY64" i="8"/>
  <c r="BY66" i="8"/>
  <c r="BY68" i="8"/>
  <c r="BY70" i="8"/>
  <c r="BY72" i="8"/>
  <c r="BY74" i="8"/>
  <c r="BY76" i="8"/>
  <c r="BY78" i="8"/>
  <c r="BY80" i="8"/>
  <c r="BY82" i="8"/>
  <c r="BY84" i="8"/>
  <c r="BY86" i="8"/>
  <c r="BY88" i="8"/>
  <c r="BY90" i="8"/>
  <c r="BY5" i="8"/>
  <c r="BY7" i="8"/>
  <c r="BY3" i="8"/>
  <c r="BY6" i="8"/>
  <c r="BY9" i="8"/>
  <c r="BY11" i="8"/>
  <c r="BY13" i="8"/>
  <c r="BY15" i="8"/>
  <c r="BY17" i="8"/>
  <c r="BY19" i="8"/>
  <c r="BY21" i="8"/>
  <c r="BY23" i="8"/>
  <c r="BY25" i="8"/>
  <c r="BY27" i="8"/>
  <c r="BY29" i="8"/>
  <c r="BY31" i="8"/>
  <c r="BY33" i="8"/>
  <c r="BY35" i="8"/>
  <c r="BY37" i="8"/>
  <c r="BY39" i="8"/>
  <c r="BY41" i="8"/>
  <c r="BY43" i="8"/>
  <c r="BY45" i="8"/>
  <c r="BY47" i="8"/>
  <c r="BY49" i="8"/>
  <c r="BY51" i="8"/>
  <c r="BY53" i="8"/>
  <c r="BY55" i="8"/>
  <c r="BY57" i="8"/>
  <c r="BY59" i="8"/>
  <c r="BY61" i="8"/>
  <c r="BY63" i="8"/>
  <c r="BY65" i="8"/>
  <c r="BY67" i="8"/>
  <c r="BY69" i="8"/>
  <c r="BY71" i="8"/>
  <c r="BY73" i="8"/>
  <c r="BY75" i="8"/>
  <c r="BY77" i="8"/>
  <c r="BY79" i="8"/>
  <c r="BY81" i="8"/>
  <c r="BY83" i="8"/>
  <c r="BY85" i="8"/>
  <c r="BY87" i="8"/>
  <c r="BY89" i="8"/>
  <c r="BY91" i="8"/>
  <c r="BY94" i="8"/>
  <c r="BY96" i="8"/>
  <c r="BY98" i="8"/>
  <c r="BY100" i="8"/>
  <c r="BY102" i="8"/>
  <c r="BY92" i="8"/>
  <c r="BY93" i="8"/>
  <c r="BY95" i="8"/>
  <c r="BY97" i="8"/>
  <c r="BY99" i="8"/>
  <c r="BY101" i="8"/>
  <c r="BY103" i="8"/>
  <c r="BY3" i="7"/>
  <c r="BY5" i="7"/>
  <c r="BY7" i="7"/>
  <c r="BY9" i="7"/>
  <c r="BY11" i="7"/>
  <c r="BY13" i="7"/>
  <c r="BY15" i="7"/>
  <c r="BY17" i="7"/>
  <c r="BY19" i="7"/>
  <c r="BY21" i="7"/>
  <c r="BY23" i="7"/>
  <c r="BY25" i="7"/>
  <c r="BY27" i="7"/>
  <c r="BY29" i="7"/>
  <c r="BY31" i="7"/>
  <c r="BY33" i="7"/>
  <c r="BY35" i="7"/>
  <c r="BY37" i="7"/>
  <c r="BY39" i="7"/>
  <c r="BY41" i="7"/>
  <c r="BY43" i="7"/>
  <c r="BY45" i="7"/>
  <c r="BY47" i="7"/>
  <c r="BY49" i="7"/>
  <c r="BY51" i="7"/>
  <c r="BY53" i="7"/>
  <c r="BY55" i="7"/>
  <c r="BY57" i="7"/>
  <c r="BY59" i="7"/>
  <c r="BY61" i="7"/>
  <c r="BY63" i="7"/>
  <c r="BY65" i="7"/>
  <c r="BY67" i="7"/>
  <c r="BY69" i="7"/>
  <c r="BY71" i="7"/>
  <c r="BY73" i="7"/>
  <c r="BY75" i="7"/>
  <c r="BY77" i="7"/>
  <c r="BY79" i="7"/>
  <c r="BY81" i="7"/>
  <c r="BY83" i="7"/>
  <c r="BY85" i="7"/>
  <c r="BY87" i="7"/>
  <c r="BY89" i="7"/>
  <c r="BY91" i="7"/>
  <c r="BY93" i="7"/>
  <c r="BY95" i="7"/>
  <c r="BY97" i="7"/>
  <c r="BY99" i="7"/>
  <c r="BY101" i="7"/>
  <c r="BY103" i="7"/>
  <c r="BY4" i="7"/>
  <c r="BY6" i="7"/>
  <c r="BY8" i="7"/>
  <c r="BY10" i="7"/>
  <c r="BY12" i="7"/>
  <c r="BY14" i="7"/>
  <c r="BY16" i="7"/>
  <c r="BY18" i="7"/>
  <c r="BY20" i="7"/>
  <c r="BY22" i="7"/>
  <c r="BY24" i="7"/>
  <c r="BY26" i="7"/>
  <c r="BY28" i="7"/>
  <c r="BY30" i="7"/>
  <c r="BY32" i="7"/>
  <c r="BY34" i="7"/>
  <c r="BY36" i="7"/>
  <c r="BY38" i="7"/>
  <c r="BY40" i="7"/>
  <c r="BY42" i="7"/>
  <c r="BY44" i="7"/>
  <c r="BY46" i="7"/>
  <c r="BY48" i="7"/>
  <c r="BY50" i="7"/>
  <c r="BY52" i="7"/>
  <c r="BY54" i="7"/>
  <c r="BY56" i="7"/>
  <c r="BY58" i="7"/>
  <c r="BY60" i="7"/>
  <c r="BY62" i="7"/>
  <c r="BY64" i="7"/>
  <c r="BY66" i="7"/>
  <c r="BY68" i="7"/>
  <c r="BY70" i="7"/>
  <c r="BY72" i="7"/>
  <c r="BY74" i="7"/>
  <c r="BY76" i="7"/>
  <c r="BY78" i="7"/>
  <c r="BY80" i="7"/>
  <c r="BY82" i="7"/>
  <c r="BY84" i="7"/>
  <c r="BY86" i="7"/>
  <c r="BY88" i="7"/>
  <c r="BY90" i="7"/>
  <c r="BY92" i="7"/>
  <c r="BY94" i="7"/>
  <c r="BY96" i="7"/>
  <c r="BY98" i="7"/>
  <c r="BY100" i="7"/>
  <c r="BY102" i="7"/>
  <c r="CG6" i="5"/>
  <c r="CG10" i="5"/>
  <c r="CG14" i="5"/>
  <c r="CG18" i="5"/>
  <c r="CG22" i="5"/>
  <c r="CG26" i="5"/>
  <c r="CG30" i="5"/>
  <c r="CG34" i="5"/>
  <c r="CG38" i="5"/>
  <c r="CG42" i="5"/>
  <c r="CG46" i="5"/>
  <c r="CG50" i="5"/>
  <c r="CG54" i="5"/>
  <c r="CG58" i="5"/>
  <c r="CG62" i="5"/>
  <c r="CG66" i="5"/>
  <c r="CG5" i="5"/>
  <c r="CG9" i="5"/>
  <c r="CG13" i="5"/>
  <c r="CG17" i="5"/>
  <c r="CG21" i="5"/>
  <c r="CG25" i="5"/>
  <c r="CG29" i="5"/>
  <c r="CG33" i="5"/>
  <c r="CG37" i="5"/>
  <c r="CG41" i="5"/>
  <c r="CG45" i="5"/>
  <c r="CG49" i="5"/>
  <c r="CG53" i="5"/>
  <c r="CG57" i="5"/>
  <c r="CG61" i="5"/>
  <c r="CG65" i="5"/>
  <c r="CG69" i="5"/>
  <c r="CG73" i="5"/>
  <c r="CG77" i="5"/>
  <c r="CG81" i="5"/>
  <c r="CG85" i="5"/>
  <c r="CG89" i="5"/>
  <c r="CG93" i="5"/>
  <c r="CG97" i="5"/>
  <c r="CG101" i="5"/>
  <c r="CG99" i="5"/>
  <c r="CG4" i="5"/>
  <c r="CG8" i="5"/>
  <c r="CG12" i="5"/>
  <c r="CG16" i="5"/>
  <c r="CG20" i="5"/>
  <c r="CG24" i="5"/>
  <c r="CG28" i="5"/>
  <c r="CG32" i="5"/>
  <c r="CG36" i="5"/>
  <c r="CG40" i="5"/>
  <c r="CG44" i="5"/>
  <c r="CG48" i="5"/>
  <c r="CG52" i="5"/>
  <c r="CG56" i="5"/>
  <c r="CG60" i="5"/>
  <c r="CG64" i="5"/>
  <c r="CG68" i="5"/>
  <c r="CG72" i="5"/>
  <c r="CG76" i="5"/>
  <c r="CG80" i="5"/>
  <c r="CG84" i="5"/>
  <c r="CG88" i="5"/>
  <c r="CG92" i="5"/>
  <c r="CG96" i="5"/>
  <c r="CG100" i="5"/>
  <c r="CG3" i="5"/>
  <c r="CG7" i="5"/>
  <c r="CG11" i="5"/>
  <c r="CG15" i="5"/>
  <c r="CG19" i="5"/>
  <c r="CG23" i="5"/>
  <c r="CG27" i="5"/>
  <c r="CG31" i="5"/>
  <c r="CG35" i="5"/>
  <c r="CG39" i="5"/>
  <c r="CG43" i="5"/>
  <c r="CG47" i="5"/>
  <c r="CG51" i="5"/>
  <c r="CG55" i="5"/>
  <c r="CG59" i="5"/>
  <c r="CG63" i="5"/>
  <c r="CG67" i="5"/>
  <c r="CG71" i="5"/>
  <c r="CG75" i="5"/>
  <c r="CG79" i="5"/>
  <c r="CG83" i="5"/>
  <c r="CG87" i="5"/>
  <c r="CG91" i="5"/>
  <c r="CG95" i="5"/>
  <c r="CG103" i="5"/>
  <c r="CG70" i="5"/>
  <c r="CG86" i="5"/>
  <c r="CG102" i="5"/>
  <c r="G26" i="14"/>
  <c r="CG82" i="5"/>
  <c r="CG98" i="5"/>
  <c r="CG78" i="5"/>
  <c r="CG94" i="5"/>
  <c r="CG74" i="5"/>
  <c r="CG90" i="5"/>
  <c r="CG3" i="7"/>
  <c r="CG5" i="7"/>
  <c r="CG7" i="7"/>
  <c r="CG9" i="7"/>
  <c r="CG11" i="7"/>
  <c r="CG13" i="7"/>
  <c r="CG15" i="7"/>
  <c r="CG17" i="7"/>
  <c r="CG19" i="7"/>
  <c r="CG21" i="7"/>
  <c r="CG23" i="7"/>
  <c r="CG25" i="7"/>
  <c r="CG27" i="7"/>
  <c r="CG29" i="7"/>
  <c r="CG31" i="7"/>
  <c r="CG33" i="7"/>
  <c r="CG35" i="7"/>
  <c r="CG37" i="7"/>
  <c r="CG39" i="7"/>
  <c r="CG41" i="7"/>
  <c r="CG43" i="7"/>
  <c r="CG45" i="7"/>
  <c r="CG47" i="7"/>
  <c r="CG49" i="7"/>
  <c r="CG51" i="7"/>
  <c r="CG53" i="7"/>
  <c r="CG55" i="7"/>
  <c r="CG57" i="7"/>
  <c r="CG59" i="7"/>
  <c r="CG61" i="7"/>
  <c r="CG63" i="7"/>
  <c r="CG65" i="7"/>
  <c r="CG67" i="7"/>
  <c r="CG69" i="7"/>
  <c r="CG71" i="7"/>
  <c r="CG73" i="7"/>
  <c r="CG75" i="7"/>
  <c r="CG77" i="7"/>
  <c r="CG79" i="7"/>
  <c r="CG81" i="7"/>
  <c r="CG83" i="7"/>
  <c r="CG85" i="7"/>
  <c r="CG87" i="7"/>
  <c r="CG89" i="7"/>
  <c r="CG91" i="7"/>
  <c r="CG93" i="7"/>
  <c r="CG95" i="7"/>
  <c r="CG97" i="7"/>
  <c r="CG99" i="7"/>
  <c r="CG101" i="7"/>
  <c r="CG103" i="7"/>
  <c r="CG4" i="7"/>
  <c r="CG6" i="7"/>
  <c r="CG8" i="7"/>
  <c r="CG10" i="7"/>
  <c r="CG12" i="7"/>
  <c r="CG14" i="7"/>
  <c r="CG16" i="7"/>
  <c r="CG18" i="7"/>
  <c r="CG20" i="7"/>
  <c r="CG22" i="7"/>
  <c r="CG24" i="7"/>
  <c r="CG26" i="7"/>
  <c r="CG28" i="7"/>
  <c r="CG30" i="7"/>
  <c r="CG32" i="7"/>
  <c r="CG34" i="7"/>
  <c r="CG36" i="7"/>
  <c r="CG38" i="7"/>
  <c r="CG40" i="7"/>
  <c r="CG42" i="7"/>
  <c r="CG44" i="7"/>
  <c r="CG46" i="7"/>
  <c r="CG48" i="7"/>
  <c r="CG50" i="7"/>
  <c r="CG52" i="7"/>
  <c r="CG54" i="7"/>
  <c r="CG56" i="7"/>
  <c r="CG58" i="7"/>
  <c r="CG60" i="7"/>
  <c r="CG62" i="7"/>
  <c r="CG64" i="7"/>
  <c r="CG66" i="7"/>
  <c r="CG68" i="7"/>
  <c r="CG70" i="7"/>
  <c r="CG72" i="7"/>
  <c r="CG74" i="7"/>
  <c r="CG76" i="7"/>
  <c r="CG78" i="7"/>
  <c r="CG80" i="7"/>
  <c r="CG82" i="7"/>
  <c r="CG84" i="7"/>
  <c r="CG86" i="7"/>
  <c r="CG88" i="7"/>
  <c r="CG90" i="7"/>
  <c r="CG92" i="7"/>
  <c r="CG94" i="7"/>
  <c r="CG96" i="7"/>
  <c r="CG98" i="7"/>
  <c r="CG100" i="7"/>
  <c r="CG102" i="7"/>
  <c r="CQ4" i="5"/>
  <c r="CQ8" i="5"/>
  <c r="CQ12" i="5"/>
  <c r="CQ16" i="5"/>
  <c r="CQ20" i="5"/>
  <c r="CQ24" i="5"/>
  <c r="CQ28" i="5"/>
  <c r="CQ32" i="5"/>
  <c r="CQ36" i="5"/>
  <c r="CQ40" i="5"/>
  <c r="CQ44" i="5"/>
  <c r="CQ48" i="5"/>
  <c r="CQ52" i="5"/>
  <c r="CQ56" i="5"/>
  <c r="CQ60" i="5"/>
  <c r="CQ64" i="5"/>
  <c r="CQ68" i="5"/>
  <c r="CQ3" i="5"/>
  <c r="CQ7" i="5"/>
  <c r="CQ11" i="5"/>
  <c r="CQ15" i="5"/>
  <c r="CQ19" i="5"/>
  <c r="CQ23" i="5"/>
  <c r="CQ27" i="5"/>
  <c r="CQ31" i="5"/>
  <c r="CQ35" i="5"/>
  <c r="CQ39" i="5"/>
  <c r="CQ43" i="5"/>
  <c r="CQ47" i="5"/>
  <c r="CQ51" i="5"/>
  <c r="CQ55" i="5"/>
  <c r="CQ59" i="5"/>
  <c r="CQ63" i="5"/>
  <c r="CQ67" i="5"/>
  <c r="CQ71" i="5"/>
  <c r="CQ75" i="5"/>
  <c r="CQ79" i="5"/>
  <c r="CQ83" i="5"/>
  <c r="CQ87" i="5"/>
  <c r="CQ91" i="5"/>
  <c r="CQ95" i="5"/>
  <c r="CQ99" i="5"/>
  <c r="CQ103" i="5"/>
  <c r="G36" i="14"/>
  <c r="CQ101" i="5"/>
  <c r="CQ6" i="5"/>
  <c r="CQ10" i="5"/>
  <c r="CQ14" i="5"/>
  <c r="CQ18" i="5"/>
  <c r="CQ22" i="5"/>
  <c r="CQ26" i="5"/>
  <c r="CQ30" i="5"/>
  <c r="CQ34" i="5"/>
  <c r="CQ38" i="5"/>
  <c r="CQ42" i="5"/>
  <c r="CQ46" i="5"/>
  <c r="CQ50" i="5"/>
  <c r="CQ54" i="5"/>
  <c r="CQ58" i="5"/>
  <c r="CQ62" i="5"/>
  <c r="CQ66" i="5"/>
  <c r="CQ70" i="5"/>
  <c r="CQ74" i="5"/>
  <c r="CQ78" i="5"/>
  <c r="CQ82" i="5"/>
  <c r="CQ86" i="5"/>
  <c r="CQ90" i="5"/>
  <c r="CQ94" i="5"/>
  <c r="CQ98" i="5"/>
  <c r="CQ102" i="5"/>
  <c r="CQ5" i="5"/>
  <c r="CQ9" i="5"/>
  <c r="CQ13" i="5"/>
  <c r="CQ17" i="5"/>
  <c r="CQ21" i="5"/>
  <c r="CQ25" i="5"/>
  <c r="CQ29" i="5"/>
  <c r="CQ33" i="5"/>
  <c r="CQ37" i="5"/>
  <c r="CQ41" i="5"/>
  <c r="CQ45" i="5"/>
  <c r="CQ49" i="5"/>
  <c r="CQ53" i="5"/>
  <c r="CQ57" i="5"/>
  <c r="CQ61" i="5"/>
  <c r="CQ65" i="5"/>
  <c r="CQ69" i="5"/>
  <c r="CQ73" i="5"/>
  <c r="CQ77" i="5"/>
  <c r="CQ81" i="5"/>
  <c r="CQ85" i="5"/>
  <c r="CQ89" i="5"/>
  <c r="CQ93" i="5"/>
  <c r="CQ97" i="5"/>
  <c r="CQ80" i="5"/>
  <c r="CQ96" i="5"/>
  <c r="CQ76" i="5"/>
  <c r="CQ92" i="5"/>
  <c r="CQ72" i="5"/>
  <c r="CQ88" i="5"/>
  <c r="CQ84" i="5"/>
  <c r="CQ100" i="5"/>
  <c r="CA4" i="6"/>
  <c r="CA6" i="6"/>
  <c r="CA8" i="6"/>
  <c r="CA10" i="6"/>
  <c r="CA12" i="6"/>
  <c r="CA14" i="6"/>
  <c r="CA16" i="6"/>
  <c r="CA18" i="6"/>
  <c r="CA20" i="6"/>
  <c r="CA64" i="6"/>
  <c r="CA66" i="6"/>
  <c r="CA68" i="6"/>
  <c r="CA70" i="6"/>
  <c r="CA72" i="6"/>
  <c r="CA74" i="6"/>
  <c r="CA76" i="6"/>
  <c r="CA78" i="6"/>
  <c r="CA80" i="6"/>
  <c r="CA82" i="6"/>
  <c r="CA84" i="6"/>
  <c r="CA86" i="6"/>
  <c r="CA88" i="6"/>
  <c r="CA90" i="6"/>
  <c r="CA92" i="6"/>
  <c r="CA94" i="6"/>
  <c r="CA96" i="6"/>
  <c r="CA100" i="6"/>
  <c r="CA102" i="6"/>
  <c r="CA104" i="6"/>
  <c r="CA5" i="6"/>
  <c r="CA7" i="6"/>
  <c r="CA9" i="6"/>
  <c r="CA11" i="6"/>
  <c r="CA13" i="6"/>
  <c r="CA15" i="6"/>
  <c r="CA17" i="6"/>
  <c r="CA19" i="6"/>
  <c r="CA65" i="6"/>
  <c r="CA67" i="6"/>
  <c r="CA69" i="6"/>
  <c r="CA71" i="6"/>
  <c r="CA73" i="6"/>
  <c r="CA75" i="6"/>
  <c r="CA77" i="6"/>
  <c r="CA79" i="6"/>
  <c r="CA81" i="6"/>
  <c r="CA83" i="6"/>
  <c r="CA85" i="6"/>
  <c r="CA87" i="6"/>
  <c r="CA89" i="6"/>
  <c r="CA91" i="6"/>
  <c r="CA93" i="6"/>
  <c r="CA95" i="6"/>
  <c r="CA97" i="6"/>
  <c r="CA99" i="6"/>
  <c r="CA101" i="6"/>
  <c r="CA103" i="6"/>
  <c r="CA22" i="6"/>
  <c r="CA24" i="6"/>
  <c r="CA26" i="6"/>
  <c r="CA28" i="6"/>
  <c r="CA30" i="6"/>
  <c r="CA32" i="6"/>
  <c r="CA34" i="6"/>
  <c r="CA36" i="6"/>
  <c r="CA38" i="6"/>
  <c r="CA40" i="6"/>
  <c r="CA42" i="6"/>
  <c r="CA44" i="6"/>
  <c r="CA46" i="6"/>
  <c r="CA48" i="6"/>
  <c r="CA50" i="6"/>
  <c r="CA52" i="6"/>
  <c r="CA54" i="6"/>
  <c r="CA56" i="6"/>
  <c r="CA58" i="6"/>
  <c r="CA60" i="6"/>
  <c r="CA62" i="6"/>
  <c r="CA21" i="6"/>
  <c r="F20" i="14"/>
  <c r="CA23" i="6"/>
  <c r="CA25" i="6"/>
  <c r="CA27" i="6"/>
  <c r="CA29" i="6"/>
  <c r="CA31" i="6"/>
  <c r="CA33" i="6"/>
  <c r="CA35" i="6"/>
  <c r="CA37" i="6"/>
  <c r="CA39" i="6"/>
  <c r="CA41" i="6"/>
  <c r="CA43" i="6"/>
  <c r="CA45" i="6"/>
  <c r="CA47" i="6"/>
  <c r="CA49" i="6"/>
  <c r="CA51" i="6"/>
  <c r="CA53" i="6"/>
  <c r="CA55" i="6"/>
  <c r="CA57" i="6"/>
  <c r="CA59" i="6"/>
  <c r="CA61" i="6"/>
  <c r="CA63" i="6"/>
  <c r="I19" i="14"/>
  <c r="AB19" i="14" s="1"/>
  <c r="CI4" i="5"/>
  <c r="CI8" i="5"/>
  <c r="CI12" i="5"/>
  <c r="CI16" i="5"/>
  <c r="CI20" i="5"/>
  <c r="CI24" i="5"/>
  <c r="CI28" i="5"/>
  <c r="CI32" i="5"/>
  <c r="CI36" i="5"/>
  <c r="CI40" i="5"/>
  <c r="CI44" i="5"/>
  <c r="CI48" i="5"/>
  <c r="CI52" i="5"/>
  <c r="CI56" i="5"/>
  <c r="CI60" i="5"/>
  <c r="CI64" i="5"/>
  <c r="CI68" i="5"/>
  <c r="CI3" i="5"/>
  <c r="CI7" i="5"/>
  <c r="CI11" i="5"/>
  <c r="CI15" i="5"/>
  <c r="CI19" i="5"/>
  <c r="CI23" i="5"/>
  <c r="CI27" i="5"/>
  <c r="CI31" i="5"/>
  <c r="CI35" i="5"/>
  <c r="CI39" i="5"/>
  <c r="CI43" i="5"/>
  <c r="CI47" i="5"/>
  <c r="CI51" i="5"/>
  <c r="CI55" i="5"/>
  <c r="CI59" i="5"/>
  <c r="CI63" i="5"/>
  <c r="CI67" i="5"/>
  <c r="CI71" i="5"/>
  <c r="CI75" i="5"/>
  <c r="CI79" i="5"/>
  <c r="CI83" i="5"/>
  <c r="CI87" i="5"/>
  <c r="CI91" i="5"/>
  <c r="CI95" i="5"/>
  <c r="CI99" i="5"/>
  <c r="CI103" i="5"/>
  <c r="G28" i="14"/>
  <c r="CI97" i="5"/>
  <c r="CI101" i="5"/>
  <c r="CI6" i="5"/>
  <c r="CI10" i="5"/>
  <c r="CI14" i="5"/>
  <c r="CI18" i="5"/>
  <c r="CI22" i="5"/>
  <c r="CI26" i="5"/>
  <c r="CI30" i="5"/>
  <c r="CI34" i="5"/>
  <c r="CI38" i="5"/>
  <c r="CI42" i="5"/>
  <c r="CI46" i="5"/>
  <c r="CI50" i="5"/>
  <c r="CI54" i="5"/>
  <c r="CI58" i="5"/>
  <c r="CI62" i="5"/>
  <c r="CI66" i="5"/>
  <c r="CI70" i="5"/>
  <c r="CI74" i="5"/>
  <c r="CI78" i="5"/>
  <c r="CI82" i="5"/>
  <c r="CI86" i="5"/>
  <c r="CI90" i="5"/>
  <c r="CI94" i="5"/>
  <c r="CI98" i="5"/>
  <c r="CI102" i="5"/>
  <c r="CI5" i="5"/>
  <c r="CI9" i="5"/>
  <c r="CI13" i="5"/>
  <c r="CI17" i="5"/>
  <c r="CI21" i="5"/>
  <c r="CI25" i="5"/>
  <c r="CI29" i="5"/>
  <c r="CI33" i="5"/>
  <c r="CI37" i="5"/>
  <c r="CI41" i="5"/>
  <c r="CI45" i="5"/>
  <c r="CI49" i="5"/>
  <c r="CI53" i="5"/>
  <c r="CI57" i="5"/>
  <c r="CI61" i="5"/>
  <c r="CI65" i="5"/>
  <c r="CI69" i="5"/>
  <c r="CI73" i="5"/>
  <c r="CI77" i="5"/>
  <c r="CI81" i="5"/>
  <c r="CI85" i="5"/>
  <c r="CI89" i="5"/>
  <c r="CI93" i="5"/>
  <c r="CI72" i="5"/>
  <c r="CI88" i="5"/>
  <c r="CI80" i="5"/>
  <c r="CI96" i="5"/>
  <c r="CI84" i="5"/>
  <c r="CI100" i="5"/>
  <c r="CI76" i="5"/>
  <c r="CI92" i="5"/>
  <c r="CK5" i="6"/>
  <c r="CK7" i="6"/>
  <c r="CK9" i="6"/>
  <c r="CK11" i="6"/>
  <c r="CK13" i="6"/>
  <c r="CK15" i="6"/>
  <c r="CK17" i="6"/>
  <c r="CK19" i="6"/>
  <c r="CK21" i="6"/>
  <c r="CK65" i="6"/>
  <c r="CK67" i="6"/>
  <c r="CK69" i="6"/>
  <c r="CK71" i="6"/>
  <c r="CK73" i="6"/>
  <c r="CK75" i="6"/>
  <c r="CK77" i="6"/>
  <c r="CK79" i="6"/>
  <c r="CK81" i="6"/>
  <c r="CK83" i="6"/>
  <c r="CK85" i="6"/>
  <c r="CK87" i="6"/>
  <c r="CK89" i="6"/>
  <c r="CK91" i="6"/>
  <c r="CK93" i="6"/>
  <c r="CK95" i="6"/>
  <c r="CK97" i="6"/>
  <c r="CK99" i="6"/>
  <c r="CK101" i="6"/>
  <c r="CK103" i="6"/>
  <c r="CK4" i="6"/>
  <c r="CK6" i="6"/>
  <c r="CK8" i="6"/>
  <c r="CK10" i="6"/>
  <c r="CK12" i="6"/>
  <c r="CK14" i="6"/>
  <c r="CK16" i="6"/>
  <c r="CK18" i="6"/>
  <c r="CK20" i="6"/>
  <c r="CK64" i="6"/>
  <c r="CK66" i="6"/>
  <c r="CK68" i="6"/>
  <c r="CK70" i="6"/>
  <c r="CK72" i="6"/>
  <c r="CK74" i="6"/>
  <c r="CK76" i="6"/>
  <c r="CK78" i="6"/>
  <c r="CK80" i="6"/>
  <c r="CK82" i="6"/>
  <c r="CK84" i="6"/>
  <c r="CK86" i="6"/>
  <c r="CK88" i="6"/>
  <c r="CK90" i="6"/>
  <c r="CK92" i="6"/>
  <c r="CK94" i="6"/>
  <c r="CK96" i="6"/>
  <c r="CK98" i="6"/>
  <c r="CK100" i="6"/>
  <c r="CK102" i="6"/>
  <c r="CK104" i="6"/>
  <c r="CK23" i="6"/>
  <c r="CK25" i="6"/>
  <c r="CK27" i="6"/>
  <c r="CK29" i="6"/>
  <c r="CK31" i="6"/>
  <c r="CK33" i="6"/>
  <c r="CK35" i="6"/>
  <c r="CK37" i="6"/>
  <c r="CK39" i="6"/>
  <c r="CK41" i="6"/>
  <c r="CK43" i="6"/>
  <c r="CK45" i="6"/>
  <c r="CK47" i="6"/>
  <c r="CK49" i="6"/>
  <c r="CK51" i="6"/>
  <c r="CK53" i="6"/>
  <c r="CK55" i="6"/>
  <c r="CK57" i="6"/>
  <c r="CK59" i="6"/>
  <c r="CK61" i="6"/>
  <c r="CK63" i="6"/>
  <c r="CK22" i="6"/>
  <c r="CK24" i="6"/>
  <c r="CK26" i="6"/>
  <c r="CK28" i="6"/>
  <c r="CK30" i="6"/>
  <c r="CK32" i="6"/>
  <c r="CK34" i="6"/>
  <c r="CK36" i="6"/>
  <c r="CK38" i="6"/>
  <c r="CK40" i="6"/>
  <c r="CK42" i="6"/>
  <c r="CK44" i="6"/>
  <c r="CK46" i="6"/>
  <c r="CK48" i="6"/>
  <c r="CK50" i="6"/>
  <c r="CK52" i="6"/>
  <c r="CK54" i="6"/>
  <c r="CK56" i="6"/>
  <c r="CK58" i="6"/>
  <c r="CK60" i="6"/>
  <c r="CK62" i="6"/>
  <c r="F30" i="14"/>
  <c r="CK4" i="8"/>
  <c r="CK7" i="8"/>
  <c r="CK5" i="8"/>
  <c r="CK6" i="8"/>
  <c r="CK10" i="8"/>
  <c r="CK12" i="8"/>
  <c r="CK14" i="8"/>
  <c r="CK16" i="8"/>
  <c r="CK18" i="8"/>
  <c r="CK20" i="8"/>
  <c r="CK22" i="8"/>
  <c r="CK24" i="8"/>
  <c r="CK26" i="8"/>
  <c r="CK28" i="8"/>
  <c r="CK30" i="8"/>
  <c r="CK32" i="8"/>
  <c r="CK34" i="8"/>
  <c r="CK36" i="8"/>
  <c r="CK38" i="8"/>
  <c r="CK40" i="8"/>
  <c r="CK42" i="8"/>
  <c r="CK44" i="8"/>
  <c r="CK46" i="8"/>
  <c r="CK48" i="8"/>
  <c r="CK50" i="8"/>
  <c r="CK52" i="8"/>
  <c r="CK54" i="8"/>
  <c r="CK56" i="8"/>
  <c r="CK58" i="8"/>
  <c r="CK60" i="8"/>
  <c r="CK62" i="8"/>
  <c r="CK64" i="8"/>
  <c r="CK66" i="8"/>
  <c r="CK68" i="8"/>
  <c r="CK70" i="8"/>
  <c r="CK72" i="8"/>
  <c r="CK74" i="8"/>
  <c r="CK76" i="8"/>
  <c r="CK78" i="8"/>
  <c r="CK80" i="8"/>
  <c r="CK82" i="8"/>
  <c r="CK84" i="8"/>
  <c r="CK86" i="8"/>
  <c r="CK88" i="8"/>
  <c r="CK90" i="8"/>
  <c r="CK3" i="8"/>
  <c r="CK8" i="8"/>
  <c r="CK9" i="8"/>
  <c r="CK11" i="8"/>
  <c r="CK13" i="8"/>
  <c r="CK15" i="8"/>
  <c r="CK17" i="8"/>
  <c r="CK19" i="8"/>
  <c r="CK21" i="8"/>
  <c r="CK23" i="8"/>
  <c r="CK25" i="8"/>
  <c r="CK27" i="8"/>
  <c r="CK29" i="8"/>
  <c r="CK31" i="8"/>
  <c r="CK33" i="8"/>
  <c r="CK35" i="8"/>
  <c r="CK37" i="8"/>
  <c r="CK39" i="8"/>
  <c r="CK41" i="8"/>
  <c r="CK43" i="8"/>
  <c r="CK45" i="8"/>
  <c r="CK47" i="8"/>
  <c r="CK49" i="8"/>
  <c r="CK51" i="8"/>
  <c r="CK53" i="8"/>
  <c r="CK55" i="8"/>
  <c r="CK57" i="8"/>
  <c r="CK59" i="8"/>
  <c r="CK61" i="8"/>
  <c r="CK63" i="8"/>
  <c r="CK65" i="8"/>
  <c r="CK67" i="8"/>
  <c r="CK69" i="8"/>
  <c r="CK71" i="8"/>
  <c r="CK73" i="8"/>
  <c r="CK75" i="8"/>
  <c r="CK77" i="8"/>
  <c r="CK79" i="8"/>
  <c r="CK81" i="8"/>
  <c r="CK83" i="8"/>
  <c r="CK85" i="8"/>
  <c r="CK87" i="8"/>
  <c r="CK89" i="8"/>
  <c r="CK91" i="8"/>
  <c r="CK94" i="8"/>
  <c r="CK96" i="8"/>
  <c r="CK98" i="8"/>
  <c r="CK100" i="8"/>
  <c r="CK102" i="8"/>
  <c r="CK92" i="8"/>
  <c r="CK93" i="8"/>
  <c r="CK95" i="8"/>
  <c r="CK97" i="8"/>
  <c r="CK99" i="8"/>
  <c r="CK101" i="8"/>
  <c r="CK103" i="8"/>
  <c r="F100" i="1"/>
  <c r="I23" i="14"/>
  <c r="AB23" i="14" s="1"/>
  <c r="CJ5" i="5"/>
  <c r="CJ9" i="5"/>
  <c r="CJ13" i="5"/>
  <c r="CJ17" i="5"/>
  <c r="CJ21" i="5"/>
  <c r="CJ25" i="5"/>
  <c r="CJ29" i="5"/>
  <c r="CJ33" i="5"/>
  <c r="CJ37" i="5"/>
  <c r="CJ41" i="5"/>
  <c r="CJ45" i="5"/>
  <c r="CJ49" i="5"/>
  <c r="CJ53" i="5"/>
  <c r="CJ57" i="5"/>
  <c r="CJ61" i="5"/>
  <c r="CJ65" i="5"/>
  <c r="CJ4" i="5"/>
  <c r="CJ8" i="5"/>
  <c r="CJ12" i="5"/>
  <c r="CJ16" i="5"/>
  <c r="CJ20" i="5"/>
  <c r="CJ24" i="5"/>
  <c r="CJ28" i="5"/>
  <c r="CJ32" i="5"/>
  <c r="CJ36" i="5"/>
  <c r="CJ40" i="5"/>
  <c r="CJ44" i="5"/>
  <c r="CJ48" i="5"/>
  <c r="CJ52" i="5"/>
  <c r="CJ56" i="5"/>
  <c r="CJ60" i="5"/>
  <c r="CJ64" i="5"/>
  <c r="CJ68" i="5"/>
  <c r="CJ72" i="5"/>
  <c r="CJ76" i="5"/>
  <c r="CJ80" i="5"/>
  <c r="CJ84" i="5"/>
  <c r="CJ88" i="5"/>
  <c r="CJ92" i="5"/>
  <c r="CJ96" i="5"/>
  <c r="CJ100" i="5"/>
  <c r="CJ98" i="5"/>
  <c r="CJ102" i="5"/>
  <c r="CJ3" i="5"/>
  <c r="CJ7" i="5"/>
  <c r="CJ11" i="5"/>
  <c r="CJ15" i="5"/>
  <c r="CJ19" i="5"/>
  <c r="CJ23" i="5"/>
  <c r="CJ27" i="5"/>
  <c r="CJ31" i="5"/>
  <c r="CJ35" i="5"/>
  <c r="CJ39" i="5"/>
  <c r="CJ43" i="5"/>
  <c r="CJ47" i="5"/>
  <c r="CJ51" i="5"/>
  <c r="CJ55" i="5"/>
  <c r="CJ59" i="5"/>
  <c r="CJ63" i="5"/>
  <c r="CJ67" i="5"/>
  <c r="CJ71" i="5"/>
  <c r="CJ75" i="5"/>
  <c r="CJ79" i="5"/>
  <c r="CJ83" i="5"/>
  <c r="CJ87" i="5"/>
  <c r="CJ91" i="5"/>
  <c r="CJ95" i="5"/>
  <c r="CJ99" i="5"/>
  <c r="CJ103" i="5"/>
  <c r="CJ6" i="5"/>
  <c r="CJ10" i="5"/>
  <c r="CJ14" i="5"/>
  <c r="CJ18" i="5"/>
  <c r="CJ22" i="5"/>
  <c r="CJ26" i="5"/>
  <c r="CJ30" i="5"/>
  <c r="CJ34" i="5"/>
  <c r="CJ38" i="5"/>
  <c r="CJ42" i="5"/>
  <c r="CJ46" i="5"/>
  <c r="CJ50" i="5"/>
  <c r="CJ54" i="5"/>
  <c r="CJ58" i="5"/>
  <c r="CJ62" i="5"/>
  <c r="CJ66" i="5"/>
  <c r="CJ70" i="5"/>
  <c r="CJ74" i="5"/>
  <c r="CJ78" i="5"/>
  <c r="CJ82" i="5"/>
  <c r="CJ86" i="5"/>
  <c r="CJ90" i="5"/>
  <c r="CJ94" i="5"/>
  <c r="CJ73" i="5"/>
  <c r="CJ89" i="5"/>
  <c r="CJ101" i="5"/>
  <c r="CJ81" i="5"/>
  <c r="CJ97" i="5"/>
  <c r="CJ69" i="5"/>
  <c r="CJ85" i="5"/>
  <c r="CJ77" i="5"/>
  <c r="G29" i="14"/>
  <c r="CJ65" i="6"/>
  <c r="CJ67" i="6"/>
  <c r="CJ69" i="6"/>
  <c r="CJ71" i="6"/>
  <c r="CJ73" i="6"/>
  <c r="CJ75" i="6"/>
  <c r="CJ77" i="6"/>
  <c r="CJ79" i="6"/>
  <c r="CJ81" i="6"/>
  <c r="CJ83" i="6"/>
  <c r="CJ85" i="6"/>
  <c r="CJ87" i="6"/>
  <c r="CJ89" i="6"/>
  <c r="CJ91" i="6"/>
  <c r="CJ93" i="6"/>
  <c r="CJ97" i="6"/>
  <c r="CJ99" i="6"/>
  <c r="CJ101" i="6"/>
  <c r="CJ103" i="6"/>
  <c r="CJ4" i="6"/>
  <c r="CJ6" i="6"/>
  <c r="CJ8" i="6"/>
  <c r="CJ10" i="6"/>
  <c r="CJ12" i="6"/>
  <c r="CJ14" i="6"/>
  <c r="CJ16" i="6"/>
  <c r="CJ18" i="6"/>
  <c r="CJ64" i="6"/>
  <c r="CJ66" i="6"/>
  <c r="CJ68" i="6"/>
  <c r="CJ70" i="6"/>
  <c r="CJ72" i="6"/>
  <c r="CJ74" i="6"/>
  <c r="CJ76" i="6"/>
  <c r="CJ78" i="6"/>
  <c r="CJ80" i="6"/>
  <c r="CJ82" i="6"/>
  <c r="CJ84" i="6"/>
  <c r="CJ86" i="6"/>
  <c r="CJ88" i="6"/>
  <c r="CJ90" i="6"/>
  <c r="CJ92" i="6"/>
  <c r="CJ94" i="6"/>
  <c r="CJ96" i="6"/>
  <c r="CJ98" i="6"/>
  <c r="CJ100" i="6"/>
  <c r="CJ102" i="6"/>
  <c r="CJ104" i="6"/>
  <c r="CJ5" i="6"/>
  <c r="CJ7" i="6"/>
  <c r="CJ9" i="6"/>
  <c r="CJ11" i="6"/>
  <c r="CJ13" i="6"/>
  <c r="CJ15" i="6"/>
  <c r="CJ17" i="6"/>
  <c r="CJ21" i="6"/>
  <c r="CJ20" i="6"/>
  <c r="CJ22" i="6"/>
  <c r="CJ24" i="6"/>
  <c r="CJ26" i="6"/>
  <c r="CJ28" i="6"/>
  <c r="CJ30" i="6"/>
  <c r="CJ32" i="6"/>
  <c r="CJ34" i="6"/>
  <c r="CJ36" i="6"/>
  <c r="CJ38" i="6"/>
  <c r="CJ40" i="6"/>
  <c r="CJ42" i="6"/>
  <c r="CJ44" i="6"/>
  <c r="CJ46" i="6"/>
  <c r="CJ48" i="6"/>
  <c r="CJ50" i="6"/>
  <c r="CJ52" i="6"/>
  <c r="CJ54" i="6"/>
  <c r="CJ56" i="6"/>
  <c r="CJ58" i="6"/>
  <c r="CJ60" i="6"/>
  <c r="CJ62" i="6"/>
  <c r="F29" i="14"/>
  <c r="CJ19" i="6"/>
  <c r="CJ23" i="6"/>
  <c r="CJ25" i="6"/>
  <c r="CJ27" i="6"/>
  <c r="CJ29" i="6"/>
  <c r="CJ31" i="6"/>
  <c r="CJ33" i="6"/>
  <c r="CJ35" i="6"/>
  <c r="CJ37" i="6"/>
  <c r="CJ39" i="6"/>
  <c r="CJ41" i="6"/>
  <c r="CJ43" i="6"/>
  <c r="CJ45" i="6"/>
  <c r="CJ47" i="6"/>
  <c r="CJ49" i="6"/>
  <c r="CJ51" i="6"/>
  <c r="CJ53" i="6"/>
  <c r="CJ55" i="6"/>
  <c r="CJ57" i="6"/>
  <c r="CJ59" i="6"/>
  <c r="CJ61" i="6"/>
  <c r="CJ63" i="6"/>
  <c r="CA3" i="8"/>
  <c r="CA5" i="8"/>
  <c r="CA6" i="8"/>
  <c r="CA9" i="8"/>
  <c r="CA11" i="8"/>
  <c r="CA13" i="8"/>
  <c r="CA15" i="8"/>
  <c r="CA17" i="8"/>
  <c r="CA19" i="8"/>
  <c r="CA21" i="8"/>
  <c r="CA23" i="8"/>
  <c r="CA25" i="8"/>
  <c r="CA27" i="8"/>
  <c r="CA29" i="8"/>
  <c r="CA31" i="8"/>
  <c r="CA33" i="8"/>
  <c r="CA35" i="8"/>
  <c r="CA37" i="8"/>
  <c r="CA39" i="8"/>
  <c r="CA41" i="8"/>
  <c r="CA43" i="8"/>
  <c r="CA45" i="8"/>
  <c r="CA47" i="8"/>
  <c r="CA49" i="8"/>
  <c r="CA51" i="8"/>
  <c r="CA53" i="8"/>
  <c r="CA55" i="8"/>
  <c r="CA57" i="8"/>
  <c r="CA59" i="8"/>
  <c r="CA61" i="8"/>
  <c r="CA63" i="8"/>
  <c r="CA65" i="8"/>
  <c r="CA67" i="8"/>
  <c r="CA69" i="8"/>
  <c r="CA71" i="8"/>
  <c r="CA73" i="8"/>
  <c r="CA75" i="8"/>
  <c r="CA77" i="8"/>
  <c r="CA79" i="8"/>
  <c r="CA81" i="8"/>
  <c r="CA83" i="8"/>
  <c r="CA85" i="8"/>
  <c r="CA87" i="8"/>
  <c r="CA89" i="8"/>
  <c r="CA91" i="8"/>
  <c r="CA8" i="8"/>
  <c r="CA4" i="8"/>
  <c r="CA7" i="8"/>
  <c r="CA10" i="8"/>
  <c r="CA12" i="8"/>
  <c r="CA14" i="8"/>
  <c r="CA16" i="8"/>
  <c r="CA18" i="8"/>
  <c r="CA20" i="8"/>
  <c r="CA22" i="8"/>
  <c r="CA24" i="8"/>
  <c r="CA26" i="8"/>
  <c r="CA28" i="8"/>
  <c r="CA30" i="8"/>
  <c r="CA32" i="8"/>
  <c r="CA34" i="8"/>
  <c r="CA36" i="8"/>
  <c r="CA38" i="8"/>
  <c r="CA40" i="8"/>
  <c r="CA42" i="8"/>
  <c r="CA44" i="8"/>
  <c r="CA46" i="8"/>
  <c r="CA48" i="8"/>
  <c r="CA50" i="8"/>
  <c r="CA52" i="8"/>
  <c r="CA54" i="8"/>
  <c r="CA56" i="8"/>
  <c r="CA58" i="8"/>
  <c r="CA60" i="8"/>
  <c r="CA62" i="8"/>
  <c r="CA64" i="8"/>
  <c r="CA66" i="8"/>
  <c r="CA68" i="8"/>
  <c r="CA70" i="8"/>
  <c r="CA72" i="8"/>
  <c r="CA74" i="8"/>
  <c r="CA76" i="8"/>
  <c r="CA78" i="8"/>
  <c r="CA80" i="8"/>
  <c r="CA82" i="8"/>
  <c r="CA84" i="8"/>
  <c r="CA86" i="8"/>
  <c r="CA88" i="8"/>
  <c r="CA90" i="8"/>
  <c r="CA92" i="8"/>
  <c r="CA93" i="8"/>
  <c r="CA95" i="8"/>
  <c r="CA97" i="8"/>
  <c r="CA99" i="8"/>
  <c r="CA101" i="8"/>
  <c r="CA103" i="8"/>
  <c r="CA94" i="8"/>
  <c r="CA96" i="8"/>
  <c r="CA98" i="8"/>
  <c r="CA100" i="8"/>
  <c r="CA102" i="8"/>
  <c r="I20" i="14"/>
  <c r="AB20" i="14" s="1"/>
  <c r="BZ3" i="5"/>
  <c r="BZ7" i="5"/>
  <c r="BZ11" i="5"/>
  <c r="BZ15" i="5"/>
  <c r="BZ19" i="5"/>
  <c r="BZ23" i="5"/>
  <c r="BZ27" i="5"/>
  <c r="BZ31" i="5"/>
  <c r="BZ35" i="5"/>
  <c r="BZ39" i="5"/>
  <c r="BZ43" i="5"/>
  <c r="BZ47" i="5"/>
  <c r="BZ51" i="5"/>
  <c r="BZ55" i="5"/>
  <c r="BZ59" i="5"/>
  <c r="BZ63" i="5"/>
  <c r="BZ67" i="5"/>
  <c r="BZ6" i="5"/>
  <c r="BZ10" i="5"/>
  <c r="BZ14" i="5"/>
  <c r="BZ18" i="5"/>
  <c r="BZ22" i="5"/>
  <c r="BZ26" i="5"/>
  <c r="BZ30" i="5"/>
  <c r="BZ34" i="5"/>
  <c r="BZ38" i="5"/>
  <c r="BZ42" i="5"/>
  <c r="BZ46" i="5"/>
  <c r="BZ50" i="5"/>
  <c r="BZ54" i="5"/>
  <c r="BZ58" i="5"/>
  <c r="BZ62" i="5"/>
  <c r="BZ66" i="5"/>
  <c r="BZ70" i="5"/>
  <c r="BZ74" i="5"/>
  <c r="BZ78" i="5"/>
  <c r="BZ82" i="5"/>
  <c r="BZ86" i="5"/>
  <c r="BZ90" i="5"/>
  <c r="BZ94" i="5"/>
  <c r="BZ98" i="5"/>
  <c r="BZ102" i="5"/>
  <c r="G19" i="14"/>
  <c r="BZ5" i="5"/>
  <c r="BZ9" i="5"/>
  <c r="BZ13" i="5"/>
  <c r="BZ17" i="5"/>
  <c r="BZ21" i="5"/>
  <c r="BZ25" i="5"/>
  <c r="BZ29" i="5"/>
  <c r="BZ33" i="5"/>
  <c r="BZ37" i="5"/>
  <c r="BZ41" i="5"/>
  <c r="BZ45" i="5"/>
  <c r="BZ49" i="5"/>
  <c r="BZ53" i="5"/>
  <c r="BZ57" i="5"/>
  <c r="BZ61" i="5"/>
  <c r="BZ65" i="5"/>
  <c r="BZ69" i="5"/>
  <c r="BZ73" i="5"/>
  <c r="BZ77" i="5"/>
  <c r="BZ81" i="5"/>
  <c r="BZ85" i="5"/>
  <c r="BZ89" i="5"/>
  <c r="BZ93" i="5"/>
  <c r="BZ97" i="5"/>
  <c r="BZ101" i="5"/>
  <c r="BZ4" i="5"/>
  <c r="BZ8" i="5"/>
  <c r="BZ12" i="5"/>
  <c r="BZ16" i="5"/>
  <c r="BZ20" i="5"/>
  <c r="BZ24" i="5"/>
  <c r="BZ28" i="5"/>
  <c r="BZ32" i="5"/>
  <c r="BZ36" i="5"/>
  <c r="BZ40" i="5"/>
  <c r="BZ44" i="5"/>
  <c r="BZ48" i="5"/>
  <c r="BZ52" i="5"/>
  <c r="BZ56" i="5"/>
  <c r="BZ60" i="5"/>
  <c r="BZ64" i="5"/>
  <c r="BZ68" i="5"/>
  <c r="BZ72" i="5"/>
  <c r="BZ76" i="5"/>
  <c r="BZ80" i="5"/>
  <c r="BZ84" i="5"/>
  <c r="BZ88" i="5"/>
  <c r="BZ92" i="5"/>
  <c r="BZ96" i="5"/>
  <c r="BZ100" i="5"/>
  <c r="BZ79" i="5"/>
  <c r="BZ95" i="5"/>
  <c r="BZ75" i="5"/>
  <c r="BZ91" i="5"/>
  <c r="BZ71" i="5"/>
  <c r="BZ87" i="5"/>
  <c r="BZ103" i="5"/>
  <c r="BZ83" i="5"/>
  <c r="BZ99" i="5"/>
  <c r="CN3" i="7"/>
  <c r="CN5" i="7"/>
  <c r="CN7" i="7"/>
  <c r="CN9" i="7"/>
  <c r="CN11" i="7"/>
  <c r="CN13" i="7"/>
  <c r="CN15" i="7"/>
  <c r="CN17" i="7"/>
  <c r="CN19" i="7"/>
  <c r="CN21" i="7"/>
  <c r="CN23" i="7"/>
  <c r="CN25" i="7"/>
  <c r="CN27" i="7"/>
  <c r="CN29" i="7"/>
  <c r="CN31" i="7"/>
  <c r="CN33" i="7"/>
  <c r="CN35" i="7"/>
  <c r="CN37" i="7"/>
  <c r="CN39" i="7"/>
  <c r="CN41" i="7"/>
  <c r="CN43" i="7"/>
  <c r="CN45" i="7"/>
  <c r="CN47" i="7"/>
  <c r="CN49" i="7"/>
  <c r="CN51" i="7"/>
  <c r="CN53" i="7"/>
  <c r="CN55" i="7"/>
  <c r="CN57" i="7"/>
  <c r="CN59" i="7"/>
  <c r="CN61" i="7"/>
  <c r="CN63" i="7"/>
  <c r="CN65" i="7"/>
  <c r="CN67" i="7"/>
  <c r="CN69" i="7"/>
  <c r="CN71" i="7"/>
  <c r="CN73" i="7"/>
  <c r="CN75" i="7"/>
  <c r="CN77" i="7"/>
  <c r="CN79" i="7"/>
  <c r="CN81" i="7"/>
  <c r="CN83" i="7"/>
  <c r="CN85" i="7"/>
  <c r="CN87" i="7"/>
  <c r="CN89" i="7"/>
  <c r="CN91" i="7"/>
  <c r="CN93" i="7"/>
  <c r="CN95" i="7"/>
  <c r="CN97" i="7"/>
  <c r="CN99" i="7"/>
  <c r="CN101" i="7"/>
  <c r="CN103" i="7"/>
  <c r="CN4" i="7"/>
  <c r="CN6" i="7"/>
  <c r="CN8" i="7"/>
  <c r="CN10" i="7"/>
  <c r="CN12" i="7"/>
  <c r="CN14" i="7"/>
  <c r="CN16" i="7"/>
  <c r="CN18" i="7"/>
  <c r="CN20" i="7"/>
  <c r="CN22" i="7"/>
  <c r="CN24" i="7"/>
  <c r="CN26" i="7"/>
  <c r="CN28" i="7"/>
  <c r="CN30" i="7"/>
  <c r="CN32" i="7"/>
  <c r="CN34" i="7"/>
  <c r="CN36" i="7"/>
  <c r="CN38" i="7"/>
  <c r="CN40" i="7"/>
  <c r="CN42" i="7"/>
  <c r="CN44" i="7"/>
  <c r="CN46" i="7"/>
  <c r="CN48" i="7"/>
  <c r="CN50" i="7"/>
  <c r="CN52" i="7"/>
  <c r="CN54" i="7"/>
  <c r="CN56" i="7"/>
  <c r="CN58" i="7"/>
  <c r="CN60" i="7"/>
  <c r="CN62" i="7"/>
  <c r="CN64" i="7"/>
  <c r="CN66" i="7"/>
  <c r="CN68" i="7"/>
  <c r="CN70" i="7"/>
  <c r="CN72" i="7"/>
  <c r="CN74" i="7"/>
  <c r="CN76" i="7"/>
  <c r="CN78" i="7"/>
  <c r="CN80" i="7"/>
  <c r="CN82" i="7"/>
  <c r="CN84" i="7"/>
  <c r="CN86" i="7"/>
  <c r="CN88" i="7"/>
  <c r="CN90" i="7"/>
  <c r="CN92" i="7"/>
  <c r="CN94" i="7"/>
  <c r="CN96" i="7"/>
  <c r="CN98" i="7"/>
  <c r="CN100" i="7"/>
  <c r="CN102" i="7"/>
  <c r="CE4" i="6"/>
  <c r="CE6" i="6"/>
  <c r="CE8" i="6"/>
  <c r="CE10" i="6"/>
  <c r="CE12" i="6"/>
  <c r="CE14" i="6"/>
  <c r="CE16" i="6"/>
  <c r="CE18" i="6"/>
  <c r="CE20" i="6"/>
  <c r="CE64" i="6"/>
  <c r="CE66" i="6"/>
  <c r="CE68" i="6"/>
  <c r="CE70" i="6"/>
  <c r="CE72" i="6"/>
  <c r="CE74" i="6"/>
  <c r="CE76" i="6"/>
  <c r="CE78" i="6"/>
  <c r="CE80" i="6"/>
  <c r="CE82" i="6"/>
  <c r="CE84" i="6"/>
  <c r="CE86" i="6"/>
  <c r="CE88" i="6"/>
  <c r="CE90" i="6"/>
  <c r="CE92" i="6"/>
  <c r="CE94" i="6"/>
  <c r="CE96" i="6"/>
  <c r="CE98" i="6"/>
  <c r="CE100" i="6"/>
  <c r="CE102" i="6"/>
  <c r="CE104" i="6"/>
  <c r="CE5" i="6"/>
  <c r="CE7" i="6"/>
  <c r="CE9" i="6"/>
  <c r="CE11" i="6"/>
  <c r="CE13" i="6"/>
  <c r="CE15" i="6"/>
  <c r="CE17" i="6"/>
  <c r="CE19" i="6"/>
  <c r="CE65" i="6"/>
  <c r="CE67" i="6"/>
  <c r="CE69" i="6"/>
  <c r="CE71" i="6"/>
  <c r="CE73" i="6"/>
  <c r="CE75" i="6"/>
  <c r="CE77" i="6"/>
  <c r="CE79" i="6"/>
  <c r="CE81" i="6"/>
  <c r="CE83" i="6"/>
  <c r="CE85" i="6"/>
  <c r="CE87" i="6"/>
  <c r="CE89" i="6"/>
  <c r="CE91" i="6"/>
  <c r="CE93" i="6"/>
  <c r="CE97" i="6"/>
  <c r="CE99" i="6"/>
  <c r="CE101" i="6"/>
  <c r="CE103" i="6"/>
  <c r="CE21" i="6"/>
  <c r="CE22" i="6"/>
  <c r="CE24" i="6"/>
  <c r="CE26" i="6"/>
  <c r="CE28" i="6"/>
  <c r="CE30" i="6"/>
  <c r="CE32" i="6"/>
  <c r="CE34" i="6"/>
  <c r="CE36" i="6"/>
  <c r="CE38" i="6"/>
  <c r="CE40" i="6"/>
  <c r="CE42" i="6"/>
  <c r="CE44" i="6"/>
  <c r="CE46" i="6"/>
  <c r="CE48" i="6"/>
  <c r="CE50" i="6"/>
  <c r="CE52" i="6"/>
  <c r="CE54" i="6"/>
  <c r="CE56" i="6"/>
  <c r="CE58" i="6"/>
  <c r="CE60" i="6"/>
  <c r="CE62" i="6"/>
  <c r="F24" i="14"/>
  <c r="CE23" i="6"/>
  <c r="CE25" i="6"/>
  <c r="CE27" i="6"/>
  <c r="CE29" i="6"/>
  <c r="CE31" i="6"/>
  <c r="CE33" i="6"/>
  <c r="CE35" i="6"/>
  <c r="CE37" i="6"/>
  <c r="CE39" i="6"/>
  <c r="CE41" i="6"/>
  <c r="CE43" i="6"/>
  <c r="CE45" i="6"/>
  <c r="CE47" i="6"/>
  <c r="CE49" i="6"/>
  <c r="CE51" i="6"/>
  <c r="CE53" i="6"/>
  <c r="CE55" i="6"/>
  <c r="CE57" i="6"/>
  <c r="CE59" i="6"/>
  <c r="CE61" i="6"/>
  <c r="CE63" i="6"/>
  <c r="I34" i="14"/>
  <c r="AB34" i="14" s="1"/>
  <c r="I28" i="14"/>
  <c r="AB28" i="14" s="1"/>
  <c r="CS5" i="6"/>
  <c r="CS7" i="6"/>
  <c r="CS9" i="6"/>
  <c r="CS11" i="6"/>
  <c r="CS13" i="6"/>
  <c r="CS15" i="6"/>
  <c r="CS17" i="6"/>
  <c r="CS19" i="6"/>
  <c r="CS65" i="6"/>
  <c r="CS67" i="6"/>
  <c r="CS69" i="6"/>
  <c r="CS71" i="6"/>
  <c r="CS73" i="6"/>
  <c r="CS75" i="6"/>
  <c r="CS77" i="6"/>
  <c r="CS79" i="6"/>
  <c r="CS81" i="6"/>
  <c r="CS83" i="6"/>
  <c r="CS85" i="6"/>
  <c r="CS87" i="6"/>
  <c r="CS89" i="6"/>
  <c r="CS91" i="6"/>
  <c r="CS93" i="6"/>
  <c r="CS95" i="6"/>
  <c r="CS97" i="6"/>
  <c r="CS99" i="6"/>
  <c r="CS101" i="6"/>
  <c r="CS103" i="6"/>
  <c r="CS4" i="6"/>
  <c r="CS6" i="6"/>
  <c r="CS8" i="6"/>
  <c r="CS10" i="6"/>
  <c r="CS12" i="6"/>
  <c r="CS14" i="6"/>
  <c r="CS16" i="6"/>
  <c r="CS18" i="6"/>
  <c r="CS20" i="6"/>
  <c r="CS64" i="6"/>
  <c r="CS66" i="6"/>
  <c r="CS68" i="6"/>
  <c r="CS70" i="6"/>
  <c r="CS72" i="6"/>
  <c r="CS74" i="6"/>
  <c r="CS76" i="6"/>
  <c r="CS78" i="6"/>
  <c r="CS80" i="6"/>
  <c r="CS82" i="6"/>
  <c r="CS84" i="6"/>
  <c r="CS86" i="6"/>
  <c r="CS88" i="6"/>
  <c r="CS90" i="6"/>
  <c r="CS92" i="6"/>
  <c r="CS94" i="6"/>
  <c r="CS96" i="6"/>
  <c r="CS98" i="6"/>
  <c r="CS100" i="6"/>
  <c r="CS102" i="6"/>
  <c r="CS104" i="6"/>
  <c r="CS21" i="6"/>
  <c r="CS23" i="6"/>
  <c r="CS25" i="6"/>
  <c r="CS27" i="6"/>
  <c r="CS29" i="6"/>
  <c r="CS31" i="6"/>
  <c r="CS33" i="6"/>
  <c r="CS35" i="6"/>
  <c r="CS37" i="6"/>
  <c r="CS39" i="6"/>
  <c r="CS41" i="6"/>
  <c r="CS43" i="6"/>
  <c r="CS45" i="6"/>
  <c r="CS47" i="6"/>
  <c r="CS49" i="6"/>
  <c r="CS51" i="6"/>
  <c r="CS53" i="6"/>
  <c r="CS55" i="6"/>
  <c r="CS57" i="6"/>
  <c r="CS59" i="6"/>
  <c r="CS61" i="6"/>
  <c r="CS63" i="6"/>
  <c r="CS22" i="6"/>
  <c r="CS24" i="6"/>
  <c r="CS26" i="6"/>
  <c r="CS28" i="6"/>
  <c r="CS30" i="6"/>
  <c r="CS32" i="6"/>
  <c r="CS34" i="6"/>
  <c r="CS36" i="6"/>
  <c r="CS38" i="6"/>
  <c r="CS40" i="6"/>
  <c r="CS42" i="6"/>
  <c r="CS44" i="6"/>
  <c r="CS46" i="6"/>
  <c r="CS48" i="6"/>
  <c r="CS50" i="6"/>
  <c r="CS52" i="6"/>
  <c r="CS54" i="6"/>
  <c r="CS56" i="6"/>
  <c r="CS58" i="6"/>
  <c r="CS60" i="6"/>
  <c r="CS62" i="6"/>
  <c r="F38" i="14"/>
  <c r="CS3" i="7"/>
  <c r="CS5" i="7"/>
  <c r="CS7" i="7"/>
  <c r="CS9" i="7"/>
  <c r="CS11" i="7"/>
  <c r="CS13" i="7"/>
  <c r="CS15" i="7"/>
  <c r="CS17" i="7"/>
  <c r="CS19" i="7"/>
  <c r="CS21" i="7"/>
  <c r="CS23" i="7"/>
  <c r="CS25" i="7"/>
  <c r="CS27" i="7"/>
  <c r="CS29" i="7"/>
  <c r="CS31" i="7"/>
  <c r="CS33" i="7"/>
  <c r="CS35" i="7"/>
  <c r="CS37" i="7"/>
  <c r="CS39" i="7"/>
  <c r="CS41" i="7"/>
  <c r="CS43" i="7"/>
  <c r="CS45" i="7"/>
  <c r="CS47" i="7"/>
  <c r="CS49" i="7"/>
  <c r="CS51" i="7"/>
  <c r="CS53" i="7"/>
  <c r="CS55" i="7"/>
  <c r="CS57" i="7"/>
  <c r="CS59" i="7"/>
  <c r="CS61" i="7"/>
  <c r="CS63" i="7"/>
  <c r="CS65" i="7"/>
  <c r="CS67" i="7"/>
  <c r="CS69" i="7"/>
  <c r="CS71" i="7"/>
  <c r="CS73" i="7"/>
  <c r="CS75" i="7"/>
  <c r="CS77" i="7"/>
  <c r="CS79" i="7"/>
  <c r="CS81" i="7"/>
  <c r="CS83" i="7"/>
  <c r="CS85" i="7"/>
  <c r="CS87" i="7"/>
  <c r="CS89" i="7"/>
  <c r="CS91" i="7"/>
  <c r="CS93" i="7"/>
  <c r="CS95" i="7"/>
  <c r="CS97" i="7"/>
  <c r="CS99" i="7"/>
  <c r="CS101" i="7"/>
  <c r="CS103" i="7"/>
  <c r="CS4" i="7"/>
  <c r="CS6" i="7"/>
  <c r="CS8" i="7"/>
  <c r="CS10" i="7"/>
  <c r="CS12" i="7"/>
  <c r="CS14" i="7"/>
  <c r="CS16" i="7"/>
  <c r="CS18" i="7"/>
  <c r="CS20" i="7"/>
  <c r="CS22" i="7"/>
  <c r="CS24" i="7"/>
  <c r="CS26" i="7"/>
  <c r="CS28" i="7"/>
  <c r="CS30" i="7"/>
  <c r="CS32" i="7"/>
  <c r="CS34" i="7"/>
  <c r="CS36" i="7"/>
  <c r="CS38" i="7"/>
  <c r="CS40" i="7"/>
  <c r="CS42" i="7"/>
  <c r="CS44" i="7"/>
  <c r="CS46" i="7"/>
  <c r="CS48" i="7"/>
  <c r="CS50" i="7"/>
  <c r="CS52" i="7"/>
  <c r="CS54" i="7"/>
  <c r="CS56" i="7"/>
  <c r="CS58" i="7"/>
  <c r="CS60" i="7"/>
  <c r="CS62" i="7"/>
  <c r="CS64" i="7"/>
  <c r="CS66" i="7"/>
  <c r="CS68" i="7"/>
  <c r="CS70" i="7"/>
  <c r="CS72" i="7"/>
  <c r="CS74" i="7"/>
  <c r="CS76" i="7"/>
  <c r="CS78" i="7"/>
  <c r="CS80" i="7"/>
  <c r="CS82" i="7"/>
  <c r="CS84" i="7"/>
  <c r="CS86" i="7"/>
  <c r="CS88" i="7"/>
  <c r="CS90" i="7"/>
  <c r="CS92" i="7"/>
  <c r="CS94" i="7"/>
  <c r="CS96" i="7"/>
  <c r="CS98" i="7"/>
  <c r="CS100" i="7"/>
  <c r="CS102" i="7"/>
  <c r="I14" i="14"/>
  <c r="AB14" i="14" s="1"/>
  <c r="BU5" i="6"/>
  <c r="BU7" i="6"/>
  <c r="BU9" i="6"/>
  <c r="BU11" i="6"/>
  <c r="BU13" i="6"/>
  <c r="BU15" i="6"/>
  <c r="BU17" i="6"/>
  <c r="BU19" i="6"/>
  <c r="BU21" i="6"/>
  <c r="BU65" i="6"/>
  <c r="BU67" i="6"/>
  <c r="BU69" i="6"/>
  <c r="BU71" i="6"/>
  <c r="BU73" i="6"/>
  <c r="BU75" i="6"/>
  <c r="BU77" i="6"/>
  <c r="BU79" i="6"/>
  <c r="BU81" i="6"/>
  <c r="BU83" i="6"/>
  <c r="BU85" i="6"/>
  <c r="BU87" i="6"/>
  <c r="BU89" i="6"/>
  <c r="BU91" i="6"/>
  <c r="BU93" i="6"/>
  <c r="BU95" i="6"/>
  <c r="BU97" i="6"/>
  <c r="BU99" i="6"/>
  <c r="BU101" i="6"/>
  <c r="BU103" i="6"/>
  <c r="BU4" i="6"/>
  <c r="BU6" i="6"/>
  <c r="BU8" i="6"/>
  <c r="BU10" i="6"/>
  <c r="BU12" i="6"/>
  <c r="BU14" i="6"/>
  <c r="BU16" i="6"/>
  <c r="BU18" i="6"/>
  <c r="BU20" i="6"/>
  <c r="BU64" i="6"/>
  <c r="BU66" i="6"/>
  <c r="BU68" i="6"/>
  <c r="BU70" i="6"/>
  <c r="BU72" i="6"/>
  <c r="BU74" i="6"/>
  <c r="BU76" i="6"/>
  <c r="BU78" i="6"/>
  <c r="BU80" i="6"/>
  <c r="BU82" i="6"/>
  <c r="BU84" i="6"/>
  <c r="BU86" i="6"/>
  <c r="BU88" i="6"/>
  <c r="BU90" i="6"/>
  <c r="BU92" i="6"/>
  <c r="BU94" i="6"/>
  <c r="BU96" i="6"/>
  <c r="BU98" i="6"/>
  <c r="BU100" i="6"/>
  <c r="BU102" i="6"/>
  <c r="BU104" i="6"/>
  <c r="BU23" i="6"/>
  <c r="BU25" i="6"/>
  <c r="BU27" i="6"/>
  <c r="BU29" i="6"/>
  <c r="BU31" i="6"/>
  <c r="BU33" i="6"/>
  <c r="BU35" i="6"/>
  <c r="BU37" i="6"/>
  <c r="BU39" i="6"/>
  <c r="BU41" i="6"/>
  <c r="BU43" i="6"/>
  <c r="BU45" i="6"/>
  <c r="BU47" i="6"/>
  <c r="BU49" i="6"/>
  <c r="BU51" i="6"/>
  <c r="BU53" i="6"/>
  <c r="BU55" i="6"/>
  <c r="BU57" i="6"/>
  <c r="BU59" i="6"/>
  <c r="BU61" i="6"/>
  <c r="BU63" i="6"/>
  <c r="BU22" i="6"/>
  <c r="BU24" i="6"/>
  <c r="BU26" i="6"/>
  <c r="BU28" i="6"/>
  <c r="BU30" i="6"/>
  <c r="BU32" i="6"/>
  <c r="BU34" i="6"/>
  <c r="BU36" i="6"/>
  <c r="BU38" i="6"/>
  <c r="BU40" i="6"/>
  <c r="BU42" i="6"/>
  <c r="BU44" i="6"/>
  <c r="BU46" i="6"/>
  <c r="BU48" i="6"/>
  <c r="BU50" i="6"/>
  <c r="BU52" i="6"/>
  <c r="BU54" i="6"/>
  <c r="BU56" i="6"/>
  <c r="BU58" i="6"/>
  <c r="BU60" i="6"/>
  <c r="BU62" i="6"/>
  <c r="F14" i="14"/>
  <c r="I37" i="14"/>
  <c r="AB37" i="14" s="1"/>
  <c r="CR4" i="8"/>
  <c r="CR6" i="8"/>
  <c r="CR8" i="8"/>
  <c r="CR3" i="8"/>
  <c r="CR5" i="8"/>
  <c r="CR7" i="8"/>
  <c r="CR10" i="8"/>
  <c r="CR12" i="8"/>
  <c r="CR14" i="8"/>
  <c r="CR16" i="8"/>
  <c r="CR18" i="8"/>
  <c r="CR20" i="8"/>
  <c r="CR22" i="8"/>
  <c r="CR24" i="8"/>
  <c r="CR26" i="8"/>
  <c r="CR28" i="8"/>
  <c r="CR30" i="8"/>
  <c r="CR32" i="8"/>
  <c r="CR34" i="8"/>
  <c r="CR36" i="8"/>
  <c r="CR38" i="8"/>
  <c r="CR40" i="8"/>
  <c r="CR42" i="8"/>
  <c r="CR44" i="8"/>
  <c r="CR46" i="8"/>
  <c r="CR48" i="8"/>
  <c r="CR50" i="8"/>
  <c r="CR52" i="8"/>
  <c r="CR54" i="8"/>
  <c r="CR56" i="8"/>
  <c r="CR58" i="8"/>
  <c r="CR60" i="8"/>
  <c r="CR62" i="8"/>
  <c r="CR64" i="8"/>
  <c r="CR66" i="8"/>
  <c r="CR68" i="8"/>
  <c r="CR70" i="8"/>
  <c r="CR72" i="8"/>
  <c r="CR74" i="8"/>
  <c r="CR76" i="8"/>
  <c r="CR78" i="8"/>
  <c r="CR80" i="8"/>
  <c r="CR82" i="8"/>
  <c r="CR84" i="8"/>
  <c r="CR86" i="8"/>
  <c r="CR9" i="8"/>
  <c r="CR11" i="8"/>
  <c r="CR13" i="8"/>
  <c r="CR15" i="8"/>
  <c r="CR17" i="8"/>
  <c r="CR19" i="8"/>
  <c r="CR21" i="8"/>
  <c r="CR23" i="8"/>
  <c r="CR25" i="8"/>
  <c r="CR27" i="8"/>
  <c r="CR29" i="8"/>
  <c r="CR31" i="8"/>
  <c r="CR33" i="8"/>
  <c r="CR35" i="8"/>
  <c r="CR37" i="8"/>
  <c r="CR39" i="8"/>
  <c r="CR41" i="8"/>
  <c r="CR43" i="8"/>
  <c r="CR45" i="8"/>
  <c r="CR47" i="8"/>
  <c r="CR49" i="8"/>
  <c r="CR51" i="8"/>
  <c r="CR53" i="8"/>
  <c r="CR55" i="8"/>
  <c r="CR57" i="8"/>
  <c r="CR59" i="8"/>
  <c r="CR61" i="8"/>
  <c r="CR63" i="8"/>
  <c r="CR65" i="8"/>
  <c r="CR67" i="8"/>
  <c r="CR69" i="8"/>
  <c r="CR71" i="8"/>
  <c r="CR73" i="8"/>
  <c r="CR75" i="8"/>
  <c r="CR77" i="8"/>
  <c r="CR79" i="8"/>
  <c r="CR81" i="8"/>
  <c r="CR83" i="8"/>
  <c r="CR85" i="8"/>
  <c r="CR87" i="8"/>
  <c r="CR89" i="8"/>
  <c r="CR91" i="8"/>
  <c r="CR93" i="8"/>
  <c r="CR95" i="8"/>
  <c r="CR97" i="8"/>
  <c r="CR99" i="8"/>
  <c r="CR101" i="8"/>
  <c r="CR103" i="8"/>
  <c r="CR90" i="8"/>
  <c r="CR88" i="8"/>
  <c r="CR92" i="8"/>
  <c r="CR94" i="8"/>
  <c r="CR96" i="8"/>
  <c r="CR98" i="8"/>
  <c r="CR100" i="8"/>
  <c r="CR102" i="8"/>
  <c r="CL64" i="6"/>
  <c r="CL66" i="6"/>
  <c r="CL68" i="6"/>
  <c r="CL70" i="6"/>
  <c r="CL72" i="6"/>
  <c r="CL74" i="6"/>
  <c r="CL76" i="6"/>
  <c r="CL78" i="6"/>
  <c r="CL80" i="6"/>
  <c r="CL82" i="6"/>
  <c r="CL84" i="6"/>
  <c r="CL86" i="6"/>
  <c r="CL88" i="6"/>
  <c r="CL90" i="6"/>
  <c r="CL92" i="6"/>
  <c r="CL94" i="6"/>
  <c r="CL96" i="6"/>
  <c r="CL98" i="6"/>
  <c r="CL100" i="6"/>
  <c r="CL102" i="6"/>
  <c r="CL104" i="6"/>
  <c r="CL5" i="6"/>
  <c r="CL7" i="6"/>
  <c r="CL9" i="6"/>
  <c r="CL11" i="6"/>
  <c r="CL13" i="6"/>
  <c r="CL15" i="6"/>
  <c r="CL17" i="6"/>
  <c r="CL65" i="6"/>
  <c r="CL67" i="6"/>
  <c r="CL69" i="6"/>
  <c r="CL71" i="6"/>
  <c r="CL73" i="6"/>
  <c r="CL75" i="6"/>
  <c r="CL77" i="6"/>
  <c r="CL79" i="6"/>
  <c r="CL81" i="6"/>
  <c r="CL83" i="6"/>
  <c r="CL85" i="6"/>
  <c r="CL87" i="6"/>
  <c r="CL89" i="6"/>
  <c r="CL91" i="6"/>
  <c r="CL95" i="6"/>
  <c r="CL97" i="6"/>
  <c r="CL99" i="6"/>
  <c r="CL101" i="6"/>
  <c r="CL103" i="6"/>
  <c r="CL4" i="6"/>
  <c r="CL6" i="6"/>
  <c r="CL8" i="6"/>
  <c r="CL10" i="6"/>
  <c r="CL12" i="6"/>
  <c r="CL14" i="6"/>
  <c r="CL16" i="6"/>
  <c r="CL18" i="6"/>
  <c r="CL21" i="6"/>
  <c r="CL23" i="6"/>
  <c r="CL25" i="6"/>
  <c r="CL27" i="6"/>
  <c r="CL29" i="6"/>
  <c r="CL31" i="6"/>
  <c r="CL33" i="6"/>
  <c r="CL35" i="6"/>
  <c r="CL37" i="6"/>
  <c r="CL39" i="6"/>
  <c r="CL41" i="6"/>
  <c r="CL43" i="6"/>
  <c r="CL45" i="6"/>
  <c r="CL47" i="6"/>
  <c r="CL49" i="6"/>
  <c r="CL51" i="6"/>
  <c r="CL53" i="6"/>
  <c r="CL55" i="6"/>
  <c r="CL57" i="6"/>
  <c r="CL59" i="6"/>
  <c r="CL61" i="6"/>
  <c r="CL63" i="6"/>
  <c r="CL20" i="6"/>
  <c r="CL19" i="6"/>
  <c r="CL22" i="6"/>
  <c r="CL24" i="6"/>
  <c r="CL26" i="6"/>
  <c r="CL28" i="6"/>
  <c r="CL30" i="6"/>
  <c r="CL32" i="6"/>
  <c r="CL34" i="6"/>
  <c r="CL36" i="6"/>
  <c r="CL38" i="6"/>
  <c r="CL40" i="6"/>
  <c r="CL42" i="6"/>
  <c r="CL44" i="6"/>
  <c r="CL46" i="6"/>
  <c r="CL48" i="6"/>
  <c r="CL50" i="6"/>
  <c r="CL52" i="6"/>
  <c r="CL54" i="6"/>
  <c r="CL56" i="6"/>
  <c r="CL58" i="6"/>
  <c r="CL60" i="6"/>
  <c r="CL62" i="6"/>
  <c r="F31" i="14"/>
  <c r="CK6" i="5"/>
  <c r="CK10" i="5"/>
  <c r="CK14" i="5"/>
  <c r="CK18" i="5"/>
  <c r="CK22" i="5"/>
  <c r="CK26" i="5"/>
  <c r="CK30" i="5"/>
  <c r="CK34" i="5"/>
  <c r="CK38" i="5"/>
  <c r="CK42" i="5"/>
  <c r="CK46" i="5"/>
  <c r="CK50" i="5"/>
  <c r="CK54" i="5"/>
  <c r="CK58" i="5"/>
  <c r="CK62" i="5"/>
  <c r="CK66" i="5"/>
  <c r="CK5" i="5"/>
  <c r="CK9" i="5"/>
  <c r="CK13" i="5"/>
  <c r="CK17" i="5"/>
  <c r="CK21" i="5"/>
  <c r="CK25" i="5"/>
  <c r="CK29" i="5"/>
  <c r="CK33" i="5"/>
  <c r="CK37" i="5"/>
  <c r="CK41" i="5"/>
  <c r="CK45" i="5"/>
  <c r="CK49" i="5"/>
  <c r="CK53" i="5"/>
  <c r="CK57" i="5"/>
  <c r="CK61" i="5"/>
  <c r="CK65" i="5"/>
  <c r="CK69" i="5"/>
  <c r="CK73" i="5"/>
  <c r="CK77" i="5"/>
  <c r="CK81" i="5"/>
  <c r="CK85" i="5"/>
  <c r="CK89" i="5"/>
  <c r="CK93" i="5"/>
  <c r="CK97" i="5"/>
  <c r="CK101" i="5"/>
  <c r="CK103" i="5"/>
  <c r="CK4" i="5"/>
  <c r="CK8" i="5"/>
  <c r="CK12" i="5"/>
  <c r="CK16" i="5"/>
  <c r="CK20" i="5"/>
  <c r="CK24" i="5"/>
  <c r="CK28" i="5"/>
  <c r="CK32" i="5"/>
  <c r="CK36" i="5"/>
  <c r="CK40" i="5"/>
  <c r="CK44" i="5"/>
  <c r="CK48" i="5"/>
  <c r="CK52" i="5"/>
  <c r="CK56" i="5"/>
  <c r="CK60" i="5"/>
  <c r="CK64" i="5"/>
  <c r="CK68" i="5"/>
  <c r="CK72" i="5"/>
  <c r="CK76" i="5"/>
  <c r="CK80" i="5"/>
  <c r="CK84" i="5"/>
  <c r="CK88" i="5"/>
  <c r="CK92" i="5"/>
  <c r="CK96" i="5"/>
  <c r="CK100" i="5"/>
  <c r="CK3" i="5"/>
  <c r="CK7" i="5"/>
  <c r="CK11" i="5"/>
  <c r="CK15" i="5"/>
  <c r="CK19" i="5"/>
  <c r="CK23" i="5"/>
  <c r="CK27" i="5"/>
  <c r="CK31" i="5"/>
  <c r="CK35" i="5"/>
  <c r="CK39" i="5"/>
  <c r="CK43" i="5"/>
  <c r="CK47" i="5"/>
  <c r="CK51" i="5"/>
  <c r="CK55" i="5"/>
  <c r="CK59" i="5"/>
  <c r="CK63" i="5"/>
  <c r="CK67" i="5"/>
  <c r="CK71" i="5"/>
  <c r="CK75" i="5"/>
  <c r="CK79" i="5"/>
  <c r="CK83" i="5"/>
  <c r="CK87" i="5"/>
  <c r="CK91" i="5"/>
  <c r="CK95" i="5"/>
  <c r="CK99" i="5"/>
  <c r="CK74" i="5"/>
  <c r="CK90" i="5"/>
  <c r="CK70" i="5"/>
  <c r="CK82" i="5"/>
  <c r="CK98" i="5"/>
  <c r="G30" i="14"/>
  <c r="CK102" i="5"/>
  <c r="CK78" i="5"/>
  <c r="CK94" i="5"/>
  <c r="CK86" i="5"/>
  <c r="CK3" i="7"/>
  <c r="CK5" i="7"/>
  <c r="CK7" i="7"/>
  <c r="CK9" i="7"/>
  <c r="CK11" i="7"/>
  <c r="CK13" i="7"/>
  <c r="CK15" i="7"/>
  <c r="CK17" i="7"/>
  <c r="CK19" i="7"/>
  <c r="CK21" i="7"/>
  <c r="CK23" i="7"/>
  <c r="CK25" i="7"/>
  <c r="CK27" i="7"/>
  <c r="CK29" i="7"/>
  <c r="CK31" i="7"/>
  <c r="CK33" i="7"/>
  <c r="CK35" i="7"/>
  <c r="CK37" i="7"/>
  <c r="CK39" i="7"/>
  <c r="CK41" i="7"/>
  <c r="CK43" i="7"/>
  <c r="CK45" i="7"/>
  <c r="CK47" i="7"/>
  <c r="CK49" i="7"/>
  <c r="CK51" i="7"/>
  <c r="CK53" i="7"/>
  <c r="CK55" i="7"/>
  <c r="CK57" i="7"/>
  <c r="CK59" i="7"/>
  <c r="CK61" i="7"/>
  <c r="CK63" i="7"/>
  <c r="CK65" i="7"/>
  <c r="CK67" i="7"/>
  <c r="CK69" i="7"/>
  <c r="CK71" i="7"/>
  <c r="CK73" i="7"/>
  <c r="CK75" i="7"/>
  <c r="CK77" i="7"/>
  <c r="CK79" i="7"/>
  <c r="CK81" i="7"/>
  <c r="CK83" i="7"/>
  <c r="CK85" i="7"/>
  <c r="CK87" i="7"/>
  <c r="CK89" i="7"/>
  <c r="CK91" i="7"/>
  <c r="CK93" i="7"/>
  <c r="CK95" i="7"/>
  <c r="CK97" i="7"/>
  <c r="CK99" i="7"/>
  <c r="CK101" i="7"/>
  <c r="CK103" i="7"/>
  <c r="CK4" i="7"/>
  <c r="CK6" i="7"/>
  <c r="CK8" i="7"/>
  <c r="CK10" i="7"/>
  <c r="CK12" i="7"/>
  <c r="CK14" i="7"/>
  <c r="CK16" i="7"/>
  <c r="CK18" i="7"/>
  <c r="CK20" i="7"/>
  <c r="CK22" i="7"/>
  <c r="CK24" i="7"/>
  <c r="CK26" i="7"/>
  <c r="CK28" i="7"/>
  <c r="CK30" i="7"/>
  <c r="CK32" i="7"/>
  <c r="CK34" i="7"/>
  <c r="CK36" i="7"/>
  <c r="CK38" i="7"/>
  <c r="CK40" i="7"/>
  <c r="CK42" i="7"/>
  <c r="CK44" i="7"/>
  <c r="CK46" i="7"/>
  <c r="CK48" i="7"/>
  <c r="CK50" i="7"/>
  <c r="CK52" i="7"/>
  <c r="CK54" i="7"/>
  <c r="CK56" i="7"/>
  <c r="CK58" i="7"/>
  <c r="CK60" i="7"/>
  <c r="CK62" i="7"/>
  <c r="CK64" i="7"/>
  <c r="CK66" i="7"/>
  <c r="CK68" i="7"/>
  <c r="CK70" i="7"/>
  <c r="CK72" i="7"/>
  <c r="CK74" i="7"/>
  <c r="CK76" i="7"/>
  <c r="CK78" i="7"/>
  <c r="CK80" i="7"/>
  <c r="CK82" i="7"/>
  <c r="CK84" i="7"/>
  <c r="CK86" i="7"/>
  <c r="CK88" i="7"/>
  <c r="CK90" i="7"/>
  <c r="CK92" i="7"/>
  <c r="CK94" i="7"/>
  <c r="CK96" i="7"/>
  <c r="CK98" i="7"/>
  <c r="CK100" i="7"/>
  <c r="CK102" i="7"/>
  <c r="CT64" i="6"/>
  <c r="CT66" i="6"/>
  <c r="CT68" i="6"/>
  <c r="CT70" i="6"/>
  <c r="CT72" i="6"/>
  <c r="CT74" i="6"/>
  <c r="CT76" i="6"/>
  <c r="CT78" i="6"/>
  <c r="CT80" i="6"/>
  <c r="CT82" i="6"/>
  <c r="CT84" i="6"/>
  <c r="CT86" i="6"/>
  <c r="CT88" i="6"/>
  <c r="CT90" i="6"/>
  <c r="CT92" i="6"/>
  <c r="CT94" i="6"/>
  <c r="CT96" i="6"/>
  <c r="CT98" i="6"/>
  <c r="CT100" i="6"/>
  <c r="CT102" i="6"/>
  <c r="CT104" i="6"/>
  <c r="CT5" i="6"/>
  <c r="CT7" i="6"/>
  <c r="CT9" i="6"/>
  <c r="CT11" i="6"/>
  <c r="CT13" i="6"/>
  <c r="CT15" i="6"/>
  <c r="CT17" i="6"/>
  <c r="CT65" i="6"/>
  <c r="CT67" i="6"/>
  <c r="CT69" i="6"/>
  <c r="CT71" i="6"/>
  <c r="CT73" i="6"/>
  <c r="CT75" i="6"/>
  <c r="CT77" i="6"/>
  <c r="CT79" i="6"/>
  <c r="CT81" i="6"/>
  <c r="CT83" i="6"/>
  <c r="CT85" i="6"/>
  <c r="CT87" i="6"/>
  <c r="CT89" i="6"/>
  <c r="CT91" i="6"/>
  <c r="CT93" i="6"/>
  <c r="CT95" i="6"/>
  <c r="CT97" i="6"/>
  <c r="CT99" i="6"/>
  <c r="CT101" i="6"/>
  <c r="CT103" i="6"/>
  <c r="CT4" i="6"/>
  <c r="CT6" i="6"/>
  <c r="CT8" i="6"/>
  <c r="CT10" i="6"/>
  <c r="CT12" i="6"/>
  <c r="CT14" i="6"/>
  <c r="CT16" i="6"/>
  <c r="CT21" i="6"/>
  <c r="CT23" i="6"/>
  <c r="CT25" i="6"/>
  <c r="CT27" i="6"/>
  <c r="CT29" i="6"/>
  <c r="CT31" i="6"/>
  <c r="CT33" i="6"/>
  <c r="CT35" i="6"/>
  <c r="CT37" i="6"/>
  <c r="CT39" i="6"/>
  <c r="CT41" i="6"/>
  <c r="CT43" i="6"/>
  <c r="CT45" i="6"/>
  <c r="CT47" i="6"/>
  <c r="CT49" i="6"/>
  <c r="CT51" i="6"/>
  <c r="CT53" i="6"/>
  <c r="CT55" i="6"/>
  <c r="CT57" i="6"/>
  <c r="CT59" i="6"/>
  <c r="CT61" i="6"/>
  <c r="CT63" i="6"/>
  <c r="CT18" i="6"/>
  <c r="CT20" i="6"/>
  <c r="CT19" i="6"/>
  <c r="CT22" i="6"/>
  <c r="CT24" i="6"/>
  <c r="CT26" i="6"/>
  <c r="CT28" i="6"/>
  <c r="CT30" i="6"/>
  <c r="CT32" i="6"/>
  <c r="CT34" i="6"/>
  <c r="CT36" i="6"/>
  <c r="CT38" i="6"/>
  <c r="CT40" i="6"/>
  <c r="CT42" i="6"/>
  <c r="CT44" i="6"/>
  <c r="CT46" i="6"/>
  <c r="CT48" i="6"/>
  <c r="CT50" i="6"/>
  <c r="CT52" i="6"/>
  <c r="CT54" i="6"/>
  <c r="CT56" i="6"/>
  <c r="CT58" i="6"/>
  <c r="CT60" i="6"/>
  <c r="CT62" i="6"/>
  <c r="F39" i="14"/>
  <c r="CT4" i="7"/>
  <c r="CT6" i="7"/>
  <c r="CT8" i="7"/>
  <c r="CT10" i="7"/>
  <c r="CT12" i="7"/>
  <c r="CT14" i="7"/>
  <c r="CT16" i="7"/>
  <c r="CT18" i="7"/>
  <c r="CT20" i="7"/>
  <c r="CT22" i="7"/>
  <c r="CT24" i="7"/>
  <c r="CT26" i="7"/>
  <c r="CT28" i="7"/>
  <c r="CT30" i="7"/>
  <c r="CT32" i="7"/>
  <c r="CT34" i="7"/>
  <c r="CT36" i="7"/>
  <c r="CT38" i="7"/>
  <c r="CT40" i="7"/>
  <c r="CT42" i="7"/>
  <c r="CT44" i="7"/>
  <c r="CT46" i="7"/>
  <c r="CT48" i="7"/>
  <c r="CT50" i="7"/>
  <c r="CT52" i="7"/>
  <c r="CT54" i="7"/>
  <c r="CT56" i="7"/>
  <c r="CT58" i="7"/>
  <c r="CT60" i="7"/>
  <c r="CT62" i="7"/>
  <c r="CT64" i="7"/>
  <c r="CT66" i="7"/>
  <c r="CT68" i="7"/>
  <c r="CT70" i="7"/>
  <c r="CT72" i="7"/>
  <c r="CT74" i="7"/>
  <c r="CT76" i="7"/>
  <c r="CT78" i="7"/>
  <c r="CT80" i="7"/>
  <c r="CT82" i="7"/>
  <c r="CT84" i="7"/>
  <c r="CT86" i="7"/>
  <c r="CT88" i="7"/>
  <c r="CT90" i="7"/>
  <c r="CT92" i="7"/>
  <c r="CT94" i="7"/>
  <c r="CT96" i="7"/>
  <c r="CT98" i="7"/>
  <c r="CT100" i="7"/>
  <c r="CT102" i="7"/>
  <c r="CT3" i="7"/>
  <c r="CT5" i="7"/>
  <c r="CT7" i="7"/>
  <c r="CT9" i="7"/>
  <c r="CT11" i="7"/>
  <c r="CT13" i="7"/>
  <c r="CT15" i="7"/>
  <c r="CT17" i="7"/>
  <c r="CT19" i="7"/>
  <c r="CT21" i="7"/>
  <c r="CT23" i="7"/>
  <c r="CT25" i="7"/>
  <c r="CT27" i="7"/>
  <c r="CT29" i="7"/>
  <c r="CT31" i="7"/>
  <c r="CT33" i="7"/>
  <c r="CT35" i="7"/>
  <c r="CT37" i="7"/>
  <c r="CT39" i="7"/>
  <c r="CT41" i="7"/>
  <c r="CT43" i="7"/>
  <c r="CT45" i="7"/>
  <c r="CT47" i="7"/>
  <c r="CT49" i="7"/>
  <c r="CT51" i="7"/>
  <c r="CT53" i="7"/>
  <c r="CT55" i="7"/>
  <c r="CT57" i="7"/>
  <c r="CT59" i="7"/>
  <c r="CT61" i="7"/>
  <c r="CT63" i="7"/>
  <c r="CT65" i="7"/>
  <c r="CT67" i="7"/>
  <c r="CT69" i="7"/>
  <c r="CT71" i="7"/>
  <c r="CT73" i="7"/>
  <c r="CT75" i="7"/>
  <c r="CT77" i="7"/>
  <c r="CT79" i="7"/>
  <c r="CT81" i="7"/>
  <c r="CT83" i="7"/>
  <c r="CT85" i="7"/>
  <c r="CT87" i="7"/>
  <c r="CT89" i="7"/>
  <c r="CT91" i="7"/>
  <c r="CT93" i="7"/>
  <c r="CT95" i="7"/>
  <c r="CT97" i="7"/>
  <c r="CT99" i="7"/>
  <c r="CT101" i="7"/>
  <c r="CT103" i="7"/>
  <c r="CB3" i="7"/>
  <c r="CB5" i="7"/>
  <c r="CB7" i="7"/>
  <c r="CB9" i="7"/>
  <c r="CB11" i="7"/>
  <c r="CB13" i="7"/>
  <c r="CB15" i="7"/>
  <c r="CB17" i="7"/>
  <c r="CB19" i="7"/>
  <c r="CB21" i="7"/>
  <c r="CB23" i="7"/>
  <c r="CB25" i="7"/>
  <c r="CB27" i="7"/>
  <c r="CB29" i="7"/>
  <c r="CB31" i="7"/>
  <c r="CB33" i="7"/>
  <c r="CB35" i="7"/>
  <c r="CB37" i="7"/>
  <c r="CB39" i="7"/>
  <c r="CB41" i="7"/>
  <c r="CB43" i="7"/>
  <c r="CB45" i="7"/>
  <c r="CB47" i="7"/>
  <c r="CB49" i="7"/>
  <c r="CB51" i="7"/>
  <c r="CB53" i="7"/>
  <c r="CB55" i="7"/>
  <c r="CB57" i="7"/>
  <c r="CB59" i="7"/>
  <c r="CB61" i="7"/>
  <c r="CB63" i="7"/>
  <c r="CB65" i="7"/>
  <c r="CB67" i="7"/>
  <c r="CB69" i="7"/>
  <c r="CB71" i="7"/>
  <c r="CB73" i="7"/>
  <c r="CB75" i="7"/>
  <c r="CB77" i="7"/>
  <c r="CB79" i="7"/>
  <c r="CB81" i="7"/>
  <c r="CB83" i="7"/>
  <c r="CB85" i="7"/>
  <c r="CB87" i="7"/>
  <c r="CB89" i="7"/>
  <c r="CB91" i="7"/>
  <c r="CB93" i="7"/>
  <c r="CB95" i="7"/>
  <c r="CB97" i="7"/>
  <c r="CB99" i="7"/>
  <c r="CB101" i="7"/>
  <c r="CB103" i="7"/>
  <c r="CB4" i="7"/>
  <c r="CB6" i="7"/>
  <c r="CB8" i="7"/>
  <c r="CB10" i="7"/>
  <c r="CB12" i="7"/>
  <c r="CB14" i="7"/>
  <c r="CB16" i="7"/>
  <c r="CB18" i="7"/>
  <c r="CB20" i="7"/>
  <c r="CB22" i="7"/>
  <c r="CB24" i="7"/>
  <c r="CB26" i="7"/>
  <c r="CB28" i="7"/>
  <c r="CB30" i="7"/>
  <c r="CB32" i="7"/>
  <c r="CB34" i="7"/>
  <c r="CB36" i="7"/>
  <c r="CB38" i="7"/>
  <c r="CB40" i="7"/>
  <c r="CB42" i="7"/>
  <c r="CB44" i="7"/>
  <c r="CB46" i="7"/>
  <c r="CB48" i="7"/>
  <c r="CB50" i="7"/>
  <c r="CB52" i="7"/>
  <c r="CB54" i="7"/>
  <c r="CB56" i="7"/>
  <c r="CB58" i="7"/>
  <c r="CB60" i="7"/>
  <c r="CB62" i="7"/>
  <c r="CB64" i="7"/>
  <c r="CB66" i="7"/>
  <c r="CB68" i="7"/>
  <c r="CB70" i="7"/>
  <c r="CB72" i="7"/>
  <c r="CB74" i="7"/>
  <c r="CB76" i="7"/>
  <c r="CB78" i="7"/>
  <c r="CB80" i="7"/>
  <c r="CB82" i="7"/>
  <c r="CB84" i="7"/>
  <c r="CB86" i="7"/>
  <c r="CB88" i="7"/>
  <c r="CB90" i="7"/>
  <c r="CB92" i="7"/>
  <c r="CB94" i="7"/>
  <c r="CB96" i="7"/>
  <c r="CB98" i="7"/>
  <c r="CB100" i="7"/>
  <c r="CB102" i="7"/>
  <c r="CC3" i="7"/>
  <c r="CC5" i="7"/>
  <c r="CC7" i="7"/>
  <c r="CC9" i="7"/>
  <c r="CC11" i="7"/>
  <c r="CC13" i="7"/>
  <c r="CC15" i="7"/>
  <c r="CC17" i="7"/>
  <c r="CC19" i="7"/>
  <c r="CC21" i="7"/>
  <c r="CC23" i="7"/>
  <c r="CC25" i="7"/>
  <c r="CC27" i="7"/>
  <c r="CC29" i="7"/>
  <c r="CC31" i="7"/>
  <c r="CC33" i="7"/>
  <c r="CC35" i="7"/>
  <c r="CC37" i="7"/>
  <c r="CC39" i="7"/>
  <c r="CC41" i="7"/>
  <c r="CC43" i="7"/>
  <c r="CC45" i="7"/>
  <c r="CC47" i="7"/>
  <c r="CC49" i="7"/>
  <c r="CC51" i="7"/>
  <c r="CC53" i="7"/>
  <c r="CC55" i="7"/>
  <c r="CC57" i="7"/>
  <c r="CC59" i="7"/>
  <c r="CC61" i="7"/>
  <c r="CC63" i="7"/>
  <c r="CC65" i="7"/>
  <c r="CC67" i="7"/>
  <c r="CC69" i="7"/>
  <c r="CC71" i="7"/>
  <c r="CC73" i="7"/>
  <c r="CC75" i="7"/>
  <c r="CC77" i="7"/>
  <c r="CC79" i="7"/>
  <c r="CC81" i="7"/>
  <c r="CC83" i="7"/>
  <c r="CC85" i="7"/>
  <c r="CC87" i="7"/>
  <c r="CC89" i="7"/>
  <c r="CC91" i="7"/>
  <c r="CC93" i="7"/>
  <c r="CC95" i="7"/>
  <c r="CC97" i="7"/>
  <c r="CC99" i="7"/>
  <c r="CC101" i="7"/>
  <c r="CC103" i="7"/>
  <c r="CC4" i="7"/>
  <c r="CC6" i="7"/>
  <c r="CC8" i="7"/>
  <c r="CC10" i="7"/>
  <c r="CC12" i="7"/>
  <c r="CC14" i="7"/>
  <c r="CC16" i="7"/>
  <c r="CC18" i="7"/>
  <c r="CC20" i="7"/>
  <c r="CC22" i="7"/>
  <c r="CC24" i="7"/>
  <c r="CC26" i="7"/>
  <c r="CC28" i="7"/>
  <c r="CC30" i="7"/>
  <c r="CC32" i="7"/>
  <c r="CC34" i="7"/>
  <c r="CC36" i="7"/>
  <c r="CC38" i="7"/>
  <c r="CC40" i="7"/>
  <c r="CC42" i="7"/>
  <c r="CC44" i="7"/>
  <c r="CC46" i="7"/>
  <c r="CC48" i="7"/>
  <c r="CC50" i="7"/>
  <c r="CC52" i="7"/>
  <c r="CC54" i="7"/>
  <c r="CC56" i="7"/>
  <c r="CC58" i="7"/>
  <c r="CC60" i="7"/>
  <c r="CC62" i="7"/>
  <c r="CC64" i="7"/>
  <c r="CC66" i="7"/>
  <c r="CC68" i="7"/>
  <c r="CC70" i="7"/>
  <c r="CC72" i="7"/>
  <c r="CC74" i="7"/>
  <c r="CC76" i="7"/>
  <c r="CC78" i="7"/>
  <c r="CC80" i="7"/>
  <c r="CC82" i="7"/>
  <c r="CC84" i="7"/>
  <c r="CC86" i="7"/>
  <c r="CC88" i="7"/>
  <c r="CC90" i="7"/>
  <c r="CC92" i="7"/>
  <c r="CC94" i="7"/>
  <c r="CC96" i="7"/>
  <c r="CC98" i="7"/>
  <c r="CC100" i="7"/>
  <c r="CC102" i="7"/>
  <c r="CC4" i="8"/>
  <c r="CC3" i="8"/>
  <c r="CC7" i="8"/>
  <c r="CC6" i="8"/>
  <c r="CC10" i="8"/>
  <c r="CC12" i="8"/>
  <c r="CC14" i="8"/>
  <c r="CC16" i="8"/>
  <c r="CC18" i="8"/>
  <c r="CC20" i="8"/>
  <c r="CC22" i="8"/>
  <c r="CC24" i="8"/>
  <c r="CC26" i="8"/>
  <c r="CC28" i="8"/>
  <c r="CC30" i="8"/>
  <c r="CC32" i="8"/>
  <c r="CC34" i="8"/>
  <c r="CC36" i="8"/>
  <c r="CC38" i="8"/>
  <c r="CC40" i="8"/>
  <c r="CC42" i="8"/>
  <c r="CC44" i="8"/>
  <c r="CC46" i="8"/>
  <c r="CC48" i="8"/>
  <c r="CC50" i="8"/>
  <c r="CC52" i="8"/>
  <c r="CC54" i="8"/>
  <c r="CC56" i="8"/>
  <c r="CC58" i="8"/>
  <c r="CC60" i="8"/>
  <c r="CC62" i="8"/>
  <c r="CC64" i="8"/>
  <c r="CC66" i="8"/>
  <c r="CC68" i="8"/>
  <c r="CC70" i="8"/>
  <c r="CC72" i="8"/>
  <c r="CC74" i="8"/>
  <c r="CC76" i="8"/>
  <c r="CC78" i="8"/>
  <c r="CC80" i="8"/>
  <c r="CC82" i="8"/>
  <c r="CC84" i="8"/>
  <c r="CC86" i="8"/>
  <c r="CC88" i="8"/>
  <c r="CC90" i="8"/>
  <c r="CC5" i="8"/>
  <c r="CC8" i="8"/>
  <c r="CC9" i="8"/>
  <c r="CC11" i="8"/>
  <c r="CC13" i="8"/>
  <c r="CC15" i="8"/>
  <c r="CC17" i="8"/>
  <c r="CC19" i="8"/>
  <c r="CC21" i="8"/>
  <c r="CC23" i="8"/>
  <c r="CC25" i="8"/>
  <c r="CC27" i="8"/>
  <c r="CC29" i="8"/>
  <c r="CC31" i="8"/>
  <c r="CC33" i="8"/>
  <c r="CC35" i="8"/>
  <c r="CC37" i="8"/>
  <c r="CC39" i="8"/>
  <c r="CC41" i="8"/>
  <c r="CC43" i="8"/>
  <c r="CC45" i="8"/>
  <c r="CC47" i="8"/>
  <c r="CC49" i="8"/>
  <c r="CC51" i="8"/>
  <c r="CC53" i="8"/>
  <c r="CC55" i="8"/>
  <c r="CC57" i="8"/>
  <c r="CC59" i="8"/>
  <c r="CC61" i="8"/>
  <c r="CC63" i="8"/>
  <c r="CC65" i="8"/>
  <c r="CC67" i="8"/>
  <c r="CC69" i="8"/>
  <c r="CC71" i="8"/>
  <c r="CC73" i="8"/>
  <c r="CC75" i="8"/>
  <c r="CC77" i="8"/>
  <c r="CC79" i="8"/>
  <c r="CC81" i="8"/>
  <c r="CC83" i="8"/>
  <c r="CC85" i="8"/>
  <c r="CC87" i="8"/>
  <c r="CC89" i="8"/>
  <c r="CC91" i="8"/>
  <c r="CC92" i="8"/>
  <c r="CC94" i="8"/>
  <c r="CC96" i="8"/>
  <c r="CC98" i="8"/>
  <c r="CC100" i="8"/>
  <c r="CC102" i="8"/>
  <c r="CC93" i="8"/>
  <c r="CC95" i="8"/>
  <c r="CC97" i="8"/>
  <c r="CC99" i="8"/>
  <c r="CC101" i="8"/>
  <c r="CC103" i="8"/>
  <c r="I18" i="14"/>
  <c r="AB18" i="14" s="1"/>
  <c r="CG4" i="8"/>
  <c r="CG5" i="8"/>
  <c r="CG3" i="8"/>
  <c r="CG8" i="8"/>
  <c r="CG10" i="8"/>
  <c r="CG12" i="8"/>
  <c r="CG14" i="8"/>
  <c r="CG16" i="8"/>
  <c r="CG18" i="8"/>
  <c r="CG20" i="8"/>
  <c r="CG22" i="8"/>
  <c r="CG24" i="8"/>
  <c r="CG26" i="8"/>
  <c r="CG28" i="8"/>
  <c r="CG30" i="8"/>
  <c r="CG32" i="8"/>
  <c r="CG34" i="8"/>
  <c r="CG36" i="8"/>
  <c r="CG38" i="8"/>
  <c r="CG40" i="8"/>
  <c r="CG42" i="8"/>
  <c r="CG44" i="8"/>
  <c r="CG46" i="8"/>
  <c r="CG48" i="8"/>
  <c r="CG50" i="8"/>
  <c r="CG52" i="8"/>
  <c r="CG54" i="8"/>
  <c r="CG56" i="8"/>
  <c r="CG58" i="8"/>
  <c r="CG60" i="8"/>
  <c r="CG62" i="8"/>
  <c r="CG64" i="8"/>
  <c r="CG66" i="8"/>
  <c r="CG68" i="8"/>
  <c r="CG70" i="8"/>
  <c r="CG72" i="8"/>
  <c r="CG74" i="8"/>
  <c r="CG76" i="8"/>
  <c r="CG78" i="8"/>
  <c r="CG80" i="8"/>
  <c r="CG82" i="8"/>
  <c r="CG84" i="8"/>
  <c r="CG86" i="8"/>
  <c r="CG88" i="8"/>
  <c r="CG90" i="8"/>
  <c r="CG7" i="8"/>
  <c r="CG6" i="8"/>
  <c r="CG9" i="8"/>
  <c r="CG11" i="8"/>
  <c r="CG13" i="8"/>
  <c r="CG15" i="8"/>
  <c r="CG17" i="8"/>
  <c r="CG19" i="8"/>
  <c r="CG21" i="8"/>
  <c r="CG23" i="8"/>
  <c r="CG25" i="8"/>
  <c r="CG27" i="8"/>
  <c r="CG29" i="8"/>
  <c r="CG31" i="8"/>
  <c r="CG33" i="8"/>
  <c r="CG35" i="8"/>
  <c r="CG37" i="8"/>
  <c r="CG39" i="8"/>
  <c r="CG41" i="8"/>
  <c r="CG43" i="8"/>
  <c r="CG45" i="8"/>
  <c r="CG47" i="8"/>
  <c r="CG49" i="8"/>
  <c r="CG51" i="8"/>
  <c r="CG53" i="8"/>
  <c r="CG55" i="8"/>
  <c r="CG57" i="8"/>
  <c r="CG59" i="8"/>
  <c r="CG61" i="8"/>
  <c r="CG63" i="8"/>
  <c r="CG65" i="8"/>
  <c r="CG67" i="8"/>
  <c r="CG69" i="8"/>
  <c r="CG71" i="8"/>
  <c r="CG73" i="8"/>
  <c r="CG75" i="8"/>
  <c r="CG77" i="8"/>
  <c r="CG79" i="8"/>
  <c r="CG81" i="8"/>
  <c r="CG83" i="8"/>
  <c r="CG85" i="8"/>
  <c r="CG87" i="8"/>
  <c r="CG89" i="8"/>
  <c r="CG91" i="8"/>
  <c r="CG94" i="8"/>
  <c r="CG96" i="8"/>
  <c r="CG98" i="8"/>
  <c r="CG100" i="8"/>
  <c r="CG102" i="8"/>
  <c r="CG93" i="8"/>
  <c r="CG95" i="8"/>
  <c r="CG97" i="8"/>
  <c r="CG99" i="8"/>
  <c r="CG101" i="8"/>
  <c r="CG103" i="8"/>
  <c r="CG92" i="8"/>
  <c r="CQ4" i="7"/>
  <c r="CQ6" i="7"/>
  <c r="CQ8" i="7"/>
  <c r="CQ10" i="7"/>
  <c r="CQ12" i="7"/>
  <c r="CQ14" i="7"/>
  <c r="CQ16" i="7"/>
  <c r="CQ18" i="7"/>
  <c r="CQ20" i="7"/>
  <c r="CQ22" i="7"/>
  <c r="CQ24" i="7"/>
  <c r="CQ26" i="7"/>
  <c r="CQ28" i="7"/>
  <c r="CQ30" i="7"/>
  <c r="CQ32" i="7"/>
  <c r="CQ34" i="7"/>
  <c r="CQ36" i="7"/>
  <c r="CQ38" i="7"/>
  <c r="CQ40" i="7"/>
  <c r="CQ42" i="7"/>
  <c r="CQ44" i="7"/>
  <c r="CQ46" i="7"/>
  <c r="CQ48" i="7"/>
  <c r="CQ50" i="7"/>
  <c r="CQ52" i="7"/>
  <c r="CQ54" i="7"/>
  <c r="CQ56" i="7"/>
  <c r="CQ58" i="7"/>
  <c r="CQ60" i="7"/>
  <c r="CQ62" i="7"/>
  <c r="CQ64" i="7"/>
  <c r="CQ66" i="7"/>
  <c r="CQ68" i="7"/>
  <c r="CQ70" i="7"/>
  <c r="CQ72" i="7"/>
  <c r="CQ74" i="7"/>
  <c r="CQ76" i="7"/>
  <c r="CQ78" i="7"/>
  <c r="CQ80" i="7"/>
  <c r="CQ82" i="7"/>
  <c r="CQ84" i="7"/>
  <c r="CQ86" i="7"/>
  <c r="CQ88" i="7"/>
  <c r="CQ90" i="7"/>
  <c r="CQ92" i="7"/>
  <c r="CQ94" i="7"/>
  <c r="CQ96" i="7"/>
  <c r="CQ98" i="7"/>
  <c r="CQ100" i="7"/>
  <c r="CQ102" i="7"/>
  <c r="CQ3" i="7"/>
  <c r="CQ5" i="7"/>
  <c r="CQ7" i="7"/>
  <c r="CQ9" i="7"/>
  <c r="CQ11" i="7"/>
  <c r="CQ13" i="7"/>
  <c r="CQ15" i="7"/>
  <c r="CQ17" i="7"/>
  <c r="CQ19" i="7"/>
  <c r="CQ21" i="7"/>
  <c r="CQ23" i="7"/>
  <c r="CQ25" i="7"/>
  <c r="CQ27" i="7"/>
  <c r="CQ29" i="7"/>
  <c r="CQ31" i="7"/>
  <c r="CQ33" i="7"/>
  <c r="CQ35" i="7"/>
  <c r="CQ37" i="7"/>
  <c r="CQ39" i="7"/>
  <c r="CQ41" i="7"/>
  <c r="CQ43" i="7"/>
  <c r="CQ45" i="7"/>
  <c r="CQ47" i="7"/>
  <c r="CQ49" i="7"/>
  <c r="CQ51" i="7"/>
  <c r="CQ53" i="7"/>
  <c r="CQ55" i="7"/>
  <c r="CQ57" i="7"/>
  <c r="CQ59" i="7"/>
  <c r="CQ61" i="7"/>
  <c r="CQ63" i="7"/>
  <c r="CQ65" i="7"/>
  <c r="CQ67" i="7"/>
  <c r="CQ69" i="7"/>
  <c r="CQ71" i="7"/>
  <c r="CQ73" i="7"/>
  <c r="CQ75" i="7"/>
  <c r="CQ77" i="7"/>
  <c r="CQ79" i="7"/>
  <c r="CQ81" i="7"/>
  <c r="CQ83" i="7"/>
  <c r="CQ85" i="7"/>
  <c r="CQ87" i="7"/>
  <c r="CQ89" i="7"/>
  <c r="CQ91" i="7"/>
  <c r="CQ93" i="7"/>
  <c r="CQ95" i="7"/>
  <c r="CQ97" i="7"/>
  <c r="CQ99" i="7"/>
  <c r="CQ101" i="7"/>
  <c r="CQ103" i="7"/>
  <c r="CB5" i="5"/>
  <c r="CB9" i="5"/>
  <c r="CB13" i="5"/>
  <c r="CB17" i="5"/>
  <c r="CB21" i="5"/>
  <c r="CB25" i="5"/>
  <c r="CB29" i="5"/>
  <c r="CB33" i="5"/>
  <c r="CB37" i="5"/>
  <c r="CB41" i="5"/>
  <c r="CB45" i="5"/>
  <c r="CB49" i="5"/>
  <c r="CB53" i="5"/>
  <c r="CB57" i="5"/>
  <c r="CB61" i="5"/>
  <c r="CB65" i="5"/>
  <c r="CB4" i="5"/>
  <c r="CB8" i="5"/>
  <c r="CB12" i="5"/>
  <c r="CB16" i="5"/>
  <c r="CB20" i="5"/>
  <c r="CB24" i="5"/>
  <c r="CB28" i="5"/>
  <c r="CB32" i="5"/>
  <c r="CB36" i="5"/>
  <c r="CB40" i="5"/>
  <c r="CB44" i="5"/>
  <c r="CB48" i="5"/>
  <c r="CB52" i="5"/>
  <c r="CB56" i="5"/>
  <c r="CB60" i="5"/>
  <c r="CB64" i="5"/>
  <c r="CB68" i="5"/>
  <c r="CB72" i="5"/>
  <c r="CB76" i="5"/>
  <c r="CB80" i="5"/>
  <c r="CB84" i="5"/>
  <c r="CB88" i="5"/>
  <c r="CB92" i="5"/>
  <c r="CB96" i="5"/>
  <c r="CB100" i="5"/>
  <c r="CB102" i="5"/>
  <c r="CB3" i="5"/>
  <c r="CB7" i="5"/>
  <c r="CB11" i="5"/>
  <c r="CB15" i="5"/>
  <c r="CB19" i="5"/>
  <c r="CB23" i="5"/>
  <c r="CB27" i="5"/>
  <c r="CB31" i="5"/>
  <c r="CB35" i="5"/>
  <c r="CB39" i="5"/>
  <c r="CB43" i="5"/>
  <c r="CB47" i="5"/>
  <c r="CB51" i="5"/>
  <c r="CB55" i="5"/>
  <c r="CB59" i="5"/>
  <c r="CB63" i="5"/>
  <c r="CB67" i="5"/>
  <c r="CB71" i="5"/>
  <c r="CB75" i="5"/>
  <c r="CB79" i="5"/>
  <c r="CB83" i="5"/>
  <c r="CB87" i="5"/>
  <c r="CB91" i="5"/>
  <c r="CB95" i="5"/>
  <c r="CB99" i="5"/>
  <c r="CB103" i="5"/>
  <c r="CB6" i="5"/>
  <c r="CB10" i="5"/>
  <c r="CB14" i="5"/>
  <c r="CB18" i="5"/>
  <c r="CB22" i="5"/>
  <c r="CB26" i="5"/>
  <c r="CB30" i="5"/>
  <c r="CB34" i="5"/>
  <c r="CB38" i="5"/>
  <c r="CB42" i="5"/>
  <c r="CB46" i="5"/>
  <c r="CB50" i="5"/>
  <c r="CB54" i="5"/>
  <c r="CB58" i="5"/>
  <c r="CB62" i="5"/>
  <c r="CB66" i="5"/>
  <c r="CB70" i="5"/>
  <c r="CB74" i="5"/>
  <c r="CB78" i="5"/>
  <c r="CB82" i="5"/>
  <c r="CB86" i="5"/>
  <c r="CB90" i="5"/>
  <c r="CB94" i="5"/>
  <c r="CB98" i="5"/>
  <c r="CB81" i="5"/>
  <c r="CB97" i="5"/>
  <c r="G21" i="14"/>
  <c r="CB73" i="5"/>
  <c r="CB89" i="5"/>
  <c r="CB77" i="5"/>
  <c r="CB93" i="5"/>
  <c r="CB69" i="5"/>
  <c r="CB85" i="5"/>
  <c r="CB101" i="5"/>
  <c r="I29" i="14"/>
  <c r="AB29" i="14" s="1"/>
  <c r="CA4" i="7"/>
  <c r="CA6" i="7"/>
  <c r="CA8" i="7"/>
  <c r="CA10" i="7"/>
  <c r="CA12" i="7"/>
  <c r="CA14" i="7"/>
  <c r="CA16" i="7"/>
  <c r="CA18" i="7"/>
  <c r="CA20" i="7"/>
  <c r="CA22" i="7"/>
  <c r="CA24" i="7"/>
  <c r="CA26" i="7"/>
  <c r="CA28" i="7"/>
  <c r="CA30" i="7"/>
  <c r="CA32" i="7"/>
  <c r="CA34" i="7"/>
  <c r="CA36" i="7"/>
  <c r="CA38" i="7"/>
  <c r="CA40" i="7"/>
  <c r="CA42" i="7"/>
  <c r="CA44" i="7"/>
  <c r="CA46" i="7"/>
  <c r="CA48" i="7"/>
  <c r="CA50" i="7"/>
  <c r="CA52" i="7"/>
  <c r="CA54" i="7"/>
  <c r="CA56" i="7"/>
  <c r="CA58" i="7"/>
  <c r="CA60" i="7"/>
  <c r="CA62" i="7"/>
  <c r="CA64" i="7"/>
  <c r="CA66" i="7"/>
  <c r="CA68" i="7"/>
  <c r="CA70" i="7"/>
  <c r="CA72" i="7"/>
  <c r="CA74" i="7"/>
  <c r="CA76" i="7"/>
  <c r="CA78" i="7"/>
  <c r="CA80" i="7"/>
  <c r="CA82" i="7"/>
  <c r="CA84" i="7"/>
  <c r="CA86" i="7"/>
  <c r="CA88" i="7"/>
  <c r="CA90" i="7"/>
  <c r="CA92" i="7"/>
  <c r="CA94" i="7"/>
  <c r="CA96" i="7"/>
  <c r="CA98" i="7"/>
  <c r="CA100" i="7"/>
  <c r="CA102" i="7"/>
  <c r="CA3" i="7"/>
  <c r="CA5" i="7"/>
  <c r="CA7" i="7"/>
  <c r="CA9" i="7"/>
  <c r="CA11" i="7"/>
  <c r="CA13" i="7"/>
  <c r="CA15" i="7"/>
  <c r="CA17" i="7"/>
  <c r="CA19" i="7"/>
  <c r="CA21" i="7"/>
  <c r="CA23" i="7"/>
  <c r="CA25" i="7"/>
  <c r="CA27" i="7"/>
  <c r="CA29" i="7"/>
  <c r="CA31" i="7"/>
  <c r="CA33" i="7"/>
  <c r="CA35" i="7"/>
  <c r="CA37" i="7"/>
  <c r="CA39" i="7"/>
  <c r="CA41" i="7"/>
  <c r="CA43" i="7"/>
  <c r="CA45" i="7"/>
  <c r="CA47" i="7"/>
  <c r="CA49" i="7"/>
  <c r="CA51" i="7"/>
  <c r="CA53" i="7"/>
  <c r="CA55" i="7"/>
  <c r="CA57" i="7"/>
  <c r="CA59" i="7"/>
  <c r="CA61" i="7"/>
  <c r="CA63" i="7"/>
  <c r="CA65" i="7"/>
  <c r="CA67" i="7"/>
  <c r="CA69" i="7"/>
  <c r="CA71" i="7"/>
  <c r="CA73" i="7"/>
  <c r="CA75" i="7"/>
  <c r="CA77" i="7"/>
  <c r="CA79" i="7"/>
  <c r="CA81" i="7"/>
  <c r="CA83" i="7"/>
  <c r="CA85" i="7"/>
  <c r="CA87" i="7"/>
  <c r="CA89" i="7"/>
  <c r="CA91" i="7"/>
  <c r="CA93" i="7"/>
  <c r="CA95" i="7"/>
  <c r="CA97" i="7"/>
  <c r="CA99" i="7"/>
  <c r="CA101" i="7"/>
  <c r="CA103" i="7"/>
  <c r="I38" i="14"/>
  <c r="AB38" i="14" s="1"/>
  <c r="CR65" i="6"/>
  <c r="CR67" i="6"/>
  <c r="CR69" i="6"/>
  <c r="CR71" i="6"/>
  <c r="CR73" i="6"/>
  <c r="CR75" i="6"/>
  <c r="CR77" i="6"/>
  <c r="CR79" i="6"/>
  <c r="CR81" i="6"/>
  <c r="CR83" i="6"/>
  <c r="CR85" i="6"/>
  <c r="CR87" i="6"/>
  <c r="CR89" i="6"/>
  <c r="CR91" i="6"/>
  <c r="CR93" i="6"/>
  <c r="CR95" i="6"/>
  <c r="CR97" i="6"/>
  <c r="CR99" i="6"/>
  <c r="CR101" i="6"/>
  <c r="CR103" i="6"/>
  <c r="CR4" i="6"/>
  <c r="CR6" i="6"/>
  <c r="CR8" i="6"/>
  <c r="CR10" i="6"/>
  <c r="CR12" i="6"/>
  <c r="CR14" i="6"/>
  <c r="CR16" i="6"/>
  <c r="CR18" i="6"/>
  <c r="CR64" i="6"/>
  <c r="CR66" i="6"/>
  <c r="CR68" i="6"/>
  <c r="CR70" i="6"/>
  <c r="CR72" i="6"/>
  <c r="CR74" i="6"/>
  <c r="CR76" i="6"/>
  <c r="CR78" i="6"/>
  <c r="CR80" i="6"/>
  <c r="CR82" i="6"/>
  <c r="CR84" i="6"/>
  <c r="CR86" i="6"/>
  <c r="CR88" i="6"/>
  <c r="CR90" i="6"/>
  <c r="CR92" i="6"/>
  <c r="CR94" i="6"/>
  <c r="CR96" i="6"/>
  <c r="CR98" i="6"/>
  <c r="CR100" i="6"/>
  <c r="CR102" i="6"/>
  <c r="CR104" i="6"/>
  <c r="CR5" i="6"/>
  <c r="CR7" i="6"/>
  <c r="CR9" i="6"/>
  <c r="CR11" i="6"/>
  <c r="CR13" i="6"/>
  <c r="CR15" i="6"/>
  <c r="CR17" i="6"/>
  <c r="CR20" i="6"/>
  <c r="CR22" i="6"/>
  <c r="CR24" i="6"/>
  <c r="CR26" i="6"/>
  <c r="CR28" i="6"/>
  <c r="CR30" i="6"/>
  <c r="CR32" i="6"/>
  <c r="CR34" i="6"/>
  <c r="CR36" i="6"/>
  <c r="CR38" i="6"/>
  <c r="CR40" i="6"/>
  <c r="CR42" i="6"/>
  <c r="CR44" i="6"/>
  <c r="CR46" i="6"/>
  <c r="CR48" i="6"/>
  <c r="CR50" i="6"/>
  <c r="CR52" i="6"/>
  <c r="CR54" i="6"/>
  <c r="CR56" i="6"/>
  <c r="CR58" i="6"/>
  <c r="CR60" i="6"/>
  <c r="CR62" i="6"/>
  <c r="CR19" i="6"/>
  <c r="CR21" i="6"/>
  <c r="CR23" i="6"/>
  <c r="CR25" i="6"/>
  <c r="CR27" i="6"/>
  <c r="CR29" i="6"/>
  <c r="CR31" i="6"/>
  <c r="CR33" i="6"/>
  <c r="CR35" i="6"/>
  <c r="CR37" i="6"/>
  <c r="CR39" i="6"/>
  <c r="CR41" i="6"/>
  <c r="CR43" i="6"/>
  <c r="CR45" i="6"/>
  <c r="CR47" i="6"/>
  <c r="CR49" i="6"/>
  <c r="CR51" i="6"/>
  <c r="CR53" i="6"/>
  <c r="CR55" i="6"/>
  <c r="CR57" i="6"/>
  <c r="CR59" i="6"/>
  <c r="CR61" i="6"/>
  <c r="CR63" i="6"/>
  <c r="CR5" i="5"/>
  <c r="CR9" i="5"/>
  <c r="CR13" i="5"/>
  <c r="CR17" i="5"/>
  <c r="CR21" i="5"/>
  <c r="CR25" i="5"/>
  <c r="CR29" i="5"/>
  <c r="CR33" i="5"/>
  <c r="CR37" i="5"/>
  <c r="CR41" i="5"/>
  <c r="CR45" i="5"/>
  <c r="CR49" i="5"/>
  <c r="CR53" i="5"/>
  <c r="CR57" i="5"/>
  <c r="CR61" i="5"/>
  <c r="CR65" i="5"/>
  <c r="CR4" i="5"/>
  <c r="CR8" i="5"/>
  <c r="CR12" i="5"/>
  <c r="CR16" i="5"/>
  <c r="CR20" i="5"/>
  <c r="CR24" i="5"/>
  <c r="CR28" i="5"/>
  <c r="CR32" i="5"/>
  <c r="CR36" i="5"/>
  <c r="CR40" i="5"/>
  <c r="CR44" i="5"/>
  <c r="CR48" i="5"/>
  <c r="CR52" i="5"/>
  <c r="CR56" i="5"/>
  <c r="CR60" i="5"/>
  <c r="CR64" i="5"/>
  <c r="CR68" i="5"/>
  <c r="CR72" i="5"/>
  <c r="CR76" i="5"/>
  <c r="CR80" i="5"/>
  <c r="CR84" i="5"/>
  <c r="CR88" i="5"/>
  <c r="CR92" i="5"/>
  <c r="CR96" i="5"/>
  <c r="CR100" i="5"/>
  <c r="CR98" i="5"/>
  <c r="CR102" i="5"/>
  <c r="CR3" i="5"/>
  <c r="CR7" i="5"/>
  <c r="CR11" i="5"/>
  <c r="CR15" i="5"/>
  <c r="CR19" i="5"/>
  <c r="CR23" i="5"/>
  <c r="CR27" i="5"/>
  <c r="CR31" i="5"/>
  <c r="CR35" i="5"/>
  <c r="CR39" i="5"/>
  <c r="CR43" i="5"/>
  <c r="CR47" i="5"/>
  <c r="CR51" i="5"/>
  <c r="CR55" i="5"/>
  <c r="CR59" i="5"/>
  <c r="CR63" i="5"/>
  <c r="CR67" i="5"/>
  <c r="CR71" i="5"/>
  <c r="CR75" i="5"/>
  <c r="CR79" i="5"/>
  <c r="CR83" i="5"/>
  <c r="CR87" i="5"/>
  <c r="CR91" i="5"/>
  <c r="CR95" i="5"/>
  <c r="CR99" i="5"/>
  <c r="CR103" i="5"/>
  <c r="CR6" i="5"/>
  <c r="CR10" i="5"/>
  <c r="CR14" i="5"/>
  <c r="CR18" i="5"/>
  <c r="CR22" i="5"/>
  <c r="CR26" i="5"/>
  <c r="CR30" i="5"/>
  <c r="CR34" i="5"/>
  <c r="CR38" i="5"/>
  <c r="CR42" i="5"/>
  <c r="CR46" i="5"/>
  <c r="CR50" i="5"/>
  <c r="CR54" i="5"/>
  <c r="CR58" i="5"/>
  <c r="CR62" i="5"/>
  <c r="CR66" i="5"/>
  <c r="CR70" i="5"/>
  <c r="CR74" i="5"/>
  <c r="CR78" i="5"/>
  <c r="CR82" i="5"/>
  <c r="CR86" i="5"/>
  <c r="CR90" i="5"/>
  <c r="CR94" i="5"/>
  <c r="CR81" i="5"/>
  <c r="CR97" i="5"/>
  <c r="CR73" i="5"/>
  <c r="CR89" i="5"/>
  <c r="G37" i="14"/>
  <c r="CR69" i="5"/>
  <c r="CR85" i="5"/>
  <c r="CR101" i="5"/>
  <c r="CR77" i="5"/>
  <c r="CR93" i="5"/>
  <c r="BW4" i="5"/>
  <c r="BW8" i="5"/>
  <c r="BW12" i="5"/>
  <c r="BW16" i="5"/>
  <c r="BW20" i="5"/>
  <c r="BW24" i="5"/>
  <c r="BW28" i="5"/>
  <c r="BW32" i="5"/>
  <c r="BW36" i="5"/>
  <c r="BW40" i="5"/>
  <c r="BW44" i="5"/>
  <c r="BW48" i="5"/>
  <c r="BW52" i="5"/>
  <c r="BW56" i="5"/>
  <c r="BW60" i="5"/>
  <c r="BW64" i="5"/>
  <c r="BW68" i="5"/>
  <c r="BW3" i="5"/>
  <c r="BW7" i="5"/>
  <c r="BW11" i="5"/>
  <c r="BW15" i="5"/>
  <c r="BW19" i="5"/>
  <c r="BW23" i="5"/>
  <c r="BW27" i="5"/>
  <c r="BW31" i="5"/>
  <c r="BW35" i="5"/>
  <c r="BW39" i="5"/>
  <c r="BW43" i="5"/>
  <c r="BW47" i="5"/>
  <c r="BW51" i="5"/>
  <c r="BW55" i="5"/>
  <c r="BW59" i="5"/>
  <c r="BW63" i="5"/>
  <c r="BW67" i="5"/>
  <c r="BW71" i="5"/>
  <c r="BW75" i="5"/>
  <c r="BW79" i="5"/>
  <c r="BW83" i="5"/>
  <c r="BW87" i="5"/>
  <c r="BW91" i="5"/>
  <c r="BW95" i="5"/>
  <c r="BW99" i="5"/>
  <c r="BW103" i="5"/>
  <c r="G16" i="14"/>
  <c r="BW101" i="5"/>
  <c r="BW6" i="5"/>
  <c r="BW10" i="5"/>
  <c r="BW14" i="5"/>
  <c r="BW18" i="5"/>
  <c r="BW22" i="5"/>
  <c r="BW26" i="5"/>
  <c r="BW30" i="5"/>
  <c r="BW34" i="5"/>
  <c r="BW38" i="5"/>
  <c r="BW42" i="5"/>
  <c r="BW46" i="5"/>
  <c r="BW50" i="5"/>
  <c r="BW54" i="5"/>
  <c r="BW58" i="5"/>
  <c r="BW62" i="5"/>
  <c r="BW66" i="5"/>
  <c r="BW70" i="5"/>
  <c r="BW74" i="5"/>
  <c r="BW78" i="5"/>
  <c r="BW82" i="5"/>
  <c r="BW86" i="5"/>
  <c r="BW90" i="5"/>
  <c r="BW94" i="5"/>
  <c r="BW98" i="5"/>
  <c r="BW102" i="5"/>
  <c r="BW5" i="5"/>
  <c r="BW9" i="5"/>
  <c r="BW13" i="5"/>
  <c r="BW17" i="5"/>
  <c r="BW21" i="5"/>
  <c r="BW25" i="5"/>
  <c r="BW29" i="5"/>
  <c r="BW33" i="5"/>
  <c r="BW37" i="5"/>
  <c r="BW41" i="5"/>
  <c r="BW45" i="5"/>
  <c r="BW49" i="5"/>
  <c r="BW53" i="5"/>
  <c r="BW57" i="5"/>
  <c r="BW61" i="5"/>
  <c r="BW65" i="5"/>
  <c r="BW69" i="5"/>
  <c r="BW73" i="5"/>
  <c r="BW77" i="5"/>
  <c r="BW81" i="5"/>
  <c r="BW85" i="5"/>
  <c r="BW89" i="5"/>
  <c r="BW93" i="5"/>
  <c r="BW97" i="5"/>
  <c r="BW76" i="5"/>
  <c r="BW92" i="5"/>
  <c r="BW72" i="5"/>
  <c r="BW88" i="5"/>
  <c r="BW84" i="5"/>
  <c r="BW100" i="5"/>
  <c r="BW80" i="5"/>
  <c r="BW96" i="5"/>
  <c r="CD3" i="5"/>
  <c r="CD7" i="5"/>
  <c r="CD11" i="5"/>
  <c r="CD15" i="5"/>
  <c r="CD19" i="5"/>
  <c r="CD23" i="5"/>
  <c r="CD27" i="5"/>
  <c r="CD31" i="5"/>
  <c r="CD35" i="5"/>
  <c r="CD39" i="5"/>
  <c r="CD43" i="5"/>
  <c r="CD47" i="5"/>
  <c r="CD51" i="5"/>
  <c r="CD55" i="5"/>
  <c r="CD59" i="5"/>
  <c r="CD63" i="5"/>
  <c r="CD67" i="5"/>
  <c r="CD6" i="5"/>
  <c r="CD10" i="5"/>
  <c r="CD14" i="5"/>
  <c r="CD18" i="5"/>
  <c r="CD22" i="5"/>
  <c r="CD26" i="5"/>
  <c r="CD30" i="5"/>
  <c r="CD34" i="5"/>
  <c r="CD38" i="5"/>
  <c r="CD42" i="5"/>
  <c r="CD46" i="5"/>
  <c r="CD50" i="5"/>
  <c r="CD54" i="5"/>
  <c r="CD58" i="5"/>
  <c r="CD62" i="5"/>
  <c r="CD66" i="5"/>
  <c r="CD70" i="5"/>
  <c r="CD74" i="5"/>
  <c r="CD78" i="5"/>
  <c r="CD82" i="5"/>
  <c r="CD86" i="5"/>
  <c r="CD90" i="5"/>
  <c r="CD94" i="5"/>
  <c r="CD98" i="5"/>
  <c r="CD102" i="5"/>
  <c r="G23" i="14"/>
  <c r="CD100" i="5"/>
  <c r="CD5" i="5"/>
  <c r="CD9" i="5"/>
  <c r="CD13" i="5"/>
  <c r="CD17" i="5"/>
  <c r="CD21" i="5"/>
  <c r="CD25" i="5"/>
  <c r="CD29" i="5"/>
  <c r="CD33" i="5"/>
  <c r="CD37" i="5"/>
  <c r="CD41" i="5"/>
  <c r="CD45" i="5"/>
  <c r="CD49" i="5"/>
  <c r="CD53" i="5"/>
  <c r="CD57" i="5"/>
  <c r="CD61" i="5"/>
  <c r="CD65" i="5"/>
  <c r="CD69" i="5"/>
  <c r="CD73" i="5"/>
  <c r="CD77" i="5"/>
  <c r="CD81" i="5"/>
  <c r="CD85" i="5"/>
  <c r="CD89" i="5"/>
  <c r="CD93" i="5"/>
  <c r="CD97" i="5"/>
  <c r="CD101" i="5"/>
  <c r="CD4" i="5"/>
  <c r="CD8" i="5"/>
  <c r="CD12" i="5"/>
  <c r="CD16" i="5"/>
  <c r="CD20" i="5"/>
  <c r="CD24" i="5"/>
  <c r="CD28" i="5"/>
  <c r="CD32" i="5"/>
  <c r="CD36" i="5"/>
  <c r="CD40" i="5"/>
  <c r="CD44" i="5"/>
  <c r="CD48" i="5"/>
  <c r="CD52" i="5"/>
  <c r="CD56" i="5"/>
  <c r="CD60" i="5"/>
  <c r="CD64" i="5"/>
  <c r="CD68" i="5"/>
  <c r="CD72" i="5"/>
  <c r="CD76" i="5"/>
  <c r="CD80" i="5"/>
  <c r="CD84" i="5"/>
  <c r="CD88" i="5"/>
  <c r="CD92" i="5"/>
  <c r="CD96" i="5"/>
  <c r="CD83" i="5"/>
  <c r="CD99" i="5"/>
  <c r="CD75" i="5"/>
  <c r="CD91" i="5"/>
  <c r="CD79" i="5"/>
  <c r="CD71" i="5"/>
  <c r="CD87" i="5"/>
  <c r="CD103" i="5"/>
  <c r="CD95" i="5"/>
  <c r="CD3" i="8"/>
  <c r="CD5" i="8"/>
  <c r="CD7" i="8"/>
  <c r="CD4" i="8"/>
  <c r="CD6" i="8"/>
  <c r="CD8" i="8"/>
  <c r="CD9" i="8"/>
  <c r="CD11" i="8"/>
  <c r="CD13" i="8"/>
  <c r="CD15" i="8"/>
  <c r="CD17" i="8"/>
  <c r="CD19" i="8"/>
  <c r="CD21" i="8"/>
  <c r="CD23" i="8"/>
  <c r="CD25" i="8"/>
  <c r="CD27" i="8"/>
  <c r="CD29" i="8"/>
  <c r="CD31" i="8"/>
  <c r="CD33" i="8"/>
  <c r="CD35" i="8"/>
  <c r="CD37" i="8"/>
  <c r="CD39" i="8"/>
  <c r="CD41" i="8"/>
  <c r="CD43" i="8"/>
  <c r="CD45" i="8"/>
  <c r="CD47" i="8"/>
  <c r="CD49" i="8"/>
  <c r="CD51" i="8"/>
  <c r="CD53" i="8"/>
  <c r="CD55" i="8"/>
  <c r="CD57" i="8"/>
  <c r="CD59" i="8"/>
  <c r="CD61" i="8"/>
  <c r="CD63" i="8"/>
  <c r="CD65" i="8"/>
  <c r="CD67" i="8"/>
  <c r="CD69" i="8"/>
  <c r="CD71" i="8"/>
  <c r="CD73" i="8"/>
  <c r="CD75" i="8"/>
  <c r="CD77" i="8"/>
  <c r="CD79" i="8"/>
  <c r="CD81" i="8"/>
  <c r="CD83" i="8"/>
  <c r="CD85" i="8"/>
  <c r="CD87" i="8"/>
  <c r="CD10" i="8"/>
  <c r="CD12" i="8"/>
  <c r="CD14" i="8"/>
  <c r="CD16" i="8"/>
  <c r="CD18" i="8"/>
  <c r="CD20" i="8"/>
  <c r="CD22" i="8"/>
  <c r="CD24" i="8"/>
  <c r="CD26" i="8"/>
  <c r="CD28" i="8"/>
  <c r="CD30" i="8"/>
  <c r="CD32" i="8"/>
  <c r="CD34" i="8"/>
  <c r="CD36" i="8"/>
  <c r="CD38" i="8"/>
  <c r="CD40" i="8"/>
  <c r="CD42" i="8"/>
  <c r="CD44" i="8"/>
  <c r="CD46" i="8"/>
  <c r="CD48" i="8"/>
  <c r="CD50" i="8"/>
  <c r="CD52" i="8"/>
  <c r="CD54" i="8"/>
  <c r="CD56" i="8"/>
  <c r="CD58" i="8"/>
  <c r="CD60" i="8"/>
  <c r="CD62" i="8"/>
  <c r="CD64" i="8"/>
  <c r="CD66" i="8"/>
  <c r="CD68" i="8"/>
  <c r="CD70" i="8"/>
  <c r="CD72" i="8"/>
  <c r="CD74" i="8"/>
  <c r="CD76" i="8"/>
  <c r="CD78" i="8"/>
  <c r="CD80" i="8"/>
  <c r="CD82" i="8"/>
  <c r="CD84" i="8"/>
  <c r="CD86" i="8"/>
  <c r="CD88" i="8"/>
  <c r="CD90" i="8"/>
  <c r="CD92" i="8"/>
  <c r="CD94" i="8"/>
  <c r="CD96" i="8"/>
  <c r="CD98" i="8"/>
  <c r="CD100" i="8"/>
  <c r="CD102" i="8"/>
  <c r="CD91" i="8"/>
  <c r="CD89" i="8"/>
  <c r="CD93" i="8"/>
  <c r="CD95" i="8"/>
  <c r="CD97" i="8"/>
  <c r="CD99" i="8"/>
  <c r="CD101" i="8"/>
  <c r="CD103" i="8"/>
  <c r="CJ3" i="7"/>
  <c r="CJ5" i="7"/>
  <c r="CJ7" i="7"/>
  <c r="CJ9" i="7"/>
  <c r="CJ11" i="7"/>
  <c r="CJ13" i="7"/>
  <c r="CJ15" i="7"/>
  <c r="CJ17" i="7"/>
  <c r="CJ19" i="7"/>
  <c r="CJ21" i="7"/>
  <c r="CJ23" i="7"/>
  <c r="CJ25" i="7"/>
  <c r="CJ27" i="7"/>
  <c r="CJ29" i="7"/>
  <c r="CJ31" i="7"/>
  <c r="CJ33" i="7"/>
  <c r="CJ35" i="7"/>
  <c r="CJ37" i="7"/>
  <c r="CJ39" i="7"/>
  <c r="CJ41" i="7"/>
  <c r="CJ43" i="7"/>
  <c r="CJ45" i="7"/>
  <c r="CJ47" i="7"/>
  <c r="CJ49" i="7"/>
  <c r="CJ51" i="7"/>
  <c r="CJ53" i="7"/>
  <c r="CJ55" i="7"/>
  <c r="CJ57" i="7"/>
  <c r="CJ59" i="7"/>
  <c r="CJ61" i="7"/>
  <c r="CJ63" i="7"/>
  <c r="CJ65" i="7"/>
  <c r="CJ67" i="7"/>
  <c r="CJ69" i="7"/>
  <c r="CJ71" i="7"/>
  <c r="CJ73" i="7"/>
  <c r="CJ75" i="7"/>
  <c r="CJ77" i="7"/>
  <c r="CJ79" i="7"/>
  <c r="CJ81" i="7"/>
  <c r="CJ83" i="7"/>
  <c r="CJ85" i="7"/>
  <c r="CJ87" i="7"/>
  <c r="CJ89" i="7"/>
  <c r="CJ91" i="7"/>
  <c r="CJ93" i="7"/>
  <c r="CJ95" i="7"/>
  <c r="CJ97" i="7"/>
  <c r="CJ99" i="7"/>
  <c r="CJ101" i="7"/>
  <c r="CJ103" i="7"/>
  <c r="CJ4" i="7"/>
  <c r="CJ6" i="7"/>
  <c r="CJ8" i="7"/>
  <c r="CJ10" i="7"/>
  <c r="CJ12" i="7"/>
  <c r="CJ14" i="7"/>
  <c r="CJ16" i="7"/>
  <c r="CJ18" i="7"/>
  <c r="CJ20" i="7"/>
  <c r="CJ22" i="7"/>
  <c r="CJ24" i="7"/>
  <c r="CJ26" i="7"/>
  <c r="CJ28" i="7"/>
  <c r="CJ30" i="7"/>
  <c r="CJ32" i="7"/>
  <c r="CJ34" i="7"/>
  <c r="CJ36" i="7"/>
  <c r="CJ38" i="7"/>
  <c r="CJ40" i="7"/>
  <c r="CJ42" i="7"/>
  <c r="CJ44" i="7"/>
  <c r="CJ46" i="7"/>
  <c r="CJ48" i="7"/>
  <c r="CJ50" i="7"/>
  <c r="CJ52" i="7"/>
  <c r="CJ54" i="7"/>
  <c r="CJ56" i="7"/>
  <c r="CJ58" i="7"/>
  <c r="CJ60" i="7"/>
  <c r="CJ62" i="7"/>
  <c r="CJ64" i="7"/>
  <c r="CJ66" i="7"/>
  <c r="CJ68" i="7"/>
  <c r="CJ70" i="7"/>
  <c r="CJ72" i="7"/>
  <c r="CJ74" i="7"/>
  <c r="CJ76" i="7"/>
  <c r="CJ78" i="7"/>
  <c r="CJ80" i="7"/>
  <c r="CJ82" i="7"/>
  <c r="CJ84" i="7"/>
  <c r="CJ86" i="7"/>
  <c r="CJ88" i="7"/>
  <c r="CJ90" i="7"/>
  <c r="CJ92" i="7"/>
  <c r="CJ94" i="7"/>
  <c r="CJ96" i="7"/>
  <c r="CJ98" i="7"/>
  <c r="CJ100" i="7"/>
  <c r="CJ102" i="7"/>
  <c r="BZ3" i="8"/>
  <c r="BZ5" i="8"/>
  <c r="BZ7" i="8"/>
  <c r="BZ4" i="8"/>
  <c r="BZ6" i="8"/>
  <c r="BZ8" i="8"/>
  <c r="BZ9" i="8"/>
  <c r="BZ11" i="8"/>
  <c r="BZ13" i="8"/>
  <c r="BZ15" i="8"/>
  <c r="BZ17" i="8"/>
  <c r="BZ19" i="8"/>
  <c r="BZ21" i="8"/>
  <c r="BZ23" i="8"/>
  <c r="BZ25" i="8"/>
  <c r="BZ27" i="8"/>
  <c r="BZ29" i="8"/>
  <c r="BZ31" i="8"/>
  <c r="BZ33" i="8"/>
  <c r="BZ35" i="8"/>
  <c r="BZ37" i="8"/>
  <c r="BZ39" i="8"/>
  <c r="BZ41" i="8"/>
  <c r="BZ43" i="8"/>
  <c r="BZ45" i="8"/>
  <c r="BZ47" i="8"/>
  <c r="BZ49" i="8"/>
  <c r="BZ51" i="8"/>
  <c r="BZ53" i="8"/>
  <c r="BZ55" i="8"/>
  <c r="BZ57" i="8"/>
  <c r="BZ59" i="8"/>
  <c r="BZ61" i="8"/>
  <c r="BZ63" i="8"/>
  <c r="BZ65" i="8"/>
  <c r="BZ67" i="8"/>
  <c r="BZ69" i="8"/>
  <c r="BZ71" i="8"/>
  <c r="BZ73" i="8"/>
  <c r="BZ75" i="8"/>
  <c r="BZ77" i="8"/>
  <c r="BZ79" i="8"/>
  <c r="BZ81" i="8"/>
  <c r="BZ83" i="8"/>
  <c r="BZ85" i="8"/>
  <c r="BZ87" i="8"/>
  <c r="BZ10" i="8"/>
  <c r="BZ12" i="8"/>
  <c r="BZ14" i="8"/>
  <c r="BZ16" i="8"/>
  <c r="BZ18" i="8"/>
  <c r="BZ20" i="8"/>
  <c r="BZ22" i="8"/>
  <c r="BZ24" i="8"/>
  <c r="BZ26" i="8"/>
  <c r="BZ28" i="8"/>
  <c r="BZ30" i="8"/>
  <c r="BZ32" i="8"/>
  <c r="BZ34" i="8"/>
  <c r="BZ36" i="8"/>
  <c r="BZ38" i="8"/>
  <c r="BZ40" i="8"/>
  <c r="BZ42" i="8"/>
  <c r="BZ44" i="8"/>
  <c r="BZ46" i="8"/>
  <c r="BZ48" i="8"/>
  <c r="BZ50" i="8"/>
  <c r="BZ52" i="8"/>
  <c r="BZ54" i="8"/>
  <c r="BZ56" i="8"/>
  <c r="BZ58" i="8"/>
  <c r="BZ60" i="8"/>
  <c r="BZ62" i="8"/>
  <c r="BZ64" i="8"/>
  <c r="BZ66" i="8"/>
  <c r="BZ68" i="8"/>
  <c r="BZ70" i="8"/>
  <c r="BZ72" i="8"/>
  <c r="BZ74" i="8"/>
  <c r="BZ76" i="8"/>
  <c r="BZ78" i="8"/>
  <c r="BZ80" i="8"/>
  <c r="BZ82" i="8"/>
  <c r="BZ84" i="8"/>
  <c r="BZ86" i="8"/>
  <c r="BZ88" i="8"/>
  <c r="BZ90" i="8"/>
  <c r="BZ91" i="8"/>
  <c r="BZ94" i="8"/>
  <c r="BZ96" i="8"/>
  <c r="BZ98" i="8"/>
  <c r="BZ100" i="8"/>
  <c r="BZ102" i="8"/>
  <c r="BZ89" i="8"/>
  <c r="BZ92" i="8"/>
  <c r="BZ93" i="8"/>
  <c r="BZ95" i="8"/>
  <c r="BZ97" i="8"/>
  <c r="BZ99" i="8"/>
  <c r="BZ101" i="8"/>
  <c r="BZ103" i="8"/>
  <c r="BZ4" i="7"/>
  <c r="BZ6" i="7"/>
  <c r="BZ8" i="7"/>
  <c r="BZ10" i="7"/>
  <c r="BZ12" i="7"/>
  <c r="BZ14" i="7"/>
  <c r="BZ16" i="7"/>
  <c r="BZ18" i="7"/>
  <c r="BZ20" i="7"/>
  <c r="BZ22" i="7"/>
  <c r="BZ24" i="7"/>
  <c r="BZ26" i="7"/>
  <c r="BZ28" i="7"/>
  <c r="BZ30" i="7"/>
  <c r="BZ32" i="7"/>
  <c r="BZ34" i="7"/>
  <c r="BZ36" i="7"/>
  <c r="BZ38" i="7"/>
  <c r="BZ40" i="7"/>
  <c r="BZ42" i="7"/>
  <c r="BZ44" i="7"/>
  <c r="BZ46" i="7"/>
  <c r="BZ48" i="7"/>
  <c r="BZ50" i="7"/>
  <c r="BZ52" i="7"/>
  <c r="BZ54" i="7"/>
  <c r="BZ56" i="7"/>
  <c r="BZ58" i="7"/>
  <c r="BZ60" i="7"/>
  <c r="BZ62" i="7"/>
  <c r="BZ64" i="7"/>
  <c r="BZ66" i="7"/>
  <c r="BZ68" i="7"/>
  <c r="BZ70" i="7"/>
  <c r="BZ72" i="7"/>
  <c r="BZ74" i="7"/>
  <c r="BZ76" i="7"/>
  <c r="BZ78" i="7"/>
  <c r="BZ80" i="7"/>
  <c r="BZ82" i="7"/>
  <c r="BZ84" i="7"/>
  <c r="BZ86" i="7"/>
  <c r="BZ88" i="7"/>
  <c r="BZ90" i="7"/>
  <c r="BZ92" i="7"/>
  <c r="BZ94" i="7"/>
  <c r="BZ96" i="7"/>
  <c r="BZ98" i="7"/>
  <c r="BZ100" i="7"/>
  <c r="BZ102" i="7"/>
  <c r="BZ3" i="7"/>
  <c r="BZ5" i="7"/>
  <c r="BZ7" i="7"/>
  <c r="BZ9" i="7"/>
  <c r="BZ11" i="7"/>
  <c r="BZ13" i="7"/>
  <c r="BZ15" i="7"/>
  <c r="BZ17" i="7"/>
  <c r="BZ19" i="7"/>
  <c r="BZ21" i="7"/>
  <c r="BZ23" i="7"/>
  <c r="BZ25" i="7"/>
  <c r="BZ27" i="7"/>
  <c r="BZ29" i="7"/>
  <c r="BZ31" i="7"/>
  <c r="BZ33" i="7"/>
  <c r="BZ35" i="7"/>
  <c r="BZ37" i="7"/>
  <c r="BZ39" i="7"/>
  <c r="BZ41" i="7"/>
  <c r="BZ43" i="7"/>
  <c r="BZ45" i="7"/>
  <c r="BZ47" i="7"/>
  <c r="BZ49" i="7"/>
  <c r="BZ51" i="7"/>
  <c r="BZ53" i="7"/>
  <c r="BZ55" i="7"/>
  <c r="BZ57" i="7"/>
  <c r="BZ59" i="7"/>
  <c r="BZ61" i="7"/>
  <c r="BZ63" i="7"/>
  <c r="BZ65" i="7"/>
  <c r="BZ67" i="7"/>
  <c r="BZ69" i="7"/>
  <c r="BZ71" i="7"/>
  <c r="BZ73" i="7"/>
  <c r="BZ75" i="7"/>
  <c r="BZ77" i="7"/>
  <c r="BZ79" i="7"/>
  <c r="BZ81" i="7"/>
  <c r="BZ83" i="7"/>
  <c r="BZ85" i="7"/>
  <c r="BZ87" i="7"/>
  <c r="BZ89" i="7"/>
  <c r="BZ91" i="7"/>
  <c r="BZ93" i="7"/>
  <c r="BZ95" i="7"/>
  <c r="BZ97" i="7"/>
  <c r="BZ99" i="7"/>
  <c r="BZ101" i="7"/>
  <c r="BZ103" i="7"/>
  <c r="CE4" i="5"/>
  <c r="CE8" i="5"/>
  <c r="CE12" i="5"/>
  <c r="CE16" i="5"/>
  <c r="CE20" i="5"/>
  <c r="CE24" i="5"/>
  <c r="CE28" i="5"/>
  <c r="CE32" i="5"/>
  <c r="CE36" i="5"/>
  <c r="CE40" i="5"/>
  <c r="CE44" i="5"/>
  <c r="CE48" i="5"/>
  <c r="CE52" i="5"/>
  <c r="CE56" i="5"/>
  <c r="CE60" i="5"/>
  <c r="CE64" i="5"/>
  <c r="CE68" i="5"/>
  <c r="CE3" i="5"/>
  <c r="CE7" i="5"/>
  <c r="CE11" i="5"/>
  <c r="CE15" i="5"/>
  <c r="CE19" i="5"/>
  <c r="CE23" i="5"/>
  <c r="CE27" i="5"/>
  <c r="CE31" i="5"/>
  <c r="CE35" i="5"/>
  <c r="CE39" i="5"/>
  <c r="CE43" i="5"/>
  <c r="CE47" i="5"/>
  <c r="CE51" i="5"/>
  <c r="CE55" i="5"/>
  <c r="CE59" i="5"/>
  <c r="CE63" i="5"/>
  <c r="CE67" i="5"/>
  <c r="CE71" i="5"/>
  <c r="CE75" i="5"/>
  <c r="CE79" i="5"/>
  <c r="CE83" i="5"/>
  <c r="CE87" i="5"/>
  <c r="CE91" i="5"/>
  <c r="CE95" i="5"/>
  <c r="CE99" i="5"/>
  <c r="CE103" i="5"/>
  <c r="G24" i="14"/>
  <c r="CE6" i="5"/>
  <c r="CE10" i="5"/>
  <c r="CE14" i="5"/>
  <c r="CE18" i="5"/>
  <c r="CE22" i="5"/>
  <c r="CE26" i="5"/>
  <c r="CE30" i="5"/>
  <c r="CE34" i="5"/>
  <c r="CE38" i="5"/>
  <c r="CE42" i="5"/>
  <c r="CE46" i="5"/>
  <c r="CE50" i="5"/>
  <c r="CE54" i="5"/>
  <c r="CE58" i="5"/>
  <c r="CE62" i="5"/>
  <c r="CE66" i="5"/>
  <c r="CE70" i="5"/>
  <c r="CE74" i="5"/>
  <c r="CE78" i="5"/>
  <c r="CE82" i="5"/>
  <c r="CE86" i="5"/>
  <c r="CE90" i="5"/>
  <c r="CE94" i="5"/>
  <c r="CE98" i="5"/>
  <c r="CE102" i="5"/>
  <c r="CE5" i="5"/>
  <c r="CE9" i="5"/>
  <c r="CE13" i="5"/>
  <c r="CE17" i="5"/>
  <c r="CE21" i="5"/>
  <c r="CE25" i="5"/>
  <c r="CE29" i="5"/>
  <c r="CE33" i="5"/>
  <c r="CE37" i="5"/>
  <c r="CE41" i="5"/>
  <c r="CE45" i="5"/>
  <c r="CE49" i="5"/>
  <c r="CE53" i="5"/>
  <c r="CE57" i="5"/>
  <c r="CE61" i="5"/>
  <c r="CE65" i="5"/>
  <c r="CE69" i="5"/>
  <c r="CE73" i="5"/>
  <c r="CE77" i="5"/>
  <c r="CE81" i="5"/>
  <c r="CE85" i="5"/>
  <c r="CE89" i="5"/>
  <c r="CE93" i="5"/>
  <c r="CE97" i="5"/>
  <c r="CE101" i="5"/>
  <c r="CE84" i="5"/>
  <c r="CE100" i="5"/>
  <c r="CE76" i="5"/>
  <c r="CE92" i="5"/>
  <c r="CE80" i="5"/>
  <c r="CE96" i="5"/>
  <c r="CE72" i="5"/>
  <c r="CE88" i="5"/>
  <c r="CE4" i="7"/>
  <c r="CE6" i="7"/>
  <c r="CE8" i="7"/>
  <c r="CE10" i="7"/>
  <c r="CE12" i="7"/>
  <c r="CE14" i="7"/>
  <c r="CE16" i="7"/>
  <c r="CE18" i="7"/>
  <c r="CE20" i="7"/>
  <c r="CE22" i="7"/>
  <c r="CE24" i="7"/>
  <c r="CE26" i="7"/>
  <c r="CE28" i="7"/>
  <c r="CE30" i="7"/>
  <c r="CE32" i="7"/>
  <c r="CE34" i="7"/>
  <c r="CE36" i="7"/>
  <c r="CE38" i="7"/>
  <c r="CE40" i="7"/>
  <c r="CE42" i="7"/>
  <c r="CE44" i="7"/>
  <c r="CE46" i="7"/>
  <c r="CE48" i="7"/>
  <c r="CE50" i="7"/>
  <c r="CE52" i="7"/>
  <c r="CE54" i="7"/>
  <c r="CE56" i="7"/>
  <c r="CE58" i="7"/>
  <c r="CE60" i="7"/>
  <c r="CE62" i="7"/>
  <c r="CE64" i="7"/>
  <c r="CE66" i="7"/>
  <c r="CE68" i="7"/>
  <c r="CE70" i="7"/>
  <c r="CE72" i="7"/>
  <c r="CE74" i="7"/>
  <c r="CE76" i="7"/>
  <c r="CE78" i="7"/>
  <c r="CE80" i="7"/>
  <c r="CE82" i="7"/>
  <c r="CE84" i="7"/>
  <c r="CE86" i="7"/>
  <c r="CE88" i="7"/>
  <c r="CE90" i="7"/>
  <c r="CE92" i="7"/>
  <c r="CE94" i="7"/>
  <c r="CE96" i="7"/>
  <c r="CE98" i="7"/>
  <c r="CE100" i="7"/>
  <c r="CE102" i="7"/>
  <c r="CE3" i="7"/>
  <c r="CE5" i="7"/>
  <c r="CE7" i="7"/>
  <c r="CE9" i="7"/>
  <c r="CE11" i="7"/>
  <c r="CE13" i="7"/>
  <c r="CE15" i="7"/>
  <c r="CE17" i="7"/>
  <c r="CE19" i="7"/>
  <c r="CE21" i="7"/>
  <c r="CE23" i="7"/>
  <c r="CE25" i="7"/>
  <c r="CE27" i="7"/>
  <c r="CE29" i="7"/>
  <c r="CE31" i="7"/>
  <c r="CE33" i="7"/>
  <c r="CE35" i="7"/>
  <c r="CE37" i="7"/>
  <c r="CE39" i="7"/>
  <c r="CE41" i="7"/>
  <c r="CE43" i="7"/>
  <c r="CE45" i="7"/>
  <c r="CE47" i="7"/>
  <c r="CE49" i="7"/>
  <c r="CE51" i="7"/>
  <c r="CE53" i="7"/>
  <c r="CE55" i="7"/>
  <c r="CE57" i="7"/>
  <c r="CE59" i="7"/>
  <c r="CE61" i="7"/>
  <c r="CE63" i="7"/>
  <c r="CE65" i="7"/>
  <c r="CE67" i="7"/>
  <c r="CE69" i="7"/>
  <c r="CE71" i="7"/>
  <c r="CE73" i="7"/>
  <c r="CE75" i="7"/>
  <c r="CE77" i="7"/>
  <c r="CE79" i="7"/>
  <c r="CE81" i="7"/>
  <c r="CE83" i="7"/>
  <c r="CE85" i="7"/>
  <c r="CE87" i="7"/>
  <c r="CE89" i="7"/>
  <c r="CE91" i="7"/>
  <c r="CE93" i="7"/>
  <c r="CE95" i="7"/>
  <c r="CE97" i="7"/>
  <c r="CE99" i="7"/>
  <c r="CE101" i="7"/>
  <c r="CE103" i="7"/>
  <c r="CI4" i="6"/>
  <c r="CI6" i="6"/>
  <c r="CI8" i="6"/>
  <c r="CI10" i="6"/>
  <c r="CI12" i="6"/>
  <c r="CI14" i="6"/>
  <c r="CI16" i="6"/>
  <c r="CI18" i="6"/>
  <c r="CI20" i="6"/>
  <c r="CI64" i="6"/>
  <c r="CI66" i="6"/>
  <c r="CI68" i="6"/>
  <c r="CI70" i="6"/>
  <c r="CI72" i="6"/>
  <c r="CI74" i="6"/>
  <c r="CI76" i="6"/>
  <c r="CI78" i="6"/>
  <c r="CI80" i="6"/>
  <c r="CI82" i="6"/>
  <c r="CI84" i="6"/>
  <c r="CI86" i="6"/>
  <c r="CI88" i="6"/>
  <c r="CI90" i="6"/>
  <c r="CI92" i="6"/>
  <c r="CI94" i="6"/>
  <c r="CI96" i="6"/>
  <c r="CI98" i="6"/>
  <c r="CI100" i="6"/>
  <c r="CI102" i="6"/>
  <c r="CI104" i="6"/>
  <c r="CI5" i="6"/>
  <c r="CI7" i="6"/>
  <c r="CI9" i="6"/>
  <c r="CI11" i="6"/>
  <c r="CI13" i="6"/>
  <c r="CI15" i="6"/>
  <c r="CI17" i="6"/>
  <c r="CI19" i="6"/>
  <c r="CI65" i="6"/>
  <c r="CI67" i="6"/>
  <c r="CI69" i="6"/>
  <c r="CI71" i="6"/>
  <c r="CI73" i="6"/>
  <c r="CI75" i="6"/>
  <c r="CI77" i="6"/>
  <c r="CI79" i="6"/>
  <c r="CI81" i="6"/>
  <c r="CI83" i="6"/>
  <c r="CI85" i="6"/>
  <c r="CI87" i="6"/>
  <c r="CI89" i="6"/>
  <c r="CI91" i="6"/>
  <c r="CI93" i="6"/>
  <c r="CI95" i="6"/>
  <c r="CI97" i="6"/>
  <c r="CI99" i="6"/>
  <c r="CI101" i="6"/>
  <c r="CI103" i="6"/>
  <c r="CI22" i="6"/>
  <c r="CI24" i="6"/>
  <c r="CI26" i="6"/>
  <c r="CI28" i="6"/>
  <c r="CI30" i="6"/>
  <c r="CI32" i="6"/>
  <c r="CI34" i="6"/>
  <c r="CI36" i="6"/>
  <c r="CI38" i="6"/>
  <c r="CI40" i="6"/>
  <c r="CI42" i="6"/>
  <c r="CI44" i="6"/>
  <c r="CI46" i="6"/>
  <c r="CI48" i="6"/>
  <c r="CI50" i="6"/>
  <c r="CI52" i="6"/>
  <c r="CI54" i="6"/>
  <c r="CI56" i="6"/>
  <c r="CI58" i="6"/>
  <c r="CI60" i="6"/>
  <c r="CI62" i="6"/>
  <c r="F28" i="14"/>
  <c r="CI23" i="6"/>
  <c r="CI25" i="6"/>
  <c r="CI27" i="6"/>
  <c r="CI29" i="6"/>
  <c r="CI31" i="6"/>
  <c r="CI33" i="6"/>
  <c r="CI35" i="6"/>
  <c r="CI37" i="6"/>
  <c r="CI39" i="6"/>
  <c r="CI41" i="6"/>
  <c r="CI43" i="6"/>
  <c r="CI45" i="6"/>
  <c r="CI47" i="6"/>
  <c r="CI49" i="6"/>
  <c r="CI51" i="6"/>
  <c r="CI53" i="6"/>
  <c r="CI55" i="6"/>
  <c r="CI57" i="6"/>
  <c r="CI59" i="6"/>
  <c r="CI61" i="6"/>
  <c r="CI63" i="6"/>
  <c r="CI21" i="6"/>
  <c r="BU6" i="5"/>
  <c r="BU10" i="5"/>
  <c r="BU14" i="5"/>
  <c r="BU18" i="5"/>
  <c r="BU22" i="5"/>
  <c r="BU26" i="5"/>
  <c r="BU30" i="5"/>
  <c r="BU34" i="5"/>
  <c r="BU38" i="5"/>
  <c r="BU42" i="5"/>
  <c r="BU46" i="5"/>
  <c r="BU50" i="5"/>
  <c r="BU54" i="5"/>
  <c r="BU58" i="5"/>
  <c r="BU62" i="5"/>
  <c r="BU66" i="5"/>
  <c r="BU5" i="5"/>
  <c r="BU9" i="5"/>
  <c r="BU13" i="5"/>
  <c r="BU17" i="5"/>
  <c r="BU21" i="5"/>
  <c r="BU25" i="5"/>
  <c r="BU29" i="5"/>
  <c r="BU33" i="5"/>
  <c r="BU37" i="5"/>
  <c r="BU41" i="5"/>
  <c r="BU45" i="5"/>
  <c r="BU49" i="5"/>
  <c r="BU53" i="5"/>
  <c r="BU57" i="5"/>
  <c r="BU61" i="5"/>
  <c r="BU65" i="5"/>
  <c r="BU69" i="5"/>
  <c r="BU73" i="5"/>
  <c r="BU77" i="5"/>
  <c r="BU81" i="5"/>
  <c r="BU85" i="5"/>
  <c r="BU89" i="5"/>
  <c r="BU93" i="5"/>
  <c r="BU97" i="5"/>
  <c r="BU101" i="5"/>
  <c r="BU103" i="5"/>
  <c r="BU4" i="5"/>
  <c r="BU8" i="5"/>
  <c r="BU12" i="5"/>
  <c r="BU16" i="5"/>
  <c r="BU20" i="5"/>
  <c r="BU24" i="5"/>
  <c r="BU28" i="5"/>
  <c r="BU32" i="5"/>
  <c r="BU36" i="5"/>
  <c r="BU40" i="5"/>
  <c r="BU44" i="5"/>
  <c r="BU48" i="5"/>
  <c r="BU52" i="5"/>
  <c r="BU56" i="5"/>
  <c r="BU60" i="5"/>
  <c r="BU64" i="5"/>
  <c r="BU68" i="5"/>
  <c r="BU72" i="5"/>
  <c r="BU76" i="5"/>
  <c r="BU80" i="5"/>
  <c r="BU84" i="5"/>
  <c r="BU88" i="5"/>
  <c r="BU92" i="5"/>
  <c r="BU96" i="5"/>
  <c r="BU100" i="5"/>
  <c r="BU3" i="5"/>
  <c r="BU7" i="5"/>
  <c r="BU11" i="5"/>
  <c r="BU15" i="5"/>
  <c r="BU19" i="5"/>
  <c r="BU23" i="5"/>
  <c r="BU27" i="5"/>
  <c r="BU31" i="5"/>
  <c r="BU35" i="5"/>
  <c r="BU39" i="5"/>
  <c r="BU43" i="5"/>
  <c r="BU47" i="5"/>
  <c r="BU51" i="5"/>
  <c r="BU55" i="5"/>
  <c r="BU59" i="5"/>
  <c r="BU63" i="5"/>
  <c r="BU67" i="5"/>
  <c r="BU71" i="5"/>
  <c r="BU75" i="5"/>
  <c r="BU79" i="5"/>
  <c r="BU83" i="5"/>
  <c r="BU87" i="5"/>
  <c r="BU91" i="5"/>
  <c r="BU95" i="5"/>
  <c r="BU99" i="5"/>
  <c r="BU74" i="5"/>
  <c r="BU90" i="5"/>
  <c r="BU82" i="5"/>
  <c r="BU98" i="5"/>
  <c r="G14" i="14"/>
  <c r="BU86" i="5"/>
  <c r="BU78" i="5"/>
  <c r="BU94" i="5"/>
  <c r="BU70" i="5"/>
  <c r="BU102" i="5"/>
  <c r="CL3" i="5"/>
  <c r="CL7" i="5"/>
  <c r="CL11" i="5"/>
  <c r="CL15" i="5"/>
  <c r="CL19" i="5"/>
  <c r="CL23" i="5"/>
  <c r="CL27" i="5"/>
  <c r="CL31" i="5"/>
  <c r="CL35" i="5"/>
  <c r="CL39" i="5"/>
  <c r="CL43" i="5"/>
  <c r="CL47" i="5"/>
  <c r="CL51" i="5"/>
  <c r="CL55" i="5"/>
  <c r="CL59" i="5"/>
  <c r="CL63" i="5"/>
  <c r="CL67" i="5"/>
  <c r="CL6" i="5"/>
  <c r="CL10" i="5"/>
  <c r="CL14" i="5"/>
  <c r="CL18" i="5"/>
  <c r="CL22" i="5"/>
  <c r="CL26" i="5"/>
  <c r="CL30" i="5"/>
  <c r="CL34" i="5"/>
  <c r="CL38" i="5"/>
  <c r="CL42" i="5"/>
  <c r="CL46" i="5"/>
  <c r="CL50" i="5"/>
  <c r="CL54" i="5"/>
  <c r="CL58" i="5"/>
  <c r="CL62" i="5"/>
  <c r="CL66" i="5"/>
  <c r="CL70" i="5"/>
  <c r="CL74" i="5"/>
  <c r="CL78" i="5"/>
  <c r="CL82" i="5"/>
  <c r="CL86" i="5"/>
  <c r="CL90" i="5"/>
  <c r="CL94" i="5"/>
  <c r="CL98" i="5"/>
  <c r="CL102" i="5"/>
  <c r="G31" i="14"/>
  <c r="CL100" i="5"/>
  <c r="CL5" i="5"/>
  <c r="CL9" i="5"/>
  <c r="CL13" i="5"/>
  <c r="CL17" i="5"/>
  <c r="CL21" i="5"/>
  <c r="CL25" i="5"/>
  <c r="CL29" i="5"/>
  <c r="CL33" i="5"/>
  <c r="CL37" i="5"/>
  <c r="CL41" i="5"/>
  <c r="CL45" i="5"/>
  <c r="CL49" i="5"/>
  <c r="CL53" i="5"/>
  <c r="CL57" i="5"/>
  <c r="CL61" i="5"/>
  <c r="CL65" i="5"/>
  <c r="CL69" i="5"/>
  <c r="CL73" i="5"/>
  <c r="CL77" i="5"/>
  <c r="CL81" i="5"/>
  <c r="CL85" i="5"/>
  <c r="CL89" i="5"/>
  <c r="CL93" i="5"/>
  <c r="CL97" i="5"/>
  <c r="CL101" i="5"/>
  <c r="CL4" i="5"/>
  <c r="CL8" i="5"/>
  <c r="CL12" i="5"/>
  <c r="CL16" i="5"/>
  <c r="CL20" i="5"/>
  <c r="CL24" i="5"/>
  <c r="CL28" i="5"/>
  <c r="CL32" i="5"/>
  <c r="CL36" i="5"/>
  <c r="CL40" i="5"/>
  <c r="CL44" i="5"/>
  <c r="CL48" i="5"/>
  <c r="CL52" i="5"/>
  <c r="CL56" i="5"/>
  <c r="CL60" i="5"/>
  <c r="CL64" i="5"/>
  <c r="CL68" i="5"/>
  <c r="CL72" i="5"/>
  <c r="CL76" i="5"/>
  <c r="CL80" i="5"/>
  <c r="CL84" i="5"/>
  <c r="CL88" i="5"/>
  <c r="CL92" i="5"/>
  <c r="CL96" i="5"/>
  <c r="CL75" i="5"/>
  <c r="CL91" i="5"/>
  <c r="CL83" i="5"/>
  <c r="CL99" i="5"/>
  <c r="CL71" i="5"/>
  <c r="CL87" i="5"/>
  <c r="CL79" i="5"/>
  <c r="CL95" i="5"/>
  <c r="CL103" i="5"/>
  <c r="CL3" i="8"/>
  <c r="CL5" i="8"/>
  <c r="CL7" i="8"/>
  <c r="CL4" i="8"/>
  <c r="CL6" i="8"/>
  <c r="CL8" i="8"/>
  <c r="CL9" i="8"/>
  <c r="CL11" i="8"/>
  <c r="CL13" i="8"/>
  <c r="CL15" i="8"/>
  <c r="CL17" i="8"/>
  <c r="CL19" i="8"/>
  <c r="CL21" i="8"/>
  <c r="CL23" i="8"/>
  <c r="CL25" i="8"/>
  <c r="CL27" i="8"/>
  <c r="CL29" i="8"/>
  <c r="CL31" i="8"/>
  <c r="CL33" i="8"/>
  <c r="CL35" i="8"/>
  <c r="CL37" i="8"/>
  <c r="CL39" i="8"/>
  <c r="CL41" i="8"/>
  <c r="CL43" i="8"/>
  <c r="CL45" i="8"/>
  <c r="CL47" i="8"/>
  <c r="CL49" i="8"/>
  <c r="CL51" i="8"/>
  <c r="CL53" i="8"/>
  <c r="CL55" i="8"/>
  <c r="CL57" i="8"/>
  <c r="CL59" i="8"/>
  <c r="CL61" i="8"/>
  <c r="CL63" i="8"/>
  <c r="CL65" i="8"/>
  <c r="CL67" i="8"/>
  <c r="CL69" i="8"/>
  <c r="CL71" i="8"/>
  <c r="CL73" i="8"/>
  <c r="CL75" i="8"/>
  <c r="CL77" i="8"/>
  <c r="CL79" i="8"/>
  <c r="CL81" i="8"/>
  <c r="CL83" i="8"/>
  <c r="CL85" i="8"/>
  <c r="CL87" i="8"/>
  <c r="CL10" i="8"/>
  <c r="CL12" i="8"/>
  <c r="CL14" i="8"/>
  <c r="CL16" i="8"/>
  <c r="CL18" i="8"/>
  <c r="CL20" i="8"/>
  <c r="CL22" i="8"/>
  <c r="CL24" i="8"/>
  <c r="CL26" i="8"/>
  <c r="CL28" i="8"/>
  <c r="CL30" i="8"/>
  <c r="CL32" i="8"/>
  <c r="CL34" i="8"/>
  <c r="CL36" i="8"/>
  <c r="CL38" i="8"/>
  <c r="CL40" i="8"/>
  <c r="CL42" i="8"/>
  <c r="CL44" i="8"/>
  <c r="CL46" i="8"/>
  <c r="CL48" i="8"/>
  <c r="CL50" i="8"/>
  <c r="CL52" i="8"/>
  <c r="CL54" i="8"/>
  <c r="CL56" i="8"/>
  <c r="CL58" i="8"/>
  <c r="CL60" i="8"/>
  <c r="CL62" i="8"/>
  <c r="CL64" i="8"/>
  <c r="CL66" i="8"/>
  <c r="CL68" i="8"/>
  <c r="CL70" i="8"/>
  <c r="CL72" i="8"/>
  <c r="CL74" i="8"/>
  <c r="CL76" i="8"/>
  <c r="CL78" i="8"/>
  <c r="CL80" i="8"/>
  <c r="CL82" i="8"/>
  <c r="CL84" i="8"/>
  <c r="CL86" i="8"/>
  <c r="CL88" i="8"/>
  <c r="CL90" i="8"/>
  <c r="CL91" i="8"/>
  <c r="CL89" i="8"/>
  <c r="CL94" i="8"/>
  <c r="CL96" i="8"/>
  <c r="CL98" i="8"/>
  <c r="CL100" i="8"/>
  <c r="CL102" i="8"/>
  <c r="CL92" i="8"/>
  <c r="CL93" i="8"/>
  <c r="CL95" i="8"/>
  <c r="CL97" i="8"/>
  <c r="CL99" i="8"/>
  <c r="CL101" i="8"/>
  <c r="CL103" i="8"/>
  <c r="CT3" i="5"/>
  <c r="CT7" i="5"/>
  <c r="CT11" i="5"/>
  <c r="CT15" i="5"/>
  <c r="CT19" i="5"/>
  <c r="CT23" i="5"/>
  <c r="CT27" i="5"/>
  <c r="CT31" i="5"/>
  <c r="CT35" i="5"/>
  <c r="CT39" i="5"/>
  <c r="CT43" i="5"/>
  <c r="CT47" i="5"/>
  <c r="CT51" i="5"/>
  <c r="CT55" i="5"/>
  <c r="CT59" i="5"/>
  <c r="CT63" i="5"/>
  <c r="CT67" i="5"/>
  <c r="CT6" i="5"/>
  <c r="CT10" i="5"/>
  <c r="CT14" i="5"/>
  <c r="CT18" i="5"/>
  <c r="CT22" i="5"/>
  <c r="CT26" i="5"/>
  <c r="CT30" i="5"/>
  <c r="CT34" i="5"/>
  <c r="CT38" i="5"/>
  <c r="CT42" i="5"/>
  <c r="CT46" i="5"/>
  <c r="CT50" i="5"/>
  <c r="CT54" i="5"/>
  <c r="CT58" i="5"/>
  <c r="CT62" i="5"/>
  <c r="CT66" i="5"/>
  <c r="CT70" i="5"/>
  <c r="CT74" i="5"/>
  <c r="CT78" i="5"/>
  <c r="CT82" i="5"/>
  <c r="CT86" i="5"/>
  <c r="CT90" i="5"/>
  <c r="CT94" i="5"/>
  <c r="CT98" i="5"/>
  <c r="CT102" i="5"/>
  <c r="G39" i="14"/>
  <c r="CT100" i="5"/>
  <c r="CT5" i="5"/>
  <c r="CT9" i="5"/>
  <c r="CT13" i="5"/>
  <c r="CT17" i="5"/>
  <c r="CT21" i="5"/>
  <c r="CT25" i="5"/>
  <c r="CT29" i="5"/>
  <c r="CT33" i="5"/>
  <c r="CT37" i="5"/>
  <c r="CT41" i="5"/>
  <c r="CT45" i="5"/>
  <c r="CT49" i="5"/>
  <c r="CT53" i="5"/>
  <c r="CT57" i="5"/>
  <c r="CT61" i="5"/>
  <c r="CT65" i="5"/>
  <c r="CT69" i="5"/>
  <c r="CT73" i="5"/>
  <c r="CT77" i="5"/>
  <c r="CT81" i="5"/>
  <c r="CT85" i="5"/>
  <c r="CT89" i="5"/>
  <c r="CT93" i="5"/>
  <c r="CT97" i="5"/>
  <c r="CT101" i="5"/>
  <c r="CT4" i="5"/>
  <c r="CT8" i="5"/>
  <c r="CT12" i="5"/>
  <c r="CT16" i="5"/>
  <c r="CT20" i="5"/>
  <c r="CT24" i="5"/>
  <c r="CT28" i="5"/>
  <c r="CT32" i="5"/>
  <c r="CT36" i="5"/>
  <c r="CT40" i="5"/>
  <c r="CT44" i="5"/>
  <c r="CT48" i="5"/>
  <c r="CT52" i="5"/>
  <c r="CT56" i="5"/>
  <c r="CT60" i="5"/>
  <c r="CT64" i="5"/>
  <c r="CT68" i="5"/>
  <c r="CT72" i="5"/>
  <c r="CT76" i="5"/>
  <c r="CT80" i="5"/>
  <c r="CT84" i="5"/>
  <c r="CT88" i="5"/>
  <c r="CT92" i="5"/>
  <c r="CT96" i="5"/>
  <c r="CT83" i="5"/>
  <c r="CT99" i="5"/>
  <c r="CT75" i="5"/>
  <c r="CT91" i="5"/>
  <c r="CT71" i="5"/>
  <c r="CT87" i="5"/>
  <c r="CT103" i="5"/>
  <c r="CT79" i="5"/>
  <c r="CT95" i="5"/>
  <c r="BW3" i="8"/>
  <c r="BW5" i="8"/>
  <c r="BW8" i="8"/>
  <c r="BW7" i="8"/>
  <c r="BW9" i="8"/>
  <c r="BW11" i="8"/>
  <c r="BW13" i="8"/>
  <c r="BW15" i="8"/>
  <c r="BW17" i="8"/>
  <c r="BW19" i="8"/>
  <c r="BW21" i="8"/>
  <c r="BW23" i="8"/>
  <c r="BW25" i="8"/>
  <c r="BW27" i="8"/>
  <c r="BW29" i="8"/>
  <c r="BW31" i="8"/>
  <c r="BW33" i="8"/>
  <c r="BW35" i="8"/>
  <c r="BW37" i="8"/>
  <c r="BW39" i="8"/>
  <c r="BW41" i="8"/>
  <c r="BW43" i="8"/>
  <c r="BW45" i="8"/>
  <c r="BW47" i="8"/>
  <c r="BW49" i="8"/>
  <c r="BW51" i="8"/>
  <c r="BW53" i="8"/>
  <c r="BW55" i="8"/>
  <c r="BW57" i="8"/>
  <c r="BW59" i="8"/>
  <c r="BW61" i="8"/>
  <c r="BW63" i="8"/>
  <c r="BW65" i="8"/>
  <c r="BW67" i="8"/>
  <c r="BW69" i="8"/>
  <c r="BW71" i="8"/>
  <c r="BW73" i="8"/>
  <c r="BW75" i="8"/>
  <c r="BW77" i="8"/>
  <c r="BW79" i="8"/>
  <c r="BW81" i="8"/>
  <c r="BW83" i="8"/>
  <c r="BW85" i="8"/>
  <c r="BW87" i="8"/>
  <c r="BW89" i="8"/>
  <c r="BW91" i="8"/>
  <c r="BW4" i="8"/>
  <c r="BW6" i="8"/>
  <c r="BW10" i="8"/>
  <c r="BW12" i="8"/>
  <c r="BW14" i="8"/>
  <c r="BW16" i="8"/>
  <c r="BW18" i="8"/>
  <c r="BW20" i="8"/>
  <c r="BW22" i="8"/>
  <c r="BW24" i="8"/>
  <c r="BW26" i="8"/>
  <c r="BW28" i="8"/>
  <c r="BW30" i="8"/>
  <c r="BW32" i="8"/>
  <c r="BW34" i="8"/>
  <c r="BW36" i="8"/>
  <c r="BW38" i="8"/>
  <c r="BW40" i="8"/>
  <c r="BW42" i="8"/>
  <c r="BW44" i="8"/>
  <c r="BW46" i="8"/>
  <c r="BW48" i="8"/>
  <c r="BW50" i="8"/>
  <c r="BW52" i="8"/>
  <c r="BW54" i="8"/>
  <c r="BW56" i="8"/>
  <c r="BW58" i="8"/>
  <c r="BW60" i="8"/>
  <c r="BW62" i="8"/>
  <c r="BW64" i="8"/>
  <c r="BW66" i="8"/>
  <c r="BW68" i="8"/>
  <c r="BW70" i="8"/>
  <c r="BW72" i="8"/>
  <c r="BW74" i="8"/>
  <c r="BW76" i="8"/>
  <c r="BW78" i="8"/>
  <c r="BW80" i="8"/>
  <c r="BW82" i="8"/>
  <c r="BW84" i="8"/>
  <c r="BW86" i="8"/>
  <c r="BW88" i="8"/>
  <c r="BW90" i="8"/>
  <c r="BW92" i="8"/>
  <c r="BW93" i="8"/>
  <c r="BW95" i="8"/>
  <c r="BW97" i="8"/>
  <c r="BW99" i="8"/>
  <c r="BW101" i="8"/>
  <c r="BW103" i="8"/>
  <c r="BW94" i="8"/>
  <c r="BW96" i="8"/>
  <c r="BW98" i="8"/>
  <c r="BW100" i="8"/>
  <c r="BW102" i="8"/>
  <c r="BW4" i="7"/>
  <c r="BW6" i="7"/>
  <c r="BW8" i="7"/>
  <c r="BW10" i="7"/>
  <c r="BW12" i="7"/>
  <c r="BW14" i="7"/>
  <c r="BW16" i="7"/>
  <c r="BW18" i="7"/>
  <c r="BW20" i="7"/>
  <c r="BW22" i="7"/>
  <c r="BW24" i="7"/>
  <c r="BW26" i="7"/>
  <c r="BW28" i="7"/>
  <c r="BW30" i="7"/>
  <c r="BW32" i="7"/>
  <c r="BW34" i="7"/>
  <c r="BW36" i="7"/>
  <c r="BW38" i="7"/>
  <c r="BW40" i="7"/>
  <c r="BW42" i="7"/>
  <c r="BW44" i="7"/>
  <c r="BW46" i="7"/>
  <c r="BW48" i="7"/>
  <c r="BW50" i="7"/>
  <c r="BW52" i="7"/>
  <c r="BW54" i="7"/>
  <c r="BW56" i="7"/>
  <c r="BW58" i="7"/>
  <c r="BW60" i="7"/>
  <c r="BW62" i="7"/>
  <c r="BW64" i="7"/>
  <c r="BW66" i="7"/>
  <c r="BW68" i="7"/>
  <c r="BW70" i="7"/>
  <c r="BW72" i="7"/>
  <c r="BW74" i="7"/>
  <c r="BW76" i="7"/>
  <c r="BW78" i="7"/>
  <c r="BW80" i="7"/>
  <c r="BW82" i="7"/>
  <c r="BW84" i="7"/>
  <c r="BW86" i="7"/>
  <c r="BW88" i="7"/>
  <c r="BW90" i="7"/>
  <c r="BW92" i="7"/>
  <c r="BW94" i="7"/>
  <c r="BW96" i="7"/>
  <c r="BW98" i="7"/>
  <c r="BW100" i="7"/>
  <c r="BW102" i="7"/>
  <c r="BW3" i="7"/>
  <c r="BW5" i="7"/>
  <c r="BW7" i="7"/>
  <c r="BW9" i="7"/>
  <c r="BW11" i="7"/>
  <c r="BW13" i="7"/>
  <c r="BW15" i="7"/>
  <c r="BW17" i="7"/>
  <c r="BW19" i="7"/>
  <c r="BW21" i="7"/>
  <c r="BW23" i="7"/>
  <c r="BW25" i="7"/>
  <c r="BW27" i="7"/>
  <c r="BW29" i="7"/>
  <c r="BW31" i="7"/>
  <c r="BW33" i="7"/>
  <c r="BW35" i="7"/>
  <c r="BW37" i="7"/>
  <c r="BW39" i="7"/>
  <c r="BW41" i="7"/>
  <c r="BW43" i="7"/>
  <c r="BW45" i="7"/>
  <c r="BW47" i="7"/>
  <c r="BW49" i="7"/>
  <c r="BW51" i="7"/>
  <c r="BW53" i="7"/>
  <c r="BW55" i="7"/>
  <c r="BW57" i="7"/>
  <c r="BW59" i="7"/>
  <c r="BW61" i="7"/>
  <c r="BW63" i="7"/>
  <c r="BW65" i="7"/>
  <c r="BW67" i="7"/>
  <c r="BW69" i="7"/>
  <c r="BW71" i="7"/>
  <c r="BW73" i="7"/>
  <c r="BW75" i="7"/>
  <c r="BW77" i="7"/>
  <c r="BW79" i="7"/>
  <c r="BW81" i="7"/>
  <c r="BW83" i="7"/>
  <c r="BW85" i="7"/>
  <c r="BW87" i="7"/>
  <c r="BW89" i="7"/>
  <c r="BW91" i="7"/>
  <c r="BW93" i="7"/>
  <c r="BW95" i="7"/>
  <c r="BW97" i="7"/>
  <c r="BW99" i="7"/>
  <c r="BW101" i="7"/>
  <c r="BW103" i="7"/>
  <c r="CB4" i="8"/>
  <c r="CB6" i="8"/>
  <c r="CB8" i="8"/>
  <c r="CB3" i="8"/>
  <c r="CB5" i="8"/>
  <c r="CB7" i="8"/>
  <c r="CB10" i="8"/>
  <c r="CB12" i="8"/>
  <c r="CB14" i="8"/>
  <c r="CB16" i="8"/>
  <c r="CB18" i="8"/>
  <c r="CB20" i="8"/>
  <c r="CB22" i="8"/>
  <c r="CB24" i="8"/>
  <c r="CB26" i="8"/>
  <c r="CB28" i="8"/>
  <c r="CB30" i="8"/>
  <c r="CB32" i="8"/>
  <c r="CB34" i="8"/>
  <c r="CB36" i="8"/>
  <c r="CB38" i="8"/>
  <c r="CB40" i="8"/>
  <c r="CB42" i="8"/>
  <c r="CB44" i="8"/>
  <c r="CB46" i="8"/>
  <c r="CB48" i="8"/>
  <c r="CB50" i="8"/>
  <c r="CB52" i="8"/>
  <c r="CB54" i="8"/>
  <c r="CB56" i="8"/>
  <c r="CB58" i="8"/>
  <c r="CB60" i="8"/>
  <c r="CB62" i="8"/>
  <c r="CB64" i="8"/>
  <c r="CB66" i="8"/>
  <c r="CB68" i="8"/>
  <c r="CB70" i="8"/>
  <c r="CB72" i="8"/>
  <c r="CB74" i="8"/>
  <c r="CB76" i="8"/>
  <c r="CB78" i="8"/>
  <c r="CB80" i="8"/>
  <c r="CB82" i="8"/>
  <c r="CB84" i="8"/>
  <c r="CB86" i="8"/>
  <c r="CB9" i="8"/>
  <c r="CB11" i="8"/>
  <c r="CB13" i="8"/>
  <c r="CB15" i="8"/>
  <c r="CB17" i="8"/>
  <c r="CB19" i="8"/>
  <c r="CB21" i="8"/>
  <c r="CB23" i="8"/>
  <c r="CB25" i="8"/>
  <c r="CB27" i="8"/>
  <c r="CB29" i="8"/>
  <c r="CB31" i="8"/>
  <c r="CB33" i="8"/>
  <c r="CB35" i="8"/>
  <c r="CB37" i="8"/>
  <c r="CB39" i="8"/>
  <c r="CB41" i="8"/>
  <c r="CB43" i="8"/>
  <c r="CB45" i="8"/>
  <c r="CB47" i="8"/>
  <c r="CB49" i="8"/>
  <c r="CB51" i="8"/>
  <c r="CB53" i="8"/>
  <c r="CB55" i="8"/>
  <c r="CB57" i="8"/>
  <c r="CB59" i="8"/>
  <c r="CB61" i="8"/>
  <c r="CB63" i="8"/>
  <c r="CB65" i="8"/>
  <c r="CB67" i="8"/>
  <c r="CB69" i="8"/>
  <c r="CB71" i="8"/>
  <c r="CB73" i="8"/>
  <c r="CB75" i="8"/>
  <c r="CB77" i="8"/>
  <c r="CB79" i="8"/>
  <c r="CB81" i="8"/>
  <c r="CB83" i="8"/>
  <c r="CB85" i="8"/>
  <c r="CB87" i="8"/>
  <c r="CB89" i="8"/>
  <c r="CB91" i="8"/>
  <c r="CB93" i="8"/>
  <c r="CB95" i="8"/>
  <c r="CB97" i="8"/>
  <c r="CB99" i="8"/>
  <c r="CB101" i="8"/>
  <c r="CB103" i="8"/>
  <c r="CB90" i="8"/>
  <c r="CB88" i="8"/>
  <c r="CB92" i="8"/>
  <c r="CB94" i="8"/>
  <c r="CB96" i="8"/>
  <c r="CB98" i="8"/>
  <c r="CB100" i="8"/>
  <c r="CB102" i="8"/>
  <c r="I22" i="14"/>
  <c r="AB22" i="14" s="1"/>
  <c r="CG5" i="6"/>
  <c r="CG7" i="6"/>
  <c r="CG9" i="6"/>
  <c r="CG11" i="6"/>
  <c r="CG13" i="6"/>
  <c r="CG15" i="6"/>
  <c r="CG17" i="6"/>
  <c r="CG19" i="6"/>
  <c r="CG21" i="6"/>
  <c r="CG65" i="6"/>
  <c r="CG67" i="6"/>
  <c r="CG69" i="6"/>
  <c r="CG71" i="6"/>
  <c r="CG73" i="6"/>
  <c r="CG75" i="6"/>
  <c r="CG77" i="6"/>
  <c r="CG79" i="6"/>
  <c r="CG81" i="6"/>
  <c r="CG83" i="6"/>
  <c r="CG85" i="6"/>
  <c r="CG87" i="6"/>
  <c r="CG89" i="6"/>
  <c r="CG91" i="6"/>
  <c r="CG93" i="6"/>
  <c r="CG95" i="6"/>
  <c r="CG97" i="6"/>
  <c r="CG99" i="6"/>
  <c r="CG101" i="6"/>
  <c r="CG103" i="6"/>
  <c r="CG4" i="6"/>
  <c r="CG6" i="6"/>
  <c r="CG8" i="6"/>
  <c r="CG10" i="6"/>
  <c r="CG12" i="6"/>
  <c r="CG14" i="6"/>
  <c r="CG16" i="6"/>
  <c r="CG18" i="6"/>
  <c r="CG20" i="6"/>
  <c r="CG64" i="6"/>
  <c r="CG66" i="6"/>
  <c r="CG68" i="6"/>
  <c r="CG70" i="6"/>
  <c r="CG72" i="6"/>
  <c r="CG74" i="6"/>
  <c r="CG76" i="6"/>
  <c r="CG78" i="6"/>
  <c r="CG80" i="6"/>
  <c r="CG82" i="6"/>
  <c r="CG84" i="6"/>
  <c r="CG86" i="6"/>
  <c r="CG88" i="6"/>
  <c r="CG90" i="6"/>
  <c r="CG92" i="6"/>
  <c r="CG96" i="6"/>
  <c r="CG98" i="6"/>
  <c r="CG100" i="6"/>
  <c r="CG102" i="6"/>
  <c r="CG104" i="6"/>
  <c r="CG23" i="6"/>
  <c r="CG25" i="6"/>
  <c r="CG27" i="6"/>
  <c r="CG29" i="6"/>
  <c r="CG31" i="6"/>
  <c r="CG33" i="6"/>
  <c r="CG35" i="6"/>
  <c r="CG37" i="6"/>
  <c r="CG39" i="6"/>
  <c r="CG41" i="6"/>
  <c r="CG43" i="6"/>
  <c r="CG45" i="6"/>
  <c r="CG47" i="6"/>
  <c r="CG49" i="6"/>
  <c r="CG51" i="6"/>
  <c r="CG53" i="6"/>
  <c r="CG55" i="6"/>
  <c r="CG57" i="6"/>
  <c r="CG59" i="6"/>
  <c r="CG61" i="6"/>
  <c r="CG63" i="6"/>
  <c r="CG22" i="6"/>
  <c r="CG24" i="6"/>
  <c r="CG26" i="6"/>
  <c r="CG28" i="6"/>
  <c r="CG30" i="6"/>
  <c r="CG32" i="6"/>
  <c r="CG34" i="6"/>
  <c r="CG36" i="6"/>
  <c r="CG38" i="6"/>
  <c r="CG40" i="6"/>
  <c r="CG42" i="6"/>
  <c r="CG44" i="6"/>
  <c r="CG46" i="6"/>
  <c r="CG48" i="6"/>
  <c r="CG50" i="6"/>
  <c r="CG52" i="6"/>
  <c r="CG54" i="6"/>
  <c r="CG56" i="6"/>
  <c r="CG58" i="6"/>
  <c r="CG60" i="6"/>
  <c r="CG62" i="6"/>
  <c r="F26" i="14"/>
  <c r="CQ4" i="6"/>
  <c r="CQ6" i="6"/>
  <c r="CQ8" i="6"/>
  <c r="CQ10" i="6"/>
  <c r="CQ12" i="6"/>
  <c r="CQ14" i="6"/>
  <c r="CQ16" i="6"/>
  <c r="CQ18" i="6"/>
  <c r="CQ20" i="6"/>
  <c r="CQ64" i="6"/>
  <c r="CQ66" i="6"/>
  <c r="CQ68" i="6"/>
  <c r="CQ70" i="6"/>
  <c r="CQ72" i="6"/>
  <c r="CQ74" i="6"/>
  <c r="CQ76" i="6"/>
  <c r="CQ78" i="6"/>
  <c r="CQ80" i="6"/>
  <c r="CQ82" i="6"/>
  <c r="CQ84" i="6"/>
  <c r="CQ86" i="6"/>
  <c r="CQ88" i="6"/>
  <c r="CQ90" i="6"/>
  <c r="CQ92" i="6"/>
  <c r="CQ94" i="6"/>
  <c r="CQ96" i="6"/>
  <c r="CQ98" i="6"/>
  <c r="CQ100" i="6"/>
  <c r="CQ102" i="6"/>
  <c r="CQ104" i="6"/>
  <c r="CQ5" i="6"/>
  <c r="CQ7" i="6"/>
  <c r="CQ9" i="6"/>
  <c r="CQ11" i="6"/>
  <c r="CQ13" i="6"/>
  <c r="CQ15" i="6"/>
  <c r="CQ17" i="6"/>
  <c r="CQ19" i="6"/>
  <c r="CQ65" i="6"/>
  <c r="CQ67" i="6"/>
  <c r="CQ69" i="6"/>
  <c r="CQ71" i="6"/>
  <c r="CQ73" i="6"/>
  <c r="CQ75" i="6"/>
  <c r="CQ77" i="6"/>
  <c r="CQ79" i="6"/>
  <c r="CQ81" i="6"/>
  <c r="CQ83" i="6"/>
  <c r="CQ85" i="6"/>
  <c r="CQ87" i="6"/>
  <c r="CQ89" i="6"/>
  <c r="CQ91" i="6"/>
  <c r="CQ93" i="6"/>
  <c r="CQ95" i="6"/>
  <c r="CQ97" i="6"/>
  <c r="CQ99" i="6"/>
  <c r="CQ101" i="6"/>
  <c r="CQ103" i="6"/>
  <c r="CQ22" i="6"/>
  <c r="CQ24" i="6"/>
  <c r="CQ26" i="6"/>
  <c r="CQ28" i="6"/>
  <c r="CQ30" i="6"/>
  <c r="CQ32" i="6"/>
  <c r="CQ34" i="6"/>
  <c r="CQ36" i="6"/>
  <c r="CQ38" i="6"/>
  <c r="CQ40" i="6"/>
  <c r="CQ42" i="6"/>
  <c r="CQ44" i="6"/>
  <c r="CQ46" i="6"/>
  <c r="CQ48" i="6"/>
  <c r="CQ50" i="6"/>
  <c r="CQ52" i="6"/>
  <c r="CQ54" i="6"/>
  <c r="CQ56" i="6"/>
  <c r="CQ58" i="6"/>
  <c r="CQ60" i="6"/>
  <c r="CQ62" i="6"/>
  <c r="F36" i="14"/>
  <c r="CQ21" i="6"/>
  <c r="CQ23" i="6"/>
  <c r="CQ25" i="6"/>
  <c r="CQ27" i="6"/>
  <c r="CQ29" i="6"/>
  <c r="CQ31" i="6"/>
  <c r="CQ33" i="6"/>
  <c r="CQ35" i="6"/>
  <c r="CQ37" i="6"/>
  <c r="CQ39" i="6"/>
  <c r="CQ41" i="6"/>
  <c r="CQ43" i="6"/>
  <c r="CQ45" i="6"/>
  <c r="CQ47" i="6"/>
  <c r="CQ49" i="6"/>
  <c r="CQ51" i="6"/>
  <c r="CQ53" i="6"/>
  <c r="CQ55" i="6"/>
  <c r="CQ57" i="6"/>
  <c r="CQ59" i="6"/>
  <c r="CQ61" i="6"/>
  <c r="CQ63" i="6"/>
  <c r="I36" i="14"/>
  <c r="AB36" i="14" s="1"/>
  <c r="CN4" i="8"/>
  <c r="CN6" i="8"/>
  <c r="CN8" i="8"/>
  <c r="CN3" i="8"/>
  <c r="CN5" i="8"/>
  <c r="CN7" i="8"/>
  <c r="CN10" i="8"/>
  <c r="CN12" i="8"/>
  <c r="CN14" i="8"/>
  <c r="CN16" i="8"/>
  <c r="CN18" i="8"/>
  <c r="CN20" i="8"/>
  <c r="CN22" i="8"/>
  <c r="CN24" i="8"/>
  <c r="CN26" i="8"/>
  <c r="CN28" i="8"/>
  <c r="CN30" i="8"/>
  <c r="CN32" i="8"/>
  <c r="CN34" i="8"/>
  <c r="CN36" i="8"/>
  <c r="CN38" i="8"/>
  <c r="CN40" i="8"/>
  <c r="CN42" i="8"/>
  <c r="CN44" i="8"/>
  <c r="CN46" i="8"/>
  <c r="CN48" i="8"/>
  <c r="CN50" i="8"/>
  <c r="CN52" i="8"/>
  <c r="CN54" i="8"/>
  <c r="CN56" i="8"/>
  <c r="CN58" i="8"/>
  <c r="CN60" i="8"/>
  <c r="CN62" i="8"/>
  <c r="CN64" i="8"/>
  <c r="CN66" i="8"/>
  <c r="CN68" i="8"/>
  <c r="CN70" i="8"/>
  <c r="CN72" i="8"/>
  <c r="CN74" i="8"/>
  <c r="CN76" i="8"/>
  <c r="CN78" i="8"/>
  <c r="CN80" i="8"/>
  <c r="CN82" i="8"/>
  <c r="CN84" i="8"/>
  <c r="CN86" i="8"/>
  <c r="CN9" i="8"/>
  <c r="CN11" i="8"/>
  <c r="CN13" i="8"/>
  <c r="CN15" i="8"/>
  <c r="CN17" i="8"/>
  <c r="CN19" i="8"/>
  <c r="CN21" i="8"/>
  <c r="CN23" i="8"/>
  <c r="CN25" i="8"/>
  <c r="CN27" i="8"/>
  <c r="CN29" i="8"/>
  <c r="CN31" i="8"/>
  <c r="CN33" i="8"/>
  <c r="CN35" i="8"/>
  <c r="CN37" i="8"/>
  <c r="CN39" i="8"/>
  <c r="CN41" i="8"/>
  <c r="CN43" i="8"/>
  <c r="CN45" i="8"/>
  <c r="CN47" i="8"/>
  <c r="CN49" i="8"/>
  <c r="CN51" i="8"/>
  <c r="CN53" i="8"/>
  <c r="CN55" i="8"/>
  <c r="CN57" i="8"/>
  <c r="CN59" i="8"/>
  <c r="CN61" i="8"/>
  <c r="CN63" i="8"/>
  <c r="CN65" i="8"/>
  <c r="CN67" i="8"/>
  <c r="CN69" i="8"/>
  <c r="CN71" i="8"/>
  <c r="CN73" i="8"/>
  <c r="CN75" i="8"/>
  <c r="CN77" i="8"/>
  <c r="CN79" i="8"/>
  <c r="CN81" i="8"/>
  <c r="CN83" i="8"/>
  <c r="CN85" i="8"/>
  <c r="CN87" i="8"/>
  <c r="CN89" i="8"/>
  <c r="CN92" i="8"/>
  <c r="CN90" i="8"/>
  <c r="CN93" i="8"/>
  <c r="CN95" i="8"/>
  <c r="CN97" i="8"/>
  <c r="CN99" i="8"/>
  <c r="CN101" i="8"/>
  <c r="CN103" i="8"/>
  <c r="CN88" i="8"/>
  <c r="CN91" i="8"/>
  <c r="CN94" i="8"/>
  <c r="CN96" i="8"/>
  <c r="CN98" i="8"/>
  <c r="CN100" i="8"/>
  <c r="CN102" i="8"/>
  <c r="CO5" i="6"/>
  <c r="CO7" i="6"/>
  <c r="CO9" i="6"/>
  <c r="CO11" i="6"/>
  <c r="CO13" i="6"/>
  <c r="CO15" i="6"/>
  <c r="CO17" i="6"/>
  <c r="CO19" i="6"/>
  <c r="CO65" i="6"/>
  <c r="CO67" i="6"/>
  <c r="CO69" i="6"/>
  <c r="CO71" i="6"/>
  <c r="CO73" i="6"/>
  <c r="CO75" i="6"/>
  <c r="CO77" i="6"/>
  <c r="CO79" i="6"/>
  <c r="CO81" i="6"/>
  <c r="CO83" i="6"/>
  <c r="CO85" i="6"/>
  <c r="CO87" i="6"/>
  <c r="CO89" i="6"/>
  <c r="CO91" i="6"/>
  <c r="CO93" i="6"/>
  <c r="CO95" i="6"/>
  <c r="CO97" i="6"/>
  <c r="CO99" i="6"/>
  <c r="CO101" i="6"/>
  <c r="CO103" i="6"/>
  <c r="CO4" i="6"/>
  <c r="CO6" i="6"/>
  <c r="CO8" i="6"/>
  <c r="CO10" i="6"/>
  <c r="CO12" i="6"/>
  <c r="CO14" i="6"/>
  <c r="CO16" i="6"/>
  <c r="CO18" i="6"/>
  <c r="CO20" i="6"/>
  <c r="CO64" i="6"/>
  <c r="CO66" i="6"/>
  <c r="CO68" i="6"/>
  <c r="CO70" i="6"/>
  <c r="CO72" i="6"/>
  <c r="CO74" i="6"/>
  <c r="CO76" i="6"/>
  <c r="CO78" i="6"/>
  <c r="CO80" i="6"/>
  <c r="CO82" i="6"/>
  <c r="CO84" i="6"/>
  <c r="CO86" i="6"/>
  <c r="CO88" i="6"/>
  <c r="CO90" i="6"/>
  <c r="CO92" i="6"/>
  <c r="CO94" i="6"/>
  <c r="CO96" i="6"/>
  <c r="CO98" i="6"/>
  <c r="CO100" i="6"/>
  <c r="CO102" i="6"/>
  <c r="CO104" i="6"/>
  <c r="CO21" i="6"/>
  <c r="CO23" i="6"/>
  <c r="CO25" i="6"/>
  <c r="CO27" i="6"/>
  <c r="CO29" i="6"/>
  <c r="CO31" i="6"/>
  <c r="CO33" i="6"/>
  <c r="CO35" i="6"/>
  <c r="CO37" i="6"/>
  <c r="CO39" i="6"/>
  <c r="CO41" i="6"/>
  <c r="CO43" i="6"/>
  <c r="CO45" i="6"/>
  <c r="CO47" i="6"/>
  <c r="CO49" i="6"/>
  <c r="CO51" i="6"/>
  <c r="CO53" i="6"/>
  <c r="CO55" i="6"/>
  <c r="CO57" i="6"/>
  <c r="CO59" i="6"/>
  <c r="CO61" i="6"/>
  <c r="CO63" i="6"/>
  <c r="CO22" i="6"/>
  <c r="CO24" i="6"/>
  <c r="CO26" i="6"/>
  <c r="CO28" i="6"/>
  <c r="CO30" i="6"/>
  <c r="CO32" i="6"/>
  <c r="CO34" i="6"/>
  <c r="CO36" i="6"/>
  <c r="CO38" i="6"/>
  <c r="CO40" i="6"/>
  <c r="CO42" i="6"/>
  <c r="CO44" i="6"/>
  <c r="CO46" i="6"/>
  <c r="CO48" i="6"/>
  <c r="CO50" i="6"/>
  <c r="CO52" i="6"/>
  <c r="CO54" i="6"/>
  <c r="CO56" i="6"/>
  <c r="CO58" i="6"/>
  <c r="CO60" i="6"/>
  <c r="CO62" i="6"/>
  <c r="F34" i="14"/>
  <c r="BP3" i="7"/>
  <c r="BP4" i="7"/>
  <c r="BP5" i="7"/>
  <c r="BP6" i="7"/>
  <c r="BP7" i="7"/>
  <c r="BP8" i="7"/>
  <c r="BP9" i="7"/>
  <c r="BP10" i="7"/>
  <c r="BP11" i="7"/>
  <c r="BP12" i="7"/>
  <c r="BP13" i="7"/>
  <c r="BP14" i="7"/>
  <c r="BP15" i="7"/>
  <c r="BP16" i="7"/>
  <c r="BP17" i="7"/>
  <c r="BP18" i="7"/>
  <c r="BP19" i="7"/>
  <c r="BP20" i="7"/>
  <c r="BP21" i="7"/>
  <c r="BP22" i="7"/>
  <c r="BP23" i="7"/>
  <c r="BP24" i="7"/>
  <c r="BP25" i="7"/>
  <c r="BP26" i="7"/>
  <c r="BP27" i="7"/>
  <c r="BP28" i="7"/>
  <c r="BP29" i="7"/>
  <c r="BP30" i="7"/>
  <c r="BP31" i="7"/>
  <c r="BP32" i="7"/>
  <c r="BP33" i="7"/>
  <c r="BP34" i="7"/>
  <c r="BP35" i="7"/>
  <c r="BP36" i="7"/>
  <c r="BP37" i="7"/>
  <c r="BP38" i="7"/>
  <c r="BP39" i="7"/>
  <c r="BP40" i="7"/>
  <c r="BP41" i="7"/>
  <c r="BP42" i="7"/>
  <c r="BP43" i="7"/>
  <c r="BP44" i="7"/>
  <c r="BP45" i="7"/>
  <c r="BP46" i="7"/>
  <c r="BP47" i="7"/>
  <c r="BP48" i="7"/>
  <c r="BP49" i="7"/>
  <c r="BP50" i="7"/>
  <c r="BP51" i="7"/>
  <c r="BP52" i="7"/>
  <c r="BP53" i="7"/>
  <c r="BP54" i="7"/>
  <c r="BP55" i="7"/>
  <c r="BP56" i="7"/>
  <c r="BP57" i="7"/>
  <c r="BP58" i="7"/>
  <c r="BP59" i="7"/>
  <c r="BP60" i="7"/>
  <c r="BP61" i="7"/>
  <c r="BP62" i="7"/>
  <c r="BP63" i="7"/>
  <c r="BP64" i="7"/>
  <c r="BP65" i="7"/>
  <c r="BP66" i="7"/>
  <c r="BP67" i="7"/>
  <c r="BP68" i="7"/>
  <c r="BP69" i="7"/>
  <c r="BP70" i="7"/>
  <c r="BP71" i="7"/>
  <c r="BP72" i="7"/>
  <c r="BP73" i="7"/>
  <c r="BP74" i="7"/>
  <c r="BP75" i="7"/>
  <c r="BP76" i="7"/>
  <c r="BP77" i="7"/>
  <c r="BP78" i="7"/>
  <c r="BP79" i="7"/>
  <c r="BP80" i="7"/>
  <c r="BP81" i="7"/>
  <c r="BP82" i="7"/>
  <c r="BP83" i="7"/>
  <c r="BP84" i="7"/>
  <c r="BP85" i="7"/>
  <c r="BP86" i="7"/>
  <c r="BP87" i="7"/>
  <c r="BP88" i="7"/>
  <c r="BP89" i="7"/>
  <c r="BP90" i="7"/>
  <c r="BP91" i="7"/>
  <c r="BP92" i="7"/>
  <c r="BP93" i="7"/>
  <c r="BP94" i="7"/>
  <c r="BP95" i="7"/>
  <c r="BP96" i="7"/>
  <c r="BP97" i="7"/>
  <c r="BP98" i="7"/>
  <c r="BP99" i="7"/>
  <c r="BP100" i="7"/>
  <c r="BP101" i="7"/>
  <c r="BP102" i="7"/>
  <c r="BP103" i="7"/>
  <c r="I9" i="14"/>
  <c r="AB9" i="14" s="1"/>
  <c r="BP64" i="6"/>
  <c r="BP65" i="6"/>
  <c r="BP66" i="6"/>
  <c r="BP67" i="6"/>
  <c r="BP68" i="6"/>
  <c r="BP69" i="6"/>
  <c r="BP70" i="6"/>
  <c r="BP71" i="6"/>
  <c r="BP72" i="6"/>
  <c r="BP73" i="6"/>
  <c r="BP74" i="6"/>
  <c r="BP75" i="6"/>
  <c r="BP76" i="6"/>
  <c r="BP77" i="6"/>
  <c r="BP78" i="6"/>
  <c r="BP79" i="6"/>
  <c r="BP80" i="6"/>
  <c r="BP81" i="6"/>
  <c r="BP82" i="6"/>
  <c r="BP83" i="6"/>
  <c r="BP84" i="6"/>
  <c r="BP85" i="6"/>
  <c r="BP86" i="6"/>
  <c r="BP87" i="6"/>
  <c r="BP88" i="6"/>
  <c r="BP89" i="6"/>
  <c r="BP90" i="6"/>
  <c r="BP91" i="6"/>
  <c r="BP92" i="6"/>
  <c r="BP93" i="6"/>
  <c r="BP94" i="6"/>
  <c r="BP95" i="6"/>
  <c r="BP96" i="6"/>
  <c r="BP97" i="6"/>
  <c r="BP98" i="6"/>
  <c r="BP99" i="6"/>
  <c r="BP100" i="6"/>
  <c r="BP101" i="6"/>
  <c r="BP102" i="6"/>
  <c r="BP103" i="6"/>
  <c r="BP104" i="6"/>
  <c r="F9" i="14"/>
  <c r="BP4" i="6"/>
  <c r="BP5" i="6"/>
  <c r="BP6" i="6"/>
  <c r="BP7" i="6"/>
  <c r="BP8" i="6"/>
  <c r="BP9" i="6"/>
  <c r="BP10" i="6"/>
  <c r="BP11" i="6"/>
  <c r="BP12" i="6"/>
  <c r="BP13" i="6"/>
  <c r="BP14" i="6"/>
  <c r="BP15" i="6"/>
  <c r="BP16" i="6"/>
  <c r="BP17" i="6"/>
  <c r="BP18" i="6"/>
  <c r="BP19" i="6"/>
  <c r="BP20" i="6"/>
  <c r="BP21" i="6"/>
  <c r="BP22" i="6"/>
  <c r="BP23" i="6"/>
  <c r="BP24" i="6"/>
  <c r="BP25" i="6"/>
  <c r="BP26" i="6"/>
  <c r="BP27" i="6"/>
  <c r="BP28" i="6"/>
  <c r="BP29" i="6"/>
  <c r="BP30" i="6"/>
  <c r="BP31" i="6"/>
  <c r="BP32" i="6"/>
  <c r="BP33" i="6"/>
  <c r="BP34" i="6"/>
  <c r="BP35" i="6"/>
  <c r="BP36" i="6"/>
  <c r="BP37" i="6"/>
  <c r="BP38" i="6"/>
  <c r="BP39" i="6"/>
  <c r="BP40" i="6"/>
  <c r="BP41" i="6"/>
  <c r="BP42" i="6"/>
  <c r="BP43" i="6"/>
  <c r="BP44" i="6"/>
  <c r="BP45" i="6"/>
  <c r="BP46" i="6"/>
  <c r="BP47" i="6"/>
  <c r="BP48" i="6"/>
  <c r="BP49" i="6"/>
  <c r="BP50" i="6"/>
  <c r="BP51" i="6"/>
  <c r="BP52" i="6"/>
  <c r="BP53" i="6"/>
  <c r="BP54" i="6"/>
  <c r="BP55" i="6"/>
  <c r="BP56" i="6"/>
  <c r="BP57" i="6"/>
  <c r="BP58" i="6"/>
  <c r="BP59" i="6"/>
  <c r="BP60" i="6"/>
  <c r="BP61" i="6"/>
  <c r="BP62" i="6"/>
  <c r="BP63" i="6"/>
  <c r="BP3" i="8"/>
  <c r="BP4" i="8"/>
  <c r="BP5" i="8"/>
  <c r="BP6" i="8"/>
  <c r="BP7" i="8"/>
  <c r="BP8" i="8"/>
  <c r="BP9" i="8"/>
  <c r="BP10" i="8"/>
  <c r="BP11" i="8"/>
  <c r="BP12" i="8"/>
  <c r="BP13" i="8"/>
  <c r="BP14" i="8"/>
  <c r="BP15" i="8"/>
  <c r="BP16" i="8"/>
  <c r="BP17" i="8"/>
  <c r="BP18" i="8"/>
  <c r="BP19" i="8"/>
  <c r="BP20" i="8"/>
  <c r="BP21" i="8"/>
  <c r="BP22" i="8"/>
  <c r="BP23" i="8"/>
  <c r="BP24" i="8"/>
  <c r="BP25" i="8"/>
  <c r="BP26" i="8"/>
  <c r="BP27" i="8"/>
  <c r="BP28" i="8"/>
  <c r="BP29" i="8"/>
  <c r="BP30" i="8"/>
  <c r="BP31" i="8"/>
  <c r="BP32" i="8"/>
  <c r="BP33" i="8"/>
  <c r="BP34" i="8"/>
  <c r="BP35" i="8"/>
  <c r="BP36" i="8"/>
  <c r="BP37" i="8"/>
  <c r="BP38" i="8"/>
  <c r="BP39" i="8"/>
  <c r="BP40" i="8"/>
  <c r="BP41" i="8"/>
  <c r="BP42" i="8"/>
  <c r="BP43" i="8"/>
  <c r="BP44" i="8"/>
  <c r="BP45" i="8"/>
  <c r="BP46" i="8"/>
  <c r="BP47" i="8"/>
  <c r="BP48" i="8"/>
  <c r="BP49" i="8"/>
  <c r="BP50" i="8"/>
  <c r="BP51" i="8"/>
  <c r="BP52" i="8"/>
  <c r="BP53" i="8"/>
  <c r="BP54" i="8"/>
  <c r="BP55" i="8"/>
  <c r="BP56" i="8"/>
  <c r="BP57" i="8"/>
  <c r="BP58" i="8"/>
  <c r="BP59" i="8"/>
  <c r="BP60" i="8"/>
  <c r="BP61" i="8"/>
  <c r="BP62" i="8"/>
  <c r="BP63" i="8"/>
  <c r="BP64" i="8"/>
  <c r="BP65" i="8"/>
  <c r="BP66" i="8"/>
  <c r="BP67" i="8"/>
  <c r="BP68" i="8"/>
  <c r="BP69" i="8"/>
  <c r="BP70" i="8"/>
  <c r="BP71" i="8"/>
  <c r="BP72" i="8"/>
  <c r="BP73" i="8"/>
  <c r="BP74" i="8"/>
  <c r="BP75" i="8"/>
  <c r="BP76" i="8"/>
  <c r="BP77" i="8"/>
  <c r="BP78" i="8"/>
  <c r="BP79" i="8"/>
  <c r="BP80" i="8"/>
  <c r="BP81" i="8"/>
  <c r="BP82" i="8"/>
  <c r="BP83" i="8"/>
  <c r="BP84" i="8"/>
  <c r="BP85" i="8"/>
  <c r="BP86" i="8"/>
  <c r="BP87" i="8"/>
  <c r="BP88" i="8"/>
  <c r="BP89" i="8"/>
  <c r="BP90" i="8"/>
  <c r="BP91" i="8"/>
  <c r="BP92" i="8"/>
  <c r="BP93" i="8"/>
  <c r="BP94" i="8"/>
  <c r="BP95" i="8"/>
  <c r="BP96" i="8"/>
  <c r="BP97" i="8"/>
  <c r="BP98" i="8"/>
  <c r="BP99" i="8"/>
  <c r="BP100" i="8"/>
  <c r="BP101" i="8"/>
  <c r="BP102" i="8"/>
  <c r="BP103" i="8"/>
  <c r="X108" i="1"/>
  <c r="R88" i="1"/>
  <c r="X105" i="1"/>
  <c r="X98" i="1"/>
  <c r="V107" i="1"/>
  <c r="P105" i="1"/>
  <c r="R105" i="1"/>
  <c r="X102" i="1"/>
  <c r="R107" i="1"/>
  <c r="P107" i="1"/>
  <c r="V105" i="1"/>
  <c r="X88" i="1"/>
  <c r="X87" i="1"/>
  <c r="V104" i="1"/>
  <c r="X104" i="1"/>
  <c r="X95" i="1"/>
  <c r="CE104" i="3"/>
  <c r="CI104" i="3"/>
  <c r="CS104" i="3"/>
  <c r="BU104" i="3"/>
  <c r="CR104" i="3"/>
  <c r="CK104" i="3"/>
  <c r="CQ104" i="3"/>
  <c r="CD104" i="3"/>
  <c r="CJ104" i="3"/>
  <c r="CA104" i="3"/>
  <c r="CL104" i="3"/>
  <c r="CB104" i="3"/>
  <c r="BX85" i="3"/>
  <c r="BX25" i="3"/>
  <c r="BX68" i="3"/>
  <c r="BX61" i="3"/>
  <c r="BX57" i="3"/>
  <c r="BX64" i="3"/>
  <c r="BX52" i="3"/>
  <c r="BX69" i="3"/>
  <c r="BX72" i="3"/>
  <c r="BX95" i="3"/>
  <c r="BX79" i="3"/>
  <c r="BX6" i="3"/>
  <c r="BX23" i="3"/>
  <c r="BX45" i="3"/>
  <c r="BX35" i="3"/>
  <c r="BX4" i="3"/>
  <c r="BX54" i="3"/>
  <c r="BX27" i="3"/>
  <c r="BX94" i="3"/>
  <c r="BX32" i="3"/>
  <c r="BX22" i="3"/>
  <c r="BX46" i="3"/>
  <c r="BX91" i="3"/>
  <c r="BX60" i="3"/>
  <c r="BX49" i="3"/>
  <c r="BX43" i="3"/>
  <c r="BX71" i="3"/>
  <c r="BX26" i="3"/>
  <c r="BX47" i="3"/>
  <c r="BX33" i="3"/>
  <c r="BX89" i="3"/>
  <c r="BX92" i="3"/>
  <c r="BX51" i="3"/>
  <c r="BX55" i="3"/>
  <c r="BX37" i="3"/>
  <c r="BX40" i="3"/>
  <c r="BX41" i="3"/>
  <c r="BX96" i="3"/>
  <c r="BX21" i="3"/>
  <c r="BX82" i="3"/>
  <c r="BX75" i="3"/>
  <c r="BX84" i="3"/>
  <c r="BX86" i="3"/>
  <c r="BX73" i="3"/>
  <c r="BX38" i="3"/>
  <c r="BX15" i="3"/>
  <c r="BX7" i="3"/>
  <c r="BX36" i="3"/>
  <c r="BX9" i="3"/>
  <c r="BX67" i="3"/>
  <c r="BX44" i="3"/>
  <c r="BX5" i="3"/>
  <c r="BX87" i="3"/>
  <c r="BX34" i="3"/>
  <c r="BX13" i="3"/>
  <c r="BX66" i="3"/>
  <c r="BX77" i="3"/>
  <c r="BX18" i="3"/>
  <c r="BX98" i="3"/>
  <c r="BX28" i="3"/>
  <c r="BX83" i="3"/>
  <c r="BX39" i="3"/>
  <c r="BX101" i="3"/>
  <c r="BX48" i="3"/>
  <c r="BX16" i="3"/>
  <c r="BX24" i="3"/>
  <c r="BX78" i="3"/>
  <c r="BX88" i="3"/>
  <c r="BX30" i="3"/>
  <c r="BX97" i="3"/>
  <c r="BX90" i="3"/>
  <c r="BX59" i="3"/>
  <c r="BX80" i="3"/>
  <c r="BX50" i="3"/>
  <c r="BX20" i="3"/>
  <c r="BX62" i="3"/>
  <c r="BX31" i="3"/>
  <c r="BX56" i="3"/>
  <c r="BX102" i="3"/>
  <c r="BX53" i="3"/>
  <c r="BX74" i="3"/>
  <c r="BX11" i="3"/>
  <c r="BX42" i="3"/>
  <c r="BX93" i="3"/>
  <c r="BX3" i="3"/>
  <c r="BX12" i="3"/>
  <c r="BX19" i="3"/>
  <c r="BX14" i="3"/>
  <c r="BX70" i="3"/>
  <c r="BX99" i="3"/>
  <c r="BX76" i="3"/>
  <c r="BX17" i="3"/>
  <c r="BX65" i="3"/>
  <c r="BX81" i="3"/>
  <c r="BX10" i="3"/>
  <c r="BX29" i="3"/>
  <c r="BX8" i="3"/>
  <c r="BX58" i="3"/>
  <c r="BX100" i="3"/>
  <c r="BX63" i="3"/>
  <c r="BX2" i="3"/>
  <c r="F82" i="1"/>
  <c r="F17" i="14" s="1"/>
  <c r="L82" i="1"/>
  <c r="J82" i="1"/>
  <c r="H17" i="14" s="1"/>
  <c r="H82" i="1"/>
  <c r="V93" i="1"/>
  <c r="P92" i="1"/>
  <c r="R92" i="1"/>
  <c r="R104" i="1"/>
  <c r="P86" i="1"/>
  <c r="R86" i="1"/>
  <c r="V97" i="1"/>
  <c r="R99" i="1"/>
  <c r="P99" i="1"/>
  <c r="V81" i="1"/>
  <c r="CF14" i="3"/>
  <c r="CF64" i="3"/>
  <c r="CF32" i="3"/>
  <c r="CF68" i="3"/>
  <c r="CF31" i="3"/>
  <c r="CF91" i="3"/>
  <c r="CF29" i="3"/>
  <c r="CF16" i="3"/>
  <c r="CF56" i="3"/>
  <c r="CF102" i="3"/>
  <c r="CF53" i="3"/>
  <c r="CF8" i="3"/>
  <c r="CF30" i="3"/>
  <c r="CF49" i="3"/>
  <c r="CF3" i="3"/>
  <c r="CF69" i="3"/>
  <c r="CF33" i="3"/>
  <c r="CF90" i="3"/>
  <c r="CF88" i="3"/>
  <c r="CF86" i="3"/>
  <c r="CF47" i="3"/>
  <c r="CF4" i="3"/>
  <c r="CF52" i="3"/>
  <c r="CF95" i="3"/>
  <c r="CF63" i="3"/>
  <c r="CF22" i="3"/>
  <c r="CF48" i="3"/>
  <c r="CF77" i="3"/>
  <c r="CF45" i="3"/>
  <c r="CF23" i="3"/>
  <c r="CF38" i="3"/>
  <c r="CF74" i="3"/>
  <c r="CF62" i="3"/>
  <c r="CF94" i="3"/>
  <c r="CF83" i="3"/>
  <c r="CF40" i="3"/>
  <c r="CF42" i="3"/>
  <c r="CF27" i="3"/>
  <c r="CF59" i="3"/>
  <c r="CF96" i="3"/>
  <c r="CF100" i="3"/>
  <c r="CF6" i="3"/>
  <c r="CF39" i="3"/>
  <c r="CF35" i="3"/>
  <c r="CF37" i="3"/>
  <c r="CF44" i="3"/>
  <c r="CF26" i="3"/>
  <c r="CF12" i="3"/>
  <c r="CF97" i="3"/>
  <c r="CF98" i="3"/>
  <c r="CF54" i="3"/>
  <c r="CF85" i="3"/>
  <c r="CF9" i="3"/>
  <c r="CF80" i="3"/>
  <c r="CF51" i="3"/>
  <c r="CF21" i="3"/>
  <c r="CF92" i="3"/>
  <c r="CF79" i="3"/>
  <c r="CF34" i="3"/>
  <c r="CF46" i="3"/>
  <c r="CF60" i="3"/>
  <c r="CF99" i="3"/>
  <c r="CF50" i="3"/>
  <c r="CF24" i="3"/>
  <c r="CF57" i="3"/>
  <c r="CF43" i="3"/>
  <c r="CF18" i="3"/>
  <c r="CF7" i="3"/>
  <c r="CF15" i="3"/>
  <c r="CF10" i="3"/>
  <c r="CF55" i="3"/>
  <c r="CF93" i="3"/>
  <c r="CF19" i="3"/>
  <c r="CF61" i="3"/>
  <c r="CF65" i="3"/>
  <c r="CF101" i="3"/>
  <c r="CF73" i="3"/>
  <c r="CF75" i="3"/>
  <c r="CF20" i="3"/>
  <c r="CF17" i="3"/>
  <c r="CF41" i="3"/>
  <c r="CF76" i="3"/>
  <c r="CF36" i="3"/>
  <c r="CF66" i="3"/>
  <c r="CF70" i="3"/>
  <c r="CF72" i="3"/>
  <c r="CF11" i="3"/>
  <c r="CF78" i="3"/>
  <c r="CF25" i="3"/>
  <c r="CF67" i="3"/>
  <c r="CF87" i="3"/>
  <c r="CF71" i="3"/>
  <c r="CF13" i="3"/>
  <c r="CF82" i="3"/>
  <c r="CF58" i="3"/>
  <c r="CF89" i="3"/>
  <c r="CF81" i="3"/>
  <c r="CF84" i="3"/>
  <c r="CF28" i="3"/>
  <c r="CF5" i="3"/>
  <c r="L90" i="1"/>
  <c r="H90" i="1"/>
  <c r="J90" i="1"/>
  <c r="H25" i="14" s="1"/>
  <c r="F90" i="1"/>
  <c r="CF2" i="3"/>
  <c r="CM74" i="3"/>
  <c r="CM77" i="3"/>
  <c r="CM88" i="3"/>
  <c r="CM63" i="3"/>
  <c r="CM85" i="3"/>
  <c r="CM26" i="3"/>
  <c r="CM18" i="3"/>
  <c r="CM25" i="3"/>
  <c r="CM9" i="3"/>
  <c r="CM20" i="3"/>
  <c r="CM95" i="3"/>
  <c r="CM24" i="3"/>
  <c r="CM82" i="3"/>
  <c r="CM35" i="3"/>
  <c r="CM80" i="3"/>
  <c r="CM12" i="3"/>
  <c r="CM33" i="3"/>
  <c r="CM99" i="3"/>
  <c r="CM58" i="3"/>
  <c r="CM46" i="3"/>
  <c r="CM81" i="3"/>
  <c r="CM56" i="3"/>
  <c r="CM44" i="3"/>
  <c r="CM67" i="3"/>
  <c r="CM69" i="3"/>
  <c r="CM37" i="3"/>
  <c r="CM23" i="3"/>
  <c r="CM32" i="3"/>
  <c r="CM97" i="3"/>
  <c r="CM3" i="3"/>
  <c r="CM57" i="3"/>
  <c r="CM15" i="3"/>
  <c r="CM62" i="3"/>
  <c r="CM93" i="3"/>
  <c r="CM87" i="3"/>
  <c r="CM4" i="3"/>
  <c r="CM16" i="3"/>
  <c r="CM76" i="3"/>
  <c r="CM102" i="3"/>
  <c r="CM30" i="3"/>
  <c r="CM100" i="3"/>
  <c r="CM72" i="3"/>
  <c r="CM84" i="3"/>
  <c r="CM6" i="3"/>
  <c r="CM101" i="3"/>
  <c r="CM83" i="3"/>
  <c r="CM17" i="3"/>
  <c r="CM8" i="3"/>
  <c r="CM29" i="3"/>
  <c r="CM73" i="3"/>
  <c r="CM61" i="3"/>
  <c r="CM94" i="3"/>
  <c r="CM39" i="3"/>
  <c r="CM91" i="3"/>
  <c r="CM14" i="3"/>
  <c r="CM10" i="3"/>
  <c r="CM5" i="3"/>
  <c r="CM13" i="3"/>
  <c r="CM78" i="3"/>
  <c r="CM54" i="3"/>
  <c r="CM71" i="3"/>
  <c r="CM90" i="3"/>
  <c r="CM31" i="3"/>
  <c r="CM11" i="3"/>
  <c r="CM36" i="3"/>
  <c r="CM48" i="3"/>
  <c r="CM51" i="3"/>
  <c r="CM66" i="3"/>
  <c r="CM50" i="3"/>
  <c r="CM28" i="3"/>
  <c r="CM55" i="3"/>
  <c r="CM47" i="3"/>
  <c r="CM34" i="3"/>
  <c r="CM79" i="3"/>
  <c r="CM59" i="3"/>
  <c r="CM22" i="3"/>
  <c r="CM52" i="3"/>
  <c r="CM53" i="3"/>
  <c r="CM42" i="3"/>
  <c r="CM43" i="3"/>
  <c r="CM86" i="3"/>
  <c r="CM45" i="3"/>
  <c r="CM21" i="3"/>
  <c r="CM98" i="3"/>
  <c r="CM27" i="3"/>
  <c r="CM70" i="3"/>
  <c r="CM19" i="3"/>
  <c r="CM64" i="3"/>
  <c r="CM68" i="3"/>
  <c r="CM96" i="3"/>
  <c r="CM65" i="3"/>
  <c r="CM60" i="3"/>
  <c r="CM49" i="3"/>
  <c r="CM7" i="3"/>
  <c r="CM92" i="3"/>
  <c r="CM75" i="3"/>
  <c r="CM89" i="3"/>
  <c r="CM40" i="3"/>
  <c r="CM38" i="3"/>
  <c r="CM41" i="3"/>
  <c r="CM2" i="3"/>
  <c r="H97" i="1"/>
  <c r="J97" i="1"/>
  <c r="H32" i="14" s="1"/>
  <c r="F97" i="1"/>
  <c r="L97" i="1"/>
  <c r="R100" i="1"/>
  <c r="P100" i="1"/>
  <c r="V92" i="1"/>
  <c r="BZ104" i="3"/>
  <c r="BR104" i="3"/>
  <c r="P95" i="1"/>
  <c r="R95" i="1"/>
  <c r="V82" i="1"/>
  <c r="V86" i="1"/>
  <c r="R87" i="1"/>
  <c r="P87" i="1"/>
  <c r="CO104" i="3"/>
  <c r="R96" i="1"/>
  <c r="P96" i="1"/>
  <c r="R89" i="1"/>
  <c r="P89" i="1"/>
  <c r="R101" i="1"/>
  <c r="BW104" i="3"/>
  <c r="V99" i="1"/>
  <c r="BY104" i="3"/>
  <c r="V74" i="1"/>
  <c r="X74" i="1"/>
  <c r="AD74" i="1" s="1"/>
  <c r="CP94" i="3"/>
  <c r="CP93" i="3"/>
  <c r="CP54" i="3"/>
  <c r="CP14" i="3"/>
  <c r="CP66" i="3"/>
  <c r="CP79" i="3"/>
  <c r="CP84" i="3"/>
  <c r="CP41" i="3"/>
  <c r="CP44" i="3"/>
  <c r="CP85" i="3"/>
  <c r="CP74" i="3"/>
  <c r="CP5" i="3"/>
  <c r="CP10" i="3"/>
  <c r="CP91" i="3"/>
  <c r="CP24" i="3"/>
  <c r="CP60" i="3"/>
  <c r="CP88" i="3"/>
  <c r="CP18" i="3"/>
  <c r="CP13" i="3"/>
  <c r="CP57" i="3"/>
  <c r="CP62" i="3"/>
  <c r="CP29" i="3"/>
  <c r="CP89" i="3"/>
  <c r="CP21" i="3"/>
  <c r="CP83" i="3"/>
  <c r="CP56" i="3"/>
  <c r="CP9" i="3"/>
  <c r="CP55" i="3"/>
  <c r="CP50" i="3"/>
  <c r="CP46" i="3"/>
  <c r="CP78" i="3"/>
  <c r="CP34" i="3"/>
  <c r="CP16" i="3"/>
  <c r="CP20" i="3"/>
  <c r="CP86" i="3"/>
  <c r="CP30" i="3"/>
  <c r="CP73" i="3"/>
  <c r="CP47" i="3"/>
  <c r="CP102" i="3"/>
  <c r="CP95" i="3"/>
  <c r="CP97" i="3"/>
  <c r="CP7" i="3"/>
  <c r="CP31" i="3"/>
  <c r="CP43" i="3"/>
  <c r="CP8" i="3"/>
  <c r="CP19" i="3"/>
  <c r="CP98" i="3"/>
  <c r="CP17" i="3"/>
  <c r="CP45" i="3"/>
  <c r="CP39" i="3"/>
  <c r="CP81" i="3"/>
  <c r="CP51" i="3"/>
  <c r="CP33" i="3"/>
  <c r="CP58" i="3"/>
  <c r="CP26" i="3"/>
  <c r="CP40" i="3"/>
  <c r="CP64" i="3"/>
  <c r="CP32" i="3"/>
  <c r="CP70" i="3"/>
  <c r="CP27" i="3"/>
  <c r="CP92" i="3"/>
  <c r="CP77" i="3"/>
  <c r="CP87" i="3"/>
  <c r="CP80" i="3"/>
  <c r="CP59" i="3"/>
  <c r="CP11" i="3"/>
  <c r="CP12" i="3"/>
  <c r="CP76" i="3"/>
  <c r="CP37" i="3"/>
  <c r="CP100" i="3"/>
  <c r="CP42" i="3"/>
  <c r="CP67" i="3"/>
  <c r="CP71" i="3"/>
  <c r="CP52" i="3"/>
  <c r="CP15" i="3"/>
  <c r="CP69" i="3"/>
  <c r="CP28" i="3"/>
  <c r="CP72" i="3"/>
  <c r="CP6" i="3"/>
  <c r="CP68" i="3"/>
  <c r="CP25" i="3"/>
  <c r="CP22" i="3"/>
  <c r="CP61" i="3"/>
  <c r="CP36" i="3"/>
  <c r="CP4" i="3"/>
  <c r="CP82" i="3"/>
  <c r="CP101" i="3"/>
  <c r="CP48" i="3"/>
  <c r="CP38" i="3"/>
  <c r="CP35" i="3"/>
  <c r="CP3" i="3"/>
  <c r="CP23" i="3"/>
  <c r="CP53" i="3"/>
  <c r="CP63" i="3"/>
  <c r="CP90" i="3"/>
  <c r="CP75" i="3"/>
  <c r="CP99" i="3"/>
  <c r="CP49" i="3"/>
  <c r="CP96" i="3"/>
  <c r="CP65" i="3"/>
  <c r="CP2" i="3"/>
  <c r="J100" i="1"/>
  <c r="H35" i="14" s="1"/>
  <c r="H100" i="1"/>
  <c r="L100" i="1"/>
  <c r="V100" i="1"/>
  <c r="P103" i="1"/>
  <c r="R103" i="1"/>
  <c r="R90" i="1"/>
  <c r="P90" i="1"/>
  <c r="V95" i="1"/>
  <c r="R82" i="1"/>
  <c r="P82" i="1"/>
  <c r="V85" i="1"/>
  <c r="V87" i="1"/>
  <c r="V96" i="1"/>
  <c r="CG104" i="3"/>
  <c r="R74" i="1"/>
  <c r="BP104" i="3"/>
  <c r="CH53" i="3"/>
  <c r="CH7" i="3"/>
  <c r="CH17" i="3"/>
  <c r="CH26" i="3"/>
  <c r="CH5" i="3"/>
  <c r="CH3" i="3"/>
  <c r="CH88" i="3"/>
  <c r="CH10" i="3"/>
  <c r="CH63" i="3"/>
  <c r="CH46" i="3"/>
  <c r="CH56" i="3"/>
  <c r="CH89" i="3"/>
  <c r="CH4" i="3"/>
  <c r="CH45" i="3"/>
  <c r="CH86" i="3"/>
  <c r="CH50" i="3"/>
  <c r="CH59" i="3"/>
  <c r="CH43" i="3"/>
  <c r="CH27" i="3"/>
  <c r="CH24" i="3"/>
  <c r="CH23" i="3"/>
  <c r="CH66" i="3"/>
  <c r="CH67" i="3"/>
  <c r="CH54" i="3"/>
  <c r="CH90" i="3"/>
  <c r="CH12" i="3"/>
  <c r="CH65" i="3"/>
  <c r="CH97" i="3"/>
  <c r="CH11" i="3"/>
  <c r="CH80" i="3"/>
  <c r="CH47" i="3"/>
  <c r="CH84" i="3"/>
  <c r="CH64" i="3"/>
  <c r="CH55" i="3"/>
  <c r="CH13" i="3"/>
  <c r="CH82" i="3"/>
  <c r="CH41" i="3"/>
  <c r="CH74" i="3"/>
  <c r="CH40" i="3"/>
  <c r="CH100" i="3"/>
  <c r="CH99" i="3"/>
  <c r="CH16" i="3"/>
  <c r="CH21" i="3"/>
  <c r="CH39" i="3"/>
  <c r="CH92" i="3"/>
  <c r="CH102" i="3"/>
  <c r="CH32" i="3"/>
  <c r="CH44" i="3"/>
  <c r="CH71" i="3"/>
  <c r="CH93" i="3"/>
  <c r="CH91" i="3"/>
  <c r="CH34" i="3"/>
  <c r="CH52" i="3"/>
  <c r="CH18" i="3"/>
  <c r="CH95" i="3"/>
  <c r="CH22" i="3"/>
  <c r="CH6" i="3"/>
  <c r="CH38" i="3"/>
  <c r="CH76" i="3"/>
  <c r="CH19" i="3"/>
  <c r="CH37" i="3"/>
  <c r="CH36" i="3"/>
  <c r="CH73" i="3"/>
  <c r="CH20" i="3"/>
  <c r="CH31" i="3"/>
  <c r="CH58" i="3"/>
  <c r="CH79" i="3"/>
  <c r="CH35" i="3"/>
  <c r="CH48" i="3"/>
  <c r="CH14" i="3"/>
  <c r="CH75" i="3"/>
  <c r="CH42" i="3"/>
  <c r="CH83" i="3"/>
  <c r="CH62" i="3"/>
  <c r="CH30" i="3"/>
  <c r="CH60" i="3"/>
  <c r="CH78" i="3"/>
  <c r="CH49" i="3"/>
  <c r="CH29" i="3"/>
  <c r="CH61" i="3"/>
  <c r="CH28" i="3"/>
  <c r="CH72" i="3"/>
  <c r="CH77" i="3"/>
  <c r="CH68" i="3"/>
  <c r="CH87" i="3"/>
  <c r="CH98" i="3"/>
  <c r="CH85" i="3"/>
  <c r="CH8" i="3"/>
  <c r="CH9" i="3"/>
  <c r="CH81" i="3"/>
  <c r="CH25" i="3"/>
  <c r="CH96" i="3"/>
  <c r="CH15" i="3"/>
  <c r="CH101" i="3"/>
  <c r="CH70" i="3"/>
  <c r="CH33" i="3"/>
  <c r="CH69" i="3"/>
  <c r="CH51" i="3"/>
  <c r="CH57" i="3"/>
  <c r="CH94" i="3"/>
  <c r="CH2" i="3"/>
  <c r="H92" i="1"/>
  <c r="L92" i="1"/>
  <c r="P93" i="1"/>
  <c r="R93" i="1"/>
  <c r="V103" i="1"/>
  <c r="V90" i="1"/>
  <c r="CN104" i="3"/>
  <c r="R85" i="1"/>
  <c r="P85" i="1"/>
  <c r="V88" i="1"/>
  <c r="CT104" i="3"/>
  <c r="P97" i="1"/>
  <c r="R97" i="1"/>
  <c r="CC104" i="3"/>
  <c r="P81" i="1"/>
  <c r="R81" i="1"/>
  <c r="CH105" i="30" l="1"/>
  <c r="CM105" i="30"/>
  <c r="CI105" i="30"/>
  <c r="CA105" i="30"/>
  <c r="CQ105" i="30"/>
  <c r="CW105" i="30"/>
  <c r="CS105" i="30"/>
  <c r="CL61" i="31"/>
  <c r="CL59" i="31"/>
  <c r="CL57" i="31"/>
  <c r="CL55" i="31"/>
  <c r="CL53" i="31"/>
  <c r="CL51" i="31"/>
  <c r="CL49" i="31"/>
  <c r="CL47" i="31"/>
  <c r="CL45" i="31"/>
  <c r="CL43" i="31"/>
  <c r="CL41" i="31"/>
  <c r="CL39" i="31"/>
  <c r="CL37" i="31"/>
  <c r="CL35" i="31"/>
  <c r="CL62" i="31"/>
  <c r="CL60" i="31"/>
  <c r="CL58" i="31"/>
  <c r="CL56" i="31"/>
  <c r="CL48" i="31"/>
  <c r="CL40" i="31"/>
  <c r="CL30" i="31"/>
  <c r="CL54" i="31"/>
  <c r="CL46" i="31"/>
  <c r="CL38" i="31"/>
  <c r="CL33" i="31"/>
  <c r="CL29" i="31"/>
  <c r="CL26" i="31"/>
  <c r="CL24" i="31"/>
  <c r="CL22" i="31"/>
  <c r="CL20" i="31"/>
  <c r="CL18" i="31"/>
  <c r="CL16" i="31"/>
  <c r="CL14" i="31"/>
  <c r="CL12" i="31"/>
  <c r="CL10" i="31"/>
  <c r="CL8" i="31"/>
  <c r="CL6" i="31"/>
  <c r="CL4" i="31"/>
  <c r="CL52" i="31"/>
  <c r="CL44" i="31"/>
  <c r="CL36" i="31"/>
  <c r="CL32" i="31"/>
  <c r="CL28" i="31"/>
  <c r="CL50" i="31"/>
  <c r="CL42" i="31"/>
  <c r="CL34" i="31"/>
  <c r="CL31" i="31"/>
  <c r="CL27" i="31"/>
  <c r="CL25" i="31"/>
  <c r="CL23" i="31"/>
  <c r="CL21" i="31"/>
  <c r="CL19" i="31"/>
  <c r="CL17" i="31"/>
  <c r="CL15" i="31"/>
  <c r="CL13" i="31"/>
  <c r="CL11" i="31"/>
  <c r="CL9" i="31"/>
  <c r="CL7" i="31"/>
  <c r="CL5" i="31"/>
  <c r="CL3" i="31"/>
  <c r="CL71" i="29"/>
  <c r="CL69" i="29"/>
  <c r="CL67" i="29"/>
  <c r="CL65" i="29"/>
  <c r="CL63" i="29"/>
  <c r="CL61" i="29"/>
  <c r="CL59" i="29"/>
  <c r="CL57" i="29"/>
  <c r="CL55" i="29"/>
  <c r="CL53" i="29"/>
  <c r="CL51" i="29"/>
  <c r="CL49" i="29"/>
  <c r="CL47" i="29"/>
  <c r="CL45" i="29"/>
  <c r="CL43" i="29"/>
  <c r="CL41" i="29"/>
  <c r="CL39" i="29"/>
  <c r="CL37" i="29"/>
  <c r="CL35" i="29"/>
  <c r="CL33" i="29"/>
  <c r="CL31" i="29"/>
  <c r="CL29" i="29"/>
  <c r="CL27" i="29"/>
  <c r="CL25" i="29"/>
  <c r="CL23" i="29"/>
  <c r="CL21" i="29"/>
  <c r="CL19" i="29"/>
  <c r="CL17" i="29"/>
  <c r="CL15" i="29"/>
  <c r="CL13" i="29"/>
  <c r="CL11" i="29"/>
  <c r="CL9" i="29"/>
  <c r="CL7" i="29"/>
  <c r="CL5" i="29"/>
  <c r="CL3" i="29"/>
  <c r="CL72" i="29"/>
  <c r="CL70" i="29"/>
  <c r="CL68" i="29"/>
  <c r="CL66" i="29"/>
  <c r="CL64" i="29"/>
  <c r="CL62" i="29"/>
  <c r="CL60" i="29"/>
  <c r="CL58" i="29"/>
  <c r="CL56" i="29"/>
  <c r="CL54" i="29"/>
  <c r="CL52" i="29"/>
  <c r="CL50" i="29"/>
  <c r="CL48" i="29"/>
  <c r="CL46" i="29"/>
  <c r="CL44" i="29"/>
  <c r="CL42" i="29"/>
  <c r="CL40" i="29"/>
  <c r="CL38" i="29"/>
  <c r="CL36" i="29"/>
  <c r="CL34" i="29"/>
  <c r="CL32" i="29"/>
  <c r="CL30" i="29"/>
  <c r="CL28" i="29"/>
  <c r="CL26" i="29"/>
  <c r="CL24" i="29"/>
  <c r="CL22" i="29"/>
  <c r="CL20" i="29"/>
  <c r="CL18" i="29"/>
  <c r="CL16" i="29"/>
  <c r="CL14" i="29"/>
  <c r="CL12" i="29"/>
  <c r="CL10" i="29"/>
  <c r="CL8" i="29"/>
  <c r="CL6" i="29"/>
  <c r="CL4" i="29"/>
  <c r="CC61" i="31"/>
  <c r="CC59" i="31"/>
  <c r="CC57" i="31"/>
  <c r="CC55" i="31"/>
  <c r="CC53" i="31"/>
  <c r="CC51" i="31"/>
  <c r="CC49" i="31"/>
  <c r="CC47" i="31"/>
  <c r="CC45" i="31"/>
  <c r="CC43" i="31"/>
  <c r="CC41" i="31"/>
  <c r="CC39" i="31"/>
  <c r="CC37" i="31"/>
  <c r="CC35" i="31"/>
  <c r="CC33" i="31"/>
  <c r="CC31" i="31"/>
  <c r="CC29" i="31"/>
  <c r="CC62" i="31"/>
  <c r="CC60" i="31"/>
  <c r="CC58" i="31"/>
  <c r="CC56" i="31"/>
  <c r="CC54" i="31"/>
  <c r="CC52" i="31"/>
  <c r="CC50" i="31"/>
  <c r="CC48" i="31"/>
  <c r="CC46" i="31"/>
  <c r="CC44" i="31"/>
  <c r="CC42" i="31"/>
  <c r="CC40" i="31"/>
  <c r="CC38" i="31"/>
  <c r="CC36" i="31"/>
  <c r="CC34" i="31"/>
  <c r="CC32" i="31"/>
  <c r="CC30" i="31"/>
  <c r="CC28" i="31"/>
  <c r="CC25" i="31"/>
  <c r="CC23" i="31"/>
  <c r="CC21" i="31"/>
  <c r="CC19" i="31"/>
  <c r="CC17" i="31"/>
  <c r="CC15" i="31"/>
  <c r="CC13" i="31"/>
  <c r="CC11" i="31"/>
  <c r="CC9" i="31"/>
  <c r="CC7" i="31"/>
  <c r="CC5" i="31"/>
  <c r="CC3" i="31"/>
  <c r="CC27" i="31"/>
  <c r="CC26" i="31"/>
  <c r="CC24" i="31"/>
  <c r="CC22" i="31"/>
  <c r="CC20" i="31"/>
  <c r="CC18" i="31"/>
  <c r="CC16" i="31"/>
  <c r="CC14" i="31"/>
  <c r="CC12" i="31"/>
  <c r="CC10" i="31"/>
  <c r="CC8" i="31"/>
  <c r="CC6" i="31"/>
  <c r="CC4" i="31"/>
  <c r="CC16" i="29"/>
  <c r="CC8" i="29"/>
  <c r="CC71" i="29"/>
  <c r="CC69" i="29"/>
  <c r="CC67" i="29"/>
  <c r="CC65" i="29"/>
  <c r="CC63" i="29"/>
  <c r="CC61" i="29"/>
  <c r="CC59" i="29"/>
  <c r="CC57" i="29"/>
  <c r="CC55" i="29"/>
  <c r="CC53" i="29"/>
  <c r="CC51" i="29"/>
  <c r="CC49" i="29"/>
  <c r="CC47" i="29"/>
  <c r="CC45" i="29"/>
  <c r="CC43" i="29"/>
  <c r="CC41" i="29"/>
  <c r="CC39" i="29"/>
  <c r="CC37" i="29"/>
  <c r="CC35" i="29"/>
  <c r="CC33" i="29"/>
  <c r="CC31" i="29"/>
  <c r="CC29" i="29"/>
  <c r="CC27" i="29"/>
  <c r="CC25" i="29"/>
  <c r="CC23" i="29"/>
  <c r="CC21" i="29"/>
  <c r="CC19" i="29"/>
  <c r="CC17" i="29"/>
  <c r="CC15" i="29"/>
  <c r="CC13" i="29"/>
  <c r="CC11" i="29"/>
  <c r="CC9" i="29"/>
  <c r="CC7" i="29"/>
  <c r="CC5" i="29"/>
  <c r="CC3" i="29"/>
  <c r="CC30" i="29"/>
  <c r="CC26" i="29"/>
  <c r="CC20" i="29"/>
  <c r="CC14" i="29"/>
  <c r="CC4" i="29"/>
  <c r="CC22" i="29"/>
  <c r="CC12" i="29"/>
  <c r="CC6" i="29"/>
  <c r="CC72" i="29"/>
  <c r="CC70" i="29"/>
  <c r="CC68" i="29"/>
  <c r="CC66" i="29"/>
  <c r="CC64" i="29"/>
  <c r="CC62" i="29"/>
  <c r="CC60" i="29"/>
  <c r="CC58" i="29"/>
  <c r="CC56" i="29"/>
  <c r="CC54" i="29"/>
  <c r="CC52" i="29"/>
  <c r="CC50" i="29"/>
  <c r="CC48" i="29"/>
  <c r="CC46" i="29"/>
  <c r="CC44" i="29"/>
  <c r="CC42" i="29"/>
  <c r="CC40" i="29"/>
  <c r="CC38" i="29"/>
  <c r="CC36" i="29"/>
  <c r="CC34" i="29"/>
  <c r="CC32" i="29"/>
  <c r="CC28" i="29"/>
  <c r="CC24" i="29"/>
  <c r="CC18" i="29"/>
  <c r="CC10" i="29"/>
  <c r="CK61" i="31"/>
  <c r="CK59" i="31"/>
  <c r="CK57" i="31"/>
  <c r="CK55" i="31"/>
  <c r="CK53" i="31"/>
  <c r="CK51" i="31"/>
  <c r="CK49" i="31"/>
  <c r="CK47" i="31"/>
  <c r="CK45" i="31"/>
  <c r="CK43" i="31"/>
  <c r="CK41" i="31"/>
  <c r="CK39" i="31"/>
  <c r="CK37" i="31"/>
  <c r="CK35" i="31"/>
  <c r="CK33" i="31"/>
  <c r="CK31" i="31"/>
  <c r="CK29" i="31"/>
  <c r="CK27" i="31"/>
  <c r="CK62" i="31"/>
  <c r="CK60" i="31"/>
  <c r="CK58" i="31"/>
  <c r="CK56" i="31"/>
  <c r="CK54" i="31"/>
  <c r="CK52" i="31"/>
  <c r="CK50" i="31"/>
  <c r="CK48" i="31"/>
  <c r="CK46" i="31"/>
  <c r="CK44" i="31"/>
  <c r="CK42" i="31"/>
  <c r="CK40" i="31"/>
  <c r="CK38" i="31"/>
  <c r="CK36" i="31"/>
  <c r="CK34" i="31"/>
  <c r="CK32" i="31"/>
  <c r="CK30" i="31"/>
  <c r="CK28" i="31"/>
  <c r="CK25" i="31"/>
  <c r="CK23" i="31"/>
  <c r="CK21" i="31"/>
  <c r="CK19" i="31"/>
  <c r="CK17" i="31"/>
  <c r="CK15" i="31"/>
  <c r="CK13" i="31"/>
  <c r="CK11" i="31"/>
  <c r="CK9" i="31"/>
  <c r="CK7" i="31"/>
  <c r="CK5" i="31"/>
  <c r="CK3" i="31"/>
  <c r="CK26" i="31"/>
  <c r="CK24" i="31"/>
  <c r="CK22" i="31"/>
  <c r="CK20" i="31"/>
  <c r="CK18" i="31"/>
  <c r="CK16" i="31"/>
  <c r="CK14" i="31"/>
  <c r="CK12" i="31"/>
  <c r="CK10" i="31"/>
  <c r="CK8" i="31"/>
  <c r="CK6" i="31"/>
  <c r="CK4" i="31"/>
  <c r="CK20" i="29"/>
  <c r="CK6" i="29"/>
  <c r="CK71" i="29"/>
  <c r="CK69" i="29"/>
  <c r="CK67" i="29"/>
  <c r="CK65" i="29"/>
  <c r="CK63" i="29"/>
  <c r="CK61" i="29"/>
  <c r="CK59" i="29"/>
  <c r="CK57" i="29"/>
  <c r="CK55" i="29"/>
  <c r="CK53" i="29"/>
  <c r="CK51" i="29"/>
  <c r="CK49" i="29"/>
  <c r="CK47" i="29"/>
  <c r="CK45" i="29"/>
  <c r="CK43" i="29"/>
  <c r="CK41" i="29"/>
  <c r="CK39" i="29"/>
  <c r="CK37" i="29"/>
  <c r="CK35" i="29"/>
  <c r="CK33" i="29"/>
  <c r="CK31" i="29"/>
  <c r="CK29" i="29"/>
  <c r="CK27" i="29"/>
  <c r="CK25" i="29"/>
  <c r="CK23" i="29"/>
  <c r="CK21" i="29"/>
  <c r="CK19" i="29"/>
  <c r="CK17" i="29"/>
  <c r="CK15" i="29"/>
  <c r="CK13" i="29"/>
  <c r="CK11" i="29"/>
  <c r="CK9" i="29"/>
  <c r="CK7" i="29"/>
  <c r="CK5" i="29"/>
  <c r="CK3" i="29"/>
  <c r="CK34" i="29"/>
  <c r="CK26" i="29"/>
  <c r="CK24" i="29"/>
  <c r="CK22" i="29"/>
  <c r="CK18" i="29"/>
  <c r="CK10" i="29"/>
  <c r="CK4" i="29"/>
  <c r="CK32" i="29"/>
  <c r="CK30" i="29"/>
  <c r="CK28" i="29"/>
  <c r="CK16" i="29"/>
  <c r="CK8" i="29"/>
  <c r="CK72" i="29"/>
  <c r="CK70" i="29"/>
  <c r="CK68" i="29"/>
  <c r="CK66" i="29"/>
  <c r="CK64" i="29"/>
  <c r="CK62" i="29"/>
  <c r="CK60" i="29"/>
  <c r="CK58" i="29"/>
  <c r="CK56" i="29"/>
  <c r="CK54" i="29"/>
  <c r="CK52" i="29"/>
  <c r="CK50" i="29"/>
  <c r="CK48" i="29"/>
  <c r="CK46" i="29"/>
  <c r="CK44" i="29"/>
  <c r="CK42" i="29"/>
  <c r="CK40" i="29"/>
  <c r="CK38" i="29"/>
  <c r="CK36" i="29"/>
  <c r="CK14" i="29"/>
  <c r="CK12" i="29"/>
  <c r="CC71" i="30"/>
  <c r="CC69" i="30"/>
  <c r="CC67" i="30"/>
  <c r="CC65" i="30"/>
  <c r="CC63" i="30"/>
  <c r="CC61" i="30"/>
  <c r="CC72" i="30"/>
  <c r="CC70" i="30"/>
  <c r="CC68" i="30"/>
  <c r="CC66" i="30"/>
  <c r="CC64" i="30"/>
  <c r="CC62" i="30"/>
  <c r="CC60" i="30"/>
  <c r="CC58" i="30"/>
  <c r="CC56" i="30"/>
  <c r="CC54" i="30"/>
  <c r="CC57" i="30"/>
  <c r="CC53" i="30"/>
  <c r="CC51" i="30"/>
  <c r="CC49" i="30"/>
  <c r="CC47" i="30"/>
  <c r="CC45" i="30"/>
  <c r="CC43" i="30"/>
  <c r="CC41" i="30"/>
  <c r="CC39" i="30"/>
  <c r="CC37" i="30"/>
  <c r="CC35" i="30"/>
  <c r="CC33" i="30"/>
  <c r="CC31" i="30"/>
  <c r="CC29" i="30"/>
  <c r="CC27" i="30"/>
  <c r="CC25" i="30"/>
  <c r="CC23" i="30"/>
  <c r="CC21" i="30"/>
  <c r="CC19" i="30"/>
  <c r="CC17" i="30"/>
  <c r="CC15" i="30"/>
  <c r="CC13" i="30"/>
  <c r="CC11" i="30"/>
  <c r="CC9" i="30"/>
  <c r="CC7" i="30"/>
  <c r="CC5" i="30"/>
  <c r="CC59" i="30"/>
  <c r="CC55" i="30"/>
  <c r="CC52" i="30"/>
  <c r="CC50" i="30"/>
  <c r="CC48" i="30"/>
  <c r="CC46" i="30"/>
  <c r="CC44" i="30"/>
  <c r="CC42" i="30"/>
  <c r="CC40" i="30"/>
  <c r="CC38" i="30"/>
  <c r="CC36" i="30"/>
  <c r="CC34" i="30"/>
  <c r="CC32" i="30"/>
  <c r="CC30" i="30"/>
  <c r="CC28" i="30"/>
  <c r="CC26" i="30"/>
  <c r="CC24" i="30"/>
  <c r="CC22" i="30"/>
  <c r="CC20" i="30"/>
  <c r="CC18" i="30"/>
  <c r="CC16" i="30"/>
  <c r="CC14" i="30"/>
  <c r="CC12" i="30"/>
  <c r="CC10" i="30"/>
  <c r="CC8" i="30"/>
  <c r="CC6" i="30"/>
  <c r="CC3" i="30"/>
  <c r="CC4" i="30"/>
  <c r="CW61" i="31"/>
  <c r="CW59" i="31"/>
  <c r="CW57" i="31"/>
  <c r="CW55" i="31"/>
  <c r="CW53" i="31"/>
  <c r="CW51" i="31"/>
  <c r="CW49" i="31"/>
  <c r="CW47" i="31"/>
  <c r="CW45" i="31"/>
  <c r="CW43" i="31"/>
  <c r="CW41" i="31"/>
  <c r="CW39" i="31"/>
  <c r="CW37" i="31"/>
  <c r="CW35" i="31"/>
  <c r="CW33" i="31"/>
  <c r="CW31" i="31"/>
  <c r="CW29" i="31"/>
  <c r="CW27" i="31"/>
  <c r="CW62" i="31"/>
  <c r="CW60" i="31"/>
  <c r="CW58" i="31"/>
  <c r="CW56" i="31"/>
  <c r="CW54" i="31"/>
  <c r="CW52" i="31"/>
  <c r="CW50" i="31"/>
  <c r="CW48" i="31"/>
  <c r="CW46" i="31"/>
  <c r="CW44" i="31"/>
  <c r="CW42" i="31"/>
  <c r="CW40" i="31"/>
  <c r="CW38" i="31"/>
  <c r="CW36" i="31"/>
  <c r="CW34" i="31"/>
  <c r="CW32" i="31"/>
  <c r="CW30" i="31"/>
  <c r="CW28" i="31"/>
  <c r="CW25" i="31"/>
  <c r="CW23" i="31"/>
  <c r="CW21" i="31"/>
  <c r="CW19" i="31"/>
  <c r="CW17" i="31"/>
  <c r="CW15" i="31"/>
  <c r="CW13" i="31"/>
  <c r="CW11" i="31"/>
  <c r="CW9" i="31"/>
  <c r="CW7" i="31"/>
  <c r="CW5" i="31"/>
  <c r="CW3" i="31"/>
  <c r="CW26" i="31"/>
  <c r="CW24" i="31"/>
  <c r="CW22" i="31"/>
  <c r="CW20" i="31"/>
  <c r="CW18" i="31"/>
  <c r="CW16" i="31"/>
  <c r="CW14" i="31"/>
  <c r="CW12" i="31"/>
  <c r="CW10" i="31"/>
  <c r="CW8" i="31"/>
  <c r="CW6" i="31"/>
  <c r="CW4" i="31"/>
  <c r="CW20" i="29"/>
  <c r="CW18" i="29"/>
  <c r="CW10" i="29"/>
  <c r="CW8" i="29"/>
  <c r="CW6" i="29"/>
  <c r="CW71" i="29"/>
  <c r="CW69" i="29"/>
  <c r="CW67" i="29"/>
  <c r="CW65" i="29"/>
  <c r="CW63" i="29"/>
  <c r="CW61" i="29"/>
  <c r="CW59" i="29"/>
  <c r="CW57" i="29"/>
  <c r="CW55" i="29"/>
  <c r="CW53" i="29"/>
  <c r="CW51" i="29"/>
  <c r="CW49" i="29"/>
  <c r="CW47" i="29"/>
  <c r="CW45" i="29"/>
  <c r="CW43" i="29"/>
  <c r="CW41" i="29"/>
  <c r="CW39" i="29"/>
  <c r="CW37" i="29"/>
  <c r="CW35" i="29"/>
  <c r="CW33" i="29"/>
  <c r="CW31" i="29"/>
  <c r="CW29" i="29"/>
  <c r="CW27" i="29"/>
  <c r="CW25" i="29"/>
  <c r="CW23" i="29"/>
  <c r="CW21" i="29"/>
  <c r="CW19" i="29"/>
  <c r="CW17" i="29"/>
  <c r="CW15" i="29"/>
  <c r="CW13" i="29"/>
  <c r="CW11" i="29"/>
  <c r="CW9" i="29"/>
  <c r="CW7" i="29"/>
  <c r="CW5" i="29"/>
  <c r="CW3" i="29"/>
  <c r="CW14" i="29"/>
  <c r="CW12" i="29"/>
  <c r="CW4" i="29"/>
  <c r="CW32" i="29"/>
  <c r="CW30" i="29"/>
  <c r="CW26" i="29"/>
  <c r="CW72" i="29"/>
  <c r="CW70" i="29"/>
  <c r="CW68" i="29"/>
  <c r="CW66" i="29"/>
  <c r="CW64" i="29"/>
  <c r="CW62" i="29"/>
  <c r="CW60" i="29"/>
  <c r="CW58" i="29"/>
  <c r="CW56" i="29"/>
  <c r="CW54" i="29"/>
  <c r="CW52" i="29"/>
  <c r="CW50" i="29"/>
  <c r="CW48" i="29"/>
  <c r="CW46" i="29"/>
  <c r="CW44" i="29"/>
  <c r="CW42" i="29"/>
  <c r="CW40" i="29"/>
  <c r="CW38" i="29"/>
  <c r="CW36" i="29"/>
  <c r="CW34" i="29"/>
  <c r="CW28" i="29"/>
  <c r="CW24" i="29"/>
  <c r="CW22" i="29"/>
  <c r="CW16" i="29"/>
  <c r="CX72" i="30"/>
  <c r="CX70" i="30"/>
  <c r="CX68" i="30"/>
  <c r="CX66" i="30"/>
  <c r="CX64" i="30"/>
  <c r="CX62" i="30"/>
  <c r="CX60" i="30"/>
  <c r="CX58" i="30"/>
  <c r="CX56" i="30"/>
  <c r="CX54" i="30"/>
  <c r="CX71" i="30"/>
  <c r="CX69" i="30"/>
  <c r="CX67" i="30"/>
  <c r="CX65" i="30"/>
  <c r="CX63" i="30"/>
  <c r="CX61" i="30"/>
  <c r="CX51" i="30"/>
  <c r="CX49" i="30"/>
  <c r="CX47" i="30"/>
  <c r="CX45" i="30"/>
  <c r="CX43" i="30"/>
  <c r="CX41" i="30"/>
  <c r="CX39" i="30"/>
  <c r="CX37" i="30"/>
  <c r="CX35" i="30"/>
  <c r="CX33" i="30"/>
  <c r="CX31" i="30"/>
  <c r="CX29" i="30"/>
  <c r="CX27" i="30"/>
  <c r="CX25" i="30"/>
  <c r="CX23" i="30"/>
  <c r="CX21" i="30"/>
  <c r="CX19" i="30"/>
  <c r="CX17" i="30"/>
  <c r="CX15" i="30"/>
  <c r="CX13" i="30"/>
  <c r="CX11" i="30"/>
  <c r="CX9" i="30"/>
  <c r="CX7" i="30"/>
  <c r="CX5" i="30"/>
  <c r="CX57" i="30"/>
  <c r="CX52" i="30"/>
  <c r="CX50" i="30"/>
  <c r="CX48" i="30"/>
  <c r="CX46" i="30"/>
  <c r="CX44" i="30"/>
  <c r="CX42" i="30"/>
  <c r="CX40" i="30"/>
  <c r="CX38" i="30"/>
  <c r="CX36" i="30"/>
  <c r="CX34" i="30"/>
  <c r="CX32" i="30"/>
  <c r="CX30" i="30"/>
  <c r="CX28" i="30"/>
  <c r="CX26" i="30"/>
  <c r="CX24" i="30"/>
  <c r="CX22" i="30"/>
  <c r="CX20" i="30"/>
  <c r="CX18" i="30"/>
  <c r="CX16" i="30"/>
  <c r="CX14" i="30"/>
  <c r="CX12" i="30"/>
  <c r="CX10" i="30"/>
  <c r="CX8" i="30"/>
  <c r="CX6" i="30"/>
  <c r="CX59" i="30"/>
  <c r="CX55" i="30"/>
  <c r="CX53" i="30"/>
  <c r="CX3" i="30"/>
  <c r="CX4" i="30"/>
  <c r="CE105" i="30"/>
  <c r="CU62" i="31"/>
  <c r="CU60" i="31"/>
  <c r="CU58" i="31"/>
  <c r="CU56" i="31"/>
  <c r="CU54" i="31"/>
  <c r="CU52" i="31"/>
  <c r="CU50" i="31"/>
  <c r="CU48" i="31"/>
  <c r="CU46" i="31"/>
  <c r="CU44" i="31"/>
  <c r="CU42" i="31"/>
  <c r="CU40" i="31"/>
  <c r="CU38" i="31"/>
  <c r="CU36" i="31"/>
  <c r="CU34" i="31"/>
  <c r="CU32" i="31"/>
  <c r="CU30" i="31"/>
  <c r="CU28" i="31"/>
  <c r="CU61" i="31"/>
  <c r="CU59" i="31"/>
  <c r="CU57" i="31"/>
  <c r="CU55" i="31"/>
  <c r="CU53" i="31"/>
  <c r="CU51" i="31"/>
  <c r="CU49" i="31"/>
  <c r="CU47" i="31"/>
  <c r="CU45" i="31"/>
  <c r="CU43" i="31"/>
  <c r="CU41" i="31"/>
  <c r="CU39" i="31"/>
  <c r="CU37" i="31"/>
  <c r="CU35" i="31"/>
  <c r="CU33" i="31"/>
  <c r="CU31" i="31"/>
  <c r="CU29" i="31"/>
  <c r="CU27" i="31"/>
  <c r="CU26" i="31"/>
  <c r="CU24" i="31"/>
  <c r="CU22" i="31"/>
  <c r="CU20" i="31"/>
  <c r="CU18" i="31"/>
  <c r="CU16" i="31"/>
  <c r="CU14" i="31"/>
  <c r="CU12" i="31"/>
  <c r="CU10" i="31"/>
  <c r="CU8" i="31"/>
  <c r="CU6" i="31"/>
  <c r="CU4" i="31"/>
  <c r="CU25" i="31"/>
  <c r="CU23" i="31"/>
  <c r="CU21" i="31"/>
  <c r="CU19" i="31"/>
  <c r="CU17" i="31"/>
  <c r="CU15" i="31"/>
  <c r="CU13" i="31"/>
  <c r="CU11" i="31"/>
  <c r="CU9" i="31"/>
  <c r="CU7" i="31"/>
  <c r="CU5" i="31"/>
  <c r="CU3" i="31"/>
  <c r="CU17" i="29"/>
  <c r="CU15" i="29"/>
  <c r="CU13" i="29"/>
  <c r="CU9" i="29"/>
  <c r="CU72" i="29"/>
  <c r="CU70" i="29"/>
  <c r="CU68" i="29"/>
  <c r="CU66" i="29"/>
  <c r="CU64" i="29"/>
  <c r="CU62" i="29"/>
  <c r="CU60" i="29"/>
  <c r="CU58" i="29"/>
  <c r="CU56" i="29"/>
  <c r="CU54" i="29"/>
  <c r="CU52" i="29"/>
  <c r="CU50" i="29"/>
  <c r="CU48" i="29"/>
  <c r="CU46" i="29"/>
  <c r="CU44" i="29"/>
  <c r="CU42" i="29"/>
  <c r="CU40" i="29"/>
  <c r="CU38" i="29"/>
  <c r="CU36" i="29"/>
  <c r="CU34" i="29"/>
  <c r="CU32" i="29"/>
  <c r="CU30" i="29"/>
  <c r="CU28" i="29"/>
  <c r="CU26" i="29"/>
  <c r="CU24" i="29"/>
  <c r="CU22" i="29"/>
  <c r="CU20" i="29"/>
  <c r="CU18" i="29"/>
  <c r="CU16" i="29"/>
  <c r="CU14" i="29"/>
  <c r="CU12" i="29"/>
  <c r="CU10" i="29"/>
  <c r="CU8" i="29"/>
  <c r="CU6" i="29"/>
  <c r="CU4" i="29"/>
  <c r="CU31" i="29"/>
  <c r="CU27" i="29"/>
  <c r="CU5" i="29"/>
  <c r="CU33" i="29"/>
  <c r="CU29" i="29"/>
  <c r="CU21" i="29"/>
  <c r="CU19" i="29"/>
  <c r="CU11" i="29"/>
  <c r="CU7" i="29"/>
  <c r="CU3" i="29"/>
  <c r="CU71" i="29"/>
  <c r="CU69" i="29"/>
  <c r="CU67" i="29"/>
  <c r="CU65" i="29"/>
  <c r="CU63" i="29"/>
  <c r="CU61" i="29"/>
  <c r="CU59" i="29"/>
  <c r="CU57" i="29"/>
  <c r="CU55" i="29"/>
  <c r="CU53" i="29"/>
  <c r="CU51" i="29"/>
  <c r="CU49" i="29"/>
  <c r="CU47" i="29"/>
  <c r="CU45" i="29"/>
  <c r="CU43" i="29"/>
  <c r="CU41" i="29"/>
  <c r="CU39" i="29"/>
  <c r="CU37" i="29"/>
  <c r="CU35" i="29"/>
  <c r="CU25" i="29"/>
  <c r="CU23" i="29"/>
  <c r="CD61" i="31"/>
  <c r="CD59" i="31"/>
  <c r="CD57" i="31"/>
  <c r="CD55" i="31"/>
  <c r="CD53" i="31"/>
  <c r="CD51" i="31"/>
  <c r="CD49" i="31"/>
  <c r="CD47" i="31"/>
  <c r="CD45" i="31"/>
  <c r="CD43" i="31"/>
  <c r="CD41" i="31"/>
  <c r="CD39" i="31"/>
  <c r="CD37" i="31"/>
  <c r="CD35" i="31"/>
  <c r="CD62" i="31"/>
  <c r="CD60" i="31"/>
  <c r="CD58" i="31"/>
  <c r="CD56" i="31"/>
  <c r="CD52" i="31"/>
  <c r="CD44" i="31"/>
  <c r="CD36" i="31"/>
  <c r="CD30" i="31"/>
  <c r="CD27" i="31"/>
  <c r="CD50" i="31"/>
  <c r="CD42" i="31"/>
  <c r="CD34" i="31"/>
  <c r="CD33" i="31"/>
  <c r="CD29" i="31"/>
  <c r="CD26" i="31"/>
  <c r="CD24" i="31"/>
  <c r="CD22" i="31"/>
  <c r="CD20" i="31"/>
  <c r="CD18" i="31"/>
  <c r="CD16" i="31"/>
  <c r="CD14" i="31"/>
  <c r="CD12" i="31"/>
  <c r="CD10" i="31"/>
  <c r="CD8" i="31"/>
  <c r="CD6" i="31"/>
  <c r="CD4" i="31"/>
  <c r="CD48" i="31"/>
  <c r="CD40" i="31"/>
  <c r="CD32" i="31"/>
  <c r="CD28" i="31"/>
  <c r="CD54" i="31"/>
  <c r="CD46" i="31"/>
  <c r="CD38" i="31"/>
  <c r="CD31" i="31"/>
  <c r="CD25" i="31"/>
  <c r="CD23" i="31"/>
  <c r="CD21" i="31"/>
  <c r="CD19" i="31"/>
  <c r="CD17" i="31"/>
  <c r="CD15" i="31"/>
  <c r="CD13" i="31"/>
  <c r="CD11" i="31"/>
  <c r="CD9" i="31"/>
  <c r="CD7" i="31"/>
  <c r="CD5" i="31"/>
  <c r="CD3" i="31"/>
  <c r="CD71" i="29"/>
  <c r="CD69" i="29"/>
  <c r="CD67" i="29"/>
  <c r="CD65" i="29"/>
  <c r="CD63" i="29"/>
  <c r="CD61" i="29"/>
  <c r="CD59" i="29"/>
  <c r="CD57" i="29"/>
  <c r="CD55" i="29"/>
  <c r="CD53" i="29"/>
  <c r="CD51" i="29"/>
  <c r="CD49" i="29"/>
  <c r="CD47" i="29"/>
  <c r="CD45" i="29"/>
  <c r="CD43" i="29"/>
  <c r="CD41" i="29"/>
  <c r="CD39" i="29"/>
  <c r="CD37" i="29"/>
  <c r="CD35" i="29"/>
  <c r="CD33" i="29"/>
  <c r="CD31" i="29"/>
  <c r="CD29" i="29"/>
  <c r="CD27" i="29"/>
  <c r="CD25" i="29"/>
  <c r="CD23" i="29"/>
  <c r="CD21" i="29"/>
  <c r="CD19" i="29"/>
  <c r="CD17" i="29"/>
  <c r="CD15" i="29"/>
  <c r="CD13" i="29"/>
  <c r="CD11" i="29"/>
  <c r="CD9" i="29"/>
  <c r="CD7" i="29"/>
  <c r="CD5" i="29"/>
  <c r="CD3" i="29"/>
  <c r="CD72" i="29"/>
  <c r="CD70" i="29"/>
  <c r="CD68" i="29"/>
  <c r="CD66" i="29"/>
  <c r="CD64" i="29"/>
  <c r="CD62" i="29"/>
  <c r="CD60" i="29"/>
  <c r="CD58" i="29"/>
  <c r="CD56" i="29"/>
  <c r="CD54" i="29"/>
  <c r="CD52" i="29"/>
  <c r="CD50" i="29"/>
  <c r="CD48" i="29"/>
  <c r="CD46" i="29"/>
  <c r="CD44" i="29"/>
  <c r="CD42" i="29"/>
  <c r="CD40" i="29"/>
  <c r="CD38" i="29"/>
  <c r="CD36" i="29"/>
  <c r="CD34" i="29"/>
  <c r="CD32" i="29"/>
  <c r="CD30" i="29"/>
  <c r="CD28" i="29"/>
  <c r="CD26" i="29"/>
  <c r="CD24" i="29"/>
  <c r="CD22" i="29"/>
  <c r="CD20" i="29"/>
  <c r="CD18" i="29"/>
  <c r="CD16" i="29"/>
  <c r="CD14" i="29"/>
  <c r="CD12" i="29"/>
  <c r="CD10" i="29"/>
  <c r="CD8" i="29"/>
  <c r="CD6" i="29"/>
  <c r="CD4" i="29"/>
  <c r="CF62" i="31"/>
  <c r="CF60" i="31"/>
  <c r="CF58" i="31"/>
  <c r="CF56" i="31"/>
  <c r="CF54" i="31"/>
  <c r="CF52" i="31"/>
  <c r="CF50" i="31"/>
  <c r="CF48" i="31"/>
  <c r="CF46" i="31"/>
  <c r="CF44" i="31"/>
  <c r="CF42" i="31"/>
  <c r="CF40" i="31"/>
  <c r="CF38" i="31"/>
  <c r="CF36" i="31"/>
  <c r="CF34" i="31"/>
  <c r="CF61" i="31"/>
  <c r="CF59" i="31"/>
  <c r="CF57" i="31"/>
  <c r="CF55" i="31"/>
  <c r="CF47" i="31"/>
  <c r="CF39" i="31"/>
  <c r="CF33" i="31"/>
  <c r="CF29" i="31"/>
  <c r="CF53" i="31"/>
  <c r="CF45" i="31"/>
  <c r="CF37" i="31"/>
  <c r="CF32" i="31"/>
  <c r="CF28" i="31"/>
  <c r="CF25" i="31"/>
  <c r="CF23" i="31"/>
  <c r="CF21" i="31"/>
  <c r="CF19" i="31"/>
  <c r="CF17" i="31"/>
  <c r="CF15" i="31"/>
  <c r="CF13" i="31"/>
  <c r="CF11" i="31"/>
  <c r="CF9" i="31"/>
  <c r="CF7" i="31"/>
  <c r="CF5" i="31"/>
  <c r="CF3" i="31"/>
  <c r="CF51" i="31"/>
  <c r="CF43" i="31"/>
  <c r="CF35" i="31"/>
  <c r="CF31" i="31"/>
  <c r="CF49" i="31"/>
  <c r="CF41" i="31"/>
  <c r="CF30" i="31"/>
  <c r="CF27" i="31"/>
  <c r="CF26" i="31"/>
  <c r="CF24" i="31"/>
  <c r="CF22" i="31"/>
  <c r="CF20" i="31"/>
  <c r="CF18" i="31"/>
  <c r="CF16" i="31"/>
  <c r="CF14" i="31"/>
  <c r="CF12" i="31"/>
  <c r="CF10" i="31"/>
  <c r="CF8" i="31"/>
  <c r="CF6" i="31"/>
  <c r="CF4" i="31"/>
  <c r="CF72" i="29"/>
  <c r="CF70" i="29"/>
  <c r="CF68" i="29"/>
  <c r="CF66" i="29"/>
  <c r="CF64" i="29"/>
  <c r="CF62" i="29"/>
  <c r="CF60" i="29"/>
  <c r="CF58" i="29"/>
  <c r="CF56" i="29"/>
  <c r="CF54" i="29"/>
  <c r="CF52" i="29"/>
  <c r="CF50" i="29"/>
  <c r="CF48" i="29"/>
  <c r="CF46" i="29"/>
  <c r="CF44" i="29"/>
  <c r="CF42" i="29"/>
  <c r="CF40" i="29"/>
  <c r="CF38" i="29"/>
  <c r="CF36" i="29"/>
  <c r="CF34" i="29"/>
  <c r="CF32" i="29"/>
  <c r="CF30" i="29"/>
  <c r="CF28" i="29"/>
  <c r="CF26" i="29"/>
  <c r="CF24" i="29"/>
  <c r="CF22" i="29"/>
  <c r="CF20" i="29"/>
  <c r="CF18" i="29"/>
  <c r="CF16" i="29"/>
  <c r="CF14" i="29"/>
  <c r="CF12" i="29"/>
  <c r="CF10" i="29"/>
  <c r="CF8" i="29"/>
  <c r="CF6" i="29"/>
  <c r="CF4" i="29"/>
  <c r="CF71" i="29"/>
  <c r="CF69" i="29"/>
  <c r="CF67" i="29"/>
  <c r="CF65" i="29"/>
  <c r="CF63" i="29"/>
  <c r="CF61" i="29"/>
  <c r="CF59" i="29"/>
  <c r="CF57" i="29"/>
  <c r="CF55" i="29"/>
  <c r="CF53" i="29"/>
  <c r="CF51" i="29"/>
  <c r="CF49" i="29"/>
  <c r="CF47" i="29"/>
  <c r="CF45" i="29"/>
  <c r="CF43" i="29"/>
  <c r="CF41" i="29"/>
  <c r="CF39" i="29"/>
  <c r="CF37" i="29"/>
  <c r="CF35" i="29"/>
  <c r="CF33" i="29"/>
  <c r="CF31" i="29"/>
  <c r="CF29" i="29"/>
  <c r="CF27" i="29"/>
  <c r="CF25" i="29"/>
  <c r="CF23" i="29"/>
  <c r="CF21" i="29"/>
  <c r="CF19" i="29"/>
  <c r="CF17" i="29"/>
  <c r="CF15" i="29"/>
  <c r="CF13" i="29"/>
  <c r="CF11" i="29"/>
  <c r="CF9" i="29"/>
  <c r="CF7" i="29"/>
  <c r="CF5" i="29"/>
  <c r="CF3" i="29"/>
  <c r="CA62" i="31"/>
  <c r="CA60" i="31"/>
  <c r="CA58" i="31"/>
  <c r="CA56" i="31"/>
  <c r="CA54" i="31"/>
  <c r="CA52" i="31"/>
  <c r="CA50" i="31"/>
  <c r="CA48" i="31"/>
  <c r="CA46" i="31"/>
  <c r="CA44" i="31"/>
  <c r="CA42" i="31"/>
  <c r="CA40" i="31"/>
  <c r="CA38" i="31"/>
  <c r="CA36" i="31"/>
  <c r="CA34" i="31"/>
  <c r="CA32" i="31"/>
  <c r="CA30" i="31"/>
  <c r="CA28" i="31"/>
  <c r="CA61" i="31"/>
  <c r="CA59" i="31"/>
  <c r="CA57" i="31"/>
  <c r="CA55" i="31"/>
  <c r="CA53" i="31"/>
  <c r="CA51" i="31"/>
  <c r="CA49" i="31"/>
  <c r="CA47" i="31"/>
  <c r="CA45" i="31"/>
  <c r="CA43" i="31"/>
  <c r="CA41" i="31"/>
  <c r="CA39" i="31"/>
  <c r="CA37" i="31"/>
  <c r="CA35" i="31"/>
  <c r="CA33" i="31"/>
  <c r="CA31" i="31"/>
  <c r="CA29" i="31"/>
  <c r="CA27" i="31"/>
  <c r="CA26" i="31"/>
  <c r="CA24" i="31"/>
  <c r="CA22" i="31"/>
  <c r="CA20" i="31"/>
  <c r="CA18" i="31"/>
  <c r="CA16" i="31"/>
  <c r="CA14" i="31"/>
  <c r="CA12" i="31"/>
  <c r="CA10" i="31"/>
  <c r="CA8" i="31"/>
  <c r="CA6" i="31"/>
  <c r="CA4" i="31"/>
  <c r="CA25" i="31"/>
  <c r="CA23" i="31"/>
  <c r="CA21" i="31"/>
  <c r="CA19" i="31"/>
  <c r="CA17" i="31"/>
  <c r="CA15" i="31"/>
  <c r="CA13" i="31"/>
  <c r="CA11" i="31"/>
  <c r="CA9" i="31"/>
  <c r="CA7" i="31"/>
  <c r="CA5" i="31"/>
  <c r="CA3" i="31"/>
  <c r="CA25" i="29"/>
  <c r="CA21" i="29"/>
  <c r="CA19" i="29"/>
  <c r="CA15" i="29"/>
  <c r="CA11" i="29"/>
  <c r="CA9" i="29"/>
  <c r="CA7" i="29"/>
  <c r="CA72" i="29"/>
  <c r="CA70" i="29"/>
  <c r="CA68" i="29"/>
  <c r="CA66" i="29"/>
  <c r="CA64" i="29"/>
  <c r="CA62" i="29"/>
  <c r="CA60" i="29"/>
  <c r="CA58" i="29"/>
  <c r="CA56" i="29"/>
  <c r="CA54" i="29"/>
  <c r="CA52" i="29"/>
  <c r="CA50" i="29"/>
  <c r="CA48" i="29"/>
  <c r="CA46" i="29"/>
  <c r="CA44" i="29"/>
  <c r="CA42" i="29"/>
  <c r="CA40" i="29"/>
  <c r="CA38" i="29"/>
  <c r="CA36" i="29"/>
  <c r="CA34" i="29"/>
  <c r="CA32" i="29"/>
  <c r="CA30" i="29"/>
  <c r="CA28" i="29"/>
  <c r="CA26" i="29"/>
  <c r="CA24" i="29"/>
  <c r="CA22" i="29"/>
  <c r="CA20" i="29"/>
  <c r="CA18" i="29"/>
  <c r="CA16" i="29"/>
  <c r="CA14" i="29"/>
  <c r="CA12" i="29"/>
  <c r="CA10" i="29"/>
  <c r="CA8" i="29"/>
  <c r="CA6" i="29"/>
  <c r="CA4" i="29"/>
  <c r="CA35" i="29"/>
  <c r="CA27" i="29"/>
  <c r="CA13" i="29"/>
  <c r="CA5" i="29"/>
  <c r="CA3" i="29"/>
  <c r="CA71" i="29"/>
  <c r="CA69" i="29"/>
  <c r="CA67" i="29"/>
  <c r="CA65" i="29"/>
  <c r="CA63" i="29"/>
  <c r="CA61" i="29"/>
  <c r="CA59" i="29"/>
  <c r="CA57" i="29"/>
  <c r="CA55" i="29"/>
  <c r="CA53" i="29"/>
  <c r="CA51" i="29"/>
  <c r="CA49" i="29"/>
  <c r="CA47" i="29"/>
  <c r="CA45" i="29"/>
  <c r="CA43" i="29"/>
  <c r="CA41" i="29"/>
  <c r="CA39" i="29"/>
  <c r="CA37" i="29"/>
  <c r="CA33" i="29"/>
  <c r="CA31" i="29"/>
  <c r="CA29" i="29"/>
  <c r="CA23" i="29"/>
  <c r="CA17" i="29"/>
  <c r="CP61" i="31"/>
  <c r="CP59" i="31"/>
  <c r="CP57" i="31"/>
  <c r="CP55" i="31"/>
  <c r="CP53" i="31"/>
  <c r="CP51" i="31"/>
  <c r="CP49" i="31"/>
  <c r="CP47" i="31"/>
  <c r="CP45" i="31"/>
  <c r="CP43" i="31"/>
  <c r="CP41" i="31"/>
  <c r="CP39" i="31"/>
  <c r="CP37" i="31"/>
  <c r="CP35" i="31"/>
  <c r="CP62" i="31"/>
  <c r="CP60" i="31"/>
  <c r="CP58" i="31"/>
  <c r="CP56" i="31"/>
  <c r="CP54" i="31"/>
  <c r="CP46" i="31"/>
  <c r="CP38" i="31"/>
  <c r="CP32" i="31"/>
  <c r="CP28" i="31"/>
  <c r="CP52" i="31"/>
  <c r="CP44" i="31"/>
  <c r="CP36" i="31"/>
  <c r="CP31" i="31"/>
  <c r="CP27" i="31"/>
  <c r="CP26" i="31"/>
  <c r="CP24" i="31"/>
  <c r="CP22" i="31"/>
  <c r="CP20" i="31"/>
  <c r="CP18" i="31"/>
  <c r="CP16" i="31"/>
  <c r="CP14" i="31"/>
  <c r="CP12" i="31"/>
  <c r="CP10" i="31"/>
  <c r="CP8" i="31"/>
  <c r="CP6" i="31"/>
  <c r="CP4" i="31"/>
  <c r="CP50" i="31"/>
  <c r="CP42" i="31"/>
  <c r="CP34" i="31"/>
  <c r="CP30" i="31"/>
  <c r="CP48" i="31"/>
  <c r="CP40" i="31"/>
  <c r="CP33" i="31"/>
  <c r="CP29" i="31"/>
  <c r="CP25" i="31"/>
  <c r="CP23" i="31"/>
  <c r="CP21" i="31"/>
  <c r="CP19" i="31"/>
  <c r="CP17" i="31"/>
  <c r="CP15" i="31"/>
  <c r="CP13" i="31"/>
  <c r="CP11" i="31"/>
  <c r="CP9" i="31"/>
  <c r="CP7" i="31"/>
  <c r="CP5" i="31"/>
  <c r="CP3" i="31"/>
  <c r="CP71" i="29"/>
  <c r="CP69" i="29"/>
  <c r="CP67" i="29"/>
  <c r="CP65" i="29"/>
  <c r="CP63" i="29"/>
  <c r="CP61" i="29"/>
  <c r="CP59" i="29"/>
  <c r="CP57" i="29"/>
  <c r="CP55" i="29"/>
  <c r="CP53" i="29"/>
  <c r="CP51" i="29"/>
  <c r="CP49" i="29"/>
  <c r="CP47" i="29"/>
  <c r="CP45" i="29"/>
  <c r="CP43" i="29"/>
  <c r="CP41" i="29"/>
  <c r="CP39" i="29"/>
  <c r="CP37" i="29"/>
  <c r="CP35" i="29"/>
  <c r="CP33" i="29"/>
  <c r="CP31" i="29"/>
  <c r="CP29" i="29"/>
  <c r="CP27" i="29"/>
  <c r="CP25" i="29"/>
  <c r="CP23" i="29"/>
  <c r="CP21" i="29"/>
  <c r="CP19" i="29"/>
  <c r="CP17" i="29"/>
  <c r="CP15" i="29"/>
  <c r="CP13" i="29"/>
  <c r="CP11" i="29"/>
  <c r="CP9" i="29"/>
  <c r="CP7" i="29"/>
  <c r="CP5" i="29"/>
  <c r="CP3" i="29"/>
  <c r="CP72" i="29"/>
  <c r="CP70" i="29"/>
  <c r="CP68" i="29"/>
  <c r="CP66" i="29"/>
  <c r="CP64" i="29"/>
  <c r="CP62" i="29"/>
  <c r="CP60" i="29"/>
  <c r="CP58" i="29"/>
  <c r="CP56" i="29"/>
  <c r="CP54" i="29"/>
  <c r="CP52" i="29"/>
  <c r="CP50" i="29"/>
  <c r="CP48" i="29"/>
  <c r="CP46" i="29"/>
  <c r="CP44" i="29"/>
  <c r="CP42" i="29"/>
  <c r="CP40" i="29"/>
  <c r="CP38" i="29"/>
  <c r="CP36" i="29"/>
  <c r="CP34" i="29"/>
  <c r="CP32" i="29"/>
  <c r="CP30" i="29"/>
  <c r="CP28" i="29"/>
  <c r="CP26" i="29"/>
  <c r="CP24" i="29"/>
  <c r="CP22" i="29"/>
  <c r="CP20" i="29"/>
  <c r="CP18" i="29"/>
  <c r="CP16" i="29"/>
  <c r="CP14" i="29"/>
  <c r="CP12" i="29"/>
  <c r="CP10" i="29"/>
  <c r="CP8" i="29"/>
  <c r="CP6" i="29"/>
  <c r="CP4" i="29"/>
  <c r="CO61" i="31"/>
  <c r="CO59" i="31"/>
  <c r="CO57" i="31"/>
  <c r="CO55" i="31"/>
  <c r="CO53" i="31"/>
  <c r="CO51" i="31"/>
  <c r="CO49" i="31"/>
  <c r="CO47" i="31"/>
  <c r="CO45" i="31"/>
  <c r="CO43" i="31"/>
  <c r="CO41" i="31"/>
  <c r="CO39" i="31"/>
  <c r="CO37" i="31"/>
  <c r="CO35" i="31"/>
  <c r="CO33" i="31"/>
  <c r="CO31" i="31"/>
  <c r="CO29" i="31"/>
  <c r="CO27" i="31"/>
  <c r="CO62" i="31"/>
  <c r="CO60" i="31"/>
  <c r="CO58" i="31"/>
  <c r="CO56" i="31"/>
  <c r="CO54" i="31"/>
  <c r="CO52" i="31"/>
  <c r="CO50" i="31"/>
  <c r="CO48" i="31"/>
  <c r="CO46" i="31"/>
  <c r="CO44" i="31"/>
  <c r="CO42" i="31"/>
  <c r="CO40" i="31"/>
  <c r="CO38" i="31"/>
  <c r="CO36" i="31"/>
  <c r="CO34" i="31"/>
  <c r="CO32" i="31"/>
  <c r="CO30" i="31"/>
  <c r="CO28" i="31"/>
  <c r="CO25" i="31"/>
  <c r="CO23" i="31"/>
  <c r="CO21" i="31"/>
  <c r="CO19" i="31"/>
  <c r="CO17" i="31"/>
  <c r="CO15" i="31"/>
  <c r="CO13" i="31"/>
  <c r="CO11" i="31"/>
  <c r="CO9" i="31"/>
  <c r="CO7" i="31"/>
  <c r="CO5" i="31"/>
  <c r="CO3" i="31"/>
  <c r="CO26" i="31"/>
  <c r="CO24" i="31"/>
  <c r="CO22" i="31"/>
  <c r="CO20" i="31"/>
  <c r="CO18" i="31"/>
  <c r="CO16" i="31"/>
  <c r="CO14" i="31"/>
  <c r="CO12" i="31"/>
  <c r="CO10" i="31"/>
  <c r="CO8" i="31"/>
  <c r="CO6" i="31"/>
  <c r="CO4" i="31"/>
  <c r="CO24" i="29"/>
  <c r="CO18" i="29"/>
  <c r="CO14" i="29"/>
  <c r="CO10" i="29"/>
  <c r="CO4" i="29"/>
  <c r="CO71" i="29"/>
  <c r="CO69" i="29"/>
  <c r="CO67" i="29"/>
  <c r="CO65" i="29"/>
  <c r="CO63" i="29"/>
  <c r="CO61" i="29"/>
  <c r="CO59" i="29"/>
  <c r="CO57" i="29"/>
  <c r="CO55" i="29"/>
  <c r="CO53" i="29"/>
  <c r="CO51" i="29"/>
  <c r="CO49" i="29"/>
  <c r="CO47" i="29"/>
  <c r="CO45" i="29"/>
  <c r="CO43" i="29"/>
  <c r="CO41" i="29"/>
  <c r="CO39" i="29"/>
  <c r="CO37" i="29"/>
  <c r="CO35" i="29"/>
  <c r="CO33" i="29"/>
  <c r="CO31" i="29"/>
  <c r="CO29" i="29"/>
  <c r="CO27" i="29"/>
  <c r="CO25" i="29"/>
  <c r="CO23" i="29"/>
  <c r="CO21" i="29"/>
  <c r="CO19" i="29"/>
  <c r="CO17" i="29"/>
  <c r="CO15" i="29"/>
  <c r="CO13" i="29"/>
  <c r="CO11" i="29"/>
  <c r="CO9" i="29"/>
  <c r="CO7" i="29"/>
  <c r="CO5" i="29"/>
  <c r="CO3" i="29"/>
  <c r="CO34" i="29"/>
  <c r="CO30" i="29"/>
  <c r="CO20" i="29"/>
  <c r="CO12" i="29"/>
  <c r="CO6" i="29"/>
  <c r="CO26" i="29"/>
  <c r="CO22" i="29"/>
  <c r="CO72" i="29"/>
  <c r="CO70" i="29"/>
  <c r="CO68" i="29"/>
  <c r="CO66" i="29"/>
  <c r="CO64" i="29"/>
  <c r="CO62" i="29"/>
  <c r="CO60" i="29"/>
  <c r="CO58" i="29"/>
  <c r="CO56" i="29"/>
  <c r="CO54" i="29"/>
  <c r="CO52" i="29"/>
  <c r="CO50" i="29"/>
  <c r="CO48" i="29"/>
  <c r="CO46" i="29"/>
  <c r="CO44" i="29"/>
  <c r="CO42" i="29"/>
  <c r="CO40" i="29"/>
  <c r="CO38" i="29"/>
  <c r="CO36" i="29"/>
  <c r="CO32" i="29"/>
  <c r="CO28" i="29"/>
  <c r="CO16" i="29"/>
  <c r="CO8" i="29"/>
  <c r="CH61" i="31"/>
  <c r="CH59" i="31"/>
  <c r="CH57" i="31"/>
  <c r="CH55" i="31"/>
  <c r="CH53" i="31"/>
  <c r="CH51" i="31"/>
  <c r="CH49" i="31"/>
  <c r="CH47" i="31"/>
  <c r="CH45" i="31"/>
  <c r="CH43" i="31"/>
  <c r="CH41" i="31"/>
  <c r="CH39" i="31"/>
  <c r="CH37" i="31"/>
  <c r="CH35" i="31"/>
  <c r="CH62" i="31"/>
  <c r="CH60" i="31"/>
  <c r="CH58" i="31"/>
  <c r="CH56" i="31"/>
  <c r="CH50" i="31"/>
  <c r="CH42" i="31"/>
  <c r="CH34" i="31"/>
  <c r="CH32" i="31"/>
  <c r="CH28" i="31"/>
  <c r="CH48" i="31"/>
  <c r="CH40" i="31"/>
  <c r="CH31" i="31"/>
  <c r="CH27" i="31"/>
  <c r="CH26" i="31"/>
  <c r="CH24" i="31"/>
  <c r="CH22" i="31"/>
  <c r="CH20" i="31"/>
  <c r="CH18" i="31"/>
  <c r="CH16" i="31"/>
  <c r="CH14" i="31"/>
  <c r="CH12" i="31"/>
  <c r="CH10" i="31"/>
  <c r="CH8" i="31"/>
  <c r="CH6" i="31"/>
  <c r="CH4" i="31"/>
  <c r="CH54" i="31"/>
  <c r="CH46" i="31"/>
  <c r="CH38" i="31"/>
  <c r="CH30" i="31"/>
  <c r="CH52" i="31"/>
  <c r="CH44" i="31"/>
  <c r="CH36" i="31"/>
  <c r="CH33" i="31"/>
  <c r="CH29" i="31"/>
  <c r="CH25" i="31"/>
  <c r="CH23" i="31"/>
  <c r="CH21" i="31"/>
  <c r="CH19" i="31"/>
  <c r="CH17" i="31"/>
  <c r="CH15" i="31"/>
  <c r="CH13" i="31"/>
  <c r="CH11" i="31"/>
  <c r="CH9" i="31"/>
  <c r="CH7" i="31"/>
  <c r="CH5" i="31"/>
  <c r="CH3" i="31"/>
  <c r="CH71" i="29"/>
  <c r="CH69" i="29"/>
  <c r="CH67" i="29"/>
  <c r="CH65" i="29"/>
  <c r="CH63" i="29"/>
  <c r="CH61" i="29"/>
  <c r="CH59" i="29"/>
  <c r="CH57" i="29"/>
  <c r="CH55" i="29"/>
  <c r="CH53" i="29"/>
  <c r="CH51" i="29"/>
  <c r="CH49" i="29"/>
  <c r="CH47" i="29"/>
  <c r="CH45" i="29"/>
  <c r="CH43" i="29"/>
  <c r="CH41" i="29"/>
  <c r="CH39" i="29"/>
  <c r="CH37" i="29"/>
  <c r="CH35" i="29"/>
  <c r="CH33" i="29"/>
  <c r="CH31" i="29"/>
  <c r="CH29" i="29"/>
  <c r="CH27" i="29"/>
  <c r="CH25" i="29"/>
  <c r="CH23" i="29"/>
  <c r="CH21" i="29"/>
  <c r="CH19" i="29"/>
  <c r="CH17" i="29"/>
  <c r="CH15" i="29"/>
  <c r="CH13" i="29"/>
  <c r="CH11" i="29"/>
  <c r="CH9" i="29"/>
  <c r="CH7" i="29"/>
  <c r="CH5" i="29"/>
  <c r="CH3" i="29"/>
  <c r="CH72" i="29"/>
  <c r="CH70" i="29"/>
  <c r="CH68" i="29"/>
  <c r="CH66" i="29"/>
  <c r="CH64" i="29"/>
  <c r="CH62" i="29"/>
  <c r="CH60" i="29"/>
  <c r="CH58" i="29"/>
  <c r="CH56" i="29"/>
  <c r="CH54" i="29"/>
  <c r="CH52" i="29"/>
  <c r="CH50" i="29"/>
  <c r="CH48" i="29"/>
  <c r="CH46" i="29"/>
  <c r="CH44" i="29"/>
  <c r="CH42" i="29"/>
  <c r="CH40" i="29"/>
  <c r="CH38" i="29"/>
  <c r="CH36" i="29"/>
  <c r="CH34" i="29"/>
  <c r="CH32" i="29"/>
  <c r="CH30" i="29"/>
  <c r="CH28" i="29"/>
  <c r="CH26" i="29"/>
  <c r="CH24" i="29"/>
  <c r="CH22" i="29"/>
  <c r="CH20" i="29"/>
  <c r="CH18" i="29"/>
  <c r="CH16" i="29"/>
  <c r="CH14" i="29"/>
  <c r="CH12" i="29"/>
  <c r="CH10" i="29"/>
  <c r="CH8" i="29"/>
  <c r="CH6" i="29"/>
  <c r="CH4" i="29"/>
  <c r="CM62" i="31"/>
  <c r="CM60" i="31"/>
  <c r="CM58" i="31"/>
  <c r="CM56" i="31"/>
  <c r="CM54" i="31"/>
  <c r="CM52" i="31"/>
  <c r="CM50" i="31"/>
  <c r="CM48" i="31"/>
  <c r="CM46" i="31"/>
  <c r="CM44" i="31"/>
  <c r="CM42" i="31"/>
  <c r="CM40" i="31"/>
  <c r="CM38" i="31"/>
  <c r="CM36" i="31"/>
  <c r="CM34" i="31"/>
  <c r="CM32" i="31"/>
  <c r="CM30" i="31"/>
  <c r="CM28" i="31"/>
  <c r="CM61" i="31"/>
  <c r="CM59" i="31"/>
  <c r="CM57" i="31"/>
  <c r="CM55" i="31"/>
  <c r="CM53" i="31"/>
  <c r="CM51" i="31"/>
  <c r="CM49" i="31"/>
  <c r="CM47" i="31"/>
  <c r="CM45" i="31"/>
  <c r="CM43" i="31"/>
  <c r="CM41" i="31"/>
  <c r="CM39" i="31"/>
  <c r="CM37" i="31"/>
  <c r="CM35" i="31"/>
  <c r="CM33" i="31"/>
  <c r="CM31" i="31"/>
  <c r="CM29" i="31"/>
  <c r="CM27" i="31"/>
  <c r="CM26" i="31"/>
  <c r="CM24" i="31"/>
  <c r="CM22" i="31"/>
  <c r="CM20" i="31"/>
  <c r="CM18" i="31"/>
  <c r="CM16" i="31"/>
  <c r="CM14" i="31"/>
  <c r="CM12" i="31"/>
  <c r="CM10" i="31"/>
  <c r="CM8" i="31"/>
  <c r="CM6" i="31"/>
  <c r="CM4" i="31"/>
  <c r="CM25" i="31"/>
  <c r="CM23" i="31"/>
  <c r="CM21" i="31"/>
  <c r="CM19" i="31"/>
  <c r="CM17" i="31"/>
  <c r="CM15" i="31"/>
  <c r="CM13" i="31"/>
  <c r="CM11" i="31"/>
  <c r="CM9" i="31"/>
  <c r="CM7" i="31"/>
  <c r="CM5" i="31"/>
  <c r="CM3" i="31"/>
  <c r="CM23" i="29"/>
  <c r="CM15" i="29"/>
  <c r="CM5" i="29"/>
  <c r="CM72" i="29"/>
  <c r="CM70" i="29"/>
  <c r="CM68" i="29"/>
  <c r="CM66" i="29"/>
  <c r="CM64" i="29"/>
  <c r="CM62" i="29"/>
  <c r="CM60" i="29"/>
  <c r="CM58" i="29"/>
  <c r="CM56" i="29"/>
  <c r="CM54" i="29"/>
  <c r="CM52" i="29"/>
  <c r="CM50" i="29"/>
  <c r="CM48" i="29"/>
  <c r="CM46" i="29"/>
  <c r="CM44" i="29"/>
  <c r="CM42" i="29"/>
  <c r="CM40" i="29"/>
  <c r="CM38" i="29"/>
  <c r="CM36" i="29"/>
  <c r="CM34" i="29"/>
  <c r="CM32" i="29"/>
  <c r="CM30" i="29"/>
  <c r="CM28" i="29"/>
  <c r="CM26" i="29"/>
  <c r="CM24" i="29"/>
  <c r="CM22" i="29"/>
  <c r="CM20" i="29"/>
  <c r="CM18" i="29"/>
  <c r="CM16" i="29"/>
  <c r="CM14" i="29"/>
  <c r="CM12" i="29"/>
  <c r="CM10" i="29"/>
  <c r="CM8" i="29"/>
  <c r="CM6" i="29"/>
  <c r="CM4" i="29"/>
  <c r="CM27" i="29"/>
  <c r="CM25" i="29"/>
  <c r="CM21" i="29"/>
  <c r="CM17" i="29"/>
  <c r="CM3" i="29"/>
  <c r="CM35" i="29"/>
  <c r="CM71" i="29"/>
  <c r="CM69" i="29"/>
  <c r="CM67" i="29"/>
  <c r="CM65" i="29"/>
  <c r="CM63" i="29"/>
  <c r="CM61" i="29"/>
  <c r="CM59" i="29"/>
  <c r="CM57" i="29"/>
  <c r="CM55" i="29"/>
  <c r="CM53" i="29"/>
  <c r="CM51" i="29"/>
  <c r="CM49" i="29"/>
  <c r="CM47" i="29"/>
  <c r="CM45" i="29"/>
  <c r="CM43" i="29"/>
  <c r="CM41" i="29"/>
  <c r="CM39" i="29"/>
  <c r="CM37" i="29"/>
  <c r="CM33" i="29"/>
  <c r="CM31" i="29"/>
  <c r="CM29" i="29"/>
  <c r="CM19" i="29"/>
  <c r="CM13" i="29"/>
  <c r="CM11" i="29"/>
  <c r="CM9" i="29"/>
  <c r="CM7" i="29"/>
  <c r="CK71" i="30"/>
  <c r="CK69" i="30"/>
  <c r="CK67" i="30"/>
  <c r="CK65" i="30"/>
  <c r="CK63" i="30"/>
  <c r="CK61" i="30"/>
  <c r="CK72" i="30"/>
  <c r="CK70" i="30"/>
  <c r="CK68" i="30"/>
  <c r="CK66" i="30"/>
  <c r="CK64" i="30"/>
  <c r="CK62" i="30"/>
  <c r="CK60" i="30"/>
  <c r="CK58" i="30"/>
  <c r="CK56" i="30"/>
  <c r="CK54" i="30"/>
  <c r="CK57" i="30"/>
  <c r="CK53" i="30"/>
  <c r="CK51" i="30"/>
  <c r="CK49" i="30"/>
  <c r="CK47" i="30"/>
  <c r="CK45" i="30"/>
  <c r="CK43" i="30"/>
  <c r="CK41" i="30"/>
  <c r="CK39" i="30"/>
  <c r="CK37" i="30"/>
  <c r="CK35" i="30"/>
  <c r="CK33" i="30"/>
  <c r="CK31" i="30"/>
  <c r="CK29" i="30"/>
  <c r="CK27" i="30"/>
  <c r="CK25" i="30"/>
  <c r="CK23" i="30"/>
  <c r="CK21" i="30"/>
  <c r="CK19" i="30"/>
  <c r="CK17" i="30"/>
  <c r="CK15" i="30"/>
  <c r="CK13" i="30"/>
  <c r="CK11" i="30"/>
  <c r="CK9" i="30"/>
  <c r="CK7" i="30"/>
  <c r="CK5" i="30"/>
  <c r="CK59" i="30"/>
  <c r="CK55" i="30"/>
  <c r="CK52" i="30"/>
  <c r="CK50" i="30"/>
  <c r="CK48" i="30"/>
  <c r="CK46" i="30"/>
  <c r="CK44" i="30"/>
  <c r="CK42" i="30"/>
  <c r="CK40" i="30"/>
  <c r="CK38" i="30"/>
  <c r="CK36" i="30"/>
  <c r="CK34" i="30"/>
  <c r="CK32" i="30"/>
  <c r="CK30" i="30"/>
  <c r="CK28" i="30"/>
  <c r="CK26" i="30"/>
  <c r="CK24" i="30"/>
  <c r="CK22" i="30"/>
  <c r="CK20" i="30"/>
  <c r="CK18" i="30"/>
  <c r="CK16" i="30"/>
  <c r="CK14" i="30"/>
  <c r="CK12" i="30"/>
  <c r="CK10" i="30"/>
  <c r="CK8" i="30"/>
  <c r="CK6" i="30"/>
  <c r="CK3" i="30"/>
  <c r="CK4" i="30"/>
  <c r="CD72" i="30"/>
  <c r="CD70" i="30"/>
  <c r="CD68" i="30"/>
  <c r="CD66" i="30"/>
  <c r="CD64" i="30"/>
  <c r="CD62" i="30"/>
  <c r="CD60" i="30"/>
  <c r="CD58" i="30"/>
  <c r="CD56" i="30"/>
  <c r="CD71" i="30"/>
  <c r="CD69" i="30"/>
  <c r="CD67" i="30"/>
  <c r="CD65" i="30"/>
  <c r="CD63" i="30"/>
  <c r="CD61" i="30"/>
  <c r="CD53" i="30"/>
  <c r="CD51" i="30"/>
  <c r="CD49" i="30"/>
  <c r="CD47" i="30"/>
  <c r="CD45" i="30"/>
  <c r="CD43" i="30"/>
  <c r="CD41" i="30"/>
  <c r="CD39" i="30"/>
  <c r="CD37" i="30"/>
  <c r="CD35" i="30"/>
  <c r="CD33" i="30"/>
  <c r="CD31" i="30"/>
  <c r="CD29" i="30"/>
  <c r="CD27" i="30"/>
  <c r="CD25" i="30"/>
  <c r="CD23" i="30"/>
  <c r="CD21" i="30"/>
  <c r="CD19" i="30"/>
  <c r="CD17" i="30"/>
  <c r="CD15" i="30"/>
  <c r="CD13" i="30"/>
  <c r="CD11" i="30"/>
  <c r="CD9" i="30"/>
  <c r="CD7" i="30"/>
  <c r="CD5" i="30"/>
  <c r="CD59" i="30"/>
  <c r="CD55" i="30"/>
  <c r="CD52" i="30"/>
  <c r="CD50" i="30"/>
  <c r="CD48" i="30"/>
  <c r="CD46" i="30"/>
  <c r="CD44" i="30"/>
  <c r="CD42" i="30"/>
  <c r="CD40" i="30"/>
  <c r="CD38" i="30"/>
  <c r="CD36" i="30"/>
  <c r="CD34" i="30"/>
  <c r="CD32" i="30"/>
  <c r="CD30" i="30"/>
  <c r="CD28" i="30"/>
  <c r="CD26" i="30"/>
  <c r="CD24" i="30"/>
  <c r="CD22" i="30"/>
  <c r="CD20" i="30"/>
  <c r="CD18" i="30"/>
  <c r="CD16" i="30"/>
  <c r="CD14" i="30"/>
  <c r="CD12" i="30"/>
  <c r="CD10" i="30"/>
  <c r="CD8" i="30"/>
  <c r="CD6" i="30"/>
  <c r="CD57" i="30"/>
  <c r="CD54" i="30"/>
  <c r="CD3" i="30"/>
  <c r="CD4" i="30"/>
  <c r="CR71" i="30"/>
  <c r="CR69" i="30"/>
  <c r="CR67" i="30"/>
  <c r="CR65" i="30"/>
  <c r="CR63" i="30"/>
  <c r="CR61" i="30"/>
  <c r="CR59" i="30"/>
  <c r="CR57" i="30"/>
  <c r="CR55" i="30"/>
  <c r="CR72" i="30"/>
  <c r="CR70" i="30"/>
  <c r="CR68" i="30"/>
  <c r="CR66" i="30"/>
  <c r="CR64" i="30"/>
  <c r="CR62" i="30"/>
  <c r="CR60" i="30"/>
  <c r="CR54" i="30"/>
  <c r="CR53" i="30"/>
  <c r="CR52" i="30"/>
  <c r="CR50" i="30"/>
  <c r="CR48" i="30"/>
  <c r="CR46" i="30"/>
  <c r="CR44" i="30"/>
  <c r="CR42" i="30"/>
  <c r="CR40" i="30"/>
  <c r="CR38" i="30"/>
  <c r="CR36" i="30"/>
  <c r="CR34" i="30"/>
  <c r="CR32" i="30"/>
  <c r="CR30" i="30"/>
  <c r="CR28" i="30"/>
  <c r="CR26" i="30"/>
  <c r="CR24" i="30"/>
  <c r="CR22" i="30"/>
  <c r="CR20" i="30"/>
  <c r="CR18" i="30"/>
  <c r="CR16" i="30"/>
  <c r="CR14" i="30"/>
  <c r="CR12" i="30"/>
  <c r="CR10" i="30"/>
  <c r="CR8" i="30"/>
  <c r="CR6" i="30"/>
  <c r="CR56" i="30"/>
  <c r="CR51" i="30"/>
  <c r="CR49" i="30"/>
  <c r="CR47" i="30"/>
  <c r="CR45" i="30"/>
  <c r="CR43" i="30"/>
  <c r="CR41" i="30"/>
  <c r="CR39" i="30"/>
  <c r="CR37" i="30"/>
  <c r="CR35" i="30"/>
  <c r="CR33" i="30"/>
  <c r="CR31" i="30"/>
  <c r="CR29" i="30"/>
  <c r="CR27" i="30"/>
  <c r="CR25" i="30"/>
  <c r="CR23" i="30"/>
  <c r="CR21" i="30"/>
  <c r="CR19" i="30"/>
  <c r="CR17" i="30"/>
  <c r="CR15" i="30"/>
  <c r="CR13" i="30"/>
  <c r="CR11" i="30"/>
  <c r="CR9" i="30"/>
  <c r="CR7" i="30"/>
  <c r="CR5" i="30"/>
  <c r="CR58" i="30"/>
  <c r="CR4" i="30"/>
  <c r="CR3" i="30"/>
  <c r="CN71" i="30"/>
  <c r="CN69" i="30"/>
  <c r="CN67" i="30"/>
  <c r="CN65" i="30"/>
  <c r="CN63" i="30"/>
  <c r="CN61" i="30"/>
  <c r="CN59" i="30"/>
  <c r="CN57" i="30"/>
  <c r="CN55" i="30"/>
  <c r="CN72" i="30"/>
  <c r="CN70" i="30"/>
  <c r="CN68" i="30"/>
  <c r="CN66" i="30"/>
  <c r="CN64" i="30"/>
  <c r="CN62" i="30"/>
  <c r="CN52" i="30"/>
  <c r="CN50" i="30"/>
  <c r="CN48" i="30"/>
  <c r="CN46" i="30"/>
  <c r="CN44" i="30"/>
  <c r="CN42" i="30"/>
  <c r="CN40" i="30"/>
  <c r="CN38" i="30"/>
  <c r="CN36" i="30"/>
  <c r="CN34" i="30"/>
  <c r="CN32" i="30"/>
  <c r="CN30" i="30"/>
  <c r="CN28" i="30"/>
  <c r="CN26" i="30"/>
  <c r="CN24" i="30"/>
  <c r="CN22" i="30"/>
  <c r="CN20" i="30"/>
  <c r="CN18" i="30"/>
  <c r="CN16" i="30"/>
  <c r="CN14" i="30"/>
  <c r="CN12" i="30"/>
  <c r="CN10" i="30"/>
  <c r="CN8" i="30"/>
  <c r="CN6" i="30"/>
  <c r="CN58" i="30"/>
  <c r="CN60" i="30"/>
  <c r="CN51" i="30"/>
  <c r="CN49" i="30"/>
  <c r="CN47" i="30"/>
  <c r="CN45" i="30"/>
  <c r="CN43" i="30"/>
  <c r="CN41" i="30"/>
  <c r="CN39" i="30"/>
  <c r="CN37" i="30"/>
  <c r="CN35" i="30"/>
  <c r="CN33" i="30"/>
  <c r="CN31" i="30"/>
  <c r="CN29" i="30"/>
  <c r="CN27" i="30"/>
  <c r="CN25" i="30"/>
  <c r="CN23" i="30"/>
  <c r="CN21" i="30"/>
  <c r="CN19" i="30"/>
  <c r="CN17" i="30"/>
  <c r="CN15" i="30"/>
  <c r="CN13" i="30"/>
  <c r="CN11" i="30"/>
  <c r="CN9" i="30"/>
  <c r="CN7" i="30"/>
  <c r="CN5" i="30"/>
  <c r="CN56" i="30"/>
  <c r="CN54" i="30"/>
  <c r="CN53" i="30"/>
  <c r="CN4" i="30"/>
  <c r="CN3" i="30"/>
  <c r="CP105" i="30"/>
  <c r="CO105" i="30"/>
  <c r="CU72" i="30"/>
  <c r="CU70" i="30"/>
  <c r="CU68" i="30"/>
  <c r="CU66" i="30"/>
  <c r="CU64" i="30"/>
  <c r="CU62" i="30"/>
  <c r="CU60" i="30"/>
  <c r="CU71" i="30"/>
  <c r="CU69" i="30"/>
  <c r="CU67" i="30"/>
  <c r="CU65" i="30"/>
  <c r="CU63" i="30"/>
  <c r="CU61" i="30"/>
  <c r="CU59" i="30"/>
  <c r="CU57" i="30"/>
  <c r="CU55" i="30"/>
  <c r="CU53" i="30"/>
  <c r="CU56" i="30"/>
  <c r="CU52" i="30"/>
  <c r="CU50" i="30"/>
  <c r="CU48" i="30"/>
  <c r="CU46" i="30"/>
  <c r="CU44" i="30"/>
  <c r="CU42" i="30"/>
  <c r="CU40" i="30"/>
  <c r="CU38" i="30"/>
  <c r="CU36" i="30"/>
  <c r="CU34" i="30"/>
  <c r="CU32" i="30"/>
  <c r="CU30" i="30"/>
  <c r="CU28" i="30"/>
  <c r="CU26" i="30"/>
  <c r="CU24" i="30"/>
  <c r="CU22" i="30"/>
  <c r="CU20" i="30"/>
  <c r="CU18" i="30"/>
  <c r="CU16" i="30"/>
  <c r="CU14" i="30"/>
  <c r="CU12" i="30"/>
  <c r="CU10" i="30"/>
  <c r="CU8" i="30"/>
  <c r="CU6" i="30"/>
  <c r="CU4" i="30"/>
  <c r="CU58" i="30"/>
  <c r="CU54" i="30"/>
  <c r="CU51" i="30"/>
  <c r="CU49" i="30"/>
  <c r="CU47" i="30"/>
  <c r="CU45" i="30"/>
  <c r="CU43" i="30"/>
  <c r="CU41" i="30"/>
  <c r="CU39" i="30"/>
  <c r="CU37" i="30"/>
  <c r="CU35" i="30"/>
  <c r="CU33" i="30"/>
  <c r="CU31" i="30"/>
  <c r="CU29" i="30"/>
  <c r="CU27" i="30"/>
  <c r="CU25" i="30"/>
  <c r="CU23" i="30"/>
  <c r="CU21" i="30"/>
  <c r="CU19" i="30"/>
  <c r="CU17" i="30"/>
  <c r="CU15" i="30"/>
  <c r="CU13" i="30"/>
  <c r="CU11" i="30"/>
  <c r="CU9" i="30"/>
  <c r="CU7" i="30"/>
  <c r="CU5" i="30"/>
  <c r="CU3" i="30"/>
  <c r="CB105" i="30"/>
  <c r="CF105" i="30"/>
  <c r="CJ105" i="30"/>
  <c r="CS61" i="31"/>
  <c r="CS59" i="31"/>
  <c r="CS57" i="31"/>
  <c r="CS55" i="31"/>
  <c r="CS53" i="31"/>
  <c r="CS51" i="31"/>
  <c r="CS49" i="31"/>
  <c r="CS47" i="31"/>
  <c r="CS45" i="31"/>
  <c r="CS43" i="31"/>
  <c r="CS41" i="31"/>
  <c r="CS39" i="31"/>
  <c r="CS37" i="31"/>
  <c r="CS35" i="31"/>
  <c r="CS33" i="31"/>
  <c r="CS31" i="31"/>
  <c r="CS29" i="31"/>
  <c r="CS27" i="31"/>
  <c r="CS62" i="31"/>
  <c r="CS60" i="31"/>
  <c r="CS58" i="31"/>
  <c r="CS56" i="31"/>
  <c r="CS54" i="31"/>
  <c r="CS52" i="31"/>
  <c r="CS50" i="31"/>
  <c r="CS48" i="31"/>
  <c r="CS46" i="31"/>
  <c r="CS44" i="31"/>
  <c r="CS42" i="31"/>
  <c r="CS40" i="31"/>
  <c r="CS38" i="31"/>
  <c r="CS36" i="31"/>
  <c r="CS34" i="31"/>
  <c r="CS32" i="31"/>
  <c r="CS30" i="31"/>
  <c r="CS28" i="31"/>
  <c r="CS25" i="31"/>
  <c r="CS23" i="31"/>
  <c r="CS21" i="31"/>
  <c r="CS19" i="31"/>
  <c r="CS17" i="31"/>
  <c r="CS15" i="31"/>
  <c r="CS13" i="31"/>
  <c r="CS11" i="31"/>
  <c r="CS9" i="31"/>
  <c r="CS7" i="31"/>
  <c r="CS5" i="31"/>
  <c r="CS3" i="31"/>
  <c r="CS26" i="31"/>
  <c r="CS24" i="31"/>
  <c r="CS22" i="31"/>
  <c r="CS20" i="31"/>
  <c r="CS18" i="31"/>
  <c r="CS16" i="31"/>
  <c r="CS14" i="31"/>
  <c r="CS12" i="31"/>
  <c r="CS10" i="31"/>
  <c r="CS8" i="31"/>
  <c r="CS6" i="31"/>
  <c r="CS4" i="31"/>
  <c r="CS22" i="29"/>
  <c r="CS16" i="29"/>
  <c r="CS8" i="29"/>
  <c r="CS71" i="29"/>
  <c r="CS69" i="29"/>
  <c r="CS67" i="29"/>
  <c r="CS65" i="29"/>
  <c r="CS63" i="29"/>
  <c r="CS61" i="29"/>
  <c r="CS59" i="29"/>
  <c r="CS57" i="29"/>
  <c r="CS55" i="29"/>
  <c r="CS53" i="29"/>
  <c r="CS51" i="29"/>
  <c r="CS49" i="29"/>
  <c r="CS47" i="29"/>
  <c r="CS45" i="29"/>
  <c r="CS43" i="29"/>
  <c r="CS41" i="29"/>
  <c r="CS39" i="29"/>
  <c r="CS37" i="29"/>
  <c r="CS35" i="29"/>
  <c r="CS33" i="29"/>
  <c r="CS31" i="29"/>
  <c r="CS29" i="29"/>
  <c r="CS27" i="29"/>
  <c r="CS25" i="29"/>
  <c r="CS23" i="29"/>
  <c r="CS21" i="29"/>
  <c r="CS19" i="29"/>
  <c r="CS17" i="29"/>
  <c r="CS15" i="29"/>
  <c r="CS13" i="29"/>
  <c r="CS11" i="29"/>
  <c r="CS9" i="29"/>
  <c r="CS7" i="29"/>
  <c r="CS5" i="29"/>
  <c r="CS3" i="29"/>
  <c r="CS32" i="29"/>
  <c r="CS30" i="29"/>
  <c r="CS28" i="29"/>
  <c r="CS26" i="29"/>
  <c r="CS34" i="29"/>
  <c r="CS20" i="29"/>
  <c r="CS14" i="29"/>
  <c r="CS6" i="29"/>
  <c r="CS4" i="29"/>
  <c r="CS72" i="29"/>
  <c r="CS70" i="29"/>
  <c r="CS68" i="29"/>
  <c r="CS66" i="29"/>
  <c r="CS64" i="29"/>
  <c r="CS62" i="29"/>
  <c r="CS60" i="29"/>
  <c r="CS58" i="29"/>
  <c r="CS56" i="29"/>
  <c r="CS54" i="29"/>
  <c r="CS52" i="29"/>
  <c r="CS50" i="29"/>
  <c r="CS48" i="29"/>
  <c r="CS46" i="29"/>
  <c r="CS44" i="29"/>
  <c r="CS42" i="29"/>
  <c r="CS40" i="29"/>
  <c r="CS38" i="29"/>
  <c r="CS36" i="29"/>
  <c r="CS24" i="29"/>
  <c r="CS18" i="29"/>
  <c r="CS12" i="29"/>
  <c r="CS10" i="29"/>
  <c r="CT72" i="30"/>
  <c r="CT70" i="30"/>
  <c r="CT68" i="30"/>
  <c r="CT66" i="30"/>
  <c r="CT64" i="30"/>
  <c r="CT62" i="30"/>
  <c r="CT60" i="30"/>
  <c r="CT58" i="30"/>
  <c r="CT56" i="30"/>
  <c r="CT71" i="30"/>
  <c r="CT69" i="30"/>
  <c r="CT67" i="30"/>
  <c r="CT65" i="30"/>
  <c r="CT63" i="30"/>
  <c r="CT61" i="30"/>
  <c r="CT51" i="30"/>
  <c r="CT49" i="30"/>
  <c r="CT47" i="30"/>
  <c r="CT45" i="30"/>
  <c r="CT43" i="30"/>
  <c r="CT41" i="30"/>
  <c r="CT39" i="30"/>
  <c r="CT37" i="30"/>
  <c r="CT35" i="30"/>
  <c r="CT33" i="30"/>
  <c r="CT31" i="30"/>
  <c r="CT29" i="30"/>
  <c r="CT27" i="30"/>
  <c r="CT25" i="30"/>
  <c r="CT23" i="30"/>
  <c r="CT21" i="30"/>
  <c r="CT19" i="30"/>
  <c r="CT17" i="30"/>
  <c r="CT15" i="30"/>
  <c r="CT13" i="30"/>
  <c r="CT11" i="30"/>
  <c r="CT9" i="30"/>
  <c r="CT7" i="30"/>
  <c r="CT5" i="30"/>
  <c r="CT59" i="30"/>
  <c r="CT55" i="30"/>
  <c r="CT53" i="30"/>
  <c r="CT52" i="30"/>
  <c r="CT50" i="30"/>
  <c r="CT48" i="30"/>
  <c r="CT46" i="30"/>
  <c r="CT44" i="30"/>
  <c r="CT42" i="30"/>
  <c r="CT40" i="30"/>
  <c r="CT38" i="30"/>
  <c r="CT36" i="30"/>
  <c r="CT34" i="30"/>
  <c r="CT32" i="30"/>
  <c r="CT30" i="30"/>
  <c r="CT28" i="30"/>
  <c r="CT26" i="30"/>
  <c r="CT24" i="30"/>
  <c r="CT22" i="30"/>
  <c r="CT20" i="30"/>
  <c r="CT18" i="30"/>
  <c r="CT16" i="30"/>
  <c r="CT14" i="30"/>
  <c r="CT12" i="30"/>
  <c r="CT10" i="30"/>
  <c r="CT8" i="30"/>
  <c r="CT6" i="30"/>
  <c r="CT57" i="30"/>
  <c r="CT54" i="30"/>
  <c r="CT4" i="30"/>
  <c r="CT3" i="30"/>
  <c r="CB62" i="31"/>
  <c r="CB60" i="31"/>
  <c r="CB58" i="31"/>
  <c r="CB56" i="31"/>
  <c r="CB54" i="31"/>
  <c r="CB52" i="31"/>
  <c r="CB50" i="31"/>
  <c r="CB48" i="31"/>
  <c r="CB46" i="31"/>
  <c r="CB44" i="31"/>
  <c r="CB42" i="31"/>
  <c r="CB40" i="31"/>
  <c r="CB38" i="31"/>
  <c r="CB36" i="31"/>
  <c r="CB34" i="31"/>
  <c r="CB61" i="31"/>
  <c r="CB59" i="31"/>
  <c r="CB57" i="31"/>
  <c r="CB55" i="31"/>
  <c r="CB49" i="31"/>
  <c r="CB41" i="31"/>
  <c r="CB31" i="31"/>
  <c r="CB47" i="31"/>
  <c r="CB39" i="31"/>
  <c r="CB30" i="31"/>
  <c r="CB25" i="31"/>
  <c r="CB23" i="31"/>
  <c r="CB21" i="31"/>
  <c r="CB19" i="31"/>
  <c r="CB17" i="31"/>
  <c r="CB15" i="31"/>
  <c r="CB13" i="31"/>
  <c r="CB11" i="31"/>
  <c r="CB9" i="31"/>
  <c r="CB7" i="31"/>
  <c r="CB5" i="31"/>
  <c r="CB3" i="31"/>
  <c r="CB53" i="31"/>
  <c r="CB45" i="31"/>
  <c r="CB37" i="31"/>
  <c r="CB33" i="31"/>
  <c r="CB29" i="31"/>
  <c r="CB27" i="31"/>
  <c r="CB51" i="31"/>
  <c r="CB43" i="31"/>
  <c r="CB35" i="31"/>
  <c r="CB32" i="31"/>
  <c r="CB28" i="31"/>
  <c r="CB26" i="31"/>
  <c r="CB24" i="31"/>
  <c r="CB22" i="31"/>
  <c r="CB20" i="31"/>
  <c r="CB18" i="31"/>
  <c r="CB16" i="31"/>
  <c r="CB14" i="31"/>
  <c r="CB12" i="31"/>
  <c r="CB10" i="31"/>
  <c r="CB8" i="31"/>
  <c r="CB6" i="31"/>
  <c r="CB4" i="31"/>
  <c r="CB72" i="29"/>
  <c r="CB70" i="29"/>
  <c r="CB68" i="29"/>
  <c r="CB66" i="29"/>
  <c r="CB64" i="29"/>
  <c r="CB62" i="29"/>
  <c r="CB60" i="29"/>
  <c r="CB58" i="29"/>
  <c r="CB56" i="29"/>
  <c r="CB54" i="29"/>
  <c r="CB52" i="29"/>
  <c r="CB50" i="29"/>
  <c r="CB48" i="29"/>
  <c r="CB46" i="29"/>
  <c r="CB44" i="29"/>
  <c r="CB42" i="29"/>
  <c r="CB40" i="29"/>
  <c r="CB38" i="29"/>
  <c r="CB36" i="29"/>
  <c r="CB34" i="29"/>
  <c r="CB32" i="29"/>
  <c r="CB30" i="29"/>
  <c r="CB28" i="29"/>
  <c r="CB26" i="29"/>
  <c r="CB24" i="29"/>
  <c r="CB22" i="29"/>
  <c r="CB20" i="29"/>
  <c r="CB18" i="29"/>
  <c r="CB16" i="29"/>
  <c r="CB14" i="29"/>
  <c r="CB12" i="29"/>
  <c r="CB10" i="29"/>
  <c r="CB8" i="29"/>
  <c r="CB6" i="29"/>
  <c r="CB4" i="29"/>
  <c r="CB71" i="29"/>
  <c r="CB69" i="29"/>
  <c r="CB67" i="29"/>
  <c r="CB65" i="29"/>
  <c r="CB63" i="29"/>
  <c r="CB61" i="29"/>
  <c r="CB59" i="29"/>
  <c r="CB57" i="29"/>
  <c r="CB55" i="29"/>
  <c r="CB53" i="29"/>
  <c r="CB51" i="29"/>
  <c r="CB49" i="29"/>
  <c r="CB47" i="29"/>
  <c r="CB45" i="29"/>
  <c r="CB43" i="29"/>
  <c r="CB41" i="29"/>
  <c r="CB39" i="29"/>
  <c r="CB37" i="29"/>
  <c r="CB35" i="29"/>
  <c r="CB33" i="29"/>
  <c r="CB31" i="29"/>
  <c r="CB29" i="29"/>
  <c r="CB27" i="29"/>
  <c r="CB25" i="29"/>
  <c r="CB23" i="29"/>
  <c r="CB21" i="29"/>
  <c r="CB19" i="29"/>
  <c r="CB17" i="29"/>
  <c r="CB15" i="29"/>
  <c r="CB13" i="29"/>
  <c r="CB11" i="29"/>
  <c r="CB9" i="29"/>
  <c r="CB7" i="29"/>
  <c r="CB5" i="29"/>
  <c r="CB3" i="29"/>
  <c r="CI62" i="31"/>
  <c r="CI60" i="31"/>
  <c r="CI58" i="31"/>
  <c r="CI56" i="31"/>
  <c r="CI54" i="31"/>
  <c r="CI52" i="31"/>
  <c r="CI50" i="31"/>
  <c r="CI48" i="31"/>
  <c r="CI46" i="31"/>
  <c r="CI44" i="31"/>
  <c r="CI42" i="31"/>
  <c r="CI40" i="31"/>
  <c r="CI38" i="31"/>
  <c r="CI36" i="31"/>
  <c r="CI34" i="31"/>
  <c r="CI32" i="31"/>
  <c r="CI30" i="31"/>
  <c r="CI28" i="31"/>
  <c r="CI61" i="31"/>
  <c r="CI59" i="31"/>
  <c r="CI57" i="31"/>
  <c r="CI55" i="31"/>
  <c r="CI53" i="31"/>
  <c r="CI51" i="31"/>
  <c r="CI49" i="31"/>
  <c r="CI47" i="31"/>
  <c r="CI45" i="31"/>
  <c r="CI43" i="31"/>
  <c r="CI41" i="31"/>
  <c r="CI39" i="31"/>
  <c r="CI37" i="31"/>
  <c r="CI35" i="31"/>
  <c r="CI33" i="31"/>
  <c r="CI31" i="31"/>
  <c r="CI29" i="31"/>
  <c r="CI27" i="31"/>
  <c r="CI26" i="31"/>
  <c r="CI24" i="31"/>
  <c r="CI22" i="31"/>
  <c r="CI20" i="31"/>
  <c r="CI18" i="31"/>
  <c r="CI16" i="31"/>
  <c r="CI14" i="31"/>
  <c r="CI12" i="31"/>
  <c r="CI10" i="31"/>
  <c r="CI8" i="31"/>
  <c r="CI6" i="31"/>
  <c r="CI4" i="31"/>
  <c r="CI25" i="31"/>
  <c r="CI23" i="31"/>
  <c r="CI21" i="31"/>
  <c r="CI19" i="31"/>
  <c r="CI17" i="31"/>
  <c r="CI15" i="31"/>
  <c r="CI13" i="31"/>
  <c r="CI11" i="31"/>
  <c r="CI9" i="31"/>
  <c r="CI7" i="31"/>
  <c r="CI5" i="31"/>
  <c r="CI3" i="31"/>
  <c r="CI17" i="29"/>
  <c r="CI13" i="29"/>
  <c r="CI9" i="29"/>
  <c r="CI72" i="29"/>
  <c r="CI70" i="29"/>
  <c r="CI68" i="29"/>
  <c r="CI66" i="29"/>
  <c r="CI64" i="29"/>
  <c r="CI62" i="29"/>
  <c r="CI60" i="29"/>
  <c r="CI58" i="29"/>
  <c r="CI56" i="29"/>
  <c r="CI54" i="29"/>
  <c r="CI52" i="29"/>
  <c r="CI50" i="29"/>
  <c r="CI48" i="29"/>
  <c r="CI46" i="29"/>
  <c r="CI44" i="29"/>
  <c r="CI42" i="29"/>
  <c r="CI40" i="29"/>
  <c r="CI38" i="29"/>
  <c r="CI36" i="29"/>
  <c r="CI34" i="29"/>
  <c r="CI32" i="29"/>
  <c r="CI30" i="29"/>
  <c r="CI28" i="29"/>
  <c r="CI26" i="29"/>
  <c r="CI24" i="29"/>
  <c r="CI22" i="29"/>
  <c r="CI20" i="29"/>
  <c r="CI18" i="29"/>
  <c r="CI16" i="29"/>
  <c r="CI14" i="29"/>
  <c r="CI12" i="29"/>
  <c r="CI10" i="29"/>
  <c r="CI8" i="29"/>
  <c r="CI6" i="29"/>
  <c r="CI4" i="29"/>
  <c r="CI31" i="29"/>
  <c r="CI15" i="29"/>
  <c r="CI11" i="29"/>
  <c r="CI7" i="29"/>
  <c r="CI33" i="29"/>
  <c r="CI29" i="29"/>
  <c r="CI27" i="29"/>
  <c r="CI25" i="29"/>
  <c r="CI23" i="29"/>
  <c r="CI21" i="29"/>
  <c r="CI19" i="29"/>
  <c r="CI3" i="29"/>
  <c r="CI71" i="29"/>
  <c r="CI69" i="29"/>
  <c r="CI67" i="29"/>
  <c r="CI65" i="29"/>
  <c r="CI63" i="29"/>
  <c r="CI61" i="29"/>
  <c r="CI59" i="29"/>
  <c r="CI57" i="29"/>
  <c r="CI55" i="29"/>
  <c r="CI53" i="29"/>
  <c r="CI51" i="29"/>
  <c r="CI49" i="29"/>
  <c r="CI47" i="29"/>
  <c r="CI45" i="29"/>
  <c r="CI43" i="29"/>
  <c r="CI41" i="29"/>
  <c r="CI39" i="29"/>
  <c r="CI37" i="29"/>
  <c r="CI35" i="29"/>
  <c r="CI5" i="29"/>
  <c r="CT61" i="31"/>
  <c r="CT59" i="31"/>
  <c r="CT57" i="31"/>
  <c r="CT55" i="31"/>
  <c r="CT53" i="31"/>
  <c r="CT51" i="31"/>
  <c r="CT49" i="31"/>
  <c r="CT47" i="31"/>
  <c r="CT45" i="31"/>
  <c r="CT43" i="31"/>
  <c r="CT41" i="31"/>
  <c r="CT39" i="31"/>
  <c r="CT37" i="31"/>
  <c r="CT35" i="31"/>
  <c r="CT62" i="31"/>
  <c r="CT60" i="31"/>
  <c r="CT58" i="31"/>
  <c r="CT56" i="31"/>
  <c r="CT52" i="31"/>
  <c r="CT44" i="31"/>
  <c r="CT36" i="31"/>
  <c r="CT30" i="31"/>
  <c r="CT50" i="31"/>
  <c r="CT42" i="31"/>
  <c r="CT34" i="31"/>
  <c r="CT33" i="31"/>
  <c r="CT29" i="31"/>
  <c r="CT26" i="31"/>
  <c r="CT24" i="31"/>
  <c r="CT22" i="31"/>
  <c r="CT20" i="31"/>
  <c r="CT18" i="31"/>
  <c r="CT16" i="31"/>
  <c r="CT14" i="31"/>
  <c r="CT12" i="31"/>
  <c r="CT10" i="31"/>
  <c r="CT8" i="31"/>
  <c r="CT6" i="31"/>
  <c r="CT4" i="31"/>
  <c r="CT48" i="31"/>
  <c r="CT40" i="31"/>
  <c r="CT32" i="31"/>
  <c r="CT28" i="31"/>
  <c r="CT54" i="31"/>
  <c r="CT46" i="31"/>
  <c r="CT38" i="31"/>
  <c r="CT31" i="31"/>
  <c r="CT27" i="31"/>
  <c r="CT25" i="31"/>
  <c r="CT23" i="31"/>
  <c r="CT21" i="31"/>
  <c r="CT19" i="31"/>
  <c r="CT17" i="31"/>
  <c r="CT15" i="31"/>
  <c r="CT13" i="31"/>
  <c r="CT11" i="31"/>
  <c r="CT9" i="31"/>
  <c r="CT7" i="31"/>
  <c r="CT5" i="31"/>
  <c r="CT3" i="31"/>
  <c r="CT71" i="29"/>
  <c r="CT69" i="29"/>
  <c r="CT67" i="29"/>
  <c r="CT65" i="29"/>
  <c r="CT63" i="29"/>
  <c r="CT61" i="29"/>
  <c r="CT59" i="29"/>
  <c r="CT57" i="29"/>
  <c r="CT55" i="29"/>
  <c r="CT53" i="29"/>
  <c r="CT51" i="29"/>
  <c r="CT49" i="29"/>
  <c r="CT47" i="29"/>
  <c r="CT45" i="29"/>
  <c r="CT43" i="29"/>
  <c r="CT41" i="29"/>
  <c r="CT39" i="29"/>
  <c r="CT37" i="29"/>
  <c r="CT35" i="29"/>
  <c r="CT33" i="29"/>
  <c r="CT31" i="29"/>
  <c r="CT29" i="29"/>
  <c r="CT27" i="29"/>
  <c r="CT25" i="29"/>
  <c r="CT23" i="29"/>
  <c r="CT21" i="29"/>
  <c r="CT19" i="29"/>
  <c r="CT17" i="29"/>
  <c r="CT15" i="29"/>
  <c r="CT13" i="29"/>
  <c r="CT11" i="29"/>
  <c r="CT9" i="29"/>
  <c r="CT7" i="29"/>
  <c r="CT5" i="29"/>
  <c r="CT3" i="29"/>
  <c r="CT72" i="29"/>
  <c r="CT70" i="29"/>
  <c r="CT68" i="29"/>
  <c r="CT66" i="29"/>
  <c r="CT64" i="29"/>
  <c r="CT62" i="29"/>
  <c r="CT60" i="29"/>
  <c r="CT58" i="29"/>
  <c r="CT56" i="29"/>
  <c r="CT54" i="29"/>
  <c r="CT52" i="29"/>
  <c r="CT50" i="29"/>
  <c r="CT48" i="29"/>
  <c r="CT46" i="29"/>
  <c r="CT44" i="29"/>
  <c r="CT42" i="29"/>
  <c r="CT40" i="29"/>
  <c r="CT38" i="29"/>
  <c r="CT36" i="29"/>
  <c r="CT34" i="29"/>
  <c r="CT32" i="29"/>
  <c r="CT30" i="29"/>
  <c r="CT28" i="29"/>
  <c r="CT26" i="29"/>
  <c r="CT24" i="29"/>
  <c r="CT22" i="29"/>
  <c r="CT20" i="29"/>
  <c r="CT18" i="29"/>
  <c r="CT16" i="29"/>
  <c r="CT14" i="29"/>
  <c r="CT12" i="29"/>
  <c r="CT10" i="29"/>
  <c r="CT8" i="29"/>
  <c r="CT6" i="29"/>
  <c r="CT4" i="29"/>
  <c r="CL105" i="30"/>
  <c r="CG105" i="30"/>
  <c r="BW62" i="31"/>
  <c r="BW61" i="31"/>
  <c r="BW60" i="31"/>
  <c r="BW59" i="31"/>
  <c r="BW58" i="31"/>
  <c r="BW57" i="31"/>
  <c r="BW56" i="31"/>
  <c r="BW55" i="31"/>
  <c r="BW54" i="31"/>
  <c r="BW53" i="31"/>
  <c r="BW52" i="31"/>
  <c r="BW51" i="31"/>
  <c r="BW50" i="31"/>
  <c r="BW49" i="31"/>
  <c r="BW48" i="31"/>
  <c r="BW47" i="31"/>
  <c r="BW46" i="31"/>
  <c r="BW45" i="31"/>
  <c r="BW44" i="31"/>
  <c r="BW43" i="31"/>
  <c r="BW42" i="31"/>
  <c r="BW41" i="31"/>
  <c r="BW40" i="31"/>
  <c r="BW39" i="31"/>
  <c r="BW38" i="31"/>
  <c r="BW37" i="31"/>
  <c r="BW36" i="31"/>
  <c r="BW35" i="31"/>
  <c r="BW34" i="31"/>
  <c r="BW33" i="31"/>
  <c r="BW32" i="31"/>
  <c r="BW31" i="31"/>
  <c r="BW30" i="31"/>
  <c r="BW29" i="31"/>
  <c r="BW28" i="31"/>
  <c r="BW27" i="31"/>
  <c r="BW26" i="31"/>
  <c r="BW25" i="31"/>
  <c r="BW24" i="31"/>
  <c r="BW23" i="31"/>
  <c r="BW22" i="31"/>
  <c r="BW21" i="31"/>
  <c r="BW20" i="31"/>
  <c r="BW19" i="31"/>
  <c r="BW18" i="31"/>
  <c r="BW17" i="31"/>
  <c r="BW16" i="31"/>
  <c r="BW15" i="31"/>
  <c r="BW14" i="31"/>
  <c r="BW13" i="31"/>
  <c r="BW12" i="31"/>
  <c r="BW11" i="31"/>
  <c r="BW10" i="31"/>
  <c r="BW9" i="31"/>
  <c r="BW8" i="31"/>
  <c r="BW7" i="31"/>
  <c r="BW6" i="31"/>
  <c r="BW5" i="31"/>
  <c r="BW4" i="31"/>
  <c r="BW3" i="31"/>
  <c r="BW69" i="29"/>
  <c r="BW65" i="29"/>
  <c r="BW62" i="29"/>
  <c r="BW53" i="29"/>
  <c r="BW51" i="29"/>
  <c r="BW47" i="29"/>
  <c r="BW44" i="29"/>
  <c r="BW43" i="29"/>
  <c r="BW37" i="29"/>
  <c r="BW36" i="29"/>
  <c r="BW34" i="29"/>
  <c r="BW28" i="29"/>
  <c r="BW27" i="29"/>
  <c r="BW23" i="29"/>
  <c r="BW17" i="29"/>
  <c r="BW15" i="29"/>
  <c r="BW13" i="29"/>
  <c r="BW7" i="29"/>
  <c r="BW4" i="29"/>
  <c r="BW70" i="29"/>
  <c r="BW66" i="29"/>
  <c r="BW61" i="29"/>
  <c r="BW60" i="29"/>
  <c r="BW59" i="29"/>
  <c r="BW58" i="29"/>
  <c r="BW57" i="29"/>
  <c r="BW56" i="29"/>
  <c r="BW55" i="29"/>
  <c r="BW54" i="29"/>
  <c r="BW52" i="29"/>
  <c r="BW50" i="29"/>
  <c r="BW49" i="29"/>
  <c r="BW48" i="29"/>
  <c r="BW46" i="29"/>
  <c r="BW45" i="29"/>
  <c r="BW42" i="29"/>
  <c r="BW41" i="29"/>
  <c r="BW40" i="29"/>
  <c r="BW39" i="29"/>
  <c r="BW38" i="29"/>
  <c r="BW30" i="29"/>
  <c r="BW26" i="29"/>
  <c r="BW24" i="29"/>
  <c r="BW20" i="29"/>
  <c r="BW18" i="29"/>
  <c r="BW16" i="29"/>
  <c r="BW14" i="29"/>
  <c r="BW12" i="29"/>
  <c r="BW10" i="29"/>
  <c r="BW8" i="29"/>
  <c r="BW6" i="29"/>
  <c r="BW71" i="29"/>
  <c r="BW67" i="29"/>
  <c r="BW63" i="29"/>
  <c r="BW32" i="29"/>
  <c r="BW31" i="29"/>
  <c r="BW29" i="29"/>
  <c r="BW25" i="29"/>
  <c r="BW21" i="29"/>
  <c r="BW19" i="29"/>
  <c r="BW11" i="29"/>
  <c r="BW9" i="29"/>
  <c r="BW5" i="29"/>
  <c r="BW72" i="29"/>
  <c r="BW68" i="29"/>
  <c r="BW64" i="29"/>
  <c r="BW35" i="29"/>
  <c r="BW33" i="29"/>
  <c r="BW22" i="29"/>
  <c r="BW3" i="29"/>
  <c r="BP5" i="32"/>
  <c r="BP9" i="32"/>
  <c r="BP4" i="32"/>
  <c r="BP8" i="32"/>
  <c r="O9" i="14"/>
  <c r="BP3" i="32"/>
  <c r="BP7" i="32"/>
  <c r="K9" i="19"/>
  <c r="BP6" i="32"/>
  <c r="BP10" i="32"/>
  <c r="BP11" i="32"/>
  <c r="BP15" i="32"/>
  <c r="BP19" i="32"/>
  <c r="BP14" i="32"/>
  <c r="BP18" i="32"/>
  <c r="BP13" i="32"/>
  <c r="BP17" i="32"/>
  <c r="BP12" i="32"/>
  <c r="BP16" i="32"/>
  <c r="BP21" i="32"/>
  <c r="BP25" i="32"/>
  <c r="BP29" i="32"/>
  <c r="BP24" i="32"/>
  <c r="BP28" i="32"/>
  <c r="BP20" i="32"/>
  <c r="BP23" i="32"/>
  <c r="BP27" i="32"/>
  <c r="BP22" i="32"/>
  <c r="BP26" i="32"/>
  <c r="BP31" i="32"/>
  <c r="BP35" i="32"/>
  <c r="BP30" i="32"/>
  <c r="BP34" i="32"/>
  <c r="BP33" i="32"/>
  <c r="BP37" i="32"/>
  <c r="BP32" i="32"/>
  <c r="BP36" i="32"/>
  <c r="BP38" i="32"/>
  <c r="BP39" i="32"/>
  <c r="BP43" i="32"/>
  <c r="BP47" i="32"/>
  <c r="BP51" i="32"/>
  <c r="BP55" i="32"/>
  <c r="BP42" i="32"/>
  <c r="BP46" i="32"/>
  <c r="BP50" i="32"/>
  <c r="BP54" i="32"/>
  <c r="BP58" i="32"/>
  <c r="BP41" i="32"/>
  <c r="BP45" i="32"/>
  <c r="BP49" i="32"/>
  <c r="BP53" i="32"/>
  <c r="BP57" i="32"/>
  <c r="BP40" i="32"/>
  <c r="BP44" i="32"/>
  <c r="BP48" i="32"/>
  <c r="BP52" i="32"/>
  <c r="BP56" i="32"/>
  <c r="BP59" i="32"/>
  <c r="BP63" i="32"/>
  <c r="BP67" i="32"/>
  <c r="BP71" i="32"/>
  <c r="BP75" i="32"/>
  <c r="BP62" i="32"/>
  <c r="BP66" i="32"/>
  <c r="BP70" i="32"/>
  <c r="BP74" i="32"/>
  <c r="BP61" i="32"/>
  <c r="BP65" i="32"/>
  <c r="BP60" i="32"/>
  <c r="BP64" i="32"/>
  <c r="BP68" i="32"/>
  <c r="BP72" i="32"/>
  <c r="BP76" i="32"/>
  <c r="BP77" i="32"/>
  <c r="BP80" i="32"/>
  <c r="BP84" i="32"/>
  <c r="BP88" i="32"/>
  <c r="BP92" i="32"/>
  <c r="BP96" i="32"/>
  <c r="BP73" i="32"/>
  <c r="BP79" i="32"/>
  <c r="BP83" i="32"/>
  <c r="BP87" i="32"/>
  <c r="BP91" i="32"/>
  <c r="BP78" i="32"/>
  <c r="BP82" i="32"/>
  <c r="BP86" i="32"/>
  <c r="BP90" i="32"/>
  <c r="BP94" i="32"/>
  <c r="BP69" i="32"/>
  <c r="BP81" i="32"/>
  <c r="BP85" i="32"/>
  <c r="BP89" i="32"/>
  <c r="BP93" i="32"/>
  <c r="BP101" i="32"/>
  <c r="BP100" i="32"/>
  <c r="BP97" i="32"/>
  <c r="BP99" i="32"/>
  <c r="BP103" i="32"/>
  <c r="BP95" i="32"/>
  <c r="BP98" i="32"/>
  <c r="BP102" i="32"/>
  <c r="BP73" i="30"/>
  <c r="BP77" i="30"/>
  <c r="BP81" i="30"/>
  <c r="BP85" i="30"/>
  <c r="BP89" i="30"/>
  <c r="BP93" i="30"/>
  <c r="BP97" i="30"/>
  <c r="BP101" i="30"/>
  <c r="BP76" i="30"/>
  <c r="BP80" i="30"/>
  <c r="BP84" i="30"/>
  <c r="BP88" i="30"/>
  <c r="BP92" i="30"/>
  <c r="BP96" i="30"/>
  <c r="BP100" i="30"/>
  <c r="BP75" i="30"/>
  <c r="BP79" i="30"/>
  <c r="BP83" i="30"/>
  <c r="BP87" i="30"/>
  <c r="BP91" i="30"/>
  <c r="BP95" i="30"/>
  <c r="BP99" i="30"/>
  <c r="BP103" i="30"/>
  <c r="BP74" i="30"/>
  <c r="BP78" i="30"/>
  <c r="BP82" i="30"/>
  <c r="BP86" i="30"/>
  <c r="BP90" i="30"/>
  <c r="BP94" i="30"/>
  <c r="BP98" i="30"/>
  <c r="BP102" i="30"/>
  <c r="BP3" i="30"/>
  <c r="BP4" i="30"/>
  <c r="BP5" i="30"/>
  <c r="BP6" i="30"/>
  <c r="BP7" i="30"/>
  <c r="BP8" i="30"/>
  <c r="BP9" i="30"/>
  <c r="BP10" i="30"/>
  <c r="BP11" i="30"/>
  <c r="BP12" i="30"/>
  <c r="BP13" i="30"/>
  <c r="BP14" i="30"/>
  <c r="BP15" i="30"/>
  <c r="BP16" i="30"/>
  <c r="BP17" i="30"/>
  <c r="BP18" i="30"/>
  <c r="BP19" i="30"/>
  <c r="BP20" i="30"/>
  <c r="BP21" i="30"/>
  <c r="BP22" i="30"/>
  <c r="BP24" i="30"/>
  <c r="BP26" i="30"/>
  <c r="BP28" i="30"/>
  <c r="BP30" i="30"/>
  <c r="BP32" i="30"/>
  <c r="BP34" i="30"/>
  <c r="BP36" i="30"/>
  <c r="BP38" i="30"/>
  <c r="BP40" i="30"/>
  <c r="BP44" i="30"/>
  <c r="BP23" i="30"/>
  <c r="BP25" i="30"/>
  <c r="BP27" i="30"/>
  <c r="BP29" i="30"/>
  <c r="BP31" i="30"/>
  <c r="BP33" i="30"/>
  <c r="BP35" i="30"/>
  <c r="BP37" i="30"/>
  <c r="BP39" i="30"/>
  <c r="BP41" i="30"/>
  <c r="BP42" i="30"/>
  <c r="BP43" i="30"/>
  <c r="BP46" i="30"/>
  <c r="BP47" i="30"/>
  <c r="BP48" i="30"/>
  <c r="BP49" i="30"/>
  <c r="BP50" i="30"/>
  <c r="BP51" i="30"/>
  <c r="BP52" i="30"/>
  <c r="BP53" i="30"/>
  <c r="BP54" i="30"/>
  <c r="BP55" i="30"/>
  <c r="BP56" i="30"/>
  <c r="BP57" i="30"/>
  <c r="BP58" i="30"/>
  <c r="BP59" i="30"/>
  <c r="BP60" i="30"/>
  <c r="BP61" i="30"/>
  <c r="BP62" i="30"/>
  <c r="BP63" i="30"/>
  <c r="BP64" i="30"/>
  <c r="BP65" i="30"/>
  <c r="BP66" i="30"/>
  <c r="BP67" i="30"/>
  <c r="BP68" i="30"/>
  <c r="BP69" i="30"/>
  <c r="BP70" i="30"/>
  <c r="BP71" i="30"/>
  <c r="BP72" i="30"/>
  <c r="BP45" i="30"/>
  <c r="BP6" i="31"/>
  <c r="BP62" i="29"/>
  <c r="BP61" i="29"/>
  <c r="BP60" i="29"/>
  <c r="BP59" i="29"/>
  <c r="BP58" i="29"/>
  <c r="BP57" i="29"/>
  <c r="BP56" i="29"/>
  <c r="BP55" i="29"/>
  <c r="BP54" i="29"/>
  <c r="BP53" i="29"/>
  <c r="BP52" i="29"/>
  <c r="BP51" i="29"/>
  <c r="BP50" i="29"/>
  <c r="BP49" i="29"/>
  <c r="BP48" i="29"/>
  <c r="BP47" i="29"/>
  <c r="BP46" i="29"/>
  <c r="BP45" i="29"/>
  <c r="BP44" i="29"/>
  <c r="BP43" i="29"/>
  <c r="BP42" i="29"/>
  <c r="BP41" i="29"/>
  <c r="BP40" i="29"/>
  <c r="BP39" i="29"/>
  <c r="BP38" i="29"/>
  <c r="BP37" i="29"/>
  <c r="BP36" i="29"/>
  <c r="BP35" i="29"/>
  <c r="BP34" i="29"/>
  <c r="BP33" i="29"/>
  <c r="BP32" i="29"/>
  <c r="BP31" i="29"/>
  <c r="BP30" i="29"/>
  <c r="BP29" i="29"/>
  <c r="BP28" i="29"/>
  <c r="BP27" i="29"/>
  <c r="BP26" i="29"/>
  <c r="BP25" i="29"/>
  <c r="BP24" i="29"/>
  <c r="BP23" i="29"/>
  <c r="BP22" i="29"/>
  <c r="BP21" i="29"/>
  <c r="BP20" i="29"/>
  <c r="BP19" i="29"/>
  <c r="BP18" i="29"/>
  <c r="BP17" i="29"/>
  <c r="BP16" i="29"/>
  <c r="BP15" i="29"/>
  <c r="BP14" i="29"/>
  <c r="BP13" i="29"/>
  <c r="BP12" i="29"/>
  <c r="BP11" i="29"/>
  <c r="BP10" i="29"/>
  <c r="BP9" i="29"/>
  <c r="BP8" i="29"/>
  <c r="BP7" i="29"/>
  <c r="BP6" i="29"/>
  <c r="BP5" i="29"/>
  <c r="BP4" i="29"/>
  <c r="BP3" i="29"/>
  <c r="AB74" i="1"/>
  <c r="BP61" i="31"/>
  <c r="BP59" i="31"/>
  <c r="BP57" i="31"/>
  <c r="BP55" i="31"/>
  <c r="BP53" i="31"/>
  <c r="BP51" i="31"/>
  <c r="BP49" i="31"/>
  <c r="BP47" i="31"/>
  <c r="BP45" i="31"/>
  <c r="BP43" i="31"/>
  <c r="BP41" i="31"/>
  <c r="BP39" i="31"/>
  <c r="BP37" i="31"/>
  <c r="BP35" i="31"/>
  <c r="BP33" i="31"/>
  <c r="BP31" i="31"/>
  <c r="BP29" i="31"/>
  <c r="BP27" i="31"/>
  <c r="BP25" i="31"/>
  <c r="BP23" i="31"/>
  <c r="BP21" i="31"/>
  <c r="BP19" i="31"/>
  <c r="BP17" i="31"/>
  <c r="BP15" i="31"/>
  <c r="BP13" i="31"/>
  <c r="BP11" i="31"/>
  <c r="BP9" i="31"/>
  <c r="BP5" i="31"/>
  <c r="BP8" i="31"/>
  <c r="BP4" i="31"/>
  <c r="BP62" i="31"/>
  <c r="BP60" i="31"/>
  <c r="BP58" i="31"/>
  <c r="BP56" i="31"/>
  <c r="BP54" i="31"/>
  <c r="BP52" i="31"/>
  <c r="BP50" i="31"/>
  <c r="BP48" i="31"/>
  <c r="BP46" i="31"/>
  <c r="BP44" i="31"/>
  <c r="BP42" i="31"/>
  <c r="BP40" i="31"/>
  <c r="BP38" i="31"/>
  <c r="BP36" i="31"/>
  <c r="BP34" i="31"/>
  <c r="BP32" i="31"/>
  <c r="BP30" i="31"/>
  <c r="BP28" i="31"/>
  <c r="BP26" i="31"/>
  <c r="BP24" i="31"/>
  <c r="BP22" i="31"/>
  <c r="BP20" i="31"/>
  <c r="BP18" i="31"/>
  <c r="BP16" i="31"/>
  <c r="BP14" i="31"/>
  <c r="BP12" i="31"/>
  <c r="BP10" i="31"/>
  <c r="BP7" i="31"/>
  <c r="BP3" i="31"/>
  <c r="BW105" i="30"/>
  <c r="BX6" i="31"/>
  <c r="BX70" i="29"/>
  <c r="BX66" i="29"/>
  <c r="BX62" i="29"/>
  <c r="BX61" i="29"/>
  <c r="BX60" i="29"/>
  <c r="BX59" i="29"/>
  <c r="BX58" i="29"/>
  <c r="BX57" i="29"/>
  <c r="BX56" i="29"/>
  <c r="BX55" i="29"/>
  <c r="BX54" i="29"/>
  <c r="BX53" i="29"/>
  <c r="BX52" i="29"/>
  <c r="BX51" i="29"/>
  <c r="BX50" i="29"/>
  <c r="BX49" i="29"/>
  <c r="BX48" i="29"/>
  <c r="BX47" i="29"/>
  <c r="BX46" i="29"/>
  <c r="BX45" i="29"/>
  <c r="BX44" i="29"/>
  <c r="BX43" i="29"/>
  <c r="BX42" i="29"/>
  <c r="BX41" i="29"/>
  <c r="BX40" i="29"/>
  <c r="BX39" i="29"/>
  <c r="BX38" i="29"/>
  <c r="BX37" i="29"/>
  <c r="BX36" i="29"/>
  <c r="BX35" i="29"/>
  <c r="BX34" i="29"/>
  <c r="BX33" i="29"/>
  <c r="BX32" i="29"/>
  <c r="BX31" i="29"/>
  <c r="BX30" i="29"/>
  <c r="BX29" i="29"/>
  <c r="BX28" i="29"/>
  <c r="BX27" i="29"/>
  <c r="BX26" i="29"/>
  <c r="BX25" i="29"/>
  <c r="BX24" i="29"/>
  <c r="BX23" i="29"/>
  <c r="BX22" i="29"/>
  <c r="BX21" i="29"/>
  <c r="BX20" i="29"/>
  <c r="BX19" i="29"/>
  <c r="BX18" i="29"/>
  <c r="BX17" i="29"/>
  <c r="BX16" i="29"/>
  <c r="BX15" i="29"/>
  <c r="BX14" i="29"/>
  <c r="BX13" i="29"/>
  <c r="BX12" i="29"/>
  <c r="BX11" i="29"/>
  <c r="BX10" i="29"/>
  <c r="BX9" i="29"/>
  <c r="BX8" i="29"/>
  <c r="BX7" i="29"/>
  <c r="BX6" i="29"/>
  <c r="BX5" i="29"/>
  <c r="BX4" i="29"/>
  <c r="BX3" i="29"/>
  <c r="BX62" i="31"/>
  <c r="BX60" i="31"/>
  <c r="BX58" i="31"/>
  <c r="BX56" i="31"/>
  <c r="BX54" i="31"/>
  <c r="BX52" i="31"/>
  <c r="BX50" i="31"/>
  <c r="BX48" i="31"/>
  <c r="BX46" i="31"/>
  <c r="BX44" i="31"/>
  <c r="BX42" i="31"/>
  <c r="BX40" i="31"/>
  <c r="BX38" i="31"/>
  <c r="BX36" i="31"/>
  <c r="BX34" i="31"/>
  <c r="BX32" i="31"/>
  <c r="BX30" i="31"/>
  <c r="BX28" i="31"/>
  <c r="BX26" i="31"/>
  <c r="BX24" i="31"/>
  <c r="BX22" i="31"/>
  <c r="BX20" i="31"/>
  <c r="BX18" i="31"/>
  <c r="BX16" i="31"/>
  <c r="BX14" i="31"/>
  <c r="BX12" i="31"/>
  <c r="BX10" i="31"/>
  <c r="BX5" i="31"/>
  <c r="BX71" i="29"/>
  <c r="BX67" i="29"/>
  <c r="BX63" i="29"/>
  <c r="BX8" i="31"/>
  <c r="BX4" i="31"/>
  <c r="BX72" i="29"/>
  <c r="BX68" i="29"/>
  <c r="BX64" i="29"/>
  <c r="BX61" i="31"/>
  <c r="BX59" i="31"/>
  <c r="BX57" i="31"/>
  <c r="BX55" i="31"/>
  <c r="BX53" i="31"/>
  <c r="BX51" i="31"/>
  <c r="BX49" i="31"/>
  <c r="BX47" i="31"/>
  <c r="BX45" i="31"/>
  <c r="BX43" i="31"/>
  <c r="BX41" i="31"/>
  <c r="BX39" i="31"/>
  <c r="BX37" i="31"/>
  <c r="BX35" i="31"/>
  <c r="BX33" i="31"/>
  <c r="BX31" i="31"/>
  <c r="BX29" i="31"/>
  <c r="BX27" i="31"/>
  <c r="BX25" i="31"/>
  <c r="BX23" i="31"/>
  <c r="BX21" i="31"/>
  <c r="BX19" i="31"/>
  <c r="BX17" i="31"/>
  <c r="BX15" i="31"/>
  <c r="BX13" i="31"/>
  <c r="BX11" i="31"/>
  <c r="BX9" i="31"/>
  <c r="BX7" i="31"/>
  <c r="BX3" i="31"/>
  <c r="BX69" i="29"/>
  <c r="BX65" i="29"/>
  <c r="BX105" i="30"/>
  <c r="AA26" i="14"/>
  <c r="AA36" i="14"/>
  <c r="AA38" i="14"/>
  <c r="AA28" i="14"/>
  <c r="AA20" i="14"/>
  <c r="AA34" i="14"/>
  <c r="B21" i="14"/>
  <c r="AA21" i="14"/>
  <c r="B9" i="14"/>
  <c r="AA9" i="14"/>
  <c r="AA30" i="14"/>
  <c r="B11" i="14"/>
  <c r="AA11" i="14"/>
  <c r="AA39" i="14"/>
  <c r="AA14" i="14"/>
  <c r="AA29" i="14"/>
  <c r="AA16" i="14"/>
  <c r="AA19" i="14"/>
  <c r="AA18" i="14"/>
  <c r="AA37" i="14"/>
  <c r="AA31" i="14"/>
  <c r="AA24" i="14"/>
  <c r="AA23" i="14"/>
  <c r="AA33" i="14"/>
  <c r="J20" i="14"/>
  <c r="K20" i="14"/>
  <c r="B22" i="14"/>
  <c r="BP65" i="18"/>
  <c r="BP64" i="18"/>
  <c r="BP70" i="18"/>
  <c r="BP63" i="18"/>
  <c r="BP66" i="18"/>
  <c r="BP67" i="18"/>
  <c r="BP71" i="18"/>
  <c r="BP68" i="18"/>
  <c r="BP72" i="18"/>
  <c r="BP69" i="18"/>
  <c r="BP6" i="17"/>
  <c r="BP10" i="17"/>
  <c r="BP14" i="17"/>
  <c r="BP18" i="17"/>
  <c r="BP22" i="17"/>
  <c r="BP26" i="17"/>
  <c r="BP30" i="17"/>
  <c r="BP34" i="17"/>
  <c r="BP3" i="17"/>
  <c r="BP7" i="17"/>
  <c r="BP11" i="17"/>
  <c r="BP15" i="17"/>
  <c r="BP19" i="17"/>
  <c r="BP23" i="17"/>
  <c r="BP27" i="17"/>
  <c r="BP31" i="17"/>
  <c r="BP35" i="17"/>
  <c r="BP39" i="17"/>
  <c r="BP4" i="17"/>
  <c r="BP8" i="17"/>
  <c r="BP12" i="17"/>
  <c r="BP16" i="17"/>
  <c r="BP20" i="17"/>
  <c r="BP24" i="17"/>
  <c r="BP28" i="17"/>
  <c r="BP32" i="17"/>
  <c r="BP36" i="17"/>
  <c r="BP40" i="17"/>
  <c r="BP5" i="17"/>
  <c r="BP9" i="17"/>
  <c r="BP13" i="17"/>
  <c r="BP17" i="17"/>
  <c r="BP21" i="17"/>
  <c r="BP25" i="17"/>
  <c r="BP29" i="17"/>
  <c r="BP33" i="17"/>
  <c r="BP37" i="17"/>
  <c r="BP44" i="17"/>
  <c r="BP48" i="17"/>
  <c r="BP52" i="17"/>
  <c r="BP56" i="17"/>
  <c r="BP60" i="17"/>
  <c r="BP64" i="17"/>
  <c r="BP68" i="17"/>
  <c r="BP38" i="17"/>
  <c r="BP41" i="17"/>
  <c r="BP45" i="17"/>
  <c r="BP49" i="17"/>
  <c r="BP53" i="17"/>
  <c r="BP57" i="17"/>
  <c r="BP61" i="17"/>
  <c r="BP65" i="17"/>
  <c r="BP69" i="17"/>
  <c r="BP42" i="17"/>
  <c r="BP46" i="17"/>
  <c r="BP50" i="17"/>
  <c r="BP54" i="17"/>
  <c r="BP58" i="17"/>
  <c r="BP62" i="17"/>
  <c r="BP66" i="17"/>
  <c r="BP43" i="17"/>
  <c r="BP47" i="17"/>
  <c r="BP51" i="17"/>
  <c r="BP55" i="17"/>
  <c r="BP59" i="17"/>
  <c r="BP63" i="17"/>
  <c r="BP67" i="17"/>
  <c r="BP72" i="17"/>
  <c r="BP71" i="17"/>
  <c r="BP70" i="17"/>
  <c r="CD3" i="26"/>
  <c r="CD7" i="26"/>
  <c r="CD11" i="26"/>
  <c r="CD6" i="26"/>
  <c r="CD10" i="26"/>
  <c r="CD14" i="26"/>
  <c r="CD5" i="26"/>
  <c r="CD9" i="26"/>
  <c r="CD13" i="26"/>
  <c r="CD4" i="26"/>
  <c r="CD8" i="26"/>
  <c r="CD12" i="26"/>
  <c r="CD16" i="26"/>
  <c r="CD20" i="26"/>
  <c r="CD24" i="26"/>
  <c r="CD28" i="26"/>
  <c r="CD32" i="26"/>
  <c r="CD36" i="26"/>
  <c r="CD40" i="26"/>
  <c r="CD15" i="26"/>
  <c r="CD19" i="26"/>
  <c r="CD23" i="26"/>
  <c r="CD27" i="26"/>
  <c r="CD31" i="26"/>
  <c r="CD35" i="26"/>
  <c r="CD39" i="26"/>
  <c r="CD43" i="26"/>
  <c r="CD18" i="26"/>
  <c r="CD22" i="26"/>
  <c r="CD26" i="26"/>
  <c r="CD30" i="26"/>
  <c r="CD34" i="26"/>
  <c r="CD38" i="26"/>
  <c r="CD42" i="26"/>
  <c r="CD17" i="26"/>
  <c r="CD21" i="26"/>
  <c r="CD25" i="26"/>
  <c r="CD29" i="26"/>
  <c r="CD33" i="26"/>
  <c r="CD37" i="26"/>
  <c r="CD41" i="26"/>
  <c r="CD45" i="26"/>
  <c r="CD49" i="26"/>
  <c r="CD53" i="26"/>
  <c r="CD57" i="26"/>
  <c r="CD61" i="26"/>
  <c r="CD65" i="26"/>
  <c r="CD69" i="26"/>
  <c r="CD44" i="26"/>
  <c r="CD48" i="26"/>
  <c r="CD52" i="26"/>
  <c r="CD56" i="26"/>
  <c r="CD60" i="26"/>
  <c r="CD64" i="26"/>
  <c r="CD68" i="26"/>
  <c r="CD72" i="26"/>
  <c r="CD47" i="26"/>
  <c r="CD51" i="26"/>
  <c r="CD55" i="26"/>
  <c r="CD59" i="26"/>
  <c r="CD63" i="26"/>
  <c r="CD67" i="26"/>
  <c r="CD71" i="26"/>
  <c r="CD46" i="26"/>
  <c r="CD50" i="26"/>
  <c r="CD54" i="26"/>
  <c r="CD58" i="26"/>
  <c r="CD62" i="26"/>
  <c r="CD66" i="26"/>
  <c r="CD70" i="26"/>
  <c r="CD75" i="26"/>
  <c r="CD79" i="26"/>
  <c r="CD83" i="26"/>
  <c r="CD87" i="26"/>
  <c r="CD91" i="26"/>
  <c r="CD95" i="26"/>
  <c r="CD99" i="26"/>
  <c r="CD103" i="26"/>
  <c r="CD74" i="26"/>
  <c r="CD78" i="26"/>
  <c r="CD82" i="26"/>
  <c r="CD86" i="26"/>
  <c r="CD90" i="26"/>
  <c r="CD94" i="26"/>
  <c r="CD98" i="26"/>
  <c r="CD102" i="26"/>
  <c r="CD73" i="26"/>
  <c r="CD77" i="26"/>
  <c r="CD81" i="26"/>
  <c r="CD85" i="26"/>
  <c r="CD89" i="26"/>
  <c r="CD93" i="26"/>
  <c r="CD97" i="26"/>
  <c r="CD101" i="26"/>
  <c r="CD76" i="26"/>
  <c r="CD80" i="26"/>
  <c r="CD84" i="26"/>
  <c r="CD88" i="26"/>
  <c r="CD92" i="26"/>
  <c r="CD96" i="26"/>
  <c r="CD100" i="26"/>
  <c r="CD3" i="18"/>
  <c r="CD7" i="18"/>
  <c r="CD11" i="18"/>
  <c r="CD15" i="18"/>
  <c r="CD19" i="18"/>
  <c r="CD23" i="18"/>
  <c r="CD27" i="18"/>
  <c r="CD31" i="18"/>
  <c r="CD35" i="18"/>
  <c r="CD6" i="18"/>
  <c r="CD10" i="18"/>
  <c r="CD14" i="18"/>
  <c r="CD18" i="18"/>
  <c r="CD22" i="18"/>
  <c r="CD26" i="18"/>
  <c r="CD30" i="18"/>
  <c r="CD34" i="18"/>
  <c r="CD5" i="18"/>
  <c r="CD9" i="18"/>
  <c r="CD13" i="18"/>
  <c r="CD17" i="18"/>
  <c r="CD21" i="18"/>
  <c r="CD25" i="18"/>
  <c r="CD29" i="18"/>
  <c r="CD33" i="18"/>
  <c r="CD4" i="18"/>
  <c r="CD8" i="18"/>
  <c r="CD12" i="18"/>
  <c r="CD16" i="18"/>
  <c r="CD20" i="18"/>
  <c r="CD24" i="18"/>
  <c r="CD28" i="18"/>
  <c r="CD32" i="18"/>
  <c r="CD36" i="18"/>
  <c r="CD41" i="18"/>
  <c r="CD45" i="18"/>
  <c r="CD49" i="18"/>
  <c r="CD53" i="18"/>
  <c r="CD57" i="18"/>
  <c r="CD61" i="18"/>
  <c r="CD65" i="18"/>
  <c r="CD69" i="18"/>
  <c r="CD73" i="18"/>
  <c r="CD77" i="18"/>
  <c r="CD81" i="18"/>
  <c r="CD85" i="18"/>
  <c r="CD89" i="18"/>
  <c r="CD93" i="18"/>
  <c r="CD37" i="18"/>
  <c r="CD40" i="18"/>
  <c r="CD44" i="18"/>
  <c r="CD48" i="18"/>
  <c r="CD52" i="18"/>
  <c r="CD56" i="18"/>
  <c r="CD60" i="18"/>
  <c r="CD64" i="18"/>
  <c r="CD68" i="18"/>
  <c r="CD72" i="18"/>
  <c r="CD76" i="18"/>
  <c r="CD80" i="18"/>
  <c r="CD84" i="18"/>
  <c r="CD88" i="18"/>
  <c r="CD92" i="18"/>
  <c r="CD96" i="18"/>
  <c r="CD39" i="18"/>
  <c r="CD43" i="18"/>
  <c r="CD47" i="18"/>
  <c r="CD51" i="18"/>
  <c r="CD55" i="18"/>
  <c r="CD59" i="18"/>
  <c r="CD63" i="18"/>
  <c r="CD67" i="18"/>
  <c r="CD71" i="18"/>
  <c r="CD75" i="18"/>
  <c r="CD79" i="18"/>
  <c r="CD83" i="18"/>
  <c r="CD87" i="18"/>
  <c r="CD38" i="18"/>
  <c r="CD42" i="18"/>
  <c r="CD46" i="18"/>
  <c r="CD50" i="18"/>
  <c r="CD54" i="18"/>
  <c r="CD58" i="18"/>
  <c r="CD62" i="18"/>
  <c r="CD66" i="18"/>
  <c r="CD70" i="18"/>
  <c r="CD74" i="18"/>
  <c r="CD78" i="18"/>
  <c r="CD82" i="18"/>
  <c r="CD86" i="18"/>
  <c r="CD90" i="18"/>
  <c r="CD95" i="18"/>
  <c r="CD99" i="18"/>
  <c r="CD103" i="18"/>
  <c r="CD94" i="18"/>
  <c r="CD98" i="18"/>
  <c r="CD102" i="18"/>
  <c r="CD91" i="18"/>
  <c r="CD101" i="18"/>
  <c r="CD97" i="18"/>
  <c r="CD100" i="18"/>
  <c r="CF5" i="26"/>
  <c r="CF9" i="26"/>
  <c r="CF13" i="26"/>
  <c r="CF4" i="26"/>
  <c r="CF8" i="26"/>
  <c r="CF12" i="26"/>
  <c r="CF3" i="26"/>
  <c r="CF7" i="26"/>
  <c r="CF11" i="26"/>
  <c r="CF6" i="26"/>
  <c r="CF10" i="26"/>
  <c r="CF14" i="26"/>
  <c r="CF18" i="26"/>
  <c r="CF22" i="26"/>
  <c r="CF26" i="26"/>
  <c r="CF30" i="26"/>
  <c r="CF34" i="26"/>
  <c r="CF38" i="26"/>
  <c r="CF17" i="26"/>
  <c r="CF21" i="26"/>
  <c r="CF25" i="26"/>
  <c r="CF29" i="26"/>
  <c r="CF33" i="26"/>
  <c r="CF37" i="26"/>
  <c r="CF41" i="26"/>
  <c r="CF16" i="26"/>
  <c r="CF20" i="26"/>
  <c r="CF24" i="26"/>
  <c r="CF28" i="26"/>
  <c r="CF32" i="26"/>
  <c r="CF36" i="26"/>
  <c r="CF40" i="26"/>
  <c r="CF15" i="26"/>
  <c r="CF19" i="26"/>
  <c r="CF23" i="26"/>
  <c r="CF27" i="26"/>
  <c r="CF31" i="26"/>
  <c r="CF35" i="26"/>
  <c r="CF39" i="26"/>
  <c r="CF47" i="26"/>
  <c r="CF51" i="26"/>
  <c r="CF55" i="26"/>
  <c r="CF59" i="26"/>
  <c r="CF63" i="26"/>
  <c r="CF67" i="26"/>
  <c r="CF43" i="26"/>
  <c r="CF46" i="26"/>
  <c r="CF50" i="26"/>
  <c r="CF54" i="26"/>
  <c r="CF58" i="26"/>
  <c r="CF62" i="26"/>
  <c r="CF66" i="26"/>
  <c r="CF70" i="26"/>
  <c r="CF42" i="26"/>
  <c r="CF45" i="26"/>
  <c r="CF49" i="26"/>
  <c r="CF53" i="26"/>
  <c r="CF57" i="26"/>
  <c r="CF61" i="26"/>
  <c r="CF65" i="26"/>
  <c r="CF69" i="26"/>
  <c r="CF44" i="26"/>
  <c r="CF48" i="26"/>
  <c r="CF52" i="26"/>
  <c r="CF56" i="26"/>
  <c r="CF60" i="26"/>
  <c r="CF64" i="26"/>
  <c r="CF68" i="26"/>
  <c r="CF73" i="26"/>
  <c r="CF77" i="26"/>
  <c r="CF81" i="26"/>
  <c r="CF85" i="26"/>
  <c r="CF89" i="26"/>
  <c r="CF93" i="26"/>
  <c r="CF97" i="26"/>
  <c r="CF101" i="26"/>
  <c r="CF71" i="26"/>
  <c r="CF76" i="26"/>
  <c r="CF80" i="26"/>
  <c r="CF84" i="26"/>
  <c r="CF88" i="26"/>
  <c r="CF92" i="26"/>
  <c r="CF96" i="26"/>
  <c r="CF100" i="26"/>
  <c r="CF72" i="26"/>
  <c r="CF75" i="26"/>
  <c r="CF79" i="26"/>
  <c r="CF83" i="26"/>
  <c r="CF87" i="26"/>
  <c r="CF91" i="26"/>
  <c r="CF95" i="26"/>
  <c r="CF99" i="26"/>
  <c r="CF103" i="26"/>
  <c r="CF74" i="26"/>
  <c r="CF78" i="26"/>
  <c r="CF82" i="26"/>
  <c r="CF86" i="26"/>
  <c r="CF90" i="26"/>
  <c r="CF94" i="26"/>
  <c r="CF98" i="26"/>
  <c r="CF102" i="26"/>
  <c r="CF5" i="18"/>
  <c r="CF9" i="18"/>
  <c r="CF13" i="18"/>
  <c r="CF17" i="18"/>
  <c r="CF21" i="18"/>
  <c r="CF25" i="18"/>
  <c r="CF29" i="18"/>
  <c r="CF33" i="18"/>
  <c r="CF37" i="18"/>
  <c r="CF4" i="18"/>
  <c r="CF8" i="18"/>
  <c r="CF12" i="18"/>
  <c r="CF16" i="18"/>
  <c r="CF20" i="18"/>
  <c r="CF24" i="18"/>
  <c r="CF28" i="18"/>
  <c r="CF32" i="18"/>
  <c r="CF36" i="18"/>
  <c r="CF3" i="18"/>
  <c r="CF7" i="18"/>
  <c r="CF11" i="18"/>
  <c r="CF15" i="18"/>
  <c r="CF19" i="18"/>
  <c r="CF23" i="18"/>
  <c r="CF27" i="18"/>
  <c r="CF31" i="18"/>
  <c r="CF35" i="18"/>
  <c r="CF6" i="18"/>
  <c r="CF10" i="18"/>
  <c r="CF14" i="18"/>
  <c r="CF18" i="18"/>
  <c r="CF22" i="18"/>
  <c r="CF26" i="18"/>
  <c r="CF30" i="18"/>
  <c r="CF34" i="18"/>
  <c r="CF39" i="18"/>
  <c r="CF43" i="18"/>
  <c r="CF47" i="18"/>
  <c r="CF51" i="18"/>
  <c r="CF55" i="18"/>
  <c r="CF59" i="18"/>
  <c r="CF63" i="18"/>
  <c r="CF67" i="18"/>
  <c r="CF71" i="18"/>
  <c r="CF75" i="18"/>
  <c r="CF79" i="18"/>
  <c r="CF83" i="18"/>
  <c r="CF87" i="18"/>
  <c r="CF91" i="18"/>
  <c r="CF95" i="18"/>
  <c r="CF38" i="18"/>
  <c r="CF42" i="18"/>
  <c r="CF46" i="18"/>
  <c r="CF50" i="18"/>
  <c r="CF54" i="18"/>
  <c r="CF58" i="18"/>
  <c r="CF62" i="18"/>
  <c r="CF66" i="18"/>
  <c r="CF70" i="18"/>
  <c r="CF74" i="18"/>
  <c r="CF78" i="18"/>
  <c r="CF82" i="18"/>
  <c r="CF86" i="18"/>
  <c r="CF90" i="18"/>
  <c r="CF94" i="18"/>
  <c r="CF41" i="18"/>
  <c r="CF45" i="18"/>
  <c r="CF49" i="18"/>
  <c r="CF53" i="18"/>
  <c r="CF57" i="18"/>
  <c r="CF61" i="18"/>
  <c r="CF65" i="18"/>
  <c r="CF69" i="18"/>
  <c r="CF73" i="18"/>
  <c r="CF77" i="18"/>
  <c r="CF81" i="18"/>
  <c r="CF85" i="18"/>
  <c r="CF40" i="18"/>
  <c r="CF44" i="18"/>
  <c r="CF48" i="18"/>
  <c r="CF52" i="18"/>
  <c r="CF56" i="18"/>
  <c r="CF60" i="18"/>
  <c r="CF64" i="18"/>
  <c r="CF68" i="18"/>
  <c r="CF72" i="18"/>
  <c r="CF76" i="18"/>
  <c r="CF80" i="18"/>
  <c r="CF84" i="18"/>
  <c r="CF88" i="18"/>
  <c r="CF92" i="18"/>
  <c r="CF97" i="18"/>
  <c r="CF101" i="18"/>
  <c r="CF89" i="18"/>
  <c r="CF93" i="18"/>
  <c r="CF96" i="18"/>
  <c r="CF100" i="18"/>
  <c r="CF99" i="18"/>
  <c r="CF103" i="18"/>
  <c r="CF98" i="18"/>
  <c r="CF102" i="18"/>
  <c r="CA4" i="26"/>
  <c r="CA8" i="26"/>
  <c r="CA12" i="26"/>
  <c r="CA3" i="26"/>
  <c r="CA7" i="26"/>
  <c r="CA11" i="26"/>
  <c r="CA6" i="26"/>
  <c r="CA10" i="26"/>
  <c r="CA14" i="26"/>
  <c r="CA5" i="26"/>
  <c r="CA9" i="26"/>
  <c r="CA13" i="26"/>
  <c r="CA17" i="26"/>
  <c r="CA21" i="26"/>
  <c r="CA25" i="26"/>
  <c r="CA29" i="26"/>
  <c r="CA33" i="26"/>
  <c r="CA37" i="26"/>
  <c r="CA41" i="26"/>
  <c r="CA16" i="26"/>
  <c r="CA20" i="26"/>
  <c r="CA24" i="26"/>
  <c r="CA28" i="26"/>
  <c r="CA32" i="26"/>
  <c r="CA36" i="26"/>
  <c r="CA40" i="26"/>
  <c r="CA15" i="26"/>
  <c r="CA19" i="26"/>
  <c r="CA23" i="26"/>
  <c r="CA27" i="26"/>
  <c r="CA31" i="26"/>
  <c r="CA35" i="26"/>
  <c r="CA39" i="26"/>
  <c r="CA43" i="26"/>
  <c r="CA18" i="26"/>
  <c r="CA22" i="26"/>
  <c r="CA26" i="26"/>
  <c r="CA30" i="26"/>
  <c r="CA34" i="26"/>
  <c r="CA38" i="26"/>
  <c r="CA42" i="26"/>
  <c r="CA46" i="26"/>
  <c r="CA50" i="26"/>
  <c r="CA54" i="26"/>
  <c r="CA58" i="26"/>
  <c r="CA62" i="26"/>
  <c r="CA66" i="26"/>
  <c r="CA70" i="26"/>
  <c r="CA45" i="26"/>
  <c r="CA49" i="26"/>
  <c r="CA53" i="26"/>
  <c r="CA57" i="26"/>
  <c r="CA61" i="26"/>
  <c r="CA65" i="26"/>
  <c r="CA69" i="26"/>
  <c r="CA44" i="26"/>
  <c r="CA48" i="26"/>
  <c r="CA52" i="26"/>
  <c r="CA56" i="26"/>
  <c r="CA60" i="26"/>
  <c r="CA64" i="26"/>
  <c r="CA68" i="26"/>
  <c r="CA47" i="26"/>
  <c r="CA51" i="26"/>
  <c r="CA55" i="26"/>
  <c r="CA59" i="26"/>
  <c r="CA63" i="26"/>
  <c r="CA67" i="26"/>
  <c r="CA71" i="26"/>
  <c r="CA76" i="26"/>
  <c r="CA80" i="26"/>
  <c r="CA84" i="26"/>
  <c r="CA88" i="26"/>
  <c r="CA92" i="26"/>
  <c r="CA96" i="26"/>
  <c r="CA100" i="26"/>
  <c r="CA75" i="26"/>
  <c r="CA79" i="26"/>
  <c r="CA83" i="26"/>
  <c r="CA87" i="26"/>
  <c r="CA91" i="26"/>
  <c r="CA95" i="26"/>
  <c r="CA99" i="26"/>
  <c r="CA103" i="26"/>
  <c r="CA72" i="26"/>
  <c r="CA74" i="26"/>
  <c r="CA78" i="26"/>
  <c r="CA82" i="26"/>
  <c r="CA86" i="26"/>
  <c r="CA90" i="26"/>
  <c r="CA94" i="26"/>
  <c r="CA98" i="26"/>
  <c r="CA102" i="26"/>
  <c r="CA73" i="26"/>
  <c r="CA77" i="26"/>
  <c r="CA81" i="26"/>
  <c r="CA85" i="26"/>
  <c r="CA89" i="26"/>
  <c r="CA93" i="26"/>
  <c r="CA97" i="26"/>
  <c r="CA101" i="26"/>
  <c r="CA4" i="18"/>
  <c r="CA8" i="18"/>
  <c r="CA12" i="18"/>
  <c r="CA16" i="18"/>
  <c r="CA20" i="18"/>
  <c r="CA24" i="18"/>
  <c r="CA28" i="18"/>
  <c r="CA32" i="18"/>
  <c r="CA36" i="18"/>
  <c r="CA3" i="18"/>
  <c r="CA7" i="18"/>
  <c r="CA11" i="18"/>
  <c r="CA15" i="18"/>
  <c r="CA19" i="18"/>
  <c r="CA23" i="18"/>
  <c r="CA27" i="18"/>
  <c r="CA31" i="18"/>
  <c r="CA35" i="18"/>
  <c r="CA6" i="18"/>
  <c r="CA10" i="18"/>
  <c r="CA14" i="18"/>
  <c r="CA18" i="18"/>
  <c r="CA22" i="18"/>
  <c r="CA26" i="18"/>
  <c r="CA30" i="18"/>
  <c r="CA34" i="18"/>
  <c r="CA5" i="18"/>
  <c r="CA9" i="18"/>
  <c r="CA13" i="18"/>
  <c r="CA17" i="18"/>
  <c r="CA21" i="18"/>
  <c r="CA25" i="18"/>
  <c r="CA29" i="18"/>
  <c r="CA33" i="18"/>
  <c r="CA38" i="18"/>
  <c r="CA42" i="18"/>
  <c r="CA46" i="18"/>
  <c r="CA50" i="18"/>
  <c r="CA54" i="18"/>
  <c r="CA58" i="18"/>
  <c r="CA62" i="18"/>
  <c r="CA66" i="18"/>
  <c r="CA70" i="18"/>
  <c r="CA74" i="18"/>
  <c r="CA78" i="18"/>
  <c r="CA82" i="18"/>
  <c r="CA86" i="18"/>
  <c r="CA90" i="18"/>
  <c r="CA94" i="18"/>
  <c r="CA41" i="18"/>
  <c r="CA45" i="18"/>
  <c r="CA49" i="18"/>
  <c r="CA53" i="18"/>
  <c r="CA57" i="18"/>
  <c r="CA61" i="18"/>
  <c r="CA65" i="18"/>
  <c r="CA69" i="18"/>
  <c r="CA73" i="18"/>
  <c r="CA77" i="18"/>
  <c r="CA81" i="18"/>
  <c r="CA85" i="18"/>
  <c r="CA89" i="18"/>
  <c r="CA93" i="18"/>
  <c r="CA97" i="18"/>
  <c r="CA40" i="18"/>
  <c r="CA44" i="18"/>
  <c r="CA48" i="18"/>
  <c r="CA52" i="18"/>
  <c r="CA56" i="18"/>
  <c r="CA60" i="18"/>
  <c r="CA64" i="18"/>
  <c r="CA68" i="18"/>
  <c r="CA72" i="18"/>
  <c r="CA76" i="18"/>
  <c r="CA80" i="18"/>
  <c r="CA84" i="18"/>
  <c r="CA37" i="18"/>
  <c r="CA39" i="18"/>
  <c r="CA43" i="18"/>
  <c r="CA47" i="18"/>
  <c r="CA51" i="18"/>
  <c r="CA55" i="18"/>
  <c r="CA59" i="18"/>
  <c r="CA63" i="18"/>
  <c r="CA67" i="18"/>
  <c r="CA71" i="18"/>
  <c r="CA75" i="18"/>
  <c r="CA79" i="18"/>
  <c r="CA83" i="18"/>
  <c r="CA87" i="18"/>
  <c r="CA91" i="18"/>
  <c r="CA100" i="18"/>
  <c r="CA99" i="18"/>
  <c r="CA103" i="18"/>
  <c r="CA96" i="18"/>
  <c r="CA98" i="18"/>
  <c r="CA102" i="18"/>
  <c r="CA88" i="18"/>
  <c r="CA92" i="18"/>
  <c r="CA95" i="18"/>
  <c r="CA101" i="18"/>
  <c r="CF3" i="24"/>
  <c r="CF5" i="24"/>
  <c r="CF6" i="24"/>
  <c r="CF10" i="24"/>
  <c r="CF14" i="24"/>
  <c r="CF18" i="24"/>
  <c r="CF22" i="24"/>
  <c r="CF26" i="24"/>
  <c r="CF30" i="24"/>
  <c r="CF34" i="24"/>
  <c r="CF38" i="24"/>
  <c r="CF42" i="24"/>
  <c r="CF46" i="24"/>
  <c r="CF50" i="24"/>
  <c r="CF54" i="24"/>
  <c r="CF58" i="24"/>
  <c r="CF62" i="24"/>
  <c r="CF66" i="24"/>
  <c r="CF70" i="24"/>
  <c r="CF74" i="24"/>
  <c r="CF78" i="24"/>
  <c r="CF82" i="24"/>
  <c r="CF86" i="24"/>
  <c r="CF90" i="24"/>
  <c r="CF94" i="24"/>
  <c r="CF98" i="24"/>
  <c r="CF102" i="24"/>
  <c r="CF9" i="24"/>
  <c r="CF13" i="24"/>
  <c r="CF17" i="24"/>
  <c r="CF21" i="24"/>
  <c r="CF25" i="24"/>
  <c r="CF29" i="24"/>
  <c r="CF33" i="24"/>
  <c r="CF37" i="24"/>
  <c r="CF41" i="24"/>
  <c r="CF45" i="24"/>
  <c r="CF49" i="24"/>
  <c r="CF53" i="24"/>
  <c r="CF57" i="24"/>
  <c r="CF61" i="24"/>
  <c r="CF65" i="24"/>
  <c r="CF69" i="24"/>
  <c r="CF73" i="24"/>
  <c r="CF77" i="24"/>
  <c r="CF81" i="24"/>
  <c r="CF85" i="24"/>
  <c r="CF89" i="24"/>
  <c r="CF93" i="24"/>
  <c r="CF97" i="24"/>
  <c r="CF101" i="24"/>
  <c r="CF8" i="24"/>
  <c r="CF12" i="24"/>
  <c r="CF16" i="24"/>
  <c r="CF20" i="24"/>
  <c r="CF24" i="24"/>
  <c r="CF28" i="24"/>
  <c r="CF32" i="24"/>
  <c r="CF36" i="24"/>
  <c r="CF40" i="24"/>
  <c r="CF44" i="24"/>
  <c r="CF48" i="24"/>
  <c r="CF52" i="24"/>
  <c r="CF56" i="24"/>
  <c r="CF60" i="24"/>
  <c r="CF64" i="24"/>
  <c r="CF68" i="24"/>
  <c r="CF72" i="24"/>
  <c r="CF76" i="24"/>
  <c r="CF80" i="24"/>
  <c r="CF84" i="24"/>
  <c r="CF88" i="24"/>
  <c r="CF92" i="24"/>
  <c r="CF96" i="24"/>
  <c r="CF100" i="24"/>
  <c r="CF4" i="24"/>
  <c r="CF7" i="24"/>
  <c r="CF11" i="24"/>
  <c r="CF15" i="24"/>
  <c r="CF19" i="24"/>
  <c r="CF23" i="24"/>
  <c r="CF27" i="24"/>
  <c r="CF31" i="24"/>
  <c r="CF35" i="24"/>
  <c r="CF39" i="24"/>
  <c r="CF43" i="24"/>
  <c r="CF47" i="24"/>
  <c r="CF51" i="24"/>
  <c r="CF55" i="24"/>
  <c r="CF59" i="24"/>
  <c r="CF63" i="24"/>
  <c r="CF67" i="24"/>
  <c r="CF71" i="24"/>
  <c r="CF75" i="24"/>
  <c r="CF79" i="24"/>
  <c r="CF83" i="24"/>
  <c r="CF87" i="24"/>
  <c r="CF91" i="24"/>
  <c r="CF95" i="24"/>
  <c r="CF99" i="24"/>
  <c r="CF103" i="24"/>
  <c r="CP3" i="26"/>
  <c r="CP7" i="26"/>
  <c r="CP11" i="26"/>
  <c r="CP6" i="26"/>
  <c r="CP10" i="26"/>
  <c r="CP14" i="26"/>
  <c r="CP5" i="26"/>
  <c r="CP9" i="26"/>
  <c r="CP13" i="26"/>
  <c r="CP4" i="26"/>
  <c r="CP8" i="26"/>
  <c r="CP12" i="26"/>
  <c r="CP16" i="26"/>
  <c r="CP20" i="26"/>
  <c r="CP24" i="26"/>
  <c r="CP28" i="26"/>
  <c r="CP32" i="26"/>
  <c r="CP36" i="26"/>
  <c r="CP40" i="26"/>
  <c r="CP15" i="26"/>
  <c r="CP19" i="26"/>
  <c r="CP23" i="26"/>
  <c r="CP27" i="26"/>
  <c r="CP31" i="26"/>
  <c r="CP35" i="26"/>
  <c r="CP39" i="26"/>
  <c r="CP18" i="26"/>
  <c r="CP22" i="26"/>
  <c r="CP26" i="26"/>
  <c r="CP30" i="26"/>
  <c r="CP34" i="26"/>
  <c r="CP38" i="26"/>
  <c r="CP42" i="26"/>
  <c r="CP17" i="26"/>
  <c r="CP21" i="26"/>
  <c r="CP25" i="26"/>
  <c r="CP29" i="26"/>
  <c r="CP33" i="26"/>
  <c r="CP37" i="26"/>
  <c r="CP41" i="26"/>
  <c r="CP45" i="26"/>
  <c r="CP49" i="26"/>
  <c r="CP53" i="26"/>
  <c r="CP57" i="26"/>
  <c r="CP61" i="26"/>
  <c r="CP65" i="26"/>
  <c r="CP69" i="26"/>
  <c r="CP44" i="26"/>
  <c r="CP48" i="26"/>
  <c r="CP52" i="26"/>
  <c r="CP56" i="26"/>
  <c r="CP60" i="26"/>
  <c r="CP64" i="26"/>
  <c r="CP68" i="26"/>
  <c r="CP72" i="26"/>
  <c r="CP43" i="26"/>
  <c r="CP47" i="26"/>
  <c r="CP51" i="26"/>
  <c r="CP55" i="26"/>
  <c r="CP59" i="26"/>
  <c r="CP63" i="26"/>
  <c r="CP67" i="26"/>
  <c r="CP71" i="26"/>
  <c r="CP46" i="26"/>
  <c r="CP50" i="26"/>
  <c r="CP54" i="26"/>
  <c r="CP58" i="26"/>
  <c r="CP62" i="26"/>
  <c r="CP66" i="26"/>
  <c r="CP70" i="26"/>
  <c r="CP75" i="26"/>
  <c r="CP79" i="26"/>
  <c r="CP83" i="26"/>
  <c r="CP87" i="26"/>
  <c r="CP91" i="26"/>
  <c r="CP95" i="26"/>
  <c r="CP99" i="26"/>
  <c r="CP103" i="26"/>
  <c r="CP74" i="26"/>
  <c r="CP78" i="26"/>
  <c r="CP82" i="26"/>
  <c r="CP86" i="26"/>
  <c r="CP90" i="26"/>
  <c r="CP94" i="26"/>
  <c r="CP98" i="26"/>
  <c r="CP102" i="26"/>
  <c r="CP73" i="26"/>
  <c r="CP77" i="26"/>
  <c r="CP81" i="26"/>
  <c r="CP85" i="26"/>
  <c r="CP89" i="26"/>
  <c r="CP93" i="26"/>
  <c r="CP97" i="26"/>
  <c r="CP101" i="26"/>
  <c r="CP76" i="26"/>
  <c r="CP80" i="26"/>
  <c r="CP84" i="26"/>
  <c r="CP88" i="26"/>
  <c r="CP92" i="26"/>
  <c r="CP96" i="26"/>
  <c r="CP100" i="26"/>
  <c r="CP3" i="18"/>
  <c r="CP7" i="18"/>
  <c r="CP11" i="18"/>
  <c r="CP15" i="18"/>
  <c r="CP19" i="18"/>
  <c r="CP23" i="18"/>
  <c r="CP27" i="18"/>
  <c r="CP31" i="18"/>
  <c r="CP35" i="18"/>
  <c r="CP6" i="18"/>
  <c r="CP10" i="18"/>
  <c r="CP14" i="18"/>
  <c r="CP18" i="18"/>
  <c r="CP22" i="18"/>
  <c r="CP26" i="18"/>
  <c r="CP30" i="18"/>
  <c r="CP34" i="18"/>
  <c r="CP5" i="18"/>
  <c r="CP9" i="18"/>
  <c r="CP13" i="18"/>
  <c r="CP17" i="18"/>
  <c r="CP21" i="18"/>
  <c r="CP25" i="18"/>
  <c r="CP29" i="18"/>
  <c r="CP33" i="18"/>
  <c r="CP4" i="18"/>
  <c r="CP8" i="18"/>
  <c r="CP12" i="18"/>
  <c r="CP16" i="18"/>
  <c r="CP20" i="18"/>
  <c r="CP24" i="18"/>
  <c r="CP28" i="18"/>
  <c r="CP32" i="18"/>
  <c r="CP37" i="18"/>
  <c r="CP41" i="18"/>
  <c r="CP45" i="18"/>
  <c r="CP49" i="18"/>
  <c r="CP53" i="18"/>
  <c r="CP57" i="18"/>
  <c r="CP61" i="18"/>
  <c r="CP65" i="18"/>
  <c r="CP69" i="18"/>
  <c r="CP73" i="18"/>
  <c r="CP77" i="18"/>
  <c r="CP81" i="18"/>
  <c r="CP85" i="18"/>
  <c r="CP89" i="18"/>
  <c r="CP93" i="18"/>
  <c r="CP36" i="18"/>
  <c r="CP40" i="18"/>
  <c r="CP44" i="18"/>
  <c r="CP48" i="18"/>
  <c r="CP52" i="18"/>
  <c r="CP56" i="18"/>
  <c r="CP60" i="18"/>
  <c r="CP64" i="18"/>
  <c r="CP68" i="18"/>
  <c r="CP72" i="18"/>
  <c r="CP76" i="18"/>
  <c r="CP80" i="18"/>
  <c r="CP84" i="18"/>
  <c r="CP88" i="18"/>
  <c r="CP92" i="18"/>
  <c r="CP96" i="18"/>
  <c r="CP39" i="18"/>
  <c r="CP43" i="18"/>
  <c r="CP47" i="18"/>
  <c r="CP51" i="18"/>
  <c r="CP55" i="18"/>
  <c r="CP59" i="18"/>
  <c r="CP63" i="18"/>
  <c r="CP67" i="18"/>
  <c r="CP71" i="18"/>
  <c r="CP75" i="18"/>
  <c r="CP79" i="18"/>
  <c r="CP83" i="18"/>
  <c r="CP87" i="18"/>
  <c r="CP38" i="18"/>
  <c r="CP42" i="18"/>
  <c r="CP46" i="18"/>
  <c r="CP50" i="18"/>
  <c r="CP54" i="18"/>
  <c r="CP58" i="18"/>
  <c r="CP62" i="18"/>
  <c r="CP66" i="18"/>
  <c r="CP70" i="18"/>
  <c r="CP74" i="18"/>
  <c r="CP78" i="18"/>
  <c r="CP82" i="18"/>
  <c r="CP86" i="18"/>
  <c r="CP90" i="18"/>
  <c r="CP97" i="18"/>
  <c r="CP99" i="18"/>
  <c r="CP103" i="18"/>
  <c r="CP91" i="18"/>
  <c r="CP98" i="18"/>
  <c r="CP102" i="18"/>
  <c r="CP95" i="18"/>
  <c r="CP101" i="18"/>
  <c r="CP94" i="18"/>
  <c r="CP100" i="18"/>
  <c r="CO6" i="26"/>
  <c r="CO10" i="26"/>
  <c r="CO14" i="26"/>
  <c r="CO5" i="26"/>
  <c r="CO9" i="26"/>
  <c r="CO13" i="26"/>
  <c r="CO4" i="26"/>
  <c r="CO8" i="26"/>
  <c r="CO12" i="26"/>
  <c r="CO3" i="26"/>
  <c r="CO7" i="26"/>
  <c r="CO11" i="26"/>
  <c r="CO15" i="26"/>
  <c r="CO19" i="26"/>
  <c r="CO23" i="26"/>
  <c r="CO27" i="26"/>
  <c r="CO31" i="26"/>
  <c r="CO35" i="26"/>
  <c r="CO39" i="26"/>
  <c r="CO18" i="26"/>
  <c r="CO22" i="26"/>
  <c r="CO26" i="26"/>
  <c r="CO30" i="26"/>
  <c r="CO34" i="26"/>
  <c r="CO38" i="26"/>
  <c r="CO42" i="26"/>
  <c r="CO17" i="26"/>
  <c r="CO21" i="26"/>
  <c r="CO25" i="26"/>
  <c r="CO29" i="26"/>
  <c r="CO33" i="26"/>
  <c r="CO37" i="26"/>
  <c r="CO41" i="26"/>
  <c r="CO16" i="26"/>
  <c r="CO20" i="26"/>
  <c r="CO24" i="26"/>
  <c r="CO28" i="26"/>
  <c r="CO32" i="26"/>
  <c r="CO36" i="26"/>
  <c r="CO40" i="26"/>
  <c r="CO44" i="26"/>
  <c r="CO48" i="26"/>
  <c r="CO52" i="26"/>
  <c r="CO56" i="26"/>
  <c r="CO60" i="26"/>
  <c r="CO64" i="26"/>
  <c r="CO68" i="26"/>
  <c r="CO43" i="26"/>
  <c r="CO47" i="26"/>
  <c r="CO51" i="26"/>
  <c r="CO55" i="26"/>
  <c r="CO59" i="26"/>
  <c r="CO63" i="26"/>
  <c r="CO67" i="26"/>
  <c r="CO71" i="26"/>
  <c r="CO46" i="26"/>
  <c r="CO50" i="26"/>
  <c r="CO54" i="26"/>
  <c r="CO58" i="26"/>
  <c r="CO62" i="26"/>
  <c r="CO66" i="26"/>
  <c r="CO70" i="26"/>
  <c r="CO45" i="26"/>
  <c r="CO49" i="26"/>
  <c r="CO53" i="26"/>
  <c r="CO57" i="26"/>
  <c r="CO61" i="26"/>
  <c r="CO65" i="26"/>
  <c r="CO69" i="26"/>
  <c r="CO74" i="26"/>
  <c r="CO78" i="26"/>
  <c r="CO82" i="26"/>
  <c r="CO86" i="26"/>
  <c r="CO90" i="26"/>
  <c r="CO94" i="26"/>
  <c r="CO98" i="26"/>
  <c r="CO102" i="26"/>
  <c r="CO72" i="26"/>
  <c r="CO73" i="26"/>
  <c r="CO77" i="26"/>
  <c r="CO81" i="26"/>
  <c r="CO85" i="26"/>
  <c r="CO89" i="26"/>
  <c r="CO93" i="26"/>
  <c r="CO97" i="26"/>
  <c r="CO101" i="26"/>
  <c r="CO76" i="26"/>
  <c r="CO80" i="26"/>
  <c r="CO84" i="26"/>
  <c r="CO88" i="26"/>
  <c r="CO92" i="26"/>
  <c r="CO96" i="26"/>
  <c r="CO100" i="26"/>
  <c r="CO75" i="26"/>
  <c r="CO79" i="26"/>
  <c r="CO83" i="26"/>
  <c r="CO87" i="26"/>
  <c r="CO91" i="26"/>
  <c r="CO95" i="26"/>
  <c r="CO99" i="26"/>
  <c r="CO103" i="26"/>
  <c r="CO6" i="18"/>
  <c r="CO10" i="18"/>
  <c r="CO14" i="18"/>
  <c r="CO18" i="18"/>
  <c r="CO22" i="18"/>
  <c r="CO26" i="18"/>
  <c r="CO30" i="18"/>
  <c r="CO34" i="18"/>
  <c r="CO5" i="18"/>
  <c r="CO9" i="18"/>
  <c r="CO13" i="18"/>
  <c r="CO17" i="18"/>
  <c r="CO21" i="18"/>
  <c r="CO25" i="18"/>
  <c r="CO29" i="18"/>
  <c r="CO33" i="18"/>
  <c r="CO4" i="18"/>
  <c r="CO8" i="18"/>
  <c r="CO12" i="18"/>
  <c r="CO16" i="18"/>
  <c r="CO20" i="18"/>
  <c r="CO24" i="18"/>
  <c r="CO28" i="18"/>
  <c r="CO32" i="18"/>
  <c r="CO36" i="18"/>
  <c r="CO3" i="18"/>
  <c r="CO7" i="18"/>
  <c r="CO11" i="18"/>
  <c r="CO15" i="18"/>
  <c r="CO19" i="18"/>
  <c r="CO23" i="18"/>
  <c r="CO27" i="18"/>
  <c r="CO31" i="18"/>
  <c r="CO35" i="18"/>
  <c r="CO40" i="18"/>
  <c r="CO44" i="18"/>
  <c r="CO48" i="18"/>
  <c r="CO52" i="18"/>
  <c r="CO56" i="18"/>
  <c r="CO60" i="18"/>
  <c r="CO64" i="18"/>
  <c r="CO68" i="18"/>
  <c r="CO72" i="18"/>
  <c r="CO76" i="18"/>
  <c r="CO80" i="18"/>
  <c r="CO84" i="18"/>
  <c r="CO88" i="18"/>
  <c r="CO92" i="18"/>
  <c r="CO96" i="18"/>
  <c r="CO39" i="18"/>
  <c r="CO43" i="18"/>
  <c r="CO47" i="18"/>
  <c r="CO51" i="18"/>
  <c r="CO55" i="18"/>
  <c r="CO59" i="18"/>
  <c r="CO63" i="18"/>
  <c r="CO67" i="18"/>
  <c r="CO71" i="18"/>
  <c r="CO75" i="18"/>
  <c r="CO79" i="18"/>
  <c r="CO83" i="18"/>
  <c r="CO87" i="18"/>
  <c r="CO91" i="18"/>
  <c r="CO95" i="18"/>
  <c r="CO38" i="18"/>
  <c r="CO42" i="18"/>
  <c r="CO46" i="18"/>
  <c r="CO50" i="18"/>
  <c r="CO54" i="18"/>
  <c r="CO58" i="18"/>
  <c r="CO62" i="18"/>
  <c r="CO66" i="18"/>
  <c r="CO70" i="18"/>
  <c r="CO74" i="18"/>
  <c r="CO78" i="18"/>
  <c r="CO82" i="18"/>
  <c r="CO86" i="18"/>
  <c r="CO37" i="18"/>
  <c r="CO41" i="18"/>
  <c r="CO45" i="18"/>
  <c r="CO49" i="18"/>
  <c r="CO53" i="18"/>
  <c r="CO57" i="18"/>
  <c r="CO61" i="18"/>
  <c r="CO65" i="18"/>
  <c r="CO69" i="18"/>
  <c r="CO73" i="18"/>
  <c r="CO77" i="18"/>
  <c r="CO81" i="18"/>
  <c r="CO85" i="18"/>
  <c r="CO89" i="18"/>
  <c r="CO90" i="18"/>
  <c r="CO93" i="18"/>
  <c r="CO98" i="18"/>
  <c r="CO102" i="18"/>
  <c r="CO101" i="18"/>
  <c r="CO94" i="18"/>
  <c r="CO100" i="18"/>
  <c r="CO97" i="18"/>
  <c r="CO99" i="18"/>
  <c r="CO103" i="18"/>
  <c r="CE6" i="25"/>
  <c r="CE10" i="25"/>
  <c r="CE14" i="25"/>
  <c r="CE18" i="25"/>
  <c r="CE22" i="25"/>
  <c r="CE26" i="25"/>
  <c r="CE30" i="25"/>
  <c r="CE34" i="25"/>
  <c r="CE38" i="25"/>
  <c r="CE42" i="25"/>
  <c r="CE46" i="25"/>
  <c r="CE50" i="25"/>
  <c r="CE54" i="25"/>
  <c r="CE58" i="25"/>
  <c r="CE62" i="25"/>
  <c r="CE66" i="25"/>
  <c r="CE70" i="25"/>
  <c r="CE74" i="25"/>
  <c r="CE78" i="25"/>
  <c r="CE82" i="25"/>
  <c r="CE86" i="25"/>
  <c r="CE90" i="25"/>
  <c r="CE94" i="25"/>
  <c r="CE98" i="25"/>
  <c r="CE102" i="25"/>
  <c r="CE5" i="25"/>
  <c r="CE9" i="25"/>
  <c r="CE13" i="25"/>
  <c r="CE17" i="25"/>
  <c r="CE21" i="25"/>
  <c r="CE25" i="25"/>
  <c r="CE29" i="25"/>
  <c r="CE33" i="25"/>
  <c r="CE37" i="25"/>
  <c r="CE41" i="25"/>
  <c r="CE45" i="25"/>
  <c r="CE49" i="25"/>
  <c r="CE53" i="25"/>
  <c r="CE57" i="25"/>
  <c r="CE61" i="25"/>
  <c r="CE65" i="25"/>
  <c r="CE69" i="25"/>
  <c r="CE73" i="25"/>
  <c r="CE77" i="25"/>
  <c r="CE81" i="25"/>
  <c r="CE85" i="25"/>
  <c r="CE89" i="25"/>
  <c r="CE93" i="25"/>
  <c r="CE97" i="25"/>
  <c r="CE101" i="25"/>
  <c r="CE4" i="25"/>
  <c r="CE8" i="25"/>
  <c r="CE12" i="25"/>
  <c r="CE16" i="25"/>
  <c r="CE20" i="25"/>
  <c r="CE24" i="25"/>
  <c r="CE28" i="25"/>
  <c r="CE32" i="25"/>
  <c r="CE36" i="25"/>
  <c r="CE40" i="25"/>
  <c r="CE44" i="25"/>
  <c r="CE48" i="25"/>
  <c r="CE52" i="25"/>
  <c r="CE56" i="25"/>
  <c r="CE60" i="25"/>
  <c r="CE64" i="25"/>
  <c r="CE68" i="25"/>
  <c r="CE72" i="25"/>
  <c r="CE76" i="25"/>
  <c r="CE80" i="25"/>
  <c r="CE84" i="25"/>
  <c r="CE88" i="25"/>
  <c r="CE92" i="25"/>
  <c r="CE96" i="25"/>
  <c r="CE100" i="25"/>
  <c r="CE3" i="25"/>
  <c r="CE7" i="25"/>
  <c r="CE11" i="25"/>
  <c r="CE15" i="25"/>
  <c r="CE19" i="25"/>
  <c r="CE23" i="25"/>
  <c r="CE27" i="25"/>
  <c r="CE31" i="25"/>
  <c r="CE35" i="25"/>
  <c r="CE39" i="25"/>
  <c r="CE43" i="25"/>
  <c r="CE47" i="25"/>
  <c r="CE51" i="25"/>
  <c r="CE55" i="25"/>
  <c r="CE59" i="25"/>
  <c r="CE63" i="25"/>
  <c r="CE67" i="25"/>
  <c r="CE71" i="25"/>
  <c r="CE75" i="25"/>
  <c r="CE79" i="25"/>
  <c r="CE83" i="25"/>
  <c r="CE87" i="25"/>
  <c r="CE91" i="25"/>
  <c r="CE95" i="25"/>
  <c r="CE99" i="25"/>
  <c r="CE103" i="25"/>
  <c r="CC4" i="24"/>
  <c r="CC3" i="24"/>
  <c r="CC7" i="24"/>
  <c r="CC11" i="24"/>
  <c r="CC15" i="24"/>
  <c r="CC19" i="24"/>
  <c r="CC23" i="24"/>
  <c r="CC27" i="24"/>
  <c r="CC31" i="24"/>
  <c r="CC35" i="24"/>
  <c r="CC39" i="24"/>
  <c r="CC43" i="24"/>
  <c r="CC47" i="24"/>
  <c r="CC51" i="24"/>
  <c r="CC55" i="24"/>
  <c r="CC59" i="24"/>
  <c r="CC63" i="24"/>
  <c r="CC67" i="24"/>
  <c r="CC71" i="24"/>
  <c r="CC75" i="24"/>
  <c r="CC79" i="24"/>
  <c r="CC83" i="24"/>
  <c r="CC87" i="24"/>
  <c r="CC91" i="24"/>
  <c r="CC95" i="24"/>
  <c r="CC99" i="24"/>
  <c r="CC103" i="24"/>
  <c r="CC6" i="24"/>
  <c r="CC10" i="24"/>
  <c r="CC14" i="24"/>
  <c r="CC18" i="24"/>
  <c r="CC22" i="24"/>
  <c r="CC26" i="24"/>
  <c r="CC30" i="24"/>
  <c r="CC34" i="24"/>
  <c r="CC38" i="24"/>
  <c r="CC42" i="24"/>
  <c r="CC46" i="24"/>
  <c r="CC50" i="24"/>
  <c r="CC54" i="24"/>
  <c r="CC58" i="24"/>
  <c r="CC62" i="24"/>
  <c r="CC66" i="24"/>
  <c r="CC70" i="24"/>
  <c r="CC74" i="24"/>
  <c r="CC78" i="24"/>
  <c r="CC82" i="24"/>
  <c r="CC86" i="24"/>
  <c r="CC90" i="24"/>
  <c r="CC94" i="24"/>
  <c r="CC98" i="24"/>
  <c r="CC102" i="24"/>
  <c r="CC5" i="24"/>
  <c r="CC9" i="24"/>
  <c r="CC13" i="24"/>
  <c r="CC17" i="24"/>
  <c r="CC21" i="24"/>
  <c r="CC25" i="24"/>
  <c r="CC29" i="24"/>
  <c r="CC33" i="24"/>
  <c r="CC37" i="24"/>
  <c r="CC41" i="24"/>
  <c r="CC45" i="24"/>
  <c r="CC49" i="24"/>
  <c r="CC53" i="24"/>
  <c r="CC57" i="24"/>
  <c r="CC61" i="24"/>
  <c r="CC65" i="24"/>
  <c r="CC69" i="24"/>
  <c r="CC73" i="24"/>
  <c r="CC77" i="24"/>
  <c r="CC81" i="24"/>
  <c r="CC85" i="24"/>
  <c r="CC89" i="24"/>
  <c r="CC93" i="24"/>
  <c r="CC97" i="24"/>
  <c r="CC101" i="24"/>
  <c r="CC8" i="24"/>
  <c r="CC12" i="24"/>
  <c r="CC16" i="24"/>
  <c r="CC20" i="24"/>
  <c r="CC24" i="24"/>
  <c r="CC28" i="24"/>
  <c r="CC32" i="24"/>
  <c r="CC36" i="24"/>
  <c r="CC40" i="24"/>
  <c r="CC44" i="24"/>
  <c r="CC48" i="24"/>
  <c r="CC52" i="24"/>
  <c r="CC56" i="24"/>
  <c r="CC60" i="24"/>
  <c r="CC64" i="24"/>
  <c r="CC68" i="24"/>
  <c r="CC72" i="24"/>
  <c r="CC76" i="24"/>
  <c r="CC80" i="24"/>
  <c r="CC84" i="24"/>
  <c r="CC88" i="24"/>
  <c r="CC92" i="24"/>
  <c r="CC96" i="24"/>
  <c r="CC100" i="24"/>
  <c r="CK4" i="25"/>
  <c r="CK8" i="25"/>
  <c r="CK12" i="25"/>
  <c r="CK16" i="25"/>
  <c r="CK20" i="25"/>
  <c r="CK24" i="25"/>
  <c r="CK28" i="25"/>
  <c r="CK32" i="25"/>
  <c r="CK36" i="25"/>
  <c r="CK40" i="25"/>
  <c r="CK44" i="25"/>
  <c r="CK48" i="25"/>
  <c r="CK52" i="25"/>
  <c r="CK56" i="25"/>
  <c r="CK60" i="25"/>
  <c r="CK64" i="25"/>
  <c r="CK68" i="25"/>
  <c r="CK72" i="25"/>
  <c r="CK76" i="25"/>
  <c r="CK80" i="25"/>
  <c r="CK84" i="25"/>
  <c r="CK88" i="25"/>
  <c r="CK92" i="25"/>
  <c r="CK96" i="25"/>
  <c r="CK100" i="25"/>
  <c r="CK3" i="25"/>
  <c r="CK7" i="25"/>
  <c r="CK11" i="25"/>
  <c r="CK15" i="25"/>
  <c r="CK19" i="25"/>
  <c r="CK23" i="25"/>
  <c r="CK27" i="25"/>
  <c r="CK31" i="25"/>
  <c r="CK35" i="25"/>
  <c r="CK39" i="25"/>
  <c r="CK43" i="25"/>
  <c r="CK47" i="25"/>
  <c r="CK51" i="25"/>
  <c r="CK55" i="25"/>
  <c r="CK59" i="25"/>
  <c r="CK63" i="25"/>
  <c r="CK67" i="25"/>
  <c r="CK71" i="25"/>
  <c r="CK75" i="25"/>
  <c r="CK79" i="25"/>
  <c r="CK83" i="25"/>
  <c r="CK87" i="25"/>
  <c r="CK91" i="25"/>
  <c r="CK95" i="25"/>
  <c r="CK99" i="25"/>
  <c r="CK103" i="25"/>
  <c r="CK6" i="25"/>
  <c r="CK10" i="25"/>
  <c r="CK14" i="25"/>
  <c r="CK18" i="25"/>
  <c r="CK22" i="25"/>
  <c r="CK26" i="25"/>
  <c r="CK30" i="25"/>
  <c r="CK34" i="25"/>
  <c r="CK38" i="25"/>
  <c r="CK42" i="25"/>
  <c r="CK46" i="25"/>
  <c r="CK50" i="25"/>
  <c r="CK54" i="25"/>
  <c r="CK58" i="25"/>
  <c r="CK62" i="25"/>
  <c r="CK66" i="25"/>
  <c r="CK70" i="25"/>
  <c r="CK74" i="25"/>
  <c r="CK78" i="25"/>
  <c r="CK82" i="25"/>
  <c r="CK86" i="25"/>
  <c r="CK90" i="25"/>
  <c r="CK94" i="25"/>
  <c r="CK98" i="25"/>
  <c r="CK102" i="25"/>
  <c r="CK5" i="25"/>
  <c r="CK9" i="25"/>
  <c r="CK13" i="25"/>
  <c r="CK17" i="25"/>
  <c r="CK21" i="25"/>
  <c r="CK25" i="25"/>
  <c r="CK29" i="25"/>
  <c r="CK33" i="25"/>
  <c r="CK37" i="25"/>
  <c r="CK41" i="25"/>
  <c r="CK45" i="25"/>
  <c r="CK49" i="25"/>
  <c r="CK53" i="25"/>
  <c r="CK57" i="25"/>
  <c r="CK61" i="25"/>
  <c r="CK65" i="25"/>
  <c r="CK69" i="25"/>
  <c r="CK73" i="25"/>
  <c r="CK77" i="25"/>
  <c r="CK81" i="25"/>
  <c r="CK85" i="25"/>
  <c r="CK89" i="25"/>
  <c r="CK93" i="25"/>
  <c r="CK97" i="25"/>
  <c r="CK101" i="25"/>
  <c r="CH3" i="26"/>
  <c r="CH7" i="26"/>
  <c r="CH11" i="26"/>
  <c r="CH6" i="26"/>
  <c r="CH10" i="26"/>
  <c r="CH14" i="26"/>
  <c r="CH5" i="26"/>
  <c r="CH9" i="26"/>
  <c r="CH13" i="26"/>
  <c r="CH4" i="26"/>
  <c r="CH8" i="26"/>
  <c r="CH12" i="26"/>
  <c r="CH16" i="26"/>
  <c r="CH20" i="26"/>
  <c r="CH24" i="26"/>
  <c r="CH28" i="26"/>
  <c r="CH32" i="26"/>
  <c r="CH36" i="26"/>
  <c r="CH40" i="26"/>
  <c r="CH15" i="26"/>
  <c r="CH19" i="26"/>
  <c r="CH23" i="26"/>
  <c r="CH27" i="26"/>
  <c r="CH31" i="26"/>
  <c r="CH35" i="26"/>
  <c r="CH39" i="26"/>
  <c r="CH43" i="26"/>
  <c r="CH18" i="26"/>
  <c r="CH22" i="26"/>
  <c r="CH26" i="26"/>
  <c r="CH30" i="26"/>
  <c r="CH34" i="26"/>
  <c r="CH38" i="26"/>
  <c r="CH42" i="26"/>
  <c r="CH17" i="26"/>
  <c r="CH21" i="26"/>
  <c r="CH25" i="26"/>
  <c r="CH29" i="26"/>
  <c r="CH33" i="26"/>
  <c r="CH37" i="26"/>
  <c r="CH41" i="26"/>
  <c r="CH45" i="26"/>
  <c r="CH49" i="26"/>
  <c r="CH53" i="26"/>
  <c r="CH57" i="26"/>
  <c r="CH61" i="26"/>
  <c r="CH65" i="26"/>
  <c r="CH69" i="26"/>
  <c r="CH44" i="26"/>
  <c r="CH48" i="26"/>
  <c r="CH52" i="26"/>
  <c r="CH56" i="26"/>
  <c r="CH60" i="26"/>
  <c r="CH64" i="26"/>
  <c r="CH68" i="26"/>
  <c r="CH72" i="26"/>
  <c r="CH47" i="26"/>
  <c r="CH51" i="26"/>
  <c r="CH55" i="26"/>
  <c r="CH59" i="26"/>
  <c r="CH63" i="26"/>
  <c r="CH67" i="26"/>
  <c r="CH71" i="26"/>
  <c r="CH46" i="26"/>
  <c r="CH50" i="26"/>
  <c r="CH54" i="26"/>
  <c r="CH58" i="26"/>
  <c r="CH62" i="26"/>
  <c r="CH66" i="26"/>
  <c r="CH70" i="26"/>
  <c r="CH75" i="26"/>
  <c r="CH79" i="26"/>
  <c r="CH83" i="26"/>
  <c r="CH87" i="26"/>
  <c r="CH91" i="26"/>
  <c r="CH95" i="26"/>
  <c r="CH99" i="26"/>
  <c r="CH103" i="26"/>
  <c r="CH74" i="26"/>
  <c r="CH78" i="26"/>
  <c r="CH82" i="26"/>
  <c r="CH86" i="26"/>
  <c r="CH90" i="26"/>
  <c r="CH94" i="26"/>
  <c r="CH98" i="26"/>
  <c r="CH102" i="26"/>
  <c r="CH73" i="26"/>
  <c r="CH77" i="26"/>
  <c r="CH81" i="26"/>
  <c r="CH85" i="26"/>
  <c r="CH89" i="26"/>
  <c r="CH93" i="26"/>
  <c r="CH97" i="26"/>
  <c r="CH101" i="26"/>
  <c r="CH76" i="26"/>
  <c r="CH80" i="26"/>
  <c r="CH84" i="26"/>
  <c r="CH88" i="26"/>
  <c r="CH92" i="26"/>
  <c r="CH96" i="26"/>
  <c r="CH100" i="26"/>
  <c r="CH3" i="18"/>
  <c r="CH7" i="18"/>
  <c r="CH11" i="18"/>
  <c r="CH15" i="18"/>
  <c r="CH19" i="18"/>
  <c r="CH23" i="18"/>
  <c r="CH27" i="18"/>
  <c r="CH31" i="18"/>
  <c r="CH35" i="18"/>
  <c r="CH6" i="18"/>
  <c r="CH10" i="18"/>
  <c r="CH14" i="18"/>
  <c r="CH18" i="18"/>
  <c r="CH22" i="18"/>
  <c r="CH26" i="18"/>
  <c r="CH30" i="18"/>
  <c r="CH34" i="18"/>
  <c r="CH5" i="18"/>
  <c r="CH9" i="18"/>
  <c r="CH13" i="18"/>
  <c r="CH17" i="18"/>
  <c r="CH21" i="18"/>
  <c r="CH25" i="18"/>
  <c r="CH29" i="18"/>
  <c r="CH33" i="18"/>
  <c r="CH4" i="18"/>
  <c r="CH8" i="18"/>
  <c r="CH12" i="18"/>
  <c r="CH16" i="18"/>
  <c r="CH20" i="18"/>
  <c r="CH24" i="18"/>
  <c r="CH28" i="18"/>
  <c r="CH32" i="18"/>
  <c r="CH37" i="18"/>
  <c r="CH41" i="18"/>
  <c r="CH45" i="18"/>
  <c r="CH49" i="18"/>
  <c r="CH53" i="18"/>
  <c r="CH57" i="18"/>
  <c r="CH61" i="18"/>
  <c r="CH65" i="18"/>
  <c r="CH69" i="18"/>
  <c r="CH73" i="18"/>
  <c r="CH77" i="18"/>
  <c r="CH81" i="18"/>
  <c r="CH85" i="18"/>
  <c r="CH89" i="18"/>
  <c r="CH93" i="18"/>
  <c r="CH40" i="18"/>
  <c r="CH44" i="18"/>
  <c r="CH48" i="18"/>
  <c r="CH52" i="18"/>
  <c r="CH56" i="18"/>
  <c r="CH60" i="18"/>
  <c r="CH64" i="18"/>
  <c r="CH68" i="18"/>
  <c r="CH72" i="18"/>
  <c r="CH76" i="18"/>
  <c r="CH80" i="18"/>
  <c r="CH84" i="18"/>
  <c r="CH88" i="18"/>
  <c r="CH92" i="18"/>
  <c r="CH96" i="18"/>
  <c r="CH39" i="18"/>
  <c r="CH43" i="18"/>
  <c r="CH47" i="18"/>
  <c r="CH51" i="18"/>
  <c r="CH55" i="18"/>
  <c r="CH59" i="18"/>
  <c r="CH63" i="18"/>
  <c r="CH67" i="18"/>
  <c r="CH71" i="18"/>
  <c r="CH75" i="18"/>
  <c r="CH79" i="18"/>
  <c r="CH83" i="18"/>
  <c r="CH87" i="18"/>
  <c r="CH36" i="18"/>
  <c r="CH38" i="18"/>
  <c r="CH42" i="18"/>
  <c r="CH46" i="18"/>
  <c r="CH50" i="18"/>
  <c r="CH54" i="18"/>
  <c r="CH58" i="18"/>
  <c r="CH62" i="18"/>
  <c r="CH66" i="18"/>
  <c r="CH70" i="18"/>
  <c r="CH74" i="18"/>
  <c r="CH78" i="18"/>
  <c r="CH82" i="18"/>
  <c r="CH86" i="18"/>
  <c r="CH90" i="18"/>
  <c r="CH99" i="18"/>
  <c r="CH103" i="18"/>
  <c r="CH98" i="18"/>
  <c r="CH102" i="18"/>
  <c r="CH95" i="18"/>
  <c r="CH97" i="18"/>
  <c r="CH101" i="18"/>
  <c r="CH91" i="18"/>
  <c r="CH94" i="18"/>
  <c r="CH100" i="18"/>
  <c r="CM4" i="26"/>
  <c r="CM8" i="26"/>
  <c r="CM12" i="26"/>
  <c r="CM3" i="26"/>
  <c r="CM7" i="26"/>
  <c r="CM11" i="26"/>
  <c r="CM6" i="26"/>
  <c r="CM10" i="26"/>
  <c r="CM14" i="26"/>
  <c r="CM5" i="26"/>
  <c r="CM9" i="26"/>
  <c r="CM13" i="26"/>
  <c r="CM17" i="26"/>
  <c r="CM21" i="26"/>
  <c r="CM25" i="26"/>
  <c r="CM29" i="26"/>
  <c r="CM33" i="26"/>
  <c r="CM37" i="26"/>
  <c r="CM41" i="26"/>
  <c r="CM16" i="26"/>
  <c r="CM20" i="26"/>
  <c r="CM24" i="26"/>
  <c r="CM28" i="26"/>
  <c r="CM32" i="26"/>
  <c r="CM36" i="26"/>
  <c r="CM40" i="26"/>
  <c r="CM15" i="26"/>
  <c r="CM19" i="26"/>
  <c r="CM23" i="26"/>
  <c r="CM27" i="26"/>
  <c r="CM31" i="26"/>
  <c r="CM35" i="26"/>
  <c r="CM39" i="26"/>
  <c r="CM18" i="26"/>
  <c r="CM22" i="26"/>
  <c r="CM26" i="26"/>
  <c r="CM30" i="26"/>
  <c r="CM34" i="26"/>
  <c r="CM38" i="26"/>
  <c r="CM42" i="26"/>
  <c r="CM46" i="26"/>
  <c r="CM50" i="26"/>
  <c r="CM54" i="26"/>
  <c r="CM58" i="26"/>
  <c r="CM62" i="26"/>
  <c r="CM66" i="26"/>
  <c r="CM70" i="26"/>
  <c r="CM45" i="26"/>
  <c r="CM49" i="26"/>
  <c r="CM53" i="26"/>
  <c r="CM57" i="26"/>
  <c r="CM61" i="26"/>
  <c r="CM65" i="26"/>
  <c r="CM69" i="26"/>
  <c r="CM44" i="26"/>
  <c r="CM48" i="26"/>
  <c r="CM52" i="26"/>
  <c r="CM56" i="26"/>
  <c r="CM60" i="26"/>
  <c r="CM64" i="26"/>
  <c r="CM68" i="26"/>
  <c r="CM43" i="26"/>
  <c r="CM47" i="26"/>
  <c r="CM51" i="26"/>
  <c r="CM55" i="26"/>
  <c r="CM59" i="26"/>
  <c r="CM63" i="26"/>
  <c r="CM67" i="26"/>
  <c r="CM71" i="26"/>
  <c r="CM76" i="26"/>
  <c r="CM80" i="26"/>
  <c r="CM84" i="26"/>
  <c r="CM88" i="26"/>
  <c r="CM92" i="26"/>
  <c r="CM96" i="26"/>
  <c r="CM100" i="26"/>
  <c r="CM75" i="26"/>
  <c r="CM79" i="26"/>
  <c r="CM83" i="26"/>
  <c r="CM87" i="26"/>
  <c r="CM91" i="26"/>
  <c r="CM95" i="26"/>
  <c r="CM99" i="26"/>
  <c r="CM103" i="26"/>
  <c r="CM74" i="26"/>
  <c r="CM78" i="26"/>
  <c r="CM82" i="26"/>
  <c r="CM86" i="26"/>
  <c r="CM90" i="26"/>
  <c r="CM94" i="26"/>
  <c r="CM98" i="26"/>
  <c r="CM102" i="26"/>
  <c r="CM72" i="26"/>
  <c r="CM73" i="26"/>
  <c r="CM77" i="26"/>
  <c r="CM81" i="26"/>
  <c r="CM85" i="26"/>
  <c r="CM89" i="26"/>
  <c r="CM93" i="26"/>
  <c r="CM97" i="26"/>
  <c r="CM101" i="26"/>
  <c r="CM4" i="18"/>
  <c r="CM8" i="18"/>
  <c r="CM12" i="18"/>
  <c r="CM16" i="18"/>
  <c r="CM20" i="18"/>
  <c r="CM24" i="18"/>
  <c r="CM28" i="18"/>
  <c r="CM32" i="18"/>
  <c r="CM36" i="18"/>
  <c r="CM3" i="18"/>
  <c r="CM7" i="18"/>
  <c r="CM11" i="18"/>
  <c r="CM15" i="18"/>
  <c r="CM19" i="18"/>
  <c r="CM23" i="18"/>
  <c r="CM27" i="18"/>
  <c r="CM31" i="18"/>
  <c r="CM35" i="18"/>
  <c r="CM6" i="18"/>
  <c r="CM10" i="18"/>
  <c r="CM14" i="18"/>
  <c r="CM18" i="18"/>
  <c r="CM22" i="18"/>
  <c r="CM26" i="18"/>
  <c r="CM30" i="18"/>
  <c r="CM34" i="18"/>
  <c r="CM5" i="18"/>
  <c r="CM9" i="18"/>
  <c r="CM13" i="18"/>
  <c r="CM17" i="18"/>
  <c r="CM21" i="18"/>
  <c r="CM25" i="18"/>
  <c r="CM29" i="18"/>
  <c r="CM33" i="18"/>
  <c r="CM38" i="18"/>
  <c r="CM42" i="18"/>
  <c r="CM46" i="18"/>
  <c r="CM50" i="18"/>
  <c r="CM54" i="18"/>
  <c r="CM58" i="18"/>
  <c r="CM62" i="18"/>
  <c r="CM66" i="18"/>
  <c r="CM70" i="18"/>
  <c r="CM74" i="18"/>
  <c r="CM78" i="18"/>
  <c r="CM82" i="18"/>
  <c r="CM86" i="18"/>
  <c r="CM90" i="18"/>
  <c r="CM94" i="18"/>
  <c r="CM37" i="18"/>
  <c r="CM41" i="18"/>
  <c r="CM45" i="18"/>
  <c r="CM49" i="18"/>
  <c r="CM53" i="18"/>
  <c r="CM57" i="18"/>
  <c r="CM61" i="18"/>
  <c r="CM65" i="18"/>
  <c r="CM69" i="18"/>
  <c r="CM73" i="18"/>
  <c r="CM77" i="18"/>
  <c r="CM81" i="18"/>
  <c r="CM85" i="18"/>
  <c r="CM89" i="18"/>
  <c r="CM93" i="18"/>
  <c r="CM97" i="18"/>
  <c r="CM40" i="18"/>
  <c r="CM44" i="18"/>
  <c r="CM48" i="18"/>
  <c r="CM52" i="18"/>
  <c r="CM56" i="18"/>
  <c r="CM60" i="18"/>
  <c r="CM64" i="18"/>
  <c r="CM68" i="18"/>
  <c r="CM72" i="18"/>
  <c r="CM76" i="18"/>
  <c r="CM80" i="18"/>
  <c r="CM84" i="18"/>
  <c r="CM39" i="18"/>
  <c r="CM43" i="18"/>
  <c r="CM47" i="18"/>
  <c r="CM51" i="18"/>
  <c r="CM55" i="18"/>
  <c r="CM59" i="18"/>
  <c r="CM63" i="18"/>
  <c r="CM67" i="18"/>
  <c r="CM71" i="18"/>
  <c r="CM75" i="18"/>
  <c r="CM79" i="18"/>
  <c r="CM83" i="18"/>
  <c r="CM87" i="18"/>
  <c r="CM91" i="18"/>
  <c r="CM96" i="18"/>
  <c r="CM100" i="18"/>
  <c r="CM95" i="18"/>
  <c r="CM99" i="18"/>
  <c r="CM103" i="18"/>
  <c r="CM88" i="18"/>
  <c r="CM92" i="18"/>
  <c r="CM98" i="18"/>
  <c r="CM102" i="18"/>
  <c r="CM101" i="18"/>
  <c r="CH5" i="25"/>
  <c r="CH9" i="25"/>
  <c r="CH13" i="25"/>
  <c r="CH17" i="25"/>
  <c r="CH21" i="25"/>
  <c r="CH25" i="25"/>
  <c r="CH29" i="25"/>
  <c r="CH33" i="25"/>
  <c r="CH37" i="25"/>
  <c r="CH41" i="25"/>
  <c r="CH45" i="25"/>
  <c r="CH49" i="25"/>
  <c r="CH53" i="25"/>
  <c r="CH57" i="25"/>
  <c r="CH61" i="25"/>
  <c r="CH65" i="25"/>
  <c r="CH69" i="25"/>
  <c r="CH73" i="25"/>
  <c r="CH77" i="25"/>
  <c r="CH81" i="25"/>
  <c r="CH85" i="25"/>
  <c r="CH89" i="25"/>
  <c r="CH93" i="25"/>
  <c r="CH97" i="25"/>
  <c r="CH101" i="25"/>
  <c r="CH4" i="25"/>
  <c r="CH8" i="25"/>
  <c r="CH12" i="25"/>
  <c r="CH16" i="25"/>
  <c r="CH20" i="25"/>
  <c r="CH24" i="25"/>
  <c r="CH28" i="25"/>
  <c r="CH32" i="25"/>
  <c r="CH36" i="25"/>
  <c r="CH40" i="25"/>
  <c r="CH44" i="25"/>
  <c r="CH48" i="25"/>
  <c r="CH52" i="25"/>
  <c r="CH56" i="25"/>
  <c r="CH60" i="25"/>
  <c r="CH64" i="25"/>
  <c r="CH68" i="25"/>
  <c r="CH72" i="25"/>
  <c r="CH76" i="25"/>
  <c r="CH80" i="25"/>
  <c r="CH84" i="25"/>
  <c r="CH88" i="25"/>
  <c r="CH92" i="25"/>
  <c r="CH96" i="25"/>
  <c r="CH100" i="25"/>
  <c r="CH3" i="25"/>
  <c r="CH7" i="25"/>
  <c r="CH11" i="25"/>
  <c r="CH15" i="25"/>
  <c r="CH19" i="25"/>
  <c r="CH23" i="25"/>
  <c r="CH27" i="25"/>
  <c r="CH31" i="25"/>
  <c r="CH35" i="25"/>
  <c r="CH39" i="25"/>
  <c r="CH43" i="25"/>
  <c r="CH47" i="25"/>
  <c r="CH51" i="25"/>
  <c r="CH55" i="25"/>
  <c r="CH59" i="25"/>
  <c r="CH63" i="25"/>
  <c r="CH67" i="25"/>
  <c r="CH71" i="25"/>
  <c r="CH75" i="25"/>
  <c r="CH79" i="25"/>
  <c r="CH83" i="25"/>
  <c r="CH87" i="25"/>
  <c r="CH91" i="25"/>
  <c r="CH95" i="25"/>
  <c r="CH99" i="25"/>
  <c r="CH103" i="25"/>
  <c r="CH6" i="25"/>
  <c r="CH10" i="25"/>
  <c r="CH14" i="25"/>
  <c r="CH18" i="25"/>
  <c r="CH22" i="25"/>
  <c r="CH26" i="25"/>
  <c r="CH30" i="25"/>
  <c r="CH34" i="25"/>
  <c r="CH38" i="25"/>
  <c r="CH42" i="25"/>
  <c r="CH46" i="25"/>
  <c r="CH50" i="25"/>
  <c r="CH54" i="25"/>
  <c r="CH58" i="25"/>
  <c r="CH62" i="25"/>
  <c r="CH66" i="25"/>
  <c r="CH70" i="25"/>
  <c r="CH74" i="25"/>
  <c r="CH78" i="25"/>
  <c r="CH82" i="25"/>
  <c r="CH86" i="25"/>
  <c r="CH90" i="25"/>
  <c r="CH94" i="25"/>
  <c r="CH98" i="25"/>
  <c r="CH102" i="25"/>
  <c r="CK5" i="27"/>
  <c r="CK9" i="27"/>
  <c r="CK13" i="27"/>
  <c r="CK4" i="27"/>
  <c r="CK8" i="27"/>
  <c r="CK12" i="27"/>
  <c r="CK16" i="27"/>
  <c r="CK3" i="27"/>
  <c r="CK7" i="27"/>
  <c r="CK11" i="27"/>
  <c r="CK15" i="27"/>
  <c r="CK6" i="27"/>
  <c r="CK10" i="27"/>
  <c r="CK14" i="27"/>
  <c r="CK20" i="27"/>
  <c r="CK24" i="27"/>
  <c r="CK28" i="27"/>
  <c r="CK19" i="27"/>
  <c r="CK23" i="27"/>
  <c r="CK27" i="27"/>
  <c r="CK18" i="27"/>
  <c r="CK22" i="27"/>
  <c r="CK26" i="27"/>
  <c r="CK30" i="27"/>
  <c r="CK17" i="27"/>
  <c r="CK21" i="27"/>
  <c r="CK25" i="27"/>
  <c r="CK29" i="27"/>
  <c r="CK32" i="27"/>
  <c r="CK36" i="27"/>
  <c r="CK40" i="27"/>
  <c r="CK44" i="27"/>
  <c r="CK31" i="27"/>
  <c r="CK35" i="27"/>
  <c r="CK39" i="27"/>
  <c r="CK43" i="27"/>
  <c r="CK34" i="27"/>
  <c r="CK38" i="27"/>
  <c r="CK42" i="27"/>
  <c r="CK33" i="27"/>
  <c r="CK37" i="27"/>
  <c r="CK41" i="27"/>
  <c r="CK46" i="27"/>
  <c r="CK50" i="27"/>
  <c r="CK54" i="27"/>
  <c r="CK58" i="27"/>
  <c r="CK45" i="27"/>
  <c r="CK49" i="27"/>
  <c r="CK53" i="27"/>
  <c r="CK57" i="27"/>
  <c r="CK48" i="27"/>
  <c r="CK52" i="27"/>
  <c r="CK56" i="27"/>
  <c r="CK47" i="27"/>
  <c r="CK51" i="27"/>
  <c r="CK55" i="27"/>
  <c r="CK59" i="27"/>
  <c r="CK61" i="27"/>
  <c r="CK65" i="27"/>
  <c r="CK69" i="27"/>
  <c r="CK73" i="27"/>
  <c r="CK77" i="27"/>
  <c r="CK81" i="27"/>
  <c r="CK85" i="27"/>
  <c r="CK60" i="27"/>
  <c r="CK64" i="27"/>
  <c r="CK68" i="27"/>
  <c r="CK72" i="27"/>
  <c r="CK76" i="27"/>
  <c r="CK80" i="27"/>
  <c r="CK84" i="27"/>
  <c r="CK63" i="27"/>
  <c r="CK67" i="27"/>
  <c r="CK71" i="27"/>
  <c r="CK75" i="27"/>
  <c r="CK79" i="27"/>
  <c r="CK83" i="27"/>
  <c r="CK62" i="27"/>
  <c r="CK66" i="27"/>
  <c r="CK70" i="27"/>
  <c r="CK74" i="27"/>
  <c r="CK78" i="27"/>
  <c r="CK82" i="27"/>
  <c r="CK86" i="27"/>
  <c r="CK90" i="27"/>
  <c r="CK94" i="27"/>
  <c r="CK98" i="27"/>
  <c r="CK102" i="27"/>
  <c r="CK87" i="27"/>
  <c r="CK89" i="27"/>
  <c r="CK93" i="27"/>
  <c r="CK97" i="27"/>
  <c r="CK101" i="27"/>
  <c r="CK88" i="27"/>
  <c r="CK92" i="27"/>
  <c r="CK96" i="27"/>
  <c r="CK100" i="27"/>
  <c r="CK91" i="27"/>
  <c r="CK95" i="27"/>
  <c r="CK99" i="27"/>
  <c r="CK103" i="27"/>
  <c r="CK6" i="17"/>
  <c r="CK10" i="17"/>
  <c r="CK14" i="17"/>
  <c r="CK18" i="17"/>
  <c r="CK22" i="17"/>
  <c r="CK5" i="17"/>
  <c r="CK9" i="17"/>
  <c r="CK13" i="17"/>
  <c r="CK17" i="17"/>
  <c r="CK21" i="17"/>
  <c r="CK25" i="17"/>
  <c r="CK4" i="17"/>
  <c r="CK8" i="17"/>
  <c r="CK12" i="17"/>
  <c r="CK16" i="17"/>
  <c r="CK20" i="17"/>
  <c r="CK24" i="17"/>
  <c r="CK3" i="17"/>
  <c r="CK7" i="17"/>
  <c r="CK11" i="17"/>
  <c r="CK15" i="17"/>
  <c r="CK19" i="17"/>
  <c r="CK23" i="17"/>
  <c r="CK26" i="17"/>
  <c r="CK31" i="17"/>
  <c r="CK35" i="17"/>
  <c r="CK39" i="17"/>
  <c r="CK43" i="17"/>
  <c r="CK47" i="17"/>
  <c r="CK51" i="17"/>
  <c r="CK55" i="17"/>
  <c r="CK59" i="17"/>
  <c r="CK63" i="17"/>
  <c r="CK67" i="17"/>
  <c r="CK71" i="17"/>
  <c r="CK75" i="17"/>
  <c r="CK79" i="17"/>
  <c r="CK27" i="17"/>
  <c r="CK30" i="17"/>
  <c r="CK34" i="17"/>
  <c r="CK38" i="17"/>
  <c r="CK42" i="17"/>
  <c r="CK46" i="17"/>
  <c r="CK50" i="17"/>
  <c r="CK54" i="17"/>
  <c r="CK58" i="17"/>
  <c r="CK62" i="17"/>
  <c r="CK66" i="17"/>
  <c r="CK70" i="17"/>
  <c r="CK74" i="17"/>
  <c r="CK29" i="17"/>
  <c r="CK33" i="17"/>
  <c r="CK37" i="17"/>
  <c r="CK41" i="17"/>
  <c r="CK45" i="17"/>
  <c r="CK49" i="17"/>
  <c r="CK53" i="17"/>
  <c r="CK57" i="17"/>
  <c r="CK61" i="17"/>
  <c r="CK65" i="17"/>
  <c r="CK69" i="17"/>
  <c r="CK73" i="17"/>
  <c r="CK77" i="17"/>
  <c r="CK81" i="17"/>
  <c r="CK28" i="17"/>
  <c r="CK32" i="17"/>
  <c r="CK36" i="17"/>
  <c r="CK40" i="17"/>
  <c r="CK44" i="17"/>
  <c r="CK48" i="17"/>
  <c r="CK52" i="17"/>
  <c r="CK56" i="17"/>
  <c r="CK60" i="17"/>
  <c r="CK64" i="17"/>
  <c r="CK68" i="17"/>
  <c r="CK72" i="17"/>
  <c r="CK76" i="17"/>
  <c r="CK80" i="17"/>
  <c r="CK86" i="17"/>
  <c r="CK90" i="17"/>
  <c r="CK94" i="17"/>
  <c r="CK98" i="17"/>
  <c r="CK102" i="17"/>
  <c r="CK85" i="17"/>
  <c r="CK89" i="17"/>
  <c r="CK93" i="17"/>
  <c r="CK97" i="17"/>
  <c r="CK101" i="17"/>
  <c r="CK82" i="17"/>
  <c r="CK84" i="17"/>
  <c r="CK88" i="17"/>
  <c r="CK92" i="17"/>
  <c r="CK96" i="17"/>
  <c r="CK100" i="17"/>
  <c r="CK78" i="17"/>
  <c r="CK83" i="17"/>
  <c r="CK87" i="17"/>
  <c r="CK91" i="17"/>
  <c r="CK95" i="17"/>
  <c r="CK99" i="17"/>
  <c r="CK103" i="17"/>
  <c r="CC5" i="27"/>
  <c r="CC9" i="27"/>
  <c r="CC13" i="27"/>
  <c r="CC4" i="27"/>
  <c r="CC8" i="27"/>
  <c r="CC12" i="27"/>
  <c r="CC16" i="27"/>
  <c r="CC3" i="27"/>
  <c r="CC7" i="27"/>
  <c r="CC11" i="27"/>
  <c r="CC15" i="27"/>
  <c r="CC6" i="27"/>
  <c r="CC10" i="27"/>
  <c r="CC14" i="27"/>
  <c r="CC17" i="27"/>
  <c r="CC20" i="27"/>
  <c r="CC24" i="27"/>
  <c r="CC28" i="27"/>
  <c r="CC19" i="27"/>
  <c r="CC23" i="27"/>
  <c r="CC27" i="27"/>
  <c r="CC18" i="27"/>
  <c r="CC22" i="27"/>
  <c r="CC26" i="27"/>
  <c r="CC30" i="27"/>
  <c r="CC21" i="27"/>
  <c r="CC25" i="27"/>
  <c r="CC29" i="27"/>
  <c r="CC32" i="27"/>
  <c r="CC36" i="27"/>
  <c r="CC40" i="27"/>
  <c r="CC44" i="27"/>
  <c r="CC31" i="27"/>
  <c r="CC35" i="27"/>
  <c r="CC39" i="27"/>
  <c r="CC43" i="27"/>
  <c r="CC34" i="27"/>
  <c r="CC38" i="27"/>
  <c r="CC42" i="27"/>
  <c r="CC33" i="27"/>
  <c r="CC37" i="27"/>
  <c r="CC41" i="27"/>
  <c r="CC45" i="27"/>
  <c r="CC46" i="27"/>
  <c r="CC50" i="27"/>
  <c r="CC54" i="27"/>
  <c r="CC58" i="27"/>
  <c r="CC49" i="27"/>
  <c r="CC53" i="27"/>
  <c r="CC57" i="27"/>
  <c r="CC48" i="27"/>
  <c r="CC52" i="27"/>
  <c r="CC56" i="27"/>
  <c r="CC47" i="27"/>
  <c r="CC51" i="27"/>
  <c r="CC55" i="27"/>
  <c r="CC59" i="27"/>
  <c r="CC61" i="27"/>
  <c r="CC65" i="27"/>
  <c r="CC69" i="27"/>
  <c r="CC73" i="27"/>
  <c r="CC77" i="27"/>
  <c r="CC81" i="27"/>
  <c r="CC85" i="27"/>
  <c r="CC60" i="27"/>
  <c r="CC64" i="27"/>
  <c r="CC68" i="27"/>
  <c r="CC72" i="27"/>
  <c r="CC76" i="27"/>
  <c r="CC80" i="27"/>
  <c r="CC84" i="27"/>
  <c r="CC63" i="27"/>
  <c r="CC67" i="27"/>
  <c r="CC71" i="27"/>
  <c r="CC75" i="27"/>
  <c r="CC79" i="27"/>
  <c r="CC83" i="27"/>
  <c r="CC87" i="27"/>
  <c r="CC62" i="27"/>
  <c r="CC66" i="27"/>
  <c r="CC70" i="27"/>
  <c r="CC74" i="27"/>
  <c r="CC78" i="27"/>
  <c r="CC82" i="27"/>
  <c r="CC86" i="27"/>
  <c r="CC90" i="27"/>
  <c r="CC94" i="27"/>
  <c r="CC98" i="27"/>
  <c r="CC102" i="27"/>
  <c r="CC89" i="27"/>
  <c r="CC93" i="27"/>
  <c r="CC97" i="27"/>
  <c r="CC101" i="27"/>
  <c r="CC88" i="27"/>
  <c r="CC92" i="27"/>
  <c r="CC96" i="27"/>
  <c r="CC100" i="27"/>
  <c r="CC91" i="27"/>
  <c r="CC95" i="27"/>
  <c r="CC99" i="27"/>
  <c r="CC103" i="27"/>
  <c r="CC6" i="17"/>
  <c r="CC10" i="17"/>
  <c r="CC14" i="17"/>
  <c r="CC18" i="17"/>
  <c r="CC22" i="17"/>
  <c r="CC5" i="17"/>
  <c r="CC9" i="17"/>
  <c r="CC13" i="17"/>
  <c r="CC17" i="17"/>
  <c r="CC21" i="17"/>
  <c r="CC25" i="17"/>
  <c r="CC4" i="17"/>
  <c r="CC8" i="17"/>
  <c r="CC12" i="17"/>
  <c r="CC16" i="17"/>
  <c r="CC20" i="17"/>
  <c r="CC24" i="17"/>
  <c r="CC3" i="17"/>
  <c r="CC7" i="17"/>
  <c r="CC11" i="17"/>
  <c r="CC15" i="17"/>
  <c r="CC19" i="17"/>
  <c r="CC23" i="17"/>
  <c r="CC26" i="17"/>
  <c r="CC31" i="17"/>
  <c r="CC35" i="17"/>
  <c r="CC39" i="17"/>
  <c r="CC43" i="17"/>
  <c r="CC47" i="17"/>
  <c r="CC51" i="17"/>
  <c r="CC55" i="17"/>
  <c r="CC59" i="17"/>
  <c r="CC63" i="17"/>
  <c r="CC67" i="17"/>
  <c r="CC71" i="17"/>
  <c r="CC75" i="17"/>
  <c r="CC79" i="17"/>
  <c r="CC30" i="17"/>
  <c r="CC34" i="17"/>
  <c r="CC38" i="17"/>
  <c r="CC42" i="17"/>
  <c r="CC46" i="17"/>
  <c r="CC50" i="17"/>
  <c r="CC54" i="17"/>
  <c r="CC58" i="17"/>
  <c r="CC62" i="17"/>
  <c r="CC66" i="17"/>
  <c r="CC70" i="17"/>
  <c r="CC74" i="17"/>
  <c r="CC29" i="17"/>
  <c r="CC33" i="17"/>
  <c r="CC37" i="17"/>
  <c r="CC41" i="17"/>
  <c r="CC45" i="17"/>
  <c r="CC49" i="17"/>
  <c r="CC53" i="17"/>
  <c r="CC57" i="17"/>
  <c r="CC61" i="17"/>
  <c r="CC65" i="17"/>
  <c r="CC69" i="17"/>
  <c r="CC73" i="17"/>
  <c r="CC77" i="17"/>
  <c r="CC81" i="17"/>
  <c r="CC27" i="17"/>
  <c r="CC28" i="17"/>
  <c r="CC32" i="17"/>
  <c r="CC36" i="17"/>
  <c r="CC40" i="17"/>
  <c r="CC44" i="17"/>
  <c r="CC48" i="17"/>
  <c r="CC52" i="17"/>
  <c r="CC56" i="17"/>
  <c r="CC60" i="17"/>
  <c r="CC64" i="17"/>
  <c r="CC68" i="17"/>
  <c r="CC72" i="17"/>
  <c r="CC76" i="17"/>
  <c r="CC80" i="17"/>
  <c r="CC83" i="17"/>
  <c r="CC86" i="17"/>
  <c r="CC90" i="17"/>
  <c r="CC94" i="17"/>
  <c r="CC98" i="17"/>
  <c r="CC102" i="17"/>
  <c r="CC78" i="17"/>
  <c r="CC85" i="17"/>
  <c r="CC89" i="17"/>
  <c r="CC93" i="17"/>
  <c r="CC97" i="17"/>
  <c r="CC101" i="17"/>
  <c r="CC82" i="17"/>
  <c r="CC84" i="17"/>
  <c r="CC88" i="17"/>
  <c r="CC92" i="17"/>
  <c r="CC96" i="17"/>
  <c r="CC100" i="17"/>
  <c r="CC87" i="17"/>
  <c r="CC91" i="17"/>
  <c r="CC95" i="17"/>
  <c r="CC99" i="17"/>
  <c r="CC103" i="17"/>
  <c r="CW4" i="25"/>
  <c r="CW8" i="25"/>
  <c r="CW12" i="25"/>
  <c r="CW16" i="25"/>
  <c r="CW20" i="25"/>
  <c r="CW24" i="25"/>
  <c r="CW28" i="25"/>
  <c r="CW32" i="25"/>
  <c r="CW36" i="25"/>
  <c r="CW40" i="25"/>
  <c r="CW44" i="25"/>
  <c r="CW48" i="25"/>
  <c r="CW52" i="25"/>
  <c r="CW56" i="25"/>
  <c r="CW60" i="25"/>
  <c r="CW64" i="25"/>
  <c r="CW68" i="25"/>
  <c r="CW72" i="25"/>
  <c r="CW76" i="25"/>
  <c r="CW80" i="25"/>
  <c r="CW84" i="25"/>
  <c r="CW88" i="25"/>
  <c r="CW92" i="25"/>
  <c r="CW96" i="25"/>
  <c r="CW100" i="25"/>
  <c r="CW3" i="25"/>
  <c r="CW7" i="25"/>
  <c r="CW11" i="25"/>
  <c r="CW15" i="25"/>
  <c r="CW19" i="25"/>
  <c r="CW23" i="25"/>
  <c r="CW27" i="25"/>
  <c r="CW31" i="25"/>
  <c r="CW35" i="25"/>
  <c r="CW39" i="25"/>
  <c r="CW43" i="25"/>
  <c r="CW47" i="25"/>
  <c r="CW51" i="25"/>
  <c r="CW55" i="25"/>
  <c r="CW59" i="25"/>
  <c r="CW63" i="25"/>
  <c r="CW67" i="25"/>
  <c r="CW71" i="25"/>
  <c r="CW75" i="25"/>
  <c r="CW79" i="25"/>
  <c r="CW83" i="25"/>
  <c r="CW87" i="25"/>
  <c r="CW91" i="25"/>
  <c r="CW95" i="25"/>
  <c r="CW99" i="25"/>
  <c r="CW103" i="25"/>
  <c r="CW6" i="25"/>
  <c r="CW10" i="25"/>
  <c r="CW14" i="25"/>
  <c r="CW18" i="25"/>
  <c r="CW22" i="25"/>
  <c r="CW26" i="25"/>
  <c r="CW30" i="25"/>
  <c r="CW34" i="25"/>
  <c r="CW38" i="25"/>
  <c r="CW42" i="25"/>
  <c r="CW46" i="25"/>
  <c r="CW50" i="25"/>
  <c r="CW54" i="25"/>
  <c r="CW58" i="25"/>
  <c r="CW62" i="25"/>
  <c r="CW66" i="25"/>
  <c r="CW70" i="25"/>
  <c r="CW74" i="25"/>
  <c r="CW78" i="25"/>
  <c r="CW82" i="25"/>
  <c r="CW86" i="25"/>
  <c r="CW90" i="25"/>
  <c r="CW94" i="25"/>
  <c r="CW98" i="25"/>
  <c r="CW102" i="25"/>
  <c r="CW5" i="25"/>
  <c r="CW9" i="25"/>
  <c r="CW13" i="25"/>
  <c r="CW17" i="25"/>
  <c r="CW21" i="25"/>
  <c r="CW25" i="25"/>
  <c r="CW29" i="25"/>
  <c r="CW33" i="25"/>
  <c r="CW37" i="25"/>
  <c r="CW41" i="25"/>
  <c r="CW45" i="25"/>
  <c r="CW49" i="25"/>
  <c r="CW53" i="25"/>
  <c r="CW57" i="25"/>
  <c r="CW61" i="25"/>
  <c r="CW65" i="25"/>
  <c r="CW69" i="25"/>
  <c r="CW73" i="25"/>
  <c r="CW77" i="25"/>
  <c r="CW81" i="25"/>
  <c r="CW85" i="25"/>
  <c r="CW89" i="25"/>
  <c r="CW93" i="25"/>
  <c r="CW97" i="25"/>
  <c r="CW101" i="25"/>
  <c r="CW6" i="26"/>
  <c r="CW10" i="26"/>
  <c r="CW14" i="26"/>
  <c r="CW5" i="26"/>
  <c r="CW9" i="26"/>
  <c r="CW13" i="26"/>
  <c r="CW4" i="26"/>
  <c r="CW8" i="26"/>
  <c r="CW12" i="26"/>
  <c r="CW3" i="26"/>
  <c r="CW7" i="26"/>
  <c r="CW11" i="26"/>
  <c r="CW15" i="26"/>
  <c r="CW19" i="26"/>
  <c r="CW23" i="26"/>
  <c r="CW27" i="26"/>
  <c r="CW31" i="26"/>
  <c r="CW35" i="26"/>
  <c r="CW39" i="26"/>
  <c r="CW18" i="26"/>
  <c r="CW22" i="26"/>
  <c r="CW26" i="26"/>
  <c r="CW30" i="26"/>
  <c r="CW34" i="26"/>
  <c r="CW38" i="26"/>
  <c r="CW42" i="26"/>
  <c r="CW17" i="26"/>
  <c r="CW21" i="26"/>
  <c r="CW25" i="26"/>
  <c r="CW29" i="26"/>
  <c r="CW33" i="26"/>
  <c r="CW37" i="26"/>
  <c r="CW41" i="26"/>
  <c r="CW16" i="26"/>
  <c r="CW20" i="26"/>
  <c r="CW24" i="26"/>
  <c r="CW28" i="26"/>
  <c r="CW32" i="26"/>
  <c r="CW36" i="26"/>
  <c r="CW40" i="26"/>
  <c r="CW44" i="26"/>
  <c r="CW48" i="26"/>
  <c r="CW52" i="26"/>
  <c r="CW56" i="26"/>
  <c r="CW60" i="26"/>
  <c r="CW64" i="26"/>
  <c r="CW68" i="26"/>
  <c r="CW43" i="26"/>
  <c r="CW47" i="26"/>
  <c r="CW51" i="26"/>
  <c r="CW55" i="26"/>
  <c r="CW59" i="26"/>
  <c r="CW63" i="26"/>
  <c r="CW67" i="26"/>
  <c r="CW71" i="26"/>
  <c r="CW46" i="26"/>
  <c r="CW50" i="26"/>
  <c r="CW54" i="26"/>
  <c r="CW58" i="26"/>
  <c r="CW62" i="26"/>
  <c r="CW66" i="26"/>
  <c r="CW70" i="26"/>
  <c r="CW45" i="26"/>
  <c r="CW49" i="26"/>
  <c r="CW53" i="26"/>
  <c r="CW57" i="26"/>
  <c r="CW61" i="26"/>
  <c r="CW65" i="26"/>
  <c r="CW69" i="26"/>
  <c r="CW74" i="26"/>
  <c r="CW78" i="26"/>
  <c r="CW82" i="26"/>
  <c r="CW86" i="26"/>
  <c r="CW90" i="26"/>
  <c r="CW94" i="26"/>
  <c r="CW98" i="26"/>
  <c r="CW102" i="26"/>
  <c r="CW73" i="26"/>
  <c r="CW77" i="26"/>
  <c r="CW81" i="26"/>
  <c r="CW85" i="26"/>
  <c r="CW89" i="26"/>
  <c r="CW93" i="26"/>
  <c r="CW97" i="26"/>
  <c r="CW101" i="26"/>
  <c r="CW76" i="26"/>
  <c r="CW80" i="26"/>
  <c r="CW84" i="26"/>
  <c r="CW88" i="26"/>
  <c r="CW92" i="26"/>
  <c r="CW96" i="26"/>
  <c r="CW100" i="26"/>
  <c r="CW72" i="26"/>
  <c r="CW75" i="26"/>
  <c r="CW79" i="26"/>
  <c r="CW83" i="26"/>
  <c r="CW87" i="26"/>
  <c r="CW91" i="26"/>
  <c r="CW95" i="26"/>
  <c r="CW99" i="26"/>
  <c r="CW103" i="26"/>
  <c r="CW6" i="18"/>
  <c r="CW10" i="18"/>
  <c r="CW14" i="18"/>
  <c r="CW18" i="18"/>
  <c r="CW22" i="18"/>
  <c r="CW26" i="18"/>
  <c r="CW30" i="18"/>
  <c r="CW34" i="18"/>
  <c r="CW5" i="18"/>
  <c r="CW9" i="18"/>
  <c r="CW13" i="18"/>
  <c r="CW17" i="18"/>
  <c r="CW21" i="18"/>
  <c r="CW25" i="18"/>
  <c r="CW29" i="18"/>
  <c r="CW33" i="18"/>
  <c r="CW4" i="18"/>
  <c r="CW8" i="18"/>
  <c r="CW12" i="18"/>
  <c r="CW16" i="18"/>
  <c r="CW20" i="18"/>
  <c r="CW24" i="18"/>
  <c r="CW28" i="18"/>
  <c r="CW32" i="18"/>
  <c r="CW36" i="18"/>
  <c r="CW3" i="18"/>
  <c r="CW7" i="18"/>
  <c r="CW11" i="18"/>
  <c r="CW15" i="18"/>
  <c r="CW19" i="18"/>
  <c r="CW23" i="18"/>
  <c r="CW27" i="18"/>
  <c r="CW31" i="18"/>
  <c r="CW35" i="18"/>
  <c r="CW40" i="18"/>
  <c r="CW44" i="18"/>
  <c r="CW48" i="18"/>
  <c r="CW52" i="18"/>
  <c r="CW56" i="18"/>
  <c r="CW60" i="18"/>
  <c r="CW64" i="18"/>
  <c r="CW68" i="18"/>
  <c r="CW72" i="18"/>
  <c r="CW76" i="18"/>
  <c r="CW80" i="18"/>
  <c r="CW84" i="18"/>
  <c r="CW88" i="18"/>
  <c r="CW92" i="18"/>
  <c r="CW96" i="18"/>
  <c r="CW39" i="18"/>
  <c r="CW43" i="18"/>
  <c r="CW47" i="18"/>
  <c r="CW51" i="18"/>
  <c r="CW55" i="18"/>
  <c r="CW59" i="18"/>
  <c r="CW63" i="18"/>
  <c r="CW67" i="18"/>
  <c r="CW71" i="18"/>
  <c r="CW75" i="18"/>
  <c r="CW79" i="18"/>
  <c r="CW83" i="18"/>
  <c r="CW87" i="18"/>
  <c r="CW91" i="18"/>
  <c r="CW95" i="18"/>
  <c r="CW38" i="18"/>
  <c r="CW42" i="18"/>
  <c r="CW46" i="18"/>
  <c r="CW50" i="18"/>
  <c r="CW54" i="18"/>
  <c r="CW58" i="18"/>
  <c r="CW62" i="18"/>
  <c r="CW66" i="18"/>
  <c r="CW70" i="18"/>
  <c r="CW74" i="18"/>
  <c r="CW78" i="18"/>
  <c r="CW82" i="18"/>
  <c r="CW86" i="18"/>
  <c r="CW37" i="18"/>
  <c r="CW41" i="18"/>
  <c r="CW45" i="18"/>
  <c r="CW49" i="18"/>
  <c r="CW53" i="18"/>
  <c r="CW57" i="18"/>
  <c r="CW61" i="18"/>
  <c r="CW65" i="18"/>
  <c r="CW69" i="18"/>
  <c r="CW73" i="18"/>
  <c r="CW77" i="18"/>
  <c r="CW81" i="18"/>
  <c r="CW85" i="18"/>
  <c r="CW89" i="18"/>
  <c r="CW93" i="18"/>
  <c r="CW98" i="18"/>
  <c r="CW102" i="18"/>
  <c r="CW97" i="18"/>
  <c r="CW101" i="18"/>
  <c r="CW90" i="18"/>
  <c r="CW94" i="18"/>
  <c r="CW100" i="18"/>
  <c r="CW99" i="18"/>
  <c r="CW103" i="18"/>
  <c r="CX6" i="27"/>
  <c r="CX10" i="27"/>
  <c r="CX14" i="27"/>
  <c r="CX5" i="27"/>
  <c r="CX9" i="27"/>
  <c r="CX13" i="27"/>
  <c r="CX4" i="27"/>
  <c r="CX8" i="27"/>
  <c r="CX12" i="27"/>
  <c r="CX16" i="27"/>
  <c r="CX3" i="27"/>
  <c r="CX7" i="27"/>
  <c r="CX11" i="27"/>
  <c r="CX15" i="27"/>
  <c r="CX17" i="27"/>
  <c r="CX21" i="27"/>
  <c r="CX25" i="27"/>
  <c r="CX29" i="27"/>
  <c r="CX20" i="27"/>
  <c r="CX24" i="27"/>
  <c r="CX28" i="27"/>
  <c r="CX19" i="27"/>
  <c r="CX23" i="27"/>
  <c r="CX27" i="27"/>
  <c r="CX18" i="27"/>
  <c r="CX22" i="27"/>
  <c r="CX26" i="27"/>
  <c r="CX30" i="27"/>
  <c r="CX33" i="27"/>
  <c r="CX37" i="27"/>
  <c r="CX41" i="27"/>
  <c r="CX32" i="27"/>
  <c r="CX36" i="27"/>
  <c r="CX40" i="27"/>
  <c r="CX44" i="27"/>
  <c r="CX31" i="27"/>
  <c r="CX35" i="27"/>
  <c r="CX39" i="27"/>
  <c r="CX43" i="27"/>
  <c r="CX34" i="27"/>
  <c r="CX38" i="27"/>
  <c r="CX42" i="27"/>
  <c r="CX47" i="27"/>
  <c r="CX51" i="27"/>
  <c r="CX55" i="27"/>
  <c r="CX59" i="27"/>
  <c r="CX46" i="27"/>
  <c r="CX50" i="27"/>
  <c r="CX54" i="27"/>
  <c r="CX58" i="27"/>
  <c r="CX45" i="27"/>
  <c r="CX49" i="27"/>
  <c r="CX53" i="27"/>
  <c r="CX57" i="27"/>
  <c r="CX48" i="27"/>
  <c r="CX52" i="27"/>
  <c r="CX56" i="27"/>
  <c r="CX62" i="27"/>
  <c r="CX66" i="27"/>
  <c r="CX70" i="27"/>
  <c r="CX74" i="27"/>
  <c r="CX78" i="27"/>
  <c r="CX82" i="27"/>
  <c r="CX86" i="27"/>
  <c r="CX61" i="27"/>
  <c r="CX65" i="27"/>
  <c r="CX69" i="27"/>
  <c r="CX73" i="27"/>
  <c r="CX77" i="27"/>
  <c r="CX81" i="27"/>
  <c r="CX85" i="27"/>
  <c r="CX60" i="27"/>
  <c r="CX64" i="27"/>
  <c r="CX68" i="27"/>
  <c r="CX72" i="27"/>
  <c r="CX76" i="27"/>
  <c r="CX80" i="27"/>
  <c r="CX84" i="27"/>
  <c r="CX63" i="27"/>
  <c r="CX67" i="27"/>
  <c r="CX71" i="27"/>
  <c r="CX75" i="27"/>
  <c r="CX79" i="27"/>
  <c r="CX83" i="27"/>
  <c r="CX87" i="27"/>
  <c r="CX91" i="27"/>
  <c r="CX95" i="27"/>
  <c r="CX99" i="27"/>
  <c r="CX103" i="27"/>
  <c r="CX90" i="27"/>
  <c r="CX94" i="27"/>
  <c r="CX98" i="27"/>
  <c r="CX102" i="27"/>
  <c r="CX89" i="27"/>
  <c r="CX93" i="27"/>
  <c r="CX97" i="27"/>
  <c r="CX101" i="27"/>
  <c r="CX88" i="27"/>
  <c r="CX92" i="27"/>
  <c r="CX96" i="27"/>
  <c r="CX100" i="27"/>
  <c r="CX3" i="17"/>
  <c r="CX7" i="17"/>
  <c r="CX11" i="17"/>
  <c r="CX15" i="17"/>
  <c r="CX19" i="17"/>
  <c r="CX23" i="17"/>
  <c r="CX6" i="17"/>
  <c r="CX10" i="17"/>
  <c r="CX14" i="17"/>
  <c r="CX18" i="17"/>
  <c r="CX22" i="17"/>
  <c r="CX26" i="17"/>
  <c r="CX5" i="17"/>
  <c r="CX9" i="17"/>
  <c r="CX13" i="17"/>
  <c r="CX17" i="17"/>
  <c r="CX21" i="17"/>
  <c r="CX25" i="17"/>
  <c r="CX4" i="17"/>
  <c r="CX8" i="17"/>
  <c r="CX12" i="17"/>
  <c r="CX16" i="17"/>
  <c r="CX20" i="17"/>
  <c r="CX24" i="17"/>
  <c r="CX28" i="17"/>
  <c r="CX32" i="17"/>
  <c r="CX36" i="17"/>
  <c r="CX40" i="17"/>
  <c r="CX44" i="17"/>
  <c r="CX48" i="17"/>
  <c r="CX52" i="17"/>
  <c r="CX56" i="17"/>
  <c r="CX60" i="17"/>
  <c r="CX64" i="17"/>
  <c r="CX68" i="17"/>
  <c r="CX72" i="17"/>
  <c r="CX76" i="17"/>
  <c r="CX80" i="17"/>
  <c r="CX27" i="17"/>
  <c r="CX31" i="17"/>
  <c r="CX35" i="17"/>
  <c r="CX39" i="17"/>
  <c r="CX43" i="17"/>
  <c r="CX47" i="17"/>
  <c r="CX51" i="17"/>
  <c r="CX55" i="17"/>
  <c r="CX59" i="17"/>
  <c r="CX63" i="17"/>
  <c r="CX67" i="17"/>
  <c r="CX71" i="17"/>
  <c r="CX75" i="17"/>
  <c r="CX30" i="17"/>
  <c r="CX34" i="17"/>
  <c r="CX38" i="17"/>
  <c r="CX42" i="17"/>
  <c r="CX46" i="17"/>
  <c r="CX50" i="17"/>
  <c r="CX54" i="17"/>
  <c r="CX58" i="17"/>
  <c r="CX62" i="17"/>
  <c r="CX66" i="17"/>
  <c r="CX70" i="17"/>
  <c r="CX74" i="17"/>
  <c r="CX78" i="17"/>
  <c r="CX82" i="17"/>
  <c r="CX29" i="17"/>
  <c r="CX33" i="17"/>
  <c r="CX37" i="17"/>
  <c r="CX41" i="17"/>
  <c r="CX45" i="17"/>
  <c r="CX49" i="17"/>
  <c r="CX53" i="17"/>
  <c r="CX57" i="17"/>
  <c r="CX61" i="17"/>
  <c r="CX65" i="17"/>
  <c r="CX69" i="17"/>
  <c r="CX73" i="17"/>
  <c r="CX77" i="17"/>
  <c r="CX81" i="17"/>
  <c r="CX83" i="17"/>
  <c r="CX87" i="17"/>
  <c r="CX91" i="17"/>
  <c r="CX95" i="17"/>
  <c r="CX99" i="17"/>
  <c r="CX103" i="17"/>
  <c r="CX86" i="17"/>
  <c r="CX90" i="17"/>
  <c r="CX94" i="17"/>
  <c r="CX98" i="17"/>
  <c r="CX102" i="17"/>
  <c r="CX85" i="17"/>
  <c r="CX89" i="17"/>
  <c r="CX93" i="17"/>
  <c r="CX97" i="17"/>
  <c r="CX101" i="17"/>
  <c r="CX79" i="17"/>
  <c r="CX84" i="17"/>
  <c r="CX88" i="17"/>
  <c r="CX92" i="17"/>
  <c r="CX96" i="17"/>
  <c r="CX100" i="17"/>
  <c r="CM6" i="25"/>
  <c r="CM10" i="25"/>
  <c r="CM14" i="25"/>
  <c r="CM18" i="25"/>
  <c r="CM22" i="25"/>
  <c r="CM26" i="25"/>
  <c r="CM30" i="25"/>
  <c r="CM34" i="25"/>
  <c r="CM38" i="25"/>
  <c r="CM42" i="25"/>
  <c r="CM46" i="25"/>
  <c r="CM50" i="25"/>
  <c r="CM54" i="25"/>
  <c r="CM58" i="25"/>
  <c r="CM62" i="25"/>
  <c r="CM66" i="25"/>
  <c r="CM70" i="25"/>
  <c r="CM74" i="25"/>
  <c r="CM78" i="25"/>
  <c r="CM82" i="25"/>
  <c r="CM86" i="25"/>
  <c r="CM90" i="25"/>
  <c r="CM94" i="25"/>
  <c r="CM98" i="25"/>
  <c r="CM102" i="25"/>
  <c r="CM5" i="25"/>
  <c r="CM9" i="25"/>
  <c r="CM13" i="25"/>
  <c r="CM17" i="25"/>
  <c r="CM21" i="25"/>
  <c r="CM25" i="25"/>
  <c r="CM29" i="25"/>
  <c r="CM33" i="25"/>
  <c r="CM37" i="25"/>
  <c r="CM41" i="25"/>
  <c r="CM45" i="25"/>
  <c r="CM49" i="25"/>
  <c r="CM53" i="25"/>
  <c r="CM57" i="25"/>
  <c r="CM61" i="25"/>
  <c r="CM65" i="25"/>
  <c r="CM69" i="25"/>
  <c r="CM73" i="25"/>
  <c r="CM77" i="25"/>
  <c r="CM81" i="25"/>
  <c r="CM85" i="25"/>
  <c r="CM89" i="25"/>
  <c r="CM93" i="25"/>
  <c r="CM97" i="25"/>
  <c r="CM101" i="25"/>
  <c r="CM4" i="25"/>
  <c r="CM8" i="25"/>
  <c r="CM12" i="25"/>
  <c r="CM16" i="25"/>
  <c r="CM20" i="25"/>
  <c r="CM24" i="25"/>
  <c r="CM28" i="25"/>
  <c r="CM32" i="25"/>
  <c r="CM36" i="25"/>
  <c r="CM40" i="25"/>
  <c r="CM44" i="25"/>
  <c r="CM48" i="25"/>
  <c r="CM52" i="25"/>
  <c r="CM56" i="25"/>
  <c r="CM60" i="25"/>
  <c r="CM64" i="25"/>
  <c r="CM68" i="25"/>
  <c r="CM72" i="25"/>
  <c r="CM76" i="25"/>
  <c r="CM80" i="25"/>
  <c r="CM84" i="25"/>
  <c r="CM88" i="25"/>
  <c r="CM92" i="25"/>
  <c r="CM96" i="25"/>
  <c r="CM100" i="25"/>
  <c r="CM3" i="25"/>
  <c r="CM7" i="25"/>
  <c r="CM11" i="25"/>
  <c r="CM15" i="25"/>
  <c r="CM19" i="25"/>
  <c r="CM23" i="25"/>
  <c r="CM27" i="25"/>
  <c r="CM31" i="25"/>
  <c r="CM35" i="25"/>
  <c r="CM39" i="25"/>
  <c r="CM43" i="25"/>
  <c r="CM47" i="25"/>
  <c r="CM51" i="25"/>
  <c r="CM55" i="25"/>
  <c r="CM59" i="25"/>
  <c r="CM63" i="25"/>
  <c r="CM67" i="25"/>
  <c r="CM71" i="25"/>
  <c r="CM75" i="25"/>
  <c r="CM79" i="25"/>
  <c r="CM83" i="25"/>
  <c r="CM87" i="25"/>
  <c r="CM91" i="25"/>
  <c r="CM95" i="25"/>
  <c r="CM99" i="25"/>
  <c r="CM103" i="25"/>
  <c r="CA3" i="24"/>
  <c r="CA5" i="24"/>
  <c r="CA9" i="24"/>
  <c r="CA13" i="24"/>
  <c r="CA17" i="24"/>
  <c r="CA21" i="24"/>
  <c r="CA25" i="24"/>
  <c r="CA29" i="24"/>
  <c r="CA33" i="24"/>
  <c r="CA37" i="24"/>
  <c r="CA41" i="24"/>
  <c r="CA45" i="24"/>
  <c r="CA49" i="24"/>
  <c r="CA53" i="24"/>
  <c r="CA57" i="24"/>
  <c r="CA61" i="24"/>
  <c r="CA65" i="24"/>
  <c r="CA69" i="24"/>
  <c r="CA73" i="24"/>
  <c r="CA77" i="24"/>
  <c r="CA81" i="24"/>
  <c r="CA85" i="24"/>
  <c r="CA89" i="24"/>
  <c r="CA93" i="24"/>
  <c r="CA97" i="24"/>
  <c r="CA101" i="24"/>
  <c r="CA8" i="24"/>
  <c r="CA12" i="24"/>
  <c r="CA16" i="24"/>
  <c r="CA20" i="24"/>
  <c r="CA24" i="24"/>
  <c r="CA28" i="24"/>
  <c r="CA32" i="24"/>
  <c r="CA36" i="24"/>
  <c r="CA40" i="24"/>
  <c r="CA44" i="24"/>
  <c r="CA48" i="24"/>
  <c r="CA52" i="24"/>
  <c r="CA56" i="24"/>
  <c r="CA60" i="24"/>
  <c r="CA64" i="24"/>
  <c r="CA68" i="24"/>
  <c r="CA72" i="24"/>
  <c r="CA76" i="24"/>
  <c r="CA80" i="24"/>
  <c r="CA84" i="24"/>
  <c r="CA88" i="24"/>
  <c r="CA92" i="24"/>
  <c r="CA96" i="24"/>
  <c r="CA100" i="24"/>
  <c r="CA7" i="24"/>
  <c r="CA11" i="24"/>
  <c r="CA15" i="24"/>
  <c r="CA19" i="24"/>
  <c r="CA23" i="24"/>
  <c r="CA27" i="24"/>
  <c r="CA31" i="24"/>
  <c r="CA35" i="24"/>
  <c r="CA39" i="24"/>
  <c r="CA43" i="24"/>
  <c r="CA47" i="24"/>
  <c r="CA51" i="24"/>
  <c r="CA55" i="24"/>
  <c r="CA59" i="24"/>
  <c r="CA63" i="24"/>
  <c r="CA67" i="24"/>
  <c r="CA71" i="24"/>
  <c r="CA75" i="24"/>
  <c r="CA79" i="24"/>
  <c r="CA83" i="24"/>
  <c r="CA87" i="24"/>
  <c r="CA91" i="24"/>
  <c r="CA95" i="24"/>
  <c r="CA99" i="24"/>
  <c r="CA103" i="24"/>
  <c r="CA4" i="24"/>
  <c r="CA6" i="24"/>
  <c r="CA10" i="24"/>
  <c r="CA14" i="24"/>
  <c r="CA18" i="24"/>
  <c r="CA22" i="24"/>
  <c r="CA26" i="24"/>
  <c r="CA30" i="24"/>
  <c r="CA34" i="24"/>
  <c r="CA38" i="24"/>
  <c r="CA42" i="24"/>
  <c r="CA46" i="24"/>
  <c r="CA50" i="24"/>
  <c r="CA54" i="24"/>
  <c r="CA58" i="24"/>
  <c r="CA62" i="24"/>
  <c r="CA66" i="24"/>
  <c r="CA70" i="24"/>
  <c r="CA74" i="24"/>
  <c r="CA78" i="24"/>
  <c r="CA82" i="24"/>
  <c r="CA86" i="24"/>
  <c r="CA90" i="24"/>
  <c r="CA94" i="24"/>
  <c r="CA98" i="24"/>
  <c r="CA102" i="24"/>
  <c r="CS6" i="26"/>
  <c r="CS10" i="26"/>
  <c r="CS14" i="26"/>
  <c r="CS5" i="26"/>
  <c r="CS9" i="26"/>
  <c r="CS13" i="26"/>
  <c r="CS4" i="26"/>
  <c r="CS8" i="26"/>
  <c r="CS12" i="26"/>
  <c r="CS3" i="26"/>
  <c r="CS7" i="26"/>
  <c r="CS11" i="26"/>
  <c r="CS15" i="26"/>
  <c r="CS19" i="26"/>
  <c r="CS23" i="26"/>
  <c r="CS27" i="26"/>
  <c r="CS31" i="26"/>
  <c r="CS35" i="26"/>
  <c r="CS39" i="26"/>
  <c r="CS18" i="26"/>
  <c r="CS22" i="26"/>
  <c r="CS26" i="26"/>
  <c r="CS30" i="26"/>
  <c r="CS34" i="26"/>
  <c r="CS38" i="26"/>
  <c r="CS42" i="26"/>
  <c r="CS17" i="26"/>
  <c r="CS21" i="26"/>
  <c r="CS25" i="26"/>
  <c r="CS29" i="26"/>
  <c r="CS33" i="26"/>
  <c r="CS37" i="26"/>
  <c r="CS41" i="26"/>
  <c r="CS16" i="26"/>
  <c r="CS20" i="26"/>
  <c r="CS24" i="26"/>
  <c r="CS28" i="26"/>
  <c r="CS32" i="26"/>
  <c r="CS36" i="26"/>
  <c r="CS40" i="26"/>
  <c r="CS44" i="26"/>
  <c r="CS48" i="26"/>
  <c r="CS52" i="26"/>
  <c r="CS56" i="26"/>
  <c r="CS60" i="26"/>
  <c r="CS64" i="26"/>
  <c r="CS68" i="26"/>
  <c r="CS43" i="26"/>
  <c r="CS47" i="26"/>
  <c r="CS51" i="26"/>
  <c r="CS55" i="26"/>
  <c r="CS59" i="26"/>
  <c r="CS63" i="26"/>
  <c r="CS67" i="26"/>
  <c r="CS71" i="26"/>
  <c r="CS46" i="26"/>
  <c r="CS50" i="26"/>
  <c r="CS54" i="26"/>
  <c r="CS58" i="26"/>
  <c r="CS62" i="26"/>
  <c r="CS66" i="26"/>
  <c r="CS70" i="26"/>
  <c r="CS45" i="26"/>
  <c r="CS49" i="26"/>
  <c r="CS53" i="26"/>
  <c r="CS57" i="26"/>
  <c r="CS61" i="26"/>
  <c r="CS65" i="26"/>
  <c r="CS69" i="26"/>
  <c r="CS72" i="26"/>
  <c r="CS74" i="26"/>
  <c r="CS78" i="26"/>
  <c r="CS82" i="26"/>
  <c r="CS86" i="26"/>
  <c r="CS90" i="26"/>
  <c r="CS94" i="26"/>
  <c r="CS98" i="26"/>
  <c r="CS102" i="26"/>
  <c r="CS73" i="26"/>
  <c r="CS77" i="26"/>
  <c r="CS81" i="26"/>
  <c r="CS85" i="26"/>
  <c r="CS89" i="26"/>
  <c r="CS93" i="26"/>
  <c r="CS97" i="26"/>
  <c r="CS101" i="26"/>
  <c r="CS76" i="26"/>
  <c r="CS80" i="26"/>
  <c r="CS84" i="26"/>
  <c r="CS88" i="26"/>
  <c r="CS92" i="26"/>
  <c r="CS96" i="26"/>
  <c r="CS100" i="26"/>
  <c r="CS75" i="26"/>
  <c r="CS79" i="26"/>
  <c r="CS83" i="26"/>
  <c r="CS87" i="26"/>
  <c r="CS91" i="26"/>
  <c r="CS95" i="26"/>
  <c r="CS99" i="26"/>
  <c r="CS103" i="26"/>
  <c r="CS6" i="18"/>
  <c r="CS10" i="18"/>
  <c r="CS14" i="18"/>
  <c r="CS18" i="18"/>
  <c r="CS22" i="18"/>
  <c r="CS26" i="18"/>
  <c r="CS30" i="18"/>
  <c r="CS34" i="18"/>
  <c r="CS5" i="18"/>
  <c r="CS9" i="18"/>
  <c r="CS13" i="18"/>
  <c r="CS17" i="18"/>
  <c r="CS21" i="18"/>
  <c r="CS25" i="18"/>
  <c r="CS29" i="18"/>
  <c r="CS33" i="18"/>
  <c r="CS4" i="18"/>
  <c r="CS8" i="18"/>
  <c r="CS12" i="18"/>
  <c r="CS16" i="18"/>
  <c r="CS20" i="18"/>
  <c r="CS24" i="18"/>
  <c r="CS28" i="18"/>
  <c r="CS32" i="18"/>
  <c r="CS36" i="18"/>
  <c r="CS3" i="18"/>
  <c r="CS7" i="18"/>
  <c r="CS11" i="18"/>
  <c r="CS15" i="18"/>
  <c r="CS19" i="18"/>
  <c r="CS23" i="18"/>
  <c r="CS27" i="18"/>
  <c r="CS31" i="18"/>
  <c r="CS35" i="18"/>
  <c r="CS40" i="18"/>
  <c r="CS44" i="18"/>
  <c r="CS48" i="18"/>
  <c r="CS52" i="18"/>
  <c r="CS56" i="18"/>
  <c r="CS60" i="18"/>
  <c r="CS64" i="18"/>
  <c r="CS68" i="18"/>
  <c r="CS72" i="18"/>
  <c r="CS76" i="18"/>
  <c r="CS80" i="18"/>
  <c r="CS84" i="18"/>
  <c r="CS88" i="18"/>
  <c r="CS92" i="18"/>
  <c r="CS96" i="18"/>
  <c r="CS39" i="18"/>
  <c r="CS43" i="18"/>
  <c r="CS47" i="18"/>
  <c r="CS51" i="18"/>
  <c r="CS55" i="18"/>
  <c r="CS59" i="18"/>
  <c r="CS63" i="18"/>
  <c r="CS67" i="18"/>
  <c r="CS71" i="18"/>
  <c r="CS75" i="18"/>
  <c r="CS79" i="18"/>
  <c r="CS83" i="18"/>
  <c r="CS87" i="18"/>
  <c r="CS91" i="18"/>
  <c r="CS95" i="18"/>
  <c r="CS38" i="18"/>
  <c r="CS42" i="18"/>
  <c r="CS46" i="18"/>
  <c r="CS50" i="18"/>
  <c r="CS54" i="18"/>
  <c r="CS58" i="18"/>
  <c r="CS62" i="18"/>
  <c r="CS66" i="18"/>
  <c r="CS70" i="18"/>
  <c r="CS74" i="18"/>
  <c r="CS78" i="18"/>
  <c r="CS82" i="18"/>
  <c r="CS86" i="18"/>
  <c r="CS37" i="18"/>
  <c r="CS41" i="18"/>
  <c r="CS45" i="18"/>
  <c r="CS49" i="18"/>
  <c r="CS53" i="18"/>
  <c r="CS57" i="18"/>
  <c r="CS61" i="18"/>
  <c r="CS65" i="18"/>
  <c r="CS69" i="18"/>
  <c r="CS73" i="18"/>
  <c r="CS77" i="18"/>
  <c r="CS81" i="18"/>
  <c r="CS85" i="18"/>
  <c r="CS89" i="18"/>
  <c r="CS94" i="18"/>
  <c r="CS98" i="18"/>
  <c r="CS102" i="18"/>
  <c r="CS90" i="18"/>
  <c r="CS101" i="18"/>
  <c r="CS93" i="18"/>
  <c r="CS97" i="18"/>
  <c r="CS100" i="18"/>
  <c r="CS99" i="18"/>
  <c r="CS103" i="18"/>
  <c r="CF3" i="25"/>
  <c r="CF7" i="25"/>
  <c r="CF11" i="25"/>
  <c r="CF15" i="25"/>
  <c r="CF19" i="25"/>
  <c r="CF23" i="25"/>
  <c r="CF27" i="25"/>
  <c r="CF31" i="25"/>
  <c r="CF35" i="25"/>
  <c r="CF39" i="25"/>
  <c r="CF43" i="25"/>
  <c r="CF47" i="25"/>
  <c r="CF51" i="25"/>
  <c r="CF55" i="25"/>
  <c r="CF59" i="25"/>
  <c r="CF63" i="25"/>
  <c r="CF67" i="25"/>
  <c r="CF71" i="25"/>
  <c r="CF75" i="25"/>
  <c r="CF79" i="25"/>
  <c r="CF83" i="25"/>
  <c r="CF87" i="25"/>
  <c r="CF91" i="25"/>
  <c r="CF95" i="25"/>
  <c r="CF99" i="25"/>
  <c r="CF103" i="25"/>
  <c r="CF6" i="25"/>
  <c r="CF10" i="25"/>
  <c r="CF14" i="25"/>
  <c r="CF18" i="25"/>
  <c r="CF22" i="25"/>
  <c r="CF26" i="25"/>
  <c r="CF30" i="25"/>
  <c r="CF34" i="25"/>
  <c r="CF38" i="25"/>
  <c r="CF42" i="25"/>
  <c r="CF46" i="25"/>
  <c r="CF50" i="25"/>
  <c r="CF54" i="25"/>
  <c r="CF58" i="25"/>
  <c r="CF62" i="25"/>
  <c r="CF66" i="25"/>
  <c r="CF70" i="25"/>
  <c r="CF74" i="25"/>
  <c r="CF78" i="25"/>
  <c r="CF82" i="25"/>
  <c r="CF86" i="25"/>
  <c r="CF90" i="25"/>
  <c r="CF94" i="25"/>
  <c r="CF98" i="25"/>
  <c r="CF102" i="25"/>
  <c r="CF5" i="25"/>
  <c r="CF9" i="25"/>
  <c r="CF13" i="25"/>
  <c r="CF17" i="25"/>
  <c r="CF21" i="25"/>
  <c r="CF25" i="25"/>
  <c r="CF29" i="25"/>
  <c r="CF33" i="25"/>
  <c r="CF37" i="25"/>
  <c r="CF41" i="25"/>
  <c r="CF45" i="25"/>
  <c r="CF49" i="25"/>
  <c r="CF53" i="25"/>
  <c r="CF57" i="25"/>
  <c r="CF61" i="25"/>
  <c r="CF65" i="25"/>
  <c r="CF69" i="25"/>
  <c r="CF73" i="25"/>
  <c r="CF77" i="25"/>
  <c r="CF81" i="25"/>
  <c r="CF85" i="25"/>
  <c r="CF89" i="25"/>
  <c r="CF93" i="25"/>
  <c r="CF97" i="25"/>
  <c r="CF101" i="25"/>
  <c r="CF4" i="25"/>
  <c r="CF8" i="25"/>
  <c r="CF12" i="25"/>
  <c r="CF16" i="25"/>
  <c r="CF20" i="25"/>
  <c r="CF24" i="25"/>
  <c r="CF28" i="25"/>
  <c r="CF32" i="25"/>
  <c r="CF36" i="25"/>
  <c r="CF40" i="25"/>
  <c r="CF44" i="25"/>
  <c r="CF48" i="25"/>
  <c r="CF52" i="25"/>
  <c r="CF56" i="25"/>
  <c r="CF60" i="25"/>
  <c r="CF64" i="25"/>
  <c r="CF68" i="25"/>
  <c r="CF72" i="25"/>
  <c r="CF76" i="25"/>
  <c r="CF80" i="25"/>
  <c r="CF84" i="25"/>
  <c r="CF88" i="25"/>
  <c r="CF92" i="25"/>
  <c r="CF96" i="25"/>
  <c r="CF100" i="25"/>
  <c r="CL5" i="24"/>
  <c r="CL8" i="24"/>
  <c r="CL12" i="24"/>
  <c r="CL16" i="24"/>
  <c r="CL20" i="24"/>
  <c r="CL24" i="24"/>
  <c r="CL28" i="24"/>
  <c r="CL32" i="24"/>
  <c r="CL36" i="24"/>
  <c r="CL40" i="24"/>
  <c r="CL44" i="24"/>
  <c r="CL48" i="24"/>
  <c r="CL52" i="24"/>
  <c r="CL56" i="24"/>
  <c r="CL60" i="24"/>
  <c r="CL64" i="24"/>
  <c r="CL68" i="24"/>
  <c r="CL72" i="24"/>
  <c r="CL76" i="24"/>
  <c r="CL80" i="24"/>
  <c r="CL84" i="24"/>
  <c r="CL88" i="24"/>
  <c r="CL92" i="24"/>
  <c r="CL96" i="24"/>
  <c r="CL100" i="24"/>
  <c r="CL3" i="24"/>
  <c r="CL7" i="24"/>
  <c r="CL11" i="24"/>
  <c r="CL15" i="24"/>
  <c r="CL19" i="24"/>
  <c r="CL23" i="24"/>
  <c r="CL27" i="24"/>
  <c r="CL31" i="24"/>
  <c r="CL35" i="24"/>
  <c r="CL39" i="24"/>
  <c r="CL43" i="24"/>
  <c r="CL47" i="24"/>
  <c r="CL51" i="24"/>
  <c r="CL55" i="24"/>
  <c r="CL59" i="24"/>
  <c r="CL63" i="24"/>
  <c r="CL67" i="24"/>
  <c r="CL71" i="24"/>
  <c r="CL75" i="24"/>
  <c r="CL79" i="24"/>
  <c r="CL83" i="24"/>
  <c r="CL87" i="24"/>
  <c r="CL91" i="24"/>
  <c r="CL95" i="24"/>
  <c r="CL99" i="24"/>
  <c r="CL103" i="24"/>
  <c r="CL6" i="24"/>
  <c r="CL10" i="24"/>
  <c r="CL14" i="24"/>
  <c r="CL18" i="24"/>
  <c r="CL22" i="24"/>
  <c r="CL26" i="24"/>
  <c r="CL30" i="24"/>
  <c r="CL34" i="24"/>
  <c r="CL38" i="24"/>
  <c r="CL42" i="24"/>
  <c r="CL46" i="24"/>
  <c r="CL50" i="24"/>
  <c r="CL54" i="24"/>
  <c r="CL58" i="24"/>
  <c r="CL62" i="24"/>
  <c r="CL66" i="24"/>
  <c r="CL70" i="24"/>
  <c r="CL74" i="24"/>
  <c r="CL78" i="24"/>
  <c r="CL82" i="24"/>
  <c r="CL86" i="24"/>
  <c r="CL90" i="24"/>
  <c r="CL94" i="24"/>
  <c r="CL98" i="24"/>
  <c r="CL102" i="24"/>
  <c r="CL4" i="24"/>
  <c r="CL9" i="24"/>
  <c r="CL13" i="24"/>
  <c r="CL17" i="24"/>
  <c r="CL21" i="24"/>
  <c r="CL25" i="24"/>
  <c r="CL29" i="24"/>
  <c r="CL33" i="24"/>
  <c r="CL37" i="24"/>
  <c r="CL41" i="24"/>
  <c r="CL45" i="24"/>
  <c r="CL49" i="24"/>
  <c r="CL53" i="24"/>
  <c r="CL57" i="24"/>
  <c r="CL61" i="24"/>
  <c r="CL65" i="24"/>
  <c r="CL69" i="24"/>
  <c r="CL73" i="24"/>
  <c r="CL77" i="24"/>
  <c r="CL81" i="24"/>
  <c r="CL85" i="24"/>
  <c r="CL89" i="24"/>
  <c r="CL93" i="24"/>
  <c r="CL97" i="24"/>
  <c r="CL101" i="24"/>
  <c r="CC4" i="25"/>
  <c r="CC8" i="25"/>
  <c r="CC12" i="25"/>
  <c r="CC16" i="25"/>
  <c r="CC20" i="25"/>
  <c r="CC24" i="25"/>
  <c r="CC28" i="25"/>
  <c r="CC32" i="25"/>
  <c r="CC36" i="25"/>
  <c r="CC40" i="25"/>
  <c r="CC44" i="25"/>
  <c r="CC48" i="25"/>
  <c r="CC52" i="25"/>
  <c r="CC56" i="25"/>
  <c r="CC60" i="25"/>
  <c r="CC64" i="25"/>
  <c r="CC68" i="25"/>
  <c r="CC72" i="25"/>
  <c r="CC76" i="25"/>
  <c r="CC80" i="25"/>
  <c r="CC84" i="25"/>
  <c r="CC88" i="25"/>
  <c r="CC92" i="25"/>
  <c r="CC96" i="25"/>
  <c r="CC100" i="25"/>
  <c r="CC3" i="25"/>
  <c r="CC7" i="25"/>
  <c r="CC11" i="25"/>
  <c r="CC15" i="25"/>
  <c r="CC19" i="25"/>
  <c r="CC23" i="25"/>
  <c r="CC27" i="25"/>
  <c r="CC31" i="25"/>
  <c r="CC35" i="25"/>
  <c r="CC39" i="25"/>
  <c r="CC43" i="25"/>
  <c r="CC47" i="25"/>
  <c r="CC51" i="25"/>
  <c r="CC55" i="25"/>
  <c r="CC59" i="25"/>
  <c r="CC63" i="25"/>
  <c r="CC67" i="25"/>
  <c r="CC71" i="25"/>
  <c r="CC75" i="25"/>
  <c r="CC79" i="25"/>
  <c r="CC83" i="25"/>
  <c r="CC87" i="25"/>
  <c r="CC91" i="25"/>
  <c r="CC95" i="25"/>
  <c r="CC99" i="25"/>
  <c r="CC103" i="25"/>
  <c r="CC6" i="25"/>
  <c r="CC10" i="25"/>
  <c r="CC14" i="25"/>
  <c r="CC18" i="25"/>
  <c r="CC22" i="25"/>
  <c r="CC26" i="25"/>
  <c r="CC30" i="25"/>
  <c r="CC34" i="25"/>
  <c r="CC38" i="25"/>
  <c r="CC42" i="25"/>
  <c r="CC46" i="25"/>
  <c r="CC50" i="25"/>
  <c r="CC54" i="25"/>
  <c r="CC58" i="25"/>
  <c r="CC62" i="25"/>
  <c r="CC66" i="25"/>
  <c r="CC70" i="25"/>
  <c r="CC74" i="25"/>
  <c r="CC78" i="25"/>
  <c r="CC82" i="25"/>
  <c r="CC86" i="25"/>
  <c r="CC90" i="25"/>
  <c r="CC94" i="25"/>
  <c r="CC98" i="25"/>
  <c r="CC102" i="25"/>
  <c r="CC5" i="25"/>
  <c r="CC9" i="25"/>
  <c r="CC13" i="25"/>
  <c r="CC17" i="25"/>
  <c r="CC21" i="25"/>
  <c r="CC25" i="25"/>
  <c r="CC29" i="25"/>
  <c r="CC33" i="25"/>
  <c r="CC37" i="25"/>
  <c r="CC41" i="25"/>
  <c r="CC45" i="25"/>
  <c r="CC49" i="25"/>
  <c r="CC53" i="25"/>
  <c r="CC57" i="25"/>
  <c r="CC61" i="25"/>
  <c r="CC65" i="25"/>
  <c r="CC69" i="25"/>
  <c r="CC73" i="25"/>
  <c r="CC77" i="25"/>
  <c r="CC81" i="25"/>
  <c r="CC85" i="25"/>
  <c r="CC89" i="25"/>
  <c r="CC93" i="25"/>
  <c r="CC97" i="25"/>
  <c r="CC101" i="25"/>
  <c r="CK4" i="24"/>
  <c r="CK3" i="24"/>
  <c r="CK5" i="24"/>
  <c r="CK7" i="24"/>
  <c r="CK11" i="24"/>
  <c r="CK15" i="24"/>
  <c r="CK19" i="24"/>
  <c r="CK23" i="24"/>
  <c r="CK27" i="24"/>
  <c r="CK31" i="24"/>
  <c r="CK35" i="24"/>
  <c r="CK39" i="24"/>
  <c r="CK43" i="24"/>
  <c r="CK47" i="24"/>
  <c r="CK51" i="24"/>
  <c r="CK55" i="24"/>
  <c r="CK59" i="24"/>
  <c r="CK63" i="24"/>
  <c r="CK67" i="24"/>
  <c r="CK71" i="24"/>
  <c r="CK75" i="24"/>
  <c r="CK79" i="24"/>
  <c r="CK83" i="24"/>
  <c r="CK87" i="24"/>
  <c r="CK91" i="24"/>
  <c r="CK95" i="24"/>
  <c r="CK99" i="24"/>
  <c r="CK103" i="24"/>
  <c r="CK6" i="24"/>
  <c r="CK10" i="24"/>
  <c r="CK14" i="24"/>
  <c r="CK18" i="24"/>
  <c r="CK22" i="24"/>
  <c r="CK26" i="24"/>
  <c r="CK30" i="24"/>
  <c r="CK34" i="24"/>
  <c r="CK38" i="24"/>
  <c r="CK42" i="24"/>
  <c r="CK46" i="24"/>
  <c r="CK50" i="24"/>
  <c r="CK54" i="24"/>
  <c r="CK58" i="24"/>
  <c r="CK62" i="24"/>
  <c r="CK66" i="24"/>
  <c r="CK70" i="24"/>
  <c r="CK74" i="24"/>
  <c r="CK78" i="24"/>
  <c r="CK82" i="24"/>
  <c r="CK86" i="24"/>
  <c r="CK90" i="24"/>
  <c r="CK94" i="24"/>
  <c r="CK98" i="24"/>
  <c r="CK102" i="24"/>
  <c r="CK9" i="24"/>
  <c r="CK13" i="24"/>
  <c r="CK17" i="24"/>
  <c r="CK21" i="24"/>
  <c r="CK25" i="24"/>
  <c r="CK29" i="24"/>
  <c r="CK33" i="24"/>
  <c r="CK37" i="24"/>
  <c r="CK41" i="24"/>
  <c r="CK45" i="24"/>
  <c r="CK49" i="24"/>
  <c r="CK53" i="24"/>
  <c r="CK57" i="24"/>
  <c r="CK61" i="24"/>
  <c r="CK65" i="24"/>
  <c r="CK69" i="24"/>
  <c r="CK73" i="24"/>
  <c r="CK77" i="24"/>
  <c r="CK81" i="24"/>
  <c r="CK85" i="24"/>
  <c r="CK89" i="24"/>
  <c r="CK93" i="24"/>
  <c r="CK97" i="24"/>
  <c r="CK101" i="24"/>
  <c r="CK8" i="24"/>
  <c r="CK12" i="24"/>
  <c r="CK16" i="24"/>
  <c r="CK20" i="24"/>
  <c r="CK24" i="24"/>
  <c r="CK28" i="24"/>
  <c r="CK32" i="24"/>
  <c r="CK36" i="24"/>
  <c r="CK40" i="24"/>
  <c r="CK44" i="24"/>
  <c r="CK48" i="24"/>
  <c r="CK52" i="24"/>
  <c r="CK56" i="24"/>
  <c r="CK60" i="24"/>
  <c r="CK64" i="24"/>
  <c r="CK68" i="24"/>
  <c r="CK72" i="24"/>
  <c r="CK76" i="24"/>
  <c r="CK80" i="24"/>
  <c r="CK84" i="24"/>
  <c r="CK88" i="24"/>
  <c r="CK92" i="24"/>
  <c r="CK96" i="24"/>
  <c r="CK100" i="24"/>
  <c r="CP5" i="24"/>
  <c r="CP8" i="24"/>
  <c r="CP12" i="24"/>
  <c r="CP16" i="24"/>
  <c r="CP20" i="24"/>
  <c r="CP24" i="24"/>
  <c r="CP28" i="24"/>
  <c r="CP32" i="24"/>
  <c r="CP36" i="24"/>
  <c r="CP40" i="24"/>
  <c r="CP44" i="24"/>
  <c r="CP48" i="24"/>
  <c r="CP52" i="24"/>
  <c r="CP56" i="24"/>
  <c r="CP60" i="24"/>
  <c r="CP64" i="24"/>
  <c r="CP68" i="24"/>
  <c r="CP72" i="24"/>
  <c r="CP76" i="24"/>
  <c r="CP80" i="24"/>
  <c r="CP84" i="24"/>
  <c r="CP88" i="24"/>
  <c r="CP92" i="24"/>
  <c r="CP96" i="24"/>
  <c r="CP100" i="24"/>
  <c r="CP7" i="24"/>
  <c r="CP11" i="24"/>
  <c r="CP15" i="24"/>
  <c r="CP19" i="24"/>
  <c r="CP23" i="24"/>
  <c r="CP27" i="24"/>
  <c r="CP31" i="24"/>
  <c r="CP35" i="24"/>
  <c r="CP39" i="24"/>
  <c r="CP43" i="24"/>
  <c r="CP47" i="24"/>
  <c r="CP51" i="24"/>
  <c r="CP55" i="24"/>
  <c r="CP59" i="24"/>
  <c r="CP63" i="24"/>
  <c r="CP67" i="24"/>
  <c r="CP71" i="24"/>
  <c r="CP75" i="24"/>
  <c r="CP79" i="24"/>
  <c r="CP83" i="24"/>
  <c r="CP87" i="24"/>
  <c r="CP91" i="24"/>
  <c r="CP95" i="24"/>
  <c r="CP99" i="24"/>
  <c r="CP103" i="24"/>
  <c r="CP4" i="24"/>
  <c r="CP6" i="24"/>
  <c r="CP10" i="24"/>
  <c r="CP14" i="24"/>
  <c r="CP18" i="24"/>
  <c r="CP22" i="24"/>
  <c r="CP26" i="24"/>
  <c r="CP30" i="24"/>
  <c r="CP34" i="24"/>
  <c r="CP38" i="24"/>
  <c r="CP42" i="24"/>
  <c r="CP46" i="24"/>
  <c r="CP50" i="24"/>
  <c r="CP54" i="24"/>
  <c r="CP58" i="24"/>
  <c r="CP62" i="24"/>
  <c r="CP66" i="24"/>
  <c r="CP70" i="24"/>
  <c r="CP74" i="24"/>
  <c r="CP78" i="24"/>
  <c r="CP82" i="24"/>
  <c r="CP86" i="24"/>
  <c r="CP90" i="24"/>
  <c r="CP94" i="24"/>
  <c r="CP98" i="24"/>
  <c r="CP102" i="24"/>
  <c r="CP3" i="24"/>
  <c r="CP9" i="24"/>
  <c r="CP13" i="24"/>
  <c r="CP17" i="24"/>
  <c r="CP21" i="24"/>
  <c r="CP25" i="24"/>
  <c r="CP29" i="24"/>
  <c r="CP33" i="24"/>
  <c r="CP37" i="24"/>
  <c r="CP41" i="24"/>
  <c r="CP45" i="24"/>
  <c r="CP49" i="24"/>
  <c r="CP53" i="24"/>
  <c r="CP57" i="24"/>
  <c r="CP61" i="24"/>
  <c r="CP65" i="24"/>
  <c r="CP69" i="24"/>
  <c r="CP73" i="24"/>
  <c r="CP77" i="24"/>
  <c r="CP81" i="24"/>
  <c r="CP85" i="24"/>
  <c r="CP89" i="24"/>
  <c r="CP93" i="24"/>
  <c r="CP97" i="24"/>
  <c r="CP101" i="24"/>
  <c r="CB3" i="25"/>
  <c r="CB7" i="25"/>
  <c r="CB11" i="25"/>
  <c r="CB15" i="25"/>
  <c r="CB19" i="25"/>
  <c r="CB23" i="25"/>
  <c r="CB27" i="25"/>
  <c r="CB31" i="25"/>
  <c r="CB35" i="25"/>
  <c r="CB39" i="25"/>
  <c r="CB43" i="25"/>
  <c r="CB47" i="25"/>
  <c r="CB51" i="25"/>
  <c r="CB55" i="25"/>
  <c r="CB59" i="25"/>
  <c r="CB63" i="25"/>
  <c r="CB67" i="25"/>
  <c r="CB71" i="25"/>
  <c r="CB75" i="25"/>
  <c r="CB79" i="25"/>
  <c r="CB83" i="25"/>
  <c r="CB87" i="25"/>
  <c r="CB91" i="25"/>
  <c r="CB95" i="25"/>
  <c r="CB99" i="25"/>
  <c r="CB103" i="25"/>
  <c r="CB6" i="25"/>
  <c r="CB10" i="25"/>
  <c r="CB14" i="25"/>
  <c r="CB18" i="25"/>
  <c r="CB22" i="25"/>
  <c r="CB26" i="25"/>
  <c r="CB30" i="25"/>
  <c r="CB34" i="25"/>
  <c r="CB38" i="25"/>
  <c r="CB42" i="25"/>
  <c r="CB46" i="25"/>
  <c r="CB50" i="25"/>
  <c r="CB54" i="25"/>
  <c r="CB58" i="25"/>
  <c r="CB62" i="25"/>
  <c r="CB66" i="25"/>
  <c r="CB70" i="25"/>
  <c r="CB74" i="25"/>
  <c r="CB78" i="25"/>
  <c r="CB82" i="25"/>
  <c r="CB86" i="25"/>
  <c r="CB90" i="25"/>
  <c r="CB94" i="25"/>
  <c r="CB98" i="25"/>
  <c r="CB102" i="25"/>
  <c r="CB5" i="25"/>
  <c r="CB9" i="25"/>
  <c r="CB13" i="25"/>
  <c r="CB17" i="25"/>
  <c r="CB21" i="25"/>
  <c r="CB25" i="25"/>
  <c r="CB29" i="25"/>
  <c r="CB33" i="25"/>
  <c r="CB37" i="25"/>
  <c r="CB41" i="25"/>
  <c r="CB45" i="25"/>
  <c r="CB49" i="25"/>
  <c r="CB53" i="25"/>
  <c r="CB57" i="25"/>
  <c r="CB61" i="25"/>
  <c r="CB65" i="25"/>
  <c r="CB69" i="25"/>
  <c r="CB73" i="25"/>
  <c r="CB77" i="25"/>
  <c r="CB81" i="25"/>
  <c r="CB85" i="25"/>
  <c r="CB89" i="25"/>
  <c r="CB93" i="25"/>
  <c r="CB97" i="25"/>
  <c r="CB101" i="25"/>
  <c r="CB4" i="25"/>
  <c r="CB8" i="25"/>
  <c r="CB12" i="25"/>
  <c r="CB16" i="25"/>
  <c r="CB20" i="25"/>
  <c r="CB24" i="25"/>
  <c r="CB28" i="25"/>
  <c r="CB32" i="25"/>
  <c r="CB36" i="25"/>
  <c r="CB40" i="25"/>
  <c r="CB44" i="25"/>
  <c r="CB48" i="25"/>
  <c r="CB52" i="25"/>
  <c r="CB56" i="25"/>
  <c r="CB60" i="25"/>
  <c r="CB64" i="25"/>
  <c r="CB68" i="25"/>
  <c r="CB72" i="25"/>
  <c r="CB76" i="25"/>
  <c r="CB80" i="25"/>
  <c r="CB84" i="25"/>
  <c r="CB88" i="25"/>
  <c r="CB92" i="25"/>
  <c r="CB96" i="25"/>
  <c r="CB100" i="25"/>
  <c r="CH5" i="24"/>
  <c r="CH4" i="24"/>
  <c r="CH8" i="24"/>
  <c r="CH12" i="24"/>
  <c r="CH16" i="24"/>
  <c r="CH20" i="24"/>
  <c r="CH24" i="24"/>
  <c r="CH28" i="24"/>
  <c r="CH32" i="24"/>
  <c r="CH36" i="24"/>
  <c r="CH40" i="24"/>
  <c r="CH44" i="24"/>
  <c r="CH48" i="24"/>
  <c r="CH52" i="24"/>
  <c r="CH56" i="24"/>
  <c r="CH60" i="24"/>
  <c r="CH64" i="24"/>
  <c r="CH68" i="24"/>
  <c r="CH72" i="24"/>
  <c r="CH76" i="24"/>
  <c r="CH80" i="24"/>
  <c r="CH84" i="24"/>
  <c r="CH88" i="24"/>
  <c r="CH92" i="24"/>
  <c r="CH96" i="24"/>
  <c r="CH100" i="24"/>
  <c r="CH7" i="24"/>
  <c r="CH11" i="24"/>
  <c r="CH15" i="24"/>
  <c r="CH19" i="24"/>
  <c r="CH23" i="24"/>
  <c r="CH27" i="24"/>
  <c r="CH31" i="24"/>
  <c r="CH35" i="24"/>
  <c r="CH39" i="24"/>
  <c r="CH43" i="24"/>
  <c r="CH47" i="24"/>
  <c r="CH51" i="24"/>
  <c r="CH55" i="24"/>
  <c r="CH59" i="24"/>
  <c r="CH63" i="24"/>
  <c r="CH67" i="24"/>
  <c r="CH71" i="24"/>
  <c r="CH75" i="24"/>
  <c r="CH79" i="24"/>
  <c r="CH83" i="24"/>
  <c r="CH87" i="24"/>
  <c r="CH91" i="24"/>
  <c r="CH95" i="24"/>
  <c r="CH99" i="24"/>
  <c r="CH103" i="24"/>
  <c r="CH6" i="24"/>
  <c r="CH10" i="24"/>
  <c r="CH14" i="24"/>
  <c r="CH18" i="24"/>
  <c r="CH22" i="24"/>
  <c r="CH26" i="24"/>
  <c r="CH30" i="24"/>
  <c r="CH34" i="24"/>
  <c r="CH38" i="24"/>
  <c r="CH42" i="24"/>
  <c r="CH46" i="24"/>
  <c r="CH50" i="24"/>
  <c r="CH54" i="24"/>
  <c r="CH58" i="24"/>
  <c r="CH62" i="24"/>
  <c r="CH66" i="24"/>
  <c r="CH70" i="24"/>
  <c r="CH74" i="24"/>
  <c r="CH78" i="24"/>
  <c r="CH82" i="24"/>
  <c r="CH86" i="24"/>
  <c r="CH90" i="24"/>
  <c r="CH94" i="24"/>
  <c r="CH98" i="24"/>
  <c r="CH102" i="24"/>
  <c r="CH3" i="24"/>
  <c r="CH9" i="24"/>
  <c r="CH13" i="24"/>
  <c r="CH17" i="24"/>
  <c r="CH21" i="24"/>
  <c r="CH25" i="24"/>
  <c r="CH29" i="24"/>
  <c r="CH33" i="24"/>
  <c r="CH37" i="24"/>
  <c r="CH41" i="24"/>
  <c r="CH45" i="24"/>
  <c r="CH49" i="24"/>
  <c r="CH53" i="24"/>
  <c r="CH57" i="24"/>
  <c r="CH61" i="24"/>
  <c r="CH65" i="24"/>
  <c r="CH69" i="24"/>
  <c r="CH73" i="24"/>
  <c r="CH77" i="24"/>
  <c r="CH81" i="24"/>
  <c r="CH85" i="24"/>
  <c r="CH89" i="24"/>
  <c r="CH93" i="24"/>
  <c r="CH97" i="24"/>
  <c r="CH101" i="24"/>
  <c r="CT6" i="27"/>
  <c r="CT10" i="27"/>
  <c r="CT14" i="27"/>
  <c r="CT5" i="27"/>
  <c r="CT9" i="27"/>
  <c r="CT13" i="27"/>
  <c r="CT4" i="27"/>
  <c r="CT8" i="27"/>
  <c r="CT12" i="27"/>
  <c r="CT16" i="27"/>
  <c r="CT3" i="27"/>
  <c r="CT7" i="27"/>
  <c r="CT11" i="27"/>
  <c r="CT15" i="27"/>
  <c r="CT17" i="27"/>
  <c r="CT21" i="27"/>
  <c r="CT25" i="27"/>
  <c r="CT29" i="27"/>
  <c r="CT20" i="27"/>
  <c r="CT24" i="27"/>
  <c r="CT28" i="27"/>
  <c r="CT19" i="27"/>
  <c r="CT23" i="27"/>
  <c r="CT27" i="27"/>
  <c r="CT18" i="27"/>
  <c r="CT22" i="27"/>
  <c r="CT26" i="27"/>
  <c r="CT30" i="27"/>
  <c r="CT33" i="27"/>
  <c r="CT37" i="27"/>
  <c r="CT41" i="27"/>
  <c r="CT32" i="27"/>
  <c r="CT36" i="27"/>
  <c r="CT40" i="27"/>
  <c r="CT44" i="27"/>
  <c r="CT31" i="27"/>
  <c r="CT35" i="27"/>
  <c r="CT39" i="27"/>
  <c r="CT43" i="27"/>
  <c r="CT34" i="27"/>
  <c r="CT38" i="27"/>
  <c r="CT42" i="27"/>
  <c r="CT47" i="27"/>
  <c r="CT51" i="27"/>
  <c r="CT55" i="27"/>
  <c r="CT59" i="27"/>
  <c r="CT46" i="27"/>
  <c r="CT50" i="27"/>
  <c r="CT54" i="27"/>
  <c r="CT58" i="27"/>
  <c r="CT45" i="27"/>
  <c r="CT49" i="27"/>
  <c r="CT53" i="27"/>
  <c r="CT57" i="27"/>
  <c r="CT48" i="27"/>
  <c r="CT52" i="27"/>
  <c r="CT56" i="27"/>
  <c r="CT62" i="27"/>
  <c r="CT66" i="27"/>
  <c r="CT70" i="27"/>
  <c r="CT74" i="27"/>
  <c r="CT78" i="27"/>
  <c r="CT82" i="27"/>
  <c r="CT86" i="27"/>
  <c r="CT61" i="27"/>
  <c r="CT65" i="27"/>
  <c r="CT69" i="27"/>
  <c r="CT73" i="27"/>
  <c r="CT77" i="27"/>
  <c r="CT81" i="27"/>
  <c r="CT85" i="27"/>
  <c r="CT60" i="27"/>
  <c r="CT64" i="27"/>
  <c r="CT68" i="27"/>
  <c r="CT72" i="27"/>
  <c r="CT76" i="27"/>
  <c r="CT80" i="27"/>
  <c r="CT84" i="27"/>
  <c r="CT63" i="27"/>
  <c r="CT67" i="27"/>
  <c r="CT71" i="27"/>
  <c r="CT75" i="27"/>
  <c r="CT79" i="27"/>
  <c r="CT83" i="27"/>
  <c r="CT87" i="27"/>
  <c r="CT91" i="27"/>
  <c r="CT95" i="27"/>
  <c r="CT99" i="27"/>
  <c r="CT103" i="27"/>
  <c r="CT90" i="27"/>
  <c r="CT94" i="27"/>
  <c r="CT98" i="27"/>
  <c r="CT102" i="27"/>
  <c r="CT89" i="27"/>
  <c r="CT93" i="27"/>
  <c r="CT97" i="27"/>
  <c r="CT101" i="27"/>
  <c r="CT88" i="27"/>
  <c r="CT92" i="27"/>
  <c r="CT96" i="27"/>
  <c r="CT100" i="27"/>
  <c r="CT3" i="17"/>
  <c r="CT7" i="17"/>
  <c r="CT11" i="17"/>
  <c r="CT15" i="17"/>
  <c r="CT19" i="17"/>
  <c r="CT23" i="17"/>
  <c r="CT6" i="17"/>
  <c r="CT10" i="17"/>
  <c r="CT14" i="17"/>
  <c r="CT18" i="17"/>
  <c r="CT22" i="17"/>
  <c r="CT26" i="17"/>
  <c r="CT5" i="17"/>
  <c r="CT9" i="17"/>
  <c r="CT13" i="17"/>
  <c r="CT17" i="17"/>
  <c r="CT21" i="17"/>
  <c r="CT25" i="17"/>
  <c r="CT4" i="17"/>
  <c r="CT8" i="17"/>
  <c r="CT12" i="17"/>
  <c r="CT16" i="17"/>
  <c r="CT20" i="17"/>
  <c r="CT24" i="17"/>
  <c r="CT28" i="17"/>
  <c r="CT32" i="17"/>
  <c r="CT36" i="17"/>
  <c r="CT40" i="17"/>
  <c r="CT44" i="17"/>
  <c r="CT48" i="17"/>
  <c r="CT52" i="17"/>
  <c r="CT56" i="17"/>
  <c r="CT60" i="17"/>
  <c r="CT64" i="17"/>
  <c r="CT68" i="17"/>
  <c r="CT72" i="17"/>
  <c r="CT76" i="17"/>
  <c r="CT80" i="17"/>
  <c r="CT27" i="17"/>
  <c r="CT31" i="17"/>
  <c r="CT35" i="17"/>
  <c r="CT39" i="17"/>
  <c r="CT43" i="17"/>
  <c r="CT47" i="17"/>
  <c r="CT51" i="17"/>
  <c r="CT55" i="17"/>
  <c r="CT59" i="17"/>
  <c r="CT63" i="17"/>
  <c r="CT67" i="17"/>
  <c r="CT71" i="17"/>
  <c r="CT75" i="17"/>
  <c r="CT30" i="17"/>
  <c r="CT34" i="17"/>
  <c r="CT38" i="17"/>
  <c r="CT42" i="17"/>
  <c r="CT46" i="17"/>
  <c r="CT50" i="17"/>
  <c r="CT54" i="17"/>
  <c r="CT58" i="17"/>
  <c r="CT62" i="17"/>
  <c r="CT66" i="17"/>
  <c r="CT70" i="17"/>
  <c r="CT74" i="17"/>
  <c r="CT78" i="17"/>
  <c r="CT82" i="17"/>
  <c r="CT29" i="17"/>
  <c r="CT33" i="17"/>
  <c r="CT37" i="17"/>
  <c r="CT41" i="17"/>
  <c r="CT45" i="17"/>
  <c r="CT49" i="17"/>
  <c r="CT53" i="17"/>
  <c r="CT57" i="17"/>
  <c r="CT61" i="17"/>
  <c r="CT65" i="17"/>
  <c r="CT69" i="17"/>
  <c r="CT73" i="17"/>
  <c r="CT77" i="17"/>
  <c r="CT81" i="17"/>
  <c r="CT83" i="17"/>
  <c r="CT87" i="17"/>
  <c r="CT91" i="17"/>
  <c r="CT95" i="17"/>
  <c r="CT99" i="17"/>
  <c r="CT103" i="17"/>
  <c r="CT86" i="17"/>
  <c r="CT90" i="17"/>
  <c r="CT94" i="17"/>
  <c r="CT98" i="17"/>
  <c r="CT102" i="17"/>
  <c r="CT79" i="17"/>
  <c r="CT85" i="17"/>
  <c r="CT89" i="17"/>
  <c r="CT93" i="17"/>
  <c r="CT97" i="17"/>
  <c r="CT101" i="17"/>
  <c r="CT84" i="17"/>
  <c r="CT88" i="17"/>
  <c r="CT92" i="17"/>
  <c r="CT96" i="17"/>
  <c r="CT100" i="17"/>
  <c r="CD6" i="27"/>
  <c r="CD10" i="27"/>
  <c r="CD14" i="27"/>
  <c r="CD5" i="27"/>
  <c r="CD9" i="27"/>
  <c r="CD13" i="27"/>
  <c r="CD17" i="27"/>
  <c r="CD4" i="27"/>
  <c r="CD8" i="27"/>
  <c r="CD12" i="27"/>
  <c r="CD16" i="27"/>
  <c r="CD3" i="27"/>
  <c r="CD7" i="27"/>
  <c r="CD11" i="27"/>
  <c r="CD15" i="27"/>
  <c r="CD21" i="27"/>
  <c r="CD25" i="27"/>
  <c r="CD29" i="27"/>
  <c r="CD20" i="27"/>
  <c r="CD24" i="27"/>
  <c r="CD28" i="27"/>
  <c r="CD19" i="27"/>
  <c r="CD23" i="27"/>
  <c r="CD27" i="27"/>
  <c r="CD18" i="27"/>
  <c r="CD22" i="27"/>
  <c r="CD26" i="27"/>
  <c r="CD30" i="27"/>
  <c r="CD33" i="27"/>
  <c r="CD37" i="27"/>
  <c r="CD41" i="27"/>
  <c r="CD45" i="27"/>
  <c r="CD32" i="27"/>
  <c r="CD36" i="27"/>
  <c r="CD40" i="27"/>
  <c r="CD44" i="27"/>
  <c r="CD31" i="27"/>
  <c r="CD35" i="27"/>
  <c r="CD39" i="27"/>
  <c r="CD43" i="27"/>
  <c r="CD34" i="27"/>
  <c r="CD38" i="27"/>
  <c r="CD42" i="27"/>
  <c r="CD47" i="27"/>
  <c r="CD51" i="27"/>
  <c r="CD55" i="27"/>
  <c r="CD59" i="27"/>
  <c r="CD46" i="27"/>
  <c r="CD50" i="27"/>
  <c r="CD54" i="27"/>
  <c r="CD58" i="27"/>
  <c r="CD49" i="27"/>
  <c r="CD53" i="27"/>
  <c r="CD57" i="27"/>
  <c r="CD48" i="27"/>
  <c r="CD52" i="27"/>
  <c r="CD56" i="27"/>
  <c r="CD62" i="27"/>
  <c r="CD66" i="27"/>
  <c r="CD70" i="27"/>
  <c r="CD74" i="27"/>
  <c r="CD78" i="27"/>
  <c r="CD82" i="27"/>
  <c r="CD86" i="27"/>
  <c r="CD61" i="27"/>
  <c r="CD65" i="27"/>
  <c r="CD69" i="27"/>
  <c r="CD73" i="27"/>
  <c r="CD77" i="27"/>
  <c r="CD81" i="27"/>
  <c r="CD85" i="27"/>
  <c r="CD60" i="27"/>
  <c r="CD64" i="27"/>
  <c r="CD68" i="27"/>
  <c r="CD72" i="27"/>
  <c r="CD76" i="27"/>
  <c r="CD80" i="27"/>
  <c r="CD84" i="27"/>
  <c r="CD63" i="27"/>
  <c r="CD67" i="27"/>
  <c r="CD71" i="27"/>
  <c r="CD75" i="27"/>
  <c r="CD79" i="27"/>
  <c r="CD83" i="27"/>
  <c r="CD87" i="27"/>
  <c r="CD91" i="27"/>
  <c r="CD95" i="27"/>
  <c r="CD99" i="27"/>
  <c r="CD103" i="27"/>
  <c r="CD90" i="27"/>
  <c r="CD94" i="27"/>
  <c r="CD98" i="27"/>
  <c r="CD102" i="27"/>
  <c r="CD89" i="27"/>
  <c r="CD93" i="27"/>
  <c r="CD97" i="27"/>
  <c r="CD101" i="27"/>
  <c r="CD88" i="27"/>
  <c r="CD92" i="27"/>
  <c r="CD96" i="27"/>
  <c r="CD100" i="27"/>
  <c r="CD3" i="17"/>
  <c r="CD7" i="17"/>
  <c r="CD11" i="17"/>
  <c r="CD15" i="17"/>
  <c r="CD19" i="17"/>
  <c r="CD23" i="17"/>
  <c r="CD6" i="17"/>
  <c r="CD10" i="17"/>
  <c r="CD14" i="17"/>
  <c r="CD18" i="17"/>
  <c r="CD22" i="17"/>
  <c r="CD26" i="17"/>
  <c r="CD5" i="17"/>
  <c r="CD9" i="17"/>
  <c r="CD13" i="17"/>
  <c r="CD17" i="17"/>
  <c r="CD21" i="17"/>
  <c r="CD25" i="17"/>
  <c r="CD4" i="17"/>
  <c r="CD8" i="17"/>
  <c r="CD12" i="17"/>
  <c r="CD16" i="17"/>
  <c r="CD20" i="17"/>
  <c r="CD24" i="17"/>
  <c r="CD27" i="17"/>
  <c r="CD28" i="17"/>
  <c r="CD32" i="17"/>
  <c r="CD36" i="17"/>
  <c r="CD40" i="17"/>
  <c r="CD44" i="17"/>
  <c r="CD48" i="17"/>
  <c r="CD52" i="17"/>
  <c r="CD56" i="17"/>
  <c r="CD60" i="17"/>
  <c r="CD64" i="17"/>
  <c r="CD68" i="17"/>
  <c r="CD72" i="17"/>
  <c r="CD76" i="17"/>
  <c r="CD80" i="17"/>
  <c r="CD31" i="17"/>
  <c r="CD35" i="17"/>
  <c r="CD39" i="17"/>
  <c r="CD43" i="17"/>
  <c r="CD47" i="17"/>
  <c r="CD51" i="17"/>
  <c r="CD55" i="17"/>
  <c r="CD59" i="17"/>
  <c r="CD63" i="17"/>
  <c r="CD67" i="17"/>
  <c r="CD71" i="17"/>
  <c r="CD75" i="17"/>
  <c r="CD30" i="17"/>
  <c r="CD34" i="17"/>
  <c r="CD38" i="17"/>
  <c r="CD42" i="17"/>
  <c r="CD46" i="17"/>
  <c r="CD50" i="17"/>
  <c r="CD54" i="17"/>
  <c r="CD58" i="17"/>
  <c r="CD62" i="17"/>
  <c r="CD66" i="17"/>
  <c r="CD70" i="17"/>
  <c r="CD74" i="17"/>
  <c r="CD78" i="17"/>
  <c r="CD82" i="17"/>
  <c r="CD29" i="17"/>
  <c r="CD33" i="17"/>
  <c r="CD37" i="17"/>
  <c r="CD41" i="17"/>
  <c r="CD45" i="17"/>
  <c r="CD49" i="17"/>
  <c r="CD53" i="17"/>
  <c r="CD57" i="17"/>
  <c r="CD61" i="17"/>
  <c r="CD65" i="17"/>
  <c r="CD69" i="17"/>
  <c r="CD73" i="17"/>
  <c r="CD77" i="17"/>
  <c r="CD81" i="17"/>
  <c r="CD87" i="17"/>
  <c r="CD91" i="17"/>
  <c r="CD95" i="17"/>
  <c r="CD99" i="17"/>
  <c r="CD103" i="17"/>
  <c r="CD83" i="17"/>
  <c r="CD86" i="17"/>
  <c r="CD90" i="17"/>
  <c r="CD94" i="17"/>
  <c r="CD98" i="17"/>
  <c r="CD102" i="17"/>
  <c r="CD79" i="17"/>
  <c r="CD85" i="17"/>
  <c r="CD89" i="17"/>
  <c r="CD93" i="17"/>
  <c r="CD97" i="17"/>
  <c r="CD101" i="17"/>
  <c r="CD84" i="17"/>
  <c r="CD88" i="17"/>
  <c r="CD92" i="17"/>
  <c r="CD96" i="17"/>
  <c r="CD100" i="17"/>
  <c r="CR4" i="27"/>
  <c r="CR8" i="27"/>
  <c r="CR12" i="27"/>
  <c r="CR16" i="27"/>
  <c r="CR3" i="27"/>
  <c r="CR7" i="27"/>
  <c r="CR11" i="27"/>
  <c r="CR15" i="27"/>
  <c r="CR6" i="27"/>
  <c r="CR10" i="27"/>
  <c r="CR14" i="27"/>
  <c r="CR5" i="27"/>
  <c r="CR9" i="27"/>
  <c r="CR13" i="27"/>
  <c r="CR19" i="27"/>
  <c r="CR23" i="27"/>
  <c r="CR27" i="27"/>
  <c r="CR18" i="27"/>
  <c r="CR22" i="27"/>
  <c r="CR26" i="27"/>
  <c r="CR30" i="27"/>
  <c r="CR17" i="27"/>
  <c r="CR21" i="27"/>
  <c r="CR25" i="27"/>
  <c r="CR29" i="27"/>
  <c r="CR20" i="27"/>
  <c r="CR24" i="27"/>
  <c r="CR28" i="27"/>
  <c r="CR31" i="27"/>
  <c r="CR35" i="27"/>
  <c r="CR39" i="27"/>
  <c r="CR43" i="27"/>
  <c r="CR34" i="27"/>
  <c r="CR38" i="27"/>
  <c r="CR42" i="27"/>
  <c r="CR33" i="27"/>
  <c r="CR37" i="27"/>
  <c r="CR41" i="27"/>
  <c r="CR32" i="27"/>
  <c r="CR36" i="27"/>
  <c r="CR40" i="27"/>
  <c r="CR44" i="27"/>
  <c r="CR45" i="27"/>
  <c r="CR49" i="27"/>
  <c r="CR53" i="27"/>
  <c r="CR57" i="27"/>
  <c r="CR48" i="27"/>
  <c r="CR52" i="27"/>
  <c r="CR56" i="27"/>
  <c r="CR47" i="27"/>
  <c r="CR51" i="27"/>
  <c r="CR55" i="27"/>
  <c r="CR46" i="27"/>
  <c r="CR50" i="27"/>
  <c r="CR54" i="27"/>
  <c r="CR58" i="27"/>
  <c r="CR59" i="27"/>
  <c r="CR60" i="27"/>
  <c r="CR64" i="27"/>
  <c r="CR68" i="27"/>
  <c r="CR72" i="27"/>
  <c r="CR76" i="27"/>
  <c r="CR80" i="27"/>
  <c r="CR84" i="27"/>
  <c r="CR63" i="27"/>
  <c r="CR67" i="27"/>
  <c r="CR71" i="27"/>
  <c r="CR75" i="27"/>
  <c r="CR79" i="27"/>
  <c r="CR83" i="27"/>
  <c r="CR62" i="27"/>
  <c r="CR66" i="27"/>
  <c r="CR70" i="27"/>
  <c r="CR74" i="27"/>
  <c r="CR78" i="27"/>
  <c r="CR82" i="27"/>
  <c r="CR86" i="27"/>
  <c r="CR61" i="27"/>
  <c r="CR65" i="27"/>
  <c r="CR69" i="27"/>
  <c r="CR73" i="27"/>
  <c r="CR77" i="27"/>
  <c r="CR81" i="27"/>
  <c r="CR85" i="27"/>
  <c r="CR87" i="27"/>
  <c r="CR89" i="27"/>
  <c r="CR93" i="27"/>
  <c r="CR97" i="27"/>
  <c r="CR101" i="27"/>
  <c r="CR88" i="27"/>
  <c r="CR92" i="27"/>
  <c r="CR96" i="27"/>
  <c r="CR100" i="27"/>
  <c r="CR91" i="27"/>
  <c r="CR95" i="27"/>
  <c r="CR99" i="27"/>
  <c r="CR103" i="27"/>
  <c r="CR90" i="27"/>
  <c r="CR94" i="27"/>
  <c r="CR98" i="27"/>
  <c r="CR102" i="27"/>
  <c r="CR5" i="17"/>
  <c r="CR9" i="17"/>
  <c r="CR13" i="17"/>
  <c r="CR17" i="17"/>
  <c r="CR21" i="17"/>
  <c r="CR4" i="17"/>
  <c r="CR8" i="17"/>
  <c r="CR12" i="17"/>
  <c r="CR16" i="17"/>
  <c r="CR20" i="17"/>
  <c r="CR24" i="17"/>
  <c r="CR3" i="17"/>
  <c r="CR7" i="17"/>
  <c r="CR11" i="17"/>
  <c r="CR15" i="17"/>
  <c r="CR19" i="17"/>
  <c r="CR23" i="17"/>
  <c r="CR6" i="17"/>
  <c r="CR10" i="17"/>
  <c r="CR14" i="17"/>
  <c r="CR18" i="17"/>
  <c r="CR22" i="17"/>
  <c r="CR30" i="17"/>
  <c r="CR34" i="17"/>
  <c r="CR38" i="17"/>
  <c r="CR42" i="17"/>
  <c r="CR46" i="17"/>
  <c r="CR50" i="17"/>
  <c r="CR54" i="17"/>
  <c r="CR58" i="17"/>
  <c r="CR62" i="17"/>
  <c r="CR66" i="17"/>
  <c r="CR70" i="17"/>
  <c r="CR74" i="17"/>
  <c r="CR78" i="17"/>
  <c r="CR29" i="17"/>
  <c r="CR33" i="17"/>
  <c r="CR37" i="17"/>
  <c r="CR41" i="17"/>
  <c r="CR45" i="17"/>
  <c r="CR49" i="17"/>
  <c r="CR53" i="17"/>
  <c r="CR57" i="17"/>
  <c r="CR61" i="17"/>
  <c r="CR65" i="17"/>
  <c r="CR69" i="17"/>
  <c r="CR73" i="17"/>
  <c r="CR77" i="17"/>
  <c r="CR25" i="17"/>
  <c r="CR28" i="17"/>
  <c r="CR32" i="17"/>
  <c r="CR36" i="17"/>
  <c r="CR40" i="17"/>
  <c r="CR44" i="17"/>
  <c r="CR48" i="17"/>
  <c r="CR52" i="17"/>
  <c r="CR56" i="17"/>
  <c r="CR60" i="17"/>
  <c r="CR64" i="17"/>
  <c r="CR68" i="17"/>
  <c r="CR72" i="17"/>
  <c r="CR76" i="17"/>
  <c r="CR80" i="17"/>
  <c r="CR26" i="17"/>
  <c r="CR27" i="17"/>
  <c r="CR31" i="17"/>
  <c r="CR35" i="17"/>
  <c r="CR39" i="17"/>
  <c r="CR43" i="17"/>
  <c r="CR47" i="17"/>
  <c r="CR51" i="17"/>
  <c r="CR55" i="17"/>
  <c r="CR59" i="17"/>
  <c r="CR63" i="17"/>
  <c r="CR67" i="17"/>
  <c r="CR71" i="17"/>
  <c r="CR75" i="17"/>
  <c r="CR79" i="17"/>
  <c r="CR81" i="17"/>
  <c r="CR85" i="17"/>
  <c r="CR89" i="17"/>
  <c r="CR93" i="17"/>
  <c r="CR97" i="17"/>
  <c r="CR101" i="17"/>
  <c r="CR84" i="17"/>
  <c r="CR88" i="17"/>
  <c r="CR92" i="17"/>
  <c r="CR96" i="17"/>
  <c r="CR100" i="17"/>
  <c r="CR83" i="17"/>
  <c r="CR87" i="17"/>
  <c r="CR91" i="17"/>
  <c r="CR95" i="17"/>
  <c r="CR99" i="17"/>
  <c r="CR103" i="17"/>
  <c r="CR82" i="17"/>
  <c r="CR86" i="17"/>
  <c r="CR90" i="17"/>
  <c r="CR94" i="17"/>
  <c r="CR98" i="17"/>
  <c r="CR102" i="17"/>
  <c r="CN4" i="27"/>
  <c r="CN8" i="27"/>
  <c r="CN12" i="27"/>
  <c r="CN16" i="27"/>
  <c r="CN3" i="27"/>
  <c r="CN7" i="27"/>
  <c r="CN11" i="27"/>
  <c r="CN15" i="27"/>
  <c r="CN6" i="27"/>
  <c r="CN10" i="27"/>
  <c r="CN14" i="27"/>
  <c r="CN5" i="27"/>
  <c r="CN9" i="27"/>
  <c r="CN13" i="27"/>
  <c r="CN19" i="27"/>
  <c r="CN23" i="27"/>
  <c r="CN27" i="27"/>
  <c r="CN18" i="27"/>
  <c r="CN22" i="27"/>
  <c r="CN26" i="27"/>
  <c r="CN30" i="27"/>
  <c r="CN17" i="27"/>
  <c r="CN21" i="27"/>
  <c r="CN25" i="27"/>
  <c r="CN29" i="27"/>
  <c r="CN20" i="27"/>
  <c r="CN24" i="27"/>
  <c r="CN28" i="27"/>
  <c r="CN31" i="27"/>
  <c r="CN35" i="27"/>
  <c r="CN39" i="27"/>
  <c r="CN43" i="27"/>
  <c r="CN34" i="27"/>
  <c r="CN38" i="27"/>
  <c r="CN42" i="27"/>
  <c r="CN33" i="27"/>
  <c r="CN37" i="27"/>
  <c r="CN41" i="27"/>
  <c r="CN32" i="27"/>
  <c r="CN36" i="27"/>
  <c r="CN40" i="27"/>
  <c r="CN44" i="27"/>
  <c r="CN45" i="27"/>
  <c r="CN49" i="27"/>
  <c r="CN53" i="27"/>
  <c r="CN57" i="27"/>
  <c r="CN48" i="27"/>
  <c r="CN52" i="27"/>
  <c r="CN56" i="27"/>
  <c r="CN47" i="27"/>
  <c r="CN51" i="27"/>
  <c r="CN55" i="27"/>
  <c r="CN46" i="27"/>
  <c r="CN50" i="27"/>
  <c r="CN54" i="27"/>
  <c r="CN58" i="27"/>
  <c r="CN60" i="27"/>
  <c r="CN64" i="27"/>
  <c r="CN68" i="27"/>
  <c r="CN72" i="27"/>
  <c r="CN76" i="27"/>
  <c r="CN80" i="27"/>
  <c r="CN84" i="27"/>
  <c r="CN63" i="27"/>
  <c r="CN67" i="27"/>
  <c r="CN71" i="27"/>
  <c r="CN75" i="27"/>
  <c r="CN79" i="27"/>
  <c r="CN83" i="27"/>
  <c r="CN59" i="27"/>
  <c r="CN62" i="27"/>
  <c r="CN66" i="27"/>
  <c r="CN70" i="27"/>
  <c r="CN74" i="27"/>
  <c r="CN78" i="27"/>
  <c r="CN82" i="27"/>
  <c r="CN86" i="27"/>
  <c r="CN61" i="27"/>
  <c r="CN65" i="27"/>
  <c r="CN69" i="27"/>
  <c r="CN73" i="27"/>
  <c r="CN77" i="27"/>
  <c r="CN81" i="27"/>
  <c r="CN85" i="27"/>
  <c r="CN89" i="27"/>
  <c r="CN93" i="27"/>
  <c r="CN97" i="27"/>
  <c r="CN101" i="27"/>
  <c r="CN88" i="27"/>
  <c r="CN92" i="27"/>
  <c r="CN96" i="27"/>
  <c r="CN100" i="27"/>
  <c r="CN87" i="27"/>
  <c r="CN91" i="27"/>
  <c r="CN95" i="27"/>
  <c r="CN99" i="27"/>
  <c r="CN103" i="27"/>
  <c r="CN90" i="27"/>
  <c r="CN94" i="27"/>
  <c r="CN98" i="27"/>
  <c r="CN102" i="27"/>
  <c r="CN5" i="17"/>
  <c r="CN9" i="17"/>
  <c r="CN13" i="17"/>
  <c r="CN17" i="17"/>
  <c r="CN21" i="17"/>
  <c r="CN25" i="17"/>
  <c r="CN4" i="17"/>
  <c r="CN8" i="17"/>
  <c r="CN12" i="17"/>
  <c r="CN16" i="17"/>
  <c r="CN20" i="17"/>
  <c r="CN24" i="17"/>
  <c r="CN3" i="17"/>
  <c r="CN7" i="17"/>
  <c r="CN11" i="17"/>
  <c r="CN15" i="17"/>
  <c r="CN19" i="17"/>
  <c r="CN23" i="17"/>
  <c r="CN6" i="17"/>
  <c r="CN10" i="17"/>
  <c r="CN14" i="17"/>
  <c r="CN18" i="17"/>
  <c r="CN22" i="17"/>
  <c r="CN30" i="17"/>
  <c r="CN34" i="17"/>
  <c r="CN38" i="17"/>
  <c r="CN42" i="17"/>
  <c r="CN46" i="17"/>
  <c r="CN50" i="17"/>
  <c r="CN54" i="17"/>
  <c r="CN58" i="17"/>
  <c r="CN62" i="17"/>
  <c r="CN66" i="17"/>
  <c r="CN70" i="17"/>
  <c r="CN74" i="17"/>
  <c r="CN78" i="17"/>
  <c r="CN26" i="17"/>
  <c r="CN29" i="17"/>
  <c r="CN33" i="17"/>
  <c r="CN37" i="17"/>
  <c r="CN41" i="17"/>
  <c r="CN45" i="17"/>
  <c r="CN49" i="17"/>
  <c r="CN53" i="17"/>
  <c r="CN57" i="17"/>
  <c r="CN61" i="17"/>
  <c r="CN65" i="17"/>
  <c r="CN69" i="17"/>
  <c r="CN73" i="17"/>
  <c r="CN77" i="17"/>
  <c r="CN28" i="17"/>
  <c r="CN32" i="17"/>
  <c r="CN36" i="17"/>
  <c r="CN40" i="17"/>
  <c r="CN44" i="17"/>
  <c r="CN48" i="17"/>
  <c r="CN52" i="17"/>
  <c r="CN56" i="17"/>
  <c r="CN60" i="17"/>
  <c r="CN64" i="17"/>
  <c r="CN68" i="17"/>
  <c r="CN72" i="17"/>
  <c r="CN76" i="17"/>
  <c r="CN80" i="17"/>
  <c r="CN27" i="17"/>
  <c r="CN31" i="17"/>
  <c r="CN35" i="17"/>
  <c r="CN39" i="17"/>
  <c r="CN43" i="17"/>
  <c r="CN47" i="17"/>
  <c r="CN51" i="17"/>
  <c r="CN55" i="17"/>
  <c r="CN59" i="17"/>
  <c r="CN63" i="17"/>
  <c r="CN67" i="17"/>
  <c r="CN71" i="17"/>
  <c r="CN75" i="17"/>
  <c r="CN79" i="17"/>
  <c r="CN82" i="17"/>
  <c r="CN85" i="17"/>
  <c r="CN89" i="17"/>
  <c r="CN93" i="17"/>
  <c r="CN97" i="17"/>
  <c r="CN101" i="17"/>
  <c r="CN84" i="17"/>
  <c r="CN88" i="17"/>
  <c r="CN92" i="17"/>
  <c r="CN96" i="17"/>
  <c r="CN100" i="17"/>
  <c r="CN83" i="17"/>
  <c r="CN87" i="17"/>
  <c r="CN91" i="17"/>
  <c r="CN95" i="17"/>
  <c r="CN99" i="17"/>
  <c r="CN103" i="17"/>
  <c r="CN81" i="17"/>
  <c r="CN86" i="17"/>
  <c r="CN90" i="17"/>
  <c r="CN94" i="17"/>
  <c r="CN98" i="17"/>
  <c r="CN102" i="17"/>
  <c r="CM4" i="24"/>
  <c r="CM9" i="24"/>
  <c r="CM13" i="24"/>
  <c r="CM17" i="24"/>
  <c r="CM21" i="24"/>
  <c r="CM25" i="24"/>
  <c r="CM29" i="24"/>
  <c r="CM33" i="24"/>
  <c r="CM37" i="24"/>
  <c r="CM41" i="24"/>
  <c r="CM45" i="24"/>
  <c r="CM49" i="24"/>
  <c r="CM53" i="24"/>
  <c r="CM57" i="24"/>
  <c r="CM61" i="24"/>
  <c r="CM65" i="24"/>
  <c r="CM69" i="24"/>
  <c r="CM73" i="24"/>
  <c r="CM77" i="24"/>
  <c r="CM81" i="24"/>
  <c r="CM85" i="24"/>
  <c r="CM89" i="24"/>
  <c r="CM93" i="24"/>
  <c r="CM97" i="24"/>
  <c r="CM101" i="24"/>
  <c r="CM5" i="24"/>
  <c r="CM8" i="24"/>
  <c r="CM12" i="24"/>
  <c r="CM16" i="24"/>
  <c r="CM20" i="24"/>
  <c r="CM24" i="24"/>
  <c r="CM28" i="24"/>
  <c r="CM32" i="24"/>
  <c r="CM36" i="24"/>
  <c r="CM40" i="24"/>
  <c r="CM44" i="24"/>
  <c r="CM48" i="24"/>
  <c r="CM52" i="24"/>
  <c r="CM56" i="24"/>
  <c r="CM60" i="24"/>
  <c r="CM64" i="24"/>
  <c r="CM68" i="24"/>
  <c r="CM72" i="24"/>
  <c r="CM76" i="24"/>
  <c r="CM80" i="24"/>
  <c r="CM84" i="24"/>
  <c r="CM88" i="24"/>
  <c r="CM92" i="24"/>
  <c r="CM96" i="24"/>
  <c r="CM100" i="24"/>
  <c r="CM3" i="24"/>
  <c r="CM7" i="24"/>
  <c r="CM11" i="24"/>
  <c r="CM15" i="24"/>
  <c r="CM19" i="24"/>
  <c r="CM23" i="24"/>
  <c r="CM27" i="24"/>
  <c r="CM31" i="24"/>
  <c r="CM35" i="24"/>
  <c r="CM39" i="24"/>
  <c r="CM43" i="24"/>
  <c r="CM47" i="24"/>
  <c r="CM51" i="24"/>
  <c r="CM55" i="24"/>
  <c r="CM59" i="24"/>
  <c r="CM63" i="24"/>
  <c r="CM67" i="24"/>
  <c r="CM71" i="24"/>
  <c r="CM75" i="24"/>
  <c r="CM79" i="24"/>
  <c r="CM83" i="24"/>
  <c r="CM87" i="24"/>
  <c r="CM91" i="24"/>
  <c r="CM95" i="24"/>
  <c r="CM99" i="24"/>
  <c r="CM103" i="24"/>
  <c r="CM6" i="24"/>
  <c r="CM10" i="24"/>
  <c r="CM14" i="24"/>
  <c r="CM18" i="24"/>
  <c r="CM22" i="24"/>
  <c r="CM26" i="24"/>
  <c r="CM30" i="24"/>
  <c r="CM34" i="24"/>
  <c r="CM38" i="24"/>
  <c r="CM42" i="24"/>
  <c r="CM46" i="24"/>
  <c r="CM50" i="24"/>
  <c r="CM54" i="24"/>
  <c r="CM58" i="24"/>
  <c r="CM62" i="24"/>
  <c r="CM66" i="24"/>
  <c r="CM70" i="24"/>
  <c r="CM74" i="24"/>
  <c r="CM78" i="24"/>
  <c r="CM82" i="24"/>
  <c r="CM86" i="24"/>
  <c r="CM90" i="24"/>
  <c r="CM94" i="24"/>
  <c r="CM98" i="24"/>
  <c r="CM102" i="24"/>
  <c r="CA6" i="25"/>
  <c r="CA10" i="25"/>
  <c r="CA14" i="25"/>
  <c r="CA18" i="25"/>
  <c r="CA22" i="25"/>
  <c r="CA26" i="25"/>
  <c r="CA30" i="25"/>
  <c r="CA34" i="25"/>
  <c r="CA38" i="25"/>
  <c r="CA42" i="25"/>
  <c r="CA46" i="25"/>
  <c r="CA50" i="25"/>
  <c r="CA54" i="25"/>
  <c r="CA58" i="25"/>
  <c r="CA62" i="25"/>
  <c r="CA66" i="25"/>
  <c r="CA70" i="25"/>
  <c r="CA74" i="25"/>
  <c r="CA78" i="25"/>
  <c r="CA82" i="25"/>
  <c r="CA86" i="25"/>
  <c r="CA90" i="25"/>
  <c r="CA94" i="25"/>
  <c r="CA98" i="25"/>
  <c r="CA102" i="25"/>
  <c r="CA5" i="25"/>
  <c r="CA9" i="25"/>
  <c r="CA13" i="25"/>
  <c r="CA17" i="25"/>
  <c r="CA21" i="25"/>
  <c r="CA25" i="25"/>
  <c r="CA29" i="25"/>
  <c r="CA33" i="25"/>
  <c r="CA37" i="25"/>
  <c r="CA41" i="25"/>
  <c r="CA45" i="25"/>
  <c r="CA49" i="25"/>
  <c r="CA53" i="25"/>
  <c r="CA57" i="25"/>
  <c r="CA61" i="25"/>
  <c r="CA65" i="25"/>
  <c r="CA69" i="25"/>
  <c r="CA73" i="25"/>
  <c r="CA77" i="25"/>
  <c r="CA81" i="25"/>
  <c r="CA85" i="25"/>
  <c r="CA89" i="25"/>
  <c r="CA93" i="25"/>
  <c r="CA97" i="25"/>
  <c r="CA101" i="25"/>
  <c r="CA4" i="25"/>
  <c r="CA8" i="25"/>
  <c r="CA12" i="25"/>
  <c r="CA16" i="25"/>
  <c r="CA20" i="25"/>
  <c r="CA24" i="25"/>
  <c r="CA28" i="25"/>
  <c r="CA32" i="25"/>
  <c r="CA36" i="25"/>
  <c r="CA40" i="25"/>
  <c r="CA44" i="25"/>
  <c r="CA48" i="25"/>
  <c r="CA52" i="25"/>
  <c r="CA56" i="25"/>
  <c r="CA60" i="25"/>
  <c r="CA64" i="25"/>
  <c r="CA68" i="25"/>
  <c r="CA72" i="25"/>
  <c r="CA76" i="25"/>
  <c r="CA80" i="25"/>
  <c r="CA84" i="25"/>
  <c r="CA88" i="25"/>
  <c r="CA92" i="25"/>
  <c r="CA96" i="25"/>
  <c r="CA100" i="25"/>
  <c r="CA3" i="25"/>
  <c r="CA7" i="25"/>
  <c r="CA11" i="25"/>
  <c r="CA15" i="25"/>
  <c r="CA19" i="25"/>
  <c r="CA23" i="25"/>
  <c r="CA27" i="25"/>
  <c r="CA31" i="25"/>
  <c r="CA35" i="25"/>
  <c r="CA39" i="25"/>
  <c r="CA43" i="25"/>
  <c r="CA47" i="25"/>
  <c r="CA51" i="25"/>
  <c r="CA55" i="25"/>
  <c r="CA59" i="25"/>
  <c r="CA63" i="25"/>
  <c r="CA67" i="25"/>
  <c r="CA71" i="25"/>
  <c r="CA75" i="25"/>
  <c r="CA79" i="25"/>
  <c r="CA83" i="25"/>
  <c r="CA87" i="25"/>
  <c r="CA91" i="25"/>
  <c r="CA95" i="25"/>
  <c r="CA99" i="25"/>
  <c r="CA103" i="25"/>
  <c r="CI6" i="25"/>
  <c r="CI10" i="25"/>
  <c r="CI14" i="25"/>
  <c r="CI18" i="25"/>
  <c r="CI22" i="25"/>
  <c r="CI26" i="25"/>
  <c r="CI30" i="25"/>
  <c r="CI34" i="25"/>
  <c r="CI38" i="25"/>
  <c r="CI42" i="25"/>
  <c r="CI46" i="25"/>
  <c r="CI50" i="25"/>
  <c r="CI54" i="25"/>
  <c r="CI58" i="25"/>
  <c r="CI62" i="25"/>
  <c r="CI66" i="25"/>
  <c r="CI70" i="25"/>
  <c r="CI74" i="25"/>
  <c r="CI78" i="25"/>
  <c r="CI82" i="25"/>
  <c r="CI86" i="25"/>
  <c r="CI90" i="25"/>
  <c r="CI94" i="25"/>
  <c r="CI98" i="25"/>
  <c r="CI102" i="25"/>
  <c r="CI5" i="25"/>
  <c r="CI9" i="25"/>
  <c r="CI13" i="25"/>
  <c r="CI17" i="25"/>
  <c r="CI21" i="25"/>
  <c r="CI25" i="25"/>
  <c r="CI29" i="25"/>
  <c r="CI33" i="25"/>
  <c r="CI37" i="25"/>
  <c r="CI41" i="25"/>
  <c r="CI45" i="25"/>
  <c r="CI49" i="25"/>
  <c r="CI53" i="25"/>
  <c r="CI57" i="25"/>
  <c r="CI61" i="25"/>
  <c r="CI65" i="25"/>
  <c r="CI69" i="25"/>
  <c r="CI73" i="25"/>
  <c r="CI77" i="25"/>
  <c r="CI81" i="25"/>
  <c r="CI85" i="25"/>
  <c r="CI89" i="25"/>
  <c r="CI93" i="25"/>
  <c r="CI97" i="25"/>
  <c r="CI101" i="25"/>
  <c r="CI4" i="25"/>
  <c r="CI8" i="25"/>
  <c r="CI12" i="25"/>
  <c r="CI16" i="25"/>
  <c r="CI20" i="25"/>
  <c r="CI24" i="25"/>
  <c r="CI28" i="25"/>
  <c r="CI32" i="25"/>
  <c r="CI36" i="25"/>
  <c r="CI40" i="25"/>
  <c r="CI44" i="25"/>
  <c r="CI48" i="25"/>
  <c r="CI52" i="25"/>
  <c r="CI56" i="25"/>
  <c r="CI60" i="25"/>
  <c r="CI64" i="25"/>
  <c r="CI68" i="25"/>
  <c r="CI72" i="25"/>
  <c r="CI76" i="25"/>
  <c r="CI80" i="25"/>
  <c r="CI84" i="25"/>
  <c r="CI88" i="25"/>
  <c r="CI92" i="25"/>
  <c r="CI96" i="25"/>
  <c r="CI100" i="25"/>
  <c r="CI3" i="25"/>
  <c r="CI7" i="25"/>
  <c r="CI11" i="25"/>
  <c r="CI15" i="25"/>
  <c r="CI19" i="25"/>
  <c r="CI23" i="25"/>
  <c r="CI27" i="25"/>
  <c r="CI31" i="25"/>
  <c r="CI35" i="25"/>
  <c r="CI39" i="25"/>
  <c r="CI43" i="25"/>
  <c r="CI47" i="25"/>
  <c r="CI51" i="25"/>
  <c r="CI55" i="25"/>
  <c r="CI59" i="25"/>
  <c r="CI63" i="25"/>
  <c r="CI67" i="25"/>
  <c r="CI71" i="25"/>
  <c r="CI75" i="25"/>
  <c r="CI79" i="25"/>
  <c r="CI83" i="25"/>
  <c r="CI87" i="25"/>
  <c r="CI91" i="25"/>
  <c r="CI95" i="25"/>
  <c r="CI99" i="25"/>
  <c r="CI103" i="25"/>
  <c r="CL3" i="26"/>
  <c r="CL7" i="26"/>
  <c r="CL11" i="26"/>
  <c r="CL6" i="26"/>
  <c r="CL10" i="26"/>
  <c r="CL14" i="26"/>
  <c r="CL5" i="26"/>
  <c r="CL9" i="26"/>
  <c r="CL13" i="26"/>
  <c r="CL4" i="26"/>
  <c r="CL8" i="26"/>
  <c r="CL12" i="26"/>
  <c r="CL16" i="26"/>
  <c r="CL20" i="26"/>
  <c r="CL24" i="26"/>
  <c r="CL28" i="26"/>
  <c r="CL32" i="26"/>
  <c r="CL36" i="26"/>
  <c r="CL40" i="26"/>
  <c r="CL15" i="26"/>
  <c r="CL19" i="26"/>
  <c r="CL23" i="26"/>
  <c r="CL27" i="26"/>
  <c r="CL31" i="26"/>
  <c r="CL35" i="26"/>
  <c r="CL39" i="26"/>
  <c r="CL18" i="26"/>
  <c r="CL22" i="26"/>
  <c r="CL26" i="26"/>
  <c r="CL30" i="26"/>
  <c r="CL34" i="26"/>
  <c r="CL38" i="26"/>
  <c r="CL42" i="26"/>
  <c r="CL17" i="26"/>
  <c r="CL21" i="26"/>
  <c r="CL25" i="26"/>
  <c r="CL29" i="26"/>
  <c r="CL33" i="26"/>
  <c r="CL37" i="26"/>
  <c r="CL41" i="26"/>
  <c r="CL45" i="26"/>
  <c r="CL49" i="26"/>
  <c r="CL53" i="26"/>
  <c r="CL57" i="26"/>
  <c r="CL61" i="26"/>
  <c r="CL65" i="26"/>
  <c r="CL69" i="26"/>
  <c r="CL44" i="26"/>
  <c r="CL48" i="26"/>
  <c r="CL52" i="26"/>
  <c r="CL56" i="26"/>
  <c r="CL60" i="26"/>
  <c r="CL64" i="26"/>
  <c r="CL68" i="26"/>
  <c r="CL72" i="26"/>
  <c r="CL43" i="26"/>
  <c r="CL47" i="26"/>
  <c r="CL51" i="26"/>
  <c r="CL55" i="26"/>
  <c r="CL59" i="26"/>
  <c r="CL63" i="26"/>
  <c r="CL67" i="26"/>
  <c r="CL71" i="26"/>
  <c r="CL46" i="26"/>
  <c r="CL50" i="26"/>
  <c r="CL54" i="26"/>
  <c r="CL58" i="26"/>
  <c r="CL62" i="26"/>
  <c r="CL66" i="26"/>
  <c r="CL70" i="26"/>
  <c r="CL75" i="26"/>
  <c r="CL79" i="26"/>
  <c r="CL83" i="26"/>
  <c r="CL87" i="26"/>
  <c r="CL91" i="26"/>
  <c r="CL95" i="26"/>
  <c r="CL99" i="26"/>
  <c r="CL103" i="26"/>
  <c r="CL74" i="26"/>
  <c r="CL78" i="26"/>
  <c r="CL82" i="26"/>
  <c r="CL86" i="26"/>
  <c r="CL90" i="26"/>
  <c r="CL94" i="26"/>
  <c r="CL98" i="26"/>
  <c r="CL102" i="26"/>
  <c r="CL73" i="26"/>
  <c r="CL77" i="26"/>
  <c r="CL81" i="26"/>
  <c r="CL85" i="26"/>
  <c r="CL89" i="26"/>
  <c r="CL93" i="26"/>
  <c r="CL97" i="26"/>
  <c r="CL101" i="26"/>
  <c r="CL76" i="26"/>
  <c r="CL80" i="26"/>
  <c r="CL84" i="26"/>
  <c r="CL88" i="26"/>
  <c r="CL92" i="26"/>
  <c r="CL96" i="26"/>
  <c r="CL100" i="26"/>
  <c r="CL3" i="18"/>
  <c r="CL7" i="18"/>
  <c r="CL11" i="18"/>
  <c r="CL15" i="18"/>
  <c r="CL19" i="18"/>
  <c r="CL23" i="18"/>
  <c r="CL27" i="18"/>
  <c r="CL31" i="18"/>
  <c r="CL35" i="18"/>
  <c r="CL6" i="18"/>
  <c r="CL10" i="18"/>
  <c r="CL14" i="18"/>
  <c r="CL18" i="18"/>
  <c r="CL22" i="18"/>
  <c r="CL26" i="18"/>
  <c r="CL30" i="18"/>
  <c r="CL34" i="18"/>
  <c r="CL5" i="18"/>
  <c r="CL9" i="18"/>
  <c r="CL13" i="18"/>
  <c r="CL17" i="18"/>
  <c r="CL21" i="18"/>
  <c r="CL25" i="18"/>
  <c r="CL29" i="18"/>
  <c r="CL33" i="18"/>
  <c r="CL4" i="18"/>
  <c r="CL8" i="18"/>
  <c r="CL12" i="18"/>
  <c r="CL16" i="18"/>
  <c r="CL20" i="18"/>
  <c r="CL24" i="18"/>
  <c r="CL28" i="18"/>
  <c r="CL32" i="18"/>
  <c r="CL36" i="18"/>
  <c r="CL37" i="18"/>
  <c r="CL41" i="18"/>
  <c r="CL45" i="18"/>
  <c r="CL49" i="18"/>
  <c r="CL53" i="18"/>
  <c r="CL57" i="18"/>
  <c r="CL61" i="18"/>
  <c r="CL65" i="18"/>
  <c r="CL69" i="18"/>
  <c r="CL73" i="18"/>
  <c r="CL77" i="18"/>
  <c r="CL81" i="18"/>
  <c r="CL85" i="18"/>
  <c r="CL89" i="18"/>
  <c r="CL93" i="18"/>
  <c r="CL40" i="18"/>
  <c r="CL44" i="18"/>
  <c r="CL48" i="18"/>
  <c r="CL52" i="18"/>
  <c r="CL56" i="18"/>
  <c r="CL60" i="18"/>
  <c r="CL64" i="18"/>
  <c r="CL68" i="18"/>
  <c r="CL72" i="18"/>
  <c r="CL76" i="18"/>
  <c r="CL80" i="18"/>
  <c r="CL84" i="18"/>
  <c r="CL88" i="18"/>
  <c r="CL92" i="18"/>
  <c r="CL96" i="18"/>
  <c r="CL39" i="18"/>
  <c r="CL43" i="18"/>
  <c r="CL47" i="18"/>
  <c r="CL51" i="18"/>
  <c r="CL55" i="18"/>
  <c r="CL59" i="18"/>
  <c r="CL63" i="18"/>
  <c r="CL67" i="18"/>
  <c r="CL71" i="18"/>
  <c r="CL75" i="18"/>
  <c r="CL79" i="18"/>
  <c r="CL83" i="18"/>
  <c r="CL87" i="18"/>
  <c r="CL38" i="18"/>
  <c r="CL42" i="18"/>
  <c r="CL46" i="18"/>
  <c r="CL50" i="18"/>
  <c r="CL54" i="18"/>
  <c r="CL58" i="18"/>
  <c r="CL62" i="18"/>
  <c r="CL66" i="18"/>
  <c r="CL70" i="18"/>
  <c r="CL74" i="18"/>
  <c r="CL78" i="18"/>
  <c r="CL82" i="18"/>
  <c r="CL86" i="18"/>
  <c r="CL90" i="18"/>
  <c r="CL91" i="18"/>
  <c r="CL95" i="18"/>
  <c r="CL99" i="18"/>
  <c r="CL103" i="18"/>
  <c r="CL94" i="18"/>
  <c r="CL97" i="18"/>
  <c r="CL98" i="18"/>
  <c r="CL102" i="18"/>
  <c r="CL101" i="18"/>
  <c r="CL100" i="18"/>
  <c r="CS4" i="25"/>
  <c r="CS8" i="25"/>
  <c r="CS12" i="25"/>
  <c r="CS16" i="25"/>
  <c r="CS20" i="25"/>
  <c r="CS24" i="25"/>
  <c r="CS28" i="25"/>
  <c r="CS32" i="25"/>
  <c r="CS36" i="25"/>
  <c r="CS40" i="25"/>
  <c r="CS44" i="25"/>
  <c r="CS48" i="25"/>
  <c r="CS52" i="25"/>
  <c r="CS56" i="25"/>
  <c r="CS60" i="25"/>
  <c r="CS64" i="25"/>
  <c r="CS68" i="25"/>
  <c r="CS72" i="25"/>
  <c r="CS76" i="25"/>
  <c r="CS80" i="25"/>
  <c r="CS84" i="25"/>
  <c r="CS88" i="25"/>
  <c r="CS92" i="25"/>
  <c r="CS96" i="25"/>
  <c r="CS100" i="25"/>
  <c r="CS3" i="25"/>
  <c r="CS7" i="25"/>
  <c r="CS11" i="25"/>
  <c r="CS15" i="25"/>
  <c r="CS19" i="25"/>
  <c r="CS23" i="25"/>
  <c r="CS27" i="25"/>
  <c r="CS31" i="25"/>
  <c r="CS35" i="25"/>
  <c r="CS39" i="25"/>
  <c r="CS43" i="25"/>
  <c r="CS47" i="25"/>
  <c r="CS51" i="25"/>
  <c r="CS55" i="25"/>
  <c r="CS59" i="25"/>
  <c r="CS63" i="25"/>
  <c r="CS67" i="25"/>
  <c r="CS71" i="25"/>
  <c r="CS75" i="25"/>
  <c r="CS79" i="25"/>
  <c r="CS83" i="25"/>
  <c r="CS87" i="25"/>
  <c r="CS91" i="25"/>
  <c r="CS95" i="25"/>
  <c r="CS99" i="25"/>
  <c r="CS103" i="25"/>
  <c r="CS6" i="25"/>
  <c r="CS10" i="25"/>
  <c r="CS14" i="25"/>
  <c r="CS18" i="25"/>
  <c r="CS22" i="25"/>
  <c r="CS26" i="25"/>
  <c r="CS30" i="25"/>
  <c r="CS34" i="25"/>
  <c r="CS38" i="25"/>
  <c r="CS42" i="25"/>
  <c r="CS46" i="25"/>
  <c r="CS50" i="25"/>
  <c r="CS54" i="25"/>
  <c r="CS58" i="25"/>
  <c r="CS62" i="25"/>
  <c r="CS66" i="25"/>
  <c r="CS70" i="25"/>
  <c r="CS74" i="25"/>
  <c r="CS78" i="25"/>
  <c r="CS82" i="25"/>
  <c r="CS86" i="25"/>
  <c r="CS90" i="25"/>
  <c r="CS94" i="25"/>
  <c r="CS98" i="25"/>
  <c r="CS102" i="25"/>
  <c r="CS5" i="25"/>
  <c r="CS9" i="25"/>
  <c r="CS13" i="25"/>
  <c r="CS17" i="25"/>
  <c r="CS21" i="25"/>
  <c r="CS25" i="25"/>
  <c r="CS29" i="25"/>
  <c r="CS33" i="25"/>
  <c r="CS37" i="25"/>
  <c r="CS41" i="25"/>
  <c r="CS45" i="25"/>
  <c r="CS49" i="25"/>
  <c r="CS53" i="25"/>
  <c r="CS57" i="25"/>
  <c r="CS61" i="25"/>
  <c r="CS65" i="25"/>
  <c r="CS69" i="25"/>
  <c r="CS73" i="25"/>
  <c r="CS77" i="25"/>
  <c r="CS81" i="25"/>
  <c r="CS85" i="25"/>
  <c r="CS89" i="25"/>
  <c r="CS93" i="25"/>
  <c r="CS97" i="25"/>
  <c r="CS101" i="25"/>
  <c r="CQ6" i="25"/>
  <c r="CQ10" i="25"/>
  <c r="CQ14" i="25"/>
  <c r="CQ18" i="25"/>
  <c r="CQ22" i="25"/>
  <c r="CQ26" i="25"/>
  <c r="CQ30" i="25"/>
  <c r="CQ34" i="25"/>
  <c r="CQ38" i="25"/>
  <c r="CQ42" i="25"/>
  <c r="CQ46" i="25"/>
  <c r="CQ50" i="25"/>
  <c r="CQ54" i="25"/>
  <c r="CQ58" i="25"/>
  <c r="CQ62" i="25"/>
  <c r="CQ66" i="25"/>
  <c r="CQ70" i="25"/>
  <c r="CQ74" i="25"/>
  <c r="CQ78" i="25"/>
  <c r="CQ82" i="25"/>
  <c r="CQ86" i="25"/>
  <c r="CQ90" i="25"/>
  <c r="CQ94" i="25"/>
  <c r="CQ98" i="25"/>
  <c r="CQ102" i="25"/>
  <c r="CQ5" i="25"/>
  <c r="CQ9" i="25"/>
  <c r="CQ13" i="25"/>
  <c r="CQ17" i="25"/>
  <c r="CQ21" i="25"/>
  <c r="CQ25" i="25"/>
  <c r="CQ29" i="25"/>
  <c r="CQ33" i="25"/>
  <c r="CQ37" i="25"/>
  <c r="CQ41" i="25"/>
  <c r="CQ45" i="25"/>
  <c r="CQ49" i="25"/>
  <c r="CQ53" i="25"/>
  <c r="CQ57" i="25"/>
  <c r="CQ61" i="25"/>
  <c r="CQ65" i="25"/>
  <c r="CQ69" i="25"/>
  <c r="CQ73" i="25"/>
  <c r="CQ77" i="25"/>
  <c r="CQ81" i="25"/>
  <c r="CQ85" i="25"/>
  <c r="CQ89" i="25"/>
  <c r="CQ93" i="25"/>
  <c r="CQ97" i="25"/>
  <c r="CQ101" i="25"/>
  <c r="CQ4" i="25"/>
  <c r="CQ8" i="25"/>
  <c r="CQ12" i="25"/>
  <c r="CQ16" i="25"/>
  <c r="CQ20" i="25"/>
  <c r="CQ24" i="25"/>
  <c r="CQ28" i="25"/>
  <c r="CQ32" i="25"/>
  <c r="CQ36" i="25"/>
  <c r="CQ40" i="25"/>
  <c r="CQ44" i="25"/>
  <c r="CQ48" i="25"/>
  <c r="CQ52" i="25"/>
  <c r="CQ56" i="25"/>
  <c r="CQ60" i="25"/>
  <c r="CQ64" i="25"/>
  <c r="CQ68" i="25"/>
  <c r="CQ72" i="25"/>
  <c r="CQ76" i="25"/>
  <c r="CQ80" i="25"/>
  <c r="CQ84" i="25"/>
  <c r="CQ88" i="25"/>
  <c r="CQ92" i="25"/>
  <c r="CQ96" i="25"/>
  <c r="CQ100" i="25"/>
  <c r="CQ3" i="25"/>
  <c r="CQ7" i="25"/>
  <c r="CQ11" i="25"/>
  <c r="CQ15" i="25"/>
  <c r="CQ19" i="25"/>
  <c r="CQ23" i="25"/>
  <c r="CQ27" i="25"/>
  <c r="CQ31" i="25"/>
  <c r="CQ35" i="25"/>
  <c r="CQ39" i="25"/>
  <c r="CQ43" i="25"/>
  <c r="CQ47" i="25"/>
  <c r="CQ51" i="25"/>
  <c r="CQ55" i="25"/>
  <c r="CQ59" i="25"/>
  <c r="CQ63" i="25"/>
  <c r="CQ67" i="25"/>
  <c r="CQ71" i="25"/>
  <c r="CQ75" i="25"/>
  <c r="CQ79" i="25"/>
  <c r="CQ83" i="25"/>
  <c r="CQ87" i="25"/>
  <c r="CQ91" i="25"/>
  <c r="CQ95" i="25"/>
  <c r="CQ99" i="25"/>
  <c r="CQ103" i="25"/>
  <c r="CL5" i="25"/>
  <c r="CL9" i="25"/>
  <c r="CL13" i="25"/>
  <c r="CL17" i="25"/>
  <c r="CL21" i="25"/>
  <c r="CL25" i="25"/>
  <c r="CL29" i="25"/>
  <c r="CL33" i="25"/>
  <c r="CL37" i="25"/>
  <c r="CL41" i="25"/>
  <c r="CL45" i="25"/>
  <c r="CL49" i="25"/>
  <c r="CL53" i="25"/>
  <c r="CL57" i="25"/>
  <c r="CL61" i="25"/>
  <c r="CL65" i="25"/>
  <c r="CL69" i="25"/>
  <c r="CL73" i="25"/>
  <c r="CL77" i="25"/>
  <c r="CL81" i="25"/>
  <c r="CL85" i="25"/>
  <c r="CL89" i="25"/>
  <c r="CL93" i="25"/>
  <c r="CL97" i="25"/>
  <c r="CL101" i="25"/>
  <c r="CL4" i="25"/>
  <c r="CL8" i="25"/>
  <c r="CL12" i="25"/>
  <c r="CL16" i="25"/>
  <c r="CL20" i="25"/>
  <c r="CL24" i="25"/>
  <c r="CL28" i="25"/>
  <c r="CL32" i="25"/>
  <c r="CL36" i="25"/>
  <c r="CL40" i="25"/>
  <c r="CL44" i="25"/>
  <c r="CL48" i="25"/>
  <c r="CL52" i="25"/>
  <c r="CL56" i="25"/>
  <c r="CL60" i="25"/>
  <c r="CL64" i="25"/>
  <c r="CL68" i="25"/>
  <c r="CL72" i="25"/>
  <c r="CL76" i="25"/>
  <c r="CL80" i="25"/>
  <c r="CL84" i="25"/>
  <c r="CL88" i="25"/>
  <c r="CL92" i="25"/>
  <c r="CL96" i="25"/>
  <c r="CL100" i="25"/>
  <c r="CL3" i="25"/>
  <c r="CL7" i="25"/>
  <c r="CL11" i="25"/>
  <c r="CL15" i="25"/>
  <c r="CL19" i="25"/>
  <c r="CL23" i="25"/>
  <c r="CL27" i="25"/>
  <c r="CL31" i="25"/>
  <c r="CL35" i="25"/>
  <c r="CL39" i="25"/>
  <c r="CL43" i="25"/>
  <c r="CL47" i="25"/>
  <c r="CL51" i="25"/>
  <c r="CL55" i="25"/>
  <c r="CL59" i="25"/>
  <c r="CL63" i="25"/>
  <c r="CL67" i="25"/>
  <c r="CL71" i="25"/>
  <c r="CL75" i="25"/>
  <c r="CL79" i="25"/>
  <c r="CL83" i="25"/>
  <c r="CL87" i="25"/>
  <c r="CL91" i="25"/>
  <c r="CL95" i="25"/>
  <c r="CL99" i="25"/>
  <c r="CL103" i="25"/>
  <c r="CL6" i="25"/>
  <c r="CL10" i="25"/>
  <c r="CL14" i="25"/>
  <c r="CL18" i="25"/>
  <c r="CL22" i="25"/>
  <c r="CL26" i="25"/>
  <c r="CL30" i="25"/>
  <c r="CL34" i="25"/>
  <c r="CL38" i="25"/>
  <c r="CL42" i="25"/>
  <c r="CL46" i="25"/>
  <c r="CL50" i="25"/>
  <c r="CL54" i="25"/>
  <c r="CL58" i="25"/>
  <c r="CL62" i="25"/>
  <c r="CL66" i="25"/>
  <c r="CL70" i="25"/>
  <c r="CL74" i="25"/>
  <c r="CL78" i="25"/>
  <c r="CL82" i="25"/>
  <c r="CL86" i="25"/>
  <c r="CL90" i="25"/>
  <c r="CL94" i="25"/>
  <c r="CL98" i="25"/>
  <c r="CL102" i="25"/>
  <c r="L21" i="14"/>
  <c r="AC21" i="14" s="1"/>
  <c r="CB5" i="26"/>
  <c r="CB9" i="26"/>
  <c r="CB13" i="26"/>
  <c r="CB4" i="26"/>
  <c r="CB8" i="26"/>
  <c r="CB12" i="26"/>
  <c r="CB3" i="26"/>
  <c r="CB7" i="26"/>
  <c r="CB11" i="26"/>
  <c r="CB6" i="26"/>
  <c r="CB10" i="26"/>
  <c r="CB14" i="26"/>
  <c r="CB18" i="26"/>
  <c r="CB22" i="26"/>
  <c r="CB26" i="26"/>
  <c r="CB30" i="26"/>
  <c r="CB34" i="26"/>
  <c r="CB38" i="26"/>
  <c r="CB17" i="26"/>
  <c r="CB21" i="26"/>
  <c r="CB25" i="26"/>
  <c r="CB29" i="26"/>
  <c r="CB33" i="26"/>
  <c r="CB37" i="26"/>
  <c r="CB41" i="26"/>
  <c r="CB16" i="26"/>
  <c r="CB20" i="26"/>
  <c r="CB24" i="26"/>
  <c r="CB28" i="26"/>
  <c r="CB32" i="26"/>
  <c r="CB36" i="26"/>
  <c r="CB40" i="26"/>
  <c r="CB15" i="26"/>
  <c r="CB19" i="26"/>
  <c r="CB23" i="26"/>
  <c r="CB27" i="26"/>
  <c r="CB31" i="26"/>
  <c r="CB35" i="26"/>
  <c r="CB39" i="26"/>
  <c r="CB47" i="26"/>
  <c r="CB51" i="26"/>
  <c r="CB55" i="26"/>
  <c r="CB59" i="26"/>
  <c r="CB63" i="26"/>
  <c r="CB67" i="26"/>
  <c r="CB42" i="26"/>
  <c r="CB46" i="26"/>
  <c r="CB50" i="26"/>
  <c r="CB54" i="26"/>
  <c r="CB58" i="26"/>
  <c r="CB62" i="26"/>
  <c r="CB66" i="26"/>
  <c r="CB70" i="26"/>
  <c r="CB43" i="26"/>
  <c r="CB45" i="26"/>
  <c r="CB49" i="26"/>
  <c r="CB53" i="26"/>
  <c r="CB57" i="26"/>
  <c r="CB61" i="26"/>
  <c r="CB65" i="26"/>
  <c r="CB69" i="26"/>
  <c r="CB44" i="26"/>
  <c r="CB48" i="26"/>
  <c r="CB52" i="26"/>
  <c r="CB56" i="26"/>
  <c r="CB60" i="26"/>
  <c r="CB64" i="26"/>
  <c r="CB68" i="26"/>
  <c r="CB71" i="26"/>
  <c r="CB73" i="26"/>
  <c r="CB77" i="26"/>
  <c r="CB81" i="26"/>
  <c r="CB85" i="26"/>
  <c r="CB89" i="26"/>
  <c r="CB93" i="26"/>
  <c r="CB97" i="26"/>
  <c r="CB101" i="26"/>
  <c r="CB76" i="26"/>
  <c r="CB80" i="26"/>
  <c r="CB84" i="26"/>
  <c r="CB88" i="26"/>
  <c r="CB92" i="26"/>
  <c r="CB96" i="26"/>
  <c r="CB100" i="26"/>
  <c r="CB75" i="26"/>
  <c r="CB79" i="26"/>
  <c r="CB83" i="26"/>
  <c r="CB87" i="26"/>
  <c r="CB91" i="26"/>
  <c r="CB95" i="26"/>
  <c r="CB99" i="26"/>
  <c r="CB103" i="26"/>
  <c r="CB72" i="26"/>
  <c r="CB74" i="26"/>
  <c r="CB78" i="26"/>
  <c r="CB82" i="26"/>
  <c r="CB86" i="26"/>
  <c r="CB90" i="26"/>
  <c r="CB94" i="26"/>
  <c r="CB98" i="26"/>
  <c r="CB102" i="26"/>
  <c r="CB5" i="18"/>
  <c r="CB9" i="18"/>
  <c r="CB13" i="18"/>
  <c r="CB17" i="18"/>
  <c r="CB21" i="18"/>
  <c r="CB25" i="18"/>
  <c r="CB29" i="18"/>
  <c r="CB33" i="18"/>
  <c r="CB37" i="18"/>
  <c r="CB4" i="18"/>
  <c r="CB8" i="18"/>
  <c r="CB12" i="18"/>
  <c r="CB16" i="18"/>
  <c r="CB20" i="18"/>
  <c r="CB24" i="18"/>
  <c r="CB28" i="18"/>
  <c r="CB32" i="18"/>
  <c r="CB36" i="18"/>
  <c r="CB3" i="18"/>
  <c r="CB7" i="18"/>
  <c r="CB11" i="18"/>
  <c r="CB15" i="18"/>
  <c r="CB19" i="18"/>
  <c r="CB23" i="18"/>
  <c r="CB27" i="18"/>
  <c r="CB31" i="18"/>
  <c r="CB35" i="18"/>
  <c r="CB6" i="18"/>
  <c r="CB10" i="18"/>
  <c r="CB14" i="18"/>
  <c r="CB18" i="18"/>
  <c r="CB22" i="18"/>
  <c r="CB26" i="18"/>
  <c r="CB30" i="18"/>
  <c r="CB34" i="18"/>
  <c r="CB39" i="18"/>
  <c r="CB43" i="18"/>
  <c r="CB47" i="18"/>
  <c r="CB51" i="18"/>
  <c r="CB55" i="18"/>
  <c r="CB59" i="18"/>
  <c r="CB63" i="18"/>
  <c r="CB67" i="18"/>
  <c r="CB71" i="18"/>
  <c r="CB75" i="18"/>
  <c r="CB79" i="18"/>
  <c r="CB83" i="18"/>
  <c r="CB87" i="18"/>
  <c r="CB91" i="18"/>
  <c r="CB95" i="18"/>
  <c r="CB38" i="18"/>
  <c r="CB42" i="18"/>
  <c r="CB46" i="18"/>
  <c r="CB50" i="18"/>
  <c r="CB54" i="18"/>
  <c r="CB58" i="18"/>
  <c r="CB62" i="18"/>
  <c r="CB66" i="18"/>
  <c r="CB70" i="18"/>
  <c r="CB74" i="18"/>
  <c r="CB78" i="18"/>
  <c r="CB82" i="18"/>
  <c r="CB86" i="18"/>
  <c r="CB90" i="18"/>
  <c r="CB94" i="18"/>
  <c r="CB41" i="18"/>
  <c r="CB45" i="18"/>
  <c r="CB49" i="18"/>
  <c r="CB53" i="18"/>
  <c r="CB57" i="18"/>
  <c r="CB61" i="18"/>
  <c r="CB65" i="18"/>
  <c r="CB69" i="18"/>
  <c r="CB73" i="18"/>
  <c r="CB77" i="18"/>
  <c r="CB81" i="18"/>
  <c r="CB85" i="18"/>
  <c r="CB40" i="18"/>
  <c r="CB44" i="18"/>
  <c r="CB48" i="18"/>
  <c r="CB52" i="18"/>
  <c r="CB56" i="18"/>
  <c r="CB60" i="18"/>
  <c r="CB64" i="18"/>
  <c r="CB68" i="18"/>
  <c r="CB72" i="18"/>
  <c r="CB76" i="18"/>
  <c r="CB80" i="18"/>
  <c r="CB84" i="18"/>
  <c r="CB88" i="18"/>
  <c r="CB92" i="18"/>
  <c r="CB89" i="18"/>
  <c r="CB93" i="18"/>
  <c r="CB101" i="18"/>
  <c r="CB97" i="18"/>
  <c r="CB100" i="18"/>
  <c r="CB99" i="18"/>
  <c r="CB103" i="18"/>
  <c r="CB96" i="18"/>
  <c r="CB98" i="18"/>
  <c r="CB102" i="18"/>
  <c r="CP5" i="25"/>
  <c r="CP9" i="25"/>
  <c r="CP13" i="25"/>
  <c r="CP17" i="25"/>
  <c r="CP21" i="25"/>
  <c r="CP25" i="25"/>
  <c r="CP29" i="25"/>
  <c r="CP33" i="25"/>
  <c r="CP37" i="25"/>
  <c r="CP41" i="25"/>
  <c r="CP45" i="25"/>
  <c r="CP49" i="25"/>
  <c r="CP53" i="25"/>
  <c r="CP57" i="25"/>
  <c r="CP61" i="25"/>
  <c r="CP65" i="25"/>
  <c r="CP69" i="25"/>
  <c r="CP73" i="25"/>
  <c r="CP77" i="25"/>
  <c r="CP81" i="25"/>
  <c r="CP85" i="25"/>
  <c r="CP89" i="25"/>
  <c r="CP93" i="25"/>
  <c r="CP97" i="25"/>
  <c r="CP101" i="25"/>
  <c r="CP4" i="25"/>
  <c r="CP8" i="25"/>
  <c r="CP12" i="25"/>
  <c r="CP16" i="25"/>
  <c r="CP20" i="25"/>
  <c r="CP24" i="25"/>
  <c r="CP28" i="25"/>
  <c r="CP32" i="25"/>
  <c r="CP36" i="25"/>
  <c r="CP40" i="25"/>
  <c r="CP44" i="25"/>
  <c r="CP48" i="25"/>
  <c r="CP52" i="25"/>
  <c r="CP56" i="25"/>
  <c r="CP60" i="25"/>
  <c r="CP64" i="25"/>
  <c r="CP68" i="25"/>
  <c r="CP72" i="25"/>
  <c r="CP76" i="25"/>
  <c r="CP80" i="25"/>
  <c r="CP84" i="25"/>
  <c r="CP88" i="25"/>
  <c r="CP92" i="25"/>
  <c r="CP96" i="25"/>
  <c r="CP100" i="25"/>
  <c r="CP3" i="25"/>
  <c r="CP7" i="25"/>
  <c r="CP11" i="25"/>
  <c r="CP15" i="25"/>
  <c r="CP19" i="25"/>
  <c r="CP23" i="25"/>
  <c r="CP27" i="25"/>
  <c r="CP31" i="25"/>
  <c r="CP35" i="25"/>
  <c r="CP39" i="25"/>
  <c r="CP43" i="25"/>
  <c r="CP47" i="25"/>
  <c r="CP51" i="25"/>
  <c r="CP55" i="25"/>
  <c r="CP59" i="25"/>
  <c r="CP63" i="25"/>
  <c r="CP67" i="25"/>
  <c r="CP71" i="25"/>
  <c r="CP75" i="25"/>
  <c r="CP79" i="25"/>
  <c r="CP83" i="25"/>
  <c r="CP87" i="25"/>
  <c r="CP91" i="25"/>
  <c r="CP95" i="25"/>
  <c r="CP99" i="25"/>
  <c r="CP103" i="25"/>
  <c r="CP6" i="25"/>
  <c r="CP10" i="25"/>
  <c r="CP14" i="25"/>
  <c r="CP18" i="25"/>
  <c r="CP22" i="25"/>
  <c r="CP26" i="25"/>
  <c r="CP30" i="25"/>
  <c r="CP34" i="25"/>
  <c r="CP38" i="25"/>
  <c r="CP42" i="25"/>
  <c r="CP46" i="25"/>
  <c r="CP50" i="25"/>
  <c r="CP54" i="25"/>
  <c r="CP58" i="25"/>
  <c r="CP62" i="25"/>
  <c r="CP66" i="25"/>
  <c r="CP70" i="25"/>
  <c r="CP74" i="25"/>
  <c r="CP78" i="25"/>
  <c r="CP82" i="25"/>
  <c r="CP86" i="25"/>
  <c r="CP90" i="25"/>
  <c r="CP94" i="25"/>
  <c r="CP98" i="25"/>
  <c r="CP102" i="25"/>
  <c r="CO4" i="24"/>
  <c r="CO3" i="24"/>
  <c r="CO7" i="24"/>
  <c r="CO11" i="24"/>
  <c r="CO15" i="24"/>
  <c r="CO19" i="24"/>
  <c r="CO23" i="24"/>
  <c r="CO27" i="24"/>
  <c r="CO31" i="24"/>
  <c r="CO35" i="24"/>
  <c r="CO39" i="24"/>
  <c r="CO43" i="24"/>
  <c r="CO47" i="24"/>
  <c r="CO51" i="24"/>
  <c r="CO55" i="24"/>
  <c r="CO59" i="24"/>
  <c r="CO63" i="24"/>
  <c r="CO67" i="24"/>
  <c r="CO71" i="24"/>
  <c r="CO75" i="24"/>
  <c r="CO79" i="24"/>
  <c r="CO83" i="24"/>
  <c r="CO87" i="24"/>
  <c r="CO91" i="24"/>
  <c r="CO95" i="24"/>
  <c r="CO99" i="24"/>
  <c r="CO103" i="24"/>
  <c r="CO6" i="24"/>
  <c r="CO10" i="24"/>
  <c r="CO14" i="24"/>
  <c r="CO18" i="24"/>
  <c r="CO22" i="24"/>
  <c r="CO26" i="24"/>
  <c r="CO30" i="24"/>
  <c r="CO34" i="24"/>
  <c r="CO38" i="24"/>
  <c r="CO42" i="24"/>
  <c r="CO46" i="24"/>
  <c r="CO50" i="24"/>
  <c r="CO54" i="24"/>
  <c r="CO58" i="24"/>
  <c r="CO62" i="24"/>
  <c r="CO66" i="24"/>
  <c r="CO70" i="24"/>
  <c r="CO74" i="24"/>
  <c r="CO78" i="24"/>
  <c r="CO82" i="24"/>
  <c r="CO86" i="24"/>
  <c r="CO90" i="24"/>
  <c r="CO94" i="24"/>
  <c r="CO98" i="24"/>
  <c r="CO102" i="24"/>
  <c r="CO9" i="24"/>
  <c r="CO13" i="24"/>
  <c r="CO17" i="24"/>
  <c r="CO21" i="24"/>
  <c r="CO25" i="24"/>
  <c r="CO29" i="24"/>
  <c r="CO33" i="24"/>
  <c r="CO37" i="24"/>
  <c r="CO41" i="24"/>
  <c r="CO45" i="24"/>
  <c r="CO49" i="24"/>
  <c r="CO53" i="24"/>
  <c r="CO57" i="24"/>
  <c r="CO61" i="24"/>
  <c r="CO65" i="24"/>
  <c r="CO69" i="24"/>
  <c r="CO73" i="24"/>
  <c r="CO77" i="24"/>
  <c r="CO81" i="24"/>
  <c r="CO85" i="24"/>
  <c r="CO89" i="24"/>
  <c r="CO93" i="24"/>
  <c r="CO97" i="24"/>
  <c r="CO101" i="24"/>
  <c r="CO5" i="24"/>
  <c r="CO8" i="24"/>
  <c r="CO12" i="24"/>
  <c r="CO16" i="24"/>
  <c r="CO20" i="24"/>
  <c r="CO24" i="24"/>
  <c r="CO28" i="24"/>
  <c r="CO32" i="24"/>
  <c r="CO36" i="24"/>
  <c r="CO40" i="24"/>
  <c r="CO44" i="24"/>
  <c r="CO48" i="24"/>
  <c r="CO52" i="24"/>
  <c r="CO56" i="24"/>
  <c r="CO60" i="24"/>
  <c r="CO64" i="24"/>
  <c r="CO68" i="24"/>
  <c r="CO72" i="24"/>
  <c r="CO76" i="24"/>
  <c r="CO80" i="24"/>
  <c r="CO84" i="24"/>
  <c r="CO88" i="24"/>
  <c r="CO92" i="24"/>
  <c r="CO96" i="24"/>
  <c r="CO100" i="24"/>
  <c r="CB3" i="24"/>
  <c r="CB4" i="24"/>
  <c r="CB6" i="24"/>
  <c r="CB10" i="24"/>
  <c r="CB14" i="24"/>
  <c r="CB18" i="24"/>
  <c r="CB22" i="24"/>
  <c r="CB26" i="24"/>
  <c r="CB30" i="24"/>
  <c r="CB34" i="24"/>
  <c r="CB38" i="24"/>
  <c r="CB42" i="24"/>
  <c r="CB46" i="24"/>
  <c r="CB50" i="24"/>
  <c r="CB54" i="24"/>
  <c r="CB58" i="24"/>
  <c r="CB62" i="24"/>
  <c r="CB66" i="24"/>
  <c r="CB70" i="24"/>
  <c r="CB74" i="24"/>
  <c r="CB78" i="24"/>
  <c r="CB82" i="24"/>
  <c r="CB86" i="24"/>
  <c r="CB90" i="24"/>
  <c r="CB94" i="24"/>
  <c r="CB98" i="24"/>
  <c r="CB102" i="24"/>
  <c r="CB5" i="24"/>
  <c r="CB9" i="24"/>
  <c r="CB13" i="24"/>
  <c r="CB17" i="24"/>
  <c r="CB21" i="24"/>
  <c r="CB25" i="24"/>
  <c r="CB29" i="24"/>
  <c r="CB33" i="24"/>
  <c r="CB37" i="24"/>
  <c r="CB41" i="24"/>
  <c r="CB45" i="24"/>
  <c r="CB49" i="24"/>
  <c r="CB53" i="24"/>
  <c r="CB57" i="24"/>
  <c r="CB61" i="24"/>
  <c r="CB65" i="24"/>
  <c r="CB69" i="24"/>
  <c r="CB73" i="24"/>
  <c r="CB77" i="24"/>
  <c r="CB81" i="24"/>
  <c r="CB85" i="24"/>
  <c r="CB89" i="24"/>
  <c r="CB93" i="24"/>
  <c r="CB97" i="24"/>
  <c r="CB101" i="24"/>
  <c r="CB8" i="24"/>
  <c r="CB12" i="24"/>
  <c r="CB16" i="24"/>
  <c r="CB20" i="24"/>
  <c r="CB24" i="24"/>
  <c r="CB28" i="24"/>
  <c r="CB32" i="24"/>
  <c r="CB36" i="24"/>
  <c r="CB40" i="24"/>
  <c r="CB44" i="24"/>
  <c r="CB48" i="24"/>
  <c r="CB52" i="24"/>
  <c r="CB56" i="24"/>
  <c r="CB60" i="24"/>
  <c r="CB64" i="24"/>
  <c r="CB68" i="24"/>
  <c r="CB72" i="24"/>
  <c r="CB76" i="24"/>
  <c r="CB80" i="24"/>
  <c r="CB84" i="24"/>
  <c r="CB88" i="24"/>
  <c r="CB92" i="24"/>
  <c r="CB96" i="24"/>
  <c r="CB100" i="24"/>
  <c r="CB7" i="24"/>
  <c r="CB11" i="24"/>
  <c r="CB15" i="24"/>
  <c r="CB19" i="24"/>
  <c r="CB23" i="24"/>
  <c r="CB27" i="24"/>
  <c r="CB31" i="24"/>
  <c r="CB35" i="24"/>
  <c r="CB39" i="24"/>
  <c r="CB43" i="24"/>
  <c r="CB47" i="24"/>
  <c r="CB51" i="24"/>
  <c r="CB55" i="24"/>
  <c r="CB59" i="24"/>
  <c r="CB63" i="24"/>
  <c r="CB67" i="24"/>
  <c r="CB71" i="24"/>
  <c r="CB75" i="24"/>
  <c r="CB79" i="24"/>
  <c r="CB83" i="24"/>
  <c r="CB87" i="24"/>
  <c r="CB91" i="24"/>
  <c r="CB95" i="24"/>
  <c r="CB99" i="24"/>
  <c r="CB103" i="24"/>
  <c r="CI4" i="26"/>
  <c r="CI8" i="26"/>
  <c r="CI12" i="26"/>
  <c r="CI3" i="26"/>
  <c r="CI7" i="26"/>
  <c r="CI11" i="26"/>
  <c r="CI6" i="26"/>
  <c r="CI10" i="26"/>
  <c r="CI14" i="26"/>
  <c r="CI5" i="26"/>
  <c r="CI9" i="26"/>
  <c r="CI13" i="26"/>
  <c r="CI17" i="26"/>
  <c r="CI21" i="26"/>
  <c r="CI25" i="26"/>
  <c r="CI29" i="26"/>
  <c r="CI33" i="26"/>
  <c r="CI37" i="26"/>
  <c r="CI41" i="26"/>
  <c r="CI16" i="26"/>
  <c r="CI20" i="26"/>
  <c r="CI24" i="26"/>
  <c r="CI28" i="26"/>
  <c r="CI32" i="26"/>
  <c r="CI36" i="26"/>
  <c r="CI40" i="26"/>
  <c r="CI15" i="26"/>
  <c r="CI19" i="26"/>
  <c r="CI23" i="26"/>
  <c r="CI27" i="26"/>
  <c r="CI31" i="26"/>
  <c r="CI35" i="26"/>
  <c r="CI39" i="26"/>
  <c r="CI18" i="26"/>
  <c r="CI22" i="26"/>
  <c r="CI26" i="26"/>
  <c r="CI30" i="26"/>
  <c r="CI34" i="26"/>
  <c r="CI38" i="26"/>
  <c r="CI42" i="26"/>
  <c r="CI46" i="26"/>
  <c r="CI50" i="26"/>
  <c r="CI54" i="26"/>
  <c r="CI58" i="26"/>
  <c r="CI62" i="26"/>
  <c r="CI66" i="26"/>
  <c r="CI70" i="26"/>
  <c r="CI45" i="26"/>
  <c r="CI49" i="26"/>
  <c r="CI53" i="26"/>
  <c r="CI57" i="26"/>
  <c r="CI61" i="26"/>
  <c r="CI65" i="26"/>
  <c r="CI69" i="26"/>
  <c r="CI44" i="26"/>
  <c r="CI48" i="26"/>
  <c r="CI52" i="26"/>
  <c r="CI56" i="26"/>
  <c r="CI60" i="26"/>
  <c r="CI64" i="26"/>
  <c r="CI68" i="26"/>
  <c r="CI43" i="26"/>
  <c r="CI47" i="26"/>
  <c r="CI51" i="26"/>
  <c r="CI55" i="26"/>
  <c r="CI59" i="26"/>
  <c r="CI63" i="26"/>
  <c r="CI67" i="26"/>
  <c r="CI72" i="26"/>
  <c r="CI76" i="26"/>
  <c r="CI80" i="26"/>
  <c r="CI84" i="26"/>
  <c r="CI88" i="26"/>
  <c r="CI92" i="26"/>
  <c r="CI96" i="26"/>
  <c r="CI100" i="26"/>
  <c r="CI75" i="26"/>
  <c r="CI79" i="26"/>
  <c r="CI83" i="26"/>
  <c r="CI87" i="26"/>
  <c r="CI91" i="26"/>
  <c r="CI95" i="26"/>
  <c r="CI99" i="26"/>
  <c r="CI103" i="26"/>
  <c r="CI71" i="26"/>
  <c r="CI74" i="26"/>
  <c r="CI78" i="26"/>
  <c r="CI82" i="26"/>
  <c r="CI86" i="26"/>
  <c r="CI90" i="26"/>
  <c r="CI94" i="26"/>
  <c r="CI98" i="26"/>
  <c r="CI102" i="26"/>
  <c r="CI73" i="26"/>
  <c r="CI77" i="26"/>
  <c r="CI81" i="26"/>
  <c r="CI85" i="26"/>
  <c r="CI89" i="26"/>
  <c r="CI93" i="26"/>
  <c r="CI97" i="26"/>
  <c r="CI101" i="26"/>
  <c r="CI4" i="18"/>
  <c r="CI8" i="18"/>
  <c r="CI12" i="18"/>
  <c r="CI16" i="18"/>
  <c r="CI20" i="18"/>
  <c r="CI24" i="18"/>
  <c r="CI28" i="18"/>
  <c r="CI32" i="18"/>
  <c r="CI36" i="18"/>
  <c r="CI3" i="18"/>
  <c r="CI7" i="18"/>
  <c r="CI11" i="18"/>
  <c r="CI15" i="18"/>
  <c r="CI19" i="18"/>
  <c r="CI23" i="18"/>
  <c r="CI27" i="18"/>
  <c r="CI31" i="18"/>
  <c r="CI35" i="18"/>
  <c r="CI6" i="18"/>
  <c r="CI10" i="18"/>
  <c r="CI14" i="18"/>
  <c r="CI18" i="18"/>
  <c r="CI22" i="18"/>
  <c r="CI26" i="18"/>
  <c r="CI30" i="18"/>
  <c r="CI34" i="18"/>
  <c r="CI5" i="18"/>
  <c r="CI9" i="18"/>
  <c r="CI13" i="18"/>
  <c r="CI17" i="18"/>
  <c r="CI21" i="18"/>
  <c r="CI25" i="18"/>
  <c r="CI29" i="18"/>
  <c r="CI33" i="18"/>
  <c r="CI38" i="18"/>
  <c r="CI42" i="18"/>
  <c r="CI46" i="18"/>
  <c r="CI50" i="18"/>
  <c r="CI54" i="18"/>
  <c r="CI58" i="18"/>
  <c r="CI62" i="18"/>
  <c r="CI66" i="18"/>
  <c r="CI70" i="18"/>
  <c r="CI74" i="18"/>
  <c r="CI78" i="18"/>
  <c r="CI82" i="18"/>
  <c r="CI86" i="18"/>
  <c r="CI90" i="18"/>
  <c r="CI94" i="18"/>
  <c r="CI37" i="18"/>
  <c r="CI41" i="18"/>
  <c r="CI45" i="18"/>
  <c r="CI49" i="18"/>
  <c r="CI53" i="18"/>
  <c r="CI57" i="18"/>
  <c r="CI61" i="18"/>
  <c r="CI65" i="18"/>
  <c r="CI69" i="18"/>
  <c r="CI73" i="18"/>
  <c r="CI77" i="18"/>
  <c r="CI81" i="18"/>
  <c r="CI85" i="18"/>
  <c r="CI89" i="18"/>
  <c r="CI93" i="18"/>
  <c r="CI97" i="18"/>
  <c r="CI40" i="18"/>
  <c r="CI44" i="18"/>
  <c r="CI48" i="18"/>
  <c r="CI52" i="18"/>
  <c r="CI56" i="18"/>
  <c r="CI60" i="18"/>
  <c r="CI64" i="18"/>
  <c r="CI68" i="18"/>
  <c r="CI72" i="18"/>
  <c r="CI76" i="18"/>
  <c r="CI80" i="18"/>
  <c r="CI84" i="18"/>
  <c r="CI39" i="18"/>
  <c r="CI43" i="18"/>
  <c r="CI47" i="18"/>
  <c r="CI51" i="18"/>
  <c r="CI55" i="18"/>
  <c r="CI59" i="18"/>
  <c r="CI63" i="18"/>
  <c r="CI67" i="18"/>
  <c r="CI71" i="18"/>
  <c r="CI75" i="18"/>
  <c r="CI79" i="18"/>
  <c r="CI83" i="18"/>
  <c r="CI87" i="18"/>
  <c r="CI91" i="18"/>
  <c r="CI100" i="18"/>
  <c r="CI88" i="18"/>
  <c r="CI92" i="18"/>
  <c r="CI99" i="18"/>
  <c r="CI103" i="18"/>
  <c r="CI96" i="18"/>
  <c r="CI98" i="18"/>
  <c r="CI102" i="18"/>
  <c r="CI95" i="18"/>
  <c r="CI101" i="18"/>
  <c r="CT3" i="26"/>
  <c r="CT7" i="26"/>
  <c r="CT11" i="26"/>
  <c r="CT6" i="26"/>
  <c r="CT10" i="26"/>
  <c r="CT14" i="26"/>
  <c r="CT5" i="26"/>
  <c r="CT9" i="26"/>
  <c r="CT13" i="26"/>
  <c r="CT4" i="26"/>
  <c r="CT8" i="26"/>
  <c r="CT12" i="26"/>
  <c r="CT16" i="26"/>
  <c r="CT20" i="26"/>
  <c r="CT24" i="26"/>
  <c r="CT28" i="26"/>
  <c r="CT32" i="26"/>
  <c r="CT36" i="26"/>
  <c r="CT40" i="26"/>
  <c r="CT15" i="26"/>
  <c r="CT19" i="26"/>
  <c r="CT23" i="26"/>
  <c r="CT27" i="26"/>
  <c r="CT31" i="26"/>
  <c r="CT35" i="26"/>
  <c r="CT39" i="26"/>
  <c r="CT18" i="26"/>
  <c r="CT22" i="26"/>
  <c r="CT26" i="26"/>
  <c r="CT30" i="26"/>
  <c r="CT34" i="26"/>
  <c r="CT38" i="26"/>
  <c r="CT42" i="26"/>
  <c r="CT17" i="26"/>
  <c r="CT21" i="26"/>
  <c r="CT25" i="26"/>
  <c r="CT29" i="26"/>
  <c r="CT33" i="26"/>
  <c r="CT37" i="26"/>
  <c r="CT41" i="26"/>
  <c r="CT45" i="26"/>
  <c r="CT49" i="26"/>
  <c r="CT53" i="26"/>
  <c r="CT57" i="26"/>
  <c r="CT61" i="26"/>
  <c r="CT65" i="26"/>
  <c r="CT69" i="26"/>
  <c r="CT44" i="26"/>
  <c r="CT48" i="26"/>
  <c r="CT52" i="26"/>
  <c r="CT56" i="26"/>
  <c r="CT60" i="26"/>
  <c r="CT64" i="26"/>
  <c r="CT68" i="26"/>
  <c r="CT72" i="26"/>
  <c r="CT43" i="26"/>
  <c r="CT47" i="26"/>
  <c r="CT51" i="26"/>
  <c r="CT55" i="26"/>
  <c r="CT59" i="26"/>
  <c r="CT63" i="26"/>
  <c r="CT67" i="26"/>
  <c r="CT71" i="26"/>
  <c r="CT46" i="26"/>
  <c r="CT50" i="26"/>
  <c r="CT54" i="26"/>
  <c r="CT58" i="26"/>
  <c r="CT62" i="26"/>
  <c r="CT66" i="26"/>
  <c r="CT70" i="26"/>
  <c r="CT75" i="26"/>
  <c r="CT79" i="26"/>
  <c r="CT83" i="26"/>
  <c r="CT87" i="26"/>
  <c r="CT91" i="26"/>
  <c r="CT95" i="26"/>
  <c r="CT99" i="26"/>
  <c r="CT103" i="26"/>
  <c r="CT74" i="26"/>
  <c r="CT78" i="26"/>
  <c r="CT82" i="26"/>
  <c r="CT86" i="26"/>
  <c r="CT90" i="26"/>
  <c r="CT94" i="26"/>
  <c r="CT98" i="26"/>
  <c r="CT102" i="26"/>
  <c r="CT73" i="26"/>
  <c r="CT77" i="26"/>
  <c r="CT81" i="26"/>
  <c r="CT85" i="26"/>
  <c r="CT89" i="26"/>
  <c r="CT93" i="26"/>
  <c r="CT97" i="26"/>
  <c r="CT101" i="26"/>
  <c r="CT76" i="26"/>
  <c r="CT80" i="26"/>
  <c r="CT84" i="26"/>
  <c r="CT88" i="26"/>
  <c r="CT92" i="26"/>
  <c r="CT96" i="26"/>
  <c r="CT100" i="26"/>
  <c r="CT3" i="18"/>
  <c r="CT7" i="18"/>
  <c r="CT11" i="18"/>
  <c r="CT15" i="18"/>
  <c r="CT19" i="18"/>
  <c r="CT23" i="18"/>
  <c r="CT27" i="18"/>
  <c r="CT31" i="18"/>
  <c r="CT35" i="18"/>
  <c r="CT6" i="18"/>
  <c r="CT10" i="18"/>
  <c r="CT14" i="18"/>
  <c r="CT18" i="18"/>
  <c r="CT22" i="18"/>
  <c r="CT26" i="18"/>
  <c r="CT30" i="18"/>
  <c r="CT34" i="18"/>
  <c r="CT5" i="18"/>
  <c r="CT9" i="18"/>
  <c r="CT13" i="18"/>
  <c r="CT17" i="18"/>
  <c r="CT21" i="18"/>
  <c r="CT25" i="18"/>
  <c r="CT29" i="18"/>
  <c r="CT33" i="18"/>
  <c r="CT4" i="18"/>
  <c r="CT8" i="18"/>
  <c r="CT12" i="18"/>
  <c r="CT16" i="18"/>
  <c r="CT20" i="18"/>
  <c r="CT24" i="18"/>
  <c r="CT28" i="18"/>
  <c r="CT32" i="18"/>
  <c r="CT37" i="18"/>
  <c r="CT41" i="18"/>
  <c r="CT45" i="18"/>
  <c r="CT49" i="18"/>
  <c r="CT53" i="18"/>
  <c r="CT57" i="18"/>
  <c r="CT61" i="18"/>
  <c r="CT65" i="18"/>
  <c r="CT69" i="18"/>
  <c r="CT73" i="18"/>
  <c r="CT77" i="18"/>
  <c r="CT81" i="18"/>
  <c r="CT85" i="18"/>
  <c r="CT89" i="18"/>
  <c r="CT93" i="18"/>
  <c r="CT40" i="18"/>
  <c r="CT44" i="18"/>
  <c r="CT48" i="18"/>
  <c r="CT52" i="18"/>
  <c r="CT56" i="18"/>
  <c r="CT60" i="18"/>
  <c r="CT64" i="18"/>
  <c r="CT68" i="18"/>
  <c r="CT72" i="18"/>
  <c r="CT76" i="18"/>
  <c r="CT80" i="18"/>
  <c r="CT84" i="18"/>
  <c r="CT88" i="18"/>
  <c r="CT92" i="18"/>
  <c r="CT96" i="18"/>
  <c r="CT36" i="18"/>
  <c r="CT39" i="18"/>
  <c r="CT43" i="18"/>
  <c r="CT47" i="18"/>
  <c r="CT51" i="18"/>
  <c r="CT55" i="18"/>
  <c r="CT59" i="18"/>
  <c r="CT63" i="18"/>
  <c r="CT67" i="18"/>
  <c r="CT71" i="18"/>
  <c r="CT75" i="18"/>
  <c r="CT79" i="18"/>
  <c r="CT83" i="18"/>
  <c r="CT87" i="18"/>
  <c r="CT38" i="18"/>
  <c r="CT42" i="18"/>
  <c r="CT46" i="18"/>
  <c r="CT50" i="18"/>
  <c r="CT54" i="18"/>
  <c r="CT58" i="18"/>
  <c r="CT62" i="18"/>
  <c r="CT66" i="18"/>
  <c r="CT70" i="18"/>
  <c r="CT74" i="18"/>
  <c r="CT78" i="18"/>
  <c r="CT82" i="18"/>
  <c r="CT86" i="18"/>
  <c r="CT90" i="18"/>
  <c r="CT95" i="18"/>
  <c r="CT99" i="18"/>
  <c r="CT103" i="18"/>
  <c r="CT94" i="18"/>
  <c r="CT98" i="18"/>
  <c r="CT102" i="18"/>
  <c r="CT91" i="18"/>
  <c r="CT101" i="18"/>
  <c r="CT97" i="18"/>
  <c r="CT100" i="18"/>
  <c r="CU4" i="26"/>
  <c r="CU8" i="26"/>
  <c r="CU12" i="26"/>
  <c r="CU3" i="26"/>
  <c r="CU7" i="26"/>
  <c r="CU11" i="26"/>
  <c r="CU6" i="26"/>
  <c r="CU10" i="26"/>
  <c r="CU14" i="26"/>
  <c r="CU5" i="26"/>
  <c r="CU9" i="26"/>
  <c r="CU13" i="26"/>
  <c r="CU17" i="26"/>
  <c r="CU21" i="26"/>
  <c r="CU25" i="26"/>
  <c r="CU29" i="26"/>
  <c r="CU33" i="26"/>
  <c r="CU37" i="26"/>
  <c r="CU41" i="26"/>
  <c r="CU16" i="26"/>
  <c r="CU20" i="26"/>
  <c r="CU24" i="26"/>
  <c r="CU28" i="26"/>
  <c r="CU32" i="26"/>
  <c r="CU36" i="26"/>
  <c r="CU40" i="26"/>
  <c r="CU15" i="26"/>
  <c r="CU19" i="26"/>
  <c r="CU23" i="26"/>
  <c r="CU27" i="26"/>
  <c r="CU31" i="26"/>
  <c r="CU35" i="26"/>
  <c r="CU39" i="26"/>
  <c r="CU18" i="26"/>
  <c r="CU22" i="26"/>
  <c r="CU26" i="26"/>
  <c r="CU30" i="26"/>
  <c r="CU34" i="26"/>
  <c r="CU38" i="26"/>
  <c r="CU42" i="26"/>
  <c r="CU46" i="26"/>
  <c r="CU50" i="26"/>
  <c r="CU54" i="26"/>
  <c r="CU58" i="26"/>
  <c r="CU62" i="26"/>
  <c r="CU66" i="26"/>
  <c r="CU70" i="26"/>
  <c r="CU45" i="26"/>
  <c r="CU49" i="26"/>
  <c r="CU53" i="26"/>
  <c r="CU57" i="26"/>
  <c r="CU61" i="26"/>
  <c r="CU65" i="26"/>
  <c r="CU69" i="26"/>
  <c r="CU44" i="26"/>
  <c r="CU48" i="26"/>
  <c r="CU52" i="26"/>
  <c r="CU56" i="26"/>
  <c r="CU60" i="26"/>
  <c r="CU64" i="26"/>
  <c r="CU68" i="26"/>
  <c r="CU43" i="26"/>
  <c r="CU47" i="26"/>
  <c r="CU51" i="26"/>
  <c r="CU55" i="26"/>
  <c r="CU59" i="26"/>
  <c r="CU63" i="26"/>
  <c r="CU67" i="26"/>
  <c r="CU71" i="26"/>
  <c r="CU76" i="26"/>
  <c r="CU80" i="26"/>
  <c r="CU84" i="26"/>
  <c r="CU88" i="26"/>
  <c r="CU92" i="26"/>
  <c r="CU96" i="26"/>
  <c r="CU100" i="26"/>
  <c r="CU72" i="26"/>
  <c r="CU75" i="26"/>
  <c r="CU79" i="26"/>
  <c r="CU83" i="26"/>
  <c r="CU87" i="26"/>
  <c r="CU91" i="26"/>
  <c r="CU95" i="26"/>
  <c r="CU99" i="26"/>
  <c r="CU103" i="26"/>
  <c r="CU74" i="26"/>
  <c r="CU78" i="26"/>
  <c r="CU82" i="26"/>
  <c r="CU86" i="26"/>
  <c r="CU90" i="26"/>
  <c r="CU94" i="26"/>
  <c r="CU98" i="26"/>
  <c r="CU102" i="26"/>
  <c r="CU73" i="26"/>
  <c r="CU77" i="26"/>
  <c r="CU81" i="26"/>
  <c r="CU85" i="26"/>
  <c r="CU89" i="26"/>
  <c r="CU93" i="26"/>
  <c r="CU97" i="26"/>
  <c r="CU101" i="26"/>
  <c r="CU4" i="18"/>
  <c r="CU8" i="18"/>
  <c r="CU12" i="18"/>
  <c r="CU16" i="18"/>
  <c r="CU20" i="18"/>
  <c r="CU24" i="18"/>
  <c r="CU28" i="18"/>
  <c r="CU32" i="18"/>
  <c r="CU36" i="18"/>
  <c r="CU3" i="18"/>
  <c r="CU7" i="18"/>
  <c r="CU11" i="18"/>
  <c r="CU15" i="18"/>
  <c r="CU19" i="18"/>
  <c r="CU23" i="18"/>
  <c r="CU27" i="18"/>
  <c r="CU31" i="18"/>
  <c r="CU35" i="18"/>
  <c r="CU6" i="18"/>
  <c r="CU10" i="18"/>
  <c r="CU14" i="18"/>
  <c r="CU18" i="18"/>
  <c r="CU22" i="18"/>
  <c r="CU26" i="18"/>
  <c r="CU30" i="18"/>
  <c r="CU34" i="18"/>
  <c r="CU5" i="18"/>
  <c r="CU9" i="18"/>
  <c r="CU13" i="18"/>
  <c r="CU17" i="18"/>
  <c r="CU21" i="18"/>
  <c r="CU25" i="18"/>
  <c r="CU29" i="18"/>
  <c r="CU33" i="18"/>
  <c r="CU38" i="18"/>
  <c r="CU42" i="18"/>
  <c r="CU46" i="18"/>
  <c r="CU50" i="18"/>
  <c r="CU54" i="18"/>
  <c r="CU58" i="18"/>
  <c r="CU62" i="18"/>
  <c r="CU66" i="18"/>
  <c r="CU70" i="18"/>
  <c r="CU74" i="18"/>
  <c r="CU78" i="18"/>
  <c r="CU82" i="18"/>
  <c r="CU86" i="18"/>
  <c r="CU90" i="18"/>
  <c r="CU94" i="18"/>
  <c r="CU37" i="18"/>
  <c r="CU41" i="18"/>
  <c r="CU45" i="18"/>
  <c r="CU49" i="18"/>
  <c r="CU53" i="18"/>
  <c r="CU57" i="18"/>
  <c r="CU61" i="18"/>
  <c r="CU65" i="18"/>
  <c r="CU69" i="18"/>
  <c r="CU73" i="18"/>
  <c r="CU77" i="18"/>
  <c r="CU81" i="18"/>
  <c r="CU85" i="18"/>
  <c r="CU89" i="18"/>
  <c r="CU93" i="18"/>
  <c r="CU97" i="18"/>
  <c r="CU40" i="18"/>
  <c r="CU44" i="18"/>
  <c r="CU48" i="18"/>
  <c r="CU52" i="18"/>
  <c r="CU56" i="18"/>
  <c r="CU60" i="18"/>
  <c r="CU64" i="18"/>
  <c r="CU68" i="18"/>
  <c r="CU72" i="18"/>
  <c r="CU76" i="18"/>
  <c r="CU80" i="18"/>
  <c r="CU84" i="18"/>
  <c r="CU39" i="18"/>
  <c r="CU43" i="18"/>
  <c r="CU47" i="18"/>
  <c r="CU51" i="18"/>
  <c r="CU55" i="18"/>
  <c r="CU59" i="18"/>
  <c r="CU63" i="18"/>
  <c r="CU67" i="18"/>
  <c r="CU71" i="18"/>
  <c r="CU75" i="18"/>
  <c r="CU79" i="18"/>
  <c r="CU83" i="18"/>
  <c r="CU87" i="18"/>
  <c r="CU91" i="18"/>
  <c r="CU88" i="18"/>
  <c r="CU92" i="18"/>
  <c r="CU96" i="18"/>
  <c r="CU100" i="18"/>
  <c r="CU95" i="18"/>
  <c r="CU99" i="18"/>
  <c r="CU103" i="18"/>
  <c r="CU98" i="18"/>
  <c r="CU102" i="18"/>
  <c r="CU101" i="18"/>
  <c r="CU6" i="25"/>
  <c r="CU10" i="25"/>
  <c r="CU14" i="25"/>
  <c r="CU18" i="25"/>
  <c r="CU22" i="25"/>
  <c r="CU26" i="25"/>
  <c r="CU30" i="25"/>
  <c r="CU34" i="25"/>
  <c r="CU38" i="25"/>
  <c r="CU42" i="25"/>
  <c r="CU46" i="25"/>
  <c r="CU50" i="25"/>
  <c r="CU54" i="25"/>
  <c r="CU58" i="25"/>
  <c r="CU62" i="25"/>
  <c r="CU66" i="25"/>
  <c r="CU70" i="25"/>
  <c r="CU74" i="25"/>
  <c r="CU78" i="25"/>
  <c r="CU82" i="25"/>
  <c r="CU86" i="25"/>
  <c r="CU90" i="25"/>
  <c r="CU94" i="25"/>
  <c r="CU98" i="25"/>
  <c r="CU102" i="25"/>
  <c r="CU5" i="25"/>
  <c r="CU9" i="25"/>
  <c r="CU13" i="25"/>
  <c r="CU17" i="25"/>
  <c r="CU21" i="25"/>
  <c r="CU25" i="25"/>
  <c r="CU29" i="25"/>
  <c r="CU33" i="25"/>
  <c r="CU37" i="25"/>
  <c r="CU41" i="25"/>
  <c r="CU45" i="25"/>
  <c r="CU49" i="25"/>
  <c r="CU53" i="25"/>
  <c r="CU57" i="25"/>
  <c r="CU61" i="25"/>
  <c r="CU65" i="25"/>
  <c r="CU69" i="25"/>
  <c r="CU73" i="25"/>
  <c r="CU77" i="25"/>
  <c r="CU81" i="25"/>
  <c r="CU85" i="25"/>
  <c r="CU89" i="25"/>
  <c r="CU93" i="25"/>
  <c r="CU97" i="25"/>
  <c r="CU101" i="25"/>
  <c r="CU4" i="25"/>
  <c r="CU8" i="25"/>
  <c r="CU12" i="25"/>
  <c r="CU16" i="25"/>
  <c r="CU20" i="25"/>
  <c r="CU24" i="25"/>
  <c r="CU28" i="25"/>
  <c r="CU32" i="25"/>
  <c r="CU36" i="25"/>
  <c r="CU40" i="25"/>
  <c r="CU44" i="25"/>
  <c r="CU48" i="25"/>
  <c r="CU52" i="25"/>
  <c r="CU56" i="25"/>
  <c r="CU60" i="25"/>
  <c r="CU64" i="25"/>
  <c r="CU68" i="25"/>
  <c r="CU72" i="25"/>
  <c r="CU76" i="25"/>
  <c r="CU80" i="25"/>
  <c r="CU84" i="25"/>
  <c r="CU88" i="25"/>
  <c r="CU92" i="25"/>
  <c r="CU96" i="25"/>
  <c r="CU100" i="25"/>
  <c r="CU3" i="25"/>
  <c r="CU7" i="25"/>
  <c r="CU11" i="25"/>
  <c r="CU15" i="25"/>
  <c r="CU19" i="25"/>
  <c r="CU23" i="25"/>
  <c r="CU27" i="25"/>
  <c r="CU31" i="25"/>
  <c r="CU35" i="25"/>
  <c r="CU39" i="25"/>
  <c r="CU43" i="25"/>
  <c r="CU47" i="25"/>
  <c r="CU51" i="25"/>
  <c r="CU55" i="25"/>
  <c r="CU59" i="25"/>
  <c r="CU63" i="25"/>
  <c r="CU67" i="25"/>
  <c r="CU71" i="25"/>
  <c r="CU75" i="25"/>
  <c r="CU79" i="25"/>
  <c r="CU83" i="25"/>
  <c r="CU87" i="25"/>
  <c r="CU91" i="25"/>
  <c r="CU95" i="25"/>
  <c r="CU99" i="25"/>
  <c r="CU103" i="25"/>
  <c r="CU3" i="27"/>
  <c r="CU7" i="27"/>
  <c r="CU11" i="27"/>
  <c r="CU15" i="27"/>
  <c r="CU6" i="27"/>
  <c r="CU10" i="27"/>
  <c r="CU14" i="27"/>
  <c r="CU5" i="27"/>
  <c r="CU9" i="27"/>
  <c r="CU13" i="27"/>
  <c r="CU4" i="27"/>
  <c r="CU8" i="27"/>
  <c r="CU12" i="27"/>
  <c r="CU16" i="27"/>
  <c r="CU18" i="27"/>
  <c r="CU22" i="27"/>
  <c r="CU26" i="27"/>
  <c r="CU30" i="27"/>
  <c r="CU17" i="27"/>
  <c r="CU21" i="27"/>
  <c r="CU25" i="27"/>
  <c r="CU29" i="27"/>
  <c r="CU20" i="27"/>
  <c r="CU24" i="27"/>
  <c r="CU28" i="27"/>
  <c r="CU19" i="27"/>
  <c r="CU23" i="27"/>
  <c r="CU27" i="27"/>
  <c r="CU34" i="27"/>
  <c r="CU38" i="27"/>
  <c r="CU42" i="27"/>
  <c r="CU33" i="27"/>
  <c r="CU37" i="27"/>
  <c r="CU41" i="27"/>
  <c r="CU32" i="27"/>
  <c r="CU36" i="27"/>
  <c r="CU40" i="27"/>
  <c r="CU44" i="27"/>
  <c r="CU31" i="27"/>
  <c r="CU35" i="27"/>
  <c r="CU39" i="27"/>
  <c r="CU43" i="27"/>
  <c r="CU48" i="27"/>
  <c r="CU52" i="27"/>
  <c r="CU56" i="27"/>
  <c r="CU47" i="27"/>
  <c r="CU51" i="27"/>
  <c r="CU55" i="27"/>
  <c r="CU59" i="27"/>
  <c r="CU46" i="27"/>
  <c r="CU50" i="27"/>
  <c r="CU54" i="27"/>
  <c r="CU58" i="27"/>
  <c r="CU45" i="27"/>
  <c r="CU49" i="27"/>
  <c r="CU53" i="27"/>
  <c r="CU57" i="27"/>
  <c r="CU63" i="27"/>
  <c r="CU67" i="27"/>
  <c r="CU71" i="27"/>
  <c r="CU75" i="27"/>
  <c r="CU79" i="27"/>
  <c r="CU83" i="27"/>
  <c r="CU87" i="27"/>
  <c r="CU62" i="27"/>
  <c r="CU66" i="27"/>
  <c r="CU70" i="27"/>
  <c r="CU74" i="27"/>
  <c r="CU78" i="27"/>
  <c r="CU82" i="27"/>
  <c r="CU86" i="27"/>
  <c r="CU61" i="27"/>
  <c r="CU65" i="27"/>
  <c r="CU69" i="27"/>
  <c r="CU73" i="27"/>
  <c r="CU77" i="27"/>
  <c r="CU81" i="27"/>
  <c r="CU85" i="27"/>
  <c r="CU60" i="27"/>
  <c r="CU64" i="27"/>
  <c r="CU68" i="27"/>
  <c r="CU72" i="27"/>
  <c r="CU76" i="27"/>
  <c r="CU80" i="27"/>
  <c r="CU84" i="27"/>
  <c r="CU88" i="27"/>
  <c r="CU92" i="27"/>
  <c r="CU96" i="27"/>
  <c r="CU100" i="27"/>
  <c r="CU91" i="27"/>
  <c r="CU95" i="27"/>
  <c r="CU99" i="27"/>
  <c r="CU103" i="27"/>
  <c r="CU90" i="27"/>
  <c r="CU94" i="27"/>
  <c r="CU98" i="27"/>
  <c r="CU102" i="27"/>
  <c r="CU89" i="27"/>
  <c r="CU93" i="27"/>
  <c r="CU97" i="27"/>
  <c r="CU101" i="27"/>
  <c r="CU4" i="17"/>
  <c r="CU8" i="17"/>
  <c r="CU12" i="17"/>
  <c r="CU16" i="17"/>
  <c r="CU20" i="17"/>
  <c r="CU24" i="17"/>
  <c r="CU3" i="17"/>
  <c r="CU7" i="17"/>
  <c r="CU11" i="17"/>
  <c r="CU15" i="17"/>
  <c r="CU19" i="17"/>
  <c r="CU23" i="17"/>
  <c r="CU6" i="17"/>
  <c r="CU10" i="17"/>
  <c r="CU14" i="17"/>
  <c r="CU18" i="17"/>
  <c r="CU22" i="17"/>
  <c r="CU26" i="17"/>
  <c r="CU5" i="17"/>
  <c r="CU9" i="17"/>
  <c r="CU13" i="17"/>
  <c r="CU17" i="17"/>
  <c r="CU21" i="17"/>
  <c r="CU25" i="17"/>
  <c r="CU29" i="17"/>
  <c r="CU33" i="17"/>
  <c r="CU37" i="17"/>
  <c r="CU41" i="17"/>
  <c r="CU45" i="17"/>
  <c r="CU49" i="17"/>
  <c r="CU53" i="17"/>
  <c r="CU57" i="17"/>
  <c r="CU61" i="17"/>
  <c r="CU65" i="17"/>
  <c r="CU69" i="17"/>
  <c r="CU73" i="17"/>
  <c r="CU77" i="17"/>
  <c r="CU81" i="17"/>
  <c r="CU28" i="17"/>
  <c r="CU32" i="17"/>
  <c r="CU36" i="17"/>
  <c r="CU40" i="17"/>
  <c r="CU44" i="17"/>
  <c r="CU48" i="17"/>
  <c r="CU52" i="17"/>
  <c r="CU56" i="17"/>
  <c r="CU60" i="17"/>
  <c r="CU64" i="17"/>
  <c r="CU68" i="17"/>
  <c r="CU72" i="17"/>
  <c r="CU76" i="17"/>
  <c r="CU27" i="17"/>
  <c r="CU31" i="17"/>
  <c r="CU35" i="17"/>
  <c r="CU39" i="17"/>
  <c r="CU43" i="17"/>
  <c r="CU47" i="17"/>
  <c r="CU51" i="17"/>
  <c r="CU55" i="17"/>
  <c r="CU59" i="17"/>
  <c r="CU63" i="17"/>
  <c r="CU67" i="17"/>
  <c r="CU71" i="17"/>
  <c r="CU75" i="17"/>
  <c r="CU79" i="17"/>
  <c r="CU30" i="17"/>
  <c r="CU34" i="17"/>
  <c r="CU38" i="17"/>
  <c r="CU42" i="17"/>
  <c r="CU46" i="17"/>
  <c r="CU50" i="17"/>
  <c r="CU54" i="17"/>
  <c r="CU58" i="17"/>
  <c r="CU62" i="17"/>
  <c r="CU66" i="17"/>
  <c r="CU70" i="17"/>
  <c r="CU74" i="17"/>
  <c r="CU78" i="17"/>
  <c r="CU80" i="17"/>
  <c r="CU84" i="17"/>
  <c r="CU88" i="17"/>
  <c r="CU92" i="17"/>
  <c r="CU96" i="17"/>
  <c r="CU100" i="17"/>
  <c r="CU82" i="17"/>
  <c r="CU83" i="17"/>
  <c r="CU87" i="17"/>
  <c r="CU91" i="17"/>
  <c r="CU95" i="17"/>
  <c r="CU99" i="17"/>
  <c r="CU103" i="17"/>
  <c r="CU86" i="17"/>
  <c r="CU90" i="17"/>
  <c r="CU94" i="17"/>
  <c r="CU98" i="17"/>
  <c r="CU102" i="17"/>
  <c r="CU85" i="17"/>
  <c r="CU89" i="17"/>
  <c r="CU93" i="17"/>
  <c r="CU97" i="17"/>
  <c r="CU101" i="17"/>
  <c r="CI3" i="24"/>
  <c r="CI9" i="24"/>
  <c r="CI13" i="24"/>
  <c r="CI17" i="24"/>
  <c r="CI21" i="24"/>
  <c r="CI25" i="24"/>
  <c r="CI29" i="24"/>
  <c r="CI33" i="24"/>
  <c r="CI37" i="24"/>
  <c r="CI41" i="24"/>
  <c r="CI45" i="24"/>
  <c r="CI49" i="24"/>
  <c r="CI53" i="24"/>
  <c r="CI57" i="24"/>
  <c r="CI61" i="24"/>
  <c r="CI65" i="24"/>
  <c r="CI69" i="24"/>
  <c r="CI73" i="24"/>
  <c r="CI77" i="24"/>
  <c r="CI81" i="24"/>
  <c r="CI85" i="24"/>
  <c r="CI89" i="24"/>
  <c r="CI93" i="24"/>
  <c r="CI97" i="24"/>
  <c r="CI101" i="24"/>
  <c r="CI4" i="24"/>
  <c r="CI8" i="24"/>
  <c r="CI12" i="24"/>
  <c r="CI16" i="24"/>
  <c r="CI20" i="24"/>
  <c r="CI24" i="24"/>
  <c r="CI28" i="24"/>
  <c r="CI32" i="24"/>
  <c r="CI36" i="24"/>
  <c r="CI40" i="24"/>
  <c r="CI44" i="24"/>
  <c r="CI48" i="24"/>
  <c r="CI52" i="24"/>
  <c r="CI56" i="24"/>
  <c r="CI60" i="24"/>
  <c r="CI64" i="24"/>
  <c r="CI68" i="24"/>
  <c r="CI72" i="24"/>
  <c r="CI76" i="24"/>
  <c r="CI80" i="24"/>
  <c r="CI84" i="24"/>
  <c r="CI88" i="24"/>
  <c r="CI92" i="24"/>
  <c r="CI96" i="24"/>
  <c r="CI100" i="24"/>
  <c r="CI5" i="24"/>
  <c r="CI7" i="24"/>
  <c r="CI11" i="24"/>
  <c r="CI15" i="24"/>
  <c r="CI19" i="24"/>
  <c r="CI23" i="24"/>
  <c r="CI27" i="24"/>
  <c r="CI31" i="24"/>
  <c r="CI35" i="24"/>
  <c r="CI39" i="24"/>
  <c r="CI43" i="24"/>
  <c r="CI47" i="24"/>
  <c r="CI51" i="24"/>
  <c r="CI55" i="24"/>
  <c r="CI59" i="24"/>
  <c r="CI63" i="24"/>
  <c r="CI67" i="24"/>
  <c r="CI71" i="24"/>
  <c r="CI75" i="24"/>
  <c r="CI79" i="24"/>
  <c r="CI83" i="24"/>
  <c r="CI87" i="24"/>
  <c r="CI91" i="24"/>
  <c r="CI95" i="24"/>
  <c r="CI99" i="24"/>
  <c r="CI103" i="24"/>
  <c r="CI6" i="24"/>
  <c r="CI10" i="24"/>
  <c r="CI14" i="24"/>
  <c r="CI18" i="24"/>
  <c r="CI22" i="24"/>
  <c r="CI26" i="24"/>
  <c r="CI30" i="24"/>
  <c r="CI34" i="24"/>
  <c r="CI38" i="24"/>
  <c r="CI42" i="24"/>
  <c r="CI46" i="24"/>
  <c r="CI50" i="24"/>
  <c r="CI54" i="24"/>
  <c r="CI58" i="24"/>
  <c r="CI62" i="24"/>
  <c r="CI66" i="24"/>
  <c r="CI70" i="24"/>
  <c r="CI74" i="24"/>
  <c r="CI78" i="24"/>
  <c r="CI82" i="24"/>
  <c r="CI86" i="24"/>
  <c r="CI90" i="24"/>
  <c r="CI94" i="24"/>
  <c r="CI98" i="24"/>
  <c r="CI102" i="24"/>
  <c r="CC6" i="26"/>
  <c r="CC10" i="26"/>
  <c r="CC14" i="26"/>
  <c r="CC5" i="26"/>
  <c r="CC9" i="26"/>
  <c r="CC13" i="26"/>
  <c r="CC4" i="26"/>
  <c r="CC8" i="26"/>
  <c r="CC12" i="26"/>
  <c r="CC3" i="26"/>
  <c r="CC7" i="26"/>
  <c r="CC11" i="26"/>
  <c r="CC15" i="26"/>
  <c r="CC19" i="26"/>
  <c r="CC23" i="26"/>
  <c r="CC27" i="26"/>
  <c r="CC31" i="26"/>
  <c r="CC35" i="26"/>
  <c r="CC39" i="26"/>
  <c r="CC18" i="26"/>
  <c r="CC22" i="26"/>
  <c r="CC26" i="26"/>
  <c r="CC30" i="26"/>
  <c r="CC34" i="26"/>
  <c r="CC38" i="26"/>
  <c r="CC42" i="26"/>
  <c r="CC17" i="26"/>
  <c r="CC21" i="26"/>
  <c r="CC25" i="26"/>
  <c r="CC29" i="26"/>
  <c r="CC33" i="26"/>
  <c r="CC37" i="26"/>
  <c r="CC41" i="26"/>
  <c r="CC16" i="26"/>
  <c r="CC20" i="26"/>
  <c r="CC24" i="26"/>
  <c r="CC28" i="26"/>
  <c r="CC32" i="26"/>
  <c r="CC36" i="26"/>
  <c r="CC40" i="26"/>
  <c r="CC44" i="26"/>
  <c r="CC48" i="26"/>
  <c r="CC52" i="26"/>
  <c r="CC56" i="26"/>
  <c r="CC60" i="26"/>
  <c r="CC64" i="26"/>
  <c r="CC68" i="26"/>
  <c r="CC47" i="26"/>
  <c r="CC51" i="26"/>
  <c r="CC55" i="26"/>
  <c r="CC59" i="26"/>
  <c r="CC63" i="26"/>
  <c r="CC67" i="26"/>
  <c r="CC71" i="26"/>
  <c r="CC46" i="26"/>
  <c r="CC50" i="26"/>
  <c r="CC54" i="26"/>
  <c r="CC58" i="26"/>
  <c r="CC62" i="26"/>
  <c r="CC66" i="26"/>
  <c r="CC70" i="26"/>
  <c r="CC43" i="26"/>
  <c r="CC45" i="26"/>
  <c r="CC49" i="26"/>
  <c r="CC53" i="26"/>
  <c r="CC57" i="26"/>
  <c r="CC61" i="26"/>
  <c r="CC65" i="26"/>
  <c r="CC69" i="26"/>
  <c r="CC72" i="26"/>
  <c r="CC74" i="26"/>
  <c r="CC78" i="26"/>
  <c r="CC82" i="26"/>
  <c r="CC86" i="26"/>
  <c r="CC90" i="26"/>
  <c r="CC94" i="26"/>
  <c r="CC98" i="26"/>
  <c r="CC102" i="26"/>
  <c r="CC73" i="26"/>
  <c r="CC77" i="26"/>
  <c r="CC81" i="26"/>
  <c r="CC85" i="26"/>
  <c r="CC89" i="26"/>
  <c r="CC93" i="26"/>
  <c r="CC97" i="26"/>
  <c r="CC101" i="26"/>
  <c r="CC76" i="26"/>
  <c r="CC80" i="26"/>
  <c r="CC84" i="26"/>
  <c r="CC88" i="26"/>
  <c r="CC92" i="26"/>
  <c r="CC96" i="26"/>
  <c r="CC100" i="26"/>
  <c r="CC75" i="26"/>
  <c r="CC79" i="26"/>
  <c r="CC83" i="26"/>
  <c r="CC87" i="26"/>
  <c r="CC91" i="26"/>
  <c r="CC95" i="26"/>
  <c r="CC99" i="26"/>
  <c r="CC103" i="26"/>
  <c r="CC6" i="18"/>
  <c r="CC10" i="18"/>
  <c r="CC14" i="18"/>
  <c r="CC18" i="18"/>
  <c r="CC22" i="18"/>
  <c r="CC26" i="18"/>
  <c r="CC30" i="18"/>
  <c r="CC34" i="18"/>
  <c r="CC5" i="18"/>
  <c r="CC9" i="18"/>
  <c r="CC13" i="18"/>
  <c r="CC17" i="18"/>
  <c r="CC21" i="18"/>
  <c r="CC25" i="18"/>
  <c r="CC29" i="18"/>
  <c r="CC33" i="18"/>
  <c r="CC4" i="18"/>
  <c r="CC8" i="18"/>
  <c r="CC12" i="18"/>
  <c r="CC16" i="18"/>
  <c r="CC20" i="18"/>
  <c r="CC24" i="18"/>
  <c r="CC28" i="18"/>
  <c r="CC32" i="18"/>
  <c r="CC36" i="18"/>
  <c r="CC3" i="18"/>
  <c r="CC7" i="18"/>
  <c r="CC11" i="18"/>
  <c r="CC15" i="18"/>
  <c r="CC19" i="18"/>
  <c r="CC23" i="18"/>
  <c r="CC27" i="18"/>
  <c r="CC31" i="18"/>
  <c r="CC35" i="18"/>
  <c r="CC37" i="18"/>
  <c r="CC40" i="18"/>
  <c r="CC44" i="18"/>
  <c r="CC48" i="18"/>
  <c r="CC52" i="18"/>
  <c r="CC56" i="18"/>
  <c r="CC60" i="18"/>
  <c r="CC64" i="18"/>
  <c r="CC68" i="18"/>
  <c r="CC72" i="18"/>
  <c r="CC76" i="18"/>
  <c r="CC80" i="18"/>
  <c r="CC84" i="18"/>
  <c r="CC88" i="18"/>
  <c r="CC92" i="18"/>
  <c r="CC96" i="18"/>
  <c r="CC39" i="18"/>
  <c r="CC43" i="18"/>
  <c r="CC47" i="18"/>
  <c r="CC51" i="18"/>
  <c r="CC55" i="18"/>
  <c r="CC59" i="18"/>
  <c r="CC63" i="18"/>
  <c r="CC67" i="18"/>
  <c r="CC71" i="18"/>
  <c r="CC75" i="18"/>
  <c r="CC79" i="18"/>
  <c r="CC83" i="18"/>
  <c r="CC87" i="18"/>
  <c r="CC91" i="18"/>
  <c r="CC95" i="18"/>
  <c r="CC38" i="18"/>
  <c r="CC42" i="18"/>
  <c r="CC46" i="18"/>
  <c r="CC50" i="18"/>
  <c r="CC54" i="18"/>
  <c r="CC58" i="18"/>
  <c r="CC62" i="18"/>
  <c r="CC66" i="18"/>
  <c r="CC70" i="18"/>
  <c r="CC74" i="18"/>
  <c r="CC78" i="18"/>
  <c r="CC82" i="18"/>
  <c r="CC86" i="18"/>
  <c r="CC41" i="18"/>
  <c r="CC45" i="18"/>
  <c r="CC49" i="18"/>
  <c r="CC53" i="18"/>
  <c r="CC57" i="18"/>
  <c r="CC61" i="18"/>
  <c r="CC65" i="18"/>
  <c r="CC69" i="18"/>
  <c r="CC73" i="18"/>
  <c r="CC77" i="18"/>
  <c r="CC81" i="18"/>
  <c r="CC85" i="18"/>
  <c r="CC89" i="18"/>
  <c r="CC93" i="18"/>
  <c r="CC94" i="18"/>
  <c r="CC98" i="18"/>
  <c r="CC102" i="18"/>
  <c r="CC90" i="18"/>
  <c r="CC101" i="18"/>
  <c r="CC97" i="18"/>
  <c r="CC100" i="18"/>
  <c r="CC99" i="18"/>
  <c r="CC103" i="18"/>
  <c r="CK6" i="26"/>
  <c r="CK10" i="26"/>
  <c r="CK14" i="26"/>
  <c r="CK5" i="26"/>
  <c r="CK9" i="26"/>
  <c r="CK13" i="26"/>
  <c r="CK4" i="26"/>
  <c r="CK8" i="26"/>
  <c r="CK12" i="26"/>
  <c r="CK3" i="26"/>
  <c r="CK7" i="26"/>
  <c r="CK11" i="26"/>
  <c r="CK15" i="26"/>
  <c r="CK19" i="26"/>
  <c r="CK23" i="26"/>
  <c r="CK27" i="26"/>
  <c r="CK31" i="26"/>
  <c r="CK35" i="26"/>
  <c r="CK39" i="26"/>
  <c r="CK18" i="26"/>
  <c r="CK22" i="26"/>
  <c r="CK26" i="26"/>
  <c r="CK30" i="26"/>
  <c r="CK34" i="26"/>
  <c r="CK38" i="26"/>
  <c r="CK42" i="26"/>
  <c r="CK17" i="26"/>
  <c r="CK21" i="26"/>
  <c r="CK25" i="26"/>
  <c r="CK29" i="26"/>
  <c r="CK33" i="26"/>
  <c r="CK37" i="26"/>
  <c r="CK41" i="26"/>
  <c r="CK16" i="26"/>
  <c r="CK20" i="26"/>
  <c r="CK24" i="26"/>
  <c r="CK28" i="26"/>
  <c r="CK32" i="26"/>
  <c r="CK36" i="26"/>
  <c r="CK40" i="26"/>
  <c r="CK44" i="26"/>
  <c r="CK48" i="26"/>
  <c r="CK52" i="26"/>
  <c r="CK56" i="26"/>
  <c r="CK60" i="26"/>
  <c r="CK64" i="26"/>
  <c r="CK68" i="26"/>
  <c r="CK43" i="26"/>
  <c r="CK47" i="26"/>
  <c r="CK51" i="26"/>
  <c r="CK55" i="26"/>
  <c r="CK59" i="26"/>
  <c r="CK63" i="26"/>
  <c r="CK67" i="26"/>
  <c r="CK71" i="26"/>
  <c r="CK46" i="26"/>
  <c r="CK50" i="26"/>
  <c r="CK54" i="26"/>
  <c r="CK58" i="26"/>
  <c r="CK62" i="26"/>
  <c r="CK66" i="26"/>
  <c r="CK70" i="26"/>
  <c r="CK45" i="26"/>
  <c r="CK49" i="26"/>
  <c r="CK53" i="26"/>
  <c r="CK57" i="26"/>
  <c r="CK61" i="26"/>
  <c r="CK65" i="26"/>
  <c r="CK69" i="26"/>
  <c r="CK74" i="26"/>
  <c r="CK78" i="26"/>
  <c r="CK82" i="26"/>
  <c r="CK86" i="26"/>
  <c r="CK90" i="26"/>
  <c r="CK94" i="26"/>
  <c r="CK98" i="26"/>
  <c r="CK102" i="26"/>
  <c r="CK73" i="26"/>
  <c r="CK77" i="26"/>
  <c r="CK81" i="26"/>
  <c r="CK85" i="26"/>
  <c r="CK89" i="26"/>
  <c r="CK93" i="26"/>
  <c r="CK97" i="26"/>
  <c r="CK101" i="26"/>
  <c r="CK72" i="26"/>
  <c r="CK76" i="26"/>
  <c r="CK80" i="26"/>
  <c r="CK84" i="26"/>
  <c r="CK88" i="26"/>
  <c r="CK92" i="26"/>
  <c r="CK96" i="26"/>
  <c r="CK100" i="26"/>
  <c r="CK75" i="26"/>
  <c r="CK79" i="26"/>
  <c r="CK83" i="26"/>
  <c r="CK87" i="26"/>
  <c r="CK91" i="26"/>
  <c r="CK95" i="26"/>
  <c r="CK99" i="26"/>
  <c r="CK103" i="26"/>
  <c r="CK6" i="18"/>
  <c r="CK10" i="18"/>
  <c r="CK14" i="18"/>
  <c r="CK18" i="18"/>
  <c r="CK22" i="18"/>
  <c r="CK26" i="18"/>
  <c r="CK30" i="18"/>
  <c r="CK34" i="18"/>
  <c r="CK5" i="18"/>
  <c r="CK9" i="18"/>
  <c r="CK13" i="18"/>
  <c r="CK17" i="18"/>
  <c r="CK21" i="18"/>
  <c r="CK25" i="18"/>
  <c r="CK29" i="18"/>
  <c r="CK33" i="18"/>
  <c r="CK4" i="18"/>
  <c r="CK8" i="18"/>
  <c r="CK12" i="18"/>
  <c r="CK16" i="18"/>
  <c r="CK20" i="18"/>
  <c r="CK24" i="18"/>
  <c r="CK28" i="18"/>
  <c r="CK32" i="18"/>
  <c r="CK36" i="18"/>
  <c r="CK3" i="18"/>
  <c r="CK7" i="18"/>
  <c r="CK11" i="18"/>
  <c r="CK15" i="18"/>
  <c r="CK19" i="18"/>
  <c r="CK23" i="18"/>
  <c r="CK27" i="18"/>
  <c r="CK31" i="18"/>
  <c r="CK35" i="18"/>
  <c r="CK40" i="18"/>
  <c r="CK44" i="18"/>
  <c r="CK48" i="18"/>
  <c r="CK52" i="18"/>
  <c r="CK56" i="18"/>
  <c r="CK60" i="18"/>
  <c r="CK64" i="18"/>
  <c r="CK68" i="18"/>
  <c r="CK72" i="18"/>
  <c r="CK76" i="18"/>
  <c r="CK80" i="18"/>
  <c r="CK84" i="18"/>
  <c r="CK88" i="18"/>
  <c r="CK92" i="18"/>
  <c r="CK96" i="18"/>
  <c r="CK39" i="18"/>
  <c r="CK43" i="18"/>
  <c r="CK47" i="18"/>
  <c r="CK51" i="18"/>
  <c r="CK55" i="18"/>
  <c r="CK59" i="18"/>
  <c r="CK63" i="18"/>
  <c r="CK67" i="18"/>
  <c r="CK71" i="18"/>
  <c r="CK75" i="18"/>
  <c r="CK79" i="18"/>
  <c r="CK83" i="18"/>
  <c r="CK87" i="18"/>
  <c r="CK91" i="18"/>
  <c r="CK95" i="18"/>
  <c r="CK38" i="18"/>
  <c r="CK42" i="18"/>
  <c r="CK46" i="18"/>
  <c r="CK50" i="18"/>
  <c r="CK54" i="18"/>
  <c r="CK58" i="18"/>
  <c r="CK62" i="18"/>
  <c r="CK66" i="18"/>
  <c r="CK70" i="18"/>
  <c r="CK74" i="18"/>
  <c r="CK78" i="18"/>
  <c r="CK82" i="18"/>
  <c r="CK86" i="18"/>
  <c r="CK37" i="18"/>
  <c r="CK41" i="18"/>
  <c r="CK45" i="18"/>
  <c r="CK49" i="18"/>
  <c r="CK53" i="18"/>
  <c r="CK57" i="18"/>
  <c r="CK61" i="18"/>
  <c r="CK65" i="18"/>
  <c r="CK69" i="18"/>
  <c r="CK73" i="18"/>
  <c r="CK77" i="18"/>
  <c r="CK81" i="18"/>
  <c r="CK85" i="18"/>
  <c r="CK89" i="18"/>
  <c r="CK93" i="18"/>
  <c r="CK94" i="18"/>
  <c r="CK97" i="18"/>
  <c r="CK98" i="18"/>
  <c r="CK102" i="18"/>
  <c r="CK101" i="18"/>
  <c r="CK100" i="18"/>
  <c r="CK90" i="18"/>
  <c r="CK99" i="18"/>
  <c r="CK103" i="18"/>
  <c r="CS4" i="24"/>
  <c r="CS3" i="24"/>
  <c r="CS7" i="24"/>
  <c r="CS11" i="24"/>
  <c r="CS15" i="24"/>
  <c r="CS19" i="24"/>
  <c r="CS23" i="24"/>
  <c r="CS27" i="24"/>
  <c r="CS31" i="24"/>
  <c r="CS35" i="24"/>
  <c r="CS39" i="24"/>
  <c r="CS43" i="24"/>
  <c r="CS47" i="24"/>
  <c r="CS51" i="24"/>
  <c r="CS55" i="24"/>
  <c r="CS59" i="24"/>
  <c r="CS63" i="24"/>
  <c r="CS67" i="24"/>
  <c r="CS71" i="24"/>
  <c r="CS75" i="24"/>
  <c r="CS79" i="24"/>
  <c r="CS83" i="24"/>
  <c r="CS87" i="24"/>
  <c r="CS91" i="24"/>
  <c r="CS95" i="24"/>
  <c r="CS99" i="24"/>
  <c r="CS103" i="24"/>
  <c r="CS6" i="24"/>
  <c r="CS10" i="24"/>
  <c r="CS14" i="24"/>
  <c r="CS18" i="24"/>
  <c r="CS22" i="24"/>
  <c r="CS26" i="24"/>
  <c r="CS30" i="24"/>
  <c r="CS34" i="24"/>
  <c r="CS38" i="24"/>
  <c r="CS42" i="24"/>
  <c r="CS46" i="24"/>
  <c r="CS50" i="24"/>
  <c r="CS54" i="24"/>
  <c r="CS58" i="24"/>
  <c r="CS62" i="24"/>
  <c r="CS66" i="24"/>
  <c r="CS70" i="24"/>
  <c r="CS74" i="24"/>
  <c r="CS78" i="24"/>
  <c r="CS82" i="24"/>
  <c r="CS86" i="24"/>
  <c r="CS90" i="24"/>
  <c r="CS94" i="24"/>
  <c r="CS98" i="24"/>
  <c r="CS102" i="24"/>
  <c r="CS5" i="24"/>
  <c r="CS9" i="24"/>
  <c r="CS13" i="24"/>
  <c r="CS17" i="24"/>
  <c r="CS21" i="24"/>
  <c r="CS25" i="24"/>
  <c r="CS29" i="24"/>
  <c r="CS33" i="24"/>
  <c r="CS37" i="24"/>
  <c r="CS41" i="24"/>
  <c r="CS45" i="24"/>
  <c r="CS49" i="24"/>
  <c r="CS53" i="24"/>
  <c r="CS57" i="24"/>
  <c r="CS61" i="24"/>
  <c r="CS65" i="24"/>
  <c r="CS69" i="24"/>
  <c r="CS73" i="24"/>
  <c r="CS77" i="24"/>
  <c r="CS81" i="24"/>
  <c r="CS85" i="24"/>
  <c r="CS89" i="24"/>
  <c r="CS93" i="24"/>
  <c r="CS97" i="24"/>
  <c r="CS101" i="24"/>
  <c r="CS8" i="24"/>
  <c r="CS12" i="24"/>
  <c r="CS16" i="24"/>
  <c r="CS20" i="24"/>
  <c r="CS24" i="24"/>
  <c r="CS28" i="24"/>
  <c r="CS32" i="24"/>
  <c r="CS36" i="24"/>
  <c r="CS40" i="24"/>
  <c r="CS44" i="24"/>
  <c r="CS48" i="24"/>
  <c r="CS52" i="24"/>
  <c r="CS56" i="24"/>
  <c r="CS60" i="24"/>
  <c r="CS64" i="24"/>
  <c r="CS68" i="24"/>
  <c r="CS72" i="24"/>
  <c r="CS76" i="24"/>
  <c r="CS80" i="24"/>
  <c r="CS84" i="24"/>
  <c r="CS88" i="24"/>
  <c r="CS92" i="24"/>
  <c r="CS96" i="24"/>
  <c r="CS100" i="24"/>
  <c r="CE9" i="24"/>
  <c r="CE13" i="24"/>
  <c r="CE17" i="24"/>
  <c r="CE21" i="24"/>
  <c r="CE25" i="24"/>
  <c r="CE29" i="24"/>
  <c r="CE33" i="24"/>
  <c r="CE37" i="24"/>
  <c r="CE41" i="24"/>
  <c r="CE45" i="24"/>
  <c r="CE49" i="24"/>
  <c r="CE53" i="24"/>
  <c r="CE57" i="24"/>
  <c r="CE61" i="24"/>
  <c r="CE65" i="24"/>
  <c r="CE69" i="24"/>
  <c r="CE73" i="24"/>
  <c r="CE77" i="24"/>
  <c r="CE81" i="24"/>
  <c r="CE85" i="24"/>
  <c r="CE89" i="24"/>
  <c r="CE93" i="24"/>
  <c r="CE97" i="24"/>
  <c r="CE101" i="24"/>
  <c r="CE8" i="24"/>
  <c r="CE12" i="24"/>
  <c r="CE16" i="24"/>
  <c r="CE20" i="24"/>
  <c r="CE24" i="24"/>
  <c r="CE28" i="24"/>
  <c r="CE32" i="24"/>
  <c r="CE36" i="24"/>
  <c r="CE40" i="24"/>
  <c r="CE44" i="24"/>
  <c r="CE48" i="24"/>
  <c r="CE52" i="24"/>
  <c r="CE56" i="24"/>
  <c r="CE60" i="24"/>
  <c r="CE64" i="24"/>
  <c r="CE68" i="24"/>
  <c r="CE72" i="24"/>
  <c r="CE76" i="24"/>
  <c r="CE80" i="24"/>
  <c r="CE84" i="24"/>
  <c r="CE88" i="24"/>
  <c r="CE92" i="24"/>
  <c r="CE96" i="24"/>
  <c r="CE100" i="24"/>
  <c r="CE3" i="24"/>
  <c r="CE4" i="24"/>
  <c r="CE7" i="24"/>
  <c r="CE11" i="24"/>
  <c r="CE15" i="24"/>
  <c r="CE19" i="24"/>
  <c r="CE23" i="24"/>
  <c r="CE27" i="24"/>
  <c r="CE31" i="24"/>
  <c r="CE35" i="24"/>
  <c r="CE39" i="24"/>
  <c r="CE43" i="24"/>
  <c r="CE47" i="24"/>
  <c r="CE51" i="24"/>
  <c r="CE55" i="24"/>
  <c r="CE59" i="24"/>
  <c r="CE63" i="24"/>
  <c r="CE67" i="24"/>
  <c r="CE71" i="24"/>
  <c r="CE75" i="24"/>
  <c r="CE79" i="24"/>
  <c r="CE83" i="24"/>
  <c r="CE87" i="24"/>
  <c r="CE91" i="24"/>
  <c r="CE95" i="24"/>
  <c r="CE99" i="24"/>
  <c r="CE103" i="24"/>
  <c r="CE5" i="24"/>
  <c r="CE6" i="24"/>
  <c r="CE10" i="24"/>
  <c r="CE14" i="24"/>
  <c r="CE18" i="24"/>
  <c r="CE22" i="24"/>
  <c r="CE26" i="24"/>
  <c r="CE30" i="24"/>
  <c r="CE34" i="24"/>
  <c r="CE38" i="24"/>
  <c r="CE42" i="24"/>
  <c r="CE46" i="24"/>
  <c r="CE50" i="24"/>
  <c r="CE54" i="24"/>
  <c r="CE58" i="24"/>
  <c r="CE62" i="24"/>
  <c r="CE66" i="24"/>
  <c r="CE70" i="24"/>
  <c r="CE74" i="24"/>
  <c r="CE78" i="24"/>
  <c r="CE82" i="24"/>
  <c r="CE86" i="24"/>
  <c r="CE90" i="24"/>
  <c r="CE94" i="24"/>
  <c r="CE98" i="24"/>
  <c r="CE102" i="24"/>
  <c r="CO4" i="25"/>
  <c r="CO8" i="25"/>
  <c r="CO12" i="25"/>
  <c r="CO16" i="25"/>
  <c r="CO20" i="25"/>
  <c r="CO24" i="25"/>
  <c r="CO28" i="25"/>
  <c r="CO32" i="25"/>
  <c r="CO36" i="25"/>
  <c r="CO40" i="25"/>
  <c r="CO44" i="25"/>
  <c r="CO48" i="25"/>
  <c r="CO52" i="25"/>
  <c r="CO56" i="25"/>
  <c r="CO60" i="25"/>
  <c r="CO64" i="25"/>
  <c r="CO68" i="25"/>
  <c r="CO72" i="25"/>
  <c r="CO76" i="25"/>
  <c r="CO80" i="25"/>
  <c r="CO84" i="25"/>
  <c r="CO88" i="25"/>
  <c r="CO92" i="25"/>
  <c r="CO96" i="25"/>
  <c r="CO100" i="25"/>
  <c r="CO3" i="25"/>
  <c r="CO7" i="25"/>
  <c r="CO11" i="25"/>
  <c r="CO15" i="25"/>
  <c r="CO19" i="25"/>
  <c r="CO23" i="25"/>
  <c r="CO27" i="25"/>
  <c r="CO31" i="25"/>
  <c r="CO35" i="25"/>
  <c r="CO39" i="25"/>
  <c r="CO43" i="25"/>
  <c r="CO47" i="25"/>
  <c r="CO51" i="25"/>
  <c r="CO55" i="25"/>
  <c r="CO59" i="25"/>
  <c r="CO63" i="25"/>
  <c r="CO67" i="25"/>
  <c r="CO71" i="25"/>
  <c r="CO75" i="25"/>
  <c r="CO79" i="25"/>
  <c r="CO83" i="25"/>
  <c r="CO87" i="25"/>
  <c r="CO91" i="25"/>
  <c r="CO95" i="25"/>
  <c r="CO99" i="25"/>
  <c r="CO103" i="25"/>
  <c r="CO6" i="25"/>
  <c r="CO10" i="25"/>
  <c r="CO14" i="25"/>
  <c r="CO18" i="25"/>
  <c r="CO22" i="25"/>
  <c r="CO26" i="25"/>
  <c r="CO30" i="25"/>
  <c r="CO34" i="25"/>
  <c r="CO38" i="25"/>
  <c r="CO42" i="25"/>
  <c r="CO46" i="25"/>
  <c r="CO50" i="25"/>
  <c r="CO54" i="25"/>
  <c r="CO58" i="25"/>
  <c r="CO62" i="25"/>
  <c r="CO66" i="25"/>
  <c r="CO70" i="25"/>
  <c r="CO74" i="25"/>
  <c r="CO78" i="25"/>
  <c r="CO82" i="25"/>
  <c r="CO86" i="25"/>
  <c r="CO90" i="25"/>
  <c r="CO94" i="25"/>
  <c r="CO98" i="25"/>
  <c r="CO102" i="25"/>
  <c r="CO5" i="25"/>
  <c r="CO9" i="25"/>
  <c r="CO13" i="25"/>
  <c r="CO17" i="25"/>
  <c r="CO21" i="25"/>
  <c r="CO25" i="25"/>
  <c r="CO29" i="25"/>
  <c r="CO33" i="25"/>
  <c r="CO37" i="25"/>
  <c r="CO41" i="25"/>
  <c r="CO45" i="25"/>
  <c r="CO49" i="25"/>
  <c r="CO53" i="25"/>
  <c r="CO57" i="25"/>
  <c r="CO61" i="25"/>
  <c r="CO65" i="25"/>
  <c r="CO69" i="25"/>
  <c r="CO73" i="25"/>
  <c r="CO77" i="25"/>
  <c r="CO81" i="25"/>
  <c r="CO85" i="25"/>
  <c r="CO89" i="25"/>
  <c r="CO93" i="25"/>
  <c r="CO97" i="25"/>
  <c r="CO101" i="25"/>
  <c r="CT5" i="25"/>
  <c r="CT9" i="25"/>
  <c r="CT13" i="25"/>
  <c r="CT17" i="25"/>
  <c r="CT21" i="25"/>
  <c r="CT25" i="25"/>
  <c r="CT29" i="25"/>
  <c r="CT33" i="25"/>
  <c r="CT37" i="25"/>
  <c r="CT41" i="25"/>
  <c r="CT45" i="25"/>
  <c r="CT49" i="25"/>
  <c r="CT53" i="25"/>
  <c r="CT57" i="25"/>
  <c r="CT61" i="25"/>
  <c r="CT65" i="25"/>
  <c r="CT69" i="25"/>
  <c r="CT73" i="25"/>
  <c r="CT77" i="25"/>
  <c r="CT81" i="25"/>
  <c r="CT85" i="25"/>
  <c r="CT89" i="25"/>
  <c r="CT93" i="25"/>
  <c r="CT97" i="25"/>
  <c r="CT101" i="25"/>
  <c r="CT4" i="25"/>
  <c r="CT8" i="25"/>
  <c r="CT12" i="25"/>
  <c r="CT16" i="25"/>
  <c r="CT20" i="25"/>
  <c r="CT24" i="25"/>
  <c r="CT28" i="25"/>
  <c r="CT32" i="25"/>
  <c r="CT36" i="25"/>
  <c r="CT40" i="25"/>
  <c r="CT44" i="25"/>
  <c r="CT48" i="25"/>
  <c r="CT52" i="25"/>
  <c r="CT56" i="25"/>
  <c r="CT60" i="25"/>
  <c r="CT64" i="25"/>
  <c r="CT68" i="25"/>
  <c r="CT72" i="25"/>
  <c r="CT76" i="25"/>
  <c r="CT80" i="25"/>
  <c r="CT84" i="25"/>
  <c r="CT88" i="25"/>
  <c r="CT92" i="25"/>
  <c r="CT96" i="25"/>
  <c r="CT100" i="25"/>
  <c r="CT3" i="25"/>
  <c r="CT7" i="25"/>
  <c r="CT11" i="25"/>
  <c r="CT15" i="25"/>
  <c r="CT19" i="25"/>
  <c r="CT23" i="25"/>
  <c r="CT27" i="25"/>
  <c r="CT31" i="25"/>
  <c r="CT35" i="25"/>
  <c r="CT39" i="25"/>
  <c r="CT43" i="25"/>
  <c r="CT47" i="25"/>
  <c r="CT51" i="25"/>
  <c r="CT55" i="25"/>
  <c r="CT59" i="25"/>
  <c r="CT63" i="25"/>
  <c r="CT67" i="25"/>
  <c r="CT71" i="25"/>
  <c r="CT75" i="25"/>
  <c r="CT79" i="25"/>
  <c r="CT83" i="25"/>
  <c r="CT87" i="25"/>
  <c r="CT91" i="25"/>
  <c r="CT95" i="25"/>
  <c r="CT99" i="25"/>
  <c r="CT103" i="25"/>
  <c r="CT6" i="25"/>
  <c r="CT10" i="25"/>
  <c r="CT14" i="25"/>
  <c r="CT18" i="25"/>
  <c r="CT22" i="25"/>
  <c r="CT26" i="25"/>
  <c r="CT30" i="25"/>
  <c r="CT34" i="25"/>
  <c r="CT38" i="25"/>
  <c r="CT42" i="25"/>
  <c r="CT46" i="25"/>
  <c r="CT50" i="25"/>
  <c r="CT54" i="25"/>
  <c r="CT58" i="25"/>
  <c r="CT62" i="25"/>
  <c r="CT66" i="25"/>
  <c r="CT70" i="25"/>
  <c r="CT74" i="25"/>
  <c r="CT78" i="25"/>
  <c r="CT82" i="25"/>
  <c r="CT86" i="25"/>
  <c r="CT90" i="25"/>
  <c r="CT94" i="25"/>
  <c r="CT98" i="25"/>
  <c r="CT102" i="25"/>
  <c r="CW4" i="24"/>
  <c r="CW3" i="24"/>
  <c r="CW7" i="24"/>
  <c r="CW11" i="24"/>
  <c r="CW15" i="24"/>
  <c r="CW19" i="24"/>
  <c r="CW23" i="24"/>
  <c r="CW27" i="24"/>
  <c r="CW31" i="24"/>
  <c r="CW35" i="24"/>
  <c r="CW39" i="24"/>
  <c r="CW43" i="24"/>
  <c r="CW47" i="24"/>
  <c r="CW51" i="24"/>
  <c r="CW55" i="24"/>
  <c r="CW59" i="24"/>
  <c r="CW63" i="24"/>
  <c r="CW67" i="24"/>
  <c r="CW71" i="24"/>
  <c r="CW75" i="24"/>
  <c r="CW79" i="24"/>
  <c r="CW83" i="24"/>
  <c r="CW87" i="24"/>
  <c r="CW91" i="24"/>
  <c r="CW95" i="24"/>
  <c r="CW99" i="24"/>
  <c r="CW103" i="24"/>
  <c r="CW6" i="24"/>
  <c r="CW10" i="24"/>
  <c r="CW14" i="24"/>
  <c r="CW18" i="24"/>
  <c r="CW22" i="24"/>
  <c r="CW26" i="24"/>
  <c r="CW30" i="24"/>
  <c r="CW34" i="24"/>
  <c r="CW38" i="24"/>
  <c r="CW42" i="24"/>
  <c r="CW46" i="24"/>
  <c r="CW50" i="24"/>
  <c r="CW54" i="24"/>
  <c r="CW58" i="24"/>
  <c r="CW62" i="24"/>
  <c r="CW66" i="24"/>
  <c r="CW70" i="24"/>
  <c r="CW74" i="24"/>
  <c r="CW78" i="24"/>
  <c r="CW82" i="24"/>
  <c r="CW86" i="24"/>
  <c r="CW90" i="24"/>
  <c r="CW94" i="24"/>
  <c r="CW98" i="24"/>
  <c r="CW102" i="24"/>
  <c r="CW5" i="24"/>
  <c r="CW9" i="24"/>
  <c r="CW13" i="24"/>
  <c r="CW17" i="24"/>
  <c r="CW21" i="24"/>
  <c r="CW25" i="24"/>
  <c r="CW29" i="24"/>
  <c r="CW33" i="24"/>
  <c r="CW37" i="24"/>
  <c r="CW41" i="24"/>
  <c r="CW45" i="24"/>
  <c r="CW49" i="24"/>
  <c r="CW53" i="24"/>
  <c r="CW57" i="24"/>
  <c r="CW61" i="24"/>
  <c r="CW65" i="24"/>
  <c r="CW69" i="24"/>
  <c r="CW73" i="24"/>
  <c r="CW77" i="24"/>
  <c r="CW81" i="24"/>
  <c r="CW85" i="24"/>
  <c r="CW89" i="24"/>
  <c r="CW93" i="24"/>
  <c r="CW97" i="24"/>
  <c r="CW101" i="24"/>
  <c r="CW8" i="24"/>
  <c r="CW12" i="24"/>
  <c r="CW16" i="24"/>
  <c r="CW20" i="24"/>
  <c r="CW24" i="24"/>
  <c r="CW28" i="24"/>
  <c r="CW32" i="24"/>
  <c r="CW36" i="24"/>
  <c r="CW40" i="24"/>
  <c r="CW44" i="24"/>
  <c r="CW48" i="24"/>
  <c r="CW52" i="24"/>
  <c r="CW56" i="24"/>
  <c r="CW60" i="24"/>
  <c r="CW64" i="24"/>
  <c r="CW68" i="24"/>
  <c r="CW72" i="24"/>
  <c r="CW76" i="24"/>
  <c r="CW80" i="24"/>
  <c r="CW84" i="24"/>
  <c r="CW88" i="24"/>
  <c r="CW92" i="24"/>
  <c r="CW96" i="24"/>
  <c r="CW100" i="24"/>
  <c r="CU5" i="24"/>
  <c r="CU9" i="24"/>
  <c r="CU13" i="24"/>
  <c r="CU17" i="24"/>
  <c r="CU21" i="24"/>
  <c r="CU25" i="24"/>
  <c r="CU29" i="24"/>
  <c r="CU33" i="24"/>
  <c r="CU37" i="24"/>
  <c r="CU41" i="24"/>
  <c r="CU45" i="24"/>
  <c r="CU49" i="24"/>
  <c r="CU53" i="24"/>
  <c r="CU57" i="24"/>
  <c r="CU61" i="24"/>
  <c r="CU65" i="24"/>
  <c r="CU69" i="24"/>
  <c r="CU73" i="24"/>
  <c r="CU77" i="24"/>
  <c r="CU81" i="24"/>
  <c r="CU85" i="24"/>
  <c r="CU89" i="24"/>
  <c r="CU93" i="24"/>
  <c r="CU97" i="24"/>
  <c r="CU101" i="24"/>
  <c r="CU8" i="24"/>
  <c r="CU12" i="24"/>
  <c r="CU16" i="24"/>
  <c r="CU20" i="24"/>
  <c r="CU24" i="24"/>
  <c r="CU28" i="24"/>
  <c r="CU32" i="24"/>
  <c r="CU36" i="24"/>
  <c r="CU40" i="24"/>
  <c r="CU44" i="24"/>
  <c r="CU48" i="24"/>
  <c r="CU52" i="24"/>
  <c r="CU56" i="24"/>
  <c r="CU60" i="24"/>
  <c r="CU64" i="24"/>
  <c r="CU68" i="24"/>
  <c r="CU72" i="24"/>
  <c r="CU76" i="24"/>
  <c r="CU80" i="24"/>
  <c r="CU84" i="24"/>
  <c r="CU88" i="24"/>
  <c r="CU92" i="24"/>
  <c r="CU96" i="24"/>
  <c r="CU100" i="24"/>
  <c r="CU3" i="24"/>
  <c r="CU4" i="24"/>
  <c r="CU7" i="24"/>
  <c r="CU11" i="24"/>
  <c r="CU15" i="24"/>
  <c r="CU19" i="24"/>
  <c r="CU23" i="24"/>
  <c r="CU27" i="24"/>
  <c r="CU31" i="24"/>
  <c r="CU35" i="24"/>
  <c r="CU39" i="24"/>
  <c r="CU43" i="24"/>
  <c r="CU47" i="24"/>
  <c r="CU51" i="24"/>
  <c r="CU55" i="24"/>
  <c r="CU59" i="24"/>
  <c r="CU63" i="24"/>
  <c r="CU67" i="24"/>
  <c r="CU71" i="24"/>
  <c r="CU75" i="24"/>
  <c r="CU79" i="24"/>
  <c r="CU83" i="24"/>
  <c r="CU87" i="24"/>
  <c r="CU91" i="24"/>
  <c r="CU95" i="24"/>
  <c r="CU99" i="24"/>
  <c r="CU103" i="24"/>
  <c r="CU6" i="24"/>
  <c r="CU10" i="24"/>
  <c r="CU14" i="24"/>
  <c r="CU18" i="24"/>
  <c r="CU22" i="24"/>
  <c r="CU26" i="24"/>
  <c r="CU30" i="24"/>
  <c r="CU34" i="24"/>
  <c r="CU38" i="24"/>
  <c r="CU42" i="24"/>
  <c r="CU46" i="24"/>
  <c r="CU50" i="24"/>
  <c r="CU54" i="24"/>
  <c r="CU58" i="24"/>
  <c r="CU62" i="24"/>
  <c r="CU66" i="24"/>
  <c r="CU70" i="24"/>
  <c r="CU74" i="24"/>
  <c r="CU78" i="24"/>
  <c r="CU82" i="24"/>
  <c r="CU86" i="24"/>
  <c r="CU90" i="24"/>
  <c r="CU94" i="24"/>
  <c r="CU98" i="24"/>
  <c r="CU102" i="24"/>
  <c r="CD5" i="25"/>
  <c r="CD9" i="25"/>
  <c r="CD13" i="25"/>
  <c r="CD17" i="25"/>
  <c r="CD21" i="25"/>
  <c r="CD25" i="25"/>
  <c r="CD29" i="25"/>
  <c r="CD33" i="25"/>
  <c r="CD37" i="25"/>
  <c r="CD41" i="25"/>
  <c r="CD45" i="25"/>
  <c r="CD49" i="25"/>
  <c r="CD53" i="25"/>
  <c r="CD57" i="25"/>
  <c r="CD61" i="25"/>
  <c r="CD65" i="25"/>
  <c r="CD69" i="25"/>
  <c r="CD73" i="25"/>
  <c r="CD77" i="25"/>
  <c r="CD81" i="25"/>
  <c r="CD85" i="25"/>
  <c r="CD89" i="25"/>
  <c r="CD93" i="25"/>
  <c r="CD97" i="25"/>
  <c r="CD101" i="25"/>
  <c r="CD4" i="25"/>
  <c r="CD8" i="25"/>
  <c r="CD12" i="25"/>
  <c r="CD16" i="25"/>
  <c r="CD20" i="25"/>
  <c r="CD24" i="25"/>
  <c r="CD28" i="25"/>
  <c r="CD32" i="25"/>
  <c r="CD36" i="25"/>
  <c r="CD40" i="25"/>
  <c r="CD44" i="25"/>
  <c r="CD48" i="25"/>
  <c r="CD52" i="25"/>
  <c r="CD56" i="25"/>
  <c r="CD60" i="25"/>
  <c r="CD64" i="25"/>
  <c r="CD68" i="25"/>
  <c r="CD72" i="25"/>
  <c r="CD76" i="25"/>
  <c r="CD80" i="25"/>
  <c r="CD84" i="25"/>
  <c r="CD88" i="25"/>
  <c r="CD92" i="25"/>
  <c r="CD96" i="25"/>
  <c r="CD100" i="25"/>
  <c r="CD3" i="25"/>
  <c r="CD7" i="25"/>
  <c r="CD11" i="25"/>
  <c r="CD15" i="25"/>
  <c r="CD19" i="25"/>
  <c r="CD23" i="25"/>
  <c r="CD27" i="25"/>
  <c r="CD31" i="25"/>
  <c r="CD35" i="25"/>
  <c r="CD39" i="25"/>
  <c r="CD43" i="25"/>
  <c r="CD47" i="25"/>
  <c r="CD51" i="25"/>
  <c r="CD55" i="25"/>
  <c r="CD59" i="25"/>
  <c r="CD63" i="25"/>
  <c r="CD67" i="25"/>
  <c r="CD71" i="25"/>
  <c r="CD75" i="25"/>
  <c r="CD79" i="25"/>
  <c r="CD83" i="25"/>
  <c r="CD87" i="25"/>
  <c r="CD91" i="25"/>
  <c r="CD95" i="25"/>
  <c r="CD99" i="25"/>
  <c r="CD103" i="25"/>
  <c r="CD6" i="25"/>
  <c r="CD10" i="25"/>
  <c r="CD14" i="25"/>
  <c r="CD18" i="25"/>
  <c r="CD22" i="25"/>
  <c r="CD26" i="25"/>
  <c r="CD30" i="25"/>
  <c r="CD34" i="25"/>
  <c r="CD38" i="25"/>
  <c r="CD42" i="25"/>
  <c r="CD46" i="25"/>
  <c r="CD50" i="25"/>
  <c r="CD54" i="25"/>
  <c r="CD58" i="25"/>
  <c r="CD62" i="25"/>
  <c r="CD66" i="25"/>
  <c r="CD70" i="25"/>
  <c r="CD74" i="25"/>
  <c r="CD78" i="25"/>
  <c r="CD82" i="25"/>
  <c r="CD86" i="25"/>
  <c r="CD90" i="25"/>
  <c r="CD94" i="25"/>
  <c r="CD98" i="25"/>
  <c r="CD102" i="25"/>
  <c r="CM3" i="23"/>
  <c r="CM4" i="23"/>
  <c r="CM5" i="23"/>
  <c r="CM11" i="23"/>
  <c r="CM12" i="23"/>
  <c r="CM13" i="23"/>
  <c r="CM14" i="23"/>
  <c r="CM15" i="23"/>
  <c r="CM16" i="23"/>
  <c r="CM17" i="23"/>
  <c r="CM18" i="23"/>
  <c r="CM19" i="23"/>
  <c r="CM20" i="23"/>
  <c r="CM21" i="23"/>
  <c r="CM22" i="23"/>
  <c r="CM23" i="23"/>
  <c r="CM24" i="23"/>
  <c r="CM25" i="23"/>
  <c r="CM26" i="23"/>
  <c r="CM27" i="23"/>
  <c r="CM28" i="23"/>
  <c r="CM29" i="23"/>
  <c r="CM6" i="23"/>
  <c r="CM8" i="23"/>
  <c r="CM10" i="23"/>
  <c r="CM7" i="23"/>
  <c r="CM9" i="23"/>
  <c r="CM30" i="23"/>
  <c r="CM31" i="23"/>
  <c r="CM32" i="23"/>
  <c r="CM33" i="23"/>
  <c r="CM34" i="23"/>
  <c r="CM35" i="23"/>
  <c r="CM36" i="23"/>
  <c r="CM37" i="23"/>
  <c r="CM38" i="23"/>
  <c r="CM39" i="23"/>
  <c r="CM40" i="23"/>
  <c r="CM41" i="23"/>
  <c r="CM42" i="23"/>
  <c r="CM43" i="23"/>
  <c r="CM44" i="23"/>
  <c r="CM45" i="23"/>
  <c r="CM46" i="23"/>
  <c r="CM47" i="23"/>
  <c r="CM48" i="23"/>
  <c r="CM49" i="23"/>
  <c r="CM50" i="23"/>
  <c r="CM51" i="23"/>
  <c r="CM52" i="23"/>
  <c r="CM53" i="23"/>
  <c r="CM55" i="23"/>
  <c r="CM56" i="23"/>
  <c r="CM57" i="23"/>
  <c r="CM58" i="23"/>
  <c r="CM59" i="23"/>
  <c r="CM60" i="23"/>
  <c r="CM61" i="23"/>
  <c r="CM62" i="23"/>
  <c r="CM63" i="23"/>
  <c r="CM64" i="23"/>
  <c r="CM65" i="23"/>
  <c r="CM66" i="23"/>
  <c r="CM67" i="23"/>
  <c r="CM68" i="23"/>
  <c r="CM69" i="23"/>
  <c r="CM70" i="23"/>
  <c r="CM71" i="23"/>
  <c r="CM72" i="23"/>
  <c r="CM73" i="23"/>
  <c r="CM74" i="23"/>
  <c r="CM75" i="23"/>
  <c r="CM76" i="23"/>
  <c r="CM77" i="23"/>
  <c r="CM78" i="23"/>
  <c r="CM79" i="23"/>
  <c r="CM80" i="23"/>
  <c r="CM81" i="23"/>
  <c r="CM54" i="23"/>
  <c r="CM82" i="23"/>
  <c r="CM83" i="23"/>
  <c r="CM84" i="23"/>
  <c r="CM85" i="23"/>
  <c r="CM86" i="23"/>
  <c r="CM87" i="23"/>
  <c r="CM88" i="23"/>
  <c r="CM89" i="23"/>
  <c r="CM90" i="23"/>
  <c r="CM91" i="23"/>
  <c r="CM92" i="23"/>
  <c r="CM93" i="23"/>
  <c r="CM94" i="23"/>
  <c r="CM95" i="23"/>
  <c r="CM96" i="23"/>
  <c r="CM97" i="23"/>
  <c r="CM98" i="23"/>
  <c r="CM99" i="23"/>
  <c r="CM100" i="23"/>
  <c r="CM101" i="23"/>
  <c r="CM102" i="23"/>
  <c r="CM103" i="23"/>
  <c r="CF5" i="21"/>
  <c r="CF9" i="21"/>
  <c r="CF13" i="21"/>
  <c r="CF6" i="21"/>
  <c r="CF10" i="21"/>
  <c r="CF18" i="21"/>
  <c r="CF22" i="21"/>
  <c r="CF26" i="21"/>
  <c r="CF30" i="21"/>
  <c r="CF34" i="21"/>
  <c r="CF38" i="21"/>
  <c r="CF42" i="21"/>
  <c r="CF46" i="21"/>
  <c r="CF15" i="21"/>
  <c r="CF19" i="21"/>
  <c r="CF23" i="21"/>
  <c r="CF27" i="21"/>
  <c r="CF31" i="21"/>
  <c r="CF3" i="21"/>
  <c r="CF4" i="21"/>
  <c r="CF7" i="21"/>
  <c r="CF8" i="21"/>
  <c r="CF11" i="21"/>
  <c r="CF12" i="21"/>
  <c r="CF14" i="21"/>
  <c r="CF16" i="21"/>
  <c r="CF20" i="21"/>
  <c r="CF24" i="21"/>
  <c r="CF28" i="21"/>
  <c r="CF32" i="21"/>
  <c r="CF36" i="21"/>
  <c r="CF17" i="21"/>
  <c r="CF21" i="21"/>
  <c r="CF25" i="21"/>
  <c r="CF43" i="21"/>
  <c r="CF49" i="21"/>
  <c r="CF53" i="21"/>
  <c r="CF57" i="21"/>
  <c r="CF61" i="21"/>
  <c r="CF65" i="21"/>
  <c r="CF69" i="21"/>
  <c r="CF73" i="21"/>
  <c r="CF77" i="21"/>
  <c r="CF81" i="21"/>
  <c r="CF85" i="21"/>
  <c r="CF89" i="21"/>
  <c r="CF33" i="21"/>
  <c r="CF35" i="21"/>
  <c r="CF37" i="21"/>
  <c r="CF40" i="21"/>
  <c r="CF45" i="21"/>
  <c r="CF48" i="21"/>
  <c r="CF50" i="21"/>
  <c r="CF54" i="21"/>
  <c r="CF58" i="21"/>
  <c r="CF62" i="21"/>
  <c r="CF66" i="21"/>
  <c r="CF70" i="21"/>
  <c r="CF74" i="21"/>
  <c r="CF78" i="21"/>
  <c r="CF82" i="21"/>
  <c r="CF86" i="21"/>
  <c r="CF90" i="21"/>
  <c r="CF39" i="21"/>
  <c r="CF47" i="21"/>
  <c r="CF51" i="21"/>
  <c r="CF55" i="21"/>
  <c r="CF59" i="21"/>
  <c r="CF63" i="21"/>
  <c r="CF67" i="21"/>
  <c r="CF71" i="21"/>
  <c r="CF75" i="21"/>
  <c r="CF79" i="21"/>
  <c r="CF83" i="21"/>
  <c r="CF87" i="21"/>
  <c r="CF29" i="21"/>
  <c r="CF41" i="21"/>
  <c r="CF44" i="21"/>
  <c r="CF52" i="21"/>
  <c r="CF56" i="21"/>
  <c r="CF60" i="21"/>
  <c r="CF64" i="21"/>
  <c r="CF68" i="21"/>
  <c r="CF72" i="21"/>
  <c r="CF76" i="21"/>
  <c r="CF80" i="21"/>
  <c r="CF84" i="21"/>
  <c r="CF88" i="21"/>
  <c r="CF93" i="21"/>
  <c r="CF97" i="21"/>
  <c r="CF101" i="21"/>
  <c r="CF94" i="21"/>
  <c r="CF98" i="21"/>
  <c r="CF102" i="21"/>
  <c r="CF91" i="21"/>
  <c r="CF95" i="21"/>
  <c r="CF99" i="21"/>
  <c r="CF103" i="21"/>
  <c r="CF92" i="21"/>
  <c r="CF96" i="21"/>
  <c r="CF100" i="21"/>
  <c r="CP3" i="21"/>
  <c r="CP7" i="21"/>
  <c r="CP11" i="21"/>
  <c r="CP4" i="21"/>
  <c r="CP8" i="21"/>
  <c r="CP12" i="21"/>
  <c r="CP16" i="21"/>
  <c r="CP20" i="21"/>
  <c r="CP24" i="21"/>
  <c r="CP28" i="21"/>
  <c r="CP32" i="21"/>
  <c r="CP36" i="21"/>
  <c r="CP40" i="21"/>
  <c r="CP44" i="21"/>
  <c r="CP48" i="21"/>
  <c r="CP17" i="21"/>
  <c r="CP21" i="21"/>
  <c r="CP25" i="21"/>
  <c r="CP29" i="21"/>
  <c r="CP33" i="21"/>
  <c r="CP5" i="21"/>
  <c r="CP9" i="21"/>
  <c r="CP14" i="21"/>
  <c r="CP18" i="21"/>
  <c r="CP22" i="21"/>
  <c r="CP26" i="21"/>
  <c r="CP30" i="21"/>
  <c r="CP34" i="21"/>
  <c r="CP6" i="21"/>
  <c r="CP10" i="21"/>
  <c r="CP13" i="21"/>
  <c r="CP15" i="21"/>
  <c r="CP19" i="21"/>
  <c r="CP23" i="21"/>
  <c r="CP31" i="21"/>
  <c r="CP43" i="21"/>
  <c r="CP45" i="21"/>
  <c r="CP51" i="21"/>
  <c r="CP55" i="21"/>
  <c r="CP59" i="21"/>
  <c r="CP63" i="21"/>
  <c r="CP67" i="21"/>
  <c r="CP71" i="21"/>
  <c r="CP75" i="21"/>
  <c r="CP79" i="21"/>
  <c r="CP83" i="21"/>
  <c r="CP87" i="21"/>
  <c r="CP42" i="21"/>
  <c r="CP52" i="21"/>
  <c r="CP56" i="21"/>
  <c r="CP60" i="21"/>
  <c r="CP64" i="21"/>
  <c r="CP68" i="21"/>
  <c r="CP72" i="21"/>
  <c r="CP76" i="21"/>
  <c r="CP80" i="21"/>
  <c r="CP84" i="21"/>
  <c r="CP88" i="21"/>
  <c r="CP27" i="21"/>
  <c r="CP35" i="21"/>
  <c r="CP37" i="21"/>
  <c r="CP39" i="21"/>
  <c r="CP41" i="21"/>
  <c r="CP47" i="21"/>
  <c r="CP49" i="21"/>
  <c r="CP53" i="21"/>
  <c r="CP57" i="21"/>
  <c r="CP61" i="21"/>
  <c r="CP65" i="21"/>
  <c r="CP69" i="21"/>
  <c r="CP73" i="21"/>
  <c r="CP77" i="21"/>
  <c r="CP81" i="21"/>
  <c r="CP85" i="21"/>
  <c r="CP89" i="21"/>
  <c r="CP38" i="21"/>
  <c r="CP46" i="21"/>
  <c r="CP50" i="21"/>
  <c r="CP54" i="21"/>
  <c r="CP58" i="21"/>
  <c r="CP62" i="21"/>
  <c r="CP66" i="21"/>
  <c r="CP70" i="21"/>
  <c r="CP74" i="21"/>
  <c r="CP78" i="21"/>
  <c r="CP82" i="21"/>
  <c r="CP86" i="21"/>
  <c r="CP91" i="21"/>
  <c r="CP95" i="21"/>
  <c r="CP99" i="21"/>
  <c r="CP103" i="21"/>
  <c r="CP90" i="21"/>
  <c r="CP92" i="21"/>
  <c r="CP96" i="21"/>
  <c r="CP100" i="21"/>
  <c r="CP93" i="21"/>
  <c r="CP97" i="21"/>
  <c r="CP101" i="21"/>
  <c r="CP94" i="21"/>
  <c r="CP98" i="21"/>
  <c r="CP102" i="21"/>
  <c r="CM6" i="21"/>
  <c r="CM10" i="21"/>
  <c r="CM14" i="21"/>
  <c r="CM3" i="21"/>
  <c r="CM7" i="21"/>
  <c r="CM11" i="21"/>
  <c r="CM15" i="21"/>
  <c r="CM19" i="21"/>
  <c r="CM23" i="21"/>
  <c r="CM27" i="21"/>
  <c r="CM31" i="21"/>
  <c r="CM35" i="21"/>
  <c r="CM39" i="21"/>
  <c r="CM43" i="21"/>
  <c r="CM47" i="21"/>
  <c r="CM4" i="21"/>
  <c r="CM5" i="21"/>
  <c r="CM8" i="21"/>
  <c r="CM9" i="21"/>
  <c r="CM12" i="21"/>
  <c r="CM13" i="21"/>
  <c r="CM16" i="21"/>
  <c r="CM20" i="21"/>
  <c r="CM24" i="21"/>
  <c r="CM28" i="21"/>
  <c r="CM32" i="21"/>
  <c r="CM17" i="21"/>
  <c r="CM21" i="21"/>
  <c r="CM25" i="21"/>
  <c r="CM29" i="21"/>
  <c r="CM33" i="21"/>
  <c r="CM37" i="21"/>
  <c r="CM18" i="21"/>
  <c r="CM22" i="21"/>
  <c r="CM26" i="21"/>
  <c r="CM34" i="21"/>
  <c r="CM41" i="21"/>
  <c r="CM44" i="21"/>
  <c r="CM50" i="21"/>
  <c r="CM54" i="21"/>
  <c r="CM58" i="21"/>
  <c r="CM62" i="21"/>
  <c r="CM66" i="21"/>
  <c r="CM70" i="21"/>
  <c r="CM74" i="21"/>
  <c r="CM78" i="21"/>
  <c r="CM82" i="21"/>
  <c r="CM86" i="21"/>
  <c r="CM36" i="21"/>
  <c r="CM38" i="21"/>
  <c r="CM46" i="21"/>
  <c r="CM51" i="21"/>
  <c r="CM55" i="21"/>
  <c r="CM59" i="21"/>
  <c r="CM63" i="21"/>
  <c r="CM67" i="21"/>
  <c r="CM71" i="21"/>
  <c r="CM75" i="21"/>
  <c r="CM79" i="21"/>
  <c r="CM83" i="21"/>
  <c r="CM87" i="21"/>
  <c r="CM30" i="21"/>
  <c r="CM40" i="21"/>
  <c r="CM45" i="21"/>
  <c r="CM48" i="21"/>
  <c r="CM52" i="21"/>
  <c r="CM56" i="21"/>
  <c r="CM60" i="21"/>
  <c r="CM64" i="21"/>
  <c r="CM68" i="21"/>
  <c r="CM72" i="21"/>
  <c r="CM76" i="21"/>
  <c r="CM80" i="21"/>
  <c r="CM84" i="21"/>
  <c r="CM88" i="21"/>
  <c r="CM42" i="21"/>
  <c r="CM49" i="21"/>
  <c r="CM53" i="21"/>
  <c r="CM57" i="21"/>
  <c r="CM61" i="21"/>
  <c r="CM65" i="21"/>
  <c r="CM69" i="21"/>
  <c r="CM73" i="21"/>
  <c r="CM77" i="21"/>
  <c r="CM81" i="21"/>
  <c r="CM85" i="21"/>
  <c r="CM89" i="21"/>
  <c r="CM94" i="21"/>
  <c r="CM98" i="21"/>
  <c r="CM102" i="21"/>
  <c r="CM91" i="21"/>
  <c r="CM95" i="21"/>
  <c r="CM99" i="21"/>
  <c r="CM103" i="21"/>
  <c r="CM92" i="21"/>
  <c r="CM96" i="21"/>
  <c r="CM100" i="21"/>
  <c r="CM90" i="21"/>
  <c r="CM93" i="21"/>
  <c r="CM97" i="21"/>
  <c r="CM101" i="21"/>
  <c r="CF3" i="22"/>
  <c r="CF7" i="22"/>
  <c r="CF11" i="22"/>
  <c r="CF4" i="22"/>
  <c r="CF8" i="22"/>
  <c r="CF12" i="22"/>
  <c r="CF5" i="22"/>
  <c r="CF9" i="22"/>
  <c r="CF13" i="22"/>
  <c r="CF6" i="22"/>
  <c r="CF18" i="22"/>
  <c r="CF22" i="22"/>
  <c r="CF26" i="22"/>
  <c r="CF30" i="22"/>
  <c r="CF34" i="22"/>
  <c r="CF38" i="22"/>
  <c r="CF42" i="22"/>
  <c r="CF46" i="22"/>
  <c r="CF50" i="22"/>
  <c r="CF54" i="22"/>
  <c r="CF58" i="22"/>
  <c r="CF62" i="22"/>
  <c r="CF10" i="22"/>
  <c r="CF14" i="22"/>
  <c r="CF15" i="22"/>
  <c r="CF19" i="22"/>
  <c r="CF23" i="22"/>
  <c r="CF27" i="22"/>
  <c r="CF31" i="22"/>
  <c r="CF35" i="22"/>
  <c r="CF39" i="22"/>
  <c r="CF43" i="22"/>
  <c r="CF47" i="22"/>
  <c r="CF51" i="22"/>
  <c r="CF55" i="22"/>
  <c r="CF59" i="22"/>
  <c r="CF63" i="22"/>
  <c r="CF16" i="22"/>
  <c r="CF20" i="22"/>
  <c r="CF24" i="22"/>
  <c r="CF28" i="22"/>
  <c r="CF32" i="22"/>
  <c r="CF36" i="22"/>
  <c r="CF40" i="22"/>
  <c r="CF44" i="22"/>
  <c r="CF48" i="22"/>
  <c r="CF52" i="22"/>
  <c r="CF56" i="22"/>
  <c r="CF60" i="22"/>
  <c r="CF64" i="22"/>
  <c r="CF17" i="22"/>
  <c r="CF21" i="22"/>
  <c r="CF25" i="22"/>
  <c r="CF29" i="22"/>
  <c r="CF33" i="22"/>
  <c r="CF37" i="22"/>
  <c r="CF41" i="22"/>
  <c r="CF45" i="22"/>
  <c r="CF49" i="22"/>
  <c r="CF53" i="22"/>
  <c r="CF57" i="22"/>
  <c r="CF69" i="22"/>
  <c r="CF73" i="22"/>
  <c r="CF77" i="22"/>
  <c r="CF81" i="22"/>
  <c r="CF85" i="22"/>
  <c r="CF89" i="22"/>
  <c r="CF93" i="22"/>
  <c r="CF65" i="22"/>
  <c r="CF67" i="22"/>
  <c r="CF71" i="22"/>
  <c r="CF75" i="22"/>
  <c r="CF79" i="22"/>
  <c r="CF83" i="22"/>
  <c r="CF87" i="22"/>
  <c r="CF91" i="22"/>
  <c r="CF95" i="22"/>
  <c r="CF99" i="22"/>
  <c r="CF103" i="22"/>
  <c r="CF68" i="22"/>
  <c r="CF72" i="22"/>
  <c r="CF76" i="22"/>
  <c r="CF80" i="22"/>
  <c r="CF84" i="22"/>
  <c r="CF88" i="22"/>
  <c r="CF92" i="22"/>
  <c r="CF96" i="22"/>
  <c r="CF100" i="22"/>
  <c r="CF61" i="22"/>
  <c r="CF70" i="22"/>
  <c r="CF78" i="22"/>
  <c r="CF86" i="22"/>
  <c r="CF94" i="22"/>
  <c r="CF97" i="22"/>
  <c r="CF98" i="22"/>
  <c r="CF101" i="22"/>
  <c r="CF102" i="22"/>
  <c r="CF66" i="22"/>
  <c r="CF74" i="22"/>
  <c r="CF82" i="22"/>
  <c r="CF90" i="22"/>
  <c r="CH5" i="22"/>
  <c r="CH9" i="22"/>
  <c r="CH13" i="22"/>
  <c r="CH6" i="22"/>
  <c r="CH10" i="22"/>
  <c r="CH3" i="22"/>
  <c r="CH7" i="22"/>
  <c r="CH11" i="22"/>
  <c r="CH4" i="22"/>
  <c r="CH8" i="22"/>
  <c r="CH12" i="22"/>
  <c r="CH16" i="22"/>
  <c r="CH20" i="22"/>
  <c r="CH24" i="22"/>
  <c r="CH28" i="22"/>
  <c r="CH32" i="22"/>
  <c r="CH36" i="22"/>
  <c r="CH40" i="22"/>
  <c r="CH44" i="22"/>
  <c r="CH48" i="22"/>
  <c r="CH52" i="22"/>
  <c r="CH56" i="22"/>
  <c r="CH60" i="22"/>
  <c r="CH17" i="22"/>
  <c r="CH21" i="22"/>
  <c r="CH25" i="22"/>
  <c r="CH29" i="22"/>
  <c r="CH33" i="22"/>
  <c r="CH37" i="22"/>
  <c r="CH41" i="22"/>
  <c r="CH45" i="22"/>
  <c r="CH49" i="22"/>
  <c r="CH53" i="22"/>
  <c r="CH57" i="22"/>
  <c r="CH61" i="22"/>
  <c r="CH65" i="22"/>
  <c r="CH14" i="22"/>
  <c r="CH18" i="22"/>
  <c r="CH22" i="22"/>
  <c r="CH26" i="22"/>
  <c r="CH30" i="22"/>
  <c r="CH34" i="22"/>
  <c r="CH38" i="22"/>
  <c r="CH42" i="22"/>
  <c r="CH46" i="22"/>
  <c r="CH50" i="22"/>
  <c r="CH54" i="22"/>
  <c r="CH58" i="22"/>
  <c r="CH62" i="22"/>
  <c r="CH15" i="22"/>
  <c r="CH19" i="22"/>
  <c r="CH23" i="22"/>
  <c r="CH27" i="22"/>
  <c r="CH31" i="22"/>
  <c r="CH35" i="22"/>
  <c r="CH39" i="22"/>
  <c r="CH43" i="22"/>
  <c r="CH47" i="22"/>
  <c r="CH51" i="22"/>
  <c r="CH55" i="22"/>
  <c r="CH59" i="22"/>
  <c r="CH63" i="22"/>
  <c r="CH67" i="22"/>
  <c r="CH71" i="22"/>
  <c r="CH75" i="22"/>
  <c r="CH79" i="22"/>
  <c r="CH83" i="22"/>
  <c r="CH87" i="22"/>
  <c r="CH91" i="22"/>
  <c r="CH95" i="22"/>
  <c r="CH69" i="22"/>
  <c r="CH73" i="22"/>
  <c r="CH77" i="22"/>
  <c r="CH81" i="22"/>
  <c r="CH85" i="22"/>
  <c r="CH89" i="22"/>
  <c r="CH93" i="22"/>
  <c r="CH97" i="22"/>
  <c r="CH101" i="22"/>
  <c r="CH66" i="22"/>
  <c r="CH70" i="22"/>
  <c r="CH74" i="22"/>
  <c r="CH78" i="22"/>
  <c r="CH82" i="22"/>
  <c r="CH86" i="22"/>
  <c r="CH90" i="22"/>
  <c r="CH94" i="22"/>
  <c r="CH98" i="22"/>
  <c r="CH102" i="22"/>
  <c r="CH72" i="22"/>
  <c r="CH80" i="22"/>
  <c r="CH88" i="22"/>
  <c r="CH68" i="22"/>
  <c r="CH76" i="22"/>
  <c r="CH84" i="22"/>
  <c r="CH92" i="22"/>
  <c r="CH99" i="22"/>
  <c r="CH103" i="22"/>
  <c r="CH64" i="22"/>
  <c r="CH96" i="22"/>
  <c r="CH100" i="22"/>
  <c r="CH78" i="20"/>
  <c r="CH79" i="20"/>
  <c r="CH86" i="20"/>
  <c r="CH64" i="20"/>
  <c r="CH66" i="20"/>
  <c r="CH68" i="20"/>
  <c r="CH70" i="20"/>
  <c r="CH72" i="20"/>
  <c r="CH74" i="20"/>
  <c r="CH76" i="20"/>
  <c r="CH81" i="20"/>
  <c r="CH84" i="20"/>
  <c r="CH82" i="20"/>
  <c r="CH83" i="20"/>
  <c r="CH63" i="20"/>
  <c r="CH65" i="20"/>
  <c r="CH67" i="20"/>
  <c r="CH69" i="20"/>
  <c r="CH71" i="20"/>
  <c r="CH73" i="20"/>
  <c r="CH75" i="20"/>
  <c r="CH77" i="20"/>
  <c r="CH80" i="20"/>
  <c r="CH85" i="20"/>
  <c r="CH98" i="20"/>
  <c r="CH95" i="20"/>
  <c r="CH91" i="20"/>
  <c r="CH94" i="20"/>
  <c r="CH90" i="20"/>
  <c r="CH87" i="20"/>
  <c r="CH93" i="20"/>
  <c r="CH102" i="20"/>
  <c r="CH99" i="20"/>
  <c r="CH92" i="20"/>
  <c r="CH96" i="20"/>
  <c r="CH100" i="20"/>
  <c r="CH97" i="20"/>
  <c r="CH89" i="20"/>
  <c r="CH103" i="20"/>
  <c r="CH101" i="20"/>
  <c r="CH88" i="20"/>
  <c r="CP5" i="22"/>
  <c r="CP9" i="22"/>
  <c r="CP13" i="22"/>
  <c r="CP6" i="22"/>
  <c r="CP10" i="22"/>
  <c r="CP3" i="22"/>
  <c r="CP7" i="22"/>
  <c r="CP11" i="22"/>
  <c r="CP4" i="22"/>
  <c r="CP8" i="22"/>
  <c r="CP14" i="22"/>
  <c r="CP16" i="22"/>
  <c r="CP20" i="22"/>
  <c r="CP24" i="22"/>
  <c r="CP28" i="22"/>
  <c r="CP32" i="22"/>
  <c r="CP36" i="22"/>
  <c r="CP40" i="22"/>
  <c r="CP44" i="22"/>
  <c r="CP48" i="22"/>
  <c r="CP52" i="22"/>
  <c r="CP56" i="22"/>
  <c r="CP60" i="22"/>
  <c r="CP17" i="22"/>
  <c r="CP21" i="22"/>
  <c r="CP25" i="22"/>
  <c r="CP29" i="22"/>
  <c r="CP33" i="22"/>
  <c r="CP37" i="22"/>
  <c r="CP41" i="22"/>
  <c r="CP45" i="22"/>
  <c r="CP49" i="22"/>
  <c r="CP53" i="22"/>
  <c r="CP57" i="22"/>
  <c r="CP61" i="22"/>
  <c r="CP12" i="22"/>
  <c r="CP18" i="22"/>
  <c r="CP22" i="22"/>
  <c r="CP26" i="22"/>
  <c r="CP30" i="22"/>
  <c r="CP34" i="22"/>
  <c r="CP38" i="22"/>
  <c r="CP42" i="22"/>
  <c r="CP46" i="22"/>
  <c r="CP50" i="22"/>
  <c r="CP54" i="22"/>
  <c r="CP58" i="22"/>
  <c r="CP62" i="22"/>
  <c r="CP15" i="22"/>
  <c r="CP19" i="22"/>
  <c r="CP23" i="22"/>
  <c r="CP27" i="22"/>
  <c r="CP31" i="22"/>
  <c r="CP35" i="22"/>
  <c r="CP39" i="22"/>
  <c r="CP43" i="22"/>
  <c r="CP47" i="22"/>
  <c r="CP51" i="22"/>
  <c r="CP55" i="22"/>
  <c r="CP59" i="22"/>
  <c r="CP67" i="22"/>
  <c r="CP71" i="22"/>
  <c r="CP75" i="22"/>
  <c r="CP79" i="22"/>
  <c r="CP83" i="22"/>
  <c r="CP87" i="22"/>
  <c r="CP91" i="22"/>
  <c r="CP95" i="22"/>
  <c r="CP63" i="22"/>
  <c r="CP65" i="22"/>
  <c r="CP69" i="22"/>
  <c r="CP73" i="22"/>
  <c r="CP77" i="22"/>
  <c r="CP81" i="22"/>
  <c r="CP85" i="22"/>
  <c r="CP89" i="22"/>
  <c r="CP93" i="22"/>
  <c r="CP97" i="22"/>
  <c r="CP101" i="22"/>
  <c r="CP66" i="22"/>
  <c r="CP70" i="22"/>
  <c r="CP74" i="22"/>
  <c r="CP78" i="22"/>
  <c r="CP82" i="22"/>
  <c r="CP86" i="22"/>
  <c r="CP90" i="22"/>
  <c r="CP94" i="22"/>
  <c r="CP98" i="22"/>
  <c r="CP102" i="22"/>
  <c r="CP64" i="22"/>
  <c r="CP68" i="22"/>
  <c r="CP76" i="22"/>
  <c r="CP84" i="22"/>
  <c r="CP92" i="22"/>
  <c r="CP72" i="22"/>
  <c r="CP80" i="22"/>
  <c r="CP88" i="22"/>
  <c r="CP99" i="22"/>
  <c r="CP103" i="22"/>
  <c r="CP96" i="22"/>
  <c r="CP100" i="22"/>
  <c r="CM63" i="20"/>
  <c r="CM65" i="20"/>
  <c r="CM67" i="20"/>
  <c r="CM69" i="20"/>
  <c r="CM71" i="20"/>
  <c r="CM73" i="20"/>
  <c r="CM75" i="20"/>
  <c r="CM77" i="20"/>
  <c r="CM80" i="20"/>
  <c r="CM85" i="20"/>
  <c r="CM88" i="20"/>
  <c r="CM78" i="20"/>
  <c r="CM79" i="20"/>
  <c r="CM86" i="20"/>
  <c r="CM87" i="20"/>
  <c r="CM64" i="20"/>
  <c r="CM66" i="20"/>
  <c r="CM68" i="20"/>
  <c r="CM70" i="20"/>
  <c r="CM72" i="20"/>
  <c r="CM74" i="20"/>
  <c r="CM76" i="20"/>
  <c r="CM81" i="20"/>
  <c r="CM84" i="20"/>
  <c r="CM89" i="20"/>
  <c r="CM82" i="20"/>
  <c r="CM83" i="20"/>
  <c r="CM90" i="20"/>
  <c r="CM91" i="20"/>
  <c r="CM96" i="20"/>
  <c r="CM95" i="20"/>
  <c r="CM101" i="20"/>
  <c r="CM93" i="20"/>
  <c r="CM98" i="20"/>
  <c r="CM97" i="20"/>
  <c r="CM103" i="20"/>
  <c r="CM100" i="20"/>
  <c r="CM102" i="20"/>
  <c r="CM92" i="20"/>
  <c r="CM99" i="20"/>
  <c r="CM94" i="20"/>
  <c r="CF3" i="23"/>
  <c r="CF4" i="23"/>
  <c r="CF6" i="23"/>
  <c r="CF8" i="23"/>
  <c r="CF10" i="23"/>
  <c r="CF5" i="23"/>
  <c r="CF11" i="23"/>
  <c r="CF12" i="23"/>
  <c r="CF13" i="23"/>
  <c r="CF14" i="23"/>
  <c r="CF15" i="23"/>
  <c r="CF16" i="23"/>
  <c r="CF17" i="23"/>
  <c r="CF18" i="23"/>
  <c r="CF19" i="23"/>
  <c r="CF20" i="23"/>
  <c r="CF21" i="23"/>
  <c r="CF22" i="23"/>
  <c r="CF23" i="23"/>
  <c r="CF24" i="23"/>
  <c r="CF25" i="23"/>
  <c r="CF26" i="23"/>
  <c r="CF27" i="23"/>
  <c r="CF28" i="23"/>
  <c r="CF7" i="23"/>
  <c r="CF9" i="23"/>
  <c r="CF29" i="23"/>
  <c r="CF30" i="23"/>
  <c r="CF31" i="23"/>
  <c r="CF32" i="23"/>
  <c r="CF33" i="23"/>
  <c r="CF34" i="23"/>
  <c r="CF35" i="23"/>
  <c r="CF36" i="23"/>
  <c r="CF37" i="23"/>
  <c r="CF38" i="23"/>
  <c r="CF39" i="23"/>
  <c r="CF40" i="23"/>
  <c r="CF41" i="23"/>
  <c r="CF42" i="23"/>
  <c r="CF43" i="23"/>
  <c r="CF44" i="23"/>
  <c r="CF45" i="23"/>
  <c r="CF46" i="23"/>
  <c r="CF47" i="23"/>
  <c r="CF48" i="23"/>
  <c r="CF49" i="23"/>
  <c r="CF50" i="23"/>
  <c r="CF51" i="23"/>
  <c r="CF52" i="23"/>
  <c r="CF53" i="23"/>
  <c r="CF55" i="23"/>
  <c r="CF56" i="23"/>
  <c r="CF57" i="23"/>
  <c r="CF58" i="23"/>
  <c r="CF59" i="23"/>
  <c r="CF60" i="23"/>
  <c r="CF61" i="23"/>
  <c r="CF62" i="23"/>
  <c r="CF63" i="23"/>
  <c r="CF64" i="23"/>
  <c r="CF65" i="23"/>
  <c r="CF66" i="23"/>
  <c r="CF67" i="23"/>
  <c r="CF68" i="23"/>
  <c r="CF69" i="23"/>
  <c r="CF70" i="23"/>
  <c r="CF71" i="23"/>
  <c r="CF72" i="23"/>
  <c r="CF73" i="23"/>
  <c r="CF74" i="23"/>
  <c r="CF75" i="23"/>
  <c r="CF76" i="23"/>
  <c r="CF77" i="23"/>
  <c r="CF78" i="23"/>
  <c r="CF79" i="23"/>
  <c r="CF80" i="23"/>
  <c r="CF81" i="23"/>
  <c r="CF82" i="23"/>
  <c r="CF54" i="23"/>
  <c r="CF83" i="23"/>
  <c r="CF84" i="23"/>
  <c r="CF85" i="23"/>
  <c r="CF86" i="23"/>
  <c r="CF87" i="23"/>
  <c r="CF88" i="23"/>
  <c r="CF89" i="23"/>
  <c r="CF90" i="23"/>
  <c r="CF91" i="23"/>
  <c r="CF92" i="23"/>
  <c r="CF93" i="23"/>
  <c r="CF94" i="23"/>
  <c r="CF95" i="23"/>
  <c r="CF96" i="23"/>
  <c r="CF97" i="23"/>
  <c r="CF98" i="23"/>
  <c r="CF99" i="23"/>
  <c r="CF100" i="23"/>
  <c r="CF101" i="23"/>
  <c r="CF102" i="23"/>
  <c r="CF103" i="23"/>
  <c r="BZ6" i="27"/>
  <c r="BZ10" i="27"/>
  <c r="BZ14" i="27"/>
  <c r="BZ18" i="27"/>
  <c r="BZ22" i="27"/>
  <c r="BZ26" i="27"/>
  <c r="BZ30" i="27"/>
  <c r="BZ34" i="27"/>
  <c r="BZ38" i="27"/>
  <c r="BZ42" i="27"/>
  <c r="BZ46" i="27"/>
  <c r="BZ50" i="27"/>
  <c r="BZ54" i="27"/>
  <c r="BZ58" i="27"/>
  <c r="BZ62" i="27"/>
  <c r="BZ66" i="27"/>
  <c r="BZ70" i="27"/>
  <c r="BZ74" i="27"/>
  <c r="BZ78" i="27"/>
  <c r="BZ82" i="27"/>
  <c r="BZ86" i="27"/>
  <c r="BZ90" i="27"/>
  <c r="BZ94" i="27"/>
  <c r="BZ98" i="27"/>
  <c r="BZ102" i="27"/>
  <c r="BZ3" i="27"/>
  <c r="BZ7" i="27"/>
  <c r="BZ11" i="27"/>
  <c r="BZ15" i="27"/>
  <c r="BZ19" i="27"/>
  <c r="BZ23" i="27"/>
  <c r="BZ27" i="27"/>
  <c r="BZ31" i="27"/>
  <c r="BZ35" i="27"/>
  <c r="BZ39" i="27"/>
  <c r="BZ43" i="27"/>
  <c r="BZ47" i="27"/>
  <c r="BZ51" i="27"/>
  <c r="BZ55" i="27"/>
  <c r="BZ59" i="27"/>
  <c r="BZ63" i="27"/>
  <c r="BZ67" i="27"/>
  <c r="BZ71" i="27"/>
  <c r="BZ75" i="27"/>
  <c r="BZ79" i="27"/>
  <c r="BZ83" i="27"/>
  <c r="BZ87" i="27"/>
  <c r="BZ91" i="27"/>
  <c r="BZ95" i="27"/>
  <c r="BZ99" i="27"/>
  <c r="BZ103" i="27"/>
  <c r="BZ4" i="27"/>
  <c r="BZ8" i="27"/>
  <c r="BZ12" i="27"/>
  <c r="BZ16" i="27"/>
  <c r="BZ20" i="27"/>
  <c r="BZ24" i="27"/>
  <c r="BZ28" i="27"/>
  <c r="BZ32" i="27"/>
  <c r="BZ36" i="27"/>
  <c r="BZ40" i="27"/>
  <c r="BZ44" i="27"/>
  <c r="BZ48" i="27"/>
  <c r="BZ52" i="27"/>
  <c r="BZ56" i="27"/>
  <c r="BZ60" i="27"/>
  <c r="BZ64" i="27"/>
  <c r="BZ68" i="27"/>
  <c r="BZ72" i="27"/>
  <c r="BZ76" i="27"/>
  <c r="BZ80" i="27"/>
  <c r="BZ84" i="27"/>
  <c r="BZ88" i="27"/>
  <c r="BZ92" i="27"/>
  <c r="BZ96" i="27"/>
  <c r="BZ100" i="27"/>
  <c r="BZ5" i="27"/>
  <c r="BZ9" i="27"/>
  <c r="BZ13" i="27"/>
  <c r="BZ17" i="27"/>
  <c r="BZ21" i="27"/>
  <c r="BZ25" i="27"/>
  <c r="BZ29" i="27"/>
  <c r="BZ33" i="27"/>
  <c r="BZ37" i="27"/>
  <c r="BZ41" i="27"/>
  <c r="BZ45" i="27"/>
  <c r="BZ49" i="27"/>
  <c r="BZ53" i="27"/>
  <c r="BZ57" i="27"/>
  <c r="BZ61" i="27"/>
  <c r="BZ65" i="27"/>
  <c r="BZ69" i="27"/>
  <c r="BZ73" i="27"/>
  <c r="BZ77" i="27"/>
  <c r="BZ81" i="27"/>
  <c r="BZ85" i="27"/>
  <c r="BZ89" i="27"/>
  <c r="BZ93" i="27"/>
  <c r="BZ97" i="27"/>
  <c r="BZ101" i="27"/>
  <c r="BZ5" i="17"/>
  <c r="BZ9" i="17"/>
  <c r="BZ13" i="17"/>
  <c r="BZ17" i="17"/>
  <c r="BZ21" i="17"/>
  <c r="BZ25" i="17"/>
  <c r="BZ29" i="17"/>
  <c r="BZ33" i="17"/>
  <c r="BZ37" i="17"/>
  <c r="BZ41" i="17"/>
  <c r="BZ45" i="17"/>
  <c r="BZ49" i="17"/>
  <c r="BZ53" i="17"/>
  <c r="BZ57" i="17"/>
  <c r="BZ61" i="17"/>
  <c r="BZ65" i="17"/>
  <c r="BZ69" i="17"/>
  <c r="BZ73" i="17"/>
  <c r="BZ77" i="17"/>
  <c r="BZ81" i="17"/>
  <c r="BZ85" i="17"/>
  <c r="BZ89" i="17"/>
  <c r="BZ6" i="17"/>
  <c r="BZ10" i="17"/>
  <c r="BZ14" i="17"/>
  <c r="BZ18" i="17"/>
  <c r="BZ22" i="17"/>
  <c r="BZ26" i="17"/>
  <c r="BZ30" i="17"/>
  <c r="BZ34" i="17"/>
  <c r="BZ38" i="17"/>
  <c r="BZ42" i="17"/>
  <c r="BZ46" i="17"/>
  <c r="BZ50" i="17"/>
  <c r="BZ54" i="17"/>
  <c r="BZ58" i="17"/>
  <c r="BZ62" i="17"/>
  <c r="BZ66" i="17"/>
  <c r="BZ70" i="17"/>
  <c r="BZ74" i="17"/>
  <c r="BZ78" i="17"/>
  <c r="BZ82" i="17"/>
  <c r="BZ86" i="17"/>
  <c r="BZ90" i="17"/>
  <c r="BZ94" i="17"/>
  <c r="BZ98" i="17"/>
  <c r="BZ102" i="17"/>
  <c r="BZ3" i="17"/>
  <c r="BZ7" i="17"/>
  <c r="BZ11" i="17"/>
  <c r="BZ15" i="17"/>
  <c r="BZ19" i="17"/>
  <c r="BZ23" i="17"/>
  <c r="BZ27" i="17"/>
  <c r="BZ31" i="17"/>
  <c r="BZ35" i="17"/>
  <c r="BZ39" i="17"/>
  <c r="BZ43" i="17"/>
  <c r="BZ47" i="17"/>
  <c r="BZ51" i="17"/>
  <c r="BZ55" i="17"/>
  <c r="BZ59" i="17"/>
  <c r="BZ63" i="17"/>
  <c r="BZ67" i="17"/>
  <c r="BZ71" i="17"/>
  <c r="BZ75" i="17"/>
  <c r="BZ79" i="17"/>
  <c r="BZ83" i="17"/>
  <c r="BZ87" i="17"/>
  <c r="BZ91" i="17"/>
  <c r="BZ95" i="17"/>
  <c r="BZ4" i="17"/>
  <c r="BZ8" i="17"/>
  <c r="BZ12" i="17"/>
  <c r="BZ16" i="17"/>
  <c r="BZ20" i="17"/>
  <c r="BZ24" i="17"/>
  <c r="BZ28" i="17"/>
  <c r="BZ32" i="17"/>
  <c r="BZ36" i="17"/>
  <c r="BZ40" i="17"/>
  <c r="BZ44" i="17"/>
  <c r="BZ48" i="17"/>
  <c r="BZ52" i="17"/>
  <c r="BZ56" i="17"/>
  <c r="BZ60" i="17"/>
  <c r="BZ64" i="17"/>
  <c r="BZ68" i="17"/>
  <c r="BZ72" i="17"/>
  <c r="BZ76" i="17"/>
  <c r="BZ80" i="17"/>
  <c r="BZ84" i="17"/>
  <c r="BZ88" i="17"/>
  <c r="BZ92" i="17"/>
  <c r="BZ96" i="17"/>
  <c r="BZ100" i="17"/>
  <c r="BZ97" i="17"/>
  <c r="BZ99" i="17"/>
  <c r="BZ101" i="17"/>
  <c r="BZ103" i="17"/>
  <c r="BZ93" i="17"/>
  <c r="CP78" i="20"/>
  <c r="CP79" i="20"/>
  <c r="CP86" i="20"/>
  <c r="CP87" i="20"/>
  <c r="CP94" i="20"/>
  <c r="CP64" i="20"/>
  <c r="CP66" i="20"/>
  <c r="CP68" i="20"/>
  <c r="CP70" i="20"/>
  <c r="CP72" i="20"/>
  <c r="CP74" i="20"/>
  <c r="CP76" i="20"/>
  <c r="CP81" i="20"/>
  <c r="CP84" i="20"/>
  <c r="CP89" i="20"/>
  <c r="CP92" i="20"/>
  <c r="CP82" i="20"/>
  <c r="CP83" i="20"/>
  <c r="CP90" i="20"/>
  <c r="CP91" i="20"/>
  <c r="CP63" i="20"/>
  <c r="CP65" i="20"/>
  <c r="CP67" i="20"/>
  <c r="CP69" i="20"/>
  <c r="CP71" i="20"/>
  <c r="CP73" i="20"/>
  <c r="CP75" i="20"/>
  <c r="CP77" i="20"/>
  <c r="CP80" i="20"/>
  <c r="CP85" i="20"/>
  <c r="CP88" i="20"/>
  <c r="CP93" i="20"/>
  <c r="CP95" i="20"/>
  <c r="CP97" i="20"/>
  <c r="CP103" i="20"/>
  <c r="CP101" i="20"/>
  <c r="CP98" i="20"/>
  <c r="CP96" i="20"/>
  <c r="CP100" i="20"/>
  <c r="CP102" i="20"/>
  <c r="CP99" i="20"/>
  <c r="CH3" i="23"/>
  <c r="CH4" i="23"/>
  <c r="CH5" i="23"/>
  <c r="CH6" i="23"/>
  <c r="CH7" i="23"/>
  <c r="CH8" i="23"/>
  <c r="CH9" i="23"/>
  <c r="CH10" i="23"/>
  <c r="CH11" i="23"/>
  <c r="CH12" i="23"/>
  <c r="CH13" i="23"/>
  <c r="CH14" i="23"/>
  <c r="CH15" i="23"/>
  <c r="CH16" i="23"/>
  <c r="CH17" i="23"/>
  <c r="CH18" i="23"/>
  <c r="CH19" i="23"/>
  <c r="CH20" i="23"/>
  <c r="CH21" i="23"/>
  <c r="CH22" i="23"/>
  <c r="CH23" i="23"/>
  <c r="CH24" i="23"/>
  <c r="CH25" i="23"/>
  <c r="CH26" i="23"/>
  <c r="CH27" i="23"/>
  <c r="CH28" i="23"/>
  <c r="CH29" i="23"/>
  <c r="CH31" i="23"/>
  <c r="CH32" i="23"/>
  <c r="CH33" i="23"/>
  <c r="CH34" i="23"/>
  <c r="CH35" i="23"/>
  <c r="CH36" i="23"/>
  <c r="CH37" i="23"/>
  <c r="CH38" i="23"/>
  <c r="CH39" i="23"/>
  <c r="CH40" i="23"/>
  <c r="CH41" i="23"/>
  <c r="CH42" i="23"/>
  <c r="CH43" i="23"/>
  <c r="CH44" i="23"/>
  <c r="CH45" i="23"/>
  <c r="CH46" i="23"/>
  <c r="CH47" i="23"/>
  <c r="CH48" i="23"/>
  <c r="CH49" i="23"/>
  <c r="CH50" i="23"/>
  <c r="CH51" i="23"/>
  <c r="CH52" i="23"/>
  <c r="CH53" i="23"/>
  <c r="CH54" i="23"/>
  <c r="CH30" i="23"/>
  <c r="CH55" i="23"/>
  <c r="CH56" i="23"/>
  <c r="CH57" i="23"/>
  <c r="CH58" i="23"/>
  <c r="CH59" i="23"/>
  <c r="CH60" i="23"/>
  <c r="CH61" i="23"/>
  <c r="CH62" i="23"/>
  <c r="CH63" i="23"/>
  <c r="CH64" i="23"/>
  <c r="CH65" i="23"/>
  <c r="CH66" i="23"/>
  <c r="CH67" i="23"/>
  <c r="CH68" i="23"/>
  <c r="CH69" i="23"/>
  <c r="CH70" i="23"/>
  <c r="CH71" i="23"/>
  <c r="CH72" i="23"/>
  <c r="CH73" i="23"/>
  <c r="CH74" i="23"/>
  <c r="CH75" i="23"/>
  <c r="CH76" i="23"/>
  <c r="CH77" i="23"/>
  <c r="CH78" i="23"/>
  <c r="CH79" i="23"/>
  <c r="CH80" i="23"/>
  <c r="CH81" i="23"/>
  <c r="CH82" i="23"/>
  <c r="CH83" i="23"/>
  <c r="CH84" i="23"/>
  <c r="CH85" i="23"/>
  <c r="CH86" i="23"/>
  <c r="CH87" i="23"/>
  <c r="CH88" i="23"/>
  <c r="CH89" i="23"/>
  <c r="CH90" i="23"/>
  <c r="CH91" i="23"/>
  <c r="CH92" i="23"/>
  <c r="CH93" i="23"/>
  <c r="CH94" i="23"/>
  <c r="CH95" i="23"/>
  <c r="CH96" i="23"/>
  <c r="CH97" i="23"/>
  <c r="CH98" i="23"/>
  <c r="CH99" i="23"/>
  <c r="CH100" i="23"/>
  <c r="CH101" i="23"/>
  <c r="CH102" i="23"/>
  <c r="CH103" i="23"/>
  <c r="CH3" i="21"/>
  <c r="CH7" i="21"/>
  <c r="CH11" i="21"/>
  <c r="CH4" i="21"/>
  <c r="CH8" i="21"/>
  <c r="CH12" i="21"/>
  <c r="CH14" i="21"/>
  <c r="CH16" i="21"/>
  <c r="CH20" i="21"/>
  <c r="CH24" i="21"/>
  <c r="CH28" i="21"/>
  <c r="CH32" i="21"/>
  <c r="CH36" i="21"/>
  <c r="CH40" i="21"/>
  <c r="CH44" i="21"/>
  <c r="CH48" i="21"/>
  <c r="CH13" i="21"/>
  <c r="CH17" i="21"/>
  <c r="CH21" i="21"/>
  <c r="CH25" i="21"/>
  <c r="CH29" i="21"/>
  <c r="CH33" i="21"/>
  <c r="CH5" i="21"/>
  <c r="CH9" i="21"/>
  <c r="CH18" i="21"/>
  <c r="CH22" i="21"/>
  <c r="CH26" i="21"/>
  <c r="CH30" i="21"/>
  <c r="CH34" i="21"/>
  <c r="CH6" i="21"/>
  <c r="CH10" i="21"/>
  <c r="CH15" i="21"/>
  <c r="CH19" i="21"/>
  <c r="CH23" i="21"/>
  <c r="CH27" i="21"/>
  <c r="CH39" i="21"/>
  <c r="CH41" i="21"/>
  <c r="CH47" i="21"/>
  <c r="CH51" i="21"/>
  <c r="CH55" i="21"/>
  <c r="CH59" i="21"/>
  <c r="CH63" i="21"/>
  <c r="CH67" i="21"/>
  <c r="CH71" i="21"/>
  <c r="CH75" i="21"/>
  <c r="CH79" i="21"/>
  <c r="CH83" i="21"/>
  <c r="CH87" i="21"/>
  <c r="CH38" i="21"/>
  <c r="CH46" i="21"/>
  <c r="CH52" i="21"/>
  <c r="CH56" i="21"/>
  <c r="CH60" i="21"/>
  <c r="CH64" i="21"/>
  <c r="CH68" i="21"/>
  <c r="CH72" i="21"/>
  <c r="CH76" i="21"/>
  <c r="CH80" i="21"/>
  <c r="CH84" i="21"/>
  <c r="CH88" i="21"/>
  <c r="CH31" i="21"/>
  <c r="CH35" i="21"/>
  <c r="CH37" i="21"/>
  <c r="CH43" i="21"/>
  <c r="CH45" i="21"/>
  <c r="CH49" i="21"/>
  <c r="CH53" i="21"/>
  <c r="CH57" i="21"/>
  <c r="CH61" i="21"/>
  <c r="CH65" i="21"/>
  <c r="CH69" i="21"/>
  <c r="CH73" i="21"/>
  <c r="CH77" i="21"/>
  <c r="CH81" i="21"/>
  <c r="CH85" i="21"/>
  <c r="CH89" i="21"/>
  <c r="CH42" i="21"/>
  <c r="CH50" i="21"/>
  <c r="CH54" i="21"/>
  <c r="CH58" i="21"/>
  <c r="CH62" i="21"/>
  <c r="CH66" i="21"/>
  <c r="CH70" i="21"/>
  <c r="CH74" i="21"/>
  <c r="CH78" i="21"/>
  <c r="CH82" i="21"/>
  <c r="CH86" i="21"/>
  <c r="CH91" i="21"/>
  <c r="CH95" i="21"/>
  <c r="CH99" i="21"/>
  <c r="CH103" i="21"/>
  <c r="CH92" i="21"/>
  <c r="CH96" i="21"/>
  <c r="CH100" i="21"/>
  <c r="CH93" i="21"/>
  <c r="CH97" i="21"/>
  <c r="CH101" i="21"/>
  <c r="CH90" i="21"/>
  <c r="CH94" i="21"/>
  <c r="CH98" i="21"/>
  <c r="CH102" i="21"/>
  <c r="CP3" i="23"/>
  <c r="CP4" i="23"/>
  <c r="CP5" i="23"/>
  <c r="CP6" i="23"/>
  <c r="CP7" i="23"/>
  <c r="CP8" i="23"/>
  <c r="CP9" i="23"/>
  <c r="CP10" i="23"/>
  <c r="CP11" i="23"/>
  <c r="CP12" i="23"/>
  <c r="CP13" i="23"/>
  <c r="CP14" i="23"/>
  <c r="CP15" i="23"/>
  <c r="CP16" i="23"/>
  <c r="CP17" i="23"/>
  <c r="CP18" i="23"/>
  <c r="CP19" i="23"/>
  <c r="CP20" i="23"/>
  <c r="CP21" i="23"/>
  <c r="CP22" i="23"/>
  <c r="CP23" i="23"/>
  <c r="CP24" i="23"/>
  <c r="CP25" i="23"/>
  <c r="CP26" i="23"/>
  <c r="CP27" i="23"/>
  <c r="CP28" i="23"/>
  <c r="CP29" i="23"/>
  <c r="CP30" i="23"/>
  <c r="CP31" i="23"/>
  <c r="CP32" i="23"/>
  <c r="CP33" i="23"/>
  <c r="CP34" i="23"/>
  <c r="CP35" i="23"/>
  <c r="CP36" i="23"/>
  <c r="CP37" i="23"/>
  <c r="CP38" i="23"/>
  <c r="CP39" i="23"/>
  <c r="CP40" i="23"/>
  <c r="CP41" i="23"/>
  <c r="CP42" i="23"/>
  <c r="CP43" i="23"/>
  <c r="CP44" i="23"/>
  <c r="CP45" i="23"/>
  <c r="CP46" i="23"/>
  <c r="CP47" i="23"/>
  <c r="CP48" i="23"/>
  <c r="CP49" i="23"/>
  <c r="CP50" i="23"/>
  <c r="CP51" i="23"/>
  <c r="CP52" i="23"/>
  <c r="CP53" i="23"/>
  <c r="CP54" i="23"/>
  <c r="CP55" i="23"/>
  <c r="CP56" i="23"/>
  <c r="CP57" i="23"/>
  <c r="CP58" i="23"/>
  <c r="CP59" i="23"/>
  <c r="CP60" i="23"/>
  <c r="CP61" i="23"/>
  <c r="CP62" i="23"/>
  <c r="CP63" i="23"/>
  <c r="CP64" i="23"/>
  <c r="CP65" i="23"/>
  <c r="CP66" i="23"/>
  <c r="CP67" i="23"/>
  <c r="CP68" i="23"/>
  <c r="CP69" i="23"/>
  <c r="CP70" i="23"/>
  <c r="CP71" i="23"/>
  <c r="CP72" i="23"/>
  <c r="CP73" i="23"/>
  <c r="CP74" i="23"/>
  <c r="CP75" i="23"/>
  <c r="CP76" i="23"/>
  <c r="CP77" i="23"/>
  <c r="CP78" i="23"/>
  <c r="CP79" i="23"/>
  <c r="CP80" i="23"/>
  <c r="CP81" i="23"/>
  <c r="CP83" i="23"/>
  <c r="CP84" i="23"/>
  <c r="CP85" i="23"/>
  <c r="CP86" i="23"/>
  <c r="CP87" i="23"/>
  <c r="CP88" i="23"/>
  <c r="CP89" i="23"/>
  <c r="CP90" i="23"/>
  <c r="CP91" i="23"/>
  <c r="CP92" i="23"/>
  <c r="CP93" i="23"/>
  <c r="CP94" i="23"/>
  <c r="CP95" i="23"/>
  <c r="CP96" i="23"/>
  <c r="CP97" i="23"/>
  <c r="CP98" i="23"/>
  <c r="CP99" i="23"/>
  <c r="CP100" i="23"/>
  <c r="CP101" i="23"/>
  <c r="CP102" i="23"/>
  <c r="CP103" i="23"/>
  <c r="CP82" i="23"/>
  <c r="CM4" i="22"/>
  <c r="CM8" i="22"/>
  <c r="CM12" i="22"/>
  <c r="CM5" i="22"/>
  <c r="CM9" i="22"/>
  <c r="CM13" i="22"/>
  <c r="CM6" i="22"/>
  <c r="CM10" i="22"/>
  <c r="CM3" i="22"/>
  <c r="CM7" i="22"/>
  <c r="CM11" i="22"/>
  <c r="CM15" i="22"/>
  <c r="CM19" i="22"/>
  <c r="CM23" i="22"/>
  <c r="CM27" i="22"/>
  <c r="CM31" i="22"/>
  <c r="CM35" i="22"/>
  <c r="CM39" i="22"/>
  <c r="CM43" i="22"/>
  <c r="CM47" i="22"/>
  <c r="CM51" i="22"/>
  <c r="CM55" i="22"/>
  <c r="CM59" i="22"/>
  <c r="CM63" i="22"/>
  <c r="CM16" i="22"/>
  <c r="CM20" i="22"/>
  <c r="CM24" i="22"/>
  <c r="CM28" i="22"/>
  <c r="CM32" i="22"/>
  <c r="CM36" i="22"/>
  <c r="CM40" i="22"/>
  <c r="CM44" i="22"/>
  <c r="CM48" i="22"/>
  <c r="CM52" i="22"/>
  <c r="CM56" i="22"/>
  <c r="CM60" i="22"/>
  <c r="CM64" i="22"/>
  <c r="CM14" i="22"/>
  <c r="CM17" i="22"/>
  <c r="CM21" i="22"/>
  <c r="CM25" i="22"/>
  <c r="CM29" i="22"/>
  <c r="CM33" i="22"/>
  <c r="CM37" i="22"/>
  <c r="CM41" i="22"/>
  <c r="CM45" i="22"/>
  <c r="CM49" i="22"/>
  <c r="CM53" i="22"/>
  <c r="CM57" i="22"/>
  <c r="CM61" i="22"/>
  <c r="CM18" i="22"/>
  <c r="CM22" i="22"/>
  <c r="CM26" i="22"/>
  <c r="CM30" i="22"/>
  <c r="CM34" i="22"/>
  <c r="CM38" i="22"/>
  <c r="CM42" i="22"/>
  <c r="CM46" i="22"/>
  <c r="CM50" i="22"/>
  <c r="CM54" i="22"/>
  <c r="CM58" i="22"/>
  <c r="CM62" i="22"/>
  <c r="CM66" i="22"/>
  <c r="CM70" i="22"/>
  <c r="CM74" i="22"/>
  <c r="CM78" i="22"/>
  <c r="CM82" i="22"/>
  <c r="CM86" i="22"/>
  <c r="CM90" i="22"/>
  <c r="CM94" i="22"/>
  <c r="CM68" i="22"/>
  <c r="CM72" i="22"/>
  <c r="CM76" i="22"/>
  <c r="CM80" i="22"/>
  <c r="CM84" i="22"/>
  <c r="CM88" i="22"/>
  <c r="CM92" i="22"/>
  <c r="CM96" i="22"/>
  <c r="CM100" i="22"/>
  <c r="CM65" i="22"/>
  <c r="CM69" i="22"/>
  <c r="CM73" i="22"/>
  <c r="CM77" i="22"/>
  <c r="CM81" i="22"/>
  <c r="CM85" i="22"/>
  <c r="CM89" i="22"/>
  <c r="CM93" i="22"/>
  <c r="CM97" i="22"/>
  <c r="CM101" i="22"/>
  <c r="CM71" i="22"/>
  <c r="CM79" i="22"/>
  <c r="CM87" i="22"/>
  <c r="CM95" i="22"/>
  <c r="CM98" i="22"/>
  <c r="CM99" i="22"/>
  <c r="CM102" i="22"/>
  <c r="CM103" i="22"/>
  <c r="CM67" i="22"/>
  <c r="CM75" i="22"/>
  <c r="CM83" i="22"/>
  <c r="CM91" i="22"/>
  <c r="CF82" i="20"/>
  <c r="CF83" i="20"/>
  <c r="CF63" i="20"/>
  <c r="CF65" i="20"/>
  <c r="CF67" i="20"/>
  <c r="CF69" i="20"/>
  <c r="CF71" i="20"/>
  <c r="CF73" i="20"/>
  <c r="CF75" i="20"/>
  <c r="CF77" i="20"/>
  <c r="CF80" i="20"/>
  <c r="CF78" i="20"/>
  <c r="CF79" i="20"/>
  <c r="CF64" i="20"/>
  <c r="CF66" i="20"/>
  <c r="CF68" i="20"/>
  <c r="CF70" i="20"/>
  <c r="CF72" i="20"/>
  <c r="CF74" i="20"/>
  <c r="CF76" i="20"/>
  <c r="CF81" i="20"/>
  <c r="CF84" i="20"/>
  <c r="CF103" i="20"/>
  <c r="CF96" i="20"/>
  <c r="CF92" i="20"/>
  <c r="CF95" i="20"/>
  <c r="CF98" i="20"/>
  <c r="CF97" i="20"/>
  <c r="CF93" i="20"/>
  <c r="CF89" i="20"/>
  <c r="CF85" i="20"/>
  <c r="CF87" i="20"/>
  <c r="CF102" i="20"/>
  <c r="CF99" i="20"/>
  <c r="CF91" i="20"/>
  <c r="CF90" i="20"/>
  <c r="CF100" i="20"/>
  <c r="CF101" i="20"/>
  <c r="CF88" i="20"/>
  <c r="CF94" i="20"/>
  <c r="CF86" i="20"/>
  <c r="BX3" i="21"/>
  <c r="BX4" i="21"/>
  <c r="BX5" i="21"/>
  <c r="BX6" i="21"/>
  <c r="BX7" i="21"/>
  <c r="BX8" i="21"/>
  <c r="BX9" i="21"/>
  <c r="BX10" i="21"/>
  <c r="BX11" i="21"/>
  <c r="BX12" i="21"/>
  <c r="BX13" i="21"/>
  <c r="BX14" i="21"/>
  <c r="BX15" i="21"/>
  <c r="BX16" i="21"/>
  <c r="BX17" i="21"/>
  <c r="BX18" i="21"/>
  <c r="BX19" i="21"/>
  <c r="BX20" i="21"/>
  <c r="BX21" i="21"/>
  <c r="BX22" i="21"/>
  <c r="BX23" i="21"/>
  <c r="BX24" i="21"/>
  <c r="BX25" i="21"/>
  <c r="BX26" i="21"/>
  <c r="BX27" i="21"/>
  <c r="BX28" i="21"/>
  <c r="BX29" i="21"/>
  <c r="BX30" i="21"/>
  <c r="BX31" i="21"/>
  <c r="BX32" i="21"/>
  <c r="BX33" i="21"/>
  <c r="BX34" i="21"/>
  <c r="BX35" i="21"/>
  <c r="BX36" i="21"/>
  <c r="BX37" i="21"/>
  <c r="BX38" i="21"/>
  <c r="BX39" i="21"/>
  <c r="BX40" i="21"/>
  <c r="BX41" i="21"/>
  <c r="BX42" i="21"/>
  <c r="BX43" i="21"/>
  <c r="BX44" i="21"/>
  <c r="BX45" i="21"/>
  <c r="BX46" i="21"/>
  <c r="BX47" i="21"/>
  <c r="BX48" i="21"/>
  <c r="BX49" i="21"/>
  <c r="BX50" i="21"/>
  <c r="BX51" i="21"/>
  <c r="BX52" i="21"/>
  <c r="BX53" i="21"/>
  <c r="BX54" i="21"/>
  <c r="BX55" i="21"/>
  <c r="BX56" i="21"/>
  <c r="BX57" i="21"/>
  <c r="BX58" i="21"/>
  <c r="BX59" i="21"/>
  <c r="BX60" i="21"/>
  <c r="BX61" i="21"/>
  <c r="BX62" i="21"/>
  <c r="BX63" i="21"/>
  <c r="BX64" i="21"/>
  <c r="BX65" i="21"/>
  <c r="BX66" i="21"/>
  <c r="BX67" i="21"/>
  <c r="BX68" i="21"/>
  <c r="BX69" i="21"/>
  <c r="BX70" i="21"/>
  <c r="BX71" i="21"/>
  <c r="BX72" i="21"/>
  <c r="BX73" i="21"/>
  <c r="BX74" i="21"/>
  <c r="BX75" i="21"/>
  <c r="BX76" i="21"/>
  <c r="BX77" i="21"/>
  <c r="BX78" i="21"/>
  <c r="BX79" i="21"/>
  <c r="BX80" i="21"/>
  <c r="BX81" i="21"/>
  <c r="BX82" i="21"/>
  <c r="BX83" i="21"/>
  <c r="BX84" i="21"/>
  <c r="BX85" i="21"/>
  <c r="BX86" i="21"/>
  <c r="BX87" i="21"/>
  <c r="BX88" i="21"/>
  <c r="BX89" i="21"/>
  <c r="BX90" i="21"/>
  <c r="BX91" i="21"/>
  <c r="BX92" i="21"/>
  <c r="BX93" i="21"/>
  <c r="BX103" i="21"/>
  <c r="BX94" i="21"/>
  <c r="BX95" i="21"/>
  <c r="BX96" i="21"/>
  <c r="BX97" i="21"/>
  <c r="BX98" i="21"/>
  <c r="BX99" i="21"/>
  <c r="BX100" i="21"/>
  <c r="BX101" i="21"/>
  <c r="BX102" i="21"/>
  <c r="BW3" i="25"/>
  <c r="BW4" i="25"/>
  <c r="BW5" i="25"/>
  <c r="BW6" i="25"/>
  <c r="BW7" i="25"/>
  <c r="BW8" i="25"/>
  <c r="BW9" i="25"/>
  <c r="BW10" i="25"/>
  <c r="BW11" i="25"/>
  <c r="BW12" i="25"/>
  <c r="BW13" i="25"/>
  <c r="BW14" i="25"/>
  <c r="BW15" i="25"/>
  <c r="BW16" i="25"/>
  <c r="BW17" i="25"/>
  <c r="BW18" i="25"/>
  <c r="BW19" i="25"/>
  <c r="BW20" i="25"/>
  <c r="BW21" i="25"/>
  <c r="BW22" i="25"/>
  <c r="BW23" i="25"/>
  <c r="BW24" i="25"/>
  <c r="BW25" i="25"/>
  <c r="BW26" i="25"/>
  <c r="BW27" i="25"/>
  <c r="BW28" i="25"/>
  <c r="BW29" i="25"/>
  <c r="BW32" i="25"/>
  <c r="BW33" i="25"/>
  <c r="BW37" i="25"/>
  <c r="BW34" i="25"/>
  <c r="BW30" i="25"/>
  <c r="BW35" i="25"/>
  <c r="BW38" i="25"/>
  <c r="BW39" i="25"/>
  <c r="BW40" i="25"/>
  <c r="BW41" i="25"/>
  <c r="BW42" i="25"/>
  <c r="BW43" i="25"/>
  <c r="BW44" i="25"/>
  <c r="BW45" i="25"/>
  <c r="BW46" i="25"/>
  <c r="BW47" i="25"/>
  <c r="BW48" i="25"/>
  <c r="BW49" i="25"/>
  <c r="BW50" i="25"/>
  <c r="BW51" i="25"/>
  <c r="BW52" i="25"/>
  <c r="BW53" i="25"/>
  <c r="BW54" i="25"/>
  <c r="BW55" i="25"/>
  <c r="BW56" i="25"/>
  <c r="BW57" i="25"/>
  <c r="BW58" i="25"/>
  <c r="BW59" i="25"/>
  <c r="BW60" i="25"/>
  <c r="BW61" i="25"/>
  <c r="BW62" i="25"/>
  <c r="BW63" i="25"/>
  <c r="BW64" i="25"/>
  <c r="BW65" i="25"/>
  <c r="BW66" i="25"/>
  <c r="BW67" i="25"/>
  <c r="BW68" i="25"/>
  <c r="BW69" i="25"/>
  <c r="BW70" i="25"/>
  <c r="BW71" i="25"/>
  <c r="BW72" i="25"/>
  <c r="BW73" i="25"/>
  <c r="BW74" i="25"/>
  <c r="BW75" i="25"/>
  <c r="BW76" i="25"/>
  <c r="BW77" i="25"/>
  <c r="BW78" i="25"/>
  <c r="BW79" i="25"/>
  <c r="BW80" i="25"/>
  <c r="BW81" i="25"/>
  <c r="BW82" i="25"/>
  <c r="BW83" i="25"/>
  <c r="BW84" i="25"/>
  <c r="BW85" i="25"/>
  <c r="BW86" i="25"/>
  <c r="BW87" i="25"/>
  <c r="BW88" i="25"/>
  <c r="BW89" i="25"/>
  <c r="BW90" i="25"/>
  <c r="BW91" i="25"/>
  <c r="BW92" i="25"/>
  <c r="BW93" i="25"/>
  <c r="BW94" i="25"/>
  <c r="BW95" i="25"/>
  <c r="BW96" i="25"/>
  <c r="BW97" i="25"/>
  <c r="BW98" i="25"/>
  <c r="BW99" i="25"/>
  <c r="BW100" i="25"/>
  <c r="BW101" i="25"/>
  <c r="BW102" i="25"/>
  <c r="BW103" i="25"/>
  <c r="BW31" i="25"/>
  <c r="BW36" i="25"/>
  <c r="BX3" i="25"/>
  <c r="BX4" i="25"/>
  <c r="BX5" i="25"/>
  <c r="BX6" i="25"/>
  <c r="BX7" i="25"/>
  <c r="BX8" i="25"/>
  <c r="BX9" i="25"/>
  <c r="BX10" i="25"/>
  <c r="BX11" i="25"/>
  <c r="BX12" i="25"/>
  <c r="BX13" i="25"/>
  <c r="BX14" i="25"/>
  <c r="BX15" i="25"/>
  <c r="BX16" i="25"/>
  <c r="BX17" i="25"/>
  <c r="BX18" i="25"/>
  <c r="BX19" i="25"/>
  <c r="BX20" i="25"/>
  <c r="BX21" i="25"/>
  <c r="BX22" i="25"/>
  <c r="BX23" i="25"/>
  <c r="BX24" i="25"/>
  <c r="BX25" i="25"/>
  <c r="BX26" i="25"/>
  <c r="BX27" i="25"/>
  <c r="BX28" i="25"/>
  <c r="BX29" i="25"/>
  <c r="BX30" i="25"/>
  <c r="BX31" i="25"/>
  <c r="BX32" i="25"/>
  <c r="BX36" i="25"/>
  <c r="BX33" i="25"/>
  <c r="BX37" i="25"/>
  <c r="BX34" i="25"/>
  <c r="BX35" i="25"/>
  <c r="BX38" i="25"/>
  <c r="BX39" i="25"/>
  <c r="BX40" i="25"/>
  <c r="BX41" i="25"/>
  <c r="BX42" i="25"/>
  <c r="BX43" i="25"/>
  <c r="BX44" i="25"/>
  <c r="BX45" i="25"/>
  <c r="BX46" i="25"/>
  <c r="BX47" i="25"/>
  <c r="BX48" i="25"/>
  <c r="BX49" i="25"/>
  <c r="BX50" i="25"/>
  <c r="BX51" i="25"/>
  <c r="BX52" i="25"/>
  <c r="BX53" i="25"/>
  <c r="BX54" i="25"/>
  <c r="BX55" i="25"/>
  <c r="BX56" i="25"/>
  <c r="BX57" i="25"/>
  <c r="BX58" i="25"/>
  <c r="BX59" i="25"/>
  <c r="BX60" i="25"/>
  <c r="BX61" i="25"/>
  <c r="BX62" i="25"/>
  <c r="BX63" i="25"/>
  <c r="BX64" i="25"/>
  <c r="BX65" i="25"/>
  <c r="BX66" i="25"/>
  <c r="BX67" i="25"/>
  <c r="BX68" i="25"/>
  <c r="BX69" i="25"/>
  <c r="BX70" i="25"/>
  <c r="BX71" i="25"/>
  <c r="BX72" i="25"/>
  <c r="BX73" i="25"/>
  <c r="BX74" i="25"/>
  <c r="BX75" i="25"/>
  <c r="BX76" i="25"/>
  <c r="BX77" i="25"/>
  <c r="BX78" i="25"/>
  <c r="BX79" i="25"/>
  <c r="BX80" i="25"/>
  <c r="BX81" i="25"/>
  <c r="BX82" i="25"/>
  <c r="BX83" i="25"/>
  <c r="BX84" i="25"/>
  <c r="BX85" i="25"/>
  <c r="BX86" i="25"/>
  <c r="BX87" i="25"/>
  <c r="BX88" i="25"/>
  <c r="BX89" i="25"/>
  <c r="BX90" i="25"/>
  <c r="BX91" i="25"/>
  <c r="BX92" i="25"/>
  <c r="BX93" i="25"/>
  <c r="BX94" i="25"/>
  <c r="BX95" i="25"/>
  <c r="BX96" i="25"/>
  <c r="BX97" i="25"/>
  <c r="BX98" i="25"/>
  <c r="BX99" i="25"/>
  <c r="BX100" i="25"/>
  <c r="BX101" i="25"/>
  <c r="BX102" i="25"/>
  <c r="BX103" i="25"/>
  <c r="BP3" i="26"/>
  <c r="BP4" i="26"/>
  <c r="BP5" i="26"/>
  <c r="BP6" i="26"/>
  <c r="BP7" i="26"/>
  <c r="BP8" i="26"/>
  <c r="BP9" i="26"/>
  <c r="BP10" i="26"/>
  <c r="BP11" i="26"/>
  <c r="BP16" i="26"/>
  <c r="BP17" i="26"/>
  <c r="BP18" i="26"/>
  <c r="BP19" i="26"/>
  <c r="BP20" i="26"/>
  <c r="BP21" i="26"/>
  <c r="BP22" i="26"/>
  <c r="BP23" i="26"/>
  <c r="BP24" i="26"/>
  <c r="BP25" i="26"/>
  <c r="BP26" i="26"/>
  <c r="BP27" i="26"/>
  <c r="BP28" i="26"/>
  <c r="BP29" i="26"/>
  <c r="BP30" i="26"/>
  <c r="BP31" i="26"/>
  <c r="BP32" i="26"/>
  <c r="BP33" i="26"/>
  <c r="BP34" i="26"/>
  <c r="BP35" i="26"/>
  <c r="BP36" i="26"/>
  <c r="BP37" i="26"/>
  <c r="BP38" i="26"/>
  <c r="BP39" i="26"/>
  <c r="BP40" i="26"/>
  <c r="BP41" i="26"/>
  <c r="BP42" i="26"/>
  <c r="BP43" i="26"/>
  <c r="BP44" i="26"/>
  <c r="BP45" i="26"/>
  <c r="BP46" i="26"/>
  <c r="BP47" i="26"/>
  <c r="BP48" i="26"/>
  <c r="BP49" i="26"/>
  <c r="BP50" i="26"/>
  <c r="BP51" i="26"/>
  <c r="BP52" i="26"/>
  <c r="BP53" i="26"/>
  <c r="BP54" i="26"/>
  <c r="BP12" i="26"/>
  <c r="BP13" i="26"/>
  <c r="BP14" i="26"/>
  <c r="BP15" i="26"/>
  <c r="BP55" i="26"/>
  <c r="BP56" i="26"/>
  <c r="BP57" i="26"/>
  <c r="BP58" i="26"/>
  <c r="BP59" i="26"/>
  <c r="BP60" i="26"/>
  <c r="BP61" i="26"/>
  <c r="BP62" i="26"/>
  <c r="BP63" i="26"/>
  <c r="BP64" i="26"/>
  <c r="BP65" i="26"/>
  <c r="BP66" i="26"/>
  <c r="BP67" i="26"/>
  <c r="BP68" i="26"/>
  <c r="BP69" i="26"/>
  <c r="BP70" i="26"/>
  <c r="BP71" i="26"/>
  <c r="BP72" i="26"/>
  <c r="BP73" i="26"/>
  <c r="BP74" i="26"/>
  <c r="BP75" i="26"/>
  <c r="BP76" i="26"/>
  <c r="BP77" i="26"/>
  <c r="BP78" i="26"/>
  <c r="BP79" i="26"/>
  <c r="BP80" i="26"/>
  <c r="BP81" i="26"/>
  <c r="BP82" i="26"/>
  <c r="BP83" i="26"/>
  <c r="BP84" i="26"/>
  <c r="BP85" i="26"/>
  <c r="BP86" i="26"/>
  <c r="BP87" i="26"/>
  <c r="BP88" i="26"/>
  <c r="BP89" i="26"/>
  <c r="BP90" i="26"/>
  <c r="BP91" i="26"/>
  <c r="BP92" i="26"/>
  <c r="BP93" i="26"/>
  <c r="BP94" i="26"/>
  <c r="BP95" i="26"/>
  <c r="BP96" i="26"/>
  <c r="BP97" i="26"/>
  <c r="BP98" i="26"/>
  <c r="BP99" i="26"/>
  <c r="BP100" i="26"/>
  <c r="BP101" i="26"/>
  <c r="BP102" i="26"/>
  <c r="BP103" i="26"/>
  <c r="BP3" i="18"/>
  <c r="BP4" i="18"/>
  <c r="BP5" i="18"/>
  <c r="BP6" i="18"/>
  <c r="BP7" i="18"/>
  <c r="BP8" i="18"/>
  <c r="BP9" i="18"/>
  <c r="BP10" i="18"/>
  <c r="BP11" i="18"/>
  <c r="BP12" i="18"/>
  <c r="BP13" i="18"/>
  <c r="BP14" i="18"/>
  <c r="BP15" i="18"/>
  <c r="BP16" i="18"/>
  <c r="BP17" i="18"/>
  <c r="BP18" i="18"/>
  <c r="BP19" i="18"/>
  <c r="BP20" i="18"/>
  <c r="BP21" i="18"/>
  <c r="BP22" i="18"/>
  <c r="BP23" i="18"/>
  <c r="BP24" i="18"/>
  <c r="BP25" i="18"/>
  <c r="BP26" i="18"/>
  <c r="BP27" i="18"/>
  <c r="BP28" i="18"/>
  <c r="BP29" i="18"/>
  <c r="BP30" i="18"/>
  <c r="BP31" i="18"/>
  <c r="BP32" i="18"/>
  <c r="BP33" i="18"/>
  <c r="BP34" i="18"/>
  <c r="BP35" i="18"/>
  <c r="BP36" i="18"/>
  <c r="BP37" i="18"/>
  <c r="BP38" i="18"/>
  <c r="BP39" i="18"/>
  <c r="BP40" i="18"/>
  <c r="BP41" i="18"/>
  <c r="BP42" i="18"/>
  <c r="BP43" i="18"/>
  <c r="BP44" i="18"/>
  <c r="BP45" i="18"/>
  <c r="BP46" i="18"/>
  <c r="BP47" i="18"/>
  <c r="BP48" i="18"/>
  <c r="BP50" i="18"/>
  <c r="BP54" i="18"/>
  <c r="BP58" i="18"/>
  <c r="BP62" i="18"/>
  <c r="BP51" i="18"/>
  <c r="BP55" i="18"/>
  <c r="BP59" i="18"/>
  <c r="BP73" i="18"/>
  <c r="BP74" i="18"/>
  <c r="BP75" i="18"/>
  <c r="BP76" i="18"/>
  <c r="BP77" i="18"/>
  <c r="BP78" i="18"/>
  <c r="BP79" i="18"/>
  <c r="BP80" i="18"/>
  <c r="BP81" i="18"/>
  <c r="BP82" i="18"/>
  <c r="BP83" i="18"/>
  <c r="BP84" i="18"/>
  <c r="BP85" i="18"/>
  <c r="BP86" i="18"/>
  <c r="BP87" i="18"/>
  <c r="BP88" i="18"/>
  <c r="BP89" i="18"/>
  <c r="BP90" i="18"/>
  <c r="BP91" i="18"/>
  <c r="BP92" i="18"/>
  <c r="BP93" i="18"/>
  <c r="BP94" i="18"/>
  <c r="BP95" i="18"/>
  <c r="BP96" i="18"/>
  <c r="BP97" i="18"/>
  <c r="BP98" i="18"/>
  <c r="BP99" i="18"/>
  <c r="BP100" i="18"/>
  <c r="BP101" i="18"/>
  <c r="BP102" i="18"/>
  <c r="BP103" i="18"/>
  <c r="BP52" i="18"/>
  <c r="BP56" i="18"/>
  <c r="BP60" i="18"/>
  <c r="BP49" i="18"/>
  <c r="BP53" i="18"/>
  <c r="BP57" i="18"/>
  <c r="BP61" i="18"/>
  <c r="BX63" i="20"/>
  <c r="BX70" i="20"/>
  <c r="BX71" i="20"/>
  <c r="BX65" i="20"/>
  <c r="BX68" i="20"/>
  <c r="BX73" i="20"/>
  <c r="BX76" i="20"/>
  <c r="BX69" i="20"/>
  <c r="BX66" i="20"/>
  <c r="BX67" i="20"/>
  <c r="BX74" i="20"/>
  <c r="BX75" i="20"/>
  <c r="BX64" i="20"/>
  <c r="BX72" i="20"/>
  <c r="BX93" i="20"/>
  <c r="BX85" i="20"/>
  <c r="BX84" i="20"/>
  <c r="BX95" i="20"/>
  <c r="BX91" i="20"/>
  <c r="BX87" i="20"/>
  <c r="BX98" i="20"/>
  <c r="BX81" i="20"/>
  <c r="BX102" i="20"/>
  <c r="BX80" i="20"/>
  <c r="BX77" i="20"/>
  <c r="BX86" i="20"/>
  <c r="BX82" i="20"/>
  <c r="BX78" i="20"/>
  <c r="BX100" i="20"/>
  <c r="BX97" i="20"/>
  <c r="BX89" i="20"/>
  <c r="BX101" i="20"/>
  <c r="BX92" i="20"/>
  <c r="BX88" i="20"/>
  <c r="BX79" i="20"/>
  <c r="BX94" i="20"/>
  <c r="BX103" i="20"/>
  <c r="BX96" i="20"/>
  <c r="BX83" i="20"/>
  <c r="BX99" i="20"/>
  <c r="BX90" i="20"/>
  <c r="BT3" i="25"/>
  <c r="BT4" i="25"/>
  <c r="BT5" i="25"/>
  <c r="BT6" i="25"/>
  <c r="BT7" i="25"/>
  <c r="BT8" i="25"/>
  <c r="BT9" i="25"/>
  <c r="BT10" i="25"/>
  <c r="BT11" i="25"/>
  <c r="BT12" i="25"/>
  <c r="BT13" i="25"/>
  <c r="BT14" i="25"/>
  <c r="BT15" i="25"/>
  <c r="BT16" i="25"/>
  <c r="BT17" i="25"/>
  <c r="BT18" i="25"/>
  <c r="BT19" i="25"/>
  <c r="BT20" i="25"/>
  <c r="BT21" i="25"/>
  <c r="BT22" i="25"/>
  <c r="BT23" i="25"/>
  <c r="BT24" i="25"/>
  <c r="BT25" i="25"/>
  <c r="BT26" i="25"/>
  <c r="BT27" i="25"/>
  <c r="BT28" i="25"/>
  <c r="BT29" i="25"/>
  <c r="BT30" i="25"/>
  <c r="BT31" i="25"/>
  <c r="BT32" i="25"/>
  <c r="BT35" i="25"/>
  <c r="BT36" i="25"/>
  <c r="BT37" i="25"/>
  <c r="BT33" i="25"/>
  <c r="BT34" i="25"/>
  <c r="BT38" i="25"/>
  <c r="BT39" i="25"/>
  <c r="BT40" i="25"/>
  <c r="BT41" i="25"/>
  <c r="BT42" i="25"/>
  <c r="BT43" i="25"/>
  <c r="BT44" i="25"/>
  <c r="BT45" i="25"/>
  <c r="BT46" i="25"/>
  <c r="BT47" i="25"/>
  <c r="BT48" i="25"/>
  <c r="BT49" i="25"/>
  <c r="BT50" i="25"/>
  <c r="BT51" i="25"/>
  <c r="BT52" i="25"/>
  <c r="BT53" i="25"/>
  <c r="BT54" i="25"/>
  <c r="BT55" i="25"/>
  <c r="BT56" i="25"/>
  <c r="BT57" i="25"/>
  <c r="BT58" i="25"/>
  <c r="BT59" i="25"/>
  <c r="BT60" i="25"/>
  <c r="BT61" i="25"/>
  <c r="BT62" i="25"/>
  <c r="BT63" i="25"/>
  <c r="BT64" i="25"/>
  <c r="BT65" i="25"/>
  <c r="BT66" i="25"/>
  <c r="BT67" i="25"/>
  <c r="BT68" i="25"/>
  <c r="BT69" i="25"/>
  <c r="BT70" i="25"/>
  <c r="BT71" i="25"/>
  <c r="BT72" i="25"/>
  <c r="BT73" i="25"/>
  <c r="BT74" i="25"/>
  <c r="BT75" i="25"/>
  <c r="BT76" i="25"/>
  <c r="BT77" i="25"/>
  <c r="BT78" i="25"/>
  <c r="BT79" i="25"/>
  <c r="BT80" i="25"/>
  <c r="BT81" i="25"/>
  <c r="BT82" i="25"/>
  <c r="BT83" i="25"/>
  <c r="BT84" i="25"/>
  <c r="BT85" i="25"/>
  <c r="BT86" i="25"/>
  <c r="BT87" i="25"/>
  <c r="BT88" i="25"/>
  <c r="BT89" i="25"/>
  <c r="BT90" i="25"/>
  <c r="BT91" i="25"/>
  <c r="BT92" i="25"/>
  <c r="BT93" i="25"/>
  <c r="BT94" i="25"/>
  <c r="BT95" i="25"/>
  <c r="BT96" i="25"/>
  <c r="BT97" i="25"/>
  <c r="BT98" i="25"/>
  <c r="BT99" i="25"/>
  <c r="BT100" i="25"/>
  <c r="BT101" i="25"/>
  <c r="BT102" i="25"/>
  <c r="BT103" i="25"/>
  <c r="BP3" i="25"/>
  <c r="BP4" i="25"/>
  <c r="BP5" i="25"/>
  <c r="BP6" i="25"/>
  <c r="BP7" i="25"/>
  <c r="BP8" i="25"/>
  <c r="BP9" i="25"/>
  <c r="BP10" i="25"/>
  <c r="BP11" i="25"/>
  <c r="BP12" i="25"/>
  <c r="BP13" i="25"/>
  <c r="BP14" i="25"/>
  <c r="BP15" i="25"/>
  <c r="BP16" i="25"/>
  <c r="BP17" i="25"/>
  <c r="BP18" i="25"/>
  <c r="BP19" i="25"/>
  <c r="BP20" i="25"/>
  <c r="BP21" i="25"/>
  <c r="BP22" i="25"/>
  <c r="BP23" i="25"/>
  <c r="BP24" i="25"/>
  <c r="BP25" i="25"/>
  <c r="BP26" i="25"/>
  <c r="BP27" i="25"/>
  <c r="BP28" i="25"/>
  <c r="BP29" i="25"/>
  <c r="BP30" i="25"/>
  <c r="BP31" i="25"/>
  <c r="BP32" i="25"/>
  <c r="BP34" i="25"/>
  <c r="BP38" i="25"/>
  <c r="BP33" i="25"/>
  <c r="BP35" i="25"/>
  <c r="BP36" i="25"/>
  <c r="BP37" i="25"/>
  <c r="BP39" i="25"/>
  <c r="BP40" i="25"/>
  <c r="BP41" i="25"/>
  <c r="BP42" i="25"/>
  <c r="BP43" i="25"/>
  <c r="BP44" i="25"/>
  <c r="BP45" i="25"/>
  <c r="BP46" i="25"/>
  <c r="BP47" i="25"/>
  <c r="BP48" i="25"/>
  <c r="BP49" i="25"/>
  <c r="BP50" i="25"/>
  <c r="BP51" i="25"/>
  <c r="BP52" i="25"/>
  <c r="BP53" i="25"/>
  <c r="BP54" i="25"/>
  <c r="BP55" i="25"/>
  <c r="BP56" i="25"/>
  <c r="BP57" i="25"/>
  <c r="BP58" i="25"/>
  <c r="BP59" i="25"/>
  <c r="BP60" i="25"/>
  <c r="BP61" i="25"/>
  <c r="BP62" i="25"/>
  <c r="BP63" i="25"/>
  <c r="BP64" i="25"/>
  <c r="BP65" i="25"/>
  <c r="BP66" i="25"/>
  <c r="BP67" i="25"/>
  <c r="BP68" i="25"/>
  <c r="BP69" i="25"/>
  <c r="BP70" i="25"/>
  <c r="BP71" i="25"/>
  <c r="BP72" i="25"/>
  <c r="BP73" i="25"/>
  <c r="BP74" i="25"/>
  <c r="BP75" i="25"/>
  <c r="BP76" i="25"/>
  <c r="BP77" i="25"/>
  <c r="BP78" i="25"/>
  <c r="BP79" i="25"/>
  <c r="BP80" i="25"/>
  <c r="BP81" i="25"/>
  <c r="BP82" i="25"/>
  <c r="BP83" i="25"/>
  <c r="BP84" i="25"/>
  <c r="BP85" i="25"/>
  <c r="BP86" i="25"/>
  <c r="BP87" i="25"/>
  <c r="BP88" i="25"/>
  <c r="BP89" i="25"/>
  <c r="BP90" i="25"/>
  <c r="BP91" i="25"/>
  <c r="BP92" i="25"/>
  <c r="BP93" i="25"/>
  <c r="BP94" i="25"/>
  <c r="BP95" i="25"/>
  <c r="BP96" i="25"/>
  <c r="BP97" i="25"/>
  <c r="BP98" i="25"/>
  <c r="BP99" i="25"/>
  <c r="BP100" i="25"/>
  <c r="BP101" i="25"/>
  <c r="BP102" i="25"/>
  <c r="BP103" i="25"/>
  <c r="BX3" i="22"/>
  <c r="BX4" i="22"/>
  <c r="BX5" i="22"/>
  <c r="BX6" i="22"/>
  <c r="BX7" i="22"/>
  <c r="BX8" i="22"/>
  <c r="BX9" i="22"/>
  <c r="BX10" i="22"/>
  <c r="BX11" i="22"/>
  <c r="BX12" i="22"/>
  <c r="BX13" i="22"/>
  <c r="BX14" i="22"/>
  <c r="BX15" i="22"/>
  <c r="BX16" i="22"/>
  <c r="BX17" i="22"/>
  <c r="BX18" i="22"/>
  <c r="BX19" i="22"/>
  <c r="BX20" i="22"/>
  <c r="BX21" i="22"/>
  <c r="BX22" i="22"/>
  <c r="BX23" i="22"/>
  <c r="BX24" i="22"/>
  <c r="BX25" i="22"/>
  <c r="BX26" i="22"/>
  <c r="BX27" i="22"/>
  <c r="BX28" i="22"/>
  <c r="BX29" i="22"/>
  <c r="BX30" i="22"/>
  <c r="BX31" i="22"/>
  <c r="BX32" i="22"/>
  <c r="BX33" i="22"/>
  <c r="BX34" i="22"/>
  <c r="BX35" i="22"/>
  <c r="BX36" i="22"/>
  <c r="BX37" i="22"/>
  <c r="BX38" i="22"/>
  <c r="BX39" i="22"/>
  <c r="BX40" i="22"/>
  <c r="BX41" i="22"/>
  <c r="BX42" i="22"/>
  <c r="BX43" i="22"/>
  <c r="BX44" i="22"/>
  <c r="BX45" i="22"/>
  <c r="BX46" i="22"/>
  <c r="BX47" i="22"/>
  <c r="BX48" i="22"/>
  <c r="BX49" i="22"/>
  <c r="BX50" i="22"/>
  <c r="BX51" i="22"/>
  <c r="BX52" i="22"/>
  <c r="BX53" i="22"/>
  <c r="BX54" i="22"/>
  <c r="BX55" i="22"/>
  <c r="BX56" i="22"/>
  <c r="BX57" i="22"/>
  <c r="BX58" i="22"/>
  <c r="BX59" i="22"/>
  <c r="BX60" i="22"/>
  <c r="BX61" i="22"/>
  <c r="BX62" i="22"/>
  <c r="BX63" i="22"/>
  <c r="BX64" i="22"/>
  <c r="BX65" i="22"/>
  <c r="BX66" i="22"/>
  <c r="BX67" i="22"/>
  <c r="BX68" i="22"/>
  <c r="BX69" i="22"/>
  <c r="BX70" i="22"/>
  <c r="BX71" i="22"/>
  <c r="BX72" i="22"/>
  <c r="BX73" i="22"/>
  <c r="BX74" i="22"/>
  <c r="BX75" i="22"/>
  <c r="BX76" i="22"/>
  <c r="BX77" i="22"/>
  <c r="BX78" i="22"/>
  <c r="BX79" i="22"/>
  <c r="BX80" i="22"/>
  <c r="BX81" i="22"/>
  <c r="BX82" i="22"/>
  <c r="BX83" i="22"/>
  <c r="BX84" i="22"/>
  <c r="BX85" i="22"/>
  <c r="BX86" i="22"/>
  <c r="BX87" i="22"/>
  <c r="BX88" i="22"/>
  <c r="BX89" i="22"/>
  <c r="BX90" i="22"/>
  <c r="BX91" i="22"/>
  <c r="BX92" i="22"/>
  <c r="BX93" i="22"/>
  <c r="BX94" i="22"/>
  <c r="BX95" i="22"/>
  <c r="BX96" i="22"/>
  <c r="BX97" i="22"/>
  <c r="BX98" i="22"/>
  <c r="BX99" i="22"/>
  <c r="BX100" i="22"/>
  <c r="BX101" i="22"/>
  <c r="BX102" i="22"/>
  <c r="BX103" i="22"/>
  <c r="BT3" i="24"/>
  <c r="BT4" i="24"/>
  <c r="BT5" i="24"/>
  <c r="BT6" i="24"/>
  <c r="BT7" i="24"/>
  <c r="BT8" i="24"/>
  <c r="BT9" i="24"/>
  <c r="BT10" i="24"/>
  <c r="BT11" i="24"/>
  <c r="BT12" i="24"/>
  <c r="BT13" i="24"/>
  <c r="BT14" i="24"/>
  <c r="BT15" i="24"/>
  <c r="BT16" i="24"/>
  <c r="BT17" i="24"/>
  <c r="BT18" i="24"/>
  <c r="BT19" i="24"/>
  <c r="BT20" i="24"/>
  <c r="BT21" i="24"/>
  <c r="BT22" i="24"/>
  <c r="BT23" i="24"/>
  <c r="BT24" i="24"/>
  <c r="BT25" i="24"/>
  <c r="BT30" i="24"/>
  <c r="BT31" i="24"/>
  <c r="BT32" i="24"/>
  <c r="BT33" i="24"/>
  <c r="BT34" i="24"/>
  <c r="BT35" i="24"/>
  <c r="BT36" i="24"/>
  <c r="BT37" i="24"/>
  <c r="BT38" i="24"/>
  <c r="BT39" i="24"/>
  <c r="BT40" i="24"/>
  <c r="BT41" i="24"/>
  <c r="BT42" i="24"/>
  <c r="BT43" i="24"/>
  <c r="BT44" i="24"/>
  <c r="BT45" i="24"/>
  <c r="BT46" i="24"/>
  <c r="BT47" i="24"/>
  <c r="BT48" i="24"/>
  <c r="BT49" i="24"/>
  <c r="BT50" i="24"/>
  <c r="BT51" i="24"/>
  <c r="BT52" i="24"/>
  <c r="BT53" i="24"/>
  <c r="BT54" i="24"/>
  <c r="BT55" i="24"/>
  <c r="BT56" i="24"/>
  <c r="BT57" i="24"/>
  <c r="BT58" i="24"/>
  <c r="BT59" i="24"/>
  <c r="BT60" i="24"/>
  <c r="BT61" i="24"/>
  <c r="BT62" i="24"/>
  <c r="BT63" i="24"/>
  <c r="BT64" i="24"/>
  <c r="BT65" i="24"/>
  <c r="BT66" i="24"/>
  <c r="BT67" i="24"/>
  <c r="BT68" i="24"/>
  <c r="BT69" i="24"/>
  <c r="BT70" i="24"/>
  <c r="BT71" i="24"/>
  <c r="BT72" i="24"/>
  <c r="BT73" i="24"/>
  <c r="BT74" i="24"/>
  <c r="BT75" i="24"/>
  <c r="BT76" i="24"/>
  <c r="BT77" i="24"/>
  <c r="BT78" i="24"/>
  <c r="BT79" i="24"/>
  <c r="BT80" i="24"/>
  <c r="BT81" i="24"/>
  <c r="BT82" i="24"/>
  <c r="BT83" i="24"/>
  <c r="BT84" i="24"/>
  <c r="BT85" i="24"/>
  <c r="BT86" i="24"/>
  <c r="BT87" i="24"/>
  <c r="BT88" i="24"/>
  <c r="BT89" i="24"/>
  <c r="BT90" i="24"/>
  <c r="BT91" i="24"/>
  <c r="BT92" i="24"/>
  <c r="BT93" i="24"/>
  <c r="BT94" i="24"/>
  <c r="BT95" i="24"/>
  <c r="BT96" i="24"/>
  <c r="BT97" i="24"/>
  <c r="BT98" i="24"/>
  <c r="BT99" i="24"/>
  <c r="BT100" i="24"/>
  <c r="BT101" i="24"/>
  <c r="BT102" i="24"/>
  <c r="BT103" i="24"/>
  <c r="BT26" i="24"/>
  <c r="BT27" i="24"/>
  <c r="BT28" i="24"/>
  <c r="BT29" i="24"/>
  <c r="BW3" i="24"/>
  <c r="BW4" i="24"/>
  <c r="BW5" i="24"/>
  <c r="BW6" i="24"/>
  <c r="BW7" i="24"/>
  <c r="BW8" i="24"/>
  <c r="BW9" i="24"/>
  <c r="BW10" i="24"/>
  <c r="BW11" i="24"/>
  <c r="BW12" i="24"/>
  <c r="BW13" i="24"/>
  <c r="BW14" i="24"/>
  <c r="BW15" i="24"/>
  <c r="BW16" i="24"/>
  <c r="BW17" i="24"/>
  <c r="BW18" i="24"/>
  <c r="BW19" i="24"/>
  <c r="BW20" i="24"/>
  <c r="BW21" i="24"/>
  <c r="BW22" i="24"/>
  <c r="BW23" i="24"/>
  <c r="BW24" i="24"/>
  <c r="BW25" i="24"/>
  <c r="BW26" i="24"/>
  <c r="BW27" i="24"/>
  <c r="BW28" i="24"/>
  <c r="BW29" i="24"/>
  <c r="BW30" i="24"/>
  <c r="BW31" i="24"/>
  <c r="BW32" i="24"/>
  <c r="BW33" i="24"/>
  <c r="BW34" i="24"/>
  <c r="BW35" i="24"/>
  <c r="BW36" i="24"/>
  <c r="BW37" i="24"/>
  <c r="BW38" i="24"/>
  <c r="BW39" i="24"/>
  <c r="BW40" i="24"/>
  <c r="BW41" i="24"/>
  <c r="BW42" i="24"/>
  <c r="BW43" i="24"/>
  <c r="BW44" i="24"/>
  <c r="BW45" i="24"/>
  <c r="BW46" i="24"/>
  <c r="BW47" i="24"/>
  <c r="BW48" i="24"/>
  <c r="BW49" i="24"/>
  <c r="BW50" i="24"/>
  <c r="BW51" i="24"/>
  <c r="BW52" i="24"/>
  <c r="BW53" i="24"/>
  <c r="BW54" i="24"/>
  <c r="BW55" i="24"/>
  <c r="BW56" i="24"/>
  <c r="BW57" i="24"/>
  <c r="BW58" i="24"/>
  <c r="BW59" i="24"/>
  <c r="BW60" i="24"/>
  <c r="BW61" i="24"/>
  <c r="BW62" i="24"/>
  <c r="BW63" i="24"/>
  <c r="BW64" i="24"/>
  <c r="BW65" i="24"/>
  <c r="BW66" i="24"/>
  <c r="BW67" i="24"/>
  <c r="BW68" i="24"/>
  <c r="BW69" i="24"/>
  <c r="BW70" i="24"/>
  <c r="BW71" i="24"/>
  <c r="BW72" i="24"/>
  <c r="BW73" i="24"/>
  <c r="BW74" i="24"/>
  <c r="BW75" i="24"/>
  <c r="BW76" i="24"/>
  <c r="BW77" i="24"/>
  <c r="BW78" i="24"/>
  <c r="BW79" i="24"/>
  <c r="BW80" i="24"/>
  <c r="BW81" i="24"/>
  <c r="BW82" i="24"/>
  <c r="BW83" i="24"/>
  <c r="BW84" i="24"/>
  <c r="BW85" i="24"/>
  <c r="BW86" i="24"/>
  <c r="BW87" i="24"/>
  <c r="BW88" i="24"/>
  <c r="BW89" i="24"/>
  <c r="BW90" i="24"/>
  <c r="BW91" i="24"/>
  <c r="BW92" i="24"/>
  <c r="BW93" i="24"/>
  <c r="BW94" i="24"/>
  <c r="BW95" i="24"/>
  <c r="BW96" i="24"/>
  <c r="BW97" i="24"/>
  <c r="BW98" i="24"/>
  <c r="BW99" i="24"/>
  <c r="BW100" i="24"/>
  <c r="BW101" i="24"/>
  <c r="BW102" i="24"/>
  <c r="BW103" i="24"/>
  <c r="BX3" i="26"/>
  <c r="BX4" i="26"/>
  <c r="BX5" i="26"/>
  <c r="BX6" i="26"/>
  <c r="BX7" i="26"/>
  <c r="BX8" i="26"/>
  <c r="BX9" i="26"/>
  <c r="BX10" i="26"/>
  <c r="BX11" i="26"/>
  <c r="BX16" i="26"/>
  <c r="BX17" i="26"/>
  <c r="BX18" i="26"/>
  <c r="BX19" i="26"/>
  <c r="BX20" i="26"/>
  <c r="BX21" i="26"/>
  <c r="BX22" i="26"/>
  <c r="BX23" i="26"/>
  <c r="BX24" i="26"/>
  <c r="BX25" i="26"/>
  <c r="BX26" i="26"/>
  <c r="BX27" i="26"/>
  <c r="BX28" i="26"/>
  <c r="BX29" i="26"/>
  <c r="BX30" i="26"/>
  <c r="BX31" i="26"/>
  <c r="BX32" i="26"/>
  <c r="BX33" i="26"/>
  <c r="BX34" i="26"/>
  <c r="BX35" i="26"/>
  <c r="BX36" i="26"/>
  <c r="BX37" i="26"/>
  <c r="BX38" i="26"/>
  <c r="BX39" i="26"/>
  <c r="BX40" i="26"/>
  <c r="BX41" i="26"/>
  <c r="BX42" i="26"/>
  <c r="BX43" i="26"/>
  <c r="BX44" i="26"/>
  <c r="BX45" i="26"/>
  <c r="BX46" i="26"/>
  <c r="BX47" i="26"/>
  <c r="BX48" i="26"/>
  <c r="BX49" i="26"/>
  <c r="BX50" i="26"/>
  <c r="BX51" i="26"/>
  <c r="BX52" i="26"/>
  <c r="BX53" i="26"/>
  <c r="BX54" i="26"/>
  <c r="BX12" i="26"/>
  <c r="BX13" i="26"/>
  <c r="BX14" i="26"/>
  <c r="BX15" i="26"/>
  <c r="BX55" i="26"/>
  <c r="BX56" i="26"/>
  <c r="BX57" i="26"/>
  <c r="BX58" i="26"/>
  <c r="BX59" i="26"/>
  <c r="BX60" i="26"/>
  <c r="BX61" i="26"/>
  <c r="BX62" i="26"/>
  <c r="BX63" i="26"/>
  <c r="BX64" i="26"/>
  <c r="BX65" i="26"/>
  <c r="BX66" i="26"/>
  <c r="BX67" i="26"/>
  <c r="BX68" i="26"/>
  <c r="BX69" i="26"/>
  <c r="BX70" i="26"/>
  <c r="BX71" i="26"/>
  <c r="BX72" i="26"/>
  <c r="BX73" i="26"/>
  <c r="BX74" i="26"/>
  <c r="BX75" i="26"/>
  <c r="BX76" i="26"/>
  <c r="BX77" i="26"/>
  <c r="BX78" i="26"/>
  <c r="BX79" i="26"/>
  <c r="BX80" i="26"/>
  <c r="BX81" i="26"/>
  <c r="BX82" i="26"/>
  <c r="BX83" i="26"/>
  <c r="BX84" i="26"/>
  <c r="BX85" i="26"/>
  <c r="BX86" i="26"/>
  <c r="BX87" i="26"/>
  <c r="BX88" i="26"/>
  <c r="BX89" i="26"/>
  <c r="BX90" i="26"/>
  <c r="BX91" i="26"/>
  <c r="BX92" i="26"/>
  <c r="BX93" i="26"/>
  <c r="BX94" i="26"/>
  <c r="BX95" i="26"/>
  <c r="BX96" i="26"/>
  <c r="BX97" i="26"/>
  <c r="BX98" i="26"/>
  <c r="BX99" i="26"/>
  <c r="BX100" i="26"/>
  <c r="BX101" i="26"/>
  <c r="BX102" i="26"/>
  <c r="BX103" i="26"/>
  <c r="BX3" i="18"/>
  <c r="BX4" i="18"/>
  <c r="BX5" i="18"/>
  <c r="BX6" i="18"/>
  <c r="BX7" i="18"/>
  <c r="BX8" i="18"/>
  <c r="BX9" i="18"/>
  <c r="BX10" i="18"/>
  <c r="BX11" i="18"/>
  <c r="BX12" i="18"/>
  <c r="BX13" i="18"/>
  <c r="BX14" i="18"/>
  <c r="BX15" i="18"/>
  <c r="BX16" i="18"/>
  <c r="BX17" i="18"/>
  <c r="BX18" i="18"/>
  <c r="BX19" i="18"/>
  <c r="BX20" i="18"/>
  <c r="BX21" i="18"/>
  <c r="BX22" i="18"/>
  <c r="BX23" i="18"/>
  <c r="BX24" i="18"/>
  <c r="BX25" i="18"/>
  <c r="BX26" i="18"/>
  <c r="BX27" i="18"/>
  <c r="BX28" i="18"/>
  <c r="BX29" i="18"/>
  <c r="BX30" i="18"/>
  <c r="BX31" i="18"/>
  <c r="BX32" i="18"/>
  <c r="BX33" i="18"/>
  <c r="BX34" i="18"/>
  <c r="BX35" i="18"/>
  <c r="BX36" i="18"/>
  <c r="BX37" i="18"/>
  <c r="BX38" i="18"/>
  <c r="BX39" i="18"/>
  <c r="BX40" i="18"/>
  <c r="BX41" i="18"/>
  <c r="BX42" i="18"/>
  <c r="BX43" i="18"/>
  <c r="BX44" i="18"/>
  <c r="BX45" i="18"/>
  <c r="BX46" i="18"/>
  <c r="BX47" i="18"/>
  <c r="BX48" i="18"/>
  <c r="BX50" i="18"/>
  <c r="BX54" i="18"/>
  <c r="BX58" i="18"/>
  <c r="BX62" i="18"/>
  <c r="BX66" i="18"/>
  <c r="BX51" i="18"/>
  <c r="BX55" i="18"/>
  <c r="BX59" i="18"/>
  <c r="BX63" i="18"/>
  <c r="BX67" i="18"/>
  <c r="BX70" i="18"/>
  <c r="BX71" i="18"/>
  <c r="BX72" i="18"/>
  <c r="BX73" i="18"/>
  <c r="BX74" i="18"/>
  <c r="BX75" i="18"/>
  <c r="BX76" i="18"/>
  <c r="BX77" i="18"/>
  <c r="BX78" i="18"/>
  <c r="BX79" i="18"/>
  <c r="BX80" i="18"/>
  <c r="BX81" i="18"/>
  <c r="BX82" i="18"/>
  <c r="BX83" i="18"/>
  <c r="BX84" i="18"/>
  <c r="BX85" i="18"/>
  <c r="BX86" i="18"/>
  <c r="BX87" i="18"/>
  <c r="BX88" i="18"/>
  <c r="BX89" i="18"/>
  <c r="BX90" i="18"/>
  <c r="BX91" i="18"/>
  <c r="BX92" i="18"/>
  <c r="BX93" i="18"/>
  <c r="BX94" i="18"/>
  <c r="BX95" i="18"/>
  <c r="BX96" i="18"/>
  <c r="BX97" i="18"/>
  <c r="BX98" i="18"/>
  <c r="BX99" i="18"/>
  <c r="BX100" i="18"/>
  <c r="BX101" i="18"/>
  <c r="BX102" i="18"/>
  <c r="BX103" i="18"/>
  <c r="BX52" i="18"/>
  <c r="BX56" i="18"/>
  <c r="BX60" i="18"/>
  <c r="BX64" i="18"/>
  <c r="BX68" i="18"/>
  <c r="BX49" i="18"/>
  <c r="BX53" i="18"/>
  <c r="BX57" i="18"/>
  <c r="BX61" i="18"/>
  <c r="BX65" i="18"/>
  <c r="BX69" i="18"/>
  <c r="BX3" i="24"/>
  <c r="BX4" i="24"/>
  <c r="BX5" i="24"/>
  <c r="BX6" i="24"/>
  <c r="BX7" i="24"/>
  <c r="BX8" i="24"/>
  <c r="BX9" i="24"/>
  <c r="BX10" i="24"/>
  <c r="BX11" i="24"/>
  <c r="BX12" i="24"/>
  <c r="BX13" i="24"/>
  <c r="BX14" i="24"/>
  <c r="BX15" i="24"/>
  <c r="BX16" i="24"/>
  <c r="BX17" i="24"/>
  <c r="BX18" i="24"/>
  <c r="BX19" i="24"/>
  <c r="BX20" i="24"/>
  <c r="BX21" i="24"/>
  <c r="BX22" i="24"/>
  <c r="BX23" i="24"/>
  <c r="BX24" i="24"/>
  <c r="BX25" i="24"/>
  <c r="BX26" i="24"/>
  <c r="BX27" i="24"/>
  <c r="BX28" i="24"/>
  <c r="BX29" i="24"/>
  <c r="BX30" i="24"/>
  <c r="BX31" i="24"/>
  <c r="BX32" i="24"/>
  <c r="BX33" i="24"/>
  <c r="BX34" i="24"/>
  <c r="BX35" i="24"/>
  <c r="BX36" i="24"/>
  <c r="BX37" i="24"/>
  <c r="BX38" i="24"/>
  <c r="BX39" i="24"/>
  <c r="BX40" i="24"/>
  <c r="BX41" i="24"/>
  <c r="BX42" i="24"/>
  <c r="BX43" i="24"/>
  <c r="BX44" i="24"/>
  <c r="BX45" i="24"/>
  <c r="BX46" i="24"/>
  <c r="BX47" i="24"/>
  <c r="BX48" i="24"/>
  <c r="BX49" i="24"/>
  <c r="BX50" i="24"/>
  <c r="BX51" i="24"/>
  <c r="BX52" i="24"/>
  <c r="BX53" i="24"/>
  <c r="BX54" i="24"/>
  <c r="BX55" i="24"/>
  <c r="BX56" i="24"/>
  <c r="BX57" i="24"/>
  <c r="BX58" i="24"/>
  <c r="BX59" i="24"/>
  <c r="BX60" i="24"/>
  <c r="BX61" i="24"/>
  <c r="BX62" i="24"/>
  <c r="BX63" i="24"/>
  <c r="BX64" i="24"/>
  <c r="BX65" i="24"/>
  <c r="BX66" i="24"/>
  <c r="BX67" i="24"/>
  <c r="BX68" i="24"/>
  <c r="BX69" i="24"/>
  <c r="BX70" i="24"/>
  <c r="BX71" i="24"/>
  <c r="BX72" i="24"/>
  <c r="BX73" i="24"/>
  <c r="BX74" i="24"/>
  <c r="BX75" i="24"/>
  <c r="BX76" i="24"/>
  <c r="BX77" i="24"/>
  <c r="BX78" i="24"/>
  <c r="BX79" i="24"/>
  <c r="BX80" i="24"/>
  <c r="BX81" i="24"/>
  <c r="BX82" i="24"/>
  <c r="BX83" i="24"/>
  <c r="BX84" i="24"/>
  <c r="BX85" i="24"/>
  <c r="BX86" i="24"/>
  <c r="BX87" i="24"/>
  <c r="BX88" i="24"/>
  <c r="BX89" i="24"/>
  <c r="BX90" i="24"/>
  <c r="BX91" i="24"/>
  <c r="BX92" i="24"/>
  <c r="BX93" i="24"/>
  <c r="BX94" i="24"/>
  <c r="BX95" i="24"/>
  <c r="BX96" i="24"/>
  <c r="BX97" i="24"/>
  <c r="BX98" i="24"/>
  <c r="BX99" i="24"/>
  <c r="BX100" i="24"/>
  <c r="BX101" i="24"/>
  <c r="BX102" i="24"/>
  <c r="BX103" i="24"/>
  <c r="BP3" i="27"/>
  <c r="BP4" i="27"/>
  <c r="BP5" i="27"/>
  <c r="BP6" i="27"/>
  <c r="BP7" i="27"/>
  <c r="BP8" i="27"/>
  <c r="BP9" i="27"/>
  <c r="BP10" i="27"/>
  <c r="BP11" i="27"/>
  <c r="BP12" i="27"/>
  <c r="BP13" i="27"/>
  <c r="BP14" i="27"/>
  <c r="BP15" i="27"/>
  <c r="BP16" i="27"/>
  <c r="BP17" i="27"/>
  <c r="BP18" i="27"/>
  <c r="BP19" i="27"/>
  <c r="BP20" i="27"/>
  <c r="BP21" i="27"/>
  <c r="BP22" i="27"/>
  <c r="BP23" i="27"/>
  <c r="BP24" i="27"/>
  <c r="BP25" i="27"/>
  <c r="BP26" i="27"/>
  <c r="BP27" i="27"/>
  <c r="BP28" i="27"/>
  <c r="BP29" i="27"/>
  <c r="BP30" i="27"/>
  <c r="BP31" i="27"/>
  <c r="BP32" i="27"/>
  <c r="BP33" i="27"/>
  <c r="BP34" i="27"/>
  <c r="BP35" i="27"/>
  <c r="BP36" i="27"/>
  <c r="BP37" i="27"/>
  <c r="BP38" i="27"/>
  <c r="BP39" i="27"/>
  <c r="BP41" i="27"/>
  <c r="BP42" i="27"/>
  <c r="BP43" i="27"/>
  <c r="BP44" i="27"/>
  <c r="BP45" i="27"/>
  <c r="BP46" i="27"/>
  <c r="BP47" i="27"/>
  <c r="BP48" i="27"/>
  <c r="BP49" i="27"/>
  <c r="BP50" i="27"/>
  <c r="BP51" i="27"/>
  <c r="BP52" i="27"/>
  <c r="BP53" i="27"/>
  <c r="BP54" i="27"/>
  <c r="BP55" i="27"/>
  <c r="BP56" i="27"/>
  <c r="BP57" i="27"/>
  <c r="BP58" i="27"/>
  <c r="BP59" i="27"/>
  <c r="BP60" i="27"/>
  <c r="BP61" i="27"/>
  <c r="BP62" i="27"/>
  <c r="BP63" i="27"/>
  <c r="BP64" i="27"/>
  <c r="BP65" i="27"/>
  <c r="BP66" i="27"/>
  <c r="BP67" i="27"/>
  <c r="BP68" i="27"/>
  <c r="BP69" i="27"/>
  <c r="BP70" i="27"/>
  <c r="BP71" i="27"/>
  <c r="BP72" i="27"/>
  <c r="BP73" i="27"/>
  <c r="BP74" i="27"/>
  <c r="BP75" i="27"/>
  <c r="BP76" i="27"/>
  <c r="BP77" i="27"/>
  <c r="BP78" i="27"/>
  <c r="BP79" i="27"/>
  <c r="BP40" i="27"/>
  <c r="BP80" i="27"/>
  <c r="BP81" i="27"/>
  <c r="BP82" i="27"/>
  <c r="BP83" i="27"/>
  <c r="BP84" i="27"/>
  <c r="BP85" i="27"/>
  <c r="BP86" i="27"/>
  <c r="BP87" i="27"/>
  <c r="BP88" i="27"/>
  <c r="BP89" i="27"/>
  <c r="BP90" i="27"/>
  <c r="BP91" i="27"/>
  <c r="BP92" i="27"/>
  <c r="BP93" i="27"/>
  <c r="BP94" i="27"/>
  <c r="BP95" i="27"/>
  <c r="BP96" i="27"/>
  <c r="BP97" i="27"/>
  <c r="BP98" i="27"/>
  <c r="BP99" i="27"/>
  <c r="BP100" i="27"/>
  <c r="BP101" i="27"/>
  <c r="BP102" i="27"/>
  <c r="BP103" i="27"/>
  <c r="BP73" i="17"/>
  <c r="BP74" i="17"/>
  <c r="BP75" i="17"/>
  <c r="BP76" i="17"/>
  <c r="BP77" i="17"/>
  <c r="BP78" i="17"/>
  <c r="BP79" i="17"/>
  <c r="BP80" i="17"/>
  <c r="BP81" i="17"/>
  <c r="BP82" i="17"/>
  <c r="BP83" i="17"/>
  <c r="BP84" i="17"/>
  <c r="BP85" i="17"/>
  <c r="BP86" i="17"/>
  <c r="BP87" i="17"/>
  <c r="BP88" i="17"/>
  <c r="BP89" i="17"/>
  <c r="BP90" i="17"/>
  <c r="BP91" i="17"/>
  <c r="BP92" i="17"/>
  <c r="BP93" i="17"/>
  <c r="BP94" i="17"/>
  <c r="BP95" i="17"/>
  <c r="BP96" i="17"/>
  <c r="BP97" i="17"/>
  <c r="BP98" i="17"/>
  <c r="BP99" i="17"/>
  <c r="BP100" i="17"/>
  <c r="BP101" i="17"/>
  <c r="BP102" i="17"/>
  <c r="BP103" i="17"/>
  <c r="BW3" i="26"/>
  <c r="BW4" i="26"/>
  <c r="BW5" i="26"/>
  <c r="BW6" i="26"/>
  <c r="BW7" i="26"/>
  <c r="BW8" i="26"/>
  <c r="BW9" i="26"/>
  <c r="BW10" i="26"/>
  <c r="BW11" i="26"/>
  <c r="BW12" i="26"/>
  <c r="BW13" i="26"/>
  <c r="BW14" i="26"/>
  <c r="BW15" i="26"/>
  <c r="BW16" i="26"/>
  <c r="BW17" i="26"/>
  <c r="BW18" i="26"/>
  <c r="BW19" i="26"/>
  <c r="BW20" i="26"/>
  <c r="BW21" i="26"/>
  <c r="BW22" i="26"/>
  <c r="BW23" i="26"/>
  <c r="BW26" i="26"/>
  <c r="BW30" i="26"/>
  <c r="BW27" i="26"/>
  <c r="BW31" i="26"/>
  <c r="BW24" i="26"/>
  <c r="BW28" i="26"/>
  <c r="BW32" i="26"/>
  <c r="BW55" i="26"/>
  <c r="BW56" i="26"/>
  <c r="BW57" i="26"/>
  <c r="BW58" i="26"/>
  <c r="BW59" i="26"/>
  <c r="BW60" i="26"/>
  <c r="BW61" i="26"/>
  <c r="BW62" i="26"/>
  <c r="BW63" i="26"/>
  <c r="BW64" i="26"/>
  <c r="BW65" i="26"/>
  <c r="BW66" i="26"/>
  <c r="BW25" i="26"/>
  <c r="BW29" i="26"/>
  <c r="BW33" i="26"/>
  <c r="BW34" i="26"/>
  <c r="BW35" i="26"/>
  <c r="BW36" i="26"/>
  <c r="BW37" i="26"/>
  <c r="BW38" i="26"/>
  <c r="BW39" i="26"/>
  <c r="BW40" i="26"/>
  <c r="BW41" i="26"/>
  <c r="BW42" i="26"/>
  <c r="BW43" i="26"/>
  <c r="BW44" i="26"/>
  <c r="BW45" i="26"/>
  <c r="BW46" i="26"/>
  <c r="BW47" i="26"/>
  <c r="BW48" i="26"/>
  <c r="BW49" i="26"/>
  <c r="BW50" i="26"/>
  <c r="BW51" i="26"/>
  <c r="BW52" i="26"/>
  <c r="BW53" i="26"/>
  <c r="BW54" i="26"/>
  <c r="BW67" i="26"/>
  <c r="BW68" i="26"/>
  <c r="BW69" i="26"/>
  <c r="BW70" i="26"/>
  <c r="BW71" i="26"/>
  <c r="BW72" i="26"/>
  <c r="BW73" i="26"/>
  <c r="BW74" i="26"/>
  <c r="BW75" i="26"/>
  <c r="BW76" i="26"/>
  <c r="BW77" i="26"/>
  <c r="BW78" i="26"/>
  <c r="BW79" i="26"/>
  <c r="BW80" i="26"/>
  <c r="BW81" i="26"/>
  <c r="BW82" i="26"/>
  <c r="BW83" i="26"/>
  <c r="BW84" i="26"/>
  <c r="BW85" i="26"/>
  <c r="BW86" i="26"/>
  <c r="BW87" i="26"/>
  <c r="BW88" i="26"/>
  <c r="BW89" i="26"/>
  <c r="BW90" i="26"/>
  <c r="BW91" i="26"/>
  <c r="BW92" i="26"/>
  <c r="BW93" i="26"/>
  <c r="BW94" i="26"/>
  <c r="BW95" i="26"/>
  <c r="BW96" i="26"/>
  <c r="BW97" i="26"/>
  <c r="BW98" i="26"/>
  <c r="BW99" i="26"/>
  <c r="BW100" i="26"/>
  <c r="BW101" i="26"/>
  <c r="BW102" i="26"/>
  <c r="BW103" i="26"/>
  <c r="BW3" i="18"/>
  <c r="BW4" i="18"/>
  <c r="BW5" i="18"/>
  <c r="BW6" i="18"/>
  <c r="BW7" i="18"/>
  <c r="BW8" i="18"/>
  <c r="BW9" i="18"/>
  <c r="BW10" i="18"/>
  <c r="BW11" i="18"/>
  <c r="BW12" i="18"/>
  <c r="BW13" i="18"/>
  <c r="BW14" i="18"/>
  <c r="BW15" i="18"/>
  <c r="BW16" i="18"/>
  <c r="BW17" i="18"/>
  <c r="BW18" i="18"/>
  <c r="BW19" i="18"/>
  <c r="BW20" i="18"/>
  <c r="BW21" i="18"/>
  <c r="BW22" i="18"/>
  <c r="BW23" i="18"/>
  <c r="BW24" i="18"/>
  <c r="BW25" i="18"/>
  <c r="BW26" i="18"/>
  <c r="BW27" i="18"/>
  <c r="BW28" i="18"/>
  <c r="BW29" i="18"/>
  <c r="BW30" i="18"/>
  <c r="BW31" i="18"/>
  <c r="BW32" i="18"/>
  <c r="BW33" i="18"/>
  <c r="BW34" i="18"/>
  <c r="BW35" i="18"/>
  <c r="BW36" i="18"/>
  <c r="BW37" i="18"/>
  <c r="BW38" i="18"/>
  <c r="BW39" i="18"/>
  <c r="BW40" i="18"/>
  <c r="BW41" i="18"/>
  <c r="BW42" i="18"/>
  <c r="BW43" i="18"/>
  <c r="BW44" i="18"/>
  <c r="BW45" i="18"/>
  <c r="BW46" i="18"/>
  <c r="BW47" i="18"/>
  <c r="BW48" i="18"/>
  <c r="BW49" i="18"/>
  <c r="BW50" i="18"/>
  <c r="BW51" i="18"/>
  <c r="BW52" i="18"/>
  <c r="BW53" i="18"/>
  <c r="BW54" i="18"/>
  <c r="BW55" i="18"/>
  <c r="BW56" i="18"/>
  <c r="BW57" i="18"/>
  <c r="BW58" i="18"/>
  <c r="BW59" i="18"/>
  <c r="BW60" i="18"/>
  <c r="BW61" i="18"/>
  <c r="BW62" i="18"/>
  <c r="BW63" i="18"/>
  <c r="BW64" i="18"/>
  <c r="BW65" i="18"/>
  <c r="BW66" i="18"/>
  <c r="BW67" i="18"/>
  <c r="BW68" i="18"/>
  <c r="BW69" i="18"/>
  <c r="BW70" i="18"/>
  <c r="BW71" i="18"/>
  <c r="BW72" i="18"/>
  <c r="BW73" i="18"/>
  <c r="BW74" i="18"/>
  <c r="BW75" i="18"/>
  <c r="BW76" i="18"/>
  <c r="BW77" i="18"/>
  <c r="BW78" i="18"/>
  <c r="BW79" i="18"/>
  <c r="BW80" i="18"/>
  <c r="BW81" i="18"/>
  <c r="BW82" i="18"/>
  <c r="BW83" i="18"/>
  <c r="BW84" i="18"/>
  <c r="BW85" i="18"/>
  <c r="BW86" i="18"/>
  <c r="BW87" i="18"/>
  <c r="BW88" i="18"/>
  <c r="BW89" i="18"/>
  <c r="BW90" i="18"/>
  <c r="BW91" i="18"/>
  <c r="BW92" i="18"/>
  <c r="BW93" i="18"/>
  <c r="BW94" i="18"/>
  <c r="BW95" i="18"/>
  <c r="BW96" i="18"/>
  <c r="BW97" i="18"/>
  <c r="BW98" i="18"/>
  <c r="BW99" i="18"/>
  <c r="BW100" i="18"/>
  <c r="BW101" i="18"/>
  <c r="BW102" i="18"/>
  <c r="BW103" i="18"/>
  <c r="BX5" i="23"/>
  <c r="BX9" i="23"/>
  <c r="BX13" i="23"/>
  <c r="BX17" i="23"/>
  <c r="BX21" i="23"/>
  <c r="BX25" i="23"/>
  <c r="BX29" i="23"/>
  <c r="BX33" i="23"/>
  <c r="BX37" i="23"/>
  <c r="BX41" i="23"/>
  <c r="BX45" i="23"/>
  <c r="BX49" i="23"/>
  <c r="BX53" i="23"/>
  <c r="BX57" i="23"/>
  <c r="BX61" i="23"/>
  <c r="BX65" i="23"/>
  <c r="BX69" i="23"/>
  <c r="BX73" i="23"/>
  <c r="BX77" i="23"/>
  <c r="BX81" i="23"/>
  <c r="BX85" i="23"/>
  <c r="BX89" i="23"/>
  <c r="BX93" i="23"/>
  <c r="BX97" i="23"/>
  <c r="BX4" i="23"/>
  <c r="BX8" i="23"/>
  <c r="BX12" i="23"/>
  <c r="BX16" i="23"/>
  <c r="BX20" i="23"/>
  <c r="BX24" i="23"/>
  <c r="BX28" i="23"/>
  <c r="BX32" i="23"/>
  <c r="BX36" i="23"/>
  <c r="BX40" i="23"/>
  <c r="BX44" i="23"/>
  <c r="BX48" i="23"/>
  <c r="BX52" i="23"/>
  <c r="BX56" i="23"/>
  <c r="BX60" i="23"/>
  <c r="BX64" i="23"/>
  <c r="BX68" i="23"/>
  <c r="BX72" i="23"/>
  <c r="BX76" i="23"/>
  <c r="BX80" i="23"/>
  <c r="BX84" i="23"/>
  <c r="BX88" i="23"/>
  <c r="BX92" i="23"/>
  <c r="BX96" i="23"/>
  <c r="BX100" i="23"/>
  <c r="BX3" i="23"/>
  <c r="BX7" i="23"/>
  <c r="BX11" i="23"/>
  <c r="BX15" i="23"/>
  <c r="BX19" i="23"/>
  <c r="BX23" i="23"/>
  <c r="BX27" i="23"/>
  <c r="BX31" i="23"/>
  <c r="BX35" i="23"/>
  <c r="BX39" i="23"/>
  <c r="BX43" i="23"/>
  <c r="BX47" i="23"/>
  <c r="BX51" i="23"/>
  <c r="BX55" i="23"/>
  <c r="BX59" i="23"/>
  <c r="BX63" i="23"/>
  <c r="BX67" i="23"/>
  <c r="BX71" i="23"/>
  <c r="BX75" i="23"/>
  <c r="BX79" i="23"/>
  <c r="BX83" i="23"/>
  <c r="BX87" i="23"/>
  <c r="BX91" i="23"/>
  <c r="BX95" i="23"/>
  <c r="BX6" i="23"/>
  <c r="BX10" i="23"/>
  <c r="BX14" i="23"/>
  <c r="BX18" i="23"/>
  <c r="BX22" i="23"/>
  <c r="BX26" i="23"/>
  <c r="BX30" i="23"/>
  <c r="BX34" i="23"/>
  <c r="BX38" i="23"/>
  <c r="BX42" i="23"/>
  <c r="BX46" i="23"/>
  <c r="BX50" i="23"/>
  <c r="BX54" i="23"/>
  <c r="BX58" i="23"/>
  <c r="BX62" i="23"/>
  <c r="BX66" i="23"/>
  <c r="BX70" i="23"/>
  <c r="BX74" i="23"/>
  <c r="BX78" i="23"/>
  <c r="BX82" i="23"/>
  <c r="BX86" i="23"/>
  <c r="BX90" i="23"/>
  <c r="BX94" i="23"/>
  <c r="BX98" i="23"/>
  <c r="BX101" i="23"/>
  <c r="BX99" i="23"/>
  <c r="BX103" i="23"/>
  <c r="BX102" i="23"/>
  <c r="B37" i="14"/>
  <c r="B34" i="14"/>
  <c r="B28" i="14"/>
  <c r="B29" i="14"/>
  <c r="G9" i="19"/>
  <c r="H9" i="19"/>
  <c r="BP105" i="22"/>
  <c r="BR105" i="20"/>
  <c r="BP105" i="20"/>
  <c r="BR105" i="22"/>
  <c r="I9" i="19"/>
  <c r="BR105" i="23"/>
  <c r="BP105" i="23"/>
  <c r="E17" i="19"/>
  <c r="B17" i="19"/>
  <c r="BX62" i="20"/>
  <c r="BX61" i="20"/>
  <c r="BX56" i="20"/>
  <c r="BX53" i="20"/>
  <c r="BX49" i="20"/>
  <c r="BX45" i="20"/>
  <c r="BX41" i="20"/>
  <c r="BX36" i="20"/>
  <c r="BX35" i="20"/>
  <c r="BX28" i="20"/>
  <c r="BX27" i="20"/>
  <c r="BX20" i="20"/>
  <c r="BX19" i="20"/>
  <c r="BX12" i="20"/>
  <c r="BX11" i="20"/>
  <c r="BX4" i="20"/>
  <c r="BX3" i="20"/>
  <c r="BX5" i="20"/>
  <c r="BX59" i="20"/>
  <c r="BX58" i="20"/>
  <c r="BX51" i="20"/>
  <c r="BX47" i="20"/>
  <c r="BX43" i="20"/>
  <c r="BX37" i="20"/>
  <c r="BX34" i="20"/>
  <c r="BX29" i="20"/>
  <c r="BX26" i="20"/>
  <c r="BX21" i="20"/>
  <c r="BX18" i="20"/>
  <c r="BX13" i="20"/>
  <c r="BX10" i="20"/>
  <c r="BX60" i="20"/>
  <c r="BX57" i="20"/>
  <c r="BX52" i="20"/>
  <c r="BX50" i="20"/>
  <c r="BX48" i="20"/>
  <c r="BX46" i="20"/>
  <c r="BX44" i="20"/>
  <c r="BX42" i="20"/>
  <c r="BX40" i="20"/>
  <c r="BX39" i="20"/>
  <c r="BX32" i="20"/>
  <c r="BX31" i="20"/>
  <c r="BX24" i="20"/>
  <c r="BX23" i="20"/>
  <c r="BX16" i="20"/>
  <c r="BX15" i="20"/>
  <c r="BX8" i="20"/>
  <c r="BX7" i="20"/>
  <c r="BX17" i="20"/>
  <c r="BX14" i="20"/>
  <c r="BX6" i="20"/>
  <c r="BX55" i="20"/>
  <c r="BX54" i="20"/>
  <c r="BX38" i="20"/>
  <c r="BX33" i="20"/>
  <c r="BX30" i="20"/>
  <c r="BX25" i="20"/>
  <c r="BX22" i="20"/>
  <c r="BX9" i="20"/>
  <c r="BW105" i="20"/>
  <c r="BW105" i="23"/>
  <c r="C17" i="19"/>
  <c r="D17" i="19"/>
  <c r="BW105" i="21"/>
  <c r="BW105" i="22"/>
  <c r="BU105" i="21"/>
  <c r="BU105" i="23"/>
  <c r="BU105" i="22"/>
  <c r="BU105" i="20"/>
  <c r="G17" i="19"/>
  <c r="H17" i="19"/>
  <c r="BX105" i="27"/>
  <c r="F17" i="19"/>
  <c r="BW105" i="27"/>
  <c r="H16" i="19"/>
  <c r="F16" i="19"/>
  <c r="G16" i="19"/>
  <c r="CO105" i="27"/>
  <c r="F13" i="19"/>
  <c r="G13" i="19"/>
  <c r="CQ105" i="27"/>
  <c r="CR105" i="21"/>
  <c r="CI105" i="23"/>
  <c r="CB105" i="21"/>
  <c r="I39" i="19"/>
  <c r="I23" i="19"/>
  <c r="I37" i="19"/>
  <c r="I33" i="19"/>
  <c r="H23" i="19"/>
  <c r="H25" i="19"/>
  <c r="H36" i="19"/>
  <c r="H20" i="19"/>
  <c r="H35" i="19"/>
  <c r="H34" i="19"/>
  <c r="H28" i="19"/>
  <c r="H39" i="19"/>
  <c r="H40" i="19"/>
  <c r="I40" i="19"/>
  <c r="I43" i="19"/>
  <c r="CK105" i="20"/>
  <c r="CL105" i="27"/>
  <c r="CB105" i="27"/>
  <c r="CP105" i="27"/>
  <c r="CW105" i="27"/>
  <c r="CM105" i="27"/>
  <c r="H22" i="19"/>
  <c r="H21" i="19"/>
  <c r="CS105" i="20"/>
  <c r="CA105" i="23"/>
  <c r="CJ105" i="21"/>
  <c r="CG105" i="27"/>
  <c r="CF105" i="27"/>
  <c r="CS105" i="27"/>
  <c r="CA105" i="27"/>
  <c r="H30" i="19"/>
  <c r="H38" i="19"/>
  <c r="H24" i="19"/>
  <c r="H27" i="19"/>
  <c r="H32" i="19"/>
  <c r="I19" i="19"/>
  <c r="H31" i="19"/>
  <c r="I30" i="19"/>
  <c r="I22" i="19"/>
  <c r="H42" i="19"/>
  <c r="CE105" i="27"/>
  <c r="CH105" i="27"/>
  <c r="CI105" i="27"/>
  <c r="CJ105" i="27"/>
  <c r="G20" i="19"/>
  <c r="C27" i="19"/>
  <c r="G38" i="19"/>
  <c r="C35" i="19"/>
  <c r="F36" i="19"/>
  <c r="F31" i="19"/>
  <c r="G22" i="19"/>
  <c r="F30" i="19"/>
  <c r="F35" i="19"/>
  <c r="D32" i="19"/>
  <c r="B25" i="19"/>
  <c r="CF62" i="20"/>
  <c r="CF58" i="20"/>
  <c r="CF54" i="20"/>
  <c r="CF50" i="20"/>
  <c r="CF34" i="20"/>
  <c r="CF30" i="20"/>
  <c r="CF26" i="20"/>
  <c r="CF61" i="20"/>
  <c r="CF57" i="20"/>
  <c r="CF53" i="20"/>
  <c r="CF49" i="20"/>
  <c r="CF45" i="20"/>
  <c r="CF41" i="20"/>
  <c r="CF37" i="20"/>
  <c r="CF33" i="20"/>
  <c r="CF29" i="20"/>
  <c r="CF25" i="20"/>
  <c r="CF21" i="20"/>
  <c r="CF17" i="20"/>
  <c r="CF13" i="20"/>
  <c r="CF9" i="20"/>
  <c r="CF5" i="20"/>
  <c r="CF16" i="20"/>
  <c r="CF60" i="20"/>
  <c r="CF56" i="20"/>
  <c r="CF52" i="20"/>
  <c r="CF48" i="20"/>
  <c r="CF44" i="20"/>
  <c r="CF40" i="20"/>
  <c r="CF36" i="20"/>
  <c r="CF32" i="20"/>
  <c r="CF28" i="20"/>
  <c r="CF24" i="20"/>
  <c r="CF20" i="20"/>
  <c r="CF12" i="20"/>
  <c r="CF8" i="20"/>
  <c r="CF4" i="20"/>
  <c r="CF59" i="20"/>
  <c r="CF55" i="20"/>
  <c r="CF51" i="20"/>
  <c r="CF47" i="20"/>
  <c r="CF43" i="20"/>
  <c r="CF39" i="20"/>
  <c r="CF35" i="20"/>
  <c r="CF31" i="20"/>
  <c r="CF27" i="20"/>
  <c r="CF23" i="20"/>
  <c r="CF19" i="20"/>
  <c r="CF15" i="20"/>
  <c r="CF11" i="20"/>
  <c r="CF7" i="20"/>
  <c r="CF3" i="20"/>
  <c r="CF46" i="20"/>
  <c r="CF42" i="20"/>
  <c r="CF38" i="20"/>
  <c r="CF22" i="20"/>
  <c r="CF18" i="20"/>
  <c r="CF14" i="20"/>
  <c r="CF10" i="20"/>
  <c r="CF6" i="20"/>
  <c r="G21" i="19"/>
  <c r="G27" i="19"/>
  <c r="G42" i="19"/>
  <c r="G23" i="19"/>
  <c r="CG105" i="22"/>
  <c r="CD105" i="20"/>
  <c r="CA105" i="20"/>
  <c r="CG105" i="21"/>
  <c r="CT105" i="20"/>
  <c r="CR105" i="20"/>
  <c r="CN105" i="23"/>
  <c r="BY105" i="23"/>
  <c r="CN105" i="20"/>
  <c r="CC105" i="23"/>
  <c r="CN105" i="22"/>
  <c r="F25" i="19"/>
  <c r="F32" i="19"/>
  <c r="G28" i="19"/>
  <c r="F28" i="19"/>
  <c r="D27" i="19"/>
  <c r="F38" i="19"/>
  <c r="D35" i="19"/>
  <c r="G36" i="19"/>
  <c r="G31" i="19"/>
  <c r="G35" i="19"/>
  <c r="C32" i="19"/>
  <c r="D25" i="19"/>
  <c r="F34" i="19"/>
  <c r="F21" i="19"/>
  <c r="F27" i="19"/>
  <c r="B35" i="19"/>
  <c r="CP60" i="20"/>
  <c r="CP56" i="20"/>
  <c r="CP52" i="20"/>
  <c r="CP48" i="20"/>
  <c r="CP44" i="20"/>
  <c r="CP36" i="20"/>
  <c r="CP32" i="20"/>
  <c r="CP59" i="20"/>
  <c r="CP55" i="20"/>
  <c r="CP51" i="20"/>
  <c r="CP47" i="20"/>
  <c r="CP43" i="20"/>
  <c r="CP39" i="20"/>
  <c r="CP35" i="20"/>
  <c r="CP31" i="20"/>
  <c r="CP27" i="20"/>
  <c r="CP23" i="20"/>
  <c r="CP19" i="20"/>
  <c r="CP15" i="20"/>
  <c r="CP11" i="20"/>
  <c r="CP7" i="20"/>
  <c r="CP3" i="20"/>
  <c r="CP14" i="20"/>
  <c r="CP10" i="20"/>
  <c r="CP6" i="20"/>
  <c r="CP62" i="20"/>
  <c r="CP58" i="20"/>
  <c r="CP54" i="20"/>
  <c r="CP50" i="20"/>
  <c r="CP46" i="20"/>
  <c r="CP42" i="20"/>
  <c r="CP38" i="20"/>
  <c r="CP34" i="20"/>
  <c r="CP30" i="20"/>
  <c r="CP26" i="20"/>
  <c r="CP22" i="20"/>
  <c r="CP18" i="20"/>
  <c r="CP61" i="20"/>
  <c r="CP57" i="20"/>
  <c r="CP53" i="20"/>
  <c r="CP49" i="20"/>
  <c r="CP45" i="20"/>
  <c r="CP41" i="20"/>
  <c r="CP37" i="20"/>
  <c r="CP33" i="20"/>
  <c r="CP29" i="20"/>
  <c r="CP25" i="20"/>
  <c r="CP21" i="20"/>
  <c r="CP17" i="20"/>
  <c r="CP13" i="20"/>
  <c r="CP9" i="20"/>
  <c r="CP5" i="20"/>
  <c r="CP40" i="20"/>
  <c r="CP28" i="20"/>
  <c r="CP24" i="20"/>
  <c r="CP20" i="20"/>
  <c r="CP16" i="20"/>
  <c r="CP12" i="20"/>
  <c r="CP8" i="20"/>
  <c r="CP4" i="20"/>
  <c r="CQ105" i="21"/>
  <c r="CT105" i="21"/>
  <c r="CK105" i="23"/>
  <c r="CL105" i="23"/>
  <c r="CI105" i="21"/>
  <c r="CO105" i="21"/>
  <c r="CE105" i="22"/>
  <c r="BZ105" i="21"/>
  <c r="CQ105" i="23"/>
  <c r="CJ105" i="22"/>
  <c r="CD105" i="23"/>
  <c r="CG105" i="23"/>
  <c r="CG105" i="20"/>
  <c r="CL105" i="22"/>
  <c r="BZ105" i="22"/>
  <c r="E32" i="19"/>
  <c r="G34" i="19"/>
  <c r="G39" i="19"/>
  <c r="G40" i="19"/>
  <c r="BY105" i="22"/>
  <c r="CA105" i="22"/>
  <c r="CJ105" i="20"/>
  <c r="CD105" i="21"/>
  <c r="CL105" i="20"/>
  <c r="CR105" i="22"/>
  <c r="CN105" i="21"/>
  <c r="CO105" i="22"/>
  <c r="CJ105" i="23"/>
  <c r="B27" i="19"/>
  <c r="CH60" i="20"/>
  <c r="CH56" i="20"/>
  <c r="CH52" i="20"/>
  <c r="CH48" i="20"/>
  <c r="CH36" i="20"/>
  <c r="CH32" i="20"/>
  <c r="CH59" i="20"/>
  <c r="CH55" i="20"/>
  <c r="CH51" i="20"/>
  <c r="CH47" i="20"/>
  <c r="CH43" i="20"/>
  <c r="CH39" i="20"/>
  <c r="CH35" i="20"/>
  <c r="CH31" i="20"/>
  <c r="CH27" i="20"/>
  <c r="CH23" i="20"/>
  <c r="CH19" i="20"/>
  <c r="CH15" i="20"/>
  <c r="CH11" i="20"/>
  <c r="CH7" i="20"/>
  <c r="CH3" i="20"/>
  <c r="CH18" i="20"/>
  <c r="CH14" i="20"/>
  <c r="CH10" i="20"/>
  <c r="CH62" i="20"/>
  <c r="CH58" i="20"/>
  <c r="CH54" i="20"/>
  <c r="CH50" i="20"/>
  <c r="CH46" i="20"/>
  <c r="CH42" i="20"/>
  <c r="CH38" i="20"/>
  <c r="CH34" i="20"/>
  <c r="CH30" i="20"/>
  <c r="CH26" i="20"/>
  <c r="CH22" i="20"/>
  <c r="CH6" i="20"/>
  <c r="CH61" i="20"/>
  <c r="CH57" i="20"/>
  <c r="CH53" i="20"/>
  <c r="CH49" i="20"/>
  <c r="CH45" i="20"/>
  <c r="CH41" i="20"/>
  <c r="CH37" i="20"/>
  <c r="CH33" i="20"/>
  <c r="CH29" i="20"/>
  <c r="CH25" i="20"/>
  <c r="CH21" i="20"/>
  <c r="CH17" i="20"/>
  <c r="CH13" i="20"/>
  <c r="CH9" i="20"/>
  <c r="CH5" i="20"/>
  <c r="CH44" i="20"/>
  <c r="CH40" i="20"/>
  <c r="CH28" i="20"/>
  <c r="CH24" i="20"/>
  <c r="CH20" i="20"/>
  <c r="CH16" i="20"/>
  <c r="CH12" i="20"/>
  <c r="CH8" i="20"/>
  <c r="CH4" i="20"/>
  <c r="F24" i="19"/>
  <c r="G32" i="19"/>
  <c r="F20" i="19"/>
  <c r="E27" i="19"/>
  <c r="G25" i="19"/>
  <c r="E35" i="19"/>
  <c r="G24" i="19"/>
  <c r="F22" i="19"/>
  <c r="G30" i="19"/>
  <c r="B32" i="19"/>
  <c r="CM59" i="20"/>
  <c r="CM55" i="20"/>
  <c r="CM51" i="20"/>
  <c r="CM47" i="20"/>
  <c r="CM31" i="20"/>
  <c r="CM27" i="20"/>
  <c r="CM62" i="20"/>
  <c r="CM58" i="20"/>
  <c r="CM54" i="20"/>
  <c r="CM50" i="20"/>
  <c r="CM46" i="20"/>
  <c r="CM42" i="20"/>
  <c r="CM38" i="20"/>
  <c r="CM34" i="20"/>
  <c r="CM30" i="20"/>
  <c r="CM26" i="20"/>
  <c r="CM22" i="20"/>
  <c r="CM18" i="20"/>
  <c r="CM14" i="20"/>
  <c r="CM10" i="20"/>
  <c r="CM6" i="20"/>
  <c r="CM17" i="20"/>
  <c r="CM13" i="20"/>
  <c r="CM61" i="20"/>
  <c r="CM57" i="20"/>
  <c r="CM53" i="20"/>
  <c r="CM49" i="20"/>
  <c r="CM45" i="20"/>
  <c r="CM41" i="20"/>
  <c r="CM37" i="20"/>
  <c r="CM33" i="20"/>
  <c r="CM29" i="20"/>
  <c r="CM25" i="20"/>
  <c r="CM21" i="20"/>
  <c r="CM9" i="20"/>
  <c r="CM60" i="20"/>
  <c r="CM56" i="20"/>
  <c r="CM52" i="20"/>
  <c r="CM48" i="20"/>
  <c r="CM44" i="20"/>
  <c r="CM40" i="20"/>
  <c r="CM36" i="20"/>
  <c r="CM32" i="20"/>
  <c r="CM28" i="20"/>
  <c r="CM24" i="20"/>
  <c r="CM20" i="20"/>
  <c r="CM16" i="20"/>
  <c r="CM12" i="20"/>
  <c r="CM8" i="20"/>
  <c r="CM4" i="20"/>
  <c r="CM43" i="20"/>
  <c r="CM39" i="20"/>
  <c r="CM35" i="20"/>
  <c r="CM23" i="20"/>
  <c r="CM19" i="20"/>
  <c r="CM15" i="20"/>
  <c r="CM11" i="20"/>
  <c r="CM7" i="20"/>
  <c r="CM3" i="20"/>
  <c r="CM5" i="20"/>
  <c r="E25" i="19"/>
  <c r="F39" i="19"/>
  <c r="F42" i="19"/>
  <c r="F40" i="19"/>
  <c r="CO105" i="20"/>
  <c r="CC105" i="22"/>
  <c r="CB105" i="22"/>
  <c r="CL105" i="21"/>
  <c r="CR105" i="23"/>
  <c r="CS105" i="21"/>
  <c r="CI105" i="20"/>
  <c r="CE105" i="21"/>
  <c r="CQ105" i="22"/>
  <c r="CC105" i="20"/>
  <c r="CS105" i="23"/>
  <c r="CI105" i="22"/>
  <c r="CO105" i="23"/>
  <c r="CE105" i="23"/>
  <c r="CD105" i="22"/>
  <c r="CQ105" i="20"/>
  <c r="CC105" i="21"/>
  <c r="CT105" i="23"/>
  <c r="CK105" i="22"/>
  <c r="CS105" i="22"/>
  <c r="CE105" i="20"/>
  <c r="BZ105" i="23"/>
  <c r="CA105" i="21"/>
  <c r="BY105" i="20"/>
  <c r="CK105" i="21"/>
  <c r="CF90" i="5"/>
  <c r="C25" i="19"/>
  <c r="B36" i="14"/>
  <c r="P88" i="1"/>
  <c r="L9" i="14"/>
  <c r="B20" i="14"/>
  <c r="M9" i="14"/>
  <c r="R83" i="1"/>
  <c r="P83" i="1"/>
  <c r="V83" i="1"/>
  <c r="B24" i="14"/>
  <c r="B23" i="14"/>
  <c r="B33" i="14"/>
  <c r="B26" i="14"/>
  <c r="B39" i="14"/>
  <c r="B18" i="14"/>
  <c r="B31" i="14"/>
  <c r="B14" i="14"/>
  <c r="B38" i="14"/>
  <c r="B30" i="14"/>
  <c r="B19" i="14"/>
  <c r="B16" i="14"/>
  <c r="L40" i="14"/>
  <c r="M40" i="14"/>
  <c r="M43" i="14"/>
  <c r="L35" i="14"/>
  <c r="M23" i="14"/>
  <c r="M33" i="14"/>
  <c r="L24" i="14"/>
  <c r="L27" i="14"/>
  <c r="L32" i="14"/>
  <c r="L23" i="14"/>
  <c r="L25" i="14"/>
  <c r="L36" i="14"/>
  <c r="L31" i="14"/>
  <c r="L20" i="14"/>
  <c r="L34" i="14"/>
  <c r="L28" i="14"/>
  <c r="M39" i="14"/>
  <c r="M37" i="14"/>
  <c r="L39" i="14"/>
  <c r="L38" i="14"/>
  <c r="L22" i="14"/>
  <c r="L30" i="14"/>
  <c r="M30" i="14"/>
  <c r="M22" i="14"/>
  <c r="L42" i="14"/>
  <c r="CA4" i="9"/>
  <c r="CA8" i="9"/>
  <c r="CA12" i="9"/>
  <c r="CA3" i="9"/>
  <c r="CA7" i="9"/>
  <c r="CA11" i="9"/>
  <c r="CA15" i="9"/>
  <c r="CA19" i="9"/>
  <c r="CA23" i="9"/>
  <c r="CA6" i="9"/>
  <c r="CA10" i="9"/>
  <c r="CA5" i="9"/>
  <c r="CA9" i="9"/>
  <c r="CA22" i="9"/>
  <c r="CA25" i="9"/>
  <c r="CA28" i="9"/>
  <c r="CA32" i="9"/>
  <c r="CA36" i="9"/>
  <c r="CA40" i="9"/>
  <c r="CA44" i="9"/>
  <c r="CA48" i="9"/>
  <c r="CA52" i="9"/>
  <c r="CA56" i="9"/>
  <c r="CA60" i="9"/>
  <c r="CA64" i="9"/>
  <c r="CA68" i="9"/>
  <c r="CA72" i="9"/>
  <c r="CA13" i="9"/>
  <c r="CA16" i="9"/>
  <c r="CA27" i="9"/>
  <c r="CA31" i="9"/>
  <c r="CA35" i="9"/>
  <c r="CA39" i="9"/>
  <c r="CA43" i="9"/>
  <c r="CA47" i="9"/>
  <c r="CA51" i="9"/>
  <c r="CA55" i="9"/>
  <c r="CA59" i="9"/>
  <c r="CA63" i="9"/>
  <c r="CA67" i="9"/>
  <c r="CA71" i="9"/>
  <c r="CA14" i="9"/>
  <c r="CA17" i="9"/>
  <c r="CA20" i="9"/>
  <c r="CA26" i="9"/>
  <c r="CA30" i="9"/>
  <c r="CA34" i="9"/>
  <c r="CA38" i="9"/>
  <c r="CA42" i="9"/>
  <c r="CA46" i="9"/>
  <c r="CA50" i="9"/>
  <c r="CA54" i="9"/>
  <c r="CA58" i="9"/>
  <c r="CA62" i="9"/>
  <c r="CA66" i="9"/>
  <c r="CA70" i="9"/>
  <c r="CA74" i="9"/>
  <c r="CA18" i="9"/>
  <c r="CA21" i="9"/>
  <c r="CA24" i="9"/>
  <c r="CA29" i="9"/>
  <c r="CA33" i="9"/>
  <c r="CA37" i="9"/>
  <c r="CA41" i="9"/>
  <c r="CA45" i="9"/>
  <c r="CA49" i="9"/>
  <c r="CA53" i="9"/>
  <c r="CA57" i="9"/>
  <c r="CA61" i="9"/>
  <c r="CA65" i="9"/>
  <c r="CA69" i="9"/>
  <c r="CA73" i="9"/>
  <c r="CA79" i="9"/>
  <c r="CA83" i="9"/>
  <c r="CA87" i="9"/>
  <c r="CA91" i="9"/>
  <c r="CA95" i="9"/>
  <c r="CA99" i="9"/>
  <c r="CA103" i="9"/>
  <c r="CA78" i="9"/>
  <c r="CA82" i="9"/>
  <c r="CA86" i="9"/>
  <c r="CA90" i="9"/>
  <c r="CA94" i="9"/>
  <c r="CA98" i="9"/>
  <c r="CA102" i="9"/>
  <c r="CA77" i="9"/>
  <c r="CA81" i="9"/>
  <c r="CA85" i="9"/>
  <c r="CA89" i="9"/>
  <c r="CA93" i="9"/>
  <c r="CA97" i="9"/>
  <c r="CA101" i="9"/>
  <c r="CA75" i="9"/>
  <c r="CA76" i="9"/>
  <c r="CA80" i="9"/>
  <c r="CA84" i="9"/>
  <c r="CA88" i="9"/>
  <c r="CA92" i="9"/>
  <c r="CA96" i="9"/>
  <c r="CA100" i="9"/>
  <c r="K23" i="14"/>
  <c r="CD3" i="9"/>
  <c r="CD7" i="9"/>
  <c r="CD11" i="9"/>
  <c r="CD6" i="9"/>
  <c r="CD10" i="9"/>
  <c r="CD14" i="9"/>
  <c r="CD18" i="9"/>
  <c r="CD22" i="9"/>
  <c r="CD5" i="9"/>
  <c r="CD9" i="9"/>
  <c r="CD4" i="9"/>
  <c r="CD8" i="9"/>
  <c r="CD12" i="9"/>
  <c r="CD17" i="9"/>
  <c r="CD20" i="9"/>
  <c r="CD23" i="9"/>
  <c r="CD27" i="9"/>
  <c r="CD31" i="9"/>
  <c r="CD35" i="9"/>
  <c r="CD39" i="9"/>
  <c r="CD43" i="9"/>
  <c r="CD47" i="9"/>
  <c r="CD51" i="9"/>
  <c r="CD55" i="9"/>
  <c r="CD59" i="9"/>
  <c r="CD63" i="9"/>
  <c r="CD67" i="9"/>
  <c r="CD71" i="9"/>
  <c r="CD21" i="9"/>
  <c r="CD24" i="9"/>
  <c r="CD26" i="9"/>
  <c r="CD30" i="9"/>
  <c r="CD34" i="9"/>
  <c r="CD38" i="9"/>
  <c r="CD42" i="9"/>
  <c r="CD46" i="9"/>
  <c r="CD50" i="9"/>
  <c r="CD54" i="9"/>
  <c r="CD58" i="9"/>
  <c r="CD62" i="9"/>
  <c r="CD66" i="9"/>
  <c r="CD70" i="9"/>
  <c r="CD74" i="9"/>
  <c r="CD13" i="9"/>
  <c r="CD15" i="9"/>
  <c r="CD25" i="9"/>
  <c r="CD29" i="9"/>
  <c r="CD33" i="9"/>
  <c r="CD37" i="9"/>
  <c r="CD41" i="9"/>
  <c r="CD45" i="9"/>
  <c r="CD49" i="9"/>
  <c r="CD53" i="9"/>
  <c r="CD57" i="9"/>
  <c r="CD61" i="9"/>
  <c r="CD65" i="9"/>
  <c r="CD69" i="9"/>
  <c r="CD73" i="9"/>
  <c r="CD16" i="9"/>
  <c r="CD19" i="9"/>
  <c r="CD28" i="9"/>
  <c r="CD32" i="9"/>
  <c r="CD36" i="9"/>
  <c r="CD40" i="9"/>
  <c r="CD44" i="9"/>
  <c r="CD48" i="9"/>
  <c r="CD52" i="9"/>
  <c r="CD56" i="9"/>
  <c r="CD60" i="9"/>
  <c r="CD64" i="9"/>
  <c r="CD68" i="9"/>
  <c r="CD72" i="9"/>
  <c r="CD78" i="9"/>
  <c r="CD82" i="9"/>
  <c r="CD86" i="9"/>
  <c r="CD90" i="9"/>
  <c r="CD94" i="9"/>
  <c r="CD98" i="9"/>
  <c r="CD102" i="9"/>
  <c r="CD75" i="9"/>
  <c r="CD77" i="9"/>
  <c r="CD81" i="9"/>
  <c r="CD85" i="9"/>
  <c r="CD89" i="9"/>
  <c r="CD93" i="9"/>
  <c r="CD97" i="9"/>
  <c r="CD101" i="9"/>
  <c r="CD76" i="9"/>
  <c r="CD80" i="9"/>
  <c r="CD84" i="9"/>
  <c r="CD88" i="9"/>
  <c r="CD92" i="9"/>
  <c r="CD96" i="9"/>
  <c r="CD100" i="9"/>
  <c r="CD79" i="9"/>
  <c r="CD83" i="9"/>
  <c r="CD87" i="9"/>
  <c r="CD91" i="9"/>
  <c r="CD95" i="9"/>
  <c r="CD99" i="9"/>
  <c r="CD103" i="9"/>
  <c r="K38" i="14"/>
  <c r="CS6" i="9"/>
  <c r="CS10" i="9"/>
  <c r="CS5" i="9"/>
  <c r="CS9" i="9"/>
  <c r="CS13" i="9"/>
  <c r="CS17" i="9"/>
  <c r="CS21" i="9"/>
  <c r="CS4" i="9"/>
  <c r="CS8" i="9"/>
  <c r="CS12" i="9"/>
  <c r="CS3" i="9"/>
  <c r="CS7" i="9"/>
  <c r="CS11" i="9"/>
  <c r="CS14" i="9"/>
  <c r="CS24" i="9"/>
  <c r="CS26" i="9"/>
  <c r="CS30" i="9"/>
  <c r="CS34" i="9"/>
  <c r="CS38" i="9"/>
  <c r="CS42" i="9"/>
  <c r="CS46" i="9"/>
  <c r="CS50" i="9"/>
  <c r="CS54" i="9"/>
  <c r="CS58" i="9"/>
  <c r="CS62" i="9"/>
  <c r="CS66" i="9"/>
  <c r="CS70" i="9"/>
  <c r="CS15" i="9"/>
  <c r="CS18" i="9"/>
  <c r="CS25" i="9"/>
  <c r="CS29" i="9"/>
  <c r="CS33" i="9"/>
  <c r="CS37" i="9"/>
  <c r="CS41" i="9"/>
  <c r="CS45" i="9"/>
  <c r="CS49" i="9"/>
  <c r="CS53" i="9"/>
  <c r="CS57" i="9"/>
  <c r="CS61" i="9"/>
  <c r="CS65" i="9"/>
  <c r="CS69" i="9"/>
  <c r="CS73" i="9"/>
  <c r="CS16" i="9"/>
  <c r="CS19" i="9"/>
  <c r="CS22" i="9"/>
  <c r="CS28" i="9"/>
  <c r="CS32" i="9"/>
  <c r="CS36" i="9"/>
  <c r="CS40" i="9"/>
  <c r="CS44" i="9"/>
  <c r="CS48" i="9"/>
  <c r="CS52" i="9"/>
  <c r="CS56" i="9"/>
  <c r="CS60" i="9"/>
  <c r="CS64" i="9"/>
  <c r="CS68" i="9"/>
  <c r="CS72" i="9"/>
  <c r="CS20" i="9"/>
  <c r="CS23" i="9"/>
  <c r="CS27" i="9"/>
  <c r="CS31" i="9"/>
  <c r="CS35" i="9"/>
  <c r="CS39" i="9"/>
  <c r="CS43" i="9"/>
  <c r="CS47" i="9"/>
  <c r="CS51" i="9"/>
  <c r="CS55" i="9"/>
  <c r="CS59" i="9"/>
  <c r="CS63" i="9"/>
  <c r="CS67" i="9"/>
  <c r="CS71" i="9"/>
  <c r="CS77" i="9"/>
  <c r="CS81" i="9"/>
  <c r="CS85" i="9"/>
  <c r="CS89" i="9"/>
  <c r="CS93" i="9"/>
  <c r="CS97" i="9"/>
  <c r="CS101" i="9"/>
  <c r="CS76" i="9"/>
  <c r="CS80" i="9"/>
  <c r="CS84" i="9"/>
  <c r="CS88" i="9"/>
  <c r="CS92" i="9"/>
  <c r="CS96" i="9"/>
  <c r="CS100" i="9"/>
  <c r="CS75" i="9"/>
  <c r="CS79" i="9"/>
  <c r="CS83" i="9"/>
  <c r="CS87" i="9"/>
  <c r="CS91" i="9"/>
  <c r="CS95" i="9"/>
  <c r="CS99" i="9"/>
  <c r="CS103" i="9"/>
  <c r="CS74" i="9"/>
  <c r="CS78" i="9"/>
  <c r="CS82" i="9"/>
  <c r="CS86" i="9"/>
  <c r="CS90" i="9"/>
  <c r="CS94" i="9"/>
  <c r="CS98" i="9"/>
  <c r="CS102" i="9"/>
  <c r="J36" i="14"/>
  <c r="CQ5" i="10"/>
  <c r="CQ9" i="10"/>
  <c r="CQ13" i="10"/>
  <c r="CQ3" i="10"/>
  <c r="CQ7" i="10"/>
  <c r="CQ11" i="10"/>
  <c r="CQ14" i="10"/>
  <c r="CQ16" i="10"/>
  <c r="CQ18" i="10"/>
  <c r="CQ20" i="10"/>
  <c r="CQ22" i="10"/>
  <c r="CQ23" i="10"/>
  <c r="CQ24" i="10"/>
  <c r="CQ25" i="10"/>
  <c r="CQ26" i="10"/>
  <c r="CQ8" i="10"/>
  <c r="CQ17" i="10"/>
  <c r="CQ6" i="10"/>
  <c r="CQ15" i="10"/>
  <c r="CQ21" i="10"/>
  <c r="CQ19" i="10"/>
  <c r="CQ30" i="10"/>
  <c r="CQ34" i="10"/>
  <c r="CQ38" i="10"/>
  <c r="CQ42" i="10"/>
  <c r="CQ12" i="10"/>
  <c r="CQ27" i="10"/>
  <c r="CQ31" i="10"/>
  <c r="CQ35" i="10"/>
  <c r="CQ39" i="10"/>
  <c r="CQ43" i="10"/>
  <c r="CQ47" i="10"/>
  <c r="CQ28" i="10"/>
  <c r="CQ32" i="10"/>
  <c r="CQ36" i="10"/>
  <c r="CQ40" i="10"/>
  <c r="CQ44" i="10"/>
  <c r="CQ48" i="10"/>
  <c r="CQ49" i="10"/>
  <c r="CQ50" i="10"/>
  <c r="CQ51" i="10"/>
  <c r="CQ52" i="10"/>
  <c r="CQ53" i="10"/>
  <c r="CQ54" i="10"/>
  <c r="CQ55" i="10"/>
  <c r="CQ56" i="10"/>
  <c r="CQ57" i="10"/>
  <c r="CQ58" i="10"/>
  <c r="CQ59" i="10"/>
  <c r="CQ60" i="10"/>
  <c r="CQ61" i="10"/>
  <c r="CQ62" i="10"/>
  <c r="CQ63" i="10"/>
  <c r="CQ64" i="10"/>
  <c r="CQ65" i="10"/>
  <c r="CQ66" i="10"/>
  <c r="CQ67" i="10"/>
  <c r="CQ68" i="10"/>
  <c r="CQ69" i="10"/>
  <c r="CQ70" i="10"/>
  <c r="CQ71" i="10"/>
  <c r="CQ72" i="10"/>
  <c r="CQ73" i="10"/>
  <c r="CQ4" i="10"/>
  <c r="CQ46" i="10"/>
  <c r="CQ29" i="10"/>
  <c r="CQ33" i="10"/>
  <c r="CQ37" i="10"/>
  <c r="CQ41" i="10"/>
  <c r="CQ45" i="10"/>
  <c r="CQ10" i="10"/>
  <c r="CQ74" i="10"/>
  <c r="CQ75" i="10"/>
  <c r="CQ76" i="10"/>
  <c r="CQ77" i="10"/>
  <c r="CQ78" i="10"/>
  <c r="CQ79" i="10"/>
  <c r="CQ80" i="10"/>
  <c r="CQ81" i="10"/>
  <c r="CQ82" i="10"/>
  <c r="CQ83" i="10"/>
  <c r="CQ84" i="10"/>
  <c r="CQ85" i="10"/>
  <c r="CQ86" i="10"/>
  <c r="CQ87" i="10"/>
  <c r="CQ88" i="10"/>
  <c r="CQ89" i="10"/>
  <c r="CQ90" i="10"/>
  <c r="CQ91" i="10"/>
  <c r="CQ92" i="10"/>
  <c r="CQ93" i="10"/>
  <c r="CQ94" i="10"/>
  <c r="CQ95" i="10"/>
  <c r="CQ96" i="10"/>
  <c r="CQ97" i="10"/>
  <c r="CQ98" i="10"/>
  <c r="CQ99" i="10"/>
  <c r="CQ100" i="10"/>
  <c r="CQ101" i="10"/>
  <c r="CQ102" i="10"/>
  <c r="CQ103" i="10"/>
  <c r="J31" i="14"/>
  <c r="CL3" i="10"/>
  <c r="CL4" i="10"/>
  <c r="CL5" i="10"/>
  <c r="CL6" i="10"/>
  <c r="CL7" i="10"/>
  <c r="CL8" i="10"/>
  <c r="CL9" i="10"/>
  <c r="CL10" i="10"/>
  <c r="CL11" i="10"/>
  <c r="CL12" i="10"/>
  <c r="CL13" i="10"/>
  <c r="CL14" i="10"/>
  <c r="CL16" i="10"/>
  <c r="CL18" i="10"/>
  <c r="CL20" i="10"/>
  <c r="CL22" i="10"/>
  <c r="CL19" i="10"/>
  <c r="CL23" i="10"/>
  <c r="CL25" i="10"/>
  <c r="CL27" i="10"/>
  <c r="CL28" i="10"/>
  <c r="CL29" i="10"/>
  <c r="CL30" i="10"/>
  <c r="CL31" i="10"/>
  <c r="CL32" i="10"/>
  <c r="CL33" i="10"/>
  <c r="CL34" i="10"/>
  <c r="CL35" i="10"/>
  <c r="CL36" i="10"/>
  <c r="CL37" i="10"/>
  <c r="CL38" i="10"/>
  <c r="CL39" i="10"/>
  <c r="CL40" i="10"/>
  <c r="CL41" i="10"/>
  <c r="CL42" i="10"/>
  <c r="CL43" i="10"/>
  <c r="CL44" i="10"/>
  <c r="CL45" i="10"/>
  <c r="CL46" i="10"/>
  <c r="CL17" i="10"/>
  <c r="CL24" i="10"/>
  <c r="CL15" i="10"/>
  <c r="CL21" i="10"/>
  <c r="CL26" i="10"/>
  <c r="CL47" i="10"/>
  <c r="CL48" i="10"/>
  <c r="CL50" i="10"/>
  <c r="CL52" i="10"/>
  <c r="CL54" i="10"/>
  <c r="CL56" i="10"/>
  <c r="CL58" i="10"/>
  <c r="CL60" i="10"/>
  <c r="CL62" i="10"/>
  <c r="CL64" i="10"/>
  <c r="CL66" i="10"/>
  <c r="CL68" i="10"/>
  <c r="CL73" i="10"/>
  <c r="CL74" i="10"/>
  <c r="CL75" i="10"/>
  <c r="CL76" i="10"/>
  <c r="CL77" i="10"/>
  <c r="CL78" i="10"/>
  <c r="CL79" i="10"/>
  <c r="CL80" i="10"/>
  <c r="CL81" i="10"/>
  <c r="CL82" i="10"/>
  <c r="CL49" i="10"/>
  <c r="CL51" i="10"/>
  <c r="CL53" i="10"/>
  <c r="CL55" i="10"/>
  <c r="CL57" i="10"/>
  <c r="CL59" i="10"/>
  <c r="CL61" i="10"/>
  <c r="CL63" i="10"/>
  <c r="CL65" i="10"/>
  <c r="CL67" i="10"/>
  <c r="CL69" i="10"/>
  <c r="CL72" i="10"/>
  <c r="CL83" i="10"/>
  <c r="CL84" i="10"/>
  <c r="CL85" i="10"/>
  <c r="CL86" i="10"/>
  <c r="CL87" i="10"/>
  <c r="CL88" i="10"/>
  <c r="CL89" i="10"/>
  <c r="CL90" i="10"/>
  <c r="CL91" i="10"/>
  <c r="CL94" i="10"/>
  <c r="CL95" i="10"/>
  <c r="CL96" i="10"/>
  <c r="CL97" i="10"/>
  <c r="CL98" i="10"/>
  <c r="CL99" i="10"/>
  <c r="CL100" i="10"/>
  <c r="CL101" i="10"/>
  <c r="CL102" i="10"/>
  <c r="CL103" i="10"/>
  <c r="CL93" i="10"/>
  <c r="CL70" i="10"/>
  <c r="CL71" i="10"/>
  <c r="CL92" i="10"/>
  <c r="K22" i="14"/>
  <c r="CC6" i="9"/>
  <c r="CC10" i="9"/>
  <c r="CC5" i="9"/>
  <c r="CC9" i="9"/>
  <c r="CC13" i="9"/>
  <c r="CC17" i="9"/>
  <c r="CC21" i="9"/>
  <c r="CC25" i="9"/>
  <c r="CC4" i="9"/>
  <c r="CC8" i="9"/>
  <c r="CC12" i="9"/>
  <c r="CC3" i="9"/>
  <c r="CC7" i="9"/>
  <c r="CC11" i="9"/>
  <c r="CC14" i="9"/>
  <c r="CC24" i="9"/>
  <c r="CC26" i="9"/>
  <c r="CC30" i="9"/>
  <c r="CC34" i="9"/>
  <c r="CC38" i="9"/>
  <c r="CC42" i="9"/>
  <c r="CC46" i="9"/>
  <c r="CC50" i="9"/>
  <c r="CC54" i="9"/>
  <c r="CC58" i="9"/>
  <c r="CC62" i="9"/>
  <c r="CC66" i="9"/>
  <c r="CC70" i="9"/>
  <c r="CC15" i="9"/>
  <c r="CC18" i="9"/>
  <c r="CC29" i="9"/>
  <c r="CC33" i="9"/>
  <c r="CC37" i="9"/>
  <c r="CC41" i="9"/>
  <c r="CC45" i="9"/>
  <c r="CC49" i="9"/>
  <c r="CC53" i="9"/>
  <c r="CC57" i="9"/>
  <c r="CC61" i="9"/>
  <c r="CC65" i="9"/>
  <c r="CC69" i="9"/>
  <c r="CC73" i="9"/>
  <c r="CC16" i="9"/>
  <c r="CC19" i="9"/>
  <c r="CC22" i="9"/>
  <c r="CC28" i="9"/>
  <c r="CC32" i="9"/>
  <c r="CC36" i="9"/>
  <c r="CC40" i="9"/>
  <c r="CC44" i="9"/>
  <c r="CC48" i="9"/>
  <c r="CC52" i="9"/>
  <c r="CC56" i="9"/>
  <c r="CC60" i="9"/>
  <c r="CC64" i="9"/>
  <c r="CC68" i="9"/>
  <c r="CC72" i="9"/>
  <c r="CC20" i="9"/>
  <c r="CC23" i="9"/>
  <c r="CC27" i="9"/>
  <c r="CC31" i="9"/>
  <c r="CC35" i="9"/>
  <c r="CC39" i="9"/>
  <c r="CC43" i="9"/>
  <c r="CC47" i="9"/>
  <c r="CC51" i="9"/>
  <c r="CC55" i="9"/>
  <c r="CC59" i="9"/>
  <c r="CC63" i="9"/>
  <c r="CC67" i="9"/>
  <c r="CC71" i="9"/>
  <c r="CC75" i="9"/>
  <c r="CC77" i="9"/>
  <c r="CC81" i="9"/>
  <c r="CC85" i="9"/>
  <c r="CC89" i="9"/>
  <c r="CC93" i="9"/>
  <c r="CC97" i="9"/>
  <c r="CC101" i="9"/>
  <c r="CC76" i="9"/>
  <c r="CC80" i="9"/>
  <c r="CC84" i="9"/>
  <c r="CC88" i="9"/>
  <c r="CC92" i="9"/>
  <c r="CC96" i="9"/>
  <c r="CC100" i="9"/>
  <c r="CC74" i="9"/>
  <c r="CC79" i="9"/>
  <c r="CC83" i="9"/>
  <c r="CC87" i="9"/>
  <c r="CC91" i="9"/>
  <c r="CC95" i="9"/>
  <c r="CC99" i="9"/>
  <c r="CC103" i="9"/>
  <c r="CC78" i="9"/>
  <c r="CC82" i="9"/>
  <c r="CC86" i="9"/>
  <c r="CC90" i="9"/>
  <c r="CC94" i="9"/>
  <c r="CC98" i="9"/>
  <c r="CC102" i="9"/>
  <c r="J30" i="14"/>
  <c r="CK3" i="10"/>
  <c r="CK4" i="10"/>
  <c r="CK5" i="10"/>
  <c r="CK6" i="10"/>
  <c r="CK7" i="10"/>
  <c r="CK8" i="10"/>
  <c r="CK9" i="10"/>
  <c r="CK10" i="10"/>
  <c r="CK11" i="10"/>
  <c r="CK12" i="10"/>
  <c r="CK13" i="10"/>
  <c r="CK14" i="10"/>
  <c r="CK15" i="10"/>
  <c r="CK16" i="10"/>
  <c r="CK17" i="10"/>
  <c r="CK18" i="10"/>
  <c r="CK19" i="10"/>
  <c r="CK20" i="10"/>
  <c r="CK21" i="10"/>
  <c r="CK22" i="10"/>
  <c r="CK23" i="10"/>
  <c r="CK25" i="10"/>
  <c r="CK27" i="10"/>
  <c r="CK28" i="10"/>
  <c r="CK29" i="10"/>
  <c r="CK30" i="10"/>
  <c r="CK31" i="10"/>
  <c r="CK32" i="10"/>
  <c r="CK33" i="10"/>
  <c r="CK34" i="10"/>
  <c r="CK35" i="10"/>
  <c r="CK36" i="10"/>
  <c r="CK37" i="10"/>
  <c r="CK38" i="10"/>
  <c r="CK39" i="10"/>
  <c r="CK40" i="10"/>
  <c r="CK41" i="10"/>
  <c r="CK42" i="10"/>
  <c r="CK43" i="10"/>
  <c r="CK44" i="10"/>
  <c r="CK45" i="10"/>
  <c r="CK46" i="10"/>
  <c r="CK26" i="10"/>
  <c r="CK47" i="10"/>
  <c r="CK48" i="10"/>
  <c r="CK49" i="10"/>
  <c r="CK50" i="10"/>
  <c r="CK51" i="10"/>
  <c r="CK52" i="10"/>
  <c r="CK53" i="10"/>
  <c r="CK54" i="10"/>
  <c r="CK55" i="10"/>
  <c r="CK56" i="10"/>
  <c r="CK57" i="10"/>
  <c r="CK58" i="10"/>
  <c r="CK59" i="10"/>
  <c r="CK60" i="10"/>
  <c r="CK61" i="10"/>
  <c r="CK62" i="10"/>
  <c r="CK63" i="10"/>
  <c r="CK64" i="10"/>
  <c r="CK65" i="10"/>
  <c r="CK66" i="10"/>
  <c r="CK67" i="10"/>
  <c r="CK68" i="10"/>
  <c r="CK69" i="10"/>
  <c r="CK74" i="10"/>
  <c r="CK75" i="10"/>
  <c r="CK76" i="10"/>
  <c r="CK77" i="10"/>
  <c r="CK78" i="10"/>
  <c r="CK79" i="10"/>
  <c r="CK80" i="10"/>
  <c r="CK81" i="10"/>
  <c r="CK82" i="10"/>
  <c r="CK83" i="10"/>
  <c r="CK84" i="10"/>
  <c r="CK85" i="10"/>
  <c r="CK86" i="10"/>
  <c r="CK87" i="10"/>
  <c r="CK88" i="10"/>
  <c r="CK89" i="10"/>
  <c r="CK90" i="10"/>
  <c r="CK91" i="10"/>
  <c r="CK24" i="10"/>
  <c r="CK72" i="10"/>
  <c r="CK70" i="10"/>
  <c r="CK71" i="10"/>
  <c r="CK73" i="10"/>
  <c r="CK93" i="10"/>
  <c r="CK92" i="10"/>
  <c r="CK94" i="10"/>
  <c r="CK95" i="10"/>
  <c r="CK96" i="10"/>
  <c r="CK97" i="10"/>
  <c r="CK98" i="10"/>
  <c r="CK99" i="10"/>
  <c r="CK100" i="10"/>
  <c r="CK101" i="10"/>
  <c r="CK102" i="10"/>
  <c r="CK103" i="10"/>
  <c r="J35" i="14"/>
  <c r="CP3" i="10"/>
  <c r="CP4" i="10"/>
  <c r="CP5" i="10"/>
  <c r="CP6" i="10"/>
  <c r="CP7" i="10"/>
  <c r="CP8" i="10"/>
  <c r="CP9" i="10"/>
  <c r="CP10" i="10"/>
  <c r="CP11" i="10"/>
  <c r="CP12" i="10"/>
  <c r="CP16" i="10"/>
  <c r="CP18" i="10"/>
  <c r="CP20" i="10"/>
  <c r="CP14" i="10"/>
  <c r="CP15" i="10"/>
  <c r="CP21" i="10"/>
  <c r="CP23" i="10"/>
  <c r="CP25" i="10"/>
  <c r="CP13" i="10"/>
  <c r="CP27" i="10"/>
  <c r="CP28" i="10"/>
  <c r="CP29" i="10"/>
  <c r="CP30" i="10"/>
  <c r="CP31" i="10"/>
  <c r="CP32" i="10"/>
  <c r="CP33" i="10"/>
  <c r="CP34" i="10"/>
  <c r="CP35" i="10"/>
  <c r="CP36" i="10"/>
  <c r="CP37" i="10"/>
  <c r="CP38" i="10"/>
  <c r="CP39" i="10"/>
  <c r="CP40" i="10"/>
  <c r="CP41" i="10"/>
  <c r="CP42" i="10"/>
  <c r="CP43" i="10"/>
  <c r="CP44" i="10"/>
  <c r="CP45" i="10"/>
  <c r="CP46" i="10"/>
  <c r="CP26" i="10"/>
  <c r="CP17" i="10"/>
  <c r="CP24" i="10"/>
  <c r="CP22" i="10"/>
  <c r="CP47" i="10"/>
  <c r="CP19" i="10"/>
  <c r="CP49" i="10"/>
  <c r="CP51" i="10"/>
  <c r="CP53" i="10"/>
  <c r="CP55" i="10"/>
  <c r="CP57" i="10"/>
  <c r="CP48" i="10"/>
  <c r="CP50" i="10"/>
  <c r="CP52" i="10"/>
  <c r="CP54" i="10"/>
  <c r="CP56" i="10"/>
  <c r="CP58" i="10"/>
  <c r="CP60" i="10"/>
  <c r="CP62" i="10"/>
  <c r="CP64" i="10"/>
  <c r="CP66" i="10"/>
  <c r="CP68" i="10"/>
  <c r="CP70" i="10"/>
  <c r="CP71" i="10"/>
  <c r="CP72" i="10"/>
  <c r="CP74" i="10"/>
  <c r="CP75" i="10"/>
  <c r="CP76" i="10"/>
  <c r="CP77" i="10"/>
  <c r="CP78" i="10"/>
  <c r="CP79" i="10"/>
  <c r="CP80" i="10"/>
  <c r="CP81" i="10"/>
  <c r="CP82" i="10"/>
  <c r="CP59" i="10"/>
  <c r="CP61" i="10"/>
  <c r="CP63" i="10"/>
  <c r="CP65" i="10"/>
  <c r="CP67" i="10"/>
  <c r="CP69" i="10"/>
  <c r="CP93" i="10"/>
  <c r="CP94" i="10"/>
  <c r="CP95" i="10"/>
  <c r="CP96" i="10"/>
  <c r="CP97" i="10"/>
  <c r="CP98" i="10"/>
  <c r="CP99" i="10"/>
  <c r="CP100" i="10"/>
  <c r="CP101" i="10"/>
  <c r="CP102" i="10"/>
  <c r="CP103" i="10"/>
  <c r="CP73" i="10"/>
  <c r="CP83" i="10"/>
  <c r="CP84" i="10"/>
  <c r="CP85" i="10"/>
  <c r="CP86" i="10"/>
  <c r="CP87" i="10"/>
  <c r="CP88" i="10"/>
  <c r="CP89" i="10"/>
  <c r="CP90" i="10"/>
  <c r="CP91" i="10"/>
  <c r="CP92" i="10"/>
  <c r="K21" i="14"/>
  <c r="CB5" i="9"/>
  <c r="CB9" i="9"/>
  <c r="CB13" i="9"/>
  <c r="CB4" i="9"/>
  <c r="CB8" i="9"/>
  <c r="CB12" i="9"/>
  <c r="CB16" i="9"/>
  <c r="CB20" i="9"/>
  <c r="CB24" i="9"/>
  <c r="CB3" i="9"/>
  <c r="CB7" i="9"/>
  <c r="CB11" i="9"/>
  <c r="CB6" i="9"/>
  <c r="CB10" i="9"/>
  <c r="CB15" i="9"/>
  <c r="CB18" i="9"/>
  <c r="CB21" i="9"/>
  <c r="CB29" i="9"/>
  <c r="CB33" i="9"/>
  <c r="CB37" i="9"/>
  <c r="CB41" i="9"/>
  <c r="CB45" i="9"/>
  <c r="CB49" i="9"/>
  <c r="CB53" i="9"/>
  <c r="CB57" i="9"/>
  <c r="CB61" i="9"/>
  <c r="CB65" i="9"/>
  <c r="CB69" i="9"/>
  <c r="CB73" i="9"/>
  <c r="CB19" i="9"/>
  <c r="CB22" i="9"/>
  <c r="CB25" i="9"/>
  <c r="CB28" i="9"/>
  <c r="CB32" i="9"/>
  <c r="CB36" i="9"/>
  <c r="CB40" i="9"/>
  <c r="CB44" i="9"/>
  <c r="CB48" i="9"/>
  <c r="CB52" i="9"/>
  <c r="CB56" i="9"/>
  <c r="CB60" i="9"/>
  <c r="CB64" i="9"/>
  <c r="CB68" i="9"/>
  <c r="CB72" i="9"/>
  <c r="CB23" i="9"/>
  <c r="CB27" i="9"/>
  <c r="CB31" i="9"/>
  <c r="CB35" i="9"/>
  <c r="CB39" i="9"/>
  <c r="CB43" i="9"/>
  <c r="CB47" i="9"/>
  <c r="CB51" i="9"/>
  <c r="CB55" i="9"/>
  <c r="CB59" i="9"/>
  <c r="CB63" i="9"/>
  <c r="CB67" i="9"/>
  <c r="CB71" i="9"/>
  <c r="CB75" i="9"/>
  <c r="CB14" i="9"/>
  <c r="CB17" i="9"/>
  <c r="CB26" i="9"/>
  <c r="CB30" i="9"/>
  <c r="CB34" i="9"/>
  <c r="CB38" i="9"/>
  <c r="CB42" i="9"/>
  <c r="CB46" i="9"/>
  <c r="CB50" i="9"/>
  <c r="CB54" i="9"/>
  <c r="CB58" i="9"/>
  <c r="CB62" i="9"/>
  <c r="CB66" i="9"/>
  <c r="CB70" i="9"/>
  <c r="CB76" i="9"/>
  <c r="CB80" i="9"/>
  <c r="CB84" i="9"/>
  <c r="CB88" i="9"/>
  <c r="CB92" i="9"/>
  <c r="CB96" i="9"/>
  <c r="CB100" i="9"/>
  <c r="CB74" i="9"/>
  <c r="CB79" i="9"/>
  <c r="CB83" i="9"/>
  <c r="CB87" i="9"/>
  <c r="CB91" i="9"/>
  <c r="CB95" i="9"/>
  <c r="CB99" i="9"/>
  <c r="CB103" i="9"/>
  <c r="CB78" i="9"/>
  <c r="CB82" i="9"/>
  <c r="CB86" i="9"/>
  <c r="CB90" i="9"/>
  <c r="CB94" i="9"/>
  <c r="CB98" i="9"/>
  <c r="CB102" i="9"/>
  <c r="CB77" i="9"/>
  <c r="CB81" i="9"/>
  <c r="CB85" i="9"/>
  <c r="CB89" i="9"/>
  <c r="CB93" i="9"/>
  <c r="CB97" i="9"/>
  <c r="CB101" i="9"/>
  <c r="K27" i="14"/>
  <c r="CH3" i="9"/>
  <c r="CH7" i="9"/>
  <c r="CH11" i="9"/>
  <c r="CH6" i="9"/>
  <c r="CH10" i="9"/>
  <c r="CH14" i="9"/>
  <c r="CH18" i="9"/>
  <c r="CH22" i="9"/>
  <c r="CH5" i="9"/>
  <c r="CH9" i="9"/>
  <c r="CH4" i="9"/>
  <c r="CH8" i="9"/>
  <c r="CH12" i="9"/>
  <c r="CH13" i="9"/>
  <c r="CH21" i="9"/>
  <c r="CH24" i="9"/>
  <c r="CH27" i="9"/>
  <c r="CH31" i="9"/>
  <c r="CH35" i="9"/>
  <c r="CH39" i="9"/>
  <c r="CH43" i="9"/>
  <c r="CH47" i="9"/>
  <c r="CH51" i="9"/>
  <c r="CH55" i="9"/>
  <c r="CH59" i="9"/>
  <c r="CH63" i="9"/>
  <c r="CH67" i="9"/>
  <c r="CH71" i="9"/>
  <c r="CH15" i="9"/>
  <c r="CH26" i="9"/>
  <c r="CH30" i="9"/>
  <c r="CH34" i="9"/>
  <c r="CH38" i="9"/>
  <c r="CH42" i="9"/>
  <c r="CH46" i="9"/>
  <c r="CH50" i="9"/>
  <c r="CH54" i="9"/>
  <c r="CH58" i="9"/>
  <c r="CH62" i="9"/>
  <c r="CH66" i="9"/>
  <c r="CH70" i="9"/>
  <c r="CH74" i="9"/>
  <c r="CH16" i="9"/>
  <c r="CH19" i="9"/>
  <c r="CH25" i="9"/>
  <c r="CH29" i="9"/>
  <c r="CH33" i="9"/>
  <c r="CH37" i="9"/>
  <c r="CH41" i="9"/>
  <c r="CH45" i="9"/>
  <c r="CH49" i="9"/>
  <c r="CH53" i="9"/>
  <c r="CH57" i="9"/>
  <c r="CH61" i="9"/>
  <c r="CH65" i="9"/>
  <c r="CH69" i="9"/>
  <c r="CH73" i="9"/>
  <c r="CH17" i="9"/>
  <c r="CH20" i="9"/>
  <c r="CH23" i="9"/>
  <c r="CH28" i="9"/>
  <c r="CH32" i="9"/>
  <c r="CH36" i="9"/>
  <c r="CH40" i="9"/>
  <c r="CH44" i="9"/>
  <c r="CH48" i="9"/>
  <c r="CH52" i="9"/>
  <c r="CH56" i="9"/>
  <c r="CH60" i="9"/>
  <c r="CH64" i="9"/>
  <c r="CH68" i="9"/>
  <c r="CH72" i="9"/>
  <c r="CH75" i="9"/>
  <c r="CH78" i="9"/>
  <c r="CH82" i="9"/>
  <c r="CH86" i="9"/>
  <c r="CH90" i="9"/>
  <c r="CH94" i="9"/>
  <c r="CH98" i="9"/>
  <c r="CH102" i="9"/>
  <c r="CH77" i="9"/>
  <c r="CH81" i="9"/>
  <c r="CH85" i="9"/>
  <c r="CH89" i="9"/>
  <c r="CH93" i="9"/>
  <c r="CH97" i="9"/>
  <c r="CH101" i="9"/>
  <c r="CH76" i="9"/>
  <c r="CH80" i="9"/>
  <c r="CH84" i="9"/>
  <c r="CH88" i="9"/>
  <c r="CH92" i="9"/>
  <c r="CH96" i="9"/>
  <c r="CH100" i="9"/>
  <c r="CH79" i="9"/>
  <c r="CH83" i="9"/>
  <c r="CH87" i="9"/>
  <c r="CH91" i="9"/>
  <c r="CH95" i="9"/>
  <c r="CH99" i="9"/>
  <c r="CH103" i="9"/>
  <c r="J42" i="14"/>
  <c r="CW3" i="10"/>
  <c r="CW4" i="10"/>
  <c r="CW5" i="10"/>
  <c r="CW6" i="10"/>
  <c r="CW7" i="10"/>
  <c r="CW8" i="10"/>
  <c r="CW9" i="10"/>
  <c r="CW10" i="10"/>
  <c r="CW11" i="10"/>
  <c r="CW12" i="10"/>
  <c r="CW13" i="10"/>
  <c r="CW14" i="10"/>
  <c r="CW15" i="10"/>
  <c r="CW16" i="10"/>
  <c r="CW17" i="10"/>
  <c r="CW18" i="10"/>
  <c r="CW19" i="10"/>
  <c r="CW20" i="10"/>
  <c r="CW21" i="10"/>
  <c r="CW26" i="10"/>
  <c r="CW27" i="10"/>
  <c r="CW28" i="10"/>
  <c r="CW29" i="10"/>
  <c r="CW30" i="10"/>
  <c r="CW31" i="10"/>
  <c r="CW32" i="10"/>
  <c r="CW33" i="10"/>
  <c r="CW34" i="10"/>
  <c r="CW35" i="10"/>
  <c r="CW36" i="10"/>
  <c r="CW37" i="10"/>
  <c r="CW38" i="10"/>
  <c r="CW39" i="10"/>
  <c r="CW40" i="10"/>
  <c r="CW41" i="10"/>
  <c r="CW42" i="10"/>
  <c r="CW43" i="10"/>
  <c r="CW44" i="10"/>
  <c r="CW45" i="10"/>
  <c r="CW46" i="10"/>
  <c r="CW23" i="10"/>
  <c r="CW25" i="10"/>
  <c r="CW24" i="10"/>
  <c r="CW22" i="10"/>
  <c r="CW47" i="10"/>
  <c r="CW48" i="10"/>
  <c r="CW49" i="10"/>
  <c r="CW50" i="10"/>
  <c r="CW51" i="10"/>
  <c r="CW52" i="10"/>
  <c r="CW53" i="10"/>
  <c r="CW54" i="10"/>
  <c r="CW55" i="10"/>
  <c r="CW56" i="10"/>
  <c r="CW57" i="10"/>
  <c r="CW58" i="10"/>
  <c r="CW59" i="10"/>
  <c r="CW60" i="10"/>
  <c r="CW61" i="10"/>
  <c r="CW62" i="10"/>
  <c r="CW63" i="10"/>
  <c r="CW64" i="10"/>
  <c r="CW65" i="10"/>
  <c r="CW66" i="10"/>
  <c r="CW67" i="10"/>
  <c r="CW68" i="10"/>
  <c r="CW69" i="10"/>
  <c r="CW70" i="10"/>
  <c r="CW71" i="10"/>
  <c r="CW73" i="10"/>
  <c r="CW74" i="10"/>
  <c r="CW75" i="10"/>
  <c r="CW76" i="10"/>
  <c r="CW77" i="10"/>
  <c r="CW78" i="10"/>
  <c r="CW79" i="10"/>
  <c r="CW80" i="10"/>
  <c r="CW81" i="10"/>
  <c r="CW82" i="10"/>
  <c r="CW83" i="10"/>
  <c r="CW84" i="10"/>
  <c r="CW85" i="10"/>
  <c r="CW86" i="10"/>
  <c r="CW87" i="10"/>
  <c r="CW88" i="10"/>
  <c r="CW89" i="10"/>
  <c r="CW90" i="10"/>
  <c r="CW91" i="10"/>
  <c r="CW72" i="10"/>
  <c r="CW92" i="10"/>
  <c r="CW93" i="10"/>
  <c r="CW94" i="10"/>
  <c r="CW95" i="10"/>
  <c r="CW96" i="10"/>
  <c r="CW97" i="10"/>
  <c r="CW98" i="10"/>
  <c r="CW99" i="10"/>
  <c r="CW100" i="10"/>
  <c r="CW101" i="10"/>
  <c r="CW102" i="10"/>
  <c r="CW103" i="10"/>
  <c r="K32" i="14"/>
  <c r="CM4" i="9"/>
  <c r="CM8" i="9"/>
  <c r="CM12" i="9"/>
  <c r="CM3" i="9"/>
  <c r="CM7" i="9"/>
  <c r="CM11" i="9"/>
  <c r="CM15" i="9"/>
  <c r="CM19" i="9"/>
  <c r="CM23" i="9"/>
  <c r="CM6" i="9"/>
  <c r="CM10" i="9"/>
  <c r="CM5" i="9"/>
  <c r="CM9" i="9"/>
  <c r="CM18" i="9"/>
  <c r="CM21" i="9"/>
  <c r="CM24" i="9"/>
  <c r="CM28" i="9"/>
  <c r="CM32" i="9"/>
  <c r="CM36" i="9"/>
  <c r="CM40" i="9"/>
  <c r="CM44" i="9"/>
  <c r="CM48" i="9"/>
  <c r="CM52" i="9"/>
  <c r="CM56" i="9"/>
  <c r="CM60" i="9"/>
  <c r="CM64" i="9"/>
  <c r="CM68" i="9"/>
  <c r="CM72" i="9"/>
  <c r="CM22" i="9"/>
  <c r="CM27" i="9"/>
  <c r="CM31" i="9"/>
  <c r="CM35" i="9"/>
  <c r="CM39" i="9"/>
  <c r="CM43" i="9"/>
  <c r="CM47" i="9"/>
  <c r="CM51" i="9"/>
  <c r="CM55" i="9"/>
  <c r="CM59" i="9"/>
  <c r="CM63" i="9"/>
  <c r="CM67" i="9"/>
  <c r="CM71" i="9"/>
  <c r="CM16" i="9"/>
  <c r="CM26" i="9"/>
  <c r="CM30" i="9"/>
  <c r="CM34" i="9"/>
  <c r="CM38" i="9"/>
  <c r="CM42" i="9"/>
  <c r="CM46" i="9"/>
  <c r="CM50" i="9"/>
  <c r="CM54" i="9"/>
  <c r="CM58" i="9"/>
  <c r="CM62" i="9"/>
  <c r="CM66" i="9"/>
  <c r="CM70" i="9"/>
  <c r="CM74" i="9"/>
  <c r="CM13" i="9"/>
  <c r="CM14" i="9"/>
  <c r="CM17" i="9"/>
  <c r="CM20" i="9"/>
  <c r="CM25" i="9"/>
  <c r="CM29" i="9"/>
  <c r="CM33" i="9"/>
  <c r="CM37" i="9"/>
  <c r="CM41" i="9"/>
  <c r="CM45" i="9"/>
  <c r="CM49" i="9"/>
  <c r="CM53" i="9"/>
  <c r="CM57" i="9"/>
  <c r="CM61" i="9"/>
  <c r="CM65" i="9"/>
  <c r="CM69" i="9"/>
  <c r="CM73" i="9"/>
  <c r="CM75" i="9"/>
  <c r="CM79" i="9"/>
  <c r="CM83" i="9"/>
  <c r="CM87" i="9"/>
  <c r="CM91" i="9"/>
  <c r="CM95" i="9"/>
  <c r="CM99" i="9"/>
  <c r="CM103" i="9"/>
  <c r="CM78" i="9"/>
  <c r="CM82" i="9"/>
  <c r="CM86" i="9"/>
  <c r="CM90" i="9"/>
  <c r="CM94" i="9"/>
  <c r="CM98" i="9"/>
  <c r="CM102" i="9"/>
  <c r="CM77" i="9"/>
  <c r="CM81" i="9"/>
  <c r="CM85" i="9"/>
  <c r="CM89" i="9"/>
  <c r="CM93" i="9"/>
  <c r="CM97" i="9"/>
  <c r="CM101" i="9"/>
  <c r="CM76" i="9"/>
  <c r="CM80" i="9"/>
  <c r="CM84" i="9"/>
  <c r="CM88" i="9"/>
  <c r="CM92" i="9"/>
  <c r="CM96" i="9"/>
  <c r="CM100" i="9"/>
  <c r="CA5" i="10"/>
  <c r="CA9" i="10"/>
  <c r="CA13" i="10"/>
  <c r="CA15" i="10"/>
  <c r="CA4" i="10"/>
  <c r="CA6" i="10"/>
  <c r="CA8" i="10"/>
  <c r="CA10" i="10"/>
  <c r="CA12" i="10"/>
  <c r="CA16" i="10"/>
  <c r="CA18" i="10"/>
  <c r="CA20" i="10"/>
  <c r="CA22" i="10"/>
  <c r="CA23" i="10"/>
  <c r="CA24" i="10"/>
  <c r="CA25" i="10"/>
  <c r="CA26" i="10"/>
  <c r="CA7" i="10"/>
  <c r="CA14" i="10"/>
  <c r="CA21" i="10"/>
  <c r="CA19" i="10"/>
  <c r="CA30" i="10"/>
  <c r="CA34" i="10"/>
  <c r="CA38" i="10"/>
  <c r="CA42" i="10"/>
  <c r="CA46" i="10"/>
  <c r="CA11" i="10"/>
  <c r="CA27" i="10"/>
  <c r="CA31" i="10"/>
  <c r="CA35" i="10"/>
  <c r="CA39" i="10"/>
  <c r="CA43" i="10"/>
  <c r="CA47" i="10"/>
  <c r="CA17" i="10"/>
  <c r="CA28" i="10"/>
  <c r="CA32" i="10"/>
  <c r="CA36" i="10"/>
  <c r="CA40" i="10"/>
  <c r="CA44" i="10"/>
  <c r="CA48" i="10"/>
  <c r="CA49" i="10"/>
  <c r="CA50" i="10"/>
  <c r="CA51" i="10"/>
  <c r="CA52" i="10"/>
  <c r="CA53" i="10"/>
  <c r="CA54" i="10"/>
  <c r="CA55" i="10"/>
  <c r="CA56" i="10"/>
  <c r="CA57" i="10"/>
  <c r="CA58" i="10"/>
  <c r="CA59" i="10"/>
  <c r="CA60" i="10"/>
  <c r="CA61" i="10"/>
  <c r="CA62" i="10"/>
  <c r="CA63" i="10"/>
  <c r="CA64" i="10"/>
  <c r="CA65" i="10"/>
  <c r="CA66" i="10"/>
  <c r="CA67" i="10"/>
  <c r="CA68" i="10"/>
  <c r="CA69" i="10"/>
  <c r="CA70" i="10"/>
  <c r="CA71" i="10"/>
  <c r="CA72" i="10"/>
  <c r="CA73" i="10"/>
  <c r="CA29" i="10"/>
  <c r="CA33" i="10"/>
  <c r="CA37" i="10"/>
  <c r="CA41" i="10"/>
  <c r="CA3" i="10"/>
  <c r="CA45" i="10"/>
  <c r="CA74" i="10"/>
  <c r="CA75" i="10"/>
  <c r="CA76" i="10"/>
  <c r="CA77" i="10"/>
  <c r="CA78" i="10"/>
  <c r="CA79" i="10"/>
  <c r="CA80" i="10"/>
  <c r="CA81" i="10"/>
  <c r="CA82" i="10"/>
  <c r="CA83" i="10"/>
  <c r="CA84" i="10"/>
  <c r="CA85" i="10"/>
  <c r="CA86" i="10"/>
  <c r="CA87" i="10"/>
  <c r="CA88" i="10"/>
  <c r="CA89" i="10"/>
  <c r="CA90" i="10"/>
  <c r="CA91" i="10"/>
  <c r="CA92" i="10"/>
  <c r="CA93" i="10"/>
  <c r="CA94" i="10"/>
  <c r="CA95" i="10"/>
  <c r="CA96" i="10"/>
  <c r="CA97" i="10"/>
  <c r="CA98" i="10"/>
  <c r="CA99" i="10"/>
  <c r="CA100" i="10"/>
  <c r="CA101" i="10"/>
  <c r="CA102" i="10"/>
  <c r="CA103" i="10"/>
  <c r="J38" i="14"/>
  <c r="CS3" i="10"/>
  <c r="CS4" i="10"/>
  <c r="CS5" i="10"/>
  <c r="CS6" i="10"/>
  <c r="CS7" i="10"/>
  <c r="CS8" i="10"/>
  <c r="CS9" i="10"/>
  <c r="CS10" i="10"/>
  <c r="CS11" i="10"/>
  <c r="CS12" i="10"/>
  <c r="CS13" i="10"/>
  <c r="CS14" i="10"/>
  <c r="CS15" i="10"/>
  <c r="CS16" i="10"/>
  <c r="CS17" i="10"/>
  <c r="CS18" i="10"/>
  <c r="CS19" i="10"/>
  <c r="CS20" i="10"/>
  <c r="CS21" i="10"/>
  <c r="CS22" i="10"/>
  <c r="CS24" i="10"/>
  <c r="CS26" i="10"/>
  <c r="CS27" i="10"/>
  <c r="CS28" i="10"/>
  <c r="CS29" i="10"/>
  <c r="CS30" i="10"/>
  <c r="CS31" i="10"/>
  <c r="CS32" i="10"/>
  <c r="CS33" i="10"/>
  <c r="CS34" i="10"/>
  <c r="CS35" i="10"/>
  <c r="CS36" i="10"/>
  <c r="CS37" i="10"/>
  <c r="CS38" i="10"/>
  <c r="CS39" i="10"/>
  <c r="CS40" i="10"/>
  <c r="CS41" i="10"/>
  <c r="CS42" i="10"/>
  <c r="CS43" i="10"/>
  <c r="CS44" i="10"/>
  <c r="CS45" i="10"/>
  <c r="CS46" i="10"/>
  <c r="CS25" i="10"/>
  <c r="CS23" i="10"/>
  <c r="CS48" i="10"/>
  <c r="CS49" i="10"/>
  <c r="CS50" i="10"/>
  <c r="CS51" i="10"/>
  <c r="CS52" i="10"/>
  <c r="CS53" i="10"/>
  <c r="CS54" i="10"/>
  <c r="CS55" i="10"/>
  <c r="CS56" i="10"/>
  <c r="CS57" i="10"/>
  <c r="CS58" i="10"/>
  <c r="CS59" i="10"/>
  <c r="CS60" i="10"/>
  <c r="CS61" i="10"/>
  <c r="CS62" i="10"/>
  <c r="CS63" i="10"/>
  <c r="CS64" i="10"/>
  <c r="CS65" i="10"/>
  <c r="CS66" i="10"/>
  <c r="CS67" i="10"/>
  <c r="CS68" i="10"/>
  <c r="CS69" i="10"/>
  <c r="CS47" i="10"/>
  <c r="CS74" i="10"/>
  <c r="CS75" i="10"/>
  <c r="CS76" i="10"/>
  <c r="CS77" i="10"/>
  <c r="CS78" i="10"/>
  <c r="CS79" i="10"/>
  <c r="CS80" i="10"/>
  <c r="CS81" i="10"/>
  <c r="CS82" i="10"/>
  <c r="CS83" i="10"/>
  <c r="CS84" i="10"/>
  <c r="CS85" i="10"/>
  <c r="CS86" i="10"/>
  <c r="CS87" i="10"/>
  <c r="CS88" i="10"/>
  <c r="CS89" i="10"/>
  <c r="CS90" i="10"/>
  <c r="CS91" i="10"/>
  <c r="CS73" i="10"/>
  <c r="CS70" i="10"/>
  <c r="CS71" i="10"/>
  <c r="CS92" i="10"/>
  <c r="CS72" i="10"/>
  <c r="CS93" i="10"/>
  <c r="CS94" i="10"/>
  <c r="CS95" i="10"/>
  <c r="CS96" i="10"/>
  <c r="CS97" i="10"/>
  <c r="CS98" i="10"/>
  <c r="CS99" i="10"/>
  <c r="CS100" i="10"/>
  <c r="CS101" i="10"/>
  <c r="CS102" i="10"/>
  <c r="CS103" i="10"/>
  <c r="K36" i="14"/>
  <c r="CQ4" i="9"/>
  <c r="CQ8" i="9"/>
  <c r="CQ12" i="9"/>
  <c r="CQ3" i="9"/>
  <c r="CQ7" i="9"/>
  <c r="CQ11" i="9"/>
  <c r="CQ15" i="9"/>
  <c r="CQ19" i="9"/>
  <c r="CQ23" i="9"/>
  <c r="CQ6" i="9"/>
  <c r="CQ10" i="9"/>
  <c r="CQ5" i="9"/>
  <c r="CQ9" i="9"/>
  <c r="CQ22" i="9"/>
  <c r="CQ28" i="9"/>
  <c r="CQ32" i="9"/>
  <c r="CQ36" i="9"/>
  <c r="CQ40" i="9"/>
  <c r="CQ44" i="9"/>
  <c r="CQ48" i="9"/>
  <c r="CQ52" i="9"/>
  <c r="CQ56" i="9"/>
  <c r="CQ60" i="9"/>
  <c r="CQ64" i="9"/>
  <c r="CQ68" i="9"/>
  <c r="CQ72" i="9"/>
  <c r="CQ13" i="9"/>
  <c r="CQ16" i="9"/>
  <c r="CQ27" i="9"/>
  <c r="CQ31" i="9"/>
  <c r="CQ35" i="9"/>
  <c r="CQ39" i="9"/>
  <c r="CQ43" i="9"/>
  <c r="CQ47" i="9"/>
  <c r="CQ51" i="9"/>
  <c r="CQ55" i="9"/>
  <c r="CQ59" i="9"/>
  <c r="CQ63" i="9"/>
  <c r="CQ67" i="9"/>
  <c r="CQ71" i="9"/>
  <c r="CQ14" i="9"/>
  <c r="CQ17" i="9"/>
  <c r="CQ20" i="9"/>
  <c r="CQ26" i="9"/>
  <c r="CQ30" i="9"/>
  <c r="CQ34" i="9"/>
  <c r="CQ38" i="9"/>
  <c r="CQ42" i="9"/>
  <c r="CQ46" i="9"/>
  <c r="CQ50" i="9"/>
  <c r="CQ54" i="9"/>
  <c r="CQ58" i="9"/>
  <c r="CQ62" i="9"/>
  <c r="CQ66" i="9"/>
  <c r="CQ70" i="9"/>
  <c r="CQ74" i="9"/>
  <c r="CQ18" i="9"/>
  <c r="CQ21" i="9"/>
  <c r="CQ24" i="9"/>
  <c r="CQ25" i="9"/>
  <c r="CQ29" i="9"/>
  <c r="CQ33" i="9"/>
  <c r="CQ37" i="9"/>
  <c r="CQ41" i="9"/>
  <c r="CQ45" i="9"/>
  <c r="CQ49" i="9"/>
  <c r="CQ53" i="9"/>
  <c r="CQ57" i="9"/>
  <c r="CQ61" i="9"/>
  <c r="CQ65" i="9"/>
  <c r="CQ69" i="9"/>
  <c r="CQ73" i="9"/>
  <c r="CQ75" i="9"/>
  <c r="CQ79" i="9"/>
  <c r="CQ83" i="9"/>
  <c r="CQ87" i="9"/>
  <c r="CQ91" i="9"/>
  <c r="CQ95" i="9"/>
  <c r="CQ99" i="9"/>
  <c r="CQ103" i="9"/>
  <c r="CQ78" i="9"/>
  <c r="CQ82" i="9"/>
  <c r="CQ86" i="9"/>
  <c r="CQ90" i="9"/>
  <c r="CQ94" i="9"/>
  <c r="CQ98" i="9"/>
  <c r="CQ102" i="9"/>
  <c r="CQ77" i="9"/>
  <c r="CQ81" i="9"/>
  <c r="CQ85" i="9"/>
  <c r="CQ89" i="9"/>
  <c r="CQ93" i="9"/>
  <c r="CQ97" i="9"/>
  <c r="CQ101" i="9"/>
  <c r="CQ76" i="9"/>
  <c r="CQ80" i="9"/>
  <c r="CQ84" i="9"/>
  <c r="CQ88" i="9"/>
  <c r="CQ92" i="9"/>
  <c r="CQ96" i="9"/>
  <c r="CQ100" i="9"/>
  <c r="K31" i="14"/>
  <c r="CL3" i="9"/>
  <c r="CL7" i="9"/>
  <c r="CL11" i="9"/>
  <c r="CL6" i="9"/>
  <c r="CL10" i="9"/>
  <c r="CL14" i="9"/>
  <c r="CL18" i="9"/>
  <c r="CL22" i="9"/>
  <c r="CL5" i="9"/>
  <c r="CL9" i="9"/>
  <c r="CL4" i="9"/>
  <c r="CL8" i="9"/>
  <c r="CL12" i="9"/>
  <c r="CL15" i="9"/>
  <c r="CL27" i="9"/>
  <c r="CL31" i="9"/>
  <c r="CL35" i="9"/>
  <c r="CL39" i="9"/>
  <c r="CL43" i="9"/>
  <c r="CL47" i="9"/>
  <c r="CL51" i="9"/>
  <c r="CL55" i="9"/>
  <c r="CL59" i="9"/>
  <c r="CL63" i="9"/>
  <c r="CL67" i="9"/>
  <c r="CL71" i="9"/>
  <c r="CL16" i="9"/>
  <c r="CL19" i="9"/>
  <c r="CL26" i="9"/>
  <c r="CL30" i="9"/>
  <c r="CL34" i="9"/>
  <c r="CL38" i="9"/>
  <c r="CL42" i="9"/>
  <c r="CL46" i="9"/>
  <c r="CL50" i="9"/>
  <c r="CL54" i="9"/>
  <c r="CL58" i="9"/>
  <c r="CL62" i="9"/>
  <c r="CL66" i="9"/>
  <c r="CL70" i="9"/>
  <c r="CL74" i="9"/>
  <c r="CL13" i="9"/>
  <c r="CL17" i="9"/>
  <c r="CL20" i="9"/>
  <c r="CL23" i="9"/>
  <c r="CL25" i="9"/>
  <c r="CL29" i="9"/>
  <c r="CL33" i="9"/>
  <c r="CL37" i="9"/>
  <c r="CL41" i="9"/>
  <c r="CL45" i="9"/>
  <c r="CL49" i="9"/>
  <c r="CL53" i="9"/>
  <c r="CL57" i="9"/>
  <c r="CL61" i="9"/>
  <c r="CL65" i="9"/>
  <c r="CL69" i="9"/>
  <c r="CL73" i="9"/>
  <c r="CL21" i="9"/>
  <c r="CL24" i="9"/>
  <c r="CL28" i="9"/>
  <c r="CL32" i="9"/>
  <c r="CL36" i="9"/>
  <c r="CL40" i="9"/>
  <c r="CL44" i="9"/>
  <c r="CL48" i="9"/>
  <c r="CL52" i="9"/>
  <c r="CL56" i="9"/>
  <c r="CL60" i="9"/>
  <c r="CL64" i="9"/>
  <c r="CL68" i="9"/>
  <c r="CL72" i="9"/>
  <c r="CL78" i="9"/>
  <c r="CL82" i="9"/>
  <c r="CL86" i="9"/>
  <c r="CL90" i="9"/>
  <c r="CL94" i="9"/>
  <c r="CL98" i="9"/>
  <c r="CL102" i="9"/>
  <c r="CL77" i="9"/>
  <c r="CL81" i="9"/>
  <c r="CL85" i="9"/>
  <c r="CL89" i="9"/>
  <c r="CL93" i="9"/>
  <c r="CL97" i="9"/>
  <c r="CL101" i="9"/>
  <c r="CL76" i="9"/>
  <c r="CL80" i="9"/>
  <c r="CL84" i="9"/>
  <c r="CL88" i="9"/>
  <c r="CL92" i="9"/>
  <c r="CL96" i="9"/>
  <c r="CL100" i="9"/>
  <c r="CL75" i="9"/>
  <c r="CL79" i="9"/>
  <c r="CL83" i="9"/>
  <c r="CL87" i="9"/>
  <c r="CL91" i="9"/>
  <c r="CL95" i="9"/>
  <c r="CL99" i="9"/>
  <c r="CL103" i="9"/>
  <c r="K35" i="14"/>
  <c r="CP3" i="9"/>
  <c r="CP7" i="9"/>
  <c r="CP11" i="9"/>
  <c r="CP6" i="9"/>
  <c r="CP10" i="9"/>
  <c r="CP14" i="9"/>
  <c r="CP18" i="9"/>
  <c r="CP22" i="9"/>
  <c r="CP5" i="9"/>
  <c r="CP9" i="9"/>
  <c r="CP4" i="9"/>
  <c r="CP8" i="9"/>
  <c r="CP12" i="9"/>
  <c r="CP13" i="9"/>
  <c r="CP16" i="9"/>
  <c r="CP19" i="9"/>
  <c r="CP27" i="9"/>
  <c r="CP31" i="9"/>
  <c r="CP35" i="9"/>
  <c r="CP39" i="9"/>
  <c r="CP43" i="9"/>
  <c r="CP47" i="9"/>
  <c r="CP51" i="9"/>
  <c r="CP55" i="9"/>
  <c r="CP59" i="9"/>
  <c r="CP63" i="9"/>
  <c r="CP67" i="9"/>
  <c r="CP71" i="9"/>
  <c r="CP17" i="9"/>
  <c r="CP20" i="9"/>
  <c r="CP23" i="9"/>
  <c r="CP26" i="9"/>
  <c r="CP30" i="9"/>
  <c r="CP34" i="9"/>
  <c r="CP38" i="9"/>
  <c r="CP42" i="9"/>
  <c r="CP46" i="9"/>
  <c r="CP50" i="9"/>
  <c r="CP54" i="9"/>
  <c r="CP58" i="9"/>
  <c r="CP62" i="9"/>
  <c r="CP66" i="9"/>
  <c r="CP70" i="9"/>
  <c r="CP21" i="9"/>
  <c r="CP24" i="9"/>
  <c r="CP25" i="9"/>
  <c r="CP29" i="9"/>
  <c r="CP33" i="9"/>
  <c r="CP37" i="9"/>
  <c r="CP41" i="9"/>
  <c r="CP45" i="9"/>
  <c r="CP49" i="9"/>
  <c r="CP53" i="9"/>
  <c r="CP57" i="9"/>
  <c r="CP61" i="9"/>
  <c r="CP65" i="9"/>
  <c r="CP69" i="9"/>
  <c r="CP73" i="9"/>
  <c r="CP15" i="9"/>
  <c r="CP28" i="9"/>
  <c r="CP32" i="9"/>
  <c r="CP36" i="9"/>
  <c r="CP40" i="9"/>
  <c r="CP44" i="9"/>
  <c r="CP48" i="9"/>
  <c r="CP52" i="9"/>
  <c r="CP56" i="9"/>
  <c r="CP60" i="9"/>
  <c r="CP64" i="9"/>
  <c r="CP68" i="9"/>
  <c r="CP72" i="9"/>
  <c r="CP78" i="9"/>
  <c r="CP82" i="9"/>
  <c r="CP86" i="9"/>
  <c r="CP90" i="9"/>
  <c r="CP94" i="9"/>
  <c r="CP98" i="9"/>
  <c r="CP102" i="9"/>
  <c r="CP74" i="9"/>
  <c r="CP77" i="9"/>
  <c r="CP81" i="9"/>
  <c r="CP85" i="9"/>
  <c r="CP89" i="9"/>
  <c r="CP93" i="9"/>
  <c r="CP97" i="9"/>
  <c r="CP101" i="9"/>
  <c r="CP76" i="9"/>
  <c r="CP80" i="9"/>
  <c r="CP84" i="9"/>
  <c r="CP88" i="9"/>
  <c r="CP92" i="9"/>
  <c r="CP96" i="9"/>
  <c r="CP100" i="9"/>
  <c r="CP75" i="9"/>
  <c r="CP79" i="9"/>
  <c r="CP83" i="9"/>
  <c r="CP87" i="9"/>
  <c r="CP91" i="9"/>
  <c r="CP95" i="9"/>
  <c r="CP99" i="9"/>
  <c r="CP103" i="9"/>
  <c r="J34" i="14"/>
  <c r="CO3" i="10"/>
  <c r="CO4" i="10"/>
  <c r="CO5" i="10"/>
  <c r="CO6" i="10"/>
  <c r="CO7" i="10"/>
  <c r="CO8" i="10"/>
  <c r="CO9" i="10"/>
  <c r="CO10" i="10"/>
  <c r="CO11" i="10"/>
  <c r="CO12" i="10"/>
  <c r="CO13" i="10"/>
  <c r="CO14" i="10"/>
  <c r="CO15" i="10"/>
  <c r="CO16" i="10"/>
  <c r="CO17" i="10"/>
  <c r="CO18" i="10"/>
  <c r="CO19" i="10"/>
  <c r="CO20" i="10"/>
  <c r="CO21" i="10"/>
  <c r="CO22" i="10"/>
  <c r="CO27" i="10"/>
  <c r="CO28" i="10"/>
  <c r="CO29" i="10"/>
  <c r="CO30" i="10"/>
  <c r="CO31" i="10"/>
  <c r="CO32" i="10"/>
  <c r="CO33" i="10"/>
  <c r="CO34" i="10"/>
  <c r="CO35" i="10"/>
  <c r="CO36" i="10"/>
  <c r="CO37" i="10"/>
  <c r="CO38" i="10"/>
  <c r="CO39" i="10"/>
  <c r="CO40" i="10"/>
  <c r="CO41" i="10"/>
  <c r="CO42" i="10"/>
  <c r="CO43" i="10"/>
  <c r="CO44" i="10"/>
  <c r="CO45" i="10"/>
  <c r="CO46" i="10"/>
  <c r="CO24" i="10"/>
  <c r="CO26" i="10"/>
  <c r="CO23" i="10"/>
  <c r="CO47" i="10"/>
  <c r="CO48" i="10"/>
  <c r="CO49" i="10"/>
  <c r="CO50" i="10"/>
  <c r="CO51" i="10"/>
  <c r="CO52" i="10"/>
  <c r="CO53" i="10"/>
  <c r="CO54" i="10"/>
  <c r="CO55" i="10"/>
  <c r="CO56" i="10"/>
  <c r="CO57" i="10"/>
  <c r="CO58" i="10"/>
  <c r="CO59" i="10"/>
  <c r="CO60" i="10"/>
  <c r="CO61" i="10"/>
  <c r="CO62" i="10"/>
  <c r="CO63" i="10"/>
  <c r="CO64" i="10"/>
  <c r="CO65" i="10"/>
  <c r="CO66" i="10"/>
  <c r="CO67" i="10"/>
  <c r="CO68" i="10"/>
  <c r="CO69" i="10"/>
  <c r="CO25" i="10"/>
  <c r="CO70" i="10"/>
  <c r="CO71" i="10"/>
  <c r="CO72" i="10"/>
  <c r="CO74" i="10"/>
  <c r="CO75" i="10"/>
  <c r="CO76" i="10"/>
  <c r="CO77" i="10"/>
  <c r="CO78" i="10"/>
  <c r="CO79" i="10"/>
  <c r="CO80" i="10"/>
  <c r="CO81" i="10"/>
  <c r="CO82" i="10"/>
  <c r="CO83" i="10"/>
  <c r="CO84" i="10"/>
  <c r="CO85" i="10"/>
  <c r="CO86" i="10"/>
  <c r="CO87" i="10"/>
  <c r="CO88" i="10"/>
  <c r="CO89" i="10"/>
  <c r="CO90" i="10"/>
  <c r="CO91" i="10"/>
  <c r="CO73" i="10"/>
  <c r="CO92" i="10"/>
  <c r="CO93" i="10"/>
  <c r="CO94" i="10"/>
  <c r="CO95" i="10"/>
  <c r="CO96" i="10"/>
  <c r="CO97" i="10"/>
  <c r="CO98" i="10"/>
  <c r="CO99" i="10"/>
  <c r="CO100" i="10"/>
  <c r="CO101" i="10"/>
  <c r="CO102" i="10"/>
  <c r="CO103" i="10"/>
  <c r="J21" i="14"/>
  <c r="CB4" i="10"/>
  <c r="CB8" i="10"/>
  <c r="CB12" i="10"/>
  <c r="CB14" i="10"/>
  <c r="CB17" i="10"/>
  <c r="CB19" i="10"/>
  <c r="CB6" i="10"/>
  <c r="CB10" i="10"/>
  <c r="CB15" i="10"/>
  <c r="CB18" i="10"/>
  <c r="CB5" i="10"/>
  <c r="CB7" i="10"/>
  <c r="CB13" i="10"/>
  <c r="CB16" i="10"/>
  <c r="CB21" i="10"/>
  <c r="CB23" i="10"/>
  <c r="CB25" i="10"/>
  <c r="CB3" i="10"/>
  <c r="CB24" i="10"/>
  <c r="CB29" i="10"/>
  <c r="CB33" i="10"/>
  <c r="CB37" i="10"/>
  <c r="CB41" i="10"/>
  <c r="CB45" i="10"/>
  <c r="CB30" i="10"/>
  <c r="CB34" i="10"/>
  <c r="CB38" i="10"/>
  <c r="CB42" i="10"/>
  <c r="CB46" i="10"/>
  <c r="CB9" i="10"/>
  <c r="CB11" i="10"/>
  <c r="CB20" i="10"/>
  <c r="CB22" i="10"/>
  <c r="CB27" i="10"/>
  <c r="CB31" i="10"/>
  <c r="CB35" i="10"/>
  <c r="CB39" i="10"/>
  <c r="CB43" i="10"/>
  <c r="CB26" i="10"/>
  <c r="CB28" i="10"/>
  <c r="CB32" i="10"/>
  <c r="CB36" i="10"/>
  <c r="CB40" i="10"/>
  <c r="CB44" i="10"/>
  <c r="CB48" i="10"/>
  <c r="CB49" i="10"/>
  <c r="CB50" i="10"/>
  <c r="CB51" i="10"/>
  <c r="CB52" i="10"/>
  <c r="CB53" i="10"/>
  <c r="CB54" i="10"/>
  <c r="CB55" i="10"/>
  <c r="CB56" i="10"/>
  <c r="CB57" i="10"/>
  <c r="CB58" i="10"/>
  <c r="CB59" i="10"/>
  <c r="CB60" i="10"/>
  <c r="CB61" i="10"/>
  <c r="CB62" i="10"/>
  <c r="CB63" i="10"/>
  <c r="CB64" i="10"/>
  <c r="CB65" i="10"/>
  <c r="CB66" i="10"/>
  <c r="CB67" i="10"/>
  <c r="CB68" i="10"/>
  <c r="CB69" i="10"/>
  <c r="CB70" i="10"/>
  <c r="CB71" i="10"/>
  <c r="CB47" i="10"/>
  <c r="CB73" i="10"/>
  <c r="CB72" i="10"/>
  <c r="CB74" i="10"/>
  <c r="CB78" i="10"/>
  <c r="CB82" i="10"/>
  <c r="CB77" i="10"/>
  <c r="CB81" i="10"/>
  <c r="CB93" i="10"/>
  <c r="CB76" i="10"/>
  <c r="CB80" i="10"/>
  <c r="CB94" i="10"/>
  <c r="CB95" i="10"/>
  <c r="CB96" i="10"/>
  <c r="CB97" i="10"/>
  <c r="CB98" i="10"/>
  <c r="CB99" i="10"/>
  <c r="CB100" i="10"/>
  <c r="CB101" i="10"/>
  <c r="CB102" i="10"/>
  <c r="CB103" i="10"/>
  <c r="CB75" i="10"/>
  <c r="CB79" i="10"/>
  <c r="CB83" i="10"/>
  <c r="CB84" i="10"/>
  <c r="CB85" i="10"/>
  <c r="CB86" i="10"/>
  <c r="CB87" i="10"/>
  <c r="CB88" i="10"/>
  <c r="CB89" i="10"/>
  <c r="CB90" i="10"/>
  <c r="CB91" i="10"/>
  <c r="CB92" i="10"/>
  <c r="J27" i="14"/>
  <c r="CH3" i="10"/>
  <c r="CH4" i="10"/>
  <c r="CH5" i="10"/>
  <c r="CH6" i="10"/>
  <c r="CH7" i="10"/>
  <c r="CH8" i="10"/>
  <c r="CH9" i="10"/>
  <c r="CH10" i="10"/>
  <c r="CH11" i="10"/>
  <c r="CH12" i="10"/>
  <c r="CH15" i="10"/>
  <c r="CH17" i="10"/>
  <c r="CH19" i="10"/>
  <c r="CH13" i="10"/>
  <c r="CH21" i="10"/>
  <c r="CH24" i="10"/>
  <c r="CH26" i="10"/>
  <c r="CH20" i="10"/>
  <c r="CH22" i="10"/>
  <c r="CH27" i="10"/>
  <c r="CH28" i="10"/>
  <c r="CH29" i="10"/>
  <c r="CH30" i="10"/>
  <c r="CH31" i="10"/>
  <c r="CH32" i="10"/>
  <c r="CH33" i="10"/>
  <c r="CH34" i="10"/>
  <c r="CH35" i="10"/>
  <c r="CH36" i="10"/>
  <c r="CH37" i="10"/>
  <c r="CH38" i="10"/>
  <c r="CH39" i="10"/>
  <c r="CH40" i="10"/>
  <c r="CH41" i="10"/>
  <c r="CH42" i="10"/>
  <c r="CH43" i="10"/>
  <c r="CH44" i="10"/>
  <c r="CH45" i="10"/>
  <c r="CH46" i="10"/>
  <c r="CH14" i="10"/>
  <c r="CH18" i="10"/>
  <c r="CH25" i="10"/>
  <c r="CH23" i="10"/>
  <c r="CH16" i="10"/>
  <c r="CH48" i="10"/>
  <c r="CH50" i="10"/>
  <c r="CH52" i="10"/>
  <c r="CH54" i="10"/>
  <c r="CH56" i="10"/>
  <c r="CH58" i="10"/>
  <c r="CH49" i="10"/>
  <c r="CH51" i="10"/>
  <c r="CH53" i="10"/>
  <c r="CH55" i="10"/>
  <c r="CH57" i="10"/>
  <c r="CH59" i="10"/>
  <c r="CH61" i="10"/>
  <c r="CH63" i="10"/>
  <c r="CH65" i="10"/>
  <c r="CH67" i="10"/>
  <c r="CH69" i="10"/>
  <c r="CH70" i="10"/>
  <c r="CH71" i="10"/>
  <c r="CH73" i="10"/>
  <c r="CH74" i="10"/>
  <c r="CH75" i="10"/>
  <c r="CH76" i="10"/>
  <c r="CH77" i="10"/>
  <c r="CH78" i="10"/>
  <c r="CH79" i="10"/>
  <c r="CH80" i="10"/>
  <c r="CH81" i="10"/>
  <c r="CH82" i="10"/>
  <c r="CH47" i="10"/>
  <c r="CH92" i="10"/>
  <c r="CH94" i="10"/>
  <c r="CH95" i="10"/>
  <c r="CH96" i="10"/>
  <c r="CH97" i="10"/>
  <c r="CH98" i="10"/>
  <c r="CH99" i="10"/>
  <c r="CH100" i="10"/>
  <c r="CH101" i="10"/>
  <c r="CH102" i="10"/>
  <c r="CH103" i="10"/>
  <c r="CH60" i="10"/>
  <c r="CH62" i="10"/>
  <c r="CH64" i="10"/>
  <c r="CH66" i="10"/>
  <c r="CH68" i="10"/>
  <c r="CH83" i="10"/>
  <c r="CH84" i="10"/>
  <c r="CH85" i="10"/>
  <c r="CH86" i="10"/>
  <c r="CH87" i="10"/>
  <c r="CH88" i="10"/>
  <c r="CH89" i="10"/>
  <c r="CH90" i="10"/>
  <c r="CH91" i="10"/>
  <c r="CH93" i="10"/>
  <c r="CH72" i="10"/>
  <c r="K42" i="14"/>
  <c r="CW6" i="9"/>
  <c r="CW10" i="9"/>
  <c r="CW5" i="9"/>
  <c r="CW9" i="9"/>
  <c r="CW13" i="9"/>
  <c r="CW17" i="9"/>
  <c r="CW21" i="9"/>
  <c r="CW4" i="9"/>
  <c r="CW8" i="9"/>
  <c r="CW12" i="9"/>
  <c r="CW3" i="9"/>
  <c r="CW7" i="9"/>
  <c r="CW11" i="9"/>
  <c r="CW15" i="9"/>
  <c r="CW18" i="9"/>
  <c r="CW26" i="9"/>
  <c r="CW30" i="9"/>
  <c r="CW34" i="9"/>
  <c r="CW38" i="9"/>
  <c r="CW42" i="9"/>
  <c r="CW46" i="9"/>
  <c r="CW50" i="9"/>
  <c r="CW54" i="9"/>
  <c r="CW58" i="9"/>
  <c r="CW62" i="9"/>
  <c r="CW66" i="9"/>
  <c r="CW70" i="9"/>
  <c r="CW16" i="9"/>
  <c r="CW19" i="9"/>
  <c r="CW22" i="9"/>
  <c r="CW25" i="9"/>
  <c r="CW29" i="9"/>
  <c r="CW33" i="9"/>
  <c r="CW37" i="9"/>
  <c r="CW41" i="9"/>
  <c r="CW45" i="9"/>
  <c r="CW49" i="9"/>
  <c r="CW53" i="9"/>
  <c r="CW57" i="9"/>
  <c r="CW61" i="9"/>
  <c r="CW65" i="9"/>
  <c r="CW69" i="9"/>
  <c r="CW73" i="9"/>
  <c r="CW20" i="9"/>
  <c r="CW23" i="9"/>
  <c r="CW28" i="9"/>
  <c r="CW32" i="9"/>
  <c r="CW36" i="9"/>
  <c r="CW40" i="9"/>
  <c r="CW44" i="9"/>
  <c r="CW48" i="9"/>
  <c r="CW52" i="9"/>
  <c r="CW56" i="9"/>
  <c r="CW60" i="9"/>
  <c r="CW64" i="9"/>
  <c r="CW68" i="9"/>
  <c r="CW72" i="9"/>
  <c r="CW14" i="9"/>
  <c r="CW24" i="9"/>
  <c r="CW27" i="9"/>
  <c r="CW31" i="9"/>
  <c r="CW35" i="9"/>
  <c r="CW39" i="9"/>
  <c r="CW43" i="9"/>
  <c r="CW47" i="9"/>
  <c r="CW51" i="9"/>
  <c r="CW55" i="9"/>
  <c r="CW59" i="9"/>
  <c r="CW63" i="9"/>
  <c r="CW67" i="9"/>
  <c r="CW71" i="9"/>
  <c r="CW77" i="9"/>
  <c r="CW81" i="9"/>
  <c r="CW85" i="9"/>
  <c r="CW89" i="9"/>
  <c r="CW93" i="9"/>
  <c r="CW97" i="9"/>
  <c r="CW101" i="9"/>
  <c r="CW76" i="9"/>
  <c r="CW80" i="9"/>
  <c r="CW84" i="9"/>
  <c r="CW88" i="9"/>
  <c r="CW92" i="9"/>
  <c r="CW96" i="9"/>
  <c r="CW100" i="9"/>
  <c r="CW74" i="9"/>
  <c r="CW75" i="9"/>
  <c r="CW79" i="9"/>
  <c r="CW83" i="9"/>
  <c r="CW87" i="9"/>
  <c r="CW91" i="9"/>
  <c r="CW95" i="9"/>
  <c r="CW99" i="9"/>
  <c r="CW103" i="9"/>
  <c r="CW78" i="9"/>
  <c r="CW82" i="9"/>
  <c r="CW86" i="9"/>
  <c r="CW90" i="9"/>
  <c r="CW94" i="9"/>
  <c r="CW98" i="9"/>
  <c r="CW102" i="9"/>
  <c r="J24" i="14"/>
  <c r="CE3" i="10"/>
  <c r="CE7" i="10"/>
  <c r="CE11" i="10"/>
  <c r="CE13" i="10"/>
  <c r="CE16" i="10"/>
  <c r="CE18" i="10"/>
  <c r="CE20" i="10"/>
  <c r="CE4" i="10"/>
  <c r="CE8" i="10"/>
  <c r="CE12" i="10"/>
  <c r="CE14" i="10"/>
  <c r="CE23" i="10"/>
  <c r="CE24" i="10"/>
  <c r="CE25" i="10"/>
  <c r="CE26" i="10"/>
  <c r="CE9" i="10"/>
  <c r="CE22" i="10"/>
  <c r="CE10" i="10"/>
  <c r="CE15" i="10"/>
  <c r="CE28" i="10"/>
  <c r="CE32" i="10"/>
  <c r="CE36" i="10"/>
  <c r="CE40" i="10"/>
  <c r="CE44" i="10"/>
  <c r="CE6" i="10"/>
  <c r="CE19" i="10"/>
  <c r="CE29" i="10"/>
  <c r="CE33" i="10"/>
  <c r="CE37" i="10"/>
  <c r="CE41" i="10"/>
  <c r="CE45" i="10"/>
  <c r="CE47" i="10"/>
  <c r="CE5" i="10"/>
  <c r="CE30" i="10"/>
  <c r="CE34" i="10"/>
  <c r="CE38" i="10"/>
  <c r="CE42" i="10"/>
  <c r="CE48" i="10"/>
  <c r="CE49" i="10"/>
  <c r="CE50" i="10"/>
  <c r="CE51" i="10"/>
  <c r="CE52" i="10"/>
  <c r="CE53" i="10"/>
  <c r="CE54" i="10"/>
  <c r="CE55" i="10"/>
  <c r="CE56" i="10"/>
  <c r="CE57" i="10"/>
  <c r="CE58" i="10"/>
  <c r="CE59" i="10"/>
  <c r="CE60" i="10"/>
  <c r="CE61" i="10"/>
  <c r="CE62" i="10"/>
  <c r="CE63" i="10"/>
  <c r="CE64" i="10"/>
  <c r="CE65" i="10"/>
  <c r="CE66" i="10"/>
  <c r="CE67" i="10"/>
  <c r="CE68" i="10"/>
  <c r="CE69" i="10"/>
  <c r="CE70" i="10"/>
  <c r="CE71" i="10"/>
  <c r="CE72" i="10"/>
  <c r="CE73" i="10"/>
  <c r="CE27" i="10"/>
  <c r="CE31" i="10"/>
  <c r="CE35" i="10"/>
  <c r="CE39" i="10"/>
  <c r="CE43" i="10"/>
  <c r="CE17" i="10"/>
  <c r="CE21" i="10"/>
  <c r="CE46" i="10"/>
  <c r="CE74" i="10"/>
  <c r="CE75" i="10"/>
  <c r="CE76" i="10"/>
  <c r="CE77" i="10"/>
  <c r="CE78" i="10"/>
  <c r="CE79" i="10"/>
  <c r="CE80" i="10"/>
  <c r="CE81" i="10"/>
  <c r="CE82" i="10"/>
  <c r="CE83" i="10"/>
  <c r="CE84" i="10"/>
  <c r="CE85" i="10"/>
  <c r="CE86" i="10"/>
  <c r="CE87" i="10"/>
  <c r="CE88" i="10"/>
  <c r="CE89" i="10"/>
  <c r="CE90" i="10"/>
  <c r="CE91" i="10"/>
  <c r="CE92" i="10"/>
  <c r="CE93" i="10"/>
  <c r="CE94" i="10"/>
  <c r="CE95" i="10"/>
  <c r="CE96" i="10"/>
  <c r="CE97" i="10"/>
  <c r="CE98" i="10"/>
  <c r="CE99" i="10"/>
  <c r="CE100" i="10"/>
  <c r="CE101" i="10"/>
  <c r="CE102" i="10"/>
  <c r="CE103" i="10"/>
  <c r="K39" i="14"/>
  <c r="CT3" i="9"/>
  <c r="CT7" i="9"/>
  <c r="CT11" i="9"/>
  <c r="CT6" i="9"/>
  <c r="CT10" i="9"/>
  <c r="CT14" i="9"/>
  <c r="CT18" i="9"/>
  <c r="CT22" i="9"/>
  <c r="CT5" i="9"/>
  <c r="CT9" i="9"/>
  <c r="CT4" i="9"/>
  <c r="CT8" i="9"/>
  <c r="CT12" i="9"/>
  <c r="CT17" i="9"/>
  <c r="CT20" i="9"/>
  <c r="CT23" i="9"/>
  <c r="CT27" i="9"/>
  <c r="CT31" i="9"/>
  <c r="CT35" i="9"/>
  <c r="CT39" i="9"/>
  <c r="CT43" i="9"/>
  <c r="CT47" i="9"/>
  <c r="CT51" i="9"/>
  <c r="CT55" i="9"/>
  <c r="CT59" i="9"/>
  <c r="CT63" i="9"/>
  <c r="CT67" i="9"/>
  <c r="CT71" i="9"/>
  <c r="CT21" i="9"/>
  <c r="CT24" i="9"/>
  <c r="CT26" i="9"/>
  <c r="CT30" i="9"/>
  <c r="CT34" i="9"/>
  <c r="CT38" i="9"/>
  <c r="CT42" i="9"/>
  <c r="CT46" i="9"/>
  <c r="CT50" i="9"/>
  <c r="CT54" i="9"/>
  <c r="CT58" i="9"/>
  <c r="CT62" i="9"/>
  <c r="CT66" i="9"/>
  <c r="CT70" i="9"/>
  <c r="CT15" i="9"/>
  <c r="CT25" i="9"/>
  <c r="CT29" i="9"/>
  <c r="CT33" i="9"/>
  <c r="CT37" i="9"/>
  <c r="CT41" i="9"/>
  <c r="CT45" i="9"/>
  <c r="CT49" i="9"/>
  <c r="CT53" i="9"/>
  <c r="CT57" i="9"/>
  <c r="CT61" i="9"/>
  <c r="CT65" i="9"/>
  <c r="CT69" i="9"/>
  <c r="CT73" i="9"/>
  <c r="CT13" i="9"/>
  <c r="CT16" i="9"/>
  <c r="CT19" i="9"/>
  <c r="CT28" i="9"/>
  <c r="CT32" i="9"/>
  <c r="CT36" i="9"/>
  <c r="CT40" i="9"/>
  <c r="CT44" i="9"/>
  <c r="CT48" i="9"/>
  <c r="CT52" i="9"/>
  <c r="CT56" i="9"/>
  <c r="CT60" i="9"/>
  <c r="CT64" i="9"/>
  <c r="CT68" i="9"/>
  <c r="CT72" i="9"/>
  <c r="CT74" i="9"/>
  <c r="CT78" i="9"/>
  <c r="CT82" i="9"/>
  <c r="CT86" i="9"/>
  <c r="CT90" i="9"/>
  <c r="CT94" i="9"/>
  <c r="CT98" i="9"/>
  <c r="CT102" i="9"/>
  <c r="CT77" i="9"/>
  <c r="CT81" i="9"/>
  <c r="CT85" i="9"/>
  <c r="CT89" i="9"/>
  <c r="CT93" i="9"/>
  <c r="CT97" i="9"/>
  <c r="CT101" i="9"/>
  <c r="CT76" i="9"/>
  <c r="CT80" i="9"/>
  <c r="CT84" i="9"/>
  <c r="CT88" i="9"/>
  <c r="CT92" i="9"/>
  <c r="CT96" i="9"/>
  <c r="CT100" i="9"/>
  <c r="CT75" i="9"/>
  <c r="CT79" i="9"/>
  <c r="CT83" i="9"/>
  <c r="CT87" i="9"/>
  <c r="CT91" i="9"/>
  <c r="CT95" i="9"/>
  <c r="CT99" i="9"/>
  <c r="CT103" i="9"/>
  <c r="J32" i="14"/>
  <c r="CM3" i="10"/>
  <c r="CM7" i="10"/>
  <c r="CM11" i="10"/>
  <c r="CM4" i="10"/>
  <c r="CM8" i="10"/>
  <c r="CM12" i="10"/>
  <c r="CM13" i="10"/>
  <c r="CM15" i="10"/>
  <c r="CM17" i="10"/>
  <c r="CM19" i="10"/>
  <c r="CM6" i="10"/>
  <c r="CM10" i="10"/>
  <c r="CM23" i="10"/>
  <c r="CM24" i="10"/>
  <c r="CM25" i="10"/>
  <c r="CM26" i="10"/>
  <c r="CM18" i="10"/>
  <c r="CM22" i="10"/>
  <c r="CM9" i="10"/>
  <c r="CM16" i="10"/>
  <c r="CM20" i="10"/>
  <c r="CM28" i="10"/>
  <c r="CM32" i="10"/>
  <c r="CM36" i="10"/>
  <c r="CM40" i="10"/>
  <c r="CM44" i="10"/>
  <c r="CM14" i="10"/>
  <c r="CM29" i="10"/>
  <c r="CM33" i="10"/>
  <c r="CM37" i="10"/>
  <c r="CM41" i="10"/>
  <c r="CM45" i="10"/>
  <c r="CM47" i="10"/>
  <c r="CM21" i="10"/>
  <c r="CM30" i="10"/>
  <c r="CM34" i="10"/>
  <c r="CM38" i="10"/>
  <c r="CM42" i="10"/>
  <c r="CM46" i="10"/>
  <c r="CM48" i="10"/>
  <c r="CM49" i="10"/>
  <c r="CM50" i="10"/>
  <c r="CM51" i="10"/>
  <c r="CM52" i="10"/>
  <c r="CM53" i="10"/>
  <c r="CM54" i="10"/>
  <c r="CM55" i="10"/>
  <c r="CM56" i="10"/>
  <c r="CM57" i="10"/>
  <c r="CM58" i="10"/>
  <c r="CM59" i="10"/>
  <c r="CM60" i="10"/>
  <c r="CM61" i="10"/>
  <c r="CM62" i="10"/>
  <c r="CM63" i="10"/>
  <c r="CM64" i="10"/>
  <c r="CM65" i="10"/>
  <c r="CM66" i="10"/>
  <c r="CM67" i="10"/>
  <c r="CM68" i="10"/>
  <c r="CM69" i="10"/>
  <c r="CM70" i="10"/>
  <c r="CM71" i="10"/>
  <c r="CM72" i="10"/>
  <c r="CM73" i="10"/>
  <c r="CM27" i="10"/>
  <c r="CM31" i="10"/>
  <c r="CM35" i="10"/>
  <c r="CM39" i="10"/>
  <c r="CM43" i="10"/>
  <c r="CM5" i="10"/>
  <c r="CM74" i="10"/>
  <c r="CM75" i="10"/>
  <c r="CM76" i="10"/>
  <c r="CM77" i="10"/>
  <c r="CM78" i="10"/>
  <c r="CM79" i="10"/>
  <c r="CM80" i="10"/>
  <c r="CM81" i="10"/>
  <c r="CM82" i="10"/>
  <c r="CM83" i="10"/>
  <c r="CM84" i="10"/>
  <c r="CM85" i="10"/>
  <c r="CM86" i="10"/>
  <c r="CM87" i="10"/>
  <c r="CM88" i="10"/>
  <c r="CM89" i="10"/>
  <c r="CM90" i="10"/>
  <c r="CM91" i="10"/>
  <c r="CM92" i="10"/>
  <c r="CM93" i="10"/>
  <c r="CM94" i="10"/>
  <c r="CM95" i="10"/>
  <c r="CM96" i="10"/>
  <c r="CM97" i="10"/>
  <c r="CM98" i="10"/>
  <c r="CM99" i="10"/>
  <c r="CM100" i="10"/>
  <c r="CM101" i="10"/>
  <c r="CM102" i="10"/>
  <c r="CM103" i="10"/>
  <c r="K28" i="14"/>
  <c r="CI4" i="9"/>
  <c r="CI8" i="9"/>
  <c r="CI12" i="9"/>
  <c r="CI3" i="9"/>
  <c r="CI7" i="9"/>
  <c r="CI11" i="9"/>
  <c r="CI15" i="9"/>
  <c r="CI19" i="9"/>
  <c r="CI23" i="9"/>
  <c r="CI6" i="9"/>
  <c r="CI10" i="9"/>
  <c r="CI5" i="9"/>
  <c r="CI9" i="9"/>
  <c r="CI14" i="9"/>
  <c r="CI17" i="9"/>
  <c r="CI20" i="9"/>
  <c r="CI28" i="9"/>
  <c r="CI32" i="9"/>
  <c r="CI36" i="9"/>
  <c r="CI40" i="9"/>
  <c r="CI44" i="9"/>
  <c r="CI48" i="9"/>
  <c r="CI52" i="9"/>
  <c r="CI56" i="9"/>
  <c r="CI60" i="9"/>
  <c r="CI64" i="9"/>
  <c r="CI68" i="9"/>
  <c r="CI72" i="9"/>
  <c r="CI13" i="9"/>
  <c r="CI18" i="9"/>
  <c r="CI21" i="9"/>
  <c r="CI24" i="9"/>
  <c r="CI27" i="9"/>
  <c r="CI31" i="9"/>
  <c r="CI35" i="9"/>
  <c r="CI39" i="9"/>
  <c r="CI43" i="9"/>
  <c r="CI47" i="9"/>
  <c r="CI51" i="9"/>
  <c r="CI55" i="9"/>
  <c r="CI59" i="9"/>
  <c r="CI63" i="9"/>
  <c r="CI67" i="9"/>
  <c r="CI71" i="9"/>
  <c r="CI22" i="9"/>
  <c r="CI26" i="9"/>
  <c r="CI30" i="9"/>
  <c r="CI34" i="9"/>
  <c r="CI38" i="9"/>
  <c r="CI42" i="9"/>
  <c r="CI46" i="9"/>
  <c r="CI50" i="9"/>
  <c r="CI54" i="9"/>
  <c r="CI58" i="9"/>
  <c r="CI62" i="9"/>
  <c r="CI66" i="9"/>
  <c r="CI70" i="9"/>
  <c r="CI74" i="9"/>
  <c r="CI16" i="9"/>
  <c r="CI25" i="9"/>
  <c r="CI29" i="9"/>
  <c r="CI33" i="9"/>
  <c r="CI37" i="9"/>
  <c r="CI41" i="9"/>
  <c r="CI45" i="9"/>
  <c r="CI49" i="9"/>
  <c r="CI53" i="9"/>
  <c r="CI57" i="9"/>
  <c r="CI61" i="9"/>
  <c r="CI65" i="9"/>
  <c r="CI69" i="9"/>
  <c r="CI73" i="9"/>
  <c r="CI79" i="9"/>
  <c r="CI83" i="9"/>
  <c r="CI87" i="9"/>
  <c r="CI91" i="9"/>
  <c r="CI95" i="9"/>
  <c r="CI99" i="9"/>
  <c r="CI103" i="9"/>
  <c r="CI75" i="9"/>
  <c r="CI78" i="9"/>
  <c r="CI82" i="9"/>
  <c r="CI86" i="9"/>
  <c r="CI90" i="9"/>
  <c r="CI94" i="9"/>
  <c r="CI98" i="9"/>
  <c r="CI102" i="9"/>
  <c r="CI77" i="9"/>
  <c r="CI81" i="9"/>
  <c r="CI85" i="9"/>
  <c r="CI89" i="9"/>
  <c r="CI93" i="9"/>
  <c r="CI97" i="9"/>
  <c r="CI101" i="9"/>
  <c r="CI76" i="9"/>
  <c r="CI80" i="9"/>
  <c r="CI84" i="9"/>
  <c r="CI88" i="9"/>
  <c r="CI92" i="9"/>
  <c r="CI96" i="9"/>
  <c r="CI100" i="9"/>
  <c r="J25" i="14"/>
  <c r="CF6" i="10"/>
  <c r="CF10" i="10"/>
  <c r="CF13" i="10"/>
  <c r="CF15" i="10"/>
  <c r="CF3" i="10"/>
  <c r="CF5" i="10"/>
  <c r="CF7" i="10"/>
  <c r="CF9" i="10"/>
  <c r="CF11" i="10"/>
  <c r="CF16" i="10"/>
  <c r="CF18" i="10"/>
  <c r="CF20" i="10"/>
  <c r="CF22" i="10"/>
  <c r="CF4" i="10"/>
  <c r="CF12" i="10"/>
  <c r="CF17" i="10"/>
  <c r="CF23" i="10"/>
  <c r="CF25" i="10"/>
  <c r="CF14" i="10"/>
  <c r="CF21" i="10"/>
  <c r="CF26" i="10"/>
  <c r="CF27" i="10"/>
  <c r="CF31" i="10"/>
  <c r="CF35" i="10"/>
  <c r="CF39" i="10"/>
  <c r="CF43" i="10"/>
  <c r="CF24" i="10"/>
  <c r="CF28" i="10"/>
  <c r="CF32" i="10"/>
  <c r="CF36" i="10"/>
  <c r="CF40" i="10"/>
  <c r="CF44" i="10"/>
  <c r="CF19" i="10"/>
  <c r="CF29" i="10"/>
  <c r="CF33" i="10"/>
  <c r="CF37" i="10"/>
  <c r="CF41" i="10"/>
  <c r="CF45" i="10"/>
  <c r="CF30" i="10"/>
  <c r="CF34" i="10"/>
  <c r="CF38" i="10"/>
  <c r="CF42" i="10"/>
  <c r="CF47" i="10"/>
  <c r="CF48" i="10"/>
  <c r="CF49" i="10"/>
  <c r="CF50" i="10"/>
  <c r="CF51" i="10"/>
  <c r="CF52" i="10"/>
  <c r="CF53" i="10"/>
  <c r="CF54" i="10"/>
  <c r="CF55" i="10"/>
  <c r="CF56" i="10"/>
  <c r="CF57" i="10"/>
  <c r="CF58" i="10"/>
  <c r="CF59" i="10"/>
  <c r="CF60" i="10"/>
  <c r="CF61" i="10"/>
  <c r="CF62" i="10"/>
  <c r="CF63" i="10"/>
  <c r="CF64" i="10"/>
  <c r="CF65" i="10"/>
  <c r="CF66" i="10"/>
  <c r="CF67" i="10"/>
  <c r="CF68" i="10"/>
  <c r="CF69" i="10"/>
  <c r="CF70" i="10"/>
  <c r="CF71" i="10"/>
  <c r="CF72" i="10"/>
  <c r="CF8" i="10"/>
  <c r="CF46" i="10"/>
  <c r="CF75" i="10"/>
  <c r="CF79" i="10"/>
  <c r="CF93" i="10"/>
  <c r="CF74" i="10"/>
  <c r="CF78" i="10"/>
  <c r="CF82" i="10"/>
  <c r="CF83" i="10"/>
  <c r="CF84" i="10"/>
  <c r="CF85" i="10"/>
  <c r="CF86" i="10"/>
  <c r="CF87" i="10"/>
  <c r="CF88" i="10"/>
  <c r="CF89" i="10"/>
  <c r="CF90" i="10"/>
  <c r="CF91" i="10"/>
  <c r="CF77" i="10"/>
  <c r="CF81" i="10"/>
  <c r="CF92" i="10"/>
  <c r="CF94" i="10"/>
  <c r="CF95" i="10"/>
  <c r="CF96" i="10"/>
  <c r="CF97" i="10"/>
  <c r="CF98" i="10"/>
  <c r="CF99" i="10"/>
  <c r="CF100" i="10"/>
  <c r="CF101" i="10"/>
  <c r="CF102" i="10"/>
  <c r="CF103" i="10"/>
  <c r="CF73" i="10"/>
  <c r="CF76" i="10"/>
  <c r="CF80" i="10"/>
  <c r="K34" i="14"/>
  <c r="CO6" i="9"/>
  <c r="CO10" i="9"/>
  <c r="CO5" i="9"/>
  <c r="CO9" i="9"/>
  <c r="CO13" i="9"/>
  <c r="CO17" i="9"/>
  <c r="CO21" i="9"/>
  <c r="CO4" i="9"/>
  <c r="CO8" i="9"/>
  <c r="CO12" i="9"/>
  <c r="CO3" i="9"/>
  <c r="CO7" i="9"/>
  <c r="CO11" i="9"/>
  <c r="CO20" i="9"/>
  <c r="CO23" i="9"/>
  <c r="CO26" i="9"/>
  <c r="CO30" i="9"/>
  <c r="CO34" i="9"/>
  <c r="CO38" i="9"/>
  <c r="CO42" i="9"/>
  <c r="CO46" i="9"/>
  <c r="CO50" i="9"/>
  <c r="CO54" i="9"/>
  <c r="CO58" i="9"/>
  <c r="CO62" i="9"/>
  <c r="CO66" i="9"/>
  <c r="CO70" i="9"/>
  <c r="CO14" i="9"/>
  <c r="CO24" i="9"/>
  <c r="CO25" i="9"/>
  <c r="CO29" i="9"/>
  <c r="CO33" i="9"/>
  <c r="CO37" i="9"/>
  <c r="CO41" i="9"/>
  <c r="CO45" i="9"/>
  <c r="CO49" i="9"/>
  <c r="CO53" i="9"/>
  <c r="CO57" i="9"/>
  <c r="CO61" i="9"/>
  <c r="CO65" i="9"/>
  <c r="CO69" i="9"/>
  <c r="CO73" i="9"/>
  <c r="CO15" i="9"/>
  <c r="CO18" i="9"/>
  <c r="CO28" i="9"/>
  <c r="CO32" i="9"/>
  <c r="CO36" i="9"/>
  <c r="CO40" i="9"/>
  <c r="CO44" i="9"/>
  <c r="CO48" i="9"/>
  <c r="CO52" i="9"/>
  <c r="CO56" i="9"/>
  <c r="CO60" i="9"/>
  <c r="CO64" i="9"/>
  <c r="CO68" i="9"/>
  <c r="CO72" i="9"/>
  <c r="CO16" i="9"/>
  <c r="CO19" i="9"/>
  <c r="CO22" i="9"/>
  <c r="CO27" i="9"/>
  <c r="CO31" i="9"/>
  <c r="CO35" i="9"/>
  <c r="CO39" i="9"/>
  <c r="CO43" i="9"/>
  <c r="CO47" i="9"/>
  <c r="CO51" i="9"/>
  <c r="CO55" i="9"/>
  <c r="CO59" i="9"/>
  <c r="CO63" i="9"/>
  <c r="CO67" i="9"/>
  <c r="CO71" i="9"/>
  <c r="CO74" i="9"/>
  <c r="CO77" i="9"/>
  <c r="CO81" i="9"/>
  <c r="CO85" i="9"/>
  <c r="CO89" i="9"/>
  <c r="CO93" i="9"/>
  <c r="CO97" i="9"/>
  <c r="CO101" i="9"/>
  <c r="CO76" i="9"/>
  <c r="CO80" i="9"/>
  <c r="CO84" i="9"/>
  <c r="CO88" i="9"/>
  <c r="CO92" i="9"/>
  <c r="CO96" i="9"/>
  <c r="CO100" i="9"/>
  <c r="CO75" i="9"/>
  <c r="CO79" i="9"/>
  <c r="CO83" i="9"/>
  <c r="CO87" i="9"/>
  <c r="CO91" i="9"/>
  <c r="CO95" i="9"/>
  <c r="CO99" i="9"/>
  <c r="CO103" i="9"/>
  <c r="CO78" i="9"/>
  <c r="CO82" i="9"/>
  <c r="CO86" i="9"/>
  <c r="CO90" i="9"/>
  <c r="CO94" i="9"/>
  <c r="CO98" i="9"/>
  <c r="CO102" i="9"/>
  <c r="J28" i="14"/>
  <c r="CI5" i="10"/>
  <c r="CI9" i="10"/>
  <c r="CI14" i="10"/>
  <c r="CI3" i="10"/>
  <c r="CI7" i="10"/>
  <c r="CI11" i="10"/>
  <c r="CI15" i="10"/>
  <c r="CI17" i="10"/>
  <c r="CI19" i="10"/>
  <c r="CI21" i="10"/>
  <c r="CI23" i="10"/>
  <c r="CI24" i="10"/>
  <c r="CI25" i="10"/>
  <c r="CI26" i="10"/>
  <c r="CI6" i="10"/>
  <c r="CI16" i="10"/>
  <c r="CI4" i="10"/>
  <c r="CI12" i="10"/>
  <c r="CI8" i="10"/>
  <c r="CI22" i="10"/>
  <c r="CI30" i="10"/>
  <c r="CI34" i="10"/>
  <c r="CI38" i="10"/>
  <c r="CI42" i="10"/>
  <c r="CI46" i="10"/>
  <c r="CI13" i="10"/>
  <c r="CI18" i="10"/>
  <c r="CI27" i="10"/>
  <c r="CI31" i="10"/>
  <c r="CI35" i="10"/>
  <c r="CI39" i="10"/>
  <c r="CI43" i="10"/>
  <c r="CI47" i="10"/>
  <c r="CI10" i="10"/>
  <c r="CI28" i="10"/>
  <c r="CI32" i="10"/>
  <c r="CI36" i="10"/>
  <c r="CI40" i="10"/>
  <c r="CI20" i="10"/>
  <c r="CI48" i="10"/>
  <c r="CI49" i="10"/>
  <c r="CI50" i="10"/>
  <c r="CI51" i="10"/>
  <c r="CI52" i="10"/>
  <c r="CI53" i="10"/>
  <c r="CI54" i="10"/>
  <c r="CI55" i="10"/>
  <c r="CI56" i="10"/>
  <c r="CI57" i="10"/>
  <c r="CI58" i="10"/>
  <c r="CI59" i="10"/>
  <c r="CI60" i="10"/>
  <c r="CI61" i="10"/>
  <c r="CI62" i="10"/>
  <c r="CI63" i="10"/>
  <c r="CI64" i="10"/>
  <c r="CI65" i="10"/>
  <c r="CI66" i="10"/>
  <c r="CI67" i="10"/>
  <c r="CI68" i="10"/>
  <c r="CI69" i="10"/>
  <c r="CI70" i="10"/>
  <c r="CI71" i="10"/>
  <c r="CI72" i="10"/>
  <c r="CI73" i="10"/>
  <c r="CI45" i="10"/>
  <c r="CI29" i="10"/>
  <c r="CI33" i="10"/>
  <c r="CI37" i="10"/>
  <c r="CI41" i="10"/>
  <c r="CI44" i="10"/>
  <c r="CI74" i="10"/>
  <c r="CI75" i="10"/>
  <c r="CI76" i="10"/>
  <c r="CI77" i="10"/>
  <c r="CI78" i="10"/>
  <c r="CI79" i="10"/>
  <c r="CI80" i="10"/>
  <c r="CI81" i="10"/>
  <c r="CI82" i="10"/>
  <c r="CI83" i="10"/>
  <c r="CI84" i="10"/>
  <c r="CI85" i="10"/>
  <c r="CI86" i="10"/>
  <c r="CI87" i="10"/>
  <c r="CI88" i="10"/>
  <c r="CI89" i="10"/>
  <c r="CI90" i="10"/>
  <c r="CI91" i="10"/>
  <c r="CI92" i="10"/>
  <c r="CI93" i="10"/>
  <c r="CI94" i="10"/>
  <c r="CI95" i="10"/>
  <c r="CI96" i="10"/>
  <c r="CI97" i="10"/>
  <c r="CI98" i="10"/>
  <c r="CI99" i="10"/>
  <c r="CI100" i="10"/>
  <c r="CI101" i="10"/>
  <c r="CI102" i="10"/>
  <c r="CI103" i="10"/>
  <c r="K25" i="14"/>
  <c r="CF5" i="9"/>
  <c r="CF9" i="9"/>
  <c r="CF13" i="9"/>
  <c r="CF4" i="9"/>
  <c r="CF8" i="9"/>
  <c r="CF12" i="9"/>
  <c r="CF16" i="9"/>
  <c r="CF20" i="9"/>
  <c r="CF24" i="9"/>
  <c r="CF3" i="9"/>
  <c r="CF7" i="9"/>
  <c r="CF11" i="9"/>
  <c r="CF6" i="9"/>
  <c r="CF10" i="9"/>
  <c r="CF19" i="9"/>
  <c r="CF22" i="9"/>
  <c r="CF25" i="9"/>
  <c r="CF29" i="9"/>
  <c r="CF33" i="9"/>
  <c r="CF37" i="9"/>
  <c r="CF41" i="9"/>
  <c r="CF45" i="9"/>
  <c r="CF49" i="9"/>
  <c r="CF53" i="9"/>
  <c r="CF57" i="9"/>
  <c r="CF61" i="9"/>
  <c r="CF65" i="9"/>
  <c r="CF69" i="9"/>
  <c r="CF73" i="9"/>
  <c r="CF23" i="9"/>
  <c r="CF28" i="9"/>
  <c r="CF32" i="9"/>
  <c r="CF36" i="9"/>
  <c r="CF40" i="9"/>
  <c r="CF44" i="9"/>
  <c r="CF48" i="9"/>
  <c r="CF52" i="9"/>
  <c r="CF56" i="9"/>
  <c r="CF60" i="9"/>
  <c r="CF64" i="9"/>
  <c r="CF68" i="9"/>
  <c r="CF72" i="9"/>
  <c r="CF14" i="9"/>
  <c r="CF17" i="9"/>
  <c r="CF27" i="9"/>
  <c r="CF31" i="9"/>
  <c r="CF35" i="9"/>
  <c r="CF39" i="9"/>
  <c r="CF43" i="9"/>
  <c r="CF47" i="9"/>
  <c r="CF51" i="9"/>
  <c r="CF55" i="9"/>
  <c r="CF59" i="9"/>
  <c r="CF63" i="9"/>
  <c r="CF67" i="9"/>
  <c r="CF71" i="9"/>
  <c r="CF75" i="9"/>
  <c r="CF15" i="9"/>
  <c r="CF18" i="9"/>
  <c r="CF21" i="9"/>
  <c r="CF26" i="9"/>
  <c r="CF30" i="9"/>
  <c r="CF34" i="9"/>
  <c r="CF38" i="9"/>
  <c r="CF42" i="9"/>
  <c r="CF46" i="9"/>
  <c r="CF50" i="9"/>
  <c r="CF54" i="9"/>
  <c r="CF58" i="9"/>
  <c r="CF62" i="9"/>
  <c r="CF66" i="9"/>
  <c r="CF70" i="9"/>
  <c r="CF76" i="9"/>
  <c r="CF80" i="9"/>
  <c r="CF84" i="9"/>
  <c r="CF88" i="9"/>
  <c r="CF92" i="9"/>
  <c r="CF96" i="9"/>
  <c r="CF100" i="9"/>
  <c r="CF79" i="9"/>
  <c r="CF83" i="9"/>
  <c r="CF87" i="9"/>
  <c r="CF91" i="9"/>
  <c r="CF95" i="9"/>
  <c r="CF99" i="9"/>
  <c r="CF103" i="9"/>
  <c r="CF78" i="9"/>
  <c r="CF82" i="9"/>
  <c r="CF86" i="9"/>
  <c r="CF90" i="9"/>
  <c r="CF94" i="9"/>
  <c r="CF98" i="9"/>
  <c r="CF102" i="9"/>
  <c r="CF74" i="9"/>
  <c r="CF77" i="9"/>
  <c r="CF81" i="9"/>
  <c r="CF85" i="9"/>
  <c r="CF89" i="9"/>
  <c r="CF93" i="9"/>
  <c r="CF97" i="9"/>
  <c r="CF101" i="9"/>
  <c r="K24" i="14"/>
  <c r="CE4" i="9"/>
  <c r="CE8" i="9"/>
  <c r="CE12" i="9"/>
  <c r="CE3" i="9"/>
  <c r="CE7" i="9"/>
  <c r="CE11" i="9"/>
  <c r="CE15" i="9"/>
  <c r="CE19" i="9"/>
  <c r="CE23" i="9"/>
  <c r="CE6" i="9"/>
  <c r="CE10" i="9"/>
  <c r="CE5" i="9"/>
  <c r="CE9" i="9"/>
  <c r="CE16" i="9"/>
  <c r="CE28" i="9"/>
  <c r="CE32" i="9"/>
  <c r="CE36" i="9"/>
  <c r="CE40" i="9"/>
  <c r="CE44" i="9"/>
  <c r="CE48" i="9"/>
  <c r="CE52" i="9"/>
  <c r="CE56" i="9"/>
  <c r="CE60" i="9"/>
  <c r="CE64" i="9"/>
  <c r="CE68" i="9"/>
  <c r="CE72" i="9"/>
  <c r="CE14" i="9"/>
  <c r="CE17" i="9"/>
  <c r="CE20" i="9"/>
  <c r="CE27" i="9"/>
  <c r="CE31" i="9"/>
  <c r="CE35" i="9"/>
  <c r="CE39" i="9"/>
  <c r="CE43" i="9"/>
  <c r="CE47" i="9"/>
  <c r="CE51" i="9"/>
  <c r="CE55" i="9"/>
  <c r="CE59" i="9"/>
  <c r="CE63" i="9"/>
  <c r="CE67" i="9"/>
  <c r="CE71" i="9"/>
  <c r="CE18" i="9"/>
  <c r="CE21" i="9"/>
  <c r="CE24" i="9"/>
  <c r="CE26" i="9"/>
  <c r="CE30" i="9"/>
  <c r="CE34" i="9"/>
  <c r="CE38" i="9"/>
  <c r="CE42" i="9"/>
  <c r="CE46" i="9"/>
  <c r="CE50" i="9"/>
  <c r="CE54" i="9"/>
  <c r="CE58" i="9"/>
  <c r="CE62" i="9"/>
  <c r="CE66" i="9"/>
  <c r="CE70" i="9"/>
  <c r="CE74" i="9"/>
  <c r="CE13" i="9"/>
  <c r="CE22" i="9"/>
  <c r="CE25" i="9"/>
  <c r="CE29" i="9"/>
  <c r="CE33" i="9"/>
  <c r="CE37" i="9"/>
  <c r="CE41" i="9"/>
  <c r="CE45" i="9"/>
  <c r="CE49" i="9"/>
  <c r="CE53" i="9"/>
  <c r="CE57" i="9"/>
  <c r="CE61" i="9"/>
  <c r="CE65" i="9"/>
  <c r="CE69" i="9"/>
  <c r="CE73" i="9"/>
  <c r="CE79" i="9"/>
  <c r="CE83" i="9"/>
  <c r="CE87" i="9"/>
  <c r="CE91" i="9"/>
  <c r="CE95" i="9"/>
  <c r="CE99" i="9"/>
  <c r="CE103" i="9"/>
  <c r="CE78" i="9"/>
  <c r="CE82" i="9"/>
  <c r="CE86" i="9"/>
  <c r="CE90" i="9"/>
  <c r="CE94" i="9"/>
  <c r="CE98" i="9"/>
  <c r="CE102" i="9"/>
  <c r="CE75" i="9"/>
  <c r="CE77" i="9"/>
  <c r="CE81" i="9"/>
  <c r="CE85" i="9"/>
  <c r="CE89" i="9"/>
  <c r="CE93" i="9"/>
  <c r="CE97" i="9"/>
  <c r="CE101" i="9"/>
  <c r="CE76" i="9"/>
  <c r="CE80" i="9"/>
  <c r="CE84" i="9"/>
  <c r="CE88" i="9"/>
  <c r="CE92" i="9"/>
  <c r="CE96" i="9"/>
  <c r="CE100" i="9"/>
  <c r="J22" i="14"/>
  <c r="CC3" i="10"/>
  <c r="CC4" i="10"/>
  <c r="CC5" i="10"/>
  <c r="CC6" i="10"/>
  <c r="CC7" i="10"/>
  <c r="CC8" i="10"/>
  <c r="CC9" i="10"/>
  <c r="CC10" i="10"/>
  <c r="CC11" i="10"/>
  <c r="CC12" i="10"/>
  <c r="CC13" i="10"/>
  <c r="CC14" i="10"/>
  <c r="CC15" i="10"/>
  <c r="CC16" i="10"/>
  <c r="CC17" i="10"/>
  <c r="CC18" i="10"/>
  <c r="CC19" i="10"/>
  <c r="CC20" i="10"/>
  <c r="CC21" i="10"/>
  <c r="CC22" i="10"/>
  <c r="CC24" i="10"/>
  <c r="CC26" i="10"/>
  <c r="CC27" i="10"/>
  <c r="CC28" i="10"/>
  <c r="CC29" i="10"/>
  <c r="CC30" i="10"/>
  <c r="CC31" i="10"/>
  <c r="CC32" i="10"/>
  <c r="CC33" i="10"/>
  <c r="CC34" i="10"/>
  <c r="CC35" i="10"/>
  <c r="CC36" i="10"/>
  <c r="CC37" i="10"/>
  <c r="CC38" i="10"/>
  <c r="CC39" i="10"/>
  <c r="CC40" i="10"/>
  <c r="CC41" i="10"/>
  <c r="CC42" i="10"/>
  <c r="CC43" i="10"/>
  <c r="CC44" i="10"/>
  <c r="CC45" i="10"/>
  <c r="CC46" i="10"/>
  <c r="CC25" i="10"/>
  <c r="CC23" i="10"/>
  <c r="CC48" i="10"/>
  <c r="CC49" i="10"/>
  <c r="CC50" i="10"/>
  <c r="CC51" i="10"/>
  <c r="CC52" i="10"/>
  <c r="CC53" i="10"/>
  <c r="CC54" i="10"/>
  <c r="CC55" i="10"/>
  <c r="CC56" i="10"/>
  <c r="CC57" i="10"/>
  <c r="CC58" i="10"/>
  <c r="CC59" i="10"/>
  <c r="CC60" i="10"/>
  <c r="CC61" i="10"/>
  <c r="CC62" i="10"/>
  <c r="CC63" i="10"/>
  <c r="CC64" i="10"/>
  <c r="CC65" i="10"/>
  <c r="CC66" i="10"/>
  <c r="CC67" i="10"/>
  <c r="CC68" i="10"/>
  <c r="CC69" i="10"/>
  <c r="CC74" i="10"/>
  <c r="CC75" i="10"/>
  <c r="CC76" i="10"/>
  <c r="CC77" i="10"/>
  <c r="CC78" i="10"/>
  <c r="CC79" i="10"/>
  <c r="CC80" i="10"/>
  <c r="CC81" i="10"/>
  <c r="CC82" i="10"/>
  <c r="CC83" i="10"/>
  <c r="CC84" i="10"/>
  <c r="CC85" i="10"/>
  <c r="CC86" i="10"/>
  <c r="CC87" i="10"/>
  <c r="CC88" i="10"/>
  <c r="CC89" i="10"/>
  <c r="CC90" i="10"/>
  <c r="CC91" i="10"/>
  <c r="CC47" i="10"/>
  <c r="CC73" i="10"/>
  <c r="CC70" i="10"/>
  <c r="CC71" i="10"/>
  <c r="CC92" i="10"/>
  <c r="CC72" i="10"/>
  <c r="CC93" i="10"/>
  <c r="CC94" i="10"/>
  <c r="CC95" i="10"/>
  <c r="CC96" i="10"/>
  <c r="CC97" i="10"/>
  <c r="CC98" i="10"/>
  <c r="CC99" i="10"/>
  <c r="CC100" i="10"/>
  <c r="CC101" i="10"/>
  <c r="CC102" i="10"/>
  <c r="CC103" i="10"/>
  <c r="K30" i="14"/>
  <c r="CK6" i="9"/>
  <c r="CK10" i="9"/>
  <c r="CK5" i="9"/>
  <c r="CK9" i="9"/>
  <c r="CK13" i="9"/>
  <c r="CK17" i="9"/>
  <c r="CK21" i="9"/>
  <c r="CK4" i="9"/>
  <c r="CK8" i="9"/>
  <c r="CK12" i="9"/>
  <c r="CK3" i="9"/>
  <c r="CK7" i="9"/>
  <c r="CK11" i="9"/>
  <c r="CK16" i="9"/>
  <c r="CK19" i="9"/>
  <c r="CK22" i="9"/>
  <c r="CK26" i="9"/>
  <c r="CK30" i="9"/>
  <c r="CK34" i="9"/>
  <c r="CK38" i="9"/>
  <c r="CK42" i="9"/>
  <c r="CK46" i="9"/>
  <c r="CK50" i="9"/>
  <c r="CK54" i="9"/>
  <c r="CK58" i="9"/>
  <c r="CK62" i="9"/>
  <c r="CK66" i="9"/>
  <c r="CK70" i="9"/>
  <c r="CK20" i="9"/>
  <c r="CK23" i="9"/>
  <c r="CK25" i="9"/>
  <c r="CK29" i="9"/>
  <c r="CK33" i="9"/>
  <c r="CK37" i="9"/>
  <c r="CK41" i="9"/>
  <c r="CK45" i="9"/>
  <c r="CK49" i="9"/>
  <c r="CK53" i="9"/>
  <c r="CK57" i="9"/>
  <c r="CK61" i="9"/>
  <c r="CK65" i="9"/>
  <c r="CK69" i="9"/>
  <c r="CK73" i="9"/>
  <c r="CK14" i="9"/>
  <c r="CK24" i="9"/>
  <c r="CK28" i="9"/>
  <c r="CK32" i="9"/>
  <c r="CK36" i="9"/>
  <c r="CK40" i="9"/>
  <c r="CK44" i="9"/>
  <c r="CK48" i="9"/>
  <c r="CK52" i="9"/>
  <c r="CK56" i="9"/>
  <c r="CK60" i="9"/>
  <c r="CK64" i="9"/>
  <c r="CK68" i="9"/>
  <c r="CK72" i="9"/>
  <c r="CK15" i="9"/>
  <c r="CK18" i="9"/>
  <c r="CK27" i="9"/>
  <c r="CK31" i="9"/>
  <c r="CK35" i="9"/>
  <c r="CK39" i="9"/>
  <c r="CK43" i="9"/>
  <c r="CK47" i="9"/>
  <c r="CK51" i="9"/>
  <c r="CK55" i="9"/>
  <c r="CK59" i="9"/>
  <c r="CK63" i="9"/>
  <c r="CK67" i="9"/>
  <c r="CK71" i="9"/>
  <c r="CK77" i="9"/>
  <c r="CK81" i="9"/>
  <c r="CK85" i="9"/>
  <c r="CK89" i="9"/>
  <c r="CK93" i="9"/>
  <c r="CK97" i="9"/>
  <c r="CK101" i="9"/>
  <c r="CK76" i="9"/>
  <c r="CK80" i="9"/>
  <c r="CK84" i="9"/>
  <c r="CK88" i="9"/>
  <c r="CK92" i="9"/>
  <c r="CK96" i="9"/>
  <c r="CK100" i="9"/>
  <c r="CK74" i="9"/>
  <c r="CK75" i="9"/>
  <c r="CK79" i="9"/>
  <c r="CK83" i="9"/>
  <c r="CK87" i="9"/>
  <c r="CK91" i="9"/>
  <c r="CK95" i="9"/>
  <c r="CK99" i="9"/>
  <c r="CK103" i="9"/>
  <c r="CK78" i="9"/>
  <c r="CK82" i="9"/>
  <c r="CK86" i="9"/>
  <c r="CK90" i="9"/>
  <c r="CK94" i="9"/>
  <c r="CK98" i="9"/>
  <c r="CK102" i="9"/>
  <c r="J39" i="14"/>
  <c r="C39" i="14" s="1"/>
  <c r="CT3" i="10"/>
  <c r="CT4" i="10"/>
  <c r="CT5" i="10"/>
  <c r="CT6" i="10"/>
  <c r="CT7" i="10"/>
  <c r="CT8" i="10"/>
  <c r="CT9" i="10"/>
  <c r="CT10" i="10"/>
  <c r="CT11" i="10"/>
  <c r="CT12" i="10"/>
  <c r="CT14" i="10"/>
  <c r="CT13" i="10"/>
  <c r="CT15" i="10"/>
  <c r="CT17" i="10"/>
  <c r="CT19" i="10"/>
  <c r="CT21" i="10"/>
  <c r="CT16" i="10"/>
  <c r="CT22" i="10"/>
  <c r="CT24" i="10"/>
  <c r="CT26" i="10"/>
  <c r="CT27" i="10"/>
  <c r="CT28" i="10"/>
  <c r="CT29" i="10"/>
  <c r="CT30" i="10"/>
  <c r="CT31" i="10"/>
  <c r="CT32" i="10"/>
  <c r="CT33" i="10"/>
  <c r="CT34" i="10"/>
  <c r="CT35" i="10"/>
  <c r="CT36" i="10"/>
  <c r="CT37" i="10"/>
  <c r="CT38" i="10"/>
  <c r="CT39" i="10"/>
  <c r="CT40" i="10"/>
  <c r="CT41" i="10"/>
  <c r="CT42" i="10"/>
  <c r="CT43" i="10"/>
  <c r="CT44" i="10"/>
  <c r="CT45" i="10"/>
  <c r="CT46" i="10"/>
  <c r="CT20" i="10"/>
  <c r="CT25" i="10"/>
  <c r="CT23" i="10"/>
  <c r="CT18" i="10"/>
  <c r="CT47" i="10"/>
  <c r="CT49" i="10"/>
  <c r="CT51" i="10"/>
  <c r="CT53" i="10"/>
  <c r="CT55" i="10"/>
  <c r="CT57" i="10"/>
  <c r="CT59" i="10"/>
  <c r="CT61" i="10"/>
  <c r="CT63" i="10"/>
  <c r="CT65" i="10"/>
  <c r="CT67" i="10"/>
  <c r="CT69" i="10"/>
  <c r="CT72" i="10"/>
  <c r="CT74" i="10"/>
  <c r="CT75" i="10"/>
  <c r="CT76" i="10"/>
  <c r="CT77" i="10"/>
  <c r="CT78" i="10"/>
  <c r="CT79" i="10"/>
  <c r="CT80" i="10"/>
  <c r="CT81" i="10"/>
  <c r="CT82" i="10"/>
  <c r="CT48" i="10"/>
  <c r="CT50" i="10"/>
  <c r="CT52" i="10"/>
  <c r="CT54" i="10"/>
  <c r="CT56" i="10"/>
  <c r="CT58" i="10"/>
  <c r="CT60" i="10"/>
  <c r="CT62" i="10"/>
  <c r="CT64" i="10"/>
  <c r="CT66" i="10"/>
  <c r="CT68" i="10"/>
  <c r="CT73" i="10"/>
  <c r="CT70" i="10"/>
  <c r="CT71" i="10"/>
  <c r="CT83" i="10"/>
  <c r="CT84" i="10"/>
  <c r="CT85" i="10"/>
  <c r="CT86" i="10"/>
  <c r="CT87" i="10"/>
  <c r="CT88" i="10"/>
  <c r="CT89" i="10"/>
  <c r="CT90" i="10"/>
  <c r="CT91" i="10"/>
  <c r="CT93" i="10"/>
  <c r="CT94" i="10"/>
  <c r="CT95" i="10"/>
  <c r="CT96" i="10"/>
  <c r="CT97" i="10"/>
  <c r="CT98" i="10"/>
  <c r="CT99" i="10"/>
  <c r="CT100" i="10"/>
  <c r="CT101" i="10"/>
  <c r="CT102" i="10"/>
  <c r="CT103" i="10"/>
  <c r="CT92" i="10"/>
  <c r="K40" i="14"/>
  <c r="CU4" i="9"/>
  <c r="CU8" i="9"/>
  <c r="CU12" i="9"/>
  <c r="CU3" i="9"/>
  <c r="CU7" i="9"/>
  <c r="CU11" i="9"/>
  <c r="CU15" i="9"/>
  <c r="CU19" i="9"/>
  <c r="CU23" i="9"/>
  <c r="CU6" i="9"/>
  <c r="CU10" i="9"/>
  <c r="CU5" i="9"/>
  <c r="CU9" i="9"/>
  <c r="CU13" i="9"/>
  <c r="CU16" i="9"/>
  <c r="CU28" i="9"/>
  <c r="CU32" i="9"/>
  <c r="CU36" i="9"/>
  <c r="CU40" i="9"/>
  <c r="CU44" i="9"/>
  <c r="CU48" i="9"/>
  <c r="CU52" i="9"/>
  <c r="CU56" i="9"/>
  <c r="CU60" i="9"/>
  <c r="CU64" i="9"/>
  <c r="CU68" i="9"/>
  <c r="CU72" i="9"/>
  <c r="CU14" i="9"/>
  <c r="CU17" i="9"/>
  <c r="CU20" i="9"/>
  <c r="CU27" i="9"/>
  <c r="CU31" i="9"/>
  <c r="CU35" i="9"/>
  <c r="CU39" i="9"/>
  <c r="CU43" i="9"/>
  <c r="CU47" i="9"/>
  <c r="CU51" i="9"/>
  <c r="CU55" i="9"/>
  <c r="CU59" i="9"/>
  <c r="CU63" i="9"/>
  <c r="CU67" i="9"/>
  <c r="CU71" i="9"/>
  <c r="CU18" i="9"/>
  <c r="CU21" i="9"/>
  <c r="CU24" i="9"/>
  <c r="CU26" i="9"/>
  <c r="CU30" i="9"/>
  <c r="CU34" i="9"/>
  <c r="CU38" i="9"/>
  <c r="CU42" i="9"/>
  <c r="CU46" i="9"/>
  <c r="CU50" i="9"/>
  <c r="CU54" i="9"/>
  <c r="CU58" i="9"/>
  <c r="CU62" i="9"/>
  <c r="CU66" i="9"/>
  <c r="CU70" i="9"/>
  <c r="CU74" i="9"/>
  <c r="CU22" i="9"/>
  <c r="CU25" i="9"/>
  <c r="CU29" i="9"/>
  <c r="CU33" i="9"/>
  <c r="CU37" i="9"/>
  <c r="CU41" i="9"/>
  <c r="CU45" i="9"/>
  <c r="CU49" i="9"/>
  <c r="CU53" i="9"/>
  <c r="CU57" i="9"/>
  <c r="CU61" i="9"/>
  <c r="CU65" i="9"/>
  <c r="CU69" i="9"/>
  <c r="CU73" i="9"/>
  <c r="CU75" i="9"/>
  <c r="CU79" i="9"/>
  <c r="CU83" i="9"/>
  <c r="CU87" i="9"/>
  <c r="CU91" i="9"/>
  <c r="CU95" i="9"/>
  <c r="CU99" i="9"/>
  <c r="CU103" i="9"/>
  <c r="CU78" i="9"/>
  <c r="CU82" i="9"/>
  <c r="CU86" i="9"/>
  <c r="CU90" i="9"/>
  <c r="CU94" i="9"/>
  <c r="CU98" i="9"/>
  <c r="CU102" i="9"/>
  <c r="CU77" i="9"/>
  <c r="CU81" i="9"/>
  <c r="CU85" i="9"/>
  <c r="CU89" i="9"/>
  <c r="CU93" i="9"/>
  <c r="CU97" i="9"/>
  <c r="CU101" i="9"/>
  <c r="CU76" i="9"/>
  <c r="CU80" i="9"/>
  <c r="CU84" i="9"/>
  <c r="CU88" i="9"/>
  <c r="CU92" i="9"/>
  <c r="CU96" i="9"/>
  <c r="CU100" i="9"/>
  <c r="J40" i="14"/>
  <c r="CU3" i="10"/>
  <c r="CU7" i="10"/>
  <c r="CU11" i="10"/>
  <c r="CU6" i="10"/>
  <c r="CU10" i="10"/>
  <c r="CU16" i="10"/>
  <c r="CU18" i="10"/>
  <c r="CU20" i="10"/>
  <c r="CU5" i="10"/>
  <c r="CU9" i="10"/>
  <c r="CU13" i="10"/>
  <c r="CU22" i="10"/>
  <c r="CU23" i="10"/>
  <c r="CU24" i="10"/>
  <c r="CU25" i="10"/>
  <c r="CU19" i="10"/>
  <c r="CU8" i="10"/>
  <c r="CU14" i="10"/>
  <c r="CU17" i="10"/>
  <c r="CU4" i="10"/>
  <c r="CU21" i="10"/>
  <c r="CU28" i="10"/>
  <c r="CU32" i="10"/>
  <c r="CU36" i="10"/>
  <c r="CU40" i="10"/>
  <c r="CU44" i="10"/>
  <c r="CU29" i="10"/>
  <c r="CU33" i="10"/>
  <c r="CU37" i="10"/>
  <c r="CU41" i="10"/>
  <c r="CU45" i="10"/>
  <c r="CU47" i="10"/>
  <c r="CU12" i="10"/>
  <c r="CU15" i="10"/>
  <c r="CU26" i="10"/>
  <c r="CU30" i="10"/>
  <c r="CU34" i="10"/>
  <c r="CU38" i="10"/>
  <c r="CU42" i="10"/>
  <c r="CU48" i="10"/>
  <c r="CU49" i="10"/>
  <c r="CU50" i="10"/>
  <c r="CU51" i="10"/>
  <c r="CU52" i="10"/>
  <c r="CU53" i="10"/>
  <c r="CU54" i="10"/>
  <c r="CU55" i="10"/>
  <c r="CU56" i="10"/>
  <c r="CU57" i="10"/>
  <c r="CU58" i="10"/>
  <c r="CU59" i="10"/>
  <c r="CU60" i="10"/>
  <c r="CU61" i="10"/>
  <c r="CU62" i="10"/>
  <c r="CU63" i="10"/>
  <c r="CU64" i="10"/>
  <c r="CU65" i="10"/>
  <c r="CU66" i="10"/>
  <c r="CU67" i="10"/>
  <c r="CU68" i="10"/>
  <c r="CU69" i="10"/>
  <c r="CU70" i="10"/>
  <c r="CU71" i="10"/>
  <c r="CU72" i="10"/>
  <c r="CU73" i="10"/>
  <c r="CU27" i="10"/>
  <c r="CU31" i="10"/>
  <c r="CU35" i="10"/>
  <c r="CU39" i="10"/>
  <c r="CU43" i="10"/>
  <c r="CU46" i="10"/>
  <c r="CU74" i="10"/>
  <c r="CU75" i="10"/>
  <c r="CU76" i="10"/>
  <c r="CU77" i="10"/>
  <c r="CU78" i="10"/>
  <c r="CU79" i="10"/>
  <c r="CU80" i="10"/>
  <c r="CU81" i="10"/>
  <c r="CU82" i="10"/>
  <c r="CU83" i="10"/>
  <c r="CU84" i="10"/>
  <c r="CU85" i="10"/>
  <c r="CU86" i="10"/>
  <c r="CU87" i="10"/>
  <c r="CU88" i="10"/>
  <c r="CU89" i="10"/>
  <c r="CU90" i="10"/>
  <c r="CU91" i="10"/>
  <c r="CU92" i="10"/>
  <c r="CU93" i="10"/>
  <c r="CU94" i="10"/>
  <c r="CU95" i="10"/>
  <c r="CU96" i="10"/>
  <c r="CU97" i="10"/>
  <c r="CU98" i="10"/>
  <c r="CU99" i="10"/>
  <c r="CU100" i="10"/>
  <c r="CU101" i="10"/>
  <c r="CU102" i="10"/>
  <c r="CU103" i="10"/>
  <c r="K16" i="14"/>
  <c r="BW6" i="9"/>
  <c r="BW10" i="9"/>
  <c r="BW14" i="9"/>
  <c r="BW18" i="9"/>
  <c r="BW22" i="9"/>
  <c r="BW26" i="9"/>
  <c r="BW30" i="9"/>
  <c r="BW34" i="9"/>
  <c r="BW38" i="9"/>
  <c r="BW42" i="9"/>
  <c r="BW5" i="9"/>
  <c r="BW9" i="9"/>
  <c r="BW13" i="9"/>
  <c r="BW17" i="9"/>
  <c r="BW21" i="9"/>
  <c r="BW25" i="9"/>
  <c r="BW29" i="9"/>
  <c r="BW33" i="9"/>
  <c r="BW37" i="9"/>
  <c r="BW41" i="9"/>
  <c r="BW45" i="9"/>
  <c r="BW4" i="9"/>
  <c r="BW8" i="9"/>
  <c r="BW12" i="9"/>
  <c r="BW16" i="9"/>
  <c r="BW20" i="9"/>
  <c r="BW24" i="9"/>
  <c r="BW28" i="9"/>
  <c r="BW32" i="9"/>
  <c r="BW36" i="9"/>
  <c r="BW40" i="9"/>
  <c r="BW44" i="9"/>
  <c r="BW3" i="9"/>
  <c r="BW7" i="9"/>
  <c r="BW11" i="9"/>
  <c r="BW15" i="9"/>
  <c r="BW19" i="9"/>
  <c r="BW23" i="9"/>
  <c r="BW27" i="9"/>
  <c r="BW31" i="9"/>
  <c r="BW35" i="9"/>
  <c r="BW39" i="9"/>
  <c r="BW43" i="9"/>
  <c r="BW50" i="9"/>
  <c r="BW54" i="9"/>
  <c r="BW58" i="9"/>
  <c r="BW62" i="9"/>
  <c r="BW66" i="9"/>
  <c r="BW70" i="9"/>
  <c r="BW74" i="9"/>
  <c r="BW78" i="9"/>
  <c r="BW82" i="9"/>
  <c r="BW86" i="9"/>
  <c r="BW90" i="9"/>
  <c r="BW94" i="9"/>
  <c r="BW98" i="9"/>
  <c r="BW49" i="9"/>
  <c r="BW53" i="9"/>
  <c r="BW57" i="9"/>
  <c r="BW61" i="9"/>
  <c r="BW65" i="9"/>
  <c r="BW69" i="9"/>
  <c r="BW73" i="9"/>
  <c r="BW77" i="9"/>
  <c r="BW81" i="9"/>
  <c r="BW85" i="9"/>
  <c r="BW89" i="9"/>
  <c r="BW93" i="9"/>
  <c r="BW97" i="9"/>
  <c r="BW101" i="9"/>
  <c r="BW102" i="9"/>
  <c r="BW48" i="9"/>
  <c r="BW52" i="9"/>
  <c r="BW56" i="9"/>
  <c r="BW60" i="9"/>
  <c r="BW64" i="9"/>
  <c r="BW68" i="9"/>
  <c r="BW72" i="9"/>
  <c r="BW76" i="9"/>
  <c r="BW80" i="9"/>
  <c r="BW84" i="9"/>
  <c r="BW88" i="9"/>
  <c r="BW92" i="9"/>
  <c r="BW96" i="9"/>
  <c r="BW100" i="9"/>
  <c r="BW46" i="9"/>
  <c r="BW47" i="9"/>
  <c r="BW51" i="9"/>
  <c r="BW55" i="9"/>
  <c r="BW59" i="9"/>
  <c r="BW63" i="9"/>
  <c r="BW67" i="9"/>
  <c r="BW71" i="9"/>
  <c r="BW75" i="9"/>
  <c r="BW79" i="9"/>
  <c r="BW83" i="9"/>
  <c r="BW87" i="9"/>
  <c r="BW91" i="9"/>
  <c r="BW95" i="9"/>
  <c r="BW99" i="9"/>
  <c r="BW103" i="9"/>
  <c r="L17" i="14"/>
  <c r="J16" i="14"/>
  <c r="BW3" i="10"/>
  <c r="BW7" i="10"/>
  <c r="BW11" i="10"/>
  <c r="BW15" i="10"/>
  <c r="BW19" i="10"/>
  <c r="BW23" i="10"/>
  <c r="BW6" i="10"/>
  <c r="BW10" i="10"/>
  <c r="BW14" i="10"/>
  <c r="BW18" i="10"/>
  <c r="BW5" i="10"/>
  <c r="BW9" i="10"/>
  <c r="BW13" i="10"/>
  <c r="BW17" i="10"/>
  <c r="BW21" i="10"/>
  <c r="BW4" i="10"/>
  <c r="BW8" i="10"/>
  <c r="BW12" i="10"/>
  <c r="BW16" i="10"/>
  <c r="BW24" i="10"/>
  <c r="BW26" i="10"/>
  <c r="BW30" i="10"/>
  <c r="BW34" i="10"/>
  <c r="BW38" i="10"/>
  <c r="BW42" i="10"/>
  <c r="BW46" i="10"/>
  <c r="BW50" i="10"/>
  <c r="BW54" i="10"/>
  <c r="BW58" i="10"/>
  <c r="BW62" i="10"/>
  <c r="BW66" i="10"/>
  <c r="BW70" i="10"/>
  <c r="BW74" i="10"/>
  <c r="BW78" i="10"/>
  <c r="BW82" i="10"/>
  <c r="BW86" i="10"/>
  <c r="BW90" i="10"/>
  <c r="BW94" i="10"/>
  <c r="BW98" i="10"/>
  <c r="BW102" i="10"/>
  <c r="BW20" i="10"/>
  <c r="BW25" i="10"/>
  <c r="BW29" i="10"/>
  <c r="BW33" i="10"/>
  <c r="BW37" i="10"/>
  <c r="BW41" i="10"/>
  <c r="BW45" i="10"/>
  <c r="BW49" i="10"/>
  <c r="BW53" i="10"/>
  <c r="BW57" i="10"/>
  <c r="BW61" i="10"/>
  <c r="BW65" i="10"/>
  <c r="BW69" i="10"/>
  <c r="BW73" i="10"/>
  <c r="BW77" i="10"/>
  <c r="BW81" i="10"/>
  <c r="BW85" i="10"/>
  <c r="BW89" i="10"/>
  <c r="BW93" i="10"/>
  <c r="BW97" i="10"/>
  <c r="BW101" i="10"/>
  <c r="BW22" i="10"/>
  <c r="BW28" i="10"/>
  <c r="BW32" i="10"/>
  <c r="BW36" i="10"/>
  <c r="BW40" i="10"/>
  <c r="BW44" i="10"/>
  <c r="BW48" i="10"/>
  <c r="BW52" i="10"/>
  <c r="BW56" i="10"/>
  <c r="BW60" i="10"/>
  <c r="BW64" i="10"/>
  <c r="BW68" i="10"/>
  <c r="BW72" i="10"/>
  <c r="BW76" i="10"/>
  <c r="BW80" i="10"/>
  <c r="BW84" i="10"/>
  <c r="BW88" i="10"/>
  <c r="BW92" i="10"/>
  <c r="BW96" i="10"/>
  <c r="BW100" i="10"/>
  <c r="BW27" i="10"/>
  <c r="BW31" i="10"/>
  <c r="BW35" i="10"/>
  <c r="BW39" i="10"/>
  <c r="BW43" i="10"/>
  <c r="BW47" i="10"/>
  <c r="BW51" i="10"/>
  <c r="BW55" i="10"/>
  <c r="BW59" i="10"/>
  <c r="BW63" i="10"/>
  <c r="BW67" i="10"/>
  <c r="BW71" i="10"/>
  <c r="BW75" i="10"/>
  <c r="BW79" i="10"/>
  <c r="BW83" i="10"/>
  <c r="BW87" i="10"/>
  <c r="BW91" i="10"/>
  <c r="BW95" i="10"/>
  <c r="BW99" i="10"/>
  <c r="BW103" i="10"/>
  <c r="J17" i="14"/>
  <c r="BX4" i="10"/>
  <c r="BX8" i="10"/>
  <c r="BX12" i="10"/>
  <c r="BX16" i="10"/>
  <c r="BX20" i="10"/>
  <c r="BX24" i="10"/>
  <c r="BX3" i="10"/>
  <c r="BX7" i="10"/>
  <c r="BX11" i="10"/>
  <c r="BX15" i="10"/>
  <c r="BX19" i="10"/>
  <c r="BX6" i="10"/>
  <c r="BX10" i="10"/>
  <c r="BX14" i="10"/>
  <c r="BX18" i="10"/>
  <c r="BX22" i="10"/>
  <c r="BX5" i="10"/>
  <c r="BX9" i="10"/>
  <c r="BX13" i="10"/>
  <c r="BX17" i="10"/>
  <c r="BX27" i="10"/>
  <c r="BX31" i="10"/>
  <c r="BX35" i="10"/>
  <c r="BX39" i="10"/>
  <c r="BX43" i="10"/>
  <c r="BX47" i="10"/>
  <c r="BX51" i="10"/>
  <c r="BX55" i="10"/>
  <c r="BX59" i="10"/>
  <c r="BX63" i="10"/>
  <c r="BX67" i="10"/>
  <c r="BX71" i="10"/>
  <c r="BX75" i="10"/>
  <c r="BX79" i="10"/>
  <c r="BX83" i="10"/>
  <c r="BX87" i="10"/>
  <c r="BX91" i="10"/>
  <c r="BX95" i="10"/>
  <c r="BX99" i="10"/>
  <c r="BX103" i="10"/>
  <c r="BX26" i="10"/>
  <c r="BX30" i="10"/>
  <c r="BX34" i="10"/>
  <c r="BX38" i="10"/>
  <c r="BX42" i="10"/>
  <c r="BX46" i="10"/>
  <c r="BX50" i="10"/>
  <c r="BX54" i="10"/>
  <c r="BX58" i="10"/>
  <c r="BX62" i="10"/>
  <c r="BX66" i="10"/>
  <c r="BX70" i="10"/>
  <c r="BX74" i="10"/>
  <c r="BX78" i="10"/>
  <c r="BX82" i="10"/>
  <c r="BX86" i="10"/>
  <c r="BX90" i="10"/>
  <c r="BX94" i="10"/>
  <c r="BX98" i="10"/>
  <c r="BX102" i="10"/>
  <c r="BX21" i="10"/>
  <c r="BX25" i="10"/>
  <c r="BX29" i="10"/>
  <c r="BX33" i="10"/>
  <c r="BX37" i="10"/>
  <c r="BX41" i="10"/>
  <c r="BX45" i="10"/>
  <c r="BX49" i="10"/>
  <c r="BX53" i="10"/>
  <c r="BX57" i="10"/>
  <c r="BX61" i="10"/>
  <c r="BX65" i="10"/>
  <c r="BX69" i="10"/>
  <c r="BX73" i="10"/>
  <c r="BX77" i="10"/>
  <c r="BX81" i="10"/>
  <c r="BX85" i="10"/>
  <c r="BX89" i="10"/>
  <c r="BX93" i="10"/>
  <c r="BX97" i="10"/>
  <c r="BX101" i="10"/>
  <c r="BX23" i="10"/>
  <c r="BX28" i="10"/>
  <c r="BX32" i="10"/>
  <c r="BX36" i="10"/>
  <c r="BX40" i="10"/>
  <c r="BX44" i="10"/>
  <c r="BX48" i="10"/>
  <c r="BX52" i="10"/>
  <c r="BX56" i="10"/>
  <c r="BX60" i="10"/>
  <c r="BX64" i="10"/>
  <c r="BX68" i="10"/>
  <c r="BX72" i="10"/>
  <c r="BX76" i="10"/>
  <c r="BX80" i="10"/>
  <c r="BX84" i="10"/>
  <c r="BX88" i="10"/>
  <c r="BX92" i="10"/>
  <c r="BX96" i="10"/>
  <c r="BX100" i="10"/>
  <c r="K17" i="14"/>
  <c r="BX3" i="9"/>
  <c r="BX7" i="9"/>
  <c r="BX11" i="9"/>
  <c r="BX15" i="9"/>
  <c r="BX19" i="9"/>
  <c r="BX23" i="9"/>
  <c r="BX27" i="9"/>
  <c r="BX31" i="9"/>
  <c r="BX35" i="9"/>
  <c r="BX39" i="9"/>
  <c r="BX43" i="9"/>
  <c r="BX6" i="9"/>
  <c r="BX10" i="9"/>
  <c r="BX14" i="9"/>
  <c r="BX18" i="9"/>
  <c r="BX22" i="9"/>
  <c r="BX26" i="9"/>
  <c r="BX30" i="9"/>
  <c r="BX34" i="9"/>
  <c r="BX38" i="9"/>
  <c r="BX42" i="9"/>
  <c r="BX46" i="9"/>
  <c r="BX5" i="9"/>
  <c r="BX9" i="9"/>
  <c r="BX13" i="9"/>
  <c r="BX17" i="9"/>
  <c r="BX21" i="9"/>
  <c r="BX25" i="9"/>
  <c r="BX29" i="9"/>
  <c r="BX33" i="9"/>
  <c r="BX37" i="9"/>
  <c r="BX41" i="9"/>
  <c r="BX45" i="9"/>
  <c r="BX4" i="9"/>
  <c r="BX8" i="9"/>
  <c r="BX12" i="9"/>
  <c r="BX16" i="9"/>
  <c r="BX20" i="9"/>
  <c r="BX24" i="9"/>
  <c r="BX28" i="9"/>
  <c r="BX32" i="9"/>
  <c r="BX36" i="9"/>
  <c r="BX40" i="9"/>
  <c r="BX44" i="9"/>
  <c r="BX47" i="9"/>
  <c r="BX51" i="9"/>
  <c r="BX55" i="9"/>
  <c r="BX59" i="9"/>
  <c r="BX63" i="9"/>
  <c r="BX67" i="9"/>
  <c r="BX71" i="9"/>
  <c r="BX75" i="9"/>
  <c r="BX79" i="9"/>
  <c r="BX83" i="9"/>
  <c r="BX87" i="9"/>
  <c r="BX91" i="9"/>
  <c r="BX95" i="9"/>
  <c r="BX50" i="9"/>
  <c r="BX54" i="9"/>
  <c r="BX58" i="9"/>
  <c r="BX62" i="9"/>
  <c r="BX66" i="9"/>
  <c r="BX70" i="9"/>
  <c r="BX74" i="9"/>
  <c r="BX78" i="9"/>
  <c r="BX82" i="9"/>
  <c r="BX86" i="9"/>
  <c r="BX90" i="9"/>
  <c r="BX94" i="9"/>
  <c r="BX98" i="9"/>
  <c r="BX102" i="9"/>
  <c r="BX49" i="9"/>
  <c r="BX53" i="9"/>
  <c r="BX57" i="9"/>
  <c r="BX61" i="9"/>
  <c r="BX65" i="9"/>
  <c r="BX69" i="9"/>
  <c r="BX73" i="9"/>
  <c r="BX77" i="9"/>
  <c r="BX81" i="9"/>
  <c r="BX85" i="9"/>
  <c r="BX89" i="9"/>
  <c r="BX93" i="9"/>
  <c r="BX97" i="9"/>
  <c r="BX101" i="9"/>
  <c r="BX48" i="9"/>
  <c r="BX52" i="9"/>
  <c r="BX56" i="9"/>
  <c r="BX60" i="9"/>
  <c r="BX64" i="9"/>
  <c r="BX68" i="9"/>
  <c r="BX72" i="9"/>
  <c r="BX76" i="9"/>
  <c r="BX80" i="9"/>
  <c r="BX84" i="9"/>
  <c r="BX88" i="9"/>
  <c r="BX92" i="9"/>
  <c r="BX96" i="9"/>
  <c r="BX100" i="9"/>
  <c r="BX99" i="9"/>
  <c r="BX103" i="9"/>
  <c r="L16" i="14"/>
  <c r="BP3" i="10"/>
  <c r="BP7" i="10"/>
  <c r="BP11" i="10"/>
  <c r="BP15" i="10"/>
  <c r="BP19" i="10"/>
  <c r="BP23" i="10"/>
  <c r="BP27" i="10"/>
  <c r="BP31" i="10"/>
  <c r="BP35" i="10"/>
  <c r="BP39" i="10"/>
  <c r="J9" i="14"/>
  <c r="BP6" i="10"/>
  <c r="BP10" i="10"/>
  <c r="BP14" i="10"/>
  <c r="BP18" i="10"/>
  <c r="BP22" i="10"/>
  <c r="BP26" i="10"/>
  <c r="BP30" i="10"/>
  <c r="BP34" i="10"/>
  <c r="BP38" i="10"/>
  <c r="BP5" i="10"/>
  <c r="BP9" i="10"/>
  <c r="BP13" i="10"/>
  <c r="BP17" i="10"/>
  <c r="BP21" i="10"/>
  <c r="BP25" i="10"/>
  <c r="BP29" i="10"/>
  <c r="BP4" i="10"/>
  <c r="BP8" i="10"/>
  <c r="BP12" i="10"/>
  <c r="BP16" i="10"/>
  <c r="BP20" i="10"/>
  <c r="BP24" i="10"/>
  <c r="BP28" i="10"/>
  <c r="BP32" i="10"/>
  <c r="BP46" i="10"/>
  <c r="BP50" i="10"/>
  <c r="BP54" i="10"/>
  <c r="BP58" i="10"/>
  <c r="BP62" i="10"/>
  <c r="BP66" i="10"/>
  <c r="BP70" i="10"/>
  <c r="BP74" i="10"/>
  <c r="BP78" i="10"/>
  <c r="BP36" i="10"/>
  <c r="BP40" i="10"/>
  <c r="BP41" i="10"/>
  <c r="BP42" i="10"/>
  <c r="BP45" i="10"/>
  <c r="BP49" i="10"/>
  <c r="BP53" i="10"/>
  <c r="BP57" i="10"/>
  <c r="BP61" i="10"/>
  <c r="BP65" i="10"/>
  <c r="BP69" i="10"/>
  <c r="BP73" i="10"/>
  <c r="BP77" i="10"/>
  <c r="BP44" i="10"/>
  <c r="BP48" i="10"/>
  <c r="BP52" i="10"/>
  <c r="BP56" i="10"/>
  <c r="BP60" i="10"/>
  <c r="BP64" i="10"/>
  <c r="BP68" i="10"/>
  <c r="BP72" i="10"/>
  <c r="BP33" i="10"/>
  <c r="BP37" i="10"/>
  <c r="BP43" i="10"/>
  <c r="BP47" i="10"/>
  <c r="BP51" i="10"/>
  <c r="BP55" i="10"/>
  <c r="BP59" i="10"/>
  <c r="BP63" i="10"/>
  <c r="BP67" i="10"/>
  <c r="BP71" i="10"/>
  <c r="BP76" i="10"/>
  <c r="BP80" i="10"/>
  <c r="BP84" i="10"/>
  <c r="BP88" i="10"/>
  <c r="BP92" i="10"/>
  <c r="BP96" i="10"/>
  <c r="BP100" i="10"/>
  <c r="BP83" i="10"/>
  <c r="BP87" i="10"/>
  <c r="BP91" i="10"/>
  <c r="BP95" i="10"/>
  <c r="BP99" i="10"/>
  <c r="BP103" i="10"/>
  <c r="BP75" i="10"/>
  <c r="BP79" i="10"/>
  <c r="BP82" i="10"/>
  <c r="BP86" i="10"/>
  <c r="BP90" i="10"/>
  <c r="BP94" i="10"/>
  <c r="BP98" i="10"/>
  <c r="BP102" i="10"/>
  <c r="BP81" i="10"/>
  <c r="BP85" i="10"/>
  <c r="BP89" i="10"/>
  <c r="BP93" i="10"/>
  <c r="BP97" i="10"/>
  <c r="BP101" i="10"/>
  <c r="K9" i="14"/>
  <c r="BP4" i="9"/>
  <c r="BP8" i="9"/>
  <c r="BP3" i="9"/>
  <c r="BP7" i="9"/>
  <c r="BP11" i="9"/>
  <c r="BP15" i="9"/>
  <c r="BP6" i="9"/>
  <c r="BP10" i="9"/>
  <c r="BP14" i="9"/>
  <c r="BP5" i="9"/>
  <c r="BP9" i="9"/>
  <c r="BP19" i="9"/>
  <c r="BP23" i="9"/>
  <c r="BP27" i="9"/>
  <c r="BP31" i="9"/>
  <c r="BP35" i="9"/>
  <c r="BP39" i="9"/>
  <c r="BP43" i="9"/>
  <c r="BP47" i="9"/>
  <c r="BP13" i="9"/>
  <c r="BP18" i="9"/>
  <c r="BP22" i="9"/>
  <c r="BP26" i="9"/>
  <c r="BP30" i="9"/>
  <c r="BP34" i="9"/>
  <c r="BP38" i="9"/>
  <c r="BP42" i="9"/>
  <c r="BP46" i="9"/>
  <c r="BP17" i="9"/>
  <c r="BP21" i="9"/>
  <c r="BP25" i="9"/>
  <c r="BP29" i="9"/>
  <c r="BP33" i="9"/>
  <c r="BP37" i="9"/>
  <c r="BP41" i="9"/>
  <c r="BP45" i="9"/>
  <c r="BP49" i="9"/>
  <c r="BP53" i="9"/>
  <c r="BP12" i="9"/>
  <c r="BP16" i="9"/>
  <c r="BP20" i="9"/>
  <c r="BP24" i="9"/>
  <c r="BP28" i="9"/>
  <c r="BP32" i="9"/>
  <c r="BP36" i="9"/>
  <c r="BP40" i="9"/>
  <c r="BP44" i="9"/>
  <c r="BP48" i="9"/>
  <c r="BP52" i="9"/>
  <c r="BP57" i="9"/>
  <c r="BP61" i="9"/>
  <c r="BP65" i="9"/>
  <c r="BP69" i="9"/>
  <c r="BP73" i="9"/>
  <c r="BP77" i="9"/>
  <c r="BP81" i="9"/>
  <c r="BP85" i="9"/>
  <c r="BP89" i="9"/>
  <c r="BP93" i="9"/>
  <c r="BP97" i="9"/>
  <c r="BP101" i="9"/>
  <c r="BP50" i="9"/>
  <c r="BP54" i="9"/>
  <c r="BP56" i="9"/>
  <c r="BP60" i="9"/>
  <c r="BP64" i="9"/>
  <c r="BP68" i="9"/>
  <c r="BP72" i="9"/>
  <c r="BP76" i="9"/>
  <c r="BP80" i="9"/>
  <c r="BP84" i="9"/>
  <c r="BP88" i="9"/>
  <c r="BP92" i="9"/>
  <c r="BP96" i="9"/>
  <c r="BP100" i="9"/>
  <c r="BP103" i="9"/>
  <c r="BP59" i="9"/>
  <c r="BP63" i="9"/>
  <c r="BP67" i="9"/>
  <c r="BP71" i="9"/>
  <c r="BP75" i="9"/>
  <c r="BP79" i="9"/>
  <c r="BP83" i="9"/>
  <c r="BP87" i="9"/>
  <c r="BP91" i="9"/>
  <c r="BP95" i="9"/>
  <c r="BP99" i="9"/>
  <c r="BP51" i="9"/>
  <c r="BP55" i="9"/>
  <c r="BP58" i="9"/>
  <c r="BP62" i="9"/>
  <c r="BP66" i="9"/>
  <c r="BP70" i="9"/>
  <c r="BP74" i="9"/>
  <c r="BP78" i="9"/>
  <c r="BP82" i="9"/>
  <c r="BP86" i="9"/>
  <c r="BP90" i="9"/>
  <c r="BP94" i="9"/>
  <c r="BP98" i="9"/>
  <c r="BP102" i="9"/>
  <c r="I27" i="14"/>
  <c r="AB27" i="14" s="1"/>
  <c r="I35" i="14"/>
  <c r="AB35" i="14" s="1"/>
  <c r="BX65" i="6"/>
  <c r="BX67" i="6"/>
  <c r="BX69" i="6"/>
  <c r="BX71" i="6"/>
  <c r="BX73" i="6"/>
  <c r="BX75" i="6"/>
  <c r="BX77" i="6"/>
  <c r="BX79" i="6"/>
  <c r="BX81" i="6"/>
  <c r="BX83" i="6"/>
  <c r="BX85" i="6"/>
  <c r="BX87" i="6"/>
  <c r="BX89" i="6"/>
  <c r="BX91" i="6"/>
  <c r="BX93" i="6"/>
  <c r="BX95" i="6"/>
  <c r="BX97" i="6"/>
  <c r="BX99" i="6"/>
  <c r="BX101" i="6"/>
  <c r="BX103" i="6"/>
  <c r="BX4" i="6"/>
  <c r="BX6" i="6"/>
  <c r="BX8" i="6"/>
  <c r="BX10" i="6"/>
  <c r="BX12" i="6"/>
  <c r="BX14" i="6"/>
  <c r="BX16" i="6"/>
  <c r="BX18" i="6"/>
  <c r="BX64" i="6"/>
  <c r="BX66" i="6"/>
  <c r="BX68" i="6"/>
  <c r="BX70" i="6"/>
  <c r="BX72" i="6"/>
  <c r="BX74" i="6"/>
  <c r="BX76" i="6"/>
  <c r="BX78" i="6"/>
  <c r="BX80" i="6"/>
  <c r="BX82" i="6"/>
  <c r="BX84" i="6"/>
  <c r="BX86" i="6"/>
  <c r="BX88" i="6"/>
  <c r="BX90" i="6"/>
  <c r="BX92" i="6"/>
  <c r="BX94" i="6"/>
  <c r="BX96" i="6"/>
  <c r="BX98" i="6"/>
  <c r="BX100" i="6"/>
  <c r="BX102" i="6"/>
  <c r="BX104" i="6"/>
  <c r="BX5" i="6"/>
  <c r="BX7" i="6"/>
  <c r="BX9" i="6"/>
  <c r="BX11" i="6"/>
  <c r="BX13" i="6"/>
  <c r="BX15" i="6"/>
  <c r="BX17" i="6"/>
  <c r="BX19" i="6"/>
  <c r="BX22" i="6"/>
  <c r="BX24" i="6"/>
  <c r="BX26" i="6"/>
  <c r="BX28" i="6"/>
  <c r="BX30" i="6"/>
  <c r="BX32" i="6"/>
  <c r="BX34" i="6"/>
  <c r="BX36" i="6"/>
  <c r="BX38" i="6"/>
  <c r="BX40" i="6"/>
  <c r="BX42" i="6"/>
  <c r="BX44" i="6"/>
  <c r="BX46" i="6"/>
  <c r="BX48" i="6"/>
  <c r="BX50" i="6"/>
  <c r="BX52" i="6"/>
  <c r="BX54" i="6"/>
  <c r="BX56" i="6"/>
  <c r="BX58" i="6"/>
  <c r="BX60" i="6"/>
  <c r="BX62" i="6"/>
  <c r="BX20" i="6"/>
  <c r="BX21" i="6"/>
  <c r="BX23" i="6"/>
  <c r="BX25" i="6"/>
  <c r="BX27" i="6"/>
  <c r="BX29" i="6"/>
  <c r="BX31" i="6"/>
  <c r="BX33" i="6"/>
  <c r="BX35" i="6"/>
  <c r="BX37" i="6"/>
  <c r="BX39" i="6"/>
  <c r="BX41" i="6"/>
  <c r="BX43" i="6"/>
  <c r="BX45" i="6"/>
  <c r="BX47" i="6"/>
  <c r="BX49" i="6"/>
  <c r="BX51" i="6"/>
  <c r="BX53" i="6"/>
  <c r="BX55" i="6"/>
  <c r="BX57" i="6"/>
  <c r="BX59" i="6"/>
  <c r="BX61" i="6"/>
  <c r="BX63" i="6"/>
  <c r="CP64" i="6"/>
  <c r="CP66" i="6"/>
  <c r="CP68" i="6"/>
  <c r="CP70" i="6"/>
  <c r="CP72" i="6"/>
  <c r="CP74" i="6"/>
  <c r="CP76" i="6"/>
  <c r="CP78" i="6"/>
  <c r="CP80" i="6"/>
  <c r="CP82" i="6"/>
  <c r="CP84" i="6"/>
  <c r="CP86" i="6"/>
  <c r="CP88" i="6"/>
  <c r="CP90" i="6"/>
  <c r="CP92" i="6"/>
  <c r="CP94" i="6"/>
  <c r="CP96" i="6"/>
  <c r="CP98" i="6"/>
  <c r="CP100" i="6"/>
  <c r="CP102" i="6"/>
  <c r="CP104" i="6"/>
  <c r="CP5" i="6"/>
  <c r="CP7" i="6"/>
  <c r="CP9" i="6"/>
  <c r="CP11" i="6"/>
  <c r="CP13" i="6"/>
  <c r="CP15" i="6"/>
  <c r="CP17" i="6"/>
  <c r="CP65" i="6"/>
  <c r="CP67" i="6"/>
  <c r="CP69" i="6"/>
  <c r="CP71" i="6"/>
  <c r="CP73" i="6"/>
  <c r="CP75" i="6"/>
  <c r="CP77" i="6"/>
  <c r="CP79" i="6"/>
  <c r="CP81" i="6"/>
  <c r="CP83" i="6"/>
  <c r="CP85" i="6"/>
  <c r="CP87" i="6"/>
  <c r="CP89" i="6"/>
  <c r="CP91" i="6"/>
  <c r="CP93" i="6"/>
  <c r="CP95" i="6"/>
  <c r="CP97" i="6"/>
  <c r="CP99" i="6"/>
  <c r="CP101" i="6"/>
  <c r="CP103" i="6"/>
  <c r="CP4" i="6"/>
  <c r="CP6" i="6"/>
  <c r="CP8" i="6"/>
  <c r="CP10" i="6"/>
  <c r="CP12" i="6"/>
  <c r="CP14" i="6"/>
  <c r="CP16" i="6"/>
  <c r="CP20" i="6"/>
  <c r="CP18" i="6"/>
  <c r="CP19" i="6"/>
  <c r="CP21" i="6"/>
  <c r="CP23" i="6"/>
  <c r="CP25" i="6"/>
  <c r="CP27" i="6"/>
  <c r="CP29" i="6"/>
  <c r="CP31" i="6"/>
  <c r="CP33" i="6"/>
  <c r="CP35" i="6"/>
  <c r="CP37" i="6"/>
  <c r="CP39" i="6"/>
  <c r="CP41" i="6"/>
  <c r="CP43" i="6"/>
  <c r="CP45" i="6"/>
  <c r="CP47" i="6"/>
  <c r="CP49" i="6"/>
  <c r="CP51" i="6"/>
  <c r="CP53" i="6"/>
  <c r="CP55" i="6"/>
  <c r="CP57" i="6"/>
  <c r="CP59" i="6"/>
  <c r="CP61" i="6"/>
  <c r="CP63" i="6"/>
  <c r="CP22" i="6"/>
  <c r="CP24" i="6"/>
  <c r="CP26" i="6"/>
  <c r="CP28" i="6"/>
  <c r="CP30" i="6"/>
  <c r="CP32" i="6"/>
  <c r="CP34" i="6"/>
  <c r="CP36" i="6"/>
  <c r="CP38" i="6"/>
  <c r="CP40" i="6"/>
  <c r="CP42" i="6"/>
  <c r="CP44" i="6"/>
  <c r="CP46" i="6"/>
  <c r="CP48" i="6"/>
  <c r="CP50" i="6"/>
  <c r="CP52" i="6"/>
  <c r="CP54" i="6"/>
  <c r="CP56" i="6"/>
  <c r="CP58" i="6"/>
  <c r="CP60" i="6"/>
  <c r="CP62" i="6"/>
  <c r="F35" i="14"/>
  <c r="CP3" i="8"/>
  <c r="CP5" i="8"/>
  <c r="CP7" i="8"/>
  <c r="CP4" i="8"/>
  <c r="CP6" i="8"/>
  <c r="CP8" i="8"/>
  <c r="CP9" i="8"/>
  <c r="CP11" i="8"/>
  <c r="CP13" i="8"/>
  <c r="CP15" i="8"/>
  <c r="CP17" i="8"/>
  <c r="CP19" i="8"/>
  <c r="CP21" i="8"/>
  <c r="CP23" i="8"/>
  <c r="CP25" i="8"/>
  <c r="CP27" i="8"/>
  <c r="CP29" i="8"/>
  <c r="CP31" i="8"/>
  <c r="CP33" i="8"/>
  <c r="CP35" i="8"/>
  <c r="CP37" i="8"/>
  <c r="CP39" i="8"/>
  <c r="CP41" i="8"/>
  <c r="CP43" i="8"/>
  <c r="CP45" i="8"/>
  <c r="CP47" i="8"/>
  <c r="CP49" i="8"/>
  <c r="CP51" i="8"/>
  <c r="CP53" i="8"/>
  <c r="CP55" i="8"/>
  <c r="CP57" i="8"/>
  <c r="CP59" i="8"/>
  <c r="CP61" i="8"/>
  <c r="CP63" i="8"/>
  <c r="CP65" i="8"/>
  <c r="CP67" i="8"/>
  <c r="CP69" i="8"/>
  <c r="CP71" i="8"/>
  <c r="CP73" i="8"/>
  <c r="CP75" i="8"/>
  <c r="CP77" i="8"/>
  <c r="CP79" i="8"/>
  <c r="CP81" i="8"/>
  <c r="CP83" i="8"/>
  <c r="CP85" i="8"/>
  <c r="CP87" i="8"/>
  <c r="CP10" i="8"/>
  <c r="CP12" i="8"/>
  <c r="CP14" i="8"/>
  <c r="CP16" i="8"/>
  <c r="CP18" i="8"/>
  <c r="CP20" i="8"/>
  <c r="CP22" i="8"/>
  <c r="CP24" i="8"/>
  <c r="CP26" i="8"/>
  <c r="CP28" i="8"/>
  <c r="CP30" i="8"/>
  <c r="CP32" i="8"/>
  <c r="CP34" i="8"/>
  <c r="CP36" i="8"/>
  <c r="CP38" i="8"/>
  <c r="CP40" i="8"/>
  <c r="CP42" i="8"/>
  <c r="CP44" i="8"/>
  <c r="CP46" i="8"/>
  <c r="CP48" i="8"/>
  <c r="CP50" i="8"/>
  <c r="CP52" i="8"/>
  <c r="CP54" i="8"/>
  <c r="CP56" i="8"/>
  <c r="CP58" i="8"/>
  <c r="CP60" i="8"/>
  <c r="CP62" i="8"/>
  <c r="CP64" i="8"/>
  <c r="CP66" i="8"/>
  <c r="CP68" i="8"/>
  <c r="CP70" i="8"/>
  <c r="CP72" i="8"/>
  <c r="CP74" i="8"/>
  <c r="CP76" i="8"/>
  <c r="CP78" i="8"/>
  <c r="CP80" i="8"/>
  <c r="CP82" i="8"/>
  <c r="CP84" i="8"/>
  <c r="CP86" i="8"/>
  <c r="CP88" i="8"/>
  <c r="CP90" i="8"/>
  <c r="CP94" i="8"/>
  <c r="CP96" i="8"/>
  <c r="CP98" i="8"/>
  <c r="CP100" i="8"/>
  <c r="CP102" i="8"/>
  <c r="CP89" i="8"/>
  <c r="CP92" i="8"/>
  <c r="CP91" i="8"/>
  <c r="CP93" i="8"/>
  <c r="CP95" i="8"/>
  <c r="CP97" i="8"/>
  <c r="CP99" i="8"/>
  <c r="CP101" i="8"/>
  <c r="CP103" i="8"/>
  <c r="CM4" i="6"/>
  <c r="CM6" i="6"/>
  <c r="CM8" i="6"/>
  <c r="CM10" i="6"/>
  <c r="CM12" i="6"/>
  <c r="CM14" i="6"/>
  <c r="CM16" i="6"/>
  <c r="CM18" i="6"/>
  <c r="CM20" i="6"/>
  <c r="CM64" i="6"/>
  <c r="CM66" i="6"/>
  <c r="CM68" i="6"/>
  <c r="CM70" i="6"/>
  <c r="CM72" i="6"/>
  <c r="CM74" i="6"/>
  <c r="CM76" i="6"/>
  <c r="CM78" i="6"/>
  <c r="CM80" i="6"/>
  <c r="CM82" i="6"/>
  <c r="CM84" i="6"/>
  <c r="CM86" i="6"/>
  <c r="CM88" i="6"/>
  <c r="CM90" i="6"/>
  <c r="CM92" i="6"/>
  <c r="CM94" i="6"/>
  <c r="CM96" i="6"/>
  <c r="CM98" i="6"/>
  <c r="CM100" i="6"/>
  <c r="CM102" i="6"/>
  <c r="CM104" i="6"/>
  <c r="CM5" i="6"/>
  <c r="CM7" i="6"/>
  <c r="CM9" i="6"/>
  <c r="CM11" i="6"/>
  <c r="CM13" i="6"/>
  <c r="CM15" i="6"/>
  <c r="CM17" i="6"/>
  <c r="CM19" i="6"/>
  <c r="CM65" i="6"/>
  <c r="CM67" i="6"/>
  <c r="CM69" i="6"/>
  <c r="CM71" i="6"/>
  <c r="CM73" i="6"/>
  <c r="CM75" i="6"/>
  <c r="CM77" i="6"/>
  <c r="CM79" i="6"/>
  <c r="CM81" i="6"/>
  <c r="CM83" i="6"/>
  <c r="CM85" i="6"/>
  <c r="CM87" i="6"/>
  <c r="CM89" i="6"/>
  <c r="CM91" i="6"/>
  <c r="CM93" i="6"/>
  <c r="CM95" i="6"/>
  <c r="CM97" i="6"/>
  <c r="CM99" i="6"/>
  <c r="CM101" i="6"/>
  <c r="CM103" i="6"/>
  <c r="CM22" i="6"/>
  <c r="CM24" i="6"/>
  <c r="CM26" i="6"/>
  <c r="CM28" i="6"/>
  <c r="CM30" i="6"/>
  <c r="CM32" i="6"/>
  <c r="CM34" i="6"/>
  <c r="CM36" i="6"/>
  <c r="CM38" i="6"/>
  <c r="CM40" i="6"/>
  <c r="CM42" i="6"/>
  <c r="CM44" i="6"/>
  <c r="CM46" i="6"/>
  <c r="CM48" i="6"/>
  <c r="CM50" i="6"/>
  <c r="CM52" i="6"/>
  <c r="CM54" i="6"/>
  <c r="CM56" i="6"/>
  <c r="CM58" i="6"/>
  <c r="CM60" i="6"/>
  <c r="CM62" i="6"/>
  <c r="F32" i="14"/>
  <c r="CM21" i="6"/>
  <c r="CM23" i="6"/>
  <c r="CM25" i="6"/>
  <c r="CM27" i="6"/>
  <c r="CM29" i="6"/>
  <c r="CM31" i="6"/>
  <c r="CM33" i="6"/>
  <c r="CM35" i="6"/>
  <c r="CM37" i="6"/>
  <c r="CM39" i="6"/>
  <c r="CM41" i="6"/>
  <c r="CM43" i="6"/>
  <c r="CM45" i="6"/>
  <c r="CM47" i="6"/>
  <c r="CM49" i="6"/>
  <c r="CM51" i="6"/>
  <c r="CM53" i="6"/>
  <c r="CM55" i="6"/>
  <c r="CM57" i="6"/>
  <c r="CM59" i="6"/>
  <c r="CM61" i="6"/>
  <c r="CM63" i="6"/>
  <c r="I17" i="14"/>
  <c r="AB17" i="14" s="1"/>
  <c r="CH3" i="5"/>
  <c r="CH7" i="5"/>
  <c r="CH11" i="5"/>
  <c r="CH15" i="5"/>
  <c r="CH19" i="5"/>
  <c r="CH23" i="5"/>
  <c r="CH27" i="5"/>
  <c r="CH31" i="5"/>
  <c r="CH35" i="5"/>
  <c r="CH39" i="5"/>
  <c r="CH43" i="5"/>
  <c r="CH47" i="5"/>
  <c r="CH51" i="5"/>
  <c r="CH55" i="5"/>
  <c r="CH59" i="5"/>
  <c r="CH63" i="5"/>
  <c r="CH67" i="5"/>
  <c r="CH6" i="5"/>
  <c r="CH10" i="5"/>
  <c r="CH14" i="5"/>
  <c r="CH18" i="5"/>
  <c r="CH22" i="5"/>
  <c r="CH26" i="5"/>
  <c r="CH30" i="5"/>
  <c r="CH34" i="5"/>
  <c r="CH38" i="5"/>
  <c r="CH42" i="5"/>
  <c r="CH46" i="5"/>
  <c r="CH50" i="5"/>
  <c r="CH54" i="5"/>
  <c r="CH58" i="5"/>
  <c r="CH62" i="5"/>
  <c r="CH66" i="5"/>
  <c r="CH70" i="5"/>
  <c r="CH74" i="5"/>
  <c r="CH78" i="5"/>
  <c r="CH82" i="5"/>
  <c r="CH86" i="5"/>
  <c r="CH90" i="5"/>
  <c r="CH94" i="5"/>
  <c r="CH98" i="5"/>
  <c r="CH102" i="5"/>
  <c r="G27" i="14"/>
  <c r="CH5" i="5"/>
  <c r="CH9" i="5"/>
  <c r="CH13" i="5"/>
  <c r="CH17" i="5"/>
  <c r="CH21" i="5"/>
  <c r="CH25" i="5"/>
  <c r="CH29" i="5"/>
  <c r="CH33" i="5"/>
  <c r="CH37" i="5"/>
  <c r="CH41" i="5"/>
  <c r="CH45" i="5"/>
  <c r="CH49" i="5"/>
  <c r="CH53" i="5"/>
  <c r="CH57" i="5"/>
  <c r="CH61" i="5"/>
  <c r="CH65" i="5"/>
  <c r="CH69" i="5"/>
  <c r="CH73" i="5"/>
  <c r="CH77" i="5"/>
  <c r="CH81" i="5"/>
  <c r="CH85" i="5"/>
  <c r="CH89" i="5"/>
  <c r="CH93" i="5"/>
  <c r="CH97" i="5"/>
  <c r="CH101" i="5"/>
  <c r="CH4" i="5"/>
  <c r="CH8" i="5"/>
  <c r="CH12" i="5"/>
  <c r="CH16" i="5"/>
  <c r="CH20" i="5"/>
  <c r="CH24" i="5"/>
  <c r="CH28" i="5"/>
  <c r="CH32" i="5"/>
  <c r="CH36" i="5"/>
  <c r="CH40" i="5"/>
  <c r="CH44" i="5"/>
  <c r="CH48" i="5"/>
  <c r="CH52" i="5"/>
  <c r="CH56" i="5"/>
  <c r="CH60" i="5"/>
  <c r="CH64" i="5"/>
  <c r="CH68" i="5"/>
  <c r="CH72" i="5"/>
  <c r="CH76" i="5"/>
  <c r="CH80" i="5"/>
  <c r="CH84" i="5"/>
  <c r="CH88" i="5"/>
  <c r="CH92" i="5"/>
  <c r="CH96" i="5"/>
  <c r="CH100" i="5"/>
  <c r="CH71" i="5"/>
  <c r="CH87" i="5"/>
  <c r="CH103" i="5"/>
  <c r="CH83" i="5"/>
  <c r="CH79" i="5"/>
  <c r="CH95" i="5"/>
  <c r="CH99" i="5"/>
  <c r="CH75" i="5"/>
  <c r="CH91" i="5"/>
  <c r="CF4" i="8"/>
  <c r="CF6" i="8"/>
  <c r="CF8" i="8"/>
  <c r="CF3" i="8"/>
  <c r="CF5" i="8"/>
  <c r="CF7" i="8"/>
  <c r="CF10" i="8"/>
  <c r="CF12" i="8"/>
  <c r="CF14" i="8"/>
  <c r="CF16" i="8"/>
  <c r="CF18" i="8"/>
  <c r="CF20" i="8"/>
  <c r="CF22" i="8"/>
  <c r="CF24" i="8"/>
  <c r="CF26" i="8"/>
  <c r="CF28" i="8"/>
  <c r="CF30" i="8"/>
  <c r="CF32" i="8"/>
  <c r="CF34" i="8"/>
  <c r="CF36" i="8"/>
  <c r="CF38" i="8"/>
  <c r="CF40" i="8"/>
  <c r="CF42" i="8"/>
  <c r="CF44" i="8"/>
  <c r="CF46" i="8"/>
  <c r="CF48" i="8"/>
  <c r="CF50" i="8"/>
  <c r="CF52" i="8"/>
  <c r="CF54" i="8"/>
  <c r="CF56" i="8"/>
  <c r="CF58" i="8"/>
  <c r="CF60" i="8"/>
  <c r="CF62" i="8"/>
  <c r="CF64" i="8"/>
  <c r="CF66" i="8"/>
  <c r="CF68" i="8"/>
  <c r="CF70" i="8"/>
  <c r="CF72" i="8"/>
  <c r="CF74" i="8"/>
  <c r="CF76" i="8"/>
  <c r="CF78" i="8"/>
  <c r="CF80" i="8"/>
  <c r="CF82" i="8"/>
  <c r="CF84" i="8"/>
  <c r="CF86" i="8"/>
  <c r="CF9" i="8"/>
  <c r="CF11" i="8"/>
  <c r="CF13" i="8"/>
  <c r="CF15" i="8"/>
  <c r="CF17" i="8"/>
  <c r="CF19" i="8"/>
  <c r="CF21" i="8"/>
  <c r="CF23" i="8"/>
  <c r="CF25" i="8"/>
  <c r="CF27" i="8"/>
  <c r="CF29" i="8"/>
  <c r="CF31" i="8"/>
  <c r="CF33" i="8"/>
  <c r="CF35" i="8"/>
  <c r="CF37" i="8"/>
  <c r="CF39" i="8"/>
  <c r="CF41" i="8"/>
  <c r="CF43" i="8"/>
  <c r="CF45" i="8"/>
  <c r="CF47" i="8"/>
  <c r="CF49" i="8"/>
  <c r="CF51" i="8"/>
  <c r="CF53" i="8"/>
  <c r="CF55" i="8"/>
  <c r="CF57" i="8"/>
  <c r="CF59" i="8"/>
  <c r="CF61" i="8"/>
  <c r="CF63" i="8"/>
  <c r="CF65" i="8"/>
  <c r="CF67" i="8"/>
  <c r="CF69" i="8"/>
  <c r="CF71" i="8"/>
  <c r="CF73" i="8"/>
  <c r="CF75" i="8"/>
  <c r="CF77" i="8"/>
  <c r="CF79" i="8"/>
  <c r="CF81" i="8"/>
  <c r="CF83" i="8"/>
  <c r="CF85" i="8"/>
  <c r="CF87" i="8"/>
  <c r="CF89" i="8"/>
  <c r="CF91" i="8"/>
  <c r="CF88" i="8"/>
  <c r="CF93" i="8"/>
  <c r="CF95" i="8"/>
  <c r="CF97" i="8"/>
  <c r="CF99" i="8"/>
  <c r="CF101" i="8"/>
  <c r="CF103" i="8"/>
  <c r="CF92" i="8"/>
  <c r="CF90" i="8"/>
  <c r="CF94" i="8"/>
  <c r="CF96" i="8"/>
  <c r="CF98" i="8"/>
  <c r="CF100" i="8"/>
  <c r="CF102" i="8"/>
  <c r="CF5" i="5"/>
  <c r="CF9" i="5"/>
  <c r="CF13" i="5"/>
  <c r="CF17" i="5"/>
  <c r="CF21" i="5"/>
  <c r="CF25" i="5"/>
  <c r="CF29" i="5"/>
  <c r="CF33" i="5"/>
  <c r="CF37" i="5"/>
  <c r="CF41" i="5"/>
  <c r="CF45" i="5"/>
  <c r="CF49" i="5"/>
  <c r="CF53" i="5"/>
  <c r="CF57" i="5"/>
  <c r="CF61" i="5"/>
  <c r="CF65" i="5"/>
  <c r="CF4" i="5"/>
  <c r="CF8" i="5"/>
  <c r="CF12" i="5"/>
  <c r="CF16" i="5"/>
  <c r="CF20" i="5"/>
  <c r="CF24" i="5"/>
  <c r="CF28" i="5"/>
  <c r="CF32" i="5"/>
  <c r="CF36" i="5"/>
  <c r="CF40" i="5"/>
  <c r="CF44" i="5"/>
  <c r="CF48" i="5"/>
  <c r="CF52" i="5"/>
  <c r="CF56" i="5"/>
  <c r="CF60" i="5"/>
  <c r="CF64" i="5"/>
  <c r="CF68" i="5"/>
  <c r="CF72" i="5"/>
  <c r="CF76" i="5"/>
  <c r="CF80" i="5"/>
  <c r="CF84" i="5"/>
  <c r="CF88" i="5"/>
  <c r="CF92" i="5"/>
  <c r="CF96" i="5"/>
  <c r="CF100" i="5"/>
  <c r="CF98" i="5"/>
  <c r="CF3" i="5"/>
  <c r="CF7" i="5"/>
  <c r="CF11" i="5"/>
  <c r="CF15" i="5"/>
  <c r="CF19" i="5"/>
  <c r="CF23" i="5"/>
  <c r="CF27" i="5"/>
  <c r="CF31" i="5"/>
  <c r="CF35" i="5"/>
  <c r="CF39" i="5"/>
  <c r="CF43" i="5"/>
  <c r="CF47" i="5"/>
  <c r="CF51" i="5"/>
  <c r="CF55" i="5"/>
  <c r="CF59" i="5"/>
  <c r="CF63" i="5"/>
  <c r="CF67" i="5"/>
  <c r="CF71" i="5"/>
  <c r="CF75" i="5"/>
  <c r="CF79" i="5"/>
  <c r="CF83" i="5"/>
  <c r="CF87" i="5"/>
  <c r="CF91" i="5"/>
  <c r="CF95" i="5"/>
  <c r="CF99" i="5"/>
  <c r="CF103" i="5"/>
  <c r="CF6" i="5"/>
  <c r="CF10" i="5"/>
  <c r="CF14" i="5"/>
  <c r="CF18" i="5"/>
  <c r="CF22" i="5"/>
  <c r="CF26" i="5"/>
  <c r="CF30" i="5"/>
  <c r="CF34" i="5"/>
  <c r="CF38" i="5"/>
  <c r="CF42" i="5"/>
  <c r="CF46" i="5"/>
  <c r="CF50" i="5"/>
  <c r="CF54" i="5"/>
  <c r="CF58" i="5"/>
  <c r="CF62" i="5"/>
  <c r="CF66" i="5"/>
  <c r="CF70" i="5"/>
  <c r="CF74" i="5"/>
  <c r="CF78" i="5"/>
  <c r="CF82" i="5"/>
  <c r="CF86" i="5"/>
  <c r="CF94" i="5"/>
  <c r="CF102" i="5"/>
  <c r="CF69" i="5"/>
  <c r="CF85" i="5"/>
  <c r="CF101" i="5"/>
  <c r="CF77" i="5"/>
  <c r="CF93" i="5"/>
  <c r="CF73" i="5"/>
  <c r="CF89" i="5"/>
  <c r="G25" i="14"/>
  <c r="CF81" i="5"/>
  <c r="CF97" i="5"/>
  <c r="CH64" i="6"/>
  <c r="CH66" i="6"/>
  <c r="CH68" i="6"/>
  <c r="CH70" i="6"/>
  <c r="CH72" i="6"/>
  <c r="CH74" i="6"/>
  <c r="CH76" i="6"/>
  <c r="CH78" i="6"/>
  <c r="CH80" i="6"/>
  <c r="CH82" i="6"/>
  <c r="CH84" i="6"/>
  <c r="CH86" i="6"/>
  <c r="CH88" i="6"/>
  <c r="CH90" i="6"/>
  <c r="CH92" i="6"/>
  <c r="CH94" i="6"/>
  <c r="CH96" i="6"/>
  <c r="CH98" i="6"/>
  <c r="CH100" i="6"/>
  <c r="CH102" i="6"/>
  <c r="CH104" i="6"/>
  <c r="CH5" i="6"/>
  <c r="CH7" i="6"/>
  <c r="CH9" i="6"/>
  <c r="CH11" i="6"/>
  <c r="CH13" i="6"/>
  <c r="CH15" i="6"/>
  <c r="CH17" i="6"/>
  <c r="CH65" i="6"/>
  <c r="CH67" i="6"/>
  <c r="CH69" i="6"/>
  <c r="CH71" i="6"/>
  <c r="CH73" i="6"/>
  <c r="CH75" i="6"/>
  <c r="CH77" i="6"/>
  <c r="CH79" i="6"/>
  <c r="CH81" i="6"/>
  <c r="CH83" i="6"/>
  <c r="CH85" i="6"/>
  <c r="CH87" i="6"/>
  <c r="CH89" i="6"/>
  <c r="CH91" i="6"/>
  <c r="CH93" i="6"/>
  <c r="CH95" i="6"/>
  <c r="CH97" i="6"/>
  <c r="CH99" i="6"/>
  <c r="CH101" i="6"/>
  <c r="CH103" i="6"/>
  <c r="CH4" i="6"/>
  <c r="CH6" i="6"/>
  <c r="CH8" i="6"/>
  <c r="CH10" i="6"/>
  <c r="CH12" i="6"/>
  <c r="CH14" i="6"/>
  <c r="CH16" i="6"/>
  <c r="CH18" i="6"/>
  <c r="CH20" i="6"/>
  <c r="CH19" i="6"/>
  <c r="CH23" i="6"/>
  <c r="CH25" i="6"/>
  <c r="CH27" i="6"/>
  <c r="CH29" i="6"/>
  <c r="CH31" i="6"/>
  <c r="CH33" i="6"/>
  <c r="CH35" i="6"/>
  <c r="CH37" i="6"/>
  <c r="CH39" i="6"/>
  <c r="CH41" i="6"/>
  <c r="CH43" i="6"/>
  <c r="CH45" i="6"/>
  <c r="CH47" i="6"/>
  <c r="CH49" i="6"/>
  <c r="CH51" i="6"/>
  <c r="CH53" i="6"/>
  <c r="CH55" i="6"/>
  <c r="CH57" i="6"/>
  <c r="CH59" i="6"/>
  <c r="CH61" i="6"/>
  <c r="CH63" i="6"/>
  <c r="CH21" i="6"/>
  <c r="CH22" i="6"/>
  <c r="CH24" i="6"/>
  <c r="CH26" i="6"/>
  <c r="CH28" i="6"/>
  <c r="CH30" i="6"/>
  <c r="CH32" i="6"/>
  <c r="CH34" i="6"/>
  <c r="CH36" i="6"/>
  <c r="CH38" i="6"/>
  <c r="CH40" i="6"/>
  <c r="CH42" i="6"/>
  <c r="CH44" i="6"/>
  <c r="CH46" i="6"/>
  <c r="CH48" i="6"/>
  <c r="CH50" i="6"/>
  <c r="CH52" i="6"/>
  <c r="CH54" i="6"/>
  <c r="CH56" i="6"/>
  <c r="CH58" i="6"/>
  <c r="CH60" i="6"/>
  <c r="CH62" i="6"/>
  <c r="F27" i="14"/>
  <c r="CM4" i="7"/>
  <c r="CM6" i="7"/>
  <c r="CM8" i="7"/>
  <c r="CM10" i="7"/>
  <c r="CM12" i="7"/>
  <c r="CM14" i="7"/>
  <c r="CM16" i="7"/>
  <c r="CM18" i="7"/>
  <c r="CM20" i="7"/>
  <c r="CM22" i="7"/>
  <c r="CM24" i="7"/>
  <c r="CM26" i="7"/>
  <c r="CM28" i="7"/>
  <c r="CM30" i="7"/>
  <c r="CM32" i="7"/>
  <c r="CM34" i="7"/>
  <c r="CM36" i="7"/>
  <c r="CM38" i="7"/>
  <c r="CM40" i="7"/>
  <c r="CM42" i="7"/>
  <c r="CM44" i="7"/>
  <c r="CM46" i="7"/>
  <c r="CM48" i="7"/>
  <c r="CM50" i="7"/>
  <c r="CM52" i="7"/>
  <c r="CM54" i="7"/>
  <c r="CM56" i="7"/>
  <c r="CM58" i="7"/>
  <c r="CM60" i="7"/>
  <c r="CM62" i="7"/>
  <c r="CM64" i="7"/>
  <c r="CM66" i="7"/>
  <c r="CM68" i="7"/>
  <c r="CM70" i="7"/>
  <c r="CM72" i="7"/>
  <c r="CM74" i="7"/>
  <c r="CM76" i="7"/>
  <c r="CM78" i="7"/>
  <c r="CM80" i="7"/>
  <c r="CM82" i="7"/>
  <c r="CM84" i="7"/>
  <c r="CM86" i="7"/>
  <c r="CM88" i="7"/>
  <c r="CM90" i="7"/>
  <c r="CM92" i="7"/>
  <c r="CM94" i="7"/>
  <c r="CM96" i="7"/>
  <c r="CM98" i="7"/>
  <c r="CM100" i="7"/>
  <c r="CM102" i="7"/>
  <c r="CM3" i="7"/>
  <c r="CM5" i="7"/>
  <c r="CM7" i="7"/>
  <c r="CM9" i="7"/>
  <c r="CM11" i="7"/>
  <c r="CM13" i="7"/>
  <c r="CM15" i="7"/>
  <c r="CM17" i="7"/>
  <c r="CM19" i="7"/>
  <c r="CM21" i="7"/>
  <c r="CM23" i="7"/>
  <c r="CM25" i="7"/>
  <c r="CM27" i="7"/>
  <c r="CM29" i="7"/>
  <c r="CM31" i="7"/>
  <c r="CM33" i="7"/>
  <c r="CM35" i="7"/>
  <c r="CM37" i="7"/>
  <c r="CM39" i="7"/>
  <c r="CM41" i="7"/>
  <c r="CM43" i="7"/>
  <c r="CM45" i="7"/>
  <c r="CM47" i="7"/>
  <c r="CM49" i="7"/>
  <c r="CM51" i="7"/>
  <c r="CM53" i="7"/>
  <c r="CM55" i="7"/>
  <c r="CM57" i="7"/>
  <c r="CM59" i="7"/>
  <c r="CM61" i="7"/>
  <c r="CM63" i="7"/>
  <c r="CM65" i="7"/>
  <c r="CM67" i="7"/>
  <c r="CM69" i="7"/>
  <c r="CM71" i="7"/>
  <c r="CM73" i="7"/>
  <c r="CM75" i="7"/>
  <c r="CM77" i="7"/>
  <c r="CM79" i="7"/>
  <c r="CM81" i="7"/>
  <c r="CM83" i="7"/>
  <c r="CM85" i="7"/>
  <c r="CM87" i="7"/>
  <c r="CM89" i="7"/>
  <c r="CM91" i="7"/>
  <c r="CM93" i="7"/>
  <c r="CM95" i="7"/>
  <c r="CM97" i="7"/>
  <c r="CM99" i="7"/>
  <c r="CM101" i="7"/>
  <c r="CM103" i="7"/>
  <c r="CM4" i="5"/>
  <c r="CM8" i="5"/>
  <c r="CM12" i="5"/>
  <c r="CM16" i="5"/>
  <c r="CM20" i="5"/>
  <c r="CM24" i="5"/>
  <c r="CM28" i="5"/>
  <c r="CM32" i="5"/>
  <c r="CM36" i="5"/>
  <c r="CM40" i="5"/>
  <c r="CM44" i="5"/>
  <c r="CM48" i="5"/>
  <c r="CM52" i="5"/>
  <c r="CM56" i="5"/>
  <c r="CM60" i="5"/>
  <c r="CM64" i="5"/>
  <c r="CM68" i="5"/>
  <c r="CM3" i="5"/>
  <c r="CM7" i="5"/>
  <c r="CM11" i="5"/>
  <c r="CM15" i="5"/>
  <c r="CM19" i="5"/>
  <c r="CM23" i="5"/>
  <c r="CM27" i="5"/>
  <c r="CM31" i="5"/>
  <c r="CM35" i="5"/>
  <c r="CM39" i="5"/>
  <c r="CM43" i="5"/>
  <c r="CM47" i="5"/>
  <c r="CM51" i="5"/>
  <c r="CM55" i="5"/>
  <c r="CM59" i="5"/>
  <c r="CM63" i="5"/>
  <c r="CM67" i="5"/>
  <c r="CM71" i="5"/>
  <c r="CM75" i="5"/>
  <c r="CM79" i="5"/>
  <c r="CM83" i="5"/>
  <c r="CM87" i="5"/>
  <c r="CM91" i="5"/>
  <c r="CM95" i="5"/>
  <c r="CM99" i="5"/>
  <c r="CM103" i="5"/>
  <c r="G32" i="14"/>
  <c r="CM97" i="5"/>
  <c r="CM6" i="5"/>
  <c r="CM10" i="5"/>
  <c r="CM14" i="5"/>
  <c r="CM18" i="5"/>
  <c r="CM22" i="5"/>
  <c r="CM26" i="5"/>
  <c r="CM30" i="5"/>
  <c r="CM34" i="5"/>
  <c r="CM38" i="5"/>
  <c r="CM42" i="5"/>
  <c r="CM46" i="5"/>
  <c r="CM50" i="5"/>
  <c r="CM54" i="5"/>
  <c r="CM58" i="5"/>
  <c r="CM62" i="5"/>
  <c r="CM66" i="5"/>
  <c r="CM70" i="5"/>
  <c r="CM74" i="5"/>
  <c r="CM78" i="5"/>
  <c r="CM82" i="5"/>
  <c r="CM86" i="5"/>
  <c r="CM90" i="5"/>
  <c r="CM94" i="5"/>
  <c r="CM98" i="5"/>
  <c r="CM102" i="5"/>
  <c r="CM5" i="5"/>
  <c r="CM9" i="5"/>
  <c r="CM13" i="5"/>
  <c r="CM17" i="5"/>
  <c r="CM21" i="5"/>
  <c r="CM25" i="5"/>
  <c r="CM29" i="5"/>
  <c r="CM33" i="5"/>
  <c r="CM37" i="5"/>
  <c r="CM41" i="5"/>
  <c r="CM45" i="5"/>
  <c r="CM49" i="5"/>
  <c r="CM53" i="5"/>
  <c r="CM57" i="5"/>
  <c r="CM61" i="5"/>
  <c r="CM65" i="5"/>
  <c r="CM69" i="5"/>
  <c r="CM73" i="5"/>
  <c r="CM77" i="5"/>
  <c r="CM81" i="5"/>
  <c r="CM85" i="5"/>
  <c r="CM89" i="5"/>
  <c r="CM93" i="5"/>
  <c r="CM101" i="5"/>
  <c r="CM76" i="5"/>
  <c r="CM92" i="5"/>
  <c r="CM84" i="5"/>
  <c r="CM100" i="5"/>
  <c r="CM80" i="5"/>
  <c r="CM96" i="5"/>
  <c r="CM72" i="5"/>
  <c r="CM88" i="5"/>
  <c r="CF65" i="6"/>
  <c r="CF67" i="6"/>
  <c r="CF69" i="6"/>
  <c r="CF71" i="6"/>
  <c r="CF73" i="6"/>
  <c r="CF75" i="6"/>
  <c r="CF77" i="6"/>
  <c r="CF79" i="6"/>
  <c r="CF81" i="6"/>
  <c r="CF83" i="6"/>
  <c r="CF85" i="6"/>
  <c r="CF87" i="6"/>
  <c r="CF89" i="6"/>
  <c r="CF91" i="6"/>
  <c r="CF93" i="6"/>
  <c r="CF95" i="6"/>
  <c r="CF97" i="6"/>
  <c r="CF99" i="6"/>
  <c r="CF101" i="6"/>
  <c r="CF103" i="6"/>
  <c r="CF4" i="6"/>
  <c r="CF6" i="6"/>
  <c r="CF8" i="6"/>
  <c r="CF10" i="6"/>
  <c r="CF12" i="6"/>
  <c r="CF14" i="6"/>
  <c r="CF16" i="6"/>
  <c r="CF18" i="6"/>
  <c r="CF64" i="6"/>
  <c r="CF66" i="6"/>
  <c r="CF68" i="6"/>
  <c r="CF70" i="6"/>
  <c r="CF72" i="6"/>
  <c r="CF74" i="6"/>
  <c r="CF76" i="6"/>
  <c r="CF78" i="6"/>
  <c r="CF80" i="6"/>
  <c r="CF82" i="6"/>
  <c r="CF84" i="6"/>
  <c r="CF86" i="6"/>
  <c r="CF88" i="6"/>
  <c r="CF90" i="6"/>
  <c r="CF92" i="6"/>
  <c r="CF94" i="6"/>
  <c r="CF96" i="6"/>
  <c r="CF98" i="6"/>
  <c r="CF100" i="6"/>
  <c r="CF102" i="6"/>
  <c r="CF104" i="6"/>
  <c r="CF5" i="6"/>
  <c r="CF7" i="6"/>
  <c r="CF9" i="6"/>
  <c r="CF11" i="6"/>
  <c r="CF13" i="6"/>
  <c r="CF15" i="6"/>
  <c r="CF17" i="6"/>
  <c r="CF19" i="6"/>
  <c r="CF21" i="6"/>
  <c r="CF22" i="6"/>
  <c r="CF24" i="6"/>
  <c r="CF26" i="6"/>
  <c r="CF28" i="6"/>
  <c r="CF30" i="6"/>
  <c r="CF32" i="6"/>
  <c r="CF34" i="6"/>
  <c r="CF36" i="6"/>
  <c r="CF38" i="6"/>
  <c r="CF40" i="6"/>
  <c r="CF42" i="6"/>
  <c r="CF44" i="6"/>
  <c r="CF46" i="6"/>
  <c r="CF48" i="6"/>
  <c r="CF50" i="6"/>
  <c r="CF52" i="6"/>
  <c r="CF54" i="6"/>
  <c r="CF56" i="6"/>
  <c r="CF58" i="6"/>
  <c r="CF60" i="6"/>
  <c r="CF62" i="6"/>
  <c r="F25" i="14"/>
  <c r="CF20" i="6"/>
  <c r="CF23" i="6"/>
  <c r="CF25" i="6"/>
  <c r="CF27" i="6"/>
  <c r="CF29" i="6"/>
  <c r="CF31" i="6"/>
  <c r="CF33" i="6"/>
  <c r="CF35" i="6"/>
  <c r="CF37" i="6"/>
  <c r="CF39" i="6"/>
  <c r="CF41" i="6"/>
  <c r="CF43" i="6"/>
  <c r="CF45" i="6"/>
  <c r="CF47" i="6"/>
  <c r="CF49" i="6"/>
  <c r="CF51" i="6"/>
  <c r="CF53" i="6"/>
  <c r="CF55" i="6"/>
  <c r="CF57" i="6"/>
  <c r="CF59" i="6"/>
  <c r="CF61" i="6"/>
  <c r="CF63" i="6"/>
  <c r="I25" i="14"/>
  <c r="AB25" i="14" s="1"/>
  <c r="BX5" i="5"/>
  <c r="BX9" i="5"/>
  <c r="BX13" i="5"/>
  <c r="BX17" i="5"/>
  <c r="BX21" i="5"/>
  <c r="BX25" i="5"/>
  <c r="BX29" i="5"/>
  <c r="BX33" i="5"/>
  <c r="BX37" i="5"/>
  <c r="BX41" i="5"/>
  <c r="BX45" i="5"/>
  <c r="BX49" i="5"/>
  <c r="BX53" i="5"/>
  <c r="BX57" i="5"/>
  <c r="BX61" i="5"/>
  <c r="BX65" i="5"/>
  <c r="BX4" i="5"/>
  <c r="BX8" i="5"/>
  <c r="BX12" i="5"/>
  <c r="BX16" i="5"/>
  <c r="BX20" i="5"/>
  <c r="BX24" i="5"/>
  <c r="BX28" i="5"/>
  <c r="BX32" i="5"/>
  <c r="BX36" i="5"/>
  <c r="BX40" i="5"/>
  <c r="BX44" i="5"/>
  <c r="BX48" i="5"/>
  <c r="BX52" i="5"/>
  <c r="BX56" i="5"/>
  <c r="BX60" i="5"/>
  <c r="BX64" i="5"/>
  <c r="BX68" i="5"/>
  <c r="BX72" i="5"/>
  <c r="BX76" i="5"/>
  <c r="BX80" i="5"/>
  <c r="BX84" i="5"/>
  <c r="BX88" i="5"/>
  <c r="BX92" i="5"/>
  <c r="BX96" i="5"/>
  <c r="BX100" i="5"/>
  <c r="BX98" i="5"/>
  <c r="BX3" i="5"/>
  <c r="BX7" i="5"/>
  <c r="BX11" i="5"/>
  <c r="BX15" i="5"/>
  <c r="BX19" i="5"/>
  <c r="BX23" i="5"/>
  <c r="BX27" i="5"/>
  <c r="BX31" i="5"/>
  <c r="BX35" i="5"/>
  <c r="BX39" i="5"/>
  <c r="BX43" i="5"/>
  <c r="BX47" i="5"/>
  <c r="BX51" i="5"/>
  <c r="BX55" i="5"/>
  <c r="BX59" i="5"/>
  <c r="BX63" i="5"/>
  <c r="BX67" i="5"/>
  <c r="BX71" i="5"/>
  <c r="BX75" i="5"/>
  <c r="BX79" i="5"/>
  <c r="BX83" i="5"/>
  <c r="BX87" i="5"/>
  <c r="BX91" i="5"/>
  <c r="BX95" i="5"/>
  <c r="BX99" i="5"/>
  <c r="BX103" i="5"/>
  <c r="BX6" i="5"/>
  <c r="BX10" i="5"/>
  <c r="BX14" i="5"/>
  <c r="BX18" i="5"/>
  <c r="BX22" i="5"/>
  <c r="BX26" i="5"/>
  <c r="BX30" i="5"/>
  <c r="BX34" i="5"/>
  <c r="BX38" i="5"/>
  <c r="BX42" i="5"/>
  <c r="BX46" i="5"/>
  <c r="BX50" i="5"/>
  <c r="BX54" i="5"/>
  <c r="BX58" i="5"/>
  <c r="BX62" i="5"/>
  <c r="BX66" i="5"/>
  <c r="BX70" i="5"/>
  <c r="BX74" i="5"/>
  <c r="BX78" i="5"/>
  <c r="BX82" i="5"/>
  <c r="BX86" i="5"/>
  <c r="BX90" i="5"/>
  <c r="BX94" i="5"/>
  <c r="BX102" i="5"/>
  <c r="BX77" i="5"/>
  <c r="BX93" i="5"/>
  <c r="BX69" i="5"/>
  <c r="BX85" i="5"/>
  <c r="BX101" i="5"/>
  <c r="BX73" i="5"/>
  <c r="BX89" i="5"/>
  <c r="BX81" i="5"/>
  <c r="BX97" i="5"/>
  <c r="G17" i="14"/>
  <c r="BX3" i="7"/>
  <c r="BX5" i="7"/>
  <c r="BX7" i="7"/>
  <c r="BX9" i="7"/>
  <c r="BX11" i="7"/>
  <c r="BX13" i="7"/>
  <c r="BX15" i="7"/>
  <c r="BX17" i="7"/>
  <c r="BX19" i="7"/>
  <c r="BX21" i="7"/>
  <c r="BX23" i="7"/>
  <c r="BX25" i="7"/>
  <c r="BX27" i="7"/>
  <c r="BX29" i="7"/>
  <c r="BX31" i="7"/>
  <c r="BX33" i="7"/>
  <c r="BX35" i="7"/>
  <c r="BX37" i="7"/>
  <c r="BX39" i="7"/>
  <c r="BX41" i="7"/>
  <c r="BX43" i="7"/>
  <c r="BX45" i="7"/>
  <c r="BX47" i="7"/>
  <c r="BX49" i="7"/>
  <c r="BX51" i="7"/>
  <c r="BX53" i="7"/>
  <c r="BX55" i="7"/>
  <c r="BX57" i="7"/>
  <c r="BX59" i="7"/>
  <c r="BX61" i="7"/>
  <c r="BX63" i="7"/>
  <c r="BX65" i="7"/>
  <c r="BX67" i="7"/>
  <c r="BX69" i="7"/>
  <c r="BX71" i="7"/>
  <c r="BX73" i="7"/>
  <c r="BX75" i="7"/>
  <c r="BX77" i="7"/>
  <c r="BX79" i="7"/>
  <c r="BX81" i="7"/>
  <c r="BX83" i="7"/>
  <c r="BX85" i="7"/>
  <c r="BX87" i="7"/>
  <c r="BX89" i="7"/>
  <c r="BX91" i="7"/>
  <c r="BX93" i="7"/>
  <c r="BX95" i="7"/>
  <c r="BX97" i="7"/>
  <c r="BX99" i="7"/>
  <c r="BX101" i="7"/>
  <c r="BX103" i="7"/>
  <c r="BX4" i="7"/>
  <c r="BX6" i="7"/>
  <c r="BX8" i="7"/>
  <c r="BX10" i="7"/>
  <c r="BX12" i="7"/>
  <c r="BX14" i="7"/>
  <c r="BX16" i="7"/>
  <c r="BX18" i="7"/>
  <c r="BX20" i="7"/>
  <c r="BX22" i="7"/>
  <c r="BX24" i="7"/>
  <c r="BX26" i="7"/>
  <c r="BX28" i="7"/>
  <c r="BX30" i="7"/>
  <c r="BX32" i="7"/>
  <c r="BX34" i="7"/>
  <c r="BX36" i="7"/>
  <c r="BX38" i="7"/>
  <c r="BX40" i="7"/>
  <c r="BX42" i="7"/>
  <c r="BX44" i="7"/>
  <c r="BX46" i="7"/>
  <c r="BX48" i="7"/>
  <c r="BX50" i="7"/>
  <c r="BX52" i="7"/>
  <c r="BX54" i="7"/>
  <c r="BX56" i="7"/>
  <c r="BX58" i="7"/>
  <c r="BX60" i="7"/>
  <c r="BX62" i="7"/>
  <c r="BX64" i="7"/>
  <c r="BX66" i="7"/>
  <c r="BX68" i="7"/>
  <c r="BX70" i="7"/>
  <c r="BX72" i="7"/>
  <c r="BX74" i="7"/>
  <c r="BX76" i="7"/>
  <c r="BX78" i="7"/>
  <c r="BX80" i="7"/>
  <c r="BX82" i="7"/>
  <c r="BX84" i="7"/>
  <c r="BX86" i="7"/>
  <c r="BX88" i="7"/>
  <c r="BX90" i="7"/>
  <c r="BX92" i="7"/>
  <c r="BX94" i="7"/>
  <c r="BX96" i="7"/>
  <c r="BX98" i="7"/>
  <c r="BX100" i="7"/>
  <c r="BX102" i="7"/>
  <c r="CH4" i="7"/>
  <c r="CH6" i="7"/>
  <c r="CH8" i="7"/>
  <c r="CH10" i="7"/>
  <c r="CH12" i="7"/>
  <c r="CH14" i="7"/>
  <c r="CH16" i="7"/>
  <c r="CH18" i="7"/>
  <c r="CH20" i="7"/>
  <c r="CH22" i="7"/>
  <c r="CH24" i="7"/>
  <c r="CH26" i="7"/>
  <c r="CH28" i="7"/>
  <c r="CH30" i="7"/>
  <c r="CH32" i="7"/>
  <c r="CH34" i="7"/>
  <c r="CH36" i="7"/>
  <c r="CH38" i="7"/>
  <c r="CH40" i="7"/>
  <c r="CH42" i="7"/>
  <c r="CH44" i="7"/>
  <c r="CH46" i="7"/>
  <c r="CH48" i="7"/>
  <c r="CH50" i="7"/>
  <c r="CH52" i="7"/>
  <c r="CH54" i="7"/>
  <c r="CH56" i="7"/>
  <c r="CH58" i="7"/>
  <c r="CH60" i="7"/>
  <c r="CH62" i="7"/>
  <c r="CH64" i="7"/>
  <c r="CH66" i="7"/>
  <c r="CH68" i="7"/>
  <c r="CH70" i="7"/>
  <c r="CH72" i="7"/>
  <c r="CH74" i="7"/>
  <c r="CH76" i="7"/>
  <c r="CH78" i="7"/>
  <c r="CH80" i="7"/>
  <c r="CH82" i="7"/>
  <c r="CH84" i="7"/>
  <c r="CH86" i="7"/>
  <c r="CH88" i="7"/>
  <c r="CH90" i="7"/>
  <c r="CH92" i="7"/>
  <c r="CH94" i="7"/>
  <c r="CH96" i="7"/>
  <c r="CH98" i="7"/>
  <c r="CH100" i="7"/>
  <c r="CH102" i="7"/>
  <c r="CH3" i="7"/>
  <c r="CH5" i="7"/>
  <c r="CH7" i="7"/>
  <c r="CH9" i="7"/>
  <c r="CH11" i="7"/>
  <c r="CH13" i="7"/>
  <c r="CH15" i="7"/>
  <c r="CH17" i="7"/>
  <c r="CH19" i="7"/>
  <c r="CH21" i="7"/>
  <c r="CH23" i="7"/>
  <c r="CH25" i="7"/>
  <c r="CH27" i="7"/>
  <c r="CH29" i="7"/>
  <c r="CH31" i="7"/>
  <c r="CH33" i="7"/>
  <c r="CH35" i="7"/>
  <c r="CH37" i="7"/>
  <c r="CH39" i="7"/>
  <c r="CH41" i="7"/>
  <c r="CH43" i="7"/>
  <c r="CH45" i="7"/>
  <c r="CH47" i="7"/>
  <c r="CH49" i="7"/>
  <c r="CH51" i="7"/>
  <c r="CH53" i="7"/>
  <c r="CH55" i="7"/>
  <c r="CH57" i="7"/>
  <c r="CH59" i="7"/>
  <c r="CH61" i="7"/>
  <c r="CH63" i="7"/>
  <c r="CH65" i="7"/>
  <c r="CH67" i="7"/>
  <c r="CH69" i="7"/>
  <c r="CH71" i="7"/>
  <c r="CH73" i="7"/>
  <c r="CH75" i="7"/>
  <c r="CH77" i="7"/>
  <c r="CH79" i="7"/>
  <c r="CH81" i="7"/>
  <c r="CH83" i="7"/>
  <c r="CH85" i="7"/>
  <c r="CH87" i="7"/>
  <c r="CH89" i="7"/>
  <c r="CH91" i="7"/>
  <c r="CH93" i="7"/>
  <c r="CH95" i="7"/>
  <c r="CH97" i="7"/>
  <c r="CH99" i="7"/>
  <c r="CH101" i="7"/>
  <c r="CH103" i="7"/>
  <c r="CP3" i="5"/>
  <c r="CP7" i="5"/>
  <c r="CP11" i="5"/>
  <c r="CP15" i="5"/>
  <c r="CP19" i="5"/>
  <c r="CP23" i="5"/>
  <c r="CP27" i="5"/>
  <c r="CP31" i="5"/>
  <c r="CP35" i="5"/>
  <c r="CP39" i="5"/>
  <c r="CP43" i="5"/>
  <c r="CP47" i="5"/>
  <c r="CP51" i="5"/>
  <c r="CP55" i="5"/>
  <c r="CP59" i="5"/>
  <c r="CP63" i="5"/>
  <c r="CP67" i="5"/>
  <c r="CP6" i="5"/>
  <c r="CP10" i="5"/>
  <c r="CP14" i="5"/>
  <c r="CP18" i="5"/>
  <c r="CP22" i="5"/>
  <c r="CP26" i="5"/>
  <c r="CP30" i="5"/>
  <c r="CP34" i="5"/>
  <c r="CP38" i="5"/>
  <c r="CP42" i="5"/>
  <c r="CP46" i="5"/>
  <c r="CP50" i="5"/>
  <c r="CP54" i="5"/>
  <c r="CP58" i="5"/>
  <c r="CP62" i="5"/>
  <c r="CP66" i="5"/>
  <c r="CP70" i="5"/>
  <c r="CP74" i="5"/>
  <c r="CP78" i="5"/>
  <c r="CP82" i="5"/>
  <c r="CP86" i="5"/>
  <c r="CP90" i="5"/>
  <c r="CP94" i="5"/>
  <c r="CP98" i="5"/>
  <c r="CP102" i="5"/>
  <c r="G35" i="14"/>
  <c r="CP5" i="5"/>
  <c r="CP9" i="5"/>
  <c r="CP13" i="5"/>
  <c r="CP17" i="5"/>
  <c r="CP21" i="5"/>
  <c r="CP25" i="5"/>
  <c r="CP29" i="5"/>
  <c r="CP33" i="5"/>
  <c r="CP37" i="5"/>
  <c r="CP41" i="5"/>
  <c r="CP45" i="5"/>
  <c r="CP49" i="5"/>
  <c r="CP53" i="5"/>
  <c r="CP57" i="5"/>
  <c r="CP61" i="5"/>
  <c r="CP65" i="5"/>
  <c r="CP69" i="5"/>
  <c r="CP73" i="5"/>
  <c r="CP77" i="5"/>
  <c r="CP81" i="5"/>
  <c r="CP85" i="5"/>
  <c r="CP89" i="5"/>
  <c r="CP93" i="5"/>
  <c r="CP97" i="5"/>
  <c r="CP101" i="5"/>
  <c r="CP4" i="5"/>
  <c r="CP8" i="5"/>
  <c r="CP12" i="5"/>
  <c r="CP16" i="5"/>
  <c r="CP20" i="5"/>
  <c r="CP24" i="5"/>
  <c r="CP28" i="5"/>
  <c r="CP32" i="5"/>
  <c r="CP36" i="5"/>
  <c r="CP40" i="5"/>
  <c r="CP44" i="5"/>
  <c r="CP48" i="5"/>
  <c r="CP52" i="5"/>
  <c r="CP56" i="5"/>
  <c r="CP60" i="5"/>
  <c r="CP64" i="5"/>
  <c r="CP68" i="5"/>
  <c r="CP72" i="5"/>
  <c r="CP76" i="5"/>
  <c r="CP80" i="5"/>
  <c r="CP84" i="5"/>
  <c r="CP88" i="5"/>
  <c r="CP92" i="5"/>
  <c r="CP96" i="5"/>
  <c r="CP100" i="5"/>
  <c r="CP79" i="5"/>
  <c r="CP95" i="5"/>
  <c r="CP71" i="5"/>
  <c r="CP87" i="5"/>
  <c r="CP103" i="5"/>
  <c r="CP75" i="5"/>
  <c r="CP83" i="5"/>
  <c r="CP99" i="5"/>
  <c r="CP91" i="5"/>
  <c r="CP4" i="7"/>
  <c r="CP6" i="7"/>
  <c r="CP8" i="7"/>
  <c r="CP10" i="7"/>
  <c r="CP12" i="7"/>
  <c r="CP14" i="7"/>
  <c r="CP16" i="7"/>
  <c r="CP18" i="7"/>
  <c r="CP20" i="7"/>
  <c r="CP22" i="7"/>
  <c r="CP24" i="7"/>
  <c r="CP26" i="7"/>
  <c r="CP28" i="7"/>
  <c r="CP30" i="7"/>
  <c r="CP32" i="7"/>
  <c r="CP34" i="7"/>
  <c r="CP36" i="7"/>
  <c r="CP38" i="7"/>
  <c r="CP40" i="7"/>
  <c r="CP42" i="7"/>
  <c r="CP44" i="7"/>
  <c r="CP46" i="7"/>
  <c r="CP48" i="7"/>
  <c r="CP50" i="7"/>
  <c r="CP52" i="7"/>
  <c r="CP54" i="7"/>
  <c r="CP56" i="7"/>
  <c r="CP58" i="7"/>
  <c r="CP60" i="7"/>
  <c r="CP62" i="7"/>
  <c r="CP64" i="7"/>
  <c r="CP66" i="7"/>
  <c r="CP68" i="7"/>
  <c r="CP70" i="7"/>
  <c r="CP72" i="7"/>
  <c r="CP74" i="7"/>
  <c r="CP76" i="7"/>
  <c r="CP78" i="7"/>
  <c r="CP80" i="7"/>
  <c r="CP82" i="7"/>
  <c r="CP84" i="7"/>
  <c r="CP86" i="7"/>
  <c r="CP88" i="7"/>
  <c r="CP90" i="7"/>
  <c r="CP92" i="7"/>
  <c r="CP94" i="7"/>
  <c r="CP96" i="7"/>
  <c r="CP98" i="7"/>
  <c r="CP100" i="7"/>
  <c r="CP102" i="7"/>
  <c r="CP3" i="7"/>
  <c r="CP5" i="7"/>
  <c r="CP7" i="7"/>
  <c r="CP9" i="7"/>
  <c r="CP11" i="7"/>
  <c r="CP13" i="7"/>
  <c r="CP15" i="7"/>
  <c r="CP17" i="7"/>
  <c r="CP19" i="7"/>
  <c r="CP21" i="7"/>
  <c r="CP23" i="7"/>
  <c r="CP25" i="7"/>
  <c r="CP27" i="7"/>
  <c r="CP29" i="7"/>
  <c r="CP31" i="7"/>
  <c r="CP33" i="7"/>
  <c r="CP35" i="7"/>
  <c r="CP37" i="7"/>
  <c r="CP39" i="7"/>
  <c r="CP41" i="7"/>
  <c r="CP43" i="7"/>
  <c r="CP45" i="7"/>
  <c r="CP47" i="7"/>
  <c r="CP49" i="7"/>
  <c r="CP51" i="7"/>
  <c r="CP53" i="7"/>
  <c r="CP55" i="7"/>
  <c r="CP57" i="7"/>
  <c r="CP59" i="7"/>
  <c r="CP61" i="7"/>
  <c r="CP63" i="7"/>
  <c r="CP65" i="7"/>
  <c r="CP67" i="7"/>
  <c r="CP69" i="7"/>
  <c r="CP71" i="7"/>
  <c r="CP73" i="7"/>
  <c r="CP75" i="7"/>
  <c r="CP77" i="7"/>
  <c r="CP79" i="7"/>
  <c r="CP81" i="7"/>
  <c r="CP83" i="7"/>
  <c r="CP85" i="7"/>
  <c r="CP87" i="7"/>
  <c r="CP89" i="7"/>
  <c r="CP91" i="7"/>
  <c r="CP93" i="7"/>
  <c r="CP95" i="7"/>
  <c r="CP97" i="7"/>
  <c r="CP99" i="7"/>
  <c r="CP101" i="7"/>
  <c r="CP103" i="7"/>
  <c r="CM3" i="8"/>
  <c r="CM5" i="8"/>
  <c r="CM8" i="8"/>
  <c r="CM7" i="8"/>
  <c r="CM9" i="8"/>
  <c r="CM11" i="8"/>
  <c r="CM13" i="8"/>
  <c r="CM15" i="8"/>
  <c r="CM17" i="8"/>
  <c r="CM19" i="8"/>
  <c r="CM21" i="8"/>
  <c r="CM23" i="8"/>
  <c r="CM25" i="8"/>
  <c r="CM27" i="8"/>
  <c r="CM29" i="8"/>
  <c r="CM31" i="8"/>
  <c r="CM33" i="8"/>
  <c r="CM35" i="8"/>
  <c r="CM37" i="8"/>
  <c r="CM39" i="8"/>
  <c r="CM41" i="8"/>
  <c r="CM43" i="8"/>
  <c r="CM45" i="8"/>
  <c r="CM47" i="8"/>
  <c r="CM49" i="8"/>
  <c r="CM51" i="8"/>
  <c r="CM53" i="8"/>
  <c r="CM55" i="8"/>
  <c r="CM57" i="8"/>
  <c r="CM59" i="8"/>
  <c r="CM61" i="8"/>
  <c r="CM63" i="8"/>
  <c r="CM65" i="8"/>
  <c r="CM67" i="8"/>
  <c r="CM69" i="8"/>
  <c r="CM71" i="8"/>
  <c r="CM73" i="8"/>
  <c r="CM75" i="8"/>
  <c r="CM77" i="8"/>
  <c r="CM79" i="8"/>
  <c r="CM81" i="8"/>
  <c r="CM83" i="8"/>
  <c r="CM85" i="8"/>
  <c r="CM87" i="8"/>
  <c r="CM89" i="8"/>
  <c r="CM4" i="8"/>
  <c r="CM6" i="8"/>
  <c r="CM10" i="8"/>
  <c r="CM12" i="8"/>
  <c r="CM14" i="8"/>
  <c r="CM16" i="8"/>
  <c r="CM18" i="8"/>
  <c r="CM20" i="8"/>
  <c r="CM22" i="8"/>
  <c r="CM24" i="8"/>
  <c r="CM26" i="8"/>
  <c r="CM28" i="8"/>
  <c r="CM30" i="8"/>
  <c r="CM32" i="8"/>
  <c r="CM34" i="8"/>
  <c r="CM36" i="8"/>
  <c r="CM38" i="8"/>
  <c r="CM40" i="8"/>
  <c r="CM42" i="8"/>
  <c r="CM44" i="8"/>
  <c r="CM46" i="8"/>
  <c r="CM48" i="8"/>
  <c r="CM50" i="8"/>
  <c r="CM52" i="8"/>
  <c r="CM54" i="8"/>
  <c r="CM56" i="8"/>
  <c r="CM58" i="8"/>
  <c r="CM60" i="8"/>
  <c r="CM62" i="8"/>
  <c r="CM64" i="8"/>
  <c r="CM66" i="8"/>
  <c r="CM68" i="8"/>
  <c r="CM70" i="8"/>
  <c r="CM72" i="8"/>
  <c r="CM74" i="8"/>
  <c r="CM76" i="8"/>
  <c r="CM78" i="8"/>
  <c r="CM80" i="8"/>
  <c r="CM82" i="8"/>
  <c r="CM84" i="8"/>
  <c r="CM86" i="8"/>
  <c r="CM88" i="8"/>
  <c r="CM90" i="8"/>
  <c r="CM92" i="8"/>
  <c r="CM93" i="8"/>
  <c r="CM95" i="8"/>
  <c r="CM97" i="8"/>
  <c r="CM99" i="8"/>
  <c r="CM101" i="8"/>
  <c r="CM103" i="8"/>
  <c r="CM91" i="8"/>
  <c r="CM94" i="8"/>
  <c r="CM96" i="8"/>
  <c r="CM98" i="8"/>
  <c r="CM100" i="8"/>
  <c r="CM102" i="8"/>
  <c r="CH3" i="8"/>
  <c r="CH5" i="8"/>
  <c r="CH7" i="8"/>
  <c r="CH4" i="8"/>
  <c r="CH6" i="8"/>
  <c r="CH8" i="8"/>
  <c r="CH9" i="8"/>
  <c r="CH11" i="8"/>
  <c r="CH13" i="8"/>
  <c r="CH15" i="8"/>
  <c r="CH17" i="8"/>
  <c r="CH19" i="8"/>
  <c r="CH21" i="8"/>
  <c r="CH23" i="8"/>
  <c r="CH25" i="8"/>
  <c r="CH27" i="8"/>
  <c r="CH29" i="8"/>
  <c r="CH31" i="8"/>
  <c r="CH33" i="8"/>
  <c r="CH35" i="8"/>
  <c r="CH37" i="8"/>
  <c r="CH39" i="8"/>
  <c r="CH41" i="8"/>
  <c r="CH43" i="8"/>
  <c r="CH45" i="8"/>
  <c r="CH47" i="8"/>
  <c r="CH49" i="8"/>
  <c r="CH51" i="8"/>
  <c r="CH53" i="8"/>
  <c r="CH55" i="8"/>
  <c r="CH57" i="8"/>
  <c r="CH59" i="8"/>
  <c r="CH61" i="8"/>
  <c r="CH63" i="8"/>
  <c r="CH65" i="8"/>
  <c r="CH67" i="8"/>
  <c r="CH69" i="8"/>
  <c r="CH71" i="8"/>
  <c r="CH73" i="8"/>
  <c r="CH75" i="8"/>
  <c r="CH77" i="8"/>
  <c r="CH79" i="8"/>
  <c r="CH81" i="8"/>
  <c r="CH83" i="8"/>
  <c r="CH85" i="8"/>
  <c r="CH87" i="8"/>
  <c r="CH10" i="8"/>
  <c r="CH12" i="8"/>
  <c r="CH14" i="8"/>
  <c r="CH16" i="8"/>
  <c r="CH18" i="8"/>
  <c r="CH20" i="8"/>
  <c r="CH22" i="8"/>
  <c r="CH24" i="8"/>
  <c r="CH26" i="8"/>
  <c r="CH28" i="8"/>
  <c r="CH30" i="8"/>
  <c r="CH32" i="8"/>
  <c r="CH34" i="8"/>
  <c r="CH36" i="8"/>
  <c r="CH38" i="8"/>
  <c r="CH40" i="8"/>
  <c r="CH42" i="8"/>
  <c r="CH44" i="8"/>
  <c r="CH46" i="8"/>
  <c r="CH48" i="8"/>
  <c r="CH50" i="8"/>
  <c r="CH52" i="8"/>
  <c r="CH54" i="8"/>
  <c r="CH56" i="8"/>
  <c r="CH58" i="8"/>
  <c r="CH60" i="8"/>
  <c r="CH62" i="8"/>
  <c r="CH64" i="8"/>
  <c r="CH66" i="8"/>
  <c r="CH68" i="8"/>
  <c r="CH70" i="8"/>
  <c r="CH72" i="8"/>
  <c r="CH74" i="8"/>
  <c r="CH76" i="8"/>
  <c r="CH78" i="8"/>
  <c r="CH80" i="8"/>
  <c r="CH82" i="8"/>
  <c r="CH84" i="8"/>
  <c r="CH86" i="8"/>
  <c r="CH88" i="8"/>
  <c r="CH90" i="8"/>
  <c r="CH89" i="8"/>
  <c r="CH92" i="8"/>
  <c r="CH94" i="8"/>
  <c r="CH96" i="8"/>
  <c r="CH98" i="8"/>
  <c r="CH100" i="8"/>
  <c r="CH102" i="8"/>
  <c r="CH91" i="8"/>
  <c r="CH93" i="8"/>
  <c r="CH95" i="8"/>
  <c r="CH97" i="8"/>
  <c r="CH99" i="8"/>
  <c r="CH101" i="8"/>
  <c r="CH103" i="8"/>
  <c r="I32" i="14"/>
  <c r="AB32" i="14" s="1"/>
  <c r="CF3" i="7"/>
  <c r="CF5" i="7"/>
  <c r="CF7" i="7"/>
  <c r="CF9" i="7"/>
  <c r="CF11" i="7"/>
  <c r="CF13" i="7"/>
  <c r="CF15" i="7"/>
  <c r="CF17" i="7"/>
  <c r="CF19" i="7"/>
  <c r="CF21" i="7"/>
  <c r="CF23" i="7"/>
  <c r="CF25" i="7"/>
  <c r="CF27" i="7"/>
  <c r="CF29" i="7"/>
  <c r="CF31" i="7"/>
  <c r="CF33" i="7"/>
  <c r="CF35" i="7"/>
  <c r="CF37" i="7"/>
  <c r="CF39" i="7"/>
  <c r="CF41" i="7"/>
  <c r="CF43" i="7"/>
  <c r="CF45" i="7"/>
  <c r="CF47" i="7"/>
  <c r="CF49" i="7"/>
  <c r="CF51" i="7"/>
  <c r="CF53" i="7"/>
  <c r="CF55" i="7"/>
  <c r="CF57" i="7"/>
  <c r="CF59" i="7"/>
  <c r="CF61" i="7"/>
  <c r="CF63" i="7"/>
  <c r="CF65" i="7"/>
  <c r="CF67" i="7"/>
  <c r="CF69" i="7"/>
  <c r="CF71" i="7"/>
  <c r="CF73" i="7"/>
  <c r="CF75" i="7"/>
  <c r="CF77" i="7"/>
  <c r="CF79" i="7"/>
  <c r="CF81" i="7"/>
  <c r="CF83" i="7"/>
  <c r="CF85" i="7"/>
  <c r="CF87" i="7"/>
  <c r="CF89" i="7"/>
  <c r="CF91" i="7"/>
  <c r="CF93" i="7"/>
  <c r="CF95" i="7"/>
  <c r="CF97" i="7"/>
  <c r="CF99" i="7"/>
  <c r="CF101" i="7"/>
  <c r="CF103" i="7"/>
  <c r="CF4" i="7"/>
  <c r="CF6" i="7"/>
  <c r="CF8" i="7"/>
  <c r="CF10" i="7"/>
  <c r="CF12" i="7"/>
  <c r="CF14" i="7"/>
  <c r="CF16" i="7"/>
  <c r="CF18" i="7"/>
  <c r="CF20" i="7"/>
  <c r="CF22" i="7"/>
  <c r="CF24" i="7"/>
  <c r="CF26" i="7"/>
  <c r="CF28" i="7"/>
  <c r="CF30" i="7"/>
  <c r="CF32" i="7"/>
  <c r="CF34" i="7"/>
  <c r="CF36" i="7"/>
  <c r="CF38" i="7"/>
  <c r="CF40" i="7"/>
  <c r="CF42" i="7"/>
  <c r="CF44" i="7"/>
  <c r="CF46" i="7"/>
  <c r="CF48" i="7"/>
  <c r="CF50" i="7"/>
  <c r="CF52" i="7"/>
  <c r="CF54" i="7"/>
  <c r="CF56" i="7"/>
  <c r="CF58" i="7"/>
  <c r="CF60" i="7"/>
  <c r="CF62" i="7"/>
  <c r="CF64" i="7"/>
  <c r="CF66" i="7"/>
  <c r="CF68" i="7"/>
  <c r="CF70" i="7"/>
  <c r="CF72" i="7"/>
  <c r="CF74" i="7"/>
  <c r="CF76" i="7"/>
  <c r="CF78" i="7"/>
  <c r="CF80" i="7"/>
  <c r="CF82" i="7"/>
  <c r="CF84" i="7"/>
  <c r="CF86" i="7"/>
  <c r="CF88" i="7"/>
  <c r="CF90" i="7"/>
  <c r="CF92" i="7"/>
  <c r="CF94" i="7"/>
  <c r="CF96" i="7"/>
  <c r="CF98" i="7"/>
  <c r="CF100" i="7"/>
  <c r="CF102" i="7"/>
  <c r="BX4" i="8"/>
  <c r="BX6" i="8"/>
  <c r="BX8" i="8"/>
  <c r="BX3" i="8"/>
  <c r="BX5" i="8"/>
  <c r="BX7" i="8"/>
  <c r="BX10" i="8"/>
  <c r="BX12" i="8"/>
  <c r="BX14" i="8"/>
  <c r="BX16" i="8"/>
  <c r="BX18" i="8"/>
  <c r="BX20" i="8"/>
  <c r="BX22" i="8"/>
  <c r="BX24" i="8"/>
  <c r="BX26" i="8"/>
  <c r="BX28" i="8"/>
  <c r="BX30" i="8"/>
  <c r="BX32" i="8"/>
  <c r="BX34" i="8"/>
  <c r="BX36" i="8"/>
  <c r="BX38" i="8"/>
  <c r="BX40" i="8"/>
  <c r="BX42" i="8"/>
  <c r="BX44" i="8"/>
  <c r="BX46" i="8"/>
  <c r="BX48" i="8"/>
  <c r="BX50" i="8"/>
  <c r="BX52" i="8"/>
  <c r="BX54" i="8"/>
  <c r="BX56" i="8"/>
  <c r="BX58" i="8"/>
  <c r="BX60" i="8"/>
  <c r="BX62" i="8"/>
  <c r="BX64" i="8"/>
  <c r="BX66" i="8"/>
  <c r="BX68" i="8"/>
  <c r="BX70" i="8"/>
  <c r="BX72" i="8"/>
  <c r="BX74" i="8"/>
  <c r="BX76" i="8"/>
  <c r="BX78" i="8"/>
  <c r="BX80" i="8"/>
  <c r="BX82" i="8"/>
  <c r="BX84" i="8"/>
  <c r="BX86" i="8"/>
  <c r="BX9" i="8"/>
  <c r="BX11" i="8"/>
  <c r="BX13" i="8"/>
  <c r="BX15" i="8"/>
  <c r="BX17" i="8"/>
  <c r="BX19" i="8"/>
  <c r="BX21" i="8"/>
  <c r="BX23" i="8"/>
  <c r="BX25" i="8"/>
  <c r="BX27" i="8"/>
  <c r="BX29" i="8"/>
  <c r="BX31" i="8"/>
  <c r="BX33" i="8"/>
  <c r="BX35" i="8"/>
  <c r="BX37" i="8"/>
  <c r="BX39" i="8"/>
  <c r="BX41" i="8"/>
  <c r="BX43" i="8"/>
  <c r="BX45" i="8"/>
  <c r="BX47" i="8"/>
  <c r="BX49" i="8"/>
  <c r="BX51" i="8"/>
  <c r="BX53" i="8"/>
  <c r="BX55" i="8"/>
  <c r="BX57" i="8"/>
  <c r="BX59" i="8"/>
  <c r="BX61" i="8"/>
  <c r="BX63" i="8"/>
  <c r="BX65" i="8"/>
  <c r="BX67" i="8"/>
  <c r="BX69" i="8"/>
  <c r="BX71" i="8"/>
  <c r="BX73" i="8"/>
  <c r="BX75" i="8"/>
  <c r="BX77" i="8"/>
  <c r="BX79" i="8"/>
  <c r="BX81" i="8"/>
  <c r="BX83" i="8"/>
  <c r="BX85" i="8"/>
  <c r="BX87" i="8"/>
  <c r="BX89" i="8"/>
  <c r="BX91" i="8"/>
  <c r="BX92" i="8"/>
  <c r="BX90" i="8"/>
  <c r="BX93" i="8"/>
  <c r="BX95" i="8"/>
  <c r="BX97" i="8"/>
  <c r="BX99" i="8"/>
  <c r="BX101" i="8"/>
  <c r="BX103" i="8"/>
  <c r="BX88" i="8"/>
  <c r="BX94" i="8"/>
  <c r="BX96" i="8"/>
  <c r="BX98" i="8"/>
  <c r="BX100" i="8"/>
  <c r="BX102" i="8"/>
  <c r="X106" i="1"/>
  <c r="V106" i="1"/>
  <c r="V108" i="1"/>
  <c r="R106" i="1"/>
  <c r="P106" i="1"/>
  <c r="R108" i="1"/>
  <c r="P108" i="1"/>
  <c r="BR105" i="5"/>
  <c r="CN105" i="5"/>
  <c r="CN105" i="8"/>
  <c r="BW105" i="8"/>
  <c r="CK105" i="5"/>
  <c r="CL106" i="6"/>
  <c r="CS106" i="6"/>
  <c r="CI105" i="7"/>
  <c r="CN106" i="6"/>
  <c r="CJ105" i="8"/>
  <c r="CP104" i="3"/>
  <c r="CQ106" i="6"/>
  <c r="CB105" i="8"/>
  <c r="BZ105" i="8"/>
  <c r="CQ105" i="8"/>
  <c r="BY106" i="6"/>
  <c r="CT105" i="5"/>
  <c r="CS105" i="5"/>
  <c r="CI106" i="6"/>
  <c r="CG105" i="5"/>
  <c r="CA105" i="7"/>
  <c r="CD106" i="6"/>
  <c r="V94" i="1"/>
  <c r="R84" i="1"/>
  <c r="BP106" i="6"/>
  <c r="P79" i="1"/>
  <c r="R79" i="1"/>
  <c r="BY105" i="7"/>
  <c r="CC105" i="5"/>
  <c r="CR105" i="8"/>
  <c r="BU106" i="6"/>
  <c r="CS105" i="7"/>
  <c r="CI105" i="5"/>
  <c r="CO105" i="8"/>
  <c r="CE105" i="7"/>
  <c r="CA105" i="8"/>
  <c r="CD105" i="5"/>
  <c r="BP105" i="8"/>
  <c r="V84" i="1"/>
  <c r="BY105" i="5"/>
  <c r="CB106" i="6"/>
  <c r="CL105" i="7"/>
  <c r="CO105" i="7"/>
  <c r="CE106" i="6"/>
  <c r="BR106" i="6"/>
  <c r="CA106" i="6"/>
  <c r="CJ106" i="6"/>
  <c r="CJ105" i="5"/>
  <c r="R91" i="1"/>
  <c r="P91" i="1"/>
  <c r="R76" i="1"/>
  <c r="CT106" i="6"/>
  <c r="CK106" i="6"/>
  <c r="BU105" i="8"/>
  <c r="CE105" i="8"/>
  <c r="BP105" i="5"/>
  <c r="CM104" i="3"/>
  <c r="CQ105" i="7"/>
  <c r="CC106" i="6"/>
  <c r="BW105" i="5"/>
  <c r="CL105" i="8"/>
  <c r="BU105" i="5"/>
  <c r="CI105" i="8"/>
  <c r="CG105" i="7"/>
  <c r="BY105" i="8"/>
  <c r="CB105" i="5"/>
  <c r="BW105" i="7"/>
  <c r="CK105" i="7"/>
  <c r="CO105" i="5"/>
  <c r="CJ105" i="7"/>
  <c r="CD105" i="8"/>
  <c r="CH104" i="3"/>
  <c r="CC105" i="8"/>
  <c r="CT105" i="7"/>
  <c r="BU105" i="7"/>
  <c r="CN105" i="7"/>
  <c r="BZ106" i="6"/>
  <c r="V91" i="1"/>
  <c r="V76" i="1"/>
  <c r="X76" i="1"/>
  <c r="AD76" i="1" s="1"/>
  <c r="CG106" i="6"/>
  <c r="BW106" i="6"/>
  <c r="CR106" i="6"/>
  <c r="CS105" i="8"/>
  <c r="CA105" i="5"/>
  <c r="CD105" i="7"/>
  <c r="R98" i="1"/>
  <c r="P98" i="1"/>
  <c r="CF104" i="3"/>
  <c r="CG105" i="8"/>
  <c r="CL105" i="5"/>
  <c r="P102" i="1"/>
  <c r="R102" i="1"/>
  <c r="CQ105" i="5"/>
  <c r="CE105" i="5"/>
  <c r="BR105" i="7"/>
  <c r="BZ105" i="5"/>
  <c r="R94" i="1"/>
  <c r="P94" i="1"/>
  <c r="BP105" i="7"/>
  <c r="CR105" i="7"/>
  <c r="CC105" i="7"/>
  <c r="CT105" i="8"/>
  <c r="CK105" i="8"/>
  <c r="CR105" i="5"/>
  <c r="CO106" i="6"/>
  <c r="V98" i="1"/>
  <c r="CB105" i="7"/>
  <c r="BR105" i="8"/>
  <c r="BZ105" i="7"/>
  <c r="BX104" i="3"/>
  <c r="V102" i="1"/>
  <c r="CR105" i="30" l="1"/>
  <c r="CM105" i="31"/>
  <c r="CA105" i="31"/>
  <c r="CF105" i="29"/>
  <c r="CD105" i="31"/>
  <c r="CX105" i="30"/>
  <c r="CC105" i="30"/>
  <c r="CI105" i="31"/>
  <c r="CB105" i="29"/>
  <c r="CN62" i="31"/>
  <c r="CN60" i="31"/>
  <c r="CN58" i="31"/>
  <c r="CN56" i="31"/>
  <c r="CN54" i="31"/>
  <c r="CN52" i="31"/>
  <c r="CN50" i="31"/>
  <c r="CN48" i="31"/>
  <c r="CN46" i="31"/>
  <c r="CN44" i="31"/>
  <c r="CN42" i="31"/>
  <c r="CN40" i="31"/>
  <c r="CN38" i="31"/>
  <c r="CN36" i="31"/>
  <c r="CN34" i="31"/>
  <c r="CN61" i="31"/>
  <c r="CN59" i="31"/>
  <c r="CN57" i="31"/>
  <c r="CN55" i="31"/>
  <c r="CN51" i="31"/>
  <c r="CN43" i="31"/>
  <c r="CN35" i="31"/>
  <c r="CN33" i="31"/>
  <c r="CN29" i="31"/>
  <c r="CN49" i="31"/>
  <c r="CN41" i="31"/>
  <c r="CN32" i="31"/>
  <c r="CN28" i="31"/>
  <c r="CN25" i="31"/>
  <c r="CN23" i="31"/>
  <c r="CN21" i="31"/>
  <c r="CN19" i="31"/>
  <c r="CN17" i="31"/>
  <c r="CN15" i="31"/>
  <c r="CN13" i="31"/>
  <c r="CN11" i="31"/>
  <c r="CN9" i="31"/>
  <c r="CN7" i="31"/>
  <c r="CN5" i="31"/>
  <c r="CN3" i="31"/>
  <c r="CN47" i="31"/>
  <c r="CN39" i="31"/>
  <c r="CN31" i="31"/>
  <c r="CN27" i="31"/>
  <c r="CN53" i="31"/>
  <c r="CN45" i="31"/>
  <c r="CN37" i="31"/>
  <c r="CN30" i="31"/>
  <c r="CN26" i="31"/>
  <c r="CN24" i="31"/>
  <c r="CN22" i="31"/>
  <c r="CN20" i="31"/>
  <c r="CN18" i="31"/>
  <c r="CN16" i="31"/>
  <c r="CN14" i="31"/>
  <c r="CN12" i="31"/>
  <c r="CN10" i="31"/>
  <c r="CN8" i="31"/>
  <c r="CN6" i="31"/>
  <c r="CN4" i="31"/>
  <c r="CN72" i="29"/>
  <c r="CN70" i="29"/>
  <c r="CN68" i="29"/>
  <c r="CN66" i="29"/>
  <c r="CN64" i="29"/>
  <c r="CN62" i="29"/>
  <c r="CN60" i="29"/>
  <c r="CN58" i="29"/>
  <c r="CN56" i="29"/>
  <c r="CN54" i="29"/>
  <c r="CN52" i="29"/>
  <c r="CN50" i="29"/>
  <c r="CN48" i="29"/>
  <c r="CN46" i="29"/>
  <c r="CN44" i="29"/>
  <c r="CN42" i="29"/>
  <c r="CN40" i="29"/>
  <c r="CN38" i="29"/>
  <c r="CN36" i="29"/>
  <c r="CN34" i="29"/>
  <c r="CN32" i="29"/>
  <c r="CN30" i="29"/>
  <c r="CN28" i="29"/>
  <c r="CN26" i="29"/>
  <c r="CN24" i="29"/>
  <c r="CN22" i="29"/>
  <c r="CN20" i="29"/>
  <c r="CN18" i="29"/>
  <c r="CN16" i="29"/>
  <c r="CN14" i="29"/>
  <c r="CN12" i="29"/>
  <c r="CN10" i="29"/>
  <c r="CN8" i="29"/>
  <c r="CN6" i="29"/>
  <c r="CN4" i="29"/>
  <c r="CN71" i="29"/>
  <c r="CN69" i="29"/>
  <c r="CN67" i="29"/>
  <c r="CN65" i="29"/>
  <c r="CN63" i="29"/>
  <c r="CN61" i="29"/>
  <c r="CN59" i="29"/>
  <c r="CN57" i="29"/>
  <c r="CN55" i="29"/>
  <c r="CN53" i="29"/>
  <c r="CN51" i="29"/>
  <c r="CN49" i="29"/>
  <c r="CN47" i="29"/>
  <c r="CN45" i="29"/>
  <c r="CN43" i="29"/>
  <c r="CN41" i="29"/>
  <c r="CN39" i="29"/>
  <c r="CN37" i="29"/>
  <c r="CN35" i="29"/>
  <c r="CN33" i="29"/>
  <c r="CN31" i="29"/>
  <c r="CN29" i="29"/>
  <c r="CN27" i="29"/>
  <c r="CN25" i="29"/>
  <c r="CN23" i="29"/>
  <c r="CN21" i="29"/>
  <c r="CN19" i="29"/>
  <c r="CN17" i="29"/>
  <c r="CN15" i="29"/>
  <c r="CN13" i="29"/>
  <c r="CN11" i="29"/>
  <c r="CN9" i="29"/>
  <c r="CN7" i="29"/>
  <c r="CN5" i="29"/>
  <c r="CN3" i="29"/>
  <c r="BZ61" i="31"/>
  <c r="BZ59" i="31"/>
  <c r="BZ57" i="31"/>
  <c r="BZ55" i="31"/>
  <c r="BZ53" i="31"/>
  <c r="BZ51" i="31"/>
  <c r="BZ49" i="31"/>
  <c r="BZ47" i="31"/>
  <c r="BZ45" i="31"/>
  <c r="BZ43" i="31"/>
  <c r="BZ41" i="31"/>
  <c r="BZ39" i="31"/>
  <c r="BZ37" i="31"/>
  <c r="BZ35" i="31"/>
  <c r="BZ62" i="31"/>
  <c r="BZ60" i="31"/>
  <c r="BZ58" i="31"/>
  <c r="BZ56" i="31"/>
  <c r="BZ54" i="31"/>
  <c r="BZ46" i="31"/>
  <c r="BZ38" i="31"/>
  <c r="BZ32" i="31"/>
  <c r="BZ28" i="31"/>
  <c r="BZ52" i="31"/>
  <c r="BZ44" i="31"/>
  <c r="BZ36" i="31"/>
  <c r="BZ31" i="31"/>
  <c r="BZ26" i="31"/>
  <c r="BZ24" i="31"/>
  <c r="BZ22" i="31"/>
  <c r="BZ20" i="31"/>
  <c r="BZ18" i="31"/>
  <c r="BZ16" i="31"/>
  <c r="BZ14" i="31"/>
  <c r="BZ12" i="31"/>
  <c r="BZ10" i="31"/>
  <c r="BZ8" i="31"/>
  <c r="BZ6" i="31"/>
  <c r="BZ4" i="31"/>
  <c r="BZ50" i="31"/>
  <c r="BZ42" i="31"/>
  <c r="BZ34" i="31"/>
  <c r="BZ30" i="31"/>
  <c r="BZ48" i="31"/>
  <c r="BZ40" i="31"/>
  <c r="BZ33" i="31"/>
  <c r="BZ29" i="31"/>
  <c r="BZ27" i="31"/>
  <c r="BZ25" i="31"/>
  <c r="BZ23" i="31"/>
  <c r="BZ21" i="31"/>
  <c r="BZ19" i="31"/>
  <c r="BZ17" i="31"/>
  <c r="BZ15" i="31"/>
  <c r="BZ13" i="31"/>
  <c r="BZ11" i="31"/>
  <c r="BZ9" i="31"/>
  <c r="BZ7" i="31"/>
  <c r="BZ5" i="31"/>
  <c r="BZ3" i="31"/>
  <c r="BZ71" i="29"/>
  <c r="BZ69" i="29"/>
  <c r="BZ67" i="29"/>
  <c r="BZ65" i="29"/>
  <c r="BZ63" i="29"/>
  <c r="BZ61" i="29"/>
  <c r="BZ59" i="29"/>
  <c r="BZ57" i="29"/>
  <c r="BZ55" i="29"/>
  <c r="BZ53" i="29"/>
  <c r="BZ51" i="29"/>
  <c r="BZ49" i="29"/>
  <c r="BZ47" i="29"/>
  <c r="BZ45" i="29"/>
  <c r="BZ43" i="29"/>
  <c r="BZ41" i="29"/>
  <c r="BZ39" i="29"/>
  <c r="BZ37" i="29"/>
  <c r="BZ35" i="29"/>
  <c r="BZ33" i="29"/>
  <c r="BZ31" i="29"/>
  <c r="BZ29" i="29"/>
  <c r="BZ27" i="29"/>
  <c r="BZ25" i="29"/>
  <c r="BZ23" i="29"/>
  <c r="BZ21" i="29"/>
  <c r="BZ19" i="29"/>
  <c r="BZ17" i="29"/>
  <c r="BZ15" i="29"/>
  <c r="BZ13" i="29"/>
  <c r="BZ11" i="29"/>
  <c r="BZ9" i="29"/>
  <c r="BZ7" i="29"/>
  <c r="BZ5" i="29"/>
  <c r="BZ3" i="29"/>
  <c r="BZ72" i="29"/>
  <c r="BZ70" i="29"/>
  <c r="BZ68" i="29"/>
  <c r="BZ66" i="29"/>
  <c r="BZ64" i="29"/>
  <c r="BZ62" i="29"/>
  <c r="BZ60" i="29"/>
  <c r="BZ58" i="29"/>
  <c r="BZ56" i="29"/>
  <c r="BZ54" i="29"/>
  <c r="BZ52" i="29"/>
  <c r="BZ50" i="29"/>
  <c r="BZ48" i="29"/>
  <c r="BZ46" i="29"/>
  <c r="BZ44" i="29"/>
  <c r="BZ42" i="29"/>
  <c r="BZ40" i="29"/>
  <c r="BZ38" i="29"/>
  <c r="BZ36" i="29"/>
  <c r="BZ34" i="29"/>
  <c r="BZ32" i="29"/>
  <c r="BZ30" i="29"/>
  <c r="BZ28" i="29"/>
  <c r="BZ26" i="29"/>
  <c r="BZ24" i="29"/>
  <c r="BZ22" i="29"/>
  <c r="BZ20" i="29"/>
  <c r="BZ18" i="29"/>
  <c r="BZ16" i="29"/>
  <c r="BZ14" i="29"/>
  <c r="BZ12" i="29"/>
  <c r="BZ10" i="29"/>
  <c r="BZ8" i="29"/>
  <c r="BZ6" i="29"/>
  <c r="BZ4" i="29"/>
  <c r="CJ62" i="31"/>
  <c r="CJ60" i="31"/>
  <c r="CJ58" i="31"/>
  <c r="CJ56" i="31"/>
  <c r="CJ54" i="31"/>
  <c r="CJ52" i="31"/>
  <c r="CJ50" i="31"/>
  <c r="CJ48" i="31"/>
  <c r="CJ46" i="31"/>
  <c r="CJ44" i="31"/>
  <c r="CJ42" i="31"/>
  <c r="CJ40" i="31"/>
  <c r="CJ38" i="31"/>
  <c r="CJ36" i="31"/>
  <c r="CJ34" i="31"/>
  <c r="CJ61" i="31"/>
  <c r="CJ59" i="31"/>
  <c r="CJ57" i="31"/>
  <c r="CJ55" i="31"/>
  <c r="CJ53" i="31"/>
  <c r="CJ45" i="31"/>
  <c r="CJ37" i="31"/>
  <c r="CJ31" i="31"/>
  <c r="CJ27" i="31"/>
  <c r="CJ51" i="31"/>
  <c r="CJ43" i="31"/>
  <c r="CJ35" i="31"/>
  <c r="CJ30" i="31"/>
  <c r="CJ25" i="31"/>
  <c r="CJ23" i="31"/>
  <c r="CJ21" i="31"/>
  <c r="CJ19" i="31"/>
  <c r="CJ17" i="31"/>
  <c r="CJ15" i="31"/>
  <c r="CJ13" i="31"/>
  <c r="CJ11" i="31"/>
  <c r="CJ9" i="31"/>
  <c r="CJ7" i="31"/>
  <c r="CJ5" i="31"/>
  <c r="CJ3" i="31"/>
  <c r="CJ49" i="31"/>
  <c r="CJ41" i="31"/>
  <c r="CJ33" i="31"/>
  <c r="CJ29" i="31"/>
  <c r="CJ47" i="31"/>
  <c r="CJ39" i="31"/>
  <c r="CJ32" i="31"/>
  <c r="CJ28" i="31"/>
  <c r="CJ26" i="31"/>
  <c r="CJ24" i="31"/>
  <c r="CJ22" i="31"/>
  <c r="CJ20" i="31"/>
  <c r="CJ18" i="31"/>
  <c r="CJ16" i="31"/>
  <c r="CJ14" i="31"/>
  <c r="CJ12" i="31"/>
  <c r="CJ10" i="31"/>
  <c r="CJ8" i="31"/>
  <c r="CJ6" i="31"/>
  <c r="CJ4" i="31"/>
  <c r="CJ72" i="29"/>
  <c r="CJ70" i="29"/>
  <c r="CJ68" i="29"/>
  <c r="CJ66" i="29"/>
  <c r="CJ64" i="29"/>
  <c r="CJ62" i="29"/>
  <c r="CJ60" i="29"/>
  <c r="CJ58" i="29"/>
  <c r="CJ56" i="29"/>
  <c r="CJ54" i="29"/>
  <c r="CJ52" i="29"/>
  <c r="CJ50" i="29"/>
  <c r="CJ48" i="29"/>
  <c r="CJ46" i="29"/>
  <c r="CJ44" i="29"/>
  <c r="CJ42" i="29"/>
  <c r="CJ40" i="29"/>
  <c r="CJ38" i="29"/>
  <c r="CJ36" i="29"/>
  <c r="CJ34" i="29"/>
  <c r="CJ32" i="29"/>
  <c r="CJ30" i="29"/>
  <c r="CJ28" i="29"/>
  <c r="CJ26" i="29"/>
  <c r="CJ24" i="29"/>
  <c r="CJ22" i="29"/>
  <c r="CJ20" i="29"/>
  <c r="CJ18" i="29"/>
  <c r="CJ16" i="29"/>
  <c r="CJ14" i="29"/>
  <c r="CJ12" i="29"/>
  <c r="CJ10" i="29"/>
  <c r="CJ8" i="29"/>
  <c r="CJ6" i="29"/>
  <c r="CJ4" i="29"/>
  <c r="CJ71" i="29"/>
  <c r="CJ69" i="29"/>
  <c r="CJ67" i="29"/>
  <c r="CJ65" i="29"/>
  <c r="CJ63" i="29"/>
  <c r="CJ61" i="29"/>
  <c r="CJ59" i="29"/>
  <c r="CJ57" i="29"/>
  <c r="CJ55" i="29"/>
  <c r="CJ53" i="29"/>
  <c r="CJ51" i="29"/>
  <c r="CJ49" i="29"/>
  <c r="CJ47" i="29"/>
  <c r="CJ45" i="29"/>
  <c r="CJ43" i="29"/>
  <c r="CJ41" i="29"/>
  <c r="CJ39" i="29"/>
  <c r="CJ37" i="29"/>
  <c r="CJ35" i="29"/>
  <c r="CJ33" i="29"/>
  <c r="CJ31" i="29"/>
  <c r="CJ29" i="29"/>
  <c r="CJ27" i="29"/>
  <c r="CJ25" i="29"/>
  <c r="CJ23" i="29"/>
  <c r="CJ21" i="29"/>
  <c r="CJ19" i="29"/>
  <c r="CJ17" i="29"/>
  <c r="CJ15" i="29"/>
  <c r="CJ13" i="29"/>
  <c r="CJ11" i="29"/>
  <c r="CJ9" i="29"/>
  <c r="CJ7" i="29"/>
  <c r="CJ5" i="29"/>
  <c r="CJ3" i="29"/>
  <c r="CV62" i="31"/>
  <c r="CV60" i="31"/>
  <c r="CV58" i="31"/>
  <c r="CV56" i="31"/>
  <c r="CV54" i="31"/>
  <c r="CV52" i="31"/>
  <c r="CV50" i="31"/>
  <c r="CV48" i="31"/>
  <c r="CV46" i="31"/>
  <c r="CV44" i="31"/>
  <c r="CV42" i="31"/>
  <c r="CV40" i="31"/>
  <c r="CV38" i="31"/>
  <c r="CV36" i="31"/>
  <c r="CV34" i="31"/>
  <c r="CV61" i="31"/>
  <c r="CV59" i="31"/>
  <c r="CV57" i="31"/>
  <c r="CV55" i="31"/>
  <c r="CV47" i="31"/>
  <c r="CV39" i="31"/>
  <c r="CV33" i="31"/>
  <c r="CV29" i="31"/>
  <c r="CV53" i="31"/>
  <c r="CV45" i="31"/>
  <c r="CV37" i="31"/>
  <c r="CV32" i="31"/>
  <c r="CV28" i="31"/>
  <c r="CV25" i="31"/>
  <c r="CV23" i="31"/>
  <c r="CV21" i="31"/>
  <c r="CV19" i="31"/>
  <c r="CV17" i="31"/>
  <c r="CV15" i="31"/>
  <c r="CV13" i="31"/>
  <c r="CV11" i="31"/>
  <c r="CV9" i="31"/>
  <c r="CV7" i="31"/>
  <c r="CV5" i="31"/>
  <c r="CV3" i="31"/>
  <c r="CV51" i="31"/>
  <c r="CV43" i="31"/>
  <c r="CV35" i="31"/>
  <c r="CV31" i="31"/>
  <c r="CV27" i="31"/>
  <c r="CV49" i="31"/>
  <c r="CV41" i="31"/>
  <c r="CV30" i="31"/>
  <c r="CV26" i="31"/>
  <c r="CV24" i="31"/>
  <c r="CV22" i="31"/>
  <c r="CV20" i="31"/>
  <c r="CV18" i="31"/>
  <c r="CV16" i="31"/>
  <c r="CV14" i="31"/>
  <c r="CV12" i="31"/>
  <c r="CV10" i="31"/>
  <c r="CV8" i="31"/>
  <c r="CV6" i="31"/>
  <c r="CV4" i="31"/>
  <c r="CV72" i="29"/>
  <c r="CV70" i="29"/>
  <c r="CV68" i="29"/>
  <c r="CV66" i="29"/>
  <c r="CV64" i="29"/>
  <c r="CV62" i="29"/>
  <c r="CV60" i="29"/>
  <c r="CV58" i="29"/>
  <c r="CV56" i="29"/>
  <c r="CV54" i="29"/>
  <c r="CV52" i="29"/>
  <c r="CV50" i="29"/>
  <c r="CV48" i="29"/>
  <c r="CV46" i="29"/>
  <c r="CV44" i="29"/>
  <c r="CV42" i="29"/>
  <c r="CV40" i="29"/>
  <c r="CV38" i="29"/>
  <c r="CV36" i="29"/>
  <c r="CV34" i="29"/>
  <c r="CV32" i="29"/>
  <c r="CV30" i="29"/>
  <c r="CV28" i="29"/>
  <c r="CV26" i="29"/>
  <c r="CV24" i="29"/>
  <c r="CV22" i="29"/>
  <c r="CV20" i="29"/>
  <c r="CV18" i="29"/>
  <c r="CV16" i="29"/>
  <c r="CV14" i="29"/>
  <c r="CV12" i="29"/>
  <c r="CV10" i="29"/>
  <c r="CV8" i="29"/>
  <c r="CV6" i="29"/>
  <c r="CV4" i="29"/>
  <c r="CV71" i="29"/>
  <c r="CV69" i="29"/>
  <c r="CV67" i="29"/>
  <c r="CV65" i="29"/>
  <c r="CV63" i="29"/>
  <c r="CV61" i="29"/>
  <c r="CV59" i="29"/>
  <c r="CV57" i="29"/>
  <c r="CV55" i="29"/>
  <c r="CV53" i="29"/>
  <c r="CV51" i="29"/>
  <c r="CV49" i="29"/>
  <c r="CV47" i="29"/>
  <c r="CV45" i="29"/>
  <c r="CV43" i="29"/>
  <c r="CV41" i="29"/>
  <c r="CV39" i="29"/>
  <c r="CV37" i="29"/>
  <c r="CV35" i="29"/>
  <c r="CV33" i="29"/>
  <c r="CV31" i="29"/>
  <c r="CV29" i="29"/>
  <c r="CV27" i="29"/>
  <c r="CV25" i="29"/>
  <c r="CV23" i="29"/>
  <c r="CV21" i="29"/>
  <c r="CV19" i="29"/>
  <c r="CV17" i="29"/>
  <c r="CV15" i="29"/>
  <c r="CV13" i="29"/>
  <c r="CV11" i="29"/>
  <c r="CV9" i="29"/>
  <c r="CV7" i="29"/>
  <c r="CV5" i="29"/>
  <c r="CV3" i="29"/>
  <c r="CT105" i="31"/>
  <c r="CI105" i="29"/>
  <c r="CT105" i="30"/>
  <c r="CS105" i="31"/>
  <c r="CD105" i="30"/>
  <c r="CH105" i="29"/>
  <c r="CP105" i="29"/>
  <c r="CW105" i="29"/>
  <c r="CW105" i="31"/>
  <c r="CK105" i="31"/>
  <c r="CL105" i="31"/>
  <c r="CT105" i="29"/>
  <c r="CO105" i="29"/>
  <c r="CO105" i="31"/>
  <c r="CC105" i="29"/>
  <c r="CL105" i="29"/>
  <c r="CG61" i="31"/>
  <c r="CG59" i="31"/>
  <c r="CG57" i="31"/>
  <c r="CG55" i="31"/>
  <c r="CG53" i="31"/>
  <c r="CG51" i="31"/>
  <c r="CG49" i="31"/>
  <c r="CG47" i="31"/>
  <c r="CG45" i="31"/>
  <c r="CG43" i="31"/>
  <c r="CG41" i="31"/>
  <c r="CG39" i="31"/>
  <c r="CG37" i="31"/>
  <c r="CG35" i="31"/>
  <c r="CG33" i="31"/>
  <c r="CG31" i="31"/>
  <c r="CG29" i="31"/>
  <c r="CG62" i="31"/>
  <c r="CG60" i="31"/>
  <c r="CG58" i="31"/>
  <c r="CG56" i="31"/>
  <c r="CG54" i="31"/>
  <c r="CG52" i="31"/>
  <c r="CG50" i="31"/>
  <c r="CG48" i="31"/>
  <c r="CG46" i="31"/>
  <c r="CG44" i="31"/>
  <c r="CG42" i="31"/>
  <c r="CG40" i="31"/>
  <c r="CG38" i="31"/>
  <c r="CG36" i="31"/>
  <c r="CG34" i="31"/>
  <c r="CG32" i="31"/>
  <c r="CG30" i="31"/>
  <c r="CG28" i="31"/>
  <c r="CG25" i="31"/>
  <c r="CG23" i="31"/>
  <c r="CG21" i="31"/>
  <c r="CG19" i="31"/>
  <c r="CG17" i="31"/>
  <c r="CG15" i="31"/>
  <c r="CG13" i="31"/>
  <c r="CG11" i="31"/>
  <c r="CG9" i="31"/>
  <c r="CG7" i="31"/>
  <c r="CG5" i="31"/>
  <c r="CG3" i="31"/>
  <c r="CG27" i="31"/>
  <c r="CG26" i="31"/>
  <c r="CG24" i="31"/>
  <c r="CG22" i="31"/>
  <c r="CG20" i="31"/>
  <c r="CG18" i="31"/>
  <c r="CG16" i="31"/>
  <c r="CG14" i="31"/>
  <c r="CG12" i="31"/>
  <c r="CG10" i="31"/>
  <c r="CG8" i="31"/>
  <c r="CG6" i="31"/>
  <c r="CG4" i="31"/>
  <c r="CG12" i="29"/>
  <c r="CG71" i="29"/>
  <c r="CG69" i="29"/>
  <c r="CG67" i="29"/>
  <c r="CG65" i="29"/>
  <c r="CG63" i="29"/>
  <c r="CG61" i="29"/>
  <c r="CG59" i="29"/>
  <c r="CG57" i="29"/>
  <c r="CG55" i="29"/>
  <c r="CG53" i="29"/>
  <c r="CG51" i="29"/>
  <c r="CG49" i="29"/>
  <c r="CG47" i="29"/>
  <c r="CG45" i="29"/>
  <c r="CG43" i="29"/>
  <c r="CG41" i="29"/>
  <c r="CG39" i="29"/>
  <c r="CG37" i="29"/>
  <c r="CG35" i="29"/>
  <c r="CG33" i="29"/>
  <c r="CG31" i="29"/>
  <c r="CG29" i="29"/>
  <c r="CG27" i="29"/>
  <c r="CG25" i="29"/>
  <c r="CG23" i="29"/>
  <c r="CG21" i="29"/>
  <c r="CG19" i="29"/>
  <c r="CG17" i="29"/>
  <c r="CG15" i="29"/>
  <c r="CG13" i="29"/>
  <c r="CG11" i="29"/>
  <c r="CG9" i="29"/>
  <c r="CG7" i="29"/>
  <c r="CG5" i="29"/>
  <c r="CG3" i="29"/>
  <c r="CG32" i="29"/>
  <c r="CG16" i="29"/>
  <c r="CG8" i="29"/>
  <c r="CG34" i="29"/>
  <c r="CG28" i="29"/>
  <c r="CG24" i="29"/>
  <c r="CG18" i="29"/>
  <c r="CG14" i="29"/>
  <c r="CG10" i="29"/>
  <c r="CG4" i="29"/>
  <c r="CG72" i="29"/>
  <c r="CG70" i="29"/>
  <c r="CG68" i="29"/>
  <c r="CG66" i="29"/>
  <c r="CG64" i="29"/>
  <c r="CG62" i="29"/>
  <c r="CG60" i="29"/>
  <c r="CG58" i="29"/>
  <c r="CG56" i="29"/>
  <c r="CG54" i="29"/>
  <c r="CG52" i="29"/>
  <c r="CG50" i="29"/>
  <c r="CG48" i="29"/>
  <c r="CG46" i="29"/>
  <c r="CG44" i="29"/>
  <c r="CG42" i="29"/>
  <c r="CG40" i="29"/>
  <c r="CG38" i="29"/>
  <c r="CG36" i="29"/>
  <c r="CG30" i="29"/>
  <c r="CG26" i="29"/>
  <c r="CG22" i="29"/>
  <c r="CG20" i="29"/>
  <c r="CG6" i="29"/>
  <c r="CV71" i="30"/>
  <c r="CV69" i="30"/>
  <c r="CV67" i="30"/>
  <c r="CV65" i="30"/>
  <c r="CV63" i="30"/>
  <c r="CV61" i="30"/>
  <c r="CV59" i="30"/>
  <c r="CV57" i="30"/>
  <c r="CV55" i="30"/>
  <c r="CV72" i="30"/>
  <c r="CV70" i="30"/>
  <c r="CV68" i="30"/>
  <c r="CV66" i="30"/>
  <c r="CV64" i="30"/>
  <c r="CV62" i="30"/>
  <c r="CV60" i="30"/>
  <c r="CV52" i="30"/>
  <c r="CV50" i="30"/>
  <c r="CV48" i="30"/>
  <c r="CV46" i="30"/>
  <c r="CV44" i="30"/>
  <c r="CV42" i="30"/>
  <c r="CV40" i="30"/>
  <c r="CV38" i="30"/>
  <c r="CV36" i="30"/>
  <c r="CV34" i="30"/>
  <c r="CV32" i="30"/>
  <c r="CV30" i="30"/>
  <c r="CV28" i="30"/>
  <c r="CV26" i="30"/>
  <c r="CV24" i="30"/>
  <c r="CV22" i="30"/>
  <c r="CV20" i="30"/>
  <c r="CV18" i="30"/>
  <c r="CV16" i="30"/>
  <c r="CV14" i="30"/>
  <c r="CV12" i="30"/>
  <c r="CV10" i="30"/>
  <c r="CV8" i="30"/>
  <c r="CV6" i="30"/>
  <c r="CV4" i="30"/>
  <c r="CV58" i="30"/>
  <c r="CV54" i="30"/>
  <c r="CV53" i="30"/>
  <c r="CV51" i="30"/>
  <c r="CV49" i="30"/>
  <c r="CV47" i="30"/>
  <c r="CV45" i="30"/>
  <c r="CV43" i="30"/>
  <c r="CV41" i="30"/>
  <c r="CV39" i="30"/>
  <c r="CV37" i="30"/>
  <c r="CV35" i="30"/>
  <c r="CV33" i="30"/>
  <c r="CV31" i="30"/>
  <c r="CV29" i="30"/>
  <c r="CV27" i="30"/>
  <c r="CV25" i="30"/>
  <c r="CV23" i="30"/>
  <c r="CV21" i="30"/>
  <c r="CV19" i="30"/>
  <c r="CV17" i="30"/>
  <c r="CV15" i="30"/>
  <c r="CV13" i="30"/>
  <c r="CV11" i="30"/>
  <c r="CV9" i="30"/>
  <c r="CV7" i="30"/>
  <c r="CV5" i="30"/>
  <c r="CV56" i="30"/>
  <c r="CV3" i="30"/>
  <c r="CS105" i="29"/>
  <c r="CK105" i="30"/>
  <c r="CM105" i="29"/>
  <c r="CA105" i="29"/>
  <c r="CD105" i="29"/>
  <c r="CU105" i="29"/>
  <c r="CR62" i="31"/>
  <c r="CR60" i="31"/>
  <c r="CR58" i="31"/>
  <c r="CR56" i="31"/>
  <c r="CR54" i="31"/>
  <c r="CR52" i="31"/>
  <c r="CR50" i="31"/>
  <c r="CR48" i="31"/>
  <c r="CR46" i="31"/>
  <c r="CR44" i="31"/>
  <c r="CR42" i="31"/>
  <c r="CR40" i="31"/>
  <c r="CR38" i="31"/>
  <c r="CR36" i="31"/>
  <c r="CR34" i="31"/>
  <c r="CR61" i="31"/>
  <c r="CR59" i="31"/>
  <c r="CR57" i="31"/>
  <c r="CR55" i="31"/>
  <c r="CR49" i="31"/>
  <c r="CR41" i="31"/>
  <c r="CR31" i="31"/>
  <c r="CR27" i="31"/>
  <c r="CR47" i="31"/>
  <c r="CR39" i="31"/>
  <c r="CR30" i="31"/>
  <c r="CR25" i="31"/>
  <c r="CR23" i="31"/>
  <c r="CR21" i="31"/>
  <c r="CR19" i="31"/>
  <c r="CR17" i="31"/>
  <c r="CR15" i="31"/>
  <c r="CR13" i="31"/>
  <c r="CR11" i="31"/>
  <c r="CR9" i="31"/>
  <c r="CR7" i="31"/>
  <c r="CR5" i="31"/>
  <c r="CR3" i="31"/>
  <c r="CR53" i="31"/>
  <c r="CR45" i="31"/>
  <c r="CR37" i="31"/>
  <c r="CR33" i="31"/>
  <c r="CR29" i="31"/>
  <c r="CR51" i="31"/>
  <c r="CR43" i="31"/>
  <c r="CR35" i="31"/>
  <c r="CR32" i="31"/>
  <c r="CR28" i="31"/>
  <c r="CR26" i="31"/>
  <c r="CR24" i="31"/>
  <c r="CR22" i="31"/>
  <c r="CR20" i="31"/>
  <c r="CR18" i="31"/>
  <c r="CR16" i="31"/>
  <c r="CR14" i="31"/>
  <c r="CR12" i="31"/>
  <c r="CR10" i="31"/>
  <c r="CR8" i="31"/>
  <c r="CR6" i="31"/>
  <c r="CR4" i="31"/>
  <c r="CR72" i="29"/>
  <c r="CR70" i="29"/>
  <c r="CR68" i="29"/>
  <c r="CR66" i="29"/>
  <c r="CR64" i="29"/>
  <c r="CR62" i="29"/>
  <c r="CR60" i="29"/>
  <c r="CR58" i="29"/>
  <c r="CR56" i="29"/>
  <c r="CR54" i="29"/>
  <c r="CR52" i="29"/>
  <c r="CR50" i="29"/>
  <c r="CR48" i="29"/>
  <c r="CR46" i="29"/>
  <c r="CR44" i="29"/>
  <c r="CR42" i="29"/>
  <c r="CR40" i="29"/>
  <c r="CR38" i="29"/>
  <c r="CR36" i="29"/>
  <c r="CR34" i="29"/>
  <c r="CR32" i="29"/>
  <c r="CR30" i="29"/>
  <c r="CR28" i="29"/>
  <c r="CR26" i="29"/>
  <c r="CR24" i="29"/>
  <c r="CR22" i="29"/>
  <c r="CR20" i="29"/>
  <c r="CR18" i="29"/>
  <c r="CR16" i="29"/>
  <c r="CR14" i="29"/>
  <c r="CR12" i="29"/>
  <c r="CR10" i="29"/>
  <c r="CR8" i="29"/>
  <c r="CR6" i="29"/>
  <c r="CR4" i="29"/>
  <c r="CR71" i="29"/>
  <c r="CR69" i="29"/>
  <c r="CR67" i="29"/>
  <c r="CR65" i="29"/>
  <c r="CR63" i="29"/>
  <c r="CR61" i="29"/>
  <c r="CR59" i="29"/>
  <c r="CR57" i="29"/>
  <c r="CR55" i="29"/>
  <c r="CR53" i="29"/>
  <c r="CR51" i="29"/>
  <c r="CR49" i="29"/>
  <c r="CR47" i="29"/>
  <c r="CR45" i="29"/>
  <c r="CR43" i="29"/>
  <c r="CR41" i="29"/>
  <c r="CR39" i="29"/>
  <c r="CR37" i="29"/>
  <c r="CR35" i="29"/>
  <c r="CR33" i="29"/>
  <c r="CR31" i="29"/>
  <c r="CR29" i="29"/>
  <c r="CR27" i="29"/>
  <c r="CR25" i="29"/>
  <c r="CR23" i="29"/>
  <c r="CR21" i="29"/>
  <c r="CR19" i="29"/>
  <c r="CR17" i="29"/>
  <c r="CR15" i="29"/>
  <c r="CR13" i="29"/>
  <c r="CR11" i="29"/>
  <c r="CR9" i="29"/>
  <c r="CR7" i="29"/>
  <c r="CR5" i="29"/>
  <c r="CR3" i="29"/>
  <c r="CX61" i="31"/>
  <c r="CX59" i="31"/>
  <c r="CX57" i="31"/>
  <c r="CX55" i="31"/>
  <c r="CX53" i="31"/>
  <c r="CX51" i="31"/>
  <c r="CX49" i="31"/>
  <c r="CX47" i="31"/>
  <c r="CX45" i="31"/>
  <c r="CX43" i="31"/>
  <c r="CX41" i="31"/>
  <c r="CX39" i="31"/>
  <c r="CX37" i="31"/>
  <c r="CX35" i="31"/>
  <c r="CX62" i="31"/>
  <c r="CX60" i="31"/>
  <c r="CX58" i="31"/>
  <c r="CX56" i="31"/>
  <c r="CX50" i="31"/>
  <c r="CX42" i="31"/>
  <c r="CX34" i="31"/>
  <c r="CX32" i="31"/>
  <c r="CX28" i="31"/>
  <c r="CX48" i="31"/>
  <c r="CX40" i="31"/>
  <c r="CX31" i="31"/>
  <c r="CX27" i="31"/>
  <c r="CX26" i="31"/>
  <c r="CX24" i="31"/>
  <c r="CX22" i="31"/>
  <c r="CX20" i="31"/>
  <c r="CX18" i="31"/>
  <c r="CX16" i="31"/>
  <c r="CX14" i="31"/>
  <c r="CX12" i="31"/>
  <c r="CX10" i="31"/>
  <c r="CX8" i="31"/>
  <c r="CX6" i="31"/>
  <c r="CX4" i="31"/>
  <c r="CX54" i="31"/>
  <c r="CX46" i="31"/>
  <c r="CX38" i="31"/>
  <c r="CX30" i="31"/>
  <c r="CX52" i="31"/>
  <c r="CX44" i="31"/>
  <c r="CX36" i="31"/>
  <c r="CX33" i="31"/>
  <c r="CX29" i="31"/>
  <c r="CX25" i="31"/>
  <c r="CX23" i="31"/>
  <c r="CX21" i="31"/>
  <c r="CX19" i="31"/>
  <c r="CX17" i="31"/>
  <c r="CX15" i="31"/>
  <c r="CX13" i="31"/>
  <c r="CX11" i="31"/>
  <c r="CX9" i="31"/>
  <c r="CX7" i="31"/>
  <c r="CX5" i="31"/>
  <c r="CX3" i="31"/>
  <c r="CX71" i="29"/>
  <c r="CX69" i="29"/>
  <c r="CX67" i="29"/>
  <c r="CX65" i="29"/>
  <c r="CX63" i="29"/>
  <c r="CX61" i="29"/>
  <c r="CX59" i="29"/>
  <c r="CX57" i="29"/>
  <c r="CX55" i="29"/>
  <c r="CX53" i="29"/>
  <c r="CX51" i="29"/>
  <c r="CX49" i="29"/>
  <c r="CX47" i="29"/>
  <c r="CX45" i="29"/>
  <c r="CX43" i="29"/>
  <c r="CX41" i="29"/>
  <c r="CX39" i="29"/>
  <c r="CX37" i="29"/>
  <c r="CX35" i="29"/>
  <c r="CX33" i="29"/>
  <c r="CX31" i="29"/>
  <c r="CX29" i="29"/>
  <c r="CX27" i="29"/>
  <c r="CX25" i="29"/>
  <c r="CX23" i="29"/>
  <c r="CX21" i="29"/>
  <c r="CX19" i="29"/>
  <c r="CX17" i="29"/>
  <c r="CX15" i="29"/>
  <c r="CX13" i="29"/>
  <c r="CX11" i="29"/>
  <c r="CX9" i="29"/>
  <c r="CX7" i="29"/>
  <c r="CX5" i="29"/>
  <c r="CX3" i="29"/>
  <c r="CX72" i="29"/>
  <c r="CX70" i="29"/>
  <c r="CX68" i="29"/>
  <c r="CX66" i="29"/>
  <c r="CX64" i="29"/>
  <c r="CX62" i="29"/>
  <c r="CX60" i="29"/>
  <c r="CX58" i="29"/>
  <c r="CX56" i="29"/>
  <c r="CX54" i="29"/>
  <c r="CX52" i="29"/>
  <c r="CX50" i="29"/>
  <c r="CX48" i="29"/>
  <c r="CX46" i="29"/>
  <c r="CX44" i="29"/>
  <c r="CX42" i="29"/>
  <c r="CX40" i="29"/>
  <c r="CX38" i="29"/>
  <c r="CX36" i="29"/>
  <c r="CX34" i="29"/>
  <c r="CX32" i="29"/>
  <c r="CX30" i="29"/>
  <c r="CX28" i="29"/>
  <c r="CX26" i="29"/>
  <c r="CX24" i="29"/>
  <c r="CX22" i="29"/>
  <c r="CX20" i="29"/>
  <c r="CX18" i="29"/>
  <c r="CX16" i="29"/>
  <c r="CX14" i="29"/>
  <c r="CX12" i="29"/>
  <c r="CX10" i="29"/>
  <c r="CX8" i="29"/>
  <c r="CX6" i="29"/>
  <c r="CX4" i="29"/>
  <c r="BY61" i="31"/>
  <c r="BY59" i="31"/>
  <c r="BY57" i="31"/>
  <c r="BY55" i="31"/>
  <c r="BY53" i="31"/>
  <c r="BY51" i="31"/>
  <c r="BY49" i="31"/>
  <c r="BY47" i="31"/>
  <c r="BY45" i="31"/>
  <c r="BY43" i="31"/>
  <c r="BY41" i="31"/>
  <c r="BY39" i="31"/>
  <c r="BY37" i="31"/>
  <c r="BY35" i="31"/>
  <c r="BY33" i="31"/>
  <c r="BY31" i="31"/>
  <c r="BY29" i="31"/>
  <c r="BY62" i="31"/>
  <c r="BY60" i="31"/>
  <c r="BY58" i="31"/>
  <c r="BY56" i="31"/>
  <c r="BY54" i="31"/>
  <c r="BY52" i="31"/>
  <c r="BY50" i="31"/>
  <c r="BY48" i="31"/>
  <c r="BY46" i="31"/>
  <c r="BY44" i="31"/>
  <c r="BY42" i="31"/>
  <c r="BY40" i="31"/>
  <c r="BY38" i="31"/>
  <c r="BY36" i="31"/>
  <c r="BY34" i="31"/>
  <c r="BY32" i="31"/>
  <c r="BY30" i="31"/>
  <c r="BY28" i="31"/>
  <c r="BY27" i="31"/>
  <c r="BY25" i="31"/>
  <c r="BY23" i="31"/>
  <c r="BY21" i="31"/>
  <c r="BY19" i="31"/>
  <c r="BY17" i="31"/>
  <c r="BY15" i="31"/>
  <c r="BY13" i="31"/>
  <c r="BY11" i="31"/>
  <c r="BY9" i="31"/>
  <c r="BY7" i="31"/>
  <c r="BY5" i="31"/>
  <c r="BY3" i="31"/>
  <c r="BY26" i="31"/>
  <c r="BY24" i="31"/>
  <c r="BY22" i="31"/>
  <c r="BY20" i="31"/>
  <c r="BY18" i="31"/>
  <c r="BY16" i="31"/>
  <c r="BY14" i="31"/>
  <c r="BY12" i="31"/>
  <c r="BY10" i="31"/>
  <c r="BY8" i="31"/>
  <c r="BY6" i="31"/>
  <c r="BY4" i="31"/>
  <c r="BY24" i="29"/>
  <c r="BY18" i="29"/>
  <c r="BY14" i="29"/>
  <c r="BY10" i="29"/>
  <c r="BY71" i="29"/>
  <c r="BY69" i="29"/>
  <c r="BY67" i="29"/>
  <c r="BY65" i="29"/>
  <c r="BY63" i="29"/>
  <c r="BY61" i="29"/>
  <c r="BY59" i="29"/>
  <c r="BY57" i="29"/>
  <c r="BY55" i="29"/>
  <c r="BY53" i="29"/>
  <c r="BY51" i="29"/>
  <c r="BY49" i="29"/>
  <c r="BY47" i="29"/>
  <c r="BY45" i="29"/>
  <c r="BY43" i="29"/>
  <c r="BY41" i="29"/>
  <c r="BY39" i="29"/>
  <c r="BY37" i="29"/>
  <c r="BY35" i="29"/>
  <c r="BY33" i="29"/>
  <c r="BY31" i="29"/>
  <c r="BY29" i="29"/>
  <c r="BY27" i="29"/>
  <c r="BY25" i="29"/>
  <c r="BY23" i="29"/>
  <c r="BY21" i="29"/>
  <c r="BY19" i="29"/>
  <c r="BY17" i="29"/>
  <c r="BY15" i="29"/>
  <c r="BY13" i="29"/>
  <c r="BY11" i="29"/>
  <c r="BY9" i="29"/>
  <c r="BY7" i="29"/>
  <c r="BY5" i="29"/>
  <c r="BY3" i="29"/>
  <c r="BY34" i="29"/>
  <c r="BY28" i="29"/>
  <c r="BY22" i="29"/>
  <c r="BY12" i="29"/>
  <c r="BY8" i="29"/>
  <c r="BY6" i="29"/>
  <c r="BY32" i="29"/>
  <c r="BY30" i="29"/>
  <c r="BY26" i="29"/>
  <c r="BY20" i="29"/>
  <c r="BY4" i="29"/>
  <c r="BY72" i="29"/>
  <c r="BY70" i="29"/>
  <c r="BY68" i="29"/>
  <c r="BY66" i="29"/>
  <c r="BY64" i="29"/>
  <c r="BY62" i="29"/>
  <c r="BY60" i="29"/>
  <c r="BY58" i="29"/>
  <c r="BY56" i="29"/>
  <c r="BY54" i="29"/>
  <c r="BY52" i="29"/>
  <c r="BY50" i="29"/>
  <c r="BY48" i="29"/>
  <c r="BY46" i="29"/>
  <c r="BY44" i="29"/>
  <c r="BY42" i="29"/>
  <c r="BY40" i="29"/>
  <c r="BY38" i="29"/>
  <c r="BY36" i="29"/>
  <c r="BY16" i="29"/>
  <c r="CB105" i="31"/>
  <c r="CU105" i="30"/>
  <c r="CN105" i="30"/>
  <c r="CH105" i="31"/>
  <c r="CP105" i="31"/>
  <c r="CF105" i="31"/>
  <c r="CU105" i="31"/>
  <c r="CK105" i="29"/>
  <c r="CC105" i="31"/>
  <c r="BX105" i="31"/>
  <c r="BW105" i="29"/>
  <c r="BW105" i="31"/>
  <c r="BX105" i="29"/>
  <c r="BP105" i="30"/>
  <c r="N9" i="14"/>
  <c r="E9" i="14" s="1"/>
  <c r="J9" i="19"/>
  <c r="BP63" i="31"/>
  <c r="BP64" i="31"/>
  <c r="BP65" i="31"/>
  <c r="BP66" i="31"/>
  <c r="BP67" i="31"/>
  <c r="BP68" i="31"/>
  <c r="BP69" i="31"/>
  <c r="BP70" i="31"/>
  <c r="BP71" i="31"/>
  <c r="BP72" i="31"/>
  <c r="BP73" i="31"/>
  <c r="BP74" i="31"/>
  <c r="BP75" i="31"/>
  <c r="BP76" i="31"/>
  <c r="BP77" i="31"/>
  <c r="BP78" i="31"/>
  <c r="BP79" i="31"/>
  <c r="BP80" i="31"/>
  <c r="BP81" i="31"/>
  <c r="BP82" i="31"/>
  <c r="BP83" i="31"/>
  <c r="BP84" i="31"/>
  <c r="BP85" i="31"/>
  <c r="BP86" i="31"/>
  <c r="BP87" i="31"/>
  <c r="BP88" i="31"/>
  <c r="BP90" i="31"/>
  <c r="BP91" i="31"/>
  <c r="BP92" i="31"/>
  <c r="BP93" i="31"/>
  <c r="BP94" i="31"/>
  <c r="BP95" i="31"/>
  <c r="BP96" i="31"/>
  <c r="BP97" i="31"/>
  <c r="BP98" i="31"/>
  <c r="BP99" i="31"/>
  <c r="BP100" i="31"/>
  <c r="BP101" i="31"/>
  <c r="BP102" i="31"/>
  <c r="BP103" i="31"/>
  <c r="BP89" i="31"/>
  <c r="BP73" i="29"/>
  <c r="BP74" i="29"/>
  <c r="BP75" i="29"/>
  <c r="BP76" i="29"/>
  <c r="BP77" i="29"/>
  <c r="BP78" i="29"/>
  <c r="BP79" i="29"/>
  <c r="BP80" i="29"/>
  <c r="BP81" i="29"/>
  <c r="BP82" i="29"/>
  <c r="BP83" i="29"/>
  <c r="BP84" i="29"/>
  <c r="BP85" i="29"/>
  <c r="BP86" i="29"/>
  <c r="BP87" i="29"/>
  <c r="BP88" i="29"/>
  <c r="BP89" i="29"/>
  <c r="BP90" i="29"/>
  <c r="BP64" i="29"/>
  <c r="BP68" i="29"/>
  <c r="BP72" i="29"/>
  <c r="BP65" i="29"/>
  <c r="BP69" i="29"/>
  <c r="BP66" i="29"/>
  <c r="BP70" i="29"/>
  <c r="BP91" i="29"/>
  <c r="BP92" i="29"/>
  <c r="BP93" i="29"/>
  <c r="BP94" i="29"/>
  <c r="BP95" i="29"/>
  <c r="BP96" i="29"/>
  <c r="BP97" i="29"/>
  <c r="BP98" i="29"/>
  <c r="BP99" i="29"/>
  <c r="BP100" i="29"/>
  <c r="BP101" i="29"/>
  <c r="BP102" i="29"/>
  <c r="BP103" i="29"/>
  <c r="BP63" i="29"/>
  <c r="BP67" i="29"/>
  <c r="BP71" i="29"/>
  <c r="BP105" i="32"/>
  <c r="O11" i="14"/>
  <c r="BR3" i="32"/>
  <c r="BR7" i="32"/>
  <c r="K11" i="19"/>
  <c r="BR6" i="32"/>
  <c r="BR5" i="32"/>
  <c r="BR9" i="32"/>
  <c r="BR4" i="32"/>
  <c r="BR8" i="32"/>
  <c r="BR10" i="32"/>
  <c r="BR13" i="32"/>
  <c r="BR17" i="32"/>
  <c r="BR12" i="32"/>
  <c r="BR16" i="32"/>
  <c r="BR11" i="32"/>
  <c r="BR15" i="32"/>
  <c r="BR19" i="32"/>
  <c r="BR14" i="32"/>
  <c r="BR18" i="32"/>
  <c r="BR20" i="32"/>
  <c r="BR23" i="32"/>
  <c r="BR27" i="32"/>
  <c r="BR22" i="32"/>
  <c r="BR26" i="32"/>
  <c r="BR21" i="32"/>
  <c r="BR25" i="32"/>
  <c r="BR24" i="32"/>
  <c r="BR28" i="32"/>
  <c r="BR33" i="32"/>
  <c r="BR37" i="32"/>
  <c r="BR32" i="32"/>
  <c r="BR36" i="32"/>
  <c r="BR31" i="32"/>
  <c r="BR35" i="32"/>
  <c r="BR29" i="32"/>
  <c r="BR30" i="32"/>
  <c r="BR34" i="32"/>
  <c r="BR38" i="32"/>
  <c r="BR41" i="32"/>
  <c r="BR45" i="32"/>
  <c r="BR49" i="32"/>
  <c r="BR53" i="32"/>
  <c r="BR57" i="32"/>
  <c r="BR40" i="32"/>
  <c r="BR44" i="32"/>
  <c r="BR48" i="32"/>
  <c r="BR52" i="32"/>
  <c r="BR56" i="32"/>
  <c r="BR39" i="32"/>
  <c r="BR43" i="32"/>
  <c r="BR47" i="32"/>
  <c r="BR51" i="32"/>
  <c r="BR55" i="32"/>
  <c r="BR42" i="32"/>
  <c r="BR46" i="32"/>
  <c r="BR50" i="32"/>
  <c r="BR54" i="32"/>
  <c r="BR58" i="32"/>
  <c r="BR61" i="32"/>
  <c r="BR65" i="32"/>
  <c r="BR69" i="32"/>
  <c r="BR73" i="32"/>
  <c r="BR77" i="32"/>
  <c r="BR60" i="32"/>
  <c r="BR64" i="32"/>
  <c r="BR68" i="32"/>
  <c r="BR72" i="32"/>
  <c r="BR59" i="32"/>
  <c r="BR63" i="32"/>
  <c r="BR67" i="32"/>
  <c r="BR62" i="32"/>
  <c r="BR66" i="32"/>
  <c r="BR70" i="32"/>
  <c r="BR74" i="32"/>
  <c r="BR75" i="32"/>
  <c r="BR76" i="32"/>
  <c r="BR78" i="32"/>
  <c r="BR82" i="32"/>
  <c r="BR86" i="32"/>
  <c r="BR90" i="32"/>
  <c r="BR94" i="32"/>
  <c r="BR81" i="32"/>
  <c r="BR85" i="32"/>
  <c r="BR89" i="32"/>
  <c r="BR93" i="32"/>
  <c r="BR71" i="32"/>
  <c r="BR80" i="32"/>
  <c r="BR84" i="32"/>
  <c r="BR88" i="32"/>
  <c r="BR92" i="32"/>
  <c r="BR79" i="32"/>
  <c r="BR83" i="32"/>
  <c r="BR87" i="32"/>
  <c r="BR91" i="32"/>
  <c r="BR95" i="32"/>
  <c r="BR99" i="32"/>
  <c r="BR103" i="32"/>
  <c r="BR96" i="32"/>
  <c r="BR98" i="32"/>
  <c r="BR102" i="32"/>
  <c r="BR101" i="32"/>
  <c r="BR97" i="32"/>
  <c r="BR100" i="32"/>
  <c r="BR75" i="30"/>
  <c r="BR79" i="30"/>
  <c r="BR83" i="30"/>
  <c r="BR87" i="30"/>
  <c r="BR91" i="30"/>
  <c r="BR95" i="30"/>
  <c r="BR99" i="30"/>
  <c r="BR103" i="30"/>
  <c r="BR74" i="30"/>
  <c r="BR78" i="30"/>
  <c r="BR82" i="30"/>
  <c r="BR86" i="30"/>
  <c r="BR90" i="30"/>
  <c r="BR94" i="30"/>
  <c r="BR98" i="30"/>
  <c r="BR102" i="30"/>
  <c r="BR73" i="30"/>
  <c r="BR77" i="30"/>
  <c r="BR81" i="30"/>
  <c r="BR85" i="30"/>
  <c r="BR89" i="30"/>
  <c r="BR93" i="30"/>
  <c r="BR97" i="30"/>
  <c r="BR101" i="30"/>
  <c r="BR76" i="30"/>
  <c r="BR80" i="30"/>
  <c r="BR84" i="30"/>
  <c r="BR88" i="30"/>
  <c r="BR92" i="30"/>
  <c r="BR96" i="30"/>
  <c r="BR100" i="30"/>
  <c r="BR3" i="30"/>
  <c r="BR4" i="30"/>
  <c r="BR5" i="30"/>
  <c r="BR6" i="30"/>
  <c r="BR7" i="30"/>
  <c r="BR8" i="30"/>
  <c r="BR9" i="30"/>
  <c r="BR10" i="30"/>
  <c r="BR11" i="30"/>
  <c r="BR12" i="30"/>
  <c r="BR13" i="30"/>
  <c r="BR14" i="30"/>
  <c r="BR15" i="30"/>
  <c r="BR16" i="30"/>
  <c r="BR17" i="30"/>
  <c r="BR18" i="30"/>
  <c r="BR19" i="30"/>
  <c r="BR20" i="30"/>
  <c r="BR21" i="30"/>
  <c r="BR22" i="30"/>
  <c r="BR23" i="30"/>
  <c r="BR24" i="30"/>
  <c r="BR25" i="30"/>
  <c r="BR26" i="30"/>
  <c r="BR27" i="30"/>
  <c r="BR28" i="30"/>
  <c r="BR29" i="30"/>
  <c r="BR30" i="30"/>
  <c r="BR31" i="30"/>
  <c r="BR32" i="30"/>
  <c r="BR33" i="30"/>
  <c r="BR34" i="30"/>
  <c r="BR35" i="30"/>
  <c r="BR36" i="30"/>
  <c r="BR37" i="30"/>
  <c r="BR38" i="30"/>
  <c r="BR39" i="30"/>
  <c r="BR40" i="30"/>
  <c r="BR41" i="30"/>
  <c r="BR43" i="30"/>
  <c r="BR45" i="30"/>
  <c r="BR42" i="30"/>
  <c r="BR47" i="30"/>
  <c r="BR49" i="30"/>
  <c r="BR51" i="30"/>
  <c r="BR53" i="30"/>
  <c r="BR55" i="30"/>
  <c r="BR57" i="30"/>
  <c r="BR59" i="30"/>
  <c r="BR61" i="30"/>
  <c r="BR63" i="30"/>
  <c r="BR65" i="30"/>
  <c r="BR67" i="30"/>
  <c r="BR69" i="30"/>
  <c r="BR71" i="30"/>
  <c r="BR44" i="30"/>
  <c r="BR46" i="30"/>
  <c r="BR48" i="30"/>
  <c r="BR50" i="30"/>
  <c r="BR52" i="30"/>
  <c r="BR54" i="30"/>
  <c r="BR56" i="30"/>
  <c r="BR58" i="30"/>
  <c r="BR60" i="30"/>
  <c r="BR62" i="30"/>
  <c r="BR64" i="30"/>
  <c r="BR66" i="30"/>
  <c r="BR68" i="30"/>
  <c r="BR70" i="30"/>
  <c r="BR72" i="30"/>
  <c r="BR62" i="31"/>
  <c r="BR61" i="31"/>
  <c r="BR60" i="31"/>
  <c r="BR59" i="31"/>
  <c r="BR58" i="31"/>
  <c r="BR57" i="31"/>
  <c r="BR56" i="31"/>
  <c r="BR55" i="31"/>
  <c r="BR54" i="31"/>
  <c r="BR53" i="31"/>
  <c r="BR52" i="31"/>
  <c r="BR51" i="31"/>
  <c r="BR50" i="31"/>
  <c r="BR49" i="31"/>
  <c r="BR48" i="31"/>
  <c r="BR47" i="31"/>
  <c r="BR46" i="31"/>
  <c r="BR45" i="31"/>
  <c r="BR44" i="31"/>
  <c r="BR43" i="31"/>
  <c r="BR42" i="31"/>
  <c r="BR41" i="31"/>
  <c r="BR40" i="31"/>
  <c r="BR39" i="31"/>
  <c r="BR38" i="31"/>
  <c r="BR37" i="31"/>
  <c r="BR36" i="31"/>
  <c r="BR35" i="31"/>
  <c r="BR34" i="31"/>
  <c r="BR33" i="31"/>
  <c r="BR32" i="31"/>
  <c r="BR31" i="31"/>
  <c r="BR30" i="31"/>
  <c r="BR29" i="31"/>
  <c r="BR28" i="31"/>
  <c r="BR27" i="31"/>
  <c r="BR26" i="31"/>
  <c r="BR25" i="31"/>
  <c r="BR24" i="31"/>
  <c r="BR23" i="31"/>
  <c r="BR22" i="31"/>
  <c r="BR21" i="31"/>
  <c r="BR20" i="31"/>
  <c r="BR19" i="31"/>
  <c r="BR18" i="31"/>
  <c r="BR17" i="31"/>
  <c r="BR16" i="31"/>
  <c r="BR15" i="31"/>
  <c r="BR14" i="31"/>
  <c r="BR13" i="31"/>
  <c r="BR12" i="31"/>
  <c r="BR11" i="31"/>
  <c r="BR10" i="31"/>
  <c r="BR9" i="31"/>
  <c r="BR5" i="31"/>
  <c r="BR8" i="31"/>
  <c r="BR4" i="31"/>
  <c r="BR7" i="31"/>
  <c r="BR3" i="31"/>
  <c r="BR62" i="29"/>
  <c r="BR61" i="29"/>
  <c r="BR60" i="29"/>
  <c r="BR59" i="29"/>
  <c r="BR58" i="29"/>
  <c r="BR57" i="29"/>
  <c r="BR56" i="29"/>
  <c r="BR55" i="29"/>
  <c r="BR54" i="29"/>
  <c r="BR53" i="29"/>
  <c r="BR52" i="29"/>
  <c r="BR51" i="29"/>
  <c r="BR50" i="29"/>
  <c r="BR49" i="29"/>
  <c r="BR48" i="29"/>
  <c r="BR47" i="29"/>
  <c r="BR46" i="29"/>
  <c r="BR45" i="29"/>
  <c r="BR44" i="29"/>
  <c r="BR43" i="29"/>
  <c r="BR42" i="29"/>
  <c r="BR41" i="29"/>
  <c r="BR40" i="29"/>
  <c r="BR39" i="29"/>
  <c r="BR38" i="29"/>
  <c r="BR37" i="29"/>
  <c r="BR36" i="29"/>
  <c r="BR35" i="29"/>
  <c r="BR34" i="29"/>
  <c r="BR33" i="29"/>
  <c r="BR32" i="29"/>
  <c r="BR31" i="29"/>
  <c r="BR30" i="29"/>
  <c r="BR29" i="29"/>
  <c r="BR28" i="29"/>
  <c r="BR27" i="29"/>
  <c r="BR26" i="29"/>
  <c r="BR25" i="29"/>
  <c r="BR24" i="29"/>
  <c r="BR23" i="29"/>
  <c r="BR22" i="29"/>
  <c r="BR21" i="29"/>
  <c r="BR20" i="29"/>
  <c r="BR19" i="29"/>
  <c r="BR18" i="29"/>
  <c r="BR17" i="29"/>
  <c r="BR16" i="29"/>
  <c r="BR15" i="29"/>
  <c r="BR14" i="29"/>
  <c r="DA14" i="29" s="1"/>
  <c r="BR13" i="29"/>
  <c r="BR12" i="29"/>
  <c r="BR11" i="29"/>
  <c r="BR10" i="29"/>
  <c r="BR9" i="29"/>
  <c r="BR8" i="29"/>
  <c r="BR7" i="29"/>
  <c r="BR6" i="29"/>
  <c r="BR5" i="29"/>
  <c r="BR4" i="29"/>
  <c r="BR3" i="29"/>
  <c r="AB76" i="1"/>
  <c r="BR6" i="31"/>
  <c r="AC30" i="14"/>
  <c r="C20" i="14"/>
  <c r="AC40" i="14"/>
  <c r="D21" i="14"/>
  <c r="AA35" i="14"/>
  <c r="AA17" i="14"/>
  <c r="AC22" i="14"/>
  <c r="AA27" i="14"/>
  <c r="D16" i="14"/>
  <c r="AC16" i="14"/>
  <c r="AA25" i="14"/>
  <c r="AA32" i="14"/>
  <c r="AC39" i="14"/>
  <c r="D34" i="14"/>
  <c r="AC34" i="14"/>
  <c r="D25" i="14"/>
  <c r="AC25" i="14"/>
  <c r="D24" i="14"/>
  <c r="AC24" i="14"/>
  <c r="AC9" i="14"/>
  <c r="D42" i="14"/>
  <c r="AC42" i="14"/>
  <c r="D20" i="14"/>
  <c r="AC20" i="14"/>
  <c r="AC23" i="14"/>
  <c r="D17" i="14"/>
  <c r="AC17" i="14"/>
  <c r="D32" i="14"/>
  <c r="AC32" i="14"/>
  <c r="D31" i="14"/>
  <c r="AC31" i="14"/>
  <c r="D38" i="14"/>
  <c r="AC38" i="14"/>
  <c r="D28" i="14"/>
  <c r="AC28" i="14"/>
  <c r="D36" i="14"/>
  <c r="AC36" i="14"/>
  <c r="D27" i="14"/>
  <c r="AC27" i="14"/>
  <c r="D35" i="14"/>
  <c r="AC35" i="14"/>
  <c r="CG86" i="25"/>
  <c r="CD20" i="10"/>
  <c r="CD60" i="10"/>
  <c r="CD44" i="10"/>
  <c r="BR63" i="18"/>
  <c r="BR65" i="18"/>
  <c r="BR68" i="18"/>
  <c r="BR72" i="18"/>
  <c r="BR71" i="18"/>
  <c r="BR64" i="18"/>
  <c r="BR69" i="18"/>
  <c r="BR70" i="18"/>
  <c r="BR66" i="18"/>
  <c r="BR67" i="18"/>
  <c r="BR4" i="17"/>
  <c r="BR8" i="17"/>
  <c r="BR12" i="17"/>
  <c r="BR16" i="17"/>
  <c r="BR20" i="17"/>
  <c r="BR24" i="17"/>
  <c r="BR28" i="17"/>
  <c r="BR32" i="17"/>
  <c r="BR5" i="17"/>
  <c r="BR9" i="17"/>
  <c r="BR13" i="17"/>
  <c r="BR17" i="17"/>
  <c r="BR21" i="17"/>
  <c r="BR25" i="17"/>
  <c r="BR29" i="17"/>
  <c r="BR33" i="17"/>
  <c r="BR37" i="17"/>
  <c r="BR6" i="17"/>
  <c r="BR10" i="17"/>
  <c r="BR14" i="17"/>
  <c r="BR18" i="17"/>
  <c r="BR22" i="17"/>
  <c r="BR26" i="17"/>
  <c r="BR30" i="17"/>
  <c r="BR34" i="17"/>
  <c r="BR38" i="17"/>
  <c r="BR3" i="17"/>
  <c r="BR7" i="17"/>
  <c r="BR11" i="17"/>
  <c r="BR15" i="17"/>
  <c r="BR19" i="17"/>
  <c r="BR23" i="17"/>
  <c r="BR27" i="17"/>
  <c r="BR31" i="17"/>
  <c r="BR35" i="17"/>
  <c r="BR39" i="17"/>
  <c r="BR42" i="17"/>
  <c r="BR46" i="17"/>
  <c r="BR50" i="17"/>
  <c r="BR54" i="17"/>
  <c r="BR58" i="17"/>
  <c r="BR62" i="17"/>
  <c r="BR66" i="17"/>
  <c r="BR36" i="17"/>
  <c r="BR43" i="17"/>
  <c r="BR47" i="17"/>
  <c r="BR51" i="17"/>
  <c r="BR55" i="17"/>
  <c r="BR59" i="17"/>
  <c r="BR63" i="17"/>
  <c r="BR67" i="17"/>
  <c r="BR71" i="17"/>
  <c r="BR40" i="17"/>
  <c r="BR44" i="17"/>
  <c r="BR48" i="17"/>
  <c r="BR52" i="17"/>
  <c r="BR56" i="17"/>
  <c r="BR60" i="17"/>
  <c r="BR64" i="17"/>
  <c r="BR41" i="17"/>
  <c r="BR45" i="17"/>
  <c r="BR49" i="17"/>
  <c r="BR53" i="17"/>
  <c r="BR57" i="17"/>
  <c r="BR61" i="17"/>
  <c r="BR65" i="17"/>
  <c r="BR69" i="17"/>
  <c r="BR70" i="17"/>
  <c r="BR68" i="17"/>
  <c r="BR72" i="17"/>
  <c r="CD84" i="10"/>
  <c r="CD11" i="10"/>
  <c r="CD53" i="10"/>
  <c r="CD93" i="10"/>
  <c r="CD52" i="10"/>
  <c r="CD32" i="10"/>
  <c r="D39" i="14"/>
  <c r="CD102" i="10"/>
  <c r="CD63" i="10"/>
  <c r="CV3" i="25"/>
  <c r="CV7" i="25"/>
  <c r="CV11" i="25"/>
  <c r="CV15" i="25"/>
  <c r="CV19" i="25"/>
  <c r="CV23" i="25"/>
  <c r="CV27" i="25"/>
  <c r="CV31" i="25"/>
  <c r="CV35" i="25"/>
  <c r="CV39" i="25"/>
  <c r="CV43" i="25"/>
  <c r="CV47" i="25"/>
  <c r="CV51" i="25"/>
  <c r="CV55" i="25"/>
  <c r="CV59" i="25"/>
  <c r="CV63" i="25"/>
  <c r="CV67" i="25"/>
  <c r="CV71" i="25"/>
  <c r="CV75" i="25"/>
  <c r="CV79" i="25"/>
  <c r="CV83" i="25"/>
  <c r="CV87" i="25"/>
  <c r="CV91" i="25"/>
  <c r="CV95" i="25"/>
  <c r="CV99" i="25"/>
  <c r="CV103" i="25"/>
  <c r="CV6" i="25"/>
  <c r="CV10" i="25"/>
  <c r="CV14" i="25"/>
  <c r="CV18" i="25"/>
  <c r="CV22" i="25"/>
  <c r="CV26" i="25"/>
  <c r="CV30" i="25"/>
  <c r="CV34" i="25"/>
  <c r="CV38" i="25"/>
  <c r="CV42" i="25"/>
  <c r="CV46" i="25"/>
  <c r="CV50" i="25"/>
  <c r="CV54" i="25"/>
  <c r="CV58" i="25"/>
  <c r="CV62" i="25"/>
  <c r="CV66" i="25"/>
  <c r="CV70" i="25"/>
  <c r="CV74" i="25"/>
  <c r="CV78" i="25"/>
  <c r="CV82" i="25"/>
  <c r="CV86" i="25"/>
  <c r="CV90" i="25"/>
  <c r="CV94" i="25"/>
  <c r="CV98" i="25"/>
  <c r="CV102" i="25"/>
  <c r="CV5" i="25"/>
  <c r="CV9" i="25"/>
  <c r="CV13" i="25"/>
  <c r="CV17" i="25"/>
  <c r="CV21" i="25"/>
  <c r="CV25" i="25"/>
  <c r="CV29" i="25"/>
  <c r="CV33" i="25"/>
  <c r="CV37" i="25"/>
  <c r="CV41" i="25"/>
  <c r="CV45" i="25"/>
  <c r="CV49" i="25"/>
  <c r="CV53" i="25"/>
  <c r="CV57" i="25"/>
  <c r="CV61" i="25"/>
  <c r="CV65" i="25"/>
  <c r="CV69" i="25"/>
  <c r="CV73" i="25"/>
  <c r="CV77" i="25"/>
  <c r="CV81" i="25"/>
  <c r="CV85" i="25"/>
  <c r="CV89" i="25"/>
  <c r="CV93" i="25"/>
  <c r="CV97" i="25"/>
  <c r="CV101" i="25"/>
  <c r="CV4" i="25"/>
  <c r="CV8" i="25"/>
  <c r="CV12" i="25"/>
  <c r="CV16" i="25"/>
  <c r="CV20" i="25"/>
  <c r="CV24" i="25"/>
  <c r="CV28" i="25"/>
  <c r="CV32" i="25"/>
  <c r="CV36" i="25"/>
  <c r="CV40" i="25"/>
  <c r="CV44" i="25"/>
  <c r="CV48" i="25"/>
  <c r="CV52" i="25"/>
  <c r="CV56" i="25"/>
  <c r="CV60" i="25"/>
  <c r="CV64" i="25"/>
  <c r="CV68" i="25"/>
  <c r="CV72" i="25"/>
  <c r="CV76" i="25"/>
  <c r="CV80" i="25"/>
  <c r="CV84" i="25"/>
  <c r="CV88" i="25"/>
  <c r="CV92" i="25"/>
  <c r="CV96" i="25"/>
  <c r="CV100" i="25"/>
  <c r="CN3" i="24"/>
  <c r="CN6" i="24"/>
  <c r="CN10" i="24"/>
  <c r="CN14" i="24"/>
  <c r="CN18" i="24"/>
  <c r="CN22" i="24"/>
  <c r="CN26" i="24"/>
  <c r="CN30" i="24"/>
  <c r="CN34" i="24"/>
  <c r="CN38" i="24"/>
  <c r="CN42" i="24"/>
  <c r="CN46" i="24"/>
  <c r="CN50" i="24"/>
  <c r="CN54" i="24"/>
  <c r="CN58" i="24"/>
  <c r="CN62" i="24"/>
  <c r="CN66" i="24"/>
  <c r="CN70" i="24"/>
  <c r="CN74" i="24"/>
  <c r="CN78" i="24"/>
  <c r="CN82" i="24"/>
  <c r="CN86" i="24"/>
  <c r="CN90" i="24"/>
  <c r="CN94" i="24"/>
  <c r="CN98" i="24"/>
  <c r="CN102" i="24"/>
  <c r="CN4" i="24"/>
  <c r="CN9" i="24"/>
  <c r="CN13" i="24"/>
  <c r="CN17" i="24"/>
  <c r="CN21" i="24"/>
  <c r="CN25" i="24"/>
  <c r="CN29" i="24"/>
  <c r="CN33" i="24"/>
  <c r="CN37" i="24"/>
  <c r="CN41" i="24"/>
  <c r="CN45" i="24"/>
  <c r="CN49" i="24"/>
  <c r="CN53" i="24"/>
  <c r="CN57" i="24"/>
  <c r="CN61" i="24"/>
  <c r="CN65" i="24"/>
  <c r="CN69" i="24"/>
  <c r="CN73" i="24"/>
  <c r="CN77" i="24"/>
  <c r="CN81" i="24"/>
  <c r="CN85" i="24"/>
  <c r="CN89" i="24"/>
  <c r="CN93" i="24"/>
  <c r="CN97" i="24"/>
  <c r="CN101" i="24"/>
  <c r="CN5" i="24"/>
  <c r="CN8" i="24"/>
  <c r="CN12" i="24"/>
  <c r="CN16" i="24"/>
  <c r="CN20" i="24"/>
  <c r="CN24" i="24"/>
  <c r="CN28" i="24"/>
  <c r="CN32" i="24"/>
  <c r="CN36" i="24"/>
  <c r="CN40" i="24"/>
  <c r="CN44" i="24"/>
  <c r="CN48" i="24"/>
  <c r="CN52" i="24"/>
  <c r="CN56" i="24"/>
  <c r="CN60" i="24"/>
  <c r="CN64" i="24"/>
  <c r="CN68" i="24"/>
  <c r="CN72" i="24"/>
  <c r="CN76" i="24"/>
  <c r="CN80" i="24"/>
  <c r="CN84" i="24"/>
  <c r="CN88" i="24"/>
  <c r="CN92" i="24"/>
  <c r="CN96" i="24"/>
  <c r="CN100" i="24"/>
  <c r="CN7" i="24"/>
  <c r="CN11" i="24"/>
  <c r="CN15" i="24"/>
  <c r="CN19" i="24"/>
  <c r="CN23" i="24"/>
  <c r="CN27" i="24"/>
  <c r="CN31" i="24"/>
  <c r="CN35" i="24"/>
  <c r="CN39" i="24"/>
  <c r="CN43" i="24"/>
  <c r="CN47" i="24"/>
  <c r="CN51" i="24"/>
  <c r="CN55" i="24"/>
  <c r="CN59" i="24"/>
  <c r="CN63" i="24"/>
  <c r="CN67" i="24"/>
  <c r="CN71" i="24"/>
  <c r="CN75" i="24"/>
  <c r="CN79" i="24"/>
  <c r="CN83" i="24"/>
  <c r="CN87" i="24"/>
  <c r="CN91" i="24"/>
  <c r="CN95" i="24"/>
  <c r="CN99" i="24"/>
  <c r="CN103" i="24"/>
  <c r="CN5" i="26"/>
  <c r="CN9" i="26"/>
  <c r="CN13" i="26"/>
  <c r="CN4" i="26"/>
  <c r="CN8" i="26"/>
  <c r="CN12" i="26"/>
  <c r="CN3" i="26"/>
  <c r="CN7" i="26"/>
  <c r="CN11" i="26"/>
  <c r="CN6" i="26"/>
  <c r="CN10" i="26"/>
  <c r="CN14" i="26"/>
  <c r="CN18" i="26"/>
  <c r="CN22" i="26"/>
  <c r="CN26" i="26"/>
  <c r="CN30" i="26"/>
  <c r="CN34" i="26"/>
  <c r="CN38" i="26"/>
  <c r="CN17" i="26"/>
  <c r="CN21" i="26"/>
  <c r="CN25" i="26"/>
  <c r="CN29" i="26"/>
  <c r="CN33" i="26"/>
  <c r="CN37" i="26"/>
  <c r="CN41" i="26"/>
  <c r="CN16" i="26"/>
  <c r="CN20" i="26"/>
  <c r="CN24" i="26"/>
  <c r="CN28" i="26"/>
  <c r="CN32" i="26"/>
  <c r="CN36" i="26"/>
  <c r="CN40" i="26"/>
  <c r="CN15" i="26"/>
  <c r="CN19" i="26"/>
  <c r="CN23" i="26"/>
  <c r="CN27" i="26"/>
  <c r="CN31" i="26"/>
  <c r="CN35" i="26"/>
  <c r="CN39" i="26"/>
  <c r="CN42" i="26"/>
  <c r="CN43" i="26"/>
  <c r="CN47" i="26"/>
  <c r="CN51" i="26"/>
  <c r="CN55" i="26"/>
  <c r="CN59" i="26"/>
  <c r="CN63" i="26"/>
  <c r="CN67" i="26"/>
  <c r="CN46" i="26"/>
  <c r="CN50" i="26"/>
  <c r="CN54" i="26"/>
  <c r="CN58" i="26"/>
  <c r="CN62" i="26"/>
  <c r="CN66" i="26"/>
  <c r="CN70" i="26"/>
  <c r="CN45" i="26"/>
  <c r="CN49" i="26"/>
  <c r="CN53" i="26"/>
  <c r="CN57" i="26"/>
  <c r="CN61" i="26"/>
  <c r="CN65" i="26"/>
  <c r="CN69" i="26"/>
  <c r="CN44" i="26"/>
  <c r="CN48" i="26"/>
  <c r="CN52" i="26"/>
  <c r="CN56" i="26"/>
  <c r="CN60" i="26"/>
  <c r="CN64" i="26"/>
  <c r="CN68" i="26"/>
  <c r="CN72" i="26"/>
  <c r="CN73" i="26"/>
  <c r="CN77" i="26"/>
  <c r="CN81" i="26"/>
  <c r="CN85" i="26"/>
  <c r="CN89" i="26"/>
  <c r="CN93" i="26"/>
  <c r="CN97" i="26"/>
  <c r="CN101" i="26"/>
  <c r="CN71" i="26"/>
  <c r="CN76" i="26"/>
  <c r="CN80" i="26"/>
  <c r="CN84" i="26"/>
  <c r="CN88" i="26"/>
  <c r="CN92" i="26"/>
  <c r="CN96" i="26"/>
  <c r="CN100" i="26"/>
  <c r="CN75" i="26"/>
  <c r="CN79" i="26"/>
  <c r="CN83" i="26"/>
  <c r="CN87" i="26"/>
  <c r="CN91" i="26"/>
  <c r="CN95" i="26"/>
  <c r="CN99" i="26"/>
  <c r="CN103" i="26"/>
  <c r="CN74" i="26"/>
  <c r="CN78" i="26"/>
  <c r="CN82" i="26"/>
  <c r="CN86" i="26"/>
  <c r="CN90" i="26"/>
  <c r="CN94" i="26"/>
  <c r="CN98" i="26"/>
  <c r="CN102" i="26"/>
  <c r="CN5" i="18"/>
  <c r="CN9" i="18"/>
  <c r="CN13" i="18"/>
  <c r="CN17" i="18"/>
  <c r="CN21" i="18"/>
  <c r="CN25" i="18"/>
  <c r="CN29" i="18"/>
  <c r="CN33" i="18"/>
  <c r="CN4" i="18"/>
  <c r="CN8" i="18"/>
  <c r="CN12" i="18"/>
  <c r="CN16" i="18"/>
  <c r="CN20" i="18"/>
  <c r="CN24" i="18"/>
  <c r="CN28" i="18"/>
  <c r="CN32" i="18"/>
  <c r="CN36" i="18"/>
  <c r="CN3" i="18"/>
  <c r="CN7" i="18"/>
  <c r="CN11" i="18"/>
  <c r="CN15" i="18"/>
  <c r="CN19" i="18"/>
  <c r="CN23" i="18"/>
  <c r="CN27" i="18"/>
  <c r="CN31" i="18"/>
  <c r="CN35" i="18"/>
  <c r="CN6" i="18"/>
  <c r="CN10" i="18"/>
  <c r="CN14" i="18"/>
  <c r="CN18" i="18"/>
  <c r="CN22" i="18"/>
  <c r="CN26" i="18"/>
  <c r="CN30" i="18"/>
  <c r="CN34" i="18"/>
  <c r="CN39" i="18"/>
  <c r="CN43" i="18"/>
  <c r="CN47" i="18"/>
  <c r="CN51" i="18"/>
  <c r="CN55" i="18"/>
  <c r="CN59" i="18"/>
  <c r="CN63" i="18"/>
  <c r="CN67" i="18"/>
  <c r="CN71" i="18"/>
  <c r="CN75" i="18"/>
  <c r="CN79" i="18"/>
  <c r="CN83" i="18"/>
  <c r="CN87" i="18"/>
  <c r="CN91" i="18"/>
  <c r="CN95" i="18"/>
  <c r="CN38" i="18"/>
  <c r="CN42" i="18"/>
  <c r="CN46" i="18"/>
  <c r="CN50" i="18"/>
  <c r="CN54" i="18"/>
  <c r="CN58" i="18"/>
  <c r="CN62" i="18"/>
  <c r="CN66" i="18"/>
  <c r="CN70" i="18"/>
  <c r="CN74" i="18"/>
  <c r="CN78" i="18"/>
  <c r="CN82" i="18"/>
  <c r="CN86" i="18"/>
  <c r="CN90" i="18"/>
  <c r="CN94" i="18"/>
  <c r="CN37" i="18"/>
  <c r="CN41" i="18"/>
  <c r="CN45" i="18"/>
  <c r="CN49" i="18"/>
  <c r="CN53" i="18"/>
  <c r="CN57" i="18"/>
  <c r="CN61" i="18"/>
  <c r="CN65" i="18"/>
  <c r="CN69" i="18"/>
  <c r="CN73" i="18"/>
  <c r="CN77" i="18"/>
  <c r="CN81" i="18"/>
  <c r="CN85" i="18"/>
  <c r="CN40" i="18"/>
  <c r="CN44" i="18"/>
  <c r="CN48" i="18"/>
  <c r="CN52" i="18"/>
  <c r="CN56" i="18"/>
  <c r="CN60" i="18"/>
  <c r="CN64" i="18"/>
  <c r="CN68" i="18"/>
  <c r="CN72" i="18"/>
  <c r="CN76" i="18"/>
  <c r="CN80" i="18"/>
  <c r="CN84" i="18"/>
  <c r="CN88" i="18"/>
  <c r="CN92" i="18"/>
  <c r="CN101" i="18"/>
  <c r="CN96" i="18"/>
  <c r="CN100" i="18"/>
  <c r="CN97" i="18"/>
  <c r="CN99" i="18"/>
  <c r="CN103" i="18"/>
  <c r="CN89" i="18"/>
  <c r="CN93" i="18"/>
  <c r="CN98" i="18"/>
  <c r="CN102" i="18"/>
  <c r="CJ3" i="24"/>
  <c r="CJ6" i="24"/>
  <c r="CJ10" i="24"/>
  <c r="CJ14" i="24"/>
  <c r="CJ18" i="24"/>
  <c r="CJ22" i="24"/>
  <c r="CJ26" i="24"/>
  <c r="CJ30" i="24"/>
  <c r="CJ34" i="24"/>
  <c r="CJ38" i="24"/>
  <c r="CJ42" i="24"/>
  <c r="CJ46" i="24"/>
  <c r="CJ50" i="24"/>
  <c r="CJ54" i="24"/>
  <c r="CJ58" i="24"/>
  <c r="CJ62" i="24"/>
  <c r="CJ66" i="24"/>
  <c r="CJ70" i="24"/>
  <c r="CJ74" i="24"/>
  <c r="CJ78" i="24"/>
  <c r="CJ82" i="24"/>
  <c r="CJ86" i="24"/>
  <c r="CJ90" i="24"/>
  <c r="CJ94" i="24"/>
  <c r="CJ98" i="24"/>
  <c r="CJ102" i="24"/>
  <c r="CJ9" i="24"/>
  <c r="CJ13" i="24"/>
  <c r="CJ17" i="24"/>
  <c r="CJ21" i="24"/>
  <c r="CJ25" i="24"/>
  <c r="CJ29" i="24"/>
  <c r="CJ33" i="24"/>
  <c r="CJ37" i="24"/>
  <c r="CJ41" i="24"/>
  <c r="CJ45" i="24"/>
  <c r="CJ49" i="24"/>
  <c r="CJ53" i="24"/>
  <c r="CJ57" i="24"/>
  <c r="CJ61" i="24"/>
  <c r="CJ65" i="24"/>
  <c r="CJ69" i="24"/>
  <c r="CJ73" i="24"/>
  <c r="CJ77" i="24"/>
  <c r="CJ81" i="24"/>
  <c r="CJ85" i="24"/>
  <c r="CJ89" i="24"/>
  <c r="CJ93" i="24"/>
  <c r="CJ97" i="24"/>
  <c r="CJ101" i="24"/>
  <c r="CJ4" i="24"/>
  <c r="CJ8" i="24"/>
  <c r="CJ12" i="24"/>
  <c r="CJ16" i="24"/>
  <c r="CJ20" i="24"/>
  <c r="CJ24" i="24"/>
  <c r="CJ28" i="24"/>
  <c r="CJ32" i="24"/>
  <c r="CJ36" i="24"/>
  <c r="CJ40" i="24"/>
  <c r="CJ44" i="24"/>
  <c r="CJ48" i="24"/>
  <c r="CJ52" i="24"/>
  <c r="CJ56" i="24"/>
  <c r="CJ60" i="24"/>
  <c r="CJ64" i="24"/>
  <c r="CJ68" i="24"/>
  <c r="CJ72" i="24"/>
  <c r="CJ76" i="24"/>
  <c r="CJ80" i="24"/>
  <c r="CJ84" i="24"/>
  <c r="CJ88" i="24"/>
  <c r="CJ92" i="24"/>
  <c r="CJ96" i="24"/>
  <c r="CJ100" i="24"/>
  <c r="CJ5" i="24"/>
  <c r="CJ7" i="24"/>
  <c r="CJ11" i="24"/>
  <c r="CJ15" i="24"/>
  <c r="CJ19" i="24"/>
  <c r="CJ23" i="24"/>
  <c r="CJ27" i="24"/>
  <c r="CJ31" i="24"/>
  <c r="CJ35" i="24"/>
  <c r="CJ39" i="24"/>
  <c r="CJ43" i="24"/>
  <c r="CJ47" i="24"/>
  <c r="CJ51" i="24"/>
  <c r="CJ55" i="24"/>
  <c r="CJ59" i="24"/>
  <c r="CJ63" i="24"/>
  <c r="CJ67" i="24"/>
  <c r="CJ71" i="24"/>
  <c r="CJ75" i="24"/>
  <c r="CJ79" i="24"/>
  <c r="CJ83" i="24"/>
  <c r="CJ87" i="24"/>
  <c r="CJ91" i="24"/>
  <c r="CJ95" i="24"/>
  <c r="CJ99" i="24"/>
  <c r="CJ103" i="24"/>
  <c r="CN3" i="25"/>
  <c r="CN7" i="25"/>
  <c r="CN11" i="25"/>
  <c r="CN15" i="25"/>
  <c r="CN19" i="25"/>
  <c r="CN23" i="25"/>
  <c r="CN27" i="25"/>
  <c r="CN31" i="25"/>
  <c r="CN35" i="25"/>
  <c r="CN39" i="25"/>
  <c r="CN43" i="25"/>
  <c r="CN47" i="25"/>
  <c r="CN51" i="25"/>
  <c r="CN55" i="25"/>
  <c r="CN59" i="25"/>
  <c r="CN63" i="25"/>
  <c r="CN67" i="25"/>
  <c r="CN71" i="25"/>
  <c r="CN75" i="25"/>
  <c r="CN79" i="25"/>
  <c r="CN83" i="25"/>
  <c r="CN87" i="25"/>
  <c r="CN91" i="25"/>
  <c r="CN95" i="25"/>
  <c r="CN99" i="25"/>
  <c r="CN103" i="25"/>
  <c r="CN6" i="25"/>
  <c r="CN10" i="25"/>
  <c r="CN14" i="25"/>
  <c r="CN18" i="25"/>
  <c r="CN22" i="25"/>
  <c r="CN26" i="25"/>
  <c r="CN30" i="25"/>
  <c r="CN34" i="25"/>
  <c r="CN38" i="25"/>
  <c r="CN42" i="25"/>
  <c r="CN46" i="25"/>
  <c r="CN50" i="25"/>
  <c r="CN54" i="25"/>
  <c r="CN58" i="25"/>
  <c r="CN62" i="25"/>
  <c r="CN66" i="25"/>
  <c r="CN70" i="25"/>
  <c r="CN74" i="25"/>
  <c r="CN78" i="25"/>
  <c r="CN82" i="25"/>
  <c r="CN86" i="25"/>
  <c r="CN90" i="25"/>
  <c r="CN94" i="25"/>
  <c r="CN98" i="25"/>
  <c r="CN102" i="25"/>
  <c r="CN5" i="25"/>
  <c r="CN9" i="25"/>
  <c r="CN13" i="25"/>
  <c r="CN17" i="25"/>
  <c r="CN21" i="25"/>
  <c r="CN25" i="25"/>
  <c r="CN29" i="25"/>
  <c r="CN33" i="25"/>
  <c r="CN37" i="25"/>
  <c r="CN41" i="25"/>
  <c r="CN45" i="25"/>
  <c r="CN49" i="25"/>
  <c r="CN53" i="25"/>
  <c r="CN57" i="25"/>
  <c r="CN61" i="25"/>
  <c r="CN65" i="25"/>
  <c r="CN69" i="25"/>
  <c r="CN73" i="25"/>
  <c r="CN77" i="25"/>
  <c r="CN81" i="25"/>
  <c r="CN85" i="25"/>
  <c r="CN89" i="25"/>
  <c r="CN93" i="25"/>
  <c r="CN97" i="25"/>
  <c r="CN101" i="25"/>
  <c r="CN4" i="25"/>
  <c r="CN8" i="25"/>
  <c r="CN12" i="25"/>
  <c r="CN16" i="25"/>
  <c r="CN20" i="25"/>
  <c r="CN24" i="25"/>
  <c r="CN28" i="25"/>
  <c r="CN32" i="25"/>
  <c r="CN36" i="25"/>
  <c r="CN40" i="25"/>
  <c r="CN44" i="25"/>
  <c r="CN48" i="25"/>
  <c r="CN52" i="25"/>
  <c r="CN56" i="25"/>
  <c r="CN60" i="25"/>
  <c r="CN64" i="25"/>
  <c r="CN68" i="25"/>
  <c r="CN72" i="25"/>
  <c r="CN76" i="25"/>
  <c r="CN80" i="25"/>
  <c r="CN84" i="25"/>
  <c r="CN88" i="25"/>
  <c r="CN92" i="25"/>
  <c r="CN96" i="25"/>
  <c r="CN100" i="25"/>
  <c r="CJ5" i="26"/>
  <c r="CJ9" i="26"/>
  <c r="CJ13" i="26"/>
  <c r="CJ4" i="26"/>
  <c r="CJ8" i="26"/>
  <c r="CJ12" i="26"/>
  <c r="CJ3" i="26"/>
  <c r="CJ7" i="26"/>
  <c r="CJ11" i="26"/>
  <c r="CJ6" i="26"/>
  <c r="CJ10" i="26"/>
  <c r="CJ14" i="26"/>
  <c r="CJ18" i="26"/>
  <c r="CJ22" i="26"/>
  <c r="CJ26" i="26"/>
  <c r="CJ30" i="26"/>
  <c r="CJ34" i="26"/>
  <c r="CJ38" i="26"/>
  <c r="CJ17" i="26"/>
  <c r="CJ21" i="26"/>
  <c r="CJ25" i="26"/>
  <c r="CJ29" i="26"/>
  <c r="CJ33" i="26"/>
  <c r="CJ37" i="26"/>
  <c r="CJ41" i="26"/>
  <c r="CJ16" i="26"/>
  <c r="CJ20" i="26"/>
  <c r="CJ24" i="26"/>
  <c r="CJ28" i="26"/>
  <c r="CJ32" i="26"/>
  <c r="CJ36" i="26"/>
  <c r="CJ40" i="26"/>
  <c r="CJ15" i="26"/>
  <c r="CJ19" i="26"/>
  <c r="CJ23" i="26"/>
  <c r="CJ27" i="26"/>
  <c r="CJ31" i="26"/>
  <c r="CJ35" i="26"/>
  <c r="CJ39" i="26"/>
  <c r="CJ43" i="26"/>
  <c r="CJ47" i="26"/>
  <c r="CJ51" i="26"/>
  <c r="CJ55" i="26"/>
  <c r="CJ59" i="26"/>
  <c r="CJ63" i="26"/>
  <c r="CJ67" i="26"/>
  <c r="CJ46" i="26"/>
  <c r="CJ50" i="26"/>
  <c r="CJ54" i="26"/>
  <c r="CJ58" i="26"/>
  <c r="CJ62" i="26"/>
  <c r="CJ66" i="26"/>
  <c r="CJ70" i="26"/>
  <c r="CJ45" i="26"/>
  <c r="CJ49" i="26"/>
  <c r="CJ53" i="26"/>
  <c r="CJ57" i="26"/>
  <c r="CJ61" i="26"/>
  <c r="CJ65" i="26"/>
  <c r="CJ69" i="26"/>
  <c r="CJ42" i="26"/>
  <c r="CJ44" i="26"/>
  <c r="CJ48" i="26"/>
  <c r="CJ52" i="26"/>
  <c r="CJ56" i="26"/>
  <c r="CJ60" i="26"/>
  <c r="CJ64" i="26"/>
  <c r="CJ68" i="26"/>
  <c r="CJ73" i="26"/>
  <c r="CJ77" i="26"/>
  <c r="CJ81" i="26"/>
  <c r="CJ85" i="26"/>
  <c r="CJ89" i="26"/>
  <c r="CJ93" i="26"/>
  <c r="CJ97" i="26"/>
  <c r="CJ101" i="26"/>
  <c r="CJ72" i="26"/>
  <c r="CJ76" i="26"/>
  <c r="CJ80" i="26"/>
  <c r="CJ84" i="26"/>
  <c r="CJ88" i="26"/>
  <c r="CJ92" i="26"/>
  <c r="CJ96" i="26"/>
  <c r="CJ100" i="26"/>
  <c r="CJ75" i="26"/>
  <c r="CJ79" i="26"/>
  <c r="CJ83" i="26"/>
  <c r="CJ87" i="26"/>
  <c r="CJ91" i="26"/>
  <c r="CJ95" i="26"/>
  <c r="CJ99" i="26"/>
  <c r="CJ103" i="26"/>
  <c r="CJ71" i="26"/>
  <c r="CJ74" i="26"/>
  <c r="CJ78" i="26"/>
  <c r="CJ82" i="26"/>
  <c r="CJ86" i="26"/>
  <c r="CJ90" i="26"/>
  <c r="CJ94" i="26"/>
  <c r="CJ98" i="26"/>
  <c r="CJ102" i="26"/>
  <c r="CJ5" i="18"/>
  <c r="CJ9" i="18"/>
  <c r="CJ13" i="18"/>
  <c r="CJ17" i="18"/>
  <c r="CJ21" i="18"/>
  <c r="CJ25" i="18"/>
  <c r="CJ29" i="18"/>
  <c r="CJ33" i="18"/>
  <c r="CJ4" i="18"/>
  <c r="CJ8" i="18"/>
  <c r="CJ12" i="18"/>
  <c r="CJ16" i="18"/>
  <c r="CJ20" i="18"/>
  <c r="CJ24" i="18"/>
  <c r="CJ28" i="18"/>
  <c r="CJ32" i="18"/>
  <c r="CJ36" i="18"/>
  <c r="CJ3" i="18"/>
  <c r="CJ7" i="18"/>
  <c r="CJ11" i="18"/>
  <c r="CJ15" i="18"/>
  <c r="CJ19" i="18"/>
  <c r="CJ23" i="18"/>
  <c r="CJ27" i="18"/>
  <c r="CJ31" i="18"/>
  <c r="CJ35" i="18"/>
  <c r="CJ6" i="18"/>
  <c r="CJ10" i="18"/>
  <c r="CJ14" i="18"/>
  <c r="CJ18" i="18"/>
  <c r="CJ22" i="18"/>
  <c r="CJ26" i="18"/>
  <c r="CJ30" i="18"/>
  <c r="CJ34" i="18"/>
  <c r="CJ39" i="18"/>
  <c r="CJ43" i="18"/>
  <c r="CJ47" i="18"/>
  <c r="CJ51" i="18"/>
  <c r="CJ55" i="18"/>
  <c r="CJ59" i="18"/>
  <c r="CJ63" i="18"/>
  <c r="CJ67" i="18"/>
  <c r="CJ71" i="18"/>
  <c r="CJ75" i="18"/>
  <c r="CJ79" i="18"/>
  <c r="CJ83" i="18"/>
  <c r="CJ87" i="18"/>
  <c r="CJ91" i="18"/>
  <c r="CJ95" i="18"/>
  <c r="CJ38" i="18"/>
  <c r="CJ42" i="18"/>
  <c r="CJ46" i="18"/>
  <c r="CJ50" i="18"/>
  <c r="CJ54" i="18"/>
  <c r="CJ58" i="18"/>
  <c r="CJ62" i="18"/>
  <c r="CJ66" i="18"/>
  <c r="CJ70" i="18"/>
  <c r="CJ74" i="18"/>
  <c r="CJ78" i="18"/>
  <c r="CJ82" i="18"/>
  <c r="CJ86" i="18"/>
  <c r="CJ90" i="18"/>
  <c r="CJ94" i="18"/>
  <c r="CJ37" i="18"/>
  <c r="CJ41" i="18"/>
  <c r="CJ45" i="18"/>
  <c r="CJ49" i="18"/>
  <c r="CJ53" i="18"/>
  <c r="CJ57" i="18"/>
  <c r="CJ61" i="18"/>
  <c r="CJ65" i="18"/>
  <c r="CJ69" i="18"/>
  <c r="CJ73" i="18"/>
  <c r="CJ77" i="18"/>
  <c r="CJ81" i="18"/>
  <c r="CJ85" i="18"/>
  <c r="CJ40" i="18"/>
  <c r="CJ44" i="18"/>
  <c r="CJ48" i="18"/>
  <c r="CJ52" i="18"/>
  <c r="CJ56" i="18"/>
  <c r="CJ60" i="18"/>
  <c r="CJ64" i="18"/>
  <c r="CJ68" i="18"/>
  <c r="CJ72" i="18"/>
  <c r="CJ76" i="18"/>
  <c r="CJ80" i="18"/>
  <c r="CJ84" i="18"/>
  <c r="CJ88" i="18"/>
  <c r="CJ92" i="18"/>
  <c r="CJ101" i="18"/>
  <c r="CJ100" i="18"/>
  <c r="CJ89" i="18"/>
  <c r="CJ93" i="18"/>
  <c r="CJ99" i="18"/>
  <c r="CJ103" i="18"/>
  <c r="CJ96" i="18"/>
  <c r="CJ97" i="18"/>
  <c r="CJ98" i="18"/>
  <c r="CJ102" i="18"/>
  <c r="CX5" i="25"/>
  <c r="CX9" i="25"/>
  <c r="CX13" i="25"/>
  <c r="CX17" i="25"/>
  <c r="CX21" i="25"/>
  <c r="CX25" i="25"/>
  <c r="CX29" i="25"/>
  <c r="CX33" i="25"/>
  <c r="CX37" i="25"/>
  <c r="CX41" i="25"/>
  <c r="CX45" i="25"/>
  <c r="CX49" i="25"/>
  <c r="CX53" i="25"/>
  <c r="CX57" i="25"/>
  <c r="CX61" i="25"/>
  <c r="CX65" i="25"/>
  <c r="CX69" i="25"/>
  <c r="CX73" i="25"/>
  <c r="CX77" i="25"/>
  <c r="CX81" i="25"/>
  <c r="CX85" i="25"/>
  <c r="CX89" i="25"/>
  <c r="CX93" i="25"/>
  <c r="CX97" i="25"/>
  <c r="CX101" i="25"/>
  <c r="CX4" i="25"/>
  <c r="CX8" i="25"/>
  <c r="CX12" i="25"/>
  <c r="CX16" i="25"/>
  <c r="CX20" i="25"/>
  <c r="CX24" i="25"/>
  <c r="CX28" i="25"/>
  <c r="CX32" i="25"/>
  <c r="CX36" i="25"/>
  <c r="CX40" i="25"/>
  <c r="CX44" i="25"/>
  <c r="CX48" i="25"/>
  <c r="CX52" i="25"/>
  <c r="CX56" i="25"/>
  <c r="CX60" i="25"/>
  <c r="CX64" i="25"/>
  <c r="CX68" i="25"/>
  <c r="CX72" i="25"/>
  <c r="CX76" i="25"/>
  <c r="CX80" i="25"/>
  <c r="CX84" i="25"/>
  <c r="CX88" i="25"/>
  <c r="CX92" i="25"/>
  <c r="CX96" i="25"/>
  <c r="CX100" i="25"/>
  <c r="CX3" i="25"/>
  <c r="CX7" i="25"/>
  <c r="CX11" i="25"/>
  <c r="CX15" i="25"/>
  <c r="CX19" i="25"/>
  <c r="CX23" i="25"/>
  <c r="CX27" i="25"/>
  <c r="CX31" i="25"/>
  <c r="CX35" i="25"/>
  <c r="CX39" i="25"/>
  <c r="CX43" i="25"/>
  <c r="CX47" i="25"/>
  <c r="CX51" i="25"/>
  <c r="CX55" i="25"/>
  <c r="CX59" i="25"/>
  <c r="CX63" i="25"/>
  <c r="CX67" i="25"/>
  <c r="CX71" i="25"/>
  <c r="CX75" i="25"/>
  <c r="CX79" i="25"/>
  <c r="CX83" i="25"/>
  <c r="CX87" i="25"/>
  <c r="CX91" i="25"/>
  <c r="CX95" i="25"/>
  <c r="CX99" i="25"/>
  <c r="CX103" i="25"/>
  <c r="CX6" i="25"/>
  <c r="CX10" i="25"/>
  <c r="CX14" i="25"/>
  <c r="CX18" i="25"/>
  <c r="CX22" i="25"/>
  <c r="CX26" i="25"/>
  <c r="CX30" i="25"/>
  <c r="CX34" i="25"/>
  <c r="CX38" i="25"/>
  <c r="CX42" i="25"/>
  <c r="CX46" i="25"/>
  <c r="CX50" i="25"/>
  <c r="CX54" i="25"/>
  <c r="CX58" i="25"/>
  <c r="CX62" i="25"/>
  <c r="CX66" i="25"/>
  <c r="CX70" i="25"/>
  <c r="CX74" i="25"/>
  <c r="CX78" i="25"/>
  <c r="CX82" i="25"/>
  <c r="CX86" i="25"/>
  <c r="CX90" i="25"/>
  <c r="CX94" i="25"/>
  <c r="CX98" i="25"/>
  <c r="CX102" i="25"/>
  <c r="CV5" i="26"/>
  <c r="CV9" i="26"/>
  <c r="CV13" i="26"/>
  <c r="CV4" i="26"/>
  <c r="CV8" i="26"/>
  <c r="CV12" i="26"/>
  <c r="CV3" i="26"/>
  <c r="CV7" i="26"/>
  <c r="CV11" i="26"/>
  <c r="CV6" i="26"/>
  <c r="CV10" i="26"/>
  <c r="CV18" i="26"/>
  <c r="CV22" i="26"/>
  <c r="CV26" i="26"/>
  <c r="CV30" i="26"/>
  <c r="CV34" i="26"/>
  <c r="CV38" i="26"/>
  <c r="CV17" i="26"/>
  <c r="CV21" i="26"/>
  <c r="CV25" i="26"/>
  <c r="CV29" i="26"/>
  <c r="CV33" i="26"/>
  <c r="CV37" i="26"/>
  <c r="CV41" i="26"/>
  <c r="CV14" i="26"/>
  <c r="CV16" i="26"/>
  <c r="CV20" i="26"/>
  <c r="CV24" i="26"/>
  <c r="CV28" i="26"/>
  <c r="CV32" i="26"/>
  <c r="CV36" i="26"/>
  <c r="CV40" i="26"/>
  <c r="CV15" i="26"/>
  <c r="CV19" i="26"/>
  <c r="CV23" i="26"/>
  <c r="CV27" i="26"/>
  <c r="CV31" i="26"/>
  <c r="CV35" i="26"/>
  <c r="CV39" i="26"/>
  <c r="CV43" i="26"/>
  <c r="CV47" i="26"/>
  <c r="CV51" i="26"/>
  <c r="CV55" i="26"/>
  <c r="CV59" i="26"/>
  <c r="CV63" i="26"/>
  <c r="CV67" i="26"/>
  <c r="CV46" i="26"/>
  <c r="CV50" i="26"/>
  <c r="CV54" i="26"/>
  <c r="CV58" i="26"/>
  <c r="CV62" i="26"/>
  <c r="CV66" i="26"/>
  <c r="CV70" i="26"/>
  <c r="CV42" i="26"/>
  <c r="CV45" i="26"/>
  <c r="CV49" i="26"/>
  <c r="CV53" i="26"/>
  <c r="CV57" i="26"/>
  <c r="CV61" i="26"/>
  <c r="CV65" i="26"/>
  <c r="CV69" i="26"/>
  <c r="CV44" i="26"/>
  <c r="CV48" i="26"/>
  <c r="CV52" i="26"/>
  <c r="CV56" i="26"/>
  <c r="CV60" i="26"/>
  <c r="CV64" i="26"/>
  <c r="CV68" i="26"/>
  <c r="CV73" i="26"/>
  <c r="CV77" i="26"/>
  <c r="CV81" i="26"/>
  <c r="CV85" i="26"/>
  <c r="CV89" i="26"/>
  <c r="CV93" i="26"/>
  <c r="CV97" i="26"/>
  <c r="CV101" i="26"/>
  <c r="CV71" i="26"/>
  <c r="CV76" i="26"/>
  <c r="CV80" i="26"/>
  <c r="CV84" i="26"/>
  <c r="CV88" i="26"/>
  <c r="CV92" i="26"/>
  <c r="CV96" i="26"/>
  <c r="CV100" i="26"/>
  <c r="CV72" i="26"/>
  <c r="CV75" i="26"/>
  <c r="CV79" i="26"/>
  <c r="CV83" i="26"/>
  <c r="CV87" i="26"/>
  <c r="CV91" i="26"/>
  <c r="CV95" i="26"/>
  <c r="CV99" i="26"/>
  <c r="CV103" i="26"/>
  <c r="CV74" i="26"/>
  <c r="CV78" i="26"/>
  <c r="CV82" i="26"/>
  <c r="CV86" i="26"/>
  <c r="CV90" i="26"/>
  <c r="CV94" i="26"/>
  <c r="CV98" i="26"/>
  <c r="CV102" i="26"/>
  <c r="CV5" i="18"/>
  <c r="CV9" i="18"/>
  <c r="CV13" i="18"/>
  <c r="CV17" i="18"/>
  <c r="CV21" i="18"/>
  <c r="CV25" i="18"/>
  <c r="CV29" i="18"/>
  <c r="CV33" i="18"/>
  <c r="CV4" i="18"/>
  <c r="CV8" i="18"/>
  <c r="CV12" i="18"/>
  <c r="CV16" i="18"/>
  <c r="CV20" i="18"/>
  <c r="CV24" i="18"/>
  <c r="CV28" i="18"/>
  <c r="CV32" i="18"/>
  <c r="CV36" i="18"/>
  <c r="CV3" i="18"/>
  <c r="CV7" i="18"/>
  <c r="CV11" i="18"/>
  <c r="CV15" i="18"/>
  <c r="CV19" i="18"/>
  <c r="CV23" i="18"/>
  <c r="CV27" i="18"/>
  <c r="CV31" i="18"/>
  <c r="CV35" i="18"/>
  <c r="CV6" i="18"/>
  <c r="CV10" i="18"/>
  <c r="CV14" i="18"/>
  <c r="CV18" i="18"/>
  <c r="CV22" i="18"/>
  <c r="CV26" i="18"/>
  <c r="CV30" i="18"/>
  <c r="CV34" i="18"/>
  <c r="CV39" i="18"/>
  <c r="CV43" i="18"/>
  <c r="CV47" i="18"/>
  <c r="CV51" i="18"/>
  <c r="CV55" i="18"/>
  <c r="CV59" i="18"/>
  <c r="CV63" i="18"/>
  <c r="CV67" i="18"/>
  <c r="CV71" i="18"/>
  <c r="CV75" i="18"/>
  <c r="CV79" i="18"/>
  <c r="CV83" i="18"/>
  <c r="CV87" i="18"/>
  <c r="CV91" i="18"/>
  <c r="CV95" i="18"/>
  <c r="CV38" i="18"/>
  <c r="CV42" i="18"/>
  <c r="CV46" i="18"/>
  <c r="CV50" i="18"/>
  <c r="CV54" i="18"/>
  <c r="CV58" i="18"/>
  <c r="CV62" i="18"/>
  <c r="CV66" i="18"/>
  <c r="CV70" i="18"/>
  <c r="CV74" i="18"/>
  <c r="CV78" i="18"/>
  <c r="CV82" i="18"/>
  <c r="CV86" i="18"/>
  <c r="CV90" i="18"/>
  <c r="CV94" i="18"/>
  <c r="CV37" i="18"/>
  <c r="CV41" i="18"/>
  <c r="CV45" i="18"/>
  <c r="CV49" i="18"/>
  <c r="CV53" i="18"/>
  <c r="CV57" i="18"/>
  <c r="CV61" i="18"/>
  <c r="CV65" i="18"/>
  <c r="CV69" i="18"/>
  <c r="CV73" i="18"/>
  <c r="CV77" i="18"/>
  <c r="CV81" i="18"/>
  <c r="CV85" i="18"/>
  <c r="CV40" i="18"/>
  <c r="CV44" i="18"/>
  <c r="CV48" i="18"/>
  <c r="CV52" i="18"/>
  <c r="CV56" i="18"/>
  <c r="CV60" i="18"/>
  <c r="CV64" i="18"/>
  <c r="CV68" i="18"/>
  <c r="CV72" i="18"/>
  <c r="CV76" i="18"/>
  <c r="CV80" i="18"/>
  <c r="CV84" i="18"/>
  <c r="CV88" i="18"/>
  <c r="CV92" i="18"/>
  <c r="CV97" i="18"/>
  <c r="CV101" i="18"/>
  <c r="CV89" i="18"/>
  <c r="CV96" i="18"/>
  <c r="CV100" i="18"/>
  <c r="CV99" i="18"/>
  <c r="CV103" i="18"/>
  <c r="CV93" i="18"/>
  <c r="CV98" i="18"/>
  <c r="CV102" i="18"/>
  <c r="CR3" i="25"/>
  <c r="CR7" i="25"/>
  <c r="CR11" i="25"/>
  <c r="CR15" i="25"/>
  <c r="CR19" i="25"/>
  <c r="CR23" i="25"/>
  <c r="CR27" i="25"/>
  <c r="CR31" i="25"/>
  <c r="CR35" i="25"/>
  <c r="CR39" i="25"/>
  <c r="CR43" i="25"/>
  <c r="CR47" i="25"/>
  <c r="CR51" i="25"/>
  <c r="CR55" i="25"/>
  <c r="CR59" i="25"/>
  <c r="CR63" i="25"/>
  <c r="CR67" i="25"/>
  <c r="CR71" i="25"/>
  <c r="CR75" i="25"/>
  <c r="CR79" i="25"/>
  <c r="CR83" i="25"/>
  <c r="CR87" i="25"/>
  <c r="CR91" i="25"/>
  <c r="CR95" i="25"/>
  <c r="CR99" i="25"/>
  <c r="CR103" i="25"/>
  <c r="CR6" i="25"/>
  <c r="CR10" i="25"/>
  <c r="CR14" i="25"/>
  <c r="CR18" i="25"/>
  <c r="CR22" i="25"/>
  <c r="CR26" i="25"/>
  <c r="CR30" i="25"/>
  <c r="CR34" i="25"/>
  <c r="CR38" i="25"/>
  <c r="CR42" i="25"/>
  <c r="CR46" i="25"/>
  <c r="CR50" i="25"/>
  <c r="CR54" i="25"/>
  <c r="CR58" i="25"/>
  <c r="CR62" i="25"/>
  <c r="CR66" i="25"/>
  <c r="CR70" i="25"/>
  <c r="CR74" i="25"/>
  <c r="CR78" i="25"/>
  <c r="CR82" i="25"/>
  <c r="CR86" i="25"/>
  <c r="CR90" i="25"/>
  <c r="CR94" i="25"/>
  <c r="CR98" i="25"/>
  <c r="CR102" i="25"/>
  <c r="CR5" i="25"/>
  <c r="CR9" i="25"/>
  <c r="CR13" i="25"/>
  <c r="CR17" i="25"/>
  <c r="CR21" i="25"/>
  <c r="CR25" i="25"/>
  <c r="CR29" i="25"/>
  <c r="CR33" i="25"/>
  <c r="CR37" i="25"/>
  <c r="CR41" i="25"/>
  <c r="CR45" i="25"/>
  <c r="CR49" i="25"/>
  <c r="CR53" i="25"/>
  <c r="CR57" i="25"/>
  <c r="CR61" i="25"/>
  <c r="CR65" i="25"/>
  <c r="CR69" i="25"/>
  <c r="CR73" i="25"/>
  <c r="CR77" i="25"/>
  <c r="CR81" i="25"/>
  <c r="CR85" i="25"/>
  <c r="CR89" i="25"/>
  <c r="CR93" i="25"/>
  <c r="CR97" i="25"/>
  <c r="CR101" i="25"/>
  <c r="CR4" i="25"/>
  <c r="CR8" i="25"/>
  <c r="CR12" i="25"/>
  <c r="CR16" i="25"/>
  <c r="CR20" i="25"/>
  <c r="CR24" i="25"/>
  <c r="CR28" i="25"/>
  <c r="CR32" i="25"/>
  <c r="CR36" i="25"/>
  <c r="CR40" i="25"/>
  <c r="CR44" i="25"/>
  <c r="CR48" i="25"/>
  <c r="CR52" i="25"/>
  <c r="CR56" i="25"/>
  <c r="CR60" i="25"/>
  <c r="CR64" i="25"/>
  <c r="CR68" i="25"/>
  <c r="CR72" i="25"/>
  <c r="CR76" i="25"/>
  <c r="CR80" i="25"/>
  <c r="CR84" i="25"/>
  <c r="CR88" i="25"/>
  <c r="CR92" i="25"/>
  <c r="CR96" i="25"/>
  <c r="CR100" i="25"/>
  <c r="CR3" i="24"/>
  <c r="CR4" i="24"/>
  <c r="CR6" i="24"/>
  <c r="CR10" i="24"/>
  <c r="CR14" i="24"/>
  <c r="CR18" i="24"/>
  <c r="CR22" i="24"/>
  <c r="CR26" i="24"/>
  <c r="CR30" i="24"/>
  <c r="CR34" i="24"/>
  <c r="CR38" i="24"/>
  <c r="CR42" i="24"/>
  <c r="CR46" i="24"/>
  <c r="CR50" i="24"/>
  <c r="CR54" i="24"/>
  <c r="CR58" i="24"/>
  <c r="CR62" i="24"/>
  <c r="CR66" i="24"/>
  <c r="CR70" i="24"/>
  <c r="CR74" i="24"/>
  <c r="CR78" i="24"/>
  <c r="CR82" i="24"/>
  <c r="CR86" i="24"/>
  <c r="CR90" i="24"/>
  <c r="CR94" i="24"/>
  <c r="CR98" i="24"/>
  <c r="CR102" i="24"/>
  <c r="CR5" i="24"/>
  <c r="CR9" i="24"/>
  <c r="CR13" i="24"/>
  <c r="CR17" i="24"/>
  <c r="CR21" i="24"/>
  <c r="CR25" i="24"/>
  <c r="CR29" i="24"/>
  <c r="CR33" i="24"/>
  <c r="CR37" i="24"/>
  <c r="CR41" i="24"/>
  <c r="CR45" i="24"/>
  <c r="CR49" i="24"/>
  <c r="CR53" i="24"/>
  <c r="CR57" i="24"/>
  <c r="CR61" i="24"/>
  <c r="CR65" i="24"/>
  <c r="CR69" i="24"/>
  <c r="CR73" i="24"/>
  <c r="CR77" i="24"/>
  <c r="CR81" i="24"/>
  <c r="CR85" i="24"/>
  <c r="CR89" i="24"/>
  <c r="CR93" i="24"/>
  <c r="CR97" i="24"/>
  <c r="CR101" i="24"/>
  <c r="CR8" i="24"/>
  <c r="CR12" i="24"/>
  <c r="CR16" i="24"/>
  <c r="CR20" i="24"/>
  <c r="CR24" i="24"/>
  <c r="CR28" i="24"/>
  <c r="CR32" i="24"/>
  <c r="CR36" i="24"/>
  <c r="CR40" i="24"/>
  <c r="CR44" i="24"/>
  <c r="CR48" i="24"/>
  <c r="CR52" i="24"/>
  <c r="CR56" i="24"/>
  <c r="CR60" i="24"/>
  <c r="CR64" i="24"/>
  <c r="CR68" i="24"/>
  <c r="CR72" i="24"/>
  <c r="CR76" i="24"/>
  <c r="CR80" i="24"/>
  <c r="CR84" i="24"/>
  <c r="CR88" i="24"/>
  <c r="CR92" i="24"/>
  <c r="CR96" i="24"/>
  <c r="CR100" i="24"/>
  <c r="CR7" i="24"/>
  <c r="CR11" i="24"/>
  <c r="CR15" i="24"/>
  <c r="CR19" i="24"/>
  <c r="CR23" i="24"/>
  <c r="CR27" i="24"/>
  <c r="CR31" i="24"/>
  <c r="CR35" i="24"/>
  <c r="CR39" i="24"/>
  <c r="CR43" i="24"/>
  <c r="CR47" i="24"/>
  <c r="CR51" i="24"/>
  <c r="CR55" i="24"/>
  <c r="CR59" i="24"/>
  <c r="CR63" i="24"/>
  <c r="CR67" i="24"/>
  <c r="CR71" i="24"/>
  <c r="CR75" i="24"/>
  <c r="CR79" i="24"/>
  <c r="CR83" i="24"/>
  <c r="CR87" i="24"/>
  <c r="CR91" i="24"/>
  <c r="CR95" i="24"/>
  <c r="CR99" i="24"/>
  <c r="CR103" i="24"/>
  <c r="CX4" i="24"/>
  <c r="CX8" i="24"/>
  <c r="CX12" i="24"/>
  <c r="CX16" i="24"/>
  <c r="CX20" i="24"/>
  <c r="CX24" i="24"/>
  <c r="CX28" i="24"/>
  <c r="CX32" i="24"/>
  <c r="CX36" i="24"/>
  <c r="CX40" i="24"/>
  <c r="CX44" i="24"/>
  <c r="CX48" i="24"/>
  <c r="CX52" i="24"/>
  <c r="CX56" i="24"/>
  <c r="CX60" i="24"/>
  <c r="CX64" i="24"/>
  <c r="CX68" i="24"/>
  <c r="CX72" i="24"/>
  <c r="CX76" i="24"/>
  <c r="CX80" i="24"/>
  <c r="CX84" i="24"/>
  <c r="CX88" i="24"/>
  <c r="CX92" i="24"/>
  <c r="CX96" i="24"/>
  <c r="CX100" i="24"/>
  <c r="CX7" i="24"/>
  <c r="CX11" i="24"/>
  <c r="CX15" i="24"/>
  <c r="CX19" i="24"/>
  <c r="CX23" i="24"/>
  <c r="CX27" i="24"/>
  <c r="CX31" i="24"/>
  <c r="CX35" i="24"/>
  <c r="CX39" i="24"/>
  <c r="CX43" i="24"/>
  <c r="CX47" i="24"/>
  <c r="CX51" i="24"/>
  <c r="CX55" i="24"/>
  <c r="CX59" i="24"/>
  <c r="CX63" i="24"/>
  <c r="CX67" i="24"/>
  <c r="CX71" i="24"/>
  <c r="CX75" i="24"/>
  <c r="CX79" i="24"/>
  <c r="CX83" i="24"/>
  <c r="CX87" i="24"/>
  <c r="CX91" i="24"/>
  <c r="CX95" i="24"/>
  <c r="CX99" i="24"/>
  <c r="CX103" i="24"/>
  <c r="CX6" i="24"/>
  <c r="CX10" i="24"/>
  <c r="CX14" i="24"/>
  <c r="CX18" i="24"/>
  <c r="CX22" i="24"/>
  <c r="CX26" i="24"/>
  <c r="CX30" i="24"/>
  <c r="CX34" i="24"/>
  <c r="CX38" i="24"/>
  <c r="CX42" i="24"/>
  <c r="CX46" i="24"/>
  <c r="CX50" i="24"/>
  <c r="CX54" i="24"/>
  <c r="CX58" i="24"/>
  <c r="CX62" i="24"/>
  <c r="CX66" i="24"/>
  <c r="CX70" i="24"/>
  <c r="CX74" i="24"/>
  <c r="CX78" i="24"/>
  <c r="CX82" i="24"/>
  <c r="CX86" i="24"/>
  <c r="CX90" i="24"/>
  <c r="CX94" i="24"/>
  <c r="CX98" i="24"/>
  <c r="CX102" i="24"/>
  <c r="CX3" i="24"/>
  <c r="CX5" i="24"/>
  <c r="CX9" i="24"/>
  <c r="CX13" i="24"/>
  <c r="CX17" i="24"/>
  <c r="CX21" i="24"/>
  <c r="CX25" i="24"/>
  <c r="CX29" i="24"/>
  <c r="CX33" i="24"/>
  <c r="CX37" i="24"/>
  <c r="CX41" i="24"/>
  <c r="CX45" i="24"/>
  <c r="CX49" i="24"/>
  <c r="CX53" i="24"/>
  <c r="CX57" i="24"/>
  <c r="CX61" i="24"/>
  <c r="CX65" i="24"/>
  <c r="CX69" i="24"/>
  <c r="CX73" i="24"/>
  <c r="CX77" i="24"/>
  <c r="CX81" i="24"/>
  <c r="CX85" i="24"/>
  <c r="CX89" i="24"/>
  <c r="CX93" i="24"/>
  <c r="CX97" i="24"/>
  <c r="CX101" i="24"/>
  <c r="CX3" i="26"/>
  <c r="CX7" i="26"/>
  <c r="CX11" i="26"/>
  <c r="CX6" i="26"/>
  <c r="CX10" i="26"/>
  <c r="CX14" i="26"/>
  <c r="CX5" i="26"/>
  <c r="CX9" i="26"/>
  <c r="CX13" i="26"/>
  <c r="CX4" i="26"/>
  <c r="CX8" i="26"/>
  <c r="CX12" i="26"/>
  <c r="CX16" i="26"/>
  <c r="CX20" i="26"/>
  <c r="CX24" i="26"/>
  <c r="CX28" i="26"/>
  <c r="CX32" i="26"/>
  <c r="CX36" i="26"/>
  <c r="CX40" i="26"/>
  <c r="CX15" i="26"/>
  <c r="CX19" i="26"/>
  <c r="CX23" i="26"/>
  <c r="CX27" i="26"/>
  <c r="CX31" i="26"/>
  <c r="CX35" i="26"/>
  <c r="CX39" i="26"/>
  <c r="CX18" i="26"/>
  <c r="CX22" i="26"/>
  <c r="CX26" i="26"/>
  <c r="CX30" i="26"/>
  <c r="CX34" i="26"/>
  <c r="CX38" i="26"/>
  <c r="CX42" i="26"/>
  <c r="CX17" i="26"/>
  <c r="CX21" i="26"/>
  <c r="CX25" i="26"/>
  <c r="CX29" i="26"/>
  <c r="CX33" i="26"/>
  <c r="CX37" i="26"/>
  <c r="CX41" i="26"/>
  <c r="CX45" i="26"/>
  <c r="CX49" i="26"/>
  <c r="CX53" i="26"/>
  <c r="CX57" i="26"/>
  <c r="CX61" i="26"/>
  <c r="CX65" i="26"/>
  <c r="CX69" i="26"/>
  <c r="CX44" i="26"/>
  <c r="CX48" i="26"/>
  <c r="CX52" i="26"/>
  <c r="CX56" i="26"/>
  <c r="CX60" i="26"/>
  <c r="CX64" i="26"/>
  <c r="CX68" i="26"/>
  <c r="CX72" i="26"/>
  <c r="CX43" i="26"/>
  <c r="CX47" i="26"/>
  <c r="CX51" i="26"/>
  <c r="CX55" i="26"/>
  <c r="CX59" i="26"/>
  <c r="CX63" i="26"/>
  <c r="CX67" i="26"/>
  <c r="CX46" i="26"/>
  <c r="CX50" i="26"/>
  <c r="CX54" i="26"/>
  <c r="CX58" i="26"/>
  <c r="CX62" i="26"/>
  <c r="CX66" i="26"/>
  <c r="CX70" i="26"/>
  <c r="CX75" i="26"/>
  <c r="CX79" i="26"/>
  <c r="CX83" i="26"/>
  <c r="CX87" i="26"/>
  <c r="CX91" i="26"/>
  <c r="CX95" i="26"/>
  <c r="CX99" i="26"/>
  <c r="CX103" i="26"/>
  <c r="CX74" i="26"/>
  <c r="CX78" i="26"/>
  <c r="CX82" i="26"/>
  <c r="CX86" i="26"/>
  <c r="CX90" i="26"/>
  <c r="CX94" i="26"/>
  <c r="CX98" i="26"/>
  <c r="CX102" i="26"/>
  <c r="CX71" i="26"/>
  <c r="CX73" i="26"/>
  <c r="CX77" i="26"/>
  <c r="CX81" i="26"/>
  <c r="CX85" i="26"/>
  <c r="CX89" i="26"/>
  <c r="CX93" i="26"/>
  <c r="CX97" i="26"/>
  <c r="CX101" i="26"/>
  <c r="CX76" i="26"/>
  <c r="CX80" i="26"/>
  <c r="CX84" i="26"/>
  <c r="CX88" i="26"/>
  <c r="CX92" i="26"/>
  <c r="CX96" i="26"/>
  <c r="CX100" i="26"/>
  <c r="CX3" i="18"/>
  <c r="CX7" i="18"/>
  <c r="CX11" i="18"/>
  <c r="CX15" i="18"/>
  <c r="CX19" i="18"/>
  <c r="CX23" i="18"/>
  <c r="CX27" i="18"/>
  <c r="CX31" i="18"/>
  <c r="CX35" i="18"/>
  <c r="CX6" i="18"/>
  <c r="CX10" i="18"/>
  <c r="CX14" i="18"/>
  <c r="CX18" i="18"/>
  <c r="CX22" i="18"/>
  <c r="CX26" i="18"/>
  <c r="CX30" i="18"/>
  <c r="CX34" i="18"/>
  <c r="CX5" i="18"/>
  <c r="CX9" i="18"/>
  <c r="CX13" i="18"/>
  <c r="CX17" i="18"/>
  <c r="CX21" i="18"/>
  <c r="CX25" i="18"/>
  <c r="CX29" i="18"/>
  <c r="CX33" i="18"/>
  <c r="CX4" i="18"/>
  <c r="CX8" i="18"/>
  <c r="CX12" i="18"/>
  <c r="CX16" i="18"/>
  <c r="CX20" i="18"/>
  <c r="CX24" i="18"/>
  <c r="CX28" i="18"/>
  <c r="CX32" i="18"/>
  <c r="CX37" i="18"/>
  <c r="CX41" i="18"/>
  <c r="CX45" i="18"/>
  <c r="CX49" i="18"/>
  <c r="CX53" i="18"/>
  <c r="CX57" i="18"/>
  <c r="CX61" i="18"/>
  <c r="CX65" i="18"/>
  <c r="CX69" i="18"/>
  <c r="CX73" i="18"/>
  <c r="CX77" i="18"/>
  <c r="CX81" i="18"/>
  <c r="CX85" i="18"/>
  <c r="CX89" i="18"/>
  <c r="CX93" i="18"/>
  <c r="CX40" i="18"/>
  <c r="CX44" i="18"/>
  <c r="CX48" i="18"/>
  <c r="CX52" i="18"/>
  <c r="CX56" i="18"/>
  <c r="CX60" i="18"/>
  <c r="CX64" i="18"/>
  <c r="CX68" i="18"/>
  <c r="CX72" i="18"/>
  <c r="CX76" i="18"/>
  <c r="CX80" i="18"/>
  <c r="CX84" i="18"/>
  <c r="CX88" i="18"/>
  <c r="CX92" i="18"/>
  <c r="CX96" i="18"/>
  <c r="CX39" i="18"/>
  <c r="CX43" i="18"/>
  <c r="CX47" i="18"/>
  <c r="CX51" i="18"/>
  <c r="CX55" i="18"/>
  <c r="CX59" i="18"/>
  <c r="CX63" i="18"/>
  <c r="CX67" i="18"/>
  <c r="CX71" i="18"/>
  <c r="CX75" i="18"/>
  <c r="CX79" i="18"/>
  <c r="CX83" i="18"/>
  <c r="CX87" i="18"/>
  <c r="CX36" i="18"/>
  <c r="CX38" i="18"/>
  <c r="CX42" i="18"/>
  <c r="CX46" i="18"/>
  <c r="CX50" i="18"/>
  <c r="CX54" i="18"/>
  <c r="CX58" i="18"/>
  <c r="CX62" i="18"/>
  <c r="CX66" i="18"/>
  <c r="CX70" i="18"/>
  <c r="CX74" i="18"/>
  <c r="CX78" i="18"/>
  <c r="CX82" i="18"/>
  <c r="CX86" i="18"/>
  <c r="CX90" i="18"/>
  <c r="CX99" i="18"/>
  <c r="CX103" i="18"/>
  <c r="CX98" i="18"/>
  <c r="CX102" i="18"/>
  <c r="CX95" i="18"/>
  <c r="CX97" i="18"/>
  <c r="CX101" i="18"/>
  <c r="CX91" i="18"/>
  <c r="CX94" i="18"/>
  <c r="CX100" i="18"/>
  <c r="CJ3" i="25"/>
  <c r="CJ7" i="25"/>
  <c r="CJ11" i="25"/>
  <c r="CJ15" i="25"/>
  <c r="CJ19" i="25"/>
  <c r="CJ23" i="25"/>
  <c r="CJ27" i="25"/>
  <c r="CJ31" i="25"/>
  <c r="CJ35" i="25"/>
  <c r="CJ39" i="25"/>
  <c r="CJ43" i="25"/>
  <c r="CJ47" i="25"/>
  <c r="CJ51" i="25"/>
  <c r="CJ55" i="25"/>
  <c r="CJ59" i="25"/>
  <c r="CJ63" i="25"/>
  <c r="CJ67" i="25"/>
  <c r="CJ71" i="25"/>
  <c r="CJ75" i="25"/>
  <c r="CJ79" i="25"/>
  <c r="CJ83" i="25"/>
  <c r="CJ87" i="25"/>
  <c r="CJ91" i="25"/>
  <c r="CJ95" i="25"/>
  <c r="CJ99" i="25"/>
  <c r="CJ103" i="25"/>
  <c r="CJ6" i="25"/>
  <c r="CJ10" i="25"/>
  <c r="CJ14" i="25"/>
  <c r="CJ18" i="25"/>
  <c r="CJ22" i="25"/>
  <c r="CJ26" i="25"/>
  <c r="CJ30" i="25"/>
  <c r="CJ34" i="25"/>
  <c r="CJ38" i="25"/>
  <c r="CJ42" i="25"/>
  <c r="CJ46" i="25"/>
  <c r="CJ50" i="25"/>
  <c r="CJ54" i="25"/>
  <c r="CJ58" i="25"/>
  <c r="CJ62" i="25"/>
  <c r="CJ66" i="25"/>
  <c r="CJ70" i="25"/>
  <c r="CJ74" i="25"/>
  <c r="CJ78" i="25"/>
  <c r="CJ82" i="25"/>
  <c r="CJ86" i="25"/>
  <c r="CJ90" i="25"/>
  <c r="CJ94" i="25"/>
  <c r="CJ98" i="25"/>
  <c r="CJ102" i="25"/>
  <c r="CJ5" i="25"/>
  <c r="CJ9" i="25"/>
  <c r="CJ13" i="25"/>
  <c r="CJ17" i="25"/>
  <c r="CJ21" i="25"/>
  <c r="CJ25" i="25"/>
  <c r="CJ29" i="25"/>
  <c r="CJ33" i="25"/>
  <c r="CJ37" i="25"/>
  <c r="CJ41" i="25"/>
  <c r="CJ45" i="25"/>
  <c r="CJ49" i="25"/>
  <c r="CJ53" i="25"/>
  <c r="CJ57" i="25"/>
  <c r="CJ61" i="25"/>
  <c r="CJ65" i="25"/>
  <c r="CJ69" i="25"/>
  <c r="CJ73" i="25"/>
  <c r="CJ77" i="25"/>
  <c r="CJ81" i="25"/>
  <c r="CJ85" i="25"/>
  <c r="CJ89" i="25"/>
  <c r="CJ93" i="25"/>
  <c r="CJ97" i="25"/>
  <c r="CJ101" i="25"/>
  <c r="CJ4" i="25"/>
  <c r="CJ8" i="25"/>
  <c r="CJ12" i="25"/>
  <c r="CJ16" i="25"/>
  <c r="CJ20" i="25"/>
  <c r="CJ24" i="25"/>
  <c r="CJ28" i="25"/>
  <c r="CJ32" i="25"/>
  <c r="CJ36" i="25"/>
  <c r="CJ40" i="25"/>
  <c r="CJ44" i="25"/>
  <c r="CJ48" i="25"/>
  <c r="CJ52" i="25"/>
  <c r="CJ56" i="25"/>
  <c r="CJ60" i="25"/>
  <c r="CJ64" i="25"/>
  <c r="CJ68" i="25"/>
  <c r="CJ72" i="25"/>
  <c r="CJ76" i="25"/>
  <c r="CJ80" i="25"/>
  <c r="CJ84" i="25"/>
  <c r="CJ88" i="25"/>
  <c r="CJ92" i="25"/>
  <c r="CJ96" i="25"/>
  <c r="CJ100" i="25"/>
  <c r="CG6" i="26"/>
  <c r="CG10" i="26"/>
  <c r="CG14" i="26"/>
  <c r="CG5" i="26"/>
  <c r="CG9" i="26"/>
  <c r="CG13" i="26"/>
  <c r="CG4" i="26"/>
  <c r="CG8" i="26"/>
  <c r="CG12" i="26"/>
  <c r="CG3" i="26"/>
  <c r="CG7" i="26"/>
  <c r="CG11" i="26"/>
  <c r="CG15" i="26"/>
  <c r="CG19" i="26"/>
  <c r="CG23" i="26"/>
  <c r="CG27" i="26"/>
  <c r="CG31" i="26"/>
  <c r="CG35" i="26"/>
  <c r="CG39" i="26"/>
  <c r="CG18" i="26"/>
  <c r="CG22" i="26"/>
  <c r="CG26" i="26"/>
  <c r="CG30" i="26"/>
  <c r="CG34" i="26"/>
  <c r="CG38" i="26"/>
  <c r="CG42" i="26"/>
  <c r="CG17" i="26"/>
  <c r="CG21" i="26"/>
  <c r="CG25" i="26"/>
  <c r="CG29" i="26"/>
  <c r="CG33" i="26"/>
  <c r="CG37" i="26"/>
  <c r="CG41" i="26"/>
  <c r="CG16" i="26"/>
  <c r="CG20" i="26"/>
  <c r="CG24" i="26"/>
  <c r="CG28" i="26"/>
  <c r="CG32" i="26"/>
  <c r="CG36" i="26"/>
  <c r="CG40" i="26"/>
  <c r="CG44" i="26"/>
  <c r="CG48" i="26"/>
  <c r="CG52" i="26"/>
  <c r="CG56" i="26"/>
  <c r="CG60" i="26"/>
  <c r="CG64" i="26"/>
  <c r="CG68" i="26"/>
  <c r="CG47" i="26"/>
  <c r="CG51" i="26"/>
  <c r="CG55" i="26"/>
  <c r="CG59" i="26"/>
  <c r="CG63" i="26"/>
  <c r="CG67" i="26"/>
  <c r="CG71" i="26"/>
  <c r="CG43" i="26"/>
  <c r="CG46" i="26"/>
  <c r="CG50" i="26"/>
  <c r="CG54" i="26"/>
  <c r="CG58" i="26"/>
  <c r="CG62" i="26"/>
  <c r="CG66" i="26"/>
  <c r="CG70" i="26"/>
  <c r="CG45" i="26"/>
  <c r="CG49" i="26"/>
  <c r="CG53" i="26"/>
  <c r="CG57" i="26"/>
  <c r="CG61" i="26"/>
  <c r="CG65" i="26"/>
  <c r="CG69" i="26"/>
  <c r="CG74" i="26"/>
  <c r="CG78" i="26"/>
  <c r="CG82" i="26"/>
  <c r="CG86" i="26"/>
  <c r="CG90" i="26"/>
  <c r="CG94" i="26"/>
  <c r="CG98" i="26"/>
  <c r="CG102" i="26"/>
  <c r="CG73" i="26"/>
  <c r="CG77" i="26"/>
  <c r="CG81" i="26"/>
  <c r="CG85" i="26"/>
  <c r="CG89" i="26"/>
  <c r="CG93" i="26"/>
  <c r="CG97" i="26"/>
  <c r="CG101" i="26"/>
  <c r="CG76" i="26"/>
  <c r="CG80" i="26"/>
  <c r="CG84" i="26"/>
  <c r="CG88" i="26"/>
  <c r="CG92" i="26"/>
  <c r="CG96" i="26"/>
  <c r="CG100" i="26"/>
  <c r="CG72" i="26"/>
  <c r="CG75" i="26"/>
  <c r="CG79" i="26"/>
  <c r="CG83" i="26"/>
  <c r="CG87" i="26"/>
  <c r="CG91" i="26"/>
  <c r="CG95" i="26"/>
  <c r="CG99" i="26"/>
  <c r="CG103" i="26"/>
  <c r="CG6" i="18"/>
  <c r="CG10" i="18"/>
  <c r="CG14" i="18"/>
  <c r="CG18" i="18"/>
  <c r="CG22" i="18"/>
  <c r="CG26" i="18"/>
  <c r="CG30" i="18"/>
  <c r="CG34" i="18"/>
  <c r="CG5" i="18"/>
  <c r="CG9" i="18"/>
  <c r="CG13" i="18"/>
  <c r="CG17" i="18"/>
  <c r="CG21" i="18"/>
  <c r="CG25" i="18"/>
  <c r="CG29" i="18"/>
  <c r="CG33" i="18"/>
  <c r="CG4" i="18"/>
  <c r="CG8" i="18"/>
  <c r="CG12" i="18"/>
  <c r="CG16" i="18"/>
  <c r="CG20" i="18"/>
  <c r="CG24" i="18"/>
  <c r="CG28" i="18"/>
  <c r="CG32" i="18"/>
  <c r="CG36" i="18"/>
  <c r="CG3" i="18"/>
  <c r="CG7" i="18"/>
  <c r="CG11" i="18"/>
  <c r="CG15" i="18"/>
  <c r="CG19" i="18"/>
  <c r="CG23" i="18"/>
  <c r="CG27" i="18"/>
  <c r="CG31" i="18"/>
  <c r="CG35" i="18"/>
  <c r="CG40" i="18"/>
  <c r="CG44" i="18"/>
  <c r="CG48" i="18"/>
  <c r="CG52" i="18"/>
  <c r="CG56" i="18"/>
  <c r="CG60" i="18"/>
  <c r="CG64" i="18"/>
  <c r="CG68" i="18"/>
  <c r="CG72" i="18"/>
  <c r="CG76" i="18"/>
  <c r="CG80" i="18"/>
  <c r="CG84" i="18"/>
  <c r="CG88" i="18"/>
  <c r="CG92" i="18"/>
  <c r="CG96" i="18"/>
  <c r="CG39" i="18"/>
  <c r="CG43" i="18"/>
  <c r="CG47" i="18"/>
  <c r="CG51" i="18"/>
  <c r="CG55" i="18"/>
  <c r="CG59" i="18"/>
  <c r="CG63" i="18"/>
  <c r="CG67" i="18"/>
  <c r="CG71" i="18"/>
  <c r="CG75" i="18"/>
  <c r="CG79" i="18"/>
  <c r="CG83" i="18"/>
  <c r="CG87" i="18"/>
  <c r="CG91" i="18"/>
  <c r="CG95" i="18"/>
  <c r="CG38" i="18"/>
  <c r="CG42" i="18"/>
  <c r="CG46" i="18"/>
  <c r="CG50" i="18"/>
  <c r="CG54" i="18"/>
  <c r="CG58" i="18"/>
  <c r="CG62" i="18"/>
  <c r="CG66" i="18"/>
  <c r="CG70" i="18"/>
  <c r="CG74" i="18"/>
  <c r="CG78" i="18"/>
  <c r="CG82" i="18"/>
  <c r="CG86" i="18"/>
  <c r="CG37" i="18"/>
  <c r="CG41" i="18"/>
  <c r="CG45" i="18"/>
  <c r="CG49" i="18"/>
  <c r="CG53" i="18"/>
  <c r="CG57" i="18"/>
  <c r="CG61" i="18"/>
  <c r="CG65" i="18"/>
  <c r="CG69" i="18"/>
  <c r="CG73" i="18"/>
  <c r="CG77" i="18"/>
  <c r="CG81" i="18"/>
  <c r="CG85" i="18"/>
  <c r="CG89" i="18"/>
  <c r="CG93" i="18"/>
  <c r="CG98" i="18"/>
  <c r="CG102" i="18"/>
  <c r="CG97" i="18"/>
  <c r="CG101" i="18"/>
  <c r="CG90" i="18"/>
  <c r="CG94" i="18"/>
  <c r="CG100" i="18"/>
  <c r="CG99" i="18"/>
  <c r="CG103" i="18"/>
  <c r="CG4" i="24"/>
  <c r="CG3" i="24"/>
  <c r="CG7" i="24"/>
  <c r="CG11" i="24"/>
  <c r="CG15" i="24"/>
  <c r="CG19" i="24"/>
  <c r="CG23" i="24"/>
  <c r="CG27" i="24"/>
  <c r="CG31" i="24"/>
  <c r="CG35" i="24"/>
  <c r="CG39" i="24"/>
  <c r="CG43" i="24"/>
  <c r="CG47" i="24"/>
  <c r="CG51" i="24"/>
  <c r="CG55" i="24"/>
  <c r="CG59" i="24"/>
  <c r="CG63" i="24"/>
  <c r="CG67" i="24"/>
  <c r="CG71" i="24"/>
  <c r="CG75" i="24"/>
  <c r="CG79" i="24"/>
  <c r="CG83" i="24"/>
  <c r="CG87" i="24"/>
  <c r="CG91" i="24"/>
  <c r="CG95" i="24"/>
  <c r="CG99" i="24"/>
  <c r="CG103" i="24"/>
  <c r="CG5" i="24"/>
  <c r="CG6" i="24"/>
  <c r="CG10" i="24"/>
  <c r="CG14" i="24"/>
  <c r="CG18" i="24"/>
  <c r="CG22" i="24"/>
  <c r="CG26" i="24"/>
  <c r="CG30" i="24"/>
  <c r="CG34" i="24"/>
  <c r="CG38" i="24"/>
  <c r="CG42" i="24"/>
  <c r="CG46" i="24"/>
  <c r="CG50" i="24"/>
  <c r="CG54" i="24"/>
  <c r="CG58" i="24"/>
  <c r="CG62" i="24"/>
  <c r="CG66" i="24"/>
  <c r="CG70" i="24"/>
  <c r="CG74" i="24"/>
  <c r="CG78" i="24"/>
  <c r="CG82" i="24"/>
  <c r="CG86" i="24"/>
  <c r="CG90" i="24"/>
  <c r="CG94" i="24"/>
  <c r="CG98" i="24"/>
  <c r="CG102" i="24"/>
  <c r="CG9" i="24"/>
  <c r="CG13" i="24"/>
  <c r="CG17" i="24"/>
  <c r="CG21" i="24"/>
  <c r="CG25" i="24"/>
  <c r="CG29" i="24"/>
  <c r="CG33" i="24"/>
  <c r="CG37" i="24"/>
  <c r="CG41" i="24"/>
  <c r="CG45" i="24"/>
  <c r="CG49" i="24"/>
  <c r="CG53" i="24"/>
  <c r="CG57" i="24"/>
  <c r="CG61" i="24"/>
  <c r="CG65" i="24"/>
  <c r="CG69" i="24"/>
  <c r="CG73" i="24"/>
  <c r="CG77" i="24"/>
  <c r="CG81" i="24"/>
  <c r="CG85" i="24"/>
  <c r="CG89" i="24"/>
  <c r="CG93" i="24"/>
  <c r="CG97" i="24"/>
  <c r="CG101" i="24"/>
  <c r="CG8" i="24"/>
  <c r="CG12" i="24"/>
  <c r="CG16" i="24"/>
  <c r="CG20" i="24"/>
  <c r="CG24" i="24"/>
  <c r="CG28" i="24"/>
  <c r="CG32" i="24"/>
  <c r="CG36" i="24"/>
  <c r="CG40" i="24"/>
  <c r="CG44" i="24"/>
  <c r="CG48" i="24"/>
  <c r="CG52" i="24"/>
  <c r="CG56" i="24"/>
  <c r="CG60" i="24"/>
  <c r="CG64" i="24"/>
  <c r="CG68" i="24"/>
  <c r="CG72" i="24"/>
  <c r="CG76" i="24"/>
  <c r="CG80" i="24"/>
  <c r="CG84" i="24"/>
  <c r="CG88" i="24"/>
  <c r="CG92" i="24"/>
  <c r="CG96" i="24"/>
  <c r="CG100" i="24"/>
  <c r="CV3" i="24"/>
  <c r="CV6" i="24"/>
  <c r="CV10" i="24"/>
  <c r="CV14" i="24"/>
  <c r="CV18" i="24"/>
  <c r="CV22" i="24"/>
  <c r="CV26" i="24"/>
  <c r="CV30" i="24"/>
  <c r="CV34" i="24"/>
  <c r="CV38" i="24"/>
  <c r="CV42" i="24"/>
  <c r="CV46" i="24"/>
  <c r="CV50" i="24"/>
  <c r="CV54" i="24"/>
  <c r="CV58" i="24"/>
  <c r="CV62" i="24"/>
  <c r="CV66" i="24"/>
  <c r="CV70" i="24"/>
  <c r="CV74" i="24"/>
  <c r="CV78" i="24"/>
  <c r="CV82" i="24"/>
  <c r="CV86" i="24"/>
  <c r="CV90" i="24"/>
  <c r="CV94" i="24"/>
  <c r="CV98" i="24"/>
  <c r="CV102" i="24"/>
  <c r="CV5" i="24"/>
  <c r="CV9" i="24"/>
  <c r="CV13" i="24"/>
  <c r="CV17" i="24"/>
  <c r="CV21" i="24"/>
  <c r="CV25" i="24"/>
  <c r="CV29" i="24"/>
  <c r="CV33" i="24"/>
  <c r="CV37" i="24"/>
  <c r="CV41" i="24"/>
  <c r="CV45" i="24"/>
  <c r="CV49" i="24"/>
  <c r="CV53" i="24"/>
  <c r="CV57" i="24"/>
  <c r="CV61" i="24"/>
  <c r="CV65" i="24"/>
  <c r="CV69" i="24"/>
  <c r="CV73" i="24"/>
  <c r="CV77" i="24"/>
  <c r="CV81" i="24"/>
  <c r="CV85" i="24"/>
  <c r="CV89" i="24"/>
  <c r="CV93" i="24"/>
  <c r="CV97" i="24"/>
  <c r="CV101" i="24"/>
  <c r="CV8" i="24"/>
  <c r="CV12" i="24"/>
  <c r="CV16" i="24"/>
  <c r="CV20" i="24"/>
  <c r="CV24" i="24"/>
  <c r="CV28" i="24"/>
  <c r="CV32" i="24"/>
  <c r="CV36" i="24"/>
  <c r="CV40" i="24"/>
  <c r="CV44" i="24"/>
  <c r="CV48" i="24"/>
  <c r="CV52" i="24"/>
  <c r="CV56" i="24"/>
  <c r="CV60" i="24"/>
  <c r="CV64" i="24"/>
  <c r="CV68" i="24"/>
  <c r="CV72" i="24"/>
  <c r="CV76" i="24"/>
  <c r="CV80" i="24"/>
  <c r="CV84" i="24"/>
  <c r="CV88" i="24"/>
  <c r="CV92" i="24"/>
  <c r="CV96" i="24"/>
  <c r="CV100" i="24"/>
  <c r="CV4" i="24"/>
  <c r="CV7" i="24"/>
  <c r="CV11" i="24"/>
  <c r="CV15" i="24"/>
  <c r="CV19" i="24"/>
  <c r="CV23" i="24"/>
  <c r="CV27" i="24"/>
  <c r="CV31" i="24"/>
  <c r="CV35" i="24"/>
  <c r="CV39" i="24"/>
  <c r="CV43" i="24"/>
  <c r="CV47" i="24"/>
  <c r="CV51" i="24"/>
  <c r="CV55" i="24"/>
  <c r="CV59" i="24"/>
  <c r="CV63" i="24"/>
  <c r="CV67" i="24"/>
  <c r="CV71" i="24"/>
  <c r="CV75" i="24"/>
  <c r="CV79" i="24"/>
  <c r="CV83" i="24"/>
  <c r="CV87" i="24"/>
  <c r="CV91" i="24"/>
  <c r="CV95" i="24"/>
  <c r="CV99" i="24"/>
  <c r="CV103" i="24"/>
  <c r="CV4" i="27"/>
  <c r="CV8" i="27"/>
  <c r="CV12" i="27"/>
  <c r="CV16" i="27"/>
  <c r="CV3" i="27"/>
  <c r="CV7" i="27"/>
  <c r="CV11" i="27"/>
  <c r="CV15" i="27"/>
  <c r="CV6" i="27"/>
  <c r="CV10" i="27"/>
  <c r="CV14" i="27"/>
  <c r="CV5" i="27"/>
  <c r="CV9" i="27"/>
  <c r="CV13" i="27"/>
  <c r="CV19" i="27"/>
  <c r="CV23" i="27"/>
  <c r="CV27" i="27"/>
  <c r="CV18" i="27"/>
  <c r="CV22" i="27"/>
  <c r="CV26" i="27"/>
  <c r="CV30" i="27"/>
  <c r="CV17" i="27"/>
  <c r="CV21" i="27"/>
  <c r="CV25" i="27"/>
  <c r="CV29" i="27"/>
  <c r="CV20" i="27"/>
  <c r="CV24" i="27"/>
  <c r="CV28" i="27"/>
  <c r="CV31" i="27"/>
  <c r="CV35" i="27"/>
  <c r="CV39" i="27"/>
  <c r="CV43" i="27"/>
  <c r="CV34" i="27"/>
  <c r="CV38" i="27"/>
  <c r="CV42" i="27"/>
  <c r="CV33" i="27"/>
  <c r="CV37" i="27"/>
  <c r="CV41" i="27"/>
  <c r="CV32" i="27"/>
  <c r="CV36" i="27"/>
  <c r="CV40" i="27"/>
  <c r="CV44" i="27"/>
  <c r="CV45" i="27"/>
  <c r="CV49" i="27"/>
  <c r="CV53" i="27"/>
  <c r="CV57" i="27"/>
  <c r="CV48" i="27"/>
  <c r="CV52" i="27"/>
  <c r="CV56" i="27"/>
  <c r="CV47" i="27"/>
  <c r="CV51" i="27"/>
  <c r="CV55" i="27"/>
  <c r="CV46" i="27"/>
  <c r="CV50" i="27"/>
  <c r="CV54" i="27"/>
  <c r="CV58" i="27"/>
  <c r="CV60" i="27"/>
  <c r="CV64" i="27"/>
  <c r="CV68" i="27"/>
  <c r="CV72" i="27"/>
  <c r="CV76" i="27"/>
  <c r="CV80" i="27"/>
  <c r="CV84" i="27"/>
  <c r="CV63" i="27"/>
  <c r="CV67" i="27"/>
  <c r="CV71" i="27"/>
  <c r="CV75" i="27"/>
  <c r="CV79" i="27"/>
  <c r="CV83" i="27"/>
  <c r="CV59" i="27"/>
  <c r="CV62" i="27"/>
  <c r="CV66" i="27"/>
  <c r="CV70" i="27"/>
  <c r="CV74" i="27"/>
  <c r="CV78" i="27"/>
  <c r="CV82" i="27"/>
  <c r="CV86" i="27"/>
  <c r="CV61" i="27"/>
  <c r="CV65" i="27"/>
  <c r="CV69" i="27"/>
  <c r="CV73" i="27"/>
  <c r="CV77" i="27"/>
  <c r="CV81" i="27"/>
  <c r="CV85" i="27"/>
  <c r="CV89" i="27"/>
  <c r="CV93" i="27"/>
  <c r="CV97" i="27"/>
  <c r="CV101" i="27"/>
  <c r="CV88" i="27"/>
  <c r="CV92" i="27"/>
  <c r="CV96" i="27"/>
  <c r="CV100" i="27"/>
  <c r="CV87" i="27"/>
  <c r="CV91" i="27"/>
  <c r="CV95" i="27"/>
  <c r="CV99" i="27"/>
  <c r="CV103" i="27"/>
  <c r="CV90" i="27"/>
  <c r="CV94" i="27"/>
  <c r="CV98" i="27"/>
  <c r="CV102" i="27"/>
  <c r="CV5" i="17"/>
  <c r="CV9" i="17"/>
  <c r="CV13" i="17"/>
  <c r="CV17" i="17"/>
  <c r="CV21" i="17"/>
  <c r="CV4" i="17"/>
  <c r="CV8" i="17"/>
  <c r="CV12" i="17"/>
  <c r="CV16" i="17"/>
  <c r="CV20" i="17"/>
  <c r="CV24" i="17"/>
  <c r="CV3" i="17"/>
  <c r="CV7" i="17"/>
  <c r="CV11" i="17"/>
  <c r="CV15" i="17"/>
  <c r="CV19" i="17"/>
  <c r="CV23" i="17"/>
  <c r="CV6" i="17"/>
  <c r="CV10" i="17"/>
  <c r="CV14" i="17"/>
  <c r="CV18" i="17"/>
  <c r="CV22" i="17"/>
  <c r="CV30" i="17"/>
  <c r="CV34" i="17"/>
  <c r="CV38" i="17"/>
  <c r="CV42" i="17"/>
  <c r="CV46" i="17"/>
  <c r="CV50" i="17"/>
  <c r="CV54" i="17"/>
  <c r="CV58" i="17"/>
  <c r="CV62" i="17"/>
  <c r="CV66" i="17"/>
  <c r="CV70" i="17"/>
  <c r="CV74" i="17"/>
  <c r="CV78" i="17"/>
  <c r="CV26" i="17"/>
  <c r="CV29" i="17"/>
  <c r="CV33" i="17"/>
  <c r="CV37" i="17"/>
  <c r="CV41" i="17"/>
  <c r="CV45" i="17"/>
  <c r="CV49" i="17"/>
  <c r="CV53" i="17"/>
  <c r="CV57" i="17"/>
  <c r="CV61" i="17"/>
  <c r="CV65" i="17"/>
  <c r="CV69" i="17"/>
  <c r="CV73" i="17"/>
  <c r="CV77" i="17"/>
  <c r="CV28" i="17"/>
  <c r="CV32" i="17"/>
  <c r="CV36" i="17"/>
  <c r="CV40" i="17"/>
  <c r="CV44" i="17"/>
  <c r="CV48" i="17"/>
  <c r="CV52" i="17"/>
  <c r="CV56" i="17"/>
  <c r="CV60" i="17"/>
  <c r="CV64" i="17"/>
  <c r="CV68" i="17"/>
  <c r="CV72" i="17"/>
  <c r="CV76" i="17"/>
  <c r="CV80" i="17"/>
  <c r="CV25" i="17"/>
  <c r="CV27" i="17"/>
  <c r="CV31" i="17"/>
  <c r="CV35" i="17"/>
  <c r="CV39" i="17"/>
  <c r="CV43" i="17"/>
  <c r="CV47" i="17"/>
  <c r="CV51" i="17"/>
  <c r="CV55" i="17"/>
  <c r="CV59" i="17"/>
  <c r="CV63" i="17"/>
  <c r="CV67" i="17"/>
  <c r="CV71" i="17"/>
  <c r="CV75" i="17"/>
  <c r="CV79" i="17"/>
  <c r="CV85" i="17"/>
  <c r="CV89" i="17"/>
  <c r="CV93" i="17"/>
  <c r="CV97" i="17"/>
  <c r="CV101" i="17"/>
  <c r="CV81" i="17"/>
  <c r="CV84" i="17"/>
  <c r="CV88" i="17"/>
  <c r="CV92" i="17"/>
  <c r="CV96" i="17"/>
  <c r="CV100" i="17"/>
  <c r="CV82" i="17"/>
  <c r="CV83" i="17"/>
  <c r="CV87" i="17"/>
  <c r="CV91" i="17"/>
  <c r="CV95" i="17"/>
  <c r="CV99" i="17"/>
  <c r="CV103" i="17"/>
  <c r="CV86" i="17"/>
  <c r="CV90" i="17"/>
  <c r="CV94" i="17"/>
  <c r="CV98" i="17"/>
  <c r="CV102" i="17"/>
  <c r="CR5" i="26"/>
  <c r="CR9" i="26"/>
  <c r="CR13" i="26"/>
  <c r="CR4" i="26"/>
  <c r="CR8" i="26"/>
  <c r="CR12" i="26"/>
  <c r="CR3" i="26"/>
  <c r="CR7" i="26"/>
  <c r="CR11" i="26"/>
  <c r="CR6" i="26"/>
  <c r="CR10" i="26"/>
  <c r="CR18" i="26"/>
  <c r="CR22" i="26"/>
  <c r="CR26" i="26"/>
  <c r="CR30" i="26"/>
  <c r="CR34" i="26"/>
  <c r="CR38" i="26"/>
  <c r="CR14" i="26"/>
  <c r="CR17" i="26"/>
  <c r="CR21" i="26"/>
  <c r="CR25" i="26"/>
  <c r="CR29" i="26"/>
  <c r="CR33" i="26"/>
  <c r="CR37" i="26"/>
  <c r="CR41" i="26"/>
  <c r="CR16" i="26"/>
  <c r="CR20" i="26"/>
  <c r="CR24" i="26"/>
  <c r="CR28" i="26"/>
  <c r="CR32" i="26"/>
  <c r="CR36" i="26"/>
  <c r="CR40" i="26"/>
  <c r="CR15" i="26"/>
  <c r="CR19" i="26"/>
  <c r="CR23" i="26"/>
  <c r="CR27" i="26"/>
  <c r="CR31" i="26"/>
  <c r="CR35" i="26"/>
  <c r="CR39" i="26"/>
  <c r="CR43" i="26"/>
  <c r="CR47" i="26"/>
  <c r="CR51" i="26"/>
  <c r="CR55" i="26"/>
  <c r="CR59" i="26"/>
  <c r="CR63" i="26"/>
  <c r="CR67" i="26"/>
  <c r="CR42" i="26"/>
  <c r="CR46" i="26"/>
  <c r="CR50" i="26"/>
  <c r="CR54" i="26"/>
  <c r="CR58" i="26"/>
  <c r="CR62" i="26"/>
  <c r="CR66" i="26"/>
  <c r="CR70" i="26"/>
  <c r="CR45" i="26"/>
  <c r="CR49" i="26"/>
  <c r="CR53" i="26"/>
  <c r="CR57" i="26"/>
  <c r="CR61" i="26"/>
  <c r="CR65" i="26"/>
  <c r="CR69" i="26"/>
  <c r="CR44" i="26"/>
  <c r="CR48" i="26"/>
  <c r="CR52" i="26"/>
  <c r="CR56" i="26"/>
  <c r="CR60" i="26"/>
  <c r="CR64" i="26"/>
  <c r="CR68" i="26"/>
  <c r="CR73" i="26"/>
  <c r="CR77" i="26"/>
  <c r="CR81" i="26"/>
  <c r="CR85" i="26"/>
  <c r="CR89" i="26"/>
  <c r="CR93" i="26"/>
  <c r="CR97" i="26"/>
  <c r="CR101" i="26"/>
  <c r="CR76" i="26"/>
  <c r="CR80" i="26"/>
  <c r="CR84" i="26"/>
  <c r="CR88" i="26"/>
  <c r="CR92" i="26"/>
  <c r="CR96" i="26"/>
  <c r="CR100" i="26"/>
  <c r="CR75" i="26"/>
  <c r="CR79" i="26"/>
  <c r="CR83" i="26"/>
  <c r="CR87" i="26"/>
  <c r="CR91" i="26"/>
  <c r="CR95" i="26"/>
  <c r="CR99" i="26"/>
  <c r="CR103" i="26"/>
  <c r="CR71" i="26"/>
  <c r="CR72" i="26"/>
  <c r="CR74" i="26"/>
  <c r="CR78" i="26"/>
  <c r="CR82" i="26"/>
  <c r="CR86" i="26"/>
  <c r="CR90" i="26"/>
  <c r="CR94" i="26"/>
  <c r="CR98" i="26"/>
  <c r="CR102" i="26"/>
  <c r="CR5" i="18"/>
  <c r="CR9" i="18"/>
  <c r="CR13" i="18"/>
  <c r="CR17" i="18"/>
  <c r="CR21" i="18"/>
  <c r="CR25" i="18"/>
  <c r="CR29" i="18"/>
  <c r="CR33" i="18"/>
  <c r="CR4" i="18"/>
  <c r="CR8" i="18"/>
  <c r="CR12" i="18"/>
  <c r="CR16" i="18"/>
  <c r="CR20" i="18"/>
  <c r="CR24" i="18"/>
  <c r="CR28" i="18"/>
  <c r="CR32" i="18"/>
  <c r="CR36" i="18"/>
  <c r="CR3" i="18"/>
  <c r="CR7" i="18"/>
  <c r="CR11" i="18"/>
  <c r="CR15" i="18"/>
  <c r="CR19" i="18"/>
  <c r="CR23" i="18"/>
  <c r="CR27" i="18"/>
  <c r="CR31" i="18"/>
  <c r="CR35" i="18"/>
  <c r="CR6" i="18"/>
  <c r="CR10" i="18"/>
  <c r="CR14" i="18"/>
  <c r="CR18" i="18"/>
  <c r="CR22" i="18"/>
  <c r="CR26" i="18"/>
  <c r="CR30" i="18"/>
  <c r="CR34" i="18"/>
  <c r="CR39" i="18"/>
  <c r="CR43" i="18"/>
  <c r="CR47" i="18"/>
  <c r="CR51" i="18"/>
  <c r="CR55" i="18"/>
  <c r="CR59" i="18"/>
  <c r="CR63" i="18"/>
  <c r="CR67" i="18"/>
  <c r="CR71" i="18"/>
  <c r="CR75" i="18"/>
  <c r="CR79" i="18"/>
  <c r="CR83" i="18"/>
  <c r="CR87" i="18"/>
  <c r="CR91" i="18"/>
  <c r="CR95" i="18"/>
  <c r="CR38" i="18"/>
  <c r="CR42" i="18"/>
  <c r="CR46" i="18"/>
  <c r="CR50" i="18"/>
  <c r="CR54" i="18"/>
  <c r="CR58" i="18"/>
  <c r="CR62" i="18"/>
  <c r="CR66" i="18"/>
  <c r="CR70" i="18"/>
  <c r="CR74" i="18"/>
  <c r="CR78" i="18"/>
  <c r="CR82" i="18"/>
  <c r="CR86" i="18"/>
  <c r="CR90" i="18"/>
  <c r="CR94" i="18"/>
  <c r="CR37" i="18"/>
  <c r="CR41" i="18"/>
  <c r="CR45" i="18"/>
  <c r="CR49" i="18"/>
  <c r="CR53" i="18"/>
  <c r="CR57" i="18"/>
  <c r="CR61" i="18"/>
  <c r="CR65" i="18"/>
  <c r="CR69" i="18"/>
  <c r="CR73" i="18"/>
  <c r="CR77" i="18"/>
  <c r="CR81" i="18"/>
  <c r="CR85" i="18"/>
  <c r="CR40" i="18"/>
  <c r="CR44" i="18"/>
  <c r="CR48" i="18"/>
  <c r="CR52" i="18"/>
  <c r="CR56" i="18"/>
  <c r="CR60" i="18"/>
  <c r="CR64" i="18"/>
  <c r="CR68" i="18"/>
  <c r="CR72" i="18"/>
  <c r="CR76" i="18"/>
  <c r="CR80" i="18"/>
  <c r="CR84" i="18"/>
  <c r="CR88" i="18"/>
  <c r="CR92" i="18"/>
  <c r="CR89" i="18"/>
  <c r="CR101" i="18"/>
  <c r="CR93" i="18"/>
  <c r="CR97" i="18"/>
  <c r="CR100" i="18"/>
  <c r="CR99" i="18"/>
  <c r="CR103" i="18"/>
  <c r="CR96" i="18"/>
  <c r="CR98" i="18"/>
  <c r="CR102" i="18"/>
  <c r="CG4" i="25"/>
  <c r="CG8" i="25"/>
  <c r="CG12" i="25"/>
  <c r="CG16" i="25"/>
  <c r="CG20" i="25"/>
  <c r="CG24" i="25"/>
  <c r="CG28" i="25"/>
  <c r="CG32" i="25"/>
  <c r="CG36" i="25"/>
  <c r="CG40" i="25"/>
  <c r="CG44" i="25"/>
  <c r="CG48" i="25"/>
  <c r="CG52" i="25"/>
  <c r="CG56" i="25"/>
  <c r="CG60" i="25"/>
  <c r="CG64" i="25"/>
  <c r="CG68" i="25"/>
  <c r="CG72" i="25"/>
  <c r="CG76" i="25"/>
  <c r="CG80" i="25"/>
  <c r="CG84" i="25"/>
  <c r="CG88" i="25"/>
  <c r="CG92" i="25"/>
  <c r="CG96" i="25"/>
  <c r="CG100" i="25"/>
  <c r="CG3" i="25"/>
  <c r="CG7" i="25"/>
  <c r="CG11" i="25"/>
  <c r="CG15" i="25"/>
  <c r="CG19" i="25"/>
  <c r="CG23" i="25"/>
  <c r="CG27" i="25"/>
  <c r="CG31" i="25"/>
  <c r="CG35" i="25"/>
  <c r="CG39" i="25"/>
  <c r="CG43" i="25"/>
  <c r="CG47" i="25"/>
  <c r="CG51" i="25"/>
  <c r="CG55" i="25"/>
  <c r="CG59" i="25"/>
  <c r="CG63" i="25"/>
  <c r="CG67" i="25"/>
  <c r="CG71" i="25"/>
  <c r="CG75" i="25"/>
  <c r="CG79" i="25"/>
  <c r="CG83" i="25"/>
  <c r="CG87" i="25"/>
  <c r="CG91" i="25"/>
  <c r="CG95" i="25"/>
  <c r="CG99" i="25"/>
  <c r="CG103" i="25"/>
  <c r="CG6" i="25"/>
  <c r="CG10" i="25"/>
  <c r="CG14" i="25"/>
  <c r="CG18" i="25"/>
  <c r="CG22" i="25"/>
  <c r="CG26" i="25"/>
  <c r="CG30" i="25"/>
  <c r="CG34" i="25"/>
  <c r="CG38" i="25"/>
  <c r="CG42" i="25"/>
  <c r="CG46" i="25"/>
  <c r="CG50" i="25"/>
  <c r="CG54" i="25"/>
  <c r="CG58" i="25"/>
  <c r="CG62" i="25"/>
  <c r="CG66" i="25"/>
  <c r="CG70" i="25"/>
  <c r="CG74" i="25"/>
  <c r="CG78" i="25"/>
  <c r="CG82" i="25"/>
  <c r="CG90" i="25"/>
  <c r="CG94" i="25"/>
  <c r="CG98" i="25"/>
  <c r="CG102" i="25"/>
  <c r="CG5" i="25"/>
  <c r="CG9" i="25"/>
  <c r="CG13" i="25"/>
  <c r="CG17" i="25"/>
  <c r="CG21" i="25"/>
  <c r="CG25" i="25"/>
  <c r="CG29" i="25"/>
  <c r="CG33" i="25"/>
  <c r="CG37" i="25"/>
  <c r="CG41" i="25"/>
  <c r="CG45" i="25"/>
  <c r="CG49" i="25"/>
  <c r="CG53" i="25"/>
  <c r="CG57" i="25"/>
  <c r="CG61" i="25"/>
  <c r="CG65" i="25"/>
  <c r="CG69" i="25"/>
  <c r="CG73" i="25"/>
  <c r="CG77" i="25"/>
  <c r="CG81" i="25"/>
  <c r="CG85" i="25"/>
  <c r="CG89" i="25"/>
  <c r="CG93" i="25"/>
  <c r="CG97" i="25"/>
  <c r="CG101" i="25"/>
  <c r="CD4" i="10"/>
  <c r="CD5" i="24"/>
  <c r="CD8" i="24"/>
  <c r="CD12" i="24"/>
  <c r="CD16" i="24"/>
  <c r="CD20" i="24"/>
  <c r="CD24" i="24"/>
  <c r="CD28" i="24"/>
  <c r="CD32" i="24"/>
  <c r="CD36" i="24"/>
  <c r="CD40" i="24"/>
  <c r="CD44" i="24"/>
  <c r="CD48" i="24"/>
  <c r="CD52" i="24"/>
  <c r="CD56" i="24"/>
  <c r="CD60" i="24"/>
  <c r="CD64" i="24"/>
  <c r="CD68" i="24"/>
  <c r="CD72" i="24"/>
  <c r="CD76" i="24"/>
  <c r="CD80" i="24"/>
  <c r="CD84" i="24"/>
  <c r="CD88" i="24"/>
  <c r="CD92" i="24"/>
  <c r="CD96" i="24"/>
  <c r="CD100" i="24"/>
  <c r="CD3" i="24"/>
  <c r="CD4" i="24"/>
  <c r="CD7" i="24"/>
  <c r="CD11" i="24"/>
  <c r="CD15" i="24"/>
  <c r="CD19" i="24"/>
  <c r="CD23" i="24"/>
  <c r="CD27" i="24"/>
  <c r="CD31" i="24"/>
  <c r="CD35" i="24"/>
  <c r="CD39" i="24"/>
  <c r="CD43" i="24"/>
  <c r="CD47" i="24"/>
  <c r="CD51" i="24"/>
  <c r="CD55" i="24"/>
  <c r="CD59" i="24"/>
  <c r="CD63" i="24"/>
  <c r="CD67" i="24"/>
  <c r="CD71" i="24"/>
  <c r="CD75" i="24"/>
  <c r="CD79" i="24"/>
  <c r="CD83" i="24"/>
  <c r="CD87" i="24"/>
  <c r="CD91" i="24"/>
  <c r="CD95" i="24"/>
  <c r="CD99" i="24"/>
  <c r="CD103" i="24"/>
  <c r="CD6" i="24"/>
  <c r="CD10" i="24"/>
  <c r="CD14" i="24"/>
  <c r="CD18" i="24"/>
  <c r="CD22" i="24"/>
  <c r="CD26" i="24"/>
  <c r="CD30" i="24"/>
  <c r="CD34" i="24"/>
  <c r="CD38" i="24"/>
  <c r="CD42" i="24"/>
  <c r="CD46" i="24"/>
  <c r="CD50" i="24"/>
  <c r="CD54" i="24"/>
  <c r="CD58" i="24"/>
  <c r="CD62" i="24"/>
  <c r="CD66" i="24"/>
  <c r="CD70" i="24"/>
  <c r="CD74" i="24"/>
  <c r="CD78" i="24"/>
  <c r="CD82" i="24"/>
  <c r="CD86" i="24"/>
  <c r="CD90" i="24"/>
  <c r="CD94" i="24"/>
  <c r="CD98" i="24"/>
  <c r="CD102" i="24"/>
  <c r="CD9" i="24"/>
  <c r="CD13" i="24"/>
  <c r="CD17" i="24"/>
  <c r="CD21" i="24"/>
  <c r="CD25" i="24"/>
  <c r="CD29" i="24"/>
  <c r="CD33" i="24"/>
  <c r="CD37" i="24"/>
  <c r="CD41" i="24"/>
  <c r="CD45" i="24"/>
  <c r="CD49" i="24"/>
  <c r="CD53" i="24"/>
  <c r="CD57" i="24"/>
  <c r="CD61" i="24"/>
  <c r="CD65" i="24"/>
  <c r="CD69" i="24"/>
  <c r="CD73" i="24"/>
  <c r="CD77" i="24"/>
  <c r="CD81" i="24"/>
  <c r="CD85" i="24"/>
  <c r="CD89" i="24"/>
  <c r="CD93" i="24"/>
  <c r="CD97" i="24"/>
  <c r="CD101" i="24"/>
  <c r="BY5" i="24"/>
  <c r="BY9" i="24"/>
  <c r="BY13" i="24"/>
  <c r="BY17" i="24"/>
  <c r="BY21" i="24"/>
  <c r="BY25" i="24"/>
  <c r="BY29" i="24"/>
  <c r="BY33" i="24"/>
  <c r="BY37" i="24"/>
  <c r="BY41" i="24"/>
  <c r="BY45" i="24"/>
  <c r="BY49" i="24"/>
  <c r="BY53" i="24"/>
  <c r="BY57" i="24"/>
  <c r="BY61" i="24"/>
  <c r="BY65" i="24"/>
  <c r="BY69" i="24"/>
  <c r="BY73" i="24"/>
  <c r="BY77" i="24"/>
  <c r="BY81" i="24"/>
  <c r="BY85" i="24"/>
  <c r="BY89" i="24"/>
  <c r="BY93" i="24"/>
  <c r="BY97" i="24"/>
  <c r="BY101" i="24"/>
  <c r="BY6" i="24"/>
  <c r="BY10" i="24"/>
  <c r="BY14" i="24"/>
  <c r="BY18" i="24"/>
  <c r="BY22" i="24"/>
  <c r="BY26" i="24"/>
  <c r="BY30" i="24"/>
  <c r="BY34" i="24"/>
  <c r="BY38" i="24"/>
  <c r="BY42" i="24"/>
  <c r="BY46" i="24"/>
  <c r="BY50" i="24"/>
  <c r="BY54" i="24"/>
  <c r="BY58" i="24"/>
  <c r="BY62" i="24"/>
  <c r="BY66" i="24"/>
  <c r="BY70" i="24"/>
  <c r="BY74" i="24"/>
  <c r="BY78" i="24"/>
  <c r="BY82" i="24"/>
  <c r="BY86" i="24"/>
  <c r="BY90" i="24"/>
  <c r="BY94" i="24"/>
  <c r="BY98" i="24"/>
  <c r="BY102" i="24"/>
  <c r="BY3" i="24"/>
  <c r="BY7" i="24"/>
  <c r="BY11" i="24"/>
  <c r="BY15" i="24"/>
  <c r="BY19" i="24"/>
  <c r="BY23" i="24"/>
  <c r="BY27" i="24"/>
  <c r="BY31" i="24"/>
  <c r="BY35" i="24"/>
  <c r="BY39" i="24"/>
  <c r="BY43" i="24"/>
  <c r="BY47" i="24"/>
  <c r="BY51" i="24"/>
  <c r="BY55" i="24"/>
  <c r="BY59" i="24"/>
  <c r="BY63" i="24"/>
  <c r="BY67" i="24"/>
  <c r="BY71" i="24"/>
  <c r="BY75" i="24"/>
  <c r="BY79" i="24"/>
  <c r="BY83" i="24"/>
  <c r="BY87" i="24"/>
  <c r="BY91" i="24"/>
  <c r="BY95" i="24"/>
  <c r="BY99" i="24"/>
  <c r="BY103" i="24"/>
  <c r="BY4" i="24"/>
  <c r="BY8" i="24"/>
  <c r="BY12" i="24"/>
  <c r="BY16" i="24"/>
  <c r="BY20" i="24"/>
  <c r="BY24" i="24"/>
  <c r="BY28" i="24"/>
  <c r="BY32" i="24"/>
  <c r="BY36" i="24"/>
  <c r="BY40" i="24"/>
  <c r="BY44" i="24"/>
  <c r="BY48" i="24"/>
  <c r="BY52" i="24"/>
  <c r="BY56" i="24"/>
  <c r="BY60" i="24"/>
  <c r="BY64" i="24"/>
  <c r="BY68" i="24"/>
  <c r="BY72" i="24"/>
  <c r="BY76" i="24"/>
  <c r="BY80" i="24"/>
  <c r="BY84" i="24"/>
  <c r="BY88" i="24"/>
  <c r="BY92" i="24"/>
  <c r="BY96" i="24"/>
  <c r="BY100" i="24"/>
  <c r="BY4" i="25"/>
  <c r="BY8" i="25"/>
  <c r="BY12" i="25"/>
  <c r="BY16" i="25"/>
  <c r="BY20" i="25"/>
  <c r="BY24" i="25"/>
  <c r="BY28" i="25"/>
  <c r="BY32" i="25"/>
  <c r="BY36" i="25"/>
  <c r="BY40" i="25"/>
  <c r="BY44" i="25"/>
  <c r="BY48" i="25"/>
  <c r="BY52" i="25"/>
  <c r="BY56" i="25"/>
  <c r="BY60" i="25"/>
  <c r="BY64" i="25"/>
  <c r="BY68" i="25"/>
  <c r="BY5" i="25"/>
  <c r="BY9" i="25"/>
  <c r="BY13" i="25"/>
  <c r="BY17" i="25"/>
  <c r="BY21" i="25"/>
  <c r="BY25" i="25"/>
  <c r="BY29" i="25"/>
  <c r="BY33" i="25"/>
  <c r="BY37" i="25"/>
  <c r="BY41" i="25"/>
  <c r="BY45" i="25"/>
  <c r="BY49" i="25"/>
  <c r="BY53" i="25"/>
  <c r="BY57" i="25"/>
  <c r="BY61" i="25"/>
  <c r="BY65" i="25"/>
  <c r="BY69" i="25"/>
  <c r="BY73" i="25"/>
  <c r="BY6" i="25"/>
  <c r="BY10" i="25"/>
  <c r="BY14" i="25"/>
  <c r="BY18" i="25"/>
  <c r="BY22" i="25"/>
  <c r="BY26" i="25"/>
  <c r="BY30" i="25"/>
  <c r="BY34" i="25"/>
  <c r="BY38" i="25"/>
  <c r="BY42" i="25"/>
  <c r="BY46" i="25"/>
  <c r="BY50" i="25"/>
  <c r="BY54" i="25"/>
  <c r="BY58" i="25"/>
  <c r="BY62" i="25"/>
  <c r="BY3" i="25"/>
  <c r="BY7" i="25"/>
  <c r="BY11" i="25"/>
  <c r="BY15" i="25"/>
  <c r="BY19" i="25"/>
  <c r="BY23" i="25"/>
  <c r="BY27" i="25"/>
  <c r="BY31" i="25"/>
  <c r="BY35" i="25"/>
  <c r="BY39" i="25"/>
  <c r="BY43" i="25"/>
  <c r="BY75" i="25"/>
  <c r="BY79" i="25"/>
  <c r="BY83" i="25"/>
  <c r="BY87" i="25"/>
  <c r="BY91" i="25"/>
  <c r="BY95" i="25"/>
  <c r="BY99" i="25"/>
  <c r="BY103" i="25"/>
  <c r="BY51" i="25"/>
  <c r="BY59" i="25"/>
  <c r="BY66" i="25"/>
  <c r="BY70" i="25"/>
  <c r="BY76" i="25"/>
  <c r="BY80" i="25"/>
  <c r="BY84" i="25"/>
  <c r="BY88" i="25"/>
  <c r="BY92" i="25"/>
  <c r="BY96" i="25"/>
  <c r="BY100" i="25"/>
  <c r="BY67" i="25"/>
  <c r="BY71" i="25"/>
  <c r="BY77" i="25"/>
  <c r="BY81" i="25"/>
  <c r="BY85" i="25"/>
  <c r="BY89" i="25"/>
  <c r="BY93" i="25"/>
  <c r="BY97" i="25"/>
  <c r="BY101" i="25"/>
  <c r="BY47" i="25"/>
  <c r="BY55" i="25"/>
  <c r="BY63" i="25"/>
  <c r="BY72" i="25"/>
  <c r="BY74" i="25"/>
  <c r="BY78" i="25"/>
  <c r="BY82" i="25"/>
  <c r="BY86" i="25"/>
  <c r="BY90" i="25"/>
  <c r="BY94" i="25"/>
  <c r="BY98" i="25"/>
  <c r="BY102" i="25"/>
  <c r="BZ3" i="25"/>
  <c r="BZ7" i="25"/>
  <c r="BZ11" i="25"/>
  <c r="BZ15" i="25"/>
  <c r="BZ19" i="25"/>
  <c r="BZ23" i="25"/>
  <c r="BZ27" i="25"/>
  <c r="BZ31" i="25"/>
  <c r="BZ35" i="25"/>
  <c r="BZ39" i="25"/>
  <c r="BZ43" i="25"/>
  <c r="BZ47" i="25"/>
  <c r="BZ51" i="25"/>
  <c r="BZ55" i="25"/>
  <c r="BZ59" i="25"/>
  <c r="BZ63" i="25"/>
  <c r="BZ67" i="25"/>
  <c r="BZ4" i="25"/>
  <c r="BZ8" i="25"/>
  <c r="BZ12" i="25"/>
  <c r="BZ16" i="25"/>
  <c r="BZ20" i="25"/>
  <c r="BZ24" i="25"/>
  <c r="BZ28" i="25"/>
  <c r="BZ32" i="25"/>
  <c r="BZ36" i="25"/>
  <c r="BZ40" i="25"/>
  <c r="BZ44" i="25"/>
  <c r="BZ48" i="25"/>
  <c r="BZ52" i="25"/>
  <c r="BZ56" i="25"/>
  <c r="BZ60" i="25"/>
  <c r="BZ64" i="25"/>
  <c r="BZ68" i="25"/>
  <c r="BZ72" i="25"/>
  <c r="BZ5" i="25"/>
  <c r="BZ9" i="25"/>
  <c r="BZ13" i="25"/>
  <c r="BZ17" i="25"/>
  <c r="BZ21" i="25"/>
  <c r="BZ25" i="25"/>
  <c r="BZ29" i="25"/>
  <c r="BZ33" i="25"/>
  <c r="BZ37" i="25"/>
  <c r="BZ41" i="25"/>
  <c r="BZ45" i="25"/>
  <c r="BZ49" i="25"/>
  <c r="BZ53" i="25"/>
  <c r="BZ57" i="25"/>
  <c r="BZ61" i="25"/>
  <c r="BZ65" i="25"/>
  <c r="BZ6" i="25"/>
  <c r="BZ10" i="25"/>
  <c r="BZ14" i="25"/>
  <c r="BZ18" i="25"/>
  <c r="BZ22" i="25"/>
  <c r="BZ26" i="25"/>
  <c r="BZ30" i="25"/>
  <c r="BZ34" i="25"/>
  <c r="BZ38" i="25"/>
  <c r="BZ42" i="25"/>
  <c r="BZ74" i="25"/>
  <c r="BZ78" i="25"/>
  <c r="BZ82" i="25"/>
  <c r="BZ86" i="25"/>
  <c r="BZ90" i="25"/>
  <c r="BZ94" i="25"/>
  <c r="BZ98" i="25"/>
  <c r="BZ102" i="25"/>
  <c r="BZ50" i="25"/>
  <c r="BZ58" i="25"/>
  <c r="BZ69" i="25"/>
  <c r="BZ75" i="25"/>
  <c r="BZ79" i="25"/>
  <c r="BZ83" i="25"/>
  <c r="BZ87" i="25"/>
  <c r="BZ91" i="25"/>
  <c r="BZ95" i="25"/>
  <c r="BZ99" i="25"/>
  <c r="BZ103" i="25"/>
  <c r="BZ66" i="25"/>
  <c r="BZ70" i="25"/>
  <c r="BZ76" i="25"/>
  <c r="BZ80" i="25"/>
  <c r="BZ84" i="25"/>
  <c r="BZ88" i="25"/>
  <c r="BZ92" i="25"/>
  <c r="BZ96" i="25"/>
  <c r="BZ100" i="25"/>
  <c r="BZ46" i="25"/>
  <c r="BZ54" i="25"/>
  <c r="BZ62" i="25"/>
  <c r="BZ71" i="25"/>
  <c r="BZ73" i="25"/>
  <c r="BZ77" i="25"/>
  <c r="BZ81" i="25"/>
  <c r="BZ85" i="25"/>
  <c r="BZ89" i="25"/>
  <c r="BZ93" i="25"/>
  <c r="BZ97" i="25"/>
  <c r="BZ101" i="25"/>
  <c r="BY3" i="27"/>
  <c r="BY7" i="27"/>
  <c r="BY11" i="27"/>
  <c r="BY15" i="27"/>
  <c r="BY19" i="27"/>
  <c r="BY23" i="27"/>
  <c r="BY27" i="27"/>
  <c r="BY31" i="27"/>
  <c r="BY35" i="27"/>
  <c r="BY39" i="27"/>
  <c r="BY43" i="27"/>
  <c r="BY47" i="27"/>
  <c r="BY51" i="27"/>
  <c r="BY55" i="27"/>
  <c r="BY59" i="27"/>
  <c r="BY63" i="27"/>
  <c r="BY67" i="27"/>
  <c r="BY71" i="27"/>
  <c r="BY75" i="27"/>
  <c r="BY79" i="27"/>
  <c r="BY83" i="27"/>
  <c r="BY87" i="27"/>
  <c r="BY91" i="27"/>
  <c r="BY95" i="27"/>
  <c r="BY99" i="27"/>
  <c r="BY103" i="27"/>
  <c r="BY4" i="27"/>
  <c r="BY8" i="27"/>
  <c r="BY12" i="27"/>
  <c r="BY16" i="27"/>
  <c r="BY20" i="27"/>
  <c r="BY24" i="27"/>
  <c r="BY28" i="27"/>
  <c r="BY32" i="27"/>
  <c r="BY36" i="27"/>
  <c r="BY40" i="27"/>
  <c r="BY44" i="27"/>
  <c r="BY48" i="27"/>
  <c r="BY52" i="27"/>
  <c r="BY56" i="27"/>
  <c r="BY60" i="27"/>
  <c r="BY64" i="27"/>
  <c r="BY68" i="27"/>
  <c r="BY72" i="27"/>
  <c r="BY76" i="27"/>
  <c r="BY80" i="27"/>
  <c r="BY84" i="27"/>
  <c r="BY88" i="27"/>
  <c r="BY92" i="27"/>
  <c r="BY96" i="27"/>
  <c r="BY100" i="27"/>
  <c r="BY5" i="27"/>
  <c r="BY9" i="27"/>
  <c r="BY13" i="27"/>
  <c r="BY17" i="27"/>
  <c r="BY21" i="27"/>
  <c r="BY25" i="27"/>
  <c r="BY29" i="27"/>
  <c r="BY33" i="27"/>
  <c r="BY37" i="27"/>
  <c r="BY41" i="27"/>
  <c r="BY45" i="27"/>
  <c r="BY49" i="27"/>
  <c r="BY53" i="27"/>
  <c r="BY57" i="27"/>
  <c r="BY61" i="27"/>
  <c r="BY65" i="27"/>
  <c r="BY69" i="27"/>
  <c r="BY73" i="27"/>
  <c r="BY77" i="27"/>
  <c r="BY81" i="27"/>
  <c r="BY85" i="27"/>
  <c r="BY89" i="27"/>
  <c r="BY93" i="27"/>
  <c r="BY97" i="27"/>
  <c r="BY101" i="27"/>
  <c r="BY6" i="27"/>
  <c r="BY10" i="27"/>
  <c r="BY14" i="27"/>
  <c r="BY18" i="27"/>
  <c r="BY22" i="27"/>
  <c r="BY26" i="27"/>
  <c r="BY30" i="27"/>
  <c r="BY34" i="27"/>
  <c r="BY38" i="27"/>
  <c r="BY42" i="27"/>
  <c r="BY46" i="27"/>
  <c r="BY50" i="27"/>
  <c r="BY54" i="27"/>
  <c r="BY58" i="27"/>
  <c r="BY62" i="27"/>
  <c r="BY66" i="27"/>
  <c r="BY70" i="27"/>
  <c r="BY74" i="27"/>
  <c r="BY78" i="27"/>
  <c r="BY82" i="27"/>
  <c r="BY86" i="27"/>
  <c r="BY90" i="27"/>
  <c r="BY94" i="27"/>
  <c r="BY98" i="27"/>
  <c r="BY102" i="27"/>
  <c r="BY6" i="17"/>
  <c r="BY10" i="17"/>
  <c r="BY14" i="17"/>
  <c r="BY18" i="17"/>
  <c r="BY22" i="17"/>
  <c r="BY26" i="17"/>
  <c r="BY30" i="17"/>
  <c r="BY34" i="17"/>
  <c r="BY38" i="17"/>
  <c r="BY42" i="17"/>
  <c r="BY46" i="17"/>
  <c r="BY50" i="17"/>
  <c r="BY54" i="17"/>
  <c r="BY58" i="17"/>
  <c r="BY62" i="17"/>
  <c r="BY66" i="17"/>
  <c r="BY70" i="17"/>
  <c r="BY74" i="17"/>
  <c r="BY78" i="17"/>
  <c r="BY82" i="17"/>
  <c r="BY86" i="17"/>
  <c r="BY3" i="17"/>
  <c r="BY7" i="17"/>
  <c r="BY11" i="17"/>
  <c r="BY15" i="17"/>
  <c r="BY19" i="17"/>
  <c r="BY23" i="17"/>
  <c r="BY27" i="17"/>
  <c r="BY31" i="17"/>
  <c r="BY35" i="17"/>
  <c r="BY39" i="17"/>
  <c r="BY43" i="17"/>
  <c r="BY47" i="17"/>
  <c r="BY51" i="17"/>
  <c r="BY55" i="17"/>
  <c r="BY59" i="17"/>
  <c r="BY63" i="17"/>
  <c r="BY67" i="17"/>
  <c r="BY71" i="17"/>
  <c r="BY75" i="17"/>
  <c r="BY79" i="17"/>
  <c r="BY83" i="17"/>
  <c r="BY87" i="17"/>
  <c r="BY91" i="17"/>
  <c r="BY95" i="17"/>
  <c r="BY99" i="17"/>
  <c r="BY103" i="17"/>
  <c r="BY4" i="17"/>
  <c r="BY8" i="17"/>
  <c r="BY12" i="17"/>
  <c r="BY16" i="17"/>
  <c r="BY20" i="17"/>
  <c r="BY24" i="17"/>
  <c r="BY28" i="17"/>
  <c r="BY32" i="17"/>
  <c r="BY36" i="17"/>
  <c r="BY40" i="17"/>
  <c r="BY44" i="17"/>
  <c r="BY48" i="17"/>
  <c r="BY52" i="17"/>
  <c r="BY56" i="17"/>
  <c r="BY60" i="17"/>
  <c r="BY64" i="17"/>
  <c r="BY68" i="17"/>
  <c r="BY72" i="17"/>
  <c r="BY76" i="17"/>
  <c r="BY80" i="17"/>
  <c r="BY84" i="17"/>
  <c r="BY88" i="17"/>
  <c r="BY92" i="17"/>
  <c r="BY5" i="17"/>
  <c r="BY9" i="17"/>
  <c r="BY13" i="17"/>
  <c r="BY17" i="17"/>
  <c r="BY21" i="17"/>
  <c r="BY25" i="17"/>
  <c r="BY29" i="17"/>
  <c r="BY33" i="17"/>
  <c r="BY37" i="17"/>
  <c r="BY41" i="17"/>
  <c r="BY45" i="17"/>
  <c r="BY49" i="17"/>
  <c r="BY53" i="17"/>
  <c r="BY57" i="17"/>
  <c r="BY61" i="17"/>
  <c r="BY65" i="17"/>
  <c r="BY69" i="17"/>
  <c r="BY73" i="17"/>
  <c r="BY77" i="17"/>
  <c r="BY81" i="17"/>
  <c r="BY85" i="17"/>
  <c r="BY89" i="17"/>
  <c r="BY93" i="17"/>
  <c r="BY97" i="17"/>
  <c r="BY101" i="17"/>
  <c r="BY90" i="17"/>
  <c r="BY96" i="17"/>
  <c r="BY98" i="17"/>
  <c r="BY100" i="17"/>
  <c r="BY102" i="17"/>
  <c r="BY94" i="17"/>
  <c r="BZ4" i="26"/>
  <c r="BZ8" i="26"/>
  <c r="BZ12" i="26"/>
  <c r="BZ16" i="26"/>
  <c r="BZ20" i="26"/>
  <c r="BZ24" i="26"/>
  <c r="BZ28" i="26"/>
  <c r="BZ32" i="26"/>
  <c r="BZ36" i="26"/>
  <c r="BZ40" i="26"/>
  <c r="BZ44" i="26"/>
  <c r="BZ48" i="26"/>
  <c r="BZ52" i="26"/>
  <c r="BZ56" i="26"/>
  <c r="BZ60" i="26"/>
  <c r="BZ64" i="26"/>
  <c r="BZ5" i="26"/>
  <c r="BZ9" i="26"/>
  <c r="BZ13" i="26"/>
  <c r="BZ17" i="26"/>
  <c r="BZ21" i="26"/>
  <c r="BZ25" i="26"/>
  <c r="BZ29" i="26"/>
  <c r="BZ33" i="26"/>
  <c r="BZ37" i="26"/>
  <c r="BZ41" i="26"/>
  <c r="BZ45" i="26"/>
  <c r="BZ49" i="26"/>
  <c r="BZ53" i="26"/>
  <c r="BZ57" i="26"/>
  <c r="BZ61" i="26"/>
  <c r="BZ65" i="26"/>
  <c r="BZ69" i="26"/>
  <c r="BZ6" i="26"/>
  <c r="BZ10" i="26"/>
  <c r="BZ14" i="26"/>
  <c r="BZ18" i="26"/>
  <c r="BZ22" i="26"/>
  <c r="BZ26" i="26"/>
  <c r="BZ30" i="26"/>
  <c r="BZ34" i="26"/>
  <c r="BZ38" i="26"/>
  <c r="BZ42" i="26"/>
  <c r="BZ46" i="26"/>
  <c r="BZ50" i="26"/>
  <c r="BZ54" i="26"/>
  <c r="BZ58" i="26"/>
  <c r="BZ62" i="26"/>
  <c r="BZ66" i="26"/>
  <c r="BZ3" i="26"/>
  <c r="BZ7" i="26"/>
  <c r="BZ11" i="26"/>
  <c r="BZ15" i="26"/>
  <c r="BZ19" i="26"/>
  <c r="BZ23" i="26"/>
  <c r="BZ71" i="26"/>
  <c r="BZ75" i="26"/>
  <c r="BZ79" i="26"/>
  <c r="BZ83" i="26"/>
  <c r="BZ87" i="26"/>
  <c r="BZ91" i="26"/>
  <c r="BZ95" i="26"/>
  <c r="BZ99" i="26"/>
  <c r="BZ103" i="26"/>
  <c r="BZ27" i="26"/>
  <c r="BZ35" i="26"/>
  <c r="BZ43" i="26"/>
  <c r="BZ51" i="26"/>
  <c r="BZ59" i="26"/>
  <c r="BZ72" i="26"/>
  <c r="BZ76" i="26"/>
  <c r="BZ80" i="26"/>
  <c r="BZ84" i="26"/>
  <c r="BZ88" i="26"/>
  <c r="BZ92" i="26"/>
  <c r="BZ96" i="26"/>
  <c r="BZ100" i="26"/>
  <c r="BZ4" i="18"/>
  <c r="BZ8" i="18"/>
  <c r="BZ67" i="26"/>
  <c r="BZ73" i="26"/>
  <c r="BZ77" i="26"/>
  <c r="BZ81" i="26"/>
  <c r="BZ85" i="26"/>
  <c r="BZ89" i="26"/>
  <c r="BZ93" i="26"/>
  <c r="BZ97" i="26"/>
  <c r="BZ101" i="26"/>
  <c r="BZ31" i="26"/>
  <c r="BZ39" i="26"/>
  <c r="BZ47" i="26"/>
  <c r="BZ55" i="26"/>
  <c r="BZ63" i="26"/>
  <c r="BZ68" i="26"/>
  <c r="BZ70" i="26"/>
  <c r="BZ74" i="26"/>
  <c r="BZ78" i="26"/>
  <c r="BZ82" i="26"/>
  <c r="BZ86" i="26"/>
  <c r="BZ90" i="26"/>
  <c r="BZ94" i="26"/>
  <c r="BZ98" i="26"/>
  <c r="BZ102" i="26"/>
  <c r="BZ6" i="18"/>
  <c r="BZ10" i="18"/>
  <c r="BZ11" i="18"/>
  <c r="BZ15" i="18"/>
  <c r="BZ19" i="18"/>
  <c r="BZ23" i="18"/>
  <c r="BZ27" i="18"/>
  <c r="BZ31" i="18"/>
  <c r="BZ35" i="18"/>
  <c r="BZ39" i="18"/>
  <c r="BZ43" i="18"/>
  <c r="BZ47" i="18"/>
  <c r="BZ51" i="18"/>
  <c r="BZ55" i="18"/>
  <c r="BZ59" i="18"/>
  <c r="BZ63" i="18"/>
  <c r="BZ67" i="18"/>
  <c r="BZ71" i="18"/>
  <c r="BZ75" i="18"/>
  <c r="BZ79" i="18"/>
  <c r="BZ83" i="18"/>
  <c r="BZ87" i="18"/>
  <c r="BZ91" i="18"/>
  <c r="BZ95" i="18"/>
  <c r="BZ99" i="18"/>
  <c r="BZ103" i="18"/>
  <c r="BZ12" i="18"/>
  <c r="BZ16" i="18"/>
  <c r="BZ20" i="18"/>
  <c r="BZ24" i="18"/>
  <c r="BZ28" i="18"/>
  <c r="BZ32" i="18"/>
  <c r="BZ36" i="18"/>
  <c r="BZ40" i="18"/>
  <c r="BZ44" i="18"/>
  <c r="BZ48" i="18"/>
  <c r="BZ52" i="18"/>
  <c r="BZ56" i="18"/>
  <c r="BZ60" i="18"/>
  <c r="BZ64" i="18"/>
  <c r="BZ68" i="18"/>
  <c r="BZ72" i="18"/>
  <c r="BZ76" i="18"/>
  <c r="BZ80" i="18"/>
  <c r="BZ84" i="18"/>
  <c r="BZ88" i="18"/>
  <c r="BZ92" i="18"/>
  <c r="BZ96" i="18"/>
  <c r="BZ100" i="18"/>
  <c r="BZ13" i="18"/>
  <c r="BZ17" i="18"/>
  <c r="BZ21" i="18"/>
  <c r="BZ25" i="18"/>
  <c r="BZ29" i="18"/>
  <c r="BZ33" i="18"/>
  <c r="BZ37" i="18"/>
  <c r="BZ41" i="18"/>
  <c r="BZ45" i="18"/>
  <c r="BZ49" i="18"/>
  <c r="BZ53" i="18"/>
  <c r="BZ57" i="18"/>
  <c r="BZ61" i="18"/>
  <c r="BZ65" i="18"/>
  <c r="BZ69" i="18"/>
  <c r="BZ73" i="18"/>
  <c r="BZ77" i="18"/>
  <c r="BZ81" i="18"/>
  <c r="BZ85" i="18"/>
  <c r="BZ89" i="18"/>
  <c r="BZ93" i="18"/>
  <c r="BZ97" i="18"/>
  <c r="BZ101" i="18"/>
  <c r="BZ3" i="18"/>
  <c r="BZ5" i="18"/>
  <c r="BZ7" i="18"/>
  <c r="BZ9" i="18"/>
  <c r="BZ14" i="18"/>
  <c r="BZ18" i="18"/>
  <c r="BZ22" i="18"/>
  <c r="BZ26" i="18"/>
  <c r="BZ30" i="18"/>
  <c r="BZ34" i="18"/>
  <c r="BZ38" i="18"/>
  <c r="BZ42" i="18"/>
  <c r="BZ46" i="18"/>
  <c r="BZ50" i="18"/>
  <c r="BZ54" i="18"/>
  <c r="BZ58" i="18"/>
  <c r="BZ62" i="18"/>
  <c r="BZ66" i="18"/>
  <c r="BZ70" i="18"/>
  <c r="BZ74" i="18"/>
  <c r="BZ78" i="18"/>
  <c r="BZ82" i="18"/>
  <c r="BZ86" i="18"/>
  <c r="BZ90" i="18"/>
  <c r="BZ94" i="18"/>
  <c r="BZ98" i="18"/>
  <c r="BZ102" i="18"/>
  <c r="BY5" i="26"/>
  <c r="BY9" i="26"/>
  <c r="BY13" i="26"/>
  <c r="BY17" i="26"/>
  <c r="BY21" i="26"/>
  <c r="BY25" i="26"/>
  <c r="BY29" i="26"/>
  <c r="BY33" i="26"/>
  <c r="BY37" i="26"/>
  <c r="BY41" i="26"/>
  <c r="BY45" i="26"/>
  <c r="BY49" i="26"/>
  <c r="BY53" i="26"/>
  <c r="BY57" i="26"/>
  <c r="BY61" i="26"/>
  <c r="BY65" i="26"/>
  <c r="BY6" i="26"/>
  <c r="BY10" i="26"/>
  <c r="BY14" i="26"/>
  <c r="BY18" i="26"/>
  <c r="BY22" i="26"/>
  <c r="BY26" i="26"/>
  <c r="BY30" i="26"/>
  <c r="BY34" i="26"/>
  <c r="BY38" i="26"/>
  <c r="BY42" i="26"/>
  <c r="BY46" i="26"/>
  <c r="BY50" i="26"/>
  <c r="BY54" i="26"/>
  <c r="BY58" i="26"/>
  <c r="BY62" i="26"/>
  <c r="BY66" i="26"/>
  <c r="BY70" i="26"/>
  <c r="BY3" i="26"/>
  <c r="BY7" i="26"/>
  <c r="BY11" i="26"/>
  <c r="BY15" i="26"/>
  <c r="BY19" i="26"/>
  <c r="BY23" i="26"/>
  <c r="BY27" i="26"/>
  <c r="BY31" i="26"/>
  <c r="BY35" i="26"/>
  <c r="BY39" i="26"/>
  <c r="BY43" i="26"/>
  <c r="BY47" i="26"/>
  <c r="BY51" i="26"/>
  <c r="BY55" i="26"/>
  <c r="BY59" i="26"/>
  <c r="BY63" i="26"/>
  <c r="BY4" i="26"/>
  <c r="BY8" i="26"/>
  <c r="BY12" i="26"/>
  <c r="BY16" i="26"/>
  <c r="BY20" i="26"/>
  <c r="BY72" i="26"/>
  <c r="BY76" i="26"/>
  <c r="BY80" i="26"/>
  <c r="BY84" i="26"/>
  <c r="BY88" i="26"/>
  <c r="BY92" i="26"/>
  <c r="BY96" i="26"/>
  <c r="BY100" i="26"/>
  <c r="BY28" i="26"/>
  <c r="BY36" i="26"/>
  <c r="BY44" i="26"/>
  <c r="BY52" i="26"/>
  <c r="BY60" i="26"/>
  <c r="BY67" i="26"/>
  <c r="BY73" i="26"/>
  <c r="BY77" i="26"/>
  <c r="BY81" i="26"/>
  <c r="BY85" i="26"/>
  <c r="BY89" i="26"/>
  <c r="BY93" i="26"/>
  <c r="BY97" i="26"/>
  <c r="BY101" i="26"/>
  <c r="BY5" i="18"/>
  <c r="BY9" i="18"/>
  <c r="BY68" i="26"/>
  <c r="BY74" i="26"/>
  <c r="BY78" i="26"/>
  <c r="BY82" i="26"/>
  <c r="BY86" i="26"/>
  <c r="BY90" i="26"/>
  <c r="BY94" i="26"/>
  <c r="BY98" i="26"/>
  <c r="BY102" i="26"/>
  <c r="BY24" i="26"/>
  <c r="BY32" i="26"/>
  <c r="BY40" i="26"/>
  <c r="BY48" i="26"/>
  <c r="BY56" i="26"/>
  <c r="BY64" i="26"/>
  <c r="BY69" i="26"/>
  <c r="BY71" i="26"/>
  <c r="BY75" i="26"/>
  <c r="BY79" i="26"/>
  <c r="BY83" i="26"/>
  <c r="BY87" i="26"/>
  <c r="BY91" i="26"/>
  <c r="BY95" i="26"/>
  <c r="BY99" i="26"/>
  <c r="BY103" i="26"/>
  <c r="BY3" i="18"/>
  <c r="BY7" i="18"/>
  <c r="BY12" i="18"/>
  <c r="BY16" i="18"/>
  <c r="BY20" i="18"/>
  <c r="BY24" i="18"/>
  <c r="BY28" i="18"/>
  <c r="BY32" i="18"/>
  <c r="BY36" i="18"/>
  <c r="BY40" i="18"/>
  <c r="BY44" i="18"/>
  <c r="BY48" i="18"/>
  <c r="BY52" i="18"/>
  <c r="BY56" i="18"/>
  <c r="BY60" i="18"/>
  <c r="BY64" i="18"/>
  <c r="BY68" i="18"/>
  <c r="BY72" i="18"/>
  <c r="BY76" i="18"/>
  <c r="BY80" i="18"/>
  <c r="BY84" i="18"/>
  <c r="BY88" i="18"/>
  <c r="BY92" i="18"/>
  <c r="BY96" i="18"/>
  <c r="BY100" i="18"/>
  <c r="BY13" i="18"/>
  <c r="BY17" i="18"/>
  <c r="BY21" i="18"/>
  <c r="BY25" i="18"/>
  <c r="BY29" i="18"/>
  <c r="BY33" i="18"/>
  <c r="BY37" i="18"/>
  <c r="BY41" i="18"/>
  <c r="BY45" i="18"/>
  <c r="BY49" i="18"/>
  <c r="BY53" i="18"/>
  <c r="BY57" i="18"/>
  <c r="BY61" i="18"/>
  <c r="BY65" i="18"/>
  <c r="BY69" i="18"/>
  <c r="BY73" i="18"/>
  <c r="BY77" i="18"/>
  <c r="BY81" i="18"/>
  <c r="BY85" i="18"/>
  <c r="BY89" i="18"/>
  <c r="BY93" i="18"/>
  <c r="BY97" i="18"/>
  <c r="BY101" i="18"/>
  <c r="BY14" i="18"/>
  <c r="BY18" i="18"/>
  <c r="BY22" i="18"/>
  <c r="BY26" i="18"/>
  <c r="BY30" i="18"/>
  <c r="BY34" i="18"/>
  <c r="BY38" i="18"/>
  <c r="BY42" i="18"/>
  <c r="BY46" i="18"/>
  <c r="BY50" i="18"/>
  <c r="BY54" i="18"/>
  <c r="BY58" i="18"/>
  <c r="BY62" i="18"/>
  <c r="BY66" i="18"/>
  <c r="BY70" i="18"/>
  <c r="BY74" i="18"/>
  <c r="BY78" i="18"/>
  <c r="BY82" i="18"/>
  <c r="BY86" i="18"/>
  <c r="BY90" i="18"/>
  <c r="BY94" i="18"/>
  <c r="BY98" i="18"/>
  <c r="BY102" i="18"/>
  <c r="BY4" i="18"/>
  <c r="BY6" i="18"/>
  <c r="BY8" i="18"/>
  <c r="BY10" i="18"/>
  <c r="BY11" i="18"/>
  <c r="BY15" i="18"/>
  <c r="BY19" i="18"/>
  <c r="BY23" i="18"/>
  <c r="BY27" i="18"/>
  <c r="BY31" i="18"/>
  <c r="BY35" i="18"/>
  <c r="BY39" i="18"/>
  <c r="BY43" i="18"/>
  <c r="BY47" i="18"/>
  <c r="BY51" i="18"/>
  <c r="BY55" i="18"/>
  <c r="BY59" i="18"/>
  <c r="BY63" i="18"/>
  <c r="BY67" i="18"/>
  <c r="BY71" i="18"/>
  <c r="BY75" i="18"/>
  <c r="BY79" i="18"/>
  <c r="BY83" i="18"/>
  <c r="BY87" i="18"/>
  <c r="BY91" i="18"/>
  <c r="BY95" i="18"/>
  <c r="BY99" i="18"/>
  <c r="BY103" i="18"/>
  <c r="C16" i="14"/>
  <c r="BR3" i="27"/>
  <c r="BR4" i="27"/>
  <c r="BR5" i="27"/>
  <c r="BR6" i="27"/>
  <c r="BR7" i="27"/>
  <c r="BR8" i="27"/>
  <c r="BR9" i="27"/>
  <c r="BR10" i="27"/>
  <c r="BR11" i="27"/>
  <c r="BR12" i="27"/>
  <c r="BR13" i="27"/>
  <c r="BR14" i="27"/>
  <c r="BR15" i="27"/>
  <c r="BR16" i="27"/>
  <c r="BR17" i="27"/>
  <c r="BR18" i="27"/>
  <c r="BR19" i="27"/>
  <c r="BR26" i="27"/>
  <c r="BR30" i="27"/>
  <c r="BR34" i="27"/>
  <c r="BR38" i="27"/>
  <c r="BR40" i="27"/>
  <c r="BR41" i="27"/>
  <c r="BR42" i="27"/>
  <c r="BR43" i="27"/>
  <c r="BR44" i="27"/>
  <c r="BR45" i="27"/>
  <c r="BR46" i="27"/>
  <c r="BR47" i="27"/>
  <c r="BR48" i="27"/>
  <c r="BR49" i="27"/>
  <c r="BR50" i="27"/>
  <c r="BR51" i="27"/>
  <c r="BR20" i="27"/>
  <c r="BR21" i="27"/>
  <c r="BR22" i="27"/>
  <c r="BR23" i="27"/>
  <c r="BR27" i="27"/>
  <c r="BR31" i="27"/>
  <c r="BR35" i="27"/>
  <c r="BR39" i="27"/>
  <c r="BR24" i="27"/>
  <c r="BR28" i="27"/>
  <c r="BR32" i="27"/>
  <c r="BR36" i="27"/>
  <c r="BR55" i="27"/>
  <c r="BR56" i="27"/>
  <c r="BR57" i="27"/>
  <c r="BR58" i="27"/>
  <c r="BR59" i="27"/>
  <c r="BR60" i="27"/>
  <c r="BR61" i="27"/>
  <c r="BR62" i="27"/>
  <c r="BR63" i="27"/>
  <c r="BR64" i="27"/>
  <c r="BR65" i="27"/>
  <c r="BR66" i="27"/>
  <c r="BR67" i="27"/>
  <c r="BR68" i="27"/>
  <c r="BR69" i="27"/>
  <c r="BR70" i="27"/>
  <c r="BR71" i="27"/>
  <c r="BR72" i="27"/>
  <c r="BR73" i="27"/>
  <c r="BR74" i="27"/>
  <c r="BR75" i="27"/>
  <c r="BR76" i="27"/>
  <c r="BR77" i="27"/>
  <c r="BR78" i="27"/>
  <c r="BR25" i="27"/>
  <c r="BR29" i="27"/>
  <c r="BR33" i="27"/>
  <c r="BR37" i="27"/>
  <c r="BR52" i="27"/>
  <c r="BR53" i="27"/>
  <c r="BR54" i="27"/>
  <c r="BR79" i="27"/>
  <c r="BR80" i="27"/>
  <c r="BR81" i="27"/>
  <c r="BR82" i="27"/>
  <c r="BR83" i="27"/>
  <c r="BR84" i="27"/>
  <c r="BR85" i="27"/>
  <c r="BR86" i="27"/>
  <c r="BR87" i="27"/>
  <c r="BR88" i="27"/>
  <c r="BR89" i="27"/>
  <c r="BR90" i="27"/>
  <c r="BR91" i="27"/>
  <c r="BR92" i="27"/>
  <c r="BR93" i="27"/>
  <c r="BR94" i="27"/>
  <c r="BR95" i="27"/>
  <c r="BR96" i="27"/>
  <c r="BR97" i="27"/>
  <c r="BR98" i="27"/>
  <c r="BR99" i="27"/>
  <c r="BR100" i="27"/>
  <c r="BR101" i="27"/>
  <c r="BR102" i="27"/>
  <c r="BR103" i="27"/>
  <c r="BR73" i="17"/>
  <c r="BR74" i="17"/>
  <c r="BR75" i="17"/>
  <c r="BR76" i="17"/>
  <c r="BR77" i="17"/>
  <c r="BR78" i="17"/>
  <c r="BR79" i="17"/>
  <c r="BR80" i="17"/>
  <c r="BR81" i="17"/>
  <c r="BR82" i="17"/>
  <c r="BR83" i="17"/>
  <c r="BR84" i="17"/>
  <c r="BR85" i="17"/>
  <c r="BR86" i="17"/>
  <c r="BR87" i="17"/>
  <c r="BR88" i="17"/>
  <c r="BR89" i="17"/>
  <c r="BR90" i="17"/>
  <c r="BR91" i="17"/>
  <c r="BR92" i="17"/>
  <c r="BR93" i="17"/>
  <c r="BR94" i="17"/>
  <c r="BR95" i="17"/>
  <c r="BR96" i="17"/>
  <c r="BR97" i="17"/>
  <c r="BR98" i="17"/>
  <c r="BR99" i="17"/>
  <c r="BR100" i="17"/>
  <c r="BR101" i="17"/>
  <c r="BR102" i="17"/>
  <c r="BR103" i="17"/>
  <c r="BR3" i="25"/>
  <c r="BR4" i="25"/>
  <c r="BR5" i="25"/>
  <c r="BR6" i="25"/>
  <c r="BR7" i="25"/>
  <c r="BR8" i="25"/>
  <c r="BR9" i="25"/>
  <c r="BR10" i="25"/>
  <c r="BR11" i="25"/>
  <c r="BR12" i="25"/>
  <c r="BR13" i="25"/>
  <c r="BR14" i="25"/>
  <c r="BR15" i="25"/>
  <c r="BR16" i="25"/>
  <c r="BR17" i="25"/>
  <c r="BR18" i="25"/>
  <c r="BR19" i="25"/>
  <c r="BR20" i="25"/>
  <c r="BR21" i="25"/>
  <c r="BR22" i="25"/>
  <c r="BR23" i="25"/>
  <c r="BR24" i="25"/>
  <c r="BR25" i="25"/>
  <c r="BR26" i="25"/>
  <c r="BR27" i="25"/>
  <c r="BR28" i="25"/>
  <c r="BR29" i="25"/>
  <c r="BR30" i="25"/>
  <c r="BR31" i="25"/>
  <c r="BR32" i="25"/>
  <c r="BR33" i="25"/>
  <c r="BR37" i="25"/>
  <c r="BR34" i="25"/>
  <c r="BR38" i="25"/>
  <c r="BR39" i="25"/>
  <c r="BR40" i="25"/>
  <c r="BR41" i="25"/>
  <c r="BR42" i="25"/>
  <c r="BR43" i="25"/>
  <c r="BR44" i="25"/>
  <c r="BR45" i="25"/>
  <c r="BR46" i="25"/>
  <c r="BR47" i="25"/>
  <c r="BR48" i="25"/>
  <c r="BR49" i="25"/>
  <c r="BR50" i="25"/>
  <c r="BR51" i="25"/>
  <c r="BR52" i="25"/>
  <c r="BR53" i="25"/>
  <c r="BR54" i="25"/>
  <c r="BR55" i="25"/>
  <c r="BR56" i="25"/>
  <c r="BR57" i="25"/>
  <c r="BR58" i="25"/>
  <c r="BR59" i="25"/>
  <c r="BR60" i="25"/>
  <c r="BR61" i="25"/>
  <c r="BR62" i="25"/>
  <c r="BR63" i="25"/>
  <c r="BR64" i="25"/>
  <c r="BR65" i="25"/>
  <c r="BR66" i="25"/>
  <c r="BR67" i="25"/>
  <c r="BR68" i="25"/>
  <c r="BR69" i="25"/>
  <c r="BR70" i="25"/>
  <c r="BR71" i="25"/>
  <c r="BR72" i="25"/>
  <c r="BR73" i="25"/>
  <c r="BR74" i="25"/>
  <c r="BR75" i="25"/>
  <c r="BR76" i="25"/>
  <c r="BR77" i="25"/>
  <c r="BR78" i="25"/>
  <c r="BR79" i="25"/>
  <c r="BR80" i="25"/>
  <c r="BR81" i="25"/>
  <c r="BR82" i="25"/>
  <c r="BR83" i="25"/>
  <c r="BR84" i="25"/>
  <c r="BR85" i="25"/>
  <c r="BR86" i="25"/>
  <c r="BR87" i="25"/>
  <c r="BR88" i="25"/>
  <c r="BR89" i="25"/>
  <c r="BR90" i="25"/>
  <c r="BR91" i="25"/>
  <c r="BR92" i="25"/>
  <c r="BR93" i="25"/>
  <c r="BR94" i="25"/>
  <c r="BR95" i="25"/>
  <c r="BR96" i="25"/>
  <c r="BR97" i="25"/>
  <c r="BR98" i="25"/>
  <c r="BR99" i="25"/>
  <c r="BR100" i="25"/>
  <c r="BR101" i="25"/>
  <c r="BR102" i="25"/>
  <c r="BR103" i="25"/>
  <c r="BR35" i="25"/>
  <c r="BR36" i="25"/>
  <c r="BR3" i="26"/>
  <c r="BR4" i="26"/>
  <c r="BR5" i="26"/>
  <c r="BR6" i="26"/>
  <c r="BR7" i="26"/>
  <c r="BR8" i="26"/>
  <c r="BR9" i="26"/>
  <c r="BR10" i="26"/>
  <c r="BR11" i="26"/>
  <c r="BR12" i="26"/>
  <c r="BR13" i="26"/>
  <c r="BR14" i="26"/>
  <c r="BR15" i="26"/>
  <c r="BR16" i="26"/>
  <c r="BR17" i="26"/>
  <c r="BR18" i="26"/>
  <c r="BR19" i="26"/>
  <c r="BR20" i="26"/>
  <c r="BR21" i="26"/>
  <c r="BR22" i="26"/>
  <c r="BR23" i="26"/>
  <c r="BR24" i="26"/>
  <c r="BR25" i="26"/>
  <c r="BR26" i="26"/>
  <c r="BR27" i="26"/>
  <c r="BR28" i="26"/>
  <c r="BR29" i="26"/>
  <c r="BR30" i="26"/>
  <c r="BR31" i="26"/>
  <c r="BR32" i="26"/>
  <c r="BR33" i="26"/>
  <c r="BR34" i="26"/>
  <c r="BR35" i="26"/>
  <c r="BR36" i="26"/>
  <c r="BR37" i="26"/>
  <c r="BR38" i="26"/>
  <c r="BR39" i="26"/>
  <c r="BR40" i="26"/>
  <c r="BR41" i="26"/>
  <c r="BR42" i="26"/>
  <c r="BR43" i="26"/>
  <c r="BR44" i="26"/>
  <c r="BR45" i="26"/>
  <c r="BR55" i="26"/>
  <c r="BR56" i="26"/>
  <c r="BR57" i="26"/>
  <c r="BR58" i="26"/>
  <c r="BR59" i="26"/>
  <c r="BR60" i="26"/>
  <c r="BR61" i="26"/>
  <c r="BR62" i="26"/>
  <c r="BR63" i="26"/>
  <c r="BR64" i="26"/>
  <c r="BR65" i="26"/>
  <c r="BR66" i="26"/>
  <c r="BR67" i="26"/>
  <c r="BR68" i="26"/>
  <c r="BR69" i="26"/>
  <c r="BR70" i="26"/>
  <c r="BR71" i="26"/>
  <c r="BR72" i="26"/>
  <c r="BR73" i="26"/>
  <c r="BR74" i="26"/>
  <c r="BR75" i="26"/>
  <c r="BR76" i="26"/>
  <c r="BR77" i="26"/>
  <c r="BR78" i="26"/>
  <c r="BR79" i="26"/>
  <c r="BR46" i="26"/>
  <c r="BR47" i="26"/>
  <c r="BR48" i="26"/>
  <c r="BR49" i="26"/>
  <c r="BR50" i="26"/>
  <c r="BR51" i="26"/>
  <c r="BR52" i="26"/>
  <c r="BR53" i="26"/>
  <c r="BR54" i="26"/>
  <c r="BR80" i="26"/>
  <c r="BR81" i="26"/>
  <c r="BR82" i="26"/>
  <c r="BR83" i="26"/>
  <c r="BR84" i="26"/>
  <c r="BR85" i="26"/>
  <c r="BR86" i="26"/>
  <c r="BR87" i="26"/>
  <c r="BR88" i="26"/>
  <c r="BR89" i="26"/>
  <c r="BR90" i="26"/>
  <c r="BR91" i="26"/>
  <c r="BR92" i="26"/>
  <c r="BR93" i="26"/>
  <c r="BR94" i="26"/>
  <c r="BR95" i="26"/>
  <c r="BR96" i="26"/>
  <c r="BR97" i="26"/>
  <c r="BR98" i="26"/>
  <c r="BR99" i="26"/>
  <c r="BR100" i="26"/>
  <c r="BR101" i="26"/>
  <c r="BR102" i="26"/>
  <c r="BR103" i="26"/>
  <c r="BR3" i="18"/>
  <c r="BR7" i="18"/>
  <c r="BR11" i="18"/>
  <c r="BR15" i="18"/>
  <c r="BR19" i="18"/>
  <c r="BR23" i="18"/>
  <c r="BR27" i="18"/>
  <c r="BR31" i="18"/>
  <c r="BR35" i="18"/>
  <c r="BR39" i="18"/>
  <c r="BR43" i="18"/>
  <c r="BR47" i="18"/>
  <c r="BR49" i="18"/>
  <c r="BR53" i="18"/>
  <c r="BR57" i="18"/>
  <c r="BR61" i="18"/>
  <c r="BR4" i="18"/>
  <c r="BR8" i="18"/>
  <c r="BR12" i="18"/>
  <c r="BR16" i="18"/>
  <c r="BR20" i="18"/>
  <c r="BR24" i="18"/>
  <c r="BR28" i="18"/>
  <c r="BR32" i="18"/>
  <c r="BR36" i="18"/>
  <c r="BR40" i="18"/>
  <c r="BR44" i="18"/>
  <c r="BR48" i="18"/>
  <c r="BR50" i="18"/>
  <c r="BR54" i="18"/>
  <c r="BR58" i="18"/>
  <c r="BR62" i="18"/>
  <c r="BR5" i="18"/>
  <c r="BR9" i="18"/>
  <c r="BR13" i="18"/>
  <c r="BR17" i="18"/>
  <c r="BR21" i="18"/>
  <c r="BR25" i="18"/>
  <c r="BR29" i="18"/>
  <c r="BR33" i="18"/>
  <c r="BR37" i="18"/>
  <c r="BR41" i="18"/>
  <c r="BR45" i="18"/>
  <c r="BR51" i="18"/>
  <c r="BR55" i="18"/>
  <c r="BR59" i="18"/>
  <c r="BR6" i="18"/>
  <c r="BR10" i="18"/>
  <c r="BR14" i="18"/>
  <c r="BR18" i="18"/>
  <c r="BR22" i="18"/>
  <c r="BR26" i="18"/>
  <c r="BR30" i="18"/>
  <c r="BR34" i="18"/>
  <c r="BR38" i="18"/>
  <c r="BR42" i="18"/>
  <c r="BR46" i="18"/>
  <c r="BR52" i="18"/>
  <c r="BR56" i="18"/>
  <c r="BR60" i="18"/>
  <c r="BR73" i="18"/>
  <c r="BR74" i="18"/>
  <c r="BR75" i="18"/>
  <c r="BR76" i="18"/>
  <c r="BR77" i="18"/>
  <c r="BR78" i="18"/>
  <c r="BR79" i="18"/>
  <c r="BR80" i="18"/>
  <c r="BR81" i="18"/>
  <c r="BR82" i="18"/>
  <c r="BR83" i="18"/>
  <c r="BR84" i="18"/>
  <c r="BR85" i="18"/>
  <c r="BR86" i="18"/>
  <c r="BR87" i="18"/>
  <c r="BR88" i="18"/>
  <c r="BR89" i="18"/>
  <c r="BR90" i="18"/>
  <c r="BR91" i="18"/>
  <c r="BR92" i="18"/>
  <c r="BR93" i="18"/>
  <c r="BR94" i="18"/>
  <c r="BR95" i="18"/>
  <c r="BR96" i="18"/>
  <c r="BR97" i="18"/>
  <c r="BR98" i="18"/>
  <c r="BR99" i="18"/>
  <c r="BR100" i="18"/>
  <c r="BR101" i="18"/>
  <c r="BR102" i="18"/>
  <c r="BR103" i="18"/>
  <c r="BU3" i="24"/>
  <c r="BU4" i="24"/>
  <c r="BU5" i="24"/>
  <c r="BU6" i="24"/>
  <c r="BU7" i="24"/>
  <c r="BU8" i="24"/>
  <c r="BU9" i="24"/>
  <c r="BU10" i="24"/>
  <c r="BU11" i="24"/>
  <c r="BU12" i="24"/>
  <c r="BU13" i="24"/>
  <c r="BU14" i="24"/>
  <c r="BU15" i="24"/>
  <c r="BU16" i="24"/>
  <c r="BU17" i="24"/>
  <c r="BU18" i="24"/>
  <c r="BU19" i="24"/>
  <c r="BU20" i="24"/>
  <c r="BU21" i="24"/>
  <c r="BU22" i="24"/>
  <c r="BU23" i="24"/>
  <c r="BU24" i="24"/>
  <c r="BU25" i="24"/>
  <c r="BU30" i="24"/>
  <c r="BU31" i="24"/>
  <c r="BU32" i="24"/>
  <c r="BU33" i="24"/>
  <c r="BU34" i="24"/>
  <c r="BU35" i="24"/>
  <c r="BU36" i="24"/>
  <c r="BU37" i="24"/>
  <c r="BU38" i="24"/>
  <c r="BU39" i="24"/>
  <c r="BU40" i="24"/>
  <c r="BU41" i="24"/>
  <c r="BU42" i="24"/>
  <c r="BU43" i="24"/>
  <c r="BU44" i="24"/>
  <c r="BU45" i="24"/>
  <c r="BU46" i="24"/>
  <c r="BU47" i="24"/>
  <c r="BU48" i="24"/>
  <c r="BU49" i="24"/>
  <c r="BU50" i="24"/>
  <c r="BU51" i="24"/>
  <c r="BU52" i="24"/>
  <c r="BU53" i="24"/>
  <c r="BU54" i="24"/>
  <c r="BU55" i="24"/>
  <c r="BU56" i="24"/>
  <c r="BU57" i="24"/>
  <c r="BU58" i="24"/>
  <c r="BU59" i="24"/>
  <c r="BU60" i="24"/>
  <c r="BU61" i="24"/>
  <c r="BU62" i="24"/>
  <c r="BU63" i="24"/>
  <c r="BU64" i="24"/>
  <c r="BU65" i="24"/>
  <c r="BU66" i="24"/>
  <c r="BU67" i="24"/>
  <c r="BU68" i="24"/>
  <c r="BU69" i="24"/>
  <c r="BU70" i="24"/>
  <c r="BU71" i="24"/>
  <c r="BU72" i="24"/>
  <c r="BU73" i="24"/>
  <c r="BU74" i="24"/>
  <c r="BU75" i="24"/>
  <c r="BU76" i="24"/>
  <c r="BU77" i="24"/>
  <c r="BU78" i="24"/>
  <c r="BU79" i="24"/>
  <c r="BU80" i="24"/>
  <c r="BU81" i="24"/>
  <c r="BU82" i="24"/>
  <c r="BU83" i="24"/>
  <c r="BU84" i="24"/>
  <c r="BU85" i="24"/>
  <c r="BU86" i="24"/>
  <c r="BU87" i="24"/>
  <c r="BU88" i="24"/>
  <c r="BU89" i="24"/>
  <c r="BU90" i="24"/>
  <c r="BU91" i="24"/>
  <c r="BU92" i="24"/>
  <c r="BU93" i="24"/>
  <c r="BU94" i="24"/>
  <c r="BU95" i="24"/>
  <c r="BU96" i="24"/>
  <c r="BU97" i="24"/>
  <c r="BU98" i="24"/>
  <c r="BU99" i="24"/>
  <c r="BU100" i="24"/>
  <c r="BU101" i="24"/>
  <c r="BU102" i="24"/>
  <c r="BU103" i="24"/>
  <c r="BU26" i="24"/>
  <c r="BU27" i="24"/>
  <c r="BU28" i="24"/>
  <c r="BU29" i="24"/>
  <c r="BU3" i="25"/>
  <c r="BU4" i="25"/>
  <c r="BU5" i="25"/>
  <c r="BU6" i="25"/>
  <c r="BU7" i="25"/>
  <c r="BU8" i="25"/>
  <c r="BU9" i="25"/>
  <c r="BU10" i="25"/>
  <c r="BU11" i="25"/>
  <c r="BU12" i="25"/>
  <c r="BU13" i="25"/>
  <c r="BU14" i="25"/>
  <c r="BU15" i="25"/>
  <c r="BU16" i="25"/>
  <c r="BU17" i="25"/>
  <c r="BU18" i="25"/>
  <c r="BU19" i="25"/>
  <c r="BU20" i="25"/>
  <c r="BU21" i="25"/>
  <c r="BU22" i="25"/>
  <c r="BU23" i="25"/>
  <c r="BU24" i="25"/>
  <c r="BU25" i="25"/>
  <c r="BU26" i="25"/>
  <c r="BU27" i="25"/>
  <c r="BU28" i="25"/>
  <c r="BU29" i="25"/>
  <c r="BU30" i="25"/>
  <c r="BU31" i="25"/>
  <c r="BU32" i="25"/>
  <c r="BU33" i="25"/>
  <c r="BU34" i="25"/>
  <c r="BU35" i="25"/>
  <c r="BU36" i="25"/>
  <c r="BU37" i="25"/>
  <c r="BU38" i="25"/>
  <c r="BU39" i="25"/>
  <c r="BU40" i="25"/>
  <c r="BU41" i="25"/>
  <c r="BU42" i="25"/>
  <c r="BU43" i="25"/>
  <c r="BU44" i="25"/>
  <c r="BU45" i="25"/>
  <c r="BU46" i="25"/>
  <c r="BU47" i="25"/>
  <c r="BU48" i="25"/>
  <c r="BU49" i="25"/>
  <c r="BU50" i="25"/>
  <c r="BU51" i="25"/>
  <c r="BU52" i="25"/>
  <c r="BU53" i="25"/>
  <c r="BU54" i="25"/>
  <c r="BU55" i="25"/>
  <c r="BU56" i="25"/>
  <c r="BU57" i="25"/>
  <c r="BU58" i="25"/>
  <c r="BU59" i="25"/>
  <c r="BU60" i="25"/>
  <c r="BU61" i="25"/>
  <c r="BU62" i="25"/>
  <c r="BU63" i="25"/>
  <c r="BU64" i="25"/>
  <c r="BU65" i="25"/>
  <c r="BU66" i="25"/>
  <c r="BU67" i="25"/>
  <c r="BU68" i="25"/>
  <c r="BU69" i="25"/>
  <c r="BU70" i="25"/>
  <c r="BU71" i="25"/>
  <c r="BU72" i="25"/>
  <c r="BU73" i="25"/>
  <c r="BU74" i="25"/>
  <c r="BU75" i="25"/>
  <c r="BU76" i="25"/>
  <c r="BU77" i="25"/>
  <c r="BU78" i="25"/>
  <c r="BU79" i="25"/>
  <c r="BU80" i="25"/>
  <c r="BU81" i="25"/>
  <c r="BU82" i="25"/>
  <c r="BU83" i="25"/>
  <c r="BU84" i="25"/>
  <c r="BU85" i="25"/>
  <c r="BU86" i="25"/>
  <c r="BU87" i="25"/>
  <c r="BU88" i="25"/>
  <c r="BU89" i="25"/>
  <c r="BU90" i="25"/>
  <c r="BU91" i="25"/>
  <c r="BU92" i="25"/>
  <c r="BU93" i="25"/>
  <c r="BU94" i="25"/>
  <c r="BU95" i="25"/>
  <c r="BU96" i="25"/>
  <c r="BU97" i="25"/>
  <c r="BU98" i="25"/>
  <c r="BU99" i="25"/>
  <c r="BU100" i="25"/>
  <c r="BU101" i="25"/>
  <c r="BU102" i="25"/>
  <c r="BU103" i="25"/>
  <c r="BU3" i="26"/>
  <c r="BU4" i="26"/>
  <c r="BU5" i="26"/>
  <c r="BU6" i="26"/>
  <c r="BU7" i="26"/>
  <c r="BU12" i="26"/>
  <c r="BU13" i="26"/>
  <c r="BU8" i="26"/>
  <c r="BU9" i="26"/>
  <c r="BU10" i="26"/>
  <c r="BU11" i="26"/>
  <c r="BU16" i="26"/>
  <c r="BU17" i="26"/>
  <c r="BU18" i="26"/>
  <c r="BU19" i="26"/>
  <c r="BU20" i="26"/>
  <c r="BU21" i="26"/>
  <c r="BU22" i="26"/>
  <c r="BU23" i="26"/>
  <c r="BU24" i="26"/>
  <c r="BU25" i="26"/>
  <c r="BU26" i="26"/>
  <c r="BU27" i="26"/>
  <c r="BU28" i="26"/>
  <c r="BU29" i="26"/>
  <c r="BU30" i="26"/>
  <c r="BU31" i="26"/>
  <c r="BU32" i="26"/>
  <c r="BU33" i="26"/>
  <c r="BU14" i="26"/>
  <c r="BU15" i="26"/>
  <c r="BU55" i="26"/>
  <c r="BU56" i="26"/>
  <c r="BU57" i="26"/>
  <c r="BU58" i="26"/>
  <c r="BU59" i="26"/>
  <c r="BU60" i="26"/>
  <c r="BU61" i="26"/>
  <c r="BU62" i="26"/>
  <c r="BU63" i="26"/>
  <c r="BU64" i="26"/>
  <c r="BU65" i="26"/>
  <c r="BU66" i="26"/>
  <c r="BU46" i="26"/>
  <c r="BU47" i="26"/>
  <c r="BU48" i="26"/>
  <c r="BU49" i="26"/>
  <c r="BU50" i="26"/>
  <c r="BU51" i="26"/>
  <c r="BU52" i="26"/>
  <c r="BU53" i="26"/>
  <c r="BU54" i="26"/>
  <c r="BU34" i="26"/>
  <c r="BU35" i="26"/>
  <c r="BU36" i="26"/>
  <c r="BU37" i="26"/>
  <c r="BU38" i="26"/>
  <c r="BU39" i="26"/>
  <c r="BU40" i="26"/>
  <c r="BU41" i="26"/>
  <c r="BU42" i="26"/>
  <c r="BU43" i="26"/>
  <c r="BU44" i="26"/>
  <c r="BU45" i="26"/>
  <c r="BU82" i="26"/>
  <c r="BU83" i="26"/>
  <c r="BU84" i="26"/>
  <c r="BU85" i="26"/>
  <c r="BU86" i="26"/>
  <c r="BU87" i="26"/>
  <c r="BU88" i="26"/>
  <c r="BU89" i="26"/>
  <c r="BU90" i="26"/>
  <c r="BU91" i="26"/>
  <c r="BU92" i="26"/>
  <c r="BU93" i="26"/>
  <c r="BU94" i="26"/>
  <c r="BU95" i="26"/>
  <c r="BU96" i="26"/>
  <c r="BU97" i="26"/>
  <c r="BU98" i="26"/>
  <c r="BU99" i="26"/>
  <c r="BU100" i="26"/>
  <c r="BU101" i="26"/>
  <c r="BU102" i="26"/>
  <c r="BU103" i="26"/>
  <c r="BU80" i="26"/>
  <c r="BU81" i="26"/>
  <c r="BU67" i="26"/>
  <c r="BU68" i="26"/>
  <c r="BU69" i="26"/>
  <c r="BU70" i="26"/>
  <c r="BU71" i="26"/>
  <c r="BU72" i="26"/>
  <c r="BU73" i="26"/>
  <c r="BU74" i="26"/>
  <c r="BU75" i="26"/>
  <c r="BU76" i="26"/>
  <c r="BU77" i="26"/>
  <c r="BU78" i="26"/>
  <c r="BU79" i="26"/>
  <c r="BU3" i="18"/>
  <c r="BU4" i="18"/>
  <c r="BU5" i="18"/>
  <c r="BU6" i="18"/>
  <c r="BU7" i="18"/>
  <c r="BU8" i="18"/>
  <c r="BU9" i="18"/>
  <c r="BU10" i="18"/>
  <c r="BU11" i="18"/>
  <c r="BU12" i="18"/>
  <c r="BU13" i="18"/>
  <c r="BU14" i="18"/>
  <c r="BU15" i="18"/>
  <c r="BU16" i="18"/>
  <c r="BU17" i="18"/>
  <c r="BU18" i="18"/>
  <c r="BU19" i="18"/>
  <c r="BU20" i="18"/>
  <c r="BU21" i="18"/>
  <c r="BU22" i="18"/>
  <c r="BU23" i="18"/>
  <c r="BU24" i="18"/>
  <c r="BU25" i="18"/>
  <c r="BU26" i="18"/>
  <c r="BU27" i="18"/>
  <c r="BU28" i="18"/>
  <c r="BU29" i="18"/>
  <c r="BU30" i="18"/>
  <c r="BU31" i="18"/>
  <c r="BU32" i="18"/>
  <c r="BU33" i="18"/>
  <c r="BU34" i="18"/>
  <c r="BU35" i="18"/>
  <c r="BU36" i="18"/>
  <c r="BU37" i="18"/>
  <c r="BU38" i="18"/>
  <c r="BU39" i="18"/>
  <c r="BU40" i="18"/>
  <c r="BU41" i="18"/>
  <c r="BU42" i="18"/>
  <c r="BU43" i="18"/>
  <c r="BU44" i="18"/>
  <c r="BU45" i="18"/>
  <c r="BU46" i="18"/>
  <c r="BU47" i="18"/>
  <c r="BU48" i="18"/>
  <c r="BU49" i="18"/>
  <c r="BU50" i="18"/>
  <c r="BU51" i="18"/>
  <c r="BU52" i="18"/>
  <c r="BU53" i="18"/>
  <c r="BU54" i="18"/>
  <c r="BU55" i="18"/>
  <c r="BU56" i="18"/>
  <c r="BU57" i="18"/>
  <c r="BU58" i="18"/>
  <c r="BU59" i="18"/>
  <c r="BU60" i="18"/>
  <c r="BU61" i="18"/>
  <c r="BU62" i="18"/>
  <c r="BU63" i="18"/>
  <c r="BU64" i="18"/>
  <c r="BU65" i="18"/>
  <c r="BU66" i="18"/>
  <c r="BU67" i="18"/>
  <c r="BU68" i="18"/>
  <c r="BU69" i="18"/>
  <c r="BU71" i="18"/>
  <c r="BU72" i="18"/>
  <c r="BU73" i="18"/>
  <c r="BU74" i="18"/>
  <c r="BU75" i="18"/>
  <c r="BU76" i="18"/>
  <c r="BU77" i="18"/>
  <c r="BU78" i="18"/>
  <c r="BU79" i="18"/>
  <c r="BU80" i="18"/>
  <c r="BU81" i="18"/>
  <c r="BU82" i="18"/>
  <c r="BU83" i="18"/>
  <c r="BU84" i="18"/>
  <c r="BU85" i="18"/>
  <c r="BU86" i="18"/>
  <c r="BU87" i="18"/>
  <c r="BU88" i="18"/>
  <c r="BU89" i="18"/>
  <c r="BU90" i="18"/>
  <c r="BU91" i="18"/>
  <c r="BU92" i="18"/>
  <c r="BU93" i="18"/>
  <c r="BU94" i="18"/>
  <c r="BU95" i="18"/>
  <c r="BU96" i="18"/>
  <c r="BU97" i="18"/>
  <c r="BU98" i="18"/>
  <c r="BU99" i="18"/>
  <c r="BU100" i="18"/>
  <c r="BU101" i="18"/>
  <c r="BU102" i="18"/>
  <c r="BU103" i="18"/>
  <c r="BU70" i="18"/>
  <c r="CD95" i="10"/>
  <c r="CD72" i="10"/>
  <c r="CD39" i="10"/>
  <c r="CD7" i="10"/>
  <c r="CD89" i="10"/>
  <c r="CD80" i="10"/>
  <c r="CD23" i="10"/>
  <c r="CD28" i="10"/>
  <c r="J23" i="14"/>
  <c r="C23" i="14" s="1"/>
  <c r="CD103" i="10"/>
  <c r="CD94" i="10"/>
  <c r="CD68" i="10"/>
  <c r="CD81" i="10"/>
  <c r="CD69" i="10"/>
  <c r="CD25" i="10"/>
  <c r="CD40" i="10"/>
  <c r="CD31" i="10"/>
  <c r="CD19" i="10"/>
  <c r="CD3" i="10"/>
  <c r="CD99" i="10"/>
  <c r="CD85" i="10"/>
  <c r="CD58" i="10"/>
  <c r="CD77" i="10"/>
  <c r="CD55" i="10"/>
  <c r="CD13" i="10"/>
  <c r="CD36" i="10"/>
  <c r="CD18" i="10"/>
  <c r="CD10" i="10"/>
  <c r="D23" i="14"/>
  <c r="C21" i="14"/>
  <c r="B25" i="14"/>
  <c r="C38" i="14"/>
  <c r="CD71" i="10"/>
  <c r="CD98" i="10"/>
  <c r="CD88" i="10"/>
  <c r="CD66" i="10"/>
  <c r="CD50" i="10"/>
  <c r="CD76" i="10"/>
  <c r="CD61" i="10"/>
  <c r="CD22" i="10"/>
  <c r="CD43" i="10"/>
  <c r="CD35" i="10"/>
  <c r="CD27" i="10"/>
  <c r="CD17" i="10"/>
  <c r="CD6" i="10"/>
  <c r="C22" i="14"/>
  <c r="BP105" i="27"/>
  <c r="BP105" i="26"/>
  <c r="I11" i="19"/>
  <c r="H11" i="19"/>
  <c r="G11" i="19"/>
  <c r="BP105" i="25"/>
  <c r="B27" i="14"/>
  <c r="BX105" i="23"/>
  <c r="BX105" i="22"/>
  <c r="BX105" i="21"/>
  <c r="BX105" i="20"/>
  <c r="CD70" i="10"/>
  <c r="CD101" i="10"/>
  <c r="CD97" i="10"/>
  <c r="CD91" i="10"/>
  <c r="CD87" i="10"/>
  <c r="CD83" i="10"/>
  <c r="CD64" i="10"/>
  <c r="CD56" i="10"/>
  <c r="CD48" i="10"/>
  <c r="CD79" i="10"/>
  <c r="CD75" i="10"/>
  <c r="CD67" i="10"/>
  <c r="CD59" i="10"/>
  <c r="CD51" i="10"/>
  <c r="CD47" i="10"/>
  <c r="CD46" i="10"/>
  <c r="CD42" i="10"/>
  <c r="CD38" i="10"/>
  <c r="CD34" i="10"/>
  <c r="CD30" i="10"/>
  <c r="CD26" i="10"/>
  <c r="CD15" i="10"/>
  <c r="CD14" i="10"/>
  <c r="CD9" i="10"/>
  <c r="CD5" i="10"/>
  <c r="CD92" i="10"/>
  <c r="CD100" i="10"/>
  <c r="CD96" i="10"/>
  <c r="CD90" i="10"/>
  <c r="CD86" i="10"/>
  <c r="CD73" i="10"/>
  <c r="CD62" i="10"/>
  <c r="CD54" i="10"/>
  <c r="CD82" i="10"/>
  <c r="CD78" i="10"/>
  <c r="CD74" i="10"/>
  <c r="CD65" i="10"/>
  <c r="CD57" i="10"/>
  <c r="CD49" i="10"/>
  <c r="CD16" i="10"/>
  <c r="CD45" i="10"/>
  <c r="CD41" i="10"/>
  <c r="CD37" i="10"/>
  <c r="CD33" i="10"/>
  <c r="CD29" i="10"/>
  <c r="CD24" i="10"/>
  <c r="CD21" i="10"/>
  <c r="CD12" i="10"/>
  <c r="CD8" i="10"/>
  <c r="BX105" i="24"/>
  <c r="BX105" i="26"/>
  <c r="BX105" i="25"/>
  <c r="BW105" i="26"/>
  <c r="BW105" i="25"/>
  <c r="BW105" i="24"/>
  <c r="G14" i="19"/>
  <c r="H14" i="19"/>
  <c r="F14" i="19"/>
  <c r="BT105" i="24"/>
  <c r="BT105" i="25"/>
  <c r="CT105" i="27"/>
  <c r="CC105" i="25"/>
  <c r="CQ105" i="24"/>
  <c r="CO105" i="26"/>
  <c r="CW105" i="26"/>
  <c r="CK105" i="27"/>
  <c r="CM105" i="23"/>
  <c r="H43" i="19"/>
  <c r="H29" i="19"/>
  <c r="H41" i="19"/>
  <c r="CF105" i="25"/>
  <c r="CE105" i="24"/>
  <c r="CE105" i="26"/>
  <c r="CB105" i="26"/>
  <c r="CT105" i="26"/>
  <c r="CA105" i="26"/>
  <c r="CF105" i="26"/>
  <c r="CD105" i="27"/>
  <c r="H26" i="19"/>
  <c r="H37" i="19"/>
  <c r="I41" i="19"/>
  <c r="H18" i="19"/>
  <c r="CH105" i="26"/>
  <c r="CS105" i="26"/>
  <c r="CN105" i="27"/>
  <c r="H19" i="19"/>
  <c r="H33" i="19"/>
  <c r="BZ105" i="27"/>
  <c r="CC105" i="26"/>
  <c r="CU105" i="27"/>
  <c r="CU105" i="26"/>
  <c r="CP105" i="26"/>
  <c r="CQ105" i="26"/>
  <c r="CD105" i="26"/>
  <c r="CR105" i="27"/>
  <c r="CC105" i="27"/>
  <c r="CL105" i="26"/>
  <c r="CM105" i="26"/>
  <c r="CK105" i="26"/>
  <c r="CX105" i="27"/>
  <c r="CI105" i="26"/>
  <c r="G26" i="19"/>
  <c r="F41" i="19"/>
  <c r="F37" i="19"/>
  <c r="F33" i="19"/>
  <c r="F19" i="19"/>
  <c r="G41" i="19"/>
  <c r="F18" i="19"/>
  <c r="CF105" i="23"/>
  <c r="CK105" i="25"/>
  <c r="CE105" i="25"/>
  <c r="CA105" i="24"/>
  <c r="CF105" i="21"/>
  <c r="CF105" i="22"/>
  <c r="CL105" i="25"/>
  <c r="CQ105" i="25"/>
  <c r="CI105" i="24"/>
  <c r="CM105" i="24"/>
  <c r="CF105" i="24"/>
  <c r="CB105" i="25"/>
  <c r="CM105" i="22"/>
  <c r="CP105" i="21"/>
  <c r="CH105" i="21"/>
  <c r="G37" i="19"/>
  <c r="G19" i="19"/>
  <c r="F43" i="19"/>
  <c r="G18" i="19"/>
  <c r="CU105" i="24"/>
  <c r="CH105" i="20"/>
  <c r="CU105" i="25"/>
  <c r="CT105" i="25"/>
  <c r="CM105" i="21"/>
  <c r="CP105" i="22"/>
  <c r="CH105" i="22"/>
  <c r="CD105" i="25"/>
  <c r="CH105" i="25"/>
  <c r="CL105" i="24"/>
  <c r="F29" i="19"/>
  <c r="G33" i="19"/>
  <c r="G29" i="19"/>
  <c r="F26" i="19"/>
  <c r="G43" i="19"/>
  <c r="CW105" i="24"/>
  <c r="CT105" i="24"/>
  <c r="CM105" i="20"/>
  <c r="CM105" i="25"/>
  <c r="CO105" i="25"/>
  <c r="CP105" i="20"/>
  <c r="CB105" i="24"/>
  <c r="CP105" i="25"/>
  <c r="CS105" i="24"/>
  <c r="CI105" i="25"/>
  <c r="CW105" i="25"/>
  <c r="CF105" i="20"/>
  <c r="CK105" i="24"/>
  <c r="F23" i="19"/>
  <c r="CC105" i="24"/>
  <c r="CP105" i="23"/>
  <c r="CH105" i="23"/>
  <c r="CH105" i="24"/>
  <c r="CO105" i="24"/>
  <c r="CP105" i="24"/>
  <c r="CS105" i="25"/>
  <c r="CA105" i="25"/>
  <c r="CT105" i="18"/>
  <c r="C17" i="14"/>
  <c r="M18" i="14"/>
  <c r="I18" i="19"/>
  <c r="CB105" i="18"/>
  <c r="CK105" i="18"/>
  <c r="CC105" i="18"/>
  <c r="CS105" i="18"/>
  <c r="CI105" i="18"/>
  <c r="CO105" i="18"/>
  <c r="CA105" i="18"/>
  <c r="CL105" i="18"/>
  <c r="CQ105" i="18"/>
  <c r="CD105" i="18"/>
  <c r="CE105" i="18"/>
  <c r="L11" i="14"/>
  <c r="D9" i="14"/>
  <c r="M11" i="14"/>
  <c r="C40" i="14"/>
  <c r="B32" i="14"/>
  <c r="C9" i="14"/>
  <c r="C35" i="14"/>
  <c r="C36" i="14"/>
  <c r="D40" i="14"/>
  <c r="B35" i="14"/>
  <c r="D30" i="14"/>
  <c r="B17" i="14"/>
  <c r="C28" i="14"/>
  <c r="C25" i="14"/>
  <c r="C32" i="14"/>
  <c r="C24" i="14"/>
  <c r="C27" i="14"/>
  <c r="C34" i="14"/>
  <c r="C42" i="14"/>
  <c r="C30" i="14"/>
  <c r="C31" i="14"/>
  <c r="D22" i="14"/>
  <c r="L37" i="14"/>
  <c r="L18" i="14"/>
  <c r="AC18" i="14" s="1"/>
  <c r="L41" i="14"/>
  <c r="L26" i="14"/>
  <c r="L19" i="14"/>
  <c r="L43" i="14"/>
  <c r="L33" i="14"/>
  <c r="L29" i="14"/>
  <c r="M41" i="14"/>
  <c r="CW105" i="18"/>
  <c r="CU105" i="18"/>
  <c r="CC105" i="10"/>
  <c r="CE105" i="10"/>
  <c r="CB105" i="10"/>
  <c r="CO105" i="10"/>
  <c r="CS105" i="9"/>
  <c r="CT105" i="10"/>
  <c r="CK105" i="9"/>
  <c r="CI105" i="10"/>
  <c r="CO105" i="9"/>
  <c r="CQ105" i="9"/>
  <c r="CS105" i="10"/>
  <c r="CA105" i="10"/>
  <c r="CB105" i="9"/>
  <c r="CK105" i="10"/>
  <c r="CC105" i="9"/>
  <c r="CL105" i="10"/>
  <c r="CQ105" i="10"/>
  <c r="K43" i="14"/>
  <c r="CX3" i="9"/>
  <c r="CX4" i="9"/>
  <c r="CX5" i="9"/>
  <c r="CX6" i="9"/>
  <c r="CX7" i="9"/>
  <c r="CX8" i="9"/>
  <c r="CX9" i="9"/>
  <c r="CX10" i="9"/>
  <c r="CX11" i="9"/>
  <c r="CX12" i="9"/>
  <c r="CX13" i="9"/>
  <c r="CX14" i="9"/>
  <c r="CX15" i="9"/>
  <c r="CX16" i="9"/>
  <c r="CX17" i="9"/>
  <c r="CX18" i="9"/>
  <c r="CX19" i="9"/>
  <c r="CX20" i="9"/>
  <c r="CX21" i="9"/>
  <c r="CX22" i="9"/>
  <c r="CX23" i="9"/>
  <c r="CX24" i="9"/>
  <c r="CX25" i="9"/>
  <c r="CX26" i="9"/>
  <c r="CX27" i="9"/>
  <c r="CX28" i="9"/>
  <c r="CX29" i="9"/>
  <c r="CX30" i="9"/>
  <c r="CX31" i="9"/>
  <c r="CX32" i="9"/>
  <c r="CX33" i="9"/>
  <c r="CX34" i="9"/>
  <c r="CX35" i="9"/>
  <c r="CX36" i="9"/>
  <c r="CX37" i="9"/>
  <c r="CX38" i="9"/>
  <c r="CX39" i="9"/>
  <c r="CX40" i="9"/>
  <c r="CX41" i="9"/>
  <c r="CX42" i="9"/>
  <c r="CX43" i="9"/>
  <c r="CX44" i="9"/>
  <c r="CX45" i="9"/>
  <c r="CX46" i="9"/>
  <c r="CX47" i="9"/>
  <c r="CX48" i="9"/>
  <c r="CX49" i="9"/>
  <c r="CX50" i="9"/>
  <c r="CX51" i="9"/>
  <c r="CX52" i="9"/>
  <c r="CX53" i="9"/>
  <c r="CX54" i="9"/>
  <c r="CX55" i="9"/>
  <c r="CX56" i="9"/>
  <c r="CX57" i="9"/>
  <c r="CX58" i="9"/>
  <c r="CX59" i="9"/>
  <c r="CX60" i="9"/>
  <c r="CX61" i="9"/>
  <c r="CX62" i="9"/>
  <c r="CX63" i="9"/>
  <c r="CX64" i="9"/>
  <c r="CX65" i="9"/>
  <c r="CX66" i="9"/>
  <c r="CX67" i="9"/>
  <c r="CX68" i="9"/>
  <c r="CX69" i="9"/>
  <c r="CX70" i="9"/>
  <c r="CX71" i="9"/>
  <c r="CX72" i="9"/>
  <c r="CX73" i="9"/>
  <c r="CX74" i="9"/>
  <c r="CX75" i="9"/>
  <c r="CX76" i="9"/>
  <c r="CX77" i="9"/>
  <c r="CX78" i="9"/>
  <c r="CX79" i="9"/>
  <c r="CX80" i="9"/>
  <c r="CX81" i="9"/>
  <c r="CX82" i="9"/>
  <c r="CX83" i="9"/>
  <c r="CX84" i="9"/>
  <c r="CX85" i="9"/>
  <c r="CX86" i="9"/>
  <c r="CX87" i="9"/>
  <c r="CX88" i="9"/>
  <c r="CX89" i="9"/>
  <c r="CX90" i="9"/>
  <c r="CX91" i="9"/>
  <c r="CX92" i="9"/>
  <c r="CX93" i="9"/>
  <c r="CX94" i="9"/>
  <c r="CX95" i="9"/>
  <c r="CX96" i="9"/>
  <c r="CX97" i="9"/>
  <c r="CX98" i="9"/>
  <c r="CX99" i="9"/>
  <c r="CX100" i="9"/>
  <c r="CX101" i="9"/>
  <c r="CX102" i="9"/>
  <c r="CX103" i="9"/>
  <c r="CX4" i="10"/>
  <c r="CX8" i="10"/>
  <c r="CX12" i="10"/>
  <c r="CX16" i="10"/>
  <c r="CX20" i="10"/>
  <c r="CX24" i="10"/>
  <c r="CX28" i="10"/>
  <c r="CX32" i="10"/>
  <c r="CX36" i="10"/>
  <c r="CX40" i="10"/>
  <c r="CX44" i="10"/>
  <c r="CX48" i="10"/>
  <c r="CX52" i="10"/>
  <c r="CX56" i="10"/>
  <c r="CX60" i="10"/>
  <c r="CX64" i="10"/>
  <c r="CX68" i="10"/>
  <c r="CX72" i="10"/>
  <c r="CX76" i="10"/>
  <c r="CX80" i="10"/>
  <c r="CX84" i="10"/>
  <c r="CX88" i="10"/>
  <c r="CX92" i="10"/>
  <c r="CX96" i="10"/>
  <c r="CX100" i="10"/>
  <c r="CX5" i="10"/>
  <c r="CX9" i="10"/>
  <c r="CX13" i="10"/>
  <c r="CX17" i="10"/>
  <c r="CX21" i="10"/>
  <c r="CX25" i="10"/>
  <c r="CX29" i="10"/>
  <c r="CX33" i="10"/>
  <c r="CX37" i="10"/>
  <c r="CX41" i="10"/>
  <c r="CX45" i="10"/>
  <c r="CX49" i="10"/>
  <c r="CX53" i="10"/>
  <c r="CX57" i="10"/>
  <c r="CX61" i="10"/>
  <c r="CX65" i="10"/>
  <c r="CX69" i="10"/>
  <c r="CX73" i="10"/>
  <c r="CX77" i="10"/>
  <c r="CX81" i="10"/>
  <c r="CX85" i="10"/>
  <c r="CX89" i="10"/>
  <c r="CX93" i="10"/>
  <c r="CX97" i="10"/>
  <c r="CX101" i="10"/>
  <c r="J43" i="14"/>
  <c r="C43" i="14" s="1"/>
  <c r="CX6" i="10"/>
  <c r="CX10" i="10"/>
  <c r="CX14" i="10"/>
  <c r="CX18" i="10"/>
  <c r="CX22" i="10"/>
  <c r="CX26" i="10"/>
  <c r="CX30" i="10"/>
  <c r="CX34" i="10"/>
  <c r="CX38" i="10"/>
  <c r="CX42" i="10"/>
  <c r="CX46" i="10"/>
  <c r="CX50" i="10"/>
  <c r="CX54" i="10"/>
  <c r="CX58" i="10"/>
  <c r="CX62" i="10"/>
  <c r="CX66" i="10"/>
  <c r="CX70" i="10"/>
  <c r="CX74" i="10"/>
  <c r="CX78" i="10"/>
  <c r="CX82" i="10"/>
  <c r="CX86" i="10"/>
  <c r="CX90" i="10"/>
  <c r="CX94" i="10"/>
  <c r="CX98" i="10"/>
  <c r="CX102" i="10"/>
  <c r="CX11" i="10"/>
  <c r="CX27" i="10"/>
  <c r="CX43" i="10"/>
  <c r="CX59" i="10"/>
  <c r="CX75" i="10"/>
  <c r="CX91" i="10"/>
  <c r="CX15" i="10"/>
  <c r="CX31" i="10"/>
  <c r="CX47" i="10"/>
  <c r="CX63" i="10"/>
  <c r="CX79" i="10"/>
  <c r="CX95" i="10"/>
  <c r="CX3" i="10"/>
  <c r="CX19" i="10"/>
  <c r="CX35" i="10"/>
  <c r="CX51" i="10"/>
  <c r="CX67" i="10"/>
  <c r="CX83" i="10"/>
  <c r="CX99" i="10"/>
  <c r="CX7" i="10"/>
  <c r="CX23" i="10"/>
  <c r="CX39" i="10"/>
  <c r="CX55" i="10"/>
  <c r="CX71" i="10"/>
  <c r="CX87" i="10"/>
  <c r="CX103" i="10"/>
  <c r="CU105" i="10"/>
  <c r="K29" i="14"/>
  <c r="CJ5" i="9"/>
  <c r="CJ9" i="9"/>
  <c r="CJ13" i="9"/>
  <c r="CJ4" i="9"/>
  <c r="CJ8" i="9"/>
  <c r="CJ12" i="9"/>
  <c r="CJ16" i="9"/>
  <c r="CJ20" i="9"/>
  <c r="CJ24" i="9"/>
  <c r="CJ3" i="9"/>
  <c r="CJ7" i="9"/>
  <c r="CJ11" i="9"/>
  <c r="CJ6" i="9"/>
  <c r="CJ10" i="9"/>
  <c r="CJ23" i="9"/>
  <c r="CJ25" i="9"/>
  <c r="CJ29" i="9"/>
  <c r="CJ33" i="9"/>
  <c r="CJ37" i="9"/>
  <c r="CJ41" i="9"/>
  <c r="CJ45" i="9"/>
  <c r="CJ49" i="9"/>
  <c r="CJ53" i="9"/>
  <c r="CJ57" i="9"/>
  <c r="CJ61" i="9"/>
  <c r="CJ65" i="9"/>
  <c r="CJ69" i="9"/>
  <c r="CJ73" i="9"/>
  <c r="CJ14" i="9"/>
  <c r="CJ17" i="9"/>
  <c r="CJ28" i="9"/>
  <c r="CJ32" i="9"/>
  <c r="CJ36" i="9"/>
  <c r="CJ40" i="9"/>
  <c r="CJ44" i="9"/>
  <c r="CJ48" i="9"/>
  <c r="CJ52" i="9"/>
  <c r="CJ56" i="9"/>
  <c r="CJ60" i="9"/>
  <c r="CJ64" i="9"/>
  <c r="CJ68" i="9"/>
  <c r="CJ72" i="9"/>
  <c r="CJ15" i="9"/>
  <c r="CJ18" i="9"/>
  <c r="CJ21" i="9"/>
  <c r="CJ27" i="9"/>
  <c r="CJ31" i="9"/>
  <c r="CJ35" i="9"/>
  <c r="CJ39" i="9"/>
  <c r="CJ43" i="9"/>
  <c r="CJ47" i="9"/>
  <c r="CJ51" i="9"/>
  <c r="CJ55" i="9"/>
  <c r="CJ59" i="9"/>
  <c r="CJ63" i="9"/>
  <c r="CJ67" i="9"/>
  <c r="CJ71" i="9"/>
  <c r="CJ75" i="9"/>
  <c r="CJ19" i="9"/>
  <c r="CJ22" i="9"/>
  <c r="CJ26" i="9"/>
  <c r="CJ30" i="9"/>
  <c r="CJ34" i="9"/>
  <c r="CJ38" i="9"/>
  <c r="CJ42" i="9"/>
  <c r="CJ46" i="9"/>
  <c r="CJ50" i="9"/>
  <c r="CJ54" i="9"/>
  <c r="CJ58" i="9"/>
  <c r="CJ62" i="9"/>
  <c r="CJ66" i="9"/>
  <c r="CJ70" i="9"/>
  <c r="CJ76" i="9"/>
  <c r="CJ80" i="9"/>
  <c r="CJ84" i="9"/>
  <c r="CJ88" i="9"/>
  <c r="CJ92" i="9"/>
  <c r="CJ96" i="9"/>
  <c r="CJ100" i="9"/>
  <c r="CJ74" i="9"/>
  <c r="CJ79" i="9"/>
  <c r="CJ83" i="9"/>
  <c r="CJ87" i="9"/>
  <c r="CJ91" i="9"/>
  <c r="CJ95" i="9"/>
  <c r="CJ99" i="9"/>
  <c r="CJ103" i="9"/>
  <c r="CJ78" i="9"/>
  <c r="CJ82" i="9"/>
  <c r="CJ86" i="9"/>
  <c r="CJ90" i="9"/>
  <c r="CJ94" i="9"/>
  <c r="CJ98" i="9"/>
  <c r="CJ102" i="9"/>
  <c r="CJ77" i="9"/>
  <c r="CJ81" i="9"/>
  <c r="CJ85" i="9"/>
  <c r="CJ89" i="9"/>
  <c r="CJ93" i="9"/>
  <c r="CJ97" i="9"/>
  <c r="CJ101" i="9"/>
  <c r="K37" i="14"/>
  <c r="CR5" i="9"/>
  <c r="CR9" i="9"/>
  <c r="CR4" i="9"/>
  <c r="CR8" i="9"/>
  <c r="CR12" i="9"/>
  <c r="CR16" i="9"/>
  <c r="CR20" i="9"/>
  <c r="CR24" i="9"/>
  <c r="CR3" i="9"/>
  <c r="CR7" i="9"/>
  <c r="CR11" i="9"/>
  <c r="CR6" i="9"/>
  <c r="CR10" i="9"/>
  <c r="CR15" i="9"/>
  <c r="CR18" i="9"/>
  <c r="CR21" i="9"/>
  <c r="CR25" i="9"/>
  <c r="CR29" i="9"/>
  <c r="CR33" i="9"/>
  <c r="CR37" i="9"/>
  <c r="CR41" i="9"/>
  <c r="CR45" i="9"/>
  <c r="CR49" i="9"/>
  <c r="CR53" i="9"/>
  <c r="CR57" i="9"/>
  <c r="CR61" i="9"/>
  <c r="CR65" i="9"/>
  <c r="CR69" i="9"/>
  <c r="CR73" i="9"/>
  <c r="CR19" i="9"/>
  <c r="CR22" i="9"/>
  <c r="CR28" i="9"/>
  <c r="CR32" i="9"/>
  <c r="CR36" i="9"/>
  <c r="CR40" i="9"/>
  <c r="CR44" i="9"/>
  <c r="CR48" i="9"/>
  <c r="CR52" i="9"/>
  <c r="CR56" i="9"/>
  <c r="CR60" i="9"/>
  <c r="CR64" i="9"/>
  <c r="CR68" i="9"/>
  <c r="CR72" i="9"/>
  <c r="CR13" i="9"/>
  <c r="CR23" i="9"/>
  <c r="CR27" i="9"/>
  <c r="CR31" i="9"/>
  <c r="CR35" i="9"/>
  <c r="CR39" i="9"/>
  <c r="CR43" i="9"/>
  <c r="CR47" i="9"/>
  <c r="CR51" i="9"/>
  <c r="CR55" i="9"/>
  <c r="CR59" i="9"/>
  <c r="CR63" i="9"/>
  <c r="CR67" i="9"/>
  <c r="CR71" i="9"/>
  <c r="CR14" i="9"/>
  <c r="CR17" i="9"/>
  <c r="CR26" i="9"/>
  <c r="CR30" i="9"/>
  <c r="CR34" i="9"/>
  <c r="CR38" i="9"/>
  <c r="CR42" i="9"/>
  <c r="CR46" i="9"/>
  <c r="CR50" i="9"/>
  <c r="CR54" i="9"/>
  <c r="CR58" i="9"/>
  <c r="CR62" i="9"/>
  <c r="CR66" i="9"/>
  <c r="CR70" i="9"/>
  <c r="CR76" i="9"/>
  <c r="CR80" i="9"/>
  <c r="CR84" i="9"/>
  <c r="CR88" i="9"/>
  <c r="CR92" i="9"/>
  <c r="CR96" i="9"/>
  <c r="CR100" i="9"/>
  <c r="CR75" i="9"/>
  <c r="CR79" i="9"/>
  <c r="CR83" i="9"/>
  <c r="CR87" i="9"/>
  <c r="CR91" i="9"/>
  <c r="CR95" i="9"/>
  <c r="CR99" i="9"/>
  <c r="CR103" i="9"/>
  <c r="CR74" i="9"/>
  <c r="CR78" i="9"/>
  <c r="CR82" i="9"/>
  <c r="CR86" i="9"/>
  <c r="CR90" i="9"/>
  <c r="CR94" i="9"/>
  <c r="CR98" i="9"/>
  <c r="CR102" i="9"/>
  <c r="CR77" i="9"/>
  <c r="CR81" i="9"/>
  <c r="CR85" i="9"/>
  <c r="CR89" i="9"/>
  <c r="CR93" i="9"/>
  <c r="CR97" i="9"/>
  <c r="CR101" i="9"/>
  <c r="J33" i="14"/>
  <c r="CN6" i="10"/>
  <c r="CN10" i="10"/>
  <c r="CN14" i="10"/>
  <c r="CN4" i="10"/>
  <c r="CN8" i="10"/>
  <c r="CN12" i="10"/>
  <c r="CN13" i="10"/>
  <c r="CN15" i="10"/>
  <c r="CN17" i="10"/>
  <c r="CN19" i="10"/>
  <c r="CN21" i="10"/>
  <c r="CN5" i="10"/>
  <c r="CN20" i="10"/>
  <c r="CN24" i="10"/>
  <c r="CN26" i="10"/>
  <c r="CN3" i="10"/>
  <c r="CN11" i="10"/>
  <c r="CN18" i="10"/>
  <c r="CN22" i="10"/>
  <c r="CN27" i="10"/>
  <c r="CN31" i="10"/>
  <c r="CN35" i="10"/>
  <c r="CN39" i="10"/>
  <c r="CN43" i="10"/>
  <c r="CN7" i="10"/>
  <c r="CN28" i="10"/>
  <c r="CN32" i="10"/>
  <c r="CN36" i="10"/>
  <c r="CN40" i="10"/>
  <c r="CN44" i="10"/>
  <c r="CN25" i="10"/>
  <c r="CN29" i="10"/>
  <c r="CN33" i="10"/>
  <c r="CN37" i="10"/>
  <c r="CN41" i="10"/>
  <c r="CN16" i="10"/>
  <c r="CN9" i="10"/>
  <c r="CN23" i="10"/>
  <c r="CN46" i="10"/>
  <c r="CN48" i="10"/>
  <c r="CN49" i="10"/>
  <c r="CN50" i="10"/>
  <c r="CN51" i="10"/>
  <c r="CN52" i="10"/>
  <c r="CN53" i="10"/>
  <c r="CN54" i="10"/>
  <c r="CN55" i="10"/>
  <c r="CN56" i="10"/>
  <c r="CN57" i="10"/>
  <c r="CN58" i="10"/>
  <c r="CN59" i="10"/>
  <c r="CN60" i="10"/>
  <c r="CN61" i="10"/>
  <c r="CN62" i="10"/>
  <c r="CN63" i="10"/>
  <c r="CN64" i="10"/>
  <c r="CN65" i="10"/>
  <c r="CN66" i="10"/>
  <c r="CN67" i="10"/>
  <c r="CN68" i="10"/>
  <c r="CN69" i="10"/>
  <c r="CN70" i="10"/>
  <c r="CN71" i="10"/>
  <c r="CN30" i="10"/>
  <c r="CN34" i="10"/>
  <c r="CN38" i="10"/>
  <c r="CN42" i="10"/>
  <c r="CN45" i="10"/>
  <c r="CN47" i="10"/>
  <c r="CN73" i="10"/>
  <c r="CN72" i="10"/>
  <c r="CN77" i="10"/>
  <c r="CN81" i="10"/>
  <c r="CN92" i="10"/>
  <c r="CN76" i="10"/>
  <c r="CN80" i="10"/>
  <c r="CN83" i="10"/>
  <c r="CN84" i="10"/>
  <c r="CN85" i="10"/>
  <c r="CN86" i="10"/>
  <c r="CN87" i="10"/>
  <c r="CN88" i="10"/>
  <c r="CN89" i="10"/>
  <c r="CN90" i="10"/>
  <c r="CN91" i="10"/>
  <c r="CN75" i="10"/>
  <c r="CN79" i="10"/>
  <c r="CN93" i="10"/>
  <c r="CN94" i="10"/>
  <c r="CN95" i="10"/>
  <c r="CN96" i="10"/>
  <c r="CN97" i="10"/>
  <c r="CN98" i="10"/>
  <c r="CN99" i="10"/>
  <c r="CN100" i="10"/>
  <c r="CN101" i="10"/>
  <c r="CN102" i="10"/>
  <c r="CN103" i="10"/>
  <c r="CN74" i="10"/>
  <c r="CN78" i="10"/>
  <c r="CN82" i="10"/>
  <c r="J37" i="14"/>
  <c r="C37" i="14" s="1"/>
  <c r="CR4" i="10"/>
  <c r="CR8" i="10"/>
  <c r="CR12" i="10"/>
  <c r="CR5" i="10"/>
  <c r="CR9" i="10"/>
  <c r="CR15" i="10"/>
  <c r="CR17" i="10"/>
  <c r="CR19" i="10"/>
  <c r="CR3" i="10"/>
  <c r="CR7" i="10"/>
  <c r="CR11" i="10"/>
  <c r="CR14" i="10"/>
  <c r="CR10" i="10"/>
  <c r="CR20" i="10"/>
  <c r="CR23" i="10"/>
  <c r="CR25" i="10"/>
  <c r="CR16" i="10"/>
  <c r="CR29" i="10"/>
  <c r="CR33" i="10"/>
  <c r="CR37" i="10"/>
  <c r="CR41" i="10"/>
  <c r="CR45" i="10"/>
  <c r="CR26" i="10"/>
  <c r="CR30" i="10"/>
  <c r="CR34" i="10"/>
  <c r="CR38" i="10"/>
  <c r="CR42" i="10"/>
  <c r="CR46" i="10"/>
  <c r="CR6" i="10"/>
  <c r="CR13" i="10"/>
  <c r="CR18" i="10"/>
  <c r="CR24" i="10"/>
  <c r="CR27" i="10"/>
  <c r="CR31" i="10"/>
  <c r="CR35" i="10"/>
  <c r="CR39" i="10"/>
  <c r="CR43" i="10"/>
  <c r="CR44" i="10"/>
  <c r="CR48" i="10"/>
  <c r="CR49" i="10"/>
  <c r="CR50" i="10"/>
  <c r="CR51" i="10"/>
  <c r="CR52" i="10"/>
  <c r="CR53" i="10"/>
  <c r="CR54" i="10"/>
  <c r="CR55" i="10"/>
  <c r="CR56" i="10"/>
  <c r="CR57" i="10"/>
  <c r="CR58" i="10"/>
  <c r="CR59" i="10"/>
  <c r="CR60" i="10"/>
  <c r="CR61" i="10"/>
  <c r="CR62" i="10"/>
  <c r="CR63" i="10"/>
  <c r="CR64" i="10"/>
  <c r="CR65" i="10"/>
  <c r="CR66" i="10"/>
  <c r="CR67" i="10"/>
  <c r="CR68" i="10"/>
  <c r="CR69" i="10"/>
  <c r="CR70" i="10"/>
  <c r="CR71" i="10"/>
  <c r="CR22" i="10"/>
  <c r="CR47" i="10"/>
  <c r="CR73" i="10"/>
  <c r="CR21" i="10"/>
  <c r="CR28" i="10"/>
  <c r="CR32" i="10"/>
  <c r="CR36" i="10"/>
  <c r="CR40" i="10"/>
  <c r="CR72" i="10"/>
  <c r="CR74" i="10"/>
  <c r="CR78" i="10"/>
  <c r="CR82" i="10"/>
  <c r="CR77" i="10"/>
  <c r="CR81" i="10"/>
  <c r="CR76" i="10"/>
  <c r="CR80" i="10"/>
  <c r="CR93" i="10"/>
  <c r="CR94" i="10"/>
  <c r="CR95" i="10"/>
  <c r="CR96" i="10"/>
  <c r="CR97" i="10"/>
  <c r="CR98" i="10"/>
  <c r="CR99" i="10"/>
  <c r="CR100" i="10"/>
  <c r="CR101" i="10"/>
  <c r="CR102" i="10"/>
  <c r="CR103" i="10"/>
  <c r="CR75" i="10"/>
  <c r="CR79" i="10"/>
  <c r="CR83" i="10"/>
  <c r="CR84" i="10"/>
  <c r="CR85" i="10"/>
  <c r="CR86" i="10"/>
  <c r="CR87" i="10"/>
  <c r="CR88" i="10"/>
  <c r="CR89" i="10"/>
  <c r="CR90" i="10"/>
  <c r="CR91" i="10"/>
  <c r="CR92" i="10"/>
  <c r="K33" i="14"/>
  <c r="CN5" i="9"/>
  <c r="CN9" i="9"/>
  <c r="CN13" i="9"/>
  <c r="CN4" i="9"/>
  <c r="CN8" i="9"/>
  <c r="CN12" i="9"/>
  <c r="CN16" i="9"/>
  <c r="CN20" i="9"/>
  <c r="CN24" i="9"/>
  <c r="CN3" i="9"/>
  <c r="CN7" i="9"/>
  <c r="CN11" i="9"/>
  <c r="CN6" i="9"/>
  <c r="CN10" i="9"/>
  <c r="CN14" i="9"/>
  <c r="CN17" i="9"/>
  <c r="CN25" i="9"/>
  <c r="CN29" i="9"/>
  <c r="CN33" i="9"/>
  <c r="CN37" i="9"/>
  <c r="CN41" i="9"/>
  <c r="CN45" i="9"/>
  <c r="CN49" i="9"/>
  <c r="CN53" i="9"/>
  <c r="CN57" i="9"/>
  <c r="CN61" i="9"/>
  <c r="CN65" i="9"/>
  <c r="CN69" i="9"/>
  <c r="CN73" i="9"/>
  <c r="CN15" i="9"/>
  <c r="CN18" i="9"/>
  <c r="CN21" i="9"/>
  <c r="CN28" i="9"/>
  <c r="CN32" i="9"/>
  <c r="CN36" i="9"/>
  <c r="CN40" i="9"/>
  <c r="CN44" i="9"/>
  <c r="CN48" i="9"/>
  <c r="CN52" i="9"/>
  <c r="CN56" i="9"/>
  <c r="CN60" i="9"/>
  <c r="CN64" i="9"/>
  <c r="CN68" i="9"/>
  <c r="CN72" i="9"/>
  <c r="CN19" i="9"/>
  <c r="CN22" i="9"/>
  <c r="CN27" i="9"/>
  <c r="CN31" i="9"/>
  <c r="CN35" i="9"/>
  <c r="CN39" i="9"/>
  <c r="CN43" i="9"/>
  <c r="CN47" i="9"/>
  <c r="CN51" i="9"/>
  <c r="CN55" i="9"/>
  <c r="CN59" i="9"/>
  <c r="CN63" i="9"/>
  <c r="CN67" i="9"/>
  <c r="CN71" i="9"/>
  <c r="CN23" i="9"/>
  <c r="CN26" i="9"/>
  <c r="CN30" i="9"/>
  <c r="CN34" i="9"/>
  <c r="CN38" i="9"/>
  <c r="CN42" i="9"/>
  <c r="CN46" i="9"/>
  <c r="CN50" i="9"/>
  <c r="CN54" i="9"/>
  <c r="CN58" i="9"/>
  <c r="CN62" i="9"/>
  <c r="CN66" i="9"/>
  <c r="CN70" i="9"/>
  <c r="CN76" i="9"/>
  <c r="CN80" i="9"/>
  <c r="CN84" i="9"/>
  <c r="CN88" i="9"/>
  <c r="CN92" i="9"/>
  <c r="CN96" i="9"/>
  <c r="CN100" i="9"/>
  <c r="CN75" i="9"/>
  <c r="CN79" i="9"/>
  <c r="CN83" i="9"/>
  <c r="CN87" i="9"/>
  <c r="CN91" i="9"/>
  <c r="CN95" i="9"/>
  <c r="CN99" i="9"/>
  <c r="CN103" i="9"/>
  <c r="CN78" i="9"/>
  <c r="CN82" i="9"/>
  <c r="CN86" i="9"/>
  <c r="CN90" i="9"/>
  <c r="CN94" i="9"/>
  <c r="CN98" i="9"/>
  <c r="CN102" i="9"/>
  <c r="CN74" i="9"/>
  <c r="CN77" i="9"/>
  <c r="CN81" i="9"/>
  <c r="CN85" i="9"/>
  <c r="CN89" i="9"/>
  <c r="CN93" i="9"/>
  <c r="CN97" i="9"/>
  <c r="CN101" i="9"/>
  <c r="J26" i="14"/>
  <c r="CG3" i="10"/>
  <c r="CG4" i="10"/>
  <c r="CG5" i="10"/>
  <c r="CG6" i="10"/>
  <c r="CG7" i="10"/>
  <c r="CG8" i="10"/>
  <c r="CG9" i="10"/>
  <c r="CG10" i="10"/>
  <c r="CG11" i="10"/>
  <c r="CG12" i="10"/>
  <c r="CG13" i="10"/>
  <c r="CG14" i="10"/>
  <c r="CG15" i="10"/>
  <c r="CG16" i="10"/>
  <c r="CG17" i="10"/>
  <c r="CG18" i="10"/>
  <c r="CG19" i="10"/>
  <c r="CG20" i="10"/>
  <c r="CG21" i="10"/>
  <c r="CG22" i="10"/>
  <c r="CG27" i="10"/>
  <c r="CG28" i="10"/>
  <c r="CG29" i="10"/>
  <c r="CG30" i="10"/>
  <c r="CG31" i="10"/>
  <c r="CG32" i="10"/>
  <c r="CG33" i="10"/>
  <c r="CG34" i="10"/>
  <c r="CG35" i="10"/>
  <c r="CG36" i="10"/>
  <c r="CG37" i="10"/>
  <c r="CG38" i="10"/>
  <c r="CG39" i="10"/>
  <c r="CG40" i="10"/>
  <c r="CG41" i="10"/>
  <c r="CG42" i="10"/>
  <c r="CG43" i="10"/>
  <c r="CG44" i="10"/>
  <c r="CG45" i="10"/>
  <c r="CG46" i="10"/>
  <c r="CG23" i="10"/>
  <c r="CG25" i="10"/>
  <c r="CG26" i="10"/>
  <c r="CG24" i="10"/>
  <c r="CG47" i="10"/>
  <c r="CG48" i="10"/>
  <c r="CG49" i="10"/>
  <c r="CG50" i="10"/>
  <c r="CG51" i="10"/>
  <c r="CG52" i="10"/>
  <c r="CG53" i="10"/>
  <c r="CG54" i="10"/>
  <c r="CG55" i="10"/>
  <c r="CG56" i="10"/>
  <c r="CG57" i="10"/>
  <c r="CG58" i="10"/>
  <c r="CG59" i="10"/>
  <c r="CG60" i="10"/>
  <c r="CG61" i="10"/>
  <c r="CG62" i="10"/>
  <c r="CG63" i="10"/>
  <c r="CG64" i="10"/>
  <c r="CG65" i="10"/>
  <c r="CG66" i="10"/>
  <c r="CG67" i="10"/>
  <c r="CG68" i="10"/>
  <c r="CG69" i="10"/>
  <c r="CG70" i="10"/>
  <c r="CG71" i="10"/>
  <c r="CG73" i="10"/>
  <c r="CG74" i="10"/>
  <c r="CG75" i="10"/>
  <c r="CG76" i="10"/>
  <c r="CG77" i="10"/>
  <c r="CG78" i="10"/>
  <c r="CG79" i="10"/>
  <c r="CG80" i="10"/>
  <c r="CG81" i="10"/>
  <c r="CG82" i="10"/>
  <c r="CG83" i="10"/>
  <c r="CG84" i="10"/>
  <c r="CG85" i="10"/>
  <c r="CG86" i="10"/>
  <c r="CG87" i="10"/>
  <c r="CG88" i="10"/>
  <c r="CG89" i="10"/>
  <c r="CG90" i="10"/>
  <c r="CG91" i="10"/>
  <c r="CG72" i="10"/>
  <c r="CG93" i="10"/>
  <c r="CG92" i="10"/>
  <c r="CG94" i="10"/>
  <c r="CG95" i="10"/>
  <c r="CG96" i="10"/>
  <c r="CG97" i="10"/>
  <c r="CG98" i="10"/>
  <c r="CG99" i="10"/>
  <c r="CG100" i="10"/>
  <c r="CG101" i="10"/>
  <c r="CG102" i="10"/>
  <c r="CG103" i="10"/>
  <c r="CW105" i="10"/>
  <c r="J29" i="14"/>
  <c r="CJ4" i="10"/>
  <c r="CJ8" i="10"/>
  <c r="CJ12" i="10"/>
  <c r="CJ6" i="10"/>
  <c r="CJ10" i="10"/>
  <c r="CJ14" i="10"/>
  <c r="CJ16" i="10"/>
  <c r="CJ18" i="10"/>
  <c r="CJ20" i="10"/>
  <c r="CJ5" i="10"/>
  <c r="CJ9" i="10"/>
  <c r="CJ3" i="10"/>
  <c r="CJ11" i="10"/>
  <c r="CJ13" i="10"/>
  <c r="CJ19" i="10"/>
  <c r="CJ17" i="10"/>
  <c r="CJ21" i="10"/>
  <c r="CJ24" i="10"/>
  <c r="CJ26" i="10"/>
  <c r="CJ7" i="10"/>
  <c r="CJ15" i="10"/>
  <c r="CJ29" i="10"/>
  <c r="CJ33" i="10"/>
  <c r="CJ37" i="10"/>
  <c r="CJ41" i="10"/>
  <c r="CJ45" i="10"/>
  <c r="CJ22" i="10"/>
  <c r="CJ25" i="10"/>
  <c r="CJ30" i="10"/>
  <c r="CJ34" i="10"/>
  <c r="CJ38" i="10"/>
  <c r="CJ42" i="10"/>
  <c r="CJ46" i="10"/>
  <c r="CJ23" i="10"/>
  <c r="CJ27" i="10"/>
  <c r="CJ31" i="10"/>
  <c r="CJ35" i="10"/>
  <c r="CJ39" i="10"/>
  <c r="CJ43" i="10"/>
  <c r="CJ47" i="10"/>
  <c r="CJ48" i="10"/>
  <c r="CJ49" i="10"/>
  <c r="CJ50" i="10"/>
  <c r="CJ51" i="10"/>
  <c r="CJ52" i="10"/>
  <c r="CJ53" i="10"/>
  <c r="CJ54" i="10"/>
  <c r="CJ55" i="10"/>
  <c r="CJ56" i="10"/>
  <c r="CJ57" i="10"/>
  <c r="CJ58" i="10"/>
  <c r="CJ59" i="10"/>
  <c r="CJ60" i="10"/>
  <c r="CJ61" i="10"/>
  <c r="CJ62" i="10"/>
  <c r="CJ63" i="10"/>
  <c r="CJ64" i="10"/>
  <c r="CJ65" i="10"/>
  <c r="CJ66" i="10"/>
  <c r="CJ67" i="10"/>
  <c r="CJ68" i="10"/>
  <c r="CJ69" i="10"/>
  <c r="CJ70" i="10"/>
  <c r="CJ71" i="10"/>
  <c r="CJ28" i="10"/>
  <c r="CJ32" i="10"/>
  <c r="CJ36" i="10"/>
  <c r="CJ40" i="10"/>
  <c r="CJ72" i="10"/>
  <c r="CJ44" i="10"/>
  <c r="CJ73" i="10"/>
  <c r="CJ76" i="10"/>
  <c r="CJ80" i="10"/>
  <c r="CJ75" i="10"/>
  <c r="CJ79" i="10"/>
  <c r="CJ92" i="10"/>
  <c r="CJ74" i="10"/>
  <c r="CJ78" i="10"/>
  <c r="CJ82" i="10"/>
  <c r="CJ94" i="10"/>
  <c r="CJ95" i="10"/>
  <c r="CJ96" i="10"/>
  <c r="CJ97" i="10"/>
  <c r="CJ98" i="10"/>
  <c r="CJ99" i="10"/>
  <c r="CJ100" i="10"/>
  <c r="CJ101" i="10"/>
  <c r="CJ102" i="10"/>
  <c r="CJ103" i="10"/>
  <c r="CJ77" i="10"/>
  <c r="CJ81" i="10"/>
  <c r="CJ83" i="10"/>
  <c r="CJ84" i="10"/>
  <c r="CJ85" i="10"/>
  <c r="CJ86" i="10"/>
  <c r="CJ87" i="10"/>
  <c r="CJ88" i="10"/>
  <c r="CJ89" i="10"/>
  <c r="CJ90" i="10"/>
  <c r="CJ91" i="10"/>
  <c r="CJ93" i="10"/>
  <c r="K41" i="14"/>
  <c r="CV5" i="9"/>
  <c r="CV9" i="9"/>
  <c r="CV4" i="9"/>
  <c r="CV8" i="9"/>
  <c r="CV12" i="9"/>
  <c r="CV16" i="9"/>
  <c r="CV20" i="9"/>
  <c r="CV24" i="9"/>
  <c r="CV3" i="9"/>
  <c r="CV7" i="9"/>
  <c r="CV11" i="9"/>
  <c r="CV6" i="9"/>
  <c r="CV10" i="9"/>
  <c r="CV19" i="9"/>
  <c r="CV22" i="9"/>
  <c r="CV25" i="9"/>
  <c r="CV29" i="9"/>
  <c r="CV33" i="9"/>
  <c r="CV37" i="9"/>
  <c r="CV41" i="9"/>
  <c r="CV45" i="9"/>
  <c r="CV49" i="9"/>
  <c r="CV53" i="9"/>
  <c r="CV57" i="9"/>
  <c r="CV61" i="9"/>
  <c r="CV65" i="9"/>
  <c r="CV69" i="9"/>
  <c r="CV73" i="9"/>
  <c r="CV13" i="9"/>
  <c r="CV23" i="9"/>
  <c r="CV28" i="9"/>
  <c r="CV32" i="9"/>
  <c r="CV36" i="9"/>
  <c r="CV40" i="9"/>
  <c r="CV44" i="9"/>
  <c r="CV48" i="9"/>
  <c r="CV52" i="9"/>
  <c r="CV56" i="9"/>
  <c r="CV60" i="9"/>
  <c r="CV64" i="9"/>
  <c r="CV68" i="9"/>
  <c r="CV72" i="9"/>
  <c r="CV14" i="9"/>
  <c r="CV17" i="9"/>
  <c r="CV27" i="9"/>
  <c r="CV31" i="9"/>
  <c r="CV35" i="9"/>
  <c r="CV39" i="9"/>
  <c r="CV43" i="9"/>
  <c r="CV47" i="9"/>
  <c r="CV51" i="9"/>
  <c r="CV55" i="9"/>
  <c r="CV59" i="9"/>
  <c r="CV63" i="9"/>
  <c r="CV67" i="9"/>
  <c r="CV71" i="9"/>
  <c r="CV15" i="9"/>
  <c r="CV18" i="9"/>
  <c r="CV21" i="9"/>
  <c r="CV26" i="9"/>
  <c r="CV30" i="9"/>
  <c r="CV34" i="9"/>
  <c r="CV38" i="9"/>
  <c r="CV42" i="9"/>
  <c r="CV46" i="9"/>
  <c r="CV50" i="9"/>
  <c r="CV54" i="9"/>
  <c r="CV58" i="9"/>
  <c r="CV62" i="9"/>
  <c r="CV66" i="9"/>
  <c r="CV70" i="9"/>
  <c r="CV76" i="9"/>
  <c r="CV80" i="9"/>
  <c r="CV84" i="9"/>
  <c r="CV88" i="9"/>
  <c r="CV92" i="9"/>
  <c r="CV96" i="9"/>
  <c r="CV100" i="9"/>
  <c r="CV74" i="9"/>
  <c r="CV75" i="9"/>
  <c r="CV79" i="9"/>
  <c r="CV83" i="9"/>
  <c r="CV87" i="9"/>
  <c r="CV91" i="9"/>
  <c r="CV95" i="9"/>
  <c r="CV99" i="9"/>
  <c r="CV103" i="9"/>
  <c r="CV78" i="9"/>
  <c r="CV82" i="9"/>
  <c r="CV86" i="9"/>
  <c r="CV90" i="9"/>
  <c r="CV94" i="9"/>
  <c r="CV98" i="9"/>
  <c r="CV102" i="9"/>
  <c r="CV77" i="9"/>
  <c r="CV81" i="9"/>
  <c r="CV85" i="9"/>
  <c r="CV89" i="9"/>
  <c r="CV93" i="9"/>
  <c r="CV97" i="9"/>
  <c r="CV101" i="9"/>
  <c r="K26" i="14"/>
  <c r="CG6" i="9"/>
  <c r="CG10" i="9"/>
  <c r="CG5" i="9"/>
  <c r="CG9" i="9"/>
  <c r="CG13" i="9"/>
  <c r="CG17" i="9"/>
  <c r="CG21" i="9"/>
  <c r="CG4" i="9"/>
  <c r="CG8" i="9"/>
  <c r="CG12" i="9"/>
  <c r="CG3" i="9"/>
  <c r="CG7" i="9"/>
  <c r="CG11" i="9"/>
  <c r="CG15" i="9"/>
  <c r="CG18" i="9"/>
  <c r="CG26" i="9"/>
  <c r="CG30" i="9"/>
  <c r="CG34" i="9"/>
  <c r="CG38" i="9"/>
  <c r="CG42" i="9"/>
  <c r="CG46" i="9"/>
  <c r="CG50" i="9"/>
  <c r="CG54" i="9"/>
  <c r="CG58" i="9"/>
  <c r="CG62" i="9"/>
  <c r="CG66" i="9"/>
  <c r="CG70" i="9"/>
  <c r="CG16" i="9"/>
  <c r="CG19" i="9"/>
  <c r="CG22" i="9"/>
  <c r="CG25" i="9"/>
  <c r="CG29" i="9"/>
  <c r="CG33" i="9"/>
  <c r="CG37" i="9"/>
  <c r="CG41" i="9"/>
  <c r="CG45" i="9"/>
  <c r="CG49" i="9"/>
  <c r="CG53" i="9"/>
  <c r="CG57" i="9"/>
  <c r="CG61" i="9"/>
  <c r="CG65" i="9"/>
  <c r="CG69" i="9"/>
  <c r="CG73" i="9"/>
  <c r="CG20" i="9"/>
  <c r="CG23" i="9"/>
  <c r="CG28" i="9"/>
  <c r="CG32" i="9"/>
  <c r="CG36" i="9"/>
  <c r="CG40" i="9"/>
  <c r="CG44" i="9"/>
  <c r="CG48" i="9"/>
  <c r="CG52" i="9"/>
  <c r="CG56" i="9"/>
  <c r="CG60" i="9"/>
  <c r="CG64" i="9"/>
  <c r="CG68" i="9"/>
  <c r="CG72" i="9"/>
  <c r="CG14" i="9"/>
  <c r="CG24" i="9"/>
  <c r="CG27" i="9"/>
  <c r="CG31" i="9"/>
  <c r="CG35" i="9"/>
  <c r="CG39" i="9"/>
  <c r="CG43" i="9"/>
  <c r="CG47" i="9"/>
  <c r="CG51" i="9"/>
  <c r="CG55" i="9"/>
  <c r="CG59" i="9"/>
  <c r="CG63" i="9"/>
  <c r="CG67" i="9"/>
  <c r="CG71" i="9"/>
  <c r="CG74" i="9"/>
  <c r="CG77" i="9"/>
  <c r="CG81" i="9"/>
  <c r="CG85" i="9"/>
  <c r="CG89" i="9"/>
  <c r="CG93" i="9"/>
  <c r="CG97" i="9"/>
  <c r="CG101" i="9"/>
  <c r="CG76" i="9"/>
  <c r="CG80" i="9"/>
  <c r="CG84" i="9"/>
  <c r="CG88" i="9"/>
  <c r="CG92" i="9"/>
  <c r="CG96" i="9"/>
  <c r="CG100" i="9"/>
  <c r="CG79" i="9"/>
  <c r="CG83" i="9"/>
  <c r="CG87" i="9"/>
  <c r="CG91" i="9"/>
  <c r="CG95" i="9"/>
  <c r="CG99" i="9"/>
  <c r="CG103" i="9"/>
  <c r="CG75" i="9"/>
  <c r="CG78" i="9"/>
  <c r="CG82" i="9"/>
  <c r="CG86" i="9"/>
  <c r="CG90" i="9"/>
  <c r="CG94" i="9"/>
  <c r="CG98" i="9"/>
  <c r="CG102" i="9"/>
  <c r="J41" i="14"/>
  <c r="C41" i="14" s="1"/>
  <c r="CV6" i="10"/>
  <c r="CV10" i="10"/>
  <c r="CV13" i="10"/>
  <c r="CV4" i="10"/>
  <c r="CV8" i="10"/>
  <c r="CV12" i="10"/>
  <c r="CV16" i="10"/>
  <c r="CV18" i="10"/>
  <c r="CV20" i="10"/>
  <c r="CV7" i="10"/>
  <c r="CV21" i="10"/>
  <c r="CV23" i="10"/>
  <c r="CV25" i="10"/>
  <c r="CV5" i="10"/>
  <c r="CV19" i="10"/>
  <c r="CV9" i="10"/>
  <c r="CV22" i="10"/>
  <c r="CV27" i="10"/>
  <c r="CV31" i="10"/>
  <c r="CV35" i="10"/>
  <c r="CV39" i="10"/>
  <c r="CV43" i="10"/>
  <c r="CV3" i="10"/>
  <c r="CV28" i="10"/>
  <c r="CV32" i="10"/>
  <c r="CV36" i="10"/>
  <c r="CV40" i="10"/>
  <c r="CV44" i="10"/>
  <c r="CV14" i="10"/>
  <c r="CV17" i="10"/>
  <c r="CV29" i="10"/>
  <c r="CV33" i="10"/>
  <c r="CV37" i="10"/>
  <c r="CV41" i="10"/>
  <c r="CV24" i="10"/>
  <c r="CV45" i="10"/>
  <c r="CV46" i="10"/>
  <c r="CV11" i="10"/>
  <c r="CV47" i="10"/>
  <c r="CV48" i="10"/>
  <c r="CV49" i="10"/>
  <c r="CV50" i="10"/>
  <c r="CV51" i="10"/>
  <c r="CV52" i="10"/>
  <c r="CV53" i="10"/>
  <c r="CV54" i="10"/>
  <c r="CV55" i="10"/>
  <c r="CV56" i="10"/>
  <c r="CV57" i="10"/>
  <c r="CV58" i="10"/>
  <c r="CV59" i="10"/>
  <c r="CV60" i="10"/>
  <c r="CV61" i="10"/>
  <c r="CV62" i="10"/>
  <c r="CV63" i="10"/>
  <c r="CV64" i="10"/>
  <c r="CV65" i="10"/>
  <c r="CV66" i="10"/>
  <c r="CV67" i="10"/>
  <c r="CV68" i="10"/>
  <c r="CV69" i="10"/>
  <c r="CV70" i="10"/>
  <c r="CV71" i="10"/>
  <c r="CV15" i="10"/>
  <c r="CV26" i="10"/>
  <c r="CV30" i="10"/>
  <c r="CV34" i="10"/>
  <c r="CV38" i="10"/>
  <c r="CV42" i="10"/>
  <c r="CV72" i="10"/>
  <c r="CV75" i="10"/>
  <c r="CV79" i="10"/>
  <c r="CV74" i="10"/>
  <c r="CV78" i="10"/>
  <c r="CV82" i="10"/>
  <c r="CV83" i="10"/>
  <c r="CV84" i="10"/>
  <c r="CV85" i="10"/>
  <c r="CV86" i="10"/>
  <c r="CV87" i="10"/>
  <c r="CV88" i="10"/>
  <c r="CV89" i="10"/>
  <c r="CV90" i="10"/>
  <c r="CV91" i="10"/>
  <c r="CV73" i="10"/>
  <c r="CV77" i="10"/>
  <c r="CV81" i="10"/>
  <c r="CV92" i="10"/>
  <c r="CV93" i="10"/>
  <c r="CV94" i="10"/>
  <c r="CV95" i="10"/>
  <c r="CV96" i="10"/>
  <c r="CV97" i="10"/>
  <c r="CV98" i="10"/>
  <c r="CV99" i="10"/>
  <c r="CV100" i="10"/>
  <c r="CV101" i="10"/>
  <c r="CV102" i="10"/>
  <c r="CV103" i="10"/>
  <c r="CV76" i="10"/>
  <c r="CV80" i="10"/>
  <c r="BZ3" i="10"/>
  <c r="BZ7" i="10"/>
  <c r="BZ11" i="10"/>
  <c r="BZ15" i="10"/>
  <c r="BZ19" i="10"/>
  <c r="BZ23" i="10"/>
  <c r="BZ27" i="10"/>
  <c r="BZ31" i="10"/>
  <c r="BZ35" i="10"/>
  <c r="BZ39" i="10"/>
  <c r="BZ43" i="10"/>
  <c r="BZ47" i="10"/>
  <c r="BZ51" i="10"/>
  <c r="BZ55" i="10"/>
  <c r="BZ59" i="10"/>
  <c r="BZ63" i="10"/>
  <c r="BZ67" i="10"/>
  <c r="BZ71" i="10"/>
  <c r="BZ75" i="10"/>
  <c r="BZ79" i="10"/>
  <c r="BZ83" i="10"/>
  <c r="BZ87" i="10"/>
  <c r="BZ91" i="10"/>
  <c r="BZ95" i="10"/>
  <c r="BZ99" i="10"/>
  <c r="BZ103" i="10"/>
  <c r="BZ4" i="10"/>
  <c r="BZ8" i="10"/>
  <c r="BZ12" i="10"/>
  <c r="BZ16" i="10"/>
  <c r="BZ20" i="10"/>
  <c r="BZ24" i="10"/>
  <c r="BZ28" i="10"/>
  <c r="BZ32" i="10"/>
  <c r="BZ36" i="10"/>
  <c r="BZ40" i="10"/>
  <c r="BZ44" i="10"/>
  <c r="BZ48" i="10"/>
  <c r="BZ52" i="10"/>
  <c r="BZ56" i="10"/>
  <c r="BZ60" i="10"/>
  <c r="BZ64" i="10"/>
  <c r="BZ68" i="10"/>
  <c r="BZ72" i="10"/>
  <c r="BZ76" i="10"/>
  <c r="BZ80" i="10"/>
  <c r="BZ84" i="10"/>
  <c r="BZ88" i="10"/>
  <c r="BZ92" i="10"/>
  <c r="BZ96" i="10"/>
  <c r="BZ100" i="10"/>
  <c r="BZ5" i="10"/>
  <c r="BZ9" i="10"/>
  <c r="BZ13" i="10"/>
  <c r="BZ17" i="10"/>
  <c r="BZ21" i="10"/>
  <c r="BZ25" i="10"/>
  <c r="BZ29" i="10"/>
  <c r="BZ33" i="10"/>
  <c r="BZ37" i="10"/>
  <c r="BZ41" i="10"/>
  <c r="BZ45" i="10"/>
  <c r="BZ49" i="10"/>
  <c r="BZ53" i="10"/>
  <c r="BZ57" i="10"/>
  <c r="BZ61" i="10"/>
  <c r="BZ65" i="10"/>
  <c r="BZ69" i="10"/>
  <c r="BZ73" i="10"/>
  <c r="BZ77" i="10"/>
  <c r="BZ81" i="10"/>
  <c r="BZ85" i="10"/>
  <c r="BZ89" i="10"/>
  <c r="BZ93" i="10"/>
  <c r="BZ97" i="10"/>
  <c r="BZ101" i="10"/>
  <c r="J19" i="14"/>
  <c r="BZ6" i="10"/>
  <c r="BZ10" i="10"/>
  <c r="BZ14" i="10"/>
  <c r="BZ18" i="10"/>
  <c r="BZ22" i="10"/>
  <c r="BZ26" i="10"/>
  <c r="BZ30" i="10"/>
  <c r="BZ34" i="10"/>
  <c r="BZ38" i="10"/>
  <c r="BZ42" i="10"/>
  <c r="BZ46" i="10"/>
  <c r="BZ50" i="10"/>
  <c r="BZ54" i="10"/>
  <c r="BZ58" i="10"/>
  <c r="BZ62" i="10"/>
  <c r="BZ66" i="10"/>
  <c r="BZ70" i="10"/>
  <c r="BZ74" i="10"/>
  <c r="BZ78" i="10"/>
  <c r="BZ82" i="10"/>
  <c r="BZ86" i="10"/>
  <c r="BZ90" i="10"/>
  <c r="BZ94" i="10"/>
  <c r="BZ98" i="10"/>
  <c r="BZ102" i="10"/>
  <c r="K19" i="14"/>
  <c r="BZ3" i="9"/>
  <c r="BZ4" i="9"/>
  <c r="BZ5" i="9"/>
  <c r="BZ6" i="9"/>
  <c r="BZ7" i="9"/>
  <c r="BZ8" i="9"/>
  <c r="BZ9" i="9"/>
  <c r="BZ10" i="9"/>
  <c r="BZ11" i="9"/>
  <c r="BZ12" i="9"/>
  <c r="BZ13" i="9"/>
  <c r="BZ14" i="9"/>
  <c r="BZ15" i="9"/>
  <c r="BZ16" i="9"/>
  <c r="BZ17" i="9"/>
  <c r="BZ18" i="9"/>
  <c r="BZ19" i="9"/>
  <c r="BZ20" i="9"/>
  <c r="BZ21" i="9"/>
  <c r="BZ22" i="9"/>
  <c r="BZ23" i="9"/>
  <c r="BZ24" i="9"/>
  <c r="BZ25" i="9"/>
  <c r="BZ26" i="9"/>
  <c r="BZ27" i="9"/>
  <c r="BZ28" i="9"/>
  <c r="BZ29" i="9"/>
  <c r="BZ30" i="9"/>
  <c r="BZ31" i="9"/>
  <c r="BZ32" i="9"/>
  <c r="BZ33" i="9"/>
  <c r="BZ34" i="9"/>
  <c r="BZ35" i="9"/>
  <c r="BZ36" i="9"/>
  <c r="BZ37" i="9"/>
  <c r="BZ38" i="9"/>
  <c r="BZ39" i="9"/>
  <c r="BZ40" i="9"/>
  <c r="BZ41" i="9"/>
  <c r="BZ42" i="9"/>
  <c r="BZ43" i="9"/>
  <c r="BZ44" i="9"/>
  <c r="BZ45" i="9"/>
  <c r="BZ46" i="9"/>
  <c r="BZ47" i="9"/>
  <c r="BZ48" i="9"/>
  <c r="BZ49" i="9"/>
  <c r="BZ50" i="9"/>
  <c r="BZ51" i="9"/>
  <c r="BZ52" i="9"/>
  <c r="BZ53" i="9"/>
  <c r="BZ54" i="9"/>
  <c r="BZ55" i="9"/>
  <c r="BZ56" i="9"/>
  <c r="BZ57" i="9"/>
  <c r="BZ58" i="9"/>
  <c r="BZ59" i="9"/>
  <c r="BZ60" i="9"/>
  <c r="BZ61" i="9"/>
  <c r="BZ81" i="9"/>
  <c r="BZ83" i="9"/>
  <c r="BZ86" i="9"/>
  <c r="BZ88" i="9"/>
  <c r="BZ90" i="9"/>
  <c r="BZ92" i="9"/>
  <c r="BZ93" i="9"/>
  <c r="BZ95" i="9"/>
  <c r="BZ97" i="9"/>
  <c r="BZ98" i="9"/>
  <c r="BZ99" i="9"/>
  <c r="BZ101" i="9"/>
  <c r="BZ103" i="9"/>
  <c r="BZ62" i="9"/>
  <c r="BZ63" i="9"/>
  <c r="BZ64" i="9"/>
  <c r="BZ65" i="9"/>
  <c r="BZ66" i="9"/>
  <c r="BZ67" i="9"/>
  <c r="BZ68" i="9"/>
  <c r="BZ69" i="9"/>
  <c r="BZ70" i="9"/>
  <c r="BZ71" i="9"/>
  <c r="BZ72" i="9"/>
  <c r="BZ73" i="9"/>
  <c r="BZ74" i="9"/>
  <c r="BZ75" i="9"/>
  <c r="BZ76" i="9"/>
  <c r="BZ77" i="9"/>
  <c r="BZ78" i="9"/>
  <c r="BZ79" i="9"/>
  <c r="BZ80" i="9"/>
  <c r="BZ82" i="9"/>
  <c r="BZ84" i="9"/>
  <c r="BZ85" i="9"/>
  <c r="BZ87" i="9"/>
  <c r="BZ89" i="9"/>
  <c r="BZ91" i="9"/>
  <c r="BZ94" i="9"/>
  <c r="BZ96" i="9"/>
  <c r="BZ100" i="9"/>
  <c r="BZ102" i="9"/>
  <c r="BW105" i="10"/>
  <c r="BP105" i="10"/>
  <c r="BW105" i="18"/>
  <c r="BY3" i="9"/>
  <c r="BY7" i="9"/>
  <c r="BY11" i="9"/>
  <c r="BY15" i="9"/>
  <c r="BY19" i="9"/>
  <c r="BY23" i="9"/>
  <c r="BY27" i="9"/>
  <c r="BY31" i="9"/>
  <c r="BY35" i="9"/>
  <c r="BY39" i="9"/>
  <c r="BY43" i="9"/>
  <c r="BY47" i="9"/>
  <c r="BY51" i="9"/>
  <c r="BY55" i="9"/>
  <c r="BY59" i="9"/>
  <c r="BY63" i="9"/>
  <c r="BY67" i="9"/>
  <c r="BY71" i="9"/>
  <c r="BY75" i="9"/>
  <c r="BY79" i="9"/>
  <c r="BY83" i="9"/>
  <c r="BY87" i="9"/>
  <c r="BY91" i="9"/>
  <c r="BY95" i="9"/>
  <c r="BY99" i="9"/>
  <c r="BY103" i="9"/>
  <c r="K18" i="14"/>
  <c r="BY4" i="9"/>
  <c r="BY8" i="9"/>
  <c r="BY12" i="9"/>
  <c r="BY16" i="9"/>
  <c r="BY20" i="9"/>
  <c r="BY24" i="9"/>
  <c r="BY28" i="9"/>
  <c r="BY32" i="9"/>
  <c r="BY36" i="9"/>
  <c r="BY40" i="9"/>
  <c r="BY44" i="9"/>
  <c r="BY48" i="9"/>
  <c r="BY52" i="9"/>
  <c r="BY56" i="9"/>
  <c r="BY60" i="9"/>
  <c r="BY64" i="9"/>
  <c r="BY68" i="9"/>
  <c r="BY72" i="9"/>
  <c r="BY76" i="9"/>
  <c r="BY80" i="9"/>
  <c r="BY84" i="9"/>
  <c r="BY88" i="9"/>
  <c r="BY92" i="9"/>
  <c r="BY96" i="9"/>
  <c r="BY100" i="9"/>
  <c r="BY102" i="9"/>
  <c r="BY5" i="9"/>
  <c r="BY9" i="9"/>
  <c r="BY13" i="9"/>
  <c r="BY17" i="9"/>
  <c r="BY21" i="9"/>
  <c r="BY25" i="9"/>
  <c r="BY29" i="9"/>
  <c r="BY33" i="9"/>
  <c r="BY37" i="9"/>
  <c r="BY41" i="9"/>
  <c r="BY45" i="9"/>
  <c r="BY49" i="9"/>
  <c r="BY53" i="9"/>
  <c r="BY57" i="9"/>
  <c r="BY61" i="9"/>
  <c r="BY65" i="9"/>
  <c r="BY69" i="9"/>
  <c r="BY73" i="9"/>
  <c r="BY77" i="9"/>
  <c r="BY81" i="9"/>
  <c r="BY85" i="9"/>
  <c r="BY89" i="9"/>
  <c r="BY93" i="9"/>
  <c r="BY97" i="9"/>
  <c r="BY101" i="9"/>
  <c r="BY86" i="9"/>
  <c r="BY90" i="9"/>
  <c r="BY98" i="9"/>
  <c r="BY6" i="9"/>
  <c r="BY10" i="9"/>
  <c r="BY14" i="9"/>
  <c r="BY18" i="9"/>
  <c r="BY22" i="9"/>
  <c r="BY26" i="9"/>
  <c r="BY30" i="9"/>
  <c r="BY34" i="9"/>
  <c r="BY38" i="9"/>
  <c r="BY42" i="9"/>
  <c r="BY46" i="9"/>
  <c r="BY50" i="9"/>
  <c r="BY54" i="9"/>
  <c r="BY58" i="9"/>
  <c r="BY62" i="9"/>
  <c r="BY66" i="9"/>
  <c r="BY70" i="9"/>
  <c r="BY74" i="9"/>
  <c r="BY78" i="9"/>
  <c r="BY82" i="9"/>
  <c r="BY94" i="9"/>
  <c r="J18" i="14"/>
  <c r="C18" i="14" s="1"/>
  <c r="BY4" i="10"/>
  <c r="BY6" i="10"/>
  <c r="BY8" i="10"/>
  <c r="BY10" i="10"/>
  <c r="BY12" i="10"/>
  <c r="BY14" i="10"/>
  <c r="BY16" i="10"/>
  <c r="BY18" i="10"/>
  <c r="BY20" i="10"/>
  <c r="BY22" i="10"/>
  <c r="BY24" i="10"/>
  <c r="BY26" i="10"/>
  <c r="BY28" i="10"/>
  <c r="BY30" i="10"/>
  <c r="BY32" i="10"/>
  <c r="BY34" i="10"/>
  <c r="BY36" i="10"/>
  <c r="BY38" i="10"/>
  <c r="BY40" i="10"/>
  <c r="BY42" i="10"/>
  <c r="BY44" i="10"/>
  <c r="BY46" i="10"/>
  <c r="BY48" i="10"/>
  <c r="BY50" i="10"/>
  <c r="BY52" i="10"/>
  <c r="BY54" i="10"/>
  <c r="BY56" i="10"/>
  <c r="BY58" i="10"/>
  <c r="BY60" i="10"/>
  <c r="BY62" i="10"/>
  <c r="BY64" i="10"/>
  <c r="BY66" i="10"/>
  <c r="BY68" i="10"/>
  <c r="BY70" i="10"/>
  <c r="BY72" i="10"/>
  <c r="BY74" i="10"/>
  <c r="BY76" i="10"/>
  <c r="BY78" i="10"/>
  <c r="BY80" i="10"/>
  <c r="BY82" i="10"/>
  <c r="BY84" i="10"/>
  <c r="BY86" i="10"/>
  <c r="BY88" i="10"/>
  <c r="BY90" i="10"/>
  <c r="BY92" i="10"/>
  <c r="BY94" i="10"/>
  <c r="BY96" i="10"/>
  <c r="BY98" i="10"/>
  <c r="BY100" i="10"/>
  <c r="BY102" i="10"/>
  <c r="BY3" i="10"/>
  <c r="BY5" i="10"/>
  <c r="BY7" i="10"/>
  <c r="BY9" i="10"/>
  <c r="BY11" i="10"/>
  <c r="BY13" i="10"/>
  <c r="BY15" i="10"/>
  <c r="BY17" i="10"/>
  <c r="BY19" i="10"/>
  <c r="BY21" i="10"/>
  <c r="BY23" i="10"/>
  <c r="BY25" i="10"/>
  <c r="BY27" i="10"/>
  <c r="BY29" i="10"/>
  <c r="BY31" i="10"/>
  <c r="BY33" i="10"/>
  <c r="BY35" i="10"/>
  <c r="BY37" i="10"/>
  <c r="BY39" i="10"/>
  <c r="BY41" i="10"/>
  <c r="BY43" i="10"/>
  <c r="BY45" i="10"/>
  <c r="BY47" i="10"/>
  <c r="BY49" i="10"/>
  <c r="BY51" i="10"/>
  <c r="BY53" i="10"/>
  <c r="BY55" i="10"/>
  <c r="BY57" i="10"/>
  <c r="BY59" i="10"/>
  <c r="BY61" i="10"/>
  <c r="BY63" i="10"/>
  <c r="BY65" i="10"/>
  <c r="BY67" i="10"/>
  <c r="BY69" i="10"/>
  <c r="BY71" i="10"/>
  <c r="BY73" i="10"/>
  <c r="BY75" i="10"/>
  <c r="BY77" i="10"/>
  <c r="BY79" i="10"/>
  <c r="BY81" i="10"/>
  <c r="BY83" i="10"/>
  <c r="BY85" i="10"/>
  <c r="BY87" i="10"/>
  <c r="BY89" i="10"/>
  <c r="BY91" i="10"/>
  <c r="BY93" i="10"/>
  <c r="BY95" i="10"/>
  <c r="BY97" i="10"/>
  <c r="BY99" i="10"/>
  <c r="BY101" i="10"/>
  <c r="BY103" i="10"/>
  <c r="L14" i="14"/>
  <c r="K14" i="14"/>
  <c r="BU4" i="9"/>
  <c r="BU8" i="9"/>
  <c r="BU12" i="9"/>
  <c r="BU16" i="9"/>
  <c r="BU20" i="9"/>
  <c r="BU24" i="9"/>
  <c r="BU28" i="9"/>
  <c r="BU32" i="9"/>
  <c r="BU36" i="9"/>
  <c r="BU40" i="9"/>
  <c r="BU44" i="9"/>
  <c r="BU3" i="9"/>
  <c r="BU7" i="9"/>
  <c r="BU11" i="9"/>
  <c r="BU15" i="9"/>
  <c r="BU19" i="9"/>
  <c r="BU23" i="9"/>
  <c r="BU27" i="9"/>
  <c r="BU31" i="9"/>
  <c r="BU35" i="9"/>
  <c r="BU39" i="9"/>
  <c r="BU43" i="9"/>
  <c r="BU47" i="9"/>
  <c r="BU6" i="9"/>
  <c r="BU10" i="9"/>
  <c r="BU14" i="9"/>
  <c r="BU18" i="9"/>
  <c r="BU22" i="9"/>
  <c r="BU26" i="9"/>
  <c r="BU30" i="9"/>
  <c r="BU34" i="9"/>
  <c r="BU38" i="9"/>
  <c r="BU42" i="9"/>
  <c r="BU46" i="9"/>
  <c r="BU5" i="9"/>
  <c r="BU9" i="9"/>
  <c r="BU13" i="9"/>
  <c r="BU17" i="9"/>
  <c r="BU21" i="9"/>
  <c r="BU25" i="9"/>
  <c r="BU29" i="9"/>
  <c r="BU33" i="9"/>
  <c r="BU37" i="9"/>
  <c r="BU41" i="9"/>
  <c r="BU45" i="9"/>
  <c r="BU48" i="9"/>
  <c r="BU52" i="9"/>
  <c r="BU56" i="9"/>
  <c r="BU60" i="9"/>
  <c r="BU64" i="9"/>
  <c r="BU68" i="9"/>
  <c r="BU72" i="9"/>
  <c r="BU76" i="9"/>
  <c r="BU80" i="9"/>
  <c r="BU84" i="9"/>
  <c r="BU88" i="9"/>
  <c r="BU92" i="9"/>
  <c r="BU96" i="9"/>
  <c r="BU51" i="9"/>
  <c r="BU55" i="9"/>
  <c r="BU59" i="9"/>
  <c r="BU63" i="9"/>
  <c r="BU67" i="9"/>
  <c r="BU71" i="9"/>
  <c r="BU75" i="9"/>
  <c r="BU79" i="9"/>
  <c r="BU83" i="9"/>
  <c r="BU87" i="9"/>
  <c r="BU91" i="9"/>
  <c r="BU95" i="9"/>
  <c r="BU99" i="9"/>
  <c r="BU103" i="9"/>
  <c r="BU100" i="9"/>
  <c r="BU50" i="9"/>
  <c r="BU54" i="9"/>
  <c r="BU58" i="9"/>
  <c r="BU62" i="9"/>
  <c r="BU66" i="9"/>
  <c r="BU70" i="9"/>
  <c r="BU74" i="9"/>
  <c r="BU78" i="9"/>
  <c r="BU82" i="9"/>
  <c r="BU86" i="9"/>
  <c r="BU90" i="9"/>
  <c r="BU94" i="9"/>
  <c r="BU98" i="9"/>
  <c r="BU102" i="9"/>
  <c r="BU49" i="9"/>
  <c r="BU53" i="9"/>
  <c r="BU57" i="9"/>
  <c r="BU61" i="9"/>
  <c r="BU65" i="9"/>
  <c r="BU69" i="9"/>
  <c r="BU73" i="9"/>
  <c r="BU77" i="9"/>
  <c r="BU81" i="9"/>
  <c r="BU85" i="9"/>
  <c r="BU89" i="9"/>
  <c r="BU93" i="9"/>
  <c r="BU97" i="9"/>
  <c r="BU101" i="9"/>
  <c r="J14" i="14"/>
  <c r="BU5" i="10"/>
  <c r="BU9" i="10"/>
  <c r="BU13" i="10"/>
  <c r="BU17" i="10"/>
  <c r="BU21" i="10"/>
  <c r="BU25" i="10"/>
  <c r="BU4" i="10"/>
  <c r="BU8" i="10"/>
  <c r="BU12" i="10"/>
  <c r="BU16" i="10"/>
  <c r="BU20" i="10"/>
  <c r="BU3" i="10"/>
  <c r="BU7" i="10"/>
  <c r="BU11" i="10"/>
  <c r="BU15" i="10"/>
  <c r="BU19" i="10"/>
  <c r="BU23" i="10"/>
  <c r="BU6" i="10"/>
  <c r="BU10" i="10"/>
  <c r="BU14" i="10"/>
  <c r="BU28" i="10"/>
  <c r="BU32" i="10"/>
  <c r="BU36" i="10"/>
  <c r="BU40" i="10"/>
  <c r="BU44" i="10"/>
  <c r="BU48" i="10"/>
  <c r="BU52" i="10"/>
  <c r="BU56" i="10"/>
  <c r="BU60" i="10"/>
  <c r="BU64" i="10"/>
  <c r="BU68" i="10"/>
  <c r="BU72" i="10"/>
  <c r="BU76" i="10"/>
  <c r="BU80" i="10"/>
  <c r="BU84" i="10"/>
  <c r="BU88" i="10"/>
  <c r="BU92" i="10"/>
  <c r="BU96" i="10"/>
  <c r="BU100" i="10"/>
  <c r="BU22" i="10"/>
  <c r="BU27" i="10"/>
  <c r="BU31" i="10"/>
  <c r="BU35" i="10"/>
  <c r="BU39" i="10"/>
  <c r="BU43" i="10"/>
  <c r="BU47" i="10"/>
  <c r="BU51" i="10"/>
  <c r="BU55" i="10"/>
  <c r="BU59" i="10"/>
  <c r="BU63" i="10"/>
  <c r="BU67" i="10"/>
  <c r="BU71" i="10"/>
  <c r="BU75" i="10"/>
  <c r="BU79" i="10"/>
  <c r="BU83" i="10"/>
  <c r="BU87" i="10"/>
  <c r="BU91" i="10"/>
  <c r="BU95" i="10"/>
  <c r="BU99" i="10"/>
  <c r="BU103" i="10"/>
  <c r="BU24" i="10"/>
  <c r="BU26" i="10"/>
  <c r="BU30" i="10"/>
  <c r="BU34" i="10"/>
  <c r="BU38" i="10"/>
  <c r="BU42" i="10"/>
  <c r="BU46" i="10"/>
  <c r="BU50" i="10"/>
  <c r="BU54" i="10"/>
  <c r="BU58" i="10"/>
  <c r="BU62" i="10"/>
  <c r="BU66" i="10"/>
  <c r="BU70" i="10"/>
  <c r="BU74" i="10"/>
  <c r="BU78" i="10"/>
  <c r="BU82" i="10"/>
  <c r="BU86" i="10"/>
  <c r="BU90" i="10"/>
  <c r="BU94" i="10"/>
  <c r="BU98" i="10"/>
  <c r="BU102" i="10"/>
  <c r="BU18" i="10"/>
  <c r="BU29" i="10"/>
  <c r="BU33" i="10"/>
  <c r="BU37" i="10"/>
  <c r="BU41" i="10"/>
  <c r="BU45" i="10"/>
  <c r="BU49" i="10"/>
  <c r="BU53" i="10"/>
  <c r="BU57" i="10"/>
  <c r="BU61" i="10"/>
  <c r="BU65" i="10"/>
  <c r="BU69" i="10"/>
  <c r="BU73" i="10"/>
  <c r="BU77" i="10"/>
  <c r="BU81" i="10"/>
  <c r="BU85" i="10"/>
  <c r="BU89" i="10"/>
  <c r="BU93" i="10"/>
  <c r="BU97" i="10"/>
  <c r="BU101" i="10"/>
  <c r="K11" i="14"/>
  <c r="BR6" i="9"/>
  <c r="BR5" i="9"/>
  <c r="BR9" i="9"/>
  <c r="BR13" i="9"/>
  <c r="BR4" i="9"/>
  <c r="BR8" i="9"/>
  <c r="BR12" i="9"/>
  <c r="BR16" i="9"/>
  <c r="BR3" i="9"/>
  <c r="BR7" i="9"/>
  <c r="BR11" i="9"/>
  <c r="BR15" i="9"/>
  <c r="BR17" i="9"/>
  <c r="BR21" i="9"/>
  <c r="BR25" i="9"/>
  <c r="BR29" i="9"/>
  <c r="BR33" i="9"/>
  <c r="BR37" i="9"/>
  <c r="BR41" i="9"/>
  <c r="BR45" i="9"/>
  <c r="BR49" i="9"/>
  <c r="BR10" i="9"/>
  <c r="BR14" i="9"/>
  <c r="BR20" i="9"/>
  <c r="BR24" i="9"/>
  <c r="BR28" i="9"/>
  <c r="BR32" i="9"/>
  <c r="BR36" i="9"/>
  <c r="BR40" i="9"/>
  <c r="BR44" i="9"/>
  <c r="BR48" i="9"/>
  <c r="BR19" i="9"/>
  <c r="BR23" i="9"/>
  <c r="BR27" i="9"/>
  <c r="BR31" i="9"/>
  <c r="BR35" i="9"/>
  <c r="BR39" i="9"/>
  <c r="BR43" i="9"/>
  <c r="BR47" i="9"/>
  <c r="BR51" i="9"/>
  <c r="BR55" i="9"/>
  <c r="BR18" i="9"/>
  <c r="BR22" i="9"/>
  <c r="BR26" i="9"/>
  <c r="BR30" i="9"/>
  <c r="BR34" i="9"/>
  <c r="BR38" i="9"/>
  <c r="BR42" i="9"/>
  <c r="BR46" i="9"/>
  <c r="BR50" i="9"/>
  <c r="BR54" i="9"/>
  <c r="BR59" i="9"/>
  <c r="BR63" i="9"/>
  <c r="BR67" i="9"/>
  <c r="BR71" i="9"/>
  <c r="BR75" i="9"/>
  <c r="BR79" i="9"/>
  <c r="BR83" i="9"/>
  <c r="BR87" i="9"/>
  <c r="BR91" i="9"/>
  <c r="BR95" i="9"/>
  <c r="BR99" i="9"/>
  <c r="BR103" i="9"/>
  <c r="BR58" i="9"/>
  <c r="BR62" i="9"/>
  <c r="BR66" i="9"/>
  <c r="BR70" i="9"/>
  <c r="BR74" i="9"/>
  <c r="BR78" i="9"/>
  <c r="BR82" i="9"/>
  <c r="BR86" i="9"/>
  <c r="BR90" i="9"/>
  <c r="BR94" i="9"/>
  <c r="BR98" i="9"/>
  <c r="BR102" i="9"/>
  <c r="BR101" i="9"/>
  <c r="BR53" i="9"/>
  <c r="BR57" i="9"/>
  <c r="BR61" i="9"/>
  <c r="BR65" i="9"/>
  <c r="BR69" i="9"/>
  <c r="BR73" i="9"/>
  <c r="BR77" i="9"/>
  <c r="BR81" i="9"/>
  <c r="BR85" i="9"/>
  <c r="BR89" i="9"/>
  <c r="BR93" i="9"/>
  <c r="BR97" i="9"/>
  <c r="BR52" i="9"/>
  <c r="BR56" i="9"/>
  <c r="BR60" i="9"/>
  <c r="BR64" i="9"/>
  <c r="BR68" i="9"/>
  <c r="BR72" i="9"/>
  <c r="BR76" i="9"/>
  <c r="BR80" i="9"/>
  <c r="BR84" i="9"/>
  <c r="BR88" i="9"/>
  <c r="BR92" i="9"/>
  <c r="BR96" i="9"/>
  <c r="BR100" i="9"/>
  <c r="BR5" i="10"/>
  <c r="BR9" i="10"/>
  <c r="BR13" i="10"/>
  <c r="BR17" i="10"/>
  <c r="BR21" i="10"/>
  <c r="BR25" i="10"/>
  <c r="BR29" i="10"/>
  <c r="BR33" i="10"/>
  <c r="BR37" i="10"/>
  <c r="BR41" i="10"/>
  <c r="BR4" i="10"/>
  <c r="BR8" i="10"/>
  <c r="BR12" i="10"/>
  <c r="BR16" i="10"/>
  <c r="BR20" i="10"/>
  <c r="BR24" i="10"/>
  <c r="BR28" i="10"/>
  <c r="BR32" i="10"/>
  <c r="BR36" i="10"/>
  <c r="BR40" i="10"/>
  <c r="BR3" i="10"/>
  <c r="BR7" i="10"/>
  <c r="BR11" i="10"/>
  <c r="BR15" i="10"/>
  <c r="BR19" i="10"/>
  <c r="BR23" i="10"/>
  <c r="BR27" i="10"/>
  <c r="J11" i="14"/>
  <c r="BR6" i="10"/>
  <c r="BR10" i="10"/>
  <c r="BR14" i="10"/>
  <c r="BR18" i="10"/>
  <c r="BR22" i="10"/>
  <c r="BR26" i="10"/>
  <c r="BR30" i="10"/>
  <c r="BR31" i="10"/>
  <c r="BR44" i="10"/>
  <c r="BR48" i="10"/>
  <c r="BR52" i="10"/>
  <c r="BR56" i="10"/>
  <c r="BR60" i="10"/>
  <c r="BR64" i="10"/>
  <c r="BR68" i="10"/>
  <c r="BR72" i="10"/>
  <c r="BR76" i="10"/>
  <c r="BR43" i="10"/>
  <c r="BR47" i="10"/>
  <c r="BR51" i="10"/>
  <c r="BR55" i="10"/>
  <c r="BR59" i="10"/>
  <c r="BR63" i="10"/>
  <c r="BR67" i="10"/>
  <c r="BR71" i="10"/>
  <c r="BR75" i="10"/>
  <c r="BR35" i="10"/>
  <c r="BR39" i="10"/>
  <c r="BR46" i="10"/>
  <c r="BR50" i="10"/>
  <c r="BR54" i="10"/>
  <c r="BR58" i="10"/>
  <c r="BR62" i="10"/>
  <c r="BR66" i="10"/>
  <c r="BR70" i="10"/>
  <c r="BR34" i="10"/>
  <c r="BR38" i="10"/>
  <c r="BR42" i="10"/>
  <c r="BR45" i="10"/>
  <c r="BR49" i="10"/>
  <c r="BR53" i="10"/>
  <c r="BR57" i="10"/>
  <c r="BR61" i="10"/>
  <c r="BR65" i="10"/>
  <c r="BR69" i="10"/>
  <c r="BR73" i="10"/>
  <c r="BR77" i="10"/>
  <c r="BR82" i="10"/>
  <c r="BR86" i="10"/>
  <c r="BR90" i="10"/>
  <c r="BR94" i="10"/>
  <c r="BR98" i="10"/>
  <c r="BR102" i="10"/>
  <c r="BR81" i="10"/>
  <c r="BR85" i="10"/>
  <c r="BR89" i="10"/>
  <c r="BR93" i="10"/>
  <c r="BR97" i="10"/>
  <c r="BR101" i="10"/>
  <c r="BR80" i="10"/>
  <c r="BR84" i="10"/>
  <c r="BR88" i="10"/>
  <c r="BR92" i="10"/>
  <c r="BR96" i="10"/>
  <c r="BR100" i="10"/>
  <c r="BR74" i="10"/>
  <c r="BR78" i="10"/>
  <c r="BR79" i="10"/>
  <c r="BR83" i="10"/>
  <c r="BR87" i="10"/>
  <c r="BR91" i="10"/>
  <c r="BR95" i="10"/>
  <c r="BR99" i="10"/>
  <c r="BR103" i="10"/>
  <c r="CT105" i="9"/>
  <c r="CD105" i="9"/>
  <c r="CA105" i="9"/>
  <c r="BW105" i="9"/>
  <c r="CE105" i="9"/>
  <c r="CL105" i="9"/>
  <c r="CI105" i="9"/>
  <c r="BP105" i="9"/>
  <c r="BP105" i="18"/>
  <c r="CU105" i="9"/>
  <c r="CW105" i="9"/>
  <c r="CL105" i="17"/>
  <c r="CT105" i="17"/>
  <c r="CC105" i="17"/>
  <c r="CU105" i="17"/>
  <c r="CW105" i="17"/>
  <c r="BP105" i="17"/>
  <c r="CF105" i="18"/>
  <c r="CH106" i="6"/>
  <c r="CP105" i="18"/>
  <c r="CM105" i="5"/>
  <c r="CP105" i="7"/>
  <c r="BX105" i="5"/>
  <c r="CF105" i="5"/>
  <c r="CO105" i="17"/>
  <c r="CM105" i="9"/>
  <c r="CD105" i="17"/>
  <c r="CQ105" i="17"/>
  <c r="CS105" i="17"/>
  <c r="BW105" i="17"/>
  <c r="CK105" i="17"/>
  <c r="CE105" i="17"/>
  <c r="CA105" i="17"/>
  <c r="CB105" i="17"/>
  <c r="CH105" i="18"/>
  <c r="CI105" i="17"/>
  <c r="CF106" i="6"/>
  <c r="BX105" i="9"/>
  <c r="CF105" i="17"/>
  <c r="CM105" i="10"/>
  <c r="CP106" i="6"/>
  <c r="CH105" i="7"/>
  <c r="CP105" i="17"/>
  <c r="CF105" i="7"/>
  <c r="BX105" i="8"/>
  <c r="CH105" i="5"/>
  <c r="CM105" i="8"/>
  <c r="CH105" i="9"/>
  <c r="BX105" i="7"/>
  <c r="BX105" i="10"/>
  <c r="CM106" i="6"/>
  <c r="CP105" i="5"/>
  <c r="CH105" i="8"/>
  <c r="CP105" i="8"/>
  <c r="CF105" i="9"/>
  <c r="BX105" i="18"/>
  <c r="CP105" i="9"/>
  <c r="CH105" i="10"/>
  <c r="CM105" i="17"/>
  <c r="CF105" i="8"/>
  <c r="CP105" i="10"/>
  <c r="CF105" i="10"/>
  <c r="CM105" i="18"/>
  <c r="BX106" i="6"/>
  <c r="BX105" i="17"/>
  <c r="CM105" i="7"/>
  <c r="CH105" i="17"/>
  <c r="DA17" i="31" l="1"/>
  <c r="DA45" i="29"/>
  <c r="DA3" i="29"/>
  <c r="DA7" i="29"/>
  <c r="DA11" i="29"/>
  <c r="DA15" i="29"/>
  <c r="DA19" i="29"/>
  <c r="DA23" i="29"/>
  <c r="DA27" i="29"/>
  <c r="DA31" i="29"/>
  <c r="DA35" i="29"/>
  <c r="DA39" i="29"/>
  <c r="DA43" i="29"/>
  <c r="DA47" i="29"/>
  <c r="DA51" i="29"/>
  <c r="DA55" i="29"/>
  <c r="DA59" i="29"/>
  <c r="DA3" i="31"/>
  <c r="DA5" i="31"/>
  <c r="DA12" i="31"/>
  <c r="DA16" i="31"/>
  <c r="DA20" i="31"/>
  <c r="DA24" i="31"/>
  <c r="DA28" i="31"/>
  <c r="DA32" i="31"/>
  <c r="DA36" i="31"/>
  <c r="DA40" i="31"/>
  <c r="DA44" i="31"/>
  <c r="DA48" i="31"/>
  <c r="DA52" i="31"/>
  <c r="DA56" i="31"/>
  <c r="DA60" i="31"/>
  <c r="DA38" i="31"/>
  <c r="DA24" i="29"/>
  <c r="DA9" i="31"/>
  <c r="DA13" i="31"/>
  <c r="DA21" i="31"/>
  <c r="DA25" i="31"/>
  <c r="DA37" i="31"/>
  <c r="DA41" i="31"/>
  <c r="DA53" i="31"/>
  <c r="DA57" i="31"/>
  <c r="DA6" i="31"/>
  <c r="DA17" i="29"/>
  <c r="DA57" i="29"/>
  <c r="DA10" i="31"/>
  <c r="DA18" i="31"/>
  <c r="DA26" i="31"/>
  <c r="DA30" i="31"/>
  <c r="DA46" i="31"/>
  <c r="DA54" i="31"/>
  <c r="DA62" i="31"/>
  <c r="DA6" i="29"/>
  <c r="DA10" i="29"/>
  <c r="DA18" i="29"/>
  <c r="DA22" i="29"/>
  <c r="DA26" i="29"/>
  <c r="DA30" i="29"/>
  <c r="DA34" i="29"/>
  <c r="DA38" i="29"/>
  <c r="DA42" i="29"/>
  <c r="DA46" i="29"/>
  <c r="DA50" i="29"/>
  <c r="DA54" i="29"/>
  <c r="DA58" i="29"/>
  <c r="DA62" i="29"/>
  <c r="DA8" i="31"/>
  <c r="DA11" i="31"/>
  <c r="DA15" i="31"/>
  <c r="DA19" i="31"/>
  <c r="DA23" i="31"/>
  <c r="DA27" i="31"/>
  <c r="DA31" i="31"/>
  <c r="DA35" i="31"/>
  <c r="DA39" i="31"/>
  <c r="DA43" i="31"/>
  <c r="DA47" i="31"/>
  <c r="DA51" i="31"/>
  <c r="DA55" i="31"/>
  <c r="DA59" i="31"/>
  <c r="DA4" i="29"/>
  <c r="DA8" i="29"/>
  <c r="DA12" i="29"/>
  <c r="DA16" i="29"/>
  <c r="DA20" i="29"/>
  <c r="DA28" i="29"/>
  <c r="DA32" i="29"/>
  <c r="DA36" i="29"/>
  <c r="DA40" i="29"/>
  <c r="DA44" i="29"/>
  <c r="DA48" i="29"/>
  <c r="DA52" i="29"/>
  <c r="DA56" i="29"/>
  <c r="DA60" i="29"/>
  <c r="DA7" i="31"/>
  <c r="DA29" i="31"/>
  <c r="DA33" i="31"/>
  <c r="DA45" i="31"/>
  <c r="DA49" i="31"/>
  <c r="DA61" i="31"/>
  <c r="DA5" i="29"/>
  <c r="DA9" i="29"/>
  <c r="DA13" i="29"/>
  <c r="DA21" i="29"/>
  <c r="DA25" i="29"/>
  <c r="DA29" i="29"/>
  <c r="DA33" i="29"/>
  <c r="DA37" i="29"/>
  <c r="DA41" i="29"/>
  <c r="DA49" i="29"/>
  <c r="DA53" i="29"/>
  <c r="DA61" i="29"/>
  <c r="DA4" i="31"/>
  <c r="DA14" i="31"/>
  <c r="DA22" i="31"/>
  <c r="DA34" i="31"/>
  <c r="DA42" i="31"/>
  <c r="DA50" i="31"/>
  <c r="DA58" i="31"/>
  <c r="CJ105" i="29"/>
  <c r="BZ105" i="31"/>
  <c r="CN105" i="29"/>
  <c r="CX105" i="31"/>
  <c r="CR105" i="29"/>
  <c r="CR105" i="31"/>
  <c r="CV105" i="30"/>
  <c r="CG105" i="29"/>
  <c r="CV105" i="29"/>
  <c r="CJ105" i="31"/>
  <c r="CN105" i="31"/>
  <c r="CX105" i="29"/>
  <c r="CG105" i="31"/>
  <c r="BY105" i="31"/>
  <c r="CV105" i="31"/>
  <c r="BY105" i="29"/>
  <c r="BZ105" i="29"/>
  <c r="BP105" i="29"/>
  <c r="BP105" i="31"/>
  <c r="BR105" i="30"/>
  <c r="BR105" i="32"/>
  <c r="N11" i="14"/>
  <c r="E11" i="14" s="1"/>
  <c r="J11" i="19"/>
  <c r="BR63" i="31"/>
  <c r="DA63" i="31" s="1"/>
  <c r="J3" i="28" s="1"/>
  <c r="BR64" i="31"/>
  <c r="DA64" i="31" s="1"/>
  <c r="J4" i="28" s="1"/>
  <c r="BR65" i="31"/>
  <c r="DA65" i="31" s="1"/>
  <c r="J5" i="28" s="1"/>
  <c r="BR66" i="31"/>
  <c r="BR67" i="31"/>
  <c r="DA67" i="31" s="1"/>
  <c r="J7" i="28" s="1"/>
  <c r="BR68" i="31"/>
  <c r="DA68" i="31" s="1"/>
  <c r="J8" i="28" s="1"/>
  <c r="BR69" i="31"/>
  <c r="DA69" i="31" s="1"/>
  <c r="J9" i="28" s="1"/>
  <c r="BR70" i="31"/>
  <c r="BR71" i="31"/>
  <c r="DA71" i="31" s="1"/>
  <c r="J11" i="28" s="1"/>
  <c r="BR72" i="31"/>
  <c r="DA72" i="31" s="1"/>
  <c r="J12" i="28" s="1"/>
  <c r="BR73" i="31"/>
  <c r="DA73" i="31" s="1"/>
  <c r="J13" i="28" s="1"/>
  <c r="BR74" i="31"/>
  <c r="DA74" i="31" s="1"/>
  <c r="J14" i="28" s="1"/>
  <c r="BR75" i="31"/>
  <c r="DA75" i="31" s="1"/>
  <c r="J15" i="28" s="1"/>
  <c r="BR76" i="31"/>
  <c r="DA76" i="31" s="1"/>
  <c r="J16" i="28" s="1"/>
  <c r="BR77" i="31"/>
  <c r="DA77" i="31" s="1"/>
  <c r="J17" i="28" s="1"/>
  <c r="BR78" i="31"/>
  <c r="DA78" i="31" s="1"/>
  <c r="J18" i="28" s="1"/>
  <c r="BR79" i="31"/>
  <c r="DA79" i="31" s="1"/>
  <c r="J19" i="28" s="1"/>
  <c r="BR80" i="31"/>
  <c r="DA80" i="31" s="1"/>
  <c r="J20" i="28" s="1"/>
  <c r="BR81" i="31"/>
  <c r="DA81" i="31" s="1"/>
  <c r="J21" i="28" s="1"/>
  <c r="BR82" i="31"/>
  <c r="BR83" i="31"/>
  <c r="DA83" i="31" s="1"/>
  <c r="J23" i="28" s="1"/>
  <c r="BR84" i="31"/>
  <c r="DA84" i="31" s="1"/>
  <c r="J24" i="28" s="1"/>
  <c r="BR85" i="31"/>
  <c r="DA85" i="31" s="1"/>
  <c r="J25" i="28" s="1"/>
  <c r="BR86" i="31"/>
  <c r="BR87" i="31"/>
  <c r="DA87" i="31" s="1"/>
  <c r="J27" i="28" s="1"/>
  <c r="BR88" i="31"/>
  <c r="DA88" i="31" s="1"/>
  <c r="J28" i="28" s="1"/>
  <c r="BR89" i="31"/>
  <c r="DA89" i="31" s="1"/>
  <c r="J29" i="28" s="1"/>
  <c r="BR90" i="31"/>
  <c r="DA90" i="31" s="1"/>
  <c r="J30" i="28" s="1"/>
  <c r="BR91" i="31"/>
  <c r="DA91" i="31" s="1"/>
  <c r="J31" i="28" s="1"/>
  <c r="BR92" i="31"/>
  <c r="DA92" i="31" s="1"/>
  <c r="J32" i="28" s="1"/>
  <c r="BR93" i="31"/>
  <c r="DA93" i="31" s="1"/>
  <c r="J33" i="28" s="1"/>
  <c r="BR94" i="31"/>
  <c r="DA94" i="31" s="1"/>
  <c r="J34" i="28" s="1"/>
  <c r="BR95" i="31"/>
  <c r="DA95" i="31" s="1"/>
  <c r="J35" i="28" s="1"/>
  <c r="BR96" i="31"/>
  <c r="DA96" i="31" s="1"/>
  <c r="J36" i="28" s="1"/>
  <c r="BR97" i="31"/>
  <c r="DA97" i="31" s="1"/>
  <c r="J37" i="28" s="1"/>
  <c r="BR98" i="31"/>
  <c r="DA98" i="31" s="1"/>
  <c r="J38" i="28" s="1"/>
  <c r="BR99" i="31"/>
  <c r="DA99" i="31" s="1"/>
  <c r="J39" i="28" s="1"/>
  <c r="BR100" i="31"/>
  <c r="DA100" i="31" s="1"/>
  <c r="J40" i="28" s="1"/>
  <c r="BR101" i="31"/>
  <c r="DA101" i="31" s="1"/>
  <c r="J41" i="28" s="1"/>
  <c r="BR102" i="31"/>
  <c r="DA102" i="31" s="1"/>
  <c r="J42" i="28" s="1"/>
  <c r="BR103" i="31"/>
  <c r="DA103" i="31" s="1"/>
  <c r="J43" i="28" s="1"/>
  <c r="BR73" i="29"/>
  <c r="DA73" i="29" s="1"/>
  <c r="T13" i="19" s="1"/>
  <c r="BR74" i="29"/>
  <c r="DA74" i="29" s="1"/>
  <c r="T14" i="19" s="1"/>
  <c r="BR75" i="29"/>
  <c r="DA75" i="29" s="1"/>
  <c r="T15" i="19" s="1"/>
  <c r="BR76" i="29"/>
  <c r="DA76" i="29" s="1"/>
  <c r="T16" i="19" s="1"/>
  <c r="BR77" i="29"/>
  <c r="DA77" i="29" s="1"/>
  <c r="T17" i="19" s="1"/>
  <c r="BR78" i="29"/>
  <c r="DA78" i="29" s="1"/>
  <c r="T18" i="19" s="1"/>
  <c r="BR79" i="29"/>
  <c r="DA79" i="29" s="1"/>
  <c r="T19" i="19" s="1"/>
  <c r="BR80" i="29"/>
  <c r="DA80" i="29" s="1"/>
  <c r="T20" i="19" s="1"/>
  <c r="BR81" i="29"/>
  <c r="DA81" i="29" s="1"/>
  <c r="T21" i="19" s="1"/>
  <c r="BR82" i="29"/>
  <c r="DA82" i="29" s="1"/>
  <c r="T22" i="19" s="1"/>
  <c r="BR66" i="29"/>
  <c r="DA66" i="29" s="1"/>
  <c r="T6" i="19" s="1"/>
  <c r="BR70" i="29"/>
  <c r="DA70" i="29" s="1"/>
  <c r="T10" i="19" s="1"/>
  <c r="BR91" i="29"/>
  <c r="DA91" i="29" s="1"/>
  <c r="T31" i="19" s="1"/>
  <c r="BR92" i="29"/>
  <c r="DA92" i="29" s="1"/>
  <c r="T32" i="19" s="1"/>
  <c r="BR93" i="29"/>
  <c r="DA93" i="29" s="1"/>
  <c r="T33" i="19" s="1"/>
  <c r="BR94" i="29"/>
  <c r="DA94" i="29" s="1"/>
  <c r="T34" i="19" s="1"/>
  <c r="BR95" i="29"/>
  <c r="DA95" i="29" s="1"/>
  <c r="T35" i="19" s="1"/>
  <c r="BR96" i="29"/>
  <c r="DA96" i="29" s="1"/>
  <c r="T36" i="19" s="1"/>
  <c r="BR97" i="29"/>
  <c r="DA97" i="29" s="1"/>
  <c r="T37" i="19" s="1"/>
  <c r="BR98" i="29"/>
  <c r="DA98" i="29" s="1"/>
  <c r="T38" i="19" s="1"/>
  <c r="BR99" i="29"/>
  <c r="DA99" i="29" s="1"/>
  <c r="T39" i="19" s="1"/>
  <c r="BR100" i="29"/>
  <c r="DA100" i="29" s="1"/>
  <c r="T40" i="19" s="1"/>
  <c r="BR101" i="29"/>
  <c r="DA101" i="29" s="1"/>
  <c r="T41" i="19" s="1"/>
  <c r="BR102" i="29"/>
  <c r="DA102" i="29" s="1"/>
  <c r="T42" i="19" s="1"/>
  <c r="BR103" i="29"/>
  <c r="DA103" i="29" s="1"/>
  <c r="T43" i="19" s="1"/>
  <c r="BR63" i="29"/>
  <c r="DA63" i="29" s="1"/>
  <c r="T3" i="19" s="1"/>
  <c r="BR67" i="29"/>
  <c r="DA67" i="29" s="1"/>
  <c r="T7" i="19" s="1"/>
  <c r="BR71" i="29"/>
  <c r="DA71" i="29" s="1"/>
  <c r="T11" i="19" s="1"/>
  <c r="BR64" i="29"/>
  <c r="DA64" i="29" s="1"/>
  <c r="T4" i="19" s="1"/>
  <c r="BR68" i="29"/>
  <c r="DA68" i="29" s="1"/>
  <c r="T8" i="19" s="1"/>
  <c r="BR72" i="29"/>
  <c r="DA72" i="29" s="1"/>
  <c r="T12" i="19" s="1"/>
  <c r="BR83" i="29"/>
  <c r="DA83" i="29" s="1"/>
  <c r="T23" i="19" s="1"/>
  <c r="BR84" i="29"/>
  <c r="DA84" i="29" s="1"/>
  <c r="T24" i="19" s="1"/>
  <c r="BR85" i="29"/>
  <c r="DA85" i="29" s="1"/>
  <c r="T25" i="19" s="1"/>
  <c r="BR86" i="29"/>
  <c r="DA86" i="29" s="1"/>
  <c r="T26" i="19" s="1"/>
  <c r="BR87" i="29"/>
  <c r="DA87" i="29" s="1"/>
  <c r="T27" i="19" s="1"/>
  <c r="BR88" i="29"/>
  <c r="DA88" i="29" s="1"/>
  <c r="T28" i="19" s="1"/>
  <c r="BR89" i="29"/>
  <c r="DA89" i="29" s="1"/>
  <c r="T29" i="19" s="1"/>
  <c r="BR90" i="29"/>
  <c r="DA90" i="29" s="1"/>
  <c r="T30" i="19" s="1"/>
  <c r="BR65" i="29"/>
  <c r="DA65" i="29" s="1"/>
  <c r="T5" i="19" s="1"/>
  <c r="BR69" i="29"/>
  <c r="DA69" i="29" s="1"/>
  <c r="T9" i="19" s="1"/>
  <c r="DA86" i="31"/>
  <c r="J26" i="28" s="1"/>
  <c r="DA82" i="31"/>
  <c r="J22" i="28" s="1"/>
  <c r="DA70" i="31"/>
  <c r="J10" i="28" s="1"/>
  <c r="DA66" i="31"/>
  <c r="J6" i="28" s="1"/>
  <c r="D19" i="14"/>
  <c r="AC19" i="14"/>
  <c r="D37" i="14"/>
  <c r="AC37" i="14"/>
  <c r="D29" i="14"/>
  <c r="AC29" i="14"/>
  <c r="D26" i="14"/>
  <c r="AC26" i="14"/>
  <c r="D33" i="14"/>
  <c r="AC33" i="14"/>
  <c r="AC41" i="14"/>
  <c r="AC11" i="14"/>
  <c r="D14" i="14"/>
  <c r="AC14" i="14"/>
  <c r="D43" i="14"/>
  <c r="AC43" i="14"/>
  <c r="C11" i="14"/>
  <c r="BR105" i="25"/>
  <c r="BR105" i="27"/>
  <c r="BR105" i="26"/>
  <c r="C14" i="14"/>
  <c r="CD105" i="10"/>
  <c r="D18" i="14"/>
  <c r="BU105" i="24"/>
  <c r="BU105" i="25"/>
  <c r="BU105" i="26"/>
  <c r="CG105" i="26"/>
  <c r="BZ105" i="26"/>
  <c r="BY105" i="26"/>
  <c r="CR105" i="26"/>
  <c r="BY105" i="27"/>
  <c r="CJ105" i="26"/>
  <c r="CV105" i="25"/>
  <c r="CG105" i="25"/>
  <c r="CN105" i="26"/>
  <c r="CV105" i="27"/>
  <c r="CV105" i="26"/>
  <c r="CX105" i="26"/>
  <c r="CG105" i="24"/>
  <c r="BZ105" i="24"/>
  <c r="CD105" i="24"/>
  <c r="CN105" i="25"/>
  <c r="BY105" i="25"/>
  <c r="CR105" i="25"/>
  <c r="BY105" i="24"/>
  <c r="CR105" i="24"/>
  <c r="CX105" i="25"/>
  <c r="CJ105" i="24"/>
  <c r="CX105" i="24"/>
  <c r="BZ105" i="25"/>
  <c r="CJ105" i="25"/>
  <c r="CN105" i="24"/>
  <c r="CV105" i="24"/>
  <c r="D11" i="14"/>
  <c r="C29" i="14"/>
  <c r="BR105" i="18"/>
  <c r="C26" i="14"/>
  <c r="D41" i="14"/>
  <c r="C19" i="14"/>
  <c r="C33" i="14"/>
  <c r="CX105" i="18"/>
  <c r="CJ105" i="18"/>
  <c r="BZ105" i="18"/>
  <c r="CN105" i="18"/>
  <c r="CG105" i="18"/>
  <c r="CV105" i="18"/>
  <c r="BY105" i="18"/>
  <c r="CR105" i="18"/>
  <c r="CX105" i="10"/>
  <c r="CV105" i="10"/>
  <c r="CJ105" i="10"/>
  <c r="CN105" i="10"/>
  <c r="CG105" i="10"/>
  <c r="CR105" i="10"/>
  <c r="BZ105" i="10"/>
  <c r="BY105" i="10"/>
  <c r="BU105" i="18"/>
  <c r="BU105" i="10"/>
  <c r="BR105" i="10"/>
  <c r="BY105" i="9"/>
  <c r="BR105" i="9"/>
  <c r="BU105" i="9"/>
  <c r="CG105" i="9"/>
  <c r="CR105" i="9"/>
  <c r="CV105" i="9"/>
  <c r="BZ105" i="9"/>
  <c r="CN105" i="9"/>
  <c r="CX105" i="9"/>
  <c r="CJ105" i="9"/>
  <c r="CX105" i="17"/>
  <c r="CV105" i="17"/>
  <c r="CN105" i="17"/>
  <c r="BR105" i="17"/>
  <c r="CJ105" i="17"/>
  <c r="BY105" i="17"/>
  <c r="BU105" i="17"/>
  <c r="BZ105" i="17"/>
  <c r="CG105" i="17"/>
  <c r="CR105" i="17"/>
  <c r="BR105" i="31" l="1"/>
  <c r="BR105" i="29"/>
  <c r="F45" i="4"/>
  <c r="F47" i="4" s="1"/>
  <c r="J45" i="4"/>
  <c r="J47" i="4" s="1"/>
  <c r="I45" i="4"/>
  <c r="I47" i="4" s="1"/>
  <c r="E45" i="4"/>
  <c r="E47" i="4" s="1"/>
  <c r="G45" i="4"/>
  <c r="G47" i="4" s="1"/>
  <c r="H45" i="4"/>
  <c r="H47" i="4" s="1"/>
  <c r="E67" i="1"/>
  <c r="H67" i="1" s="1"/>
  <c r="BI3" i="21" l="1"/>
  <c r="BI4" i="21"/>
  <c r="BI5" i="21"/>
  <c r="BI6" i="21"/>
  <c r="BI7" i="21"/>
  <c r="BI8" i="21"/>
  <c r="BI9" i="21"/>
  <c r="BI10" i="21"/>
  <c r="BI11" i="21"/>
  <c r="BI12" i="21"/>
  <c r="BI13" i="21"/>
  <c r="BI14" i="21"/>
  <c r="BI15" i="21"/>
  <c r="BI16" i="21"/>
  <c r="BI17" i="21"/>
  <c r="BI18" i="21"/>
  <c r="BI19" i="21"/>
  <c r="BI20" i="21"/>
  <c r="BI21" i="21"/>
  <c r="BI22" i="21"/>
  <c r="BI23" i="21"/>
  <c r="BI24" i="21"/>
  <c r="BI25" i="21"/>
  <c r="BI26" i="21"/>
  <c r="BI27" i="21"/>
  <c r="BI28" i="21"/>
  <c r="BI29" i="21"/>
  <c r="BI30" i="21"/>
  <c r="BI31" i="21"/>
  <c r="BI32" i="21"/>
  <c r="BI33" i="21"/>
  <c r="BI34" i="21"/>
  <c r="BI35" i="21"/>
  <c r="BI36" i="21"/>
  <c r="BI37" i="21"/>
  <c r="BI38" i="21"/>
  <c r="BI39" i="21"/>
  <c r="BI40" i="21"/>
  <c r="BI41" i="21"/>
  <c r="BI42" i="21"/>
  <c r="BI43" i="21"/>
  <c r="BI44" i="21"/>
  <c r="BI45" i="21"/>
  <c r="BI46" i="21"/>
  <c r="BI47" i="21"/>
  <c r="BI48" i="21"/>
  <c r="BI49" i="21"/>
  <c r="BI50" i="21"/>
  <c r="BI51" i="21"/>
  <c r="BI52" i="21"/>
  <c r="BI53" i="21"/>
  <c r="BI54" i="21"/>
  <c r="BI55" i="21"/>
  <c r="BI56" i="21"/>
  <c r="BI57" i="21"/>
  <c r="BI58" i="21"/>
  <c r="BI59" i="21"/>
  <c r="BI60" i="21"/>
  <c r="BI61" i="21"/>
  <c r="BI62" i="21"/>
  <c r="BI63" i="21"/>
  <c r="BI64" i="21"/>
  <c r="BI65" i="21"/>
  <c r="BI66" i="21"/>
  <c r="BI67" i="21"/>
  <c r="BI68" i="21"/>
  <c r="BI69" i="21"/>
  <c r="BI70" i="21"/>
  <c r="BI71" i="21"/>
  <c r="BI72" i="21"/>
  <c r="BI73" i="21"/>
  <c r="BI74" i="21"/>
  <c r="BI75" i="21"/>
  <c r="BI76" i="21"/>
  <c r="BI77" i="21"/>
  <c r="BI78" i="21"/>
  <c r="BI79" i="21"/>
  <c r="BI80" i="21"/>
  <c r="BI81" i="21"/>
  <c r="BI82" i="21"/>
  <c r="BI83" i="21"/>
  <c r="BI84" i="21"/>
  <c r="BI85" i="21"/>
  <c r="BI86" i="21"/>
  <c r="BI87" i="21"/>
  <c r="BI88" i="21"/>
  <c r="BI89" i="21"/>
  <c r="BI90" i="21"/>
  <c r="BI91" i="21"/>
  <c r="BI92" i="21"/>
  <c r="BI93" i="21"/>
  <c r="BI94" i="21"/>
  <c r="BI95" i="21"/>
  <c r="BI96" i="21"/>
  <c r="BI97" i="21"/>
  <c r="BI98" i="21"/>
  <c r="BI99" i="21"/>
  <c r="BI100" i="21"/>
  <c r="BI101" i="21"/>
  <c r="BI102" i="21"/>
  <c r="BI103" i="21"/>
  <c r="BI3" i="5"/>
  <c r="BI4" i="5"/>
  <c r="BI5" i="5"/>
  <c r="BI6" i="5"/>
  <c r="BI7" i="5"/>
  <c r="BI8" i="5"/>
  <c r="BI9" i="5"/>
  <c r="BI10" i="5"/>
  <c r="BI11" i="5"/>
  <c r="BI12" i="5"/>
  <c r="BI13" i="5"/>
  <c r="BI14" i="5"/>
  <c r="BI15" i="5"/>
  <c r="BI16" i="5"/>
  <c r="BI17" i="5"/>
  <c r="BI18" i="5"/>
  <c r="BI19" i="5"/>
  <c r="BI20" i="5"/>
  <c r="BI21" i="5"/>
  <c r="BI22" i="5"/>
  <c r="BI23" i="5"/>
  <c r="BI24" i="5"/>
  <c r="BI25" i="5"/>
  <c r="BI26" i="5"/>
  <c r="BI27" i="5"/>
  <c r="BI28" i="5"/>
  <c r="BI29" i="5"/>
  <c r="BI30" i="5"/>
  <c r="BI31" i="5"/>
  <c r="BI32" i="5"/>
  <c r="BI33" i="5"/>
  <c r="BI34" i="5"/>
  <c r="BI35" i="5"/>
  <c r="BI36" i="5"/>
  <c r="BI37" i="5"/>
  <c r="BI38" i="5"/>
  <c r="BI39" i="5"/>
  <c r="BI40" i="5"/>
  <c r="BI41" i="5"/>
  <c r="BI42" i="5"/>
  <c r="BI43" i="5"/>
  <c r="BI44" i="5"/>
  <c r="BI45" i="5"/>
  <c r="BI46" i="5"/>
  <c r="BI47" i="5"/>
  <c r="BI48" i="5"/>
  <c r="BI49" i="5"/>
  <c r="BI50" i="5"/>
  <c r="BI51" i="5"/>
  <c r="BI52" i="5"/>
  <c r="BI53" i="5"/>
  <c r="BI54" i="5"/>
  <c r="BI55" i="5"/>
  <c r="BI56" i="5"/>
  <c r="BI57" i="5"/>
  <c r="BI58" i="5"/>
  <c r="BI59" i="5"/>
  <c r="BI60" i="5"/>
  <c r="BI61" i="5"/>
  <c r="BI62" i="5"/>
  <c r="BI63" i="5"/>
  <c r="BI64" i="5"/>
  <c r="BI65" i="5"/>
  <c r="BI66" i="5"/>
  <c r="BI67" i="5"/>
  <c r="BI68" i="5"/>
  <c r="BI69" i="5"/>
  <c r="BI70" i="5"/>
  <c r="BI71" i="5"/>
  <c r="BI72" i="5"/>
  <c r="BI73" i="5"/>
  <c r="BI74" i="5"/>
  <c r="BI75" i="5"/>
  <c r="BI76" i="5"/>
  <c r="BI77" i="5"/>
  <c r="BI78" i="5"/>
  <c r="BI79" i="5"/>
  <c r="BI80" i="5"/>
  <c r="BI81" i="5"/>
  <c r="BI82" i="5"/>
  <c r="BI83" i="5"/>
  <c r="BI84" i="5"/>
  <c r="BI85" i="5"/>
  <c r="BI86" i="5"/>
  <c r="BI88" i="5"/>
  <c r="BI87" i="5"/>
  <c r="BI91" i="5"/>
  <c r="BI90" i="5"/>
  <c r="BI89" i="5"/>
  <c r="BI92" i="5"/>
  <c r="BI93" i="5"/>
  <c r="BI94" i="5"/>
  <c r="BI95" i="5"/>
  <c r="BI96" i="5"/>
  <c r="BI97" i="5"/>
  <c r="BI98" i="5"/>
  <c r="BI99" i="5"/>
  <c r="BI100" i="5"/>
  <c r="BI101" i="5"/>
  <c r="BI102" i="5"/>
  <c r="BI103" i="5"/>
  <c r="R67" i="1"/>
  <c r="BI66" i="3"/>
  <c r="BI67" i="3"/>
  <c r="BI2" i="3"/>
  <c r="BI11" i="3"/>
  <c r="BI17" i="3"/>
  <c r="BI9" i="3"/>
  <c r="BI16" i="3"/>
  <c r="BI30" i="3"/>
  <c r="BI7" i="3"/>
  <c r="BI12" i="3"/>
  <c r="BI25" i="3"/>
  <c r="BI42" i="3"/>
  <c r="BI44" i="3"/>
  <c r="BI36" i="3"/>
  <c r="BI41" i="3"/>
  <c r="BI13" i="3"/>
  <c r="BI34" i="3"/>
  <c r="BI46" i="3"/>
  <c r="BI40" i="3"/>
  <c r="BI26" i="3"/>
  <c r="BI14" i="3"/>
  <c r="BI29" i="3"/>
  <c r="BI23" i="3"/>
  <c r="BI18" i="3"/>
  <c r="BI38" i="3"/>
  <c r="O67" i="1"/>
  <c r="BI32" i="3"/>
  <c r="BI24" i="3"/>
  <c r="BI19" i="3"/>
  <c r="BI35" i="3"/>
  <c r="BI6" i="3"/>
  <c r="BI5" i="3"/>
  <c r="BI10" i="3"/>
  <c r="BI31" i="3"/>
  <c r="BI27" i="3"/>
  <c r="BI33" i="3"/>
  <c r="BI43" i="3"/>
  <c r="BI15" i="3"/>
  <c r="U67" i="1"/>
  <c r="AA67" i="1" s="1"/>
  <c r="BI3" i="3"/>
  <c r="BI45" i="3"/>
  <c r="BI47" i="3"/>
  <c r="BI20" i="3"/>
  <c r="BI8" i="3"/>
  <c r="BI37" i="3"/>
  <c r="BI39" i="3"/>
  <c r="BI21" i="3"/>
  <c r="BI4" i="3"/>
  <c r="BI22" i="3"/>
  <c r="BI28" i="3"/>
  <c r="BI58" i="3"/>
  <c r="BI80" i="3"/>
  <c r="BI50" i="3"/>
  <c r="BI86" i="3"/>
  <c r="BI94" i="3"/>
  <c r="BI55" i="3"/>
  <c r="BI57" i="3"/>
  <c r="BI97" i="3"/>
  <c r="BI79" i="3"/>
  <c r="BI48" i="3"/>
  <c r="BI59" i="3"/>
  <c r="BI49" i="3"/>
  <c r="BI96" i="3"/>
  <c r="BI61" i="3"/>
  <c r="BI101" i="3"/>
  <c r="BI95" i="3"/>
  <c r="BI81" i="3"/>
  <c r="BI100" i="3"/>
  <c r="BI54" i="3"/>
  <c r="BI85" i="3"/>
  <c r="BI78" i="3"/>
  <c r="BI68" i="3"/>
  <c r="BI71" i="3"/>
  <c r="BI63" i="3"/>
  <c r="BI56" i="3"/>
  <c r="BI73" i="3"/>
  <c r="BI60" i="3"/>
  <c r="BI88" i="3"/>
  <c r="BI82" i="3"/>
  <c r="BI69" i="3"/>
  <c r="BI87" i="3"/>
  <c r="BI91" i="3"/>
  <c r="BI75" i="3"/>
  <c r="BI98" i="3"/>
  <c r="BI70" i="3"/>
  <c r="BI89" i="3"/>
  <c r="BI74" i="3"/>
  <c r="BI62" i="3"/>
  <c r="BI64" i="3"/>
  <c r="BI93" i="3"/>
  <c r="BI65" i="3"/>
  <c r="BI52" i="3"/>
  <c r="BI99" i="3"/>
  <c r="BI76" i="3"/>
  <c r="BI102" i="3"/>
  <c r="BI92" i="3"/>
  <c r="BI90" i="3"/>
  <c r="BI72" i="3"/>
  <c r="BI51" i="3"/>
  <c r="BI77" i="3"/>
  <c r="BI83" i="3"/>
  <c r="L67" i="1"/>
  <c r="BI84" i="3"/>
  <c r="BI53" i="3"/>
  <c r="BI3" i="25" l="1"/>
  <c r="BI4" i="25"/>
  <c r="BI5" i="25"/>
  <c r="BI6" i="25"/>
  <c r="BI7" i="25"/>
  <c r="BI8" i="25"/>
  <c r="BI9" i="25"/>
  <c r="BI10" i="25"/>
  <c r="BI11" i="25"/>
  <c r="BI12" i="25"/>
  <c r="BI13" i="25"/>
  <c r="BI14" i="25"/>
  <c r="BI15" i="25"/>
  <c r="BI16" i="25"/>
  <c r="BI17" i="25"/>
  <c r="BI18" i="25"/>
  <c r="BI19" i="25"/>
  <c r="BI20" i="25"/>
  <c r="BI21" i="25"/>
  <c r="BI22" i="25"/>
  <c r="BI23" i="25"/>
  <c r="BI24" i="25"/>
  <c r="BI25" i="25"/>
  <c r="BI26" i="25"/>
  <c r="BI27" i="25"/>
  <c r="BI28" i="25"/>
  <c r="BI29" i="25"/>
  <c r="BI30" i="25"/>
  <c r="BI31" i="25"/>
  <c r="BI32" i="25"/>
  <c r="BI33" i="25"/>
  <c r="BI34" i="25"/>
  <c r="BI35" i="25"/>
  <c r="BI36" i="25"/>
  <c r="BI37" i="25"/>
  <c r="BI38" i="25"/>
  <c r="BI83" i="25"/>
  <c r="BI87" i="25"/>
  <c r="BI91" i="25"/>
  <c r="BI95" i="25"/>
  <c r="BI99" i="25"/>
  <c r="BI103" i="25"/>
  <c r="BI40" i="25"/>
  <c r="BI42" i="25"/>
  <c r="BI44" i="25"/>
  <c r="BI46" i="25"/>
  <c r="BI48" i="25"/>
  <c r="BI50" i="25"/>
  <c r="BI52" i="25"/>
  <c r="BI54" i="25"/>
  <c r="BI56" i="25"/>
  <c r="BI58" i="25"/>
  <c r="BI60" i="25"/>
  <c r="BI62" i="25"/>
  <c r="BI64" i="25"/>
  <c r="BI66" i="25"/>
  <c r="BI68" i="25"/>
  <c r="BI70" i="25"/>
  <c r="BI72" i="25"/>
  <c r="BI74" i="25"/>
  <c r="BI76" i="25"/>
  <c r="BI78" i="25"/>
  <c r="BI80" i="25"/>
  <c r="BI82" i="25"/>
  <c r="BI86" i="25"/>
  <c r="BI90" i="25"/>
  <c r="BI94" i="25"/>
  <c r="BI98" i="25"/>
  <c r="BI102" i="25"/>
  <c r="BI85" i="25"/>
  <c r="BI89" i="25"/>
  <c r="BI93" i="25"/>
  <c r="BI97" i="25"/>
  <c r="BI101" i="25"/>
  <c r="BI39" i="25"/>
  <c r="BI41" i="25"/>
  <c r="BI43" i="25"/>
  <c r="BI45" i="25"/>
  <c r="BI47" i="25"/>
  <c r="BI49" i="25"/>
  <c r="BI51" i="25"/>
  <c r="BI53" i="25"/>
  <c r="BI55" i="25"/>
  <c r="BI57" i="25"/>
  <c r="BI59" i="25"/>
  <c r="BI61" i="25"/>
  <c r="BI63" i="25"/>
  <c r="BI65" i="25"/>
  <c r="BI67" i="25"/>
  <c r="BI69" i="25"/>
  <c r="BI71" i="25"/>
  <c r="BI73" i="25"/>
  <c r="BI75" i="25"/>
  <c r="BI77" i="25"/>
  <c r="BI79" i="25"/>
  <c r="BI81" i="25"/>
  <c r="BI84" i="25"/>
  <c r="BI88" i="25"/>
  <c r="BI92" i="25"/>
  <c r="BI96" i="25"/>
  <c r="BI100" i="25"/>
  <c r="BI5" i="23"/>
  <c r="BI9" i="23"/>
  <c r="BI13" i="23"/>
  <c r="BI17" i="23"/>
  <c r="BI21" i="23"/>
  <c r="BI25" i="23"/>
  <c r="BI29" i="23"/>
  <c r="BI33" i="23"/>
  <c r="BI37" i="23"/>
  <c r="BI41" i="23"/>
  <c r="BI45" i="23"/>
  <c r="BI49" i="23"/>
  <c r="BI53" i="23"/>
  <c r="BI57" i="23"/>
  <c r="BI4" i="23"/>
  <c r="BI8" i="23"/>
  <c r="BI12" i="23"/>
  <c r="BI16" i="23"/>
  <c r="BI20" i="23"/>
  <c r="BI24" i="23"/>
  <c r="BI28" i="23"/>
  <c r="BI32" i="23"/>
  <c r="BI36" i="23"/>
  <c r="BI40" i="23"/>
  <c r="BI44" i="23"/>
  <c r="BI48" i="23"/>
  <c r="BI52" i="23"/>
  <c r="BI56" i="23"/>
  <c r="BI60" i="23"/>
  <c r="BI64" i="23"/>
  <c r="BI68" i="23"/>
  <c r="BI72" i="23"/>
  <c r="BI76" i="23"/>
  <c r="BI80" i="23"/>
  <c r="BI84" i="23"/>
  <c r="BI3" i="23"/>
  <c r="BI7" i="23"/>
  <c r="BI11" i="23"/>
  <c r="BI15" i="23"/>
  <c r="BI19" i="23"/>
  <c r="BI23" i="23"/>
  <c r="BI27" i="23"/>
  <c r="BI31" i="23"/>
  <c r="BI35" i="23"/>
  <c r="BI39" i="23"/>
  <c r="BI43" i="23"/>
  <c r="BI47" i="23"/>
  <c r="BI51" i="23"/>
  <c r="BI55" i="23"/>
  <c r="BI59" i="23"/>
  <c r="BI63" i="23"/>
  <c r="BI18" i="23"/>
  <c r="BI34" i="23"/>
  <c r="BI50" i="23"/>
  <c r="BI61" i="23"/>
  <c r="BI70" i="23"/>
  <c r="BI77" i="23"/>
  <c r="BI79" i="23"/>
  <c r="BI87" i="23"/>
  <c r="BI91" i="23"/>
  <c r="BI95" i="23"/>
  <c r="BI99" i="23"/>
  <c r="BI103" i="23"/>
  <c r="BI6" i="23"/>
  <c r="BI22" i="23"/>
  <c r="BI38" i="23"/>
  <c r="BI54" i="23"/>
  <c r="BI62" i="23"/>
  <c r="BI66" i="23"/>
  <c r="BI73" i="23"/>
  <c r="BI75" i="23"/>
  <c r="BI82" i="23"/>
  <c r="BI86" i="23"/>
  <c r="BI90" i="23"/>
  <c r="BI94" i="23"/>
  <c r="BI98" i="23"/>
  <c r="BI102" i="23"/>
  <c r="BI10" i="23"/>
  <c r="BI26" i="23"/>
  <c r="BI42" i="23"/>
  <c r="BI69" i="23"/>
  <c r="BI71" i="23"/>
  <c r="BI78" i="23"/>
  <c r="BI85" i="23"/>
  <c r="BI89" i="23"/>
  <c r="BI93" i="23"/>
  <c r="BI97" i="23"/>
  <c r="BI101" i="23"/>
  <c r="BI14" i="23"/>
  <c r="BI30" i="23"/>
  <c r="BI46" i="23"/>
  <c r="BI58" i="23"/>
  <c r="BI65" i="23"/>
  <c r="BI67" i="23"/>
  <c r="BI74" i="23"/>
  <c r="BI81" i="23"/>
  <c r="BI83" i="23"/>
  <c r="BI88" i="23"/>
  <c r="BI92" i="23"/>
  <c r="BI96" i="23"/>
  <c r="BI100" i="23"/>
  <c r="BI105" i="21"/>
  <c r="BI3" i="9"/>
  <c r="BI8" i="9"/>
  <c r="BI9" i="9"/>
  <c r="BI10" i="9"/>
  <c r="BI17" i="9"/>
  <c r="BI18" i="9"/>
  <c r="BI25" i="9"/>
  <c r="BI26" i="9"/>
  <c r="BI33" i="9"/>
  <c r="BI4" i="9"/>
  <c r="BI7" i="9"/>
  <c r="BI12" i="9"/>
  <c r="BI15" i="9"/>
  <c r="BI20" i="9"/>
  <c r="BI23" i="9"/>
  <c r="BI5" i="9"/>
  <c r="BI19" i="9"/>
  <c r="BI24" i="9"/>
  <c r="BI29" i="9"/>
  <c r="BI30" i="9"/>
  <c r="BI36" i="9"/>
  <c r="BI39" i="9"/>
  <c r="BI44" i="9"/>
  <c r="BI47" i="9"/>
  <c r="BI52" i="9"/>
  <c r="BI55" i="9"/>
  <c r="BI60" i="9"/>
  <c r="BI21" i="9"/>
  <c r="BI22" i="9"/>
  <c r="BI37" i="9"/>
  <c r="BI38" i="9"/>
  <c r="BI45" i="9"/>
  <c r="BI46" i="9"/>
  <c r="BI53" i="9"/>
  <c r="BI54" i="9"/>
  <c r="BI61" i="9"/>
  <c r="BI32" i="9"/>
  <c r="BI35" i="9"/>
  <c r="BI40" i="9"/>
  <c r="BI56" i="9"/>
  <c r="BI28" i="9"/>
  <c r="BI34" i="9"/>
  <c r="BI41" i="9"/>
  <c r="BI42" i="9"/>
  <c r="BI57" i="9"/>
  <c r="BI6" i="9"/>
  <c r="BI11" i="9"/>
  <c r="BI16" i="9"/>
  <c r="BI27" i="9"/>
  <c r="BI43" i="9"/>
  <c r="BI48" i="9"/>
  <c r="BI51" i="9"/>
  <c r="BI59" i="9"/>
  <c r="BI13" i="9"/>
  <c r="BI14" i="9"/>
  <c r="BI31" i="9"/>
  <c r="BI49" i="9"/>
  <c r="BI50" i="9"/>
  <c r="BI58" i="9"/>
  <c r="BI67" i="9"/>
  <c r="BI95" i="9"/>
  <c r="BI102" i="9"/>
  <c r="BI98" i="9"/>
  <c r="BI94" i="9"/>
  <c r="BI66" i="9"/>
  <c r="BI86" i="9"/>
  <c r="BI73" i="9"/>
  <c r="BI99" i="9"/>
  <c r="BI90" i="9"/>
  <c r="BI82" i="9"/>
  <c r="BI78" i="9"/>
  <c r="BI83" i="9"/>
  <c r="BI70" i="9"/>
  <c r="BI101" i="9"/>
  <c r="BI97" i="9"/>
  <c r="BI81" i="9"/>
  <c r="BI77" i="9"/>
  <c r="BI93" i="9"/>
  <c r="BI69" i="9"/>
  <c r="BI89" i="9"/>
  <c r="BI65" i="9"/>
  <c r="BI74" i="9"/>
  <c r="BI103" i="9"/>
  <c r="BI91" i="9"/>
  <c r="BI63" i="9"/>
  <c r="BI62" i="9"/>
  <c r="BI75" i="9"/>
  <c r="BI79" i="9"/>
  <c r="BI71" i="9"/>
  <c r="BI68" i="9"/>
  <c r="BI96" i="9"/>
  <c r="BI84" i="9"/>
  <c r="BI85" i="9"/>
  <c r="BI100" i="9"/>
  <c r="BI92" i="9"/>
  <c r="BI80" i="9"/>
  <c r="BI88" i="9"/>
  <c r="BI72" i="9"/>
  <c r="BI64" i="9"/>
  <c r="BI76" i="9"/>
  <c r="BI87" i="9"/>
  <c r="BI3" i="7"/>
  <c r="BI4" i="7"/>
  <c r="BI5" i="7"/>
  <c r="BI6" i="7"/>
  <c r="BI7" i="7"/>
  <c r="BI8" i="7"/>
  <c r="BI9" i="7"/>
  <c r="BI10" i="7"/>
  <c r="BI11" i="7"/>
  <c r="BI12" i="7"/>
  <c r="BI13" i="7"/>
  <c r="BI14" i="7"/>
  <c r="BI15" i="7"/>
  <c r="BI16" i="7"/>
  <c r="BI17" i="7"/>
  <c r="BI18" i="7"/>
  <c r="BI19" i="7"/>
  <c r="BI20" i="7"/>
  <c r="BI21" i="7"/>
  <c r="BI22" i="7"/>
  <c r="BI23" i="7"/>
  <c r="BI24" i="7"/>
  <c r="BI25" i="7"/>
  <c r="BI26" i="7"/>
  <c r="BI27" i="7"/>
  <c r="BI28" i="7"/>
  <c r="BI29" i="7"/>
  <c r="BI30" i="7"/>
  <c r="BI31" i="7"/>
  <c r="BI32" i="7"/>
  <c r="BI33" i="7"/>
  <c r="BI34" i="7"/>
  <c r="BI35" i="7"/>
  <c r="BI36" i="7"/>
  <c r="BI37" i="7"/>
  <c r="BI38" i="7"/>
  <c r="BI39" i="7"/>
  <c r="BI40" i="7"/>
  <c r="BI41" i="7"/>
  <c r="BI42" i="7"/>
  <c r="BI43" i="7"/>
  <c r="BI44" i="7"/>
  <c r="BI45" i="7"/>
  <c r="BI46" i="7"/>
  <c r="BI47" i="7"/>
  <c r="BI48" i="7"/>
  <c r="BI49" i="7"/>
  <c r="BI50" i="7"/>
  <c r="BI51" i="7"/>
  <c r="BI52" i="7"/>
  <c r="BI53" i="7"/>
  <c r="BI54" i="7"/>
  <c r="BI55" i="7"/>
  <c r="BI56" i="7"/>
  <c r="BI57" i="7"/>
  <c r="BI58" i="7"/>
  <c r="BI59" i="7"/>
  <c r="BI60" i="7"/>
  <c r="BI61" i="7"/>
  <c r="BI62" i="7"/>
  <c r="BI63" i="7"/>
  <c r="BI64" i="7"/>
  <c r="BI65" i="7"/>
  <c r="BI66" i="7"/>
  <c r="BI67" i="7"/>
  <c r="BI68" i="7"/>
  <c r="BI69" i="7"/>
  <c r="BI70" i="7"/>
  <c r="BI71" i="7"/>
  <c r="BI72" i="7"/>
  <c r="BI73" i="7"/>
  <c r="BI74" i="7"/>
  <c r="BI75" i="7"/>
  <c r="BI76" i="7"/>
  <c r="BI77" i="7"/>
  <c r="BI78" i="7"/>
  <c r="BI79" i="7"/>
  <c r="BI80" i="7"/>
  <c r="BI81" i="7"/>
  <c r="BI82" i="7"/>
  <c r="BI83" i="7"/>
  <c r="BI84" i="7"/>
  <c r="BI85" i="7"/>
  <c r="BI86" i="7"/>
  <c r="BI87" i="7"/>
  <c r="BI88" i="7"/>
  <c r="BI89" i="7"/>
  <c r="BI90" i="7"/>
  <c r="BI91" i="7"/>
  <c r="BI92" i="7"/>
  <c r="BI93" i="7"/>
  <c r="BI94" i="7"/>
  <c r="BI95" i="7"/>
  <c r="BI96" i="7"/>
  <c r="BI97" i="7"/>
  <c r="BI98" i="7"/>
  <c r="BI99" i="7"/>
  <c r="BI100" i="7"/>
  <c r="BI101" i="7"/>
  <c r="BI102" i="7"/>
  <c r="BI103" i="7"/>
  <c r="BI105" i="5"/>
  <c r="BI104" i="3"/>
  <c r="X67" i="1"/>
  <c r="AD67" i="1" s="1"/>
  <c r="BI3" i="32" l="1"/>
  <c r="BI7" i="32"/>
  <c r="DA7" i="32" s="1"/>
  <c r="BI6" i="32"/>
  <c r="DA6" i="32" s="1"/>
  <c r="BI5" i="32"/>
  <c r="DA5" i="32" s="1"/>
  <c r="BI9" i="32"/>
  <c r="DA9" i="32" s="1"/>
  <c r="BI4" i="32"/>
  <c r="DA4" i="32" s="1"/>
  <c r="BI8" i="32"/>
  <c r="DA8" i="32" s="1"/>
  <c r="BI13" i="32"/>
  <c r="DA13" i="32" s="1"/>
  <c r="BI17" i="32"/>
  <c r="DA17" i="32" s="1"/>
  <c r="BI12" i="32"/>
  <c r="DA12" i="32" s="1"/>
  <c r="BI16" i="32"/>
  <c r="DA16" i="32" s="1"/>
  <c r="BI10" i="32"/>
  <c r="DA10" i="32" s="1"/>
  <c r="BI11" i="32"/>
  <c r="DA11" i="32" s="1"/>
  <c r="BI15" i="32"/>
  <c r="DA15" i="32" s="1"/>
  <c r="BI19" i="32"/>
  <c r="DA19" i="32" s="1"/>
  <c r="BI14" i="32"/>
  <c r="DA14" i="32" s="1"/>
  <c r="BI18" i="32"/>
  <c r="DA18" i="32" s="1"/>
  <c r="BI23" i="32"/>
  <c r="DA23" i="32" s="1"/>
  <c r="BI27" i="32"/>
  <c r="DA27" i="32" s="1"/>
  <c r="BI22" i="32"/>
  <c r="DA22" i="32" s="1"/>
  <c r="BI26" i="32"/>
  <c r="DA26" i="32" s="1"/>
  <c r="BI20" i="32"/>
  <c r="DA20" i="32" s="1"/>
  <c r="BI21" i="32"/>
  <c r="DA21" i="32" s="1"/>
  <c r="BI25" i="32"/>
  <c r="DA25" i="32" s="1"/>
  <c r="BI24" i="32"/>
  <c r="DA24" i="32" s="1"/>
  <c r="BI28" i="32"/>
  <c r="DA28" i="32" s="1"/>
  <c r="BI33" i="32"/>
  <c r="DA33" i="32" s="1"/>
  <c r="BI37" i="32"/>
  <c r="DA37" i="32" s="1"/>
  <c r="BI29" i="32"/>
  <c r="DA29" i="32" s="1"/>
  <c r="BI32" i="32"/>
  <c r="DA32" i="32" s="1"/>
  <c r="BI36" i="32"/>
  <c r="DA36" i="32" s="1"/>
  <c r="BI31" i="32"/>
  <c r="DA31" i="32" s="1"/>
  <c r="BI35" i="32"/>
  <c r="DA35" i="32" s="1"/>
  <c r="BI39" i="32"/>
  <c r="DA39" i="32" s="1"/>
  <c r="BI30" i="32"/>
  <c r="DA30" i="32" s="1"/>
  <c r="BI34" i="32"/>
  <c r="DA34" i="32" s="1"/>
  <c r="BI38" i="32"/>
  <c r="DA38" i="32" s="1"/>
  <c r="BI41" i="32"/>
  <c r="DA41" i="32" s="1"/>
  <c r="BI45" i="32"/>
  <c r="DA45" i="32" s="1"/>
  <c r="BI49" i="32"/>
  <c r="DA49" i="32" s="1"/>
  <c r="BI53" i="32"/>
  <c r="DA53" i="32" s="1"/>
  <c r="BI57" i="32"/>
  <c r="DA57" i="32" s="1"/>
  <c r="BI40" i="32"/>
  <c r="DA40" i="32" s="1"/>
  <c r="BI44" i="32"/>
  <c r="DA44" i="32" s="1"/>
  <c r="BI48" i="32"/>
  <c r="DA48" i="32" s="1"/>
  <c r="BI52" i="32"/>
  <c r="DA52" i="32" s="1"/>
  <c r="BI56" i="32"/>
  <c r="DA56" i="32" s="1"/>
  <c r="BI43" i="32"/>
  <c r="DA43" i="32" s="1"/>
  <c r="BI47" i="32"/>
  <c r="DA47" i="32" s="1"/>
  <c r="BI51" i="32"/>
  <c r="DA51" i="32" s="1"/>
  <c r="BI55" i="32"/>
  <c r="DA55" i="32" s="1"/>
  <c r="BI42" i="32"/>
  <c r="DA42" i="32" s="1"/>
  <c r="BI46" i="32"/>
  <c r="DA46" i="32" s="1"/>
  <c r="BI50" i="32"/>
  <c r="DA50" i="32" s="1"/>
  <c r="BI54" i="32"/>
  <c r="DA54" i="32" s="1"/>
  <c r="BI61" i="32"/>
  <c r="DA61" i="32" s="1"/>
  <c r="BI65" i="32"/>
  <c r="DA65" i="32" s="1"/>
  <c r="K5" i="28" s="1"/>
  <c r="BI69" i="32"/>
  <c r="DA69" i="32" s="1"/>
  <c r="K9" i="28" s="1"/>
  <c r="BI73" i="32"/>
  <c r="DA73" i="32" s="1"/>
  <c r="K13" i="28" s="1"/>
  <c r="BI77" i="32"/>
  <c r="DA77" i="32" s="1"/>
  <c r="K17" i="28" s="1"/>
  <c r="BI60" i="32"/>
  <c r="DA60" i="32" s="1"/>
  <c r="BI64" i="32"/>
  <c r="DA64" i="32" s="1"/>
  <c r="K4" i="28" s="1"/>
  <c r="BI68" i="32"/>
  <c r="DA68" i="32" s="1"/>
  <c r="K8" i="28" s="1"/>
  <c r="BI72" i="32"/>
  <c r="DA72" i="32" s="1"/>
  <c r="K12" i="28" s="1"/>
  <c r="BI58" i="32"/>
  <c r="DA58" i="32" s="1"/>
  <c r="BI59" i="32"/>
  <c r="DA59" i="32" s="1"/>
  <c r="BI63" i="32"/>
  <c r="DA63" i="32" s="1"/>
  <c r="K3" i="28" s="1"/>
  <c r="BI67" i="32"/>
  <c r="DA67" i="32" s="1"/>
  <c r="K7" i="28" s="1"/>
  <c r="BI62" i="32"/>
  <c r="DA62" i="32" s="1"/>
  <c r="BI66" i="32"/>
  <c r="DA66" i="32" s="1"/>
  <c r="K6" i="28" s="1"/>
  <c r="BI70" i="32"/>
  <c r="DA70" i="32" s="1"/>
  <c r="K10" i="28" s="1"/>
  <c r="BI74" i="32"/>
  <c r="DA74" i="32" s="1"/>
  <c r="K14" i="28" s="1"/>
  <c r="BI71" i="32"/>
  <c r="DA71" i="32" s="1"/>
  <c r="K11" i="28" s="1"/>
  <c r="BI76" i="32"/>
  <c r="DA76" i="32" s="1"/>
  <c r="K16" i="28" s="1"/>
  <c r="BI82" i="32"/>
  <c r="DA82" i="32" s="1"/>
  <c r="K22" i="28" s="1"/>
  <c r="BI86" i="32"/>
  <c r="DA86" i="32" s="1"/>
  <c r="K26" i="28" s="1"/>
  <c r="BI90" i="32"/>
  <c r="DA90" i="32" s="1"/>
  <c r="K30" i="28" s="1"/>
  <c r="BI94" i="32"/>
  <c r="DA94" i="32" s="1"/>
  <c r="K34" i="28" s="1"/>
  <c r="BI81" i="32"/>
  <c r="DA81" i="32" s="1"/>
  <c r="K21" i="28" s="1"/>
  <c r="BI85" i="32"/>
  <c r="DA85" i="32" s="1"/>
  <c r="K25" i="28" s="1"/>
  <c r="BI89" i="32"/>
  <c r="DA89" i="32" s="1"/>
  <c r="K29" i="28" s="1"/>
  <c r="BI93" i="32"/>
  <c r="DA93" i="32" s="1"/>
  <c r="K33" i="28" s="1"/>
  <c r="BI75" i="32"/>
  <c r="DA75" i="32" s="1"/>
  <c r="K15" i="28" s="1"/>
  <c r="BI78" i="32"/>
  <c r="DA78" i="32" s="1"/>
  <c r="K18" i="28" s="1"/>
  <c r="BI80" i="32"/>
  <c r="DA80" i="32" s="1"/>
  <c r="K20" i="28" s="1"/>
  <c r="BI84" i="32"/>
  <c r="DA84" i="32" s="1"/>
  <c r="K24" i="28" s="1"/>
  <c r="BI88" i="32"/>
  <c r="DA88" i="32" s="1"/>
  <c r="K28" i="28" s="1"/>
  <c r="BI92" i="32"/>
  <c r="DA92" i="32" s="1"/>
  <c r="K32" i="28" s="1"/>
  <c r="BI79" i="32"/>
  <c r="DA79" i="32" s="1"/>
  <c r="K19" i="28" s="1"/>
  <c r="BI83" i="32"/>
  <c r="DA83" i="32" s="1"/>
  <c r="K23" i="28" s="1"/>
  <c r="BI87" i="32"/>
  <c r="DA87" i="32" s="1"/>
  <c r="K27" i="28" s="1"/>
  <c r="BI91" i="32"/>
  <c r="DA91" i="32" s="1"/>
  <c r="K31" i="28" s="1"/>
  <c r="BI95" i="32"/>
  <c r="DA95" i="32" s="1"/>
  <c r="K35" i="28" s="1"/>
  <c r="BI99" i="32"/>
  <c r="DA99" i="32" s="1"/>
  <c r="K39" i="28" s="1"/>
  <c r="BI103" i="32"/>
  <c r="DA103" i="32" s="1"/>
  <c r="K43" i="28" s="1"/>
  <c r="BI97" i="32"/>
  <c r="DA97" i="32" s="1"/>
  <c r="K37" i="28" s="1"/>
  <c r="BI98" i="32"/>
  <c r="DA98" i="32" s="1"/>
  <c r="K38" i="28" s="1"/>
  <c r="BI102" i="32"/>
  <c r="DA102" i="32" s="1"/>
  <c r="K42" i="28" s="1"/>
  <c r="BI101" i="32"/>
  <c r="DA101" i="32" s="1"/>
  <c r="K41" i="28" s="1"/>
  <c r="BI96" i="32"/>
  <c r="DA96" i="32" s="1"/>
  <c r="K36" i="28" s="1"/>
  <c r="BI100" i="32"/>
  <c r="DA100" i="32" s="1"/>
  <c r="K40" i="28" s="1"/>
  <c r="BI75" i="30"/>
  <c r="DA75" i="30" s="1"/>
  <c r="U15" i="19" s="1"/>
  <c r="BI79" i="30"/>
  <c r="DA79" i="30" s="1"/>
  <c r="U19" i="19" s="1"/>
  <c r="BI83" i="30"/>
  <c r="DA83" i="30" s="1"/>
  <c r="U23" i="19" s="1"/>
  <c r="BI87" i="30"/>
  <c r="DA87" i="30" s="1"/>
  <c r="U27" i="19" s="1"/>
  <c r="BI91" i="30"/>
  <c r="DA91" i="30" s="1"/>
  <c r="U31" i="19" s="1"/>
  <c r="BI95" i="30"/>
  <c r="DA95" i="30" s="1"/>
  <c r="U35" i="19" s="1"/>
  <c r="BI99" i="30"/>
  <c r="DA99" i="30" s="1"/>
  <c r="U39" i="19" s="1"/>
  <c r="BI103" i="30"/>
  <c r="DA103" i="30" s="1"/>
  <c r="U43" i="19" s="1"/>
  <c r="BI74" i="30"/>
  <c r="DA74" i="30" s="1"/>
  <c r="U14" i="19" s="1"/>
  <c r="BI78" i="30"/>
  <c r="DA78" i="30" s="1"/>
  <c r="U18" i="19" s="1"/>
  <c r="BI82" i="30"/>
  <c r="DA82" i="30" s="1"/>
  <c r="U22" i="19" s="1"/>
  <c r="BI86" i="30"/>
  <c r="DA86" i="30" s="1"/>
  <c r="U26" i="19" s="1"/>
  <c r="BI90" i="30"/>
  <c r="DA90" i="30" s="1"/>
  <c r="U30" i="19" s="1"/>
  <c r="BI94" i="30"/>
  <c r="DA94" i="30" s="1"/>
  <c r="U34" i="19" s="1"/>
  <c r="BI98" i="30"/>
  <c r="DA98" i="30" s="1"/>
  <c r="U38" i="19" s="1"/>
  <c r="BI102" i="30"/>
  <c r="DA102" i="30" s="1"/>
  <c r="U42" i="19" s="1"/>
  <c r="BI73" i="30"/>
  <c r="DA73" i="30" s="1"/>
  <c r="U13" i="19" s="1"/>
  <c r="BI77" i="30"/>
  <c r="DA77" i="30" s="1"/>
  <c r="U17" i="19" s="1"/>
  <c r="BI81" i="30"/>
  <c r="DA81" i="30" s="1"/>
  <c r="U21" i="19" s="1"/>
  <c r="BI85" i="30"/>
  <c r="DA85" i="30" s="1"/>
  <c r="U25" i="19" s="1"/>
  <c r="BI89" i="30"/>
  <c r="DA89" i="30" s="1"/>
  <c r="U29" i="19" s="1"/>
  <c r="BI93" i="30"/>
  <c r="DA93" i="30" s="1"/>
  <c r="U33" i="19" s="1"/>
  <c r="BI97" i="30"/>
  <c r="DA97" i="30" s="1"/>
  <c r="U37" i="19" s="1"/>
  <c r="BI101" i="30"/>
  <c r="DA101" i="30" s="1"/>
  <c r="U41" i="19" s="1"/>
  <c r="BI76" i="30"/>
  <c r="DA76" i="30" s="1"/>
  <c r="U16" i="19" s="1"/>
  <c r="BI80" i="30"/>
  <c r="DA80" i="30" s="1"/>
  <c r="U20" i="19" s="1"/>
  <c r="BI84" i="30"/>
  <c r="DA84" i="30" s="1"/>
  <c r="U24" i="19" s="1"/>
  <c r="BI88" i="30"/>
  <c r="DA88" i="30" s="1"/>
  <c r="U28" i="19" s="1"/>
  <c r="BI92" i="30"/>
  <c r="DA92" i="30" s="1"/>
  <c r="U32" i="19" s="1"/>
  <c r="BI96" i="30"/>
  <c r="DA96" i="30" s="1"/>
  <c r="U36" i="19" s="1"/>
  <c r="BI100" i="30"/>
  <c r="DA100" i="30" s="1"/>
  <c r="U40" i="19" s="1"/>
  <c r="BI4" i="30"/>
  <c r="DA4" i="30" s="1"/>
  <c r="BI3" i="30"/>
  <c r="BI5" i="30"/>
  <c r="DA5" i="30" s="1"/>
  <c r="BI6" i="30"/>
  <c r="DA6" i="30" s="1"/>
  <c r="BI7" i="30"/>
  <c r="DA7" i="30" s="1"/>
  <c r="BI8" i="30"/>
  <c r="DA8" i="30" s="1"/>
  <c r="BI9" i="30"/>
  <c r="DA9" i="30" s="1"/>
  <c r="BI10" i="30"/>
  <c r="DA10" i="30" s="1"/>
  <c r="BI11" i="30"/>
  <c r="DA11" i="30" s="1"/>
  <c r="BI12" i="30"/>
  <c r="DA12" i="30" s="1"/>
  <c r="BI13" i="30"/>
  <c r="DA13" i="30" s="1"/>
  <c r="BI14" i="30"/>
  <c r="DA14" i="30" s="1"/>
  <c r="BI15" i="30"/>
  <c r="DA15" i="30" s="1"/>
  <c r="BI16" i="30"/>
  <c r="DA16" i="30" s="1"/>
  <c r="BI17" i="30"/>
  <c r="DA17" i="30" s="1"/>
  <c r="BI18" i="30"/>
  <c r="DA18" i="30" s="1"/>
  <c r="BI19" i="30"/>
  <c r="DA19" i="30" s="1"/>
  <c r="BI20" i="30"/>
  <c r="DA20" i="30" s="1"/>
  <c r="BI21" i="30"/>
  <c r="DA21" i="30" s="1"/>
  <c r="BI22" i="30"/>
  <c r="DA22" i="30" s="1"/>
  <c r="BI23" i="30"/>
  <c r="DA23" i="30" s="1"/>
  <c r="BI24" i="30"/>
  <c r="DA24" i="30" s="1"/>
  <c r="BI25" i="30"/>
  <c r="DA25" i="30" s="1"/>
  <c r="BI26" i="30"/>
  <c r="DA26" i="30" s="1"/>
  <c r="BI27" i="30"/>
  <c r="DA27" i="30" s="1"/>
  <c r="BI28" i="30"/>
  <c r="DA28" i="30" s="1"/>
  <c r="BI29" i="30"/>
  <c r="DA29" i="30" s="1"/>
  <c r="BI30" i="30"/>
  <c r="DA30" i="30" s="1"/>
  <c r="BI31" i="30"/>
  <c r="DA31" i="30" s="1"/>
  <c r="BI32" i="30"/>
  <c r="DA32" i="30" s="1"/>
  <c r="BI33" i="30"/>
  <c r="DA33" i="30" s="1"/>
  <c r="BI34" i="30"/>
  <c r="DA34" i="30" s="1"/>
  <c r="BI35" i="30"/>
  <c r="DA35" i="30" s="1"/>
  <c r="BI36" i="30"/>
  <c r="DA36" i="30" s="1"/>
  <c r="BI37" i="30"/>
  <c r="DA37" i="30" s="1"/>
  <c r="BI38" i="30"/>
  <c r="DA38" i="30" s="1"/>
  <c r="BI39" i="30"/>
  <c r="DA39" i="30" s="1"/>
  <c r="BI40" i="30"/>
  <c r="DA40" i="30" s="1"/>
  <c r="BI41" i="30"/>
  <c r="DA41" i="30" s="1"/>
  <c r="BI43" i="30"/>
  <c r="DA43" i="30" s="1"/>
  <c r="BI45" i="30"/>
  <c r="DA45" i="30" s="1"/>
  <c r="BI42" i="30"/>
  <c r="DA42" i="30" s="1"/>
  <c r="BI44" i="30"/>
  <c r="DA44" i="30" s="1"/>
  <c r="BI46" i="30"/>
  <c r="DA46" i="30" s="1"/>
  <c r="BI48" i="30"/>
  <c r="DA48" i="30" s="1"/>
  <c r="BI50" i="30"/>
  <c r="DA50" i="30" s="1"/>
  <c r="BI52" i="30"/>
  <c r="DA52" i="30" s="1"/>
  <c r="BI54" i="30"/>
  <c r="DA54" i="30" s="1"/>
  <c r="BI56" i="30"/>
  <c r="DA56" i="30" s="1"/>
  <c r="BI58" i="30"/>
  <c r="DA58" i="30" s="1"/>
  <c r="BI60" i="30"/>
  <c r="DA60" i="30" s="1"/>
  <c r="BI62" i="30"/>
  <c r="DA62" i="30" s="1"/>
  <c r="BI64" i="30"/>
  <c r="DA64" i="30" s="1"/>
  <c r="U4" i="19" s="1"/>
  <c r="BI66" i="30"/>
  <c r="DA66" i="30" s="1"/>
  <c r="U6" i="19" s="1"/>
  <c r="BI68" i="30"/>
  <c r="DA68" i="30" s="1"/>
  <c r="U8" i="19" s="1"/>
  <c r="BI70" i="30"/>
  <c r="DA70" i="30" s="1"/>
  <c r="U10" i="19" s="1"/>
  <c r="BI72" i="30"/>
  <c r="DA72" i="30" s="1"/>
  <c r="U12" i="19" s="1"/>
  <c r="BI47" i="30"/>
  <c r="DA47" i="30" s="1"/>
  <c r="BI49" i="30"/>
  <c r="DA49" i="30" s="1"/>
  <c r="BI51" i="30"/>
  <c r="DA51" i="30" s="1"/>
  <c r="BI53" i="30"/>
  <c r="DA53" i="30" s="1"/>
  <c r="BI55" i="30"/>
  <c r="DA55" i="30" s="1"/>
  <c r="BI57" i="30"/>
  <c r="DA57" i="30" s="1"/>
  <c r="BI59" i="30"/>
  <c r="DA59" i="30" s="1"/>
  <c r="BI61" i="30"/>
  <c r="DA61" i="30" s="1"/>
  <c r="BI63" i="30"/>
  <c r="DA63" i="30" s="1"/>
  <c r="U3" i="19" s="1"/>
  <c r="BI65" i="30"/>
  <c r="DA65" i="30" s="1"/>
  <c r="U5" i="19" s="1"/>
  <c r="BI67" i="30"/>
  <c r="DA67" i="30" s="1"/>
  <c r="U7" i="19" s="1"/>
  <c r="BI69" i="30"/>
  <c r="DA69" i="30" s="1"/>
  <c r="U9" i="19" s="1"/>
  <c r="BI71" i="30"/>
  <c r="DA71" i="30" s="1"/>
  <c r="U11" i="19" s="1"/>
  <c r="BI4" i="17"/>
  <c r="BI8" i="17"/>
  <c r="BI3" i="17"/>
  <c r="BI7" i="17"/>
  <c r="BI12" i="17"/>
  <c r="BI9" i="17"/>
  <c r="BI5" i="17"/>
  <c r="BI6" i="17"/>
  <c r="BI10" i="17"/>
  <c r="BI13" i="17"/>
  <c r="BI14" i="17"/>
  <c r="BI18" i="17"/>
  <c r="BI11" i="17"/>
  <c r="BI17" i="17"/>
  <c r="BI16" i="17"/>
  <c r="BI19" i="17"/>
  <c r="BI24" i="17"/>
  <c r="BI23" i="17"/>
  <c r="BI27" i="17"/>
  <c r="BI31" i="17"/>
  <c r="BI22" i="17"/>
  <c r="BI26" i="17"/>
  <c r="BI30" i="17"/>
  <c r="BI29" i="17"/>
  <c r="BI33" i="17"/>
  <c r="BI37" i="17"/>
  <c r="BI41" i="17"/>
  <c r="BI20" i="17"/>
  <c r="BI28" i="17"/>
  <c r="BI36" i="17"/>
  <c r="BI40" i="17"/>
  <c r="BI15" i="17"/>
  <c r="BI25" i="17"/>
  <c r="BI35" i="17"/>
  <c r="BI34" i="17"/>
  <c r="BI38" i="17"/>
  <c r="BI42" i="17"/>
  <c r="BI46" i="17"/>
  <c r="BI21" i="17"/>
  <c r="BI32" i="17"/>
  <c r="BI45" i="17"/>
  <c r="BI44" i="17"/>
  <c r="BI39" i="17"/>
  <c r="BI43" i="17"/>
  <c r="BI48" i="17"/>
  <c r="BI52" i="17"/>
  <c r="BI56" i="17"/>
  <c r="BI60" i="17"/>
  <c r="BI47" i="17"/>
  <c r="BI51" i="17"/>
  <c r="BI55" i="17"/>
  <c r="BI59" i="17"/>
  <c r="BI50" i="17"/>
  <c r="BI54" i="17"/>
  <c r="BI58" i="17"/>
  <c r="BI49" i="17"/>
  <c r="BI53" i="17"/>
  <c r="BI57" i="17"/>
  <c r="BI61" i="17"/>
  <c r="BI63" i="17"/>
  <c r="BI67" i="17"/>
  <c r="BI71" i="17"/>
  <c r="BI66" i="17"/>
  <c r="BI70" i="17"/>
  <c r="BI62" i="17"/>
  <c r="BI68" i="17"/>
  <c r="BI65" i="17"/>
  <c r="BI69" i="17"/>
  <c r="BI64" i="17"/>
  <c r="BI72" i="17"/>
  <c r="BI3" i="27"/>
  <c r="BI4" i="27"/>
  <c r="BI5" i="27"/>
  <c r="BI6" i="27"/>
  <c r="BI7" i="27"/>
  <c r="BI8" i="27"/>
  <c r="BI9" i="27"/>
  <c r="BI10" i="27"/>
  <c r="BI11" i="27"/>
  <c r="BI12" i="27"/>
  <c r="BI13" i="27"/>
  <c r="BI14" i="27"/>
  <c r="BI15" i="27"/>
  <c r="BI16" i="27"/>
  <c r="BI17" i="27"/>
  <c r="BI18" i="27"/>
  <c r="BI19" i="27"/>
  <c r="BI20" i="27"/>
  <c r="BI21" i="27"/>
  <c r="BI22" i="27"/>
  <c r="BI23" i="27"/>
  <c r="BI24" i="27"/>
  <c r="BI25" i="27"/>
  <c r="BI26" i="27"/>
  <c r="BI27" i="27"/>
  <c r="BI28" i="27"/>
  <c r="BI29" i="27"/>
  <c r="BI30" i="27"/>
  <c r="BI31" i="27"/>
  <c r="BI32" i="27"/>
  <c r="BI33" i="27"/>
  <c r="BI34" i="27"/>
  <c r="BI35" i="27"/>
  <c r="BI36" i="27"/>
  <c r="BI39" i="27"/>
  <c r="BI43" i="27"/>
  <c r="BI47" i="27"/>
  <c r="BI51" i="27"/>
  <c r="BI55" i="27"/>
  <c r="BI59" i="27"/>
  <c r="BI63" i="27"/>
  <c r="BI67" i="27"/>
  <c r="BI71" i="27"/>
  <c r="BI75" i="27"/>
  <c r="BI79" i="27"/>
  <c r="BI83" i="27"/>
  <c r="BI87" i="27"/>
  <c r="BI88" i="27"/>
  <c r="BI89" i="27"/>
  <c r="BI90" i="27"/>
  <c r="BI91" i="27"/>
  <c r="BI92" i="27"/>
  <c r="BI93" i="27"/>
  <c r="BI94" i="27"/>
  <c r="BI95" i="27"/>
  <c r="BI96" i="27"/>
  <c r="BI97" i="27"/>
  <c r="BI98" i="27"/>
  <c r="BI99" i="27"/>
  <c r="BI100" i="27"/>
  <c r="BI101" i="27"/>
  <c r="BI102" i="27"/>
  <c r="BI103" i="27"/>
  <c r="BI40" i="27"/>
  <c r="BI44" i="27"/>
  <c r="BI46" i="27"/>
  <c r="BI50" i="27"/>
  <c r="BI54" i="27"/>
  <c r="BI58" i="27"/>
  <c r="BI62" i="27"/>
  <c r="BI66" i="27"/>
  <c r="BI70" i="27"/>
  <c r="BI74" i="27"/>
  <c r="BI78" i="27"/>
  <c r="BI82" i="27"/>
  <c r="BI86" i="27"/>
  <c r="BI37" i="27"/>
  <c r="BI41" i="27"/>
  <c r="BI49" i="27"/>
  <c r="BI53" i="27"/>
  <c r="BI57" i="27"/>
  <c r="BI61" i="27"/>
  <c r="BI65" i="27"/>
  <c r="BI69" i="27"/>
  <c r="BI73" i="27"/>
  <c r="BI77" i="27"/>
  <c r="BI81" i="27"/>
  <c r="BI85" i="27"/>
  <c r="BI38" i="27"/>
  <c r="BI42" i="27"/>
  <c r="BI45" i="27"/>
  <c r="BI48" i="27"/>
  <c r="BI52" i="27"/>
  <c r="BI56" i="27"/>
  <c r="BI60" i="27"/>
  <c r="BI64" i="27"/>
  <c r="BI68" i="27"/>
  <c r="BI72" i="27"/>
  <c r="BI76" i="27"/>
  <c r="BI80" i="27"/>
  <c r="BI84" i="27"/>
  <c r="BI73" i="17"/>
  <c r="BI74" i="17"/>
  <c r="BI75" i="17"/>
  <c r="BI76" i="17"/>
  <c r="BI77" i="17"/>
  <c r="BI78" i="17"/>
  <c r="BI79" i="17"/>
  <c r="BI80" i="17"/>
  <c r="BI81" i="17"/>
  <c r="BI82" i="17"/>
  <c r="BI83" i="17"/>
  <c r="BI84" i="17"/>
  <c r="BI85" i="17"/>
  <c r="BI86" i="17"/>
  <c r="BI87" i="17"/>
  <c r="BI88" i="17"/>
  <c r="BI89" i="17"/>
  <c r="BI90" i="17"/>
  <c r="BI91" i="17"/>
  <c r="BI92" i="17"/>
  <c r="BI93" i="17"/>
  <c r="BI94" i="17"/>
  <c r="BI95" i="17"/>
  <c r="BI96" i="17"/>
  <c r="BI97" i="17"/>
  <c r="BI98" i="17"/>
  <c r="BI101" i="17"/>
  <c r="BI100" i="17"/>
  <c r="BI99" i="17"/>
  <c r="BI103" i="17"/>
  <c r="BI102" i="17"/>
  <c r="BI105" i="25"/>
  <c r="BI105" i="23"/>
  <c r="BI105" i="9"/>
  <c r="BI105" i="7"/>
  <c r="BI105" i="30" l="1"/>
  <c r="DA3" i="30"/>
  <c r="DA104" i="30"/>
  <c r="DA104" i="32"/>
  <c r="BI105" i="32"/>
  <c r="DA3" i="32"/>
  <c r="BI105" i="27"/>
  <c r="BI105" i="17"/>
  <c r="BS26" i="3"/>
  <c r="BS38" i="3"/>
  <c r="BS24" i="3"/>
  <c r="BS20" i="3"/>
  <c r="BS77" i="3"/>
  <c r="BS82" i="3"/>
  <c r="BS32" i="3"/>
  <c r="BS22" i="3"/>
  <c r="BS88" i="3"/>
  <c r="BS41" i="3"/>
  <c r="BS13" i="3"/>
  <c r="BS43" i="3"/>
  <c r="BS42" i="3"/>
  <c r="BS15" i="3"/>
  <c r="BS90" i="3"/>
  <c r="BS69" i="3"/>
  <c r="BS27" i="3"/>
  <c r="BS50" i="3"/>
  <c r="BS34" i="3"/>
  <c r="BS12" i="3"/>
  <c r="BS51" i="3"/>
  <c r="BS61" i="3"/>
  <c r="BS57" i="3"/>
  <c r="BS10" i="3"/>
  <c r="BS67" i="3"/>
  <c r="BS8" i="3"/>
  <c r="BS100" i="3"/>
  <c r="BS79" i="3"/>
  <c r="BS89" i="3"/>
  <c r="BS55" i="3"/>
  <c r="BS28" i="3"/>
  <c r="BS29" i="3"/>
  <c r="BS4" i="3"/>
  <c r="BS46" i="3"/>
  <c r="BS31" i="3"/>
  <c r="BS33" i="3"/>
  <c r="BS23" i="3"/>
  <c r="BS101" i="3"/>
  <c r="BS36" i="3"/>
  <c r="BS96" i="3"/>
  <c r="BS70" i="3"/>
  <c r="BS45" i="3"/>
  <c r="BS19" i="3"/>
  <c r="BS9" i="3"/>
  <c r="BS35" i="3"/>
  <c r="BS58" i="3"/>
  <c r="BS75" i="3"/>
  <c r="BS53" i="3"/>
  <c r="BS94" i="3"/>
  <c r="BS17" i="3"/>
  <c r="BS44" i="3"/>
  <c r="BS14" i="3"/>
  <c r="BS16" i="3"/>
  <c r="BS72" i="3"/>
  <c r="BS93" i="3"/>
  <c r="BS91" i="3"/>
  <c r="BS11" i="3"/>
  <c r="BS52" i="3"/>
  <c r="BS37" i="3"/>
  <c r="BS30" i="3"/>
  <c r="BS78" i="3"/>
  <c r="BS3" i="3"/>
  <c r="BS66" i="3"/>
  <c r="BS6" i="3"/>
  <c r="BS64" i="3"/>
  <c r="BS54" i="3"/>
  <c r="BS98" i="3"/>
  <c r="BS21" i="3"/>
  <c r="BS39" i="3"/>
  <c r="BS76" i="3"/>
  <c r="BS48" i="3"/>
  <c r="BS92" i="3"/>
  <c r="BS68" i="3"/>
  <c r="BS86" i="3"/>
  <c r="BS47" i="3"/>
  <c r="BS25" i="3"/>
  <c r="BS74" i="3"/>
  <c r="BS60" i="3"/>
  <c r="BS83" i="3"/>
  <c r="BS18" i="3"/>
  <c r="BS63" i="3"/>
  <c r="BS87" i="3"/>
  <c r="BS40" i="3"/>
  <c r="BS7" i="3"/>
  <c r="BS80" i="3"/>
  <c r="BS95" i="3"/>
  <c r="BS49" i="3"/>
  <c r="BS56" i="3"/>
  <c r="BS73" i="3"/>
  <c r="BS97" i="3"/>
  <c r="BS85" i="3"/>
  <c r="BS71" i="3"/>
  <c r="BS84" i="3"/>
  <c r="BS65" i="3"/>
  <c r="BS62" i="3"/>
  <c r="BS5" i="3"/>
  <c r="BS99" i="3"/>
  <c r="BS81" i="3"/>
  <c r="BS102" i="3"/>
  <c r="BS59" i="3"/>
  <c r="BS2" i="3"/>
  <c r="L77" i="1"/>
  <c r="H12" i="14"/>
  <c r="BS4" i="23" l="1"/>
  <c r="BS8" i="23"/>
  <c r="BS12" i="23"/>
  <c r="BS16" i="23"/>
  <c r="BS20" i="23"/>
  <c r="BS24" i="23"/>
  <c r="BS28" i="23"/>
  <c r="BS32" i="23"/>
  <c r="BS36" i="23"/>
  <c r="BS40" i="23"/>
  <c r="BS44" i="23"/>
  <c r="BS48" i="23"/>
  <c r="BS52" i="23"/>
  <c r="BS56" i="23"/>
  <c r="BS60" i="23"/>
  <c r="BS64" i="23"/>
  <c r="BS68" i="23"/>
  <c r="BS72" i="23"/>
  <c r="BS76" i="23"/>
  <c r="BS80" i="23"/>
  <c r="BS84" i="23"/>
  <c r="BS88" i="23"/>
  <c r="BS92" i="23"/>
  <c r="BS96" i="23"/>
  <c r="BS100" i="23"/>
  <c r="BS3" i="23"/>
  <c r="BS7" i="23"/>
  <c r="BS11" i="23"/>
  <c r="BS15" i="23"/>
  <c r="BS19" i="23"/>
  <c r="BS23" i="23"/>
  <c r="BS27" i="23"/>
  <c r="BS31" i="23"/>
  <c r="BS35" i="23"/>
  <c r="BS39" i="23"/>
  <c r="BS43" i="23"/>
  <c r="BS47" i="23"/>
  <c r="BS51" i="23"/>
  <c r="BS55" i="23"/>
  <c r="BS59" i="23"/>
  <c r="BS63" i="23"/>
  <c r="BS67" i="23"/>
  <c r="BS71" i="23"/>
  <c r="BS75" i="23"/>
  <c r="BS79" i="23"/>
  <c r="BS83" i="23"/>
  <c r="BS87" i="23"/>
  <c r="BS91" i="23"/>
  <c r="BS95" i="23"/>
  <c r="BS99" i="23"/>
  <c r="BS6" i="23"/>
  <c r="BS10" i="23"/>
  <c r="BS14" i="23"/>
  <c r="BS18" i="23"/>
  <c r="BS22" i="23"/>
  <c r="BS26" i="23"/>
  <c r="BS30" i="23"/>
  <c r="BS34" i="23"/>
  <c r="BS38" i="23"/>
  <c r="BS42" i="23"/>
  <c r="BS46" i="23"/>
  <c r="BS50" i="23"/>
  <c r="BS54" i="23"/>
  <c r="BS58" i="23"/>
  <c r="BS62" i="23"/>
  <c r="BS66" i="23"/>
  <c r="BS70" i="23"/>
  <c r="BS74" i="23"/>
  <c r="BS78" i="23"/>
  <c r="BS82" i="23"/>
  <c r="BS86" i="23"/>
  <c r="BS90" i="23"/>
  <c r="BS94" i="23"/>
  <c r="BS98" i="23"/>
  <c r="BS5" i="23"/>
  <c r="BS9" i="23"/>
  <c r="BS13" i="23"/>
  <c r="BS17" i="23"/>
  <c r="BS21" i="23"/>
  <c r="BS25" i="23"/>
  <c r="BS29" i="23"/>
  <c r="BS33" i="23"/>
  <c r="BS37" i="23"/>
  <c r="BS41" i="23"/>
  <c r="BS45" i="23"/>
  <c r="BS49" i="23"/>
  <c r="BS53" i="23"/>
  <c r="BS57" i="23"/>
  <c r="BS61" i="23"/>
  <c r="BS65" i="23"/>
  <c r="BS69" i="23"/>
  <c r="BS73" i="23"/>
  <c r="BS77" i="23"/>
  <c r="BS81" i="23"/>
  <c r="BS85" i="23"/>
  <c r="BS89" i="23"/>
  <c r="BS93" i="23"/>
  <c r="BS97" i="23"/>
  <c r="BS101" i="23"/>
  <c r="BS103" i="23"/>
  <c r="BS102" i="23"/>
  <c r="BS3" i="22"/>
  <c r="BS4" i="22"/>
  <c r="BS5" i="22"/>
  <c r="BS6" i="22"/>
  <c r="BS7" i="22"/>
  <c r="BS8" i="22"/>
  <c r="BS9" i="22"/>
  <c r="BS10" i="22"/>
  <c r="BS11" i="22"/>
  <c r="BS12" i="22"/>
  <c r="BS13" i="22"/>
  <c r="BS14" i="22"/>
  <c r="BS15" i="22"/>
  <c r="BS16" i="22"/>
  <c r="BS17" i="22"/>
  <c r="BS18" i="22"/>
  <c r="BS19" i="22"/>
  <c r="BS20" i="22"/>
  <c r="BS21" i="22"/>
  <c r="BS22" i="22"/>
  <c r="BS23" i="22"/>
  <c r="BS24" i="22"/>
  <c r="BS25" i="22"/>
  <c r="BS26" i="22"/>
  <c r="BS27" i="22"/>
  <c r="BS28" i="22"/>
  <c r="BS29" i="22"/>
  <c r="BS30" i="22"/>
  <c r="BS31" i="22"/>
  <c r="BS32" i="22"/>
  <c r="BS33" i="22"/>
  <c r="BS34" i="22"/>
  <c r="BS35" i="22"/>
  <c r="BS36" i="22"/>
  <c r="BS37" i="22"/>
  <c r="BS38" i="22"/>
  <c r="BS39" i="22"/>
  <c r="BS40" i="22"/>
  <c r="BS41" i="22"/>
  <c r="BS42" i="22"/>
  <c r="BS43" i="22"/>
  <c r="BS44" i="22"/>
  <c r="BS45" i="22"/>
  <c r="BS46" i="22"/>
  <c r="BS47" i="22"/>
  <c r="BS48" i="22"/>
  <c r="BS49" i="22"/>
  <c r="BS50" i="22"/>
  <c r="BS51" i="22"/>
  <c r="BS52" i="22"/>
  <c r="BS53" i="22"/>
  <c r="BS54" i="22"/>
  <c r="BS55" i="22"/>
  <c r="BS56" i="22"/>
  <c r="BS57" i="22"/>
  <c r="BS58" i="22"/>
  <c r="BS59" i="22"/>
  <c r="BS60" i="22"/>
  <c r="BS61" i="22"/>
  <c r="BS62" i="22"/>
  <c r="BS63" i="22"/>
  <c r="BS64" i="22"/>
  <c r="BS65" i="22"/>
  <c r="BS66" i="22"/>
  <c r="BS67" i="22"/>
  <c r="BS68" i="22"/>
  <c r="BS69" i="22"/>
  <c r="BS70" i="22"/>
  <c r="BS71" i="22"/>
  <c r="BS72" i="22"/>
  <c r="BS73" i="22"/>
  <c r="BS74" i="22"/>
  <c r="BS75" i="22"/>
  <c r="BS76" i="22"/>
  <c r="BS77" i="22"/>
  <c r="BS78" i="22"/>
  <c r="BS79" i="22"/>
  <c r="BS80" i="22"/>
  <c r="BS81" i="22"/>
  <c r="BS82" i="22"/>
  <c r="BS83" i="22"/>
  <c r="BS84" i="22"/>
  <c r="BS85" i="22"/>
  <c r="BS86" i="22"/>
  <c r="BS87" i="22"/>
  <c r="BS88" i="22"/>
  <c r="BS89" i="22"/>
  <c r="BS90" i="22"/>
  <c r="BS91" i="22"/>
  <c r="BS92" i="22"/>
  <c r="BS93" i="22"/>
  <c r="BS94" i="22"/>
  <c r="BS95" i="22"/>
  <c r="BS96" i="22"/>
  <c r="BS97" i="22"/>
  <c r="BS98" i="22"/>
  <c r="BS99" i="22"/>
  <c r="BS100" i="22"/>
  <c r="BS101" i="22"/>
  <c r="BS102" i="22"/>
  <c r="BS103" i="22"/>
  <c r="E12" i="19"/>
  <c r="D12" i="19"/>
  <c r="BS3" i="7"/>
  <c r="BS4" i="7"/>
  <c r="BS5" i="7"/>
  <c r="BS6" i="7"/>
  <c r="BS7" i="7"/>
  <c r="BS8" i="7"/>
  <c r="BS9" i="7"/>
  <c r="BS10" i="7"/>
  <c r="BS11" i="7"/>
  <c r="BS12" i="7"/>
  <c r="BS13" i="7"/>
  <c r="BS14" i="7"/>
  <c r="BS15" i="7"/>
  <c r="BS16" i="7"/>
  <c r="BS17" i="7"/>
  <c r="BS18" i="7"/>
  <c r="BS19" i="7"/>
  <c r="BS20" i="7"/>
  <c r="BS21" i="7"/>
  <c r="BS22" i="7"/>
  <c r="BS23" i="7"/>
  <c r="BS24" i="7"/>
  <c r="BS25" i="7"/>
  <c r="BS26" i="7"/>
  <c r="BS27" i="7"/>
  <c r="BS28" i="7"/>
  <c r="BS29" i="7"/>
  <c r="BS30" i="7"/>
  <c r="BS31" i="7"/>
  <c r="BS32" i="7"/>
  <c r="BS33" i="7"/>
  <c r="BS34" i="7"/>
  <c r="BS35" i="7"/>
  <c r="BS36" i="7"/>
  <c r="BS37" i="7"/>
  <c r="BS38" i="7"/>
  <c r="BS39" i="7"/>
  <c r="BS40" i="7"/>
  <c r="BS41" i="7"/>
  <c r="BS42" i="7"/>
  <c r="BS43" i="7"/>
  <c r="BS44" i="7"/>
  <c r="BS45" i="7"/>
  <c r="BS46" i="7"/>
  <c r="BS47" i="7"/>
  <c r="BS48" i="7"/>
  <c r="BS49" i="7"/>
  <c r="BS50" i="7"/>
  <c r="BS51" i="7"/>
  <c r="BS52" i="7"/>
  <c r="BS53" i="7"/>
  <c r="BS54" i="7"/>
  <c r="BS55" i="7"/>
  <c r="BS56" i="7"/>
  <c r="BS57" i="7"/>
  <c r="BS58" i="7"/>
  <c r="BS59" i="7"/>
  <c r="BS60" i="7"/>
  <c r="BS61" i="7"/>
  <c r="BS62" i="7"/>
  <c r="BS63" i="7"/>
  <c r="BS64" i="7"/>
  <c r="BS65" i="7"/>
  <c r="BS66" i="7"/>
  <c r="BS67" i="7"/>
  <c r="BS68" i="7"/>
  <c r="BS69" i="7"/>
  <c r="BS70" i="7"/>
  <c r="BS71" i="7"/>
  <c r="BS72" i="7"/>
  <c r="BS73" i="7"/>
  <c r="BS74" i="7"/>
  <c r="BS75" i="7"/>
  <c r="BS76" i="7"/>
  <c r="BS77" i="7"/>
  <c r="BS78" i="7"/>
  <c r="BS79" i="7"/>
  <c r="BS80" i="7"/>
  <c r="BS81" i="7"/>
  <c r="BS82" i="7"/>
  <c r="BS83" i="7"/>
  <c r="BS84" i="7"/>
  <c r="BS85" i="7"/>
  <c r="BS86" i="7"/>
  <c r="BS87" i="7"/>
  <c r="BS88" i="7"/>
  <c r="BS89" i="7"/>
  <c r="BS90" i="7"/>
  <c r="BS91" i="7"/>
  <c r="BS92" i="7"/>
  <c r="BS93" i="7"/>
  <c r="BS94" i="7"/>
  <c r="BS95" i="7"/>
  <c r="BS96" i="7"/>
  <c r="BS97" i="7"/>
  <c r="BS98" i="7"/>
  <c r="BS99" i="7"/>
  <c r="BS100" i="7"/>
  <c r="BS101" i="7"/>
  <c r="BS102" i="7"/>
  <c r="BS103" i="7"/>
  <c r="I12" i="14"/>
  <c r="AB12" i="14" s="1"/>
  <c r="BS5" i="8"/>
  <c r="BS11" i="8"/>
  <c r="BS21" i="8"/>
  <c r="BS27" i="8"/>
  <c r="BS37" i="8"/>
  <c r="BS43" i="8"/>
  <c r="BS6" i="8"/>
  <c r="BS7" i="8"/>
  <c r="BS8" i="8"/>
  <c r="BS9" i="8"/>
  <c r="BS10" i="8"/>
  <c r="BS14" i="8"/>
  <c r="BS16" i="8"/>
  <c r="BS18" i="8"/>
  <c r="BS22" i="8"/>
  <c r="BS23" i="8"/>
  <c r="BS24" i="8"/>
  <c r="BS25" i="8"/>
  <c r="BS26" i="8"/>
  <c r="BS30" i="8"/>
  <c r="BS32" i="8"/>
  <c r="BS34" i="8"/>
  <c r="BS38" i="8"/>
  <c r="BS39" i="8"/>
  <c r="BS40" i="8"/>
  <c r="BS41" i="8"/>
  <c r="BS42" i="8"/>
  <c r="BS46" i="8"/>
  <c r="BS48" i="8"/>
  <c r="BS50" i="8"/>
  <c r="BS3" i="8"/>
  <c r="BS13" i="8"/>
  <c r="BS19" i="8"/>
  <c r="BS29" i="8"/>
  <c r="BS35" i="8"/>
  <c r="BS45" i="8"/>
  <c r="BS51" i="8"/>
  <c r="BS52" i="8"/>
  <c r="BS53" i="8"/>
  <c r="BS54" i="8"/>
  <c r="BS55" i="8"/>
  <c r="BS56" i="8"/>
  <c r="BS57" i="8"/>
  <c r="BS58" i="8"/>
  <c r="BS59" i="8"/>
  <c r="BS60" i="8"/>
  <c r="BS61" i="8"/>
  <c r="BS62" i="8"/>
  <c r="BS63" i="8"/>
  <c r="BS64" i="8"/>
  <c r="BS65" i="8"/>
  <c r="BS66" i="8"/>
  <c r="BS67" i="8"/>
  <c r="BS68" i="8"/>
  <c r="BS69" i="8"/>
  <c r="BS70" i="8"/>
  <c r="BS71" i="8"/>
  <c r="BS72" i="8"/>
  <c r="BS73" i="8"/>
  <c r="BS74" i="8"/>
  <c r="BS75" i="8"/>
  <c r="BS76" i="8"/>
  <c r="BS77" i="8"/>
  <c r="BS78" i="8"/>
  <c r="BS79" i="8"/>
  <c r="BS80" i="8"/>
  <c r="BS81" i="8"/>
  <c r="BS82" i="8"/>
  <c r="BS83" i="8"/>
  <c r="BS84" i="8"/>
  <c r="BS85" i="8"/>
  <c r="BS86" i="8"/>
  <c r="BS87" i="8"/>
  <c r="BS88" i="8"/>
  <c r="BS89" i="8"/>
  <c r="BS90" i="8"/>
  <c r="BS4" i="8"/>
  <c r="BS12" i="8"/>
  <c r="BS15" i="8"/>
  <c r="BS17" i="8"/>
  <c r="BS20" i="8"/>
  <c r="BS28" i="8"/>
  <c r="BS31" i="8"/>
  <c r="BS33" i="8"/>
  <c r="BS36" i="8"/>
  <c r="BS44" i="8"/>
  <c r="BS47" i="8"/>
  <c r="BS49" i="8"/>
  <c r="BS94" i="8"/>
  <c r="BS97" i="8"/>
  <c r="BS98" i="8"/>
  <c r="BS99" i="8"/>
  <c r="BS100" i="8"/>
  <c r="BS101" i="8"/>
  <c r="BS102" i="8"/>
  <c r="BS103" i="8"/>
  <c r="BS93" i="8"/>
  <c r="BS92" i="8"/>
  <c r="BS96" i="8"/>
  <c r="BS95" i="8"/>
  <c r="BS91" i="8"/>
  <c r="BS3" i="5"/>
  <c r="BS4" i="5"/>
  <c r="BS5" i="5"/>
  <c r="BS6" i="5"/>
  <c r="BS7" i="5"/>
  <c r="BS8" i="5"/>
  <c r="BS9" i="5"/>
  <c r="BS10" i="5"/>
  <c r="BS11" i="5"/>
  <c r="BS12" i="5"/>
  <c r="BS13" i="5"/>
  <c r="BS14" i="5"/>
  <c r="BS15" i="5"/>
  <c r="BS16" i="5"/>
  <c r="BS17" i="5"/>
  <c r="BS18" i="5"/>
  <c r="BS19" i="5"/>
  <c r="BS20" i="5"/>
  <c r="BS21" i="5"/>
  <c r="BS22" i="5"/>
  <c r="BS23" i="5"/>
  <c r="BS24" i="5"/>
  <c r="BS25" i="5"/>
  <c r="BS26" i="5"/>
  <c r="BS27" i="5"/>
  <c r="BS28" i="5"/>
  <c r="BS29" i="5"/>
  <c r="BS30" i="5"/>
  <c r="BS31" i="5"/>
  <c r="BS32" i="5"/>
  <c r="BS33" i="5"/>
  <c r="BS34" i="5"/>
  <c r="BS35" i="5"/>
  <c r="BS36" i="5"/>
  <c r="BS37" i="5"/>
  <c r="BS38" i="5"/>
  <c r="BS39" i="5"/>
  <c r="BS40" i="5"/>
  <c r="BS41" i="5"/>
  <c r="BS42" i="5"/>
  <c r="BS43" i="5"/>
  <c r="BS44" i="5"/>
  <c r="BS45" i="5"/>
  <c r="BS46" i="5"/>
  <c r="BS47" i="5"/>
  <c r="BS48" i="5"/>
  <c r="BS49" i="5"/>
  <c r="BS50" i="5"/>
  <c r="BS51" i="5"/>
  <c r="BS52" i="5"/>
  <c r="BS53" i="5"/>
  <c r="BS54" i="5"/>
  <c r="BS55" i="5"/>
  <c r="BS56" i="5"/>
  <c r="BS57" i="5"/>
  <c r="BS58" i="5"/>
  <c r="BS59" i="5"/>
  <c r="BS60" i="5"/>
  <c r="BS61" i="5"/>
  <c r="BS62" i="5"/>
  <c r="BS63" i="5"/>
  <c r="BS64" i="5"/>
  <c r="BS65" i="5"/>
  <c r="BS66" i="5"/>
  <c r="BS67" i="5"/>
  <c r="BS68" i="5"/>
  <c r="BS69" i="5"/>
  <c r="BS70" i="5"/>
  <c r="BS71" i="5"/>
  <c r="BS72" i="5"/>
  <c r="BS73" i="5"/>
  <c r="BS74" i="5"/>
  <c r="BS75" i="5"/>
  <c r="BS76" i="5"/>
  <c r="BS77" i="5"/>
  <c r="BS78" i="5"/>
  <c r="BS79" i="5"/>
  <c r="BS80" i="5"/>
  <c r="BS81" i="5"/>
  <c r="BS82" i="5"/>
  <c r="BS83" i="5"/>
  <c r="BS84" i="5"/>
  <c r="BS85" i="5"/>
  <c r="BS86" i="5"/>
  <c r="BS87" i="5"/>
  <c r="BS91" i="5"/>
  <c r="BS92" i="5"/>
  <c r="BS93" i="5"/>
  <c r="BS94" i="5"/>
  <c r="BS95" i="5"/>
  <c r="BS96" i="5"/>
  <c r="BS97" i="5"/>
  <c r="BS98" i="5"/>
  <c r="BS99" i="5"/>
  <c r="BS100" i="5"/>
  <c r="BS101" i="5"/>
  <c r="BS102" i="5"/>
  <c r="BS103" i="5"/>
  <c r="BS90" i="5"/>
  <c r="BS89" i="5"/>
  <c r="G12" i="14"/>
  <c r="BS88" i="5"/>
  <c r="BS67" i="6"/>
  <c r="BS71" i="6"/>
  <c r="BS75" i="6"/>
  <c r="BS79" i="6"/>
  <c r="BS83" i="6"/>
  <c r="BS87" i="6"/>
  <c r="BS66" i="6"/>
  <c r="BS70" i="6"/>
  <c r="BS74" i="6"/>
  <c r="BS78" i="6"/>
  <c r="BS82" i="6"/>
  <c r="BS86" i="6"/>
  <c r="BS90" i="6"/>
  <c r="BS94" i="6"/>
  <c r="BS98" i="6"/>
  <c r="BS102" i="6"/>
  <c r="BS65" i="6"/>
  <c r="BS69" i="6"/>
  <c r="BS73" i="6"/>
  <c r="BS77" i="6"/>
  <c r="BS81" i="6"/>
  <c r="BS85" i="6"/>
  <c r="BS89" i="6"/>
  <c r="BS93" i="6"/>
  <c r="BS97" i="6"/>
  <c r="BS101" i="6"/>
  <c r="BS72" i="6"/>
  <c r="BS88" i="6"/>
  <c r="BS96" i="6"/>
  <c r="BS104" i="6"/>
  <c r="BS4" i="6"/>
  <c r="BS17" i="6"/>
  <c r="BS19" i="6"/>
  <c r="BS22" i="6"/>
  <c r="BS68" i="6"/>
  <c r="BS84" i="6"/>
  <c r="BS91" i="6"/>
  <c r="BS99" i="6"/>
  <c r="BS6" i="6"/>
  <c r="BS8" i="6"/>
  <c r="BS13" i="6"/>
  <c r="BS15" i="6"/>
  <c r="BS64" i="6"/>
  <c r="BS80" i="6"/>
  <c r="BS92" i="6"/>
  <c r="BS100" i="6"/>
  <c r="BS9" i="6"/>
  <c r="BS10" i="6"/>
  <c r="BS11" i="6"/>
  <c r="BS12" i="6"/>
  <c r="BS18" i="6"/>
  <c r="BS20" i="6"/>
  <c r="BS23" i="6"/>
  <c r="BS24" i="6"/>
  <c r="BS25" i="6"/>
  <c r="BS26" i="6"/>
  <c r="BS27" i="6"/>
  <c r="BS28" i="6"/>
  <c r="BS29" i="6"/>
  <c r="BS30" i="6"/>
  <c r="BS31" i="6"/>
  <c r="BS32" i="6"/>
  <c r="BS33" i="6"/>
  <c r="BS34" i="6"/>
  <c r="BS35" i="6"/>
  <c r="BS36" i="6"/>
  <c r="BS37" i="6"/>
  <c r="BS38" i="6"/>
  <c r="BS39" i="6"/>
  <c r="BS40" i="6"/>
  <c r="BS41" i="6"/>
  <c r="BS42" i="6"/>
  <c r="BS43" i="6"/>
  <c r="BS44" i="6"/>
  <c r="BS45" i="6"/>
  <c r="BS46" i="6"/>
  <c r="BS47" i="6"/>
  <c r="BS48" i="6"/>
  <c r="BS49" i="6"/>
  <c r="BS50" i="6"/>
  <c r="BS51" i="6"/>
  <c r="BS52" i="6"/>
  <c r="BS53" i="6"/>
  <c r="BS54" i="6"/>
  <c r="BS55" i="6"/>
  <c r="BS56" i="6"/>
  <c r="BS57" i="6"/>
  <c r="BS58" i="6"/>
  <c r="BS59" i="6"/>
  <c r="BS60" i="6"/>
  <c r="BS61" i="6"/>
  <c r="BS62" i="6"/>
  <c r="BS63" i="6"/>
  <c r="BS76" i="6"/>
  <c r="BS95" i="6"/>
  <c r="BS103" i="6"/>
  <c r="BS5" i="6"/>
  <c r="BS7" i="6"/>
  <c r="BS14" i="6"/>
  <c r="BS16" i="6"/>
  <c r="BS21" i="6"/>
  <c r="F12" i="14"/>
  <c r="BS104" i="3"/>
  <c r="AA12" i="14" l="1"/>
  <c r="BS105" i="23"/>
  <c r="I12" i="19"/>
  <c r="H12" i="19"/>
  <c r="BS105" i="22"/>
  <c r="B12" i="14"/>
  <c r="M12" i="14"/>
  <c r="L12" i="14"/>
  <c r="BS105" i="7"/>
  <c r="BS105" i="10"/>
  <c r="BS106" i="6"/>
  <c r="BS105" i="8"/>
  <c r="BS105" i="5"/>
  <c r="AC12" i="14" l="1"/>
  <c r="D12" i="14"/>
  <c r="BS105" i="26"/>
  <c r="BS105" i="27"/>
  <c r="BS105" i="18"/>
  <c r="BS105" i="9"/>
  <c r="BS105" i="17"/>
  <c r="R80" i="1"/>
  <c r="E80" i="1"/>
  <c r="BV3" i="27" l="1"/>
  <c r="BV4" i="27"/>
  <c r="BV5" i="27"/>
  <c r="BV6" i="27"/>
  <c r="BV7" i="27"/>
  <c r="BV8" i="27"/>
  <c r="BV9" i="27"/>
  <c r="BV10" i="27"/>
  <c r="BV11" i="27"/>
  <c r="BV12" i="27"/>
  <c r="BV13" i="27"/>
  <c r="BV14" i="27"/>
  <c r="BV15" i="27"/>
  <c r="BV16" i="27"/>
  <c r="BV17" i="27"/>
  <c r="BV18" i="27"/>
  <c r="BV19" i="27"/>
  <c r="BV20" i="27"/>
  <c r="BV21" i="27"/>
  <c r="BV22" i="27"/>
  <c r="BV23" i="27"/>
  <c r="BV24" i="27"/>
  <c r="BV28" i="27"/>
  <c r="BV32" i="27"/>
  <c r="BV36" i="27"/>
  <c r="BV40" i="27"/>
  <c r="BV41" i="27"/>
  <c r="BV42" i="27"/>
  <c r="BV43" i="27"/>
  <c r="BV44" i="27"/>
  <c r="BV45" i="27"/>
  <c r="BV46" i="27"/>
  <c r="BV47" i="27"/>
  <c r="BV48" i="27"/>
  <c r="BV49" i="27"/>
  <c r="BV50" i="27"/>
  <c r="BV51" i="27"/>
  <c r="BV25" i="27"/>
  <c r="BV29" i="27"/>
  <c r="BV33" i="27"/>
  <c r="BV37" i="27"/>
  <c r="BV26" i="27"/>
  <c r="BV30" i="27"/>
  <c r="BV34" i="27"/>
  <c r="BV38" i="27"/>
  <c r="BV27" i="27"/>
  <c r="BV31" i="27"/>
  <c r="BV35" i="27"/>
  <c r="BV39" i="27"/>
  <c r="BV55" i="27"/>
  <c r="BV56" i="27"/>
  <c r="BV57" i="27"/>
  <c r="BV58" i="27"/>
  <c r="BV59" i="27"/>
  <c r="BV60" i="27"/>
  <c r="BV61" i="27"/>
  <c r="BV62" i="27"/>
  <c r="BV63" i="27"/>
  <c r="BV64" i="27"/>
  <c r="BV65" i="27"/>
  <c r="BV66" i="27"/>
  <c r="BV67" i="27"/>
  <c r="BV68" i="27"/>
  <c r="BV69" i="27"/>
  <c r="BV70" i="27"/>
  <c r="BV71" i="27"/>
  <c r="BV72" i="27"/>
  <c r="BV73" i="27"/>
  <c r="BV74" i="27"/>
  <c r="BV75" i="27"/>
  <c r="BV76" i="27"/>
  <c r="BV77" i="27"/>
  <c r="BV52" i="27"/>
  <c r="BV53" i="27"/>
  <c r="BV54" i="27"/>
  <c r="BV78" i="27"/>
  <c r="BV79" i="27"/>
  <c r="BV80" i="27"/>
  <c r="BV81" i="27"/>
  <c r="BV82" i="27"/>
  <c r="BV83" i="27"/>
  <c r="BV84" i="27"/>
  <c r="BV85" i="27"/>
  <c r="BV86" i="27"/>
  <c r="BV87" i="27"/>
  <c r="BV88" i="27"/>
  <c r="BV89" i="27"/>
  <c r="BV90" i="27"/>
  <c r="BV91" i="27"/>
  <c r="BV92" i="27"/>
  <c r="BV93" i="27"/>
  <c r="BV94" i="27"/>
  <c r="BV95" i="27"/>
  <c r="BV96" i="27"/>
  <c r="BV97" i="27"/>
  <c r="BV98" i="27"/>
  <c r="BV99" i="27"/>
  <c r="BV100" i="27"/>
  <c r="BV101" i="27"/>
  <c r="BV102" i="27"/>
  <c r="BV103" i="27"/>
  <c r="BV3" i="17"/>
  <c r="BV4" i="17"/>
  <c r="BV5" i="17"/>
  <c r="BV6" i="17"/>
  <c r="BV7" i="17"/>
  <c r="BV8" i="17"/>
  <c r="BV9" i="17"/>
  <c r="BV10" i="17"/>
  <c r="BV11" i="17"/>
  <c r="BV12" i="17"/>
  <c r="BV13" i="17"/>
  <c r="BV14" i="17"/>
  <c r="BV18" i="17"/>
  <c r="BV19" i="17"/>
  <c r="BV20" i="17"/>
  <c r="BV21" i="17"/>
  <c r="BV22" i="17"/>
  <c r="BV23" i="17"/>
  <c r="BV24" i="17"/>
  <c r="BV25" i="17"/>
  <c r="BV26" i="17"/>
  <c r="BV27" i="17"/>
  <c r="BV28" i="17"/>
  <c r="BV29" i="17"/>
  <c r="BV30" i="17"/>
  <c r="BV31" i="17"/>
  <c r="BV32" i="17"/>
  <c r="BV33" i="17"/>
  <c r="BV34" i="17"/>
  <c r="BV35" i="17"/>
  <c r="BV36" i="17"/>
  <c r="BV37" i="17"/>
  <c r="BV38" i="17"/>
  <c r="BV39" i="17"/>
  <c r="BV40" i="17"/>
  <c r="BV41" i="17"/>
  <c r="BV42" i="17"/>
  <c r="BV43" i="17"/>
  <c r="BV44" i="17"/>
  <c r="BV45" i="17"/>
  <c r="BV46" i="17"/>
  <c r="BV47" i="17"/>
  <c r="BV48" i="17"/>
  <c r="BV49" i="17"/>
  <c r="BV50" i="17"/>
  <c r="BV51" i="17"/>
  <c r="BV52" i="17"/>
  <c r="BV53" i="17"/>
  <c r="BV54" i="17"/>
  <c r="BV55" i="17"/>
  <c r="BV56" i="17"/>
  <c r="BV57" i="17"/>
  <c r="BV58" i="17"/>
  <c r="BV59" i="17"/>
  <c r="BV60" i="17"/>
  <c r="BV61" i="17"/>
  <c r="BV62" i="17"/>
  <c r="BV63" i="17"/>
  <c r="BV64" i="17"/>
  <c r="BV65" i="17"/>
  <c r="BV66" i="17"/>
  <c r="BV67" i="17"/>
  <c r="BV68" i="17"/>
  <c r="BV69" i="17"/>
  <c r="BV70" i="17"/>
  <c r="BV71" i="17"/>
  <c r="BV72" i="17"/>
  <c r="BV73" i="17"/>
  <c r="BV74" i="17"/>
  <c r="BV75" i="17"/>
  <c r="BV76" i="17"/>
  <c r="BV77" i="17"/>
  <c r="BV78" i="17"/>
  <c r="BV79" i="17"/>
  <c r="BV80" i="17"/>
  <c r="BV81" i="17"/>
  <c r="BV82" i="17"/>
  <c r="BV83" i="17"/>
  <c r="BV84" i="17"/>
  <c r="BV85" i="17"/>
  <c r="BV86" i="17"/>
  <c r="BV87" i="17"/>
  <c r="BV88" i="17"/>
  <c r="BV89" i="17"/>
  <c r="BV90" i="17"/>
  <c r="BV91" i="17"/>
  <c r="BV92" i="17"/>
  <c r="BV93" i="17"/>
  <c r="BV94" i="17"/>
  <c r="BV95" i="17"/>
  <c r="BV96" i="17"/>
  <c r="BV97" i="17"/>
  <c r="BV98" i="17"/>
  <c r="BV99" i="17"/>
  <c r="BV100" i="17"/>
  <c r="BV101" i="17"/>
  <c r="BV102" i="17"/>
  <c r="BV103" i="17"/>
  <c r="BV15" i="17"/>
  <c r="BV16" i="17"/>
  <c r="BV17" i="17"/>
  <c r="BV3" i="25"/>
  <c r="BV4" i="25"/>
  <c r="DA4" i="25" s="1"/>
  <c r="BV5" i="25"/>
  <c r="DA5" i="25" s="1"/>
  <c r="BV6" i="25"/>
  <c r="BV7" i="25"/>
  <c r="DA7" i="25" s="1"/>
  <c r="BV8" i="25"/>
  <c r="DA8" i="25" s="1"/>
  <c r="BV9" i="25"/>
  <c r="BV10" i="25"/>
  <c r="DA10" i="25" s="1"/>
  <c r="BV11" i="25"/>
  <c r="DA11" i="25" s="1"/>
  <c r="BV12" i="25"/>
  <c r="DA12" i="25" s="1"/>
  <c r="BV13" i="25"/>
  <c r="DA13" i="25" s="1"/>
  <c r="BV14" i="25"/>
  <c r="DA14" i="25" s="1"/>
  <c r="BV15" i="25"/>
  <c r="DA15" i="25" s="1"/>
  <c r="BV16" i="25"/>
  <c r="DA16" i="25" s="1"/>
  <c r="BV17" i="25"/>
  <c r="DA17" i="25" s="1"/>
  <c r="BV18" i="25"/>
  <c r="DA18" i="25" s="1"/>
  <c r="BV19" i="25"/>
  <c r="DA19" i="25" s="1"/>
  <c r="BV20" i="25"/>
  <c r="DA20" i="25" s="1"/>
  <c r="BV21" i="25"/>
  <c r="DA21" i="25" s="1"/>
  <c r="BV22" i="25"/>
  <c r="DA22" i="25" s="1"/>
  <c r="BV23" i="25"/>
  <c r="DA23" i="25" s="1"/>
  <c r="BV24" i="25"/>
  <c r="DA24" i="25" s="1"/>
  <c r="BV25" i="25"/>
  <c r="DA25" i="25" s="1"/>
  <c r="BV26" i="25"/>
  <c r="DA26" i="25" s="1"/>
  <c r="BV27" i="25"/>
  <c r="DA27" i="25" s="1"/>
  <c r="BV28" i="25"/>
  <c r="DA28" i="25" s="1"/>
  <c r="BV29" i="25"/>
  <c r="BV30" i="25"/>
  <c r="DA30" i="25" s="1"/>
  <c r="BV31" i="25"/>
  <c r="DA31" i="25" s="1"/>
  <c r="BV32" i="25"/>
  <c r="DA32" i="25" s="1"/>
  <c r="BV33" i="25"/>
  <c r="DA33" i="25" s="1"/>
  <c r="BV34" i="25"/>
  <c r="BV35" i="25"/>
  <c r="DA35" i="25" s="1"/>
  <c r="BV38" i="25"/>
  <c r="DA38" i="25" s="1"/>
  <c r="BV39" i="25"/>
  <c r="DA39" i="25" s="1"/>
  <c r="BV40" i="25"/>
  <c r="DA40" i="25" s="1"/>
  <c r="BV41" i="25"/>
  <c r="DA41" i="25" s="1"/>
  <c r="BV42" i="25"/>
  <c r="DA42" i="25" s="1"/>
  <c r="BV43" i="25"/>
  <c r="DA43" i="25" s="1"/>
  <c r="BV44" i="25"/>
  <c r="DA44" i="25" s="1"/>
  <c r="BV45" i="25"/>
  <c r="DA45" i="25" s="1"/>
  <c r="BV46" i="25"/>
  <c r="DA46" i="25" s="1"/>
  <c r="BV47" i="25"/>
  <c r="DA47" i="25" s="1"/>
  <c r="BV48" i="25"/>
  <c r="DA48" i="25" s="1"/>
  <c r="BV49" i="25"/>
  <c r="DA49" i="25" s="1"/>
  <c r="BV50" i="25"/>
  <c r="DA50" i="25" s="1"/>
  <c r="BV51" i="25"/>
  <c r="DA51" i="25" s="1"/>
  <c r="BV52" i="25"/>
  <c r="DA52" i="25" s="1"/>
  <c r="BV53" i="25"/>
  <c r="DA53" i="25" s="1"/>
  <c r="BV54" i="25"/>
  <c r="DA54" i="25" s="1"/>
  <c r="BV55" i="25"/>
  <c r="DA55" i="25" s="1"/>
  <c r="BV56" i="25"/>
  <c r="DA56" i="25" s="1"/>
  <c r="BV57" i="25"/>
  <c r="DA57" i="25" s="1"/>
  <c r="BV58" i="25"/>
  <c r="DA58" i="25" s="1"/>
  <c r="BV59" i="25"/>
  <c r="DA59" i="25" s="1"/>
  <c r="BV60" i="25"/>
  <c r="DA60" i="25" s="1"/>
  <c r="BV61" i="25"/>
  <c r="DA61" i="25" s="1"/>
  <c r="BV62" i="25"/>
  <c r="DA62" i="25" s="1"/>
  <c r="BV63" i="25"/>
  <c r="DA63" i="25" s="1"/>
  <c r="G3" i="28" s="1"/>
  <c r="BV64" i="25"/>
  <c r="DA64" i="25" s="1"/>
  <c r="G4" i="28" s="1"/>
  <c r="BV65" i="25"/>
  <c r="DA65" i="25" s="1"/>
  <c r="G5" i="28" s="1"/>
  <c r="BV66" i="25"/>
  <c r="DA66" i="25" s="1"/>
  <c r="G6" i="28" s="1"/>
  <c r="BV67" i="25"/>
  <c r="DA67" i="25" s="1"/>
  <c r="G7" i="28" s="1"/>
  <c r="BV68" i="25"/>
  <c r="DA68" i="25" s="1"/>
  <c r="G8" i="28" s="1"/>
  <c r="BV69" i="25"/>
  <c r="BV70" i="25"/>
  <c r="DA70" i="25" s="1"/>
  <c r="G10" i="28" s="1"/>
  <c r="BV71" i="25"/>
  <c r="DA71" i="25" s="1"/>
  <c r="G11" i="28" s="1"/>
  <c r="BV72" i="25"/>
  <c r="BV73" i="25"/>
  <c r="DA73" i="25" s="1"/>
  <c r="G13" i="28" s="1"/>
  <c r="BV74" i="25"/>
  <c r="DA74" i="25" s="1"/>
  <c r="G14" i="28" s="1"/>
  <c r="BV75" i="25"/>
  <c r="DA75" i="25" s="1"/>
  <c r="G15" i="28" s="1"/>
  <c r="BV76" i="25"/>
  <c r="DA76" i="25" s="1"/>
  <c r="G16" i="28" s="1"/>
  <c r="BV77" i="25"/>
  <c r="DA77" i="25" s="1"/>
  <c r="G17" i="28" s="1"/>
  <c r="BV78" i="25"/>
  <c r="DA78" i="25" s="1"/>
  <c r="G18" i="28" s="1"/>
  <c r="BV79" i="25"/>
  <c r="DA79" i="25" s="1"/>
  <c r="G19" i="28" s="1"/>
  <c r="BV80" i="25"/>
  <c r="DA80" i="25" s="1"/>
  <c r="G20" i="28" s="1"/>
  <c r="BV81" i="25"/>
  <c r="DA81" i="25" s="1"/>
  <c r="G21" i="28" s="1"/>
  <c r="BV82" i="25"/>
  <c r="DA82" i="25" s="1"/>
  <c r="G22" i="28" s="1"/>
  <c r="BV83" i="25"/>
  <c r="DA83" i="25" s="1"/>
  <c r="G23" i="28" s="1"/>
  <c r="BV84" i="25"/>
  <c r="DA84" i="25" s="1"/>
  <c r="G24" i="28" s="1"/>
  <c r="BV85" i="25"/>
  <c r="DA85" i="25" s="1"/>
  <c r="G25" i="28" s="1"/>
  <c r="BV86" i="25"/>
  <c r="DA86" i="25" s="1"/>
  <c r="G26" i="28" s="1"/>
  <c r="BV87" i="25"/>
  <c r="DA87" i="25" s="1"/>
  <c r="G27" i="28" s="1"/>
  <c r="BV88" i="25"/>
  <c r="DA88" i="25" s="1"/>
  <c r="G28" i="28" s="1"/>
  <c r="BV89" i="25"/>
  <c r="DA89" i="25" s="1"/>
  <c r="G29" i="28" s="1"/>
  <c r="BV90" i="25"/>
  <c r="DA90" i="25" s="1"/>
  <c r="G30" i="28" s="1"/>
  <c r="BV91" i="25"/>
  <c r="DA91" i="25" s="1"/>
  <c r="G31" i="28" s="1"/>
  <c r="BV92" i="25"/>
  <c r="DA92" i="25" s="1"/>
  <c r="G32" i="28" s="1"/>
  <c r="BV93" i="25"/>
  <c r="DA93" i="25" s="1"/>
  <c r="G33" i="28" s="1"/>
  <c r="BV94" i="25"/>
  <c r="DA94" i="25" s="1"/>
  <c r="G34" i="28" s="1"/>
  <c r="BV95" i="25"/>
  <c r="DA95" i="25" s="1"/>
  <c r="G35" i="28" s="1"/>
  <c r="BV96" i="25"/>
  <c r="DA96" i="25" s="1"/>
  <c r="G36" i="28" s="1"/>
  <c r="BV97" i="25"/>
  <c r="DA97" i="25" s="1"/>
  <c r="G37" i="28" s="1"/>
  <c r="BV98" i="25"/>
  <c r="DA98" i="25" s="1"/>
  <c r="G38" i="28" s="1"/>
  <c r="BV99" i="25"/>
  <c r="DA99" i="25" s="1"/>
  <c r="G39" i="28" s="1"/>
  <c r="BV100" i="25"/>
  <c r="DA100" i="25" s="1"/>
  <c r="G40" i="28" s="1"/>
  <c r="BV101" i="25"/>
  <c r="DA101" i="25" s="1"/>
  <c r="G41" i="28" s="1"/>
  <c r="BV102" i="25"/>
  <c r="DA102" i="25" s="1"/>
  <c r="G42" i="28" s="1"/>
  <c r="BV103" i="25"/>
  <c r="DA103" i="25" s="1"/>
  <c r="G43" i="28" s="1"/>
  <c r="BV36" i="25"/>
  <c r="DA36" i="25" s="1"/>
  <c r="BV37" i="25"/>
  <c r="DA37" i="25" s="1"/>
  <c r="BT3" i="27"/>
  <c r="BT4" i="27"/>
  <c r="BT5" i="27"/>
  <c r="BT6" i="27"/>
  <c r="BT7" i="27"/>
  <c r="BT8" i="27"/>
  <c r="BT9" i="27"/>
  <c r="BT10" i="27"/>
  <c r="BT11" i="27"/>
  <c r="BT12" i="27"/>
  <c r="BT13" i="27"/>
  <c r="BT14" i="27"/>
  <c r="BT15" i="27"/>
  <c r="BT16" i="27"/>
  <c r="BT17" i="27"/>
  <c r="BT18" i="27"/>
  <c r="BT19" i="27"/>
  <c r="BT20" i="27"/>
  <c r="BT21" i="27"/>
  <c r="BT22" i="27"/>
  <c r="BT23" i="27"/>
  <c r="BT24" i="27"/>
  <c r="BT25" i="27"/>
  <c r="BT26" i="27"/>
  <c r="BT27" i="27"/>
  <c r="BT28" i="27"/>
  <c r="BT29" i="27"/>
  <c r="BT30" i="27"/>
  <c r="BT31" i="27"/>
  <c r="BT32" i="27"/>
  <c r="BT33" i="27"/>
  <c r="BT34" i="27"/>
  <c r="BT35" i="27"/>
  <c r="BT36" i="27"/>
  <c r="BT37" i="27"/>
  <c r="BT38" i="27"/>
  <c r="BT39" i="27"/>
  <c r="BT40" i="27"/>
  <c r="BT41" i="27"/>
  <c r="BT42" i="27"/>
  <c r="BT43" i="27"/>
  <c r="BT44" i="27"/>
  <c r="BT45" i="27"/>
  <c r="BT46" i="27"/>
  <c r="BT47" i="27"/>
  <c r="BT48" i="27"/>
  <c r="BT49" i="27"/>
  <c r="BT50" i="27"/>
  <c r="BT51" i="27"/>
  <c r="BT55" i="27"/>
  <c r="BT56" i="27"/>
  <c r="BT57" i="27"/>
  <c r="BT58" i="27"/>
  <c r="BT59" i="27"/>
  <c r="BT60" i="27"/>
  <c r="BT61" i="27"/>
  <c r="BT62" i="27"/>
  <c r="BT63" i="27"/>
  <c r="BT64" i="27"/>
  <c r="BT65" i="27"/>
  <c r="BT66" i="27"/>
  <c r="BT67" i="27"/>
  <c r="BT68" i="27"/>
  <c r="BT69" i="27"/>
  <c r="BT70" i="27"/>
  <c r="BT71" i="27"/>
  <c r="BT72" i="27"/>
  <c r="BT73" i="27"/>
  <c r="BT74" i="27"/>
  <c r="BT75" i="27"/>
  <c r="BT76" i="27"/>
  <c r="BT77" i="27"/>
  <c r="BT78" i="27"/>
  <c r="DA78" i="27" s="1"/>
  <c r="I18" i="28" s="1"/>
  <c r="BT52" i="27"/>
  <c r="BT53" i="27"/>
  <c r="BT54" i="27"/>
  <c r="BT79" i="27"/>
  <c r="BT80" i="27"/>
  <c r="BT81" i="27"/>
  <c r="BT82" i="27"/>
  <c r="BT83" i="27"/>
  <c r="BT84" i="27"/>
  <c r="BT85" i="27"/>
  <c r="BT86" i="27"/>
  <c r="BT87" i="27"/>
  <c r="BT88" i="27"/>
  <c r="BT89" i="27"/>
  <c r="BT90" i="27"/>
  <c r="BT91" i="27"/>
  <c r="BT92" i="27"/>
  <c r="BT93" i="27"/>
  <c r="BT94" i="27"/>
  <c r="BT95" i="27"/>
  <c r="BT96" i="27"/>
  <c r="BT97" i="27"/>
  <c r="BT98" i="27"/>
  <c r="BT99" i="27"/>
  <c r="BT100" i="27"/>
  <c r="BT101" i="27"/>
  <c r="BT102" i="27"/>
  <c r="BT103" i="27"/>
  <c r="BT3" i="17"/>
  <c r="BT4" i="17"/>
  <c r="BT5" i="17"/>
  <c r="BT6" i="17"/>
  <c r="BT7" i="17"/>
  <c r="BT8" i="17"/>
  <c r="BT9" i="17"/>
  <c r="BT10" i="17"/>
  <c r="BT11" i="17"/>
  <c r="BT12" i="17"/>
  <c r="BT13" i="17"/>
  <c r="BT14" i="17"/>
  <c r="BT15" i="17"/>
  <c r="BT16" i="17"/>
  <c r="BT17" i="17"/>
  <c r="BT18" i="17"/>
  <c r="BT19" i="17"/>
  <c r="BT20" i="17"/>
  <c r="BT21" i="17"/>
  <c r="BT22" i="17"/>
  <c r="BT23" i="17"/>
  <c r="BT24" i="17"/>
  <c r="BT25" i="17"/>
  <c r="BT26" i="17"/>
  <c r="BT27" i="17"/>
  <c r="BT28" i="17"/>
  <c r="BT29" i="17"/>
  <c r="BT30" i="17"/>
  <c r="BT31" i="17"/>
  <c r="BT32" i="17"/>
  <c r="BT33" i="17"/>
  <c r="BT34" i="17"/>
  <c r="BT35" i="17"/>
  <c r="BT36" i="17"/>
  <c r="BT37" i="17"/>
  <c r="BT38" i="17"/>
  <c r="BT39" i="17"/>
  <c r="BT40" i="17"/>
  <c r="BT41" i="17"/>
  <c r="BT42" i="17"/>
  <c r="BT43" i="17"/>
  <c r="BT44" i="17"/>
  <c r="BT45" i="17"/>
  <c r="BT46" i="17"/>
  <c r="BT47" i="17"/>
  <c r="BT48" i="17"/>
  <c r="BT49" i="17"/>
  <c r="BT50" i="17"/>
  <c r="BT51" i="17"/>
  <c r="BT52" i="17"/>
  <c r="BT53" i="17"/>
  <c r="BT54" i="17"/>
  <c r="BT55" i="17"/>
  <c r="BT56" i="17"/>
  <c r="BT57" i="17"/>
  <c r="BT58" i="17"/>
  <c r="BT59" i="17"/>
  <c r="BT60" i="17"/>
  <c r="BT61" i="17"/>
  <c r="BT62" i="17"/>
  <c r="BT63" i="17"/>
  <c r="BT64" i="17"/>
  <c r="BT65" i="17"/>
  <c r="BT66" i="17"/>
  <c r="BT67" i="17"/>
  <c r="BT68" i="17"/>
  <c r="BT69" i="17"/>
  <c r="BT70" i="17"/>
  <c r="BT71" i="17"/>
  <c r="BT72" i="17"/>
  <c r="BT73" i="17"/>
  <c r="BT74" i="17"/>
  <c r="BT75" i="17"/>
  <c r="BT76" i="17"/>
  <c r="BT77" i="17"/>
  <c r="BT78" i="17"/>
  <c r="BT79" i="17"/>
  <c r="BT80" i="17"/>
  <c r="BT81" i="17"/>
  <c r="BT82" i="17"/>
  <c r="BT83" i="17"/>
  <c r="BT84" i="17"/>
  <c r="BT85" i="17"/>
  <c r="BT86" i="17"/>
  <c r="BT87" i="17"/>
  <c r="BT88" i="17"/>
  <c r="BT89" i="17"/>
  <c r="BT90" i="17"/>
  <c r="BT91" i="17"/>
  <c r="BT92" i="17"/>
  <c r="BT93" i="17"/>
  <c r="BT94" i="17"/>
  <c r="BT95" i="17"/>
  <c r="BT96" i="17"/>
  <c r="BT97" i="17"/>
  <c r="BT98" i="17"/>
  <c r="BT99" i="17"/>
  <c r="BT100" i="17"/>
  <c r="BT101" i="17"/>
  <c r="BT102" i="17"/>
  <c r="BT103" i="17"/>
  <c r="E13" i="19"/>
  <c r="D13" i="19"/>
  <c r="I15" i="19"/>
  <c r="G15" i="19"/>
  <c r="DA72" i="25"/>
  <c r="G12" i="28" s="1"/>
  <c r="DA69" i="25"/>
  <c r="G9" i="28" s="1"/>
  <c r="DA29" i="25"/>
  <c r="DA34" i="25"/>
  <c r="DA9" i="25"/>
  <c r="DA6" i="25"/>
  <c r="I13" i="19"/>
  <c r="M15" i="14"/>
  <c r="K15" i="14"/>
  <c r="BV5" i="9"/>
  <c r="BV9" i="9"/>
  <c r="BV13" i="9"/>
  <c r="BV17" i="9"/>
  <c r="BV21" i="9"/>
  <c r="BV25" i="9"/>
  <c r="BV29" i="9"/>
  <c r="BV33" i="9"/>
  <c r="BV37" i="9"/>
  <c r="BV41" i="9"/>
  <c r="BV45" i="9"/>
  <c r="BV4" i="9"/>
  <c r="BV8" i="9"/>
  <c r="BV12" i="9"/>
  <c r="BV16" i="9"/>
  <c r="BV20" i="9"/>
  <c r="BV24" i="9"/>
  <c r="BV28" i="9"/>
  <c r="BV32" i="9"/>
  <c r="BV36" i="9"/>
  <c r="BV40" i="9"/>
  <c r="BV44" i="9"/>
  <c r="BV3" i="9"/>
  <c r="BV7" i="9"/>
  <c r="BV11" i="9"/>
  <c r="BV15" i="9"/>
  <c r="BV19" i="9"/>
  <c r="BV23" i="9"/>
  <c r="BV27" i="9"/>
  <c r="BV31" i="9"/>
  <c r="BV35" i="9"/>
  <c r="BV39" i="9"/>
  <c r="BV43" i="9"/>
  <c r="BV47" i="9"/>
  <c r="BV6" i="9"/>
  <c r="BV10" i="9"/>
  <c r="BV14" i="9"/>
  <c r="BV18" i="9"/>
  <c r="BV22" i="9"/>
  <c r="BV26" i="9"/>
  <c r="BV30" i="9"/>
  <c r="BV34" i="9"/>
  <c r="BV38" i="9"/>
  <c r="BV42" i="9"/>
  <c r="BV46" i="9"/>
  <c r="BV49" i="9"/>
  <c r="BV53" i="9"/>
  <c r="BV57" i="9"/>
  <c r="BV61" i="9"/>
  <c r="BV65" i="9"/>
  <c r="BV69" i="9"/>
  <c r="BV73" i="9"/>
  <c r="BV77" i="9"/>
  <c r="BV81" i="9"/>
  <c r="BV85" i="9"/>
  <c r="BV89" i="9"/>
  <c r="BV93" i="9"/>
  <c r="BV97" i="9"/>
  <c r="BV48" i="9"/>
  <c r="BV52" i="9"/>
  <c r="BV56" i="9"/>
  <c r="BV60" i="9"/>
  <c r="BV64" i="9"/>
  <c r="BV68" i="9"/>
  <c r="BV72" i="9"/>
  <c r="BV76" i="9"/>
  <c r="BV80" i="9"/>
  <c r="BV84" i="9"/>
  <c r="BV88" i="9"/>
  <c r="BV92" i="9"/>
  <c r="BV96" i="9"/>
  <c r="BV100" i="9"/>
  <c r="BV101" i="9"/>
  <c r="BV51" i="9"/>
  <c r="BV55" i="9"/>
  <c r="BV59" i="9"/>
  <c r="BV63" i="9"/>
  <c r="BV67" i="9"/>
  <c r="BV71" i="9"/>
  <c r="BV75" i="9"/>
  <c r="BV79" i="9"/>
  <c r="BV83" i="9"/>
  <c r="BV87" i="9"/>
  <c r="BV91" i="9"/>
  <c r="BV95" i="9"/>
  <c r="BV99" i="9"/>
  <c r="BV103" i="9"/>
  <c r="BV50" i="9"/>
  <c r="BV54" i="9"/>
  <c r="BV58" i="9"/>
  <c r="BV62" i="9"/>
  <c r="BV66" i="9"/>
  <c r="BV70" i="9"/>
  <c r="BV74" i="9"/>
  <c r="BV78" i="9"/>
  <c r="BV82" i="9"/>
  <c r="BV86" i="9"/>
  <c r="BV90" i="9"/>
  <c r="BV94" i="9"/>
  <c r="BV98" i="9"/>
  <c r="BV102" i="9"/>
  <c r="M13" i="14"/>
  <c r="J13" i="14"/>
  <c r="BT4" i="10"/>
  <c r="BT8" i="10"/>
  <c r="BT12" i="10"/>
  <c r="BT16" i="10"/>
  <c r="BT20" i="10"/>
  <c r="BT24" i="10"/>
  <c r="BT3" i="10"/>
  <c r="BT7" i="10"/>
  <c r="BT11" i="10"/>
  <c r="BT15" i="10"/>
  <c r="BT19" i="10"/>
  <c r="BT6" i="10"/>
  <c r="BT10" i="10"/>
  <c r="BT14" i="10"/>
  <c r="BT18" i="10"/>
  <c r="BT22" i="10"/>
  <c r="BT5" i="10"/>
  <c r="BT9" i="10"/>
  <c r="BT13" i="10"/>
  <c r="BT17" i="10"/>
  <c r="BT21" i="10"/>
  <c r="BT27" i="10"/>
  <c r="BT31" i="10"/>
  <c r="BT35" i="10"/>
  <c r="BT39" i="10"/>
  <c r="BT43" i="10"/>
  <c r="BT47" i="10"/>
  <c r="BT51" i="10"/>
  <c r="BT55" i="10"/>
  <c r="BT59" i="10"/>
  <c r="BT63" i="10"/>
  <c r="BT67" i="10"/>
  <c r="BT71" i="10"/>
  <c r="BT75" i="10"/>
  <c r="BT79" i="10"/>
  <c r="BT83" i="10"/>
  <c r="BT87" i="10"/>
  <c r="BT91" i="10"/>
  <c r="BT95" i="10"/>
  <c r="BT99" i="10"/>
  <c r="BT103" i="10"/>
  <c r="BT23" i="10"/>
  <c r="BT26" i="10"/>
  <c r="BT30" i="10"/>
  <c r="BT34" i="10"/>
  <c r="BT38" i="10"/>
  <c r="BT42" i="10"/>
  <c r="BT46" i="10"/>
  <c r="BT50" i="10"/>
  <c r="BT54" i="10"/>
  <c r="BT58" i="10"/>
  <c r="BT62" i="10"/>
  <c r="BT66" i="10"/>
  <c r="BT70" i="10"/>
  <c r="BT74" i="10"/>
  <c r="BT78" i="10"/>
  <c r="BT82" i="10"/>
  <c r="BT86" i="10"/>
  <c r="BT90" i="10"/>
  <c r="BT94" i="10"/>
  <c r="BT98" i="10"/>
  <c r="BT102" i="10"/>
  <c r="BT29" i="10"/>
  <c r="BT33" i="10"/>
  <c r="BT37" i="10"/>
  <c r="BT41" i="10"/>
  <c r="BT45" i="10"/>
  <c r="BT49" i="10"/>
  <c r="BT53" i="10"/>
  <c r="BT57" i="10"/>
  <c r="BT61" i="10"/>
  <c r="BT65" i="10"/>
  <c r="BT69" i="10"/>
  <c r="BT73" i="10"/>
  <c r="BT77" i="10"/>
  <c r="BT81" i="10"/>
  <c r="BT85" i="10"/>
  <c r="BT89" i="10"/>
  <c r="BT93" i="10"/>
  <c r="BT97" i="10"/>
  <c r="BT101" i="10"/>
  <c r="BT25" i="10"/>
  <c r="BT28" i="10"/>
  <c r="BT32" i="10"/>
  <c r="BT36" i="10"/>
  <c r="BT40" i="10"/>
  <c r="BT44" i="10"/>
  <c r="BT48" i="10"/>
  <c r="BT52" i="10"/>
  <c r="BT56" i="10"/>
  <c r="BT60" i="10"/>
  <c r="BT64" i="10"/>
  <c r="BT68" i="10"/>
  <c r="BT72" i="10"/>
  <c r="BT76" i="10"/>
  <c r="BT80" i="10"/>
  <c r="BT84" i="10"/>
  <c r="BT88" i="10"/>
  <c r="BT92" i="10"/>
  <c r="BT96" i="10"/>
  <c r="BT100" i="10"/>
  <c r="BT3" i="7"/>
  <c r="BT5" i="7"/>
  <c r="BT7" i="7"/>
  <c r="BT9" i="7"/>
  <c r="BT11" i="7"/>
  <c r="BT13" i="7"/>
  <c r="BT15" i="7"/>
  <c r="BT17" i="7"/>
  <c r="BT19" i="7"/>
  <c r="BT21" i="7"/>
  <c r="BT23" i="7"/>
  <c r="BT25" i="7"/>
  <c r="BT27" i="7"/>
  <c r="BT29" i="7"/>
  <c r="BT31" i="7"/>
  <c r="BT33" i="7"/>
  <c r="BT35" i="7"/>
  <c r="BT37" i="7"/>
  <c r="BT39" i="7"/>
  <c r="BT41" i="7"/>
  <c r="BT43" i="7"/>
  <c r="BT45" i="7"/>
  <c r="BT47" i="7"/>
  <c r="BT49" i="7"/>
  <c r="BT51" i="7"/>
  <c r="BT53" i="7"/>
  <c r="BT55" i="7"/>
  <c r="BT57" i="7"/>
  <c r="BT59" i="7"/>
  <c r="BT61" i="7"/>
  <c r="BT63" i="7"/>
  <c r="BT65" i="7"/>
  <c r="BT67" i="7"/>
  <c r="BT69" i="7"/>
  <c r="BT71" i="7"/>
  <c r="BT73" i="7"/>
  <c r="BT75" i="7"/>
  <c r="BT77" i="7"/>
  <c r="BT79" i="7"/>
  <c r="BT81" i="7"/>
  <c r="BT83" i="7"/>
  <c r="BT85" i="7"/>
  <c r="BT87" i="7"/>
  <c r="BT89" i="7"/>
  <c r="BT91" i="7"/>
  <c r="BT93" i="7"/>
  <c r="BT95" i="7"/>
  <c r="BT97" i="7"/>
  <c r="BT99" i="7"/>
  <c r="BT101" i="7"/>
  <c r="BT103" i="7"/>
  <c r="BT4" i="7"/>
  <c r="BT6" i="7"/>
  <c r="BT8" i="7"/>
  <c r="BT10" i="7"/>
  <c r="BT12" i="7"/>
  <c r="BT14" i="7"/>
  <c r="BT16" i="7"/>
  <c r="BT18" i="7"/>
  <c r="BT20" i="7"/>
  <c r="BT22" i="7"/>
  <c r="BT24" i="7"/>
  <c r="BT26" i="7"/>
  <c r="BT28" i="7"/>
  <c r="BT30" i="7"/>
  <c r="BT32" i="7"/>
  <c r="BT34" i="7"/>
  <c r="BT36" i="7"/>
  <c r="BT38" i="7"/>
  <c r="BT40" i="7"/>
  <c r="BT42" i="7"/>
  <c r="BT44" i="7"/>
  <c r="BT46" i="7"/>
  <c r="BT48" i="7"/>
  <c r="BT50" i="7"/>
  <c r="BT52" i="7"/>
  <c r="BT54" i="7"/>
  <c r="BT56" i="7"/>
  <c r="BT58" i="7"/>
  <c r="BT60" i="7"/>
  <c r="BT62" i="7"/>
  <c r="BT64" i="7"/>
  <c r="BT66" i="7"/>
  <c r="BT68" i="7"/>
  <c r="BT70" i="7"/>
  <c r="BT72" i="7"/>
  <c r="BT74" i="7"/>
  <c r="BT76" i="7"/>
  <c r="BT78" i="7"/>
  <c r="BT80" i="7"/>
  <c r="BT82" i="7"/>
  <c r="BT84" i="7"/>
  <c r="BT86" i="7"/>
  <c r="BT88" i="7"/>
  <c r="BT90" i="7"/>
  <c r="BT92" i="7"/>
  <c r="BT94" i="7"/>
  <c r="BT96" i="7"/>
  <c r="BT98" i="7"/>
  <c r="BT100" i="7"/>
  <c r="BT102" i="7"/>
  <c r="I13" i="14"/>
  <c r="AB13" i="14" s="1"/>
  <c r="L80" i="1"/>
  <c r="BT34" i="3"/>
  <c r="BT39" i="3"/>
  <c r="BT84" i="3"/>
  <c r="BT77" i="3"/>
  <c r="BT51" i="3"/>
  <c r="BT37" i="3"/>
  <c r="BT89" i="3"/>
  <c r="BT19" i="3"/>
  <c r="BT81" i="3"/>
  <c r="BT22" i="3"/>
  <c r="BT88" i="3"/>
  <c r="BT85" i="3"/>
  <c r="BT40" i="3"/>
  <c r="BT17" i="3"/>
  <c r="BT41" i="3"/>
  <c r="BT8" i="3"/>
  <c r="BT52" i="3"/>
  <c r="BT23" i="3"/>
  <c r="BT45" i="3"/>
  <c r="BT31" i="3"/>
  <c r="BT3" i="3"/>
  <c r="BT55" i="3"/>
  <c r="BT29" i="3"/>
  <c r="BT33" i="3"/>
  <c r="BT75" i="3"/>
  <c r="BT21" i="3"/>
  <c r="BT12" i="3"/>
  <c r="BT102" i="3"/>
  <c r="BT57" i="3"/>
  <c r="BT83" i="3"/>
  <c r="BT95" i="3"/>
  <c r="BT72" i="3"/>
  <c r="BT27" i="3"/>
  <c r="BT100" i="3"/>
  <c r="BT64" i="3"/>
  <c r="BT49" i="3"/>
  <c r="BT47" i="3"/>
  <c r="BT2" i="3"/>
  <c r="BT14" i="3"/>
  <c r="BT96" i="3"/>
  <c r="BT5" i="3"/>
  <c r="BT38" i="3"/>
  <c r="BT54" i="3"/>
  <c r="BT65" i="3"/>
  <c r="BT9" i="3"/>
  <c r="BT56" i="3"/>
  <c r="BT44" i="3"/>
  <c r="BT63" i="3"/>
  <c r="BT11" i="3"/>
  <c r="BT62" i="3"/>
  <c r="BT74" i="3"/>
  <c r="BT78" i="3"/>
  <c r="BT71" i="3"/>
  <c r="BT76" i="3"/>
  <c r="BT35" i="3"/>
  <c r="BT10" i="3"/>
  <c r="BT46" i="3"/>
  <c r="BT36" i="3"/>
  <c r="BT66" i="3"/>
  <c r="BT92" i="3"/>
  <c r="BT97" i="3"/>
  <c r="BT32" i="3"/>
  <c r="BT73" i="3"/>
  <c r="BT48" i="3"/>
  <c r="BT25" i="3"/>
  <c r="BT15" i="3"/>
  <c r="BT20" i="3"/>
  <c r="BT98" i="3"/>
  <c r="BT91" i="3"/>
  <c r="BT42" i="3"/>
  <c r="BT69" i="3"/>
  <c r="BT4" i="3"/>
  <c r="BT82" i="3"/>
  <c r="BT16" i="3"/>
  <c r="BT30" i="3"/>
  <c r="BT50" i="3"/>
  <c r="BT28" i="3"/>
  <c r="BT87" i="3"/>
  <c r="BT86" i="3"/>
  <c r="BT80" i="3"/>
  <c r="BT24" i="3"/>
  <c r="BT61" i="3"/>
  <c r="BT43" i="3"/>
  <c r="BT70" i="3"/>
  <c r="BT67" i="3"/>
  <c r="BT58" i="3"/>
  <c r="BT7" i="3"/>
  <c r="BT53" i="3"/>
  <c r="BT68" i="3"/>
  <c r="BT99" i="3"/>
  <c r="BT94" i="3"/>
  <c r="BT6" i="3"/>
  <c r="BT79" i="3"/>
  <c r="BT90" i="3"/>
  <c r="BT13" i="3"/>
  <c r="BT59" i="3"/>
  <c r="BT93" i="3"/>
  <c r="BT26" i="3"/>
  <c r="BT18" i="3"/>
  <c r="BT101" i="3"/>
  <c r="BT60" i="3"/>
  <c r="H78" i="1"/>
  <c r="BV6" i="3"/>
  <c r="BV37" i="3"/>
  <c r="BV58" i="3"/>
  <c r="BV84" i="3"/>
  <c r="BV14" i="3"/>
  <c r="BV99" i="3"/>
  <c r="BV52" i="3"/>
  <c r="BV56" i="3"/>
  <c r="BV65" i="3"/>
  <c r="BV81" i="3"/>
  <c r="BV95" i="3"/>
  <c r="BV82" i="3"/>
  <c r="BV24" i="3"/>
  <c r="BV102" i="3"/>
  <c r="BV89" i="3"/>
  <c r="BV16" i="3"/>
  <c r="BV8" i="3"/>
  <c r="BV60" i="3"/>
  <c r="BV18" i="3"/>
  <c r="BV49" i="3"/>
  <c r="BV75" i="3"/>
  <c r="BV12" i="3"/>
  <c r="BV92" i="3"/>
  <c r="BV100" i="3"/>
  <c r="BV46" i="3"/>
  <c r="BV76" i="3"/>
  <c r="BV83" i="3"/>
  <c r="BV86" i="3"/>
  <c r="BV30" i="3"/>
  <c r="BV10" i="3"/>
  <c r="BV66" i="3"/>
  <c r="BV34" i="3"/>
  <c r="BV93" i="3"/>
  <c r="BV39" i="3"/>
  <c r="BV26" i="3"/>
  <c r="BV79" i="3"/>
  <c r="BV55" i="3"/>
  <c r="BV31" i="3"/>
  <c r="BV17" i="3"/>
  <c r="BV88" i="3"/>
  <c r="BV62" i="3"/>
  <c r="BV101" i="3"/>
  <c r="BV57" i="3"/>
  <c r="BV33" i="3"/>
  <c r="BV85" i="3"/>
  <c r="BV41" i="3"/>
  <c r="BV97" i="3"/>
  <c r="BV98" i="3"/>
  <c r="BV3" i="3"/>
  <c r="BV72" i="3"/>
  <c r="BV36" i="3"/>
  <c r="BV35" i="3"/>
  <c r="BV51" i="3"/>
  <c r="BV53" i="3"/>
  <c r="BV77" i="3"/>
  <c r="BV94" i="3"/>
  <c r="BV23" i="3"/>
  <c r="BV40" i="3"/>
  <c r="BV20" i="3"/>
  <c r="BV32" i="3"/>
  <c r="BV42" i="3"/>
  <c r="BV13" i="3"/>
  <c r="BV61" i="3"/>
  <c r="BV48" i="3"/>
  <c r="BV87" i="3"/>
  <c r="BV22" i="3"/>
  <c r="BV43" i="3"/>
  <c r="BV5" i="3"/>
  <c r="BV38" i="3"/>
  <c r="BV70" i="3"/>
  <c r="BV54" i="3"/>
  <c r="BV44" i="3"/>
  <c r="BV64" i="3"/>
  <c r="BV50" i="3"/>
  <c r="BV15" i="3"/>
  <c r="BV90" i="3"/>
  <c r="BV71" i="3"/>
  <c r="BV29" i="3"/>
  <c r="BV45" i="3"/>
  <c r="BV21" i="3"/>
  <c r="BV73" i="3"/>
  <c r="BV69" i="3"/>
  <c r="BV74" i="3"/>
  <c r="BV11" i="3"/>
  <c r="BV59" i="3"/>
  <c r="BV9" i="3"/>
  <c r="BV63" i="3"/>
  <c r="BV68" i="3"/>
  <c r="BV96" i="3"/>
  <c r="BV7" i="3"/>
  <c r="BV4" i="3"/>
  <c r="BV27" i="3"/>
  <c r="BV25" i="3"/>
  <c r="BV47" i="3"/>
  <c r="BV67" i="3"/>
  <c r="BV78" i="3"/>
  <c r="BV19" i="3"/>
  <c r="BV28" i="3"/>
  <c r="BV91" i="3"/>
  <c r="BV80" i="3"/>
  <c r="BV2" i="3"/>
  <c r="J80" i="1"/>
  <c r="H15" i="14" s="1"/>
  <c r="H80" i="1"/>
  <c r="F80" i="1"/>
  <c r="P80" i="1"/>
  <c r="DA63" i="17" l="1"/>
  <c r="S3" i="19" s="1"/>
  <c r="DA72" i="27"/>
  <c r="I12" i="28" s="1"/>
  <c r="DA8" i="27"/>
  <c r="DA100" i="27"/>
  <c r="I40" i="28" s="1"/>
  <c r="DA96" i="27"/>
  <c r="I36" i="28" s="1"/>
  <c r="DA48" i="27"/>
  <c r="DA40" i="27"/>
  <c r="DA24" i="27"/>
  <c r="DA16" i="27"/>
  <c r="DA64" i="27"/>
  <c r="I4" i="28" s="1"/>
  <c r="DA99" i="27"/>
  <c r="I39" i="28" s="1"/>
  <c r="DA87" i="27"/>
  <c r="I27" i="28" s="1"/>
  <c r="DA86" i="27"/>
  <c r="I26" i="28" s="1"/>
  <c r="DA77" i="27"/>
  <c r="I17" i="28" s="1"/>
  <c r="DA73" i="27"/>
  <c r="I13" i="28" s="1"/>
  <c r="DA56" i="27"/>
  <c r="DA102" i="27"/>
  <c r="I42" i="28" s="1"/>
  <c r="DA90" i="27"/>
  <c r="I30" i="28" s="1"/>
  <c r="DA32" i="27"/>
  <c r="BV3" i="21"/>
  <c r="BV4" i="21"/>
  <c r="BV5" i="21"/>
  <c r="BV6" i="21"/>
  <c r="BV7" i="21"/>
  <c r="BV8" i="21"/>
  <c r="BV9" i="21"/>
  <c r="BV10" i="21"/>
  <c r="BV11" i="21"/>
  <c r="BV12" i="21"/>
  <c r="BV13" i="21"/>
  <c r="BV14" i="21"/>
  <c r="BV15" i="21"/>
  <c r="BV16" i="21"/>
  <c r="BV17" i="21"/>
  <c r="BV18" i="21"/>
  <c r="BV19" i="21"/>
  <c r="BV20" i="21"/>
  <c r="BV21" i="21"/>
  <c r="BV22" i="21"/>
  <c r="BV23" i="21"/>
  <c r="BV24" i="21"/>
  <c r="BV25" i="21"/>
  <c r="BV26" i="21"/>
  <c r="BV27" i="21"/>
  <c r="BV28" i="21"/>
  <c r="BV29" i="21"/>
  <c r="BV30" i="21"/>
  <c r="BV31" i="21"/>
  <c r="BV32" i="21"/>
  <c r="BV33" i="21"/>
  <c r="BV34" i="21"/>
  <c r="BV35" i="21"/>
  <c r="BV36" i="21"/>
  <c r="BV37" i="21"/>
  <c r="BV38" i="21"/>
  <c r="BV39" i="21"/>
  <c r="BV40" i="21"/>
  <c r="BV41" i="21"/>
  <c r="BV42" i="21"/>
  <c r="BV43" i="21"/>
  <c r="BV44" i="21"/>
  <c r="BV45" i="21"/>
  <c r="BV46" i="21"/>
  <c r="BV47" i="21"/>
  <c r="BV48" i="21"/>
  <c r="BV49" i="21"/>
  <c r="BV50" i="21"/>
  <c r="BV51" i="21"/>
  <c r="BV52" i="21"/>
  <c r="BV53" i="21"/>
  <c r="BV54" i="21"/>
  <c r="BV55" i="21"/>
  <c r="BV56" i="21"/>
  <c r="BV57" i="21"/>
  <c r="BV58" i="21"/>
  <c r="BV59" i="21"/>
  <c r="BV60" i="21"/>
  <c r="BV61" i="21"/>
  <c r="BV62" i="21"/>
  <c r="BV63" i="21"/>
  <c r="BV64" i="21"/>
  <c r="BV65" i="21"/>
  <c r="BV66" i="21"/>
  <c r="BV67" i="21"/>
  <c r="BV68" i="21"/>
  <c r="BV69" i="21"/>
  <c r="BV70" i="21"/>
  <c r="BV71" i="21"/>
  <c r="BV72" i="21"/>
  <c r="BV73" i="21"/>
  <c r="BV74" i="21"/>
  <c r="BV75" i="21"/>
  <c r="BV76" i="21"/>
  <c r="BV77" i="21"/>
  <c r="BV78" i="21"/>
  <c r="BV79" i="21"/>
  <c r="BV80" i="21"/>
  <c r="BV84" i="21"/>
  <c r="BV81" i="21"/>
  <c r="BV85" i="21"/>
  <c r="BV86" i="21"/>
  <c r="BV87" i="21"/>
  <c r="BV88" i="21"/>
  <c r="BV89" i="21"/>
  <c r="BV90" i="21"/>
  <c r="BV91" i="21"/>
  <c r="BV92" i="21"/>
  <c r="BV93" i="21"/>
  <c r="BV94" i="21"/>
  <c r="BV95" i="21"/>
  <c r="BV96" i="21"/>
  <c r="BV97" i="21"/>
  <c r="BV98" i="21"/>
  <c r="BV99" i="21"/>
  <c r="BV100" i="21"/>
  <c r="BV101" i="21"/>
  <c r="BV102" i="21"/>
  <c r="BV103" i="21"/>
  <c r="BV82" i="21"/>
  <c r="BV83" i="21"/>
  <c r="BV3" i="23"/>
  <c r="DA3" i="23" s="1"/>
  <c r="BV7" i="23"/>
  <c r="DA7" i="23" s="1"/>
  <c r="BV11" i="23"/>
  <c r="DA11" i="23" s="1"/>
  <c r="BV15" i="23"/>
  <c r="DA15" i="23" s="1"/>
  <c r="BV19" i="23"/>
  <c r="DA19" i="23" s="1"/>
  <c r="BV23" i="23"/>
  <c r="DA23" i="23" s="1"/>
  <c r="BV27" i="23"/>
  <c r="DA27" i="23" s="1"/>
  <c r="BV31" i="23"/>
  <c r="DA31" i="23" s="1"/>
  <c r="BV35" i="23"/>
  <c r="DA35" i="23" s="1"/>
  <c r="BV39" i="23"/>
  <c r="DA39" i="23" s="1"/>
  <c r="BV43" i="23"/>
  <c r="DA43" i="23" s="1"/>
  <c r="BV47" i="23"/>
  <c r="DA47" i="23" s="1"/>
  <c r="BV51" i="23"/>
  <c r="DA51" i="23" s="1"/>
  <c r="BV55" i="23"/>
  <c r="DA55" i="23" s="1"/>
  <c r="BV59" i="23"/>
  <c r="DA59" i="23" s="1"/>
  <c r="BV63" i="23"/>
  <c r="DA63" i="23" s="1"/>
  <c r="E3" i="28" s="1"/>
  <c r="BV67" i="23"/>
  <c r="DA67" i="23" s="1"/>
  <c r="E7" i="28" s="1"/>
  <c r="BV71" i="23"/>
  <c r="DA71" i="23" s="1"/>
  <c r="E11" i="28" s="1"/>
  <c r="BV75" i="23"/>
  <c r="DA75" i="23" s="1"/>
  <c r="E15" i="28" s="1"/>
  <c r="BV79" i="23"/>
  <c r="DA79" i="23" s="1"/>
  <c r="E19" i="28" s="1"/>
  <c r="BV83" i="23"/>
  <c r="DA83" i="23" s="1"/>
  <c r="E23" i="28" s="1"/>
  <c r="BV87" i="23"/>
  <c r="DA87" i="23" s="1"/>
  <c r="E27" i="28" s="1"/>
  <c r="BV91" i="23"/>
  <c r="DA91" i="23" s="1"/>
  <c r="E31" i="28" s="1"/>
  <c r="BV95" i="23"/>
  <c r="DA95" i="23" s="1"/>
  <c r="E35" i="28" s="1"/>
  <c r="BV99" i="23"/>
  <c r="DA99" i="23" s="1"/>
  <c r="E39" i="28" s="1"/>
  <c r="BV6" i="23"/>
  <c r="DA6" i="23" s="1"/>
  <c r="BV10" i="23"/>
  <c r="DA10" i="23" s="1"/>
  <c r="BV14" i="23"/>
  <c r="DA14" i="23" s="1"/>
  <c r="BV18" i="23"/>
  <c r="DA18" i="23" s="1"/>
  <c r="BV22" i="23"/>
  <c r="DA22" i="23" s="1"/>
  <c r="BV26" i="23"/>
  <c r="DA26" i="23" s="1"/>
  <c r="BV30" i="23"/>
  <c r="DA30" i="23" s="1"/>
  <c r="BV34" i="23"/>
  <c r="DA34" i="23" s="1"/>
  <c r="BV38" i="23"/>
  <c r="DA38" i="23" s="1"/>
  <c r="BV42" i="23"/>
  <c r="DA42" i="23" s="1"/>
  <c r="BV46" i="23"/>
  <c r="DA46" i="23" s="1"/>
  <c r="BV50" i="23"/>
  <c r="DA50" i="23" s="1"/>
  <c r="BV54" i="23"/>
  <c r="DA54" i="23" s="1"/>
  <c r="BV58" i="23"/>
  <c r="DA58" i="23" s="1"/>
  <c r="BV62" i="23"/>
  <c r="DA62" i="23" s="1"/>
  <c r="BV66" i="23"/>
  <c r="DA66" i="23" s="1"/>
  <c r="E6" i="28" s="1"/>
  <c r="BV70" i="23"/>
  <c r="DA70" i="23" s="1"/>
  <c r="E10" i="28" s="1"/>
  <c r="BV74" i="23"/>
  <c r="DA74" i="23" s="1"/>
  <c r="E14" i="28" s="1"/>
  <c r="BV78" i="23"/>
  <c r="DA78" i="23" s="1"/>
  <c r="E18" i="28" s="1"/>
  <c r="BV82" i="23"/>
  <c r="DA82" i="23" s="1"/>
  <c r="E22" i="28" s="1"/>
  <c r="BV86" i="23"/>
  <c r="DA86" i="23" s="1"/>
  <c r="E26" i="28" s="1"/>
  <c r="BV90" i="23"/>
  <c r="DA90" i="23" s="1"/>
  <c r="E30" i="28" s="1"/>
  <c r="BV94" i="23"/>
  <c r="DA94" i="23" s="1"/>
  <c r="E34" i="28" s="1"/>
  <c r="BV98" i="23"/>
  <c r="DA98" i="23" s="1"/>
  <c r="E38" i="28" s="1"/>
  <c r="BV5" i="23"/>
  <c r="DA5" i="23" s="1"/>
  <c r="BV9" i="23"/>
  <c r="DA9" i="23" s="1"/>
  <c r="BV13" i="23"/>
  <c r="DA13" i="23" s="1"/>
  <c r="BV17" i="23"/>
  <c r="DA17" i="23" s="1"/>
  <c r="BV21" i="23"/>
  <c r="DA21" i="23" s="1"/>
  <c r="BV25" i="23"/>
  <c r="DA25" i="23" s="1"/>
  <c r="BV29" i="23"/>
  <c r="DA29" i="23" s="1"/>
  <c r="BV33" i="23"/>
  <c r="DA33" i="23" s="1"/>
  <c r="BV37" i="23"/>
  <c r="DA37" i="23" s="1"/>
  <c r="BV41" i="23"/>
  <c r="DA41" i="23" s="1"/>
  <c r="BV45" i="23"/>
  <c r="DA45" i="23" s="1"/>
  <c r="BV49" i="23"/>
  <c r="DA49" i="23" s="1"/>
  <c r="BV53" i="23"/>
  <c r="DA53" i="23" s="1"/>
  <c r="BV57" i="23"/>
  <c r="DA57" i="23" s="1"/>
  <c r="BV61" i="23"/>
  <c r="DA61" i="23" s="1"/>
  <c r="BV65" i="23"/>
  <c r="DA65" i="23" s="1"/>
  <c r="E5" i="28" s="1"/>
  <c r="BV69" i="23"/>
  <c r="DA69" i="23" s="1"/>
  <c r="E9" i="28" s="1"/>
  <c r="BV73" i="23"/>
  <c r="DA73" i="23" s="1"/>
  <c r="E13" i="28" s="1"/>
  <c r="BV77" i="23"/>
  <c r="DA77" i="23" s="1"/>
  <c r="E17" i="28" s="1"/>
  <c r="BV81" i="23"/>
  <c r="DA81" i="23" s="1"/>
  <c r="E21" i="28" s="1"/>
  <c r="BV85" i="23"/>
  <c r="DA85" i="23" s="1"/>
  <c r="E25" i="28" s="1"/>
  <c r="BV89" i="23"/>
  <c r="DA89" i="23" s="1"/>
  <c r="E29" i="28" s="1"/>
  <c r="BV93" i="23"/>
  <c r="DA93" i="23" s="1"/>
  <c r="E33" i="28" s="1"/>
  <c r="BV97" i="23"/>
  <c r="DA97" i="23" s="1"/>
  <c r="E37" i="28" s="1"/>
  <c r="BV4" i="23"/>
  <c r="DA4" i="23" s="1"/>
  <c r="BV8" i="23"/>
  <c r="DA8" i="23" s="1"/>
  <c r="BV12" i="23"/>
  <c r="DA12" i="23" s="1"/>
  <c r="BV16" i="23"/>
  <c r="DA16" i="23" s="1"/>
  <c r="BV20" i="23"/>
  <c r="DA20" i="23" s="1"/>
  <c r="BV24" i="23"/>
  <c r="DA24" i="23" s="1"/>
  <c r="BV28" i="23"/>
  <c r="DA28" i="23" s="1"/>
  <c r="BV32" i="23"/>
  <c r="DA32" i="23" s="1"/>
  <c r="BV36" i="23"/>
  <c r="DA36" i="23" s="1"/>
  <c r="BV40" i="23"/>
  <c r="DA40" i="23" s="1"/>
  <c r="BV44" i="23"/>
  <c r="DA44" i="23" s="1"/>
  <c r="BV48" i="23"/>
  <c r="DA48" i="23" s="1"/>
  <c r="BV52" i="23"/>
  <c r="DA52" i="23" s="1"/>
  <c r="BV56" i="23"/>
  <c r="DA56" i="23" s="1"/>
  <c r="BV60" i="23"/>
  <c r="DA60" i="23" s="1"/>
  <c r="BV64" i="23"/>
  <c r="DA64" i="23" s="1"/>
  <c r="E4" i="28" s="1"/>
  <c r="BV68" i="23"/>
  <c r="DA68" i="23" s="1"/>
  <c r="E8" i="28" s="1"/>
  <c r="BV72" i="23"/>
  <c r="DA72" i="23" s="1"/>
  <c r="E12" i="28" s="1"/>
  <c r="BV76" i="23"/>
  <c r="DA76" i="23" s="1"/>
  <c r="E16" i="28" s="1"/>
  <c r="BV80" i="23"/>
  <c r="DA80" i="23" s="1"/>
  <c r="E20" i="28" s="1"/>
  <c r="BV84" i="23"/>
  <c r="DA84" i="23" s="1"/>
  <c r="E24" i="28" s="1"/>
  <c r="BV88" i="23"/>
  <c r="DA88" i="23" s="1"/>
  <c r="E28" i="28" s="1"/>
  <c r="BV92" i="23"/>
  <c r="DA92" i="23" s="1"/>
  <c r="E32" i="28" s="1"/>
  <c r="BV96" i="23"/>
  <c r="DA96" i="23" s="1"/>
  <c r="E36" i="28" s="1"/>
  <c r="BV100" i="23"/>
  <c r="DA100" i="23" s="1"/>
  <c r="E40" i="28" s="1"/>
  <c r="BV103" i="23"/>
  <c r="DA103" i="23" s="1"/>
  <c r="E43" i="28" s="1"/>
  <c r="BV102" i="23"/>
  <c r="DA102" i="23" s="1"/>
  <c r="E42" i="28" s="1"/>
  <c r="BV101" i="23"/>
  <c r="DA101" i="23" s="1"/>
  <c r="E41" i="28" s="1"/>
  <c r="BV3" i="26"/>
  <c r="BV4" i="26"/>
  <c r="BV5" i="26"/>
  <c r="BV6" i="26"/>
  <c r="BV7" i="26"/>
  <c r="BV8" i="26"/>
  <c r="DA8" i="26" s="1"/>
  <c r="BV9" i="26"/>
  <c r="BV10" i="26"/>
  <c r="BV11" i="26"/>
  <c r="DA11" i="26" s="1"/>
  <c r="BV12" i="26"/>
  <c r="BV13" i="26"/>
  <c r="BV14" i="26"/>
  <c r="BV15" i="26"/>
  <c r="BV16" i="26"/>
  <c r="BV17" i="26"/>
  <c r="BV18" i="26"/>
  <c r="BV19" i="26"/>
  <c r="BV20" i="26"/>
  <c r="BV21" i="26"/>
  <c r="BV22" i="26"/>
  <c r="BV23" i="26"/>
  <c r="BV24" i="26"/>
  <c r="DA24" i="26" s="1"/>
  <c r="BV25" i="26"/>
  <c r="BV26" i="26"/>
  <c r="BV27" i="26"/>
  <c r="DA27" i="26" s="1"/>
  <c r="BV28" i="26"/>
  <c r="BV29" i="26"/>
  <c r="BV30" i="26"/>
  <c r="BV31" i="26"/>
  <c r="BV32" i="26"/>
  <c r="BV33" i="26"/>
  <c r="BV34" i="26"/>
  <c r="BV35" i="26"/>
  <c r="BV36" i="26"/>
  <c r="BV37" i="26"/>
  <c r="BV38" i="26"/>
  <c r="BV39" i="26"/>
  <c r="BV40" i="26"/>
  <c r="DA40" i="26" s="1"/>
  <c r="BV41" i="26"/>
  <c r="BV42" i="26"/>
  <c r="BV43" i="26"/>
  <c r="DA43" i="26" s="1"/>
  <c r="BV44" i="26"/>
  <c r="BV45" i="26"/>
  <c r="BV55" i="26"/>
  <c r="BV56" i="26"/>
  <c r="DA56" i="26" s="1"/>
  <c r="BV57" i="26"/>
  <c r="BV58" i="26"/>
  <c r="BV59" i="26"/>
  <c r="DA59" i="26" s="1"/>
  <c r="BV60" i="26"/>
  <c r="BV61" i="26"/>
  <c r="BV62" i="26"/>
  <c r="BV63" i="26"/>
  <c r="BV64" i="26"/>
  <c r="DA64" i="26" s="1"/>
  <c r="H4" i="28" s="1"/>
  <c r="BV65" i="26"/>
  <c r="BV66" i="26"/>
  <c r="BV67" i="26"/>
  <c r="BV68" i="26"/>
  <c r="BV69" i="26"/>
  <c r="BV70" i="26"/>
  <c r="BV71" i="26"/>
  <c r="BV72" i="26"/>
  <c r="BV73" i="26"/>
  <c r="BV74" i="26"/>
  <c r="BV75" i="26"/>
  <c r="BV76" i="26"/>
  <c r="DA76" i="26" s="1"/>
  <c r="H16" i="28" s="1"/>
  <c r="BV77" i="26"/>
  <c r="BV78" i="26"/>
  <c r="BV79" i="26"/>
  <c r="BV46" i="26"/>
  <c r="BV47" i="26"/>
  <c r="BV48" i="26"/>
  <c r="BV49" i="26"/>
  <c r="BV50" i="26"/>
  <c r="BV51" i="26"/>
  <c r="BV52" i="26"/>
  <c r="BV53" i="26"/>
  <c r="BV54" i="26"/>
  <c r="BV82" i="26"/>
  <c r="BV83" i="26"/>
  <c r="BV84" i="26"/>
  <c r="BV85" i="26"/>
  <c r="BV86" i="26"/>
  <c r="BV87" i="26"/>
  <c r="BV88" i="26"/>
  <c r="BV89" i="26"/>
  <c r="BV90" i="26"/>
  <c r="BV91" i="26"/>
  <c r="BV92" i="26"/>
  <c r="BV93" i="26"/>
  <c r="BV94" i="26"/>
  <c r="BV95" i="26"/>
  <c r="BV96" i="26"/>
  <c r="BV97" i="26"/>
  <c r="BV98" i="26"/>
  <c r="BV99" i="26"/>
  <c r="BV100" i="26"/>
  <c r="DA100" i="26" s="1"/>
  <c r="H40" i="28" s="1"/>
  <c r="BV101" i="26"/>
  <c r="BV102" i="26"/>
  <c r="BV80" i="26"/>
  <c r="BV81" i="26"/>
  <c r="BV103" i="26"/>
  <c r="BV6" i="18"/>
  <c r="BV10" i="18"/>
  <c r="DA10" i="18" s="1"/>
  <c r="BV14" i="18"/>
  <c r="DA14" i="18" s="1"/>
  <c r="BV18" i="18"/>
  <c r="DA18" i="18" s="1"/>
  <c r="BV22" i="18"/>
  <c r="DA22" i="18" s="1"/>
  <c r="BV26" i="18"/>
  <c r="BV30" i="18"/>
  <c r="DA30" i="18" s="1"/>
  <c r="BV34" i="18"/>
  <c r="DA34" i="18" s="1"/>
  <c r="BV38" i="18"/>
  <c r="DA38" i="18" s="1"/>
  <c r="BV42" i="18"/>
  <c r="DA42" i="18" s="1"/>
  <c r="BV46" i="18"/>
  <c r="DA46" i="18" s="1"/>
  <c r="BV51" i="18"/>
  <c r="BV55" i="18"/>
  <c r="BV59" i="18"/>
  <c r="DA59" i="18" s="1"/>
  <c r="BV63" i="18"/>
  <c r="DA63" i="18" s="1"/>
  <c r="BV67" i="18"/>
  <c r="DA67" i="18" s="1"/>
  <c r="BV70" i="18"/>
  <c r="BV3" i="18"/>
  <c r="BV7" i="18"/>
  <c r="BV11" i="18"/>
  <c r="BV15" i="18"/>
  <c r="BV19" i="18"/>
  <c r="BV23" i="18"/>
  <c r="BV27" i="18"/>
  <c r="BV31" i="18"/>
  <c r="BV35" i="18"/>
  <c r="BV39" i="18"/>
  <c r="BV43" i="18"/>
  <c r="BV47" i="18"/>
  <c r="BV52" i="18"/>
  <c r="BV56" i="18"/>
  <c r="DA56" i="18" s="1"/>
  <c r="BV60" i="18"/>
  <c r="BV64" i="18"/>
  <c r="BV68" i="18"/>
  <c r="BV4" i="18"/>
  <c r="BV8" i="18"/>
  <c r="BV12" i="18"/>
  <c r="BV16" i="18"/>
  <c r="BV20" i="18"/>
  <c r="BV24" i="18"/>
  <c r="BV28" i="18"/>
  <c r="BV32" i="18"/>
  <c r="BV36" i="18"/>
  <c r="BV40" i="18"/>
  <c r="BV44" i="18"/>
  <c r="BV48" i="18"/>
  <c r="BV49" i="18"/>
  <c r="BV53" i="18"/>
  <c r="BV57" i="18"/>
  <c r="BV61" i="18"/>
  <c r="BV65" i="18"/>
  <c r="BV69" i="18"/>
  <c r="DA69" i="18" s="1"/>
  <c r="BV5" i="18"/>
  <c r="BV9" i="18"/>
  <c r="BV13" i="18"/>
  <c r="BV17" i="18"/>
  <c r="BV21" i="18"/>
  <c r="BV25" i="18"/>
  <c r="BV29" i="18"/>
  <c r="BV33" i="18"/>
  <c r="BV37" i="18"/>
  <c r="BV41" i="18"/>
  <c r="BV45" i="18"/>
  <c r="BV50" i="18"/>
  <c r="BV54" i="18"/>
  <c r="BV58" i="18"/>
  <c r="BV62" i="18"/>
  <c r="BV66" i="18"/>
  <c r="BV71" i="18"/>
  <c r="BV72" i="18"/>
  <c r="BV73" i="18"/>
  <c r="DA73" i="18" s="1"/>
  <c r="BV74" i="18"/>
  <c r="BV75" i="18"/>
  <c r="BV76" i="18"/>
  <c r="BV77" i="18"/>
  <c r="DA77" i="18" s="1"/>
  <c r="BV78" i="18"/>
  <c r="BV79" i="18"/>
  <c r="BV80" i="18"/>
  <c r="BV81" i="18"/>
  <c r="BV82" i="18"/>
  <c r="BV83" i="18"/>
  <c r="BV84" i="18"/>
  <c r="BV85" i="18"/>
  <c r="BV86" i="18"/>
  <c r="BV87" i="18"/>
  <c r="DA87" i="18" s="1"/>
  <c r="BV88" i="18"/>
  <c r="BV89" i="18"/>
  <c r="DA89" i="18" s="1"/>
  <c r="BV90" i="18"/>
  <c r="BV91" i="18"/>
  <c r="DA91" i="18" s="1"/>
  <c r="BV92" i="18"/>
  <c r="BV93" i="18"/>
  <c r="DA93" i="18" s="1"/>
  <c r="BV94" i="18"/>
  <c r="BV95" i="18"/>
  <c r="DA95" i="18" s="1"/>
  <c r="BV96" i="18"/>
  <c r="BV97" i="18"/>
  <c r="DA97" i="18" s="1"/>
  <c r="BV98" i="18"/>
  <c r="BV99" i="18"/>
  <c r="DA99" i="18" s="1"/>
  <c r="BV100" i="18"/>
  <c r="BV101" i="18"/>
  <c r="BV102" i="18"/>
  <c r="BV103" i="18"/>
  <c r="DA103" i="18" s="1"/>
  <c r="BV3" i="22"/>
  <c r="DA3" i="22" s="1"/>
  <c r="BV4" i="22"/>
  <c r="DA4" i="22" s="1"/>
  <c r="BV5" i="22"/>
  <c r="DA5" i="22" s="1"/>
  <c r="BV6" i="22"/>
  <c r="DA6" i="22" s="1"/>
  <c r="BV7" i="22"/>
  <c r="DA7" i="22" s="1"/>
  <c r="BV8" i="22"/>
  <c r="DA8" i="22" s="1"/>
  <c r="BV9" i="22"/>
  <c r="DA9" i="22" s="1"/>
  <c r="BV10" i="22"/>
  <c r="DA10" i="22" s="1"/>
  <c r="BV11" i="22"/>
  <c r="DA11" i="22" s="1"/>
  <c r="BV12" i="22"/>
  <c r="DA12" i="22" s="1"/>
  <c r="BV13" i="22"/>
  <c r="DA13" i="22" s="1"/>
  <c r="BV14" i="22"/>
  <c r="DA14" i="22" s="1"/>
  <c r="BV15" i="22"/>
  <c r="DA15" i="22" s="1"/>
  <c r="BV16" i="22"/>
  <c r="DA16" i="22" s="1"/>
  <c r="BV17" i="22"/>
  <c r="DA17" i="22" s="1"/>
  <c r="BV18" i="22"/>
  <c r="DA18" i="22" s="1"/>
  <c r="BV19" i="22"/>
  <c r="DA19" i="22" s="1"/>
  <c r="BV20" i="22"/>
  <c r="DA20" i="22" s="1"/>
  <c r="BV21" i="22"/>
  <c r="DA21" i="22" s="1"/>
  <c r="BV22" i="22"/>
  <c r="DA22" i="22" s="1"/>
  <c r="BV23" i="22"/>
  <c r="DA23" i="22" s="1"/>
  <c r="BV24" i="22"/>
  <c r="DA24" i="22" s="1"/>
  <c r="BV25" i="22"/>
  <c r="DA25" i="22" s="1"/>
  <c r="BV26" i="22"/>
  <c r="DA26" i="22" s="1"/>
  <c r="BV27" i="22"/>
  <c r="DA27" i="22" s="1"/>
  <c r="BV28" i="22"/>
  <c r="DA28" i="22" s="1"/>
  <c r="BV29" i="22"/>
  <c r="DA29" i="22" s="1"/>
  <c r="BV30" i="22"/>
  <c r="DA30" i="22" s="1"/>
  <c r="BV31" i="22"/>
  <c r="DA31" i="22" s="1"/>
  <c r="BV32" i="22"/>
  <c r="DA32" i="22" s="1"/>
  <c r="BV33" i="22"/>
  <c r="DA33" i="22" s="1"/>
  <c r="BV34" i="22"/>
  <c r="DA34" i="22" s="1"/>
  <c r="BV35" i="22"/>
  <c r="DA35" i="22" s="1"/>
  <c r="BV36" i="22"/>
  <c r="DA36" i="22" s="1"/>
  <c r="BV37" i="22"/>
  <c r="DA37" i="22" s="1"/>
  <c r="BV38" i="22"/>
  <c r="DA38" i="22" s="1"/>
  <c r="BV39" i="22"/>
  <c r="DA39" i="22" s="1"/>
  <c r="BV40" i="22"/>
  <c r="DA40" i="22" s="1"/>
  <c r="BV41" i="22"/>
  <c r="DA41" i="22" s="1"/>
  <c r="BV42" i="22"/>
  <c r="DA42" i="22" s="1"/>
  <c r="BV43" i="22"/>
  <c r="DA43" i="22" s="1"/>
  <c r="BV44" i="22"/>
  <c r="DA44" i="22" s="1"/>
  <c r="BV45" i="22"/>
  <c r="DA45" i="22" s="1"/>
  <c r="BV46" i="22"/>
  <c r="DA46" i="22" s="1"/>
  <c r="BV47" i="22"/>
  <c r="DA47" i="22" s="1"/>
  <c r="BV48" i="22"/>
  <c r="DA48" i="22" s="1"/>
  <c r="BV49" i="22"/>
  <c r="DA49" i="22" s="1"/>
  <c r="BV50" i="22"/>
  <c r="DA50" i="22" s="1"/>
  <c r="BV51" i="22"/>
  <c r="DA51" i="22" s="1"/>
  <c r="BV52" i="22"/>
  <c r="DA52" i="22" s="1"/>
  <c r="BV53" i="22"/>
  <c r="DA53" i="22" s="1"/>
  <c r="BV54" i="22"/>
  <c r="DA54" i="22" s="1"/>
  <c r="BV55" i="22"/>
  <c r="DA55" i="22" s="1"/>
  <c r="BV56" i="22"/>
  <c r="DA56" i="22" s="1"/>
  <c r="BV57" i="22"/>
  <c r="DA57" i="22" s="1"/>
  <c r="BV58" i="22"/>
  <c r="DA58" i="22" s="1"/>
  <c r="BV59" i="22"/>
  <c r="DA59" i="22" s="1"/>
  <c r="BV60" i="22"/>
  <c r="DA60" i="22" s="1"/>
  <c r="BV61" i="22"/>
  <c r="DA61" i="22" s="1"/>
  <c r="BV62" i="22"/>
  <c r="DA62" i="22" s="1"/>
  <c r="BV63" i="22"/>
  <c r="DA63" i="22" s="1"/>
  <c r="D3" i="28" s="1"/>
  <c r="BV64" i="22"/>
  <c r="DA64" i="22" s="1"/>
  <c r="D4" i="28" s="1"/>
  <c r="BV65" i="22"/>
  <c r="DA65" i="22" s="1"/>
  <c r="D5" i="28" s="1"/>
  <c r="BV66" i="22"/>
  <c r="DA66" i="22" s="1"/>
  <c r="D6" i="28" s="1"/>
  <c r="BV67" i="22"/>
  <c r="DA67" i="22" s="1"/>
  <c r="D7" i="28" s="1"/>
  <c r="BV68" i="22"/>
  <c r="DA68" i="22" s="1"/>
  <c r="D8" i="28" s="1"/>
  <c r="BV69" i="22"/>
  <c r="DA69" i="22" s="1"/>
  <c r="D9" i="28" s="1"/>
  <c r="BV70" i="22"/>
  <c r="DA70" i="22" s="1"/>
  <c r="D10" i="28" s="1"/>
  <c r="BV71" i="22"/>
  <c r="DA71" i="22" s="1"/>
  <c r="D11" i="28" s="1"/>
  <c r="BV72" i="22"/>
  <c r="DA72" i="22" s="1"/>
  <c r="D12" i="28" s="1"/>
  <c r="BV73" i="22"/>
  <c r="DA73" i="22" s="1"/>
  <c r="D13" i="28" s="1"/>
  <c r="BV74" i="22"/>
  <c r="DA74" i="22" s="1"/>
  <c r="D14" i="28" s="1"/>
  <c r="BV75" i="22"/>
  <c r="DA75" i="22" s="1"/>
  <c r="D15" i="28" s="1"/>
  <c r="BV76" i="22"/>
  <c r="DA76" i="22" s="1"/>
  <c r="D16" i="28" s="1"/>
  <c r="BV77" i="22"/>
  <c r="DA77" i="22" s="1"/>
  <c r="D17" i="28" s="1"/>
  <c r="BV78" i="22"/>
  <c r="DA78" i="22" s="1"/>
  <c r="D18" i="28" s="1"/>
  <c r="BV79" i="22"/>
  <c r="DA79" i="22" s="1"/>
  <c r="D19" i="28" s="1"/>
  <c r="BV80" i="22"/>
  <c r="DA80" i="22" s="1"/>
  <c r="D20" i="28" s="1"/>
  <c r="BV81" i="22"/>
  <c r="DA81" i="22" s="1"/>
  <c r="D21" i="28" s="1"/>
  <c r="BV82" i="22"/>
  <c r="DA82" i="22" s="1"/>
  <c r="D22" i="28" s="1"/>
  <c r="BV83" i="22"/>
  <c r="DA83" i="22" s="1"/>
  <c r="D23" i="28" s="1"/>
  <c r="BV84" i="22"/>
  <c r="DA84" i="22" s="1"/>
  <c r="D24" i="28" s="1"/>
  <c r="BV85" i="22"/>
  <c r="DA85" i="22" s="1"/>
  <c r="D25" i="28" s="1"/>
  <c r="BV86" i="22"/>
  <c r="DA86" i="22" s="1"/>
  <c r="D26" i="28" s="1"/>
  <c r="BV87" i="22"/>
  <c r="DA87" i="22" s="1"/>
  <c r="D27" i="28" s="1"/>
  <c r="BV88" i="22"/>
  <c r="DA88" i="22" s="1"/>
  <c r="D28" i="28" s="1"/>
  <c r="BV89" i="22"/>
  <c r="DA89" i="22" s="1"/>
  <c r="D29" i="28" s="1"/>
  <c r="BV90" i="22"/>
  <c r="DA90" i="22" s="1"/>
  <c r="D30" i="28" s="1"/>
  <c r="BV91" i="22"/>
  <c r="DA91" i="22" s="1"/>
  <c r="D31" i="28" s="1"/>
  <c r="BV92" i="22"/>
  <c r="DA92" i="22" s="1"/>
  <c r="D32" i="28" s="1"/>
  <c r="BV93" i="22"/>
  <c r="DA93" i="22" s="1"/>
  <c r="D33" i="28" s="1"/>
  <c r="BV94" i="22"/>
  <c r="DA94" i="22" s="1"/>
  <c r="D34" i="28" s="1"/>
  <c r="BV95" i="22"/>
  <c r="DA95" i="22" s="1"/>
  <c r="D35" i="28" s="1"/>
  <c r="BV96" i="22"/>
  <c r="DA96" i="22" s="1"/>
  <c r="D36" i="28" s="1"/>
  <c r="BV97" i="22"/>
  <c r="DA97" i="22" s="1"/>
  <c r="D37" i="28" s="1"/>
  <c r="BV98" i="22"/>
  <c r="DA98" i="22" s="1"/>
  <c r="D38" i="28" s="1"/>
  <c r="BV99" i="22"/>
  <c r="DA99" i="22" s="1"/>
  <c r="D39" i="28" s="1"/>
  <c r="BV100" i="22"/>
  <c r="DA100" i="22" s="1"/>
  <c r="D40" i="28" s="1"/>
  <c r="BV101" i="22"/>
  <c r="DA101" i="22" s="1"/>
  <c r="D41" i="28" s="1"/>
  <c r="BV102" i="22"/>
  <c r="DA102" i="22" s="1"/>
  <c r="D42" i="28" s="1"/>
  <c r="BV103" i="22"/>
  <c r="DA103" i="22" s="1"/>
  <c r="D43" i="28" s="1"/>
  <c r="BV3" i="24"/>
  <c r="BV4" i="24"/>
  <c r="DA4" i="24" s="1"/>
  <c r="BV5" i="24"/>
  <c r="DA5" i="24" s="1"/>
  <c r="BV6" i="24"/>
  <c r="DA6" i="24" s="1"/>
  <c r="BV7" i="24"/>
  <c r="DA7" i="24" s="1"/>
  <c r="BV8" i="24"/>
  <c r="DA8" i="24" s="1"/>
  <c r="BV9" i="24"/>
  <c r="DA9" i="24" s="1"/>
  <c r="BV10" i="24"/>
  <c r="DA10" i="24" s="1"/>
  <c r="BV11" i="24"/>
  <c r="DA11" i="24" s="1"/>
  <c r="BV12" i="24"/>
  <c r="DA12" i="24" s="1"/>
  <c r="BV13" i="24"/>
  <c r="DA13" i="24" s="1"/>
  <c r="BV14" i="24"/>
  <c r="DA14" i="24" s="1"/>
  <c r="BV15" i="24"/>
  <c r="DA15" i="24" s="1"/>
  <c r="BV16" i="24"/>
  <c r="DA16" i="24" s="1"/>
  <c r="BV17" i="24"/>
  <c r="DA17" i="24" s="1"/>
  <c r="BV18" i="24"/>
  <c r="DA18" i="24" s="1"/>
  <c r="BV19" i="24"/>
  <c r="DA19" i="24" s="1"/>
  <c r="BV20" i="24"/>
  <c r="DA20" i="24" s="1"/>
  <c r="BV21" i="24"/>
  <c r="DA21" i="24" s="1"/>
  <c r="BV22" i="24"/>
  <c r="DA22" i="24" s="1"/>
  <c r="BV23" i="24"/>
  <c r="DA23" i="24" s="1"/>
  <c r="BV24" i="24"/>
  <c r="DA24" i="24" s="1"/>
  <c r="BV25" i="24"/>
  <c r="DA25" i="24" s="1"/>
  <c r="BV26" i="24"/>
  <c r="DA26" i="24" s="1"/>
  <c r="BV27" i="24"/>
  <c r="DA27" i="24" s="1"/>
  <c r="BV28" i="24"/>
  <c r="DA28" i="24" s="1"/>
  <c r="BV29" i="24"/>
  <c r="DA29" i="24" s="1"/>
  <c r="BV30" i="24"/>
  <c r="DA30" i="24" s="1"/>
  <c r="BV31" i="24"/>
  <c r="DA31" i="24" s="1"/>
  <c r="BV32" i="24"/>
  <c r="DA32" i="24" s="1"/>
  <c r="BV33" i="24"/>
  <c r="DA33" i="24" s="1"/>
  <c r="BV34" i="24"/>
  <c r="DA34" i="24" s="1"/>
  <c r="BV35" i="24"/>
  <c r="DA35" i="24" s="1"/>
  <c r="BV36" i="24"/>
  <c r="DA36" i="24" s="1"/>
  <c r="BV37" i="24"/>
  <c r="DA37" i="24" s="1"/>
  <c r="BV38" i="24"/>
  <c r="DA38" i="24" s="1"/>
  <c r="BV39" i="24"/>
  <c r="DA39" i="24" s="1"/>
  <c r="BV40" i="24"/>
  <c r="DA40" i="24" s="1"/>
  <c r="BV41" i="24"/>
  <c r="DA41" i="24" s="1"/>
  <c r="BV42" i="24"/>
  <c r="DA42" i="24" s="1"/>
  <c r="BV43" i="24"/>
  <c r="DA43" i="24" s="1"/>
  <c r="BV44" i="24"/>
  <c r="DA44" i="24" s="1"/>
  <c r="BV45" i="24"/>
  <c r="DA45" i="24" s="1"/>
  <c r="BV46" i="24"/>
  <c r="DA46" i="24" s="1"/>
  <c r="BV47" i="24"/>
  <c r="DA47" i="24" s="1"/>
  <c r="BV48" i="24"/>
  <c r="DA48" i="24" s="1"/>
  <c r="BV49" i="24"/>
  <c r="DA49" i="24" s="1"/>
  <c r="BV50" i="24"/>
  <c r="DA50" i="24" s="1"/>
  <c r="BV51" i="24"/>
  <c r="DA51" i="24" s="1"/>
  <c r="BV52" i="24"/>
  <c r="DA52" i="24" s="1"/>
  <c r="BV53" i="24"/>
  <c r="DA53" i="24" s="1"/>
  <c r="BV54" i="24"/>
  <c r="DA54" i="24" s="1"/>
  <c r="BV55" i="24"/>
  <c r="DA55" i="24" s="1"/>
  <c r="BV56" i="24"/>
  <c r="DA56" i="24" s="1"/>
  <c r="BV57" i="24"/>
  <c r="DA57" i="24" s="1"/>
  <c r="BV58" i="24"/>
  <c r="DA58" i="24" s="1"/>
  <c r="BV59" i="24"/>
  <c r="DA59" i="24" s="1"/>
  <c r="BV60" i="24"/>
  <c r="DA60" i="24" s="1"/>
  <c r="BV61" i="24"/>
  <c r="DA61" i="24" s="1"/>
  <c r="BV62" i="24"/>
  <c r="DA62" i="24" s="1"/>
  <c r="BV63" i="24"/>
  <c r="DA63" i="24" s="1"/>
  <c r="F3" i="28" s="1"/>
  <c r="BV64" i="24"/>
  <c r="DA64" i="24" s="1"/>
  <c r="F4" i="28" s="1"/>
  <c r="BV65" i="24"/>
  <c r="DA65" i="24" s="1"/>
  <c r="F5" i="28" s="1"/>
  <c r="BV66" i="24"/>
  <c r="DA66" i="24" s="1"/>
  <c r="F6" i="28" s="1"/>
  <c r="BV67" i="24"/>
  <c r="DA67" i="24" s="1"/>
  <c r="F7" i="28" s="1"/>
  <c r="BV68" i="24"/>
  <c r="DA68" i="24" s="1"/>
  <c r="F8" i="28" s="1"/>
  <c r="BV69" i="24"/>
  <c r="DA69" i="24" s="1"/>
  <c r="F9" i="28" s="1"/>
  <c r="BV70" i="24"/>
  <c r="DA70" i="24" s="1"/>
  <c r="F10" i="28" s="1"/>
  <c r="BV71" i="24"/>
  <c r="DA71" i="24" s="1"/>
  <c r="F11" i="28" s="1"/>
  <c r="BV72" i="24"/>
  <c r="DA72" i="24" s="1"/>
  <c r="F12" i="28" s="1"/>
  <c r="BV73" i="24"/>
  <c r="DA73" i="24" s="1"/>
  <c r="F13" i="28" s="1"/>
  <c r="BV74" i="24"/>
  <c r="DA74" i="24" s="1"/>
  <c r="F14" i="28" s="1"/>
  <c r="BV75" i="24"/>
  <c r="DA75" i="24" s="1"/>
  <c r="F15" i="28" s="1"/>
  <c r="BV76" i="24"/>
  <c r="DA76" i="24" s="1"/>
  <c r="F16" i="28" s="1"/>
  <c r="BV77" i="24"/>
  <c r="DA77" i="24" s="1"/>
  <c r="F17" i="28" s="1"/>
  <c r="BV78" i="24"/>
  <c r="DA78" i="24" s="1"/>
  <c r="F18" i="28" s="1"/>
  <c r="BV79" i="24"/>
  <c r="DA79" i="24" s="1"/>
  <c r="F19" i="28" s="1"/>
  <c r="BV80" i="24"/>
  <c r="DA80" i="24" s="1"/>
  <c r="F20" i="28" s="1"/>
  <c r="BV81" i="24"/>
  <c r="DA81" i="24" s="1"/>
  <c r="F21" i="28" s="1"/>
  <c r="BV82" i="24"/>
  <c r="DA82" i="24" s="1"/>
  <c r="F22" i="28" s="1"/>
  <c r="BV83" i="24"/>
  <c r="DA83" i="24" s="1"/>
  <c r="F23" i="28" s="1"/>
  <c r="BV84" i="24"/>
  <c r="DA84" i="24" s="1"/>
  <c r="F24" i="28" s="1"/>
  <c r="BV85" i="24"/>
  <c r="DA85" i="24" s="1"/>
  <c r="F25" i="28" s="1"/>
  <c r="BV86" i="24"/>
  <c r="DA86" i="24" s="1"/>
  <c r="F26" i="28" s="1"/>
  <c r="BV87" i="24"/>
  <c r="DA87" i="24" s="1"/>
  <c r="F27" i="28" s="1"/>
  <c r="BV88" i="24"/>
  <c r="DA88" i="24" s="1"/>
  <c r="F28" i="28" s="1"/>
  <c r="BV89" i="24"/>
  <c r="DA89" i="24" s="1"/>
  <c r="F29" i="28" s="1"/>
  <c r="BV90" i="24"/>
  <c r="DA90" i="24" s="1"/>
  <c r="F30" i="28" s="1"/>
  <c r="BV91" i="24"/>
  <c r="DA91" i="24" s="1"/>
  <c r="F31" i="28" s="1"/>
  <c r="BV92" i="24"/>
  <c r="DA92" i="24" s="1"/>
  <c r="F32" i="28" s="1"/>
  <c r="BV93" i="24"/>
  <c r="DA93" i="24" s="1"/>
  <c r="F33" i="28" s="1"/>
  <c r="BV94" i="24"/>
  <c r="DA94" i="24" s="1"/>
  <c r="F34" i="28" s="1"/>
  <c r="BV95" i="24"/>
  <c r="DA95" i="24" s="1"/>
  <c r="F35" i="28" s="1"/>
  <c r="BV96" i="24"/>
  <c r="DA96" i="24" s="1"/>
  <c r="F36" i="28" s="1"/>
  <c r="BV97" i="24"/>
  <c r="DA97" i="24" s="1"/>
  <c r="F37" i="28" s="1"/>
  <c r="BV98" i="24"/>
  <c r="DA98" i="24" s="1"/>
  <c r="F38" i="28" s="1"/>
  <c r="BV99" i="24"/>
  <c r="DA99" i="24" s="1"/>
  <c r="F39" i="28" s="1"/>
  <c r="BV100" i="24"/>
  <c r="DA100" i="24" s="1"/>
  <c r="F40" i="28" s="1"/>
  <c r="BV101" i="24"/>
  <c r="DA101" i="24" s="1"/>
  <c r="F41" i="28" s="1"/>
  <c r="BV102" i="24"/>
  <c r="DA102" i="24" s="1"/>
  <c r="F42" i="28" s="1"/>
  <c r="BV103" i="24"/>
  <c r="DA103" i="24" s="1"/>
  <c r="F43" i="28" s="1"/>
  <c r="BV66" i="20"/>
  <c r="DA66" i="20" s="1"/>
  <c r="BV67" i="20"/>
  <c r="DA67" i="20" s="1"/>
  <c r="BV74" i="20"/>
  <c r="DA74" i="20" s="1"/>
  <c r="BV64" i="20"/>
  <c r="DA64" i="20" s="1"/>
  <c r="BV69" i="20"/>
  <c r="DA69" i="20" s="1"/>
  <c r="BV72" i="20"/>
  <c r="DA72" i="20" s="1"/>
  <c r="BV73" i="20"/>
  <c r="DA73" i="20" s="1"/>
  <c r="BV63" i="20"/>
  <c r="DA63" i="20" s="1"/>
  <c r="BV70" i="20"/>
  <c r="BV71" i="20"/>
  <c r="DA71" i="20" s="1"/>
  <c r="BV65" i="20"/>
  <c r="DA65" i="20" s="1"/>
  <c r="BV68" i="20"/>
  <c r="DA68" i="20" s="1"/>
  <c r="BV87" i="20"/>
  <c r="DA87" i="20" s="1"/>
  <c r="BV75" i="20"/>
  <c r="DA75" i="20" s="1"/>
  <c r="BV85" i="20"/>
  <c r="DA85" i="20" s="1"/>
  <c r="BV92" i="20"/>
  <c r="DA92" i="20" s="1"/>
  <c r="BV84" i="20"/>
  <c r="DA84" i="20" s="1"/>
  <c r="BV76" i="20"/>
  <c r="DA76" i="20" s="1"/>
  <c r="BV100" i="20"/>
  <c r="DA100" i="20" s="1"/>
  <c r="BV95" i="20"/>
  <c r="DA95" i="20" s="1"/>
  <c r="BV99" i="20"/>
  <c r="DA99" i="20" s="1"/>
  <c r="BV90" i="20"/>
  <c r="DA90" i="20" s="1"/>
  <c r="BV78" i="20"/>
  <c r="DA78" i="20" s="1"/>
  <c r="BV81" i="20"/>
  <c r="DA81" i="20" s="1"/>
  <c r="BV103" i="20"/>
  <c r="BV91" i="20"/>
  <c r="DA91" i="20" s="1"/>
  <c r="BV79" i="20"/>
  <c r="DA79" i="20" s="1"/>
  <c r="BV94" i="20"/>
  <c r="DA94" i="20" s="1"/>
  <c r="BV86" i="20"/>
  <c r="DA86" i="20" s="1"/>
  <c r="BV82" i="20"/>
  <c r="DA82" i="20" s="1"/>
  <c r="BV97" i="20"/>
  <c r="DA97" i="20" s="1"/>
  <c r="BV93" i="20"/>
  <c r="DA93" i="20" s="1"/>
  <c r="BV89" i="20"/>
  <c r="DA89" i="20" s="1"/>
  <c r="BV77" i="20"/>
  <c r="DA77" i="20" s="1"/>
  <c r="BV102" i="20"/>
  <c r="DA102" i="20" s="1"/>
  <c r="BV96" i="20"/>
  <c r="DA96" i="20" s="1"/>
  <c r="BV88" i="20"/>
  <c r="DA88" i="20" s="1"/>
  <c r="BV80" i="20"/>
  <c r="DA80" i="20" s="1"/>
  <c r="BV83" i="20"/>
  <c r="DA83" i="20" s="1"/>
  <c r="BV98" i="20"/>
  <c r="DA98" i="20" s="1"/>
  <c r="BV101" i="20"/>
  <c r="DA101" i="20" s="1"/>
  <c r="BT3" i="21"/>
  <c r="BT4" i="21"/>
  <c r="BT5" i="21"/>
  <c r="BT6" i="21"/>
  <c r="BT7" i="21"/>
  <c r="BT8" i="21"/>
  <c r="BT9" i="21"/>
  <c r="BT10" i="21"/>
  <c r="BT11" i="21"/>
  <c r="BT12" i="21"/>
  <c r="BT13" i="21"/>
  <c r="BT14" i="21"/>
  <c r="BT15" i="21"/>
  <c r="BT16" i="21"/>
  <c r="BT17" i="21"/>
  <c r="BT18" i="21"/>
  <c r="BT19" i="21"/>
  <c r="BT20" i="21"/>
  <c r="BT21" i="21"/>
  <c r="BT22" i="21"/>
  <c r="BT23" i="21"/>
  <c r="BT24" i="21"/>
  <c r="BT25" i="21"/>
  <c r="BT26" i="21"/>
  <c r="BT27" i="21"/>
  <c r="BT28" i="21"/>
  <c r="BT29" i="21"/>
  <c r="BT30" i="21"/>
  <c r="BT31" i="21"/>
  <c r="BT32" i="21"/>
  <c r="BT33" i="21"/>
  <c r="BT34" i="21"/>
  <c r="BT35" i="21"/>
  <c r="BT36" i="21"/>
  <c r="BT37" i="21"/>
  <c r="BT38" i="21"/>
  <c r="BT39" i="21"/>
  <c r="BT40" i="21"/>
  <c r="BT41" i="21"/>
  <c r="BT42" i="21"/>
  <c r="BT43" i="21"/>
  <c r="BT44" i="21"/>
  <c r="BT45" i="21"/>
  <c r="BT46" i="21"/>
  <c r="BT47" i="21"/>
  <c r="BT48" i="21"/>
  <c r="BT49" i="21"/>
  <c r="BT50" i="21"/>
  <c r="BT51" i="21"/>
  <c r="BT52" i="21"/>
  <c r="BT53" i="21"/>
  <c r="BT54" i="21"/>
  <c r="BT55" i="21"/>
  <c r="BT56" i="21"/>
  <c r="BT57" i="21"/>
  <c r="BT58" i="21"/>
  <c r="BT59" i="21"/>
  <c r="BT60" i="21"/>
  <c r="BT61" i="21"/>
  <c r="BT62" i="21"/>
  <c r="BT63" i="21"/>
  <c r="BT64" i="21"/>
  <c r="BT65" i="21"/>
  <c r="BT66" i="21"/>
  <c r="BT67" i="21"/>
  <c r="BT68" i="21"/>
  <c r="BT69" i="21"/>
  <c r="BT70" i="21"/>
  <c r="BT71" i="21"/>
  <c r="BT72" i="21"/>
  <c r="BT73" i="21"/>
  <c r="BT74" i="21"/>
  <c r="BT75" i="21"/>
  <c r="BT76" i="21"/>
  <c r="BT77"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3" i="21"/>
  <c r="DA88" i="27"/>
  <c r="I28" i="28" s="1"/>
  <c r="DA14" i="27"/>
  <c r="DA30" i="27"/>
  <c r="DA46" i="27"/>
  <c r="DA62" i="27"/>
  <c r="DA5" i="27"/>
  <c r="DA21" i="27"/>
  <c r="DA37" i="27"/>
  <c r="DA53" i="27"/>
  <c r="DA69" i="27"/>
  <c r="I9" i="28" s="1"/>
  <c r="DA93" i="27"/>
  <c r="I33" i="28" s="1"/>
  <c r="DA98" i="27"/>
  <c r="I38" i="28" s="1"/>
  <c r="DA79" i="27"/>
  <c r="I19" i="28" s="1"/>
  <c r="DA85" i="27"/>
  <c r="I25" i="28" s="1"/>
  <c r="DA11" i="27"/>
  <c r="DA27" i="27"/>
  <c r="DA43" i="27"/>
  <c r="DA59" i="27"/>
  <c r="DA4" i="27"/>
  <c r="DA20" i="27"/>
  <c r="DA36" i="27"/>
  <c r="DA52" i="27"/>
  <c r="DA68" i="27"/>
  <c r="I8" i="28" s="1"/>
  <c r="DA103" i="17"/>
  <c r="DA81" i="27"/>
  <c r="I21" i="28" s="1"/>
  <c r="DA75" i="27"/>
  <c r="I15" i="28" s="1"/>
  <c r="DA101" i="27"/>
  <c r="I41" i="28" s="1"/>
  <c r="DA18" i="27"/>
  <c r="DA34" i="27"/>
  <c r="DA50" i="27"/>
  <c r="DA66" i="27"/>
  <c r="I6" i="28" s="1"/>
  <c r="DA74" i="27"/>
  <c r="I14" i="28" s="1"/>
  <c r="DA76" i="27"/>
  <c r="I16" i="28" s="1"/>
  <c r="DA91" i="27"/>
  <c r="I31" i="28" s="1"/>
  <c r="DA15" i="27"/>
  <c r="DA31" i="27"/>
  <c r="DA47" i="27"/>
  <c r="DA63" i="27"/>
  <c r="I3" i="28" s="1"/>
  <c r="DA9" i="27"/>
  <c r="DA25" i="27"/>
  <c r="DA41" i="27"/>
  <c r="DA57" i="27"/>
  <c r="DA13" i="27"/>
  <c r="DA29" i="27"/>
  <c r="DA45" i="27"/>
  <c r="DA61" i="27"/>
  <c r="DA82" i="27"/>
  <c r="I22" i="28" s="1"/>
  <c r="DA19" i="27"/>
  <c r="DA35" i="27"/>
  <c r="DA51" i="27"/>
  <c r="DA67" i="27"/>
  <c r="I7" i="28" s="1"/>
  <c r="DA12" i="27"/>
  <c r="DA28" i="27"/>
  <c r="DA44" i="27"/>
  <c r="DA60" i="27"/>
  <c r="DA83" i="27"/>
  <c r="I23" i="28" s="1"/>
  <c r="DA95" i="27"/>
  <c r="I35" i="28" s="1"/>
  <c r="DA6" i="27"/>
  <c r="DA22" i="27"/>
  <c r="DA38" i="27"/>
  <c r="DA54" i="27"/>
  <c r="DA70" i="27"/>
  <c r="I10" i="28" s="1"/>
  <c r="C15" i="19"/>
  <c r="D15" i="19"/>
  <c r="E15" i="19"/>
  <c r="B15" i="19"/>
  <c r="BV60" i="20"/>
  <c r="DA60" i="20" s="1"/>
  <c r="BV57" i="20"/>
  <c r="DA57" i="20" s="1"/>
  <c r="BV52" i="20"/>
  <c r="DA52" i="20" s="1"/>
  <c r="BV50" i="20"/>
  <c r="DA50" i="20" s="1"/>
  <c r="BV48" i="20"/>
  <c r="DA48" i="20" s="1"/>
  <c r="BV46" i="20"/>
  <c r="DA46" i="20" s="1"/>
  <c r="BV44" i="20"/>
  <c r="DA44" i="20" s="1"/>
  <c r="BV42" i="20"/>
  <c r="DA42" i="20" s="1"/>
  <c r="BV40" i="20"/>
  <c r="DA40" i="20" s="1"/>
  <c r="BV39" i="20"/>
  <c r="DA39" i="20" s="1"/>
  <c r="BV32" i="20"/>
  <c r="DA32" i="20" s="1"/>
  <c r="BV31" i="20"/>
  <c r="DA31" i="20" s="1"/>
  <c r="BV24" i="20"/>
  <c r="DA24" i="20" s="1"/>
  <c r="BV23" i="20"/>
  <c r="DA23" i="20" s="1"/>
  <c r="BV16" i="20"/>
  <c r="DA16" i="20" s="1"/>
  <c r="BV15" i="20"/>
  <c r="DA15" i="20" s="1"/>
  <c r="BV8" i="20"/>
  <c r="DA8" i="20" s="1"/>
  <c r="BV7" i="20"/>
  <c r="DA7" i="20" s="1"/>
  <c r="BV6" i="20"/>
  <c r="DA6" i="20" s="1"/>
  <c r="BV62" i="20"/>
  <c r="DA62" i="20" s="1"/>
  <c r="BV55" i="20"/>
  <c r="DA55" i="20" s="1"/>
  <c r="BV54" i="20"/>
  <c r="DA54" i="20" s="1"/>
  <c r="BV38" i="20"/>
  <c r="DA38" i="20" s="1"/>
  <c r="BV33" i="20"/>
  <c r="DA33" i="20" s="1"/>
  <c r="BV30" i="20"/>
  <c r="DA30" i="20" s="1"/>
  <c r="BV25" i="20"/>
  <c r="DA25" i="20" s="1"/>
  <c r="BV22" i="20"/>
  <c r="DA22" i="20" s="1"/>
  <c r="BV17" i="20"/>
  <c r="DA17" i="20" s="1"/>
  <c r="BV14" i="20"/>
  <c r="DA14" i="20" s="1"/>
  <c r="BV9" i="20"/>
  <c r="DA9" i="20" s="1"/>
  <c r="BV61" i="20"/>
  <c r="DA61" i="20" s="1"/>
  <c r="BV56" i="20"/>
  <c r="DA56" i="20" s="1"/>
  <c r="BV53" i="20"/>
  <c r="DA53" i="20" s="1"/>
  <c r="BV49" i="20"/>
  <c r="DA49" i="20" s="1"/>
  <c r="BV45" i="20"/>
  <c r="DA45" i="20" s="1"/>
  <c r="BV41" i="20"/>
  <c r="DA41" i="20" s="1"/>
  <c r="BV36" i="20"/>
  <c r="DA36" i="20" s="1"/>
  <c r="BV35" i="20"/>
  <c r="DA35" i="20" s="1"/>
  <c r="BV28" i="20"/>
  <c r="DA28" i="20" s="1"/>
  <c r="BV27" i="20"/>
  <c r="DA27" i="20" s="1"/>
  <c r="BV20" i="20"/>
  <c r="DA20" i="20" s="1"/>
  <c r="BV19" i="20"/>
  <c r="DA19" i="20" s="1"/>
  <c r="BV12" i="20"/>
  <c r="DA12" i="20" s="1"/>
  <c r="BV11" i="20"/>
  <c r="DA11" i="20" s="1"/>
  <c r="BV4" i="20"/>
  <c r="DA4" i="20" s="1"/>
  <c r="BV3" i="20"/>
  <c r="BV13" i="20"/>
  <c r="DA13" i="20" s="1"/>
  <c r="BV5" i="20"/>
  <c r="DA5" i="20" s="1"/>
  <c r="BV59" i="20"/>
  <c r="DA59" i="20" s="1"/>
  <c r="BV58" i="20"/>
  <c r="DA58" i="20" s="1"/>
  <c r="BV51" i="20"/>
  <c r="DA51" i="20" s="1"/>
  <c r="BV47" i="20"/>
  <c r="DA47" i="20" s="1"/>
  <c r="BV43" i="20"/>
  <c r="DA43" i="20" s="1"/>
  <c r="BV37" i="20"/>
  <c r="DA37" i="20" s="1"/>
  <c r="BV34" i="20"/>
  <c r="DA34" i="20" s="1"/>
  <c r="BV29" i="20"/>
  <c r="DA29" i="20" s="1"/>
  <c r="BV26" i="20"/>
  <c r="DA26" i="20" s="1"/>
  <c r="BV21" i="20"/>
  <c r="DA21" i="20" s="1"/>
  <c r="BV18" i="20"/>
  <c r="DA18" i="20" s="1"/>
  <c r="BV10" i="20"/>
  <c r="DA10" i="20" s="1"/>
  <c r="BT105" i="23"/>
  <c r="C13" i="19"/>
  <c r="BT105" i="22"/>
  <c r="DA89" i="27"/>
  <c r="I29" i="28" s="1"/>
  <c r="DA103" i="27"/>
  <c r="I43" i="28" s="1"/>
  <c r="DA84" i="27"/>
  <c r="I24" i="28" s="1"/>
  <c r="DA94" i="27"/>
  <c r="I34" i="28" s="1"/>
  <c r="DA7" i="27"/>
  <c r="DA23" i="27"/>
  <c r="DA39" i="27"/>
  <c r="DA55" i="27"/>
  <c r="DA71" i="27"/>
  <c r="I11" i="28" s="1"/>
  <c r="DA17" i="27"/>
  <c r="DA33" i="27"/>
  <c r="DA49" i="27"/>
  <c r="DA65" i="27"/>
  <c r="I5" i="28" s="1"/>
  <c r="DA80" i="27"/>
  <c r="I20" i="28" s="1"/>
  <c r="DA10" i="27"/>
  <c r="DA26" i="27"/>
  <c r="DA42" i="27"/>
  <c r="DA58" i="27"/>
  <c r="DA92" i="27"/>
  <c r="I32" i="28" s="1"/>
  <c r="DA97" i="27"/>
  <c r="I37" i="28" s="1"/>
  <c r="H15" i="19"/>
  <c r="BV105" i="25"/>
  <c r="DA3" i="25"/>
  <c r="F15" i="19"/>
  <c r="BV105" i="27"/>
  <c r="H13" i="19"/>
  <c r="BT105" i="27"/>
  <c r="DA3" i="27"/>
  <c r="L15" i="14"/>
  <c r="K13" i="14"/>
  <c r="C13" i="14" s="1"/>
  <c r="BT3" i="9"/>
  <c r="DA3" i="9" s="1"/>
  <c r="BT7" i="9"/>
  <c r="DA7" i="9" s="1"/>
  <c r="BT11" i="9"/>
  <c r="DA11" i="9" s="1"/>
  <c r="BT15" i="9"/>
  <c r="DA15" i="9" s="1"/>
  <c r="BT19" i="9"/>
  <c r="DA19" i="9" s="1"/>
  <c r="BT23" i="9"/>
  <c r="DA23" i="9" s="1"/>
  <c r="BT27" i="9"/>
  <c r="DA27" i="9" s="1"/>
  <c r="BT31" i="9"/>
  <c r="DA31" i="9" s="1"/>
  <c r="BT35" i="9"/>
  <c r="DA35" i="9" s="1"/>
  <c r="BT39" i="9"/>
  <c r="DA39" i="9" s="1"/>
  <c r="BT43" i="9"/>
  <c r="DA43" i="9" s="1"/>
  <c r="BT6" i="9"/>
  <c r="DA6" i="9" s="1"/>
  <c r="BT10" i="9"/>
  <c r="DA10" i="9" s="1"/>
  <c r="BT14" i="9"/>
  <c r="DA14" i="9" s="1"/>
  <c r="BT18" i="9"/>
  <c r="DA18" i="9" s="1"/>
  <c r="BT22" i="9"/>
  <c r="DA22" i="9" s="1"/>
  <c r="BT26" i="9"/>
  <c r="DA26" i="9" s="1"/>
  <c r="BT30" i="9"/>
  <c r="DA30" i="9" s="1"/>
  <c r="BT34" i="9"/>
  <c r="DA34" i="9" s="1"/>
  <c r="BT38" i="9"/>
  <c r="DA38" i="9" s="1"/>
  <c r="BT42" i="9"/>
  <c r="DA42" i="9" s="1"/>
  <c r="BT46" i="9"/>
  <c r="DA46" i="9" s="1"/>
  <c r="BT5" i="9"/>
  <c r="DA5" i="9" s="1"/>
  <c r="BT9" i="9"/>
  <c r="DA9" i="9" s="1"/>
  <c r="BT13" i="9"/>
  <c r="DA13" i="9" s="1"/>
  <c r="BT17" i="9"/>
  <c r="DA17" i="9" s="1"/>
  <c r="BT21" i="9"/>
  <c r="DA21" i="9" s="1"/>
  <c r="BT25" i="9"/>
  <c r="DA25" i="9" s="1"/>
  <c r="BT29" i="9"/>
  <c r="DA29" i="9" s="1"/>
  <c r="BT33" i="9"/>
  <c r="DA33" i="9" s="1"/>
  <c r="BT37" i="9"/>
  <c r="DA37" i="9" s="1"/>
  <c r="BT41" i="9"/>
  <c r="DA41" i="9" s="1"/>
  <c r="BT45" i="9"/>
  <c r="DA45" i="9" s="1"/>
  <c r="BT4" i="9"/>
  <c r="DA4" i="9" s="1"/>
  <c r="BT8" i="9"/>
  <c r="DA8" i="9" s="1"/>
  <c r="BT12" i="9"/>
  <c r="DA12" i="9" s="1"/>
  <c r="BT16" i="9"/>
  <c r="DA16" i="9" s="1"/>
  <c r="BT20" i="9"/>
  <c r="DA20" i="9" s="1"/>
  <c r="BT24" i="9"/>
  <c r="DA24" i="9" s="1"/>
  <c r="BT28" i="9"/>
  <c r="DA28" i="9" s="1"/>
  <c r="BT32" i="9"/>
  <c r="DA32" i="9" s="1"/>
  <c r="BT36" i="9"/>
  <c r="DA36" i="9" s="1"/>
  <c r="BT40" i="9"/>
  <c r="DA40" i="9" s="1"/>
  <c r="BT44" i="9"/>
  <c r="DA44" i="9" s="1"/>
  <c r="BT51" i="9"/>
  <c r="DA51" i="9" s="1"/>
  <c r="BT55" i="9"/>
  <c r="DA55" i="9" s="1"/>
  <c r="BT59" i="9"/>
  <c r="DA59" i="9" s="1"/>
  <c r="BT63" i="9"/>
  <c r="DA63" i="9" s="1"/>
  <c r="Q3" i="19" s="1"/>
  <c r="BT67" i="9"/>
  <c r="DA67" i="9" s="1"/>
  <c r="BT71" i="9"/>
  <c r="DA71" i="9" s="1"/>
  <c r="BT75" i="9"/>
  <c r="DA75" i="9" s="1"/>
  <c r="BT79" i="9"/>
  <c r="DA79" i="9" s="1"/>
  <c r="BT83" i="9"/>
  <c r="DA83" i="9" s="1"/>
  <c r="BT87" i="9"/>
  <c r="DA87" i="9" s="1"/>
  <c r="BT91" i="9"/>
  <c r="DA91" i="9" s="1"/>
  <c r="BT95" i="9"/>
  <c r="DA95" i="9" s="1"/>
  <c r="BT103" i="9"/>
  <c r="DA103" i="9" s="1"/>
  <c r="BT50" i="9"/>
  <c r="DA50" i="9" s="1"/>
  <c r="BT54" i="9"/>
  <c r="DA54" i="9" s="1"/>
  <c r="BT58" i="9"/>
  <c r="DA58" i="9" s="1"/>
  <c r="BT62" i="9"/>
  <c r="DA62" i="9" s="1"/>
  <c r="BT66" i="9"/>
  <c r="DA66" i="9" s="1"/>
  <c r="BT70" i="9"/>
  <c r="DA70" i="9" s="1"/>
  <c r="BT74" i="9"/>
  <c r="DA74" i="9" s="1"/>
  <c r="BT78" i="9"/>
  <c r="DA78" i="9" s="1"/>
  <c r="BT82" i="9"/>
  <c r="DA82" i="9" s="1"/>
  <c r="BT86" i="9"/>
  <c r="DA86" i="9" s="1"/>
  <c r="BT90" i="9"/>
  <c r="DA90" i="9" s="1"/>
  <c r="BT94" i="9"/>
  <c r="DA94" i="9" s="1"/>
  <c r="BT98" i="9"/>
  <c r="DA98" i="9" s="1"/>
  <c r="BT102" i="9"/>
  <c r="DA102" i="9" s="1"/>
  <c r="BT99" i="9"/>
  <c r="DA99" i="9" s="1"/>
  <c r="BT47" i="9"/>
  <c r="DA47" i="9" s="1"/>
  <c r="BT49" i="9"/>
  <c r="DA49" i="9" s="1"/>
  <c r="BT53" i="9"/>
  <c r="DA53" i="9" s="1"/>
  <c r="BT57" i="9"/>
  <c r="DA57" i="9" s="1"/>
  <c r="BT61" i="9"/>
  <c r="DA61" i="9" s="1"/>
  <c r="BT65" i="9"/>
  <c r="DA65" i="9" s="1"/>
  <c r="BT69" i="9"/>
  <c r="DA69" i="9" s="1"/>
  <c r="BT73" i="9"/>
  <c r="DA73" i="9" s="1"/>
  <c r="BT77" i="9"/>
  <c r="DA77" i="9" s="1"/>
  <c r="BT81" i="9"/>
  <c r="DA81" i="9" s="1"/>
  <c r="BT85" i="9"/>
  <c r="DA85" i="9" s="1"/>
  <c r="BT89" i="9"/>
  <c r="DA89" i="9" s="1"/>
  <c r="BT93" i="9"/>
  <c r="DA93" i="9" s="1"/>
  <c r="BT97" i="9"/>
  <c r="DA97" i="9" s="1"/>
  <c r="BT101" i="9"/>
  <c r="DA101" i="9" s="1"/>
  <c r="BT48" i="9"/>
  <c r="DA48" i="9" s="1"/>
  <c r="BT52" i="9"/>
  <c r="DA52" i="9" s="1"/>
  <c r="BT56" i="9"/>
  <c r="DA56" i="9" s="1"/>
  <c r="BT60" i="9"/>
  <c r="DA60" i="9" s="1"/>
  <c r="BT64" i="9"/>
  <c r="DA64" i="9" s="1"/>
  <c r="BT68" i="9"/>
  <c r="DA68" i="9" s="1"/>
  <c r="BT72" i="9"/>
  <c r="DA72" i="9" s="1"/>
  <c r="BT76" i="9"/>
  <c r="DA76" i="9" s="1"/>
  <c r="BT80" i="9"/>
  <c r="DA80" i="9" s="1"/>
  <c r="BT84" i="9"/>
  <c r="DA84" i="9" s="1"/>
  <c r="BT88" i="9"/>
  <c r="DA88" i="9" s="1"/>
  <c r="BT92" i="9"/>
  <c r="DA92" i="9" s="1"/>
  <c r="BT96" i="9"/>
  <c r="DA96" i="9" s="1"/>
  <c r="BT100" i="9"/>
  <c r="DA100" i="9" s="1"/>
  <c r="J15" i="14"/>
  <c r="C15" i="14" s="1"/>
  <c r="BV6" i="10"/>
  <c r="DA6" i="10" s="1"/>
  <c r="BV10" i="10"/>
  <c r="DA10" i="10" s="1"/>
  <c r="BV14" i="10"/>
  <c r="DA14" i="10" s="1"/>
  <c r="BV18" i="10"/>
  <c r="DA18" i="10" s="1"/>
  <c r="BV22" i="10"/>
  <c r="DA22" i="10" s="1"/>
  <c r="BV5" i="10"/>
  <c r="DA5" i="10" s="1"/>
  <c r="BV9" i="10"/>
  <c r="DA9" i="10" s="1"/>
  <c r="BV13" i="10"/>
  <c r="DA13" i="10" s="1"/>
  <c r="BV17" i="10"/>
  <c r="DA17" i="10" s="1"/>
  <c r="BV4" i="10"/>
  <c r="DA4" i="10" s="1"/>
  <c r="BV8" i="10"/>
  <c r="DA8" i="10" s="1"/>
  <c r="BV12" i="10"/>
  <c r="DA12" i="10" s="1"/>
  <c r="BV16" i="10"/>
  <c r="DA16" i="10" s="1"/>
  <c r="BV20" i="10"/>
  <c r="DA20" i="10" s="1"/>
  <c r="BV3" i="10"/>
  <c r="BV7" i="10"/>
  <c r="DA7" i="10" s="1"/>
  <c r="BV11" i="10"/>
  <c r="DA11" i="10" s="1"/>
  <c r="BV15" i="10"/>
  <c r="DA15" i="10" s="1"/>
  <c r="BV25" i="10"/>
  <c r="DA25" i="10" s="1"/>
  <c r="BV29" i="10"/>
  <c r="DA29" i="10" s="1"/>
  <c r="BV33" i="10"/>
  <c r="DA33" i="10" s="1"/>
  <c r="BV37" i="10"/>
  <c r="DA37" i="10" s="1"/>
  <c r="BV41" i="10"/>
  <c r="DA41" i="10" s="1"/>
  <c r="BV45" i="10"/>
  <c r="DA45" i="10" s="1"/>
  <c r="BV49" i="10"/>
  <c r="DA49" i="10" s="1"/>
  <c r="BV53" i="10"/>
  <c r="DA53" i="10" s="1"/>
  <c r="BV57" i="10"/>
  <c r="DA57" i="10" s="1"/>
  <c r="BV61" i="10"/>
  <c r="DA61" i="10" s="1"/>
  <c r="BV65" i="10"/>
  <c r="DA65" i="10" s="1"/>
  <c r="BV69" i="10"/>
  <c r="DA69" i="10" s="1"/>
  <c r="BV73" i="10"/>
  <c r="DA73" i="10" s="1"/>
  <c r="BV77" i="10"/>
  <c r="DA77" i="10" s="1"/>
  <c r="BV81" i="10"/>
  <c r="DA81" i="10" s="1"/>
  <c r="BV85" i="10"/>
  <c r="DA85" i="10" s="1"/>
  <c r="BV89" i="10"/>
  <c r="DA89" i="10" s="1"/>
  <c r="BV93" i="10"/>
  <c r="DA93" i="10" s="1"/>
  <c r="BV97" i="10"/>
  <c r="DA97" i="10" s="1"/>
  <c r="BV101" i="10"/>
  <c r="DA101" i="10" s="1"/>
  <c r="BV21" i="10"/>
  <c r="DA21" i="10" s="1"/>
  <c r="BV28" i="10"/>
  <c r="DA28" i="10" s="1"/>
  <c r="BV32" i="10"/>
  <c r="DA32" i="10" s="1"/>
  <c r="BV36" i="10"/>
  <c r="DA36" i="10" s="1"/>
  <c r="BV40" i="10"/>
  <c r="DA40" i="10" s="1"/>
  <c r="BV44" i="10"/>
  <c r="DA44" i="10" s="1"/>
  <c r="BV48" i="10"/>
  <c r="DA48" i="10" s="1"/>
  <c r="BV52" i="10"/>
  <c r="DA52" i="10" s="1"/>
  <c r="BV56" i="10"/>
  <c r="DA56" i="10" s="1"/>
  <c r="BV60" i="10"/>
  <c r="DA60" i="10" s="1"/>
  <c r="BV64" i="10"/>
  <c r="DA64" i="10" s="1"/>
  <c r="BV68" i="10"/>
  <c r="DA68" i="10" s="1"/>
  <c r="BV72" i="10"/>
  <c r="DA72" i="10" s="1"/>
  <c r="BV76" i="10"/>
  <c r="DA76" i="10" s="1"/>
  <c r="BV80" i="10"/>
  <c r="DA80" i="10" s="1"/>
  <c r="BV84" i="10"/>
  <c r="DA84" i="10" s="1"/>
  <c r="BV88" i="10"/>
  <c r="DA88" i="10" s="1"/>
  <c r="BV92" i="10"/>
  <c r="DA92" i="10" s="1"/>
  <c r="BV96" i="10"/>
  <c r="DA96" i="10" s="1"/>
  <c r="BV100" i="10"/>
  <c r="DA100" i="10" s="1"/>
  <c r="BV19" i="10"/>
  <c r="DA19" i="10" s="1"/>
  <c r="BV23" i="10"/>
  <c r="DA23" i="10" s="1"/>
  <c r="BV27" i="10"/>
  <c r="DA27" i="10" s="1"/>
  <c r="BV31" i="10"/>
  <c r="DA31" i="10" s="1"/>
  <c r="BV35" i="10"/>
  <c r="DA35" i="10" s="1"/>
  <c r="BV39" i="10"/>
  <c r="DA39" i="10" s="1"/>
  <c r="BV43" i="10"/>
  <c r="DA43" i="10" s="1"/>
  <c r="BV47" i="10"/>
  <c r="DA47" i="10" s="1"/>
  <c r="BV51" i="10"/>
  <c r="DA51" i="10" s="1"/>
  <c r="BV55" i="10"/>
  <c r="DA55" i="10" s="1"/>
  <c r="BV59" i="10"/>
  <c r="DA59" i="10" s="1"/>
  <c r="BV63" i="10"/>
  <c r="DA63" i="10" s="1"/>
  <c r="BV67" i="10"/>
  <c r="DA67" i="10" s="1"/>
  <c r="BV71" i="10"/>
  <c r="DA71" i="10" s="1"/>
  <c r="BV75" i="10"/>
  <c r="DA75" i="10" s="1"/>
  <c r="BV79" i="10"/>
  <c r="DA79" i="10" s="1"/>
  <c r="BV83" i="10"/>
  <c r="DA83" i="10" s="1"/>
  <c r="BV87" i="10"/>
  <c r="DA87" i="10" s="1"/>
  <c r="BV91" i="10"/>
  <c r="DA91" i="10" s="1"/>
  <c r="BV95" i="10"/>
  <c r="DA95" i="10" s="1"/>
  <c r="BV99" i="10"/>
  <c r="DA99" i="10" s="1"/>
  <c r="BV103" i="10"/>
  <c r="DA103" i="10" s="1"/>
  <c r="BV24" i="10"/>
  <c r="DA24" i="10" s="1"/>
  <c r="BV26" i="10"/>
  <c r="DA26" i="10" s="1"/>
  <c r="BV30" i="10"/>
  <c r="DA30" i="10" s="1"/>
  <c r="BV34" i="10"/>
  <c r="DA34" i="10" s="1"/>
  <c r="BV38" i="10"/>
  <c r="DA38" i="10" s="1"/>
  <c r="BV42" i="10"/>
  <c r="DA42" i="10" s="1"/>
  <c r="BV46" i="10"/>
  <c r="DA46" i="10" s="1"/>
  <c r="BV50" i="10"/>
  <c r="DA50" i="10" s="1"/>
  <c r="BV54" i="10"/>
  <c r="DA54" i="10" s="1"/>
  <c r="BV58" i="10"/>
  <c r="DA58" i="10" s="1"/>
  <c r="BV62" i="10"/>
  <c r="DA62" i="10" s="1"/>
  <c r="BV66" i="10"/>
  <c r="DA66" i="10" s="1"/>
  <c r="BV70" i="10"/>
  <c r="DA70" i="10" s="1"/>
  <c r="BV74" i="10"/>
  <c r="DA74" i="10" s="1"/>
  <c r="BV78" i="10"/>
  <c r="DA78" i="10" s="1"/>
  <c r="BV82" i="10"/>
  <c r="DA82" i="10" s="1"/>
  <c r="BV86" i="10"/>
  <c r="DA86" i="10" s="1"/>
  <c r="BV90" i="10"/>
  <c r="DA90" i="10" s="1"/>
  <c r="BV94" i="10"/>
  <c r="DA94" i="10" s="1"/>
  <c r="BV98" i="10"/>
  <c r="DA98" i="10" s="1"/>
  <c r="BV102" i="10"/>
  <c r="DA102" i="10" s="1"/>
  <c r="L13" i="14"/>
  <c r="BV4" i="7"/>
  <c r="DA4" i="7" s="1"/>
  <c r="BV6" i="7"/>
  <c r="DA6" i="7" s="1"/>
  <c r="BV8" i="7"/>
  <c r="DA8" i="7" s="1"/>
  <c r="BV10" i="7"/>
  <c r="DA10" i="7" s="1"/>
  <c r="BV12" i="7"/>
  <c r="DA12" i="7" s="1"/>
  <c r="BV14" i="7"/>
  <c r="DA14" i="7" s="1"/>
  <c r="BV16" i="7"/>
  <c r="DA16" i="7" s="1"/>
  <c r="BV18" i="7"/>
  <c r="DA18" i="7" s="1"/>
  <c r="BV20" i="7"/>
  <c r="DA20" i="7" s="1"/>
  <c r="BV22" i="7"/>
  <c r="DA22" i="7" s="1"/>
  <c r="BV24" i="7"/>
  <c r="DA24" i="7" s="1"/>
  <c r="BV26" i="7"/>
  <c r="DA26" i="7" s="1"/>
  <c r="BV28" i="7"/>
  <c r="DA28" i="7" s="1"/>
  <c r="BV30" i="7"/>
  <c r="DA30" i="7" s="1"/>
  <c r="BV32" i="7"/>
  <c r="DA32" i="7" s="1"/>
  <c r="BV34" i="7"/>
  <c r="DA34" i="7" s="1"/>
  <c r="BV36" i="7"/>
  <c r="DA36" i="7" s="1"/>
  <c r="BV38" i="7"/>
  <c r="DA38" i="7" s="1"/>
  <c r="BV40" i="7"/>
  <c r="DA40" i="7" s="1"/>
  <c r="BV42" i="7"/>
  <c r="DA42" i="7" s="1"/>
  <c r="BV44" i="7"/>
  <c r="DA44" i="7" s="1"/>
  <c r="BV46" i="7"/>
  <c r="DA46" i="7" s="1"/>
  <c r="BV48" i="7"/>
  <c r="DA48" i="7" s="1"/>
  <c r="BV50" i="7"/>
  <c r="DA50" i="7" s="1"/>
  <c r="BV52" i="7"/>
  <c r="DA52" i="7" s="1"/>
  <c r="BV54" i="7"/>
  <c r="DA54" i="7" s="1"/>
  <c r="BV56" i="7"/>
  <c r="DA56" i="7" s="1"/>
  <c r="BV58" i="7"/>
  <c r="DA58" i="7" s="1"/>
  <c r="BV60" i="7"/>
  <c r="DA60" i="7" s="1"/>
  <c r="BV62" i="7"/>
  <c r="DA62" i="7" s="1"/>
  <c r="BV64" i="7"/>
  <c r="DA64" i="7" s="1"/>
  <c r="BV66" i="7"/>
  <c r="DA66" i="7" s="1"/>
  <c r="BV68" i="7"/>
  <c r="DA68" i="7" s="1"/>
  <c r="BV70" i="7"/>
  <c r="DA70" i="7" s="1"/>
  <c r="BV72" i="7"/>
  <c r="DA72" i="7" s="1"/>
  <c r="BV74" i="7"/>
  <c r="DA74" i="7" s="1"/>
  <c r="BV76" i="7"/>
  <c r="DA76" i="7" s="1"/>
  <c r="BV78" i="7"/>
  <c r="DA78" i="7" s="1"/>
  <c r="BV80" i="7"/>
  <c r="DA80" i="7" s="1"/>
  <c r="BV82" i="7"/>
  <c r="DA82" i="7" s="1"/>
  <c r="BV84" i="7"/>
  <c r="DA84" i="7" s="1"/>
  <c r="BV86" i="7"/>
  <c r="DA86" i="7" s="1"/>
  <c r="BV88" i="7"/>
  <c r="DA88" i="7" s="1"/>
  <c r="BV90" i="7"/>
  <c r="DA90" i="7" s="1"/>
  <c r="BV92" i="7"/>
  <c r="DA92" i="7" s="1"/>
  <c r="BV94" i="7"/>
  <c r="DA94" i="7" s="1"/>
  <c r="BV96" i="7"/>
  <c r="DA96" i="7" s="1"/>
  <c r="BV98" i="7"/>
  <c r="DA98" i="7" s="1"/>
  <c r="BV100" i="7"/>
  <c r="DA100" i="7" s="1"/>
  <c r="BV102" i="7"/>
  <c r="DA102" i="7" s="1"/>
  <c r="BV3" i="7"/>
  <c r="DA3" i="7" s="1"/>
  <c r="BV5" i="7"/>
  <c r="DA5" i="7" s="1"/>
  <c r="BV7" i="7"/>
  <c r="DA7" i="7" s="1"/>
  <c r="BV9" i="7"/>
  <c r="DA9" i="7" s="1"/>
  <c r="BV11" i="7"/>
  <c r="DA11" i="7" s="1"/>
  <c r="BV13" i="7"/>
  <c r="DA13" i="7" s="1"/>
  <c r="BV15" i="7"/>
  <c r="DA15" i="7" s="1"/>
  <c r="BV17" i="7"/>
  <c r="DA17" i="7" s="1"/>
  <c r="BV19" i="7"/>
  <c r="DA19" i="7" s="1"/>
  <c r="BV21" i="7"/>
  <c r="DA21" i="7" s="1"/>
  <c r="BV23" i="7"/>
  <c r="DA23" i="7" s="1"/>
  <c r="BV25" i="7"/>
  <c r="DA25" i="7" s="1"/>
  <c r="BV27" i="7"/>
  <c r="DA27" i="7" s="1"/>
  <c r="BV29" i="7"/>
  <c r="DA29" i="7" s="1"/>
  <c r="BV31" i="7"/>
  <c r="DA31" i="7" s="1"/>
  <c r="BV33" i="7"/>
  <c r="DA33" i="7" s="1"/>
  <c r="BV35" i="7"/>
  <c r="DA35" i="7" s="1"/>
  <c r="BV37" i="7"/>
  <c r="DA37" i="7" s="1"/>
  <c r="BV39" i="7"/>
  <c r="DA39" i="7" s="1"/>
  <c r="BV41" i="7"/>
  <c r="DA41" i="7" s="1"/>
  <c r="BV43" i="7"/>
  <c r="DA43" i="7" s="1"/>
  <c r="BV45" i="7"/>
  <c r="DA45" i="7" s="1"/>
  <c r="BV47" i="7"/>
  <c r="DA47" i="7" s="1"/>
  <c r="BV49" i="7"/>
  <c r="DA49" i="7" s="1"/>
  <c r="BV51" i="7"/>
  <c r="DA51" i="7" s="1"/>
  <c r="BV53" i="7"/>
  <c r="DA53" i="7" s="1"/>
  <c r="BV55" i="7"/>
  <c r="DA55" i="7" s="1"/>
  <c r="BV57" i="7"/>
  <c r="DA57" i="7" s="1"/>
  <c r="BV59" i="7"/>
  <c r="DA59" i="7" s="1"/>
  <c r="BV61" i="7"/>
  <c r="DA61" i="7" s="1"/>
  <c r="BV63" i="7"/>
  <c r="DA63" i="7" s="1"/>
  <c r="BV65" i="7"/>
  <c r="DA65" i="7" s="1"/>
  <c r="BV67" i="7"/>
  <c r="DA67" i="7" s="1"/>
  <c r="BV69" i="7"/>
  <c r="DA69" i="7" s="1"/>
  <c r="BV71" i="7"/>
  <c r="DA71" i="7" s="1"/>
  <c r="BV73" i="7"/>
  <c r="DA73" i="7" s="1"/>
  <c r="BV75" i="7"/>
  <c r="DA75" i="7" s="1"/>
  <c r="BV77" i="7"/>
  <c r="DA77" i="7" s="1"/>
  <c r="BV79" i="7"/>
  <c r="DA79" i="7" s="1"/>
  <c r="BV81" i="7"/>
  <c r="DA81" i="7" s="1"/>
  <c r="BV83" i="7"/>
  <c r="DA83" i="7" s="1"/>
  <c r="BV85" i="7"/>
  <c r="DA85" i="7" s="1"/>
  <c r="BV87" i="7"/>
  <c r="DA87" i="7" s="1"/>
  <c r="BV89" i="7"/>
  <c r="DA89" i="7" s="1"/>
  <c r="BV91" i="7"/>
  <c r="DA91" i="7" s="1"/>
  <c r="BV93" i="7"/>
  <c r="DA93" i="7" s="1"/>
  <c r="BV95" i="7"/>
  <c r="DA95" i="7" s="1"/>
  <c r="BV97" i="7"/>
  <c r="DA97" i="7" s="1"/>
  <c r="BV99" i="7"/>
  <c r="DA99" i="7" s="1"/>
  <c r="BV101" i="7"/>
  <c r="DA101" i="7" s="1"/>
  <c r="BV103" i="7"/>
  <c r="DA103" i="7" s="1"/>
  <c r="BV64" i="6"/>
  <c r="BV66" i="6"/>
  <c r="BV68" i="6"/>
  <c r="BV70" i="6"/>
  <c r="BV72" i="6"/>
  <c r="BV74" i="6"/>
  <c r="BV76" i="6"/>
  <c r="BV78" i="6"/>
  <c r="BV80" i="6"/>
  <c r="BV82" i="6"/>
  <c r="BV84" i="6"/>
  <c r="BV86" i="6"/>
  <c r="BV88" i="6"/>
  <c r="BV90" i="6"/>
  <c r="BV92" i="6"/>
  <c r="BV94" i="6"/>
  <c r="BV96" i="6"/>
  <c r="BV98" i="6"/>
  <c r="BV100" i="6"/>
  <c r="BV102" i="6"/>
  <c r="BV104" i="6"/>
  <c r="BV5" i="6"/>
  <c r="BV7" i="6"/>
  <c r="BV9" i="6"/>
  <c r="BV11" i="6"/>
  <c r="BV13" i="6"/>
  <c r="BV15" i="6"/>
  <c r="BV17" i="6"/>
  <c r="BV19" i="6"/>
  <c r="BV65" i="6"/>
  <c r="BV67" i="6"/>
  <c r="BV69" i="6"/>
  <c r="BV71" i="6"/>
  <c r="BV73" i="6"/>
  <c r="BV75" i="6"/>
  <c r="BV77" i="6"/>
  <c r="BV79" i="6"/>
  <c r="BV81" i="6"/>
  <c r="BV83" i="6"/>
  <c r="BV85" i="6"/>
  <c r="BV87" i="6"/>
  <c r="BV89" i="6"/>
  <c r="BV91" i="6"/>
  <c r="BV93" i="6"/>
  <c r="BV95" i="6"/>
  <c r="BV97" i="6"/>
  <c r="BV99" i="6"/>
  <c r="BV101" i="6"/>
  <c r="BV103" i="6"/>
  <c r="BV4" i="6"/>
  <c r="BV6" i="6"/>
  <c r="BV8" i="6"/>
  <c r="BV10" i="6"/>
  <c r="BV12" i="6"/>
  <c r="BV14" i="6"/>
  <c r="BV16" i="6"/>
  <c r="BV18" i="6"/>
  <c r="BV21" i="6"/>
  <c r="BV23" i="6"/>
  <c r="BV25" i="6"/>
  <c r="BV27" i="6"/>
  <c r="BV29" i="6"/>
  <c r="BV31" i="6"/>
  <c r="BV33" i="6"/>
  <c r="BV35" i="6"/>
  <c r="BV37" i="6"/>
  <c r="BV39" i="6"/>
  <c r="BV41" i="6"/>
  <c r="BV43" i="6"/>
  <c r="BV45" i="6"/>
  <c r="BV47" i="6"/>
  <c r="BV49" i="6"/>
  <c r="BV51" i="6"/>
  <c r="BV53" i="6"/>
  <c r="BV55" i="6"/>
  <c r="BV57" i="6"/>
  <c r="BV59" i="6"/>
  <c r="BV61" i="6"/>
  <c r="BV63" i="6"/>
  <c r="BV20" i="6"/>
  <c r="BV22" i="6"/>
  <c r="BV24" i="6"/>
  <c r="BV26" i="6"/>
  <c r="BV28" i="6"/>
  <c r="BV30" i="6"/>
  <c r="BV32" i="6"/>
  <c r="BV34" i="6"/>
  <c r="BV36" i="6"/>
  <c r="BV38" i="6"/>
  <c r="BV40" i="6"/>
  <c r="BV42" i="6"/>
  <c r="BV44" i="6"/>
  <c r="BV46" i="6"/>
  <c r="BV48" i="6"/>
  <c r="BV50" i="6"/>
  <c r="BV52" i="6"/>
  <c r="BV54" i="6"/>
  <c r="BV56" i="6"/>
  <c r="BV58" i="6"/>
  <c r="BV60" i="6"/>
  <c r="BV62" i="6"/>
  <c r="F15" i="14"/>
  <c r="BV3" i="5"/>
  <c r="BV7" i="5"/>
  <c r="BV11" i="5"/>
  <c r="BV15" i="5"/>
  <c r="BV19" i="5"/>
  <c r="BV23" i="5"/>
  <c r="BV27" i="5"/>
  <c r="BV31" i="5"/>
  <c r="BV35" i="5"/>
  <c r="BV39" i="5"/>
  <c r="BV43" i="5"/>
  <c r="BV47" i="5"/>
  <c r="BV51" i="5"/>
  <c r="BV55" i="5"/>
  <c r="BV59" i="5"/>
  <c r="BV63" i="5"/>
  <c r="BV67" i="5"/>
  <c r="BV6" i="5"/>
  <c r="BV10" i="5"/>
  <c r="BV14" i="5"/>
  <c r="BV18" i="5"/>
  <c r="BV22" i="5"/>
  <c r="BV26" i="5"/>
  <c r="BV30" i="5"/>
  <c r="BV34" i="5"/>
  <c r="BV38" i="5"/>
  <c r="BV42" i="5"/>
  <c r="BV46" i="5"/>
  <c r="BV50" i="5"/>
  <c r="BV54" i="5"/>
  <c r="BV58" i="5"/>
  <c r="BV62" i="5"/>
  <c r="BV66" i="5"/>
  <c r="BV70" i="5"/>
  <c r="BV74" i="5"/>
  <c r="BV78" i="5"/>
  <c r="BV82" i="5"/>
  <c r="BV86" i="5"/>
  <c r="BV90" i="5"/>
  <c r="BV94" i="5"/>
  <c r="BV98" i="5"/>
  <c r="BV102" i="5"/>
  <c r="G15" i="14"/>
  <c r="BV5" i="5"/>
  <c r="BV9" i="5"/>
  <c r="BV13" i="5"/>
  <c r="BV17" i="5"/>
  <c r="BV21" i="5"/>
  <c r="BV25" i="5"/>
  <c r="BV29" i="5"/>
  <c r="BV33" i="5"/>
  <c r="BV37" i="5"/>
  <c r="BV41" i="5"/>
  <c r="BV45" i="5"/>
  <c r="BV49" i="5"/>
  <c r="BV53" i="5"/>
  <c r="BV57" i="5"/>
  <c r="BV61" i="5"/>
  <c r="BV65" i="5"/>
  <c r="BV69" i="5"/>
  <c r="BV73" i="5"/>
  <c r="BV77" i="5"/>
  <c r="BV81" i="5"/>
  <c r="BV85" i="5"/>
  <c r="BV89" i="5"/>
  <c r="BV93" i="5"/>
  <c r="BV97" i="5"/>
  <c r="BV101" i="5"/>
  <c r="BV4" i="5"/>
  <c r="BV8" i="5"/>
  <c r="BV12" i="5"/>
  <c r="BV16" i="5"/>
  <c r="BV20" i="5"/>
  <c r="BV24" i="5"/>
  <c r="BV28" i="5"/>
  <c r="BV32" i="5"/>
  <c r="BV36" i="5"/>
  <c r="BV40" i="5"/>
  <c r="BV44" i="5"/>
  <c r="BV48" i="5"/>
  <c r="BV52" i="5"/>
  <c r="BV56" i="5"/>
  <c r="BV60" i="5"/>
  <c r="BV64" i="5"/>
  <c r="BV68" i="5"/>
  <c r="BV72" i="5"/>
  <c r="BV76" i="5"/>
  <c r="BV80" i="5"/>
  <c r="BV84" i="5"/>
  <c r="BV88" i="5"/>
  <c r="BV92" i="5"/>
  <c r="BV96" i="5"/>
  <c r="BV100" i="5"/>
  <c r="BV75" i="5"/>
  <c r="BV91" i="5"/>
  <c r="BV87" i="5"/>
  <c r="BV103" i="5"/>
  <c r="BV83" i="5"/>
  <c r="BV99" i="5"/>
  <c r="BV79" i="5"/>
  <c r="BV95" i="5"/>
  <c r="BV71" i="5"/>
  <c r="BT5" i="5"/>
  <c r="BT9" i="5"/>
  <c r="BT13" i="5"/>
  <c r="BT17" i="5"/>
  <c r="BT21" i="5"/>
  <c r="BT25" i="5"/>
  <c r="BT29" i="5"/>
  <c r="BT33" i="5"/>
  <c r="BT37" i="5"/>
  <c r="BT41" i="5"/>
  <c r="BT45" i="5"/>
  <c r="BT49" i="5"/>
  <c r="BT53" i="5"/>
  <c r="BT57" i="5"/>
  <c r="BT61" i="5"/>
  <c r="BT65" i="5"/>
  <c r="BT4" i="5"/>
  <c r="BT8" i="5"/>
  <c r="BT12" i="5"/>
  <c r="BT16" i="5"/>
  <c r="BT20" i="5"/>
  <c r="BT24" i="5"/>
  <c r="BT28" i="5"/>
  <c r="BT32" i="5"/>
  <c r="BT36" i="5"/>
  <c r="BT40" i="5"/>
  <c r="BT44" i="5"/>
  <c r="BT48" i="5"/>
  <c r="BT52" i="5"/>
  <c r="BT56" i="5"/>
  <c r="BT60" i="5"/>
  <c r="BT64" i="5"/>
  <c r="BT68" i="5"/>
  <c r="BT72" i="5"/>
  <c r="BT76" i="5"/>
  <c r="BT80" i="5"/>
  <c r="BT84" i="5"/>
  <c r="BT88" i="5"/>
  <c r="BT92" i="5"/>
  <c r="BT96" i="5"/>
  <c r="BT100" i="5"/>
  <c r="BT98" i="5"/>
  <c r="BT102" i="5"/>
  <c r="BT3" i="5"/>
  <c r="BT7" i="5"/>
  <c r="BT11" i="5"/>
  <c r="BT15" i="5"/>
  <c r="BT19" i="5"/>
  <c r="BT23" i="5"/>
  <c r="BT27" i="5"/>
  <c r="BT31" i="5"/>
  <c r="BT35" i="5"/>
  <c r="BT39" i="5"/>
  <c r="BT43" i="5"/>
  <c r="BT47" i="5"/>
  <c r="BT51" i="5"/>
  <c r="BT55" i="5"/>
  <c r="BT59" i="5"/>
  <c r="BT63" i="5"/>
  <c r="BT67" i="5"/>
  <c r="BT71" i="5"/>
  <c r="BT75" i="5"/>
  <c r="BT79" i="5"/>
  <c r="BT83" i="5"/>
  <c r="DA83" i="5" s="1"/>
  <c r="BT87" i="5"/>
  <c r="BT91" i="5"/>
  <c r="BT95" i="5"/>
  <c r="DA95" i="5" s="1"/>
  <c r="BT99" i="5"/>
  <c r="BT103" i="5"/>
  <c r="BT6" i="5"/>
  <c r="BT10" i="5"/>
  <c r="BT14" i="5"/>
  <c r="BT18" i="5"/>
  <c r="BT22" i="5"/>
  <c r="BT26" i="5"/>
  <c r="BT30" i="5"/>
  <c r="BT34" i="5"/>
  <c r="BT38" i="5"/>
  <c r="BT42" i="5"/>
  <c r="BT46" i="5"/>
  <c r="BT50" i="5"/>
  <c r="BT54" i="5"/>
  <c r="BT58" i="5"/>
  <c r="BT62" i="5"/>
  <c r="BT66" i="5"/>
  <c r="BT70" i="5"/>
  <c r="BT74" i="5"/>
  <c r="BT78" i="5"/>
  <c r="BT82" i="5"/>
  <c r="BT86" i="5"/>
  <c r="BT90" i="5"/>
  <c r="BT94" i="5"/>
  <c r="BT73" i="5"/>
  <c r="BT89" i="5"/>
  <c r="BT81" i="5"/>
  <c r="BT97" i="5"/>
  <c r="BT85" i="5"/>
  <c r="BT101" i="5"/>
  <c r="G13" i="14"/>
  <c r="BT77" i="5"/>
  <c r="DA77" i="5" s="1"/>
  <c r="BT93" i="5"/>
  <c r="BT69" i="5"/>
  <c r="I15" i="14"/>
  <c r="AB15" i="14" s="1"/>
  <c r="BT65" i="6"/>
  <c r="BT67" i="6"/>
  <c r="BT69" i="6"/>
  <c r="BT71" i="6"/>
  <c r="BT73" i="6"/>
  <c r="BT75" i="6"/>
  <c r="BT77" i="6"/>
  <c r="BT79" i="6"/>
  <c r="BT81" i="6"/>
  <c r="BT83" i="6"/>
  <c r="BT85" i="6"/>
  <c r="BT87" i="6"/>
  <c r="BT89" i="6"/>
  <c r="BT91" i="6"/>
  <c r="BT93" i="6"/>
  <c r="BT95" i="6"/>
  <c r="BT97" i="6"/>
  <c r="BT99" i="6"/>
  <c r="BT101" i="6"/>
  <c r="BT103" i="6"/>
  <c r="BT4" i="6"/>
  <c r="BT6" i="6"/>
  <c r="BT8" i="6"/>
  <c r="BT10" i="6"/>
  <c r="BT12" i="6"/>
  <c r="BT14" i="6"/>
  <c r="BT16" i="6"/>
  <c r="BT18" i="6"/>
  <c r="BT64" i="6"/>
  <c r="BT66" i="6"/>
  <c r="BT68" i="6"/>
  <c r="BT70" i="6"/>
  <c r="BT72" i="6"/>
  <c r="BT74" i="6"/>
  <c r="BT76" i="6"/>
  <c r="BT78" i="6"/>
  <c r="BT80" i="6"/>
  <c r="BT82" i="6"/>
  <c r="BT84" i="6"/>
  <c r="BT86" i="6"/>
  <c r="BT88" i="6"/>
  <c r="BT90" i="6"/>
  <c r="BT92" i="6"/>
  <c r="BT94" i="6"/>
  <c r="BT96" i="6"/>
  <c r="BT98" i="6"/>
  <c r="BT100" i="6"/>
  <c r="BT102" i="6"/>
  <c r="BT104" i="6"/>
  <c r="BT5" i="6"/>
  <c r="BT7" i="6"/>
  <c r="BT9" i="6"/>
  <c r="BT11" i="6"/>
  <c r="BT13" i="6"/>
  <c r="BT15" i="6"/>
  <c r="BT17" i="6"/>
  <c r="BT21" i="6"/>
  <c r="BT20" i="6"/>
  <c r="BT22" i="6"/>
  <c r="BT24" i="6"/>
  <c r="BT26" i="6"/>
  <c r="BT28" i="6"/>
  <c r="BT30" i="6"/>
  <c r="BT32" i="6"/>
  <c r="BT34" i="6"/>
  <c r="BT36" i="6"/>
  <c r="BT38" i="6"/>
  <c r="BT40" i="6"/>
  <c r="BT42" i="6"/>
  <c r="BT44" i="6"/>
  <c r="BT46" i="6"/>
  <c r="BT48" i="6"/>
  <c r="BT50" i="6"/>
  <c r="BT52" i="6"/>
  <c r="BT54" i="6"/>
  <c r="BT56" i="6"/>
  <c r="BT58" i="6"/>
  <c r="BT60" i="6"/>
  <c r="BT62" i="6"/>
  <c r="F13" i="14"/>
  <c r="AA13" i="14" s="1"/>
  <c r="BT19" i="6"/>
  <c r="BT23" i="6"/>
  <c r="BT25" i="6"/>
  <c r="BT27" i="6"/>
  <c r="BT29" i="6"/>
  <c r="BT31" i="6"/>
  <c r="BT33" i="6"/>
  <c r="BT35" i="6"/>
  <c r="BT37" i="6"/>
  <c r="BT39" i="6"/>
  <c r="BT41" i="6"/>
  <c r="BT43" i="6"/>
  <c r="BT45" i="6"/>
  <c r="BT47" i="6"/>
  <c r="BT49" i="6"/>
  <c r="BT51" i="6"/>
  <c r="BT53" i="6"/>
  <c r="BT55" i="6"/>
  <c r="BT57" i="6"/>
  <c r="BT59" i="6"/>
  <c r="BT61" i="6"/>
  <c r="BT63" i="6"/>
  <c r="DA72" i="17"/>
  <c r="DA94" i="17"/>
  <c r="DA102" i="17"/>
  <c r="DA87" i="17"/>
  <c r="DA95" i="17"/>
  <c r="BV3" i="8"/>
  <c r="BV5" i="8"/>
  <c r="BV7" i="8"/>
  <c r="BV4" i="8"/>
  <c r="BV6" i="8"/>
  <c r="BV8" i="8"/>
  <c r="BV9" i="8"/>
  <c r="BV11" i="8"/>
  <c r="BV13" i="8"/>
  <c r="BV15" i="8"/>
  <c r="BV17" i="8"/>
  <c r="BV19" i="8"/>
  <c r="BV21" i="8"/>
  <c r="BV23" i="8"/>
  <c r="BV25" i="8"/>
  <c r="BV27" i="8"/>
  <c r="BV29" i="8"/>
  <c r="BV31" i="8"/>
  <c r="BV33" i="8"/>
  <c r="BV35" i="8"/>
  <c r="BV37" i="8"/>
  <c r="BV39" i="8"/>
  <c r="BV41" i="8"/>
  <c r="BV43" i="8"/>
  <c r="BV45" i="8"/>
  <c r="BV47" i="8"/>
  <c r="BV49" i="8"/>
  <c r="BV51" i="8"/>
  <c r="BV53" i="8"/>
  <c r="BV55" i="8"/>
  <c r="BV57" i="8"/>
  <c r="BV59" i="8"/>
  <c r="BV61" i="8"/>
  <c r="BV63" i="8"/>
  <c r="BV65" i="8"/>
  <c r="BV67" i="8"/>
  <c r="BV69" i="8"/>
  <c r="BV71" i="8"/>
  <c r="BV73" i="8"/>
  <c r="BV75" i="8"/>
  <c r="BV77" i="8"/>
  <c r="BV79" i="8"/>
  <c r="BV81" i="8"/>
  <c r="BV83" i="8"/>
  <c r="BV85" i="8"/>
  <c r="BV87" i="8"/>
  <c r="BV10" i="8"/>
  <c r="BV12" i="8"/>
  <c r="BV14" i="8"/>
  <c r="BV16" i="8"/>
  <c r="BV18" i="8"/>
  <c r="BV20" i="8"/>
  <c r="BV22" i="8"/>
  <c r="BV24" i="8"/>
  <c r="BV26" i="8"/>
  <c r="BV28" i="8"/>
  <c r="BV30" i="8"/>
  <c r="BV32" i="8"/>
  <c r="BV34" i="8"/>
  <c r="BV36" i="8"/>
  <c r="BV38" i="8"/>
  <c r="BV40" i="8"/>
  <c r="BV42" i="8"/>
  <c r="BV44" i="8"/>
  <c r="BV46" i="8"/>
  <c r="BV48" i="8"/>
  <c r="BV50" i="8"/>
  <c r="BV52" i="8"/>
  <c r="BV54" i="8"/>
  <c r="BV56" i="8"/>
  <c r="BV58" i="8"/>
  <c r="BV60" i="8"/>
  <c r="BV62" i="8"/>
  <c r="BV64" i="8"/>
  <c r="BV66" i="8"/>
  <c r="BV68" i="8"/>
  <c r="BV70" i="8"/>
  <c r="BV72" i="8"/>
  <c r="BV74" i="8"/>
  <c r="BV76" i="8"/>
  <c r="BV78" i="8"/>
  <c r="BV80" i="8"/>
  <c r="BV82" i="8"/>
  <c r="BV84" i="8"/>
  <c r="BV86" i="8"/>
  <c r="BV88" i="8"/>
  <c r="BV90" i="8"/>
  <c r="BV91" i="8"/>
  <c r="BV89" i="8"/>
  <c r="BV94" i="8"/>
  <c r="BV96" i="8"/>
  <c r="BV98" i="8"/>
  <c r="BV100" i="8"/>
  <c r="BV102" i="8"/>
  <c r="BV92" i="8"/>
  <c r="BV93" i="8"/>
  <c r="BV95" i="8"/>
  <c r="BV97" i="8"/>
  <c r="BV99" i="8"/>
  <c r="BV101" i="8"/>
  <c r="BV103" i="8"/>
  <c r="BT4" i="8"/>
  <c r="BT6" i="8"/>
  <c r="BT8" i="8"/>
  <c r="BT3" i="8"/>
  <c r="BT5" i="8"/>
  <c r="BT7" i="8"/>
  <c r="BT10" i="8"/>
  <c r="BT12" i="8"/>
  <c r="BT14" i="8"/>
  <c r="BT16" i="8"/>
  <c r="BT18" i="8"/>
  <c r="BT20" i="8"/>
  <c r="BT22" i="8"/>
  <c r="BT24" i="8"/>
  <c r="BT26" i="8"/>
  <c r="BT28" i="8"/>
  <c r="BT30" i="8"/>
  <c r="BT32" i="8"/>
  <c r="BT34" i="8"/>
  <c r="BT36" i="8"/>
  <c r="BT38" i="8"/>
  <c r="BT40" i="8"/>
  <c r="BT42" i="8"/>
  <c r="BT44" i="8"/>
  <c r="BT46" i="8"/>
  <c r="BT48" i="8"/>
  <c r="BT50" i="8"/>
  <c r="BT52" i="8"/>
  <c r="BT54" i="8"/>
  <c r="BT56" i="8"/>
  <c r="BT58" i="8"/>
  <c r="BT60" i="8"/>
  <c r="BT62" i="8"/>
  <c r="BT64" i="8"/>
  <c r="BT66" i="8"/>
  <c r="BT68" i="8"/>
  <c r="BT70" i="8"/>
  <c r="BT72" i="8"/>
  <c r="BT74" i="8"/>
  <c r="BT76" i="8"/>
  <c r="BT78" i="8"/>
  <c r="BT80" i="8"/>
  <c r="BT82" i="8"/>
  <c r="BT84" i="8"/>
  <c r="BT86" i="8"/>
  <c r="BT9" i="8"/>
  <c r="BT11" i="8"/>
  <c r="BT13" i="8"/>
  <c r="BT15" i="8"/>
  <c r="DA15" i="8" s="1"/>
  <c r="BT17" i="8"/>
  <c r="BT19" i="8"/>
  <c r="DA19" i="8" s="1"/>
  <c r="BT21" i="8"/>
  <c r="BT23" i="8"/>
  <c r="DA23" i="8" s="1"/>
  <c r="BT25" i="8"/>
  <c r="BT27" i="8"/>
  <c r="BT29" i="8"/>
  <c r="BT31" i="8"/>
  <c r="DA31" i="8" s="1"/>
  <c r="BT33" i="8"/>
  <c r="BT35" i="8"/>
  <c r="BT37" i="8"/>
  <c r="BT39" i="8"/>
  <c r="BT41" i="8"/>
  <c r="BT43" i="8"/>
  <c r="BT45" i="8"/>
  <c r="BT47" i="8"/>
  <c r="BT49" i="8"/>
  <c r="BT51" i="8"/>
  <c r="BT53" i="8"/>
  <c r="BT55" i="8"/>
  <c r="BT57" i="8"/>
  <c r="BT59" i="8"/>
  <c r="BT61" i="8"/>
  <c r="BT63" i="8"/>
  <c r="BT65" i="8"/>
  <c r="BT67" i="8"/>
  <c r="BT69" i="8"/>
  <c r="BT71" i="8"/>
  <c r="DA71" i="8" s="1"/>
  <c r="BT73" i="8"/>
  <c r="BT75" i="8"/>
  <c r="BT77" i="8"/>
  <c r="BT79" i="8"/>
  <c r="BT81" i="8"/>
  <c r="BT83" i="8"/>
  <c r="BT85" i="8"/>
  <c r="BT87" i="8"/>
  <c r="BT89" i="8"/>
  <c r="BT91" i="8"/>
  <c r="BT90" i="8"/>
  <c r="BT88" i="8"/>
  <c r="BT92" i="8"/>
  <c r="BT93" i="8"/>
  <c r="BT95" i="8"/>
  <c r="BT97" i="8"/>
  <c r="BT99" i="8"/>
  <c r="BT101" i="8"/>
  <c r="DA101" i="8" s="1"/>
  <c r="BT103" i="8"/>
  <c r="BT94" i="8"/>
  <c r="BT96" i="8"/>
  <c r="BT98" i="8"/>
  <c r="BT100" i="8"/>
  <c r="DA100" i="8" s="1"/>
  <c r="BT102" i="8"/>
  <c r="BV105" i="9"/>
  <c r="DA80" i="17"/>
  <c r="DA75" i="17"/>
  <c r="DA83" i="17"/>
  <c r="DA77" i="17"/>
  <c r="DA91" i="17"/>
  <c r="DA101" i="3"/>
  <c r="DA59" i="3"/>
  <c r="DA6" i="3"/>
  <c r="DA53" i="3"/>
  <c r="DA70" i="3"/>
  <c r="DA80" i="3"/>
  <c r="DA50" i="3"/>
  <c r="DA4" i="3"/>
  <c r="DA98" i="3"/>
  <c r="DA48" i="3"/>
  <c r="DA92" i="3"/>
  <c r="DA10" i="3"/>
  <c r="DA78" i="3"/>
  <c r="DA63" i="3"/>
  <c r="DA65" i="3"/>
  <c r="DA96" i="3"/>
  <c r="DA49" i="3"/>
  <c r="DA72" i="3"/>
  <c r="DA102" i="3"/>
  <c r="DA33" i="3"/>
  <c r="DA31" i="3"/>
  <c r="DA8" i="3"/>
  <c r="DA85" i="3"/>
  <c r="DA19" i="3"/>
  <c r="DA77" i="3"/>
  <c r="BT105" i="7"/>
  <c r="BT105" i="10"/>
  <c r="DA74" i="17"/>
  <c r="DA93" i="17"/>
  <c r="DA96" i="17"/>
  <c r="DA86" i="17"/>
  <c r="DA97" i="17"/>
  <c r="DA90" i="17"/>
  <c r="DA76" i="17"/>
  <c r="DA92" i="17"/>
  <c r="DA81" i="17"/>
  <c r="DA84" i="17"/>
  <c r="DA89" i="17"/>
  <c r="DA18" i="3"/>
  <c r="DA13" i="3"/>
  <c r="DA94" i="3"/>
  <c r="DA7" i="3"/>
  <c r="DA43" i="3"/>
  <c r="DA86" i="3"/>
  <c r="DA30" i="3"/>
  <c r="DA69" i="3"/>
  <c r="DA20" i="3"/>
  <c r="DA73" i="3"/>
  <c r="DA66" i="3"/>
  <c r="DA35" i="3"/>
  <c r="DA74" i="3"/>
  <c r="DA44" i="3"/>
  <c r="DA54" i="3"/>
  <c r="DA14" i="3"/>
  <c r="DA64" i="3"/>
  <c r="DA95" i="3"/>
  <c r="DA12" i="3"/>
  <c r="DA29" i="3"/>
  <c r="DA45" i="3"/>
  <c r="DA41" i="3"/>
  <c r="DA88" i="3"/>
  <c r="DA89" i="3"/>
  <c r="DA84" i="3"/>
  <c r="DA79" i="17"/>
  <c r="DA99" i="17"/>
  <c r="DA88" i="17"/>
  <c r="DA98" i="17"/>
  <c r="DA26" i="3"/>
  <c r="DA90" i="3"/>
  <c r="DA99" i="3"/>
  <c r="DA58" i="3"/>
  <c r="DA61" i="3"/>
  <c r="DA87" i="3"/>
  <c r="DA16" i="3"/>
  <c r="DA42" i="3"/>
  <c r="DA15" i="3"/>
  <c r="DA32" i="3"/>
  <c r="DA36" i="3"/>
  <c r="DA76" i="3"/>
  <c r="DA62" i="3"/>
  <c r="DA56" i="3"/>
  <c r="DA38" i="3"/>
  <c r="DA2" i="3"/>
  <c r="BT104" i="3"/>
  <c r="DA100" i="3"/>
  <c r="DA83" i="3"/>
  <c r="DA21" i="3"/>
  <c r="DA55" i="3"/>
  <c r="DA23" i="3"/>
  <c r="DA17" i="3"/>
  <c r="DA22" i="3"/>
  <c r="DA37" i="3"/>
  <c r="DA39" i="3"/>
  <c r="DA101" i="17"/>
  <c r="DA82" i="17"/>
  <c r="BV104" i="3"/>
  <c r="DA100" i="17"/>
  <c r="DA85" i="17"/>
  <c r="DA13" i="17"/>
  <c r="DA35" i="17"/>
  <c r="DA19" i="17"/>
  <c r="DA22" i="17"/>
  <c r="DA47" i="17"/>
  <c r="DA11" i="17"/>
  <c r="DA31" i="17"/>
  <c r="DA42" i="17"/>
  <c r="DA24" i="17"/>
  <c r="DA18" i="17"/>
  <c r="DA37" i="17"/>
  <c r="DA39" i="17"/>
  <c r="DA12" i="17"/>
  <c r="DA33" i="17"/>
  <c r="DA36" i="17"/>
  <c r="DA20" i="17"/>
  <c r="DA40" i="17"/>
  <c r="DA10" i="17"/>
  <c r="DA23" i="17"/>
  <c r="DA6" i="17"/>
  <c r="DA44" i="17"/>
  <c r="DA45" i="17"/>
  <c r="DA34" i="17"/>
  <c r="DA38" i="17"/>
  <c r="DA4" i="17"/>
  <c r="DA16" i="17"/>
  <c r="DA30" i="17"/>
  <c r="DA26" i="17"/>
  <c r="DA7" i="17"/>
  <c r="DA28" i="17"/>
  <c r="DA48" i="17"/>
  <c r="DA57" i="17"/>
  <c r="DA51" i="17"/>
  <c r="DA60" i="17"/>
  <c r="DA56" i="17"/>
  <c r="DA55" i="17"/>
  <c r="DA50" i="17"/>
  <c r="DA68" i="17"/>
  <c r="DA69" i="17"/>
  <c r="DA61" i="17"/>
  <c r="DA49" i="17"/>
  <c r="DA66" i="17"/>
  <c r="DA52" i="17"/>
  <c r="DA62" i="17"/>
  <c r="DA60" i="3"/>
  <c r="DA93" i="3"/>
  <c r="DA79" i="3"/>
  <c r="DA68" i="3"/>
  <c r="DA67" i="3"/>
  <c r="DA24" i="3"/>
  <c r="DA28" i="3"/>
  <c r="DA82" i="3"/>
  <c r="DA91" i="3"/>
  <c r="DA25" i="3"/>
  <c r="DA97" i="3"/>
  <c r="DA46" i="3"/>
  <c r="DA71" i="3"/>
  <c r="DA11" i="3"/>
  <c r="DA9" i="3"/>
  <c r="DA5" i="3"/>
  <c r="DA47" i="3"/>
  <c r="DA27" i="3"/>
  <c r="DA57" i="3"/>
  <c r="DA75" i="3"/>
  <c r="DA3" i="3"/>
  <c r="DA52" i="3"/>
  <c r="DA40" i="3"/>
  <c r="DA81" i="3"/>
  <c r="DA51" i="3"/>
  <c r="DA34" i="3"/>
  <c r="DA78" i="17"/>
  <c r="DA101" i="5" l="1"/>
  <c r="AA15" i="14"/>
  <c r="D13" i="14"/>
  <c r="AC13" i="14"/>
  <c r="D15" i="14"/>
  <c r="AC15" i="14"/>
  <c r="Q42" i="19"/>
  <c r="Q43" i="19"/>
  <c r="DA74" i="21"/>
  <c r="C14" i="28" s="1"/>
  <c r="DA66" i="21"/>
  <c r="C6" i="28" s="1"/>
  <c r="DA57" i="21"/>
  <c r="DA41" i="21"/>
  <c r="DA25" i="21"/>
  <c r="DA9" i="21"/>
  <c r="DA84" i="21"/>
  <c r="C24" i="28" s="1"/>
  <c r="DA65" i="5"/>
  <c r="DA71" i="21"/>
  <c r="C11" i="28" s="1"/>
  <c r="DA55" i="21"/>
  <c r="DA51" i="21"/>
  <c r="DA43" i="21"/>
  <c r="DA31" i="21"/>
  <c r="DA27" i="21"/>
  <c r="DA11" i="21"/>
  <c r="DA101" i="21"/>
  <c r="C41" i="28" s="1"/>
  <c r="DA64" i="21"/>
  <c r="C4" i="28" s="1"/>
  <c r="DA48" i="21"/>
  <c r="DA24" i="21"/>
  <c r="DA83" i="8"/>
  <c r="DA92" i="21"/>
  <c r="C32" i="28" s="1"/>
  <c r="DA30" i="21"/>
  <c r="DA14" i="21"/>
  <c r="B19" i="28"/>
  <c r="B17" i="28"/>
  <c r="B32" i="28"/>
  <c r="B25" i="28"/>
  <c r="B27" i="28"/>
  <c r="B33" i="28"/>
  <c r="B23" i="28"/>
  <c r="B4" i="28"/>
  <c r="B5" i="28"/>
  <c r="B24" i="28"/>
  <c r="B28" i="28"/>
  <c r="B34" i="28"/>
  <c r="B16" i="28"/>
  <c r="B42" i="28"/>
  <c r="B31" i="28"/>
  <c r="B37" i="28"/>
  <c r="B15" i="28"/>
  <c r="B12" i="28"/>
  <c r="B3" i="28"/>
  <c r="B29" i="28"/>
  <c r="B18" i="28"/>
  <c r="B22" i="28"/>
  <c r="B20" i="28"/>
  <c r="B26" i="28"/>
  <c r="B30" i="28"/>
  <c r="B14" i="28"/>
  <c r="B13" i="28"/>
  <c r="B9" i="28"/>
  <c r="B21" i="28"/>
  <c r="B39" i="28"/>
  <c r="B35" i="28"/>
  <c r="B41" i="28"/>
  <c r="B36" i="28"/>
  <c r="B40" i="28"/>
  <c r="B38" i="28"/>
  <c r="B8" i="28"/>
  <c r="B6" i="28"/>
  <c r="B11" i="28"/>
  <c r="B7" i="28"/>
  <c r="DA70" i="20"/>
  <c r="DA103" i="20"/>
  <c r="DA86" i="21"/>
  <c r="C26" i="28" s="1"/>
  <c r="DA87" i="21"/>
  <c r="C27" i="28" s="1"/>
  <c r="DA83" i="21"/>
  <c r="C23" i="28" s="1"/>
  <c r="DA81" i="21"/>
  <c r="C21" i="28" s="1"/>
  <c r="DA82" i="21"/>
  <c r="C22" i="28" s="1"/>
  <c r="DA67" i="21"/>
  <c r="C7" i="28" s="1"/>
  <c r="DA58" i="21"/>
  <c r="DA32" i="21"/>
  <c r="DA62" i="21"/>
  <c r="DA35" i="21"/>
  <c r="DA19" i="21"/>
  <c r="DA97" i="8"/>
  <c r="DA5" i="8"/>
  <c r="DA88" i="21"/>
  <c r="C28" i="28" s="1"/>
  <c r="DA98" i="21"/>
  <c r="C38" i="28" s="1"/>
  <c r="DA93" i="21"/>
  <c r="C33" i="28" s="1"/>
  <c r="DA78" i="21"/>
  <c r="C18" i="28" s="1"/>
  <c r="DA49" i="21"/>
  <c r="DA33" i="21"/>
  <c r="DA17" i="21"/>
  <c r="DA94" i="21"/>
  <c r="C34" i="28" s="1"/>
  <c r="DA77" i="21"/>
  <c r="C17" i="28" s="1"/>
  <c r="DA73" i="21"/>
  <c r="C13" i="28" s="1"/>
  <c r="DA63" i="21"/>
  <c r="C3" i="28" s="1"/>
  <c r="DA15" i="21"/>
  <c r="DA95" i="21"/>
  <c r="C35" i="28" s="1"/>
  <c r="DA54" i="21"/>
  <c r="DA38" i="21"/>
  <c r="DA22" i="21"/>
  <c r="DA6" i="21"/>
  <c r="DA72" i="21"/>
  <c r="C12" i="28" s="1"/>
  <c r="DA56" i="21"/>
  <c r="DA40" i="21"/>
  <c r="DA8" i="21"/>
  <c r="DA76" i="21"/>
  <c r="C16" i="28" s="1"/>
  <c r="DA79" i="21"/>
  <c r="C19" i="28" s="1"/>
  <c r="DA91" i="21"/>
  <c r="C31" i="28" s="1"/>
  <c r="DA90" i="21"/>
  <c r="C30" i="28" s="1"/>
  <c r="DA46" i="21"/>
  <c r="DA42" i="21"/>
  <c r="DA26" i="21"/>
  <c r="DA10" i="21"/>
  <c r="DA16" i="21"/>
  <c r="DA20" i="5"/>
  <c r="DA4" i="5"/>
  <c r="DA55" i="18"/>
  <c r="DA24" i="18"/>
  <c r="DA8" i="18"/>
  <c r="DA95" i="26"/>
  <c r="H35" i="28" s="1"/>
  <c r="DA91" i="26"/>
  <c r="H31" i="28" s="1"/>
  <c r="DA80" i="26"/>
  <c r="H20" i="28" s="1"/>
  <c r="DA9" i="26"/>
  <c r="DA25" i="26"/>
  <c r="DA41" i="26"/>
  <c r="DA57" i="26"/>
  <c r="DA71" i="26"/>
  <c r="H11" i="28" s="1"/>
  <c r="DA80" i="21"/>
  <c r="C20" i="28" s="1"/>
  <c r="DA60" i="21"/>
  <c r="DA44" i="21"/>
  <c r="DA28" i="21"/>
  <c r="DA12" i="21"/>
  <c r="DA69" i="21"/>
  <c r="C9" i="28" s="1"/>
  <c r="DA53" i="21"/>
  <c r="DA37" i="21"/>
  <c r="DA21" i="21"/>
  <c r="DA5" i="21"/>
  <c r="DA47" i="21"/>
  <c r="DA88" i="6"/>
  <c r="DA84" i="5"/>
  <c r="DA74" i="18"/>
  <c r="DA75" i="26"/>
  <c r="H15" i="28" s="1"/>
  <c r="DA98" i="26"/>
  <c r="H38" i="28" s="1"/>
  <c r="DA15" i="26"/>
  <c r="DA31" i="26"/>
  <c r="DA47" i="26"/>
  <c r="DA99" i="21"/>
  <c r="C39" i="28" s="1"/>
  <c r="DA102" i="21"/>
  <c r="C42" i="28" s="1"/>
  <c r="DA59" i="21"/>
  <c r="DA34" i="21"/>
  <c r="DA18" i="21"/>
  <c r="DA84" i="18"/>
  <c r="DA39" i="18"/>
  <c r="DA23" i="18"/>
  <c r="DA7" i="18"/>
  <c r="DA89" i="26"/>
  <c r="H29" i="28" s="1"/>
  <c r="DA86" i="26"/>
  <c r="H26" i="28" s="1"/>
  <c r="DA73" i="26"/>
  <c r="H13" i="28" s="1"/>
  <c r="DA18" i="26"/>
  <c r="DA34" i="26"/>
  <c r="DA50" i="26"/>
  <c r="DA65" i="26"/>
  <c r="H5" i="28" s="1"/>
  <c r="DA103" i="21"/>
  <c r="C43" i="28" s="1"/>
  <c r="DA100" i="21"/>
  <c r="C40" i="28" s="1"/>
  <c r="DA97" i="21"/>
  <c r="C37" i="28" s="1"/>
  <c r="DA39" i="21"/>
  <c r="DA7" i="21"/>
  <c r="DA96" i="26"/>
  <c r="H36" i="28" s="1"/>
  <c r="DA92" i="26"/>
  <c r="H32" i="28" s="1"/>
  <c r="DA90" i="26"/>
  <c r="H30" i="28" s="1"/>
  <c r="DA14" i="26"/>
  <c r="DA30" i="26"/>
  <c r="DA46" i="26"/>
  <c r="DA62" i="26"/>
  <c r="DA4" i="26"/>
  <c r="DA20" i="26"/>
  <c r="DA36" i="26"/>
  <c r="DA52" i="26"/>
  <c r="DA69" i="26"/>
  <c r="H9" i="28" s="1"/>
  <c r="DA77" i="26"/>
  <c r="H17" i="28" s="1"/>
  <c r="DA87" i="26"/>
  <c r="H27" i="28" s="1"/>
  <c r="DA85" i="26"/>
  <c r="H25" i="28" s="1"/>
  <c r="DA5" i="26"/>
  <c r="DA21" i="26"/>
  <c r="DA37" i="26"/>
  <c r="DA53" i="26"/>
  <c r="DA68" i="26"/>
  <c r="H8" i="28" s="1"/>
  <c r="DA89" i="21"/>
  <c r="C29" i="28" s="1"/>
  <c r="DA96" i="21"/>
  <c r="C36" i="28" s="1"/>
  <c r="DA85" i="21"/>
  <c r="C25" i="28" s="1"/>
  <c r="DA70" i="21"/>
  <c r="C10" i="28" s="1"/>
  <c r="DA50" i="21"/>
  <c r="DA75" i="21"/>
  <c r="C15" i="28" s="1"/>
  <c r="DA65" i="21"/>
  <c r="C5" i="28" s="1"/>
  <c r="DA68" i="21"/>
  <c r="C8" i="28" s="1"/>
  <c r="DA52" i="21"/>
  <c r="DA36" i="21"/>
  <c r="DA20" i="21"/>
  <c r="DA4" i="21"/>
  <c r="DA61" i="21"/>
  <c r="DA45" i="21"/>
  <c r="DA29" i="21"/>
  <c r="DA13" i="21"/>
  <c r="DA23" i="21"/>
  <c r="DA66" i="18"/>
  <c r="DA78" i="26"/>
  <c r="H18" i="28" s="1"/>
  <c r="DA17" i="26"/>
  <c r="DA33" i="26"/>
  <c r="DA49" i="26"/>
  <c r="DA63" i="26"/>
  <c r="H3" i="28" s="1"/>
  <c r="DA49" i="5"/>
  <c r="DA99" i="26"/>
  <c r="H39" i="28" s="1"/>
  <c r="DA94" i="26"/>
  <c r="H34" i="28" s="1"/>
  <c r="DA93" i="26"/>
  <c r="H33" i="28" s="1"/>
  <c r="DA70" i="26"/>
  <c r="H10" i="28" s="1"/>
  <c r="DA6" i="26"/>
  <c r="DA22" i="26"/>
  <c r="DA38" i="26"/>
  <c r="DA54" i="26"/>
  <c r="DA12" i="26"/>
  <c r="DA28" i="26"/>
  <c r="DA44" i="26"/>
  <c r="DA60" i="26"/>
  <c r="DA103" i="26"/>
  <c r="H43" i="28" s="1"/>
  <c r="DA79" i="26"/>
  <c r="H19" i="28" s="1"/>
  <c r="DA101" i="26"/>
  <c r="H41" i="28" s="1"/>
  <c r="DA67" i="26"/>
  <c r="H7" i="28" s="1"/>
  <c r="DA13" i="26"/>
  <c r="DA29" i="26"/>
  <c r="DA45" i="26"/>
  <c r="DA61" i="26"/>
  <c r="DA104" i="27"/>
  <c r="DA102" i="26"/>
  <c r="H42" i="28" s="1"/>
  <c r="DA19" i="26"/>
  <c r="DA35" i="26"/>
  <c r="DA51" i="26"/>
  <c r="BV105" i="22"/>
  <c r="BV105" i="20"/>
  <c r="DA3" i="20"/>
  <c r="BV105" i="23"/>
  <c r="BV105" i="21"/>
  <c r="BT105" i="21"/>
  <c r="DA3" i="21"/>
  <c r="B13" i="14"/>
  <c r="DA50" i="5"/>
  <c r="DA82" i="18"/>
  <c r="DA7" i="6"/>
  <c r="DA92" i="6"/>
  <c r="DA84" i="6"/>
  <c r="DA68" i="6"/>
  <c r="DA54" i="18"/>
  <c r="DA53" i="18"/>
  <c r="DA21" i="18"/>
  <c r="DA67" i="5"/>
  <c r="DA51" i="5"/>
  <c r="DA19" i="5"/>
  <c r="DA31" i="18"/>
  <c r="DA15" i="18"/>
  <c r="DA97" i="26"/>
  <c r="H37" i="28" s="1"/>
  <c r="DA82" i="26"/>
  <c r="H22" i="28" s="1"/>
  <c r="DA84" i="26"/>
  <c r="H24" i="28" s="1"/>
  <c r="DA7" i="26"/>
  <c r="DA23" i="26"/>
  <c r="DA39" i="26"/>
  <c r="DA55" i="26"/>
  <c r="DA88" i="26"/>
  <c r="H28" i="28" s="1"/>
  <c r="DA81" i="26"/>
  <c r="H21" i="28" s="1"/>
  <c r="DA10" i="26"/>
  <c r="DA26" i="26"/>
  <c r="DA42" i="26"/>
  <c r="DA58" i="26"/>
  <c r="DA74" i="26"/>
  <c r="H14" i="28" s="1"/>
  <c r="DA83" i="26"/>
  <c r="H23" i="28" s="1"/>
  <c r="DA16" i="26"/>
  <c r="DA32" i="26"/>
  <c r="DA48" i="26"/>
  <c r="DA72" i="26"/>
  <c r="H12" i="28" s="1"/>
  <c r="DA66" i="26"/>
  <c r="H6" i="28" s="1"/>
  <c r="DA13" i="5"/>
  <c r="DA96" i="18"/>
  <c r="DA35" i="18"/>
  <c r="DA9" i="18"/>
  <c r="DA34" i="5"/>
  <c r="BV105" i="24"/>
  <c r="DA3" i="24"/>
  <c r="BV105" i="26"/>
  <c r="DA19" i="6"/>
  <c r="DA80" i="6"/>
  <c r="DA72" i="6"/>
  <c r="DA64" i="6"/>
  <c r="BT105" i="26"/>
  <c r="DA3" i="26"/>
  <c r="DA27" i="6"/>
  <c r="DA87" i="6"/>
  <c r="DA79" i="6"/>
  <c r="DA54" i="6"/>
  <c r="DA46" i="6"/>
  <c r="DA59" i="5"/>
  <c r="DA43" i="5"/>
  <c r="DA74" i="5"/>
  <c r="DA92" i="5"/>
  <c r="DA76" i="5"/>
  <c r="DA60" i="5"/>
  <c r="DA57" i="6"/>
  <c r="DA41" i="6"/>
  <c r="DA93" i="6"/>
  <c r="DA85" i="6"/>
  <c r="DA69" i="6"/>
  <c r="DA86" i="5"/>
  <c r="DA70" i="5"/>
  <c r="DA54" i="5"/>
  <c r="DA38" i="5"/>
  <c r="DA22" i="5"/>
  <c r="DA75" i="5"/>
  <c r="DA72" i="5"/>
  <c r="DA40" i="5"/>
  <c r="DA8" i="5"/>
  <c r="DA70" i="18"/>
  <c r="DA60" i="6"/>
  <c r="DA52" i="6"/>
  <c r="DA36" i="6"/>
  <c r="DA28" i="6"/>
  <c r="DA17" i="6"/>
  <c r="DA102" i="6"/>
  <c r="DA94" i="6"/>
  <c r="DA86" i="6"/>
  <c r="DA45" i="5"/>
  <c r="DA29" i="5"/>
  <c r="U10" i="14"/>
  <c r="Q10" i="19"/>
  <c r="U3" i="14"/>
  <c r="V14" i="14"/>
  <c r="S15" i="14"/>
  <c r="O15" i="19"/>
  <c r="S13" i="14"/>
  <c r="O13" i="19"/>
  <c r="W24" i="14"/>
  <c r="S24" i="19"/>
  <c r="W30" i="14"/>
  <c r="S30" i="19"/>
  <c r="W33" i="14"/>
  <c r="S33" i="19"/>
  <c r="U20" i="14"/>
  <c r="Q20" i="19"/>
  <c r="W17" i="14"/>
  <c r="S17" i="19"/>
  <c r="U13" i="14"/>
  <c r="Q13" i="19"/>
  <c r="R41" i="14"/>
  <c r="N41" i="19"/>
  <c r="W35" i="14"/>
  <c r="S35" i="19"/>
  <c r="W12" i="14"/>
  <c r="S12" i="19"/>
  <c r="U32" i="14"/>
  <c r="Q32" i="19"/>
  <c r="U16" i="14"/>
  <c r="Q16" i="19"/>
  <c r="U25" i="14"/>
  <c r="Q25" i="19"/>
  <c r="Q41" i="14"/>
  <c r="M41" i="19"/>
  <c r="S41" i="14"/>
  <c r="O41" i="19"/>
  <c r="S33" i="14"/>
  <c r="O33" i="19"/>
  <c r="S25" i="14"/>
  <c r="O25" i="19"/>
  <c r="S17" i="14"/>
  <c r="O17" i="19"/>
  <c r="S9" i="14"/>
  <c r="O9" i="19"/>
  <c r="S38" i="14"/>
  <c r="O38" i="19"/>
  <c r="S30" i="14"/>
  <c r="O30" i="19"/>
  <c r="S22" i="14"/>
  <c r="O22" i="19"/>
  <c r="S14" i="14"/>
  <c r="O14" i="19"/>
  <c r="S6" i="14"/>
  <c r="O6" i="19"/>
  <c r="V9" i="14"/>
  <c r="R9" i="19"/>
  <c r="V35" i="14"/>
  <c r="R35" i="19"/>
  <c r="V3" i="14"/>
  <c r="R3" i="19"/>
  <c r="T34" i="14"/>
  <c r="P34" i="19"/>
  <c r="T18" i="14"/>
  <c r="P18" i="19"/>
  <c r="T39" i="14"/>
  <c r="P39" i="19"/>
  <c r="T23" i="14"/>
  <c r="P23" i="19"/>
  <c r="T7" i="14"/>
  <c r="P7" i="19"/>
  <c r="T28" i="14"/>
  <c r="P28" i="19"/>
  <c r="T12" i="14"/>
  <c r="P12" i="19"/>
  <c r="T29" i="14"/>
  <c r="P29" i="19"/>
  <c r="T13" i="14"/>
  <c r="P13" i="19"/>
  <c r="U40" i="14"/>
  <c r="Q40" i="19"/>
  <c r="U24" i="14"/>
  <c r="Q24" i="19"/>
  <c r="U8" i="14"/>
  <c r="Q8" i="19"/>
  <c r="U33" i="14"/>
  <c r="Q33" i="19"/>
  <c r="U17" i="14"/>
  <c r="Q17" i="19"/>
  <c r="U34" i="14"/>
  <c r="Q34" i="19"/>
  <c r="U18" i="14"/>
  <c r="Q18" i="19"/>
  <c r="U43" i="14"/>
  <c r="U23" i="14"/>
  <c r="Q23" i="19"/>
  <c r="U7" i="14"/>
  <c r="Q7" i="19"/>
  <c r="W22" i="14"/>
  <c r="S22" i="19"/>
  <c r="T19" i="14"/>
  <c r="P19" i="19"/>
  <c r="T5" i="14"/>
  <c r="P5" i="19"/>
  <c r="S5" i="14"/>
  <c r="O5" i="19"/>
  <c r="T8" i="14"/>
  <c r="P8" i="19"/>
  <c r="S10" i="14"/>
  <c r="O10" i="19"/>
  <c r="T27" i="14"/>
  <c r="P27" i="19"/>
  <c r="W41" i="14"/>
  <c r="S41" i="19"/>
  <c r="V27" i="14"/>
  <c r="R27" i="19"/>
  <c r="V37" i="14"/>
  <c r="R37" i="19"/>
  <c r="V17" i="14"/>
  <c r="R17" i="19"/>
  <c r="V31" i="14"/>
  <c r="R31" i="19"/>
  <c r="W39" i="14"/>
  <c r="S39" i="19"/>
  <c r="T37" i="14"/>
  <c r="P37" i="19"/>
  <c r="T40" i="14"/>
  <c r="P40" i="19"/>
  <c r="T25" i="14"/>
  <c r="P25" i="19"/>
  <c r="T36" i="14"/>
  <c r="P36" i="19"/>
  <c r="T14" i="14"/>
  <c r="P14" i="19"/>
  <c r="T9" i="14"/>
  <c r="P9" i="19"/>
  <c r="T21" i="14"/>
  <c r="P21" i="19"/>
  <c r="S40" i="14"/>
  <c r="O40" i="19"/>
  <c r="S24" i="14"/>
  <c r="O24" i="19"/>
  <c r="S42" i="14"/>
  <c r="O42" i="19"/>
  <c r="S21" i="14"/>
  <c r="O21" i="19"/>
  <c r="S4" i="14"/>
  <c r="O4" i="19"/>
  <c r="S39" i="14"/>
  <c r="O39" i="19"/>
  <c r="S27" i="14"/>
  <c r="O27" i="19"/>
  <c r="S36" i="14"/>
  <c r="O36" i="19"/>
  <c r="S43" i="14"/>
  <c r="O43" i="19"/>
  <c r="U6" i="14"/>
  <c r="Q6" i="19"/>
  <c r="W21" i="14"/>
  <c r="S21" i="19"/>
  <c r="W37" i="14"/>
  <c r="S37" i="19"/>
  <c r="U4" i="14"/>
  <c r="Q4" i="19"/>
  <c r="U30" i="14"/>
  <c r="Q30" i="19"/>
  <c r="W23" i="14"/>
  <c r="S23" i="19"/>
  <c r="W27" i="14"/>
  <c r="S27" i="19"/>
  <c r="U28" i="14"/>
  <c r="Q28" i="19"/>
  <c r="U14" i="14"/>
  <c r="Q14" i="19"/>
  <c r="U15" i="14"/>
  <c r="Q15" i="19"/>
  <c r="W18" i="14"/>
  <c r="S18" i="19"/>
  <c r="U29" i="14"/>
  <c r="Q29" i="19"/>
  <c r="W40" i="14"/>
  <c r="S40" i="19"/>
  <c r="T30" i="14"/>
  <c r="P30" i="19"/>
  <c r="T15" i="14"/>
  <c r="P15" i="19"/>
  <c r="S32" i="14"/>
  <c r="O32" i="19"/>
  <c r="W6" i="14"/>
  <c r="S6" i="19"/>
  <c r="W9" i="14"/>
  <c r="S9" i="19"/>
  <c r="U19" i="14"/>
  <c r="Q19" i="19"/>
  <c r="S11" i="14"/>
  <c r="O11" i="19"/>
  <c r="U5" i="14"/>
  <c r="Q5" i="19"/>
  <c r="U26" i="14"/>
  <c r="Q26" i="19"/>
  <c r="T24" i="14"/>
  <c r="P24" i="19"/>
  <c r="V29" i="14"/>
  <c r="R29" i="19"/>
  <c r="W19" i="14"/>
  <c r="S19" i="19"/>
  <c r="T11" i="14"/>
  <c r="P11" i="19"/>
  <c r="T20" i="14"/>
  <c r="P20" i="19"/>
  <c r="T43" i="14"/>
  <c r="P43" i="19"/>
  <c r="T35" i="14"/>
  <c r="P35" i="19"/>
  <c r="T4" i="14"/>
  <c r="P4" i="19"/>
  <c r="T41" i="14"/>
  <c r="P41" i="19"/>
  <c r="S29" i="14"/>
  <c r="O29" i="19"/>
  <c r="S19" i="14"/>
  <c r="O19" i="19"/>
  <c r="S12" i="14"/>
  <c r="O12" i="19"/>
  <c r="S37" i="14"/>
  <c r="O37" i="19"/>
  <c r="S18" i="14"/>
  <c r="O18" i="19"/>
  <c r="S35" i="14"/>
  <c r="O35" i="19"/>
  <c r="S20" i="14"/>
  <c r="O20" i="19"/>
  <c r="W32" i="14"/>
  <c r="S32" i="19"/>
  <c r="W26" i="14"/>
  <c r="S26" i="19"/>
  <c r="W14" i="14"/>
  <c r="S14" i="19"/>
  <c r="W15" i="14"/>
  <c r="S15" i="19"/>
  <c r="R11" i="14"/>
  <c r="N11" i="19"/>
  <c r="W42" i="14"/>
  <c r="S42" i="19"/>
  <c r="U38" i="14"/>
  <c r="Q38" i="19"/>
  <c r="U41" i="14"/>
  <c r="Q41" i="19"/>
  <c r="U11" i="14"/>
  <c r="Q11" i="19"/>
  <c r="Q17" i="14"/>
  <c r="M17" i="19"/>
  <c r="Q23" i="14"/>
  <c r="M23" i="19"/>
  <c r="V43" i="14"/>
  <c r="R43" i="19"/>
  <c r="V7" i="14"/>
  <c r="R7" i="19"/>
  <c r="W28" i="14"/>
  <c r="S28" i="19"/>
  <c r="T33" i="14"/>
  <c r="P33" i="19"/>
  <c r="T16" i="14"/>
  <c r="P16" i="19"/>
  <c r="T26" i="14"/>
  <c r="P26" i="19"/>
  <c r="S26" i="14"/>
  <c r="O26" i="19"/>
  <c r="T3" i="14"/>
  <c r="P3" i="19"/>
  <c r="U35" i="14"/>
  <c r="Q35" i="19"/>
  <c r="W43" i="14"/>
  <c r="S43" i="19"/>
  <c r="U37" i="14"/>
  <c r="Q37" i="19"/>
  <c r="W3" i="14"/>
  <c r="W8" i="14"/>
  <c r="S8" i="19"/>
  <c r="Q35" i="14"/>
  <c r="M35" i="19"/>
  <c r="W25" i="14"/>
  <c r="S25" i="19"/>
  <c r="U31" i="14"/>
  <c r="Q31" i="19"/>
  <c r="U27" i="14"/>
  <c r="Q27" i="19"/>
  <c r="U21" i="14"/>
  <c r="Q21" i="19"/>
  <c r="U36" i="14"/>
  <c r="Q36" i="19"/>
  <c r="V33" i="14"/>
  <c r="R33" i="19"/>
  <c r="V13" i="14"/>
  <c r="R13" i="19"/>
  <c r="V39" i="14"/>
  <c r="R39" i="19"/>
  <c r="W38" i="14"/>
  <c r="S38" i="19"/>
  <c r="T38" i="14"/>
  <c r="P38" i="19"/>
  <c r="T6" i="14"/>
  <c r="P6" i="19"/>
  <c r="T32" i="14"/>
  <c r="P32" i="19"/>
  <c r="T42" i="14"/>
  <c r="P42" i="19"/>
  <c r="T10" i="14"/>
  <c r="P10" i="19"/>
  <c r="T22" i="14"/>
  <c r="P22" i="19"/>
  <c r="T17" i="14"/>
  <c r="P17" i="19"/>
  <c r="T31" i="14"/>
  <c r="P31" i="19"/>
  <c r="S28" i="14"/>
  <c r="O28" i="19"/>
  <c r="S23" i="14"/>
  <c r="O23" i="19"/>
  <c r="S34" i="14"/>
  <c r="O34" i="19"/>
  <c r="S3" i="14"/>
  <c r="O3" i="19"/>
  <c r="S16" i="14"/>
  <c r="O16" i="19"/>
  <c r="S8" i="14"/>
  <c r="O8" i="19"/>
  <c r="S7" i="14"/>
  <c r="O7" i="19"/>
  <c r="S31" i="14"/>
  <c r="O31" i="19"/>
  <c r="U12" i="14"/>
  <c r="Q12" i="19"/>
  <c r="W29" i="14"/>
  <c r="S29" i="19"/>
  <c r="W16" i="14"/>
  <c r="S16" i="19"/>
  <c r="W36" i="14"/>
  <c r="S36" i="19"/>
  <c r="U42" i="14"/>
  <c r="W31" i="14"/>
  <c r="S31" i="19"/>
  <c r="W20" i="14"/>
  <c r="S20" i="19"/>
  <c r="R40" i="14"/>
  <c r="N40" i="19"/>
  <c r="W34" i="14"/>
  <c r="S34" i="19"/>
  <c r="U22" i="14"/>
  <c r="Q22" i="19"/>
  <c r="U39" i="14"/>
  <c r="Q39" i="19"/>
  <c r="U9" i="14"/>
  <c r="Q9" i="19"/>
  <c r="DA63" i="6"/>
  <c r="DA55" i="6"/>
  <c r="DA31" i="6"/>
  <c r="DA23" i="6"/>
  <c r="DA14" i="6"/>
  <c r="DA6" i="6"/>
  <c r="DA99" i="6"/>
  <c r="DA91" i="6"/>
  <c r="DA83" i="6"/>
  <c r="DA67" i="6"/>
  <c r="DA58" i="6"/>
  <c r="DA50" i="6"/>
  <c r="B15" i="14"/>
  <c r="DA100" i="5"/>
  <c r="DA73" i="5"/>
  <c r="DA89" i="5"/>
  <c r="DA41" i="5"/>
  <c r="DA25" i="5"/>
  <c r="DA9" i="5"/>
  <c r="DA6" i="8"/>
  <c r="DA22" i="8"/>
  <c r="DA6" i="5"/>
  <c r="DA16" i="5"/>
  <c r="DA64" i="8"/>
  <c r="DA71" i="5"/>
  <c r="DA39" i="5"/>
  <c r="DA7" i="5"/>
  <c r="DA36" i="5"/>
  <c r="DA84" i="8"/>
  <c r="DA45" i="6"/>
  <c r="DA97" i="6"/>
  <c r="DA94" i="18"/>
  <c r="DA78" i="18"/>
  <c r="DA62" i="18"/>
  <c r="DA52" i="18"/>
  <c r="DA88" i="18"/>
  <c r="DA72" i="18"/>
  <c r="DA50" i="18"/>
  <c r="DA43" i="18"/>
  <c r="DA27" i="18"/>
  <c r="DA49" i="18"/>
  <c r="DA33" i="18"/>
  <c r="BT105" i="9"/>
  <c r="DA66" i="8"/>
  <c r="DA36" i="8"/>
  <c r="DA5" i="6"/>
  <c r="DA98" i="6"/>
  <c r="DA82" i="6"/>
  <c r="DA74" i="6"/>
  <c r="DA66" i="6"/>
  <c r="DA21" i="6"/>
  <c r="DA89" i="6"/>
  <c r="DA10" i="8"/>
  <c r="DA94" i="8"/>
  <c r="DA42" i="8"/>
  <c r="DA34" i="8"/>
  <c r="DA18" i="8"/>
  <c r="DA57" i="8"/>
  <c r="DA25" i="8"/>
  <c r="DA7" i="8"/>
  <c r="DA79" i="5"/>
  <c r="DA80" i="5"/>
  <c r="DA64" i="5"/>
  <c r="DA21" i="5"/>
  <c r="DA5" i="5"/>
  <c r="DA46" i="5"/>
  <c r="DA14" i="5"/>
  <c r="DA47" i="5"/>
  <c r="DA56" i="6"/>
  <c r="DA40" i="6"/>
  <c r="DA32" i="6"/>
  <c r="DA24" i="6"/>
  <c r="DA53" i="6"/>
  <c r="DA73" i="6"/>
  <c r="DA65" i="6"/>
  <c r="L4" i="19" s="1"/>
  <c r="DA85" i="5"/>
  <c r="DA87" i="5"/>
  <c r="DA28" i="5"/>
  <c r="DA12" i="5"/>
  <c r="DA90" i="5"/>
  <c r="DA58" i="5"/>
  <c r="DA62" i="6"/>
  <c r="DA59" i="6"/>
  <c r="DA51" i="6"/>
  <c r="DA43" i="6"/>
  <c r="DA85" i="8"/>
  <c r="DA73" i="8"/>
  <c r="DA98" i="8"/>
  <c r="DA60" i="8"/>
  <c r="DA102" i="8"/>
  <c r="DA28" i="8"/>
  <c r="DA69" i="8"/>
  <c r="DA41" i="8"/>
  <c r="DA20" i="8"/>
  <c r="DA44" i="8"/>
  <c r="DA26" i="8"/>
  <c r="DA74" i="8"/>
  <c r="DA53" i="8"/>
  <c r="DA72" i="8"/>
  <c r="DA65" i="8"/>
  <c r="DA82" i="8"/>
  <c r="DA90" i="8"/>
  <c r="DA76" i="8"/>
  <c r="DA27" i="8"/>
  <c r="DA40" i="8"/>
  <c r="DA13" i="8"/>
  <c r="DA14" i="8"/>
  <c r="DA91" i="5"/>
  <c r="DA23" i="5"/>
  <c r="DA81" i="5"/>
  <c r="DA61" i="6"/>
  <c r="DA79" i="18"/>
  <c r="DA65" i="18"/>
  <c r="DA69" i="5"/>
  <c r="DA55" i="5"/>
  <c r="DA42" i="5"/>
  <c r="DA101" i="6"/>
  <c r="DA100" i="18"/>
  <c r="DA90" i="6"/>
  <c r="DA100" i="6"/>
  <c r="DA78" i="6"/>
  <c r="DA85" i="18"/>
  <c r="DA64" i="18"/>
  <c r="DA102" i="18"/>
  <c r="DA81" i="6"/>
  <c r="DA77" i="6"/>
  <c r="DA12" i="18"/>
  <c r="DA37" i="6"/>
  <c r="DA26" i="18"/>
  <c r="DA39" i="6"/>
  <c r="DA29" i="18"/>
  <c r="DA22" i="6"/>
  <c r="DA35" i="8"/>
  <c r="DA8" i="8"/>
  <c r="DA64" i="17"/>
  <c r="DA96" i="5"/>
  <c r="DA24" i="5"/>
  <c r="DA46" i="17"/>
  <c r="DA14" i="17"/>
  <c r="DA5" i="17"/>
  <c r="DA33" i="5"/>
  <c r="DA43" i="17"/>
  <c r="DA70" i="6"/>
  <c r="DA86" i="18"/>
  <c r="DA96" i="6"/>
  <c r="DA35" i="6"/>
  <c r="DA5" i="18"/>
  <c r="DA25" i="18"/>
  <c r="DA15" i="6"/>
  <c r="DA33" i="6"/>
  <c r="DA41" i="18"/>
  <c r="DA11" i="18"/>
  <c r="DA8" i="6"/>
  <c r="DA47" i="18"/>
  <c r="DA26" i="6"/>
  <c r="DA17" i="5"/>
  <c r="DA35" i="5"/>
  <c r="DA26" i="5"/>
  <c r="DA98" i="18"/>
  <c r="DA10" i="6"/>
  <c r="DA16" i="18"/>
  <c r="DA36" i="18"/>
  <c r="DA44" i="6"/>
  <c r="DA37" i="18"/>
  <c r="DA29" i="6"/>
  <c r="DA44" i="18"/>
  <c r="DA17" i="18"/>
  <c r="DA99" i="5"/>
  <c r="DA54" i="17"/>
  <c r="DA73" i="17"/>
  <c r="DA82" i="5"/>
  <c r="DA102" i="5"/>
  <c r="DA67" i="17"/>
  <c r="DA56" i="5"/>
  <c r="DA29" i="17"/>
  <c r="DA9" i="17"/>
  <c r="DA44" i="5"/>
  <c r="DA15" i="17"/>
  <c r="DA11" i="5"/>
  <c r="DA27" i="17"/>
  <c r="DA30" i="5"/>
  <c r="DA101" i="18"/>
  <c r="DA104" i="6"/>
  <c r="DA68" i="18"/>
  <c r="DA57" i="18"/>
  <c r="DA28" i="18"/>
  <c r="DA18" i="6"/>
  <c r="DA25" i="6"/>
  <c r="DA47" i="6"/>
  <c r="DA42" i="6"/>
  <c r="DA20" i="18"/>
  <c r="DA58" i="17"/>
  <c r="DA94" i="5"/>
  <c r="DA53" i="5"/>
  <c r="DA27" i="5"/>
  <c r="DA76" i="18"/>
  <c r="DA60" i="18"/>
  <c r="DA90" i="18"/>
  <c r="DA97" i="5"/>
  <c r="DA59" i="17"/>
  <c r="DA93" i="5"/>
  <c r="DA65" i="17"/>
  <c r="DA62" i="5"/>
  <c r="DA68" i="5"/>
  <c r="DA57" i="5"/>
  <c r="DA63" i="5"/>
  <c r="DA53" i="17"/>
  <c r="DA15" i="5"/>
  <c r="DA21" i="17"/>
  <c r="DA81" i="18"/>
  <c r="DA71" i="6"/>
  <c r="DA58" i="18"/>
  <c r="DA71" i="18"/>
  <c r="DA48" i="18"/>
  <c r="DA80" i="18"/>
  <c r="DA75" i="18"/>
  <c r="DA13" i="6"/>
  <c r="DA32" i="18"/>
  <c r="DA34" i="6"/>
  <c r="DA20" i="6"/>
  <c r="DA38" i="6"/>
  <c r="DA16" i="6"/>
  <c r="DA70" i="8"/>
  <c r="DA81" i="8"/>
  <c r="DA17" i="8"/>
  <c r="DA50" i="8"/>
  <c r="DA21" i="8"/>
  <c r="DA46" i="8"/>
  <c r="DA4" i="8"/>
  <c r="DA70" i="17"/>
  <c r="DA61" i="5"/>
  <c r="DA98" i="5"/>
  <c r="DA32" i="5"/>
  <c r="DA75" i="6"/>
  <c r="DA76" i="6"/>
  <c r="DA83" i="18"/>
  <c r="DA103" i="6"/>
  <c r="DA49" i="6"/>
  <c r="DA19" i="18"/>
  <c r="DA12" i="6"/>
  <c r="DA4" i="18"/>
  <c r="DA71" i="17"/>
  <c r="DA52" i="5"/>
  <c r="DA88" i="5"/>
  <c r="DA103" i="5"/>
  <c r="DA25" i="17"/>
  <c r="DA32" i="17"/>
  <c r="DA18" i="5"/>
  <c r="DA8" i="17"/>
  <c r="DA37" i="5"/>
  <c r="DA10" i="5"/>
  <c r="DA17" i="17"/>
  <c r="DA41" i="17"/>
  <c r="DA95" i="6"/>
  <c r="DA61" i="18"/>
  <c r="DA51" i="18"/>
  <c r="DA92" i="18"/>
  <c r="DA48" i="6"/>
  <c r="DA45" i="18"/>
  <c r="DA9" i="6"/>
  <c r="DA6" i="18"/>
  <c r="DA40" i="18"/>
  <c r="DA30" i="6"/>
  <c r="DA13" i="18"/>
  <c r="DA11" i="6"/>
  <c r="DA68" i="8"/>
  <c r="DA87" i="8"/>
  <c r="DA95" i="8"/>
  <c r="DA58" i="8"/>
  <c r="DA24" i="8"/>
  <c r="DA51" i="8"/>
  <c r="DA92" i="8"/>
  <c r="DA12" i="8"/>
  <c r="DA32" i="8"/>
  <c r="DA55" i="8"/>
  <c r="DA54" i="8"/>
  <c r="DA38" i="8"/>
  <c r="DA37" i="8"/>
  <c r="DA33" i="8"/>
  <c r="DA93" i="8"/>
  <c r="DA48" i="8"/>
  <c r="DA75" i="8"/>
  <c r="DA80" i="8"/>
  <c r="DA89" i="8"/>
  <c r="DA47" i="8"/>
  <c r="DA49" i="8"/>
  <c r="DA43" i="8"/>
  <c r="DA39" i="8"/>
  <c r="DA11" i="8"/>
  <c r="DA56" i="8"/>
  <c r="DA9" i="8"/>
  <c r="DA99" i="8"/>
  <c r="DA91" i="8"/>
  <c r="DA78" i="8"/>
  <c r="DA63" i="8"/>
  <c r="DA79" i="8"/>
  <c r="DA45" i="8"/>
  <c r="DA77" i="8"/>
  <c r="DA103" i="8"/>
  <c r="DA86" i="8"/>
  <c r="DA61" i="8"/>
  <c r="DA59" i="8"/>
  <c r="DA52" i="8"/>
  <c r="DA16" i="8"/>
  <c r="DA67" i="8"/>
  <c r="DA62" i="8"/>
  <c r="DA96" i="8"/>
  <c r="DA88" i="8"/>
  <c r="DA30" i="8"/>
  <c r="DA29" i="8"/>
  <c r="BV105" i="18"/>
  <c r="BV106" i="6"/>
  <c r="DA78" i="5"/>
  <c r="DA31" i="5"/>
  <c r="DA66" i="5"/>
  <c r="DA48" i="5"/>
  <c r="DA3" i="17"/>
  <c r="BT105" i="17"/>
  <c r="BT106" i="6"/>
  <c r="DA4" i="6"/>
  <c r="BT105" i="8"/>
  <c r="DA3" i="8"/>
  <c r="BT105" i="18"/>
  <c r="DA3" i="18"/>
  <c r="BV105" i="10"/>
  <c r="BV105" i="7"/>
  <c r="BV105" i="5"/>
  <c r="BV105" i="8"/>
  <c r="DA3" i="5"/>
  <c r="BT105" i="5"/>
  <c r="BV105" i="17"/>
  <c r="DA3" i="10"/>
  <c r="P3" i="14" l="1"/>
  <c r="L3" i="19"/>
  <c r="P27" i="14"/>
  <c r="R37" i="14"/>
  <c r="R23" i="14"/>
  <c r="V10" i="14"/>
  <c r="M15" i="19"/>
  <c r="Q10" i="14"/>
  <c r="Q16" i="14"/>
  <c r="Q7" i="14"/>
  <c r="V22" i="14"/>
  <c r="Z22" i="14" s="1"/>
  <c r="Q26" i="14"/>
  <c r="M32" i="19"/>
  <c r="V6" i="14"/>
  <c r="Z6" i="14" s="1"/>
  <c r="R14" i="19"/>
  <c r="Q14" i="14"/>
  <c r="V36" i="14"/>
  <c r="Z36" i="14" s="1"/>
  <c r="V24" i="14"/>
  <c r="Z24" i="14" s="1"/>
  <c r="Q24" i="14"/>
  <c r="N23" i="19"/>
  <c r="P24" i="14"/>
  <c r="P18" i="14"/>
  <c r="L27" i="19"/>
  <c r="P25" i="14"/>
  <c r="P32" i="14"/>
  <c r="L26" i="19"/>
  <c r="P7" i="14"/>
  <c r="P33" i="14"/>
  <c r="L11" i="19"/>
  <c r="P23" i="14"/>
  <c r="X23" i="14" s="1"/>
  <c r="P41" i="14"/>
  <c r="X41" i="14" s="1"/>
  <c r="L8" i="19"/>
  <c r="P19" i="14"/>
  <c r="P31" i="14"/>
  <c r="B43" i="28"/>
  <c r="B10" i="28"/>
  <c r="N37" i="19"/>
  <c r="Y31" i="14"/>
  <c r="R22" i="19"/>
  <c r="R24" i="19"/>
  <c r="M24" i="19"/>
  <c r="R6" i="19"/>
  <c r="P11" i="14"/>
  <c r="Q32" i="14"/>
  <c r="Y10" i="14"/>
  <c r="L18" i="19"/>
  <c r="Z35" i="14"/>
  <c r="L33" i="19"/>
  <c r="Y13" i="14"/>
  <c r="L23" i="19"/>
  <c r="M26" i="19"/>
  <c r="Y38" i="14"/>
  <c r="L19" i="19"/>
  <c r="P8" i="14"/>
  <c r="L31" i="19"/>
  <c r="L41" i="19"/>
  <c r="M14" i="19"/>
  <c r="R36" i="19"/>
  <c r="M7" i="19"/>
  <c r="L7" i="19"/>
  <c r="Y33" i="14"/>
  <c r="Y43" i="14"/>
  <c r="Y24" i="14"/>
  <c r="P26" i="14"/>
  <c r="Y40" i="14"/>
  <c r="L32" i="19"/>
  <c r="Q15" i="14"/>
  <c r="M16" i="19"/>
  <c r="L25" i="19"/>
  <c r="R10" i="19"/>
  <c r="M10" i="19"/>
  <c r="Z17" i="14"/>
  <c r="Q12" i="14"/>
  <c r="L24" i="19"/>
  <c r="M12" i="19"/>
  <c r="Y17" i="14"/>
  <c r="Y32" i="14"/>
  <c r="Z39" i="14"/>
  <c r="Z33" i="14"/>
  <c r="Z43" i="14"/>
  <c r="Y3" i="14"/>
  <c r="Z9" i="14"/>
  <c r="Z31" i="14"/>
  <c r="Y6" i="14"/>
  <c r="Y16" i="14"/>
  <c r="Y20" i="14"/>
  <c r="Y30" i="14"/>
  <c r="Y26" i="14"/>
  <c r="Y4" i="14"/>
  <c r="Y25" i="14"/>
  <c r="Z3" i="14"/>
  <c r="R17" i="14"/>
  <c r="N17" i="19"/>
  <c r="R18" i="14"/>
  <c r="N18" i="19"/>
  <c r="R15" i="14"/>
  <c r="N15" i="19"/>
  <c r="R8" i="14"/>
  <c r="N8" i="19"/>
  <c r="P34" i="14"/>
  <c r="L34" i="19"/>
  <c r="W11" i="14"/>
  <c r="S11" i="19"/>
  <c r="P14" i="14"/>
  <c r="X14" i="14" s="1"/>
  <c r="L14" i="19"/>
  <c r="W10" i="14"/>
  <c r="S10" i="19"/>
  <c r="V21" i="14"/>
  <c r="Z21" i="14" s="1"/>
  <c r="R21" i="19"/>
  <c r="Q3" i="14"/>
  <c r="M3" i="19"/>
  <c r="W5" i="14"/>
  <c r="S5" i="19"/>
  <c r="V30" i="14"/>
  <c r="Z30" i="14" s="1"/>
  <c r="R30" i="19"/>
  <c r="V41" i="14"/>
  <c r="Z41" i="14" s="1"/>
  <c r="R41" i="19"/>
  <c r="W13" i="14"/>
  <c r="Z13" i="14" s="1"/>
  <c r="S13" i="19"/>
  <c r="P16" i="14"/>
  <c r="L16" i="19"/>
  <c r="V25" i="14"/>
  <c r="Z25" i="14" s="1"/>
  <c r="R25" i="19"/>
  <c r="V40" i="14"/>
  <c r="Z40" i="14" s="1"/>
  <c r="R40" i="19"/>
  <c r="Q9" i="14"/>
  <c r="M9" i="19"/>
  <c r="Q5" i="14"/>
  <c r="M5" i="19"/>
  <c r="R16" i="14"/>
  <c r="N16" i="19"/>
  <c r="R12" i="14"/>
  <c r="N12" i="19"/>
  <c r="R13" i="14"/>
  <c r="N13" i="19"/>
  <c r="P4" i="14"/>
  <c r="Q4" i="14"/>
  <c r="M4" i="19"/>
  <c r="P37" i="14"/>
  <c r="L37" i="19"/>
  <c r="P36" i="14"/>
  <c r="L36" i="19"/>
  <c r="Q13" i="14"/>
  <c r="M13" i="19"/>
  <c r="P38" i="14"/>
  <c r="L38" i="19"/>
  <c r="Q18" i="14"/>
  <c r="M18" i="19"/>
  <c r="R7" i="14"/>
  <c r="N7" i="19"/>
  <c r="R31" i="14"/>
  <c r="N31" i="19"/>
  <c r="V32" i="14"/>
  <c r="Z32" i="14" s="1"/>
  <c r="R32" i="19"/>
  <c r="Q43" i="14"/>
  <c r="M43" i="19"/>
  <c r="P42" i="14"/>
  <c r="L42" i="19"/>
  <c r="V11" i="14"/>
  <c r="R11" i="19"/>
  <c r="Q33" i="14"/>
  <c r="M33" i="19"/>
  <c r="Q34" i="14"/>
  <c r="M34" i="19"/>
  <c r="W7" i="14"/>
  <c r="Z7" i="14" s="1"/>
  <c r="S7" i="19"/>
  <c r="P35" i="14"/>
  <c r="X35" i="14" s="1"/>
  <c r="L35" i="19"/>
  <c r="P20" i="14"/>
  <c r="L20" i="19"/>
  <c r="P17" i="14"/>
  <c r="X17" i="14" s="1"/>
  <c r="L17" i="19"/>
  <c r="P40" i="14"/>
  <c r="L40" i="19"/>
  <c r="V5" i="14"/>
  <c r="R5" i="19"/>
  <c r="Q21" i="14"/>
  <c r="M21" i="19"/>
  <c r="R30" i="14"/>
  <c r="N30" i="19"/>
  <c r="R42" i="14"/>
  <c r="N42" i="19"/>
  <c r="R25" i="14"/>
  <c r="N25" i="19"/>
  <c r="P12" i="14"/>
  <c r="L12" i="19"/>
  <c r="Q20" i="14"/>
  <c r="M20" i="19"/>
  <c r="R34" i="14"/>
  <c r="N34" i="19"/>
  <c r="P5" i="14"/>
  <c r="L5" i="19"/>
  <c r="Q40" i="14"/>
  <c r="M40" i="19"/>
  <c r="P6" i="14"/>
  <c r="L6" i="19"/>
  <c r="Y22" i="14"/>
  <c r="Y42" i="14"/>
  <c r="Y41" i="14"/>
  <c r="Y35" i="14"/>
  <c r="Y9" i="14"/>
  <c r="Y36" i="14"/>
  <c r="Z27" i="14"/>
  <c r="Y27" i="14"/>
  <c r="Y19" i="14"/>
  <c r="Y29" i="14"/>
  <c r="Y28" i="14"/>
  <c r="Y23" i="14"/>
  <c r="Y18" i="14"/>
  <c r="R28" i="14"/>
  <c r="N28" i="19"/>
  <c r="R26" i="14"/>
  <c r="N26" i="19"/>
  <c r="R19" i="14"/>
  <c r="N19" i="19"/>
  <c r="R39" i="14"/>
  <c r="N39" i="19"/>
  <c r="R29" i="14"/>
  <c r="N29" i="19"/>
  <c r="R33" i="14"/>
  <c r="N33" i="19"/>
  <c r="R32" i="14"/>
  <c r="N32" i="19"/>
  <c r="R35" i="14"/>
  <c r="N35" i="19"/>
  <c r="Q28" i="14"/>
  <c r="M28" i="19"/>
  <c r="V23" i="14"/>
  <c r="Z23" i="14" s="1"/>
  <c r="R23" i="19"/>
  <c r="Q38" i="14"/>
  <c r="M38" i="19"/>
  <c r="R21" i="14"/>
  <c r="N21" i="19"/>
  <c r="V15" i="14"/>
  <c r="Z15" i="14" s="1"/>
  <c r="R15" i="19"/>
  <c r="Q8" i="14"/>
  <c r="M8" i="19"/>
  <c r="V16" i="14"/>
  <c r="Z16" i="14" s="1"/>
  <c r="R16" i="19"/>
  <c r="V8" i="14"/>
  <c r="Z8" i="14" s="1"/>
  <c r="R8" i="19"/>
  <c r="Q42" i="14"/>
  <c r="M42" i="19"/>
  <c r="Q39" i="14"/>
  <c r="M39" i="19"/>
  <c r="V26" i="14"/>
  <c r="Z26" i="14" s="1"/>
  <c r="R26" i="19"/>
  <c r="Q36" i="14"/>
  <c r="M36" i="19"/>
  <c r="V42" i="14"/>
  <c r="Z42" i="14" s="1"/>
  <c r="R42" i="19"/>
  <c r="P39" i="14"/>
  <c r="L39" i="19"/>
  <c r="V19" i="14"/>
  <c r="Z19" i="14" s="1"/>
  <c r="R19" i="19"/>
  <c r="R22" i="14"/>
  <c r="N22" i="19"/>
  <c r="R14" i="14"/>
  <c r="N14" i="19"/>
  <c r="Q27" i="14"/>
  <c r="M27" i="19"/>
  <c r="Q19" i="14"/>
  <c r="M19" i="19"/>
  <c r="P13" i="14"/>
  <c r="L13" i="19"/>
  <c r="V12" i="14"/>
  <c r="Z12" i="14" s="1"/>
  <c r="R12" i="19"/>
  <c r="V18" i="14"/>
  <c r="Z18" i="14" s="1"/>
  <c r="R18" i="19"/>
  <c r="R24" i="14"/>
  <c r="N24" i="19"/>
  <c r="Q11" i="14"/>
  <c r="M11" i="19"/>
  <c r="P22" i="14"/>
  <c r="L22" i="19"/>
  <c r="Q6" i="14"/>
  <c r="M6" i="19"/>
  <c r="R36" i="14"/>
  <c r="N36" i="19"/>
  <c r="R43" i="14"/>
  <c r="N43" i="19"/>
  <c r="R3" i="14"/>
  <c r="N3" i="19"/>
  <c r="R20" i="14"/>
  <c r="N20" i="19"/>
  <c r="R27" i="14"/>
  <c r="N27" i="19"/>
  <c r="P15" i="14"/>
  <c r="L15" i="19"/>
  <c r="R10" i="14"/>
  <c r="N10" i="19"/>
  <c r="V20" i="14"/>
  <c r="Z20" i="14" s="1"/>
  <c r="R20" i="19"/>
  <c r="P10" i="14"/>
  <c r="L10" i="19"/>
  <c r="Q37" i="14"/>
  <c r="M37" i="19"/>
  <c r="P43" i="14"/>
  <c r="L43" i="19"/>
  <c r="Q22" i="14"/>
  <c r="M22" i="19"/>
  <c r="V38" i="14"/>
  <c r="Z38" i="14" s="1"/>
  <c r="R38" i="19"/>
  <c r="P9" i="14"/>
  <c r="L9" i="19"/>
  <c r="W4" i="14"/>
  <c r="S4" i="19"/>
  <c r="V4" i="14"/>
  <c r="R4" i="19"/>
  <c r="P29" i="14"/>
  <c r="L29" i="19"/>
  <c r="Q31" i="14"/>
  <c r="M31" i="19"/>
  <c r="R5" i="14"/>
  <c r="N5" i="19"/>
  <c r="R9" i="14"/>
  <c r="N9" i="19"/>
  <c r="R38" i="14"/>
  <c r="N38" i="19"/>
  <c r="Q30" i="14"/>
  <c r="M30" i="19"/>
  <c r="Q25" i="14"/>
  <c r="M25" i="19"/>
  <c r="P28" i="14"/>
  <c r="L28" i="19"/>
  <c r="P21" i="14"/>
  <c r="L21" i="19"/>
  <c r="R6" i="14"/>
  <c r="N6" i="19"/>
  <c r="V28" i="14"/>
  <c r="Z28" i="14" s="1"/>
  <c r="R28" i="19"/>
  <c r="V34" i="14"/>
  <c r="Z34" i="14" s="1"/>
  <c r="R34" i="19"/>
  <c r="R4" i="14"/>
  <c r="N4" i="19"/>
  <c r="Q29" i="14"/>
  <c r="M29" i="19"/>
  <c r="P30" i="14"/>
  <c r="L30" i="19"/>
  <c r="Y11" i="14"/>
  <c r="Z29" i="14"/>
  <c r="Y15" i="14"/>
  <c r="Y21" i="14"/>
  <c r="Y14" i="14"/>
  <c r="Y37" i="14"/>
  <c r="Z37" i="14"/>
  <c r="Y8" i="14"/>
  <c r="Y5" i="14"/>
  <c r="Y12" i="14"/>
  <c r="Y7" i="14"/>
  <c r="Y39" i="14"/>
  <c r="Y34" i="14"/>
  <c r="Z14" i="14"/>
  <c r="DA104" i="17"/>
  <c r="X5" i="14" l="1"/>
  <c r="Z5" i="14"/>
  <c r="X34" i="14"/>
  <c r="X32" i="14"/>
  <c r="X26" i="14"/>
  <c r="X10" i="14"/>
  <c r="X3" i="14"/>
  <c r="X9" i="14"/>
  <c r="X7" i="14"/>
  <c r="Z10" i="14"/>
  <c r="X43" i="14"/>
  <c r="X18" i="14"/>
  <c r="X16" i="14"/>
  <c r="X24" i="14"/>
  <c r="X19" i="14"/>
  <c r="X27" i="14"/>
  <c r="X33" i="14"/>
  <c r="X31" i="14"/>
  <c r="X25" i="14"/>
  <c r="X39" i="14"/>
  <c r="X11" i="14"/>
  <c r="X8" i="14"/>
  <c r="X15" i="14"/>
  <c r="X21" i="14"/>
  <c r="X38" i="14"/>
  <c r="Z11" i="14"/>
  <c r="X37" i="14"/>
  <c r="X12" i="14"/>
  <c r="X28" i="14"/>
  <c r="Z4" i="14"/>
  <c r="X22" i="14"/>
  <c r="X6" i="14"/>
  <c r="X13" i="14"/>
  <c r="X30" i="14"/>
  <c r="X36" i="14"/>
  <c r="X29" i="14"/>
  <c r="X40" i="14"/>
  <c r="X20" i="14"/>
  <c r="X42" i="14"/>
  <c r="X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2" authorId="0" shapeId="0" xr:uid="{47DA027F-BECD-4578-88F4-2ED4E335F63F}">
      <text>
        <r>
          <rPr>
            <b/>
            <sz val="9"/>
            <color indexed="81"/>
            <rFont val="Tahoma"/>
            <family val="2"/>
          </rPr>
          <t>Author:</t>
        </r>
        <r>
          <rPr>
            <sz val="9"/>
            <color indexed="81"/>
            <rFont val="Tahoma"/>
            <family val="2"/>
          </rPr>
          <t xml:space="preserve">
Based on Modaresi et al., (2014)</t>
        </r>
      </text>
    </comment>
    <comment ref="N3" authorId="0" shapeId="0" xr:uid="{F982CF72-08BE-4086-A535-6B1B0BBD4854}">
      <text>
        <r>
          <rPr>
            <b/>
            <sz val="9"/>
            <color indexed="81"/>
            <rFont val="Tahoma"/>
            <family val="2"/>
          </rPr>
          <t>Author:</t>
        </r>
        <r>
          <rPr>
            <sz val="9"/>
            <color indexed="81"/>
            <rFont val="Tahoma"/>
            <family val="2"/>
          </rPr>
          <t xml:space="preserve">
Calculated based on number of vehicles and population in the year 2019</t>
        </r>
      </text>
    </comment>
    <comment ref="I4" authorId="0" shapeId="0" xr:uid="{1BA269D8-0E74-4804-B75F-0EA95C885B24}">
      <text>
        <r>
          <rPr>
            <b/>
            <sz val="9"/>
            <color indexed="81"/>
            <rFont val="Tahoma"/>
            <family val="2"/>
          </rPr>
          <t>Author:</t>
        </r>
        <r>
          <rPr>
            <sz val="9"/>
            <color indexed="81"/>
            <rFont val="Tahoma"/>
            <family val="2"/>
          </rPr>
          <t xml:space="preserve">
Based on: Modaresi, R., Pauliuk, S., Løvik, A.N., Müller, D.B., 2014. Global carbon benefits of material substitution in passenger cars until 2050 and the impact on the steel and aluminum industries. Environ. Sci. Technol. 48, 10776–10784. https://doi.org/10.1021/es502930w</t>
        </r>
      </text>
    </comment>
    <comment ref="K4" authorId="0" shapeId="0" xr:uid="{C1290C41-1E8C-45DF-8C5A-85FC090ED376}">
      <text>
        <r>
          <rPr>
            <b/>
            <sz val="9"/>
            <color indexed="81"/>
            <rFont val="Tahoma"/>
            <family val="2"/>
          </rPr>
          <t>Author:</t>
        </r>
        <r>
          <rPr>
            <sz val="9"/>
            <color indexed="81"/>
            <rFont val="Tahoma"/>
            <family val="2"/>
          </rPr>
          <t xml:space="preserve">
Based on the discrete lifetime distribution, reported by Bobba et al., (2019), the average value of 9 years battery lifetime is set, with a Standard deviation of 3 years.</t>
        </r>
      </text>
    </comment>
    <comment ref="I5" authorId="0" shapeId="0" xr:uid="{31A6CDD7-D4F9-4B54-8858-076FBE4019EB}">
      <text>
        <r>
          <rPr>
            <b/>
            <sz val="9"/>
            <color indexed="81"/>
            <rFont val="Tahoma"/>
            <family val="2"/>
          </rPr>
          <t>Author:</t>
        </r>
        <r>
          <rPr>
            <sz val="9"/>
            <color indexed="81"/>
            <rFont val="Tahoma"/>
            <family val="2"/>
          </rPr>
          <t xml:space="preserve">
Modaresi, R., Pauliuk, S., Løvik, A.N., Müller, D.B., 2014. Global carbon benefits of material substitution in passenger cars until 2050 and the impact on the steel and aluminum industries. Environ. Sci. Technol. 48, 10776–10784. https://doi.org/10.1021/es502930w</t>
        </r>
      </text>
    </comment>
    <comment ref="N5" authorId="0" shapeId="0" xr:uid="{1F5D26BF-A7D2-45D2-913D-FA949D8A6966}">
      <text>
        <r>
          <rPr>
            <b/>
            <sz val="9"/>
            <color indexed="81"/>
            <rFont val="Tahoma"/>
            <family val="2"/>
          </rPr>
          <t>Author:</t>
        </r>
        <r>
          <rPr>
            <sz val="9"/>
            <color indexed="81"/>
            <rFont val="Tahoma"/>
            <family val="2"/>
          </rPr>
          <t xml:space="preserve">
Reported values for EU-28 are between 1.4 and 2.7 person/vehicle, with an average value of 1.7 (Fiorello et al., 2016). Also, with 1.46 persons/vehicle in Germany, it is assumed that EU-28 occupancy rates are higher, given that in various countries the vehicles per capita values are lower. The value (1.52 persons/vehicle) has been derived using solver, given the known stock of vehicles before extrapolation of the scenarios, and based on 12.000 km travelled per person, and a value to 15.000 km driven per vehicle. (For further cross reference, occupancy rate Germany: https://www.bundestag.de/presse/hib/2018_03/548536-548536)</t>
        </r>
      </text>
    </comment>
    <comment ref="C58" authorId="0" shapeId="0" xr:uid="{8F29A2DC-9461-43C6-92C7-E3DE64320BFD}">
      <text>
        <r>
          <rPr>
            <b/>
            <sz val="9"/>
            <color indexed="81"/>
            <rFont val="Tahoma"/>
            <family val="2"/>
          </rPr>
          <t>Author:</t>
        </r>
        <r>
          <rPr>
            <sz val="9"/>
            <color indexed="81"/>
            <rFont val="Tahoma"/>
            <family val="2"/>
          </rPr>
          <t xml:space="preserve">
interpolated based on:https://www.statista.com/statistics/452447/europe-eu-28-number-of-registered-passenger-cars/</t>
        </r>
      </text>
    </comment>
    <comment ref="C59" authorId="0" shapeId="0" xr:uid="{13BEACF7-B6A7-46F1-9662-1FDB77D08182}">
      <text>
        <r>
          <rPr>
            <b/>
            <sz val="9"/>
            <color indexed="81"/>
            <rFont val="Tahoma"/>
            <family val="2"/>
          </rPr>
          <t>Author:</t>
        </r>
        <r>
          <rPr>
            <sz val="9"/>
            <color indexed="81"/>
            <rFont val="Tahoma"/>
            <family val="2"/>
          </rPr>
          <t xml:space="preserve">
interpolated based on:https://www.statista.com/statistics/452447/europe-eu-28-number-of-registered-passenger-cars/</t>
        </r>
      </text>
    </comment>
    <comment ref="C60" authorId="0" shapeId="0" xr:uid="{999F1C3E-2E8B-490A-9FE0-BACD843350EF}">
      <text>
        <r>
          <rPr>
            <b/>
            <sz val="9"/>
            <color indexed="81"/>
            <rFont val="Tahoma"/>
            <family val="2"/>
          </rPr>
          <t>Author:</t>
        </r>
        <r>
          <rPr>
            <sz val="9"/>
            <color indexed="81"/>
            <rFont val="Tahoma"/>
            <family val="2"/>
          </rPr>
          <t xml:space="preserve">
interpolated based on:https://www.statista.com/statistics/452447/europe-eu-28-number-of-registered-passenger-cars/</t>
        </r>
      </text>
    </comment>
    <comment ref="C61" authorId="0" shapeId="0" xr:uid="{88A9C5EB-06F0-4F32-A68E-F44CBFB38682}">
      <text>
        <r>
          <rPr>
            <b/>
            <sz val="9"/>
            <color indexed="81"/>
            <rFont val="Tahoma"/>
            <family val="2"/>
          </rPr>
          <t>Author:</t>
        </r>
        <r>
          <rPr>
            <sz val="9"/>
            <color indexed="81"/>
            <rFont val="Tahoma"/>
            <family val="2"/>
          </rPr>
          <t xml:space="preserve">
interpolated based on:https://www.statista.com/statistics/452447/europe-eu-28-number-of-registered-passenger-cars/</t>
        </r>
      </text>
    </comment>
    <comment ref="C62" authorId="0" shapeId="0" xr:uid="{72448873-0CE0-4B16-A7B3-C6A3B3DD3098}">
      <text>
        <r>
          <rPr>
            <b/>
            <sz val="9"/>
            <color indexed="81"/>
            <rFont val="Tahoma"/>
            <family val="2"/>
          </rPr>
          <t>Author:</t>
        </r>
        <r>
          <rPr>
            <sz val="9"/>
            <color indexed="81"/>
            <rFont val="Tahoma"/>
            <family val="2"/>
          </rPr>
          <t xml:space="preserve">
interpolated based on:https://www.statista.com/statistics/452447/europe-eu-28-number-of-registered-passenger-cars/</t>
        </r>
      </text>
    </comment>
    <comment ref="C63" authorId="0" shapeId="0" xr:uid="{0C33EBF8-EAD8-45C1-A0E1-791A7830374B}">
      <text>
        <r>
          <rPr>
            <b/>
            <sz val="9"/>
            <color indexed="81"/>
            <rFont val="Tahoma"/>
            <family val="2"/>
          </rPr>
          <t>Author:</t>
        </r>
        <r>
          <rPr>
            <sz val="9"/>
            <color indexed="81"/>
            <rFont val="Tahoma"/>
            <family val="2"/>
          </rPr>
          <t xml:space="preserve">
interpolated based on:https://www.statista.com/statistics/452447/europe-eu-28-number-of-registered-passenger-cars/</t>
        </r>
      </text>
    </comment>
    <comment ref="C64" authorId="0" shapeId="0" xr:uid="{93B757B9-EBEF-4B47-9189-DB5192F6F9C1}">
      <text>
        <r>
          <rPr>
            <b/>
            <sz val="9"/>
            <color indexed="81"/>
            <rFont val="Tahoma"/>
            <family val="2"/>
          </rPr>
          <t>Author:</t>
        </r>
        <r>
          <rPr>
            <sz val="9"/>
            <color indexed="81"/>
            <rFont val="Tahoma"/>
            <family val="2"/>
          </rPr>
          <t xml:space="preserve">
interpolated based on:https://www.statista.com/statistics/452447/europe-eu-28-number-of-registered-passenger-cars/</t>
        </r>
      </text>
    </comment>
    <comment ref="C65" authorId="0" shapeId="0" xr:uid="{964C62D9-78A9-41F4-8687-D99B859923D7}">
      <text>
        <r>
          <rPr>
            <b/>
            <sz val="9"/>
            <color indexed="81"/>
            <rFont val="Tahoma"/>
            <family val="2"/>
          </rPr>
          <t>Author:</t>
        </r>
        <r>
          <rPr>
            <sz val="9"/>
            <color indexed="81"/>
            <rFont val="Tahoma"/>
            <family val="2"/>
          </rPr>
          <t xml:space="preserve">
interpolated based on:https://www.statista.com/statistics/452447/europe-eu-28-number-of-registered-passenger-cars/</t>
        </r>
      </text>
    </comment>
    <comment ref="C66" authorId="0" shapeId="0" xr:uid="{25B3CDF0-1A91-44AB-841C-FA0847933EE8}">
      <text>
        <r>
          <rPr>
            <b/>
            <sz val="9"/>
            <color indexed="81"/>
            <rFont val="Tahoma"/>
            <family val="2"/>
          </rPr>
          <t>Author:</t>
        </r>
        <r>
          <rPr>
            <sz val="9"/>
            <color indexed="81"/>
            <rFont val="Tahoma"/>
            <family val="2"/>
          </rPr>
          <t xml:space="preserve">
interpolated based on:https://www.statista.com/statistics/452447/europe-eu-28-number-of-registered-passenger-cars/</t>
        </r>
      </text>
    </comment>
    <comment ref="C67" authorId="0" shapeId="0" xr:uid="{D21CF454-FA24-41C5-A300-10258F9E5594}">
      <text>
        <r>
          <rPr>
            <b/>
            <sz val="9"/>
            <color indexed="81"/>
            <rFont val="Tahoma"/>
            <family val="2"/>
          </rPr>
          <t>Author:</t>
        </r>
        <r>
          <rPr>
            <sz val="9"/>
            <color indexed="81"/>
            <rFont val="Tahoma"/>
            <family val="2"/>
          </rPr>
          <t xml:space="preserve">
interpolated based on:https://www.statista.com/statistics/452447/europe-eu-28-number-of-registered-passenger-cars/</t>
        </r>
      </text>
    </comment>
    <comment ref="C68" authorId="0" shapeId="0" xr:uid="{F4E888A7-495F-48B4-91B9-172C669B588F}">
      <text>
        <r>
          <rPr>
            <b/>
            <sz val="9"/>
            <color indexed="81"/>
            <rFont val="Tahoma"/>
            <family val="2"/>
          </rPr>
          <t>Author:</t>
        </r>
        <r>
          <rPr>
            <sz val="9"/>
            <color indexed="81"/>
            <rFont val="Tahoma"/>
            <family val="2"/>
          </rPr>
          <t xml:space="preserve">
https://www.statista.com/statistics/452447/europe-eu-28-number-of-registered-passenger-cars/</t>
        </r>
      </text>
    </comment>
    <comment ref="C69" authorId="0" shapeId="0" xr:uid="{939A69DC-B1B8-49B0-9E27-BD13F888E14D}">
      <text>
        <r>
          <rPr>
            <b/>
            <sz val="9"/>
            <color indexed="81"/>
            <rFont val="Tahoma"/>
            <family val="2"/>
          </rPr>
          <t>Author:</t>
        </r>
        <r>
          <rPr>
            <sz val="9"/>
            <color indexed="81"/>
            <rFont val="Tahoma"/>
            <family val="2"/>
          </rPr>
          <t xml:space="preserve">
https://www.statista.com/statistics/452447/europe-eu-28-number-of-registered-passenger-cars/</t>
        </r>
      </text>
    </comment>
    <comment ref="C70" authorId="0" shapeId="0" xr:uid="{391D997A-ED2C-40C1-97D3-7512E1A583D0}">
      <text>
        <r>
          <rPr>
            <b/>
            <sz val="9"/>
            <color indexed="81"/>
            <rFont val="Tahoma"/>
            <family val="2"/>
          </rPr>
          <t>Author:</t>
        </r>
        <r>
          <rPr>
            <sz val="9"/>
            <color indexed="81"/>
            <rFont val="Tahoma"/>
            <family val="2"/>
          </rPr>
          <t xml:space="preserve">
https://www.statista.com/statistics/452447/europe-eu-28-number-of-registered-passenger-cars/</t>
        </r>
      </text>
    </comment>
    <comment ref="C71" authorId="0" shapeId="0" xr:uid="{9894C418-C980-487A-8555-AB83857AE793}">
      <text>
        <r>
          <rPr>
            <b/>
            <sz val="9"/>
            <color indexed="81"/>
            <rFont val="Tahoma"/>
            <family val="2"/>
          </rPr>
          <t>Author:</t>
        </r>
        <r>
          <rPr>
            <sz val="9"/>
            <color indexed="81"/>
            <rFont val="Tahoma"/>
            <family val="2"/>
          </rPr>
          <t xml:space="preserve">
https://www.statista.com/statistics/452447/europe-eu-28-number-of-registered-passenger-cars/</t>
        </r>
      </text>
    </comment>
    <comment ref="C72" authorId="0" shapeId="0" xr:uid="{C963EBBA-0771-42DA-8066-8E13E87BBA98}">
      <text>
        <r>
          <rPr>
            <b/>
            <sz val="9"/>
            <color indexed="81"/>
            <rFont val="Tahoma"/>
            <family val="2"/>
          </rPr>
          <t>Author:</t>
        </r>
        <r>
          <rPr>
            <sz val="9"/>
            <color indexed="81"/>
            <rFont val="Tahoma"/>
            <family val="2"/>
          </rPr>
          <t xml:space="preserve">
https://www.statista.com/statistics/452447/europe-eu-28-number-of-registered-passenger-cars/</t>
        </r>
      </text>
    </comment>
    <comment ref="C73" authorId="0" shapeId="0" xr:uid="{651E0E00-6D0B-4869-AD49-84774656AF1E}">
      <text>
        <r>
          <rPr>
            <b/>
            <sz val="9"/>
            <color indexed="81"/>
            <rFont val="Tahoma"/>
            <family val="2"/>
          </rPr>
          <t>Author:</t>
        </r>
        <r>
          <rPr>
            <sz val="9"/>
            <color indexed="81"/>
            <rFont val="Tahoma"/>
            <family val="2"/>
          </rPr>
          <t xml:space="preserve">
https://www.statista.com/statistics/452447/europe-eu-28-number-of-registered-passenger-cars/</t>
        </r>
      </text>
    </comment>
    <comment ref="C74" authorId="0" shapeId="0" xr:uid="{6830FF59-AED4-48F3-A16E-5A9027D6BC36}">
      <text>
        <r>
          <rPr>
            <b/>
            <sz val="9"/>
            <color indexed="81"/>
            <rFont val="Tahoma"/>
            <family val="2"/>
          </rPr>
          <t>Author:</t>
        </r>
        <r>
          <rPr>
            <sz val="9"/>
            <color indexed="81"/>
            <rFont val="Tahoma"/>
            <family val="2"/>
          </rPr>
          <t xml:space="preserve">
https://www.statista.com/statistics/452447/europe-eu-28-number-of-registered-passenger-cars/</t>
        </r>
      </text>
    </comment>
    <comment ref="C75" authorId="0" shapeId="0" xr:uid="{0BBAD3CA-BA82-4381-B497-C82CADA0BF29}">
      <text>
        <r>
          <rPr>
            <b/>
            <sz val="9"/>
            <color indexed="81"/>
            <rFont val="Tahoma"/>
            <family val="2"/>
          </rPr>
          <t>Author:</t>
        </r>
        <r>
          <rPr>
            <sz val="9"/>
            <color indexed="81"/>
            <rFont val="Tahoma"/>
            <family val="2"/>
          </rPr>
          <t xml:space="preserve">
https://www.statista.com/statistics/452447/europe-eu-28-number-of-registered-passenger-cars/</t>
        </r>
      </text>
    </comment>
    <comment ref="D80" authorId="0" shapeId="0" xr:uid="{E4FA354A-24D2-4BB7-9A5E-6FADB226811E}">
      <text>
        <r>
          <rPr>
            <b/>
            <sz val="9"/>
            <color indexed="81"/>
            <rFont val="Tahoma"/>
            <family val="2"/>
          </rPr>
          <t>Author:</t>
        </r>
        <r>
          <rPr>
            <sz val="9"/>
            <color indexed="81"/>
            <rFont val="Tahoma"/>
            <family val="2"/>
          </rPr>
          <t xml:space="preserve">
renewal rate, reaches the renewal rate based on the vehicle lifetime of 16 years</t>
        </r>
      </text>
    </comment>
    <comment ref="N83" authorId="0" shapeId="0" xr:uid="{EF30046B-F51B-48E7-ACAF-3234EA067679}">
      <text>
        <r>
          <rPr>
            <b/>
            <sz val="9"/>
            <color indexed="81"/>
            <rFont val="Tahoma"/>
            <family val="2"/>
          </rPr>
          <t>Author:</t>
        </r>
        <r>
          <rPr>
            <sz val="9"/>
            <color indexed="81"/>
            <rFont val="Tahoma"/>
            <family val="2"/>
          </rPr>
          <t xml:space="preserve">
Renewal rate slowly approaching the rate that is reflecting the lifetime of 12.5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J63" authorId="0" shapeId="0" xr:uid="{F651FD93-8114-4B0F-9ADB-D5E820908F15}">
      <text>
        <r>
          <rPr>
            <b/>
            <sz val="9"/>
            <color indexed="81"/>
            <rFont val="Tahoma"/>
            <family val="2"/>
          </rPr>
          <t>Author:</t>
        </r>
        <r>
          <rPr>
            <sz val="9"/>
            <color indexed="81"/>
            <rFont val="Tahoma"/>
            <family val="2"/>
          </rPr>
          <t xml:space="preserve">
The values marked red still havel the default lifetime, as in the other scenarios, changes in lifetime appear after that.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9B55C54B-F8C3-4E19-A775-1FA93DD7BB33}">
      <text>
        <r>
          <rPr>
            <b/>
            <sz val="9"/>
            <color indexed="81"/>
            <rFont val="Tahoma"/>
            <family val="2"/>
          </rPr>
          <t>Author:</t>
        </r>
        <r>
          <rPr>
            <sz val="9"/>
            <color indexed="81"/>
            <rFont val="Tahoma"/>
            <family val="2"/>
          </rPr>
          <t xml:space="preserve">
The values marked red still havel the default lifetime, as in the other scenarios, changes in lifetime appear after that.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J63" authorId="0" shapeId="0" xr:uid="{349DB0CE-F91E-40C7-A02E-3D7BA8C90A57}">
      <text>
        <r>
          <rPr>
            <b/>
            <sz val="9"/>
            <color indexed="81"/>
            <rFont val="Tahoma"/>
            <family val="2"/>
          </rPr>
          <t>Author:</t>
        </r>
        <r>
          <rPr>
            <sz val="9"/>
            <color indexed="81"/>
            <rFont val="Tahoma"/>
            <family val="2"/>
          </rPr>
          <t xml:space="preserve">
The values marked red still havel the default lifetime, as in the other scenarios, changes in lifetime appear after that.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CA7880D9-5E4A-4E1E-A668-D9704E535000}">
      <text>
        <r>
          <rPr>
            <b/>
            <sz val="9"/>
            <color indexed="81"/>
            <rFont val="Tahoma"/>
            <family val="2"/>
          </rPr>
          <t>Author:</t>
        </r>
        <r>
          <rPr>
            <sz val="9"/>
            <color indexed="81"/>
            <rFont val="Tahoma"/>
            <family val="2"/>
          </rPr>
          <t xml:space="preserve">
The values marked red still havel the default lifetime, as in the other scenarios, changes in lifetime appear after that.</t>
        </r>
      </text>
    </comment>
  </commentList>
</comments>
</file>

<file path=xl/sharedStrings.xml><?xml version="1.0" encoding="utf-8"?>
<sst xmlns="http://schemas.openxmlformats.org/spreadsheetml/2006/main" count="402" uniqueCount="209">
  <si>
    <t>Year</t>
  </si>
  <si>
    <t>Share EV [%]</t>
  </si>
  <si>
    <t>BEV [%]</t>
  </si>
  <si>
    <t>PHEV [%]</t>
  </si>
  <si>
    <t>Total [fraction]</t>
  </si>
  <si>
    <t>Share ICEV [%]</t>
  </si>
  <si>
    <t>Vehicle age</t>
  </si>
  <si>
    <t>Vehicle life time:</t>
  </si>
  <si>
    <t>Probability of vehicle leaving the stock</t>
  </si>
  <si>
    <t>Year\age cohort</t>
  </si>
  <si>
    <t>total vehicle stock [in million]</t>
  </si>
  <si>
    <t>EV [in million]</t>
  </si>
  <si>
    <t>growth per year: 3.91</t>
  </si>
  <si>
    <t xml:space="preserve"> </t>
  </si>
  <si>
    <t>https://www.eea.europa.eu/data-and-maps/indicators/total-population-outlook-from-unstat-3/assessment-1</t>
  </si>
  <si>
    <t>calculated [1]</t>
  </si>
  <si>
    <t>calculated based evolution of steel in car in Germany</t>
  </si>
  <si>
    <t>interpolated</t>
  </si>
  <si>
    <t>Sum per age-cohort</t>
  </si>
  <si>
    <t>EV</t>
  </si>
  <si>
    <t>ICEV</t>
  </si>
  <si>
    <t>Ricardo energy low xEV scenario (aggregated categories)</t>
  </si>
  <si>
    <t>Ricardo energy medium xEV scenario (aggregated categories)</t>
  </si>
  <si>
    <t>Ricardo energy high xEV scenario (aggregated categories)</t>
  </si>
  <si>
    <t>total</t>
  </si>
  <si>
    <t>ICEV [in million]</t>
  </si>
  <si>
    <t xml:space="preserve">car </t>
  </si>
  <si>
    <t>battery</t>
  </si>
  <si>
    <t>Source</t>
  </si>
  <si>
    <t>Car demand new cars</t>
  </si>
  <si>
    <t>Output from stock total</t>
  </si>
  <si>
    <t>Output from stock ICEV low EV scenario</t>
  </si>
  <si>
    <t>Output from stock EV low EV scenario</t>
  </si>
  <si>
    <t>Output from stock EV mid EV scenario</t>
  </si>
  <si>
    <t>Output from stock ICEV mid EV scenario</t>
  </si>
  <si>
    <t>Output from stock ICEV high EV scenario</t>
  </si>
  <si>
    <t>Output from stock EV high EV scenario</t>
  </si>
  <si>
    <t>Differenz</t>
  </si>
  <si>
    <t>extrapolated</t>
  </si>
  <si>
    <t>New registrations of vehicles 2010 - 2018</t>
  </si>
  <si>
    <t>https://www.acea.be/statistics/tag/category/by-country-registrations</t>
  </si>
  <si>
    <t xml:space="preserve">Is there an additional factor, that influences the renewal rate, because it is around 0.02 too high, to represent the average lifetime of the EU car stock. </t>
  </si>
  <si>
    <t>Last identical year in all scenarios</t>
  </si>
  <si>
    <t>renew. rate</t>
  </si>
  <si>
    <t>years</t>
  </si>
  <si>
    <t>1.Other_powertrain_ICEV</t>
  </si>
  <si>
    <t>1.Battery_EV</t>
  </si>
  <si>
    <t>2.Other_powertrain_ICEV</t>
  </si>
  <si>
    <t>2.Battery_EV</t>
  </si>
  <si>
    <t>3.Other_powertrain_ICEV</t>
  </si>
  <si>
    <t>3.Battery_EV</t>
  </si>
  <si>
    <t>4.Other_powertrain_ICEV</t>
  </si>
  <si>
    <t>4.Battery_EV</t>
  </si>
  <si>
    <t xml:space="preserve">occupancy rate [p/v] </t>
  </si>
  <si>
    <t>vehicle ownership [v/p] (simple approach)</t>
  </si>
  <si>
    <t>vehicle stock [million vehicles] (simple approach)</t>
  </si>
  <si>
    <t>vehicle ownership [v/p]</t>
  </si>
  <si>
    <t>population [million]</t>
  </si>
  <si>
    <t>population growth</t>
  </si>
  <si>
    <t>distance travelled per vehicle [vkm/year]</t>
  </si>
  <si>
    <t>occupancy rate [p/v]</t>
  </si>
  <si>
    <t>Sufficiency scenario: Occupancy rate per vehilce increases, lifetime of vehicles and distance driven per vehicle constant</t>
  </si>
  <si>
    <t>vehicles [in million]</t>
  </si>
  <si>
    <t>low</t>
  </si>
  <si>
    <t>mid</t>
  </si>
  <si>
    <t>high</t>
  </si>
  <si>
    <t>battery lifetime</t>
  </si>
  <si>
    <t>SECTORAL PROFILE - TRANSPORT: https://www.odyssee-mure.eu/publications/efficiency-by-sector/transport/distance-travelled-by-car.html</t>
  </si>
  <si>
    <t>Occupancy rates (EEA): https://www.eea.europa.eu/publications/ENVISSUENo12/page029.html</t>
  </si>
  <si>
    <t>STD</t>
  </si>
  <si>
    <t>distance per vehicle [vkm/year]</t>
  </si>
  <si>
    <t xml:space="preserve">Share of EVs in 2050 (sales) 70% </t>
  </si>
  <si>
    <t xml:space="preserve">Share of EVs in 2050 (sales) 100% </t>
  </si>
  <si>
    <t xml:space="preserve">Demand reduction </t>
  </si>
  <si>
    <t>Higher reuse of components</t>
  </si>
  <si>
    <t>Improved recycling (ELV stages)</t>
  </si>
  <si>
    <t>distance travelled total vehicle stock [million km/year]</t>
  </si>
  <si>
    <t>distance travelled per person [km/p x year]</t>
  </si>
  <si>
    <t>distance travelled population [million km/year]</t>
  </si>
  <si>
    <t>Number of registered passenger cars in Europe (EU-28) from 1990 to 2017 (in 1,000 units)</t>
  </si>
  <si>
    <t>Description</t>
  </si>
  <si>
    <t>This statistic illustrates the number of registered passenger cars in the 28 European Union member states from 1990 to 2017, in thousand units. In the period of consideration, stock of passenger cars presented a trend of continuous growth. In 2017, the number of registered passenger cars in the EU 28 reached its peak, at 264.2 million vehicles.</t>
  </si>
  <si>
    <t>European Commission</t>
  </si>
  <si>
    <t>Conducted by</t>
  </si>
  <si>
    <t>European Commission; Eurostat; UNECE</t>
  </si>
  <si>
    <t>Survey period</t>
  </si>
  <si>
    <t>1990 to 2017</t>
  </si>
  <si>
    <t>Region</t>
  </si>
  <si>
    <t>Europe, EU</t>
  </si>
  <si>
    <t>Publication</t>
  </si>
  <si>
    <t>Published by</t>
  </si>
  <si>
    <t>Publication date</t>
  </si>
  <si>
    <t>October 2019</t>
  </si>
  <si>
    <t>Original source</t>
  </si>
  <si>
    <t>EU transport in figures - Statistical Pocketbook 2019, table 2.6.2</t>
  </si>
  <si>
    <t>ID</t>
  </si>
  <si>
    <t>452447</t>
  </si>
  <si>
    <t>Stock at the end of each year shown.
 * Estimated value.</t>
  </si>
  <si>
    <t>Registered passenger cars in Europe (EU28) 1990-2017</t>
  </si>
  <si>
    <t>1990*</t>
  </si>
  <si>
    <t>1995</t>
  </si>
  <si>
    <t>2000</t>
  </si>
  <si>
    <t>2005</t>
  </si>
  <si>
    <t>2010</t>
  </si>
  <si>
    <t>2011</t>
  </si>
  <si>
    <t>2012</t>
  </si>
  <si>
    <t>2013</t>
  </si>
  <si>
    <t>2014</t>
  </si>
  <si>
    <t>2015</t>
  </si>
  <si>
    <t>2016</t>
  </si>
  <si>
    <t>2017</t>
  </si>
  <si>
    <t>https://de.statista.com/statistik/daten/studie/12131/umfrage/pkw-bestand-in-deutschland/</t>
  </si>
  <si>
    <t>extrapolation based on growhrate of Germany for the years 2018 - 2019</t>
  </si>
  <si>
    <t>16 years</t>
  </si>
  <si>
    <t>18 years</t>
  </si>
  <si>
    <t>Demand reduction</t>
  </si>
  <si>
    <t>TCs original
(2010 - 2050)</t>
  </si>
  <si>
    <t>TCs original 
(2010 - 2050)</t>
  </si>
  <si>
    <t>TCs improved 
(2030 - 2050)</t>
  </si>
  <si>
    <t>Outflow of components</t>
  </si>
  <si>
    <t>outflow_components_1</t>
  </si>
  <si>
    <t>outflow_components_2</t>
  </si>
  <si>
    <t>outflow_components_3</t>
  </si>
  <si>
    <t>outflow_components_4</t>
  </si>
  <si>
    <t>Lifetime increase</t>
  </si>
  <si>
    <t>Demand reduction (from year 2025)</t>
  </si>
  <si>
    <t>Improved ELV recycling (from year 2030)</t>
  </si>
  <si>
    <t>https://ec.europa.eu/transport/sites/transport/files/pocketbook-2019.pdf</t>
  </si>
  <si>
    <t>S70</t>
  </si>
  <si>
    <t>S100</t>
  </si>
  <si>
    <t>S70-REU</t>
  </si>
  <si>
    <t>S70-REU_REC</t>
  </si>
  <si>
    <t>S70D</t>
  </si>
  <si>
    <t>S70D-REC</t>
  </si>
  <si>
    <t>S70D-REU</t>
  </si>
  <si>
    <t>S70D-LFT</t>
  </si>
  <si>
    <t>S70D-REU-REC-LFT</t>
  </si>
  <si>
    <t>S70-REU-REC</t>
  </si>
  <si>
    <t>S70D-REU-REC</t>
  </si>
  <si>
    <t>S100-REU-REC-LFT</t>
  </si>
  <si>
    <t>1 Inflow S70 EV</t>
  </si>
  <si>
    <t>1 Inflow S70 ICEV</t>
  </si>
  <si>
    <t>2 Inflow S100 EV</t>
  </si>
  <si>
    <t>2 Inflow S100 ICEV</t>
  </si>
  <si>
    <t>3 Inflow S70D EV</t>
  </si>
  <si>
    <t>3 Inflow S70D ICEV</t>
  </si>
  <si>
    <t>4 Inflow S70D-CE+ EV</t>
  </si>
  <si>
    <t>4 Inflow S70D-CE+ ICEV</t>
  </si>
  <si>
    <t>1 Outflow S70 EV</t>
  </si>
  <si>
    <t>1 Outflow S70 ICEV</t>
  </si>
  <si>
    <t>2 Outflow S100 EV</t>
  </si>
  <si>
    <t>2 Outflow S100 ICEV</t>
  </si>
  <si>
    <t>3 Outflow S70D EV</t>
  </si>
  <si>
    <t>3 Outflow ICEV S70D ICEV</t>
  </si>
  <si>
    <t>4 Outflow S70D-CE+ EV</t>
  </si>
  <si>
    <t>4 Outflow S70D-CE+ ICEV</t>
  </si>
  <si>
    <t>Total  S70</t>
  </si>
  <si>
    <t>Total  S70D</t>
  </si>
  <si>
    <t>Total  S70DCE</t>
  </si>
  <si>
    <t>4 Inflow S70Dt EV</t>
  </si>
  <si>
    <t>4 Inflow S70Dt ICEV</t>
  </si>
  <si>
    <t>3 Outflow S70 EV</t>
  </si>
  <si>
    <t>4 Outflow S70Dt EV</t>
  </si>
  <si>
    <t>4 Outflow S70Dt ICEV</t>
  </si>
  <si>
    <t>Total Outflow S70</t>
  </si>
  <si>
    <t>Total  Outflow S100D</t>
  </si>
  <si>
    <t>Total  Outflow S70Dt</t>
  </si>
  <si>
    <t>Total Inflow S70</t>
  </si>
  <si>
    <t>Total  Inflow S100D</t>
  </si>
  <si>
    <t>Total  Inflow S70Dt</t>
  </si>
  <si>
    <t>S70D-CE+ (increased scrapping age to 18 years)</t>
  </si>
  <si>
    <t>S100D-CE+ (increased scrapping age to 18 years)</t>
  </si>
  <si>
    <t>5 Inflow S100D-CE+ ICEV</t>
  </si>
  <si>
    <t>5 Inflow S100D-CE+ EV</t>
  </si>
  <si>
    <t>5 Outflow S100D-CE+ EV</t>
  </si>
  <si>
    <t>5 Outflow S100D-CE+ ICEV</t>
  </si>
  <si>
    <t>5.Battery_EV</t>
  </si>
  <si>
    <t>5.Other_powertrain_ICEV</t>
  </si>
  <si>
    <t>Total  S100DCE</t>
  </si>
  <si>
    <t>5 Inflow S100Dt ICEV</t>
  </si>
  <si>
    <t>5 Inflow S100Dt EV</t>
  </si>
  <si>
    <t>TCs improved 
(2025 - 2050)</t>
  </si>
  <si>
    <t>outflow_components_5</t>
  </si>
  <si>
    <t>Car demand data used for Germany, reapplied for EU (based on Pauliuk, (2020)). It is important to note, the data before the year 2010 is not included in further analysis.</t>
  </si>
  <si>
    <t>low vehicle lifetime</t>
  </si>
  <si>
    <t>mid vehicle lifetime</t>
  </si>
  <si>
    <t>high vehicle lifetime</t>
  </si>
  <si>
    <t>battery/other powertrain lifetime</t>
  </si>
  <si>
    <t>Share of electric vehicles</t>
  </si>
  <si>
    <t>(BEV = Battery electric vehicles, PHEV = Plug-in hybrid electric vehicles)</t>
  </si>
  <si>
    <t>Translation table of scenarios to Python code read-in files and parameters</t>
  </si>
  <si>
    <t xml:space="preserve">Derived scenario data of EV penetration based on Hill and Bates (2018): </t>
  </si>
  <si>
    <t>Hill, N., Bates, J., 2018. Europe ’ s Clean Mobility Outlook : Scenarios for the EU light-duty vehicle fleet , associated energy needs and emissions</t>
  </si>
  <si>
    <t>A1-1 Data summary</t>
  </si>
  <si>
    <t>A1-2 Export table vehicles</t>
  </si>
  <si>
    <t>A1-3 Export table components</t>
  </si>
  <si>
    <t>A1-6 Basic scenario data</t>
  </si>
  <si>
    <t>A1-4 Vehicle model</t>
  </si>
  <si>
    <t>A1-5 Vehicle stock development</t>
  </si>
  <si>
    <t>with the following sheets representing outflow data from vehicle stock for different scenarios</t>
  </si>
  <si>
    <t>Inflows of vehicles to stock and outflows of vehicles from stock are presented for different scenarios over time.</t>
  </si>
  <si>
    <t>Inflows of vehicles to stock and outflows of vehicles from stock that are transformed to a csv file to be used in the python program.</t>
  </si>
  <si>
    <t>Inflows of exchanged componoents and their flows to stock and outflows of from stock that are transformed to a csv file to be used in the python program.</t>
  </si>
  <si>
    <t>reneval factor of stock</t>
  </si>
  <si>
    <t>Scenario data that has been employed. It shows the different parameters implemented in a specific year, how the table is translated to the parameters in the python code (see 'translation table'), with the introduction of the basis for the scenario development that follows Hill and Bates (2018).</t>
  </si>
  <si>
    <t>Outflows of vehicles or components from stock as indicated in the sheet title, that is followed by the indication of the scenario e.g. 'S70' stands for scenario 'S70' (ICEV = Internal combustion engine vehicles, EV = Electric vehicles), with the following sheets having the same format, but representing different scenarios.</t>
  </si>
  <si>
    <t>Outflows of vehicles or components from stock as indicated in the sheet title, that is followed by the indication of the scenario e.g. 'S70' stands for scenario 'S70' (ICEV = Internal combustion engine vehicles, EV = Electric vehicles), with the following sheets having the same format, but representing different scenarios. Fields marked red indicate a change in lifetime.</t>
  </si>
  <si>
    <t>This model simulates the vehicle inflows to stock (use phase) and outflows from stock, while distinguishing for electric vehicles (EVs) and internal combustion vehicles (ICEVs). The model closely follows the provided model by Pauliuk (2020), http://www.teaching.industrialecology.uni-freiburg.de/ All vehicle numbers, if not further indiated are in million units.</t>
  </si>
  <si>
    <t>Scenarios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</si>
</sst>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000"/>
    <numFmt numFmtId="166" formatCode="#,##0.000"/>
    <numFmt numFmtId="167" formatCode="_-* #,##0.00_-;\-* #,##0.00_-;_-* &quot;-&quot;??_-;_-@_-"/>
    <numFmt numFmtId="168" formatCode="0.0"/>
    <numFmt numFmtId="169" formatCode="#,##0_i"/>
    <numFmt numFmtId="170" formatCode="_(* #,##0.000_);_(* \(#,##0.000\);_(* &quot;-&quot;??_);_(@_)"/>
    <numFmt numFmtId="171" formatCode="#,###,##0"/>
    <numFmt numFmtId="172" formatCode="0.0000"/>
  </numFmts>
  <fonts count="34" x14ac:knownFonts="1">
    <font>
      <sz val="11"/>
      <color theme="1"/>
      <name val="Calibri"/>
      <family val="2"/>
      <scheme val="minor"/>
    </font>
    <font>
      <i/>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9"/>
      <name val="Arial"/>
      <family val="2"/>
    </font>
    <font>
      <sz val="8"/>
      <color theme="1"/>
      <name val="Calibri Light"/>
      <family val="2"/>
    </font>
    <font>
      <i/>
      <sz val="9"/>
      <name val="Arial"/>
      <family val="2"/>
    </font>
    <font>
      <sz val="11"/>
      <name val="Arial"/>
      <family val="2"/>
    </font>
    <font>
      <u/>
      <sz val="11"/>
      <color theme="10"/>
      <name val="Calibri"/>
      <family val="2"/>
      <scheme val="minor"/>
    </font>
    <font>
      <b/>
      <i/>
      <sz val="11"/>
      <color theme="1"/>
      <name val="Calibri"/>
      <family val="2"/>
      <scheme val="minor"/>
    </font>
    <font>
      <b/>
      <i/>
      <sz val="10"/>
      <name val="Arial"/>
      <family val="2"/>
    </font>
    <font>
      <sz val="12"/>
      <name val="Times New Roman"/>
      <family val="1"/>
    </font>
    <font>
      <b/>
      <i/>
      <sz val="10"/>
      <color indexed="8"/>
      <name val="Arial"/>
      <family val="2"/>
    </font>
    <font>
      <b/>
      <sz val="10"/>
      <color indexed="8"/>
      <name val="Arial"/>
      <family val="2"/>
    </font>
    <font>
      <b/>
      <i/>
      <sz val="12"/>
      <color indexed="10"/>
      <name val="Arial"/>
      <family val="2"/>
    </font>
    <font>
      <sz val="12"/>
      <name val="Times New Roman"/>
      <family val="1"/>
    </font>
    <font>
      <sz val="9"/>
      <color indexed="81"/>
      <name val="Tahoma"/>
      <family val="2"/>
    </font>
    <font>
      <b/>
      <sz val="9"/>
      <color indexed="81"/>
      <name val="Tahoma"/>
      <family val="2"/>
    </font>
    <font>
      <b/>
      <sz val="9"/>
      <color rgb="FFFF0000"/>
      <name val="Arial"/>
      <family val="2"/>
    </font>
    <font>
      <sz val="11"/>
      <name val="Calibri"/>
      <family val="2"/>
      <scheme val="minor"/>
    </font>
    <font>
      <b/>
      <i/>
      <sz val="11"/>
      <name val="Calibri"/>
      <family val="2"/>
      <scheme val="minor"/>
    </font>
    <font>
      <b/>
      <sz val="10"/>
      <name val="Arial"/>
      <family val="2"/>
    </font>
    <font>
      <i/>
      <sz val="10"/>
      <name val="Arial"/>
      <family val="2"/>
    </font>
    <font>
      <sz val="11"/>
      <color rgb="FFC00000"/>
      <name val="Calibri"/>
      <family val="2"/>
      <scheme val="minor"/>
    </font>
    <font>
      <sz val="9"/>
      <color theme="1"/>
      <name val="Calibri"/>
      <family val="2"/>
      <scheme val="minor"/>
    </font>
    <font>
      <sz val="10"/>
      <color theme="1"/>
      <name val="Calibri"/>
      <family val="2"/>
      <scheme val="minor"/>
    </font>
    <font>
      <sz val="10"/>
      <color theme="0"/>
      <name val="Calibri"/>
      <family val="2"/>
      <scheme val="minor"/>
    </font>
    <font>
      <sz val="9"/>
      <color theme="0"/>
      <name val="Calibri"/>
      <family val="2"/>
      <scheme val="minor"/>
    </font>
    <font>
      <sz val="8"/>
      <color theme="1"/>
      <name val="Calibri"/>
      <family val="2"/>
      <scheme val="minor"/>
    </font>
    <font>
      <i/>
      <sz val="8"/>
      <color theme="1"/>
      <name val="Calibri"/>
      <family val="2"/>
      <scheme val="minor"/>
    </font>
    <font>
      <i/>
      <u/>
      <sz val="9"/>
      <color theme="10"/>
      <name val="Calibri"/>
      <family val="2"/>
      <scheme val="minor"/>
    </font>
    <font>
      <i/>
      <sz val="9"/>
      <color theme="1"/>
      <name val="Calibri"/>
      <family val="2"/>
      <scheme val="minor"/>
    </font>
    <font>
      <i/>
      <u/>
      <sz val="11"/>
      <color theme="10"/>
      <name val="Calibri"/>
      <family val="2"/>
      <scheme val="minor"/>
    </font>
  </fonts>
  <fills count="24">
    <fill>
      <patternFill patternType="none"/>
    </fill>
    <fill>
      <patternFill patternType="gray125"/>
    </fill>
    <fill>
      <patternFill patternType="solid">
        <fgColor theme="5" tint="0.59999389629810485"/>
        <bgColor indexed="64"/>
      </patternFill>
    </fill>
    <fill>
      <patternFill patternType="solid">
        <fgColor rgb="FFFFFFCC"/>
      </patternFill>
    </fill>
    <fill>
      <patternFill patternType="lightGray">
        <fgColor indexed="22"/>
      </patternFill>
    </fill>
    <fill>
      <patternFill patternType="gray0625">
        <fgColor indexed="9"/>
      </patternFill>
    </fill>
    <fill>
      <patternFill patternType="lightGray">
        <fgColor indexed="9"/>
      </patternFill>
    </fill>
    <fill>
      <patternFill patternType="solid">
        <fgColor theme="0" tint="-0.14999847407452621"/>
        <bgColor indexed="64"/>
      </patternFill>
    </fill>
    <fill>
      <patternFill patternType="solid">
        <fgColor theme="4"/>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5"/>
        <bgColor indexed="64"/>
      </patternFill>
    </fill>
    <fill>
      <patternFill patternType="solid">
        <fgColor rgb="FFC00000"/>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theme="5" tint="0.39997558519241921"/>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hair">
        <color rgb="FFC0C0C0"/>
      </left>
      <right/>
      <top style="hair">
        <color rgb="FFC0C0C0"/>
      </top>
      <bottom style="hair">
        <color rgb="FFC0C0C0"/>
      </bottom>
      <diagonal/>
    </border>
    <border>
      <left style="hair">
        <color rgb="FFC0C0C0"/>
      </left>
      <right/>
      <top style="hair">
        <color rgb="FFC0C0C0"/>
      </top>
      <bottom/>
      <diagonal/>
    </border>
    <border>
      <left/>
      <right/>
      <top/>
      <bottom style="medium">
        <color indexed="64"/>
      </bottom>
      <diagonal/>
    </border>
    <border>
      <left style="hair">
        <color rgb="FFC0C0C0"/>
      </left>
      <right/>
      <top/>
      <bottom style="hair">
        <color rgb="FFC0C0C0"/>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style="thin">
        <color indexed="64"/>
      </top>
      <bottom/>
      <diagonal/>
    </border>
    <border>
      <left style="thin">
        <color indexed="64"/>
      </left>
      <right style="medium">
        <color indexed="64"/>
      </right>
      <top/>
      <bottom/>
      <diagonal/>
    </border>
    <border>
      <left style="thin">
        <color indexed="64"/>
      </left>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medium">
        <color indexed="64"/>
      </bottom>
      <diagonal/>
    </border>
  </borders>
  <cellStyleXfs count="31">
    <xf numFmtId="0" fontId="0" fillId="0" borderId="0"/>
    <xf numFmtId="43" fontId="2"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5" fillId="0" borderId="0" applyNumberFormat="0" applyFill="0" applyBorder="0" applyProtection="0">
      <alignment vertical="center"/>
    </xf>
    <xf numFmtId="167" fontId="6" fillId="0" borderId="0" applyFont="0" applyFill="0" applyBorder="0" applyAlignment="0" applyProtection="0"/>
    <xf numFmtId="0" fontId="2" fillId="0" borderId="0"/>
    <xf numFmtId="0" fontId="8" fillId="0" borderId="0"/>
    <xf numFmtId="167" fontId="6" fillId="0" borderId="0" applyFont="0" applyFill="0" applyBorder="0" applyAlignment="0" applyProtection="0"/>
    <xf numFmtId="0" fontId="9" fillId="0" borderId="0" applyNumberFormat="0" applyFill="0" applyBorder="0" applyAlignment="0" applyProtection="0"/>
    <xf numFmtId="0" fontId="12" fillId="0" borderId="0"/>
    <xf numFmtId="0" fontId="16" fillId="3" borderId="38" applyNumberFormat="0" applyFont="0" applyAlignment="0" applyProtection="0"/>
    <xf numFmtId="171" fontId="13" fillId="4" borderId="0" applyNumberFormat="0" applyBorder="0">
      <protection locked="0"/>
    </xf>
    <xf numFmtId="171" fontId="14" fillId="5" borderId="0" applyNumberFormat="0" applyBorder="0">
      <protection locked="0"/>
    </xf>
    <xf numFmtId="171" fontId="15" fillId="6" borderId="0" applyNumberFormat="0" applyBorder="0">
      <protection locked="0"/>
    </xf>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360">
    <xf numFmtId="0" fontId="0" fillId="0" borderId="0" xfId="0"/>
    <xf numFmtId="0" fontId="0" fillId="0" borderId="1" xfId="0" applyBorder="1"/>
    <xf numFmtId="0" fontId="0" fillId="0" borderId="0" xfId="0" applyBorder="1"/>
    <xf numFmtId="0" fontId="1" fillId="0" borderId="0" xfId="0" applyFont="1"/>
    <xf numFmtId="165" fontId="0" fillId="0" borderId="0" xfId="0" applyNumberFormat="1"/>
    <xf numFmtId="166" fontId="3" fillId="0" borderId="0" xfId="2" applyNumberFormat="1" applyFont="1" applyFill="1" applyBorder="1" applyAlignment="1" applyProtection="1">
      <alignment horizontal="right" vertical="center"/>
    </xf>
    <xf numFmtId="0" fontId="0" fillId="0" borderId="0" xfId="0" applyAlignment="1">
      <alignment horizontal="left"/>
    </xf>
    <xf numFmtId="164" fontId="0" fillId="0" borderId="0" xfId="0" applyNumberFormat="1"/>
    <xf numFmtId="169" fontId="7" fillId="0" borderId="2" xfId="10" applyNumberFormat="1" applyFont="1" applyFill="1" applyBorder="1" applyAlignment="1">
      <alignment horizontal="right"/>
    </xf>
    <xf numFmtId="169" fontId="7" fillId="0" borderId="3" xfId="10" applyNumberFormat="1" applyFont="1" applyFill="1" applyBorder="1" applyAlignment="1">
      <alignment horizontal="right"/>
    </xf>
    <xf numFmtId="169" fontId="5" fillId="0" borderId="2" xfId="10" applyNumberFormat="1" applyFont="1" applyFill="1" applyBorder="1" applyAlignment="1">
      <alignment horizontal="right"/>
    </xf>
    <xf numFmtId="169" fontId="5" fillId="0" borderId="3" xfId="10" applyNumberFormat="1" applyFont="1" applyFill="1" applyBorder="1" applyAlignment="1">
      <alignment horizontal="right"/>
    </xf>
    <xf numFmtId="169" fontId="0" fillId="0" borderId="0" xfId="0" applyNumberFormat="1"/>
    <xf numFmtId="168" fontId="5" fillId="0" borderId="0" xfId="10" applyNumberFormat="1" applyFont="1" applyAlignment="1"/>
    <xf numFmtId="0" fontId="0" fillId="0" borderId="0" xfId="0" applyBorder="1" applyAlignment="1">
      <alignment horizontal="center"/>
    </xf>
    <xf numFmtId="169" fontId="5" fillId="0" borderId="5" xfId="10" applyNumberFormat="1" applyFont="1" applyFill="1" applyBorder="1" applyAlignment="1">
      <alignment horizontal="right"/>
    </xf>
    <xf numFmtId="0" fontId="9" fillId="0" borderId="0" xfId="15"/>
    <xf numFmtId="164" fontId="0" fillId="0" borderId="4" xfId="0" applyNumberFormat="1" applyBorder="1"/>
    <xf numFmtId="164" fontId="0" fillId="0" borderId="0" xfId="0" applyNumberFormat="1" applyBorder="1"/>
    <xf numFmtId="0" fontId="0" fillId="0" borderId="1" xfId="0" applyFill="1" applyBorder="1"/>
    <xf numFmtId="0" fontId="1" fillId="0" borderId="1" xfId="0" applyFont="1" applyBorder="1" applyAlignment="1">
      <alignment horizontal="center" vertical="center" wrapText="1"/>
    </xf>
    <xf numFmtId="0" fontId="10" fillId="0" borderId="1" xfId="0" applyFont="1" applyBorder="1"/>
    <xf numFmtId="0" fontId="10" fillId="0" borderId="0" xfId="0" applyFont="1"/>
    <xf numFmtId="43" fontId="0" fillId="0" borderId="0" xfId="0" applyNumberFormat="1"/>
    <xf numFmtId="43" fontId="0" fillId="0" borderId="0" xfId="0" applyNumberFormat="1" applyBorder="1"/>
    <xf numFmtId="170" fontId="0" fillId="0" borderId="0" xfId="0" applyNumberFormat="1"/>
    <xf numFmtId="10" fontId="0" fillId="0" borderId="0" xfId="0" applyNumberFormat="1"/>
    <xf numFmtId="43" fontId="0" fillId="0" borderId="1" xfId="1" applyFont="1" applyBorder="1" applyAlignment="1">
      <alignment horizontal="right"/>
    </xf>
    <xf numFmtId="166" fontId="3" fillId="0" borderId="0" xfId="2" applyNumberFormat="1" applyFont="1" applyFill="1" applyBorder="1" applyAlignment="1" applyProtection="1">
      <alignment horizontal="left" vertical="center"/>
    </xf>
    <xf numFmtId="0" fontId="0" fillId="7" borderId="0" xfId="0" applyFill="1"/>
    <xf numFmtId="0" fontId="10" fillId="7" borderId="0" xfId="0" applyFont="1" applyFill="1"/>
    <xf numFmtId="164" fontId="10" fillId="7" borderId="0" xfId="0" applyNumberFormat="1" applyFont="1" applyFill="1" applyBorder="1" applyAlignment="1">
      <alignment textRotation="45"/>
    </xf>
    <xf numFmtId="166" fontId="3" fillId="7" borderId="0" xfId="2" applyNumberFormat="1" applyFont="1" applyFill="1" applyBorder="1" applyAlignment="1" applyProtection="1">
      <alignment horizontal="right"/>
    </xf>
    <xf numFmtId="170" fontId="0" fillId="7" borderId="0" xfId="0" applyNumberFormat="1" applyFill="1" applyAlignment="1"/>
    <xf numFmtId="43" fontId="0" fillId="7" borderId="14" xfId="0" applyNumberFormat="1" applyFill="1" applyBorder="1" applyAlignment="1"/>
    <xf numFmtId="0" fontId="0" fillId="7" borderId="7" xfId="0" applyFill="1" applyBorder="1" applyAlignment="1"/>
    <xf numFmtId="164" fontId="0" fillId="7" borderId="7" xfId="0" applyNumberFormat="1" applyFill="1" applyBorder="1" applyAlignment="1"/>
    <xf numFmtId="43" fontId="0" fillId="7" borderId="34" xfId="0" applyNumberFormat="1" applyFill="1" applyBorder="1" applyAlignment="1"/>
    <xf numFmtId="164" fontId="0" fillId="7" borderId="34" xfId="0" applyNumberFormat="1" applyFill="1" applyBorder="1" applyAlignment="1"/>
    <xf numFmtId="164" fontId="0" fillId="7" borderId="41" xfId="0" applyNumberFormat="1" applyFill="1" applyBorder="1" applyAlignment="1"/>
    <xf numFmtId="0" fontId="0" fillId="0" borderId="0" xfId="0" applyBorder="1" applyAlignment="1">
      <alignment textRotation="45"/>
    </xf>
    <xf numFmtId="43" fontId="0" fillId="7" borderId="18" xfId="0" applyNumberFormat="1" applyFill="1" applyBorder="1" applyAlignment="1"/>
    <xf numFmtId="164" fontId="0" fillId="7" borderId="19" xfId="0" applyNumberFormat="1" applyFill="1" applyBorder="1" applyAlignment="1"/>
    <xf numFmtId="164" fontId="0" fillId="7" borderId="43" xfId="0" applyNumberFormat="1" applyFill="1" applyBorder="1" applyAlignment="1"/>
    <xf numFmtId="0" fontId="0" fillId="0" borderId="0" xfId="0" applyFill="1" applyBorder="1" applyAlignment="1">
      <alignment textRotation="45"/>
    </xf>
    <xf numFmtId="0" fontId="0" fillId="9" borderId="0" xfId="0" applyFill="1" applyBorder="1" applyAlignment="1">
      <alignment textRotation="45"/>
    </xf>
    <xf numFmtId="172" fontId="0" fillId="0" borderId="0" xfId="0" applyNumberFormat="1"/>
    <xf numFmtId="0" fontId="0" fillId="0" borderId="0" xfId="0" applyBorder="1" applyAlignment="1">
      <alignment horizontal="center" vertical="center" textRotation="90"/>
    </xf>
    <xf numFmtId="166" fontId="3" fillId="11" borderId="21" xfId="2" applyNumberFormat="1" applyFont="1" applyFill="1" applyBorder="1" applyAlignment="1" applyProtection="1">
      <alignment horizontal="right" vertical="center"/>
    </xf>
    <xf numFmtId="166" fontId="3" fillId="11" borderId="22" xfId="2" applyNumberFormat="1" applyFont="1" applyFill="1" applyBorder="1" applyAlignment="1" applyProtection="1">
      <alignment horizontal="right" vertical="center"/>
    </xf>
    <xf numFmtId="166" fontId="3" fillId="11" borderId="0" xfId="2" applyNumberFormat="1" applyFont="1" applyFill="1" applyBorder="1" applyAlignment="1" applyProtection="1">
      <alignment horizontal="right" vertical="center"/>
    </xf>
    <xf numFmtId="166" fontId="3" fillId="11" borderId="27" xfId="2" applyNumberFormat="1" applyFont="1" applyFill="1" applyBorder="1" applyAlignment="1" applyProtection="1">
      <alignment horizontal="right" vertical="center"/>
    </xf>
    <xf numFmtId="166" fontId="3" fillId="11" borderId="4" xfId="2" applyNumberFormat="1" applyFont="1" applyFill="1" applyBorder="1" applyAlignment="1" applyProtection="1">
      <alignment horizontal="right" vertical="center"/>
    </xf>
    <xf numFmtId="166" fontId="3" fillId="11" borderId="28" xfId="2" applyNumberFormat="1" applyFont="1" applyFill="1" applyBorder="1" applyAlignment="1" applyProtection="1">
      <alignment horizontal="right" vertical="center"/>
    </xf>
    <xf numFmtId="164" fontId="0" fillId="11" borderId="0" xfId="0" applyNumberFormat="1" applyFill="1" applyBorder="1"/>
    <xf numFmtId="164" fontId="0" fillId="11" borderId="4" xfId="0" applyNumberFormat="1" applyFill="1" applyBorder="1"/>
    <xf numFmtId="164" fontId="0" fillId="11" borderId="21" xfId="0" applyNumberFormat="1" applyFill="1" applyBorder="1"/>
    <xf numFmtId="43" fontId="0" fillId="7" borderId="24" xfId="1" applyFont="1" applyFill="1" applyBorder="1"/>
    <xf numFmtId="43" fontId="0" fillId="7" borderId="26" xfId="1" applyFont="1" applyFill="1" applyBorder="1"/>
    <xf numFmtId="43" fontId="0" fillId="7" borderId="0" xfId="0" applyNumberFormat="1" applyFill="1" applyBorder="1"/>
    <xf numFmtId="43" fontId="0" fillId="7" borderId="37" xfId="1" applyFont="1" applyFill="1" applyBorder="1"/>
    <xf numFmtId="43" fontId="0" fillId="7" borderId="4" xfId="0" applyNumberFormat="1" applyFill="1" applyBorder="1"/>
    <xf numFmtId="43" fontId="0" fillId="7" borderId="39" xfId="1" applyFont="1" applyFill="1" applyBorder="1"/>
    <xf numFmtId="43" fontId="0" fillId="7" borderId="21" xfId="1" applyFont="1" applyFill="1" applyBorder="1"/>
    <xf numFmtId="43" fontId="0" fillId="7" borderId="0" xfId="1" applyFont="1" applyFill="1" applyBorder="1"/>
    <xf numFmtId="43" fontId="0" fillId="7" borderId="4" xfId="1" applyFont="1" applyFill="1" applyBorder="1"/>
    <xf numFmtId="2" fontId="10" fillId="0" borderId="1" xfId="0" applyNumberFormat="1" applyFont="1" applyBorder="1"/>
    <xf numFmtId="43" fontId="0" fillId="7" borderId="6" xfId="1" applyFont="1" applyFill="1" applyBorder="1"/>
    <xf numFmtId="0" fontId="10" fillId="12" borderId="16" xfId="0" applyFont="1" applyFill="1" applyBorder="1"/>
    <xf numFmtId="0" fontId="0" fillId="12" borderId="8" xfId="0" applyFill="1" applyBorder="1"/>
    <xf numFmtId="0" fontId="10" fillId="12" borderId="8" xfId="0" applyFont="1" applyFill="1" applyBorder="1"/>
    <xf numFmtId="0" fontId="0" fillId="12" borderId="17" xfId="0" applyFill="1" applyBorder="1"/>
    <xf numFmtId="0" fontId="0" fillId="12" borderId="1" xfId="0" applyFill="1" applyBorder="1"/>
    <xf numFmtId="164" fontId="0" fillId="12" borderId="1" xfId="0" applyNumberFormat="1" applyFill="1" applyBorder="1"/>
    <xf numFmtId="43" fontId="0" fillId="12" borderId="9" xfId="0" applyNumberFormat="1" applyFill="1" applyBorder="1"/>
    <xf numFmtId="0" fontId="0" fillId="12" borderId="10" xfId="0" applyFill="1" applyBorder="1"/>
    <xf numFmtId="164" fontId="0" fillId="12" borderId="10" xfId="0" applyNumberFormat="1" applyFill="1" applyBorder="1"/>
    <xf numFmtId="0" fontId="0" fillId="12" borderId="11" xfId="0" applyFill="1" applyBorder="1"/>
    <xf numFmtId="43" fontId="0" fillId="12" borderId="16" xfId="0" applyNumberFormat="1" applyFill="1" applyBorder="1"/>
    <xf numFmtId="164" fontId="0" fillId="12" borderId="8" xfId="0" applyNumberFormat="1" applyFill="1" applyBorder="1"/>
    <xf numFmtId="164" fontId="0" fillId="12" borderId="13" xfId="0" applyNumberFormat="1" applyFill="1" applyBorder="1"/>
    <xf numFmtId="164" fontId="4" fillId="12" borderId="1" xfId="0" applyNumberFormat="1" applyFont="1" applyFill="1" applyBorder="1"/>
    <xf numFmtId="43" fontId="0" fillId="12" borderId="18" xfId="0" applyNumberFormat="1" applyFill="1" applyBorder="1"/>
    <xf numFmtId="164" fontId="4" fillId="12" borderId="7" xfId="0" applyNumberFormat="1" applyFont="1" applyFill="1" applyBorder="1"/>
    <xf numFmtId="164" fontId="0" fillId="12" borderId="19" xfId="0" applyNumberFormat="1" applyFill="1" applyBorder="1"/>
    <xf numFmtId="164" fontId="0" fillId="12" borderId="15" xfId="0" applyNumberFormat="1" applyFill="1" applyBorder="1"/>
    <xf numFmtId="164" fontId="0" fillId="13" borderId="8" xfId="0" applyNumberFormat="1" applyFill="1" applyBorder="1"/>
    <xf numFmtId="164" fontId="0" fillId="13" borderId="10" xfId="0" applyNumberFormat="1" applyFill="1" applyBorder="1"/>
    <xf numFmtId="164" fontId="0" fillId="13" borderId="1" xfId="0" applyNumberFormat="1" applyFill="1" applyBorder="1"/>
    <xf numFmtId="164" fontId="0" fillId="13" borderId="19" xfId="0" applyNumberFormat="1" applyFill="1" applyBorder="1"/>
    <xf numFmtId="164" fontId="0" fillId="13" borderId="4" xfId="0" applyNumberFormat="1" applyFill="1" applyBorder="1"/>
    <xf numFmtId="164" fontId="0" fillId="13" borderId="9" xfId="0" applyNumberFormat="1" applyFill="1" applyBorder="1"/>
    <xf numFmtId="164" fontId="10" fillId="13" borderId="8" xfId="0" applyNumberFormat="1" applyFont="1" applyFill="1" applyBorder="1"/>
    <xf numFmtId="164" fontId="0" fillId="13" borderId="20" xfId="0" applyNumberFormat="1" applyFill="1" applyBorder="1"/>
    <xf numFmtId="164" fontId="0" fillId="13" borderId="12" xfId="0" applyNumberFormat="1" applyFill="1" applyBorder="1"/>
    <xf numFmtId="164" fontId="0" fillId="13" borderId="36" xfId="0" applyNumberFormat="1" applyFill="1" applyBorder="1"/>
    <xf numFmtId="164" fontId="4" fillId="13" borderId="12" xfId="0" applyNumberFormat="1" applyFont="1" applyFill="1" applyBorder="1"/>
    <xf numFmtId="164" fontId="0" fillId="13" borderId="14" xfId="0" applyNumberFormat="1" applyFill="1" applyBorder="1"/>
    <xf numFmtId="0" fontId="10" fillId="2" borderId="16" xfId="0" applyFont="1" applyFill="1" applyBorder="1"/>
    <xf numFmtId="0" fontId="0" fillId="2" borderId="8" xfId="0" applyFill="1" applyBorder="1"/>
    <xf numFmtId="0" fontId="10" fillId="2" borderId="8" xfId="0" applyFont="1" applyFill="1" applyBorder="1"/>
    <xf numFmtId="0" fontId="0" fillId="2" borderId="29" xfId="0" applyFill="1" applyBorder="1"/>
    <xf numFmtId="164" fontId="0" fillId="2" borderId="8" xfId="0" applyNumberFormat="1" applyFill="1" applyBorder="1"/>
    <xf numFmtId="43" fontId="0" fillId="2" borderId="9" xfId="0" applyNumberFormat="1" applyFill="1" applyBorder="1"/>
    <xf numFmtId="164" fontId="0" fillId="2" borderId="10" xfId="0" applyNumberFormat="1" applyFill="1" applyBorder="1"/>
    <xf numFmtId="164" fontId="0" fillId="2" borderId="1" xfId="0" applyNumberFormat="1" applyFill="1" applyBorder="1"/>
    <xf numFmtId="164" fontId="0" fillId="2" borderId="35" xfId="0" applyNumberFormat="1" applyFill="1" applyBorder="1"/>
    <xf numFmtId="43" fontId="0" fillId="2" borderId="16" xfId="0" applyNumberFormat="1" applyFill="1" applyBorder="1"/>
    <xf numFmtId="164" fontId="0" fillId="2" borderId="29" xfId="0" applyNumberFormat="1" applyFill="1" applyBorder="1"/>
    <xf numFmtId="164" fontId="4" fillId="2" borderId="1" xfId="0" applyNumberFormat="1" applyFont="1" applyFill="1" applyBorder="1"/>
    <xf numFmtId="164" fontId="0" fillId="2" borderId="23" xfId="0" applyNumberFormat="1" applyFont="1" applyFill="1" applyBorder="1"/>
    <xf numFmtId="43" fontId="0" fillId="2" borderId="18" xfId="0" applyNumberFormat="1" applyFill="1" applyBorder="1"/>
    <xf numFmtId="164" fontId="4" fillId="2" borderId="7" xfId="0" applyNumberFormat="1" applyFont="1" applyFill="1" applyBorder="1"/>
    <xf numFmtId="164" fontId="0" fillId="2" borderId="19" xfId="0" applyNumberFormat="1" applyFill="1" applyBorder="1"/>
    <xf numFmtId="164" fontId="0" fillId="2" borderId="30" xfId="0" applyNumberFormat="1" applyFont="1" applyFill="1" applyBorder="1"/>
    <xf numFmtId="43" fontId="0" fillId="14" borderId="8" xfId="0" applyNumberFormat="1" applyFill="1" applyBorder="1"/>
    <xf numFmtId="43" fontId="0" fillId="14" borderId="1" xfId="0" applyNumberFormat="1" applyFill="1" applyBorder="1"/>
    <xf numFmtId="164" fontId="0" fillId="14" borderId="14" xfId="0" applyNumberFormat="1" applyFill="1" applyBorder="1"/>
    <xf numFmtId="43" fontId="0" fillId="14" borderId="7" xfId="0" applyNumberFormat="1" applyFill="1" applyBorder="1"/>
    <xf numFmtId="164" fontId="0" fillId="14" borderId="9" xfId="0" applyNumberFormat="1" applyFill="1" applyBorder="1"/>
    <xf numFmtId="43" fontId="0" fillId="14" borderId="10" xfId="0" applyNumberFormat="1" applyFill="1" applyBorder="1"/>
    <xf numFmtId="164" fontId="0" fillId="14" borderId="10" xfId="0" applyNumberFormat="1" applyFill="1" applyBorder="1"/>
    <xf numFmtId="164" fontId="0" fillId="14" borderId="35" xfId="0" applyNumberFormat="1" applyFill="1" applyBorder="1"/>
    <xf numFmtId="164" fontId="0" fillId="14" borderId="12" xfId="0" applyNumberFormat="1" applyFill="1" applyBorder="1"/>
    <xf numFmtId="164" fontId="0" fillId="14" borderId="1" xfId="0" applyNumberFormat="1" applyFill="1" applyBorder="1"/>
    <xf numFmtId="164" fontId="0" fillId="14" borderId="23" xfId="0" applyNumberFormat="1" applyFill="1" applyBorder="1"/>
    <xf numFmtId="164" fontId="0" fillId="14" borderId="7" xfId="0" applyNumberFormat="1" applyFill="1" applyBorder="1"/>
    <xf numFmtId="164" fontId="0" fillId="14" borderId="30" xfId="0" applyNumberFormat="1" applyFill="1" applyBorder="1"/>
    <xf numFmtId="0" fontId="0" fillId="0" borderId="12" xfId="0" applyFill="1" applyBorder="1"/>
    <xf numFmtId="164" fontId="0" fillId="0" borderId="1" xfId="0" applyNumberFormat="1" applyFill="1" applyBorder="1"/>
    <xf numFmtId="0" fontId="0" fillId="0" borderId="13" xfId="0" applyFill="1" applyBorder="1"/>
    <xf numFmtId="164" fontId="0" fillId="0" borderId="8" xfId="0" applyNumberFormat="1" applyFill="1" applyBorder="1"/>
    <xf numFmtId="0" fontId="0" fillId="0" borderId="23" xfId="0" applyFill="1" applyBorder="1"/>
    <xf numFmtId="0" fontId="0" fillId="0" borderId="31" xfId="0" applyFill="1" applyBorder="1"/>
    <xf numFmtId="0" fontId="0" fillId="0" borderId="32" xfId="0" applyFill="1" applyBorder="1"/>
    <xf numFmtId="164" fontId="0" fillId="0" borderId="32" xfId="0" applyNumberFormat="1" applyFill="1" applyBorder="1"/>
    <xf numFmtId="0" fontId="0" fillId="0" borderId="33" xfId="0" applyFill="1" applyBorder="1"/>
    <xf numFmtId="164" fontId="0" fillId="0" borderId="34" xfId="0" applyNumberFormat="1" applyFill="1" applyBorder="1"/>
    <xf numFmtId="0" fontId="0" fillId="0" borderId="42" xfId="0" applyFill="1" applyBorder="1"/>
    <xf numFmtId="43" fontId="0" fillId="0" borderId="9" xfId="0" applyNumberFormat="1" applyFill="1" applyBorder="1"/>
    <xf numFmtId="0" fontId="0" fillId="0" borderId="10" xfId="0" applyFill="1" applyBorder="1"/>
    <xf numFmtId="164" fontId="0" fillId="0" borderId="10" xfId="0" applyNumberFormat="1" applyFill="1" applyBorder="1"/>
    <xf numFmtId="0" fontId="0" fillId="0" borderId="35" xfId="0" applyFill="1" applyBorder="1"/>
    <xf numFmtId="43" fontId="0" fillId="0" borderId="12" xfId="0" applyNumberFormat="1" applyFill="1" applyBorder="1"/>
    <xf numFmtId="43" fontId="0" fillId="0" borderId="1" xfId="0" applyNumberFormat="1" applyFill="1" applyBorder="1"/>
    <xf numFmtId="164" fontId="0" fillId="0" borderId="13" xfId="0" applyNumberFormat="1" applyFill="1" applyBorder="1"/>
    <xf numFmtId="43" fontId="0" fillId="0" borderId="14" xfId="0" applyNumberFormat="1" applyFill="1" applyBorder="1"/>
    <xf numFmtId="0" fontId="0" fillId="0" borderId="7" xfId="0" applyFill="1" applyBorder="1"/>
    <xf numFmtId="164" fontId="0" fillId="0" borderId="7" xfId="0" applyNumberFormat="1" applyFill="1" applyBorder="1"/>
    <xf numFmtId="164" fontId="0" fillId="0" borderId="15" xfId="0" applyNumberFormat="1" applyFill="1" applyBorder="1"/>
    <xf numFmtId="164" fontId="0" fillId="0" borderId="14" xfId="0" applyNumberFormat="1" applyFill="1" applyBorder="1"/>
    <xf numFmtId="43" fontId="0" fillId="0" borderId="7" xfId="0" applyNumberFormat="1" applyFill="1" applyBorder="1"/>
    <xf numFmtId="0" fontId="1" fillId="0" borderId="11" xfId="0" applyFont="1" applyBorder="1" applyAlignment="1">
      <alignment horizontal="center" vertical="center" wrapText="1"/>
    </xf>
    <xf numFmtId="0" fontId="0" fillId="0" borderId="1" xfId="0" applyBorder="1" applyAlignment="1">
      <alignment wrapText="1"/>
    </xf>
    <xf numFmtId="0" fontId="1" fillId="0" borderId="0" xfId="0" applyFont="1" applyAlignment="1">
      <alignment vertical="center" wrapText="1"/>
    </xf>
    <xf numFmtId="0" fontId="0" fillId="0" borderId="13" xfId="0" applyFont="1" applyBorder="1" applyAlignment="1">
      <alignment horizont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21" fillId="0" borderId="10" xfId="0" applyFont="1" applyBorder="1" applyAlignment="1">
      <alignment horizontal="center" vertical="center" wrapText="1"/>
    </xf>
    <xf numFmtId="0" fontId="0" fillId="0" borderId="12" xfId="0" applyBorder="1" applyAlignment="1">
      <alignment horizontal="center"/>
    </xf>
    <xf numFmtId="2" fontId="0" fillId="0" borderId="1" xfId="0" applyNumberFormat="1" applyBorder="1" applyAlignment="1">
      <alignment horizontal="center"/>
    </xf>
    <xf numFmtId="2" fontId="21" fillId="0" borderId="1" xfId="0" applyNumberFormat="1" applyFont="1" applyBorder="1" applyAlignment="1">
      <alignment horizontal="center"/>
    </xf>
    <xf numFmtId="170" fontId="10" fillId="7" borderId="21" xfId="0" applyNumberFormat="1" applyFont="1" applyFill="1" applyBorder="1"/>
    <xf numFmtId="43" fontId="20" fillId="7" borderId="6" xfId="0" applyNumberFormat="1" applyFont="1" applyFill="1" applyBorder="1"/>
    <xf numFmtId="43" fontId="20" fillId="7" borderId="0" xfId="0" applyNumberFormat="1" applyFont="1" applyFill="1" applyBorder="1"/>
    <xf numFmtId="170" fontId="0" fillId="7" borderId="25" xfId="0" applyNumberFormat="1" applyFont="1" applyFill="1" applyBorder="1"/>
    <xf numFmtId="170" fontId="0" fillId="7" borderId="27" xfId="0" applyNumberFormat="1" applyFont="1" applyFill="1" applyBorder="1"/>
    <xf numFmtId="170" fontId="0" fillId="7" borderId="27" xfId="0" applyNumberFormat="1" applyFill="1" applyBorder="1"/>
    <xf numFmtId="170" fontId="0" fillId="7" borderId="28" xfId="0" applyNumberFormat="1" applyFill="1" applyBorder="1"/>
    <xf numFmtId="0" fontId="3" fillId="0" borderId="1" xfId="2" applyBorder="1"/>
    <xf numFmtId="0" fontId="11" fillId="0" borderId="1" xfId="2" applyFont="1" applyBorder="1"/>
    <xf numFmtId="0" fontId="4" fillId="0" borderId="1" xfId="0" applyFont="1" applyBorder="1"/>
    <xf numFmtId="0" fontId="3" fillId="0" borderId="0" xfId="2" applyAlignment="1"/>
    <xf numFmtId="0" fontId="23" fillId="0" borderId="1" xfId="2" applyNumberFormat="1" applyFont="1" applyFill="1" applyBorder="1" applyAlignment="1" applyProtection="1">
      <alignment horizontal="left" vertical="center"/>
    </xf>
    <xf numFmtId="0" fontId="3" fillId="0" borderId="1" xfId="2" applyNumberFormat="1" applyFont="1" applyFill="1" applyBorder="1" applyAlignment="1" applyProtection="1">
      <alignment horizontal="left" vertical="center"/>
    </xf>
    <xf numFmtId="0" fontId="22" fillId="0" borderId="1" xfId="2" applyNumberFormat="1" applyFont="1" applyFill="1" applyBorder="1" applyAlignment="1" applyProtection="1">
      <alignment horizontal="left" vertical="center"/>
    </xf>
    <xf numFmtId="0" fontId="3" fillId="0" borderId="1" xfId="2" applyNumberFormat="1" applyFont="1" applyFill="1" applyBorder="1" applyAlignment="1" applyProtection="1">
      <alignment vertical="top" wrapText="1"/>
    </xf>
    <xf numFmtId="0" fontId="3" fillId="0" borderId="0" xfId="2" applyBorder="1"/>
    <xf numFmtId="0" fontId="3" fillId="0" borderId="1" xfId="2" applyBorder="1" applyAlignment="1"/>
    <xf numFmtId="3" fontId="3" fillId="0" borderId="1" xfId="2" applyNumberFormat="1" applyFont="1" applyFill="1" applyBorder="1" applyAlignment="1" applyProtection="1">
      <alignment horizontal="right" vertical="center"/>
    </xf>
    <xf numFmtId="3" fontId="3" fillId="0" borderId="1" xfId="2" applyNumberFormat="1" applyFont="1" applyFill="1" applyBorder="1" applyAlignment="1" applyProtection="1">
      <alignment vertical="top" wrapText="1"/>
    </xf>
    <xf numFmtId="3" fontId="0" fillId="0" borderId="1" xfId="0" applyNumberFormat="1" applyBorder="1"/>
    <xf numFmtId="3" fontId="3" fillId="0" borderId="1" xfId="2" applyNumberFormat="1" applyBorder="1" applyAlignment="1"/>
    <xf numFmtId="0" fontId="0" fillId="0" borderId="32" xfId="0" applyBorder="1"/>
    <xf numFmtId="0" fontId="3" fillId="0" borderId="32" xfId="2" applyBorder="1" applyAlignment="1"/>
    <xf numFmtId="0" fontId="3" fillId="0" borderId="32" xfId="2" applyNumberFormat="1" applyFont="1" applyFill="1" applyBorder="1" applyAlignment="1" applyProtection="1">
      <alignment vertical="top" wrapText="1"/>
    </xf>
    <xf numFmtId="3" fontId="3" fillId="0" borderId="32" xfId="2" applyNumberFormat="1" applyBorder="1" applyAlignment="1"/>
    <xf numFmtId="0" fontId="0" fillId="0" borderId="9" xfId="0" applyBorder="1"/>
    <xf numFmtId="3" fontId="3" fillId="0" borderId="10" xfId="2" applyNumberFormat="1" applyFont="1" applyFill="1" applyBorder="1" applyAlignment="1" applyProtection="1">
      <alignment horizontal="right" vertical="center"/>
    </xf>
    <xf numFmtId="0" fontId="3" fillId="0" borderId="10" xfId="2" applyBorder="1" applyAlignment="1"/>
    <xf numFmtId="0" fontId="0" fillId="0" borderId="10" xfId="0" applyBorder="1"/>
    <xf numFmtId="0" fontId="0" fillId="0" borderId="11" xfId="0" applyBorder="1"/>
    <xf numFmtId="0" fontId="3" fillId="0" borderId="12" xfId="2" applyBorder="1" applyAlignment="1"/>
    <xf numFmtId="0" fontId="3" fillId="0" borderId="14" xfId="2" applyBorder="1" applyAlignment="1"/>
    <xf numFmtId="3" fontId="3" fillId="0" borderId="7" xfId="2" applyNumberFormat="1" applyFont="1" applyFill="1" applyBorder="1" applyAlignment="1" applyProtection="1">
      <alignment horizontal="right" vertical="center"/>
    </xf>
    <xf numFmtId="0" fontId="3" fillId="0" borderId="7" xfId="2" applyBorder="1" applyAlignment="1"/>
    <xf numFmtId="3" fontId="3" fillId="0" borderId="7" xfId="2" applyNumberFormat="1" applyBorder="1" applyAlignment="1"/>
    <xf numFmtId="0" fontId="0" fillId="0" borderId="7" xfId="0" applyBorder="1"/>
    <xf numFmtId="172" fontId="0" fillId="0" borderId="1" xfId="0" applyNumberFormat="1" applyBorder="1"/>
    <xf numFmtId="164" fontId="0" fillId="0" borderId="1" xfId="0" applyNumberFormat="1" applyBorder="1"/>
    <xf numFmtId="2" fontId="5" fillId="11" borderId="21" xfId="10" applyNumberFormat="1" applyFont="1" applyFill="1" applyBorder="1" applyAlignment="1"/>
    <xf numFmtId="2" fontId="19" fillId="11" borderId="0" xfId="10" applyNumberFormat="1" applyFont="1" applyFill="1" applyBorder="1" applyAlignment="1"/>
    <xf numFmtId="2" fontId="19" fillId="11" borderId="4" xfId="10" applyNumberFormat="1" applyFont="1" applyFill="1" applyBorder="1" applyAlignment="1"/>
    <xf numFmtId="2" fontId="0" fillId="0" borderId="1" xfId="0" applyNumberFormat="1" applyBorder="1"/>
    <xf numFmtId="0" fontId="24" fillId="0" borderId="0" xfId="0" applyFont="1"/>
    <xf numFmtId="0" fontId="0" fillId="0" borderId="0" xfId="0" applyAlignment="1">
      <alignment textRotation="45"/>
    </xf>
    <xf numFmtId="172" fontId="0" fillId="0" borderId="0" xfId="0" applyNumberFormat="1" applyBorder="1"/>
    <xf numFmtId="0" fontId="0" fillId="0" borderId="12" xfId="0" applyBorder="1"/>
    <xf numFmtId="0" fontId="0" fillId="7" borderId="1" xfId="0" applyFill="1" applyBorder="1"/>
    <xf numFmtId="0" fontId="26" fillId="15" borderId="1" xfId="0" applyFont="1" applyFill="1" applyBorder="1"/>
    <xf numFmtId="0" fontId="26" fillId="0" borderId="1" xfId="0" applyFont="1" applyBorder="1"/>
    <xf numFmtId="0" fontId="26" fillId="12" borderId="1" xfId="0" applyFont="1" applyFill="1" applyBorder="1"/>
    <xf numFmtId="0" fontId="26" fillId="16" borderId="1" xfId="0" applyFont="1" applyFill="1" applyBorder="1"/>
    <xf numFmtId="0" fontId="26" fillId="18" borderId="1" xfId="0" applyFont="1" applyFill="1" applyBorder="1"/>
    <xf numFmtId="0" fontId="26" fillId="17" borderId="1" xfId="0" applyFont="1" applyFill="1" applyBorder="1"/>
    <xf numFmtId="0" fontId="26" fillId="0" borderId="1" xfId="0" applyFont="1" applyFill="1" applyBorder="1"/>
    <xf numFmtId="0" fontId="25" fillId="0" borderId="1" xfId="0" applyFont="1" applyBorder="1"/>
    <xf numFmtId="0" fontId="25" fillId="12" borderId="1" xfId="0" applyFont="1" applyFill="1" applyBorder="1"/>
    <xf numFmtId="0" fontId="28" fillId="16" borderId="1" xfId="0" applyFont="1" applyFill="1" applyBorder="1"/>
    <xf numFmtId="0" fontId="28" fillId="18" borderId="1" xfId="0" applyFont="1" applyFill="1" applyBorder="1"/>
    <xf numFmtId="0" fontId="25" fillId="0" borderId="1" xfId="0" applyFont="1" applyBorder="1" applyAlignment="1">
      <alignment horizontal="center" wrapText="1"/>
    </xf>
    <xf numFmtId="0" fontId="28" fillId="18" borderId="1" xfId="0" applyFont="1" applyFill="1" applyBorder="1" applyAlignment="1">
      <alignment horizontal="center" wrapText="1"/>
    </xf>
    <xf numFmtId="0" fontId="25" fillId="0" borderId="1" xfId="0" applyFont="1" applyBorder="1" applyAlignment="1">
      <alignment horizontal="center"/>
    </xf>
    <xf numFmtId="0" fontId="26" fillId="8" borderId="10" xfId="0" applyFont="1" applyFill="1" applyBorder="1" applyAlignment="1">
      <alignment textRotation="45"/>
    </xf>
    <xf numFmtId="0" fontId="26" fillId="19" borderId="10" xfId="0" applyFont="1" applyFill="1" applyBorder="1" applyAlignment="1">
      <alignment textRotation="45"/>
    </xf>
    <xf numFmtId="0" fontId="26" fillId="20" borderId="10" xfId="0" applyFont="1" applyFill="1" applyBorder="1" applyAlignment="1">
      <alignment textRotation="45"/>
    </xf>
    <xf numFmtId="0" fontId="26" fillId="21" borderId="10" xfId="0" applyFont="1" applyFill="1" applyBorder="1" applyAlignment="1">
      <alignment textRotation="45"/>
    </xf>
    <xf numFmtId="0" fontId="0" fillId="21" borderId="1" xfId="0" applyFill="1" applyBorder="1"/>
    <xf numFmtId="0" fontId="26" fillId="21" borderId="11" xfId="0" applyFont="1" applyFill="1" applyBorder="1" applyAlignment="1">
      <alignment textRotation="45"/>
    </xf>
    <xf numFmtId="0" fontId="26" fillId="10" borderId="10" xfId="0" applyFont="1" applyFill="1" applyBorder="1" applyAlignment="1">
      <alignment textRotation="45"/>
    </xf>
    <xf numFmtId="0" fontId="25" fillId="0" borderId="1" xfId="0" applyFont="1" applyFill="1" applyBorder="1"/>
    <xf numFmtId="0" fontId="25" fillId="0" borderId="1" xfId="0" applyFont="1" applyFill="1" applyBorder="1" applyAlignment="1">
      <alignment horizontal="center" wrapText="1"/>
    </xf>
    <xf numFmtId="0" fontId="0" fillId="20" borderId="1" xfId="0" applyFill="1" applyBorder="1"/>
    <xf numFmtId="0" fontId="0" fillId="19" borderId="1" xfId="0" applyFill="1" applyBorder="1"/>
    <xf numFmtId="0" fontId="26" fillId="21" borderId="1" xfId="0" applyFont="1" applyFill="1" applyBorder="1" applyAlignment="1">
      <alignment textRotation="45"/>
    </xf>
    <xf numFmtId="0" fontId="26" fillId="0" borderId="1" xfId="0" applyFont="1" applyFill="1" applyBorder="1" applyAlignment="1">
      <alignment textRotation="45"/>
    </xf>
    <xf numFmtId="0" fontId="0" fillId="8" borderId="12" xfId="0" applyFill="1" applyBorder="1"/>
    <xf numFmtId="0" fontId="0" fillId="0" borderId="14" xfId="0" applyBorder="1"/>
    <xf numFmtId="0" fontId="26" fillId="0" borderId="7" xfId="0" applyFont="1" applyFill="1" applyBorder="1" applyAlignment="1">
      <alignment textRotation="45"/>
    </xf>
    <xf numFmtId="0" fontId="0" fillId="8" borderId="9" xfId="0" applyFill="1" applyBorder="1"/>
    <xf numFmtId="0" fontId="0" fillId="21" borderId="10" xfId="0" applyFill="1" applyBorder="1"/>
    <xf numFmtId="0" fontId="0" fillId="0" borderId="14" xfId="0" applyFill="1" applyBorder="1"/>
    <xf numFmtId="0" fontId="29" fillId="20" borderId="54" xfId="0" applyFont="1" applyFill="1" applyBorder="1" applyAlignment="1">
      <alignment textRotation="45"/>
    </xf>
    <xf numFmtId="0" fontId="29" fillId="21" borderId="54" xfId="0" applyFont="1" applyFill="1" applyBorder="1" applyAlignment="1">
      <alignment textRotation="45"/>
    </xf>
    <xf numFmtId="0" fontId="29" fillId="19" borderId="55" xfId="0" applyFont="1" applyFill="1" applyBorder="1" applyAlignment="1">
      <alignment textRotation="45"/>
    </xf>
    <xf numFmtId="0" fontId="29" fillId="8" borderId="53" xfId="0" applyFont="1" applyFill="1" applyBorder="1" applyAlignment="1">
      <alignment textRotation="45"/>
    </xf>
    <xf numFmtId="0" fontId="29" fillId="10" borderId="53" xfId="0" applyFont="1" applyFill="1" applyBorder="1" applyAlignment="1">
      <alignment textRotation="45"/>
    </xf>
    <xf numFmtId="0" fontId="29" fillId="7" borderId="55" xfId="0" applyFont="1" applyFill="1" applyBorder="1" applyAlignment="1">
      <alignment textRotation="45"/>
    </xf>
    <xf numFmtId="0" fontId="30" fillId="0" borderId="50" xfId="0" applyFont="1" applyBorder="1"/>
    <xf numFmtId="0" fontId="30" fillId="0" borderId="51" xfId="0" applyFont="1" applyBorder="1"/>
    <xf numFmtId="0" fontId="30" fillId="0" borderId="52" xfId="0" applyFont="1" applyFill="1" applyBorder="1"/>
    <xf numFmtId="0" fontId="0" fillId="19" borderId="35" xfId="0" applyFill="1" applyBorder="1"/>
    <xf numFmtId="0" fontId="0" fillId="0" borderId="23" xfId="0" applyBorder="1"/>
    <xf numFmtId="0" fontId="0" fillId="19" borderId="23" xfId="0" applyFill="1" applyBorder="1"/>
    <xf numFmtId="0" fontId="0" fillId="0" borderId="30" xfId="0" applyBorder="1"/>
    <xf numFmtId="0" fontId="0" fillId="22" borderId="1" xfId="0" applyFill="1" applyBorder="1"/>
    <xf numFmtId="0" fontId="0" fillId="19" borderId="10" xfId="0" applyFill="1" applyBorder="1"/>
    <xf numFmtId="0" fontId="0" fillId="22" borderId="10" xfId="0" applyFill="1" applyBorder="1"/>
    <xf numFmtId="0" fontId="0" fillId="7" borderId="10" xfId="0" applyFill="1" applyBorder="1"/>
    <xf numFmtId="0" fontId="0" fillId="20" borderId="13" xfId="0" applyFill="1" applyBorder="1"/>
    <xf numFmtId="0" fontId="0" fillId="22" borderId="7" xfId="0" quotePrefix="1" applyFill="1" applyBorder="1" applyAlignment="1">
      <alignment horizontal="center"/>
    </xf>
    <xf numFmtId="0" fontId="0" fillId="7" borderId="7" xfId="0" applyFill="1" applyBorder="1"/>
    <xf numFmtId="0" fontId="0" fillId="20" borderId="15" xfId="0" applyFill="1" applyBorder="1"/>
    <xf numFmtId="0" fontId="26" fillId="20" borderId="1" xfId="0" applyFont="1" applyFill="1" applyBorder="1"/>
    <xf numFmtId="0" fontId="27" fillId="0" borderId="1" xfId="0" applyFont="1" applyFill="1" applyBorder="1" applyAlignment="1">
      <alignment horizontal="center" wrapText="1"/>
    </xf>
    <xf numFmtId="164" fontId="0" fillId="7" borderId="0" xfId="0" applyNumberFormat="1" applyFill="1" applyBorder="1" applyAlignment="1"/>
    <xf numFmtId="164" fontId="0" fillId="23" borderId="6" xfId="0" applyNumberFormat="1" applyFill="1" applyBorder="1"/>
    <xf numFmtId="164" fontId="0" fillId="23" borderId="24" xfId="0" applyNumberFormat="1" applyFill="1" applyBorder="1"/>
    <xf numFmtId="164" fontId="10" fillId="23" borderId="6" xfId="0" applyNumberFormat="1" applyFont="1" applyFill="1" applyBorder="1"/>
    <xf numFmtId="164" fontId="0" fillId="23" borderId="25" xfId="0" applyNumberFormat="1" applyFill="1" applyBorder="1"/>
    <xf numFmtId="164" fontId="0" fillId="23" borderId="1" xfId="1" applyNumberFormat="1" applyFont="1" applyFill="1" applyBorder="1"/>
    <xf numFmtId="164" fontId="0" fillId="7" borderId="48" xfId="0" applyNumberFormat="1" applyFill="1" applyBorder="1" applyAlignment="1"/>
    <xf numFmtId="164" fontId="0" fillId="23" borderId="12" xfId="1" applyNumberFormat="1" applyFont="1" applyFill="1" applyBorder="1"/>
    <xf numFmtId="164" fontId="0" fillId="23" borderId="13" xfId="1" applyNumberFormat="1" applyFont="1" applyFill="1" applyBorder="1"/>
    <xf numFmtId="164" fontId="0" fillId="23" borderId="14" xfId="1" applyNumberFormat="1" applyFont="1" applyFill="1" applyBorder="1"/>
    <xf numFmtId="164" fontId="0" fillId="23" borderId="7" xfId="1" applyNumberFormat="1" applyFont="1" applyFill="1" applyBorder="1"/>
    <xf numFmtId="164" fontId="0" fillId="23" borderId="15" xfId="1" applyNumberFormat="1" applyFont="1" applyFill="1" applyBorder="1"/>
    <xf numFmtId="164" fontId="0" fillId="0" borderId="30" xfId="0" applyNumberFormat="1" applyFill="1" applyBorder="1"/>
    <xf numFmtId="164" fontId="10" fillId="7" borderId="26" xfId="0" applyNumberFormat="1" applyFont="1" applyFill="1" applyBorder="1" applyAlignment="1">
      <alignment textRotation="45"/>
    </xf>
    <xf numFmtId="164" fontId="0" fillId="7" borderId="49" xfId="0" applyNumberFormat="1" applyFill="1" applyBorder="1" applyAlignment="1"/>
    <xf numFmtId="164" fontId="0" fillId="0" borderId="12" xfId="0" applyNumberFormat="1" applyFill="1" applyBorder="1"/>
    <xf numFmtId="0" fontId="0" fillId="23" borderId="0" xfId="0" applyFill="1" applyBorder="1" applyAlignment="1">
      <alignment textRotation="45"/>
    </xf>
    <xf numFmtId="0" fontId="25" fillId="21" borderId="1" xfId="0" applyFont="1" applyFill="1" applyBorder="1" applyAlignment="1">
      <alignment horizontal="center" wrapText="1"/>
    </xf>
    <xf numFmtId="0" fontId="25" fillId="19" borderId="1" xfId="0" applyFont="1" applyFill="1" applyBorder="1" applyAlignment="1">
      <alignment horizontal="center" wrapText="1"/>
    </xf>
    <xf numFmtId="0" fontId="25" fillId="20" borderId="1" xfId="0" applyFont="1" applyFill="1" applyBorder="1" applyAlignment="1">
      <alignment horizontal="center" wrapText="1"/>
    </xf>
    <xf numFmtId="0" fontId="25" fillId="10" borderId="1" xfId="0" applyFont="1" applyFill="1" applyBorder="1"/>
    <xf numFmtId="0" fontId="25" fillId="10" borderId="1" xfId="0" applyFont="1" applyFill="1" applyBorder="1" applyAlignment="1">
      <alignment horizontal="center"/>
    </xf>
    <xf numFmtId="0" fontId="25" fillId="21" borderId="1" xfId="0" applyFont="1" applyFill="1" applyBorder="1" applyAlignment="1">
      <alignment horizontal="center"/>
    </xf>
    <xf numFmtId="0" fontId="25" fillId="20" borderId="1" xfId="0" applyFont="1" applyFill="1" applyBorder="1" applyAlignment="1">
      <alignment horizontal="center"/>
    </xf>
    <xf numFmtId="0" fontId="25" fillId="20" borderId="1" xfId="0" applyFont="1" applyFill="1" applyBorder="1"/>
    <xf numFmtId="0" fontId="25" fillId="21" borderId="1" xfId="0" applyFont="1" applyFill="1" applyBorder="1"/>
    <xf numFmtId="0" fontId="0" fillId="0" borderId="1" xfId="0" applyBorder="1" applyAlignment="1">
      <alignment horizontal="center"/>
    </xf>
    <xf numFmtId="0" fontId="0" fillId="0" borderId="36" xfId="0" applyBorder="1"/>
    <xf numFmtId="0" fontId="31" fillId="0" borderId="1" xfId="15" applyFont="1" applyBorder="1"/>
    <xf numFmtId="0" fontId="31" fillId="0" borderId="32" xfId="15" applyFont="1" applyBorder="1"/>
    <xf numFmtId="0" fontId="32" fillId="0" borderId="0" xfId="0" applyFont="1" applyBorder="1"/>
    <xf numFmtId="0" fontId="0" fillId="0" borderId="42" xfId="0" applyBorder="1"/>
    <xf numFmtId="0" fontId="0" fillId="0" borderId="40" xfId="0" applyBorder="1"/>
    <xf numFmtId="0" fontId="0" fillId="0" borderId="56" xfId="0" applyBorder="1"/>
    <xf numFmtId="0" fontId="0" fillId="0" borderId="49" xfId="0" applyBorder="1"/>
    <xf numFmtId="0" fontId="0" fillId="0" borderId="57" xfId="0" applyBorder="1"/>
    <xf numFmtId="0" fontId="32" fillId="0" borderId="0" xfId="0" applyFont="1"/>
    <xf numFmtId="0" fontId="33" fillId="0" borderId="0" xfId="15" applyFont="1"/>
    <xf numFmtId="0" fontId="0" fillId="0" borderId="0" xfId="0" applyAlignment="1">
      <alignment horizontal="center" wrapText="1"/>
    </xf>
    <xf numFmtId="0" fontId="0" fillId="0" borderId="0" xfId="0" applyBorder="1" applyAlignment="1">
      <alignment horizontal="center" vertical="center" textRotation="90"/>
    </xf>
    <xf numFmtId="0" fontId="1" fillId="0" borderId="0" xfId="0" applyFont="1" applyBorder="1"/>
    <xf numFmtId="0" fontId="0" fillId="0" borderId="0" xfId="0" applyBorder="1" applyAlignment="1"/>
    <xf numFmtId="0" fontId="0" fillId="0" borderId="0" xfId="0" applyAlignment="1"/>
    <xf numFmtId="0" fontId="0" fillId="0" borderId="36" xfId="0" applyBorder="1" applyAlignment="1">
      <alignment textRotation="45"/>
    </xf>
    <xf numFmtId="43" fontId="0" fillId="7" borderId="58" xfId="0" applyNumberFormat="1" applyFill="1" applyBorder="1" applyAlignment="1"/>
    <xf numFmtId="0" fontId="0" fillId="7" borderId="34" xfId="0" applyFill="1" applyBorder="1" applyAlignment="1"/>
    <xf numFmtId="0" fontId="0" fillId="13" borderId="24" xfId="0" applyFill="1" applyBorder="1"/>
    <xf numFmtId="0" fontId="0" fillId="13" borderId="6" xfId="0" applyFill="1" applyBorder="1"/>
    <xf numFmtId="0" fontId="10" fillId="13" borderId="54" xfId="0" applyFont="1" applyFill="1" applyBorder="1"/>
    <xf numFmtId="0" fontId="0" fillId="13" borderId="54" xfId="0" applyFill="1" applyBorder="1"/>
    <xf numFmtId="0" fontId="0" fillId="13" borderId="55" xfId="0" applyFill="1" applyBorder="1"/>
    <xf numFmtId="0" fontId="0" fillId="14" borderId="24" xfId="0" applyFill="1" applyBorder="1"/>
    <xf numFmtId="0" fontId="0" fillId="14" borderId="6" xfId="0" applyFill="1" applyBorder="1"/>
    <xf numFmtId="0" fontId="10" fillId="14" borderId="6" xfId="0" applyFont="1" applyFill="1" applyBorder="1"/>
    <xf numFmtId="0" fontId="0" fillId="14" borderId="25" xfId="0" applyFill="1" applyBorder="1"/>
    <xf numFmtId="164" fontId="0" fillId="11" borderId="39" xfId="0" applyNumberFormat="1" applyFill="1" applyBorder="1" applyAlignment="1">
      <alignment wrapText="1"/>
    </xf>
    <xf numFmtId="164" fontId="0" fillId="11" borderId="21" xfId="0" applyNumberFormat="1" applyFill="1" applyBorder="1" applyAlignment="1">
      <alignment wrapText="1"/>
    </xf>
    <xf numFmtId="164" fontId="20" fillId="7" borderId="37" xfId="0" applyNumberFormat="1" applyFont="1" applyFill="1" applyBorder="1" applyAlignment="1">
      <alignment wrapText="1"/>
    </xf>
    <xf numFmtId="164" fontId="20" fillId="7" borderId="4" xfId="0" applyNumberFormat="1" applyFont="1" applyFill="1" applyBorder="1" applyAlignment="1">
      <alignment wrapText="1"/>
    </xf>
    <xf numFmtId="164" fontId="20" fillId="7" borderId="28" xfId="0" applyNumberFormat="1" applyFont="1" applyFill="1" applyBorder="1" applyAlignment="1">
      <alignment wrapText="1"/>
    </xf>
    <xf numFmtId="170" fontId="10" fillId="7" borderId="22" xfId="0" applyNumberFormat="1" applyFont="1" applyFill="1" applyBorder="1"/>
    <xf numFmtId="0" fontId="0" fillId="0" borderId="0" xfId="0" applyAlignment="1">
      <alignment horizontal="right"/>
    </xf>
    <xf numFmtId="0" fontId="1" fillId="0" borderId="0" xfId="0" applyFont="1" applyAlignment="1">
      <alignment horizontal="left" vertical="center" wrapText="1"/>
    </xf>
    <xf numFmtId="0" fontId="1" fillId="0" borderId="27" xfId="0" applyFont="1" applyBorder="1" applyAlignment="1">
      <alignment horizontal="left" vertical="center" wrapText="1"/>
    </xf>
    <xf numFmtId="164" fontId="20" fillId="7" borderId="24" xfId="0" applyNumberFormat="1" applyFont="1" applyFill="1" applyBorder="1" applyAlignment="1">
      <alignment horizontal="center" wrapText="1"/>
    </xf>
    <xf numFmtId="164" fontId="20" fillId="7" borderId="6" xfId="0" applyNumberFormat="1" applyFont="1" applyFill="1" applyBorder="1" applyAlignment="1">
      <alignment horizontal="center" wrapText="1"/>
    </xf>
    <xf numFmtId="164" fontId="20" fillId="7" borderId="25" xfId="0" applyNumberFormat="1" applyFont="1" applyFill="1" applyBorder="1" applyAlignment="1">
      <alignment horizontal="center" wrapText="1"/>
    </xf>
    <xf numFmtId="164" fontId="20" fillId="7" borderId="26" xfId="0" applyNumberFormat="1" applyFont="1" applyFill="1" applyBorder="1" applyAlignment="1">
      <alignment horizontal="center" wrapText="1"/>
    </xf>
    <xf numFmtId="164" fontId="20" fillId="7" borderId="0" xfId="0" applyNumberFormat="1" applyFont="1" applyFill="1" applyBorder="1" applyAlignment="1">
      <alignment horizontal="center" wrapText="1"/>
    </xf>
    <xf numFmtId="164" fontId="20" fillId="7" borderId="27" xfId="0" applyNumberFormat="1" applyFont="1" applyFill="1" applyBorder="1" applyAlignment="1">
      <alignment horizontal="center" wrapText="1"/>
    </xf>
    <xf numFmtId="0" fontId="0" fillId="0" borderId="0" xfId="0" applyAlignment="1">
      <alignment horizontal="center" vertical="center" wrapText="1"/>
    </xf>
    <xf numFmtId="0" fontId="0" fillId="13" borderId="39" xfId="0" applyFill="1" applyBorder="1" applyAlignment="1">
      <alignment horizontal="center"/>
    </xf>
    <xf numFmtId="0" fontId="0" fillId="13" borderId="21" xfId="0" applyFill="1" applyBorder="1" applyAlignment="1">
      <alignment horizontal="center"/>
    </xf>
    <xf numFmtId="0" fontId="0" fillId="14" borderId="39" xfId="0" applyFill="1" applyBorder="1" applyAlignment="1">
      <alignment horizontal="center"/>
    </xf>
    <xf numFmtId="0" fontId="0" fillId="14" borderId="21" xfId="0" applyFill="1" applyBorder="1" applyAlignment="1">
      <alignment horizontal="center"/>
    </xf>
    <xf numFmtId="0" fontId="0" fillId="14" borderId="22" xfId="0" applyFill="1" applyBorder="1" applyAlignment="1">
      <alignment horizontal="center"/>
    </xf>
    <xf numFmtId="0" fontId="0" fillId="12" borderId="44" xfId="0" applyFill="1" applyBorder="1" applyAlignment="1">
      <alignment horizontal="center"/>
    </xf>
    <xf numFmtId="0" fontId="0" fillId="12" borderId="45" xfId="0" applyFill="1" applyBorder="1" applyAlignment="1">
      <alignment horizontal="center"/>
    </xf>
    <xf numFmtId="0" fontId="0" fillId="12" borderId="46" xfId="0" applyFill="1" applyBorder="1" applyAlignment="1">
      <alignment horizontal="center"/>
    </xf>
    <xf numFmtId="0" fontId="0" fillId="2" borderId="44" xfId="0" applyFill="1" applyBorder="1" applyAlignment="1">
      <alignment horizontal="center"/>
    </xf>
    <xf numFmtId="0" fontId="0" fillId="2" borderId="45" xfId="0" applyFill="1" applyBorder="1" applyAlignment="1">
      <alignment horizontal="center"/>
    </xf>
    <xf numFmtId="0" fontId="0" fillId="2" borderId="47" xfId="0" applyFill="1" applyBorder="1" applyAlignment="1">
      <alignment horizontal="center"/>
    </xf>
    <xf numFmtId="0" fontId="0" fillId="0" borderId="6" xfId="0" applyBorder="1" applyAlignment="1">
      <alignment horizontal="center" vertical="center" textRotation="90"/>
    </xf>
    <xf numFmtId="0" fontId="0" fillId="0" borderId="0" xfId="0" applyBorder="1" applyAlignment="1">
      <alignment horizontal="center" vertical="center" textRotation="90"/>
    </xf>
    <xf numFmtId="0" fontId="0" fillId="23" borderId="39" xfId="0" applyFill="1" applyBorder="1" applyAlignment="1">
      <alignment horizontal="center"/>
    </xf>
    <xf numFmtId="0" fontId="0" fillId="23" borderId="21" xfId="0" applyFill="1" applyBorder="1" applyAlignment="1">
      <alignment horizontal="center"/>
    </xf>
    <xf numFmtId="0" fontId="0" fillId="23" borderId="22" xfId="0" applyFill="1" applyBorder="1" applyAlignment="1">
      <alignment horizontal="center"/>
    </xf>
    <xf numFmtId="0" fontId="13" fillId="4" borderId="0" xfId="18" applyNumberFormat="1" applyAlignment="1">
      <alignment vertical="center" wrapText="1"/>
      <protection locked="0"/>
    </xf>
    <xf numFmtId="0" fontId="3" fillId="0" borderId="1" xfId="2" applyNumberFormat="1" applyFont="1" applyFill="1" applyBorder="1" applyAlignment="1" applyProtection="1">
      <alignment horizontal="center" vertical="center" wrapText="1"/>
    </xf>
    <xf numFmtId="0" fontId="0" fillId="0" borderId="48" xfId="0" applyBorder="1" applyAlignment="1">
      <alignment horizontal="center" vertical="center" wrapText="1"/>
    </xf>
    <xf numFmtId="0" fontId="0" fillId="0" borderId="0" xfId="0" applyBorder="1" applyAlignment="1">
      <alignment horizontal="center" vertical="center" wrapText="1"/>
    </xf>
    <xf numFmtId="0" fontId="0" fillId="0" borderId="29" xfId="0" applyBorder="1" applyAlignment="1">
      <alignment horizontal="center" vertical="center" wrapText="1"/>
    </xf>
    <xf numFmtId="0" fontId="0" fillId="0" borderId="36" xfId="0" applyBorder="1" applyAlignment="1">
      <alignment horizontal="center" vertical="center" wrapText="1"/>
    </xf>
    <xf numFmtId="0" fontId="1" fillId="0" borderId="0" xfId="0" applyFont="1" applyAlignment="1">
      <alignment horizontal="center" vertical="center" wrapText="1"/>
    </xf>
    <xf numFmtId="0" fontId="0" fillId="0" borderId="1" xfId="0" applyBorder="1" applyAlignment="1">
      <alignment horizontal="center"/>
    </xf>
  </cellXfs>
  <cellStyles count="31">
    <cellStyle name="Comma" xfId="1" builtinId="3"/>
    <cellStyle name="Comma [0] 2" xfId="7" xr:uid="{00000000-0005-0000-0000-000005000000}"/>
    <cellStyle name="Comma 10" xfId="30" xr:uid="{00000000-0005-0000-0000-000004000000}"/>
    <cellStyle name="Comma 2" xfId="6" xr:uid="{00000000-0005-0000-0000-000004000000}"/>
    <cellStyle name="Comma 3" xfId="9" xr:uid="{00000000-0005-0000-0000-000004000000}"/>
    <cellStyle name="Comma 4" xfId="11" xr:uid="{00000000-0005-0000-0000-000037000000}"/>
    <cellStyle name="Comma 5" xfId="14" xr:uid="{00000000-0005-0000-0000-00003D000000}"/>
    <cellStyle name="Comma 6" xfId="22" xr:uid="{00000000-0005-0000-0000-000004000000}"/>
    <cellStyle name="Comma 7" xfId="25" xr:uid="{00000000-0005-0000-0000-000004000000}"/>
    <cellStyle name="Comma 8" xfId="26" xr:uid="{00000000-0005-0000-0000-000004000000}"/>
    <cellStyle name="Comma 9" xfId="28" xr:uid="{00000000-0005-0000-0000-000004000000}"/>
    <cellStyle name="Currency [0] 2" xfId="5" xr:uid="{00000000-0005-0000-0000-000003000000}"/>
    <cellStyle name="Currency 2" xfId="4" xr:uid="{00000000-0005-0000-0000-000002000000}"/>
    <cellStyle name="Currency 3" xfId="8" xr:uid="{00000000-0005-0000-0000-000002000000}"/>
    <cellStyle name="Currency 4" xfId="21" xr:uid="{00000000-0005-0000-0000-000002000000}"/>
    <cellStyle name="Currency 5" xfId="23" xr:uid="{00000000-0005-0000-0000-000002000000}"/>
    <cellStyle name="Currency 6" xfId="24" xr:uid="{00000000-0005-0000-0000-000002000000}"/>
    <cellStyle name="Currency 7" xfId="27" xr:uid="{00000000-0005-0000-0000-000002000000}"/>
    <cellStyle name="Currency 8" xfId="29" xr:uid="{00000000-0005-0000-0000-000002000000}"/>
    <cellStyle name="Hyperlink" xfId="15" builtinId="8"/>
    <cellStyle name="Normal" xfId="0" builtinId="0"/>
    <cellStyle name="Normal 2" xfId="2" xr:uid="{00000000-0005-0000-0000-000033000000}"/>
    <cellStyle name="Normal 2 2" xfId="12" xr:uid="{00000000-0005-0000-0000-000002000000}"/>
    <cellStyle name="Normal 3" xfId="13" xr:uid="{00000000-0005-0000-0000-000003000000}"/>
    <cellStyle name="Normal 4" xfId="10" xr:uid="{00000000-0005-0000-0000-000038000000}"/>
    <cellStyle name="Normal 5" xfId="16" xr:uid="{00000000-0005-0000-0000-00003E000000}"/>
    <cellStyle name="Note 2" xfId="17" xr:uid="{00000000-0005-0000-0000-000042000000}"/>
    <cellStyle name="Percent 2" xfId="3" xr:uid="{00000000-0005-0000-0000-000001000000}"/>
    <cellStyle name="Titre tableau" xfId="20" xr:uid="{00000000-0005-0000-0000-00000A000000}"/>
    <cellStyle name="Total intermediaire" xfId="19" xr:uid="{00000000-0005-0000-0000-00000B000000}"/>
    <cellStyle name="Total tableau" xfId="18" xr:uid="{00000000-0005-0000-0000-00000C000000}"/>
  </cellStyles>
  <dxfs count="53">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alignment horizontal="general" vertical="bottom" textRotation="45" wrapText="0" indent="0" justifyLastLine="0" shrinkToFit="0" readingOrder="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border>
        <bottom style="thin">
          <color indexed="64"/>
        </bottom>
      </border>
    </dxf>
    <dxf>
      <alignment horizontal="general" vertical="bottom" textRotation="45" wrapText="0" indent="0" justifyLastLine="0" shrinkToFit="0" readingOrder="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numFmt numFmtId="172" formatCode="0.0000"/>
    </dxf>
    <dxf>
      <border>
        <bottom style="thin">
          <color indexed="64"/>
        </bottom>
      </border>
    </dxf>
    <dxf>
      <alignment horizontal="general" vertical="bottom" textRotation="45" wrapText="0" indent="0" justifyLastLine="0" shrinkToFit="0" readingOrder="0"/>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dxf>
    <dxf>
      <fill>
        <patternFill patternType="none">
          <fgColor indexed="64"/>
          <bgColor auto="1"/>
        </patternFill>
      </fill>
      <alignment horizontal="general" vertical="bottom" textRotation="45" wrapText="0" indent="0" justifyLastLine="0" shrinkToFit="0" readingOrder="0"/>
    </dxf>
    <dxf>
      <alignment horizontal="general" vertical="bottom" textRotation="45" wrapText="0" indent="0" justifyLastLine="0" shrinkToFit="0" readingOrder="0"/>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'3. ICEV S70D'!$DA$60:$DA$103</c:f>
              <c:numCache>
                <c:formatCode>0.000</c:formatCode>
                <c:ptCount val="41"/>
                <c:pt idx="0">
                  <c:v>14.008241872653473</c:v>
                </c:pt>
                <c:pt idx="1">
                  <c:v>13.810911540919374</c:v>
                </c:pt>
                <c:pt idx="2">
                  <c:v>13.61604244197777</c:v>
                </c:pt>
                <c:pt idx="3">
                  <c:v>13.44243274914859</c:v>
                </c:pt>
                <c:pt idx="4">
                  <c:v>13.305244204202376</c:v>
                </c:pt>
                <c:pt idx="5">
                  <c:v>13.213823649638664</c:v>
                </c:pt>
                <c:pt idx="6">
                  <c:v>13.170565160973092</c:v>
                </c:pt>
                <c:pt idx="7">
                  <c:v>13.17138417123134</c:v>
                </c:pt>
                <c:pt idx="8">
                  <c:v>13.207093629573803</c:v>
                </c:pt>
                <c:pt idx="9">
                  <c:v>13.266112379136603</c:v>
                </c:pt>
                <c:pt idx="10">
                  <c:v>13.335517908020794</c:v>
                </c:pt>
                <c:pt idx="11">
                  <c:v>13.403944129231435</c:v>
                </c:pt>
                <c:pt idx="12">
                  <c:v>13.46316596902652</c:v>
                </c:pt>
                <c:pt idx="13">
                  <c:v>13.509165272058231</c:v>
                </c:pt>
                <c:pt idx="14">
                  <c:v>13.542421537174443</c:v>
                </c:pt>
                <c:pt idx="15">
                  <c:v>13.56742245396633</c:v>
                </c:pt>
                <c:pt idx="16">
                  <c:v>13.591402822350915</c:v>
                </c:pt>
                <c:pt idx="17">
                  <c:v>13.622700201115231</c:v>
                </c:pt>
                <c:pt idx="18">
                  <c:v>13.668763383504903</c:v>
                </c:pt>
                <c:pt idx="19">
                  <c:v>13.734321720511117</c:v>
                </c:pt>
                <c:pt idx="20">
                  <c:v>13.820030903637173</c:v>
                </c:pt>
                <c:pt idx="21">
                  <c:v>13.921855852850296</c:v>
                </c:pt>
                <c:pt idx="22">
                  <c:v>14.031317975611559</c:v>
                </c:pt>
                <c:pt idx="23">
                  <c:v>14.13652318538694</c:v>
                </c:pt>
                <c:pt idx="24">
                  <c:v>14.223753995027783</c:v>
                </c:pt>
                <c:pt idx="25">
                  <c:v>14.279296346576862</c:v>
                </c:pt>
                <c:pt idx="26">
                  <c:v>14.291156536760054</c:v>
                </c:pt>
                <c:pt idx="27">
                  <c:v>14.250378589216394</c:v>
                </c:pt>
                <c:pt idx="28">
                  <c:v>14.151796541980776</c:v>
                </c:pt>
                <c:pt idx="29">
                  <c:v>13.994181085644122</c:v>
                </c:pt>
                <c:pt idx="30">
                  <c:v>13.779861211975831</c:v>
                </c:pt>
                <c:pt idx="31">
                  <c:v>13.513961490154957</c:v>
                </c:pt>
                <c:pt idx="32">
                  <c:v>13.203495061815204</c:v>
                </c:pt>
                <c:pt idx="33">
                  <c:v>12.856416594555672</c:v>
                </c:pt>
                <c:pt idx="34">
                  <c:v>12.480804086464945</c:v>
                </c:pt>
                <c:pt idx="35">
                  <c:v>12.084234861705106</c:v>
                </c:pt>
                <c:pt idx="36">
                  <c:v>11.673378215932871</c:v>
                </c:pt>
                <c:pt idx="37">
                  <c:v>11.253787984010545</c:v>
                </c:pt>
                <c:pt idx="38">
                  <c:v>10.829855732714524</c:v>
                </c:pt>
                <c:pt idx="39">
                  <c:v>10.404877228994915</c:v>
                </c:pt>
                <c:pt idx="40">
                  <c:v>9.9811880522675178</c:v>
                </c:pt>
              </c:numCache>
            </c:numRef>
          </c:val>
          <c:smooth val="0"/>
          <c:extLst>
            <c:ext xmlns:c16="http://schemas.microsoft.com/office/drawing/2014/chart" uri="{C3380CC4-5D6E-409C-BE32-E72D297353CC}">
              <c16:uniqueId val="{00000000-202B-419B-997F-F98A9791F286}"/>
            </c:ext>
          </c:extLst>
        </c:ser>
        <c:dLbls>
          <c:showLegendKey val="0"/>
          <c:showVal val="0"/>
          <c:showCatName val="0"/>
          <c:showSerName val="0"/>
          <c:showPercent val="0"/>
          <c:showBubbleSize val="0"/>
        </c:dLbls>
        <c:smooth val="0"/>
        <c:axId val="769469592"/>
        <c:axId val="769473528"/>
      </c:lineChart>
      <c:catAx>
        <c:axId val="7694695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473528"/>
        <c:crosses val="autoZero"/>
        <c:auto val="1"/>
        <c:lblAlgn val="ctr"/>
        <c:lblOffset val="100"/>
        <c:noMultiLvlLbl val="0"/>
      </c:catAx>
      <c:valAx>
        <c:axId val="76947352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469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480060</xdr:colOff>
      <xdr:row>2</xdr:row>
      <xdr:rowOff>0</xdr:rowOff>
    </xdr:from>
    <xdr:to>
      <xdr:col>15</xdr:col>
      <xdr:colOff>206509</xdr:colOff>
      <xdr:row>16</xdr:row>
      <xdr:rowOff>99290</xdr:rowOff>
    </xdr:to>
    <xdr:pic>
      <xdr:nvPicPr>
        <xdr:cNvPr id="2" name="Picture 1">
          <a:extLst>
            <a:ext uri="{FF2B5EF4-FFF2-40B4-BE49-F238E27FC236}">
              <a16:creationId xmlns:a16="http://schemas.microsoft.com/office/drawing/2014/main" id="{5BA23C74-E275-4191-974C-E96C9E88AA7B}"/>
            </a:ext>
          </a:extLst>
        </xdr:cNvPr>
        <xdr:cNvPicPr>
          <a:picLocks noChangeAspect="1"/>
        </xdr:cNvPicPr>
      </xdr:nvPicPr>
      <xdr:blipFill>
        <a:blip xmlns:r="http://schemas.openxmlformats.org/officeDocument/2006/relationships" r:embed="rId1"/>
        <a:stretch>
          <a:fillRect/>
        </a:stretch>
      </xdr:blipFill>
      <xdr:spPr>
        <a:xfrm>
          <a:off x="480060" y="365760"/>
          <a:ext cx="8870449" cy="26596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548563</xdr:colOff>
      <xdr:row>13</xdr:row>
      <xdr:rowOff>47626</xdr:rowOff>
    </xdr:from>
    <xdr:to>
      <xdr:col>14</xdr:col>
      <xdr:colOff>894227</xdr:colOff>
      <xdr:row>25</xdr:row>
      <xdr:rowOff>123826</xdr:rowOff>
    </xdr:to>
    <xdr:pic>
      <xdr:nvPicPr>
        <xdr:cNvPr id="5" name="Picture 4">
          <a:extLst>
            <a:ext uri="{FF2B5EF4-FFF2-40B4-BE49-F238E27FC236}">
              <a16:creationId xmlns:a16="http://schemas.microsoft.com/office/drawing/2014/main" id="{84065009-8A32-4709-AA0B-4E3AD7FFCF31}"/>
            </a:ext>
          </a:extLst>
        </xdr:cNvPr>
        <xdr:cNvPicPr>
          <a:picLocks noChangeAspect="1"/>
        </xdr:cNvPicPr>
      </xdr:nvPicPr>
      <xdr:blipFill>
        <a:blip xmlns:r="http://schemas.openxmlformats.org/officeDocument/2006/relationships" r:embed="rId1"/>
        <a:stretch>
          <a:fillRect/>
        </a:stretch>
      </xdr:blipFill>
      <xdr:spPr>
        <a:xfrm>
          <a:off x="8745033" y="3930513"/>
          <a:ext cx="4626116" cy="2302565"/>
        </a:xfrm>
        <a:prstGeom prst="rect">
          <a:avLst/>
        </a:prstGeom>
      </xdr:spPr>
    </xdr:pic>
    <xdr:clientData/>
  </xdr:twoCellAnchor>
  <xdr:twoCellAnchor editAs="oneCell">
    <xdr:from>
      <xdr:col>10</xdr:col>
      <xdr:colOff>562390</xdr:colOff>
      <xdr:row>27</xdr:row>
      <xdr:rowOff>19050</xdr:rowOff>
    </xdr:from>
    <xdr:to>
      <xdr:col>14</xdr:col>
      <xdr:colOff>930546</xdr:colOff>
      <xdr:row>39</xdr:row>
      <xdr:rowOff>114302</xdr:rowOff>
    </xdr:to>
    <xdr:pic>
      <xdr:nvPicPr>
        <xdr:cNvPr id="6" name="Picture 5">
          <a:extLst>
            <a:ext uri="{FF2B5EF4-FFF2-40B4-BE49-F238E27FC236}">
              <a16:creationId xmlns:a16="http://schemas.microsoft.com/office/drawing/2014/main" id="{9F382D4A-FCEE-4475-808C-4B96C8CC2171}"/>
            </a:ext>
          </a:extLst>
        </xdr:cNvPr>
        <xdr:cNvPicPr>
          <a:picLocks noChangeAspect="1"/>
        </xdr:cNvPicPr>
      </xdr:nvPicPr>
      <xdr:blipFill>
        <a:blip xmlns:r="http://schemas.openxmlformats.org/officeDocument/2006/relationships" r:embed="rId2"/>
        <a:stretch>
          <a:fillRect/>
        </a:stretch>
      </xdr:blipFill>
      <xdr:spPr>
        <a:xfrm>
          <a:off x="8758860" y="6499363"/>
          <a:ext cx="4648608" cy="2321617"/>
        </a:xfrm>
        <a:prstGeom prst="rect">
          <a:avLst/>
        </a:prstGeom>
      </xdr:spPr>
    </xdr:pic>
    <xdr:clientData/>
  </xdr:twoCellAnchor>
  <xdr:twoCellAnchor editAs="oneCell">
    <xdr:from>
      <xdr:col>10</xdr:col>
      <xdr:colOff>571915</xdr:colOff>
      <xdr:row>41</xdr:row>
      <xdr:rowOff>180975</xdr:rowOff>
    </xdr:from>
    <xdr:to>
      <xdr:col>14</xdr:col>
      <xdr:colOff>1016751</xdr:colOff>
      <xdr:row>54</xdr:row>
      <xdr:rowOff>133350</xdr:rowOff>
    </xdr:to>
    <xdr:pic>
      <xdr:nvPicPr>
        <xdr:cNvPr id="7" name="Picture 6">
          <a:extLst>
            <a:ext uri="{FF2B5EF4-FFF2-40B4-BE49-F238E27FC236}">
              <a16:creationId xmlns:a16="http://schemas.microsoft.com/office/drawing/2014/main" id="{314F6CE9-AEBE-4D60-B1DC-8E3C3654325E}"/>
            </a:ext>
          </a:extLst>
        </xdr:cNvPr>
        <xdr:cNvPicPr>
          <a:picLocks noChangeAspect="1"/>
        </xdr:cNvPicPr>
      </xdr:nvPicPr>
      <xdr:blipFill>
        <a:blip xmlns:r="http://schemas.openxmlformats.org/officeDocument/2006/relationships" r:embed="rId3"/>
        <a:stretch>
          <a:fillRect/>
        </a:stretch>
      </xdr:blipFill>
      <xdr:spPr>
        <a:xfrm>
          <a:off x="8768385" y="9258714"/>
          <a:ext cx="4725288" cy="2364271"/>
        </a:xfrm>
        <a:prstGeom prst="rect">
          <a:avLst/>
        </a:prstGeom>
      </xdr:spPr>
    </xdr:pic>
    <xdr:clientData/>
  </xdr:twoCellAnchor>
  <xdr:twoCellAnchor>
    <xdr:from>
      <xdr:col>10</xdr:col>
      <xdr:colOff>121341</xdr:colOff>
      <xdr:row>13</xdr:row>
      <xdr:rowOff>176418</xdr:rowOff>
    </xdr:from>
    <xdr:to>
      <xdr:col>10</xdr:col>
      <xdr:colOff>454716</xdr:colOff>
      <xdr:row>17</xdr:row>
      <xdr:rowOff>9937</xdr:rowOff>
    </xdr:to>
    <xdr:sp macro="" textlink="">
      <xdr:nvSpPr>
        <xdr:cNvPr id="8" name="Arrow: Left 7">
          <a:extLst>
            <a:ext uri="{FF2B5EF4-FFF2-40B4-BE49-F238E27FC236}">
              <a16:creationId xmlns:a16="http://schemas.microsoft.com/office/drawing/2014/main" id="{14CA34F3-D34F-400B-8833-5BCE129EBB9A}"/>
            </a:ext>
          </a:extLst>
        </xdr:cNvPr>
        <xdr:cNvSpPr/>
      </xdr:nvSpPr>
      <xdr:spPr>
        <a:xfrm>
          <a:off x="8317811" y="4059305"/>
          <a:ext cx="333375" cy="5756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102291</xdr:colOff>
      <xdr:row>28</xdr:row>
      <xdr:rowOff>57563</xdr:rowOff>
    </xdr:from>
    <xdr:to>
      <xdr:col>10</xdr:col>
      <xdr:colOff>435666</xdr:colOff>
      <xdr:row>31</xdr:row>
      <xdr:rowOff>76612</xdr:rowOff>
    </xdr:to>
    <xdr:sp macro="" textlink="">
      <xdr:nvSpPr>
        <xdr:cNvPr id="9" name="Arrow: Left 8">
          <a:extLst>
            <a:ext uri="{FF2B5EF4-FFF2-40B4-BE49-F238E27FC236}">
              <a16:creationId xmlns:a16="http://schemas.microsoft.com/office/drawing/2014/main" id="{508F8246-B8E5-4570-8840-059E09405E86}"/>
            </a:ext>
          </a:extLst>
        </xdr:cNvPr>
        <xdr:cNvSpPr/>
      </xdr:nvSpPr>
      <xdr:spPr>
        <a:xfrm>
          <a:off x="8298761" y="6723406"/>
          <a:ext cx="333375" cy="5756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92766</xdr:colOff>
      <xdr:row>43</xdr:row>
      <xdr:rowOff>138318</xdr:rowOff>
    </xdr:from>
    <xdr:to>
      <xdr:col>10</xdr:col>
      <xdr:colOff>426141</xdr:colOff>
      <xdr:row>46</xdr:row>
      <xdr:rowOff>157368</xdr:rowOff>
    </xdr:to>
    <xdr:sp macro="" textlink="">
      <xdr:nvSpPr>
        <xdr:cNvPr id="10" name="Arrow: Left 9">
          <a:extLst>
            <a:ext uri="{FF2B5EF4-FFF2-40B4-BE49-F238E27FC236}">
              <a16:creationId xmlns:a16="http://schemas.microsoft.com/office/drawing/2014/main" id="{1AB73C48-D0C1-461D-A7FC-25E1E5F21E5C}"/>
            </a:ext>
          </a:extLst>
        </xdr:cNvPr>
        <xdr:cNvSpPr/>
      </xdr:nvSpPr>
      <xdr:spPr>
        <a:xfrm>
          <a:off x="8289236" y="9587118"/>
          <a:ext cx="333375" cy="5756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91440</xdr:colOff>
      <xdr:row>117</xdr:row>
      <xdr:rowOff>22860</xdr:rowOff>
    </xdr:from>
    <xdr:to>
      <xdr:col>4</xdr:col>
      <xdr:colOff>213360</xdr:colOff>
      <xdr:row>121</xdr:row>
      <xdr:rowOff>60960</xdr:rowOff>
    </xdr:to>
    <xdr:sp macro="" textlink="">
      <xdr:nvSpPr>
        <xdr:cNvPr id="11" name="Arrow: Right 10">
          <a:extLst>
            <a:ext uri="{FF2B5EF4-FFF2-40B4-BE49-F238E27FC236}">
              <a16:creationId xmlns:a16="http://schemas.microsoft.com/office/drawing/2014/main" id="{A2A12583-91C6-431F-9682-4FF263FFF4D1}"/>
            </a:ext>
          </a:extLst>
        </xdr:cNvPr>
        <xdr:cNvSpPr/>
      </xdr:nvSpPr>
      <xdr:spPr>
        <a:xfrm>
          <a:off x="1310640" y="6423660"/>
          <a:ext cx="731520" cy="7696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a:t>Inter-polated</a:t>
          </a:r>
        </a:p>
      </xdr:txBody>
    </xdr:sp>
    <xdr:clientData/>
  </xdr:twoCellAnchor>
  <xdr:twoCellAnchor>
    <xdr:from>
      <xdr:col>13</xdr:col>
      <xdr:colOff>94836</xdr:colOff>
      <xdr:row>5</xdr:row>
      <xdr:rowOff>79512</xdr:rowOff>
    </xdr:from>
    <xdr:to>
      <xdr:col>13</xdr:col>
      <xdr:colOff>1424608</xdr:colOff>
      <xdr:row>7</xdr:row>
      <xdr:rowOff>56318</xdr:rowOff>
    </xdr:to>
    <xdr:sp macro="" textlink="">
      <xdr:nvSpPr>
        <xdr:cNvPr id="12" name="Arrow: Left 11">
          <a:extLst>
            <a:ext uri="{FF2B5EF4-FFF2-40B4-BE49-F238E27FC236}">
              <a16:creationId xmlns:a16="http://schemas.microsoft.com/office/drawing/2014/main" id="{3FC2F9AF-9252-468B-9F9A-F85C1ECC4C9E}"/>
            </a:ext>
          </a:extLst>
        </xdr:cNvPr>
        <xdr:cNvSpPr/>
      </xdr:nvSpPr>
      <xdr:spPr>
        <a:xfrm rot="10800000">
          <a:off x="11100766" y="2339008"/>
          <a:ext cx="1329772" cy="34786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105</xdr:col>
      <xdr:colOff>279797</xdr:colOff>
      <xdr:row>59</xdr:row>
      <xdr:rowOff>3571</xdr:rowOff>
    </xdr:from>
    <xdr:to>
      <xdr:col>112</xdr:col>
      <xdr:colOff>601266</xdr:colOff>
      <xdr:row>73</xdr:row>
      <xdr:rowOff>79771</xdr:rowOff>
    </xdr:to>
    <xdr:graphicFrame macro="">
      <xdr:nvGraphicFramePr>
        <xdr:cNvPr id="2" name="Chart 1">
          <a:extLst>
            <a:ext uri="{FF2B5EF4-FFF2-40B4-BE49-F238E27FC236}">
              <a16:creationId xmlns:a16="http://schemas.microsoft.com/office/drawing/2014/main" id="{6DFA74C7-1F0C-4A0C-BCF5-BFD432E248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911C4EA-1582-4341-9197-D4204F129709}" name="Table1" displayName="Table1" ref="F2:O43" totalsRowShown="0" headerRowDxfId="52">
  <tableColumns count="10">
    <tableColumn id="1" xr3:uid="{A26BA511-3F5A-4B49-9C64-2294C4291ED8}" name="1 Inflow S70 EV">
      <calculatedColumnFormula>'A1-4 Vehicle model'!F68</calculatedColumnFormula>
    </tableColumn>
    <tableColumn id="2" xr3:uid="{5F914D90-CA79-4A9E-99E4-DC5E457889A1}" name="1 Inflow S70 ICEV">
      <calculatedColumnFormula>'A1-4 Vehicle model'!H68</calculatedColumnFormula>
    </tableColumn>
    <tableColumn id="5" xr3:uid="{187950BC-29E9-4EF6-9A4F-D1D85CAA379D}" name="2 Inflow S100 EV">
      <calculatedColumnFormula>'A1-4 Vehicle model'!J68</calculatedColumnFormula>
    </tableColumn>
    <tableColumn id="6" xr3:uid="{A292C95A-98F4-48EC-ACA8-A43BF4A51923}" name="2 Inflow S100 ICEV">
      <calculatedColumnFormula>'A1-4 Vehicle model'!L68</calculatedColumnFormula>
    </tableColumn>
    <tableColumn id="4" xr3:uid="{F2D8D406-EE5B-4A60-A5A1-232B6291F08D}" name="3 Inflow S70D EV">
      <calculatedColumnFormula>'A1-4 Vehicle model'!P68</calculatedColumnFormula>
    </tableColumn>
    <tableColumn id="3" xr3:uid="{5F720CBA-B670-471A-8A71-0017A0372696}" name="3 Inflow S70D ICEV">
      <calculatedColumnFormula>'A1-4 Vehicle model'!R68</calculatedColumnFormula>
    </tableColumn>
    <tableColumn id="7" xr3:uid="{D9250489-F21C-47E8-9FAB-52EF83324EDD}" name="4 Inflow S70Dt EV">
      <calculatedColumnFormula>'A1-4 Vehicle model'!V68</calculatedColumnFormula>
    </tableColumn>
    <tableColumn id="8" xr3:uid="{4131E2AB-69A0-4091-866F-3A0E990093BC}" name="4 Inflow S70Dt ICEV">
      <calculatedColumnFormula>'A1-4 Vehicle model'!X68</calculatedColumnFormula>
    </tableColumn>
    <tableColumn id="9" xr3:uid="{4409E08F-9A07-4D1F-8B46-1D84B6BB9D2A}" name="5 Inflow S100Dt EV">
      <calculatedColumnFormula>'A1-4 Vehicle model'!AB68</calculatedColumnFormula>
    </tableColumn>
    <tableColumn id="10" xr3:uid="{D2ED04EE-957C-4344-BBEA-71168CCA90DE}" name="5 Inflow S100Dt ICEV">
      <calculatedColumnFormula>'A1-4 Vehicle model'!AD68</calculatedColumnFormula>
    </tableColumn>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E8784D0-47DB-4A9F-8D7A-85C96A193588}" name="Table2" displayName="Table2" ref="P2:AC43" totalsRowShown="0" headerRowDxfId="51">
  <tableColumns count="14">
    <tableColumn id="1" xr3:uid="{7B58842E-F5C9-45C4-8D7D-80F27A975CBB}" name="1 Outflow S70 EV" dataDxfId="50">
      <calculatedColumnFormula>'1. EV S70'!DA64</calculatedColumnFormula>
    </tableColumn>
    <tableColumn id="2" xr3:uid="{18B85FD4-A941-40B0-B493-AAFE3BB2CCEF}" name="1 Outflow S70 ICEV" dataDxfId="49">
      <calculatedColumnFormula>'1. ICEV S70'!DA63</calculatedColumnFormula>
    </tableColumn>
    <tableColumn id="5" xr3:uid="{6C8682B4-6FE7-4012-A279-07DD132C3F9B}" name="2 Outflow S100 EV" dataDxfId="48">
      <calculatedColumnFormula>'2. EV S100'!DA63</calculatedColumnFormula>
    </tableColumn>
    <tableColumn id="6" xr3:uid="{1B6C35D9-5F73-46EA-A3AA-7EC9D6804635}" name="2 Outflow S100 ICEV" dataDxfId="47">
      <calculatedColumnFormula>'2. ICEV S100'!DA63</calculatedColumnFormula>
    </tableColumn>
    <tableColumn id="7" xr3:uid="{FF7DBDF8-0C44-4B0E-938B-E5391F059DC4}" name="3 Outflow S70 EV" dataDxfId="46">
      <calculatedColumnFormula>'3. EV S70D'!DA63</calculatedColumnFormula>
    </tableColumn>
    <tableColumn id="8" xr3:uid="{AB6341C1-0D49-44DD-B857-BC116799BE2B}" name="3 Outflow ICEV S70D ICEV" dataDxfId="45">
      <calculatedColumnFormula>'3. ICEV S70D'!DA63</calculatedColumnFormula>
    </tableColumn>
    <tableColumn id="3" xr3:uid="{79506F75-3539-46C0-87A5-419D7947C61B}" name="4 Outflow S70Dt EV" dataDxfId="44">
      <calculatedColumnFormula>'4. EV S70D-CE+'!DA63</calculatedColumnFormula>
    </tableColumn>
    <tableColumn id="4" xr3:uid="{FDAC0734-0ADA-4B4C-A298-922AC866BD3C}" name="4 Outflow S70Dt ICEV" dataDxfId="43">
      <calculatedColumnFormula>'4. ICEV S70D-CE+'!DA63</calculatedColumnFormula>
    </tableColumn>
    <tableColumn id="9" xr3:uid="{9F21E7A6-9D92-4413-9626-0A14C8AF1487}" name="Total Outflow S70" dataDxfId="42">
      <calculatedColumnFormula>Table2[[#This Row],[1 Outflow S70 EV]]+Table2[[#This Row],[1 Outflow S70 ICEV]]</calculatedColumnFormula>
    </tableColumn>
    <tableColumn id="10" xr3:uid="{9E16F004-75BC-433E-AC18-3767A542308E}" name="Total  Outflow S100D" dataDxfId="41">
      <calculatedColumnFormula>Table2[[#This Row],[3 Outflow S70 EV]]+Table2[[#This Row],[3 Outflow ICEV S70D ICEV]]</calculatedColumnFormula>
    </tableColumn>
    <tableColumn id="11" xr3:uid="{B3C74EDA-2845-4EEB-A3DB-8493A471603C}" name="Total  Outflow S70Dt" dataDxfId="40">
      <calculatedColumnFormula>Table2[[#This Row],[4 Outflow S70Dt EV]]+Table2[[#This Row],[4 Outflow S70Dt ICEV]]</calculatedColumnFormula>
    </tableColumn>
    <tableColumn id="12" xr3:uid="{85148395-53D2-4312-A05A-EC2467AE1911}" name="Total Inflow S70" dataDxfId="39">
      <calculatedColumnFormula>Table1[[#This Row],[1 Inflow S70 EV]]+Table1[[#This Row],[1 Inflow S70 ICEV]]</calculatedColumnFormula>
    </tableColumn>
    <tableColumn id="13" xr3:uid="{DF48AD3A-DBF9-4616-A5E4-76741D19148C}" name="Total  Inflow S100D" dataDxfId="38">
      <calculatedColumnFormula>Table1[[#This Row],[2 Inflow S100 EV]]+Table1[[#This Row],[2 Inflow S100 ICEV]]</calculatedColumnFormula>
    </tableColumn>
    <tableColumn id="14" xr3:uid="{31A00B57-638F-4A76-A35A-ADEE8EE6D13C}" name="Total  Inflow S70Dt" dataDxfId="37">
      <calculatedColumnFormula>Table1[[#This Row],[4 Inflow S70Dt EV]]+Table1[[#This Row],[4 Inflow S70Dt ICEV]]</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DA43372-EAB2-444A-83BC-5FCAF48FFD1F}" name="Table14" displayName="Table14" ref="B2:K43" totalsRowShown="0" headerRowDxfId="36" dataDxfId="34" headerRowBorderDxfId="35">
  <tableColumns count="10">
    <tableColumn id="1" xr3:uid="{9D6A6A9E-65B3-42CE-86D7-DE97BD036FE1}" name="1 Inflow S70 EV" dataDxfId="33">
      <calculatedColumnFormula>'A1-4 Vehicle model'!F68</calculatedColumnFormula>
    </tableColumn>
    <tableColumn id="2" xr3:uid="{78291800-97FD-4453-9202-48F786F26B3D}" name="1 Inflow S70 ICEV" dataDxfId="32">
      <calculatedColumnFormula>'A1-4 Vehicle model'!H68</calculatedColumnFormula>
    </tableColumn>
    <tableColumn id="5" xr3:uid="{96D10E73-AFDF-4DB0-92C5-E8E74E1AE55E}" name="2 Inflow S100 EV" dataDxfId="31">
      <calculatedColumnFormula>'A1-4 Vehicle model'!J68</calculatedColumnFormula>
    </tableColumn>
    <tableColumn id="6" xr3:uid="{6958F74D-3D8D-4358-803B-C7F11DB6E4BA}" name="2 Inflow S100 ICEV" dataDxfId="30">
      <calculatedColumnFormula>'A1-4 Vehicle model'!L68</calculatedColumnFormula>
    </tableColumn>
    <tableColumn id="4" xr3:uid="{7E49B28F-295B-4E1C-BF2F-391C101A415F}" name="3 Inflow S70D EV" dataDxfId="29">
      <calculatedColumnFormula>'A1-4 Vehicle model'!P68</calculatedColumnFormula>
    </tableColumn>
    <tableColumn id="3" xr3:uid="{4D75D409-EFE0-401B-8DFC-C01895B5999B}" name="3 Inflow S70D ICEV" dataDxfId="28">
      <calculatedColumnFormula>'A1-4 Vehicle model'!R68</calculatedColumnFormula>
    </tableColumn>
    <tableColumn id="7" xr3:uid="{479D8D19-4E35-4ED8-B128-A34A438E7C47}" name="4 Inflow S70D-CE+ EV" dataDxfId="27">
      <calculatedColumnFormula>'A1-4 Vehicle model'!V68</calculatedColumnFormula>
    </tableColumn>
    <tableColumn id="8" xr3:uid="{6E490247-BC69-4B2F-9E53-43A4BBDBE733}" name="4 Inflow S70D-CE+ ICEV" dataDxfId="26">
      <calculatedColumnFormula>'A1-4 Vehicle model'!X68</calculatedColumnFormula>
    </tableColumn>
    <tableColumn id="10" xr3:uid="{EE0D1E6F-76BF-4E78-99E7-35199CA3EA11}" name="5 Inflow S100D-CE+ EV" dataDxfId="25">
      <calculatedColumnFormula>'A1-4 Vehicle model'!AB68</calculatedColumnFormula>
    </tableColumn>
    <tableColumn id="9" xr3:uid="{05D1AF54-A74B-442C-AD5C-6D880844BB7D}" name="5 Inflow S100D-CE+ ICEV" dataDxfId="24">
      <calculatedColumnFormula>'A1-4 Vehicle model'!AD68</calculatedColumnFormula>
    </tableColumn>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9D88432-8461-4857-9D1A-060CFF9AA103}" name="Table25" displayName="Table25" ref="L2:U43" totalsRowShown="0" headerRowDxfId="23" dataDxfId="21" headerRowBorderDxfId="22">
  <tableColumns count="10">
    <tableColumn id="1" xr3:uid="{845CAA9C-5C79-49A0-90D3-D8FB2F533B15}" name="1 Outflow S70 EV" dataDxfId="20">
      <calculatedColumnFormula>'1. EV S70'!DA64</calculatedColumnFormula>
    </tableColumn>
    <tableColumn id="2" xr3:uid="{E3884419-9863-4A22-A37F-3B19D6310AE7}" name="1 Outflow S70 ICEV" dataDxfId="19">
      <calculatedColumnFormula>'1. ICEV S70'!DA63</calculatedColumnFormula>
    </tableColumn>
    <tableColumn id="5" xr3:uid="{05AA291D-723A-4B87-B520-B99AE283E55A}" name="2 Outflow S100 EV" dataDxfId="18">
      <calculatedColumnFormula>'2. EV S100'!DA63</calculatedColumnFormula>
    </tableColumn>
    <tableColumn id="6" xr3:uid="{D4A2AB71-B76B-4938-B126-7795CE2BC4DF}" name="2 Outflow S100 ICEV" dataDxfId="17">
      <calculatedColumnFormula>'2. ICEV S100'!DA63</calculatedColumnFormula>
    </tableColumn>
    <tableColumn id="7" xr3:uid="{AF373827-0D11-43F6-A5C1-449B56B5FECF}" name="3 Outflow S70D EV" dataDxfId="16">
      <calculatedColumnFormula>'3. EV S70D'!DA63</calculatedColumnFormula>
    </tableColumn>
    <tableColumn id="8" xr3:uid="{BFFD868A-5D87-4668-976B-E9AE25F96A9D}" name="3 Outflow ICEV S70D ICEV" dataDxfId="15">
      <calculatedColumnFormula>'3. ICEV S70D'!DA63</calculatedColumnFormula>
    </tableColumn>
    <tableColumn id="3" xr3:uid="{91549786-4D7F-4CA4-AE0C-62639CF0D86A}" name="4 Outflow S70D-CE+ EV" dataDxfId="14">
      <calculatedColumnFormula>'4. EV S70D-CE+'!DA63</calculatedColumnFormula>
    </tableColumn>
    <tableColumn id="4" xr3:uid="{25996BAC-8961-43B2-9292-A24587A012B8}" name="4 Outflow S70D-CE+ ICEV" dataDxfId="13">
      <calculatedColumnFormula>'4. ICEV S70D-CE+'!DA63</calculatedColumnFormula>
    </tableColumn>
    <tableColumn id="9" xr3:uid="{2B406CF7-B569-4644-AD7F-6227777EA007}" name="5 Outflow S100D-CE+ EV" dataDxfId="12">
      <calculatedColumnFormula>'5. EV S100D-CE+'!DA63</calculatedColumnFormula>
    </tableColumn>
    <tableColumn id="10" xr3:uid="{B78695D1-D5EC-41B6-B036-2015322D6F00}" name="5 Outflow S100D-CE+ ICEV" dataDxfId="11">
      <calculatedColumnFormula>'5. ICEV S100D-CE+'!DA63</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7400AFD-2B15-46D7-8C1C-E6AA70F55DE6}" name="Table146" displayName="Table146" ref="C2:K43" totalsRowShown="0" headerRowDxfId="10" dataDxfId="9">
  <tableColumns count="9">
    <tableColumn id="1" xr3:uid="{85932D8B-ACF2-4510-A305-B331E56AC350}" name="1.Other_powertrain_ICEV" dataDxfId="8">
      <calculatedColumnFormula>'1. Other_powertrain S70'!DA63</calculatedColumnFormula>
    </tableColumn>
    <tableColumn id="2" xr3:uid="{C4259A59-D339-4E5E-BA6C-15FCCFA1296B}" name="2.Battery_EV" dataDxfId="7">
      <calculatedColumnFormula>'2. Batteries S100'!DA63</calculatedColumnFormula>
    </tableColumn>
    <tableColumn id="5" xr3:uid="{A18E04A0-498F-4592-8900-DB737CC2DB8A}" name="2.Other_powertrain_ICEV" dataDxfId="6">
      <calculatedColumnFormula>'2. Other_powertrain S100'!DA63</calculatedColumnFormula>
    </tableColumn>
    <tableColumn id="6" xr3:uid="{E3445B14-D5AE-4C00-8CBA-64F3F5AA0A72}" name="3.Battery_EV" dataDxfId="5">
      <calculatedColumnFormula>'3. Batteries S70D'!DA63</calculatedColumnFormula>
    </tableColumn>
    <tableColumn id="4" xr3:uid="{B3A99F3E-6BE8-47C0-AC9D-1F40E4D004D9}" name="3.Other_powertrain_ICEV" dataDxfId="4">
      <calculatedColumnFormula>'3. Other_powertrain S70D'!DA63</calculatedColumnFormula>
    </tableColumn>
    <tableColumn id="3" xr3:uid="{3D202FAC-09C0-4B77-BBB1-1A89C6E8DFAF}" name="4.Battery_EV" dataDxfId="3">
      <calculatedColumnFormula>'4. Batteries S70D-CE+'!DA63</calculatedColumnFormula>
    </tableColumn>
    <tableColumn id="7" xr3:uid="{584F5C2B-B205-4FCA-AF83-E8C44663850C}" name="4.Other_powertrain_ICEV" dataDxfId="2">
      <calculatedColumnFormula>'4. Other_powertrain S70D-CE+'!DA63</calculatedColumnFormula>
    </tableColumn>
    <tableColumn id="8" xr3:uid="{74DF61B7-1B08-4395-B97D-6B2CEA99BC61}" name="5.Battery_EV" dataDxfId="1">
      <calculatedColumnFormula>'5. Batteries S70D-CE+'!DA63</calculatedColumnFormula>
    </tableColumn>
    <tableColumn id="9" xr3:uid="{C49F45AA-7EE1-4E68-91C6-1CA3D582BB82}" name="5.Other_powertrain_ICEV" dataDxfId="0">
      <calculatedColumnFormula>'5. Other_powertrain S70D-CE+'!DA63</calculatedColumnFormula>
    </tableColumn>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odyssee-mure.eu/publications/efficiency-by-sector/transport/distance-travelled-by-car.html"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statista.com/statistics/452447/europe-eu-28-number-of-registered-passenger-cars/" TargetMode="External"/><Relationship Id="rId7" Type="http://schemas.openxmlformats.org/officeDocument/2006/relationships/printerSettings" Target="../printerSettings/printerSettings3.bin"/><Relationship Id="rId2" Type="http://schemas.openxmlformats.org/officeDocument/2006/relationships/hyperlink" Target="https://www.eea.europa.eu/data-and-maps/indicators/total-population-outlook-from-unstat-3/assessment-1" TargetMode="External"/><Relationship Id="rId1" Type="http://schemas.openxmlformats.org/officeDocument/2006/relationships/hyperlink" Target="https://www.acea.be/statistics/tag/category/by-country-registrations" TargetMode="External"/><Relationship Id="rId6" Type="http://schemas.openxmlformats.org/officeDocument/2006/relationships/hyperlink" Target="https://ec.europa.eu/transport/sites/transport/files/pocketbook-2019.pdf" TargetMode="External"/><Relationship Id="rId5" Type="http://schemas.openxmlformats.org/officeDocument/2006/relationships/hyperlink" Target="https://de.statista.com/statistik/daten/studie/12131/umfrage/pkw-bestand-in-deutschland/" TargetMode="External"/><Relationship Id="rId4" Type="http://schemas.openxmlformats.org/officeDocument/2006/relationships/hyperlink" Target="https://de.statista.com/statistik/daten/studie/12131/umfrage/pkw-bestand-in-deutschlan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1EE92-FB06-4AA9-B582-0E7DBEF56775}">
  <dimension ref="B19:B26"/>
  <sheetViews>
    <sheetView showGridLines="0" workbookViewId="0">
      <selection activeCell="B24" sqref="B24"/>
    </sheetView>
  </sheetViews>
  <sheetFormatPr defaultRowHeight="14.4" x14ac:dyDescent="0.3"/>
  <sheetData>
    <row r="19" spans="2:2" x14ac:dyDescent="0.3">
      <c r="B19" s="302" t="s">
        <v>193</v>
      </c>
    </row>
    <row r="20" spans="2:2" x14ac:dyDescent="0.3">
      <c r="B20" s="302" t="s">
        <v>194</v>
      </c>
    </row>
    <row r="21" spans="2:2" x14ac:dyDescent="0.3">
      <c r="B21" s="302" t="s">
        <v>195</v>
      </c>
    </row>
    <row r="22" spans="2:2" x14ac:dyDescent="0.3">
      <c r="B22" s="302" t="s">
        <v>197</v>
      </c>
    </row>
    <row r="23" spans="2:2" x14ac:dyDescent="0.3">
      <c r="B23" s="302" t="s">
        <v>198</v>
      </c>
    </row>
    <row r="24" spans="2:2" x14ac:dyDescent="0.3">
      <c r="B24" s="302" t="s">
        <v>196</v>
      </c>
    </row>
    <row r="25" spans="2:2" x14ac:dyDescent="0.3">
      <c r="B25" s="3"/>
    </row>
    <row r="26" spans="2:2" x14ac:dyDescent="0.3">
      <c r="B26" s="3" t="s">
        <v>199</v>
      </c>
    </row>
  </sheetData>
  <hyperlinks>
    <hyperlink ref="B19" location="'A1-1 Data summary'!A1" display="A1-1 Data summary" xr:uid="{B4CBF378-E08C-4147-96E3-4E08CFA11867}"/>
    <hyperlink ref="B20" location="'A1-2 Export table vehicles'!A1" display="A1-2 Export table vehicles" xr:uid="{99B3A5EE-019F-45C4-A430-B9FC819BF383}"/>
    <hyperlink ref="B21" location="'A1-3 Export table components'!A1" display="A1-3 Export table components" xr:uid="{95F37546-3D8A-4A2D-B2CD-0F29B608F731}"/>
    <hyperlink ref="B22" location="'A1-4 vehicle model'!A1" display="A1-4 vehicle model" xr:uid="{6B1B9A53-E3E6-4F5E-ADFD-2CD5ECA75668}"/>
    <hyperlink ref="B23" location="'A1-5 Vehicle stock development'!A1" display="A1-5 Vehicle stock development" xr:uid="{DEB98EE4-5A10-4D98-A9FE-919880C95FF8}"/>
    <hyperlink ref="B24" location="'A1-6 Basic scenario data'!A1" display="A1-6 Basic scenario data" xr:uid="{92E4E63F-37D0-42D4-A30F-CBE0D60CF60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58652-141F-439D-9380-397CDE792854}">
  <sheetPr>
    <tabColor theme="4" tint="0.59999389629810485"/>
  </sheetPr>
  <dimension ref="A1:DC105"/>
  <sheetViews>
    <sheetView showGridLines="0" zoomScale="80" zoomScaleNormal="80" workbookViewId="0"/>
  </sheetViews>
  <sheetFormatPr defaultRowHeight="14.4" x14ac:dyDescent="0.3"/>
  <cols>
    <col min="1" max="1" width="15.44140625" customWidth="1"/>
    <col min="2" max="2" width="12" hidden="1" customWidth="1"/>
    <col min="3" max="61" width="0" hidden="1" customWidth="1"/>
    <col min="62" max="62" width="13" bestFit="1" customWidth="1"/>
    <col min="88" max="88" width="12" bestFit="1" customWidth="1"/>
    <col min="100" max="100" width="12" bestFit="1" customWidth="1"/>
    <col min="105" max="105" width="14.6640625" bestFit="1" customWidth="1"/>
    <col min="109" max="109" width="12"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32</v>
      </c>
    </row>
    <row r="3" spans="1:105" hidden="1" x14ac:dyDescent="0.3">
      <c r="A3">
        <v>1950</v>
      </c>
      <c r="B3">
        <f t="shared" ref="B3:R3" si="0">VLOOKUP(B$2,scenarios4,5,FALSE)*VLOOKUP($A3-B$2,output3,3,FALSE)</f>
        <v>0</v>
      </c>
      <c r="C3">
        <f t="shared" si="0"/>
        <v>0</v>
      </c>
      <c r="D3">
        <f t="shared" si="0"/>
        <v>0</v>
      </c>
      <c r="E3">
        <f t="shared" si="0"/>
        <v>0</v>
      </c>
      <c r="F3">
        <f t="shared" si="0"/>
        <v>0</v>
      </c>
      <c r="G3">
        <f t="shared" si="0"/>
        <v>0</v>
      </c>
      <c r="H3">
        <f t="shared" si="0"/>
        <v>0</v>
      </c>
      <c r="I3">
        <f t="shared" si="0"/>
        <v>0</v>
      </c>
      <c r="J3">
        <f t="shared" si="0"/>
        <v>0</v>
      </c>
      <c r="K3">
        <f t="shared" si="0"/>
        <v>0</v>
      </c>
      <c r="L3">
        <f t="shared" si="0"/>
        <v>0</v>
      </c>
      <c r="M3">
        <f t="shared" si="0"/>
        <v>0</v>
      </c>
      <c r="N3">
        <f t="shared" si="0"/>
        <v>0</v>
      </c>
      <c r="O3">
        <f t="shared" si="0"/>
        <v>0</v>
      </c>
      <c r="P3">
        <f t="shared" si="0"/>
        <v>0</v>
      </c>
      <c r="Q3">
        <f t="shared" si="0"/>
        <v>0</v>
      </c>
      <c r="R3">
        <f t="shared" si="0"/>
        <v>0</v>
      </c>
      <c r="S3">
        <f t="shared" ref="S3:AH18" si="1">VLOOKUP(S$2,scenarios4,5,FALSE)*VLOOKUP($A3-S$2,output3,3,FALSE)</f>
        <v>0</v>
      </c>
      <c r="T3">
        <f t="shared" si="1"/>
        <v>0</v>
      </c>
      <c r="U3">
        <f t="shared" si="1"/>
        <v>0</v>
      </c>
      <c r="V3">
        <f t="shared" si="1"/>
        <v>0</v>
      </c>
      <c r="W3">
        <f t="shared" si="1"/>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I3">
        <f t="shared" ref="AI3:AX18" si="2">VLOOKUP(AI$2,scenarios4,5,FALSE)*VLOOKUP($A3-AI$2,output3,3,FALSE)</f>
        <v>0</v>
      </c>
      <c r="AJ3">
        <f t="shared" si="2"/>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V3">
        <f t="shared" si="2"/>
        <v>0</v>
      </c>
      <c r="AW3">
        <f t="shared" si="2"/>
        <v>0</v>
      </c>
      <c r="AX3">
        <f t="shared" si="2"/>
        <v>0</v>
      </c>
      <c r="AY3">
        <f t="shared" ref="AY3:BN18" si="3">VLOOKUP(AY$2,scenarios4,5,FALSE)*VLOOKUP($A3-AY$2,output3,3,FALSE)</f>
        <v>0</v>
      </c>
      <c r="AZ3">
        <f t="shared" si="3"/>
        <v>0</v>
      </c>
      <c r="BA3">
        <f t="shared" si="3"/>
        <v>0</v>
      </c>
      <c r="BB3">
        <f t="shared" si="3"/>
        <v>0</v>
      </c>
      <c r="BC3">
        <f t="shared" si="3"/>
        <v>0</v>
      </c>
      <c r="BD3">
        <f t="shared" si="3"/>
        <v>0</v>
      </c>
      <c r="BE3">
        <f t="shared" si="3"/>
        <v>0</v>
      </c>
      <c r="BF3">
        <f t="shared" si="3"/>
        <v>0</v>
      </c>
      <c r="BG3">
        <f t="shared" si="3"/>
        <v>0</v>
      </c>
      <c r="BH3">
        <f t="shared" si="3"/>
        <v>0</v>
      </c>
      <c r="BI3">
        <f t="shared" si="3"/>
        <v>0</v>
      </c>
      <c r="BJ3">
        <f t="shared" si="3"/>
        <v>0</v>
      </c>
      <c r="BK3">
        <f t="shared" si="3"/>
        <v>0</v>
      </c>
      <c r="BL3">
        <f t="shared" si="3"/>
        <v>0</v>
      </c>
      <c r="BM3">
        <f t="shared" si="3"/>
        <v>0</v>
      </c>
      <c r="BN3">
        <f t="shared" si="3"/>
        <v>0</v>
      </c>
      <c r="BO3">
        <f t="shared" ref="BO3:CD18" si="4">VLOOKUP(BO$2,scenarios4,5,FALSE)*VLOOKUP($A3-BO$2,output3,3,FALSE)</f>
        <v>0</v>
      </c>
      <c r="BP3">
        <f t="shared" si="4"/>
        <v>0</v>
      </c>
      <c r="BQ3">
        <f t="shared" si="4"/>
        <v>0</v>
      </c>
      <c r="BR3">
        <f t="shared" si="4"/>
        <v>0</v>
      </c>
      <c r="BS3">
        <f t="shared" si="4"/>
        <v>0</v>
      </c>
      <c r="BT3">
        <f t="shared" si="4"/>
        <v>0</v>
      </c>
      <c r="BU3">
        <f t="shared" si="4"/>
        <v>0</v>
      </c>
      <c r="BV3">
        <f t="shared" si="4"/>
        <v>0</v>
      </c>
      <c r="BW3">
        <f t="shared" si="4"/>
        <v>0</v>
      </c>
      <c r="BX3">
        <f t="shared" si="4"/>
        <v>0</v>
      </c>
      <c r="BY3">
        <f t="shared" si="4"/>
        <v>0</v>
      </c>
      <c r="BZ3">
        <f t="shared" si="4"/>
        <v>0</v>
      </c>
      <c r="CA3">
        <f t="shared" si="4"/>
        <v>0</v>
      </c>
      <c r="CB3">
        <f t="shared" si="4"/>
        <v>0</v>
      </c>
      <c r="CC3">
        <f t="shared" si="4"/>
        <v>0</v>
      </c>
      <c r="CD3">
        <f t="shared" si="4"/>
        <v>0</v>
      </c>
      <c r="CE3">
        <f t="shared" ref="CE3:CT18" si="5">VLOOKUP(CE$2,scenarios4,5,FALSE)*VLOOKUP($A3-CE$2,output3,3,FALSE)</f>
        <v>0</v>
      </c>
      <c r="CF3">
        <f t="shared" si="5"/>
        <v>0</v>
      </c>
      <c r="CG3">
        <f t="shared" si="5"/>
        <v>0</v>
      </c>
      <c r="CH3">
        <f t="shared" si="5"/>
        <v>0</v>
      </c>
      <c r="CI3">
        <f t="shared" si="5"/>
        <v>0</v>
      </c>
      <c r="CJ3">
        <f t="shared" si="5"/>
        <v>0</v>
      </c>
      <c r="CK3">
        <f t="shared" si="5"/>
        <v>0</v>
      </c>
      <c r="CL3">
        <f t="shared" si="5"/>
        <v>0</v>
      </c>
      <c r="CM3">
        <f t="shared" si="5"/>
        <v>0</v>
      </c>
      <c r="CN3">
        <f t="shared" si="5"/>
        <v>0</v>
      </c>
      <c r="CO3">
        <f t="shared" si="5"/>
        <v>0</v>
      </c>
      <c r="CP3">
        <f t="shared" si="5"/>
        <v>0</v>
      </c>
      <c r="CQ3">
        <f t="shared" si="5"/>
        <v>0</v>
      </c>
      <c r="CR3">
        <f t="shared" si="5"/>
        <v>0</v>
      </c>
      <c r="CS3">
        <f t="shared" si="5"/>
        <v>0</v>
      </c>
      <c r="CT3">
        <f t="shared" si="5"/>
        <v>0</v>
      </c>
      <c r="CU3">
        <f t="shared" ref="CU3:CX17" si="6">VLOOKUP(CU$2,scenarios4,5,FALSE)*VLOOKUP($A3-CU$2,output3,3,FALSE)</f>
        <v>0</v>
      </c>
      <c r="CV3">
        <f t="shared" si="6"/>
        <v>0</v>
      </c>
      <c r="CW3">
        <f t="shared" si="6"/>
        <v>0</v>
      </c>
      <c r="CX3">
        <f t="shared" si="6"/>
        <v>0</v>
      </c>
      <c r="CZ3">
        <v>1950</v>
      </c>
      <c r="DA3" s="7">
        <f>SUM(B3:CX3)</f>
        <v>0</v>
      </c>
    </row>
    <row r="4" spans="1:105" hidden="1" x14ac:dyDescent="0.3">
      <c r="A4">
        <v>1951</v>
      </c>
      <c r="B4">
        <f t="shared" ref="B4:Q19" si="7">VLOOKUP(B$2,scenarios4,5,FALSE)*VLOOKUP($A4-B$2,output3,3,FALSE)</f>
        <v>0</v>
      </c>
      <c r="C4">
        <f t="shared" si="7"/>
        <v>0</v>
      </c>
      <c r="D4">
        <f t="shared" si="7"/>
        <v>0</v>
      </c>
      <c r="E4">
        <f t="shared" si="7"/>
        <v>0</v>
      </c>
      <c r="F4">
        <f t="shared" si="7"/>
        <v>0</v>
      </c>
      <c r="G4">
        <f t="shared" si="7"/>
        <v>0</v>
      </c>
      <c r="H4">
        <f t="shared" si="7"/>
        <v>0</v>
      </c>
      <c r="I4">
        <f t="shared" si="7"/>
        <v>0</v>
      </c>
      <c r="J4">
        <f t="shared" si="7"/>
        <v>0</v>
      </c>
      <c r="K4">
        <f t="shared" si="7"/>
        <v>0</v>
      </c>
      <c r="L4">
        <f t="shared" ref="L4:R18" si="8">VLOOKUP(L$2,scenarios4,5,FALSE)*VLOOKUP($A4-L$2,output3,3,FALSE)</f>
        <v>0</v>
      </c>
      <c r="M4">
        <f t="shared" si="8"/>
        <v>0</v>
      </c>
      <c r="N4">
        <f t="shared" si="8"/>
        <v>0</v>
      </c>
      <c r="O4">
        <f t="shared" si="8"/>
        <v>0</v>
      </c>
      <c r="P4">
        <f t="shared" si="8"/>
        <v>0</v>
      </c>
      <c r="Q4">
        <f t="shared" si="8"/>
        <v>0</v>
      </c>
      <c r="R4">
        <f t="shared" si="8"/>
        <v>0</v>
      </c>
      <c r="S4">
        <f t="shared" si="1"/>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si="2"/>
        <v>0</v>
      </c>
      <c r="AJ4">
        <f t="shared" si="2"/>
        <v>0</v>
      </c>
      <c r="AK4">
        <f t="shared" si="2"/>
        <v>0</v>
      </c>
      <c r="AL4">
        <f t="shared" si="2"/>
        <v>0</v>
      </c>
      <c r="AM4">
        <f t="shared" si="2"/>
        <v>0</v>
      </c>
      <c r="AN4">
        <f t="shared" si="2"/>
        <v>0</v>
      </c>
      <c r="AO4">
        <f t="shared" si="2"/>
        <v>0</v>
      </c>
      <c r="AP4">
        <f t="shared" si="2"/>
        <v>0</v>
      </c>
      <c r="AQ4">
        <f t="shared" si="2"/>
        <v>0</v>
      </c>
      <c r="AR4">
        <f t="shared" si="2"/>
        <v>0</v>
      </c>
      <c r="AS4">
        <f t="shared" si="2"/>
        <v>0</v>
      </c>
      <c r="AT4">
        <f t="shared" si="2"/>
        <v>0</v>
      </c>
      <c r="AU4">
        <f t="shared" si="2"/>
        <v>0</v>
      </c>
      <c r="AV4">
        <f t="shared" si="2"/>
        <v>0</v>
      </c>
      <c r="AW4">
        <f t="shared" si="2"/>
        <v>0</v>
      </c>
      <c r="AX4">
        <f t="shared" si="2"/>
        <v>0</v>
      </c>
      <c r="AY4">
        <f t="shared" si="3"/>
        <v>0</v>
      </c>
      <c r="AZ4">
        <f t="shared" si="3"/>
        <v>0</v>
      </c>
      <c r="BA4">
        <f t="shared" si="3"/>
        <v>0</v>
      </c>
      <c r="BB4">
        <f t="shared" si="3"/>
        <v>0</v>
      </c>
      <c r="BC4">
        <f t="shared" si="3"/>
        <v>0</v>
      </c>
      <c r="BD4">
        <f t="shared" si="3"/>
        <v>0</v>
      </c>
      <c r="BE4">
        <f t="shared" si="3"/>
        <v>0</v>
      </c>
      <c r="BF4">
        <f t="shared" si="3"/>
        <v>0</v>
      </c>
      <c r="BG4">
        <f t="shared" si="3"/>
        <v>0</v>
      </c>
      <c r="BH4">
        <f t="shared" si="3"/>
        <v>0</v>
      </c>
      <c r="BI4">
        <f t="shared" si="3"/>
        <v>0</v>
      </c>
      <c r="BJ4">
        <f t="shared" si="3"/>
        <v>0</v>
      </c>
      <c r="BK4">
        <f t="shared" si="3"/>
        <v>0</v>
      </c>
      <c r="BL4">
        <f t="shared" si="3"/>
        <v>0</v>
      </c>
      <c r="BM4">
        <f t="shared" si="3"/>
        <v>0</v>
      </c>
      <c r="BN4">
        <f t="shared" si="3"/>
        <v>0</v>
      </c>
      <c r="BO4">
        <f t="shared" si="4"/>
        <v>0</v>
      </c>
      <c r="BP4">
        <f t="shared" si="4"/>
        <v>0</v>
      </c>
      <c r="BQ4">
        <f t="shared" si="4"/>
        <v>0</v>
      </c>
      <c r="BR4">
        <f t="shared" si="4"/>
        <v>0</v>
      </c>
      <c r="BS4">
        <f t="shared" si="4"/>
        <v>0</v>
      </c>
      <c r="BT4">
        <f t="shared" si="4"/>
        <v>0</v>
      </c>
      <c r="BU4">
        <f t="shared" si="4"/>
        <v>0</v>
      </c>
      <c r="BV4">
        <f t="shared" si="4"/>
        <v>0</v>
      </c>
      <c r="BW4">
        <f t="shared" si="4"/>
        <v>0</v>
      </c>
      <c r="BX4">
        <f t="shared" si="4"/>
        <v>0</v>
      </c>
      <c r="BY4">
        <f t="shared" si="4"/>
        <v>0</v>
      </c>
      <c r="BZ4">
        <f t="shared" si="4"/>
        <v>0</v>
      </c>
      <c r="CA4">
        <f t="shared" si="4"/>
        <v>0</v>
      </c>
      <c r="CB4">
        <f t="shared" si="4"/>
        <v>0</v>
      </c>
      <c r="CC4">
        <f t="shared" si="4"/>
        <v>0</v>
      </c>
      <c r="CD4">
        <f t="shared" si="4"/>
        <v>0</v>
      </c>
      <c r="CE4">
        <f t="shared" si="5"/>
        <v>0</v>
      </c>
      <c r="CF4">
        <f t="shared" si="5"/>
        <v>0</v>
      </c>
      <c r="CG4">
        <f t="shared" si="5"/>
        <v>0</v>
      </c>
      <c r="CH4">
        <f t="shared" si="5"/>
        <v>0</v>
      </c>
      <c r="CI4">
        <f t="shared" si="5"/>
        <v>0</v>
      </c>
      <c r="CJ4">
        <f t="shared" si="5"/>
        <v>0</v>
      </c>
      <c r="CK4">
        <f t="shared" si="5"/>
        <v>0</v>
      </c>
      <c r="CL4">
        <f t="shared" si="5"/>
        <v>0</v>
      </c>
      <c r="CM4">
        <f t="shared" si="5"/>
        <v>0</v>
      </c>
      <c r="CN4">
        <f t="shared" si="5"/>
        <v>0</v>
      </c>
      <c r="CO4">
        <f t="shared" si="5"/>
        <v>0</v>
      </c>
      <c r="CP4">
        <f t="shared" si="5"/>
        <v>0</v>
      </c>
      <c r="CQ4">
        <f t="shared" si="5"/>
        <v>0</v>
      </c>
      <c r="CR4">
        <f t="shared" si="5"/>
        <v>0</v>
      </c>
      <c r="CS4">
        <f t="shared" si="5"/>
        <v>0</v>
      </c>
      <c r="CT4">
        <f t="shared" si="5"/>
        <v>0</v>
      </c>
      <c r="CU4">
        <f t="shared" si="6"/>
        <v>0</v>
      </c>
      <c r="CV4">
        <f t="shared" si="6"/>
        <v>0</v>
      </c>
      <c r="CW4">
        <f t="shared" si="6"/>
        <v>0</v>
      </c>
      <c r="CX4">
        <f t="shared" si="6"/>
        <v>0</v>
      </c>
      <c r="CZ4">
        <v>1951</v>
      </c>
      <c r="DA4" s="7">
        <f t="shared" ref="DA4:DA67" si="9">SUM(B4:CX4)</f>
        <v>0</v>
      </c>
    </row>
    <row r="5" spans="1:105" hidden="1" x14ac:dyDescent="0.3">
      <c r="A5">
        <v>1952</v>
      </c>
      <c r="B5">
        <f t="shared" si="7"/>
        <v>0</v>
      </c>
      <c r="C5">
        <f t="shared" si="7"/>
        <v>0</v>
      </c>
      <c r="D5">
        <f t="shared" si="7"/>
        <v>0</v>
      </c>
      <c r="E5">
        <f t="shared" si="7"/>
        <v>0</v>
      </c>
      <c r="F5">
        <f t="shared" si="7"/>
        <v>0</v>
      </c>
      <c r="G5">
        <f t="shared" si="7"/>
        <v>0</v>
      </c>
      <c r="H5">
        <f t="shared" si="7"/>
        <v>0</v>
      </c>
      <c r="I5">
        <f t="shared" si="7"/>
        <v>0</v>
      </c>
      <c r="J5">
        <f t="shared" si="7"/>
        <v>0</v>
      </c>
      <c r="K5">
        <f t="shared" si="7"/>
        <v>0</v>
      </c>
      <c r="L5">
        <f t="shared" si="8"/>
        <v>0</v>
      </c>
      <c r="M5">
        <f t="shared" si="8"/>
        <v>0</v>
      </c>
      <c r="N5">
        <f t="shared" si="8"/>
        <v>0</v>
      </c>
      <c r="O5">
        <f t="shared" si="8"/>
        <v>0</v>
      </c>
      <c r="P5">
        <f t="shared" si="8"/>
        <v>0</v>
      </c>
      <c r="Q5">
        <f t="shared" si="8"/>
        <v>0</v>
      </c>
      <c r="R5">
        <f t="shared" si="8"/>
        <v>0</v>
      </c>
      <c r="S5">
        <f t="shared" si="1"/>
        <v>0</v>
      </c>
      <c r="T5">
        <f t="shared" si="1"/>
        <v>0</v>
      </c>
      <c r="U5">
        <f t="shared" si="1"/>
        <v>0</v>
      </c>
      <c r="V5">
        <f t="shared" si="1"/>
        <v>0</v>
      </c>
      <c r="W5">
        <f t="shared" si="1"/>
        <v>0</v>
      </c>
      <c r="X5">
        <f t="shared" si="1"/>
        <v>0</v>
      </c>
      <c r="Y5">
        <f t="shared" si="1"/>
        <v>0</v>
      </c>
      <c r="Z5">
        <f t="shared" si="1"/>
        <v>0</v>
      </c>
      <c r="AA5">
        <f t="shared" si="1"/>
        <v>0</v>
      </c>
      <c r="AB5">
        <f t="shared" si="1"/>
        <v>0</v>
      </c>
      <c r="AC5">
        <f t="shared" si="1"/>
        <v>0</v>
      </c>
      <c r="AD5">
        <f t="shared" si="1"/>
        <v>0</v>
      </c>
      <c r="AE5">
        <f t="shared" si="1"/>
        <v>0</v>
      </c>
      <c r="AF5">
        <f t="shared" si="1"/>
        <v>0</v>
      </c>
      <c r="AG5">
        <f t="shared" si="1"/>
        <v>0</v>
      </c>
      <c r="AH5">
        <f t="shared" si="1"/>
        <v>0</v>
      </c>
      <c r="AI5">
        <f t="shared" si="2"/>
        <v>0</v>
      </c>
      <c r="AJ5">
        <f t="shared" si="2"/>
        <v>0</v>
      </c>
      <c r="AK5">
        <f t="shared" si="2"/>
        <v>0</v>
      </c>
      <c r="AL5">
        <f t="shared" si="2"/>
        <v>0</v>
      </c>
      <c r="AM5">
        <f t="shared" si="2"/>
        <v>0</v>
      </c>
      <c r="AN5">
        <f t="shared" si="2"/>
        <v>0</v>
      </c>
      <c r="AO5">
        <f t="shared" si="2"/>
        <v>0</v>
      </c>
      <c r="AP5">
        <f t="shared" si="2"/>
        <v>0</v>
      </c>
      <c r="AQ5">
        <f t="shared" si="2"/>
        <v>0</v>
      </c>
      <c r="AR5">
        <f t="shared" si="2"/>
        <v>0</v>
      </c>
      <c r="AS5">
        <f t="shared" si="2"/>
        <v>0</v>
      </c>
      <c r="AT5">
        <f t="shared" si="2"/>
        <v>0</v>
      </c>
      <c r="AU5">
        <f t="shared" si="2"/>
        <v>0</v>
      </c>
      <c r="AV5">
        <f t="shared" si="2"/>
        <v>0</v>
      </c>
      <c r="AW5">
        <f t="shared" si="2"/>
        <v>0</v>
      </c>
      <c r="AX5">
        <f t="shared" si="2"/>
        <v>0</v>
      </c>
      <c r="AY5">
        <f t="shared" si="3"/>
        <v>0</v>
      </c>
      <c r="AZ5">
        <f t="shared" si="3"/>
        <v>0</v>
      </c>
      <c r="BA5">
        <f t="shared" si="3"/>
        <v>0</v>
      </c>
      <c r="BB5">
        <f t="shared" si="3"/>
        <v>0</v>
      </c>
      <c r="BC5">
        <f t="shared" si="3"/>
        <v>0</v>
      </c>
      <c r="BD5">
        <f t="shared" si="3"/>
        <v>0</v>
      </c>
      <c r="BE5">
        <f t="shared" si="3"/>
        <v>0</v>
      </c>
      <c r="BF5">
        <f t="shared" si="3"/>
        <v>0</v>
      </c>
      <c r="BG5">
        <f t="shared" si="3"/>
        <v>0</v>
      </c>
      <c r="BH5">
        <f t="shared" si="3"/>
        <v>0</v>
      </c>
      <c r="BI5">
        <f t="shared" si="3"/>
        <v>0</v>
      </c>
      <c r="BJ5">
        <f t="shared" si="3"/>
        <v>0</v>
      </c>
      <c r="BK5">
        <f t="shared" si="3"/>
        <v>0</v>
      </c>
      <c r="BL5">
        <f t="shared" si="3"/>
        <v>0</v>
      </c>
      <c r="BM5">
        <f t="shared" si="3"/>
        <v>0</v>
      </c>
      <c r="BN5">
        <f t="shared" si="3"/>
        <v>0</v>
      </c>
      <c r="BO5">
        <f t="shared" si="4"/>
        <v>0</v>
      </c>
      <c r="BP5">
        <f t="shared" si="4"/>
        <v>0</v>
      </c>
      <c r="BQ5">
        <f t="shared" si="4"/>
        <v>0</v>
      </c>
      <c r="BR5">
        <f t="shared" si="4"/>
        <v>0</v>
      </c>
      <c r="BS5">
        <f t="shared" si="4"/>
        <v>0</v>
      </c>
      <c r="BT5">
        <f t="shared" si="4"/>
        <v>0</v>
      </c>
      <c r="BU5">
        <f t="shared" si="4"/>
        <v>0</v>
      </c>
      <c r="BV5">
        <f t="shared" si="4"/>
        <v>0</v>
      </c>
      <c r="BW5">
        <f t="shared" si="4"/>
        <v>0</v>
      </c>
      <c r="BX5">
        <f t="shared" si="4"/>
        <v>0</v>
      </c>
      <c r="BY5">
        <f t="shared" si="4"/>
        <v>0</v>
      </c>
      <c r="BZ5">
        <f t="shared" si="4"/>
        <v>0</v>
      </c>
      <c r="CA5">
        <f t="shared" si="4"/>
        <v>0</v>
      </c>
      <c r="CB5">
        <f t="shared" si="4"/>
        <v>0</v>
      </c>
      <c r="CC5">
        <f t="shared" si="4"/>
        <v>0</v>
      </c>
      <c r="CD5">
        <f t="shared" si="4"/>
        <v>0</v>
      </c>
      <c r="CE5">
        <f t="shared" si="5"/>
        <v>0</v>
      </c>
      <c r="CF5">
        <f t="shared" si="5"/>
        <v>0</v>
      </c>
      <c r="CG5">
        <f t="shared" si="5"/>
        <v>0</v>
      </c>
      <c r="CH5">
        <f t="shared" si="5"/>
        <v>0</v>
      </c>
      <c r="CI5">
        <f t="shared" si="5"/>
        <v>0</v>
      </c>
      <c r="CJ5">
        <f t="shared" si="5"/>
        <v>0</v>
      </c>
      <c r="CK5">
        <f t="shared" si="5"/>
        <v>0</v>
      </c>
      <c r="CL5">
        <f t="shared" si="5"/>
        <v>0</v>
      </c>
      <c r="CM5">
        <f t="shared" si="5"/>
        <v>0</v>
      </c>
      <c r="CN5">
        <f t="shared" si="5"/>
        <v>0</v>
      </c>
      <c r="CO5">
        <f t="shared" si="5"/>
        <v>0</v>
      </c>
      <c r="CP5">
        <f t="shared" si="5"/>
        <v>0</v>
      </c>
      <c r="CQ5">
        <f t="shared" si="5"/>
        <v>0</v>
      </c>
      <c r="CR5">
        <f t="shared" si="5"/>
        <v>0</v>
      </c>
      <c r="CS5">
        <f t="shared" si="5"/>
        <v>0</v>
      </c>
      <c r="CT5">
        <f t="shared" si="5"/>
        <v>0</v>
      </c>
      <c r="CU5">
        <f t="shared" si="6"/>
        <v>0</v>
      </c>
      <c r="CV5">
        <f t="shared" si="6"/>
        <v>0</v>
      </c>
      <c r="CW5">
        <f t="shared" si="6"/>
        <v>0</v>
      </c>
      <c r="CX5">
        <f t="shared" si="6"/>
        <v>0</v>
      </c>
      <c r="CZ5">
        <v>1952</v>
      </c>
      <c r="DA5" s="7">
        <f t="shared" si="9"/>
        <v>0</v>
      </c>
    </row>
    <row r="6" spans="1:105" hidden="1" x14ac:dyDescent="0.3">
      <c r="A6">
        <v>1953</v>
      </c>
      <c r="B6">
        <f t="shared" si="7"/>
        <v>0</v>
      </c>
      <c r="C6">
        <f t="shared" si="7"/>
        <v>0</v>
      </c>
      <c r="D6">
        <f t="shared" si="7"/>
        <v>0</v>
      </c>
      <c r="E6">
        <f t="shared" si="7"/>
        <v>0</v>
      </c>
      <c r="F6">
        <f t="shared" si="7"/>
        <v>0</v>
      </c>
      <c r="G6">
        <f t="shared" si="7"/>
        <v>0</v>
      </c>
      <c r="H6">
        <f t="shared" si="7"/>
        <v>0</v>
      </c>
      <c r="I6">
        <f t="shared" si="7"/>
        <v>0</v>
      </c>
      <c r="J6">
        <f t="shared" si="7"/>
        <v>0</v>
      </c>
      <c r="K6">
        <f t="shared" si="7"/>
        <v>0</v>
      </c>
      <c r="L6">
        <f t="shared" si="8"/>
        <v>0</v>
      </c>
      <c r="M6">
        <f t="shared" si="8"/>
        <v>0</v>
      </c>
      <c r="N6">
        <f t="shared" si="8"/>
        <v>0</v>
      </c>
      <c r="O6">
        <f t="shared" si="8"/>
        <v>0</v>
      </c>
      <c r="P6">
        <f t="shared" si="8"/>
        <v>0</v>
      </c>
      <c r="Q6">
        <f t="shared" si="8"/>
        <v>0</v>
      </c>
      <c r="R6">
        <f t="shared" si="8"/>
        <v>0</v>
      </c>
      <c r="S6">
        <f t="shared" si="1"/>
        <v>0</v>
      </c>
      <c r="T6">
        <f t="shared" si="1"/>
        <v>0</v>
      </c>
      <c r="U6">
        <f t="shared" si="1"/>
        <v>0</v>
      </c>
      <c r="V6">
        <f t="shared" si="1"/>
        <v>0</v>
      </c>
      <c r="W6">
        <f t="shared" si="1"/>
        <v>0</v>
      </c>
      <c r="X6">
        <f t="shared" si="1"/>
        <v>0</v>
      </c>
      <c r="Y6">
        <f t="shared" si="1"/>
        <v>0</v>
      </c>
      <c r="Z6">
        <f t="shared" si="1"/>
        <v>0</v>
      </c>
      <c r="AA6">
        <f t="shared" si="1"/>
        <v>0</v>
      </c>
      <c r="AB6">
        <f t="shared" si="1"/>
        <v>0</v>
      </c>
      <c r="AC6">
        <f t="shared" si="1"/>
        <v>0</v>
      </c>
      <c r="AD6">
        <f t="shared" si="1"/>
        <v>0</v>
      </c>
      <c r="AE6">
        <f t="shared" si="1"/>
        <v>0</v>
      </c>
      <c r="AF6">
        <f t="shared" si="1"/>
        <v>0</v>
      </c>
      <c r="AG6">
        <f t="shared" si="1"/>
        <v>0</v>
      </c>
      <c r="AH6">
        <f t="shared" si="1"/>
        <v>0</v>
      </c>
      <c r="AI6">
        <f t="shared" si="2"/>
        <v>0</v>
      </c>
      <c r="AJ6">
        <f t="shared" si="2"/>
        <v>0</v>
      </c>
      <c r="AK6">
        <f t="shared" si="2"/>
        <v>0</v>
      </c>
      <c r="AL6">
        <f t="shared" si="2"/>
        <v>0</v>
      </c>
      <c r="AM6">
        <f t="shared" si="2"/>
        <v>0</v>
      </c>
      <c r="AN6">
        <f t="shared" si="2"/>
        <v>0</v>
      </c>
      <c r="AO6">
        <f t="shared" si="2"/>
        <v>0</v>
      </c>
      <c r="AP6">
        <f t="shared" si="2"/>
        <v>0</v>
      </c>
      <c r="AQ6">
        <f t="shared" si="2"/>
        <v>0</v>
      </c>
      <c r="AR6">
        <f t="shared" si="2"/>
        <v>0</v>
      </c>
      <c r="AS6">
        <f t="shared" si="2"/>
        <v>0</v>
      </c>
      <c r="AT6">
        <f t="shared" si="2"/>
        <v>0</v>
      </c>
      <c r="AU6">
        <f t="shared" si="2"/>
        <v>0</v>
      </c>
      <c r="AV6">
        <f t="shared" si="2"/>
        <v>0</v>
      </c>
      <c r="AW6">
        <f t="shared" si="2"/>
        <v>0</v>
      </c>
      <c r="AX6">
        <f t="shared" si="2"/>
        <v>0</v>
      </c>
      <c r="AY6">
        <f t="shared" si="3"/>
        <v>0</v>
      </c>
      <c r="AZ6">
        <f t="shared" si="3"/>
        <v>0</v>
      </c>
      <c r="BA6">
        <f t="shared" si="3"/>
        <v>0</v>
      </c>
      <c r="BB6">
        <f t="shared" si="3"/>
        <v>0</v>
      </c>
      <c r="BC6">
        <f t="shared" si="3"/>
        <v>0</v>
      </c>
      <c r="BD6">
        <f t="shared" si="3"/>
        <v>0</v>
      </c>
      <c r="BE6">
        <f t="shared" si="3"/>
        <v>0</v>
      </c>
      <c r="BF6">
        <f t="shared" si="3"/>
        <v>0</v>
      </c>
      <c r="BG6">
        <f t="shared" si="3"/>
        <v>0</v>
      </c>
      <c r="BH6">
        <f t="shared" si="3"/>
        <v>0</v>
      </c>
      <c r="BI6">
        <f t="shared" si="3"/>
        <v>0</v>
      </c>
      <c r="BJ6">
        <f t="shared" si="3"/>
        <v>0</v>
      </c>
      <c r="BK6">
        <f t="shared" si="3"/>
        <v>0</v>
      </c>
      <c r="BL6">
        <f t="shared" si="3"/>
        <v>0</v>
      </c>
      <c r="BM6">
        <f t="shared" si="3"/>
        <v>0</v>
      </c>
      <c r="BN6">
        <f t="shared" si="3"/>
        <v>0</v>
      </c>
      <c r="BO6">
        <f t="shared" si="4"/>
        <v>0</v>
      </c>
      <c r="BP6">
        <f t="shared" si="4"/>
        <v>0</v>
      </c>
      <c r="BQ6">
        <f t="shared" si="4"/>
        <v>0</v>
      </c>
      <c r="BR6">
        <f t="shared" si="4"/>
        <v>0</v>
      </c>
      <c r="BS6">
        <f t="shared" si="4"/>
        <v>0</v>
      </c>
      <c r="BT6">
        <f t="shared" si="4"/>
        <v>0</v>
      </c>
      <c r="BU6">
        <f t="shared" si="4"/>
        <v>0</v>
      </c>
      <c r="BV6">
        <f t="shared" si="4"/>
        <v>0</v>
      </c>
      <c r="BW6">
        <f t="shared" si="4"/>
        <v>0</v>
      </c>
      <c r="BX6">
        <f t="shared" si="4"/>
        <v>0</v>
      </c>
      <c r="BY6">
        <f t="shared" si="4"/>
        <v>0</v>
      </c>
      <c r="BZ6">
        <f t="shared" si="4"/>
        <v>0</v>
      </c>
      <c r="CA6">
        <f t="shared" si="4"/>
        <v>0</v>
      </c>
      <c r="CB6">
        <f t="shared" si="4"/>
        <v>0</v>
      </c>
      <c r="CC6">
        <f t="shared" si="4"/>
        <v>0</v>
      </c>
      <c r="CD6">
        <f t="shared" si="4"/>
        <v>0</v>
      </c>
      <c r="CE6">
        <f t="shared" si="5"/>
        <v>0</v>
      </c>
      <c r="CF6">
        <f t="shared" si="5"/>
        <v>0</v>
      </c>
      <c r="CG6">
        <f t="shared" si="5"/>
        <v>0</v>
      </c>
      <c r="CH6">
        <f t="shared" si="5"/>
        <v>0</v>
      </c>
      <c r="CI6">
        <f t="shared" si="5"/>
        <v>0</v>
      </c>
      <c r="CJ6">
        <f t="shared" si="5"/>
        <v>0</v>
      </c>
      <c r="CK6">
        <f t="shared" si="5"/>
        <v>0</v>
      </c>
      <c r="CL6">
        <f t="shared" si="5"/>
        <v>0</v>
      </c>
      <c r="CM6">
        <f t="shared" si="5"/>
        <v>0</v>
      </c>
      <c r="CN6">
        <f t="shared" si="5"/>
        <v>0</v>
      </c>
      <c r="CO6">
        <f t="shared" si="5"/>
        <v>0</v>
      </c>
      <c r="CP6">
        <f t="shared" si="5"/>
        <v>0</v>
      </c>
      <c r="CQ6">
        <f t="shared" si="5"/>
        <v>0</v>
      </c>
      <c r="CR6">
        <f t="shared" si="5"/>
        <v>0</v>
      </c>
      <c r="CS6">
        <f t="shared" si="5"/>
        <v>0</v>
      </c>
      <c r="CT6">
        <f t="shared" si="5"/>
        <v>0</v>
      </c>
      <c r="CU6">
        <f t="shared" si="6"/>
        <v>0</v>
      </c>
      <c r="CV6">
        <f t="shared" si="6"/>
        <v>0</v>
      </c>
      <c r="CW6">
        <f t="shared" si="6"/>
        <v>0</v>
      </c>
      <c r="CX6">
        <f t="shared" si="6"/>
        <v>0</v>
      </c>
      <c r="CZ6">
        <v>1953</v>
      </c>
      <c r="DA6" s="7">
        <f t="shared" si="9"/>
        <v>0</v>
      </c>
    </row>
    <row r="7" spans="1:105" hidden="1" x14ac:dyDescent="0.3">
      <c r="A7">
        <v>1954</v>
      </c>
      <c r="B7">
        <f t="shared" si="7"/>
        <v>0</v>
      </c>
      <c r="C7">
        <f t="shared" si="7"/>
        <v>0</v>
      </c>
      <c r="D7">
        <f t="shared" si="7"/>
        <v>0</v>
      </c>
      <c r="E7">
        <f t="shared" si="7"/>
        <v>0</v>
      </c>
      <c r="F7">
        <f t="shared" si="7"/>
        <v>0</v>
      </c>
      <c r="G7">
        <f t="shared" si="7"/>
        <v>0</v>
      </c>
      <c r="H7">
        <f t="shared" si="7"/>
        <v>0</v>
      </c>
      <c r="I7">
        <f t="shared" si="7"/>
        <v>0</v>
      </c>
      <c r="J7">
        <f t="shared" si="7"/>
        <v>0</v>
      </c>
      <c r="K7">
        <f t="shared" si="7"/>
        <v>0</v>
      </c>
      <c r="L7">
        <f t="shared" si="8"/>
        <v>0</v>
      </c>
      <c r="M7">
        <f t="shared" si="8"/>
        <v>0</v>
      </c>
      <c r="N7">
        <f t="shared" si="8"/>
        <v>0</v>
      </c>
      <c r="O7">
        <f t="shared" si="8"/>
        <v>0</v>
      </c>
      <c r="P7">
        <f t="shared" si="8"/>
        <v>0</v>
      </c>
      <c r="Q7">
        <f t="shared" si="8"/>
        <v>0</v>
      </c>
      <c r="R7">
        <f t="shared" si="8"/>
        <v>0</v>
      </c>
      <c r="S7">
        <f t="shared" si="1"/>
        <v>0</v>
      </c>
      <c r="T7">
        <f t="shared" si="1"/>
        <v>0</v>
      </c>
      <c r="U7">
        <f t="shared" si="1"/>
        <v>0</v>
      </c>
      <c r="V7">
        <f t="shared" si="1"/>
        <v>0</v>
      </c>
      <c r="W7">
        <f t="shared" si="1"/>
        <v>0</v>
      </c>
      <c r="X7">
        <f t="shared" si="1"/>
        <v>0</v>
      </c>
      <c r="Y7">
        <f t="shared" si="1"/>
        <v>0</v>
      </c>
      <c r="Z7">
        <f t="shared" si="1"/>
        <v>0</v>
      </c>
      <c r="AA7">
        <f t="shared" si="1"/>
        <v>0</v>
      </c>
      <c r="AB7">
        <f t="shared" si="1"/>
        <v>0</v>
      </c>
      <c r="AC7">
        <f t="shared" si="1"/>
        <v>0</v>
      </c>
      <c r="AD7">
        <f t="shared" si="1"/>
        <v>0</v>
      </c>
      <c r="AE7">
        <f t="shared" si="1"/>
        <v>0</v>
      </c>
      <c r="AF7">
        <f t="shared" si="1"/>
        <v>0</v>
      </c>
      <c r="AG7">
        <f t="shared" si="1"/>
        <v>0</v>
      </c>
      <c r="AH7">
        <f t="shared" si="1"/>
        <v>0</v>
      </c>
      <c r="AI7">
        <f t="shared" si="2"/>
        <v>0</v>
      </c>
      <c r="AJ7">
        <f t="shared" si="2"/>
        <v>0</v>
      </c>
      <c r="AK7">
        <f t="shared" si="2"/>
        <v>0</v>
      </c>
      <c r="AL7">
        <f t="shared" si="2"/>
        <v>0</v>
      </c>
      <c r="AM7">
        <f t="shared" si="2"/>
        <v>0</v>
      </c>
      <c r="AN7">
        <f t="shared" si="2"/>
        <v>0</v>
      </c>
      <c r="AO7">
        <f t="shared" si="2"/>
        <v>0</v>
      </c>
      <c r="AP7">
        <f t="shared" si="2"/>
        <v>0</v>
      </c>
      <c r="AQ7">
        <f t="shared" si="2"/>
        <v>0</v>
      </c>
      <c r="AR7">
        <f t="shared" si="2"/>
        <v>0</v>
      </c>
      <c r="AS7">
        <f t="shared" si="2"/>
        <v>0</v>
      </c>
      <c r="AT7">
        <f t="shared" si="2"/>
        <v>0</v>
      </c>
      <c r="AU7">
        <f t="shared" si="2"/>
        <v>0</v>
      </c>
      <c r="AV7">
        <f t="shared" si="2"/>
        <v>0</v>
      </c>
      <c r="AW7">
        <f t="shared" si="2"/>
        <v>0</v>
      </c>
      <c r="AX7">
        <f t="shared" si="2"/>
        <v>0</v>
      </c>
      <c r="AY7">
        <f t="shared" si="3"/>
        <v>0</v>
      </c>
      <c r="AZ7">
        <f t="shared" si="3"/>
        <v>0</v>
      </c>
      <c r="BA7">
        <f t="shared" si="3"/>
        <v>0</v>
      </c>
      <c r="BB7">
        <f t="shared" si="3"/>
        <v>0</v>
      </c>
      <c r="BC7">
        <f t="shared" si="3"/>
        <v>0</v>
      </c>
      <c r="BD7">
        <f t="shared" si="3"/>
        <v>0</v>
      </c>
      <c r="BE7">
        <f t="shared" si="3"/>
        <v>0</v>
      </c>
      <c r="BF7">
        <f t="shared" si="3"/>
        <v>0</v>
      </c>
      <c r="BG7">
        <f t="shared" si="3"/>
        <v>0</v>
      </c>
      <c r="BH7">
        <f t="shared" si="3"/>
        <v>0</v>
      </c>
      <c r="BI7">
        <f t="shared" si="3"/>
        <v>0</v>
      </c>
      <c r="BJ7">
        <f t="shared" si="3"/>
        <v>0</v>
      </c>
      <c r="BK7">
        <f t="shared" si="3"/>
        <v>0</v>
      </c>
      <c r="BL7">
        <f t="shared" si="3"/>
        <v>0</v>
      </c>
      <c r="BM7">
        <f t="shared" si="3"/>
        <v>0</v>
      </c>
      <c r="BN7">
        <f t="shared" si="3"/>
        <v>0</v>
      </c>
      <c r="BO7">
        <f t="shared" si="4"/>
        <v>0</v>
      </c>
      <c r="BP7">
        <f t="shared" si="4"/>
        <v>0</v>
      </c>
      <c r="BQ7">
        <f t="shared" si="4"/>
        <v>0</v>
      </c>
      <c r="BR7">
        <f t="shared" si="4"/>
        <v>0</v>
      </c>
      <c r="BS7">
        <f t="shared" si="4"/>
        <v>0</v>
      </c>
      <c r="BT7">
        <f t="shared" si="4"/>
        <v>0</v>
      </c>
      <c r="BU7">
        <f t="shared" si="4"/>
        <v>0</v>
      </c>
      <c r="BV7">
        <f t="shared" si="4"/>
        <v>0</v>
      </c>
      <c r="BW7">
        <f t="shared" si="4"/>
        <v>0</v>
      </c>
      <c r="BX7">
        <f t="shared" si="4"/>
        <v>0</v>
      </c>
      <c r="BY7">
        <f t="shared" si="4"/>
        <v>0</v>
      </c>
      <c r="BZ7">
        <f t="shared" si="4"/>
        <v>0</v>
      </c>
      <c r="CA7">
        <f t="shared" si="4"/>
        <v>0</v>
      </c>
      <c r="CB7">
        <f t="shared" si="4"/>
        <v>0</v>
      </c>
      <c r="CC7">
        <f t="shared" si="4"/>
        <v>0</v>
      </c>
      <c r="CD7">
        <f t="shared" si="4"/>
        <v>0</v>
      </c>
      <c r="CE7">
        <f t="shared" si="5"/>
        <v>0</v>
      </c>
      <c r="CF7">
        <f t="shared" si="5"/>
        <v>0</v>
      </c>
      <c r="CG7">
        <f t="shared" si="5"/>
        <v>0</v>
      </c>
      <c r="CH7">
        <f t="shared" si="5"/>
        <v>0</v>
      </c>
      <c r="CI7">
        <f t="shared" si="5"/>
        <v>0</v>
      </c>
      <c r="CJ7">
        <f t="shared" si="5"/>
        <v>0</v>
      </c>
      <c r="CK7">
        <f t="shared" si="5"/>
        <v>0</v>
      </c>
      <c r="CL7">
        <f t="shared" si="5"/>
        <v>0</v>
      </c>
      <c r="CM7">
        <f t="shared" si="5"/>
        <v>0</v>
      </c>
      <c r="CN7">
        <f t="shared" si="5"/>
        <v>0</v>
      </c>
      <c r="CO7">
        <f t="shared" si="5"/>
        <v>0</v>
      </c>
      <c r="CP7">
        <f t="shared" si="5"/>
        <v>0</v>
      </c>
      <c r="CQ7">
        <f t="shared" si="5"/>
        <v>0</v>
      </c>
      <c r="CR7">
        <f t="shared" si="5"/>
        <v>0</v>
      </c>
      <c r="CS7">
        <f t="shared" si="5"/>
        <v>0</v>
      </c>
      <c r="CT7">
        <f t="shared" si="5"/>
        <v>0</v>
      </c>
      <c r="CU7">
        <f t="shared" si="6"/>
        <v>0</v>
      </c>
      <c r="CV7">
        <f t="shared" si="6"/>
        <v>0</v>
      </c>
      <c r="CW7">
        <f t="shared" si="6"/>
        <v>0</v>
      </c>
      <c r="CX7">
        <f t="shared" si="6"/>
        <v>0</v>
      </c>
      <c r="CZ7">
        <v>1954</v>
      </c>
      <c r="DA7" s="7">
        <f t="shared" si="9"/>
        <v>0</v>
      </c>
    </row>
    <row r="8" spans="1:105" hidden="1" x14ac:dyDescent="0.3">
      <c r="A8">
        <v>1955</v>
      </c>
      <c r="B8">
        <f t="shared" si="7"/>
        <v>0</v>
      </c>
      <c r="C8">
        <f t="shared" si="7"/>
        <v>0</v>
      </c>
      <c r="D8">
        <f t="shared" si="7"/>
        <v>0</v>
      </c>
      <c r="E8">
        <f t="shared" si="7"/>
        <v>0</v>
      </c>
      <c r="F8">
        <f t="shared" si="7"/>
        <v>0</v>
      </c>
      <c r="G8">
        <f t="shared" si="7"/>
        <v>0</v>
      </c>
      <c r="H8">
        <f t="shared" si="7"/>
        <v>0</v>
      </c>
      <c r="I8">
        <f t="shared" si="7"/>
        <v>0</v>
      </c>
      <c r="J8">
        <f t="shared" si="7"/>
        <v>0</v>
      </c>
      <c r="K8">
        <f t="shared" si="7"/>
        <v>0</v>
      </c>
      <c r="L8">
        <f t="shared" si="8"/>
        <v>0</v>
      </c>
      <c r="M8">
        <f t="shared" si="8"/>
        <v>0</v>
      </c>
      <c r="N8">
        <f t="shared" si="8"/>
        <v>0</v>
      </c>
      <c r="O8">
        <f t="shared" si="8"/>
        <v>0</v>
      </c>
      <c r="P8">
        <f t="shared" si="8"/>
        <v>0</v>
      </c>
      <c r="Q8">
        <f t="shared" si="8"/>
        <v>0</v>
      </c>
      <c r="R8">
        <f t="shared" si="8"/>
        <v>0</v>
      </c>
      <c r="S8">
        <f t="shared" si="1"/>
        <v>0</v>
      </c>
      <c r="T8">
        <f t="shared" si="1"/>
        <v>0</v>
      </c>
      <c r="U8">
        <f t="shared" si="1"/>
        <v>0</v>
      </c>
      <c r="V8">
        <f t="shared" si="1"/>
        <v>0</v>
      </c>
      <c r="W8">
        <f t="shared" si="1"/>
        <v>0</v>
      </c>
      <c r="X8">
        <f t="shared" si="1"/>
        <v>0</v>
      </c>
      <c r="Y8">
        <f t="shared" si="1"/>
        <v>0</v>
      </c>
      <c r="Z8">
        <f t="shared" si="1"/>
        <v>0</v>
      </c>
      <c r="AA8">
        <f t="shared" si="1"/>
        <v>0</v>
      </c>
      <c r="AB8">
        <f t="shared" si="1"/>
        <v>0</v>
      </c>
      <c r="AC8">
        <f t="shared" si="1"/>
        <v>0</v>
      </c>
      <c r="AD8">
        <f t="shared" si="1"/>
        <v>0</v>
      </c>
      <c r="AE8">
        <f t="shared" si="1"/>
        <v>0</v>
      </c>
      <c r="AF8">
        <f t="shared" si="1"/>
        <v>0</v>
      </c>
      <c r="AG8">
        <f t="shared" si="1"/>
        <v>0</v>
      </c>
      <c r="AH8">
        <f t="shared" si="1"/>
        <v>0</v>
      </c>
      <c r="AI8">
        <f t="shared" si="2"/>
        <v>0</v>
      </c>
      <c r="AJ8">
        <f t="shared" si="2"/>
        <v>0</v>
      </c>
      <c r="AK8">
        <f t="shared" si="2"/>
        <v>0</v>
      </c>
      <c r="AL8">
        <f t="shared" si="2"/>
        <v>0</v>
      </c>
      <c r="AM8">
        <f t="shared" si="2"/>
        <v>0</v>
      </c>
      <c r="AN8">
        <f t="shared" si="2"/>
        <v>0</v>
      </c>
      <c r="AO8">
        <f t="shared" si="2"/>
        <v>0</v>
      </c>
      <c r="AP8">
        <f t="shared" si="2"/>
        <v>0</v>
      </c>
      <c r="AQ8">
        <f t="shared" si="2"/>
        <v>0</v>
      </c>
      <c r="AR8">
        <f t="shared" si="2"/>
        <v>0</v>
      </c>
      <c r="AS8">
        <f t="shared" si="2"/>
        <v>0</v>
      </c>
      <c r="AT8">
        <f t="shared" si="2"/>
        <v>0</v>
      </c>
      <c r="AU8">
        <f t="shared" si="2"/>
        <v>0</v>
      </c>
      <c r="AV8">
        <f t="shared" si="2"/>
        <v>0</v>
      </c>
      <c r="AW8">
        <f t="shared" si="2"/>
        <v>0</v>
      </c>
      <c r="AX8">
        <f t="shared" si="2"/>
        <v>0</v>
      </c>
      <c r="AY8">
        <f t="shared" si="3"/>
        <v>0</v>
      </c>
      <c r="AZ8">
        <f t="shared" si="3"/>
        <v>0</v>
      </c>
      <c r="BA8">
        <f t="shared" si="3"/>
        <v>0</v>
      </c>
      <c r="BB8">
        <f t="shared" si="3"/>
        <v>0</v>
      </c>
      <c r="BC8">
        <f t="shared" si="3"/>
        <v>0</v>
      </c>
      <c r="BD8">
        <f t="shared" si="3"/>
        <v>0</v>
      </c>
      <c r="BE8">
        <f t="shared" si="3"/>
        <v>0</v>
      </c>
      <c r="BF8">
        <f t="shared" si="3"/>
        <v>0</v>
      </c>
      <c r="BG8">
        <f t="shared" si="3"/>
        <v>0</v>
      </c>
      <c r="BH8">
        <f t="shared" si="3"/>
        <v>0</v>
      </c>
      <c r="BI8">
        <f t="shared" si="3"/>
        <v>0</v>
      </c>
      <c r="BJ8">
        <f t="shared" si="3"/>
        <v>0</v>
      </c>
      <c r="BK8">
        <f t="shared" si="3"/>
        <v>0</v>
      </c>
      <c r="BL8">
        <f t="shared" si="3"/>
        <v>0</v>
      </c>
      <c r="BM8">
        <f t="shared" si="3"/>
        <v>0</v>
      </c>
      <c r="BN8">
        <f t="shared" si="3"/>
        <v>0</v>
      </c>
      <c r="BO8">
        <f t="shared" si="4"/>
        <v>0</v>
      </c>
      <c r="BP8">
        <f t="shared" si="4"/>
        <v>0</v>
      </c>
      <c r="BQ8">
        <f t="shared" si="4"/>
        <v>0</v>
      </c>
      <c r="BR8">
        <f t="shared" si="4"/>
        <v>0</v>
      </c>
      <c r="BS8">
        <f t="shared" si="4"/>
        <v>0</v>
      </c>
      <c r="BT8">
        <f t="shared" si="4"/>
        <v>0</v>
      </c>
      <c r="BU8">
        <f t="shared" si="4"/>
        <v>0</v>
      </c>
      <c r="BV8">
        <f t="shared" si="4"/>
        <v>0</v>
      </c>
      <c r="BW8">
        <f t="shared" si="4"/>
        <v>0</v>
      </c>
      <c r="BX8">
        <f t="shared" si="4"/>
        <v>0</v>
      </c>
      <c r="BY8">
        <f t="shared" si="4"/>
        <v>0</v>
      </c>
      <c r="BZ8">
        <f t="shared" si="4"/>
        <v>0</v>
      </c>
      <c r="CA8">
        <f t="shared" si="4"/>
        <v>0</v>
      </c>
      <c r="CB8">
        <f t="shared" si="4"/>
        <v>0</v>
      </c>
      <c r="CC8">
        <f t="shared" si="4"/>
        <v>0</v>
      </c>
      <c r="CD8">
        <f t="shared" si="4"/>
        <v>0</v>
      </c>
      <c r="CE8">
        <f t="shared" si="5"/>
        <v>0</v>
      </c>
      <c r="CF8">
        <f t="shared" si="5"/>
        <v>0</v>
      </c>
      <c r="CG8">
        <f t="shared" si="5"/>
        <v>0</v>
      </c>
      <c r="CH8">
        <f t="shared" si="5"/>
        <v>0</v>
      </c>
      <c r="CI8">
        <f t="shared" si="5"/>
        <v>0</v>
      </c>
      <c r="CJ8">
        <f t="shared" si="5"/>
        <v>0</v>
      </c>
      <c r="CK8">
        <f t="shared" si="5"/>
        <v>0</v>
      </c>
      <c r="CL8">
        <f t="shared" si="5"/>
        <v>0</v>
      </c>
      <c r="CM8">
        <f t="shared" si="5"/>
        <v>0</v>
      </c>
      <c r="CN8">
        <f t="shared" si="5"/>
        <v>0</v>
      </c>
      <c r="CO8">
        <f t="shared" si="5"/>
        <v>0</v>
      </c>
      <c r="CP8">
        <f t="shared" si="5"/>
        <v>0</v>
      </c>
      <c r="CQ8">
        <f t="shared" si="5"/>
        <v>0</v>
      </c>
      <c r="CR8">
        <f t="shared" si="5"/>
        <v>0</v>
      </c>
      <c r="CS8">
        <f t="shared" si="5"/>
        <v>0</v>
      </c>
      <c r="CT8">
        <f t="shared" si="5"/>
        <v>0</v>
      </c>
      <c r="CU8">
        <f t="shared" si="6"/>
        <v>0</v>
      </c>
      <c r="CV8">
        <f t="shared" si="6"/>
        <v>0</v>
      </c>
      <c r="CW8">
        <f t="shared" si="6"/>
        <v>0</v>
      </c>
      <c r="CX8">
        <f t="shared" si="6"/>
        <v>0</v>
      </c>
      <c r="CZ8">
        <v>1955</v>
      </c>
      <c r="DA8" s="7">
        <f t="shared" si="9"/>
        <v>0</v>
      </c>
    </row>
    <row r="9" spans="1:105" hidden="1" x14ac:dyDescent="0.3">
      <c r="A9">
        <v>1956</v>
      </c>
      <c r="B9">
        <f t="shared" si="7"/>
        <v>0</v>
      </c>
      <c r="C9">
        <f t="shared" si="7"/>
        <v>0</v>
      </c>
      <c r="D9">
        <f t="shared" si="7"/>
        <v>0</v>
      </c>
      <c r="E9">
        <f t="shared" si="7"/>
        <v>0</v>
      </c>
      <c r="F9">
        <f t="shared" si="7"/>
        <v>0</v>
      </c>
      <c r="G9">
        <f t="shared" si="7"/>
        <v>0</v>
      </c>
      <c r="H9">
        <f t="shared" si="7"/>
        <v>0</v>
      </c>
      <c r="I9">
        <f t="shared" si="7"/>
        <v>0</v>
      </c>
      <c r="J9">
        <f t="shared" si="7"/>
        <v>0</v>
      </c>
      <c r="K9">
        <f t="shared" si="7"/>
        <v>0</v>
      </c>
      <c r="L9">
        <f t="shared" si="8"/>
        <v>0</v>
      </c>
      <c r="M9">
        <f t="shared" si="8"/>
        <v>0</v>
      </c>
      <c r="N9">
        <f t="shared" si="8"/>
        <v>0</v>
      </c>
      <c r="O9">
        <f t="shared" si="8"/>
        <v>0</v>
      </c>
      <c r="P9">
        <f t="shared" si="8"/>
        <v>0</v>
      </c>
      <c r="Q9">
        <f t="shared" si="8"/>
        <v>0</v>
      </c>
      <c r="R9">
        <f t="shared" si="8"/>
        <v>0</v>
      </c>
      <c r="S9">
        <f t="shared" si="1"/>
        <v>0</v>
      </c>
      <c r="T9">
        <f t="shared" si="1"/>
        <v>0</v>
      </c>
      <c r="U9">
        <f t="shared" si="1"/>
        <v>0</v>
      </c>
      <c r="V9">
        <f t="shared" si="1"/>
        <v>0</v>
      </c>
      <c r="W9">
        <f t="shared" si="1"/>
        <v>0</v>
      </c>
      <c r="X9">
        <f t="shared" si="1"/>
        <v>0</v>
      </c>
      <c r="Y9">
        <f t="shared" si="1"/>
        <v>0</v>
      </c>
      <c r="Z9">
        <f t="shared" si="1"/>
        <v>0</v>
      </c>
      <c r="AA9">
        <f t="shared" si="1"/>
        <v>0</v>
      </c>
      <c r="AB9">
        <f t="shared" si="1"/>
        <v>0</v>
      </c>
      <c r="AC9">
        <f t="shared" si="1"/>
        <v>0</v>
      </c>
      <c r="AD9">
        <f t="shared" si="1"/>
        <v>0</v>
      </c>
      <c r="AE9">
        <f t="shared" si="1"/>
        <v>0</v>
      </c>
      <c r="AF9">
        <f t="shared" si="1"/>
        <v>0</v>
      </c>
      <c r="AG9">
        <f t="shared" si="1"/>
        <v>0</v>
      </c>
      <c r="AH9">
        <f t="shared" si="1"/>
        <v>0</v>
      </c>
      <c r="AI9">
        <f t="shared" si="2"/>
        <v>0</v>
      </c>
      <c r="AJ9">
        <f t="shared" si="2"/>
        <v>0</v>
      </c>
      <c r="AK9">
        <f t="shared" si="2"/>
        <v>0</v>
      </c>
      <c r="AL9">
        <f t="shared" si="2"/>
        <v>0</v>
      </c>
      <c r="AM9">
        <f t="shared" si="2"/>
        <v>0</v>
      </c>
      <c r="AN9">
        <f t="shared" si="2"/>
        <v>0</v>
      </c>
      <c r="AO9">
        <f t="shared" si="2"/>
        <v>0</v>
      </c>
      <c r="AP9">
        <f t="shared" si="2"/>
        <v>0</v>
      </c>
      <c r="AQ9">
        <f t="shared" si="2"/>
        <v>0</v>
      </c>
      <c r="AR9">
        <f t="shared" si="2"/>
        <v>0</v>
      </c>
      <c r="AS9">
        <f t="shared" si="2"/>
        <v>0</v>
      </c>
      <c r="AT9">
        <f t="shared" si="2"/>
        <v>0</v>
      </c>
      <c r="AU9">
        <f t="shared" si="2"/>
        <v>0</v>
      </c>
      <c r="AV9">
        <f t="shared" si="2"/>
        <v>0</v>
      </c>
      <c r="AW9">
        <f t="shared" si="2"/>
        <v>0</v>
      </c>
      <c r="AX9">
        <f t="shared" si="2"/>
        <v>0</v>
      </c>
      <c r="AY9">
        <f t="shared" si="3"/>
        <v>0</v>
      </c>
      <c r="AZ9">
        <f t="shared" si="3"/>
        <v>0</v>
      </c>
      <c r="BA9">
        <f t="shared" si="3"/>
        <v>0</v>
      </c>
      <c r="BB9">
        <f t="shared" si="3"/>
        <v>0</v>
      </c>
      <c r="BC9">
        <f t="shared" si="3"/>
        <v>0</v>
      </c>
      <c r="BD9">
        <f t="shared" si="3"/>
        <v>0</v>
      </c>
      <c r="BE9">
        <f t="shared" si="3"/>
        <v>0</v>
      </c>
      <c r="BF9">
        <f t="shared" si="3"/>
        <v>0</v>
      </c>
      <c r="BG9">
        <f t="shared" si="3"/>
        <v>0</v>
      </c>
      <c r="BH9">
        <f t="shared" si="3"/>
        <v>0</v>
      </c>
      <c r="BI9">
        <f t="shared" si="3"/>
        <v>0</v>
      </c>
      <c r="BJ9">
        <f t="shared" si="3"/>
        <v>0</v>
      </c>
      <c r="BK9">
        <f t="shared" si="3"/>
        <v>0</v>
      </c>
      <c r="BL9">
        <f t="shared" si="3"/>
        <v>0</v>
      </c>
      <c r="BM9">
        <f t="shared" si="3"/>
        <v>0</v>
      </c>
      <c r="BN9">
        <f t="shared" si="3"/>
        <v>0</v>
      </c>
      <c r="BO9">
        <f t="shared" si="4"/>
        <v>0</v>
      </c>
      <c r="BP9">
        <f t="shared" si="4"/>
        <v>0</v>
      </c>
      <c r="BQ9">
        <f t="shared" si="4"/>
        <v>0</v>
      </c>
      <c r="BR9">
        <f t="shared" si="4"/>
        <v>0</v>
      </c>
      <c r="BS9">
        <f t="shared" si="4"/>
        <v>0</v>
      </c>
      <c r="BT9">
        <f t="shared" si="4"/>
        <v>0</v>
      </c>
      <c r="BU9">
        <f t="shared" si="4"/>
        <v>0</v>
      </c>
      <c r="BV9">
        <f t="shared" si="4"/>
        <v>0</v>
      </c>
      <c r="BW9">
        <f t="shared" si="4"/>
        <v>0</v>
      </c>
      <c r="BX9">
        <f t="shared" si="4"/>
        <v>0</v>
      </c>
      <c r="BY9">
        <f t="shared" si="4"/>
        <v>0</v>
      </c>
      <c r="BZ9">
        <f t="shared" si="4"/>
        <v>0</v>
      </c>
      <c r="CA9">
        <f t="shared" si="4"/>
        <v>0</v>
      </c>
      <c r="CB9">
        <f t="shared" si="4"/>
        <v>0</v>
      </c>
      <c r="CC9">
        <f t="shared" si="4"/>
        <v>0</v>
      </c>
      <c r="CD9">
        <f t="shared" si="4"/>
        <v>0</v>
      </c>
      <c r="CE9">
        <f t="shared" si="5"/>
        <v>0</v>
      </c>
      <c r="CF9">
        <f t="shared" si="5"/>
        <v>0</v>
      </c>
      <c r="CG9">
        <f t="shared" si="5"/>
        <v>0</v>
      </c>
      <c r="CH9">
        <f t="shared" si="5"/>
        <v>0</v>
      </c>
      <c r="CI9">
        <f t="shared" si="5"/>
        <v>0</v>
      </c>
      <c r="CJ9">
        <f t="shared" si="5"/>
        <v>0</v>
      </c>
      <c r="CK9">
        <f t="shared" si="5"/>
        <v>0</v>
      </c>
      <c r="CL9">
        <f t="shared" si="5"/>
        <v>0</v>
      </c>
      <c r="CM9">
        <f t="shared" si="5"/>
        <v>0</v>
      </c>
      <c r="CN9">
        <f t="shared" si="5"/>
        <v>0</v>
      </c>
      <c r="CO9">
        <f t="shared" si="5"/>
        <v>0</v>
      </c>
      <c r="CP9">
        <f t="shared" si="5"/>
        <v>0</v>
      </c>
      <c r="CQ9">
        <f t="shared" si="5"/>
        <v>0</v>
      </c>
      <c r="CR9">
        <f t="shared" si="5"/>
        <v>0</v>
      </c>
      <c r="CS9">
        <f t="shared" si="5"/>
        <v>0</v>
      </c>
      <c r="CT9">
        <f t="shared" si="5"/>
        <v>0</v>
      </c>
      <c r="CU9">
        <f t="shared" si="6"/>
        <v>0</v>
      </c>
      <c r="CV9">
        <f t="shared" si="6"/>
        <v>0</v>
      </c>
      <c r="CW9">
        <f t="shared" si="6"/>
        <v>0</v>
      </c>
      <c r="CX9">
        <f t="shared" si="6"/>
        <v>0</v>
      </c>
      <c r="CZ9">
        <v>1956</v>
      </c>
      <c r="DA9" s="7">
        <f t="shared" si="9"/>
        <v>0</v>
      </c>
    </row>
    <row r="10" spans="1:105" hidden="1" x14ac:dyDescent="0.3">
      <c r="A10">
        <v>1957</v>
      </c>
      <c r="B10">
        <f t="shared" si="7"/>
        <v>0</v>
      </c>
      <c r="C10">
        <f t="shared" si="7"/>
        <v>0</v>
      </c>
      <c r="D10">
        <f t="shared" si="7"/>
        <v>0</v>
      </c>
      <c r="E10">
        <f t="shared" si="7"/>
        <v>0</v>
      </c>
      <c r="F10">
        <f t="shared" si="7"/>
        <v>0</v>
      </c>
      <c r="G10">
        <f t="shared" si="7"/>
        <v>0</v>
      </c>
      <c r="H10">
        <f t="shared" si="7"/>
        <v>0</v>
      </c>
      <c r="I10">
        <f t="shared" si="7"/>
        <v>0</v>
      </c>
      <c r="J10">
        <f t="shared" si="7"/>
        <v>0</v>
      </c>
      <c r="K10">
        <f t="shared" si="7"/>
        <v>0</v>
      </c>
      <c r="L10">
        <f t="shared" si="8"/>
        <v>0</v>
      </c>
      <c r="M10">
        <f t="shared" si="8"/>
        <v>0</v>
      </c>
      <c r="N10">
        <f t="shared" si="8"/>
        <v>0</v>
      </c>
      <c r="O10">
        <f t="shared" si="8"/>
        <v>0</v>
      </c>
      <c r="P10">
        <f t="shared" si="8"/>
        <v>0</v>
      </c>
      <c r="Q10">
        <f t="shared" si="8"/>
        <v>0</v>
      </c>
      <c r="R10">
        <f t="shared" si="8"/>
        <v>0</v>
      </c>
      <c r="S10">
        <f t="shared" si="1"/>
        <v>0</v>
      </c>
      <c r="T10">
        <f t="shared" si="1"/>
        <v>0</v>
      </c>
      <c r="U10">
        <f t="shared" si="1"/>
        <v>0</v>
      </c>
      <c r="V10">
        <f t="shared" si="1"/>
        <v>0</v>
      </c>
      <c r="W10">
        <f t="shared" si="1"/>
        <v>0</v>
      </c>
      <c r="X10">
        <f t="shared" si="1"/>
        <v>0</v>
      </c>
      <c r="Y10">
        <f t="shared" si="1"/>
        <v>0</v>
      </c>
      <c r="Z10">
        <f t="shared" si="1"/>
        <v>0</v>
      </c>
      <c r="AA10">
        <f t="shared" si="1"/>
        <v>0</v>
      </c>
      <c r="AB10">
        <f t="shared" si="1"/>
        <v>0</v>
      </c>
      <c r="AC10">
        <f t="shared" si="1"/>
        <v>0</v>
      </c>
      <c r="AD10">
        <f t="shared" si="1"/>
        <v>0</v>
      </c>
      <c r="AE10">
        <f t="shared" si="1"/>
        <v>0</v>
      </c>
      <c r="AF10">
        <f t="shared" si="1"/>
        <v>0</v>
      </c>
      <c r="AG10">
        <f t="shared" si="1"/>
        <v>0</v>
      </c>
      <c r="AH10">
        <f t="shared" si="1"/>
        <v>0</v>
      </c>
      <c r="AI10">
        <f t="shared" si="2"/>
        <v>0</v>
      </c>
      <c r="AJ10">
        <f t="shared" si="2"/>
        <v>0</v>
      </c>
      <c r="AK10">
        <f t="shared" si="2"/>
        <v>0</v>
      </c>
      <c r="AL10">
        <f t="shared" si="2"/>
        <v>0</v>
      </c>
      <c r="AM10">
        <f t="shared" si="2"/>
        <v>0</v>
      </c>
      <c r="AN10">
        <f t="shared" si="2"/>
        <v>0</v>
      </c>
      <c r="AO10">
        <f t="shared" si="2"/>
        <v>0</v>
      </c>
      <c r="AP10">
        <f t="shared" si="2"/>
        <v>0</v>
      </c>
      <c r="AQ10">
        <f t="shared" si="2"/>
        <v>0</v>
      </c>
      <c r="AR10">
        <f t="shared" si="2"/>
        <v>0</v>
      </c>
      <c r="AS10">
        <f t="shared" si="2"/>
        <v>0</v>
      </c>
      <c r="AT10">
        <f t="shared" si="2"/>
        <v>0</v>
      </c>
      <c r="AU10">
        <f t="shared" si="2"/>
        <v>0</v>
      </c>
      <c r="AV10">
        <f t="shared" si="2"/>
        <v>0</v>
      </c>
      <c r="AW10">
        <f t="shared" si="2"/>
        <v>0</v>
      </c>
      <c r="AX10">
        <f t="shared" si="2"/>
        <v>0</v>
      </c>
      <c r="AY10">
        <f t="shared" si="3"/>
        <v>0</v>
      </c>
      <c r="AZ10">
        <f t="shared" si="3"/>
        <v>0</v>
      </c>
      <c r="BA10">
        <f t="shared" si="3"/>
        <v>0</v>
      </c>
      <c r="BB10">
        <f t="shared" si="3"/>
        <v>0</v>
      </c>
      <c r="BC10">
        <f t="shared" si="3"/>
        <v>0</v>
      </c>
      <c r="BD10">
        <f t="shared" si="3"/>
        <v>0</v>
      </c>
      <c r="BE10">
        <f t="shared" si="3"/>
        <v>0</v>
      </c>
      <c r="BF10">
        <f t="shared" si="3"/>
        <v>0</v>
      </c>
      <c r="BG10">
        <f t="shared" si="3"/>
        <v>0</v>
      </c>
      <c r="BH10">
        <f t="shared" si="3"/>
        <v>0</v>
      </c>
      <c r="BI10">
        <f t="shared" si="3"/>
        <v>0</v>
      </c>
      <c r="BJ10">
        <f t="shared" si="3"/>
        <v>0</v>
      </c>
      <c r="BK10">
        <f t="shared" si="3"/>
        <v>0</v>
      </c>
      <c r="BL10">
        <f t="shared" si="3"/>
        <v>0</v>
      </c>
      <c r="BM10">
        <f t="shared" si="3"/>
        <v>0</v>
      </c>
      <c r="BN10">
        <f t="shared" si="3"/>
        <v>0</v>
      </c>
      <c r="BO10">
        <f t="shared" si="4"/>
        <v>0</v>
      </c>
      <c r="BP10">
        <f t="shared" si="4"/>
        <v>0</v>
      </c>
      <c r="BQ10">
        <f t="shared" si="4"/>
        <v>0</v>
      </c>
      <c r="BR10">
        <f t="shared" si="4"/>
        <v>0</v>
      </c>
      <c r="BS10">
        <f t="shared" si="4"/>
        <v>0</v>
      </c>
      <c r="BT10">
        <f t="shared" si="4"/>
        <v>0</v>
      </c>
      <c r="BU10">
        <f t="shared" si="4"/>
        <v>0</v>
      </c>
      <c r="BV10">
        <f t="shared" si="4"/>
        <v>0</v>
      </c>
      <c r="BW10">
        <f t="shared" si="4"/>
        <v>0</v>
      </c>
      <c r="BX10">
        <f t="shared" si="4"/>
        <v>0</v>
      </c>
      <c r="BY10">
        <f t="shared" si="4"/>
        <v>0</v>
      </c>
      <c r="BZ10">
        <f t="shared" si="4"/>
        <v>0</v>
      </c>
      <c r="CA10">
        <f t="shared" si="4"/>
        <v>0</v>
      </c>
      <c r="CB10">
        <f t="shared" si="4"/>
        <v>0</v>
      </c>
      <c r="CC10">
        <f t="shared" si="4"/>
        <v>0</v>
      </c>
      <c r="CD10">
        <f t="shared" si="4"/>
        <v>0</v>
      </c>
      <c r="CE10">
        <f t="shared" si="5"/>
        <v>0</v>
      </c>
      <c r="CF10">
        <f t="shared" si="5"/>
        <v>0</v>
      </c>
      <c r="CG10">
        <f t="shared" si="5"/>
        <v>0</v>
      </c>
      <c r="CH10">
        <f t="shared" si="5"/>
        <v>0</v>
      </c>
      <c r="CI10">
        <f t="shared" si="5"/>
        <v>0</v>
      </c>
      <c r="CJ10">
        <f t="shared" si="5"/>
        <v>0</v>
      </c>
      <c r="CK10">
        <f t="shared" si="5"/>
        <v>0</v>
      </c>
      <c r="CL10">
        <f t="shared" si="5"/>
        <v>0</v>
      </c>
      <c r="CM10">
        <f t="shared" si="5"/>
        <v>0</v>
      </c>
      <c r="CN10">
        <f t="shared" si="5"/>
        <v>0</v>
      </c>
      <c r="CO10">
        <f t="shared" si="5"/>
        <v>0</v>
      </c>
      <c r="CP10">
        <f t="shared" si="5"/>
        <v>0</v>
      </c>
      <c r="CQ10">
        <f t="shared" si="5"/>
        <v>0</v>
      </c>
      <c r="CR10">
        <f t="shared" si="5"/>
        <v>0</v>
      </c>
      <c r="CS10">
        <f t="shared" si="5"/>
        <v>0</v>
      </c>
      <c r="CT10">
        <f t="shared" si="5"/>
        <v>0</v>
      </c>
      <c r="CU10">
        <f t="shared" si="6"/>
        <v>0</v>
      </c>
      <c r="CV10">
        <f t="shared" si="6"/>
        <v>0</v>
      </c>
      <c r="CW10">
        <f t="shared" si="6"/>
        <v>0</v>
      </c>
      <c r="CX10">
        <f t="shared" si="6"/>
        <v>0</v>
      </c>
      <c r="CZ10">
        <v>1957</v>
      </c>
      <c r="DA10" s="7">
        <f t="shared" si="9"/>
        <v>0</v>
      </c>
    </row>
    <row r="11" spans="1:105" hidden="1" x14ac:dyDescent="0.3">
      <c r="A11">
        <v>1958</v>
      </c>
      <c r="B11">
        <f t="shared" si="7"/>
        <v>0</v>
      </c>
      <c r="C11">
        <f t="shared" si="7"/>
        <v>0</v>
      </c>
      <c r="D11">
        <f t="shared" si="7"/>
        <v>0</v>
      </c>
      <c r="E11">
        <f t="shared" si="7"/>
        <v>0</v>
      </c>
      <c r="F11">
        <f t="shared" si="7"/>
        <v>0</v>
      </c>
      <c r="G11">
        <f t="shared" si="7"/>
        <v>0</v>
      </c>
      <c r="H11">
        <f t="shared" si="7"/>
        <v>0</v>
      </c>
      <c r="I11">
        <f t="shared" si="7"/>
        <v>0</v>
      </c>
      <c r="J11">
        <f t="shared" si="7"/>
        <v>0</v>
      </c>
      <c r="K11">
        <f t="shared" si="7"/>
        <v>0</v>
      </c>
      <c r="L11">
        <f t="shared" si="8"/>
        <v>0</v>
      </c>
      <c r="M11">
        <f t="shared" si="8"/>
        <v>0</v>
      </c>
      <c r="N11">
        <f t="shared" si="8"/>
        <v>0</v>
      </c>
      <c r="O11">
        <f t="shared" si="8"/>
        <v>0</v>
      </c>
      <c r="P11">
        <f t="shared" si="8"/>
        <v>0</v>
      </c>
      <c r="Q11">
        <f t="shared" si="8"/>
        <v>0</v>
      </c>
      <c r="R11">
        <f t="shared" si="8"/>
        <v>0</v>
      </c>
      <c r="S11">
        <f t="shared" si="1"/>
        <v>0</v>
      </c>
      <c r="T11">
        <f t="shared" si="1"/>
        <v>0</v>
      </c>
      <c r="U11">
        <f t="shared" si="1"/>
        <v>0</v>
      </c>
      <c r="V11">
        <f t="shared" si="1"/>
        <v>0</v>
      </c>
      <c r="W11">
        <f t="shared" si="1"/>
        <v>0</v>
      </c>
      <c r="X11">
        <f t="shared" si="1"/>
        <v>0</v>
      </c>
      <c r="Y11">
        <f t="shared" si="1"/>
        <v>0</v>
      </c>
      <c r="Z11">
        <f t="shared" si="1"/>
        <v>0</v>
      </c>
      <c r="AA11">
        <f t="shared" si="1"/>
        <v>0</v>
      </c>
      <c r="AB11">
        <f t="shared" si="1"/>
        <v>0</v>
      </c>
      <c r="AC11">
        <f t="shared" si="1"/>
        <v>0</v>
      </c>
      <c r="AD11">
        <f t="shared" si="1"/>
        <v>0</v>
      </c>
      <c r="AE11">
        <f t="shared" si="1"/>
        <v>0</v>
      </c>
      <c r="AF11">
        <f t="shared" si="1"/>
        <v>0</v>
      </c>
      <c r="AG11">
        <f t="shared" si="1"/>
        <v>0</v>
      </c>
      <c r="AH11">
        <f t="shared" si="1"/>
        <v>0</v>
      </c>
      <c r="AI11">
        <f t="shared" si="2"/>
        <v>0</v>
      </c>
      <c r="AJ11">
        <f t="shared" si="2"/>
        <v>0</v>
      </c>
      <c r="AK11">
        <f t="shared" si="2"/>
        <v>0</v>
      </c>
      <c r="AL11">
        <f t="shared" si="2"/>
        <v>0</v>
      </c>
      <c r="AM11">
        <f t="shared" si="2"/>
        <v>0</v>
      </c>
      <c r="AN11">
        <f t="shared" si="2"/>
        <v>0</v>
      </c>
      <c r="AO11">
        <f t="shared" si="2"/>
        <v>0</v>
      </c>
      <c r="AP11">
        <f t="shared" si="2"/>
        <v>0</v>
      </c>
      <c r="AQ11">
        <f t="shared" si="2"/>
        <v>0</v>
      </c>
      <c r="AR11">
        <f t="shared" si="2"/>
        <v>0</v>
      </c>
      <c r="AS11">
        <f t="shared" si="2"/>
        <v>0</v>
      </c>
      <c r="AT11">
        <f t="shared" si="2"/>
        <v>0</v>
      </c>
      <c r="AU11">
        <f t="shared" si="2"/>
        <v>0</v>
      </c>
      <c r="AV11">
        <f t="shared" si="2"/>
        <v>0</v>
      </c>
      <c r="AW11">
        <f t="shared" si="2"/>
        <v>0</v>
      </c>
      <c r="AX11">
        <f t="shared" si="2"/>
        <v>0</v>
      </c>
      <c r="AY11">
        <f t="shared" si="3"/>
        <v>0</v>
      </c>
      <c r="AZ11">
        <f t="shared" si="3"/>
        <v>0</v>
      </c>
      <c r="BA11">
        <f t="shared" si="3"/>
        <v>0</v>
      </c>
      <c r="BB11">
        <f t="shared" si="3"/>
        <v>0</v>
      </c>
      <c r="BC11">
        <f t="shared" si="3"/>
        <v>0</v>
      </c>
      <c r="BD11">
        <f t="shared" si="3"/>
        <v>0</v>
      </c>
      <c r="BE11">
        <f t="shared" si="3"/>
        <v>0</v>
      </c>
      <c r="BF11">
        <f t="shared" si="3"/>
        <v>0</v>
      </c>
      <c r="BG11">
        <f t="shared" si="3"/>
        <v>0</v>
      </c>
      <c r="BH11">
        <f t="shared" si="3"/>
        <v>0</v>
      </c>
      <c r="BI11">
        <f t="shared" si="3"/>
        <v>0</v>
      </c>
      <c r="BJ11">
        <f t="shared" si="3"/>
        <v>0</v>
      </c>
      <c r="BK11">
        <f t="shared" si="3"/>
        <v>0</v>
      </c>
      <c r="BL11">
        <f t="shared" si="3"/>
        <v>0</v>
      </c>
      <c r="BM11">
        <f t="shared" si="3"/>
        <v>0</v>
      </c>
      <c r="BN11">
        <f t="shared" si="3"/>
        <v>0</v>
      </c>
      <c r="BO11">
        <f t="shared" si="4"/>
        <v>0</v>
      </c>
      <c r="BP11">
        <f t="shared" si="4"/>
        <v>0</v>
      </c>
      <c r="BQ11">
        <f t="shared" si="4"/>
        <v>0</v>
      </c>
      <c r="BR11">
        <f t="shared" si="4"/>
        <v>0</v>
      </c>
      <c r="BS11">
        <f t="shared" si="4"/>
        <v>0</v>
      </c>
      <c r="BT11">
        <f t="shared" si="4"/>
        <v>0</v>
      </c>
      <c r="BU11">
        <f t="shared" si="4"/>
        <v>0</v>
      </c>
      <c r="BV11">
        <f t="shared" si="4"/>
        <v>0</v>
      </c>
      <c r="BW11">
        <f t="shared" si="4"/>
        <v>0</v>
      </c>
      <c r="BX11">
        <f t="shared" si="4"/>
        <v>0</v>
      </c>
      <c r="BY11">
        <f t="shared" si="4"/>
        <v>0</v>
      </c>
      <c r="BZ11">
        <f t="shared" si="4"/>
        <v>0</v>
      </c>
      <c r="CA11">
        <f t="shared" si="4"/>
        <v>0</v>
      </c>
      <c r="CB11">
        <f t="shared" si="4"/>
        <v>0</v>
      </c>
      <c r="CC11">
        <f t="shared" si="4"/>
        <v>0</v>
      </c>
      <c r="CD11">
        <f t="shared" si="4"/>
        <v>0</v>
      </c>
      <c r="CE11">
        <f t="shared" si="5"/>
        <v>0</v>
      </c>
      <c r="CF11">
        <f t="shared" si="5"/>
        <v>0</v>
      </c>
      <c r="CG11">
        <f t="shared" si="5"/>
        <v>0</v>
      </c>
      <c r="CH11">
        <f t="shared" si="5"/>
        <v>0</v>
      </c>
      <c r="CI11">
        <f t="shared" si="5"/>
        <v>0</v>
      </c>
      <c r="CJ11">
        <f t="shared" si="5"/>
        <v>0</v>
      </c>
      <c r="CK11">
        <f t="shared" si="5"/>
        <v>0</v>
      </c>
      <c r="CL11">
        <f t="shared" si="5"/>
        <v>0</v>
      </c>
      <c r="CM11">
        <f t="shared" si="5"/>
        <v>0</v>
      </c>
      <c r="CN11">
        <f t="shared" si="5"/>
        <v>0</v>
      </c>
      <c r="CO11">
        <f t="shared" si="5"/>
        <v>0</v>
      </c>
      <c r="CP11">
        <f t="shared" si="5"/>
        <v>0</v>
      </c>
      <c r="CQ11">
        <f t="shared" si="5"/>
        <v>0</v>
      </c>
      <c r="CR11">
        <f t="shared" si="5"/>
        <v>0</v>
      </c>
      <c r="CS11">
        <f t="shared" si="5"/>
        <v>0</v>
      </c>
      <c r="CT11">
        <f t="shared" si="5"/>
        <v>0</v>
      </c>
      <c r="CU11">
        <f t="shared" si="6"/>
        <v>0</v>
      </c>
      <c r="CV11">
        <f t="shared" si="6"/>
        <v>0</v>
      </c>
      <c r="CW11">
        <f t="shared" si="6"/>
        <v>0</v>
      </c>
      <c r="CX11">
        <f t="shared" si="6"/>
        <v>0</v>
      </c>
      <c r="CZ11">
        <v>1958</v>
      </c>
      <c r="DA11" s="7">
        <f t="shared" si="9"/>
        <v>0</v>
      </c>
    </row>
    <row r="12" spans="1:105" hidden="1" x14ac:dyDescent="0.3">
      <c r="A12">
        <v>1959</v>
      </c>
      <c r="B12">
        <f t="shared" si="7"/>
        <v>0</v>
      </c>
      <c r="C12">
        <f t="shared" si="7"/>
        <v>0</v>
      </c>
      <c r="D12">
        <f t="shared" si="7"/>
        <v>0</v>
      </c>
      <c r="E12">
        <f t="shared" si="7"/>
        <v>0</v>
      </c>
      <c r="F12">
        <f t="shared" si="7"/>
        <v>0</v>
      </c>
      <c r="G12">
        <f t="shared" si="7"/>
        <v>0</v>
      </c>
      <c r="H12">
        <f t="shared" si="7"/>
        <v>0</v>
      </c>
      <c r="I12">
        <f t="shared" si="7"/>
        <v>0</v>
      </c>
      <c r="J12">
        <f t="shared" si="7"/>
        <v>0</v>
      </c>
      <c r="K12">
        <f t="shared" si="7"/>
        <v>0</v>
      </c>
      <c r="L12">
        <f t="shared" si="8"/>
        <v>0</v>
      </c>
      <c r="M12">
        <f t="shared" si="8"/>
        <v>0</v>
      </c>
      <c r="N12">
        <f t="shared" si="8"/>
        <v>0</v>
      </c>
      <c r="O12">
        <f t="shared" si="8"/>
        <v>0</v>
      </c>
      <c r="P12">
        <f t="shared" si="8"/>
        <v>0</v>
      </c>
      <c r="Q12">
        <f t="shared" si="8"/>
        <v>0</v>
      </c>
      <c r="R12">
        <f t="shared" si="8"/>
        <v>0</v>
      </c>
      <c r="S12">
        <f t="shared" si="1"/>
        <v>0</v>
      </c>
      <c r="T12">
        <f t="shared" si="1"/>
        <v>0</v>
      </c>
      <c r="U12">
        <f t="shared" si="1"/>
        <v>0</v>
      </c>
      <c r="V12">
        <f t="shared" si="1"/>
        <v>0</v>
      </c>
      <c r="W12">
        <f t="shared" si="1"/>
        <v>0</v>
      </c>
      <c r="X12">
        <f t="shared" si="1"/>
        <v>0</v>
      </c>
      <c r="Y12">
        <f t="shared" si="1"/>
        <v>0</v>
      </c>
      <c r="Z12">
        <f t="shared" si="1"/>
        <v>0</v>
      </c>
      <c r="AA12">
        <f t="shared" si="1"/>
        <v>0</v>
      </c>
      <c r="AB12">
        <f t="shared" si="1"/>
        <v>0</v>
      </c>
      <c r="AC12">
        <f t="shared" si="1"/>
        <v>0</v>
      </c>
      <c r="AD12">
        <f t="shared" si="1"/>
        <v>0</v>
      </c>
      <c r="AE12">
        <f t="shared" si="1"/>
        <v>0</v>
      </c>
      <c r="AF12">
        <f t="shared" si="1"/>
        <v>0</v>
      </c>
      <c r="AG12">
        <f t="shared" si="1"/>
        <v>0</v>
      </c>
      <c r="AH12">
        <f t="shared" si="1"/>
        <v>0</v>
      </c>
      <c r="AI12">
        <f t="shared" si="2"/>
        <v>0</v>
      </c>
      <c r="AJ12">
        <f t="shared" si="2"/>
        <v>0</v>
      </c>
      <c r="AK12">
        <f t="shared" si="2"/>
        <v>0</v>
      </c>
      <c r="AL12">
        <f t="shared" si="2"/>
        <v>0</v>
      </c>
      <c r="AM12">
        <f t="shared" si="2"/>
        <v>0</v>
      </c>
      <c r="AN12">
        <f t="shared" si="2"/>
        <v>0</v>
      </c>
      <c r="AO12">
        <f t="shared" si="2"/>
        <v>0</v>
      </c>
      <c r="AP12">
        <f t="shared" si="2"/>
        <v>0</v>
      </c>
      <c r="AQ12">
        <f t="shared" si="2"/>
        <v>0</v>
      </c>
      <c r="AR12">
        <f t="shared" si="2"/>
        <v>0</v>
      </c>
      <c r="AS12">
        <f t="shared" si="2"/>
        <v>0</v>
      </c>
      <c r="AT12">
        <f t="shared" si="2"/>
        <v>0</v>
      </c>
      <c r="AU12">
        <f t="shared" si="2"/>
        <v>0</v>
      </c>
      <c r="AV12">
        <f t="shared" si="2"/>
        <v>0</v>
      </c>
      <c r="AW12">
        <f t="shared" si="2"/>
        <v>0</v>
      </c>
      <c r="AX12">
        <f t="shared" si="2"/>
        <v>0</v>
      </c>
      <c r="AY12">
        <f t="shared" si="3"/>
        <v>0</v>
      </c>
      <c r="AZ12">
        <f t="shared" si="3"/>
        <v>0</v>
      </c>
      <c r="BA12">
        <f t="shared" si="3"/>
        <v>0</v>
      </c>
      <c r="BB12">
        <f t="shared" si="3"/>
        <v>0</v>
      </c>
      <c r="BC12">
        <f t="shared" si="3"/>
        <v>0</v>
      </c>
      <c r="BD12">
        <f t="shared" si="3"/>
        <v>0</v>
      </c>
      <c r="BE12">
        <f t="shared" si="3"/>
        <v>0</v>
      </c>
      <c r="BF12">
        <f t="shared" si="3"/>
        <v>0</v>
      </c>
      <c r="BG12">
        <f t="shared" si="3"/>
        <v>0</v>
      </c>
      <c r="BH12">
        <f t="shared" si="3"/>
        <v>0</v>
      </c>
      <c r="BI12">
        <f t="shared" si="3"/>
        <v>0</v>
      </c>
      <c r="BJ12">
        <f t="shared" si="3"/>
        <v>0</v>
      </c>
      <c r="BK12">
        <f t="shared" si="3"/>
        <v>0</v>
      </c>
      <c r="BL12">
        <f t="shared" si="3"/>
        <v>0</v>
      </c>
      <c r="BM12">
        <f t="shared" si="3"/>
        <v>0</v>
      </c>
      <c r="BN12">
        <f t="shared" si="3"/>
        <v>0</v>
      </c>
      <c r="BO12">
        <f t="shared" si="4"/>
        <v>0</v>
      </c>
      <c r="BP12">
        <f t="shared" si="4"/>
        <v>0</v>
      </c>
      <c r="BQ12">
        <f t="shared" si="4"/>
        <v>0</v>
      </c>
      <c r="BR12">
        <f t="shared" si="4"/>
        <v>0</v>
      </c>
      <c r="BS12">
        <f t="shared" si="4"/>
        <v>0</v>
      </c>
      <c r="BT12">
        <f t="shared" si="4"/>
        <v>0</v>
      </c>
      <c r="BU12">
        <f t="shared" si="4"/>
        <v>0</v>
      </c>
      <c r="BV12">
        <f t="shared" si="4"/>
        <v>0</v>
      </c>
      <c r="BW12">
        <f t="shared" si="4"/>
        <v>0</v>
      </c>
      <c r="BX12">
        <f t="shared" si="4"/>
        <v>0</v>
      </c>
      <c r="BY12">
        <f t="shared" si="4"/>
        <v>0</v>
      </c>
      <c r="BZ12">
        <f t="shared" si="4"/>
        <v>0</v>
      </c>
      <c r="CA12">
        <f t="shared" si="4"/>
        <v>0</v>
      </c>
      <c r="CB12">
        <f t="shared" si="4"/>
        <v>0</v>
      </c>
      <c r="CC12">
        <f t="shared" si="4"/>
        <v>0</v>
      </c>
      <c r="CD12">
        <f t="shared" si="4"/>
        <v>0</v>
      </c>
      <c r="CE12">
        <f t="shared" si="5"/>
        <v>0</v>
      </c>
      <c r="CF12">
        <f t="shared" si="5"/>
        <v>0</v>
      </c>
      <c r="CG12">
        <f t="shared" si="5"/>
        <v>0</v>
      </c>
      <c r="CH12">
        <f t="shared" si="5"/>
        <v>0</v>
      </c>
      <c r="CI12">
        <f t="shared" si="5"/>
        <v>0</v>
      </c>
      <c r="CJ12">
        <f t="shared" si="5"/>
        <v>0</v>
      </c>
      <c r="CK12">
        <f t="shared" si="5"/>
        <v>0</v>
      </c>
      <c r="CL12">
        <f t="shared" si="5"/>
        <v>0</v>
      </c>
      <c r="CM12">
        <f t="shared" si="5"/>
        <v>0</v>
      </c>
      <c r="CN12">
        <f t="shared" si="5"/>
        <v>0</v>
      </c>
      <c r="CO12">
        <f t="shared" si="5"/>
        <v>0</v>
      </c>
      <c r="CP12">
        <f t="shared" si="5"/>
        <v>0</v>
      </c>
      <c r="CQ12">
        <f t="shared" si="5"/>
        <v>0</v>
      </c>
      <c r="CR12">
        <f t="shared" si="5"/>
        <v>0</v>
      </c>
      <c r="CS12">
        <f t="shared" si="5"/>
        <v>0</v>
      </c>
      <c r="CT12">
        <f t="shared" si="5"/>
        <v>0</v>
      </c>
      <c r="CU12">
        <f t="shared" si="6"/>
        <v>0</v>
      </c>
      <c r="CV12">
        <f t="shared" si="6"/>
        <v>0</v>
      </c>
      <c r="CW12">
        <f t="shared" si="6"/>
        <v>0</v>
      </c>
      <c r="CX12">
        <f t="shared" si="6"/>
        <v>0</v>
      </c>
      <c r="CZ12">
        <v>1959</v>
      </c>
      <c r="DA12" s="7">
        <f t="shared" si="9"/>
        <v>0</v>
      </c>
    </row>
    <row r="13" spans="1:105" hidden="1" x14ac:dyDescent="0.3">
      <c r="A13">
        <v>1960</v>
      </c>
      <c r="B13">
        <f t="shared" si="7"/>
        <v>0</v>
      </c>
      <c r="C13">
        <f t="shared" si="7"/>
        <v>0</v>
      </c>
      <c r="D13">
        <f t="shared" si="7"/>
        <v>0</v>
      </c>
      <c r="E13">
        <f t="shared" si="7"/>
        <v>0</v>
      </c>
      <c r="F13">
        <f t="shared" si="7"/>
        <v>0</v>
      </c>
      <c r="G13">
        <f t="shared" si="7"/>
        <v>0</v>
      </c>
      <c r="H13">
        <f t="shared" si="7"/>
        <v>0</v>
      </c>
      <c r="I13">
        <f t="shared" si="7"/>
        <v>0</v>
      </c>
      <c r="J13">
        <f t="shared" si="7"/>
        <v>0</v>
      </c>
      <c r="K13">
        <f t="shared" si="7"/>
        <v>0</v>
      </c>
      <c r="L13">
        <f t="shared" si="8"/>
        <v>0</v>
      </c>
      <c r="M13">
        <f t="shared" si="8"/>
        <v>0</v>
      </c>
      <c r="N13">
        <f t="shared" si="8"/>
        <v>0</v>
      </c>
      <c r="O13">
        <f t="shared" si="8"/>
        <v>0</v>
      </c>
      <c r="P13">
        <f t="shared" si="8"/>
        <v>0</v>
      </c>
      <c r="Q13">
        <f t="shared" si="8"/>
        <v>0</v>
      </c>
      <c r="R13">
        <f t="shared" si="8"/>
        <v>0</v>
      </c>
      <c r="S13">
        <f t="shared" si="1"/>
        <v>0</v>
      </c>
      <c r="T13">
        <f t="shared" si="1"/>
        <v>0</v>
      </c>
      <c r="U13">
        <f t="shared" si="1"/>
        <v>0</v>
      </c>
      <c r="V13">
        <f t="shared" si="1"/>
        <v>0</v>
      </c>
      <c r="W13">
        <f t="shared" si="1"/>
        <v>0</v>
      </c>
      <c r="X13">
        <f t="shared" si="1"/>
        <v>0</v>
      </c>
      <c r="Y13">
        <f t="shared" si="1"/>
        <v>0</v>
      </c>
      <c r="Z13">
        <f t="shared" si="1"/>
        <v>0</v>
      </c>
      <c r="AA13">
        <f t="shared" si="1"/>
        <v>0</v>
      </c>
      <c r="AB13">
        <f t="shared" si="1"/>
        <v>0</v>
      </c>
      <c r="AC13">
        <f t="shared" si="1"/>
        <v>0</v>
      </c>
      <c r="AD13">
        <f t="shared" si="1"/>
        <v>0</v>
      </c>
      <c r="AE13">
        <f t="shared" si="1"/>
        <v>0</v>
      </c>
      <c r="AF13">
        <f t="shared" si="1"/>
        <v>0</v>
      </c>
      <c r="AG13">
        <f t="shared" si="1"/>
        <v>0</v>
      </c>
      <c r="AH13">
        <f t="shared" si="1"/>
        <v>0</v>
      </c>
      <c r="AI13">
        <f t="shared" si="2"/>
        <v>0</v>
      </c>
      <c r="AJ13">
        <f t="shared" si="2"/>
        <v>0</v>
      </c>
      <c r="AK13">
        <f t="shared" si="2"/>
        <v>0</v>
      </c>
      <c r="AL13">
        <f t="shared" si="2"/>
        <v>0</v>
      </c>
      <c r="AM13">
        <f t="shared" si="2"/>
        <v>0</v>
      </c>
      <c r="AN13">
        <f t="shared" si="2"/>
        <v>0</v>
      </c>
      <c r="AO13">
        <f t="shared" si="2"/>
        <v>0</v>
      </c>
      <c r="AP13">
        <f t="shared" si="2"/>
        <v>0</v>
      </c>
      <c r="AQ13">
        <f t="shared" si="2"/>
        <v>0</v>
      </c>
      <c r="AR13">
        <f t="shared" si="2"/>
        <v>0</v>
      </c>
      <c r="AS13">
        <f t="shared" si="2"/>
        <v>0</v>
      </c>
      <c r="AT13">
        <f t="shared" si="2"/>
        <v>0</v>
      </c>
      <c r="AU13">
        <f t="shared" si="2"/>
        <v>0</v>
      </c>
      <c r="AV13">
        <f t="shared" si="2"/>
        <v>0</v>
      </c>
      <c r="AW13">
        <f t="shared" si="2"/>
        <v>0</v>
      </c>
      <c r="AX13">
        <f t="shared" si="2"/>
        <v>0</v>
      </c>
      <c r="AY13">
        <f t="shared" si="3"/>
        <v>0</v>
      </c>
      <c r="AZ13">
        <f t="shared" si="3"/>
        <v>0</v>
      </c>
      <c r="BA13">
        <f t="shared" si="3"/>
        <v>0</v>
      </c>
      <c r="BB13">
        <f t="shared" si="3"/>
        <v>0</v>
      </c>
      <c r="BC13">
        <f t="shared" si="3"/>
        <v>0</v>
      </c>
      <c r="BD13">
        <f t="shared" si="3"/>
        <v>0</v>
      </c>
      <c r="BE13">
        <f t="shared" si="3"/>
        <v>0</v>
      </c>
      <c r="BF13">
        <f t="shared" si="3"/>
        <v>0</v>
      </c>
      <c r="BG13">
        <f t="shared" si="3"/>
        <v>0</v>
      </c>
      <c r="BH13">
        <f t="shared" si="3"/>
        <v>0</v>
      </c>
      <c r="BI13">
        <f t="shared" si="3"/>
        <v>0</v>
      </c>
      <c r="BJ13">
        <f t="shared" si="3"/>
        <v>0</v>
      </c>
      <c r="BK13">
        <f t="shared" si="3"/>
        <v>0</v>
      </c>
      <c r="BL13">
        <f t="shared" si="3"/>
        <v>0</v>
      </c>
      <c r="BM13">
        <f t="shared" si="3"/>
        <v>0</v>
      </c>
      <c r="BN13">
        <f t="shared" si="3"/>
        <v>0</v>
      </c>
      <c r="BO13">
        <f t="shared" si="4"/>
        <v>0</v>
      </c>
      <c r="BP13">
        <f t="shared" si="4"/>
        <v>0</v>
      </c>
      <c r="BQ13">
        <f t="shared" si="4"/>
        <v>0</v>
      </c>
      <c r="BR13">
        <f t="shared" si="4"/>
        <v>0</v>
      </c>
      <c r="BS13">
        <f t="shared" si="4"/>
        <v>0</v>
      </c>
      <c r="BT13">
        <f t="shared" si="4"/>
        <v>0</v>
      </c>
      <c r="BU13">
        <f t="shared" si="4"/>
        <v>0</v>
      </c>
      <c r="BV13">
        <f t="shared" si="4"/>
        <v>0</v>
      </c>
      <c r="BW13">
        <f t="shared" si="4"/>
        <v>0</v>
      </c>
      <c r="BX13">
        <f t="shared" si="4"/>
        <v>0</v>
      </c>
      <c r="BY13">
        <f t="shared" si="4"/>
        <v>0</v>
      </c>
      <c r="BZ13">
        <f t="shared" si="4"/>
        <v>0</v>
      </c>
      <c r="CA13">
        <f t="shared" si="4"/>
        <v>0</v>
      </c>
      <c r="CB13">
        <f t="shared" si="4"/>
        <v>0</v>
      </c>
      <c r="CC13">
        <f t="shared" si="4"/>
        <v>0</v>
      </c>
      <c r="CD13">
        <f t="shared" si="4"/>
        <v>0</v>
      </c>
      <c r="CE13">
        <f t="shared" si="5"/>
        <v>0</v>
      </c>
      <c r="CF13">
        <f t="shared" si="5"/>
        <v>0</v>
      </c>
      <c r="CG13">
        <f t="shared" si="5"/>
        <v>0</v>
      </c>
      <c r="CH13">
        <f t="shared" si="5"/>
        <v>0</v>
      </c>
      <c r="CI13">
        <f t="shared" si="5"/>
        <v>0</v>
      </c>
      <c r="CJ13">
        <f t="shared" si="5"/>
        <v>0</v>
      </c>
      <c r="CK13">
        <f t="shared" si="5"/>
        <v>0</v>
      </c>
      <c r="CL13">
        <f t="shared" si="5"/>
        <v>0</v>
      </c>
      <c r="CM13">
        <f t="shared" si="5"/>
        <v>0</v>
      </c>
      <c r="CN13">
        <f t="shared" si="5"/>
        <v>0</v>
      </c>
      <c r="CO13">
        <f t="shared" si="5"/>
        <v>0</v>
      </c>
      <c r="CP13">
        <f t="shared" si="5"/>
        <v>0</v>
      </c>
      <c r="CQ13">
        <f t="shared" si="5"/>
        <v>0</v>
      </c>
      <c r="CR13">
        <f t="shared" si="5"/>
        <v>0</v>
      </c>
      <c r="CS13">
        <f t="shared" si="5"/>
        <v>0</v>
      </c>
      <c r="CT13">
        <f t="shared" si="5"/>
        <v>0</v>
      </c>
      <c r="CU13">
        <f t="shared" si="6"/>
        <v>0</v>
      </c>
      <c r="CV13">
        <f t="shared" si="6"/>
        <v>0</v>
      </c>
      <c r="CW13">
        <f t="shared" si="6"/>
        <v>0</v>
      </c>
      <c r="CX13">
        <f t="shared" si="6"/>
        <v>0</v>
      </c>
      <c r="CZ13">
        <v>1960</v>
      </c>
      <c r="DA13" s="7">
        <f t="shared" si="9"/>
        <v>0</v>
      </c>
    </row>
    <row r="14" spans="1:105" hidden="1" x14ac:dyDescent="0.3">
      <c r="A14">
        <v>1961</v>
      </c>
      <c r="B14">
        <f t="shared" si="7"/>
        <v>0</v>
      </c>
      <c r="C14">
        <f t="shared" si="7"/>
        <v>0</v>
      </c>
      <c r="D14">
        <f t="shared" si="7"/>
        <v>0</v>
      </c>
      <c r="E14">
        <f t="shared" si="7"/>
        <v>0</v>
      </c>
      <c r="F14">
        <f t="shared" si="7"/>
        <v>0</v>
      </c>
      <c r="G14">
        <f t="shared" si="7"/>
        <v>0</v>
      </c>
      <c r="H14">
        <f t="shared" si="7"/>
        <v>0</v>
      </c>
      <c r="I14">
        <f t="shared" si="7"/>
        <v>0</v>
      </c>
      <c r="J14">
        <f t="shared" si="7"/>
        <v>0</v>
      </c>
      <c r="K14">
        <f t="shared" si="7"/>
        <v>0</v>
      </c>
      <c r="L14">
        <f t="shared" si="8"/>
        <v>0</v>
      </c>
      <c r="M14">
        <f t="shared" si="8"/>
        <v>0</v>
      </c>
      <c r="N14">
        <f t="shared" si="8"/>
        <v>0</v>
      </c>
      <c r="O14">
        <f t="shared" si="8"/>
        <v>0</v>
      </c>
      <c r="P14">
        <f t="shared" si="8"/>
        <v>0</v>
      </c>
      <c r="Q14">
        <f t="shared" si="8"/>
        <v>0</v>
      </c>
      <c r="R14">
        <f t="shared" si="8"/>
        <v>0</v>
      </c>
      <c r="S14">
        <f t="shared" si="1"/>
        <v>0</v>
      </c>
      <c r="T14">
        <f t="shared" si="1"/>
        <v>0</v>
      </c>
      <c r="U14">
        <f t="shared" si="1"/>
        <v>0</v>
      </c>
      <c r="V14">
        <f t="shared" si="1"/>
        <v>0</v>
      </c>
      <c r="W14">
        <f t="shared" si="1"/>
        <v>0</v>
      </c>
      <c r="X14">
        <f t="shared" si="1"/>
        <v>0</v>
      </c>
      <c r="Y14">
        <f t="shared" si="1"/>
        <v>0</v>
      </c>
      <c r="Z14">
        <f t="shared" si="1"/>
        <v>0</v>
      </c>
      <c r="AA14">
        <f t="shared" si="1"/>
        <v>0</v>
      </c>
      <c r="AB14">
        <f t="shared" si="1"/>
        <v>0</v>
      </c>
      <c r="AC14">
        <f t="shared" si="1"/>
        <v>0</v>
      </c>
      <c r="AD14">
        <f t="shared" si="1"/>
        <v>0</v>
      </c>
      <c r="AE14">
        <f t="shared" si="1"/>
        <v>0</v>
      </c>
      <c r="AF14">
        <f t="shared" si="1"/>
        <v>0</v>
      </c>
      <c r="AG14">
        <f t="shared" si="1"/>
        <v>0</v>
      </c>
      <c r="AH14">
        <f t="shared" si="1"/>
        <v>0</v>
      </c>
      <c r="AI14">
        <f t="shared" si="2"/>
        <v>0</v>
      </c>
      <c r="AJ14">
        <f t="shared" si="2"/>
        <v>0</v>
      </c>
      <c r="AK14">
        <f t="shared" si="2"/>
        <v>0</v>
      </c>
      <c r="AL14">
        <f t="shared" si="2"/>
        <v>0</v>
      </c>
      <c r="AM14">
        <f t="shared" si="2"/>
        <v>0</v>
      </c>
      <c r="AN14">
        <f t="shared" si="2"/>
        <v>0</v>
      </c>
      <c r="AO14">
        <f t="shared" si="2"/>
        <v>0</v>
      </c>
      <c r="AP14">
        <f t="shared" si="2"/>
        <v>0</v>
      </c>
      <c r="AQ14">
        <f t="shared" si="2"/>
        <v>0</v>
      </c>
      <c r="AR14">
        <f t="shared" si="2"/>
        <v>0</v>
      </c>
      <c r="AS14">
        <f t="shared" si="2"/>
        <v>0</v>
      </c>
      <c r="AT14">
        <f t="shared" si="2"/>
        <v>0</v>
      </c>
      <c r="AU14">
        <f t="shared" si="2"/>
        <v>0</v>
      </c>
      <c r="AV14">
        <f t="shared" si="2"/>
        <v>0</v>
      </c>
      <c r="AW14">
        <f t="shared" si="2"/>
        <v>0</v>
      </c>
      <c r="AX14">
        <f t="shared" si="2"/>
        <v>0</v>
      </c>
      <c r="AY14">
        <f t="shared" si="3"/>
        <v>0</v>
      </c>
      <c r="AZ14">
        <f t="shared" si="3"/>
        <v>0</v>
      </c>
      <c r="BA14">
        <f t="shared" si="3"/>
        <v>0</v>
      </c>
      <c r="BB14">
        <f t="shared" si="3"/>
        <v>0</v>
      </c>
      <c r="BC14">
        <f t="shared" si="3"/>
        <v>0</v>
      </c>
      <c r="BD14">
        <f t="shared" si="3"/>
        <v>0</v>
      </c>
      <c r="BE14">
        <f t="shared" si="3"/>
        <v>0</v>
      </c>
      <c r="BF14">
        <f t="shared" si="3"/>
        <v>0</v>
      </c>
      <c r="BG14">
        <f t="shared" si="3"/>
        <v>0</v>
      </c>
      <c r="BH14">
        <f t="shared" si="3"/>
        <v>0</v>
      </c>
      <c r="BI14">
        <f t="shared" si="3"/>
        <v>0</v>
      </c>
      <c r="BJ14">
        <f t="shared" si="3"/>
        <v>0</v>
      </c>
      <c r="BK14">
        <f t="shared" si="3"/>
        <v>0</v>
      </c>
      <c r="BL14">
        <f t="shared" si="3"/>
        <v>0</v>
      </c>
      <c r="BM14">
        <f t="shared" si="3"/>
        <v>0</v>
      </c>
      <c r="BN14">
        <f t="shared" si="3"/>
        <v>0</v>
      </c>
      <c r="BO14">
        <f t="shared" si="4"/>
        <v>0</v>
      </c>
      <c r="BP14">
        <f t="shared" si="4"/>
        <v>0</v>
      </c>
      <c r="BQ14">
        <f t="shared" si="4"/>
        <v>0</v>
      </c>
      <c r="BR14">
        <f t="shared" si="4"/>
        <v>0</v>
      </c>
      <c r="BS14">
        <f t="shared" si="4"/>
        <v>0</v>
      </c>
      <c r="BT14">
        <f t="shared" si="4"/>
        <v>0</v>
      </c>
      <c r="BU14">
        <f t="shared" si="4"/>
        <v>0</v>
      </c>
      <c r="BV14">
        <f t="shared" si="4"/>
        <v>0</v>
      </c>
      <c r="BW14">
        <f t="shared" si="4"/>
        <v>0</v>
      </c>
      <c r="BX14">
        <f t="shared" si="4"/>
        <v>0</v>
      </c>
      <c r="BY14">
        <f t="shared" si="4"/>
        <v>0</v>
      </c>
      <c r="BZ14">
        <f t="shared" si="4"/>
        <v>0</v>
      </c>
      <c r="CA14">
        <f t="shared" si="4"/>
        <v>0</v>
      </c>
      <c r="CB14">
        <f t="shared" si="4"/>
        <v>0</v>
      </c>
      <c r="CC14">
        <f t="shared" si="4"/>
        <v>0</v>
      </c>
      <c r="CD14">
        <f t="shared" si="4"/>
        <v>0</v>
      </c>
      <c r="CE14">
        <f t="shared" si="5"/>
        <v>0</v>
      </c>
      <c r="CF14">
        <f t="shared" si="5"/>
        <v>0</v>
      </c>
      <c r="CG14">
        <f t="shared" si="5"/>
        <v>0</v>
      </c>
      <c r="CH14">
        <f t="shared" si="5"/>
        <v>0</v>
      </c>
      <c r="CI14">
        <f t="shared" si="5"/>
        <v>0</v>
      </c>
      <c r="CJ14">
        <f t="shared" si="5"/>
        <v>0</v>
      </c>
      <c r="CK14">
        <f t="shared" si="5"/>
        <v>0</v>
      </c>
      <c r="CL14">
        <f t="shared" si="5"/>
        <v>0</v>
      </c>
      <c r="CM14">
        <f t="shared" si="5"/>
        <v>0</v>
      </c>
      <c r="CN14">
        <f t="shared" si="5"/>
        <v>0</v>
      </c>
      <c r="CO14">
        <f t="shared" si="5"/>
        <v>0</v>
      </c>
      <c r="CP14">
        <f t="shared" si="5"/>
        <v>0</v>
      </c>
      <c r="CQ14">
        <f t="shared" si="5"/>
        <v>0</v>
      </c>
      <c r="CR14">
        <f t="shared" si="5"/>
        <v>0</v>
      </c>
      <c r="CS14">
        <f t="shared" si="5"/>
        <v>0</v>
      </c>
      <c r="CT14">
        <f t="shared" si="5"/>
        <v>0</v>
      </c>
      <c r="CU14">
        <f t="shared" si="6"/>
        <v>0</v>
      </c>
      <c r="CV14">
        <f t="shared" si="6"/>
        <v>0</v>
      </c>
      <c r="CW14">
        <f t="shared" si="6"/>
        <v>0</v>
      </c>
      <c r="CX14">
        <f t="shared" si="6"/>
        <v>0</v>
      </c>
      <c r="CZ14">
        <v>1961</v>
      </c>
      <c r="DA14" s="7">
        <f t="shared" si="9"/>
        <v>0</v>
      </c>
    </row>
    <row r="15" spans="1:105" hidden="1" x14ac:dyDescent="0.3">
      <c r="A15">
        <v>1962</v>
      </c>
      <c r="B15">
        <f t="shared" si="7"/>
        <v>0</v>
      </c>
      <c r="C15">
        <f t="shared" si="7"/>
        <v>0</v>
      </c>
      <c r="D15">
        <f t="shared" si="7"/>
        <v>0</v>
      </c>
      <c r="E15">
        <f t="shared" si="7"/>
        <v>0</v>
      </c>
      <c r="F15">
        <f t="shared" si="7"/>
        <v>0</v>
      </c>
      <c r="G15">
        <f t="shared" si="7"/>
        <v>0</v>
      </c>
      <c r="H15">
        <f t="shared" si="7"/>
        <v>0</v>
      </c>
      <c r="I15">
        <f t="shared" si="7"/>
        <v>0</v>
      </c>
      <c r="J15">
        <f t="shared" si="7"/>
        <v>0</v>
      </c>
      <c r="K15">
        <f t="shared" si="7"/>
        <v>0</v>
      </c>
      <c r="L15">
        <f t="shared" si="8"/>
        <v>0</v>
      </c>
      <c r="M15">
        <f t="shared" si="8"/>
        <v>0</v>
      </c>
      <c r="N15">
        <f t="shared" si="8"/>
        <v>0</v>
      </c>
      <c r="O15">
        <f t="shared" si="8"/>
        <v>0</v>
      </c>
      <c r="P15">
        <f t="shared" si="8"/>
        <v>0</v>
      </c>
      <c r="Q15">
        <f t="shared" si="8"/>
        <v>0</v>
      </c>
      <c r="R15">
        <f t="shared" si="8"/>
        <v>0</v>
      </c>
      <c r="S15">
        <f t="shared" si="1"/>
        <v>0</v>
      </c>
      <c r="T15">
        <f t="shared" si="1"/>
        <v>0</v>
      </c>
      <c r="U15">
        <f t="shared" si="1"/>
        <v>0</v>
      </c>
      <c r="V15">
        <f t="shared" si="1"/>
        <v>0</v>
      </c>
      <c r="W15">
        <f t="shared" si="1"/>
        <v>0</v>
      </c>
      <c r="X15">
        <f t="shared" si="1"/>
        <v>0</v>
      </c>
      <c r="Y15">
        <f t="shared" si="1"/>
        <v>0</v>
      </c>
      <c r="Z15">
        <f t="shared" si="1"/>
        <v>0</v>
      </c>
      <c r="AA15">
        <f t="shared" si="1"/>
        <v>0</v>
      </c>
      <c r="AB15">
        <f t="shared" si="1"/>
        <v>0</v>
      </c>
      <c r="AC15">
        <f t="shared" si="1"/>
        <v>0</v>
      </c>
      <c r="AD15">
        <f t="shared" si="1"/>
        <v>0</v>
      </c>
      <c r="AE15">
        <f t="shared" si="1"/>
        <v>0</v>
      </c>
      <c r="AF15">
        <f t="shared" si="1"/>
        <v>0</v>
      </c>
      <c r="AG15">
        <f t="shared" si="1"/>
        <v>0</v>
      </c>
      <c r="AH15">
        <f t="shared" si="1"/>
        <v>0</v>
      </c>
      <c r="AI15">
        <f t="shared" si="2"/>
        <v>0</v>
      </c>
      <c r="AJ15">
        <f t="shared" si="2"/>
        <v>0</v>
      </c>
      <c r="AK15">
        <f t="shared" si="2"/>
        <v>0</v>
      </c>
      <c r="AL15">
        <f t="shared" si="2"/>
        <v>0</v>
      </c>
      <c r="AM15">
        <f t="shared" si="2"/>
        <v>0</v>
      </c>
      <c r="AN15">
        <f t="shared" si="2"/>
        <v>0</v>
      </c>
      <c r="AO15">
        <f t="shared" si="2"/>
        <v>0</v>
      </c>
      <c r="AP15">
        <f t="shared" si="2"/>
        <v>0</v>
      </c>
      <c r="AQ15">
        <f t="shared" si="2"/>
        <v>0</v>
      </c>
      <c r="AR15">
        <f t="shared" si="2"/>
        <v>0</v>
      </c>
      <c r="AS15">
        <f t="shared" si="2"/>
        <v>0</v>
      </c>
      <c r="AT15">
        <f t="shared" si="2"/>
        <v>0</v>
      </c>
      <c r="AU15">
        <f t="shared" si="2"/>
        <v>0</v>
      </c>
      <c r="AV15">
        <f t="shared" si="2"/>
        <v>0</v>
      </c>
      <c r="AW15">
        <f t="shared" si="2"/>
        <v>0</v>
      </c>
      <c r="AX15">
        <f t="shared" si="2"/>
        <v>0</v>
      </c>
      <c r="AY15">
        <f t="shared" si="3"/>
        <v>0</v>
      </c>
      <c r="AZ15">
        <f t="shared" si="3"/>
        <v>0</v>
      </c>
      <c r="BA15">
        <f t="shared" si="3"/>
        <v>0</v>
      </c>
      <c r="BB15">
        <f t="shared" si="3"/>
        <v>0</v>
      </c>
      <c r="BC15">
        <f t="shared" si="3"/>
        <v>0</v>
      </c>
      <c r="BD15">
        <f t="shared" si="3"/>
        <v>0</v>
      </c>
      <c r="BE15">
        <f t="shared" si="3"/>
        <v>0</v>
      </c>
      <c r="BF15">
        <f t="shared" si="3"/>
        <v>0</v>
      </c>
      <c r="BG15">
        <f t="shared" si="3"/>
        <v>0</v>
      </c>
      <c r="BH15">
        <f t="shared" si="3"/>
        <v>0</v>
      </c>
      <c r="BI15">
        <f t="shared" si="3"/>
        <v>0</v>
      </c>
      <c r="BJ15">
        <f t="shared" si="3"/>
        <v>0</v>
      </c>
      <c r="BK15">
        <f t="shared" si="3"/>
        <v>0</v>
      </c>
      <c r="BL15">
        <f t="shared" si="3"/>
        <v>0</v>
      </c>
      <c r="BM15">
        <f t="shared" si="3"/>
        <v>0</v>
      </c>
      <c r="BN15">
        <f t="shared" si="3"/>
        <v>0</v>
      </c>
      <c r="BO15">
        <f t="shared" si="4"/>
        <v>0</v>
      </c>
      <c r="BP15">
        <f t="shared" si="4"/>
        <v>0</v>
      </c>
      <c r="BQ15">
        <f t="shared" si="4"/>
        <v>0</v>
      </c>
      <c r="BR15">
        <f t="shared" si="4"/>
        <v>0</v>
      </c>
      <c r="BS15">
        <f t="shared" si="4"/>
        <v>0</v>
      </c>
      <c r="BT15">
        <f t="shared" si="4"/>
        <v>0</v>
      </c>
      <c r="BU15">
        <f t="shared" si="4"/>
        <v>0</v>
      </c>
      <c r="BV15">
        <f t="shared" si="4"/>
        <v>0</v>
      </c>
      <c r="BW15">
        <f t="shared" si="4"/>
        <v>0</v>
      </c>
      <c r="BX15">
        <f t="shared" si="4"/>
        <v>0</v>
      </c>
      <c r="BY15">
        <f t="shared" si="4"/>
        <v>0</v>
      </c>
      <c r="BZ15">
        <f t="shared" si="4"/>
        <v>0</v>
      </c>
      <c r="CA15">
        <f t="shared" si="4"/>
        <v>0</v>
      </c>
      <c r="CB15">
        <f t="shared" si="4"/>
        <v>0</v>
      </c>
      <c r="CC15">
        <f t="shared" si="4"/>
        <v>0</v>
      </c>
      <c r="CD15">
        <f t="shared" si="4"/>
        <v>0</v>
      </c>
      <c r="CE15">
        <f t="shared" si="5"/>
        <v>0</v>
      </c>
      <c r="CF15">
        <f t="shared" si="5"/>
        <v>0</v>
      </c>
      <c r="CG15">
        <f t="shared" si="5"/>
        <v>0</v>
      </c>
      <c r="CH15">
        <f t="shared" si="5"/>
        <v>0</v>
      </c>
      <c r="CI15">
        <f t="shared" si="5"/>
        <v>0</v>
      </c>
      <c r="CJ15">
        <f t="shared" si="5"/>
        <v>0</v>
      </c>
      <c r="CK15">
        <f t="shared" si="5"/>
        <v>0</v>
      </c>
      <c r="CL15">
        <f t="shared" si="5"/>
        <v>0</v>
      </c>
      <c r="CM15">
        <f t="shared" si="5"/>
        <v>0</v>
      </c>
      <c r="CN15">
        <f t="shared" si="5"/>
        <v>0</v>
      </c>
      <c r="CO15">
        <f t="shared" si="5"/>
        <v>0</v>
      </c>
      <c r="CP15">
        <f t="shared" si="5"/>
        <v>0</v>
      </c>
      <c r="CQ15">
        <f t="shared" si="5"/>
        <v>0</v>
      </c>
      <c r="CR15">
        <f t="shared" si="5"/>
        <v>0</v>
      </c>
      <c r="CS15">
        <f t="shared" si="5"/>
        <v>0</v>
      </c>
      <c r="CT15">
        <f t="shared" si="5"/>
        <v>0</v>
      </c>
      <c r="CU15">
        <f t="shared" si="6"/>
        <v>0</v>
      </c>
      <c r="CV15">
        <f t="shared" si="6"/>
        <v>0</v>
      </c>
      <c r="CW15">
        <f t="shared" si="6"/>
        <v>0</v>
      </c>
      <c r="CX15">
        <f t="shared" si="6"/>
        <v>0</v>
      </c>
      <c r="CZ15">
        <v>1962</v>
      </c>
      <c r="DA15" s="7">
        <f t="shared" si="9"/>
        <v>0</v>
      </c>
    </row>
    <row r="16" spans="1:105" hidden="1" x14ac:dyDescent="0.3">
      <c r="A16">
        <v>1963</v>
      </c>
      <c r="B16">
        <f t="shared" si="7"/>
        <v>0</v>
      </c>
      <c r="C16">
        <f t="shared" si="7"/>
        <v>0</v>
      </c>
      <c r="D16">
        <f t="shared" si="7"/>
        <v>0</v>
      </c>
      <c r="E16">
        <f t="shared" si="7"/>
        <v>0</v>
      </c>
      <c r="F16">
        <f t="shared" si="7"/>
        <v>0</v>
      </c>
      <c r="G16">
        <f t="shared" si="7"/>
        <v>0</v>
      </c>
      <c r="H16">
        <f t="shared" si="7"/>
        <v>0</v>
      </c>
      <c r="I16">
        <f t="shared" si="7"/>
        <v>0</v>
      </c>
      <c r="J16">
        <f t="shared" si="7"/>
        <v>0</v>
      </c>
      <c r="K16">
        <f t="shared" si="7"/>
        <v>0</v>
      </c>
      <c r="L16">
        <f t="shared" si="8"/>
        <v>0</v>
      </c>
      <c r="M16">
        <f t="shared" si="8"/>
        <v>0</v>
      </c>
      <c r="N16">
        <f t="shared" si="8"/>
        <v>0</v>
      </c>
      <c r="O16">
        <f t="shared" si="8"/>
        <v>0</v>
      </c>
      <c r="P16">
        <f t="shared" si="8"/>
        <v>0</v>
      </c>
      <c r="Q16">
        <f t="shared" si="8"/>
        <v>0</v>
      </c>
      <c r="R16">
        <f t="shared" si="8"/>
        <v>0</v>
      </c>
      <c r="S16">
        <f t="shared" si="1"/>
        <v>0</v>
      </c>
      <c r="T16">
        <f t="shared" si="1"/>
        <v>0</v>
      </c>
      <c r="U16">
        <f t="shared" si="1"/>
        <v>0</v>
      </c>
      <c r="V16">
        <f t="shared" si="1"/>
        <v>0</v>
      </c>
      <c r="W16">
        <f t="shared" si="1"/>
        <v>0</v>
      </c>
      <c r="X16">
        <f t="shared" si="1"/>
        <v>0</v>
      </c>
      <c r="Y16">
        <f t="shared" si="1"/>
        <v>0</v>
      </c>
      <c r="Z16">
        <f t="shared" si="1"/>
        <v>0</v>
      </c>
      <c r="AA16">
        <f t="shared" si="1"/>
        <v>0</v>
      </c>
      <c r="AB16">
        <f t="shared" si="1"/>
        <v>0</v>
      </c>
      <c r="AC16">
        <f t="shared" si="1"/>
        <v>0</v>
      </c>
      <c r="AD16">
        <f t="shared" si="1"/>
        <v>0</v>
      </c>
      <c r="AE16">
        <f t="shared" si="1"/>
        <v>0</v>
      </c>
      <c r="AF16">
        <f t="shared" si="1"/>
        <v>0</v>
      </c>
      <c r="AG16">
        <f t="shared" si="1"/>
        <v>0</v>
      </c>
      <c r="AH16">
        <f t="shared" si="1"/>
        <v>0</v>
      </c>
      <c r="AI16">
        <f t="shared" si="2"/>
        <v>0</v>
      </c>
      <c r="AJ16">
        <f t="shared" si="2"/>
        <v>0</v>
      </c>
      <c r="AK16">
        <f t="shared" si="2"/>
        <v>0</v>
      </c>
      <c r="AL16">
        <f t="shared" si="2"/>
        <v>0</v>
      </c>
      <c r="AM16">
        <f t="shared" si="2"/>
        <v>0</v>
      </c>
      <c r="AN16">
        <f t="shared" si="2"/>
        <v>0</v>
      </c>
      <c r="AO16">
        <f t="shared" si="2"/>
        <v>0</v>
      </c>
      <c r="AP16">
        <f t="shared" si="2"/>
        <v>0</v>
      </c>
      <c r="AQ16">
        <f t="shared" si="2"/>
        <v>0</v>
      </c>
      <c r="AR16">
        <f t="shared" si="2"/>
        <v>0</v>
      </c>
      <c r="AS16">
        <f t="shared" si="2"/>
        <v>0</v>
      </c>
      <c r="AT16">
        <f t="shared" si="2"/>
        <v>0</v>
      </c>
      <c r="AU16">
        <f t="shared" si="2"/>
        <v>0</v>
      </c>
      <c r="AV16">
        <f t="shared" si="2"/>
        <v>0</v>
      </c>
      <c r="AW16">
        <f t="shared" si="2"/>
        <v>0</v>
      </c>
      <c r="AX16">
        <f t="shared" si="2"/>
        <v>0</v>
      </c>
      <c r="AY16">
        <f t="shared" si="3"/>
        <v>0</v>
      </c>
      <c r="AZ16">
        <f t="shared" si="3"/>
        <v>0</v>
      </c>
      <c r="BA16">
        <f t="shared" si="3"/>
        <v>0</v>
      </c>
      <c r="BB16">
        <f t="shared" si="3"/>
        <v>0</v>
      </c>
      <c r="BC16">
        <f t="shared" si="3"/>
        <v>0</v>
      </c>
      <c r="BD16">
        <f t="shared" si="3"/>
        <v>0</v>
      </c>
      <c r="BE16">
        <f t="shared" si="3"/>
        <v>0</v>
      </c>
      <c r="BF16">
        <f t="shared" si="3"/>
        <v>0</v>
      </c>
      <c r="BG16">
        <f t="shared" si="3"/>
        <v>0</v>
      </c>
      <c r="BH16">
        <f t="shared" si="3"/>
        <v>0</v>
      </c>
      <c r="BI16">
        <f t="shared" si="3"/>
        <v>0</v>
      </c>
      <c r="BJ16">
        <f t="shared" si="3"/>
        <v>0</v>
      </c>
      <c r="BK16">
        <f t="shared" si="3"/>
        <v>0</v>
      </c>
      <c r="BL16">
        <f t="shared" si="3"/>
        <v>0</v>
      </c>
      <c r="BM16">
        <f t="shared" si="3"/>
        <v>0</v>
      </c>
      <c r="BN16">
        <f t="shared" si="3"/>
        <v>0</v>
      </c>
      <c r="BO16">
        <f t="shared" si="4"/>
        <v>0</v>
      </c>
      <c r="BP16">
        <f t="shared" si="4"/>
        <v>0</v>
      </c>
      <c r="BQ16">
        <f t="shared" si="4"/>
        <v>0</v>
      </c>
      <c r="BR16">
        <f t="shared" si="4"/>
        <v>0</v>
      </c>
      <c r="BS16">
        <f t="shared" si="4"/>
        <v>0</v>
      </c>
      <c r="BT16">
        <f t="shared" si="4"/>
        <v>0</v>
      </c>
      <c r="BU16">
        <f t="shared" si="4"/>
        <v>0</v>
      </c>
      <c r="BV16">
        <f t="shared" si="4"/>
        <v>0</v>
      </c>
      <c r="BW16">
        <f t="shared" si="4"/>
        <v>0</v>
      </c>
      <c r="BX16">
        <f t="shared" si="4"/>
        <v>0</v>
      </c>
      <c r="BY16">
        <f t="shared" si="4"/>
        <v>0</v>
      </c>
      <c r="BZ16">
        <f t="shared" si="4"/>
        <v>0</v>
      </c>
      <c r="CA16">
        <f t="shared" si="4"/>
        <v>0</v>
      </c>
      <c r="CB16">
        <f t="shared" si="4"/>
        <v>0</v>
      </c>
      <c r="CC16">
        <f t="shared" si="4"/>
        <v>0</v>
      </c>
      <c r="CD16">
        <f t="shared" si="4"/>
        <v>0</v>
      </c>
      <c r="CE16">
        <f t="shared" si="5"/>
        <v>0</v>
      </c>
      <c r="CF16">
        <f t="shared" si="5"/>
        <v>0</v>
      </c>
      <c r="CG16">
        <f t="shared" si="5"/>
        <v>0</v>
      </c>
      <c r="CH16">
        <f t="shared" si="5"/>
        <v>0</v>
      </c>
      <c r="CI16">
        <f t="shared" si="5"/>
        <v>0</v>
      </c>
      <c r="CJ16">
        <f t="shared" si="5"/>
        <v>0</v>
      </c>
      <c r="CK16">
        <f t="shared" si="5"/>
        <v>0</v>
      </c>
      <c r="CL16">
        <f t="shared" si="5"/>
        <v>0</v>
      </c>
      <c r="CM16">
        <f t="shared" si="5"/>
        <v>0</v>
      </c>
      <c r="CN16">
        <f t="shared" si="5"/>
        <v>0</v>
      </c>
      <c r="CO16">
        <f t="shared" si="5"/>
        <v>0</v>
      </c>
      <c r="CP16">
        <f t="shared" si="5"/>
        <v>0</v>
      </c>
      <c r="CQ16">
        <f t="shared" si="5"/>
        <v>0</v>
      </c>
      <c r="CR16">
        <f t="shared" si="5"/>
        <v>0</v>
      </c>
      <c r="CS16">
        <f t="shared" si="5"/>
        <v>0</v>
      </c>
      <c r="CT16">
        <f t="shared" si="5"/>
        <v>0</v>
      </c>
      <c r="CU16">
        <f t="shared" si="6"/>
        <v>0</v>
      </c>
      <c r="CV16">
        <f t="shared" si="6"/>
        <v>0</v>
      </c>
      <c r="CW16">
        <f t="shared" si="6"/>
        <v>0</v>
      </c>
      <c r="CX16">
        <f t="shared" si="6"/>
        <v>0</v>
      </c>
      <c r="CZ16">
        <v>1963</v>
      </c>
      <c r="DA16" s="7">
        <f t="shared" si="9"/>
        <v>0</v>
      </c>
    </row>
    <row r="17" spans="1:105" hidden="1" x14ac:dyDescent="0.3">
      <c r="A17">
        <v>1964</v>
      </c>
      <c r="B17">
        <f t="shared" si="7"/>
        <v>0</v>
      </c>
      <c r="C17">
        <f t="shared" si="7"/>
        <v>0</v>
      </c>
      <c r="D17">
        <f t="shared" si="7"/>
        <v>0</v>
      </c>
      <c r="E17">
        <f t="shared" si="7"/>
        <v>0</v>
      </c>
      <c r="F17">
        <f t="shared" si="7"/>
        <v>0</v>
      </c>
      <c r="G17">
        <f t="shared" si="7"/>
        <v>0</v>
      </c>
      <c r="H17">
        <f t="shared" si="7"/>
        <v>0</v>
      </c>
      <c r="I17">
        <f t="shared" si="7"/>
        <v>0</v>
      </c>
      <c r="J17">
        <f t="shared" si="7"/>
        <v>0</v>
      </c>
      <c r="K17">
        <f t="shared" si="7"/>
        <v>0</v>
      </c>
      <c r="L17">
        <f t="shared" si="8"/>
        <v>0</v>
      </c>
      <c r="M17">
        <f t="shared" si="8"/>
        <v>0</v>
      </c>
      <c r="N17">
        <f t="shared" si="8"/>
        <v>0</v>
      </c>
      <c r="O17">
        <f t="shared" si="8"/>
        <v>0</v>
      </c>
      <c r="P17">
        <f t="shared" si="8"/>
        <v>0</v>
      </c>
      <c r="Q17">
        <f t="shared" si="8"/>
        <v>0</v>
      </c>
      <c r="R17">
        <f t="shared" si="8"/>
        <v>0</v>
      </c>
      <c r="S17">
        <f t="shared" si="1"/>
        <v>0</v>
      </c>
      <c r="T17">
        <f t="shared" si="1"/>
        <v>0</v>
      </c>
      <c r="U17">
        <f t="shared" si="1"/>
        <v>0</v>
      </c>
      <c r="V17">
        <f t="shared" si="1"/>
        <v>0</v>
      </c>
      <c r="W17">
        <f t="shared" si="1"/>
        <v>0</v>
      </c>
      <c r="X17">
        <f t="shared" si="1"/>
        <v>0</v>
      </c>
      <c r="Y17">
        <f t="shared" si="1"/>
        <v>0</v>
      </c>
      <c r="Z17">
        <f t="shared" si="1"/>
        <v>0</v>
      </c>
      <c r="AA17">
        <f t="shared" si="1"/>
        <v>0</v>
      </c>
      <c r="AB17">
        <f t="shared" si="1"/>
        <v>0</v>
      </c>
      <c r="AC17">
        <f t="shared" si="1"/>
        <v>0</v>
      </c>
      <c r="AD17">
        <f t="shared" si="1"/>
        <v>0</v>
      </c>
      <c r="AE17">
        <f t="shared" si="1"/>
        <v>0</v>
      </c>
      <c r="AF17">
        <f t="shared" si="1"/>
        <v>0</v>
      </c>
      <c r="AG17">
        <f t="shared" si="1"/>
        <v>0</v>
      </c>
      <c r="AH17">
        <f t="shared" si="1"/>
        <v>0</v>
      </c>
      <c r="AI17">
        <f t="shared" si="2"/>
        <v>0</v>
      </c>
      <c r="AJ17">
        <f t="shared" si="2"/>
        <v>0</v>
      </c>
      <c r="AK17">
        <f t="shared" si="2"/>
        <v>0</v>
      </c>
      <c r="AL17">
        <f t="shared" si="2"/>
        <v>0</v>
      </c>
      <c r="AM17">
        <f t="shared" si="2"/>
        <v>0</v>
      </c>
      <c r="AN17">
        <f t="shared" si="2"/>
        <v>0</v>
      </c>
      <c r="AO17">
        <f t="shared" si="2"/>
        <v>0</v>
      </c>
      <c r="AP17">
        <f t="shared" si="2"/>
        <v>0</v>
      </c>
      <c r="AQ17">
        <f t="shared" si="2"/>
        <v>0</v>
      </c>
      <c r="AR17">
        <f t="shared" si="2"/>
        <v>0</v>
      </c>
      <c r="AS17">
        <f t="shared" si="2"/>
        <v>0</v>
      </c>
      <c r="AT17">
        <f t="shared" si="2"/>
        <v>0</v>
      </c>
      <c r="AU17">
        <f t="shared" si="2"/>
        <v>0</v>
      </c>
      <c r="AV17">
        <f t="shared" si="2"/>
        <v>0</v>
      </c>
      <c r="AW17">
        <f t="shared" si="2"/>
        <v>0</v>
      </c>
      <c r="AX17">
        <f t="shared" si="2"/>
        <v>0</v>
      </c>
      <c r="AY17">
        <f t="shared" si="3"/>
        <v>0</v>
      </c>
      <c r="AZ17">
        <f t="shared" si="3"/>
        <v>0</v>
      </c>
      <c r="BA17">
        <f t="shared" si="3"/>
        <v>0</v>
      </c>
      <c r="BB17">
        <f t="shared" si="3"/>
        <v>0</v>
      </c>
      <c r="BC17">
        <f t="shared" si="3"/>
        <v>0</v>
      </c>
      <c r="BD17">
        <f t="shared" si="3"/>
        <v>0</v>
      </c>
      <c r="BE17">
        <f t="shared" si="3"/>
        <v>0</v>
      </c>
      <c r="BF17">
        <f t="shared" si="3"/>
        <v>0</v>
      </c>
      <c r="BG17">
        <f t="shared" si="3"/>
        <v>0</v>
      </c>
      <c r="BH17">
        <f t="shared" si="3"/>
        <v>0</v>
      </c>
      <c r="BI17">
        <f t="shared" si="3"/>
        <v>0</v>
      </c>
      <c r="BJ17">
        <f t="shared" si="3"/>
        <v>0</v>
      </c>
      <c r="BK17">
        <f t="shared" si="3"/>
        <v>0</v>
      </c>
      <c r="BL17">
        <f t="shared" si="3"/>
        <v>0</v>
      </c>
      <c r="BM17">
        <f t="shared" si="3"/>
        <v>0</v>
      </c>
      <c r="BN17">
        <f t="shared" si="3"/>
        <v>0</v>
      </c>
      <c r="BO17">
        <f t="shared" si="4"/>
        <v>0</v>
      </c>
      <c r="BP17">
        <f t="shared" si="4"/>
        <v>0</v>
      </c>
      <c r="BQ17">
        <f t="shared" si="4"/>
        <v>0</v>
      </c>
      <c r="BR17">
        <f t="shared" si="4"/>
        <v>0</v>
      </c>
      <c r="BS17">
        <f t="shared" si="4"/>
        <v>0</v>
      </c>
      <c r="BT17">
        <f t="shared" si="4"/>
        <v>0</v>
      </c>
      <c r="BU17">
        <f t="shared" si="4"/>
        <v>0</v>
      </c>
      <c r="BV17">
        <f t="shared" si="4"/>
        <v>0</v>
      </c>
      <c r="BW17">
        <f t="shared" si="4"/>
        <v>0</v>
      </c>
      <c r="BX17">
        <f t="shared" si="4"/>
        <v>0</v>
      </c>
      <c r="BY17">
        <f t="shared" si="4"/>
        <v>0</v>
      </c>
      <c r="BZ17">
        <f t="shared" si="4"/>
        <v>0</v>
      </c>
      <c r="CA17">
        <f t="shared" si="4"/>
        <v>0</v>
      </c>
      <c r="CB17">
        <f t="shared" si="4"/>
        <v>0</v>
      </c>
      <c r="CC17">
        <f t="shared" si="4"/>
        <v>0</v>
      </c>
      <c r="CD17">
        <f t="shared" si="4"/>
        <v>0</v>
      </c>
      <c r="CE17">
        <f t="shared" si="5"/>
        <v>0</v>
      </c>
      <c r="CF17">
        <f t="shared" si="5"/>
        <v>0</v>
      </c>
      <c r="CG17">
        <f t="shared" si="5"/>
        <v>0</v>
      </c>
      <c r="CH17">
        <f t="shared" si="5"/>
        <v>0</v>
      </c>
      <c r="CI17">
        <f t="shared" si="5"/>
        <v>0</v>
      </c>
      <c r="CJ17">
        <f t="shared" si="5"/>
        <v>0</v>
      </c>
      <c r="CK17">
        <f t="shared" si="5"/>
        <v>0</v>
      </c>
      <c r="CL17">
        <f t="shared" si="5"/>
        <v>0</v>
      </c>
      <c r="CM17">
        <f t="shared" si="5"/>
        <v>0</v>
      </c>
      <c r="CN17">
        <f t="shared" si="5"/>
        <v>0</v>
      </c>
      <c r="CO17">
        <f t="shared" si="5"/>
        <v>0</v>
      </c>
      <c r="CP17">
        <f t="shared" si="5"/>
        <v>0</v>
      </c>
      <c r="CQ17">
        <f t="shared" si="5"/>
        <v>0</v>
      </c>
      <c r="CR17">
        <f t="shared" si="5"/>
        <v>0</v>
      </c>
      <c r="CS17">
        <f t="shared" si="5"/>
        <v>0</v>
      </c>
      <c r="CT17">
        <f t="shared" si="5"/>
        <v>0</v>
      </c>
      <c r="CU17">
        <f t="shared" si="6"/>
        <v>0</v>
      </c>
      <c r="CV17">
        <f t="shared" si="6"/>
        <v>0</v>
      </c>
      <c r="CW17">
        <f t="shared" si="6"/>
        <v>0</v>
      </c>
      <c r="CX17">
        <f t="shared" si="6"/>
        <v>0</v>
      </c>
      <c r="CZ17">
        <v>1964</v>
      </c>
      <c r="DA17" s="7">
        <f t="shared" si="9"/>
        <v>0</v>
      </c>
    </row>
    <row r="18" spans="1:105" hidden="1" x14ac:dyDescent="0.3">
      <c r="A18">
        <v>1965</v>
      </c>
      <c r="B18">
        <f t="shared" si="7"/>
        <v>0</v>
      </c>
      <c r="C18">
        <f t="shared" si="7"/>
        <v>0</v>
      </c>
      <c r="D18">
        <f t="shared" si="7"/>
        <v>0</v>
      </c>
      <c r="E18">
        <f t="shared" si="7"/>
        <v>0</v>
      </c>
      <c r="F18">
        <f t="shared" si="7"/>
        <v>0</v>
      </c>
      <c r="G18">
        <f t="shared" si="7"/>
        <v>0</v>
      </c>
      <c r="H18">
        <f t="shared" si="7"/>
        <v>0</v>
      </c>
      <c r="I18">
        <f t="shared" si="7"/>
        <v>0</v>
      </c>
      <c r="J18">
        <f t="shared" si="7"/>
        <v>0</v>
      </c>
      <c r="K18">
        <f t="shared" si="7"/>
        <v>0</v>
      </c>
      <c r="L18">
        <f t="shared" si="8"/>
        <v>0</v>
      </c>
      <c r="M18">
        <f t="shared" si="8"/>
        <v>0</v>
      </c>
      <c r="N18">
        <f t="shared" si="8"/>
        <v>0</v>
      </c>
      <c r="O18">
        <f t="shared" si="8"/>
        <v>0</v>
      </c>
      <c r="P18">
        <f t="shared" si="8"/>
        <v>0</v>
      </c>
      <c r="Q18">
        <f t="shared" si="8"/>
        <v>0</v>
      </c>
      <c r="R18">
        <f t="shared" si="8"/>
        <v>0</v>
      </c>
      <c r="S18">
        <f t="shared" si="1"/>
        <v>0</v>
      </c>
      <c r="T18">
        <f t="shared" si="1"/>
        <v>0</v>
      </c>
      <c r="U18">
        <f t="shared" si="1"/>
        <v>0</v>
      </c>
      <c r="V18">
        <f t="shared" si="1"/>
        <v>0</v>
      </c>
      <c r="W18">
        <f t="shared" si="1"/>
        <v>0</v>
      </c>
      <c r="X18">
        <f t="shared" si="1"/>
        <v>0</v>
      </c>
      <c r="Y18">
        <f t="shared" si="1"/>
        <v>0</v>
      </c>
      <c r="Z18">
        <f t="shared" si="1"/>
        <v>0</v>
      </c>
      <c r="AA18">
        <f t="shared" si="1"/>
        <v>0</v>
      </c>
      <c r="AB18">
        <f t="shared" si="1"/>
        <v>0</v>
      </c>
      <c r="AC18">
        <f t="shared" si="1"/>
        <v>0</v>
      </c>
      <c r="AD18">
        <f t="shared" si="1"/>
        <v>0</v>
      </c>
      <c r="AE18">
        <f t="shared" si="1"/>
        <v>0</v>
      </c>
      <c r="AF18">
        <f t="shared" si="1"/>
        <v>0</v>
      </c>
      <c r="AG18">
        <f t="shared" si="1"/>
        <v>0</v>
      </c>
      <c r="AH18">
        <f t="shared" ref="AF18:AU33" si="10">VLOOKUP(AH$2,scenarios4,5,FALSE)*VLOOKUP($A18-AH$2,output3,3,FALSE)</f>
        <v>0</v>
      </c>
      <c r="AI18">
        <f t="shared" si="10"/>
        <v>0</v>
      </c>
      <c r="AJ18">
        <f t="shared" si="10"/>
        <v>0</v>
      </c>
      <c r="AK18">
        <f t="shared" si="10"/>
        <v>0</v>
      </c>
      <c r="AL18">
        <f t="shared" si="10"/>
        <v>0</v>
      </c>
      <c r="AM18">
        <f t="shared" si="10"/>
        <v>0</v>
      </c>
      <c r="AN18">
        <f t="shared" si="10"/>
        <v>0</v>
      </c>
      <c r="AO18">
        <f t="shared" si="10"/>
        <v>0</v>
      </c>
      <c r="AP18">
        <f t="shared" si="2"/>
        <v>0</v>
      </c>
      <c r="AQ18">
        <f t="shared" si="2"/>
        <v>0</v>
      </c>
      <c r="AR18">
        <f t="shared" si="2"/>
        <v>0</v>
      </c>
      <c r="AS18">
        <f t="shared" si="2"/>
        <v>0</v>
      </c>
      <c r="AT18">
        <f t="shared" si="2"/>
        <v>0</v>
      </c>
      <c r="AU18">
        <f t="shared" si="2"/>
        <v>0</v>
      </c>
      <c r="AV18">
        <f t="shared" si="2"/>
        <v>0</v>
      </c>
      <c r="AW18">
        <f t="shared" si="2"/>
        <v>0</v>
      </c>
      <c r="AX18">
        <f t="shared" si="2"/>
        <v>0</v>
      </c>
      <c r="AY18">
        <f t="shared" si="3"/>
        <v>0</v>
      </c>
      <c r="AZ18">
        <f t="shared" si="3"/>
        <v>0</v>
      </c>
      <c r="BA18">
        <f t="shared" si="3"/>
        <v>0</v>
      </c>
      <c r="BB18">
        <f t="shared" si="3"/>
        <v>0</v>
      </c>
      <c r="BC18">
        <f t="shared" si="3"/>
        <v>0</v>
      </c>
      <c r="BD18">
        <f t="shared" si="3"/>
        <v>0</v>
      </c>
      <c r="BE18">
        <f t="shared" si="3"/>
        <v>0</v>
      </c>
      <c r="BF18">
        <f t="shared" si="3"/>
        <v>0</v>
      </c>
      <c r="BG18">
        <f t="shared" si="3"/>
        <v>0</v>
      </c>
      <c r="BH18">
        <f t="shared" si="3"/>
        <v>0</v>
      </c>
      <c r="BI18">
        <f t="shared" si="3"/>
        <v>0</v>
      </c>
      <c r="BJ18">
        <f t="shared" si="3"/>
        <v>0</v>
      </c>
      <c r="BK18">
        <f t="shared" si="3"/>
        <v>0</v>
      </c>
      <c r="BL18">
        <f t="shared" si="3"/>
        <v>0</v>
      </c>
      <c r="BM18">
        <f t="shared" si="3"/>
        <v>0</v>
      </c>
      <c r="BN18">
        <f t="shared" ref="BJ18:BY33" si="11">VLOOKUP(BN$2,scenarios4,5,FALSE)*VLOOKUP($A18-BN$2,output3,3,FALSE)</f>
        <v>0</v>
      </c>
      <c r="BO18">
        <f t="shared" si="11"/>
        <v>0</v>
      </c>
      <c r="BP18">
        <f t="shared" si="11"/>
        <v>0</v>
      </c>
      <c r="BQ18">
        <f t="shared" si="11"/>
        <v>0</v>
      </c>
      <c r="BR18">
        <f t="shared" si="11"/>
        <v>0</v>
      </c>
      <c r="BS18">
        <f t="shared" si="11"/>
        <v>0</v>
      </c>
      <c r="BT18">
        <f t="shared" si="4"/>
        <v>0</v>
      </c>
      <c r="BU18">
        <f t="shared" si="4"/>
        <v>0</v>
      </c>
      <c r="BV18">
        <f t="shared" si="4"/>
        <v>0</v>
      </c>
      <c r="BW18">
        <f t="shared" si="4"/>
        <v>0</v>
      </c>
      <c r="BX18">
        <f t="shared" si="4"/>
        <v>0</v>
      </c>
      <c r="BY18">
        <f t="shared" si="4"/>
        <v>0</v>
      </c>
      <c r="BZ18">
        <f t="shared" si="4"/>
        <v>0</v>
      </c>
      <c r="CA18">
        <f t="shared" si="4"/>
        <v>0</v>
      </c>
      <c r="CB18">
        <f t="shared" si="4"/>
        <v>0</v>
      </c>
      <c r="CC18">
        <f t="shared" si="4"/>
        <v>0</v>
      </c>
      <c r="CD18">
        <f t="shared" si="4"/>
        <v>0</v>
      </c>
      <c r="CE18">
        <f t="shared" si="5"/>
        <v>0</v>
      </c>
      <c r="CF18">
        <f t="shared" si="5"/>
        <v>0</v>
      </c>
      <c r="CG18">
        <f t="shared" si="5"/>
        <v>0</v>
      </c>
      <c r="CH18">
        <f t="shared" si="5"/>
        <v>0</v>
      </c>
      <c r="CI18">
        <f t="shared" si="5"/>
        <v>0</v>
      </c>
      <c r="CJ18">
        <f t="shared" si="5"/>
        <v>0</v>
      </c>
      <c r="CK18">
        <f t="shared" si="5"/>
        <v>0</v>
      </c>
      <c r="CL18">
        <f t="shared" si="5"/>
        <v>0</v>
      </c>
      <c r="CM18">
        <f t="shared" si="5"/>
        <v>0</v>
      </c>
      <c r="CN18">
        <f t="shared" si="5"/>
        <v>0</v>
      </c>
      <c r="CO18">
        <f t="shared" si="5"/>
        <v>0</v>
      </c>
      <c r="CP18">
        <f t="shared" si="5"/>
        <v>0</v>
      </c>
      <c r="CQ18">
        <f t="shared" si="5"/>
        <v>0</v>
      </c>
      <c r="CR18">
        <f t="shared" si="5"/>
        <v>0</v>
      </c>
      <c r="CS18">
        <f t="shared" si="5"/>
        <v>0</v>
      </c>
      <c r="CT18">
        <f>VLOOKUP(CT$2,scenarios4,5,FALSE)*VLOOKUP($A18-CT$2,output3,3,FALSE)</f>
        <v>0</v>
      </c>
      <c r="CU18">
        <f>VLOOKUP(CU$2,scenarios4,5,FALSE)*VLOOKUP($A18-CU$2,output3,3,FALSE)</f>
        <v>0</v>
      </c>
      <c r="CV18">
        <f>VLOOKUP(CV$2,scenarios4,5,FALSE)*VLOOKUP($A18-CV$2,output3,3,FALSE)</f>
        <v>0</v>
      </c>
      <c r="CW18">
        <f>VLOOKUP(CW$2,scenarios4,5,FALSE)*VLOOKUP($A18-CW$2,output3,3,FALSE)</f>
        <v>0</v>
      </c>
      <c r="CX18">
        <f>VLOOKUP(CX$2,scenarios4,5,FALSE)*VLOOKUP($A18-CX$2,output3,3,FALSE)</f>
        <v>0</v>
      </c>
      <c r="CZ18">
        <v>1965</v>
      </c>
      <c r="DA18" s="7">
        <f t="shared" si="9"/>
        <v>0</v>
      </c>
    </row>
    <row r="19" spans="1:105" hidden="1" x14ac:dyDescent="0.3">
      <c r="A19">
        <v>1966</v>
      </c>
      <c r="B19">
        <f t="shared" si="7"/>
        <v>0</v>
      </c>
      <c r="C19">
        <f t="shared" si="7"/>
        <v>0</v>
      </c>
      <c r="D19">
        <f t="shared" si="7"/>
        <v>0</v>
      </c>
      <c r="E19">
        <f t="shared" si="7"/>
        <v>0</v>
      </c>
      <c r="F19">
        <f t="shared" si="7"/>
        <v>0</v>
      </c>
      <c r="G19">
        <f t="shared" si="7"/>
        <v>0</v>
      </c>
      <c r="H19">
        <f t="shared" si="7"/>
        <v>0</v>
      </c>
      <c r="I19">
        <f t="shared" si="7"/>
        <v>0</v>
      </c>
      <c r="J19">
        <f t="shared" si="7"/>
        <v>0</v>
      </c>
      <c r="K19">
        <f t="shared" si="7"/>
        <v>0</v>
      </c>
      <c r="L19">
        <f t="shared" si="7"/>
        <v>0</v>
      </c>
      <c r="M19">
        <f t="shared" si="7"/>
        <v>0</v>
      </c>
      <c r="N19">
        <f t="shared" si="7"/>
        <v>0</v>
      </c>
      <c r="O19">
        <f t="shared" si="7"/>
        <v>0</v>
      </c>
      <c r="P19">
        <f t="shared" si="7"/>
        <v>0</v>
      </c>
      <c r="Q19">
        <f t="shared" si="7"/>
        <v>0</v>
      </c>
      <c r="R19">
        <f t="shared" ref="R19:AG34" si="12">VLOOKUP(R$2,scenarios4,5,FALSE)*VLOOKUP($A19-R$2,output3,3,FALSE)</f>
        <v>0</v>
      </c>
      <c r="S19">
        <f t="shared" si="12"/>
        <v>0</v>
      </c>
      <c r="T19">
        <f t="shared" si="12"/>
        <v>0</v>
      </c>
      <c r="U19">
        <f t="shared" si="12"/>
        <v>0</v>
      </c>
      <c r="V19">
        <f t="shared" si="12"/>
        <v>0</v>
      </c>
      <c r="W19">
        <f t="shared" si="12"/>
        <v>0</v>
      </c>
      <c r="X19">
        <f t="shared" si="12"/>
        <v>0</v>
      </c>
      <c r="Y19">
        <f t="shared" si="12"/>
        <v>0</v>
      </c>
      <c r="Z19">
        <f t="shared" si="12"/>
        <v>0</v>
      </c>
      <c r="AA19">
        <f t="shared" si="12"/>
        <v>0</v>
      </c>
      <c r="AB19">
        <f t="shared" si="12"/>
        <v>0</v>
      </c>
      <c r="AC19">
        <f t="shared" si="12"/>
        <v>0</v>
      </c>
      <c r="AD19">
        <f t="shared" si="12"/>
        <v>0</v>
      </c>
      <c r="AE19">
        <f t="shared" si="12"/>
        <v>0</v>
      </c>
      <c r="AF19">
        <f t="shared" si="10"/>
        <v>0</v>
      </c>
      <c r="AG19">
        <f t="shared" si="10"/>
        <v>0</v>
      </c>
      <c r="AH19">
        <f t="shared" si="10"/>
        <v>0</v>
      </c>
      <c r="AI19">
        <f t="shared" si="10"/>
        <v>0</v>
      </c>
      <c r="AJ19">
        <f t="shared" si="10"/>
        <v>0</v>
      </c>
      <c r="AK19">
        <f t="shared" si="10"/>
        <v>0</v>
      </c>
      <c r="AL19">
        <f t="shared" si="10"/>
        <v>0</v>
      </c>
      <c r="AM19">
        <f t="shared" si="10"/>
        <v>0</v>
      </c>
      <c r="AN19">
        <f t="shared" si="10"/>
        <v>0</v>
      </c>
      <c r="AO19">
        <f t="shared" si="10"/>
        <v>0</v>
      </c>
      <c r="AP19">
        <f t="shared" si="10"/>
        <v>0</v>
      </c>
      <c r="AQ19">
        <f t="shared" si="10"/>
        <v>0</v>
      </c>
      <c r="AR19">
        <f t="shared" si="10"/>
        <v>0</v>
      </c>
      <c r="AS19">
        <f t="shared" si="10"/>
        <v>0</v>
      </c>
      <c r="AT19">
        <f t="shared" si="10"/>
        <v>0</v>
      </c>
      <c r="AU19">
        <f t="shared" si="10"/>
        <v>0</v>
      </c>
      <c r="AV19">
        <f t="shared" ref="AV19:BK34" si="13">VLOOKUP(AV$2,scenarios4,5,FALSE)*VLOOKUP($A19-AV$2,output3,3,FALSE)</f>
        <v>0</v>
      </c>
      <c r="AW19">
        <f t="shared" si="13"/>
        <v>0</v>
      </c>
      <c r="AX19">
        <f t="shared" si="13"/>
        <v>0</v>
      </c>
      <c r="AY19">
        <f t="shared" si="13"/>
        <v>0</v>
      </c>
      <c r="AZ19">
        <f t="shared" si="13"/>
        <v>0</v>
      </c>
      <c r="BA19">
        <f t="shared" si="13"/>
        <v>0</v>
      </c>
      <c r="BB19">
        <f t="shared" si="13"/>
        <v>0</v>
      </c>
      <c r="BC19">
        <f t="shared" si="13"/>
        <v>0</v>
      </c>
      <c r="BD19">
        <f t="shared" si="13"/>
        <v>0</v>
      </c>
      <c r="BE19">
        <f t="shared" si="13"/>
        <v>0</v>
      </c>
      <c r="BF19">
        <f t="shared" si="13"/>
        <v>0</v>
      </c>
      <c r="BG19">
        <f t="shared" si="13"/>
        <v>0</v>
      </c>
      <c r="BH19">
        <f t="shared" si="13"/>
        <v>0</v>
      </c>
      <c r="BI19">
        <f t="shared" si="13"/>
        <v>0</v>
      </c>
      <c r="BJ19">
        <f t="shared" si="11"/>
        <v>0</v>
      </c>
      <c r="BK19">
        <f t="shared" si="11"/>
        <v>0</v>
      </c>
      <c r="BL19">
        <f t="shared" si="11"/>
        <v>0</v>
      </c>
      <c r="BM19">
        <f t="shared" si="11"/>
        <v>0</v>
      </c>
      <c r="BN19">
        <f t="shared" si="11"/>
        <v>0</v>
      </c>
      <c r="BO19">
        <f t="shared" si="11"/>
        <v>0</v>
      </c>
      <c r="BP19">
        <f t="shared" si="11"/>
        <v>0</v>
      </c>
      <c r="BQ19">
        <f t="shared" si="11"/>
        <v>0</v>
      </c>
      <c r="BR19">
        <f t="shared" si="11"/>
        <v>0</v>
      </c>
      <c r="BS19">
        <f t="shared" si="11"/>
        <v>0</v>
      </c>
      <c r="BT19">
        <f t="shared" si="11"/>
        <v>0</v>
      </c>
      <c r="BU19">
        <f t="shared" si="11"/>
        <v>0</v>
      </c>
      <c r="BV19">
        <f t="shared" si="11"/>
        <v>0</v>
      </c>
      <c r="BW19">
        <f t="shared" si="11"/>
        <v>0</v>
      </c>
      <c r="BX19">
        <f t="shared" si="11"/>
        <v>0</v>
      </c>
      <c r="BY19">
        <f t="shared" si="11"/>
        <v>0</v>
      </c>
      <c r="BZ19">
        <f t="shared" ref="BZ19:CO34" si="14">VLOOKUP(BZ$2,scenarios4,5,FALSE)*VLOOKUP($A19-BZ$2,output3,3,FALSE)</f>
        <v>0</v>
      </c>
      <c r="CA19">
        <f t="shared" si="14"/>
        <v>0</v>
      </c>
      <c r="CB19">
        <f t="shared" si="14"/>
        <v>0</v>
      </c>
      <c r="CC19">
        <f t="shared" si="14"/>
        <v>0</v>
      </c>
      <c r="CD19">
        <f t="shared" si="14"/>
        <v>0</v>
      </c>
      <c r="CE19">
        <f t="shared" si="14"/>
        <v>0</v>
      </c>
      <c r="CF19">
        <f t="shared" si="14"/>
        <v>0</v>
      </c>
      <c r="CG19">
        <f t="shared" si="14"/>
        <v>0</v>
      </c>
      <c r="CH19">
        <f t="shared" si="14"/>
        <v>0</v>
      </c>
      <c r="CI19">
        <f t="shared" si="14"/>
        <v>0</v>
      </c>
      <c r="CJ19">
        <f t="shared" si="14"/>
        <v>0</v>
      </c>
      <c r="CK19">
        <f t="shared" si="14"/>
        <v>0</v>
      </c>
      <c r="CL19">
        <f t="shared" si="14"/>
        <v>0</v>
      </c>
      <c r="CM19">
        <f t="shared" si="14"/>
        <v>0</v>
      </c>
      <c r="CN19">
        <f t="shared" si="14"/>
        <v>0</v>
      </c>
      <c r="CO19">
        <f t="shared" si="14"/>
        <v>0</v>
      </c>
      <c r="CP19">
        <f t="shared" ref="CN19:CX34" si="15">VLOOKUP(CP$2,scenarios4,5,FALSE)*VLOOKUP($A19-CP$2,output3,3,FALSE)</f>
        <v>0</v>
      </c>
      <c r="CQ19">
        <f t="shared" si="15"/>
        <v>0</v>
      </c>
      <c r="CR19">
        <f t="shared" si="15"/>
        <v>0</v>
      </c>
      <c r="CS19">
        <f t="shared" si="15"/>
        <v>0</v>
      </c>
      <c r="CT19">
        <f t="shared" si="15"/>
        <v>0</v>
      </c>
      <c r="CU19">
        <f t="shared" si="15"/>
        <v>0</v>
      </c>
      <c r="CV19">
        <f t="shared" si="15"/>
        <v>0</v>
      </c>
      <c r="CW19">
        <f t="shared" si="15"/>
        <v>0</v>
      </c>
      <c r="CX19">
        <f t="shared" si="15"/>
        <v>0</v>
      </c>
      <c r="CZ19">
        <v>1966</v>
      </c>
      <c r="DA19" s="7">
        <f t="shared" si="9"/>
        <v>0</v>
      </c>
    </row>
    <row r="20" spans="1:105" hidden="1" x14ac:dyDescent="0.3">
      <c r="A20">
        <v>1967</v>
      </c>
      <c r="B20">
        <f t="shared" ref="B20:Q35" si="16">VLOOKUP(B$2,scenarios4,5,FALSE)*VLOOKUP($A20-B$2,output3,3,FALSE)</f>
        <v>0</v>
      </c>
      <c r="C20">
        <f t="shared" si="16"/>
        <v>0</v>
      </c>
      <c r="D20">
        <f t="shared" si="16"/>
        <v>0</v>
      </c>
      <c r="E20">
        <f t="shared" si="16"/>
        <v>0</v>
      </c>
      <c r="F20">
        <f t="shared" si="16"/>
        <v>0</v>
      </c>
      <c r="G20">
        <f t="shared" si="16"/>
        <v>0</v>
      </c>
      <c r="H20">
        <f t="shared" si="16"/>
        <v>0</v>
      </c>
      <c r="I20">
        <f t="shared" si="16"/>
        <v>0</v>
      </c>
      <c r="J20">
        <f t="shared" si="16"/>
        <v>0</v>
      </c>
      <c r="K20">
        <f t="shared" si="16"/>
        <v>0</v>
      </c>
      <c r="L20">
        <f t="shared" si="16"/>
        <v>0</v>
      </c>
      <c r="M20">
        <f t="shared" si="16"/>
        <v>0</v>
      </c>
      <c r="N20">
        <f t="shared" si="16"/>
        <v>0</v>
      </c>
      <c r="O20">
        <f t="shared" si="16"/>
        <v>0</v>
      </c>
      <c r="P20">
        <f t="shared" si="16"/>
        <v>0</v>
      </c>
      <c r="Q20">
        <f t="shared" si="16"/>
        <v>0</v>
      </c>
      <c r="R20">
        <f t="shared" si="12"/>
        <v>0</v>
      </c>
      <c r="S20">
        <f t="shared" si="12"/>
        <v>0</v>
      </c>
      <c r="T20">
        <f t="shared" si="12"/>
        <v>0</v>
      </c>
      <c r="U20">
        <f t="shared" si="12"/>
        <v>0</v>
      </c>
      <c r="V20">
        <f t="shared" si="12"/>
        <v>0</v>
      </c>
      <c r="W20">
        <f t="shared" si="12"/>
        <v>0</v>
      </c>
      <c r="X20">
        <f t="shared" si="12"/>
        <v>0</v>
      </c>
      <c r="Y20">
        <f t="shared" si="12"/>
        <v>0</v>
      </c>
      <c r="Z20">
        <f t="shared" si="12"/>
        <v>0</v>
      </c>
      <c r="AA20">
        <f t="shared" si="12"/>
        <v>0</v>
      </c>
      <c r="AB20">
        <f t="shared" si="12"/>
        <v>0</v>
      </c>
      <c r="AC20">
        <f t="shared" si="12"/>
        <v>0</v>
      </c>
      <c r="AD20">
        <f t="shared" si="12"/>
        <v>0</v>
      </c>
      <c r="AE20">
        <f t="shared" si="12"/>
        <v>0</v>
      </c>
      <c r="AF20">
        <f t="shared" si="10"/>
        <v>0</v>
      </c>
      <c r="AG20">
        <f t="shared" si="10"/>
        <v>0</v>
      </c>
      <c r="AH20">
        <f t="shared" si="10"/>
        <v>0</v>
      </c>
      <c r="AI20">
        <f t="shared" si="10"/>
        <v>0</v>
      </c>
      <c r="AJ20">
        <f t="shared" si="10"/>
        <v>0</v>
      </c>
      <c r="AK20">
        <f t="shared" si="10"/>
        <v>0</v>
      </c>
      <c r="AL20">
        <f t="shared" si="10"/>
        <v>0</v>
      </c>
      <c r="AM20">
        <f t="shared" si="10"/>
        <v>0</v>
      </c>
      <c r="AN20">
        <f t="shared" si="10"/>
        <v>0</v>
      </c>
      <c r="AO20">
        <f t="shared" si="10"/>
        <v>0</v>
      </c>
      <c r="AP20">
        <f t="shared" si="10"/>
        <v>0</v>
      </c>
      <c r="AQ20">
        <f t="shared" si="10"/>
        <v>0</v>
      </c>
      <c r="AR20">
        <f t="shared" si="10"/>
        <v>0</v>
      </c>
      <c r="AS20">
        <f t="shared" si="10"/>
        <v>0</v>
      </c>
      <c r="AT20">
        <f t="shared" si="10"/>
        <v>0</v>
      </c>
      <c r="AU20">
        <f t="shared" si="10"/>
        <v>0</v>
      </c>
      <c r="AV20">
        <f t="shared" si="13"/>
        <v>0</v>
      </c>
      <c r="AW20">
        <f t="shared" si="13"/>
        <v>0</v>
      </c>
      <c r="AX20">
        <f t="shared" si="13"/>
        <v>0</v>
      </c>
      <c r="AY20">
        <f t="shared" si="13"/>
        <v>0</v>
      </c>
      <c r="AZ20">
        <f t="shared" si="13"/>
        <v>0</v>
      </c>
      <c r="BA20">
        <f t="shared" si="13"/>
        <v>0</v>
      </c>
      <c r="BB20">
        <f t="shared" si="13"/>
        <v>0</v>
      </c>
      <c r="BC20">
        <f t="shared" si="13"/>
        <v>0</v>
      </c>
      <c r="BD20">
        <f t="shared" si="13"/>
        <v>0</v>
      </c>
      <c r="BE20">
        <f t="shared" si="13"/>
        <v>0</v>
      </c>
      <c r="BF20">
        <f t="shared" si="13"/>
        <v>0</v>
      </c>
      <c r="BG20">
        <f t="shared" si="13"/>
        <v>0</v>
      </c>
      <c r="BH20">
        <f t="shared" si="13"/>
        <v>0</v>
      </c>
      <c r="BI20">
        <f t="shared" si="13"/>
        <v>0</v>
      </c>
      <c r="BJ20">
        <f t="shared" si="11"/>
        <v>0</v>
      </c>
      <c r="BK20">
        <f t="shared" si="11"/>
        <v>0</v>
      </c>
      <c r="BL20">
        <f t="shared" si="11"/>
        <v>0</v>
      </c>
      <c r="BM20">
        <f t="shared" si="11"/>
        <v>0</v>
      </c>
      <c r="BN20">
        <f t="shared" si="11"/>
        <v>0</v>
      </c>
      <c r="BO20">
        <f t="shared" si="11"/>
        <v>0</v>
      </c>
      <c r="BP20">
        <f t="shared" si="11"/>
        <v>0</v>
      </c>
      <c r="BQ20">
        <f t="shared" si="11"/>
        <v>0</v>
      </c>
      <c r="BR20">
        <f t="shared" si="11"/>
        <v>0</v>
      </c>
      <c r="BS20">
        <f t="shared" si="11"/>
        <v>0</v>
      </c>
      <c r="BT20">
        <f t="shared" si="11"/>
        <v>0</v>
      </c>
      <c r="BU20">
        <f t="shared" si="11"/>
        <v>0</v>
      </c>
      <c r="BV20">
        <f t="shared" si="11"/>
        <v>0</v>
      </c>
      <c r="BW20">
        <f t="shared" si="11"/>
        <v>0</v>
      </c>
      <c r="BX20">
        <f t="shared" si="11"/>
        <v>0</v>
      </c>
      <c r="BY20">
        <f t="shared" si="11"/>
        <v>0</v>
      </c>
      <c r="BZ20">
        <f t="shared" si="14"/>
        <v>0</v>
      </c>
      <c r="CA20">
        <f t="shared" si="14"/>
        <v>0</v>
      </c>
      <c r="CB20">
        <f t="shared" si="14"/>
        <v>0</v>
      </c>
      <c r="CC20">
        <f t="shared" si="14"/>
        <v>0</v>
      </c>
      <c r="CD20">
        <f t="shared" si="14"/>
        <v>0</v>
      </c>
      <c r="CE20">
        <f t="shared" si="14"/>
        <v>0</v>
      </c>
      <c r="CF20">
        <f t="shared" si="14"/>
        <v>0</v>
      </c>
      <c r="CG20">
        <f t="shared" si="14"/>
        <v>0</v>
      </c>
      <c r="CH20">
        <f t="shared" si="14"/>
        <v>0</v>
      </c>
      <c r="CI20">
        <f t="shared" si="14"/>
        <v>0</v>
      </c>
      <c r="CJ20">
        <f t="shared" si="14"/>
        <v>0</v>
      </c>
      <c r="CK20">
        <f t="shared" si="14"/>
        <v>0</v>
      </c>
      <c r="CL20">
        <f t="shared" si="14"/>
        <v>0</v>
      </c>
      <c r="CM20">
        <f t="shared" si="14"/>
        <v>0</v>
      </c>
      <c r="CN20">
        <f t="shared" si="15"/>
        <v>0</v>
      </c>
      <c r="CO20">
        <f t="shared" si="15"/>
        <v>0</v>
      </c>
      <c r="CP20">
        <f t="shared" si="15"/>
        <v>0</v>
      </c>
      <c r="CQ20">
        <f t="shared" si="15"/>
        <v>0</v>
      </c>
      <c r="CR20">
        <f t="shared" si="15"/>
        <v>0</v>
      </c>
      <c r="CS20">
        <f t="shared" si="15"/>
        <v>0</v>
      </c>
      <c r="CT20">
        <f t="shared" si="15"/>
        <v>0</v>
      </c>
      <c r="CU20">
        <f t="shared" si="15"/>
        <v>0</v>
      </c>
      <c r="CV20">
        <f t="shared" si="15"/>
        <v>0</v>
      </c>
      <c r="CW20">
        <f t="shared" si="15"/>
        <v>0</v>
      </c>
      <c r="CX20">
        <f t="shared" si="15"/>
        <v>0</v>
      </c>
      <c r="CZ20">
        <v>1967</v>
      </c>
      <c r="DA20" s="7">
        <f t="shared" si="9"/>
        <v>0</v>
      </c>
    </row>
    <row r="21" spans="1:105" hidden="1" x14ac:dyDescent="0.3">
      <c r="A21">
        <v>1968</v>
      </c>
      <c r="B21">
        <f t="shared" si="16"/>
        <v>0</v>
      </c>
      <c r="C21">
        <f t="shared" si="16"/>
        <v>0</v>
      </c>
      <c r="D21">
        <f t="shared" si="16"/>
        <v>0</v>
      </c>
      <c r="E21">
        <f t="shared" si="16"/>
        <v>0</v>
      </c>
      <c r="F21">
        <f t="shared" si="16"/>
        <v>0</v>
      </c>
      <c r="G21">
        <f t="shared" si="16"/>
        <v>0</v>
      </c>
      <c r="H21">
        <f t="shared" si="16"/>
        <v>0</v>
      </c>
      <c r="I21">
        <f t="shared" si="16"/>
        <v>0</v>
      </c>
      <c r="J21">
        <f t="shared" si="16"/>
        <v>0</v>
      </c>
      <c r="K21">
        <f t="shared" si="16"/>
        <v>0</v>
      </c>
      <c r="L21">
        <f t="shared" si="16"/>
        <v>0</v>
      </c>
      <c r="M21">
        <f t="shared" si="16"/>
        <v>0</v>
      </c>
      <c r="N21">
        <f t="shared" si="16"/>
        <v>0</v>
      </c>
      <c r="O21">
        <f t="shared" si="16"/>
        <v>0</v>
      </c>
      <c r="P21">
        <f t="shared" si="16"/>
        <v>0</v>
      </c>
      <c r="Q21">
        <f t="shared" si="16"/>
        <v>0</v>
      </c>
      <c r="R21">
        <f t="shared" si="12"/>
        <v>0</v>
      </c>
      <c r="S21">
        <f t="shared" si="12"/>
        <v>0</v>
      </c>
      <c r="T21">
        <f t="shared" si="12"/>
        <v>0</v>
      </c>
      <c r="U21">
        <f t="shared" si="12"/>
        <v>0</v>
      </c>
      <c r="V21">
        <f t="shared" si="12"/>
        <v>0</v>
      </c>
      <c r="W21">
        <f t="shared" si="12"/>
        <v>0</v>
      </c>
      <c r="X21">
        <f t="shared" si="12"/>
        <v>0</v>
      </c>
      <c r="Y21">
        <f t="shared" si="12"/>
        <v>0</v>
      </c>
      <c r="Z21">
        <f t="shared" si="12"/>
        <v>0</v>
      </c>
      <c r="AA21">
        <f t="shared" si="12"/>
        <v>0</v>
      </c>
      <c r="AB21">
        <f t="shared" si="12"/>
        <v>0</v>
      </c>
      <c r="AC21">
        <f t="shared" si="12"/>
        <v>0</v>
      </c>
      <c r="AD21">
        <f t="shared" si="12"/>
        <v>0</v>
      </c>
      <c r="AE21">
        <f t="shared" si="12"/>
        <v>0</v>
      </c>
      <c r="AF21">
        <f t="shared" si="10"/>
        <v>0</v>
      </c>
      <c r="AG21">
        <f t="shared" si="10"/>
        <v>0</v>
      </c>
      <c r="AH21">
        <f t="shared" si="10"/>
        <v>0</v>
      </c>
      <c r="AI21">
        <f t="shared" si="10"/>
        <v>0</v>
      </c>
      <c r="AJ21">
        <f t="shared" si="10"/>
        <v>0</v>
      </c>
      <c r="AK21">
        <f t="shared" si="10"/>
        <v>0</v>
      </c>
      <c r="AL21">
        <f t="shared" si="10"/>
        <v>0</v>
      </c>
      <c r="AM21">
        <f t="shared" si="10"/>
        <v>0</v>
      </c>
      <c r="AN21">
        <f t="shared" si="10"/>
        <v>0</v>
      </c>
      <c r="AO21">
        <f t="shared" si="10"/>
        <v>0</v>
      </c>
      <c r="AP21">
        <f t="shared" si="10"/>
        <v>0</v>
      </c>
      <c r="AQ21">
        <f t="shared" si="10"/>
        <v>0</v>
      </c>
      <c r="AR21">
        <f t="shared" si="10"/>
        <v>0</v>
      </c>
      <c r="AS21">
        <f t="shared" si="10"/>
        <v>0</v>
      </c>
      <c r="AT21">
        <f t="shared" si="10"/>
        <v>0</v>
      </c>
      <c r="AU21">
        <f t="shared" si="10"/>
        <v>0</v>
      </c>
      <c r="AV21">
        <f t="shared" si="13"/>
        <v>0</v>
      </c>
      <c r="AW21">
        <f t="shared" si="13"/>
        <v>0</v>
      </c>
      <c r="AX21">
        <f t="shared" si="13"/>
        <v>0</v>
      </c>
      <c r="AY21">
        <f t="shared" si="13"/>
        <v>0</v>
      </c>
      <c r="AZ21">
        <f t="shared" si="13"/>
        <v>0</v>
      </c>
      <c r="BA21">
        <f t="shared" si="13"/>
        <v>0</v>
      </c>
      <c r="BB21">
        <f t="shared" si="13"/>
        <v>0</v>
      </c>
      <c r="BC21">
        <f t="shared" si="13"/>
        <v>0</v>
      </c>
      <c r="BD21">
        <f t="shared" si="13"/>
        <v>0</v>
      </c>
      <c r="BE21">
        <f t="shared" si="13"/>
        <v>0</v>
      </c>
      <c r="BF21">
        <f t="shared" si="13"/>
        <v>0</v>
      </c>
      <c r="BG21">
        <f t="shared" si="13"/>
        <v>0</v>
      </c>
      <c r="BH21">
        <f t="shared" si="13"/>
        <v>0</v>
      </c>
      <c r="BI21">
        <f t="shared" si="13"/>
        <v>0</v>
      </c>
      <c r="BJ21">
        <f t="shared" si="11"/>
        <v>0</v>
      </c>
      <c r="BK21">
        <f t="shared" si="11"/>
        <v>0</v>
      </c>
      <c r="BL21">
        <f t="shared" si="11"/>
        <v>0</v>
      </c>
      <c r="BM21">
        <f t="shared" si="11"/>
        <v>0</v>
      </c>
      <c r="BN21">
        <f t="shared" si="11"/>
        <v>0</v>
      </c>
      <c r="BO21">
        <f t="shared" si="11"/>
        <v>0</v>
      </c>
      <c r="BP21">
        <f t="shared" si="11"/>
        <v>0</v>
      </c>
      <c r="BQ21">
        <f t="shared" si="11"/>
        <v>0</v>
      </c>
      <c r="BR21">
        <f t="shared" si="11"/>
        <v>0</v>
      </c>
      <c r="BS21">
        <f t="shared" si="11"/>
        <v>0</v>
      </c>
      <c r="BT21">
        <f t="shared" si="11"/>
        <v>0</v>
      </c>
      <c r="BU21">
        <f t="shared" si="11"/>
        <v>0</v>
      </c>
      <c r="BV21">
        <f t="shared" si="11"/>
        <v>0</v>
      </c>
      <c r="BW21">
        <f t="shared" si="11"/>
        <v>0</v>
      </c>
      <c r="BX21">
        <f t="shared" si="11"/>
        <v>0</v>
      </c>
      <c r="BY21">
        <f t="shared" si="11"/>
        <v>0</v>
      </c>
      <c r="BZ21">
        <f t="shared" si="14"/>
        <v>0</v>
      </c>
      <c r="CA21">
        <f t="shared" si="14"/>
        <v>0</v>
      </c>
      <c r="CB21">
        <f t="shared" si="14"/>
        <v>0</v>
      </c>
      <c r="CC21">
        <f t="shared" si="14"/>
        <v>0</v>
      </c>
      <c r="CD21">
        <f t="shared" si="14"/>
        <v>0</v>
      </c>
      <c r="CE21">
        <f t="shared" si="14"/>
        <v>0</v>
      </c>
      <c r="CF21">
        <f t="shared" si="14"/>
        <v>0</v>
      </c>
      <c r="CG21">
        <f t="shared" si="14"/>
        <v>0</v>
      </c>
      <c r="CH21">
        <f t="shared" si="14"/>
        <v>0</v>
      </c>
      <c r="CI21">
        <f t="shared" si="14"/>
        <v>0</v>
      </c>
      <c r="CJ21">
        <f t="shared" si="14"/>
        <v>0</v>
      </c>
      <c r="CK21">
        <f t="shared" si="14"/>
        <v>0</v>
      </c>
      <c r="CL21">
        <f t="shared" si="14"/>
        <v>0</v>
      </c>
      <c r="CM21">
        <f t="shared" si="14"/>
        <v>0</v>
      </c>
      <c r="CN21">
        <f t="shared" si="15"/>
        <v>0</v>
      </c>
      <c r="CO21">
        <f t="shared" si="15"/>
        <v>0</v>
      </c>
      <c r="CP21">
        <f t="shared" si="15"/>
        <v>0</v>
      </c>
      <c r="CQ21">
        <f t="shared" si="15"/>
        <v>0</v>
      </c>
      <c r="CR21">
        <f t="shared" si="15"/>
        <v>0</v>
      </c>
      <c r="CS21">
        <f t="shared" si="15"/>
        <v>0</v>
      </c>
      <c r="CT21">
        <f t="shared" si="15"/>
        <v>0</v>
      </c>
      <c r="CU21">
        <f t="shared" si="15"/>
        <v>0</v>
      </c>
      <c r="CV21">
        <f t="shared" si="15"/>
        <v>0</v>
      </c>
      <c r="CW21">
        <f t="shared" si="15"/>
        <v>0</v>
      </c>
      <c r="CX21">
        <f t="shared" si="15"/>
        <v>0</v>
      </c>
      <c r="CZ21">
        <v>1968</v>
      </c>
      <c r="DA21" s="7">
        <f t="shared" si="9"/>
        <v>0</v>
      </c>
    </row>
    <row r="22" spans="1:105" hidden="1" x14ac:dyDescent="0.3">
      <c r="A22">
        <v>1969</v>
      </c>
      <c r="B22">
        <f t="shared" si="16"/>
        <v>0</v>
      </c>
      <c r="C22">
        <f t="shared" si="16"/>
        <v>0</v>
      </c>
      <c r="D22">
        <f t="shared" si="16"/>
        <v>0</v>
      </c>
      <c r="E22">
        <f t="shared" si="16"/>
        <v>0</v>
      </c>
      <c r="F22">
        <f t="shared" si="16"/>
        <v>0</v>
      </c>
      <c r="G22">
        <f t="shared" si="16"/>
        <v>0</v>
      </c>
      <c r="H22">
        <f t="shared" si="16"/>
        <v>0</v>
      </c>
      <c r="I22">
        <f t="shared" si="16"/>
        <v>0</v>
      </c>
      <c r="J22">
        <f t="shared" si="16"/>
        <v>0</v>
      </c>
      <c r="K22">
        <f t="shared" si="16"/>
        <v>0</v>
      </c>
      <c r="L22">
        <f t="shared" si="16"/>
        <v>0</v>
      </c>
      <c r="M22">
        <f t="shared" si="16"/>
        <v>0</v>
      </c>
      <c r="N22">
        <f t="shared" si="16"/>
        <v>0</v>
      </c>
      <c r="O22">
        <f t="shared" si="16"/>
        <v>0</v>
      </c>
      <c r="P22">
        <f t="shared" si="16"/>
        <v>0</v>
      </c>
      <c r="Q22">
        <f t="shared" si="16"/>
        <v>0</v>
      </c>
      <c r="R22">
        <f t="shared" si="12"/>
        <v>0</v>
      </c>
      <c r="S22">
        <f t="shared" si="12"/>
        <v>0</v>
      </c>
      <c r="T22">
        <f t="shared" si="12"/>
        <v>0</v>
      </c>
      <c r="U22">
        <f t="shared" si="12"/>
        <v>0</v>
      </c>
      <c r="V22">
        <f t="shared" si="12"/>
        <v>0</v>
      </c>
      <c r="W22">
        <f t="shared" si="12"/>
        <v>0</v>
      </c>
      <c r="X22">
        <f t="shared" si="12"/>
        <v>0</v>
      </c>
      <c r="Y22">
        <f t="shared" si="12"/>
        <v>0</v>
      </c>
      <c r="Z22">
        <f t="shared" si="12"/>
        <v>0</v>
      </c>
      <c r="AA22">
        <f t="shared" si="12"/>
        <v>0</v>
      </c>
      <c r="AB22">
        <f t="shared" si="12"/>
        <v>0</v>
      </c>
      <c r="AC22">
        <f t="shared" si="12"/>
        <v>0</v>
      </c>
      <c r="AD22">
        <f t="shared" si="12"/>
        <v>0</v>
      </c>
      <c r="AE22">
        <f t="shared" si="12"/>
        <v>0</v>
      </c>
      <c r="AF22">
        <f t="shared" si="10"/>
        <v>0</v>
      </c>
      <c r="AG22">
        <f t="shared" si="10"/>
        <v>0</v>
      </c>
      <c r="AH22">
        <f t="shared" si="10"/>
        <v>0</v>
      </c>
      <c r="AI22">
        <f t="shared" si="10"/>
        <v>0</v>
      </c>
      <c r="AJ22">
        <f t="shared" si="10"/>
        <v>0</v>
      </c>
      <c r="AK22">
        <f t="shared" si="10"/>
        <v>0</v>
      </c>
      <c r="AL22">
        <f t="shared" si="10"/>
        <v>0</v>
      </c>
      <c r="AM22">
        <f t="shared" si="10"/>
        <v>0</v>
      </c>
      <c r="AN22">
        <f t="shared" si="10"/>
        <v>0</v>
      </c>
      <c r="AO22">
        <f t="shared" si="10"/>
        <v>0</v>
      </c>
      <c r="AP22">
        <f t="shared" si="10"/>
        <v>0</v>
      </c>
      <c r="AQ22">
        <f t="shared" si="10"/>
        <v>0</v>
      </c>
      <c r="AR22">
        <f t="shared" si="10"/>
        <v>0</v>
      </c>
      <c r="AS22">
        <f t="shared" si="10"/>
        <v>0</v>
      </c>
      <c r="AT22">
        <f t="shared" si="10"/>
        <v>0</v>
      </c>
      <c r="AU22">
        <f t="shared" si="10"/>
        <v>0</v>
      </c>
      <c r="AV22">
        <f t="shared" si="13"/>
        <v>0</v>
      </c>
      <c r="AW22">
        <f t="shared" si="13"/>
        <v>0</v>
      </c>
      <c r="AX22">
        <f t="shared" si="13"/>
        <v>0</v>
      </c>
      <c r="AY22">
        <f t="shared" si="13"/>
        <v>0</v>
      </c>
      <c r="AZ22">
        <f t="shared" si="13"/>
        <v>0</v>
      </c>
      <c r="BA22">
        <f t="shared" si="13"/>
        <v>0</v>
      </c>
      <c r="BB22">
        <f t="shared" si="13"/>
        <v>0</v>
      </c>
      <c r="BC22">
        <f t="shared" si="13"/>
        <v>0</v>
      </c>
      <c r="BD22">
        <f t="shared" si="13"/>
        <v>0</v>
      </c>
      <c r="BE22">
        <f t="shared" si="13"/>
        <v>0</v>
      </c>
      <c r="BF22">
        <f t="shared" si="13"/>
        <v>0</v>
      </c>
      <c r="BG22">
        <f t="shared" si="13"/>
        <v>0</v>
      </c>
      <c r="BH22">
        <f t="shared" si="13"/>
        <v>0</v>
      </c>
      <c r="BI22">
        <f t="shared" si="13"/>
        <v>0</v>
      </c>
      <c r="BJ22">
        <f t="shared" si="11"/>
        <v>0</v>
      </c>
      <c r="BK22">
        <f t="shared" si="11"/>
        <v>0</v>
      </c>
      <c r="BL22">
        <f t="shared" si="11"/>
        <v>0</v>
      </c>
      <c r="BM22">
        <f t="shared" si="11"/>
        <v>0</v>
      </c>
      <c r="BN22">
        <f t="shared" si="11"/>
        <v>0</v>
      </c>
      <c r="BO22">
        <f t="shared" si="11"/>
        <v>0</v>
      </c>
      <c r="BP22">
        <f t="shared" si="11"/>
        <v>0</v>
      </c>
      <c r="BQ22">
        <f t="shared" si="11"/>
        <v>0</v>
      </c>
      <c r="BR22">
        <f t="shared" si="11"/>
        <v>0</v>
      </c>
      <c r="BS22">
        <f t="shared" si="11"/>
        <v>0</v>
      </c>
      <c r="BT22">
        <f t="shared" si="11"/>
        <v>0</v>
      </c>
      <c r="BU22">
        <f t="shared" si="11"/>
        <v>0</v>
      </c>
      <c r="BV22">
        <f t="shared" si="11"/>
        <v>0</v>
      </c>
      <c r="BW22">
        <f t="shared" si="11"/>
        <v>0</v>
      </c>
      <c r="BX22">
        <f t="shared" si="11"/>
        <v>0</v>
      </c>
      <c r="BY22">
        <f t="shared" si="11"/>
        <v>0</v>
      </c>
      <c r="BZ22">
        <f t="shared" si="14"/>
        <v>0</v>
      </c>
      <c r="CA22">
        <f t="shared" si="14"/>
        <v>0</v>
      </c>
      <c r="CB22">
        <f t="shared" si="14"/>
        <v>0</v>
      </c>
      <c r="CC22">
        <f t="shared" si="14"/>
        <v>0</v>
      </c>
      <c r="CD22">
        <f t="shared" si="14"/>
        <v>0</v>
      </c>
      <c r="CE22">
        <f t="shared" si="14"/>
        <v>0</v>
      </c>
      <c r="CF22">
        <f t="shared" si="14"/>
        <v>0</v>
      </c>
      <c r="CG22">
        <f t="shared" si="14"/>
        <v>0</v>
      </c>
      <c r="CH22">
        <f t="shared" si="14"/>
        <v>0</v>
      </c>
      <c r="CI22">
        <f t="shared" si="14"/>
        <v>0</v>
      </c>
      <c r="CJ22">
        <f t="shared" si="14"/>
        <v>0</v>
      </c>
      <c r="CK22">
        <f t="shared" si="14"/>
        <v>0</v>
      </c>
      <c r="CL22">
        <f t="shared" si="14"/>
        <v>0</v>
      </c>
      <c r="CM22">
        <f t="shared" si="14"/>
        <v>0</v>
      </c>
      <c r="CN22">
        <f t="shared" si="15"/>
        <v>0</v>
      </c>
      <c r="CO22">
        <f t="shared" si="15"/>
        <v>0</v>
      </c>
      <c r="CP22">
        <f t="shared" si="15"/>
        <v>0</v>
      </c>
      <c r="CQ22">
        <f t="shared" si="15"/>
        <v>0</v>
      </c>
      <c r="CR22">
        <f t="shared" si="15"/>
        <v>0</v>
      </c>
      <c r="CS22">
        <f t="shared" si="15"/>
        <v>0</v>
      </c>
      <c r="CT22">
        <f t="shared" si="15"/>
        <v>0</v>
      </c>
      <c r="CU22">
        <f t="shared" si="15"/>
        <v>0</v>
      </c>
      <c r="CV22">
        <f t="shared" si="15"/>
        <v>0</v>
      </c>
      <c r="CW22">
        <f t="shared" si="15"/>
        <v>0</v>
      </c>
      <c r="CX22">
        <f t="shared" si="15"/>
        <v>0</v>
      </c>
      <c r="CZ22">
        <v>1969</v>
      </c>
      <c r="DA22" s="7">
        <f t="shared" si="9"/>
        <v>0</v>
      </c>
    </row>
    <row r="23" spans="1:105" hidden="1" x14ac:dyDescent="0.3">
      <c r="A23">
        <v>1970</v>
      </c>
      <c r="B23">
        <f t="shared" si="16"/>
        <v>0</v>
      </c>
      <c r="C23">
        <f t="shared" si="16"/>
        <v>0</v>
      </c>
      <c r="D23">
        <f t="shared" si="16"/>
        <v>0</v>
      </c>
      <c r="E23">
        <f t="shared" si="16"/>
        <v>0</v>
      </c>
      <c r="F23">
        <f t="shared" si="16"/>
        <v>0</v>
      </c>
      <c r="G23">
        <f t="shared" si="16"/>
        <v>0</v>
      </c>
      <c r="H23">
        <f t="shared" si="16"/>
        <v>0</v>
      </c>
      <c r="I23">
        <f t="shared" si="16"/>
        <v>0</v>
      </c>
      <c r="J23">
        <f t="shared" si="16"/>
        <v>0</v>
      </c>
      <c r="K23">
        <f t="shared" si="16"/>
        <v>0</v>
      </c>
      <c r="L23">
        <f t="shared" si="16"/>
        <v>0</v>
      </c>
      <c r="M23">
        <f t="shared" si="16"/>
        <v>0</v>
      </c>
      <c r="N23">
        <f t="shared" si="16"/>
        <v>0</v>
      </c>
      <c r="O23">
        <f t="shared" si="16"/>
        <v>0</v>
      </c>
      <c r="P23">
        <f t="shared" si="16"/>
        <v>0</v>
      </c>
      <c r="Q23">
        <f t="shared" si="16"/>
        <v>0</v>
      </c>
      <c r="R23">
        <f t="shared" si="12"/>
        <v>0</v>
      </c>
      <c r="S23">
        <f t="shared" si="12"/>
        <v>0</v>
      </c>
      <c r="T23">
        <f t="shared" si="12"/>
        <v>0</v>
      </c>
      <c r="U23">
        <f t="shared" si="12"/>
        <v>0</v>
      </c>
      <c r="V23">
        <f t="shared" si="12"/>
        <v>0</v>
      </c>
      <c r="W23">
        <f t="shared" si="12"/>
        <v>0</v>
      </c>
      <c r="X23">
        <f t="shared" si="12"/>
        <v>0</v>
      </c>
      <c r="Y23">
        <f t="shared" si="12"/>
        <v>0</v>
      </c>
      <c r="Z23">
        <f t="shared" si="12"/>
        <v>0</v>
      </c>
      <c r="AA23">
        <f t="shared" si="12"/>
        <v>0</v>
      </c>
      <c r="AB23">
        <f t="shared" si="12"/>
        <v>0</v>
      </c>
      <c r="AC23">
        <f t="shared" si="12"/>
        <v>0</v>
      </c>
      <c r="AD23">
        <f t="shared" si="12"/>
        <v>0</v>
      </c>
      <c r="AE23">
        <f t="shared" si="12"/>
        <v>0</v>
      </c>
      <c r="AF23">
        <f t="shared" si="10"/>
        <v>0</v>
      </c>
      <c r="AG23">
        <f t="shared" si="10"/>
        <v>0</v>
      </c>
      <c r="AH23">
        <f t="shared" si="10"/>
        <v>0</v>
      </c>
      <c r="AI23">
        <f t="shared" si="10"/>
        <v>0</v>
      </c>
      <c r="AJ23">
        <f t="shared" si="10"/>
        <v>0</v>
      </c>
      <c r="AK23">
        <f t="shared" si="10"/>
        <v>0</v>
      </c>
      <c r="AL23">
        <f t="shared" si="10"/>
        <v>0</v>
      </c>
      <c r="AM23">
        <f t="shared" si="10"/>
        <v>0</v>
      </c>
      <c r="AN23">
        <f t="shared" si="10"/>
        <v>0</v>
      </c>
      <c r="AO23">
        <f t="shared" si="10"/>
        <v>0</v>
      </c>
      <c r="AP23">
        <f t="shared" si="10"/>
        <v>0</v>
      </c>
      <c r="AQ23">
        <f t="shared" si="10"/>
        <v>0</v>
      </c>
      <c r="AR23">
        <f t="shared" si="10"/>
        <v>0</v>
      </c>
      <c r="AS23">
        <f t="shared" si="10"/>
        <v>0</v>
      </c>
      <c r="AT23">
        <f t="shared" si="10"/>
        <v>0</v>
      </c>
      <c r="AU23">
        <f t="shared" si="10"/>
        <v>0</v>
      </c>
      <c r="AV23">
        <f t="shared" si="13"/>
        <v>0</v>
      </c>
      <c r="AW23">
        <f t="shared" si="13"/>
        <v>0</v>
      </c>
      <c r="AX23">
        <f t="shared" si="13"/>
        <v>0</v>
      </c>
      <c r="AY23">
        <f t="shared" si="13"/>
        <v>0</v>
      </c>
      <c r="AZ23">
        <f t="shared" si="13"/>
        <v>0</v>
      </c>
      <c r="BA23">
        <f t="shared" si="13"/>
        <v>0</v>
      </c>
      <c r="BB23">
        <f t="shared" si="13"/>
        <v>0</v>
      </c>
      <c r="BC23">
        <f t="shared" si="13"/>
        <v>0</v>
      </c>
      <c r="BD23">
        <f t="shared" si="13"/>
        <v>0</v>
      </c>
      <c r="BE23">
        <f t="shared" si="13"/>
        <v>0</v>
      </c>
      <c r="BF23">
        <f t="shared" si="13"/>
        <v>0</v>
      </c>
      <c r="BG23">
        <f t="shared" si="13"/>
        <v>0</v>
      </c>
      <c r="BH23">
        <f t="shared" si="13"/>
        <v>0</v>
      </c>
      <c r="BI23">
        <f t="shared" si="13"/>
        <v>0</v>
      </c>
      <c r="BJ23">
        <f t="shared" si="11"/>
        <v>0</v>
      </c>
      <c r="BK23">
        <f t="shared" si="11"/>
        <v>0</v>
      </c>
      <c r="BL23">
        <f t="shared" si="11"/>
        <v>0</v>
      </c>
      <c r="BM23">
        <f t="shared" si="11"/>
        <v>0</v>
      </c>
      <c r="BN23">
        <f t="shared" si="11"/>
        <v>0</v>
      </c>
      <c r="BO23">
        <f t="shared" si="11"/>
        <v>0</v>
      </c>
      <c r="BP23">
        <f t="shared" si="11"/>
        <v>0</v>
      </c>
      <c r="BQ23">
        <f t="shared" si="11"/>
        <v>0</v>
      </c>
      <c r="BR23">
        <f t="shared" si="11"/>
        <v>0</v>
      </c>
      <c r="BS23">
        <f t="shared" si="11"/>
        <v>0</v>
      </c>
      <c r="BT23">
        <f t="shared" si="11"/>
        <v>0</v>
      </c>
      <c r="BU23">
        <f t="shared" si="11"/>
        <v>0</v>
      </c>
      <c r="BV23">
        <f t="shared" si="11"/>
        <v>0</v>
      </c>
      <c r="BW23">
        <f t="shared" si="11"/>
        <v>0</v>
      </c>
      <c r="BX23">
        <f t="shared" si="11"/>
        <v>0</v>
      </c>
      <c r="BY23">
        <f t="shared" si="11"/>
        <v>0</v>
      </c>
      <c r="BZ23">
        <f t="shared" si="14"/>
        <v>0</v>
      </c>
      <c r="CA23">
        <f t="shared" si="14"/>
        <v>0</v>
      </c>
      <c r="CB23">
        <f t="shared" si="14"/>
        <v>0</v>
      </c>
      <c r="CC23">
        <f t="shared" si="14"/>
        <v>0</v>
      </c>
      <c r="CD23">
        <f t="shared" si="14"/>
        <v>0</v>
      </c>
      <c r="CE23">
        <f t="shared" si="14"/>
        <v>0</v>
      </c>
      <c r="CF23">
        <f t="shared" si="14"/>
        <v>0</v>
      </c>
      <c r="CG23">
        <f t="shared" si="14"/>
        <v>0</v>
      </c>
      <c r="CH23">
        <f t="shared" si="14"/>
        <v>0</v>
      </c>
      <c r="CI23">
        <f t="shared" si="14"/>
        <v>0</v>
      </c>
      <c r="CJ23">
        <f t="shared" si="14"/>
        <v>0</v>
      </c>
      <c r="CK23">
        <f t="shared" si="14"/>
        <v>0</v>
      </c>
      <c r="CL23">
        <f t="shared" si="14"/>
        <v>0</v>
      </c>
      <c r="CM23">
        <f t="shared" si="14"/>
        <v>0</v>
      </c>
      <c r="CN23">
        <f t="shared" si="15"/>
        <v>0</v>
      </c>
      <c r="CO23">
        <f t="shared" si="15"/>
        <v>0</v>
      </c>
      <c r="CP23">
        <f t="shared" si="15"/>
        <v>0</v>
      </c>
      <c r="CQ23">
        <f t="shared" si="15"/>
        <v>0</v>
      </c>
      <c r="CR23">
        <f t="shared" si="15"/>
        <v>0</v>
      </c>
      <c r="CS23">
        <f t="shared" si="15"/>
        <v>0</v>
      </c>
      <c r="CT23">
        <f t="shared" si="15"/>
        <v>0</v>
      </c>
      <c r="CU23">
        <f t="shared" si="15"/>
        <v>0</v>
      </c>
      <c r="CV23">
        <f t="shared" si="15"/>
        <v>0</v>
      </c>
      <c r="CW23">
        <f t="shared" si="15"/>
        <v>0</v>
      </c>
      <c r="CX23">
        <f t="shared" si="15"/>
        <v>0</v>
      </c>
      <c r="CZ23">
        <v>1970</v>
      </c>
      <c r="DA23" s="7">
        <f t="shared" si="9"/>
        <v>0</v>
      </c>
    </row>
    <row r="24" spans="1:105" hidden="1" x14ac:dyDescent="0.3">
      <c r="A24">
        <v>1971</v>
      </c>
      <c r="B24">
        <f t="shared" si="16"/>
        <v>0</v>
      </c>
      <c r="C24">
        <f t="shared" si="16"/>
        <v>0</v>
      </c>
      <c r="D24">
        <f t="shared" si="16"/>
        <v>0</v>
      </c>
      <c r="E24">
        <f t="shared" si="16"/>
        <v>0</v>
      </c>
      <c r="F24">
        <f t="shared" si="16"/>
        <v>0</v>
      </c>
      <c r="G24">
        <f t="shared" si="16"/>
        <v>0</v>
      </c>
      <c r="H24">
        <f t="shared" si="16"/>
        <v>0</v>
      </c>
      <c r="I24">
        <f t="shared" si="16"/>
        <v>0</v>
      </c>
      <c r="J24">
        <f t="shared" si="16"/>
        <v>0</v>
      </c>
      <c r="K24">
        <f t="shared" si="16"/>
        <v>0</v>
      </c>
      <c r="L24">
        <f t="shared" si="16"/>
        <v>0</v>
      </c>
      <c r="M24">
        <f t="shared" si="16"/>
        <v>0</v>
      </c>
      <c r="N24">
        <f t="shared" si="16"/>
        <v>0</v>
      </c>
      <c r="O24">
        <f t="shared" si="16"/>
        <v>0</v>
      </c>
      <c r="P24">
        <f t="shared" si="16"/>
        <v>0</v>
      </c>
      <c r="Q24">
        <f t="shared" si="16"/>
        <v>0</v>
      </c>
      <c r="R24">
        <f t="shared" si="12"/>
        <v>0</v>
      </c>
      <c r="S24">
        <f t="shared" si="12"/>
        <v>0</v>
      </c>
      <c r="T24">
        <f t="shared" si="12"/>
        <v>0</v>
      </c>
      <c r="U24">
        <f t="shared" si="12"/>
        <v>0</v>
      </c>
      <c r="V24">
        <f t="shared" si="12"/>
        <v>0</v>
      </c>
      <c r="W24">
        <f t="shared" si="12"/>
        <v>0</v>
      </c>
      <c r="X24">
        <f t="shared" si="12"/>
        <v>0</v>
      </c>
      <c r="Y24">
        <f t="shared" si="12"/>
        <v>0</v>
      </c>
      <c r="Z24">
        <f t="shared" si="12"/>
        <v>0</v>
      </c>
      <c r="AA24">
        <f t="shared" si="12"/>
        <v>0</v>
      </c>
      <c r="AB24">
        <f t="shared" si="12"/>
        <v>0</v>
      </c>
      <c r="AC24">
        <f t="shared" si="12"/>
        <v>0</v>
      </c>
      <c r="AD24">
        <f t="shared" si="12"/>
        <v>0</v>
      </c>
      <c r="AE24">
        <f t="shared" si="12"/>
        <v>0</v>
      </c>
      <c r="AF24">
        <f t="shared" si="10"/>
        <v>0</v>
      </c>
      <c r="AG24">
        <f t="shared" si="10"/>
        <v>0</v>
      </c>
      <c r="AH24">
        <f t="shared" si="10"/>
        <v>0</v>
      </c>
      <c r="AI24">
        <f t="shared" si="10"/>
        <v>0</v>
      </c>
      <c r="AJ24">
        <f t="shared" si="10"/>
        <v>0</v>
      </c>
      <c r="AK24">
        <f t="shared" si="10"/>
        <v>0</v>
      </c>
      <c r="AL24">
        <f t="shared" si="10"/>
        <v>0</v>
      </c>
      <c r="AM24">
        <f t="shared" si="10"/>
        <v>0</v>
      </c>
      <c r="AN24">
        <f t="shared" si="10"/>
        <v>0</v>
      </c>
      <c r="AO24">
        <f t="shared" si="10"/>
        <v>0</v>
      </c>
      <c r="AP24">
        <f t="shared" si="10"/>
        <v>0</v>
      </c>
      <c r="AQ24">
        <f t="shared" si="10"/>
        <v>0</v>
      </c>
      <c r="AR24">
        <f t="shared" si="10"/>
        <v>0</v>
      </c>
      <c r="AS24">
        <f t="shared" si="10"/>
        <v>0</v>
      </c>
      <c r="AT24">
        <f t="shared" si="10"/>
        <v>0</v>
      </c>
      <c r="AU24">
        <f t="shared" si="10"/>
        <v>0</v>
      </c>
      <c r="AV24">
        <f t="shared" si="13"/>
        <v>0</v>
      </c>
      <c r="AW24">
        <f t="shared" si="13"/>
        <v>0</v>
      </c>
      <c r="AX24">
        <f t="shared" si="13"/>
        <v>0</v>
      </c>
      <c r="AY24">
        <f t="shared" si="13"/>
        <v>0</v>
      </c>
      <c r="AZ24">
        <f t="shared" si="13"/>
        <v>0</v>
      </c>
      <c r="BA24">
        <f t="shared" si="13"/>
        <v>0</v>
      </c>
      <c r="BB24">
        <f t="shared" si="13"/>
        <v>0</v>
      </c>
      <c r="BC24">
        <f t="shared" si="13"/>
        <v>0</v>
      </c>
      <c r="BD24">
        <f t="shared" si="13"/>
        <v>0</v>
      </c>
      <c r="BE24">
        <f t="shared" si="13"/>
        <v>0</v>
      </c>
      <c r="BF24">
        <f t="shared" si="13"/>
        <v>0</v>
      </c>
      <c r="BG24">
        <f t="shared" si="13"/>
        <v>0</v>
      </c>
      <c r="BH24">
        <f t="shared" si="13"/>
        <v>0</v>
      </c>
      <c r="BI24">
        <f t="shared" si="13"/>
        <v>0</v>
      </c>
      <c r="BJ24">
        <f t="shared" si="11"/>
        <v>0</v>
      </c>
      <c r="BK24">
        <f t="shared" si="11"/>
        <v>0</v>
      </c>
      <c r="BL24">
        <f t="shared" si="11"/>
        <v>0</v>
      </c>
      <c r="BM24">
        <f t="shared" si="11"/>
        <v>0</v>
      </c>
      <c r="BN24">
        <f t="shared" si="11"/>
        <v>0</v>
      </c>
      <c r="BO24">
        <f t="shared" si="11"/>
        <v>0</v>
      </c>
      <c r="BP24">
        <f t="shared" si="11"/>
        <v>0</v>
      </c>
      <c r="BQ24">
        <f t="shared" si="11"/>
        <v>0</v>
      </c>
      <c r="BR24">
        <f t="shared" si="11"/>
        <v>0</v>
      </c>
      <c r="BS24">
        <f t="shared" si="11"/>
        <v>0</v>
      </c>
      <c r="BT24">
        <f t="shared" si="11"/>
        <v>0</v>
      </c>
      <c r="BU24">
        <f t="shared" si="11"/>
        <v>0</v>
      </c>
      <c r="BV24">
        <f t="shared" si="11"/>
        <v>0</v>
      </c>
      <c r="BW24">
        <f t="shared" si="11"/>
        <v>0</v>
      </c>
      <c r="BX24">
        <f t="shared" si="11"/>
        <v>0</v>
      </c>
      <c r="BY24">
        <f t="shared" si="11"/>
        <v>0</v>
      </c>
      <c r="BZ24">
        <f t="shared" si="14"/>
        <v>0</v>
      </c>
      <c r="CA24">
        <f t="shared" si="14"/>
        <v>0</v>
      </c>
      <c r="CB24">
        <f t="shared" si="14"/>
        <v>0</v>
      </c>
      <c r="CC24">
        <f t="shared" si="14"/>
        <v>0</v>
      </c>
      <c r="CD24">
        <f t="shared" si="14"/>
        <v>0</v>
      </c>
      <c r="CE24">
        <f t="shared" si="14"/>
        <v>0</v>
      </c>
      <c r="CF24">
        <f t="shared" si="14"/>
        <v>0</v>
      </c>
      <c r="CG24">
        <f t="shared" si="14"/>
        <v>0</v>
      </c>
      <c r="CH24">
        <f t="shared" si="14"/>
        <v>0</v>
      </c>
      <c r="CI24">
        <f t="shared" si="14"/>
        <v>0</v>
      </c>
      <c r="CJ24">
        <f t="shared" si="14"/>
        <v>0</v>
      </c>
      <c r="CK24">
        <f t="shared" si="14"/>
        <v>0</v>
      </c>
      <c r="CL24">
        <f t="shared" si="14"/>
        <v>0</v>
      </c>
      <c r="CM24">
        <f t="shared" si="14"/>
        <v>0</v>
      </c>
      <c r="CN24">
        <f t="shared" si="15"/>
        <v>0</v>
      </c>
      <c r="CO24">
        <f t="shared" si="15"/>
        <v>0</v>
      </c>
      <c r="CP24">
        <f t="shared" si="15"/>
        <v>0</v>
      </c>
      <c r="CQ24">
        <f t="shared" si="15"/>
        <v>0</v>
      </c>
      <c r="CR24">
        <f t="shared" si="15"/>
        <v>0</v>
      </c>
      <c r="CS24">
        <f t="shared" si="15"/>
        <v>0</v>
      </c>
      <c r="CT24">
        <f t="shared" si="15"/>
        <v>0</v>
      </c>
      <c r="CU24">
        <f t="shared" si="15"/>
        <v>0</v>
      </c>
      <c r="CV24">
        <f t="shared" si="15"/>
        <v>0</v>
      </c>
      <c r="CW24">
        <f t="shared" si="15"/>
        <v>0</v>
      </c>
      <c r="CX24">
        <f t="shared" si="15"/>
        <v>0</v>
      </c>
      <c r="CZ24">
        <v>1971</v>
      </c>
      <c r="DA24" s="7">
        <f t="shared" si="9"/>
        <v>0</v>
      </c>
    </row>
    <row r="25" spans="1:105" hidden="1" x14ac:dyDescent="0.3">
      <c r="A25">
        <v>1972</v>
      </c>
      <c r="B25">
        <f t="shared" si="16"/>
        <v>0</v>
      </c>
      <c r="C25">
        <f t="shared" si="16"/>
        <v>0</v>
      </c>
      <c r="D25">
        <f t="shared" si="16"/>
        <v>0</v>
      </c>
      <c r="E25">
        <f t="shared" si="16"/>
        <v>0</v>
      </c>
      <c r="F25">
        <f t="shared" si="16"/>
        <v>0</v>
      </c>
      <c r="G25">
        <f t="shared" si="16"/>
        <v>0</v>
      </c>
      <c r="H25">
        <f t="shared" si="16"/>
        <v>0</v>
      </c>
      <c r="I25">
        <f t="shared" si="16"/>
        <v>0</v>
      </c>
      <c r="J25">
        <f t="shared" si="16"/>
        <v>0</v>
      </c>
      <c r="K25">
        <f t="shared" si="16"/>
        <v>0</v>
      </c>
      <c r="L25">
        <f t="shared" si="16"/>
        <v>0</v>
      </c>
      <c r="M25">
        <f t="shared" si="16"/>
        <v>0</v>
      </c>
      <c r="N25">
        <f t="shared" si="16"/>
        <v>0</v>
      </c>
      <c r="O25">
        <f t="shared" si="16"/>
        <v>0</v>
      </c>
      <c r="P25">
        <f t="shared" si="16"/>
        <v>0</v>
      </c>
      <c r="Q25">
        <f t="shared" si="16"/>
        <v>0</v>
      </c>
      <c r="R25">
        <f t="shared" si="12"/>
        <v>0</v>
      </c>
      <c r="S25">
        <f t="shared" si="12"/>
        <v>0</v>
      </c>
      <c r="T25">
        <f t="shared" si="12"/>
        <v>0</v>
      </c>
      <c r="U25">
        <f t="shared" si="12"/>
        <v>0</v>
      </c>
      <c r="V25">
        <f t="shared" si="12"/>
        <v>0</v>
      </c>
      <c r="W25">
        <f t="shared" si="12"/>
        <v>0</v>
      </c>
      <c r="X25">
        <f t="shared" si="12"/>
        <v>0</v>
      </c>
      <c r="Y25">
        <f t="shared" si="12"/>
        <v>0</v>
      </c>
      <c r="Z25">
        <f t="shared" si="12"/>
        <v>0</v>
      </c>
      <c r="AA25">
        <f t="shared" si="12"/>
        <v>0</v>
      </c>
      <c r="AB25">
        <f t="shared" si="12"/>
        <v>0</v>
      </c>
      <c r="AC25">
        <f t="shared" si="12"/>
        <v>0</v>
      </c>
      <c r="AD25">
        <f t="shared" si="12"/>
        <v>0</v>
      </c>
      <c r="AE25">
        <f t="shared" si="12"/>
        <v>0</v>
      </c>
      <c r="AF25">
        <f t="shared" si="10"/>
        <v>0</v>
      </c>
      <c r="AG25">
        <f t="shared" si="10"/>
        <v>0</v>
      </c>
      <c r="AH25">
        <f t="shared" si="10"/>
        <v>0</v>
      </c>
      <c r="AI25">
        <f t="shared" si="10"/>
        <v>0</v>
      </c>
      <c r="AJ25">
        <f t="shared" si="10"/>
        <v>0</v>
      </c>
      <c r="AK25">
        <f t="shared" si="10"/>
        <v>0</v>
      </c>
      <c r="AL25">
        <f t="shared" si="10"/>
        <v>0</v>
      </c>
      <c r="AM25">
        <f t="shared" si="10"/>
        <v>0</v>
      </c>
      <c r="AN25">
        <f t="shared" si="10"/>
        <v>0</v>
      </c>
      <c r="AO25">
        <f t="shared" si="10"/>
        <v>0</v>
      </c>
      <c r="AP25">
        <f t="shared" si="10"/>
        <v>0</v>
      </c>
      <c r="AQ25">
        <f t="shared" si="10"/>
        <v>0</v>
      </c>
      <c r="AR25">
        <f t="shared" si="10"/>
        <v>0</v>
      </c>
      <c r="AS25">
        <f t="shared" si="10"/>
        <v>0</v>
      </c>
      <c r="AT25">
        <f t="shared" si="10"/>
        <v>0</v>
      </c>
      <c r="AU25">
        <f t="shared" si="10"/>
        <v>0</v>
      </c>
      <c r="AV25">
        <f t="shared" si="13"/>
        <v>0</v>
      </c>
      <c r="AW25">
        <f t="shared" si="13"/>
        <v>0</v>
      </c>
      <c r="AX25">
        <f t="shared" si="13"/>
        <v>0</v>
      </c>
      <c r="AY25">
        <f t="shared" si="13"/>
        <v>0</v>
      </c>
      <c r="AZ25">
        <f t="shared" si="13"/>
        <v>0</v>
      </c>
      <c r="BA25">
        <f t="shared" si="13"/>
        <v>0</v>
      </c>
      <c r="BB25">
        <f t="shared" si="13"/>
        <v>0</v>
      </c>
      <c r="BC25">
        <f t="shared" si="13"/>
        <v>0</v>
      </c>
      <c r="BD25">
        <f t="shared" si="13"/>
        <v>0</v>
      </c>
      <c r="BE25">
        <f t="shared" si="13"/>
        <v>0</v>
      </c>
      <c r="BF25">
        <f t="shared" si="13"/>
        <v>0</v>
      </c>
      <c r="BG25">
        <f t="shared" si="13"/>
        <v>0</v>
      </c>
      <c r="BH25">
        <f t="shared" si="13"/>
        <v>0</v>
      </c>
      <c r="BI25">
        <f t="shared" si="13"/>
        <v>0</v>
      </c>
      <c r="BJ25">
        <f t="shared" si="11"/>
        <v>0</v>
      </c>
      <c r="BK25">
        <f t="shared" si="11"/>
        <v>0</v>
      </c>
      <c r="BL25">
        <f t="shared" si="11"/>
        <v>0</v>
      </c>
      <c r="BM25">
        <f t="shared" si="11"/>
        <v>0</v>
      </c>
      <c r="BN25">
        <f t="shared" si="11"/>
        <v>0</v>
      </c>
      <c r="BO25">
        <f t="shared" si="11"/>
        <v>0</v>
      </c>
      <c r="BP25">
        <f t="shared" si="11"/>
        <v>0</v>
      </c>
      <c r="BQ25">
        <f t="shared" si="11"/>
        <v>0</v>
      </c>
      <c r="BR25">
        <f t="shared" si="11"/>
        <v>0</v>
      </c>
      <c r="BS25">
        <f t="shared" si="11"/>
        <v>0</v>
      </c>
      <c r="BT25">
        <f t="shared" si="11"/>
        <v>0</v>
      </c>
      <c r="BU25">
        <f t="shared" si="11"/>
        <v>0</v>
      </c>
      <c r="BV25">
        <f t="shared" si="11"/>
        <v>0</v>
      </c>
      <c r="BW25">
        <f t="shared" si="11"/>
        <v>0</v>
      </c>
      <c r="BX25">
        <f t="shared" si="11"/>
        <v>0</v>
      </c>
      <c r="BY25">
        <f t="shared" si="11"/>
        <v>0</v>
      </c>
      <c r="BZ25">
        <f t="shared" si="14"/>
        <v>0</v>
      </c>
      <c r="CA25">
        <f t="shared" si="14"/>
        <v>0</v>
      </c>
      <c r="CB25">
        <f t="shared" si="14"/>
        <v>0</v>
      </c>
      <c r="CC25">
        <f t="shared" si="14"/>
        <v>0</v>
      </c>
      <c r="CD25">
        <f t="shared" si="14"/>
        <v>0</v>
      </c>
      <c r="CE25">
        <f t="shared" si="14"/>
        <v>0</v>
      </c>
      <c r="CF25">
        <f t="shared" si="14"/>
        <v>0</v>
      </c>
      <c r="CG25">
        <f t="shared" si="14"/>
        <v>0</v>
      </c>
      <c r="CH25">
        <f t="shared" si="14"/>
        <v>0</v>
      </c>
      <c r="CI25">
        <f t="shared" si="14"/>
        <v>0</v>
      </c>
      <c r="CJ25">
        <f t="shared" si="14"/>
        <v>0</v>
      </c>
      <c r="CK25">
        <f t="shared" si="14"/>
        <v>0</v>
      </c>
      <c r="CL25">
        <f t="shared" si="14"/>
        <v>0</v>
      </c>
      <c r="CM25">
        <f t="shared" si="14"/>
        <v>0</v>
      </c>
      <c r="CN25">
        <f t="shared" si="15"/>
        <v>0</v>
      </c>
      <c r="CO25">
        <f t="shared" si="15"/>
        <v>0</v>
      </c>
      <c r="CP25">
        <f t="shared" si="15"/>
        <v>0</v>
      </c>
      <c r="CQ25">
        <f t="shared" si="15"/>
        <v>0</v>
      </c>
      <c r="CR25">
        <f t="shared" si="15"/>
        <v>0</v>
      </c>
      <c r="CS25">
        <f t="shared" si="15"/>
        <v>0</v>
      </c>
      <c r="CT25">
        <f t="shared" si="15"/>
        <v>0</v>
      </c>
      <c r="CU25">
        <f t="shared" si="15"/>
        <v>0</v>
      </c>
      <c r="CV25">
        <f t="shared" si="15"/>
        <v>0</v>
      </c>
      <c r="CW25">
        <f t="shared" si="15"/>
        <v>0</v>
      </c>
      <c r="CX25">
        <f t="shared" si="15"/>
        <v>0</v>
      </c>
      <c r="CZ25">
        <v>1972</v>
      </c>
      <c r="DA25" s="7">
        <f t="shared" si="9"/>
        <v>0</v>
      </c>
    </row>
    <row r="26" spans="1:105" hidden="1" x14ac:dyDescent="0.3">
      <c r="A26">
        <v>1973</v>
      </c>
      <c r="B26">
        <f t="shared" si="16"/>
        <v>0</v>
      </c>
      <c r="C26">
        <f t="shared" si="16"/>
        <v>0</v>
      </c>
      <c r="D26">
        <f t="shared" si="16"/>
        <v>0</v>
      </c>
      <c r="E26">
        <f t="shared" si="16"/>
        <v>0</v>
      </c>
      <c r="F26">
        <f t="shared" si="16"/>
        <v>0</v>
      </c>
      <c r="G26">
        <f t="shared" si="16"/>
        <v>0</v>
      </c>
      <c r="H26">
        <f t="shared" si="16"/>
        <v>0</v>
      </c>
      <c r="I26">
        <f t="shared" si="16"/>
        <v>0</v>
      </c>
      <c r="J26">
        <f t="shared" si="16"/>
        <v>0</v>
      </c>
      <c r="K26">
        <f t="shared" si="16"/>
        <v>0</v>
      </c>
      <c r="L26">
        <f t="shared" si="16"/>
        <v>0</v>
      </c>
      <c r="M26">
        <f t="shared" si="16"/>
        <v>0</v>
      </c>
      <c r="N26">
        <f t="shared" si="16"/>
        <v>0</v>
      </c>
      <c r="O26">
        <f t="shared" si="16"/>
        <v>0</v>
      </c>
      <c r="P26">
        <f t="shared" si="16"/>
        <v>0</v>
      </c>
      <c r="Q26">
        <f t="shared" si="16"/>
        <v>0</v>
      </c>
      <c r="R26">
        <f t="shared" si="12"/>
        <v>0</v>
      </c>
      <c r="S26">
        <f t="shared" si="12"/>
        <v>0</v>
      </c>
      <c r="T26">
        <f t="shared" si="12"/>
        <v>0</v>
      </c>
      <c r="U26">
        <f t="shared" si="12"/>
        <v>0</v>
      </c>
      <c r="V26">
        <f t="shared" si="12"/>
        <v>0</v>
      </c>
      <c r="W26">
        <f t="shared" si="12"/>
        <v>0</v>
      </c>
      <c r="X26">
        <f t="shared" si="12"/>
        <v>0</v>
      </c>
      <c r="Y26">
        <f t="shared" si="12"/>
        <v>0</v>
      </c>
      <c r="Z26">
        <f t="shared" si="12"/>
        <v>0</v>
      </c>
      <c r="AA26">
        <f t="shared" si="12"/>
        <v>0</v>
      </c>
      <c r="AB26">
        <f t="shared" si="12"/>
        <v>0</v>
      </c>
      <c r="AC26">
        <f t="shared" si="12"/>
        <v>0</v>
      </c>
      <c r="AD26">
        <f t="shared" si="12"/>
        <v>0</v>
      </c>
      <c r="AE26">
        <f t="shared" si="12"/>
        <v>0</v>
      </c>
      <c r="AF26">
        <f t="shared" si="10"/>
        <v>0</v>
      </c>
      <c r="AG26">
        <f t="shared" si="10"/>
        <v>0</v>
      </c>
      <c r="AH26">
        <f t="shared" si="10"/>
        <v>0</v>
      </c>
      <c r="AI26">
        <f t="shared" si="10"/>
        <v>0</v>
      </c>
      <c r="AJ26">
        <f t="shared" si="10"/>
        <v>0</v>
      </c>
      <c r="AK26">
        <f t="shared" si="10"/>
        <v>0</v>
      </c>
      <c r="AL26">
        <f t="shared" si="10"/>
        <v>0</v>
      </c>
      <c r="AM26">
        <f t="shared" si="10"/>
        <v>0</v>
      </c>
      <c r="AN26">
        <f t="shared" si="10"/>
        <v>0</v>
      </c>
      <c r="AO26">
        <f t="shared" si="10"/>
        <v>0</v>
      </c>
      <c r="AP26">
        <f t="shared" si="10"/>
        <v>0</v>
      </c>
      <c r="AQ26">
        <f t="shared" si="10"/>
        <v>0</v>
      </c>
      <c r="AR26">
        <f t="shared" si="10"/>
        <v>0</v>
      </c>
      <c r="AS26">
        <f t="shared" si="10"/>
        <v>0</v>
      </c>
      <c r="AT26">
        <f t="shared" si="10"/>
        <v>0</v>
      </c>
      <c r="AU26">
        <f t="shared" si="10"/>
        <v>0</v>
      </c>
      <c r="AV26">
        <f t="shared" si="13"/>
        <v>0</v>
      </c>
      <c r="AW26">
        <f t="shared" si="13"/>
        <v>0</v>
      </c>
      <c r="AX26">
        <f t="shared" si="13"/>
        <v>0</v>
      </c>
      <c r="AY26">
        <f t="shared" si="13"/>
        <v>0</v>
      </c>
      <c r="AZ26">
        <f t="shared" si="13"/>
        <v>0</v>
      </c>
      <c r="BA26">
        <f t="shared" si="13"/>
        <v>0</v>
      </c>
      <c r="BB26">
        <f t="shared" si="13"/>
        <v>0</v>
      </c>
      <c r="BC26">
        <f t="shared" si="13"/>
        <v>0</v>
      </c>
      <c r="BD26">
        <f t="shared" si="13"/>
        <v>0</v>
      </c>
      <c r="BE26">
        <f t="shared" si="13"/>
        <v>0</v>
      </c>
      <c r="BF26">
        <f t="shared" si="13"/>
        <v>0</v>
      </c>
      <c r="BG26">
        <f t="shared" si="13"/>
        <v>0</v>
      </c>
      <c r="BH26">
        <f t="shared" si="13"/>
        <v>0</v>
      </c>
      <c r="BI26">
        <f t="shared" si="13"/>
        <v>0</v>
      </c>
      <c r="BJ26">
        <f t="shared" si="11"/>
        <v>0</v>
      </c>
      <c r="BK26">
        <f t="shared" si="11"/>
        <v>0</v>
      </c>
      <c r="BL26">
        <f t="shared" si="11"/>
        <v>0</v>
      </c>
      <c r="BM26">
        <f t="shared" si="11"/>
        <v>0</v>
      </c>
      <c r="BN26">
        <f t="shared" si="11"/>
        <v>0</v>
      </c>
      <c r="BO26">
        <f t="shared" si="11"/>
        <v>0</v>
      </c>
      <c r="BP26">
        <f t="shared" si="11"/>
        <v>0</v>
      </c>
      <c r="BQ26">
        <f t="shared" si="11"/>
        <v>0</v>
      </c>
      <c r="BR26">
        <f t="shared" si="11"/>
        <v>0</v>
      </c>
      <c r="BS26">
        <f t="shared" si="11"/>
        <v>0</v>
      </c>
      <c r="BT26">
        <f t="shared" si="11"/>
        <v>0</v>
      </c>
      <c r="BU26">
        <f t="shared" si="11"/>
        <v>0</v>
      </c>
      <c r="BV26">
        <f t="shared" si="11"/>
        <v>0</v>
      </c>
      <c r="BW26">
        <f t="shared" si="11"/>
        <v>0</v>
      </c>
      <c r="BX26">
        <f t="shared" si="11"/>
        <v>0</v>
      </c>
      <c r="BY26">
        <f t="shared" si="11"/>
        <v>0</v>
      </c>
      <c r="BZ26">
        <f t="shared" si="14"/>
        <v>0</v>
      </c>
      <c r="CA26">
        <f t="shared" si="14"/>
        <v>0</v>
      </c>
      <c r="CB26">
        <f t="shared" si="14"/>
        <v>0</v>
      </c>
      <c r="CC26">
        <f t="shared" si="14"/>
        <v>0</v>
      </c>
      <c r="CD26">
        <f t="shared" si="14"/>
        <v>0</v>
      </c>
      <c r="CE26">
        <f t="shared" si="14"/>
        <v>0</v>
      </c>
      <c r="CF26">
        <f t="shared" si="14"/>
        <v>0</v>
      </c>
      <c r="CG26">
        <f t="shared" si="14"/>
        <v>0</v>
      </c>
      <c r="CH26">
        <f t="shared" si="14"/>
        <v>0</v>
      </c>
      <c r="CI26">
        <f t="shared" si="14"/>
        <v>0</v>
      </c>
      <c r="CJ26">
        <f t="shared" si="14"/>
        <v>0</v>
      </c>
      <c r="CK26">
        <f t="shared" si="14"/>
        <v>0</v>
      </c>
      <c r="CL26">
        <f t="shared" si="14"/>
        <v>0</v>
      </c>
      <c r="CM26">
        <f t="shared" si="14"/>
        <v>0</v>
      </c>
      <c r="CN26">
        <f t="shared" si="15"/>
        <v>0</v>
      </c>
      <c r="CO26">
        <f t="shared" si="15"/>
        <v>0</v>
      </c>
      <c r="CP26">
        <f t="shared" si="15"/>
        <v>0</v>
      </c>
      <c r="CQ26">
        <f t="shared" si="15"/>
        <v>0</v>
      </c>
      <c r="CR26">
        <f t="shared" si="15"/>
        <v>0</v>
      </c>
      <c r="CS26">
        <f t="shared" si="15"/>
        <v>0</v>
      </c>
      <c r="CT26">
        <f t="shared" si="15"/>
        <v>0</v>
      </c>
      <c r="CU26">
        <f t="shared" si="15"/>
        <v>0</v>
      </c>
      <c r="CV26">
        <f t="shared" si="15"/>
        <v>0</v>
      </c>
      <c r="CW26">
        <f t="shared" si="15"/>
        <v>0</v>
      </c>
      <c r="CX26">
        <f t="shared" si="15"/>
        <v>0</v>
      </c>
      <c r="CZ26">
        <v>1973</v>
      </c>
      <c r="DA26" s="7">
        <f t="shared" si="9"/>
        <v>0</v>
      </c>
    </row>
    <row r="27" spans="1:105" hidden="1" x14ac:dyDescent="0.3">
      <c r="A27">
        <v>1974</v>
      </c>
      <c r="B27">
        <f t="shared" si="16"/>
        <v>0</v>
      </c>
      <c r="C27">
        <f t="shared" si="16"/>
        <v>0</v>
      </c>
      <c r="D27">
        <f t="shared" si="16"/>
        <v>0</v>
      </c>
      <c r="E27">
        <f t="shared" si="16"/>
        <v>0</v>
      </c>
      <c r="F27">
        <f t="shared" si="16"/>
        <v>0</v>
      </c>
      <c r="G27">
        <f t="shared" si="16"/>
        <v>0</v>
      </c>
      <c r="H27">
        <f t="shared" si="16"/>
        <v>0</v>
      </c>
      <c r="I27">
        <f t="shared" si="16"/>
        <v>0</v>
      </c>
      <c r="J27">
        <f t="shared" si="16"/>
        <v>0</v>
      </c>
      <c r="K27">
        <f t="shared" si="16"/>
        <v>0</v>
      </c>
      <c r="L27">
        <f t="shared" si="16"/>
        <v>0</v>
      </c>
      <c r="M27">
        <f t="shared" si="16"/>
        <v>0</v>
      </c>
      <c r="N27">
        <f t="shared" si="16"/>
        <v>0</v>
      </c>
      <c r="O27">
        <f t="shared" si="16"/>
        <v>0</v>
      </c>
      <c r="P27">
        <f t="shared" si="16"/>
        <v>0</v>
      </c>
      <c r="Q27">
        <f t="shared" si="16"/>
        <v>0</v>
      </c>
      <c r="R27">
        <f t="shared" si="12"/>
        <v>0</v>
      </c>
      <c r="S27">
        <f t="shared" si="12"/>
        <v>0</v>
      </c>
      <c r="T27">
        <f t="shared" si="12"/>
        <v>0</v>
      </c>
      <c r="U27">
        <f t="shared" si="12"/>
        <v>0</v>
      </c>
      <c r="V27">
        <f t="shared" si="12"/>
        <v>0</v>
      </c>
      <c r="W27">
        <f t="shared" si="12"/>
        <v>0</v>
      </c>
      <c r="X27">
        <f t="shared" si="12"/>
        <v>0</v>
      </c>
      <c r="Y27">
        <f t="shared" si="12"/>
        <v>0</v>
      </c>
      <c r="Z27">
        <f t="shared" si="12"/>
        <v>0</v>
      </c>
      <c r="AA27">
        <f t="shared" si="12"/>
        <v>0</v>
      </c>
      <c r="AB27">
        <f t="shared" si="12"/>
        <v>0</v>
      </c>
      <c r="AC27">
        <f t="shared" si="12"/>
        <v>0</v>
      </c>
      <c r="AD27">
        <f t="shared" si="12"/>
        <v>0</v>
      </c>
      <c r="AE27">
        <f t="shared" si="12"/>
        <v>0</v>
      </c>
      <c r="AF27">
        <f t="shared" si="10"/>
        <v>0</v>
      </c>
      <c r="AG27">
        <f t="shared" si="10"/>
        <v>0</v>
      </c>
      <c r="AH27">
        <f t="shared" si="10"/>
        <v>0</v>
      </c>
      <c r="AI27">
        <f t="shared" si="10"/>
        <v>0</v>
      </c>
      <c r="AJ27">
        <f t="shared" si="10"/>
        <v>0</v>
      </c>
      <c r="AK27">
        <f t="shared" si="10"/>
        <v>0</v>
      </c>
      <c r="AL27">
        <f t="shared" si="10"/>
        <v>0</v>
      </c>
      <c r="AM27">
        <f t="shared" si="10"/>
        <v>0</v>
      </c>
      <c r="AN27">
        <f t="shared" si="10"/>
        <v>0</v>
      </c>
      <c r="AO27">
        <f t="shared" si="10"/>
        <v>0</v>
      </c>
      <c r="AP27">
        <f t="shared" si="10"/>
        <v>0</v>
      </c>
      <c r="AQ27">
        <f t="shared" si="10"/>
        <v>0</v>
      </c>
      <c r="AR27">
        <f t="shared" si="10"/>
        <v>0</v>
      </c>
      <c r="AS27">
        <f t="shared" si="10"/>
        <v>0</v>
      </c>
      <c r="AT27">
        <f t="shared" si="10"/>
        <v>0</v>
      </c>
      <c r="AU27">
        <f t="shared" si="10"/>
        <v>0</v>
      </c>
      <c r="AV27">
        <f t="shared" si="13"/>
        <v>0</v>
      </c>
      <c r="AW27">
        <f t="shared" si="13"/>
        <v>0</v>
      </c>
      <c r="AX27">
        <f t="shared" si="13"/>
        <v>0</v>
      </c>
      <c r="AY27">
        <f t="shared" si="13"/>
        <v>0</v>
      </c>
      <c r="AZ27">
        <f t="shared" si="13"/>
        <v>0</v>
      </c>
      <c r="BA27">
        <f t="shared" si="13"/>
        <v>0</v>
      </c>
      <c r="BB27">
        <f t="shared" si="13"/>
        <v>0</v>
      </c>
      <c r="BC27">
        <f t="shared" si="13"/>
        <v>0</v>
      </c>
      <c r="BD27">
        <f t="shared" si="13"/>
        <v>0</v>
      </c>
      <c r="BE27">
        <f t="shared" si="13"/>
        <v>0</v>
      </c>
      <c r="BF27">
        <f t="shared" si="13"/>
        <v>0</v>
      </c>
      <c r="BG27">
        <f t="shared" si="13"/>
        <v>0</v>
      </c>
      <c r="BH27">
        <f t="shared" si="13"/>
        <v>0</v>
      </c>
      <c r="BI27">
        <f t="shared" si="13"/>
        <v>0</v>
      </c>
      <c r="BJ27">
        <f t="shared" si="11"/>
        <v>0</v>
      </c>
      <c r="BK27">
        <f t="shared" si="11"/>
        <v>0</v>
      </c>
      <c r="BL27">
        <f t="shared" si="11"/>
        <v>0</v>
      </c>
      <c r="BM27">
        <f t="shared" si="11"/>
        <v>0</v>
      </c>
      <c r="BN27">
        <f t="shared" si="11"/>
        <v>0</v>
      </c>
      <c r="BO27">
        <f t="shared" si="11"/>
        <v>0</v>
      </c>
      <c r="BP27">
        <f t="shared" si="11"/>
        <v>0</v>
      </c>
      <c r="BQ27">
        <f t="shared" si="11"/>
        <v>0</v>
      </c>
      <c r="BR27">
        <f t="shared" si="11"/>
        <v>0</v>
      </c>
      <c r="BS27">
        <f t="shared" si="11"/>
        <v>0</v>
      </c>
      <c r="BT27">
        <f t="shared" si="11"/>
        <v>0</v>
      </c>
      <c r="BU27">
        <f t="shared" si="11"/>
        <v>0</v>
      </c>
      <c r="BV27">
        <f t="shared" si="11"/>
        <v>0</v>
      </c>
      <c r="BW27">
        <f t="shared" si="11"/>
        <v>0</v>
      </c>
      <c r="BX27">
        <f t="shared" si="11"/>
        <v>0</v>
      </c>
      <c r="BY27">
        <f t="shared" si="11"/>
        <v>0</v>
      </c>
      <c r="BZ27">
        <f t="shared" si="14"/>
        <v>0</v>
      </c>
      <c r="CA27">
        <f t="shared" si="14"/>
        <v>0</v>
      </c>
      <c r="CB27">
        <f t="shared" si="14"/>
        <v>0</v>
      </c>
      <c r="CC27">
        <f t="shared" si="14"/>
        <v>0</v>
      </c>
      <c r="CD27">
        <f t="shared" si="14"/>
        <v>0</v>
      </c>
      <c r="CE27">
        <f t="shared" si="14"/>
        <v>0</v>
      </c>
      <c r="CF27">
        <f t="shared" si="14"/>
        <v>0</v>
      </c>
      <c r="CG27">
        <f t="shared" si="14"/>
        <v>0</v>
      </c>
      <c r="CH27">
        <f t="shared" si="14"/>
        <v>0</v>
      </c>
      <c r="CI27">
        <f t="shared" si="14"/>
        <v>0</v>
      </c>
      <c r="CJ27">
        <f t="shared" si="14"/>
        <v>0</v>
      </c>
      <c r="CK27">
        <f t="shared" si="14"/>
        <v>0</v>
      </c>
      <c r="CL27">
        <f t="shared" si="14"/>
        <v>0</v>
      </c>
      <c r="CM27">
        <f t="shared" si="14"/>
        <v>0</v>
      </c>
      <c r="CN27">
        <f t="shared" si="15"/>
        <v>0</v>
      </c>
      <c r="CO27">
        <f t="shared" si="15"/>
        <v>0</v>
      </c>
      <c r="CP27">
        <f t="shared" si="15"/>
        <v>0</v>
      </c>
      <c r="CQ27">
        <f t="shared" si="15"/>
        <v>0</v>
      </c>
      <c r="CR27">
        <f t="shared" si="15"/>
        <v>0</v>
      </c>
      <c r="CS27">
        <f t="shared" si="15"/>
        <v>0</v>
      </c>
      <c r="CT27">
        <f t="shared" si="15"/>
        <v>0</v>
      </c>
      <c r="CU27">
        <f t="shared" si="15"/>
        <v>0</v>
      </c>
      <c r="CV27">
        <f t="shared" si="15"/>
        <v>0</v>
      </c>
      <c r="CW27">
        <f t="shared" si="15"/>
        <v>0</v>
      </c>
      <c r="CX27">
        <f t="shared" si="15"/>
        <v>0</v>
      </c>
      <c r="CZ27">
        <v>1974</v>
      </c>
      <c r="DA27" s="7">
        <f t="shared" si="9"/>
        <v>0</v>
      </c>
    </row>
    <row r="28" spans="1:105" hidden="1" x14ac:dyDescent="0.3">
      <c r="A28">
        <v>1975</v>
      </c>
      <c r="B28">
        <f t="shared" si="16"/>
        <v>0</v>
      </c>
      <c r="C28">
        <f t="shared" si="16"/>
        <v>0</v>
      </c>
      <c r="D28">
        <f t="shared" si="16"/>
        <v>0</v>
      </c>
      <c r="E28">
        <f t="shared" si="16"/>
        <v>0</v>
      </c>
      <c r="F28">
        <f t="shared" si="16"/>
        <v>0</v>
      </c>
      <c r="G28">
        <f t="shared" si="16"/>
        <v>0</v>
      </c>
      <c r="H28">
        <f t="shared" si="16"/>
        <v>0</v>
      </c>
      <c r="I28">
        <f t="shared" si="16"/>
        <v>0</v>
      </c>
      <c r="J28">
        <f t="shared" si="16"/>
        <v>0</v>
      </c>
      <c r="K28">
        <f t="shared" si="16"/>
        <v>0</v>
      </c>
      <c r="L28">
        <f t="shared" si="16"/>
        <v>0</v>
      </c>
      <c r="M28">
        <f t="shared" si="16"/>
        <v>0</v>
      </c>
      <c r="N28">
        <f t="shared" si="16"/>
        <v>0</v>
      </c>
      <c r="O28">
        <f t="shared" si="16"/>
        <v>0</v>
      </c>
      <c r="P28">
        <f t="shared" si="16"/>
        <v>0</v>
      </c>
      <c r="Q28">
        <f t="shared" si="16"/>
        <v>0</v>
      </c>
      <c r="R28">
        <f t="shared" si="12"/>
        <v>0</v>
      </c>
      <c r="S28">
        <f t="shared" si="12"/>
        <v>0</v>
      </c>
      <c r="T28">
        <f t="shared" si="12"/>
        <v>0</v>
      </c>
      <c r="U28">
        <f t="shared" si="12"/>
        <v>0</v>
      </c>
      <c r="V28">
        <f t="shared" si="12"/>
        <v>0</v>
      </c>
      <c r="W28">
        <f t="shared" si="12"/>
        <v>0</v>
      </c>
      <c r="X28">
        <f t="shared" si="12"/>
        <v>0</v>
      </c>
      <c r="Y28">
        <f t="shared" si="12"/>
        <v>0</v>
      </c>
      <c r="Z28">
        <f t="shared" si="12"/>
        <v>0</v>
      </c>
      <c r="AA28">
        <f t="shared" si="12"/>
        <v>0</v>
      </c>
      <c r="AB28">
        <f t="shared" si="12"/>
        <v>0</v>
      </c>
      <c r="AC28">
        <f t="shared" si="12"/>
        <v>0</v>
      </c>
      <c r="AD28">
        <f t="shared" si="12"/>
        <v>0</v>
      </c>
      <c r="AE28">
        <f t="shared" si="12"/>
        <v>0</v>
      </c>
      <c r="AF28">
        <f t="shared" si="10"/>
        <v>0</v>
      </c>
      <c r="AG28">
        <f t="shared" si="10"/>
        <v>0</v>
      </c>
      <c r="AH28">
        <f t="shared" si="10"/>
        <v>0</v>
      </c>
      <c r="AI28">
        <f t="shared" si="10"/>
        <v>0</v>
      </c>
      <c r="AJ28">
        <f t="shared" si="10"/>
        <v>0</v>
      </c>
      <c r="AK28">
        <f t="shared" si="10"/>
        <v>0</v>
      </c>
      <c r="AL28">
        <f t="shared" si="10"/>
        <v>0</v>
      </c>
      <c r="AM28">
        <f t="shared" si="10"/>
        <v>0</v>
      </c>
      <c r="AN28">
        <f t="shared" si="10"/>
        <v>0</v>
      </c>
      <c r="AO28">
        <f t="shared" si="10"/>
        <v>0</v>
      </c>
      <c r="AP28">
        <f t="shared" si="10"/>
        <v>0</v>
      </c>
      <c r="AQ28">
        <f t="shared" si="10"/>
        <v>0</v>
      </c>
      <c r="AR28">
        <f t="shared" si="10"/>
        <v>0</v>
      </c>
      <c r="AS28">
        <f t="shared" si="10"/>
        <v>0</v>
      </c>
      <c r="AT28">
        <f t="shared" si="10"/>
        <v>0</v>
      </c>
      <c r="AU28">
        <f t="shared" si="10"/>
        <v>0</v>
      </c>
      <c r="AV28">
        <f t="shared" si="13"/>
        <v>0</v>
      </c>
      <c r="AW28">
        <f t="shared" si="13"/>
        <v>0</v>
      </c>
      <c r="AX28">
        <f t="shared" si="13"/>
        <v>0</v>
      </c>
      <c r="AY28">
        <f t="shared" si="13"/>
        <v>0</v>
      </c>
      <c r="AZ28">
        <f t="shared" si="13"/>
        <v>0</v>
      </c>
      <c r="BA28">
        <f t="shared" si="13"/>
        <v>0</v>
      </c>
      <c r="BB28">
        <f t="shared" si="13"/>
        <v>0</v>
      </c>
      <c r="BC28">
        <f t="shared" si="13"/>
        <v>0</v>
      </c>
      <c r="BD28">
        <f t="shared" si="13"/>
        <v>0</v>
      </c>
      <c r="BE28">
        <f t="shared" si="13"/>
        <v>0</v>
      </c>
      <c r="BF28">
        <f t="shared" si="13"/>
        <v>0</v>
      </c>
      <c r="BG28">
        <f t="shared" si="13"/>
        <v>0</v>
      </c>
      <c r="BH28">
        <f t="shared" si="13"/>
        <v>0</v>
      </c>
      <c r="BI28">
        <f t="shared" si="13"/>
        <v>0</v>
      </c>
      <c r="BJ28">
        <f t="shared" si="11"/>
        <v>0</v>
      </c>
      <c r="BK28">
        <f t="shared" si="11"/>
        <v>0</v>
      </c>
      <c r="BL28">
        <f t="shared" si="11"/>
        <v>0</v>
      </c>
      <c r="BM28">
        <f t="shared" si="11"/>
        <v>0</v>
      </c>
      <c r="BN28">
        <f t="shared" si="11"/>
        <v>0</v>
      </c>
      <c r="BO28">
        <f t="shared" si="11"/>
        <v>0</v>
      </c>
      <c r="BP28">
        <f t="shared" si="11"/>
        <v>0</v>
      </c>
      <c r="BQ28">
        <f t="shared" si="11"/>
        <v>0</v>
      </c>
      <c r="BR28">
        <f t="shared" si="11"/>
        <v>0</v>
      </c>
      <c r="BS28">
        <f t="shared" si="11"/>
        <v>0</v>
      </c>
      <c r="BT28">
        <f t="shared" si="11"/>
        <v>0</v>
      </c>
      <c r="BU28">
        <f t="shared" si="11"/>
        <v>0</v>
      </c>
      <c r="BV28">
        <f t="shared" si="11"/>
        <v>0</v>
      </c>
      <c r="BW28">
        <f t="shared" si="11"/>
        <v>0</v>
      </c>
      <c r="BX28">
        <f t="shared" si="11"/>
        <v>0</v>
      </c>
      <c r="BY28">
        <f t="shared" si="11"/>
        <v>0</v>
      </c>
      <c r="BZ28">
        <f t="shared" si="14"/>
        <v>0</v>
      </c>
      <c r="CA28">
        <f t="shared" si="14"/>
        <v>0</v>
      </c>
      <c r="CB28">
        <f t="shared" si="14"/>
        <v>0</v>
      </c>
      <c r="CC28">
        <f t="shared" si="14"/>
        <v>0</v>
      </c>
      <c r="CD28">
        <f t="shared" si="14"/>
        <v>0</v>
      </c>
      <c r="CE28">
        <f t="shared" si="14"/>
        <v>0</v>
      </c>
      <c r="CF28">
        <f t="shared" si="14"/>
        <v>0</v>
      </c>
      <c r="CG28">
        <f t="shared" si="14"/>
        <v>0</v>
      </c>
      <c r="CH28">
        <f t="shared" si="14"/>
        <v>0</v>
      </c>
      <c r="CI28">
        <f t="shared" si="14"/>
        <v>0</v>
      </c>
      <c r="CJ28">
        <f t="shared" si="14"/>
        <v>0</v>
      </c>
      <c r="CK28">
        <f t="shared" si="14"/>
        <v>0</v>
      </c>
      <c r="CL28">
        <f t="shared" si="14"/>
        <v>0</v>
      </c>
      <c r="CM28">
        <f t="shared" si="14"/>
        <v>0</v>
      </c>
      <c r="CN28">
        <f t="shared" si="15"/>
        <v>0</v>
      </c>
      <c r="CO28">
        <f t="shared" si="15"/>
        <v>0</v>
      </c>
      <c r="CP28">
        <f t="shared" si="15"/>
        <v>0</v>
      </c>
      <c r="CQ28">
        <f t="shared" si="15"/>
        <v>0</v>
      </c>
      <c r="CR28">
        <f t="shared" si="15"/>
        <v>0</v>
      </c>
      <c r="CS28">
        <f t="shared" si="15"/>
        <v>0</v>
      </c>
      <c r="CT28">
        <f t="shared" si="15"/>
        <v>0</v>
      </c>
      <c r="CU28">
        <f t="shared" si="15"/>
        <v>0</v>
      </c>
      <c r="CV28">
        <f t="shared" si="15"/>
        <v>0</v>
      </c>
      <c r="CW28">
        <f t="shared" si="15"/>
        <v>0</v>
      </c>
      <c r="CX28">
        <f t="shared" si="15"/>
        <v>0</v>
      </c>
      <c r="CZ28">
        <v>1975</v>
      </c>
      <c r="DA28" s="7">
        <f t="shared" si="9"/>
        <v>0</v>
      </c>
    </row>
    <row r="29" spans="1:105" hidden="1" x14ac:dyDescent="0.3">
      <c r="A29">
        <v>1976</v>
      </c>
      <c r="B29">
        <f t="shared" si="16"/>
        <v>0</v>
      </c>
      <c r="C29">
        <f t="shared" si="16"/>
        <v>0</v>
      </c>
      <c r="D29">
        <f t="shared" si="16"/>
        <v>0</v>
      </c>
      <c r="E29">
        <f t="shared" si="16"/>
        <v>0</v>
      </c>
      <c r="F29">
        <f t="shared" si="16"/>
        <v>0</v>
      </c>
      <c r="G29">
        <f t="shared" si="16"/>
        <v>0</v>
      </c>
      <c r="H29">
        <f t="shared" si="16"/>
        <v>0</v>
      </c>
      <c r="I29">
        <f t="shared" si="16"/>
        <v>0</v>
      </c>
      <c r="J29">
        <f t="shared" si="16"/>
        <v>0</v>
      </c>
      <c r="K29">
        <f t="shared" si="16"/>
        <v>0</v>
      </c>
      <c r="L29">
        <f t="shared" si="16"/>
        <v>0</v>
      </c>
      <c r="M29">
        <f t="shared" si="16"/>
        <v>0</v>
      </c>
      <c r="N29">
        <f t="shared" si="16"/>
        <v>0</v>
      </c>
      <c r="O29">
        <f t="shared" si="16"/>
        <v>0</v>
      </c>
      <c r="P29">
        <f t="shared" si="16"/>
        <v>0</v>
      </c>
      <c r="Q29">
        <f t="shared" si="16"/>
        <v>0</v>
      </c>
      <c r="R29">
        <f t="shared" si="12"/>
        <v>0</v>
      </c>
      <c r="S29">
        <f t="shared" si="12"/>
        <v>0</v>
      </c>
      <c r="T29">
        <f t="shared" si="12"/>
        <v>0</v>
      </c>
      <c r="U29">
        <f t="shared" si="12"/>
        <v>0</v>
      </c>
      <c r="V29">
        <f t="shared" si="12"/>
        <v>0</v>
      </c>
      <c r="W29">
        <f t="shared" si="12"/>
        <v>0</v>
      </c>
      <c r="X29">
        <f t="shared" si="12"/>
        <v>0</v>
      </c>
      <c r="Y29">
        <f t="shared" si="12"/>
        <v>0</v>
      </c>
      <c r="Z29">
        <f t="shared" si="12"/>
        <v>0</v>
      </c>
      <c r="AA29">
        <f t="shared" si="12"/>
        <v>0</v>
      </c>
      <c r="AB29">
        <f t="shared" si="12"/>
        <v>0</v>
      </c>
      <c r="AC29">
        <f t="shared" si="12"/>
        <v>0</v>
      </c>
      <c r="AD29">
        <f t="shared" si="12"/>
        <v>0</v>
      </c>
      <c r="AE29">
        <f t="shared" si="12"/>
        <v>0</v>
      </c>
      <c r="AF29">
        <f t="shared" si="10"/>
        <v>0</v>
      </c>
      <c r="AG29">
        <f t="shared" si="10"/>
        <v>0</v>
      </c>
      <c r="AH29">
        <f t="shared" si="10"/>
        <v>0</v>
      </c>
      <c r="AI29">
        <f t="shared" si="10"/>
        <v>0</v>
      </c>
      <c r="AJ29">
        <f t="shared" si="10"/>
        <v>0</v>
      </c>
      <c r="AK29">
        <f t="shared" si="10"/>
        <v>0</v>
      </c>
      <c r="AL29">
        <f t="shared" si="10"/>
        <v>0</v>
      </c>
      <c r="AM29">
        <f t="shared" si="10"/>
        <v>0</v>
      </c>
      <c r="AN29">
        <f t="shared" si="10"/>
        <v>0</v>
      </c>
      <c r="AO29">
        <f t="shared" si="10"/>
        <v>0</v>
      </c>
      <c r="AP29">
        <f t="shared" si="10"/>
        <v>0</v>
      </c>
      <c r="AQ29">
        <f t="shared" si="10"/>
        <v>0</v>
      </c>
      <c r="AR29">
        <f t="shared" si="10"/>
        <v>0</v>
      </c>
      <c r="AS29">
        <f t="shared" si="10"/>
        <v>0</v>
      </c>
      <c r="AT29">
        <f t="shared" si="10"/>
        <v>0</v>
      </c>
      <c r="AU29">
        <f t="shared" si="10"/>
        <v>0</v>
      </c>
      <c r="AV29">
        <f t="shared" si="13"/>
        <v>0</v>
      </c>
      <c r="AW29">
        <f t="shared" si="13"/>
        <v>0</v>
      </c>
      <c r="AX29">
        <f t="shared" si="13"/>
        <v>0</v>
      </c>
      <c r="AY29">
        <f t="shared" si="13"/>
        <v>0</v>
      </c>
      <c r="AZ29">
        <f t="shared" si="13"/>
        <v>0</v>
      </c>
      <c r="BA29">
        <f t="shared" si="13"/>
        <v>0</v>
      </c>
      <c r="BB29">
        <f t="shared" si="13"/>
        <v>0</v>
      </c>
      <c r="BC29">
        <f t="shared" si="13"/>
        <v>0</v>
      </c>
      <c r="BD29">
        <f t="shared" si="13"/>
        <v>0</v>
      </c>
      <c r="BE29">
        <f t="shared" si="13"/>
        <v>0</v>
      </c>
      <c r="BF29">
        <f t="shared" si="13"/>
        <v>0</v>
      </c>
      <c r="BG29">
        <f t="shared" si="13"/>
        <v>0</v>
      </c>
      <c r="BH29">
        <f t="shared" si="13"/>
        <v>0</v>
      </c>
      <c r="BI29">
        <f t="shared" si="13"/>
        <v>0</v>
      </c>
      <c r="BJ29">
        <f t="shared" si="11"/>
        <v>0</v>
      </c>
      <c r="BK29">
        <f t="shared" si="11"/>
        <v>0</v>
      </c>
      <c r="BL29">
        <f t="shared" si="11"/>
        <v>0</v>
      </c>
      <c r="BM29">
        <f t="shared" si="11"/>
        <v>0</v>
      </c>
      <c r="BN29">
        <f t="shared" si="11"/>
        <v>0</v>
      </c>
      <c r="BO29">
        <f t="shared" si="11"/>
        <v>0</v>
      </c>
      <c r="BP29">
        <f t="shared" si="11"/>
        <v>0</v>
      </c>
      <c r="BQ29">
        <f t="shared" si="11"/>
        <v>0</v>
      </c>
      <c r="BR29">
        <f t="shared" si="11"/>
        <v>0</v>
      </c>
      <c r="BS29">
        <f t="shared" si="11"/>
        <v>0</v>
      </c>
      <c r="BT29">
        <f t="shared" si="11"/>
        <v>0</v>
      </c>
      <c r="BU29">
        <f t="shared" si="11"/>
        <v>0</v>
      </c>
      <c r="BV29">
        <f t="shared" si="11"/>
        <v>0</v>
      </c>
      <c r="BW29">
        <f t="shared" si="11"/>
        <v>0</v>
      </c>
      <c r="BX29">
        <f t="shared" si="11"/>
        <v>0</v>
      </c>
      <c r="BY29">
        <f t="shared" si="11"/>
        <v>0</v>
      </c>
      <c r="BZ29">
        <f t="shared" si="14"/>
        <v>0</v>
      </c>
      <c r="CA29">
        <f t="shared" si="14"/>
        <v>0</v>
      </c>
      <c r="CB29">
        <f t="shared" si="14"/>
        <v>0</v>
      </c>
      <c r="CC29">
        <f t="shared" si="14"/>
        <v>0</v>
      </c>
      <c r="CD29">
        <f t="shared" si="14"/>
        <v>0</v>
      </c>
      <c r="CE29">
        <f t="shared" si="14"/>
        <v>0</v>
      </c>
      <c r="CF29">
        <f t="shared" si="14"/>
        <v>0</v>
      </c>
      <c r="CG29">
        <f t="shared" si="14"/>
        <v>0</v>
      </c>
      <c r="CH29">
        <f t="shared" si="14"/>
        <v>0</v>
      </c>
      <c r="CI29">
        <f t="shared" si="14"/>
        <v>0</v>
      </c>
      <c r="CJ29">
        <f t="shared" si="14"/>
        <v>0</v>
      </c>
      <c r="CK29">
        <f t="shared" si="14"/>
        <v>0</v>
      </c>
      <c r="CL29">
        <f t="shared" si="14"/>
        <v>0</v>
      </c>
      <c r="CM29">
        <f t="shared" si="14"/>
        <v>0</v>
      </c>
      <c r="CN29">
        <f t="shared" si="15"/>
        <v>0</v>
      </c>
      <c r="CO29">
        <f t="shared" si="15"/>
        <v>0</v>
      </c>
      <c r="CP29">
        <f t="shared" si="15"/>
        <v>0</v>
      </c>
      <c r="CQ29">
        <f t="shared" si="15"/>
        <v>0</v>
      </c>
      <c r="CR29">
        <f t="shared" si="15"/>
        <v>0</v>
      </c>
      <c r="CS29">
        <f t="shared" si="15"/>
        <v>0</v>
      </c>
      <c r="CT29">
        <f t="shared" si="15"/>
        <v>0</v>
      </c>
      <c r="CU29">
        <f t="shared" si="15"/>
        <v>0</v>
      </c>
      <c r="CV29">
        <f t="shared" si="15"/>
        <v>0</v>
      </c>
      <c r="CW29">
        <f t="shared" si="15"/>
        <v>0</v>
      </c>
      <c r="CX29">
        <f t="shared" si="15"/>
        <v>0</v>
      </c>
      <c r="CZ29">
        <v>1976</v>
      </c>
      <c r="DA29" s="7">
        <f t="shared" si="9"/>
        <v>0</v>
      </c>
    </row>
    <row r="30" spans="1:105" hidden="1" x14ac:dyDescent="0.3">
      <c r="A30">
        <v>1977</v>
      </c>
      <c r="B30">
        <f t="shared" si="16"/>
        <v>0</v>
      </c>
      <c r="C30">
        <f t="shared" si="16"/>
        <v>0</v>
      </c>
      <c r="D30">
        <f t="shared" si="16"/>
        <v>0</v>
      </c>
      <c r="E30">
        <f t="shared" si="16"/>
        <v>0</v>
      </c>
      <c r="F30">
        <f t="shared" si="16"/>
        <v>0</v>
      </c>
      <c r="G30">
        <f t="shared" si="16"/>
        <v>0</v>
      </c>
      <c r="H30">
        <f t="shared" si="16"/>
        <v>0</v>
      </c>
      <c r="I30">
        <f t="shared" si="16"/>
        <v>0</v>
      </c>
      <c r="J30">
        <f t="shared" si="16"/>
        <v>0</v>
      </c>
      <c r="K30">
        <f t="shared" si="16"/>
        <v>0</v>
      </c>
      <c r="L30">
        <f t="shared" si="16"/>
        <v>0</v>
      </c>
      <c r="M30">
        <f t="shared" si="16"/>
        <v>0</v>
      </c>
      <c r="N30">
        <f t="shared" si="16"/>
        <v>0</v>
      </c>
      <c r="O30">
        <f t="shared" si="16"/>
        <v>0</v>
      </c>
      <c r="P30">
        <f t="shared" si="16"/>
        <v>0</v>
      </c>
      <c r="Q30">
        <f t="shared" si="16"/>
        <v>0</v>
      </c>
      <c r="R30">
        <f t="shared" si="12"/>
        <v>0</v>
      </c>
      <c r="S30">
        <f t="shared" si="12"/>
        <v>0</v>
      </c>
      <c r="T30">
        <f t="shared" si="12"/>
        <v>0</v>
      </c>
      <c r="U30">
        <f t="shared" si="12"/>
        <v>0</v>
      </c>
      <c r="V30">
        <f t="shared" si="12"/>
        <v>0</v>
      </c>
      <c r="W30">
        <f t="shared" si="12"/>
        <v>0</v>
      </c>
      <c r="X30">
        <f t="shared" si="12"/>
        <v>0</v>
      </c>
      <c r="Y30">
        <f t="shared" si="12"/>
        <v>0</v>
      </c>
      <c r="Z30">
        <f t="shared" si="12"/>
        <v>0</v>
      </c>
      <c r="AA30">
        <f t="shared" si="12"/>
        <v>0</v>
      </c>
      <c r="AB30">
        <f t="shared" si="12"/>
        <v>0</v>
      </c>
      <c r="AC30">
        <f t="shared" si="12"/>
        <v>0</v>
      </c>
      <c r="AD30">
        <f t="shared" si="12"/>
        <v>0</v>
      </c>
      <c r="AE30">
        <f t="shared" si="12"/>
        <v>0</v>
      </c>
      <c r="AF30">
        <f t="shared" si="10"/>
        <v>0</v>
      </c>
      <c r="AG30">
        <f t="shared" si="10"/>
        <v>0</v>
      </c>
      <c r="AH30">
        <f t="shared" si="10"/>
        <v>0</v>
      </c>
      <c r="AI30">
        <f t="shared" si="10"/>
        <v>0</v>
      </c>
      <c r="AJ30">
        <f t="shared" si="10"/>
        <v>0</v>
      </c>
      <c r="AK30">
        <f t="shared" si="10"/>
        <v>0</v>
      </c>
      <c r="AL30">
        <f t="shared" si="10"/>
        <v>0</v>
      </c>
      <c r="AM30">
        <f t="shared" si="10"/>
        <v>0</v>
      </c>
      <c r="AN30">
        <f t="shared" si="10"/>
        <v>0</v>
      </c>
      <c r="AO30">
        <f t="shared" si="10"/>
        <v>0</v>
      </c>
      <c r="AP30">
        <f t="shared" si="10"/>
        <v>0</v>
      </c>
      <c r="AQ30">
        <f t="shared" si="10"/>
        <v>0</v>
      </c>
      <c r="AR30">
        <f t="shared" si="10"/>
        <v>0</v>
      </c>
      <c r="AS30">
        <f t="shared" si="10"/>
        <v>0</v>
      </c>
      <c r="AT30">
        <f t="shared" si="10"/>
        <v>0</v>
      </c>
      <c r="AU30">
        <f t="shared" si="10"/>
        <v>0</v>
      </c>
      <c r="AV30">
        <f t="shared" si="13"/>
        <v>0</v>
      </c>
      <c r="AW30">
        <f t="shared" si="13"/>
        <v>0</v>
      </c>
      <c r="AX30">
        <f t="shared" si="13"/>
        <v>0</v>
      </c>
      <c r="AY30">
        <f t="shared" si="13"/>
        <v>0</v>
      </c>
      <c r="AZ30">
        <f t="shared" si="13"/>
        <v>0</v>
      </c>
      <c r="BA30">
        <f t="shared" si="13"/>
        <v>0</v>
      </c>
      <c r="BB30">
        <f t="shared" si="13"/>
        <v>0</v>
      </c>
      <c r="BC30">
        <f t="shared" si="13"/>
        <v>0</v>
      </c>
      <c r="BD30">
        <f t="shared" si="13"/>
        <v>0</v>
      </c>
      <c r="BE30">
        <f t="shared" si="13"/>
        <v>0</v>
      </c>
      <c r="BF30">
        <f t="shared" si="13"/>
        <v>0</v>
      </c>
      <c r="BG30">
        <f t="shared" si="13"/>
        <v>0</v>
      </c>
      <c r="BH30">
        <f t="shared" si="13"/>
        <v>0</v>
      </c>
      <c r="BI30">
        <f t="shared" si="13"/>
        <v>0</v>
      </c>
      <c r="BJ30">
        <f t="shared" si="11"/>
        <v>0</v>
      </c>
      <c r="BK30">
        <f t="shared" si="11"/>
        <v>0</v>
      </c>
      <c r="BL30">
        <f t="shared" si="11"/>
        <v>0</v>
      </c>
      <c r="BM30">
        <f t="shared" si="11"/>
        <v>0</v>
      </c>
      <c r="BN30">
        <f t="shared" si="11"/>
        <v>0</v>
      </c>
      <c r="BO30">
        <f t="shared" si="11"/>
        <v>0</v>
      </c>
      <c r="BP30">
        <f t="shared" si="11"/>
        <v>0</v>
      </c>
      <c r="BQ30">
        <f t="shared" si="11"/>
        <v>0</v>
      </c>
      <c r="BR30">
        <f t="shared" si="11"/>
        <v>0</v>
      </c>
      <c r="BS30">
        <f t="shared" si="11"/>
        <v>0</v>
      </c>
      <c r="BT30">
        <f t="shared" si="11"/>
        <v>0</v>
      </c>
      <c r="BU30">
        <f t="shared" si="11"/>
        <v>0</v>
      </c>
      <c r="BV30">
        <f t="shared" si="11"/>
        <v>0</v>
      </c>
      <c r="BW30">
        <f t="shared" si="11"/>
        <v>0</v>
      </c>
      <c r="BX30">
        <f t="shared" si="11"/>
        <v>0</v>
      </c>
      <c r="BY30">
        <f t="shared" si="11"/>
        <v>0</v>
      </c>
      <c r="BZ30">
        <f t="shared" si="14"/>
        <v>0</v>
      </c>
      <c r="CA30">
        <f t="shared" si="14"/>
        <v>0</v>
      </c>
      <c r="CB30">
        <f t="shared" si="14"/>
        <v>0</v>
      </c>
      <c r="CC30">
        <f t="shared" si="14"/>
        <v>0</v>
      </c>
      <c r="CD30">
        <f t="shared" si="14"/>
        <v>0</v>
      </c>
      <c r="CE30">
        <f t="shared" si="14"/>
        <v>0</v>
      </c>
      <c r="CF30">
        <f t="shared" si="14"/>
        <v>0</v>
      </c>
      <c r="CG30">
        <f t="shared" si="14"/>
        <v>0</v>
      </c>
      <c r="CH30">
        <f t="shared" si="14"/>
        <v>0</v>
      </c>
      <c r="CI30">
        <f t="shared" si="14"/>
        <v>0</v>
      </c>
      <c r="CJ30">
        <f t="shared" si="14"/>
        <v>0</v>
      </c>
      <c r="CK30">
        <f t="shared" si="14"/>
        <v>0</v>
      </c>
      <c r="CL30">
        <f t="shared" si="14"/>
        <v>0</v>
      </c>
      <c r="CM30">
        <f t="shared" si="14"/>
        <v>0</v>
      </c>
      <c r="CN30">
        <f t="shared" si="15"/>
        <v>0</v>
      </c>
      <c r="CO30">
        <f t="shared" si="15"/>
        <v>0</v>
      </c>
      <c r="CP30">
        <f t="shared" si="15"/>
        <v>0</v>
      </c>
      <c r="CQ30">
        <f t="shared" si="15"/>
        <v>0</v>
      </c>
      <c r="CR30">
        <f t="shared" si="15"/>
        <v>0</v>
      </c>
      <c r="CS30">
        <f t="shared" si="15"/>
        <v>0</v>
      </c>
      <c r="CT30">
        <f t="shared" si="15"/>
        <v>0</v>
      </c>
      <c r="CU30">
        <f t="shared" si="15"/>
        <v>0</v>
      </c>
      <c r="CV30">
        <f t="shared" si="15"/>
        <v>0</v>
      </c>
      <c r="CW30">
        <f t="shared" si="15"/>
        <v>0</v>
      </c>
      <c r="CX30">
        <f t="shared" si="15"/>
        <v>0</v>
      </c>
      <c r="CZ30">
        <v>1977</v>
      </c>
      <c r="DA30" s="7">
        <f t="shared" si="9"/>
        <v>0</v>
      </c>
    </row>
    <row r="31" spans="1:105" hidden="1" x14ac:dyDescent="0.3">
      <c r="A31">
        <v>1978</v>
      </c>
      <c r="B31">
        <f t="shared" si="16"/>
        <v>0</v>
      </c>
      <c r="C31">
        <f t="shared" si="16"/>
        <v>0</v>
      </c>
      <c r="D31">
        <f t="shared" si="16"/>
        <v>0</v>
      </c>
      <c r="E31">
        <f t="shared" si="16"/>
        <v>0</v>
      </c>
      <c r="F31">
        <f t="shared" si="16"/>
        <v>0</v>
      </c>
      <c r="G31">
        <f t="shared" si="16"/>
        <v>0</v>
      </c>
      <c r="H31">
        <f t="shared" si="16"/>
        <v>0</v>
      </c>
      <c r="I31">
        <f t="shared" si="16"/>
        <v>0</v>
      </c>
      <c r="J31">
        <f t="shared" si="16"/>
        <v>0</v>
      </c>
      <c r="K31">
        <f t="shared" si="16"/>
        <v>0</v>
      </c>
      <c r="L31">
        <f t="shared" si="16"/>
        <v>0</v>
      </c>
      <c r="M31">
        <f t="shared" si="16"/>
        <v>0</v>
      </c>
      <c r="N31">
        <f t="shared" si="16"/>
        <v>0</v>
      </c>
      <c r="O31">
        <f t="shared" si="16"/>
        <v>0</v>
      </c>
      <c r="P31">
        <f t="shared" si="16"/>
        <v>0</v>
      </c>
      <c r="Q31">
        <f t="shared" si="16"/>
        <v>0</v>
      </c>
      <c r="R31">
        <f t="shared" si="12"/>
        <v>0</v>
      </c>
      <c r="S31">
        <f t="shared" si="12"/>
        <v>0</v>
      </c>
      <c r="T31">
        <f t="shared" si="12"/>
        <v>0</v>
      </c>
      <c r="U31">
        <f t="shared" si="12"/>
        <v>0</v>
      </c>
      <c r="V31">
        <f t="shared" si="12"/>
        <v>0</v>
      </c>
      <c r="W31">
        <f t="shared" si="12"/>
        <v>0</v>
      </c>
      <c r="X31">
        <f t="shared" si="12"/>
        <v>0</v>
      </c>
      <c r="Y31">
        <f t="shared" si="12"/>
        <v>0</v>
      </c>
      <c r="Z31">
        <f t="shared" si="12"/>
        <v>0</v>
      </c>
      <c r="AA31">
        <f t="shared" si="12"/>
        <v>0</v>
      </c>
      <c r="AB31">
        <f t="shared" si="12"/>
        <v>0</v>
      </c>
      <c r="AC31">
        <f t="shared" si="12"/>
        <v>0</v>
      </c>
      <c r="AD31">
        <f t="shared" si="12"/>
        <v>0</v>
      </c>
      <c r="AE31">
        <f t="shared" si="12"/>
        <v>0</v>
      </c>
      <c r="AF31">
        <f t="shared" si="10"/>
        <v>0</v>
      </c>
      <c r="AG31">
        <f t="shared" si="10"/>
        <v>0</v>
      </c>
      <c r="AH31">
        <f t="shared" si="10"/>
        <v>0</v>
      </c>
      <c r="AI31">
        <f t="shared" si="10"/>
        <v>0</v>
      </c>
      <c r="AJ31">
        <f t="shared" si="10"/>
        <v>0</v>
      </c>
      <c r="AK31">
        <f t="shared" si="10"/>
        <v>0</v>
      </c>
      <c r="AL31">
        <f t="shared" si="10"/>
        <v>0</v>
      </c>
      <c r="AM31">
        <f t="shared" si="10"/>
        <v>0</v>
      </c>
      <c r="AN31">
        <f t="shared" si="10"/>
        <v>0</v>
      </c>
      <c r="AO31">
        <f t="shared" si="10"/>
        <v>0</v>
      </c>
      <c r="AP31">
        <f t="shared" si="10"/>
        <v>0</v>
      </c>
      <c r="AQ31">
        <f t="shared" si="10"/>
        <v>0</v>
      </c>
      <c r="AR31">
        <f t="shared" si="10"/>
        <v>0</v>
      </c>
      <c r="AS31">
        <f t="shared" si="10"/>
        <v>0</v>
      </c>
      <c r="AT31">
        <f t="shared" si="10"/>
        <v>0</v>
      </c>
      <c r="AU31">
        <f t="shared" si="10"/>
        <v>0</v>
      </c>
      <c r="AV31">
        <f t="shared" si="13"/>
        <v>0</v>
      </c>
      <c r="AW31">
        <f t="shared" si="13"/>
        <v>0</v>
      </c>
      <c r="AX31">
        <f t="shared" si="13"/>
        <v>0</v>
      </c>
      <c r="AY31">
        <f t="shared" si="13"/>
        <v>0</v>
      </c>
      <c r="AZ31">
        <f t="shared" si="13"/>
        <v>0</v>
      </c>
      <c r="BA31">
        <f t="shared" si="13"/>
        <v>0</v>
      </c>
      <c r="BB31">
        <f t="shared" si="13"/>
        <v>0</v>
      </c>
      <c r="BC31">
        <f t="shared" si="13"/>
        <v>0</v>
      </c>
      <c r="BD31">
        <f t="shared" si="13"/>
        <v>0</v>
      </c>
      <c r="BE31">
        <f t="shared" si="13"/>
        <v>0</v>
      </c>
      <c r="BF31">
        <f t="shared" si="13"/>
        <v>0</v>
      </c>
      <c r="BG31">
        <f t="shared" si="13"/>
        <v>0</v>
      </c>
      <c r="BH31">
        <f t="shared" si="13"/>
        <v>0</v>
      </c>
      <c r="BI31">
        <f t="shared" si="13"/>
        <v>0</v>
      </c>
      <c r="BJ31">
        <f t="shared" si="11"/>
        <v>0</v>
      </c>
      <c r="BK31">
        <f t="shared" si="11"/>
        <v>0</v>
      </c>
      <c r="BL31">
        <f t="shared" si="11"/>
        <v>0</v>
      </c>
      <c r="BM31">
        <f t="shared" si="11"/>
        <v>0</v>
      </c>
      <c r="BN31">
        <f t="shared" si="11"/>
        <v>0</v>
      </c>
      <c r="BO31">
        <f t="shared" si="11"/>
        <v>0</v>
      </c>
      <c r="BP31">
        <f t="shared" si="11"/>
        <v>0</v>
      </c>
      <c r="BQ31">
        <f t="shared" si="11"/>
        <v>0</v>
      </c>
      <c r="BR31">
        <f t="shared" si="11"/>
        <v>0</v>
      </c>
      <c r="BS31">
        <f t="shared" si="11"/>
        <v>0</v>
      </c>
      <c r="BT31">
        <f t="shared" si="11"/>
        <v>0</v>
      </c>
      <c r="BU31">
        <f t="shared" si="11"/>
        <v>0</v>
      </c>
      <c r="BV31">
        <f t="shared" si="11"/>
        <v>0</v>
      </c>
      <c r="BW31">
        <f t="shared" si="11"/>
        <v>0</v>
      </c>
      <c r="BX31">
        <f t="shared" si="11"/>
        <v>0</v>
      </c>
      <c r="BY31">
        <f t="shared" si="11"/>
        <v>0</v>
      </c>
      <c r="BZ31">
        <f t="shared" si="14"/>
        <v>0</v>
      </c>
      <c r="CA31">
        <f t="shared" si="14"/>
        <v>0</v>
      </c>
      <c r="CB31">
        <f t="shared" si="14"/>
        <v>0</v>
      </c>
      <c r="CC31">
        <f t="shared" si="14"/>
        <v>0</v>
      </c>
      <c r="CD31">
        <f t="shared" si="14"/>
        <v>0</v>
      </c>
      <c r="CE31">
        <f t="shared" si="14"/>
        <v>0</v>
      </c>
      <c r="CF31">
        <f t="shared" si="14"/>
        <v>0</v>
      </c>
      <c r="CG31">
        <f t="shared" si="14"/>
        <v>0</v>
      </c>
      <c r="CH31">
        <f t="shared" si="14"/>
        <v>0</v>
      </c>
      <c r="CI31">
        <f t="shared" si="14"/>
        <v>0</v>
      </c>
      <c r="CJ31">
        <f t="shared" si="14"/>
        <v>0</v>
      </c>
      <c r="CK31">
        <f t="shared" si="14"/>
        <v>0</v>
      </c>
      <c r="CL31">
        <f t="shared" si="14"/>
        <v>0</v>
      </c>
      <c r="CM31">
        <f t="shared" si="14"/>
        <v>0</v>
      </c>
      <c r="CN31">
        <f t="shared" si="15"/>
        <v>0</v>
      </c>
      <c r="CO31">
        <f t="shared" si="15"/>
        <v>0</v>
      </c>
      <c r="CP31">
        <f t="shared" si="15"/>
        <v>0</v>
      </c>
      <c r="CQ31">
        <f t="shared" si="15"/>
        <v>0</v>
      </c>
      <c r="CR31">
        <f t="shared" si="15"/>
        <v>0</v>
      </c>
      <c r="CS31">
        <f t="shared" si="15"/>
        <v>0</v>
      </c>
      <c r="CT31">
        <f t="shared" si="15"/>
        <v>0</v>
      </c>
      <c r="CU31">
        <f t="shared" si="15"/>
        <v>0</v>
      </c>
      <c r="CV31">
        <f t="shared" si="15"/>
        <v>0</v>
      </c>
      <c r="CW31">
        <f t="shared" si="15"/>
        <v>0</v>
      </c>
      <c r="CX31">
        <f t="shared" si="15"/>
        <v>0</v>
      </c>
      <c r="CZ31">
        <v>1978</v>
      </c>
      <c r="DA31" s="7">
        <f t="shared" si="9"/>
        <v>0</v>
      </c>
    </row>
    <row r="32" spans="1:105" hidden="1" x14ac:dyDescent="0.3">
      <c r="A32">
        <v>1979</v>
      </c>
      <c r="B32">
        <f t="shared" si="16"/>
        <v>0</v>
      </c>
      <c r="C32">
        <f t="shared" si="16"/>
        <v>0</v>
      </c>
      <c r="D32">
        <f t="shared" si="16"/>
        <v>0</v>
      </c>
      <c r="E32">
        <f t="shared" si="16"/>
        <v>0</v>
      </c>
      <c r="F32">
        <f t="shared" si="16"/>
        <v>0</v>
      </c>
      <c r="G32">
        <f t="shared" si="16"/>
        <v>0</v>
      </c>
      <c r="H32">
        <f t="shared" si="16"/>
        <v>0</v>
      </c>
      <c r="I32">
        <f t="shared" si="16"/>
        <v>0</v>
      </c>
      <c r="J32">
        <f t="shared" si="16"/>
        <v>0</v>
      </c>
      <c r="K32">
        <f t="shared" si="16"/>
        <v>0</v>
      </c>
      <c r="L32">
        <f t="shared" si="16"/>
        <v>0</v>
      </c>
      <c r="M32">
        <f t="shared" si="16"/>
        <v>0</v>
      </c>
      <c r="N32">
        <f t="shared" si="16"/>
        <v>0</v>
      </c>
      <c r="O32">
        <f t="shared" si="16"/>
        <v>0</v>
      </c>
      <c r="P32">
        <f t="shared" si="16"/>
        <v>0</v>
      </c>
      <c r="Q32">
        <f t="shared" si="16"/>
        <v>0</v>
      </c>
      <c r="R32">
        <f t="shared" si="12"/>
        <v>0</v>
      </c>
      <c r="S32">
        <f t="shared" si="12"/>
        <v>0</v>
      </c>
      <c r="T32">
        <f t="shared" si="12"/>
        <v>0</v>
      </c>
      <c r="U32">
        <f t="shared" si="12"/>
        <v>0</v>
      </c>
      <c r="V32">
        <f t="shared" si="12"/>
        <v>0</v>
      </c>
      <c r="W32">
        <f t="shared" si="12"/>
        <v>0</v>
      </c>
      <c r="X32">
        <f t="shared" si="12"/>
        <v>0</v>
      </c>
      <c r="Y32">
        <f t="shared" si="12"/>
        <v>0</v>
      </c>
      <c r="Z32">
        <f t="shared" si="12"/>
        <v>0</v>
      </c>
      <c r="AA32">
        <f t="shared" si="12"/>
        <v>0</v>
      </c>
      <c r="AB32">
        <f t="shared" si="12"/>
        <v>0</v>
      </c>
      <c r="AC32">
        <f t="shared" si="12"/>
        <v>0</v>
      </c>
      <c r="AD32">
        <f t="shared" si="12"/>
        <v>0</v>
      </c>
      <c r="AE32">
        <f t="shared" si="12"/>
        <v>0</v>
      </c>
      <c r="AF32">
        <f t="shared" si="10"/>
        <v>0</v>
      </c>
      <c r="AG32">
        <f t="shared" si="10"/>
        <v>0</v>
      </c>
      <c r="AH32">
        <f t="shared" si="10"/>
        <v>0</v>
      </c>
      <c r="AI32">
        <f t="shared" si="10"/>
        <v>0</v>
      </c>
      <c r="AJ32">
        <f t="shared" si="10"/>
        <v>0</v>
      </c>
      <c r="AK32">
        <f t="shared" si="10"/>
        <v>0</v>
      </c>
      <c r="AL32">
        <f t="shared" si="10"/>
        <v>0</v>
      </c>
      <c r="AM32">
        <f t="shared" si="10"/>
        <v>0</v>
      </c>
      <c r="AN32">
        <f t="shared" si="10"/>
        <v>0</v>
      </c>
      <c r="AO32">
        <f t="shared" si="10"/>
        <v>0</v>
      </c>
      <c r="AP32">
        <f t="shared" si="10"/>
        <v>0</v>
      </c>
      <c r="AQ32">
        <f t="shared" si="10"/>
        <v>0</v>
      </c>
      <c r="AR32">
        <f t="shared" si="10"/>
        <v>0</v>
      </c>
      <c r="AS32">
        <f t="shared" si="10"/>
        <v>0</v>
      </c>
      <c r="AT32">
        <f t="shared" si="10"/>
        <v>0</v>
      </c>
      <c r="AU32">
        <f t="shared" si="10"/>
        <v>0</v>
      </c>
      <c r="AV32">
        <f t="shared" si="13"/>
        <v>0</v>
      </c>
      <c r="AW32">
        <f t="shared" si="13"/>
        <v>0</v>
      </c>
      <c r="AX32">
        <f t="shared" si="13"/>
        <v>0</v>
      </c>
      <c r="AY32">
        <f t="shared" si="13"/>
        <v>0</v>
      </c>
      <c r="AZ32">
        <f t="shared" si="13"/>
        <v>0</v>
      </c>
      <c r="BA32">
        <f t="shared" si="13"/>
        <v>0</v>
      </c>
      <c r="BB32">
        <f t="shared" si="13"/>
        <v>0</v>
      </c>
      <c r="BC32">
        <f t="shared" si="13"/>
        <v>0</v>
      </c>
      <c r="BD32">
        <f t="shared" si="13"/>
        <v>0</v>
      </c>
      <c r="BE32">
        <f t="shared" si="13"/>
        <v>0</v>
      </c>
      <c r="BF32">
        <f t="shared" si="13"/>
        <v>0</v>
      </c>
      <c r="BG32">
        <f t="shared" si="13"/>
        <v>0</v>
      </c>
      <c r="BH32">
        <f t="shared" si="13"/>
        <v>0</v>
      </c>
      <c r="BI32">
        <f t="shared" si="13"/>
        <v>0</v>
      </c>
      <c r="BJ32">
        <f t="shared" si="11"/>
        <v>0</v>
      </c>
      <c r="BK32">
        <f t="shared" si="11"/>
        <v>0</v>
      </c>
      <c r="BL32">
        <f t="shared" si="11"/>
        <v>0</v>
      </c>
      <c r="BM32">
        <f t="shared" si="11"/>
        <v>0</v>
      </c>
      <c r="BN32">
        <f t="shared" si="11"/>
        <v>0</v>
      </c>
      <c r="BO32">
        <f t="shared" si="11"/>
        <v>0</v>
      </c>
      <c r="BP32">
        <f t="shared" si="11"/>
        <v>0</v>
      </c>
      <c r="BQ32">
        <f t="shared" si="11"/>
        <v>0</v>
      </c>
      <c r="BR32">
        <f t="shared" si="11"/>
        <v>0</v>
      </c>
      <c r="BS32">
        <f t="shared" si="11"/>
        <v>0</v>
      </c>
      <c r="BT32">
        <f t="shared" si="11"/>
        <v>0</v>
      </c>
      <c r="BU32">
        <f t="shared" si="11"/>
        <v>0</v>
      </c>
      <c r="BV32">
        <f t="shared" si="11"/>
        <v>0</v>
      </c>
      <c r="BW32">
        <f t="shared" si="11"/>
        <v>0</v>
      </c>
      <c r="BX32">
        <f t="shared" si="11"/>
        <v>0</v>
      </c>
      <c r="BY32">
        <f t="shared" si="11"/>
        <v>0</v>
      </c>
      <c r="BZ32">
        <f t="shared" si="14"/>
        <v>0</v>
      </c>
      <c r="CA32">
        <f t="shared" si="14"/>
        <v>0</v>
      </c>
      <c r="CB32">
        <f t="shared" si="14"/>
        <v>0</v>
      </c>
      <c r="CC32">
        <f t="shared" si="14"/>
        <v>0</v>
      </c>
      <c r="CD32">
        <f t="shared" si="14"/>
        <v>0</v>
      </c>
      <c r="CE32">
        <f t="shared" si="14"/>
        <v>0</v>
      </c>
      <c r="CF32">
        <f t="shared" si="14"/>
        <v>0</v>
      </c>
      <c r="CG32">
        <f t="shared" si="14"/>
        <v>0</v>
      </c>
      <c r="CH32">
        <f t="shared" si="14"/>
        <v>0</v>
      </c>
      <c r="CI32">
        <f t="shared" si="14"/>
        <v>0</v>
      </c>
      <c r="CJ32">
        <f t="shared" si="14"/>
        <v>0</v>
      </c>
      <c r="CK32">
        <f t="shared" si="14"/>
        <v>0</v>
      </c>
      <c r="CL32">
        <f t="shared" si="14"/>
        <v>0</v>
      </c>
      <c r="CM32">
        <f t="shared" si="14"/>
        <v>0</v>
      </c>
      <c r="CN32">
        <f t="shared" si="15"/>
        <v>0</v>
      </c>
      <c r="CO32">
        <f t="shared" si="15"/>
        <v>0</v>
      </c>
      <c r="CP32">
        <f t="shared" si="15"/>
        <v>0</v>
      </c>
      <c r="CQ32">
        <f t="shared" si="15"/>
        <v>0</v>
      </c>
      <c r="CR32">
        <f t="shared" si="15"/>
        <v>0</v>
      </c>
      <c r="CS32">
        <f t="shared" si="15"/>
        <v>0</v>
      </c>
      <c r="CT32">
        <f t="shared" si="15"/>
        <v>0</v>
      </c>
      <c r="CU32">
        <f t="shared" si="15"/>
        <v>0</v>
      </c>
      <c r="CV32">
        <f t="shared" si="15"/>
        <v>0</v>
      </c>
      <c r="CW32">
        <f t="shared" si="15"/>
        <v>0</v>
      </c>
      <c r="CX32">
        <f t="shared" si="15"/>
        <v>0</v>
      </c>
      <c r="CZ32">
        <v>1979</v>
      </c>
      <c r="DA32" s="7">
        <f t="shared" si="9"/>
        <v>0</v>
      </c>
    </row>
    <row r="33" spans="1:105" hidden="1" x14ac:dyDescent="0.3">
      <c r="A33">
        <v>1980</v>
      </c>
      <c r="B33">
        <f t="shared" si="16"/>
        <v>0</v>
      </c>
      <c r="C33">
        <f t="shared" si="16"/>
        <v>0</v>
      </c>
      <c r="D33">
        <f t="shared" si="16"/>
        <v>0</v>
      </c>
      <c r="E33">
        <f t="shared" si="16"/>
        <v>0</v>
      </c>
      <c r="F33">
        <f t="shared" si="16"/>
        <v>0</v>
      </c>
      <c r="G33">
        <f t="shared" si="16"/>
        <v>0</v>
      </c>
      <c r="H33">
        <f t="shared" si="16"/>
        <v>0</v>
      </c>
      <c r="I33">
        <f t="shared" si="16"/>
        <v>0</v>
      </c>
      <c r="J33">
        <f t="shared" si="16"/>
        <v>0</v>
      </c>
      <c r="K33">
        <f t="shared" si="16"/>
        <v>0</v>
      </c>
      <c r="L33">
        <f t="shared" si="16"/>
        <v>0</v>
      </c>
      <c r="M33">
        <f t="shared" si="16"/>
        <v>0</v>
      </c>
      <c r="N33">
        <f t="shared" si="16"/>
        <v>0</v>
      </c>
      <c r="O33">
        <f t="shared" si="16"/>
        <v>0</v>
      </c>
      <c r="P33">
        <f t="shared" si="16"/>
        <v>0</v>
      </c>
      <c r="Q33">
        <f t="shared" si="16"/>
        <v>0</v>
      </c>
      <c r="R33">
        <f t="shared" si="12"/>
        <v>0</v>
      </c>
      <c r="S33">
        <f t="shared" si="12"/>
        <v>0</v>
      </c>
      <c r="T33">
        <f t="shared" si="12"/>
        <v>0</v>
      </c>
      <c r="U33">
        <f t="shared" si="12"/>
        <v>0</v>
      </c>
      <c r="V33">
        <f t="shared" si="12"/>
        <v>0</v>
      </c>
      <c r="W33">
        <f t="shared" si="12"/>
        <v>0</v>
      </c>
      <c r="X33">
        <f t="shared" si="12"/>
        <v>0</v>
      </c>
      <c r="Y33">
        <f t="shared" si="12"/>
        <v>0</v>
      </c>
      <c r="Z33">
        <f t="shared" si="12"/>
        <v>0</v>
      </c>
      <c r="AA33">
        <f t="shared" si="12"/>
        <v>0</v>
      </c>
      <c r="AB33">
        <f t="shared" si="12"/>
        <v>0</v>
      </c>
      <c r="AC33">
        <f t="shared" si="12"/>
        <v>0</v>
      </c>
      <c r="AD33">
        <f t="shared" si="12"/>
        <v>0</v>
      </c>
      <c r="AE33">
        <f t="shared" si="12"/>
        <v>0</v>
      </c>
      <c r="AF33">
        <f t="shared" si="10"/>
        <v>0</v>
      </c>
      <c r="AG33">
        <f t="shared" si="10"/>
        <v>0</v>
      </c>
      <c r="AH33">
        <f t="shared" si="10"/>
        <v>0</v>
      </c>
      <c r="AI33">
        <f t="shared" si="10"/>
        <v>0</v>
      </c>
      <c r="AJ33">
        <f t="shared" si="10"/>
        <v>0</v>
      </c>
      <c r="AK33">
        <f t="shared" si="10"/>
        <v>0</v>
      </c>
      <c r="AL33">
        <f t="shared" si="10"/>
        <v>0</v>
      </c>
      <c r="AM33">
        <f t="shared" si="10"/>
        <v>0</v>
      </c>
      <c r="AN33">
        <f t="shared" si="10"/>
        <v>0</v>
      </c>
      <c r="AO33">
        <f t="shared" si="10"/>
        <v>0</v>
      </c>
      <c r="AP33">
        <f t="shared" si="10"/>
        <v>0</v>
      </c>
      <c r="AQ33">
        <f t="shared" si="10"/>
        <v>0</v>
      </c>
      <c r="AR33">
        <f t="shared" si="10"/>
        <v>0</v>
      </c>
      <c r="AS33">
        <f t="shared" si="10"/>
        <v>0</v>
      </c>
      <c r="AT33">
        <f t="shared" si="10"/>
        <v>0</v>
      </c>
      <c r="AU33">
        <f t="shared" si="10"/>
        <v>0</v>
      </c>
      <c r="AV33">
        <f t="shared" si="13"/>
        <v>0</v>
      </c>
      <c r="AW33">
        <f t="shared" si="13"/>
        <v>0</v>
      </c>
      <c r="AX33">
        <f t="shared" si="13"/>
        <v>0</v>
      </c>
      <c r="AY33">
        <f t="shared" si="13"/>
        <v>0</v>
      </c>
      <c r="AZ33">
        <f t="shared" si="13"/>
        <v>0</v>
      </c>
      <c r="BA33">
        <f t="shared" si="13"/>
        <v>0</v>
      </c>
      <c r="BB33">
        <f t="shared" si="13"/>
        <v>0</v>
      </c>
      <c r="BC33">
        <f t="shared" si="13"/>
        <v>0</v>
      </c>
      <c r="BD33">
        <f t="shared" si="13"/>
        <v>0</v>
      </c>
      <c r="BE33">
        <f t="shared" si="13"/>
        <v>0</v>
      </c>
      <c r="BF33">
        <f t="shared" si="13"/>
        <v>0</v>
      </c>
      <c r="BG33">
        <f t="shared" si="13"/>
        <v>0</v>
      </c>
      <c r="BH33">
        <f t="shared" si="13"/>
        <v>0</v>
      </c>
      <c r="BI33">
        <f t="shared" si="13"/>
        <v>0</v>
      </c>
      <c r="BJ33">
        <f t="shared" si="11"/>
        <v>0</v>
      </c>
      <c r="BK33">
        <f t="shared" si="11"/>
        <v>0</v>
      </c>
      <c r="BL33">
        <f t="shared" si="11"/>
        <v>0</v>
      </c>
      <c r="BM33">
        <f t="shared" si="11"/>
        <v>0</v>
      </c>
      <c r="BN33">
        <f t="shared" si="11"/>
        <v>0</v>
      </c>
      <c r="BO33">
        <f t="shared" si="11"/>
        <v>0</v>
      </c>
      <c r="BP33">
        <f t="shared" si="11"/>
        <v>0</v>
      </c>
      <c r="BQ33">
        <f t="shared" si="11"/>
        <v>0</v>
      </c>
      <c r="BR33">
        <f t="shared" si="11"/>
        <v>0</v>
      </c>
      <c r="BS33">
        <f t="shared" si="11"/>
        <v>0</v>
      </c>
      <c r="BT33">
        <f t="shared" si="11"/>
        <v>0</v>
      </c>
      <c r="BU33">
        <f t="shared" si="11"/>
        <v>0</v>
      </c>
      <c r="BV33">
        <f t="shared" si="11"/>
        <v>0</v>
      </c>
      <c r="BW33">
        <f t="shared" si="11"/>
        <v>0</v>
      </c>
      <c r="BX33">
        <f t="shared" si="11"/>
        <v>0</v>
      </c>
      <c r="BY33">
        <f t="shared" si="11"/>
        <v>0</v>
      </c>
      <c r="BZ33">
        <f t="shared" si="14"/>
        <v>0</v>
      </c>
      <c r="CA33">
        <f t="shared" si="14"/>
        <v>0</v>
      </c>
      <c r="CB33">
        <f t="shared" si="14"/>
        <v>0</v>
      </c>
      <c r="CC33">
        <f t="shared" si="14"/>
        <v>0</v>
      </c>
      <c r="CD33">
        <f t="shared" si="14"/>
        <v>0</v>
      </c>
      <c r="CE33">
        <f t="shared" si="14"/>
        <v>0</v>
      </c>
      <c r="CF33">
        <f t="shared" si="14"/>
        <v>0</v>
      </c>
      <c r="CG33">
        <f t="shared" si="14"/>
        <v>0</v>
      </c>
      <c r="CH33">
        <f t="shared" si="14"/>
        <v>0</v>
      </c>
      <c r="CI33">
        <f t="shared" si="14"/>
        <v>0</v>
      </c>
      <c r="CJ33">
        <f t="shared" si="14"/>
        <v>0</v>
      </c>
      <c r="CK33">
        <f t="shared" si="14"/>
        <v>0</v>
      </c>
      <c r="CL33">
        <f t="shared" si="14"/>
        <v>0</v>
      </c>
      <c r="CM33">
        <f t="shared" si="14"/>
        <v>0</v>
      </c>
      <c r="CN33">
        <f t="shared" si="15"/>
        <v>0</v>
      </c>
      <c r="CO33">
        <f t="shared" si="15"/>
        <v>0</v>
      </c>
      <c r="CP33">
        <f t="shared" si="15"/>
        <v>0</v>
      </c>
      <c r="CQ33">
        <f t="shared" si="15"/>
        <v>0</v>
      </c>
      <c r="CR33">
        <f t="shared" si="15"/>
        <v>0</v>
      </c>
      <c r="CS33">
        <f t="shared" si="15"/>
        <v>0</v>
      </c>
      <c r="CT33">
        <f t="shared" si="15"/>
        <v>0</v>
      </c>
      <c r="CU33">
        <f t="shared" si="15"/>
        <v>0</v>
      </c>
      <c r="CV33">
        <f t="shared" si="15"/>
        <v>0</v>
      </c>
      <c r="CW33">
        <f t="shared" si="15"/>
        <v>0</v>
      </c>
      <c r="CX33">
        <f t="shared" si="15"/>
        <v>0</v>
      </c>
      <c r="CZ33">
        <v>1980</v>
      </c>
      <c r="DA33" s="7">
        <f t="shared" si="9"/>
        <v>0</v>
      </c>
    </row>
    <row r="34" spans="1:105" hidden="1" x14ac:dyDescent="0.3">
      <c r="A34">
        <v>1981</v>
      </c>
      <c r="B34">
        <f t="shared" si="16"/>
        <v>0</v>
      </c>
      <c r="C34">
        <f t="shared" si="16"/>
        <v>0</v>
      </c>
      <c r="D34">
        <f t="shared" si="16"/>
        <v>0</v>
      </c>
      <c r="E34">
        <f t="shared" si="16"/>
        <v>0</v>
      </c>
      <c r="F34">
        <f t="shared" si="16"/>
        <v>0</v>
      </c>
      <c r="G34">
        <f t="shared" si="16"/>
        <v>0</v>
      </c>
      <c r="H34">
        <f t="shared" si="16"/>
        <v>0</v>
      </c>
      <c r="I34">
        <f t="shared" si="16"/>
        <v>0</v>
      </c>
      <c r="J34">
        <f t="shared" si="16"/>
        <v>0</v>
      </c>
      <c r="K34">
        <f t="shared" si="16"/>
        <v>0</v>
      </c>
      <c r="L34">
        <f t="shared" si="16"/>
        <v>0</v>
      </c>
      <c r="M34">
        <f t="shared" si="16"/>
        <v>0</v>
      </c>
      <c r="N34">
        <f t="shared" si="16"/>
        <v>0</v>
      </c>
      <c r="O34">
        <f t="shared" si="16"/>
        <v>0</v>
      </c>
      <c r="P34">
        <f t="shared" si="16"/>
        <v>0</v>
      </c>
      <c r="Q34">
        <f t="shared" si="16"/>
        <v>0</v>
      </c>
      <c r="R34">
        <f t="shared" si="12"/>
        <v>0</v>
      </c>
      <c r="S34">
        <f t="shared" si="12"/>
        <v>0</v>
      </c>
      <c r="T34">
        <f t="shared" si="12"/>
        <v>0</v>
      </c>
      <c r="U34">
        <f t="shared" si="12"/>
        <v>0</v>
      </c>
      <c r="V34">
        <f t="shared" si="12"/>
        <v>0</v>
      </c>
      <c r="W34">
        <f t="shared" si="12"/>
        <v>0</v>
      </c>
      <c r="X34">
        <f t="shared" si="12"/>
        <v>0</v>
      </c>
      <c r="Y34">
        <f t="shared" si="12"/>
        <v>0</v>
      </c>
      <c r="Z34">
        <f t="shared" si="12"/>
        <v>0</v>
      </c>
      <c r="AA34">
        <f t="shared" si="12"/>
        <v>0</v>
      </c>
      <c r="AB34">
        <f t="shared" si="12"/>
        <v>0</v>
      </c>
      <c r="AC34">
        <f t="shared" si="12"/>
        <v>0</v>
      </c>
      <c r="AD34">
        <f t="shared" si="12"/>
        <v>0</v>
      </c>
      <c r="AE34">
        <f t="shared" si="12"/>
        <v>0</v>
      </c>
      <c r="AF34">
        <f t="shared" si="12"/>
        <v>0</v>
      </c>
      <c r="AG34">
        <f t="shared" si="12"/>
        <v>0</v>
      </c>
      <c r="AH34">
        <f t="shared" ref="AH34:AW49" si="17">VLOOKUP(AH$2,scenarios4,5,FALSE)*VLOOKUP($A34-AH$2,output3,3,FALSE)</f>
        <v>0</v>
      </c>
      <c r="AI34">
        <f t="shared" si="17"/>
        <v>0</v>
      </c>
      <c r="AJ34">
        <f t="shared" si="17"/>
        <v>0</v>
      </c>
      <c r="AK34">
        <f t="shared" si="17"/>
        <v>0</v>
      </c>
      <c r="AL34">
        <f t="shared" si="17"/>
        <v>0</v>
      </c>
      <c r="AM34">
        <f t="shared" si="17"/>
        <v>0</v>
      </c>
      <c r="AN34">
        <f t="shared" si="17"/>
        <v>0</v>
      </c>
      <c r="AO34">
        <f t="shared" si="17"/>
        <v>0</v>
      </c>
      <c r="AP34">
        <f t="shared" si="17"/>
        <v>0</v>
      </c>
      <c r="AQ34">
        <f t="shared" si="17"/>
        <v>0</v>
      </c>
      <c r="AR34">
        <f t="shared" si="17"/>
        <v>0</v>
      </c>
      <c r="AS34">
        <f t="shared" si="17"/>
        <v>0</v>
      </c>
      <c r="AT34">
        <f t="shared" si="17"/>
        <v>0</v>
      </c>
      <c r="AU34">
        <f t="shared" si="17"/>
        <v>0</v>
      </c>
      <c r="AV34">
        <f t="shared" si="17"/>
        <v>0</v>
      </c>
      <c r="AW34">
        <f t="shared" si="17"/>
        <v>0</v>
      </c>
      <c r="AX34">
        <f t="shared" si="13"/>
        <v>0</v>
      </c>
      <c r="AY34">
        <f t="shared" si="13"/>
        <v>0</v>
      </c>
      <c r="AZ34">
        <f t="shared" si="13"/>
        <v>0</v>
      </c>
      <c r="BA34">
        <f t="shared" si="13"/>
        <v>0</v>
      </c>
      <c r="BB34">
        <f t="shared" si="13"/>
        <v>0</v>
      </c>
      <c r="BC34">
        <f t="shared" si="13"/>
        <v>0</v>
      </c>
      <c r="BD34">
        <f t="shared" si="13"/>
        <v>0</v>
      </c>
      <c r="BE34">
        <f t="shared" si="13"/>
        <v>0</v>
      </c>
      <c r="BF34">
        <f t="shared" si="13"/>
        <v>0</v>
      </c>
      <c r="BG34">
        <f t="shared" si="13"/>
        <v>0</v>
      </c>
      <c r="BH34">
        <f t="shared" si="13"/>
        <v>0</v>
      </c>
      <c r="BI34">
        <f t="shared" si="13"/>
        <v>0</v>
      </c>
      <c r="BJ34">
        <f t="shared" si="13"/>
        <v>0</v>
      </c>
      <c r="BK34">
        <f t="shared" si="13"/>
        <v>0</v>
      </c>
      <c r="BL34">
        <f t="shared" ref="BL34:CA49" si="18">VLOOKUP(BL$2,scenarios4,5,FALSE)*VLOOKUP($A34-BL$2,output3,3,FALSE)</f>
        <v>0</v>
      </c>
      <c r="BM34">
        <f t="shared" si="18"/>
        <v>0</v>
      </c>
      <c r="BN34">
        <f t="shared" si="18"/>
        <v>0</v>
      </c>
      <c r="BO34">
        <f t="shared" si="18"/>
        <v>0</v>
      </c>
      <c r="BP34">
        <f t="shared" si="18"/>
        <v>0</v>
      </c>
      <c r="BQ34">
        <f t="shared" si="18"/>
        <v>0</v>
      </c>
      <c r="BR34">
        <f t="shared" si="18"/>
        <v>0</v>
      </c>
      <c r="BS34">
        <f t="shared" si="18"/>
        <v>0</v>
      </c>
      <c r="BT34">
        <f t="shared" si="18"/>
        <v>0</v>
      </c>
      <c r="BU34">
        <f t="shared" si="18"/>
        <v>0</v>
      </c>
      <c r="BV34">
        <f t="shared" si="18"/>
        <v>0</v>
      </c>
      <c r="BW34">
        <f t="shared" si="18"/>
        <v>0</v>
      </c>
      <c r="BX34">
        <f t="shared" si="18"/>
        <v>0</v>
      </c>
      <c r="BY34">
        <f t="shared" si="18"/>
        <v>0</v>
      </c>
      <c r="BZ34">
        <f t="shared" si="18"/>
        <v>0</v>
      </c>
      <c r="CA34">
        <f t="shared" si="18"/>
        <v>0</v>
      </c>
      <c r="CB34">
        <f t="shared" si="14"/>
        <v>0</v>
      </c>
      <c r="CC34">
        <f t="shared" si="14"/>
        <v>0</v>
      </c>
      <c r="CD34">
        <f t="shared" si="14"/>
        <v>0</v>
      </c>
      <c r="CE34">
        <f t="shared" si="14"/>
        <v>0</v>
      </c>
      <c r="CF34">
        <f t="shared" si="14"/>
        <v>0</v>
      </c>
      <c r="CG34">
        <f t="shared" si="14"/>
        <v>0</v>
      </c>
      <c r="CH34">
        <f t="shared" si="14"/>
        <v>0</v>
      </c>
      <c r="CI34">
        <f t="shared" si="14"/>
        <v>0</v>
      </c>
      <c r="CJ34">
        <f t="shared" si="14"/>
        <v>0</v>
      </c>
      <c r="CK34">
        <f t="shared" si="14"/>
        <v>0</v>
      </c>
      <c r="CL34">
        <f t="shared" si="14"/>
        <v>0</v>
      </c>
      <c r="CM34">
        <f t="shared" si="14"/>
        <v>0</v>
      </c>
      <c r="CN34">
        <f t="shared" si="15"/>
        <v>0</v>
      </c>
      <c r="CO34">
        <f t="shared" si="15"/>
        <v>0</v>
      </c>
      <c r="CP34">
        <f t="shared" si="15"/>
        <v>0</v>
      </c>
      <c r="CQ34">
        <f t="shared" si="15"/>
        <v>0</v>
      </c>
      <c r="CR34">
        <f t="shared" si="15"/>
        <v>0</v>
      </c>
      <c r="CS34">
        <f t="shared" si="15"/>
        <v>0</v>
      </c>
      <c r="CT34">
        <f t="shared" si="15"/>
        <v>0</v>
      </c>
      <c r="CU34">
        <f t="shared" si="15"/>
        <v>0</v>
      </c>
      <c r="CV34">
        <f t="shared" si="15"/>
        <v>0</v>
      </c>
      <c r="CW34">
        <f t="shared" si="15"/>
        <v>0</v>
      </c>
      <c r="CX34">
        <f t="shared" si="15"/>
        <v>0</v>
      </c>
      <c r="CZ34">
        <v>1981</v>
      </c>
      <c r="DA34" s="7">
        <f t="shared" si="9"/>
        <v>0</v>
      </c>
    </row>
    <row r="35" spans="1:105" hidden="1" x14ac:dyDescent="0.3">
      <c r="A35">
        <v>1982</v>
      </c>
      <c r="B35">
        <f t="shared" si="16"/>
        <v>0</v>
      </c>
      <c r="C35">
        <f t="shared" si="16"/>
        <v>0</v>
      </c>
      <c r="D35">
        <f t="shared" si="16"/>
        <v>0</v>
      </c>
      <c r="E35">
        <f t="shared" si="16"/>
        <v>0</v>
      </c>
      <c r="F35">
        <f t="shared" si="16"/>
        <v>0</v>
      </c>
      <c r="G35">
        <f t="shared" si="16"/>
        <v>0</v>
      </c>
      <c r="H35">
        <f t="shared" si="16"/>
        <v>0</v>
      </c>
      <c r="I35">
        <f t="shared" si="16"/>
        <v>0</v>
      </c>
      <c r="J35">
        <f t="shared" si="16"/>
        <v>0</v>
      </c>
      <c r="K35">
        <f t="shared" si="16"/>
        <v>0</v>
      </c>
      <c r="L35">
        <f t="shared" si="16"/>
        <v>0</v>
      </c>
      <c r="M35">
        <f t="shared" si="16"/>
        <v>0</v>
      </c>
      <c r="N35">
        <f t="shared" si="16"/>
        <v>0</v>
      </c>
      <c r="O35">
        <f t="shared" si="16"/>
        <v>0</v>
      </c>
      <c r="P35">
        <f t="shared" si="16"/>
        <v>0</v>
      </c>
      <c r="Q35">
        <f t="shared" ref="Q35:AF50" si="19">VLOOKUP(Q$2,scenarios4,5,FALSE)*VLOOKUP($A35-Q$2,output3,3,FALSE)</f>
        <v>0</v>
      </c>
      <c r="R35">
        <f t="shared" si="19"/>
        <v>0</v>
      </c>
      <c r="S35">
        <f t="shared" si="19"/>
        <v>0</v>
      </c>
      <c r="T35">
        <f t="shared" si="19"/>
        <v>0</v>
      </c>
      <c r="U35">
        <f t="shared" si="19"/>
        <v>0</v>
      </c>
      <c r="V35">
        <f t="shared" si="19"/>
        <v>0</v>
      </c>
      <c r="W35">
        <f t="shared" si="19"/>
        <v>0</v>
      </c>
      <c r="X35">
        <f t="shared" si="19"/>
        <v>0</v>
      </c>
      <c r="Y35">
        <f t="shared" si="19"/>
        <v>0</v>
      </c>
      <c r="Z35">
        <f t="shared" si="19"/>
        <v>0</v>
      </c>
      <c r="AA35">
        <f t="shared" si="19"/>
        <v>0</v>
      </c>
      <c r="AB35">
        <f t="shared" si="19"/>
        <v>0</v>
      </c>
      <c r="AC35">
        <f t="shared" si="19"/>
        <v>0</v>
      </c>
      <c r="AD35">
        <f t="shared" si="19"/>
        <v>0</v>
      </c>
      <c r="AE35">
        <f t="shared" si="19"/>
        <v>0</v>
      </c>
      <c r="AF35">
        <f t="shared" si="19"/>
        <v>0</v>
      </c>
      <c r="AG35">
        <f t="shared" ref="AF35:AU50" si="20">VLOOKUP(AG$2,scenarios4,5,FALSE)*VLOOKUP($A35-AG$2,output3,3,FALSE)</f>
        <v>0</v>
      </c>
      <c r="AH35">
        <f t="shared" si="20"/>
        <v>0</v>
      </c>
      <c r="AI35">
        <f t="shared" si="20"/>
        <v>0</v>
      </c>
      <c r="AJ35">
        <f t="shared" si="20"/>
        <v>0</v>
      </c>
      <c r="AK35">
        <f t="shared" si="20"/>
        <v>0</v>
      </c>
      <c r="AL35">
        <f t="shared" si="20"/>
        <v>0</v>
      </c>
      <c r="AM35">
        <f t="shared" si="20"/>
        <v>0</v>
      </c>
      <c r="AN35">
        <f t="shared" si="20"/>
        <v>0</v>
      </c>
      <c r="AO35">
        <f t="shared" si="20"/>
        <v>0</v>
      </c>
      <c r="AP35">
        <f t="shared" si="17"/>
        <v>0</v>
      </c>
      <c r="AQ35">
        <f t="shared" si="17"/>
        <v>0</v>
      </c>
      <c r="AR35">
        <f t="shared" si="17"/>
        <v>0</v>
      </c>
      <c r="AS35">
        <f t="shared" si="17"/>
        <v>0</v>
      </c>
      <c r="AT35">
        <f t="shared" si="17"/>
        <v>0</v>
      </c>
      <c r="AU35">
        <f t="shared" si="17"/>
        <v>0</v>
      </c>
      <c r="AV35">
        <f t="shared" si="17"/>
        <v>0</v>
      </c>
      <c r="AW35">
        <f t="shared" si="17"/>
        <v>0</v>
      </c>
      <c r="AX35">
        <f t="shared" ref="AX35:BM50" si="21">VLOOKUP(AX$2,scenarios4,5,FALSE)*VLOOKUP($A35-AX$2,output3,3,FALSE)</f>
        <v>0</v>
      </c>
      <c r="AY35">
        <f t="shared" si="21"/>
        <v>0</v>
      </c>
      <c r="AZ35">
        <f t="shared" si="21"/>
        <v>0</v>
      </c>
      <c r="BA35">
        <f t="shared" si="21"/>
        <v>0</v>
      </c>
      <c r="BB35">
        <f t="shared" si="21"/>
        <v>0</v>
      </c>
      <c r="BC35">
        <f t="shared" si="21"/>
        <v>0</v>
      </c>
      <c r="BD35">
        <f t="shared" si="21"/>
        <v>0</v>
      </c>
      <c r="BE35">
        <f t="shared" si="21"/>
        <v>0</v>
      </c>
      <c r="BF35">
        <f t="shared" si="21"/>
        <v>0</v>
      </c>
      <c r="BG35">
        <f t="shared" si="21"/>
        <v>0</v>
      </c>
      <c r="BH35">
        <f t="shared" si="21"/>
        <v>0</v>
      </c>
      <c r="BI35">
        <f t="shared" si="21"/>
        <v>0</v>
      </c>
      <c r="BJ35">
        <f t="shared" si="21"/>
        <v>0</v>
      </c>
      <c r="BK35">
        <f t="shared" si="21"/>
        <v>0</v>
      </c>
      <c r="BL35">
        <f t="shared" si="21"/>
        <v>0</v>
      </c>
      <c r="BM35">
        <f t="shared" si="21"/>
        <v>0</v>
      </c>
      <c r="BN35">
        <f t="shared" si="18"/>
        <v>0</v>
      </c>
      <c r="BO35">
        <f t="shared" si="18"/>
        <v>0</v>
      </c>
      <c r="BP35">
        <f t="shared" si="18"/>
        <v>0</v>
      </c>
      <c r="BQ35">
        <f t="shared" si="18"/>
        <v>0</v>
      </c>
      <c r="BR35">
        <f t="shared" si="18"/>
        <v>0</v>
      </c>
      <c r="BS35">
        <f t="shared" si="18"/>
        <v>0</v>
      </c>
      <c r="BT35">
        <f t="shared" si="18"/>
        <v>0</v>
      </c>
      <c r="BU35">
        <f t="shared" si="18"/>
        <v>0</v>
      </c>
      <c r="BV35">
        <f t="shared" si="18"/>
        <v>0</v>
      </c>
      <c r="BW35">
        <f t="shared" si="18"/>
        <v>0</v>
      </c>
      <c r="BX35">
        <f t="shared" si="18"/>
        <v>0</v>
      </c>
      <c r="BY35">
        <f t="shared" si="18"/>
        <v>0</v>
      </c>
      <c r="BZ35">
        <f t="shared" si="18"/>
        <v>0</v>
      </c>
      <c r="CA35">
        <f t="shared" si="18"/>
        <v>0</v>
      </c>
      <c r="CB35">
        <f t="shared" ref="CB35:CQ50" si="22">VLOOKUP(CB$2,scenarios4,5,FALSE)*VLOOKUP($A35-CB$2,output3,3,FALSE)</f>
        <v>0</v>
      </c>
      <c r="CC35">
        <f t="shared" si="22"/>
        <v>0</v>
      </c>
      <c r="CD35">
        <f t="shared" si="22"/>
        <v>0</v>
      </c>
      <c r="CE35">
        <f t="shared" si="22"/>
        <v>0</v>
      </c>
      <c r="CF35">
        <f t="shared" si="22"/>
        <v>0</v>
      </c>
      <c r="CG35">
        <f t="shared" si="22"/>
        <v>0</v>
      </c>
      <c r="CH35">
        <f t="shared" si="22"/>
        <v>0</v>
      </c>
      <c r="CI35">
        <f t="shared" si="22"/>
        <v>0</v>
      </c>
      <c r="CJ35">
        <f t="shared" si="22"/>
        <v>0</v>
      </c>
      <c r="CK35">
        <f t="shared" si="22"/>
        <v>0</v>
      </c>
      <c r="CL35">
        <f t="shared" si="22"/>
        <v>0</v>
      </c>
      <c r="CM35">
        <f t="shared" si="22"/>
        <v>0</v>
      </c>
      <c r="CN35">
        <f t="shared" si="22"/>
        <v>0</v>
      </c>
      <c r="CO35">
        <f t="shared" si="22"/>
        <v>0</v>
      </c>
      <c r="CP35">
        <f t="shared" si="22"/>
        <v>0</v>
      </c>
      <c r="CQ35">
        <f t="shared" si="22"/>
        <v>0</v>
      </c>
      <c r="CR35">
        <f t="shared" ref="CN35:CX50" si="23">VLOOKUP(CR$2,scenarios4,5,FALSE)*VLOOKUP($A35-CR$2,output3,3,FALSE)</f>
        <v>0</v>
      </c>
      <c r="CS35">
        <f t="shared" si="23"/>
        <v>0</v>
      </c>
      <c r="CT35">
        <f t="shared" si="23"/>
        <v>0</v>
      </c>
      <c r="CU35">
        <f t="shared" si="23"/>
        <v>0</v>
      </c>
      <c r="CV35">
        <f t="shared" si="23"/>
        <v>0</v>
      </c>
      <c r="CW35">
        <f t="shared" si="23"/>
        <v>0</v>
      </c>
      <c r="CX35">
        <f t="shared" si="23"/>
        <v>0</v>
      </c>
      <c r="CZ35">
        <v>1982</v>
      </c>
      <c r="DA35" s="7">
        <f t="shared" si="9"/>
        <v>0</v>
      </c>
    </row>
    <row r="36" spans="1:105" hidden="1" x14ac:dyDescent="0.3">
      <c r="A36">
        <v>1983</v>
      </c>
      <c r="B36">
        <f t="shared" ref="B36:Q51" si="24">VLOOKUP(B$2,scenarios4,5,FALSE)*VLOOKUP($A36-B$2,output3,3,FALSE)</f>
        <v>0</v>
      </c>
      <c r="C36">
        <f t="shared" si="24"/>
        <v>0</v>
      </c>
      <c r="D36">
        <f t="shared" si="24"/>
        <v>0</v>
      </c>
      <c r="E36">
        <f t="shared" si="24"/>
        <v>0</v>
      </c>
      <c r="F36">
        <f t="shared" si="24"/>
        <v>0</v>
      </c>
      <c r="G36">
        <f t="shared" si="24"/>
        <v>0</v>
      </c>
      <c r="H36">
        <f t="shared" si="24"/>
        <v>0</v>
      </c>
      <c r="I36">
        <f t="shared" si="24"/>
        <v>0</v>
      </c>
      <c r="J36">
        <f t="shared" si="24"/>
        <v>0</v>
      </c>
      <c r="K36">
        <f t="shared" si="24"/>
        <v>0</v>
      </c>
      <c r="L36">
        <f t="shared" si="24"/>
        <v>0</v>
      </c>
      <c r="M36">
        <f t="shared" si="24"/>
        <v>0</v>
      </c>
      <c r="N36">
        <f t="shared" si="24"/>
        <v>0</v>
      </c>
      <c r="O36">
        <f t="shared" si="24"/>
        <v>0</v>
      </c>
      <c r="P36">
        <f t="shared" si="24"/>
        <v>0</v>
      </c>
      <c r="Q36">
        <f t="shared" si="24"/>
        <v>0</v>
      </c>
      <c r="R36">
        <f t="shared" si="19"/>
        <v>0</v>
      </c>
      <c r="S36">
        <f t="shared" si="19"/>
        <v>0</v>
      </c>
      <c r="T36">
        <f t="shared" si="19"/>
        <v>0</v>
      </c>
      <c r="U36">
        <f t="shared" si="19"/>
        <v>0</v>
      </c>
      <c r="V36">
        <f t="shared" si="19"/>
        <v>0</v>
      </c>
      <c r="W36">
        <f t="shared" si="19"/>
        <v>0</v>
      </c>
      <c r="X36">
        <f t="shared" si="19"/>
        <v>0</v>
      </c>
      <c r="Y36">
        <f t="shared" si="19"/>
        <v>0</v>
      </c>
      <c r="Z36">
        <f t="shared" si="19"/>
        <v>0</v>
      </c>
      <c r="AA36">
        <f t="shared" si="19"/>
        <v>0</v>
      </c>
      <c r="AB36">
        <f t="shared" si="19"/>
        <v>0</v>
      </c>
      <c r="AC36">
        <f t="shared" si="19"/>
        <v>0</v>
      </c>
      <c r="AD36">
        <f t="shared" si="19"/>
        <v>0</v>
      </c>
      <c r="AE36">
        <f t="shared" si="19"/>
        <v>0</v>
      </c>
      <c r="AF36">
        <f t="shared" si="20"/>
        <v>0</v>
      </c>
      <c r="AG36">
        <f t="shared" si="20"/>
        <v>0</v>
      </c>
      <c r="AH36">
        <f t="shared" si="20"/>
        <v>0</v>
      </c>
      <c r="AI36">
        <f t="shared" si="20"/>
        <v>0</v>
      </c>
      <c r="AJ36">
        <f t="shared" si="20"/>
        <v>0</v>
      </c>
      <c r="AK36">
        <f t="shared" si="20"/>
        <v>0</v>
      </c>
      <c r="AL36">
        <f t="shared" si="20"/>
        <v>0</v>
      </c>
      <c r="AM36">
        <f t="shared" si="20"/>
        <v>0</v>
      </c>
      <c r="AN36">
        <f t="shared" si="20"/>
        <v>0</v>
      </c>
      <c r="AO36">
        <f t="shared" si="20"/>
        <v>0</v>
      </c>
      <c r="AP36">
        <f t="shared" si="17"/>
        <v>0</v>
      </c>
      <c r="AQ36">
        <f t="shared" si="17"/>
        <v>0</v>
      </c>
      <c r="AR36">
        <f t="shared" si="17"/>
        <v>0</v>
      </c>
      <c r="AS36">
        <f t="shared" si="17"/>
        <v>0</v>
      </c>
      <c r="AT36">
        <f t="shared" si="17"/>
        <v>0</v>
      </c>
      <c r="AU36">
        <f t="shared" si="17"/>
        <v>0</v>
      </c>
      <c r="AV36">
        <f t="shared" si="17"/>
        <v>0</v>
      </c>
      <c r="AW36">
        <f t="shared" si="17"/>
        <v>0</v>
      </c>
      <c r="AX36">
        <f t="shared" si="21"/>
        <v>0</v>
      </c>
      <c r="AY36">
        <f t="shared" si="21"/>
        <v>0</v>
      </c>
      <c r="AZ36">
        <f t="shared" si="21"/>
        <v>0</v>
      </c>
      <c r="BA36">
        <f t="shared" si="21"/>
        <v>0</v>
      </c>
      <c r="BB36">
        <f t="shared" si="21"/>
        <v>0</v>
      </c>
      <c r="BC36">
        <f t="shared" si="21"/>
        <v>0</v>
      </c>
      <c r="BD36">
        <f t="shared" si="21"/>
        <v>0</v>
      </c>
      <c r="BE36">
        <f t="shared" si="21"/>
        <v>0</v>
      </c>
      <c r="BF36">
        <f t="shared" si="21"/>
        <v>0</v>
      </c>
      <c r="BG36">
        <f t="shared" si="21"/>
        <v>0</v>
      </c>
      <c r="BH36">
        <f t="shared" si="21"/>
        <v>0</v>
      </c>
      <c r="BI36">
        <f t="shared" si="21"/>
        <v>0</v>
      </c>
      <c r="BJ36">
        <f t="shared" si="21"/>
        <v>0</v>
      </c>
      <c r="BK36">
        <f t="shared" si="21"/>
        <v>0</v>
      </c>
      <c r="BL36">
        <f t="shared" si="21"/>
        <v>0</v>
      </c>
      <c r="BM36">
        <f t="shared" si="21"/>
        <v>0</v>
      </c>
      <c r="BN36">
        <f t="shared" si="18"/>
        <v>0</v>
      </c>
      <c r="BO36">
        <f t="shared" si="18"/>
        <v>0</v>
      </c>
      <c r="BP36">
        <f t="shared" si="18"/>
        <v>0</v>
      </c>
      <c r="BQ36">
        <f t="shared" si="18"/>
        <v>0</v>
      </c>
      <c r="BR36">
        <f t="shared" si="18"/>
        <v>0</v>
      </c>
      <c r="BS36">
        <f t="shared" si="18"/>
        <v>0</v>
      </c>
      <c r="BT36">
        <f t="shared" si="18"/>
        <v>0</v>
      </c>
      <c r="BU36">
        <f t="shared" si="18"/>
        <v>0</v>
      </c>
      <c r="BV36">
        <f t="shared" si="18"/>
        <v>0</v>
      </c>
      <c r="BW36">
        <f t="shared" si="18"/>
        <v>0</v>
      </c>
      <c r="BX36">
        <f t="shared" si="18"/>
        <v>0</v>
      </c>
      <c r="BY36">
        <f t="shared" si="18"/>
        <v>0</v>
      </c>
      <c r="BZ36">
        <f t="shared" si="18"/>
        <v>0</v>
      </c>
      <c r="CA36">
        <f t="shared" si="18"/>
        <v>0</v>
      </c>
      <c r="CB36">
        <f t="shared" si="22"/>
        <v>0</v>
      </c>
      <c r="CC36">
        <f t="shared" si="22"/>
        <v>0</v>
      </c>
      <c r="CD36">
        <f t="shared" si="22"/>
        <v>0</v>
      </c>
      <c r="CE36">
        <f t="shared" si="22"/>
        <v>0</v>
      </c>
      <c r="CF36">
        <f t="shared" si="22"/>
        <v>0</v>
      </c>
      <c r="CG36">
        <f t="shared" si="22"/>
        <v>0</v>
      </c>
      <c r="CH36">
        <f t="shared" si="22"/>
        <v>0</v>
      </c>
      <c r="CI36">
        <f t="shared" si="22"/>
        <v>0</v>
      </c>
      <c r="CJ36">
        <f t="shared" si="22"/>
        <v>0</v>
      </c>
      <c r="CK36">
        <f t="shared" si="22"/>
        <v>0</v>
      </c>
      <c r="CL36">
        <f t="shared" si="22"/>
        <v>0</v>
      </c>
      <c r="CM36">
        <f t="shared" si="22"/>
        <v>0</v>
      </c>
      <c r="CN36">
        <f t="shared" si="23"/>
        <v>0</v>
      </c>
      <c r="CO36">
        <f t="shared" si="23"/>
        <v>0</v>
      </c>
      <c r="CP36">
        <f t="shared" si="23"/>
        <v>0</v>
      </c>
      <c r="CQ36">
        <f t="shared" si="23"/>
        <v>0</v>
      </c>
      <c r="CR36">
        <f t="shared" si="23"/>
        <v>0</v>
      </c>
      <c r="CS36">
        <f t="shared" si="23"/>
        <v>0</v>
      </c>
      <c r="CT36">
        <f t="shared" si="23"/>
        <v>0</v>
      </c>
      <c r="CU36">
        <f t="shared" si="23"/>
        <v>0</v>
      </c>
      <c r="CV36">
        <f t="shared" si="23"/>
        <v>0</v>
      </c>
      <c r="CW36">
        <f t="shared" si="23"/>
        <v>0</v>
      </c>
      <c r="CX36">
        <f t="shared" si="23"/>
        <v>0</v>
      </c>
      <c r="CZ36">
        <v>1983</v>
      </c>
      <c r="DA36" s="7">
        <f t="shared" si="9"/>
        <v>0</v>
      </c>
    </row>
    <row r="37" spans="1:105" hidden="1" x14ac:dyDescent="0.3">
      <c r="A37">
        <v>1984</v>
      </c>
      <c r="B37">
        <f t="shared" si="24"/>
        <v>0</v>
      </c>
      <c r="C37">
        <f t="shared" si="24"/>
        <v>0</v>
      </c>
      <c r="D37">
        <f t="shared" si="24"/>
        <v>0</v>
      </c>
      <c r="E37">
        <f t="shared" si="24"/>
        <v>0</v>
      </c>
      <c r="F37">
        <f t="shared" si="24"/>
        <v>0</v>
      </c>
      <c r="G37">
        <f t="shared" si="24"/>
        <v>0</v>
      </c>
      <c r="H37">
        <f t="shared" si="24"/>
        <v>0</v>
      </c>
      <c r="I37">
        <f t="shared" si="24"/>
        <v>0</v>
      </c>
      <c r="J37">
        <f t="shared" si="24"/>
        <v>0</v>
      </c>
      <c r="K37">
        <f t="shared" si="24"/>
        <v>0</v>
      </c>
      <c r="L37">
        <f t="shared" si="24"/>
        <v>0</v>
      </c>
      <c r="M37">
        <f t="shared" si="24"/>
        <v>0</v>
      </c>
      <c r="N37">
        <f t="shared" si="24"/>
        <v>0</v>
      </c>
      <c r="O37">
        <f t="shared" si="24"/>
        <v>0</v>
      </c>
      <c r="P37">
        <f t="shared" si="24"/>
        <v>0</v>
      </c>
      <c r="Q37">
        <f t="shared" si="24"/>
        <v>0</v>
      </c>
      <c r="R37">
        <f t="shared" si="19"/>
        <v>0</v>
      </c>
      <c r="S37">
        <f t="shared" si="19"/>
        <v>0</v>
      </c>
      <c r="T37">
        <f t="shared" si="19"/>
        <v>0</v>
      </c>
      <c r="U37">
        <f t="shared" si="19"/>
        <v>0</v>
      </c>
      <c r="V37">
        <f t="shared" si="19"/>
        <v>0</v>
      </c>
      <c r="W37">
        <f t="shared" si="19"/>
        <v>0</v>
      </c>
      <c r="X37">
        <f t="shared" si="19"/>
        <v>0</v>
      </c>
      <c r="Y37">
        <f t="shared" si="19"/>
        <v>0</v>
      </c>
      <c r="Z37">
        <f t="shared" si="19"/>
        <v>0</v>
      </c>
      <c r="AA37">
        <f t="shared" si="19"/>
        <v>0</v>
      </c>
      <c r="AB37">
        <f t="shared" si="19"/>
        <v>0</v>
      </c>
      <c r="AC37">
        <f t="shared" si="19"/>
        <v>0</v>
      </c>
      <c r="AD37">
        <f t="shared" si="19"/>
        <v>0</v>
      </c>
      <c r="AE37">
        <f t="shared" si="19"/>
        <v>0</v>
      </c>
      <c r="AF37">
        <f t="shared" si="20"/>
        <v>0</v>
      </c>
      <c r="AG37">
        <f t="shared" si="20"/>
        <v>0</v>
      </c>
      <c r="AH37">
        <f t="shared" si="20"/>
        <v>0</v>
      </c>
      <c r="AI37">
        <f t="shared" si="20"/>
        <v>0</v>
      </c>
      <c r="AJ37">
        <f t="shared" si="20"/>
        <v>0</v>
      </c>
      <c r="AK37">
        <f t="shared" si="20"/>
        <v>0</v>
      </c>
      <c r="AL37">
        <f t="shared" si="20"/>
        <v>0</v>
      </c>
      <c r="AM37">
        <f t="shared" si="20"/>
        <v>0</v>
      </c>
      <c r="AN37">
        <f t="shared" si="20"/>
        <v>0</v>
      </c>
      <c r="AO37">
        <f t="shared" si="20"/>
        <v>0</v>
      </c>
      <c r="AP37">
        <f t="shared" si="17"/>
        <v>0</v>
      </c>
      <c r="AQ37">
        <f t="shared" si="17"/>
        <v>0</v>
      </c>
      <c r="AR37">
        <f t="shared" si="17"/>
        <v>0</v>
      </c>
      <c r="AS37">
        <f t="shared" si="17"/>
        <v>0</v>
      </c>
      <c r="AT37">
        <f t="shared" si="17"/>
        <v>0</v>
      </c>
      <c r="AU37">
        <f t="shared" si="17"/>
        <v>0</v>
      </c>
      <c r="AV37">
        <f t="shared" si="17"/>
        <v>0</v>
      </c>
      <c r="AW37">
        <f t="shared" si="17"/>
        <v>0</v>
      </c>
      <c r="AX37">
        <f t="shared" si="21"/>
        <v>0</v>
      </c>
      <c r="AY37">
        <f t="shared" si="21"/>
        <v>0</v>
      </c>
      <c r="AZ37">
        <f t="shared" si="21"/>
        <v>0</v>
      </c>
      <c r="BA37">
        <f t="shared" si="21"/>
        <v>0</v>
      </c>
      <c r="BB37">
        <f t="shared" si="21"/>
        <v>0</v>
      </c>
      <c r="BC37">
        <f t="shared" si="21"/>
        <v>0</v>
      </c>
      <c r="BD37">
        <f t="shared" si="21"/>
        <v>0</v>
      </c>
      <c r="BE37">
        <f t="shared" si="21"/>
        <v>0</v>
      </c>
      <c r="BF37">
        <f t="shared" si="21"/>
        <v>0</v>
      </c>
      <c r="BG37">
        <f t="shared" si="21"/>
        <v>0</v>
      </c>
      <c r="BH37">
        <f t="shared" si="21"/>
        <v>0</v>
      </c>
      <c r="BI37">
        <f t="shared" si="21"/>
        <v>0</v>
      </c>
      <c r="BJ37">
        <f t="shared" si="21"/>
        <v>0</v>
      </c>
      <c r="BK37">
        <f t="shared" si="21"/>
        <v>0</v>
      </c>
      <c r="BL37">
        <f t="shared" si="21"/>
        <v>0</v>
      </c>
      <c r="BM37">
        <f t="shared" si="21"/>
        <v>0</v>
      </c>
      <c r="BN37">
        <f t="shared" si="18"/>
        <v>0</v>
      </c>
      <c r="BO37">
        <f t="shared" si="18"/>
        <v>0</v>
      </c>
      <c r="BP37">
        <f t="shared" si="18"/>
        <v>0</v>
      </c>
      <c r="BQ37">
        <f t="shared" si="18"/>
        <v>0</v>
      </c>
      <c r="BR37">
        <f t="shared" si="18"/>
        <v>0</v>
      </c>
      <c r="BS37">
        <f t="shared" si="18"/>
        <v>0</v>
      </c>
      <c r="BT37">
        <f t="shared" si="18"/>
        <v>0</v>
      </c>
      <c r="BU37">
        <f t="shared" si="18"/>
        <v>0</v>
      </c>
      <c r="BV37">
        <f t="shared" si="18"/>
        <v>0</v>
      </c>
      <c r="BW37">
        <f t="shared" si="18"/>
        <v>0</v>
      </c>
      <c r="BX37">
        <f t="shared" si="18"/>
        <v>0</v>
      </c>
      <c r="BY37">
        <f t="shared" si="18"/>
        <v>0</v>
      </c>
      <c r="BZ37">
        <f t="shared" si="18"/>
        <v>0</v>
      </c>
      <c r="CA37">
        <f t="shared" si="18"/>
        <v>0</v>
      </c>
      <c r="CB37">
        <f t="shared" si="22"/>
        <v>0</v>
      </c>
      <c r="CC37">
        <f t="shared" si="22"/>
        <v>0</v>
      </c>
      <c r="CD37">
        <f t="shared" si="22"/>
        <v>0</v>
      </c>
      <c r="CE37">
        <f t="shared" si="22"/>
        <v>0</v>
      </c>
      <c r="CF37">
        <f t="shared" si="22"/>
        <v>0</v>
      </c>
      <c r="CG37">
        <f t="shared" si="22"/>
        <v>0</v>
      </c>
      <c r="CH37">
        <f t="shared" si="22"/>
        <v>0</v>
      </c>
      <c r="CI37">
        <f t="shared" si="22"/>
        <v>0</v>
      </c>
      <c r="CJ37">
        <f t="shared" si="22"/>
        <v>0</v>
      </c>
      <c r="CK37">
        <f t="shared" si="22"/>
        <v>0</v>
      </c>
      <c r="CL37">
        <f t="shared" si="22"/>
        <v>0</v>
      </c>
      <c r="CM37">
        <f t="shared" si="22"/>
        <v>0</v>
      </c>
      <c r="CN37">
        <f t="shared" si="23"/>
        <v>0</v>
      </c>
      <c r="CO37">
        <f t="shared" si="23"/>
        <v>0</v>
      </c>
      <c r="CP37">
        <f t="shared" si="23"/>
        <v>0</v>
      </c>
      <c r="CQ37">
        <f t="shared" si="23"/>
        <v>0</v>
      </c>
      <c r="CR37">
        <f t="shared" si="23"/>
        <v>0</v>
      </c>
      <c r="CS37">
        <f t="shared" si="23"/>
        <v>0</v>
      </c>
      <c r="CT37">
        <f t="shared" si="23"/>
        <v>0</v>
      </c>
      <c r="CU37">
        <f t="shared" si="23"/>
        <v>0</v>
      </c>
      <c r="CV37">
        <f t="shared" si="23"/>
        <v>0</v>
      </c>
      <c r="CW37">
        <f t="shared" si="23"/>
        <v>0</v>
      </c>
      <c r="CX37">
        <f t="shared" si="23"/>
        <v>0</v>
      </c>
      <c r="CZ37">
        <v>1984</v>
      </c>
      <c r="DA37" s="7">
        <f t="shared" si="9"/>
        <v>0</v>
      </c>
    </row>
    <row r="38" spans="1:105" hidden="1" x14ac:dyDescent="0.3">
      <c r="A38">
        <v>1985</v>
      </c>
      <c r="B38">
        <f t="shared" si="24"/>
        <v>0</v>
      </c>
      <c r="C38">
        <f t="shared" si="24"/>
        <v>0</v>
      </c>
      <c r="D38">
        <f t="shared" si="24"/>
        <v>0</v>
      </c>
      <c r="E38">
        <f t="shared" si="24"/>
        <v>0</v>
      </c>
      <c r="F38">
        <f t="shared" si="24"/>
        <v>0</v>
      </c>
      <c r="G38">
        <f t="shared" si="24"/>
        <v>0</v>
      </c>
      <c r="H38">
        <f t="shared" si="24"/>
        <v>0</v>
      </c>
      <c r="I38">
        <f t="shared" si="24"/>
        <v>0</v>
      </c>
      <c r="J38">
        <f t="shared" si="24"/>
        <v>0</v>
      </c>
      <c r="K38">
        <f t="shared" si="24"/>
        <v>0</v>
      </c>
      <c r="L38">
        <f t="shared" si="24"/>
        <v>0</v>
      </c>
      <c r="M38">
        <f t="shared" si="24"/>
        <v>0</v>
      </c>
      <c r="N38">
        <f t="shared" si="24"/>
        <v>0</v>
      </c>
      <c r="O38">
        <f t="shared" si="24"/>
        <v>0</v>
      </c>
      <c r="P38">
        <f t="shared" si="24"/>
        <v>0</v>
      </c>
      <c r="Q38">
        <f t="shared" si="24"/>
        <v>0</v>
      </c>
      <c r="R38">
        <f t="shared" si="19"/>
        <v>0</v>
      </c>
      <c r="S38">
        <f t="shared" si="19"/>
        <v>0</v>
      </c>
      <c r="T38">
        <f t="shared" si="19"/>
        <v>0</v>
      </c>
      <c r="U38">
        <f t="shared" si="19"/>
        <v>0</v>
      </c>
      <c r="V38">
        <f t="shared" si="19"/>
        <v>0</v>
      </c>
      <c r="W38">
        <f t="shared" si="19"/>
        <v>0</v>
      </c>
      <c r="X38">
        <f t="shared" si="19"/>
        <v>0</v>
      </c>
      <c r="Y38">
        <f t="shared" si="19"/>
        <v>0</v>
      </c>
      <c r="Z38">
        <f t="shared" si="19"/>
        <v>0</v>
      </c>
      <c r="AA38">
        <f t="shared" si="19"/>
        <v>0</v>
      </c>
      <c r="AB38">
        <f t="shared" si="19"/>
        <v>0</v>
      </c>
      <c r="AC38">
        <f t="shared" si="19"/>
        <v>0</v>
      </c>
      <c r="AD38">
        <f t="shared" si="19"/>
        <v>0</v>
      </c>
      <c r="AE38">
        <f t="shared" si="19"/>
        <v>0</v>
      </c>
      <c r="AF38">
        <f t="shared" si="20"/>
        <v>0</v>
      </c>
      <c r="AG38">
        <f t="shared" si="20"/>
        <v>0</v>
      </c>
      <c r="AH38">
        <f t="shared" si="20"/>
        <v>0</v>
      </c>
      <c r="AI38">
        <f t="shared" si="20"/>
        <v>0</v>
      </c>
      <c r="AJ38">
        <f t="shared" si="20"/>
        <v>0</v>
      </c>
      <c r="AK38">
        <f t="shared" si="20"/>
        <v>0</v>
      </c>
      <c r="AL38">
        <f t="shared" si="20"/>
        <v>0</v>
      </c>
      <c r="AM38">
        <f t="shared" si="20"/>
        <v>0</v>
      </c>
      <c r="AN38">
        <f t="shared" si="20"/>
        <v>0</v>
      </c>
      <c r="AO38">
        <f t="shared" si="20"/>
        <v>0</v>
      </c>
      <c r="AP38">
        <f t="shared" si="17"/>
        <v>0</v>
      </c>
      <c r="AQ38">
        <f t="shared" si="17"/>
        <v>0</v>
      </c>
      <c r="AR38">
        <f t="shared" si="17"/>
        <v>0</v>
      </c>
      <c r="AS38">
        <f t="shared" si="17"/>
        <v>0</v>
      </c>
      <c r="AT38">
        <f t="shared" si="17"/>
        <v>0</v>
      </c>
      <c r="AU38">
        <f t="shared" si="17"/>
        <v>0</v>
      </c>
      <c r="AV38">
        <f t="shared" si="17"/>
        <v>0</v>
      </c>
      <c r="AW38">
        <f t="shared" si="17"/>
        <v>0</v>
      </c>
      <c r="AX38">
        <f t="shared" si="21"/>
        <v>0</v>
      </c>
      <c r="AY38">
        <f t="shared" si="21"/>
        <v>0</v>
      </c>
      <c r="AZ38">
        <f t="shared" si="21"/>
        <v>0</v>
      </c>
      <c r="BA38">
        <f t="shared" si="21"/>
        <v>0</v>
      </c>
      <c r="BB38">
        <f t="shared" si="21"/>
        <v>0</v>
      </c>
      <c r="BC38">
        <f t="shared" si="21"/>
        <v>0</v>
      </c>
      <c r="BD38">
        <f t="shared" si="21"/>
        <v>0</v>
      </c>
      <c r="BE38">
        <f t="shared" si="21"/>
        <v>0</v>
      </c>
      <c r="BF38">
        <f t="shared" si="21"/>
        <v>0</v>
      </c>
      <c r="BG38">
        <f t="shared" si="21"/>
        <v>0</v>
      </c>
      <c r="BH38">
        <f t="shared" si="21"/>
        <v>0</v>
      </c>
      <c r="BI38">
        <f t="shared" si="21"/>
        <v>0</v>
      </c>
      <c r="BJ38">
        <f t="shared" si="21"/>
        <v>0</v>
      </c>
      <c r="BK38">
        <f t="shared" si="21"/>
        <v>0</v>
      </c>
      <c r="BL38">
        <f t="shared" si="21"/>
        <v>0</v>
      </c>
      <c r="BM38">
        <f t="shared" si="21"/>
        <v>0</v>
      </c>
      <c r="BN38">
        <f t="shared" si="18"/>
        <v>0</v>
      </c>
      <c r="BO38">
        <f t="shared" si="18"/>
        <v>0</v>
      </c>
      <c r="BP38">
        <f t="shared" si="18"/>
        <v>0</v>
      </c>
      <c r="BQ38">
        <f t="shared" si="18"/>
        <v>0</v>
      </c>
      <c r="BR38">
        <f t="shared" si="18"/>
        <v>0</v>
      </c>
      <c r="BS38">
        <f t="shared" si="18"/>
        <v>0</v>
      </c>
      <c r="BT38">
        <f t="shared" si="18"/>
        <v>0</v>
      </c>
      <c r="BU38">
        <f t="shared" si="18"/>
        <v>0</v>
      </c>
      <c r="BV38">
        <f t="shared" si="18"/>
        <v>0</v>
      </c>
      <c r="BW38">
        <f t="shared" si="18"/>
        <v>0</v>
      </c>
      <c r="BX38">
        <f t="shared" si="18"/>
        <v>0</v>
      </c>
      <c r="BY38">
        <f t="shared" si="18"/>
        <v>0</v>
      </c>
      <c r="BZ38">
        <f t="shared" si="18"/>
        <v>0</v>
      </c>
      <c r="CA38">
        <f t="shared" si="18"/>
        <v>0</v>
      </c>
      <c r="CB38">
        <f t="shared" si="22"/>
        <v>0</v>
      </c>
      <c r="CC38">
        <f t="shared" si="22"/>
        <v>0</v>
      </c>
      <c r="CD38">
        <f t="shared" si="22"/>
        <v>0</v>
      </c>
      <c r="CE38">
        <f t="shared" si="22"/>
        <v>0</v>
      </c>
      <c r="CF38">
        <f t="shared" si="22"/>
        <v>0</v>
      </c>
      <c r="CG38">
        <f t="shared" si="22"/>
        <v>0</v>
      </c>
      <c r="CH38">
        <f t="shared" si="22"/>
        <v>0</v>
      </c>
      <c r="CI38">
        <f t="shared" si="22"/>
        <v>0</v>
      </c>
      <c r="CJ38">
        <f t="shared" si="22"/>
        <v>0</v>
      </c>
      <c r="CK38">
        <f t="shared" si="22"/>
        <v>0</v>
      </c>
      <c r="CL38">
        <f t="shared" si="22"/>
        <v>0</v>
      </c>
      <c r="CM38">
        <f t="shared" si="22"/>
        <v>0</v>
      </c>
      <c r="CN38">
        <f t="shared" si="23"/>
        <v>0</v>
      </c>
      <c r="CO38">
        <f t="shared" si="23"/>
        <v>0</v>
      </c>
      <c r="CP38">
        <f t="shared" si="23"/>
        <v>0</v>
      </c>
      <c r="CQ38">
        <f t="shared" si="23"/>
        <v>0</v>
      </c>
      <c r="CR38">
        <f t="shared" si="23"/>
        <v>0</v>
      </c>
      <c r="CS38">
        <f t="shared" si="23"/>
        <v>0</v>
      </c>
      <c r="CT38">
        <f t="shared" si="23"/>
        <v>0</v>
      </c>
      <c r="CU38">
        <f t="shared" si="23"/>
        <v>0</v>
      </c>
      <c r="CV38">
        <f t="shared" si="23"/>
        <v>0</v>
      </c>
      <c r="CW38">
        <f t="shared" si="23"/>
        <v>0</v>
      </c>
      <c r="CX38">
        <f t="shared" si="23"/>
        <v>0</v>
      </c>
      <c r="CZ38">
        <v>1985</v>
      </c>
      <c r="DA38" s="7">
        <f t="shared" si="9"/>
        <v>0</v>
      </c>
    </row>
    <row r="39" spans="1:105" hidden="1" x14ac:dyDescent="0.3">
      <c r="A39">
        <v>1986</v>
      </c>
      <c r="B39">
        <f t="shared" si="24"/>
        <v>0</v>
      </c>
      <c r="C39">
        <f t="shared" si="24"/>
        <v>0</v>
      </c>
      <c r="D39">
        <f t="shared" si="24"/>
        <v>0</v>
      </c>
      <c r="E39">
        <f t="shared" si="24"/>
        <v>0</v>
      </c>
      <c r="F39">
        <f t="shared" si="24"/>
        <v>0</v>
      </c>
      <c r="G39">
        <f t="shared" si="24"/>
        <v>0</v>
      </c>
      <c r="H39">
        <f t="shared" si="24"/>
        <v>0</v>
      </c>
      <c r="I39">
        <f t="shared" si="24"/>
        <v>0</v>
      </c>
      <c r="J39">
        <f t="shared" si="24"/>
        <v>0</v>
      </c>
      <c r="K39">
        <f t="shared" si="24"/>
        <v>0</v>
      </c>
      <c r="L39">
        <f t="shared" si="24"/>
        <v>0</v>
      </c>
      <c r="M39">
        <f t="shared" si="24"/>
        <v>0</v>
      </c>
      <c r="N39">
        <f t="shared" si="24"/>
        <v>0</v>
      </c>
      <c r="O39">
        <f t="shared" si="24"/>
        <v>0</v>
      </c>
      <c r="P39">
        <f t="shared" si="24"/>
        <v>0</v>
      </c>
      <c r="Q39">
        <f t="shared" si="24"/>
        <v>0</v>
      </c>
      <c r="R39">
        <f t="shared" si="19"/>
        <v>0</v>
      </c>
      <c r="S39">
        <f t="shared" si="19"/>
        <v>0</v>
      </c>
      <c r="T39">
        <f t="shared" si="19"/>
        <v>0</v>
      </c>
      <c r="U39">
        <f t="shared" si="19"/>
        <v>0</v>
      </c>
      <c r="V39">
        <f t="shared" si="19"/>
        <v>0</v>
      </c>
      <c r="W39">
        <f t="shared" si="19"/>
        <v>0</v>
      </c>
      <c r="X39">
        <f t="shared" si="19"/>
        <v>0</v>
      </c>
      <c r="Y39">
        <f t="shared" si="19"/>
        <v>0</v>
      </c>
      <c r="Z39">
        <f t="shared" si="19"/>
        <v>0</v>
      </c>
      <c r="AA39">
        <f t="shared" si="19"/>
        <v>0</v>
      </c>
      <c r="AB39">
        <f t="shared" si="19"/>
        <v>0</v>
      </c>
      <c r="AC39">
        <f t="shared" si="19"/>
        <v>0</v>
      </c>
      <c r="AD39">
        <f t="shared" si="19"/>
        <v>0</v>
      </c>
      <c r="AE39">
        <f t="shared" si="19"/>
        <v>0</v>
      </c>
      <c r="AF39">
        <f t="shared" si="20"/>
        <v>0</v>
      </c>
      <c r="AG39">
        <f t="shared" si="20"/>
        <v>0</v>
      </c>
      <c r="AH39">
        <f t="shared" si="20"/>
        <v>0</v>
      </c>
      <c r="AI39">
        <f t="shared" si="20"/>
        <v>0</v>
      </c>
      <c r="AJ39">
        <f t="shared" si="20"/>
        <v>0</v>
      </c>
      <c r="AK39">
        <f t="shared" si="20"/>
        <v>0</v>
      </c>
      <c r="AL39">
        <f t="shared" si="20"/>
        <v>0</v>
      </c>
      <c r="AM39">
        <f t="shared" si="20"/>
        <v>0</v>
      </c>
      <c r="AN39">
        <f t="shared" si="20"/>
        <v>0</v>
      </c>
      <c r="AO39">
        <f t="shared" si="20"/>
        <v>0</v>
      </c>
      <c r="AP39">
        <f t="shared" si="17"/>
        <v>0</v>
      </c>
      <c r="AQ39">
        <f t="shared" si="17"/>
        <v>0</v>
      </c>
      <c r="AR39">
        <f t="shared" si="17"/>
        <v>0</v>
      </c>
      <c r="AS39">
        <f t="shared" si="17"/>
        <v>0</v>
      </c>
      <c r="AT39">
        <f t="shared" si="17"/>
        <v>0</v>
      </c>
      <c r="AU39">
        <f t="shared" si="17"/>
        <v>0</v>
      </c>
      <c r="AV39">
        <f t="shared" si="17"/>
        <v>0</v>
      </c>
      <c r="AW39">
        <f t="shared" si="17"/>
        <v>0</v>
      </c>
      <c r="AX39">
        <f t="shared" si="21"/>
        <v>0</v>
      </c>
      <c r="AY39">
        <f t="shared" si="21"/>
        <v>0</v>
      </c>
      <c r="AZ39">
        <f t="shared" si="21"/>
        <v>0</v>
      </c>
      <c r="BA39">
        <f t="shared" si="21"/>
        <v>0</v>
      </c>
      <c r="BB39">
        <f t="shared" si="21"/>
        <v>0</v>
      </c>
      <c r="BC39">
        <f t="shared" si="21"/>
        <v>0</v>
      </c>
      <c r="BD39">
        <f t="shared" si="21"/>
        <v>0</v>
      </c>
      <c r="BE39">
        <f t="shared" si="21"/>
        <v>0</v>
      </c>
      <c r="BF39">
        <f t="shared" si="21"/>
        <v>0</v>
      </c>
      <c r="BG39">
        <f t="shared" si="21"/>
        <v>0</v>
      </c>
      <c r="BH39">
        <f t="shared" si="21"/>
        <v>0</v>
      </c>
      <c r="BI39">
        <f t="shared" si="21"/>
        <v>0</v>
      </c>
      <c r="BJ39">
        <f t="shared" si="21"/>
        <v>0</v>
      </c>
      <c r="BK39">
        <f t="shared" si="21"/>
        <v>0</v>
      </c>
      <c r="BL39">
        <f t="shared" si="21"/>
        <v>0</v>
      </c>
      <c r="BM39">
        <f t="shared" si="21"/>
        <v>0</v>
      </c>
      <c r="BN39">
        <f t="shared" si="18"/>
        <v>0</v>
      </c>
      <c r="BO39">
        <f t="shared" si="18"/>
        <v>0</v>
      </c>
      <c r="BP39">
        <f t="shared" si="18"/>
        <v>0</v>
      </c>
      <c r="BQ39">
        <f t="shared" si="18"/>
        <v>0</v>
      </c>
      <c r="BR39">
        <f t="shared" si="18"/>
        <v>0</v>
      </c>
      <c r="BS39">
        <f t="shared" si="18"/>
        <v>0</v>
      </c>
      <c r="BT39">
        <f t="shared" si="18"/>
        <v>0</v>
      </c>
      <c r="BU39">
        <f t="shared" si="18"/>
        <v>0</v>
      </c>
      <c r="BV39">
        <f t="shared" si="18"/>
        <v>0</v>
      </c>
      <c r="BW39">
        <f t="shared" si="18"/>
        <v>0</v>
      </c>
      <c r="BX39">
        <f t="shared" si="18"/>
        <v>0</v>
      </c>
      <c r="BY39">
        <f t="shared" si="18"/>
        <v>0</v>
      </c>
      <c r="BZ39">
        <f t="shared" si="18"/>
        <v>0</v>
      </c>
      <c r="CA39">
        <f t="shared" si="18"/>
        <v>0</v>
      </c>
      <c r="CB39">
        <f t="shared" si="22"/>
        <v>0</v>
      </c>
      <c r="CC39">
        <f t="shared" si="22"/>
        <v>0</v>
      </c>
      <c r="CD39">
        <f t="shared" si="22"/>
        <v>0</v>
      </c>
      <c r="CE39">
        <f t="shared" si="22"/>
        <v>0</v>
      </c>
      <c r="CF39">
        <f t="shared" si="22"/>
        <v>0</v>
      </c>
      <c r="CG39">
        <f t="shared" si="22"/>
        <v>0</v>
      </c>
      <c r="CH39">
        <f t="shared" si="22"/>
        <v>0</v>
      </c>
      <c r="CI39">
        <f t="shared" si="22"/>
        <v>0</v>
      </c>
      <c r="CJ39">
        <f t="shared" si="22"/>
        <v>0</v>
      </c>
      <c r="CK39">
        <f t="shared" si="22"/>
        <v>0</v>
      </c>
      <c r="CL39">
        <f t="shared" si="22"/>
        <v>0</v>
      </c>
      <c r="CM39">
        <f t="shared" si="22"/>
        <v>0</v>
      </c>
      <c r="CN39">
        <f t="shared" si="23"/>
        <v>0</v>
      </c>
      <c r="CO39">
        <f t="shared" si="23"/>
        <v>0</v>
      </c>
      <c r="CP39">
        <f t="shared" si="23"/>
        <v>0</v>
      </c>
      <c r="CQ39">
        <f t="shared" si="23"/>
        <v>0</v>
      </c>
      <c r="CR39">
        <f t="shared" si="23"/>
        <v>0</v>
      </c>
      <c r="CS39">
        <f t="shared" si="23"/>
        <v>0</v>
      </c>
      <c r="CT39">
        <f t="shared" si="23"/>
        <v>0</v>
      </c>
      <c r="CU39">
        <f t="shared" si="23"/>
        <v>0</v>
      </c>
      <c r="CV39">
        <f t="shared" si="23"/>
        <v>0</v>
      </c>
      <c r="CW39">
        <f t="shared" si="23"/>
        <v>0</v>
      </c>
      <c r="CX39">
        <f t="shared" si="23"/>
        <v>0</v>
      </c>
      <c r="CZ39">
        <v>1986</v>
      </c>
      <c r="DA39" s="7">
        <f t="shared" si="9"/>
        <v>0</v>
      </c>
    </row>
    <row r="40" spans="1:105" hidden="1" x14ac:dyDescent="0.3">
      <c r="A40">
        <v>1987</v>
      </c>
      <c r="B40">
        <f t="shared" si="24"/>
        <v>0</v>
      </c>
      <c r="C40">
        <f t="shared" si="24"/>
        <v>0</v>
      </c>
      <c r="D40">
        <f t="shared" si="24"/>
        <v>0</v>
      </c>
      <c r="E40">
        <f t="shared" si="24"/>
        <v>0</v>
      </c>
      <c r="F40">
        <f t="shared" si="24"/>
        <v>0</v>
      </c>
      <c r="G40">
        <f t="shared" si="24"/>
        <v>0</v>
      </c>
      <c r="H40">
        <f t="shared" si="24"/>
        <v>0</v>
      </c>
      <c r="I40">
        <f t="shared" si="24"/>
        <v>0</v>
      </c>
      <c r="J40">
        <f t="shared" si="24"/>
        <v>0</v>
      </c>
      <c r="K40">
        <f t="shared" si="24"/>
        <v>0</v>
      </c>
      <c r="L40">
        <f t="shared" si="24"/>
        <v>0</v>
      </c>
      <c r="M40">
        <f t="shared" si="24"/>
        <v>0</v>
      </c>
      <c r="N40">
        <f t="shared" si="24"/>
        <v>0</v>
      </c>
      <c r="O40">
        <f t="shared" si="24"/>
        <v>0</v>
      </c>
      <c r="P40">
        <f t="shared" si="24"/>
        <v>0</v>
      </c>
      <c r="Q40">
        <f t="shared" si="24"/>
        <v>0</v>
      </c>
      <c r="R40">
        <f t="shared" si="19"/>
        <v>0</v>
      </c>
      <c r="S40">
        <f t="shared" si="19"/>
        <v>0</v>
      </c>
      <c r="T40">
        <f t="shared" si="19"/>
        <v>0</v>
      </c>
      <c r="U40">
        <f t="shared" si="19"/>
        <v>0</v>
      </c>
      <c r="V40">
        <f t="shared" si="19"/>
        <v>0</v>
      </c>
      <c r="W40">
        <f t="shared" si="19"/>
        <v>0</v>
      </c>
      <c r="X40">
        <f t="shared" si="19"/>
        <v>0</v>
      </c>
      <c r="Y40">
        <f t="shared" si="19"/>
        <v>0</v>
      </c>
      <c r="Z40">
        <f t="shared" si="19"/>
        <v>0</v>
      </c>
      <c r="AA40">
        <f t="shared" si="19"/>
        <v>0</v>
      </c>
      <c r="AB40">
        <f t="shared" si="19"/>
        <v>0</v>
      </c>
      <c r="AC40">
        <f t="shared" si="19"/>
        <v>0</v>
      </c>
      <c r="AD40">
        <f t="shared" si="19"/>
        <v>0</v>
      </c>
      <c r="AE40">
        <f t="shared" si="19"/>
        <v>0</v>
      </c>
      <c r="AF40">
        <f t="shared" si="20"/>
        <v>0</v>
      </c>
      <c r="AG40">
        <f t="shared" si="20"/>
        <v>0</v>
      </c>
      <c r="AH40">
        <f t="shared" si="20"/>
        <v>0</v>
      </c>
      <c r="AI40">
        <f t="shared" si="20"/>
        <v>0</v>
      </c>
      <c r="AJ40">
        <f t="shared" si="20"/>
        <v>0</v>
      </c>
      <c r="AK40">
        <f t="shared" si="20"/>
        <v>0</v>
      </c>
      <c r="AL40">
        <f t="shared" si="20"/>
        <v>0</v>
      </c>
      <c r="AM40">
        <f t="shared" si="20"/>
        <v>0</v>
      </c>
      <c r="AN40">
        <f t="shared" si="20"/>
        <v>0</v>
      </c>
      <c r="AO40">
        <f t="shared" si="20"/>
        <v>0</v>
      </c>
      <c r="AP40">
        <f t="shared" si="17"/>
        <v>0</v>
      </c>
      <c r="AQ40">
        <f t="shared" si="17"/>
        <v>0</v>
      </c>
      <c r="AR40">
        <f t="shared" si="17"/>
        <v>0</v>
      </c>
      <c r="AS40">
        <f t="shared" si="17"/>
        <v>0</v>
      </c>
      <c r="AT40">
        <f t="shared" si="17"/>
        <v>0</v>
      </c>
      <c r="AU40">
        <f t="shared" si="17"/>
        <v>0</v>
      </c>
      <c r="AV40">
        <f t="shared" si="17"/>
        <v>0</v>
      </c>
      <c r="AW40">
        <f t="shared" si="17"/>
        <v>0</v>
      </c>
      <c r="AX40">
        <f t="shared" si="21"/>
        <v>0</v>
      </c>
      <c r="AY40">
        <f t="shared" si="21"/>
        <v>0</v>
      </c>
      <c r="AZ40">
        <f t="shared" si="21"/>
        <v>0</v>
      </c>
      <c r="BA40">
        <f t="shared" si="21"/>
        <v>0</v>
      </c>
      <c r="BB40">
        <f t="shared" si="21"/>
        <v>0</v>
      </c>
      <c r="BC40">
        <f t="shared" si="21"/>
        <v>0</v>
      </c>
      <c r="BD40">
        <f t="shared" si="21"/>
        <v>0</v>
      </c>
      <c r="BE40">
        <f t="shared" si="21"/>
        <v>0</v>
      </c>
      <c r="BF40">
        <f t="shared" si="21"/>
        <v>0</v>
      </c>
      <c r="BG40">
        <f t="shared" si="21"/>
        <v>0</v>
      </c>
      <c r="BH40">
        <f t="shared" si="21"/>
        <v>0</v>
      </c>
      <c r="BI40">
        <f t="shared" si="21"/>
        <v>0</v>
      </c>
      <c r="BJ40">
        <f t="shared" si="21"/>
        <v>0</v>
      </c>
      <c r="BK40">
        <f t="shared" si="21"/>
        <v>0</v>
      </c>
      <c r="BL40">
        <f t="shared" si="21"/>
        <v>0</v>
      </c>
      <c r="BM40">
        <f t="shared" si="21"/>
        <v>0</v>
      </c>
      <c r="BN40">
        <f t="shared" si="18"/>
        <v>0</v>
      </c>
      <c r="BO40">
        <f t="shared" si="18"/>
        <v>0</v>
      </c>
      <c r="BP40">
        <f t="shared" si="18"/>
        <v>0</v>
      </c>
      <c r="BQ40">
        <f t="shared" si="18"/>
        <v>0</v>
      </c>
      <c r="BR40">
        <f t="shared" si="18"/>
        <v>0</v>
      </c>
      <c r="BS40">
        <f t="shared" si="18"/>
        <v>0</v>
      </c>
      <c r="BT40">
        <f t="shared" si="18"/>
        <v>0</v>
      </c>
      <c r="BU40">
        <f t="shared" si="18"/>
        <v>0</v>
      </c>
      <c r="BV40">
        <f t="shared" si="18"/>
        <v>0</v>
      </c>
      <c r="BW40">
        <f t="shared" si="18"/>
        <v>0</v>
      </c>
      <c r="BX40">
        <f t="shared" si="18"/>
        <v>0</v>
      </c>
      <c r="BY40">
        <f t="shared" si="18"/>
        <v>0</v>
      </c>
      <c r="BZ40">
        <f t="shared" si="18"/>
        <v>0</v>
      </c>
      <c r="CA40">
        <f t="shared" si="18"/>
        <v>0</v>
      </c>
      <c r="CB40">
        <f t="shared" si="22"/>
        <v>0</v>
      </c>
      <c r="CC40">
        <f t="shared" si="22"/>
        <v>0</v>
      </c>
      <c r="CD40">
        <f t="shared" si="22"/>
        <v>0</v>
      </c>
      <c r="CE40">
        <f t="shared" si="22"/>
        <v>0</v>
      </c>
      <c r="CF40">
        <f t="shared" si="22"/>
        <v>0</v>
      </c>
      <c r="CG40">
        <f t="shared" si="22"/>
        <v>0</v>
      </c>
      <c r="CH40">
        <f t="shared" si="22"/>
        <v>0</v>
      </c>
      <c r="CI40">
        <f t="shared" si="22"/>
        <v>0</v>
      </c>
      <c r="CJ40">
        <f t="shared" si="22"/>
        <v>0</v>
      </c>
      <c r="CK40">
        <f t="shared" si="22"/>
        <v>0</v>
      </c>
      <c r="CL40">
        <f t="shared" si="22"/>
        <v>0</v>
      </c>
      <c r="CM40">
        <f t="shared" si="22"/>
        <v>0</v>
      </c>
      <c r="CN40">
        <f t="shared" si="23"/>
        <v>0</v>
      </c>
      <c r="CO40">
        <f t="shared" si="23"/>
        <v>0</v>
      </c>
      <c r="CP40">
        <f t="shared" si="23"/>
        <v>0</v>
      </c>
      <c r="CQ40">
        <f t="shared" si="23"/>
        <v>0</v>
      </c>
      <c r="CR40">
        <f t="shared" si="23"/>
        <v>0</v>
      </c>
      <c r="CS40">
        <f t="shared" si="23"/>
        <v>0</v>
      </c>
      <c r="CT40">
        <f t="shared" si="23"/>
        <v>0</v>
      </c>
      <c r="CU40">
        <f t="shared" si="23"/>
        <v>0</v>
      </c>
      <c r="CV40">
        <f t="shared" si="23"/>
        <v>0</v>
      </c>
      <c r="CW40">
        <f t="shared" si="23"/>
        <v>0</v>
      </c>
      <c r="CX40">
        <f t="shared" si="23"/>
        <v>0</v>
      </c>
      <c r="CZ40">
        <v>1987</v>
      </c>
      <c r="DA40" s="7">
        <f t="shared" si="9"/>
        <v>0</v>
      </c>
    </row>
    <row r="41" spans="1:105" hidden="1" x14ac:dyDescent="0.3">
      <c r="A41">
        <v>1988</v>
      </c>
      <c r="B41">
        <f t="shared" si="24"/>
        <v>0</v>
      </c>
      <c r="C41">
        <f t="shared" si="24"/>
        <v>0</v>
      </c>
      <c r="D41">
        <f t="shared" si="24"/>
        <v>0</v>
      </c>
      <c r="E41">
        <f t="shared" si="24"/>
        <v>0</v>
      </c>
      <c r="F41">
        <f t="shared" si="24"/>
        <v>0</v>
      </c>
      <c r="G41">
        <f t="shared" si="24"/>
        <v>0</v>
      </c>
      <c r="H41">
        <f t="shared" si="24"/>
        <v>0</v>
      </c>
      <c r="I41">
        <f t="shared" si="24"/>
        <v>0</v>
      </c>
      <c r="J41">
        <f t="shared" si="24"/>
        <v>0</v>
      </c>
      <c r="K41">
        <f t="shared" si="24"/>
        <v>0</v>
      </c>
      <c r="L41">
        <f t="shared" si="24"/>
        <v>0</v>
      </c>
      <c r="M41">
        <f t="shared" si="24"/>
        <v>0</v>
      </c>
      <c r="N41">
        <f t="shared" si="24"/>
        <v>0</v>
      </c>
      <c r="O41">
        <f t="shared" si="24"/>
        <v>0</v>
      </c>
      <c r="P41">
        <f t="shared" si="24"/>
        <v>0</v>
      </c>
      <c r="Q41">
        <f t="shared" si="24"/>
        <v>0</v>
      </c>
      <c r="R41">
        <f t="shared" si="19"/>
        <v>0</v>
      </c>
      <c r="S41">
        <f t="shared" si="19"/>
        <v>0</v>
      </c>
      <c r="T41">
        <f t="shared" si="19"/>
        <v>0</v>
      </c>
      <c r="U41">
        <f t="shared" si="19"/>
        <v>0</v>
      </c>
      <c r="V41">
        <f t="shared" si="19"/>
        <v>0</v>
      </c>
      <c r="W41">
        <f t="shared" si="19"/>
        <v>0</v>
      </c>
      <c r="X41">
        <f t="shared" si="19"/>
        <v>0</v>
      </c>
      <c r="Y41">
        <f t="shared" si="19"/>
        <v>0</v>
      </c>
      <c r="Z41">
        <f t="shared" si="19"/>
        <v>0</v>
      </c>
      <c r="AA41">
        <f t="shared" si="19"/>
        <v>0</v>
      </c>
      <c r="AB41">
        <f t="shared" si="19"/>
        <v>0</v>
      </c>
      <c r="AC41">
        <f t="shared" si="19"/>
        <v>0</v>
      </c>
      <c r="AD41">
        <f t="shared" si="19"/>
        <v>0</v>
      </c>
      <c r="AE41">
        <f t="shared" si="19"/>
        <v>0</v>
      </c>
      <c r="AF41">
        <f t="shared" si="20"/>
        <v>0</v>
      </c>
      <c r="AG41">
        <f t="shared" si="20"/>
        <v>0</v>
      </c>
      <c r="AH41">
        <f t="shared" si="20"/>
        <v>0</v>
      </c>
      <c r="AI41">
        <f t="shared" si="20"/>
        <v>0</v>
      </c>
      <c r="AJ41">
        <f t="shared" si="20"/>
        <v>0</v>
      </c>
      <c r="AK41">
        <f t="shared" si="20"/>
        <v>0</v>
      </c>
      <c r="AL41">
        <f t="shared" si="20"/>
        <v>0</v>
      </c>
      <c r="AM41">
        <f t="shared" si="20"/>
        <v>0</v>
      </c>
      <c r="AN41">
        <f t="shared" si="20"/>
        <v>0</v>
      </c>
      <c r="AO41">
        <f t="shared" si="20"/>
        <v>0</v>
      </c>
      <c r="AP41">
        <f t="shared" si="17"/>
        <v>0</v>
      </c>
      <c r="AQ41">
        <f t="shared" si="17"/>
        <v>0</v>
      </c>
      <c r="AR41">
        <f t="shared" si="17"/>
        <v>0</v>
      </c>
      <c r="AS41">
        <f t="shared" si="17"/>
        <v>0</v>
      </c>
      <c r="AT41">
        <f t="shared" si="17"/>
        <v>0</v>
      </c>
      <c r="AU41">
        <f t="shared" si="17"/>
        <v>0</v>
      </c>
      <c r="AV41">
        <f t="shared" si="17"/>
        <v>0</v>
      </c>
      <c r="AW41">
        <f t="shared" si="17"/>
        <v>0</v>
      </c>
      <c r="AX41">
        <f t="shared" si="21"/>
        <v>0</v>
      </c>
      <c r="AY41">
        <f t="shared" si="21"/>
        <v>0</v>
      </c>
      <c r="AZ41">
        <f t="shared" si="21"/>
        <v>0</v>
      </c>
      <c r="BA41">
        <f t="shared" si="21"/>
        <v>0</v>
      </c>
      <c r="BB41">
        <f t="shared" si="21"/>
        <v>0</v>
      </c>
      <c r="BC41">
        <f t="shared" si="21"/>
        <v>0</v>
      </c>
      <c r="BD41">
        <f t="shared" si="21"/>
        <v>0</v>
      </c>
      <c r="BE41">
        <f t="shared" si="21"/>
        <v>0</v>
      </c>
      <c r="BF41">
        <f t="shared" si="21"/>
        <v>0</v>
      </c>
      <c r="BG41">
        <f t="shared" si="21"/>
        <v>0</v>
      </c>
      <c r="BH41">
        <f t="shared" si="21"/>
        <v>0</v>
      </c>
      <c r="BI41">
        <f t="shared" si="21"/>
        <v>0</v>
      </c>
      <c r="BJ41">
        <f t="shared" si="21"/>
        <v>0</v>
      </c>
      <c r="BK41">
        <f t="shared" si="21"/>
        <v>0</v>
      </c>
      <c r="BL41">
        <f t="shared" si="21"/>
        <v>0</v>
      </c>
      <c r="BM41">
        <f t="shared" si="21"/>
        <v>0</v>
      </c>
      <c r="BN41">
        <f t="shared" si="18"/>
        <v>0</v>
      </c>
      <c r="BO41">
        <f t="shared" si="18"/>
        <v>0</v>
      </c>
      <c r="BP41">
        <f t="shared" si="18"/>
        <v>0</v>
      </c>
      <c r="BQ41">
        <f t="shared" si="18"/>
        <v>0</v>
      </c>
      <c r="BR41">
        <f t="shared" si="18"/>
        <v>0</v>
      </c>
      <c r="BS41">
        <f t="shared" si="18"/>
        <v>0</v>
      </c>
      <c r="BT41">
        <f t="shared" si="18"/>
        <v>0</v>
      </c>
      <c r="BU41">
        <f t="shared" si="18"/>
        <v>0</v>
      </c>
      <c r="BV41">
        <f t="shared" si="18"/>
        <v>0</v>
      </c>
      <c r="BW41">
        <f t="shared" si="18"/>
        <v>0</v>
      </c>
      <c r="BX41">
        <f t="shared" si="18"/>
        <v>0</v>
      </c>
      <c r="BY41">
        <f t="shared" si="18"/>
        <v>0</v>
      </c>
      <c r="BZ41">
        <f t="shared" si="18"/>
        <v>0</v>
      </c>
      <c r="CA41">
        <f t="shared" si="18"/>
        <v>0</v>
      </c>
      <c r="CB41">
        <f t="shared" si="22"/>
        <v>0</v>
      </c>
      <c r="CC41">
        <f t="shared" si="22"/>
        <v>0</v>
      </c>
      <c r="CD41">
        <f t="shared" si="22"/>
        <v>0</v>
      </c>
      <c r="CE41">
        <f t="shared" si="22"/>
        <v>0</v>
      </c>
      <c r="CF41">
        <f t="shared" si="22"/>
        <v>0</v>
      </c>
      <c r="CG41">
        <f t="shared" si="22"/>
        <v>0</v>
      </c>
      <c r="CH41">
        <f t="shared" si="22"/>
        <v>0</v>
      </c>
      <c r="CI41">
        <f t="shared" si="22"/>
        <v>0</v>
      </c>
      <c r="CJ41">
        <f t="shared" si="22"/>
        <v>0</v>
      </c>
      <c r="CK41">
        <f t="shared" si="22"/>
        <v>0</v>
      </c>
      <c r="CL41">
        <f t="shared" si="22"/>
        <v>0</v>
      </c>
      <c r="CM41">
        <f t="shared" si="22"/>
        <v>0</v>
      </c>
      <c r="CN41">
        <f t="shared" si="23"/>
        <v>0</v>
      </c>
      <c r="CO41">
        <f t="shared" si="23"/>
        <v>0</v>
      </c>
      <c r="CP41">
        <f t="shared" si="23"/>
        <v>0</v>
      </c>
      <c r="CQ41">
        <f t="shared" si="23"/>
        <v>0</v>
      </c>
      <c r="CR41">
        <f t="shared" si="23"/>
        <v>0</v>
      </c>
      <c r="CS41">
        <f t="shared" si="23"/>
        <v>0</v>
      </c>
      <c r="CT41">
        <f t="shared" si="23"/>
        <v>0</v>
      </c>
      <c r="CU41">
        <f t="shared" si="23"/>
        <v>0</v>
      </c>
      <c r="CV41">
        <f t="shared" si="23"/>
        <v>0</v>
      </c>
      <c r="CW41">
        <f t="shared" si="23"/>
        <v>0</v>
      </c>
      <c r="CX41">
        <f t="shared" si="23"/>
        <v>0</v>
      </c>
      <c r="CZ41">
        <v>1988</v>
      </c>
      <c r="DA41" s="7">
        <f t="shared" si="9"/>
        <v>0</v>
      </c>
    </row>
    <row r="42" spans="1:105" hidden="1" x14ac:dyDescent="0.3">
      <c r="A42">
        <v>1989</v>
      </c>
      <c r="B42">
        <f t="shared" si="24"/>
        <v>0</v>
      </c>
      <c r="C42">
        <f t="shared" si="24"/>
        <v>0</v>
      </c>
      <c r="D42">
        <f t="shared" si="24"/>
        <v>0</v>
      </c>
      <c r="E42">
        <f t="shared" si="24"/>
        <v>0</v>
      </c>
      <c r="F42">
        <f t="shared" si="24"/>
        <v>0</v>
      </c>
      <c r="G42">
        <f t="shared" si="24"/>
        <v>0</v>
      </c>
      <c r="H42">
        <f t="shared" si="24"/>
        <v>0</v>
      </c>
      <c r="I42">
        <f t="shared" si="24"/>
        <v>0</v>
      </c>
      <c r="J42">
        <f t="shared" si="24"/>
        <v>0</v>
      </c>
      <c r="K42">
        <f t="shared" si="24"/>
        <v>0</v>
      </c>
      <c r="L42">
        <f t="shared" si="24"/>
        <v>0</v>
      </c>
      <c r="M42">
        <f t="shared" si="24"/>
        <v>0</v>
      </c>
      <c r="N42">
        <f t="shared" si="24"/>
        <v>0</v>
      </c>
      <c r="O42">
        <f t="shared" si="24"/>
        <v>0</v>
      </c>
      <c r="P42">
        <f t="shared" si="24"/>
        <v>0</v>
      </c>
      <c r="Q42">
        <f t="shared" si="24"/>
        <v>0</v>
      </c>
      <c r="R42">
        <f t="shared" si="19"/>
        <v>0</v>
      </c>
      <c r="S42">
        <f t="shared" si="19"/>
        <v>0</v>
      </c>
      <c r="T42">
        <f t="shared" si="19"/>
        <v>0</v>
      </c>
      <c r="U42">
        <f t="shared" si="19"/>
        <v>0</v>
      </c>
      <c r="V42">
        <f t="shared" si="19"/>
        <v>0</v>
      </c>
      <c r="W42">
        <f t="shared" si="19"/>
        <v>0</v>
      </c>
      <c r="X42">
        <f t="shared" si="19"/>
        <v>0</v>
      </c>
      <c r="Y42">
        <f t="shared" si="19"/>
        <v>0</v>
      </c>
      <c r="Z42">
        <f t="shared" si="19"/>
        <v>0</v>
      </c>
      <c r="AA42">
        <f t="shared" si="19"/>
        <v>0</v>
      </c>
      <c r="AB42">
        <f t="shared" si="19"/>
        <v>0</v>
      </c>
      <c r="AC42">
        <f t="shared" si="19"/>
        <v>0</v>
      </c>
      <c r="AD42">
        <f t="shared" si="19"/>
        <v>0</v>
      </c>
      <c r="AE42">
        <f t="shared" si="19"/>
        <v>0</v>
      </c>
      <c r="AF42">
        <f t="shared" si="20"/>
        <v>0</v>
      </c>
      <c r="AG42">
        <f t="shared" si="20"/>
        <v>0</v>
      </c>
      <c r="AH42">
        <f t="shared" si="20"/>
        <v>0</v>
      </c>
      <c r="AI42">
        <f t="shared" si="20"/>
        <v>0</v>
      </c>
      <c r="AJ42">
        <f t="shared" si="20"/>
        <v>0</v>
      </c>
      <c r="AK42">
        <f t="shared" si="20"/>
        <v>0</v>
      </c>
      <c r="AL42">
        <f t="shared" si="20"/>
        <v>0</v>
      </c>
      <c r="AM42">
        <f t="shared" si="20"/>
        <v>0</v>
      </c>
      <c r="AN42">
        <f t="shared" si="20"/>
        <v>0</v>
      </c>
      <c r="AO42">
        <f t="shared" si="20"/>
        <v>0</v>
      </c>
      <c r="AP42">
        <f t="shared" si="17"/>
        <v>0</v>
      </c>
      <c r="AQ42">
        <f t="shared" si="17"/>
        <v>0</v>
      </c>
      <c r="AR42">
        <f t="shared" si="17"/>
        <v>0</v>
      </c>
      <c r="AS42">
        <f t="shared" si="17"/>
        <v>0</v>
      </c>
      <c r="AT42">
        <f t="shared" si="17"/>
        <v>0</v>
      </c>
      <c r="AU42">
        <f t="shared" si="17"/>
        <v>0</v>
      </c>
      <c r="AV42">
        <f t="shared" si="17"/>
        <v>0</v>
      </c>
      <c r="AW42">
        <f t="shared" si="17"/>
        <v>0</v>
      </c>
      <c r="AX42">
        <f t="shared" si="21"/>
        <v>0</v>
      </c>
      <c r="AY42">
        <f t="shared" si="21"/>
        <v>0</v>
      </c>
      <c r="AZ42">
        <f t="shared" si="21"/>
        <v>0</v>
      </c>
      <c r="BA42">
        <f t="shared" si="21"/>
        <v>0</v>
      </c>
      <c r="BB42">
        <f t="shared" si="21"/>
        <v>0</v>
      </c>
      <c r="BC42">
        <f t="shared" si="21"/>
        <v>0</v>
      </c>
      <c r="BD42">
        <f t="shared" si="21"/>
        <v>0</v>
      </c>
      <c r="BE42">
        <f t="shared" si="21"/>
        <v>0</v>
      </c>
      <c r="BF42">
        <f t="shared" si="21"/>
        <v>0</v>
      </c>
      <c r="BG42">
        <f t="shared" si="21"/>
        <v>0</v>
      </c>
      <c r="BH42">
        <f t="shared" si="21"/>
        <v>0</v>
      </c>
      <c r="BI42">
        <f t="shared" si="21"/>
        <v>0</v>
      </c>
      <c r="BJ42">
        <f t="shared" si="21"/>
        <v>0</v>
      </c>
      <c r="BK42">
        <f t="shared" si="21"/>
        <v>0</v>
      </c>
      <c r="BL42">
        <f t="shared" si="21"/>
        <v>0</v>
      </c>
      <c r="BM42">
        <f t="shared" si="21"/>
        <v>0</v>
      </c>
      <c r="BN42">
        <f t="shared" si="18"/>
        <v>0</v>
      </c>
      <c r="BO42">
        <f t="shared" si="18"/>
        <v>0</v>
      </c>
      <c r="BP42">
        <f t="shared" si="18"/>
        <v>0</v>
      </c>
      <c r="BQ42">
        <f t="shared" si="18"/>
        <v>0</v>
      </c>
      <c r="BR42">
        <f t="shared" si="18"/>
        <v>0</v>
      </c>
      <c r="BS42">
        <f t="shared" si="18"/>
        <v>0</v>
      </c>
      <c r="BT42">
        <f t="shared" si="18"/>
        <v>0</v>
      </c>
      <c r="BU42">
        <f t="shared" si="18"/>
        <v>0</v>
      </c>
      <c r="BV42">
        <f t="shared" si="18"/>
        <v>0</v>
      </c>
      <c r="BW42">
        <f t="shared" si="18"/>
        <v>0</v>
      </c>
      <c r="BX42">
        <f t="shared" si="18"/>
        <v>0</v>
      </c>
      <c r="BY42">
        <f t="shared" si="18"/>
        <v>0</v>
      </c>
      <c r="BZ42">
        <f t="shared" si="18"/>
        <v>0</v>
      </c>
      <c r="CA42">
        <f t="shared" si="18"/>
        <v>0</v>
      </c>
      <c r="CB42">
        <f t="shared" si="22"/>
        <v>0</v>
      </c>
      <c r="CC42">
        <f t="shared" si="22"/>
        <v>0</v>
      </c>
      <c r="CD42">
        <f t="shared" si="22"/>
        <v>0</v>
      </c>
      <c r="CE42">
        <f t="shared" si="22"/>
        <v>0</v>
      </c>
      <c r="CF42">
        <f t="shared" si="22"/>
        <v>0</v>
      </c>
      <c r="CG42">
        <f t="shared" si="22"/>
        <v>0</v>
      </c>
      <c r="CH42">
        <f t="shared" si="22"/>
        <v>0</v>
      </c>
      <c r="CI42">
        <f t="shared" si="22"/>
        <v>0</v>
      </c>
      <c r="CJ42">
        <f t="shared" si="22"/>
        <v>0</v>
      </c>
      <c r="CK42">
        <f t="shared" si="22"/>
        <v>0</v>
      </c>
      <c r="CL42">
        <f t="shared" si="22"/>
        <v>0</v>
      </c>
      <c r="CM42">
        <f t="shared" si="22"/>
        <v>0</v>
      </c>
      <c r="CN42">
        <f t="shared" si="23"/>
        <v>0</v>
      </c>
      <c r="CO42">
        <f t="shared" si="23"/>
        <v>0</v>
      </c>
      <c r="CP42">
        <f t="shared" si="23"/>
        <v>0</v>
      </c>
      <c r="CQ42">
        <f t="shared" si="23"/>
        <v>0</v>
      </c>
      <c r="CR42">
        <f t="shared" si="23"/>
        <v>0</v>
      </c>
      <c r="CS42">
        <f t="shared" si="23"/>
        <v>0</v>
      </c>
      <c r="CT42">
        <f t="shared" si="23"/>
        <v>0</v>
      </c>
      <c r="CU42">
        <f t="shared" si="23"/>
        <v>0</v>
      </c>
      <c r="CV42">
        <f t="shared" si="23"/>
        <v>0</v>
      </c>
      <c r="CW42">
        <f t="shared" si="23"/>
        <v>0</v>
      </c>
      <c r="CX42">
        <f t="shared" si="23"/>
        <v>0</v>
      </c>
      <c r="CZ42">
        <v>1989</v>
      </c>
      <c r="DA42" s="7">
        <f t="shared" si="9"/>
        <v>0</v>
      </c>
    </row>
    <row r="43" spans="1:105" hidden="1" x14ac:dyDescent="0.3">
      <c r="A43">
        <v>1990</v>
      </c>
      <c r="B43">
        <f t="shared" si="24"/>
        <v>0</v>
      </c>
      <c r="C43">
        <f t="shared" si="24"/>
        <v>0</v>
      </c>
      <c r="D43">
        <f t="shared" si="24"/>
        <v>0</v>
      </c>
      <c r="E43">
        <f t="shared" si="24"/>
        <v>0</v>
      </c>
      <c r="F43">
        <f t="shared" si="24"/>
        <v>0</v>
      </c>
      <c r="G43">
        <f t="shared" si="24"/>
        <v>0</v>
      </c>
      <c r="H43">
        <f t="shared" si="24"/>
        <v>0</v>
      </c>
      <c r="I43">
        <f t="shared" si="24"/>
        <v>0</v>
      </c>
      <c r="J43">
        <f t="shared" si="24"/>
        <v>0</v>
      </c>
      <c r="K43">
        <f t="shared" si="24"/>
        <v>0</v>
      </c>
      <c r="L43">
        <f t="shared" si="24"/>
        <v>0</v>
      </c>
      <c r="M43">
        <f t="shared" si="24"/>
        <v>0</v>
      </c>
      <c r="N43">
        <f t="shared" si="24"/>
        <v>0</v>
      </c>
      <c r="O43">
        <f t="shared" si="24"/>
        <v>0</v>
      </c>
      <c r="P43">
        <f t="shared" si="24"/>
        <v>0</v>
      </c>
      <c r="Q43">
        <f t="shared" si="24"/>
        <v>0</v>
      </c>
      <c r="R43">
        <f t="shared" si="19"/>
        <v>0</v>
      </c>
      <c r="S43">
        <f t="shared" si="19"/>
        <v>0</v>
      </c>
      <c r="T43">
        <f t="shared" si="19"/>
        <v>0</v>
      </c>
      <c r="U43">
        <f t="shared" si="19"/>
        <v>0</v>
      </c>
      <c r="V43">
        <f t="shared" si="19"/>
        <v>0</v>
      </c>
      <c r="W43">
        <f t="shared" si="19"/>
        <v>0</v>
      </c>
      <c r="X43">
        <f t="shared" si="19"/>
        <v>0</v>
      </c>
      <c r="Y43">
        <f t="shared" si="19"/>
        <v>0</v>
      </c>
      <c r="Z43">
        <f t="shared" si="19"/>
        <v>0</v>
      </c>
      <c r="AA43">
        <f t="shared" si="19"/>
        <v>0</v>
      </c>
      <c r="AB43">
        <f t="shared" si="19"/>
        <v>0</v>
      </c>
      <c r="AC43">
        <f t="shared" si="19"/>
        <v>0</v>
      </c>
      <c r="AD43">
        <f t="shared" si="19"/>
        <v>0</v>
      </c>
      <c r="AE43">
        <f t="shared" si="19"/>
        <v>0</v>
      </c>
      <c r="AF43">
        <f t="shared" si="20"/>
        <v>0</v>
      </c>
      <c r="AG43">
        <f t="shared" si="20"/>
        <v>0</v>
      </c>
      <c r="AH43">
        <f t="shared" si="20"/>
        <v>0</v>
      </c>
      <c r="AI43">
        <f t="shared" si="20"/>
        <v>0</v>
      </c>
      <c r="AJ43">
        <f t="shared" si="20"/>
        <v>0</v>
      </c>
      <c r="AK43">
        <f t="shared" si="20"/>
        <v>0</v>
      </c>
      <c r="AL43">
        <f t="shared" si="20"/>
        <v>0</v>
      </c>
      <c r="AM43">
        <f t="shared" si="20"/>
        <v>0</v>
      </c>
      <c r="AN43">
        <f t="shared" si="20"/>
        <v>0</v>
      </c>
      <c r="AO43">
        <f t="shared" si="20"/>
        <v>0</v>
      </c>
      <c r="AP43">
        <f t="shared" si="17"/>
        <v>0</v>
      </c>
      <c r="AQ43">
        <f t="shared" si="17"/>
        <v>0</v>
      </c>
      <c r="AR43">
        <f t="shared" si="17"/>
        <v>0</v>
      </c>
      <c r="AS43">
        <f t="shared" si="17"/>
        <v>0</v>
      </c>
      <c r="AT43">
        <f t="shared" si="17"/>
        <v>0</v>
      </c>
      <c r="AU43">
        <f t="shared" si="17"/>
        <v>0</v>
      </c>
      <c r="AV43">
        <f t="shared" si="17"/>
        <v>0</v>
      </c>
      <c r="AW43">
        <f t="shared" si="17"/>
        <v>0</v>
      </c>
      <c r="AX43">
        <f t="shared" si="21"/>
        <v>0</v>
      </c>
      <c r="AY43">
        <f t="shared" si="21"/>
        <v>0</v>
      </c>
      <c r="AZ43">
        <f t="shared" si="21"/>
        <v>0</v>
      </c>
      <c r="BA43">
        <f t="shared" si="21"/>
        <v>0</v>
      </c>
      <c r="BB43">
        <f t="shared" si="21"/>
        <v>0</v>
      </c>
      <c r="BC43">
        <f t="shared" si="21"/>
        <v>0</v>
      </c>
      <c r="BD43">
        <f t="shared" si="21"/>
        <v>0</v>
      </c>
      <c r="BE43">
        <f t="shared" si="21"/>
        <v>0</v>
      </c>
      <c r="BF43">
        <f t="shared" si="21"/>
        <v>0</v>
      </c>
      <c r="BG43">
        <f t="shared" si="21"/>
        <v>0</v>
      </c>
      <c r="BH43">
        <f t="shared" si="21"/>
        <v>0</v>
      </c>
      <c r="BI43">
        <f t="shared" si="21"/>
        <v>0</v>
      </c>
      <c r="BJ43">
        <f t="shared" si="21"/>
        <v>0</v>
      </c>
      <c r="BK43">
        <f t="shared" si="21"/>
        <v>0</v>
      </c>
      <c r="BL43">
        <f t="shared" si="21"/>
        <v>0</v>
      </c>
      <c r="BM43">
        <f t="shared" si="21"/>
        <v>0</v>
      </c>
      <c r="BN43">
        <f t="shared" si="18"/>
        <v>0</v>
      </c>
      <c r="BO43">
        <f t="shared" si="18"/>
        <v>0</v>
      </c>
      <c r="BP43">
        <f t="shared" si="18"/>
        <v>0</v>
      </c>
      <c r="BQ43">
        <f t="shared" si="18"/>
        <v>0</v>
      </c>
      <c r="BR43">
        <f t="shared" si="18"/>
        <v>0</v>
      </c>
      <c r="BS43">
        <f t="shared" si="18"/>
        <v>0</v>
      </c>
      <c r="BT43">
        <f t="shared" si="18"/>
        <v>0</v>
      </c>
      <c r="BU43">
        <f t="shared" si="18"/>
        <v>0</v>
      </c>
      <c r="BV43">
        <f t="shared" si="18"/>
        <v>0</v>
      </c>
      <c r="BW43">
        <f t="shared" si="18"/>
        <v>0</v>
      </c>
      <c r="BX43">
        <f t="shared" si="18"/>
        <v>0</v>
      </c>
      <c r="BY43">
        <f t="shared" si="18"/>
        <v>0</v>
      </c>
      <c r="BZ43">
        <f t="shared" si="18"/>
        <v>0</v>
      </c>
      <c r="CA43">
        <f t="shared" si="18"/>
        <v>0</v>
      </c>
      <c r="CB43">
        <f t="shared" si="22"/>
        <v>0</v>
      </c>
      <c r="CC43">
        <f t="shared" si="22"/>
        <v>0</v>
      </c>
      <c r="CD43">
        <f t="shared" si="22"/>
        <v>0</v>
      </c>
      <c r="CE43">
        <f t="shared" si="22"/>
        <v>0</v>
      </c>
      <c r="CF43">
        <f t="shared" si="22"/>
        <v>0</v>
      </c>
      <c r="CG43">
        <f t="shared" si="22"/>
        <v>0</v>
      </c>
      <c r="CH43">
        <f t="shared" si="22"/>
        <v>0</v>
      </c>
      <c r="CI43">
        <f t="shared" si="22"/>
        <v>0</v>
      </c>
      <c r="CJ43">
        <f t="shared" si="22"/>
        <v>0</v>
      </c>
      <c r="CK43">
        <f t="shared" si="22"/>
        <v>0</v>
      </c>
      <c r="CL43">
        <f t="shared" si="22"/>
        <v>0</v>
      </c>
      <c r="CM43">
        <f t="shared" si="22"/>
        <v>0</v>
      </c>
      <c r="CN43">
        <f t="shared" si="23"/>
        <v>0</v>
      </c>
      <c r="CO43">
        <f t="shared" si="23"/>
        <v>0</v>
      </c>
      <c r="CP43">
        <f t="shared" si="23"/>
        <v>0</v>
      </c>
      <c r="CQ43">
        <f t="shared" si="23"/>
        <v>0</v>
      </c>
      <c r="CR43">
        <f t="shared" si="23"/>
        <v>0</v>
      </c>
      <c r="CS43">
        <f t="shared" si="23"/>
        <v>0</v>
      </c>
      <c r="CT43">
        <f t="shared" si="23"/>
        <v>0</v>
      </c>
      <c r="CU43">
        <f t="shared" si="23"/>
        <v>0</v>
      </c>
      <c r="CV43">
        <f t="shared" si="23"/>
        <v>0</v>
      </c>
      <c r="CW43">
        <f t="shared" si="23"/>
        <v>0</v>
      </c>
      <c r="CX43">
        <f t="shared" si="23"/>
        <v>0</v>
      </c>
      <c r="CZ43">
        <v>1990</v>
      </c>
      <c r="DA43" s="7">
        <f t="shared" si="9"/>
        <v>0</v>
      </c>
    </row>
    <row r="44" spans="1:105" hidden="1" x14ac:dyDescent="0.3">
      <c r="A44">
        <v>1991</v>
      </c>
      <c r="B44">
        <f t="shared" si="24"/>
        <v>0</v>
      </c>
      <c r="C44">
        <f t="shared" si="24"/>
        <v>0</v>
      </c>
      <c r="D44">
        <f t="shared" si="24"/>
        <v>0</v>
      </c>
      <c r="E44">
        <f t="shared" si="24"/>
        <v>0</v>
      </c>
      <c r="F44">
        <f t="shared" si="24"/>
        <v>0</v>
      </c>
      <c r="G44">
        <f t="shared" si="24"/>
        <v>0</v>
      </c>
      <c r="H44">
        <f t="shared" si="24"/>
        <v>0</v>
      </c>
      <c r="I44">
        <f t="shared" si="24"/>
        <v>0</v>
      </c>
      <c r="J44">
        <f t="shared" si="24"/>
        <v>0</v>
      </c>
      <c r="K44">
        <f t="shared" si="24"/>
        <v>0</v>
      </c>
      <c r="L44">
        <f t="shared" si="24"/>
        <v>0</v>
      </c>
      <c r="M44">
        <f t="shared" si="24"/>
        <v>0</v>
      </c>
      <c r="N44">
        <f t="shared" si="24"/>
        <v>0</v>
      </c>
      <c r="O44">
        <f t="shared" si="24"/>
        <v>0</v>
      </c>
      <c r="P44">
        <f t="shared" si="24"/>
        <v>0</v>
      </c>
      <c r="Q44">
        <f t="shared" si="24"/>
        <v>0</v>
      </c>
      <c r="R44">
        <f t="shared" si="19"/>
        <v>0</v>
      </c>
      <c r="S44">
        <f t="shared" si="19"/>
        <v>0</v>
      </c>
      <c r="T44">
        <f t="shared" si="19"/>
        <v>0</v>
      </c>
      <c r="U44">
        <f t="shared" si="19"/>
        <v>0</v>
      </c>
      <c r="V44">
        <f t="shared" si="19"/>
        <v>0</v>
      </c>
      <c r="W44">
        <f t="shared" si="19"/>
        <v>0</v>
      </c>
      <c r="X44">
        <f t="shared" si="19"/>
        <v>0</v>
      </c>
      <c r="Y44">
        <f t="shared" si="19"/>
        <v>0</v>
      </c>
      <c r="Z44">
        <f t="shared" si="19"/>
        <v>0</v>
      </c>
      <c r="AA44">
        <f t="shared" si="19"/>
        <v>0</v>
      </c>
      <c r="AB44">
        <f t="shared" si="19"/>
        <v>0</v>
      </c>
      <c r="AC44">
        <f t="shared" si="19"/>
        <v>0</v>
      </c>
      <c r="AD44">
        <f t="shared" si="19"/>
        <v>0</v>
      </c>
      <c r="AE44">
        <f t="shared" si="19"/>
        <v>0</v>
      </c>
      <c r="AF44">
        <f t="shared" si="20"/>
        <v>0</v>
      </c>
      <c r="AG44">
        <f t="shared" si="20"/>
        <v>0</v>
      </c>
      <c r="AH44">
        <f t="shared" si="20"/>
        <v>0</v>
      </c>
      <c r="AI44">
        <f t="shared" si="20"/>
        <v>0</v>
      </c>
      <c r="AJ44">
        <f t="shared" si="20"/>
        <v>0</v>
      </c>
      <c r="AK44">
        <f t="shared" si="20"/>
        <v>0</v>
      </c>
      <c r="AL44">
        <f t="shared" si="20"/>
        <v>0</v>
      </c>
      <c r="AM44">
        <f t="shared" si="20"/>
        <v>0</v>
      </c>
      <c r="AN44">
        <f t="shared" si="20"/>
        <v>0</v>
      </c>
      <c r="AO44">
        <f t="shared" si="20"/>
        <v>0</v>
      </c>
      <c r="AP44">
        <f t="shared" si="17"/>
        <v>0</v>
      </c>
      <c r="AQ44">
        <f t="shared" si="17"/>
        <v>0</v>
      </c>
      <c r="AR44">
        <f t="shared" si="17"/>
        <v>0</v>
      </c>
      <c r="AS44">
        <f t="shared" si="17"/>
        <v>0</v>
      </c>
      <c r="AT44">
        <f t="shared" si="17"/>
        <v>0</v>
      </c>
      <c r="AU44">
        <f t="shared" si="17"/>
        <v>0</v>
      </c>
      <c r="AV44">
        <f t="shared" si="17"/>
        <v>0</v>
      </c>
      <c r="AW44">
        <f t="shared" si="17"/>
        <v>0</v>
      </c>
      <c r="AX44">
        <f t="shared" si="21"/>
        <v>0</v>
      </c>
      <c r="AY44">
        <f t="shared" si="21"/>
        <v>0</v>
      </c>
      <c r="AZ44">
        <f t="shared" si="21"/>
        <v>0</v>
      </c>
      <c r="BA44">
        <f t="shared" si="21"/>
        <v>0</v>
      </c>
      <c r="BB44">
        <f t="shared" si="21"/>
        <v>0</v>
      </c>
      <c r="BC44">
        <f t="shared" si="21"/>
        <v>0</v>
      </c>
      <c r="BD44">
        <f t="shared" si="21"/>
        <v>0</v>
      </c>
      <c r="BE44">
        <f t="shared" si="21"/>
        <v>0</v>
      </c>
      <c r="BF44">
        <f t="shared" si="21"/>
        <v>0</v>
      </c>
      <c r="BG44">
        <f t="shared" si="21"/>
        <v>0</v>
      </c>
      <c r="BH44">
        <f t="shared" si="21"/>
        <v>0</v>
      </c>
      <c r="BI44">
        <f t="shared" si="21"/>
        <v>0</v>
      </c>
      <c r="BJ44">
        <f t="shared" si="21"/>
        <v>0</v>
      </c>
      <c r="BK44">
        <f t="shared" si="21"/>
        <v>0</v>
      </c>
      <c r="BL44">
        <f t="shared" si="21"/>
        <v>0</v>
      </c>
      <c r="BM44">
        <f t="shared" si="21"/>
        <v>0</v>
      </c>
      <c r="BN44">
        <f t="shared" si="18"/>
        <v>0</v>
      </c>
      <c r="BO44">
        <f t="shared" si="18"/>
        <v>0</v>
      </c>
      <c r="BP44">
        <f t="shared" si="18"/>
        <v>0</v>
      </c>
      <c r="BQ44">
        <f t="shared" si="18"/>
        <v>0</v>
      </c>
      <c r="BR44">
        <f t="shared" si="18"/>
        <v>0</v>
      </c>
      <c r="BS44">
        <f t="shared" si="18"/>
        <v>0</v>
      </c>
      <c r="BT44">
        <f t="shared" si="18"/>
        <v>0</v>
      </c>
      <c r="BU44">
        <f t="shared" si="18"/>
        <v>0</v>
      </c>
      <c r="BV44">
        <f t="shared" si="18"/>
        <v>0</v>
      </c>
      <c r="BW44">
        <f t="shared" si="18"/>
        <v>0</v>
      </c>
      <c r="BX44">
        <f t="shared" si="18"/>
        <v>0</v>
      </c>
      <c r="BY44">
        <f t="shared" si="18"/>
        <v>0</v>
      </c>
      <c r="BZ44">
        <f t="shared" si="18"/>
        <v>0</v>
      </c>
      <c r="CA44">
        <f t="shared" si="18"/>
        <v>0</v>
      </c>
      <c r="CB44">
        <f t="shared" si="22"/>
        <v>0</v>
      </c>
      <c r="CC44">
        <f t="shared" si="22"/>
        <v>0</v>
      </c>
      <c r="CD44">
        <f t="shared" si="22"/>
        <v>0</v>
      </c>
      <c r="CE44">
        <f t="shared" si="22"/>
        <v>0</v>
      </c>
      <c r="CF44">
        <f t="shared" si="22"/>
        <v>0</v>
      </c>
      <c r="CG44">
        <f t="shared" si="22"/>
        <v>0</v>
      </c>
      <c r="CH44">
        <f t="shared" si="22"/>
        <v>0</v>
      </c>
      <c r="CI44">
        <f t="shared" si="22"/>
        <v>0</v>
      </c>
      <c r="CJ44">
        <f t="shared" si="22"/>
        <v>0</v>
      </c>
      <c r="CK44">
        <f t="shared" si="22"/>
        <v>0</v>
      </c>
      <c r="CL44">
        <f t="shared" si="22"/>
        <v>0</v>
      </c>
      <c r="CM44">
        <f t="shared" si="22"/>
        <v>0</v>
      </c>
      <c r="CN44">
        <f t="shared" si="23"/>
        <v>0</v>
      </c>
      <c r="CO44">
        <f t="shared" si="23"/>
        <v>0</v>
      </c>
      <c r="CP44">
        <f t="shared" si="23"/>
        <v>0</v>
      </c>
      <c r="CQ44">
        <f t="shared" si="23"/>
        <v>0</v>
      </c>
      <c r="CR44">
        <f t="shared" si="23"/>
        <v>0</v>
      </c>
      <c r="CS44">
        <f t="shared" si="23"/>
        <v>0</v>
      </c>
      <c r="CT44">
        <f t="shared" si="23"/>
        <v>0</v>
      </c>
      <c r="CU44">
        <f t="shared" si="23"/>
        <v>0</v>
      </c>
      <c r="CV44">
        <f t="shared" si="23"/>
        <v>0</v>
      </c>
      <c r="CW44">
        <f t="shared" si="23"/>
        <v>0</v>
      </c>
      <c r="CX44">
        <f t="shared" si="23"/>
        <v>0</v>
      </c>
      <c r="CZ44">
        <v>1991</v>
      </c>
      <c r="DA44" s="7">
        <f t="shared" si="9"/>
        <v>0</v>
      </c>
    </row>
    <row r="45" spans="1:105" hidden="1" x14ac:dyDescent="0.3">
      <c r="A45">
        <v>1992</v>
      </c>
      <c r="B45">
        <f t="shared" si="24"/>
        <v>0</v>
      </c>
      <c r="C45">
        <f t="shared" si="24"/>
        <v>0</v>
      </c>
      <c r="D45">
        <f t="shared" si="24"/>
        <v>0</v>
      </c>
      <c r="E45">
        <f t="shared" si="24"/>
        <v>0</v>
      </c>
      <c r="F45">
        <f t="shared" si="24"/>
        <v>0</v>
      </c>
      <c r="G45">
        <f t="shared" si="24"/>
        <v>0</v>
      </c>
      <c r="H45">
        <f t="shared" si="24"/>
        <v>0</v>
      </c>
      <c r="I45">
        <f t="shared" si="24"/>
        <v>0</v>
      </c>
      <c r="J45">
        <f t="shared" si="24"/>
        <v>0</v>
      </c>
      <c r="K45">
        <f t="shared" si="24"/>
        <v>0</v>
      </c>
      <c r="L45">
        <f t="shared" si="24"/>
        <v>0</v>
      </c>
      <c r="M45">
        <f t="shared" si="24"/>
        <v>0</v>
      </c>
      <c r="N45">
        <f t="shared" si="24"/>
        <v>0</v>
      </c>
      <c r="O45">
        <f t="shared" si="24"/>
        <v>0</v>
      </c>
      <c r="P45">
        <f t="shared" si="24"/>
        <v>0</v>
      </c>
      <c r="Q45">
        <f t="shared" si="24"/>
        <v>0</v>
      </c>
      <c r="R45">
        <f t="shared" si="19"/>
        <v>0</v>
      </c>
      <c r="S45">
        <f t="shared" si="19"/>
        <v>0</v>
      </c>
      <c r="T45">
        <f t="shared" si="19"/>
        <v>0</v>
      </c>
      <c r="U45">
        <f t="shared" si="19"/>
        <v>0</v>
      </c>
      <c r="V45">
        <f t="shared" si="19"/>
        <v>0</v>
      </c>
      <c r="W45">
        <f t="shared" si="19"/>
        <v>0</v>
      </c>
      <c r="X45">
        <f t="shared" si="19"/>
        <v>0</v>
      </c>
      <c r="Y45">
        <f t="shared" si="19"/>
        <v>0</v>
      </c>
      <c r="Z45">
        <f t="shared" si="19"/>
        <v>0</v>
      </c>
      <c r="AA45">
        <f t="shared" si="19"/>
        <v>0</v>
      </c>
      <c r="AB45">
        <f t="shared" si="19"/>
        <v>0</v>
      </c>
      <c r="AC45">
        <f t="shared" si="19"/>
        <v>0</v>
      </c>
      <c r="AD45">
        <f t="shared" si="19"/>
        <v>0</v>
      </c>
      <c r="AE45">
        <f t="shared" si="19"/>
        <v>0</v>
      </c>
      <c r="AF45">
        <f t="shared" si="20"/>
        <v>0</v>
      </c>
      <c r="AG45">
        <f t="shared" si="20"/>
        <v>0</v>
      </c>
      <c r="AH45">
        <f t="shared" si="20"/>
        <v>0</v>
      </c>
      <c r="AI45">
        <f t="shared" si="20"/>
        <v>0</v>
      </c>
      <c r="AJ45">
        <f t="shared" si="20"/>
        <v>0</v>
      </c>
      <c r="AK45">
        <f t="shared" si="20"/>
        <v>0</v>
      </c>
      <c r="AL45">
        <f t="shared" si="20"/>
        <v>0</v>
      </c>
      <c r="AM45">
        <f t="shared" si="20"/>
        <v>0</v>
      </c>
      <c r="AN45">
        <f t="shared" si="20"/>
        <v>0</v>
      </c>
      <c r="AO45">
        <f t="shared" si="20"/>
        <v>0</v>
      </c>
      <c r="AP45">
        <f t="shared" si="17"/>
        <v>0</v>
      </c>
      <c r="AQ45">
        <f t="shared" si="17"/>
        <v>0</v>
      </c>
      <c r="AR45">
        <f t="shared" si="17"/>
        <v>0</v>
      </c>
      <c r="AS45">
        <f t="shared" si="17"/>
        <v>0</v>
      </c>
      <c r="AT45">
        <f t="shared" si="17"/>
        <v>0</v>
      </c>
      <c r="AU45">
        <f t="shared" si="17"/>
        <v>0</v>
      </c>
      <c r="AV45">
        <f t="shared" si="17"/>
        <v>0</v>
      </c>
      <c r="AW45">
        <f t="shared" si="17"/>
        <v>0</v>
      </c>
      <c r="AX45">
        <f t="shared" si="21"/>
        <v>0</v>
      </c>
      <c r="AY45">
        <f t="shared" si="21"/>
        <v>0</v>
      </c>
      <c r="AZ45">
        <f t="shared" si="21"/>
        <v>0</v>
      </c>
      <c r="BA45">
        <f t="shared" si="21"/>
        <v>0</v>
      </c>
      <c r="BB45">
        <f t="shared" si="21"/>
        <v>0</v>
      </c>
      <c r="BC45">
        <f t="shared" si="21"/>
        <v>0</v>
      </c>
      <c r="BD45">
        <f t="shared" si="21"/>
        <v>0</v>
      </c>
      <c r="BE45">
        <f t="shared" si="21"/>
        <v>0</v>
      </c>
      <c r="BF45">
        <f t="shared" si="21"/>
        <v>0</v>
      </c>
      <c r="BG45">
        <f t="shared" si="21"/>
        <v>0</v>
      </c>
      <c r="BH45">
        <f t="shared" si="21"/>
        <v>0</v>
      </c>
      <c r="BI45">
        <f t="shared" si="21"/>
        <v>0</v>
      </c>
      <c r="BJ45">
        <f t="shared" si="21"/>
        <v>0</v>
      </c>
      <c r="BK45">
        <f t="shared" si="21"/>
        <v>0</v>
      </c>
      <c r="BL45">
        <f t="shared" si="21"/>
        <v>0</v>
      </c>
      <c r="BM45">
        <f t="shared" si="21"/>
        <v>0</v>
      </c>
      <c r="BN45">
        <f t="shared" si="18"/>
        <v>0</v>
      </c>
      <c r="BO45">
        <f t="shared" si="18"/>
        <v>0</v>
      </c>
      <c r="BP45">
        <f t="shared" si="18"/>
        <v>0</v>
      </c>
      <c r="BQ45">
        <f t="shared" si="18"/>
        <v>0</v>
      </c>
      <c r="BR45">
        <f t="shared" si="18"/>
        <v>0</v>
      </c>
      <c r="BS45">
        <f t="shared" si="18"/>
        <v>0</v>
      </c>
      <c r="BT45">
        <f t="shared" si="18"/>
        <v>0</v>
      </c>
      <c r="BU45">
        <f t="shared" si="18"/>
        <v>0</v>
      </c>
      <c r="BV45">
        <f t="shared" si="18"/>
        <v>0</v>
      </c>
      <c r="BW45">
        <f t="shared" si="18"/>
        <v>0</v>
      </c>
      <c r="BX45">
        <f t="shared" si="18"/>
        <v>0</v>
      </c>
      <c r="BY45">
        <f t="shared" si="18"/>
        <v>0</v>
      </c>
      <c r="BZ45">
        <f t="shared" si="18"/>
        <v>0</v>
      </c>
      <c r="CA45">
        <f t="shared" si="18"/>
        <v>0</v>
      </c>
      <c r="CB45">
        <f t="shared" si="22"/>
        <v>0</v>
      </c>
      <c r="CC45">
        <f t="shared" si="22"/>
        <v>0</v>
      </c>
      <c r="CD45">
        <f t="shared" si="22"/>
        <v>0</v>
      </c>
      <c r="CE45">
        <f t="shared" si="22"/>
        <v>0</v>
      </c>
      <c r="CF45">
        <f t="shared" si="22"/>
        <v>0</v>
      </c>
      <c r="CG45">
        <f t="shared" si="22"/>
        <v>0</v>
      </c>
      <c r="CH45">
        <f t="shared" si="22"/>
        <v>0</v>
      </c>
      <c r="CI45">
        <f t="shared" si="22"/>
        <v>0</v>
      </c>
      <c r="CJ45">
        <f t="shared" si="22"/>
        <v>0</v>
      </c>
      <c r="CK45">
        <f t="shared" si="22"/>
        <v>0</v>
      </c>
      <c r="CL45">
        <f t="shared" si="22"/>
        <v>0</v>
      </c>
      <c r="CM45">
        <f t="shared" si="22"/>
        <v>0</v>
      </c>
      <c r="CN45">
        <f t="shared" si="23"/>
        <v>0</v>
      </c>
      <c r="CO45">
        <f t="shared" si="23"/>
        <v>0</v>
      </c>
      <c r="CP45">
        <f t="shared" si="23"/>
        <v>0</v>
      </c>
      <c r="CQ45">
        <f t="shared" si="23"/>
        <v>0</v>
      </c>
      <c r="CR45">
        <f t="shared" si="23"/>
        <v>0</v>
      </c>
      <c r="CS45">
        <f t="shared" si="23"/>
        <v>0</v>
      </c>
      <c r="CT45">
        <f t="shared" si="23"/>
        <v>0</v>
      </c>
      <c r="CU45">
        <f t="shared" si="23"/>
        <v>0</v>
      </c>
      <c r="CV45">
        <f t="shared" si="23"/>
        <v>0</v>
      </c>
      <c r="CW45">
        <f t="shared" si="23"/>
        <v>0</v>
      </c>
      <c r="CX45">
        <f t="shared" si="23"/>
        <v>0</v>
      </c>
      <c r="CZ45">
        <v>1992</v>
      </c>
      <c r="DA45" s="7">
        <f t="shared" si="9"/>
        <v>0</v>
      </c>
    </row>
    <row r="46" spans="1:105" hidden="1" x14ac:dyDescent="0.3">
      <c r="A46">
        <v>1993</v>
      </c>
      <c r="B46">
        <f t="shared" si="24"/>
        <v>0</v>
      </c>
      <c r="C46">
        <f t="shared" si="24"/>
        <v>0</v>
      </c>
      <c r="D46">
        <f t="shared" si="24"/>
        <v>0</v>
      </c>
      <c r="E46">
        <f t="shared" si="24"/>
        <v>0</v>
      </c>
      <c r="F46">
        <f t="shared" si="24"/>
        <v>0</v>
      </c>
      <c r="G46">
        <f t="shared" si="24"/>
        <v>0</v>
      </c>
      <c r="H46">
        <f t="shared" si="24"/>
        <v>0</v>
      </c>
      <c r="I46">
        <f t="shared" si="24"/>
        <v>0</v>
      </c>
      <c r="J46">
        <f t="shared" si="24"/>
        <v>0</v>
      </c>
      <c r="K46">
        <f t="shared" si="24"/>
        <v>0</v>
      </c>
      <c r="L46">
        <f t="shared" si="24"/>
        <v>0</v>
      </c>
      <c r="M46">
        <f t="shared" si="24"/>
        <v>0</v>
      </c>
      <c r="N46">
        <f t="shared" si="24"/>
        <v>0</v>
      </c>
      <c r="O46">
        <f t="shared" si="24"/>
        <v>0</v>
      </c>
      <c r="P46">
        <f t="shared" si="24"/>
        <v>0</v>
      </c>
      <c r="Q46">
        <f t="shared" si="24"/>
        <v>0</v>
      </c>
      <c r="R46">
        <f t="shared" si="19"/>
        <v>0</v>
      </c>
      <c r="S46">
        <f t="shared" si="19"/>
        <v>0</v>
      </c>
      <c r="T46">
        <f t="shared" si="19"/>
        <v>0</v>
      </c>
      <c r="U46">
        <f t="shared" si="19"/>
        <v>0</v>
      </c>
      <c r="V46">
        <f t="shared" si="19"/>
        <v>0</v>
      </c>
      <c r="W46">
        <f t="shared" si="19"/>
        <v>0</v>
      </c>
      <c r="X46">
        <f t="shared" si="19"/>
        <v>0</v>
      </c>
      <c r="Y46">
        <f t="shared" si="19"/>
        <v>0</v>
      </c>
      <c r="Z46">
        <f t="shared" si="19"/>
        <v>0</v>
      </c>
      <c r="AA46">
        <f t="shared" si="19"/>
        <v>0</v>
      </c>
      <c r="AB46">
        <f t="shared" si="19"/>
        <v>0</v>
      </c>
      <c r="AC46">
        <f t="shared" si="19"/>
        <v>0</v>
      </c>
      <c r="AD46">
        <f t="shared" si="19"/>
        <v>0</v>
      </c>
      <c r="AE46">
        <f t="shared" si="19"/>
        <v>0</v>
      </c>
      <c r="AF46">
        <f t="shared" si="20"/>
        <v>0</v>
      </c>
      <c r="AG46">
        <f t="shared" si="20"/>
        <v>0</v>
      </c>
      <c r="AH46">
        <f t="shared" si="20"/>
        <v>0</v>
      </c>
      <c r="AI46">
        <f t="shared" si="20"/>
        <v>0</v>
      </c>
      <c r="AJ46">
        <f t="shared" si="20"/>
        <v>0</v>
      </c>
      <c r="AK46">
        <f t="shared" si="20"/>
        <v>0</v>
      </c>
      <c r="AL46">
        <f t="shared" si="20"/>
        <v>0</v>
      </c>
      <c r="AM46">
        <f t="shared" si="20"/>
        <v>0</v>
      </c>
      <c r="AN46">
        <f t="shared" si="20"/>
        <v>0</v>
      </c>
      <c r="AO46">
        <f t="shared" si="20"/>
        <v>0</v>
      </c>
      <c r="AP46">
        <f t="shared" si="17"/>
        <v>0</v>
      </c>
      <c r="AQ46">
        <f t="shared" si="17"/>
        <v>0</v>
      </c>
      <c r="AR46">
        <f t="shared" si="17"/>
        <v>0</v>
      </c>
      <c r="AS46">
        <f t="shared" si="17"/>
        <v>0</v>
      </c>
      <c r="AT46">
        <f t="shared" si="17"/>
        <v>0</v>
      </c>
      <c r="AU46">
        <f t="shared" si="17"/>
        <v>0</v>
      </c>
      <c r="AV46">
        <f t="shared" si="17"/>
        <v>0</v>
      </c>
      <c r="AW46">
        <f t="shared" si="17"/>
        <v>0</v>
      </c>
      <c r="AX46">
        <f t="shared" si="21"/>
        <v>0</v>
      </c>
      <c r="AY46">
        <f t="shared" si="21"/>
        <v>0</v>
      </c>
      <c r="AZ46">
        <f t="shared" si="21"/>
        <v>0</v>
      </c>
      <c r="BA46">
        <f t="shared" si="21"/>
        <v>0</v>
      </c>
      <c r="BB46">
        <f t="shared" si="21"/>
        <v>0</v>
      </c>
      <c r="BC46">
        <f t="shared" si="21"/>
        <v>0</v>
      </c>
      <c r="BD46">
        <f t="shared" si="21"/>
        <v>0</v>
      </c>
      <c r="BE46">
        <f t="shared" si="21"/>
        <v>0</v>
      </c>
      <c r="BF46">
        <f t="shared" si="21"/>
        <v>0</v>
      </c>
      <c r="BG46">
        <f t="shared" si="21"/>
        <v>0</v>
      </c>
      <c r="BH46">
        <f t="shared" si="21"/>
        <v>0</v>
      </c>
      <c r="BI46">
        <f t="shared" si="21"/>
        <v>0</v>
      </c>
      <c r="BJ46">
        <f t="shared" si="21"/>
        <v>0</v>
      </c>
      <c r="BK46">
        <f t="shared" si="21"/>
        <v>0</v>
      </c>
      <c r="BL46">
        <f t="shared" si="21"/>
        <v>0</v>
      </c>
      <c r="BM46">
        <f t="shared" si="21"/>
        <v>0</v>
      </c>
      <c r="BN46">
        <f t="shared" si="18"/>
        <v>0</v>
      </c>
      <c r="BO46">
        <f t="shared" si="18"/>
        <v>0</v>
      </c>
      <c r="BP46">
        <f t="shared" si="18"/>
        <v>0</v>
      </c>
      <c r="BQ46">
        <f t="shared" si="18"/>
        <v>0</v>
      </c>
      <c r="BR46">
        <f t="shared" si="18"/>
        <v>0</v>
      </c>
      <c r="BS46">
        <f t="shared" si="18"/>
        <v>0</v>
      </c>
      <c r="BT46">
        <f t="shared" si="18"/>
        <v>0</v>
      </c>
      <c r="BU46">
        <f t="shared" si="18"/>
        <v>0</v>
      </c>
      <c r="BV46">
        <f t="shared" si="18"/>
        <v>0</v>
      </c>
      <c r="BW46">
        <f t="shared" si="18"/>
        <v>0</v>
      </c>
      <c r="BX46">
        <f t="shared" si="18"/>
        <v>0</v>
      </c>
      <c r="BY46">
        <f t="shared" si="18"/>
        <v>0</v>
      </c>
      <c r="BZ46">
        <f t="shared" si="18"/>
        <v>0</v>
      </c>
      <c r="CA46">
        <f t="shared" si="18"/>
        <v>0</v>
      </c>
      <c r="CB46">
        <f t="shared" si="22"/>
        <v>0</v>
      </c>
      <c r="CC46">
        <f t="shared" si="22"/>
        <v>0</v>
      </c>
      <c r="CD46">
        <f t="shared" si="22"/>
        <v>0</v>
      </c>
      <c r="CE46">
        <f t="shared" si="22"/>
        <v>0</v>
      </c>
      <c r="CF46">
        <f t="shared" si="22"/>
        <v>0</v>
      </c>
      <c r="CG46">
        <f t="shared" si="22"/>
        <v>0</v>
      </c>
      <c r="CH46">
        <f t="shared" si="22"/>
        <v>0</v>
      </c>
      <c r="CI46">
        <f t="shared" si="22"/>
        <v>0</v>
      </c>
      <c r="CJ46">
        <f t="shared" si="22"/>
        <v>0</v>
      </c>
      <c r="CK46">
        <f t="shared" si="22"/>
        <v>0</v>
      </c>
      <c r="CL46">
        <f t="shared" si="22"/>
        <v>0</v>
      </c>
      <c r="CM46">
        <f t="shared" si="22"/>
        <v>0</v>
      </c>
      <c r="CN46">
        <f t="shared" si="23"/>
        <v>0</v>
      </c>
      <c r="CO46">
        <f t="shared" si="23"/>
        <v>0</v>
      </c>
      <c r="CP46">
        <f t="shared" si="23"/>
        <v>0</v>
      </c>
      <c r="CQ46">
        <f t="shared" si="23"/>
        <v>0</v>
      </c>
      <c r="CR46">
        <f t="shared" si="23"/>
        <v>0</v>
      </c>
      <c r="CS46">
        <f t="shared" si="23"/>
        <v>0</v>
      </c>
      <c r="CT46">
        <f t="shared" si="23"/>
        <v>0</v>
      </c>
      <c r="CU46">
        <f t="shared" si="23"/>
        <v>0</v>
      </c>
      <c r="CV46">
        <f t="shared" si="23"/>
        <v>0</v>
      </c>
      <c r="CW46">
        <f t="shared" si="23"/>
        <v>0</v>
      </c>
      <c r="CX46">
        <f t="shared" si="23"/>
        <v>0</v>
      </c>
      <c r="CZ46">
        <v>1993</v>
      </c>
      <c r="DA46" s="7">
        <f t="shared" si="9"/>
        <v>0</v>
      </c>
    </row>
    <row r="47" spans="1:105" hidden="1" x14ac:dyDescent="0.3">
      <c r="A47">
        <v>1994</v>
      </c>
      <c r="B47">
        <f t="shared" si="24"/>
        <v>0</v>
      </c>
      <c r="C47">
        <f t="shared" si="24"/>
        <v>0</v>
      </c>
      <c r="D47">
        <f t="shared" si="24"/>
        <v>0</v>
      </c>
      <c r="E47">
        <f t="shared" si="24"/>
        <v>0</v>
      </c>
      <c r="F47">
        <f t="shared" si="24"/>
        <v>0</v>
      </c>
      <c r="G47">
        <f t="shared" si="24"/>
        <v>0</v>
      </c>
      <c r="H47">
        <f t="shared" si="24"/>
        <v>0</v>
      </c>
      <c r="I47">
        <f t="shared" si="24"/>
        <v>0</v>
      </c>
      <c r="J47">
        <f t="shared" si="24"/>
        <v>0</v>
      </c>
      <c r="K47">
        <f t="shared" si="24"/>
        <v>0</v>
      </c>
      <c r="L47">
        <f t="shared" si="24"/>
        <v>0</v>
      </c>
      <c r="M47">
        <f t="shared" si="24"/>
        <v>0</v>
      </c>
      <c r="N47">
        <f t="shared" si="24"/>
        <v>0</v>
      </c>
      <c r="O47">
        <f t="shared" si="24"/>
        <v>0</v>
      </c>
      <c r="P47">
        <f t="shared" si="24"/>
        <v>0</v>
      </c>
      <c r="Q47">
        <f t="shared" si="24"/>
        <v>0</v>
      </c>
      <c r="R47">
        <f t="shared" si="19"/>
        <v>0</v>
      </c>
      <c r="S47">
        <f t="shared" si="19"/>
        <v>0</v>
      </c>
      <c r="T47">
        <f t="shared" si="19"/>
        <v>0</v>
      </c>
      <c r="U47">
        <f t="shared" si="19"/>
        <v>0</v>
      </c>
      <c r="V47">
        <f t="shared" si="19"/>
        <v>0</v>
      </c>
      <c r="W47">
        <f t="shared" si="19"/>
        <v>0</v>
      </c>
      <c r="X47">
        <f t="shared" si="19"/>
        <v>0</v>
      </c>
      <c r="Y47">
        <f t="shared" si="19"/>
        <v>0</v>
      </c>
      <c r="Z47">
        <f t="shared" si="19"/>
        <v>0</v>
      </c>
      <c r="AA47">
        <f t="shared" si="19"/>
        <v>0</v>
      </c>
      <c r="AB47">
        <f t="shared" si="19"/>
        <v>0</v>
      </c>
      <c r="AC47">
        <f t="shared" si="19"/>
        <v>0</v>
      </c>
      <c r="AD47">
        <f t="shared" si="19"/>
        <v>0</v>
      </c>
      <c r="AE47">
        <f t="shared" si="19"/>
        <v>0</v>
      </c>
      <c r="AF47">
        <f t="shared" si="20"/>
        <v>0</v>
      </c>
      <c r="AG47">
        <f t="shared" si="20"/>
        <v>0</v>
      </c>
      <c r="AH47">
        <f t="shared" si="20"/>
        <v>0</v>
      </c>
      <c r="AI47">
        <f t="shared" si="20"/>
        <v>0</v>
      </c>
      <c r="AJ47">
        <f t="shared" si="20"/>
        <v>0</v>
      </c>
      <c r="AK47">
        <f t="shared" si="20"/>
        <v>0</v>
      </c>
      <c r="AL47">
        <f t="shared" si="20"/>
        <v>0</v>
      </c>
      <c r="AM47">
        <f t="shared" si="20"/>
        <v>0</v>
      </c>
      <c r="AN47">
        <f t="shared" si="20"/>
        <v>0</v>
      </c>
      <c r="AO47">
        <f t="shared" si="20"/>
        <v>0</v>
      </c>
      <c r="AP47">
        <f t="shared" si="17"/>
        <v>0</v>
      </c>
      <c r="AQ47">
        <f t="shared" si="17"/>
        <v>0</v>
      </c>
      <c r="AR47">
        <f t="shared" si="17"/>
        <v>0</v>
      </c>
      <c r="AS47">
        <f t="shared" si="17"/>
        <v>0</v>
      </c>
      <c r="AT47">
        <f t="shared" si="17"/>
        <v>0</v>
      </c>
      <c r="AU47">
        <f t="shared" si="17"/>
        <v>0</v>
      </c>
      <c r="AV47">
        <f t="shared" si="17"/>
        <v>0</v>
      </c>
      <c r="AW47">
        <f t="shared" si="17"/>
        <v>0</v>
      </c>
      <c r="AX47">
        <f t="shared" si="21"/>
        <v>0</v>
      </c>
      <c r="AY47">
        <f t="shared" si="21"/>
        <v>0</v>
      </c>
      <c r="AZ47">
        <f t="shared" si="21"/>
        <v>0</v>
      </c>
      <c r="BA47">
        <f t="shared" si="21"/>
        <v>0</v>
      </c>
      <c r="BB47">
        <f t="shared" si="21"/>
        <v>0</v>
      </c>
      <c r="BC47">
        <f t="shared" si="21"/>
        <v>0</v>
      </c>
      <c r="BD47">
        <f t="shared" si="21"/>
        <v>0</v>
      </c>
      <c r="BE47">
        <f t="shared" si="21"/>
        <v>0</v>
      </c>
      <c r="BF47">
        <f t="shared" si="21"/>
        <v>0</v>
      </c>
      <c r="BG47">
        <f t="shared" si="21"/>
        <v>0</v>
      </c>
      <c r="BH47">
        <f t="shared" si="21"/>
        <v>0</v>
      </c>
      <c r="BI47">
        <f t="shared" si="21"/>
        <v>0</v>
      </c>
      <c r="BJ47">
        <f t="shared" si="21"/>
        <v>0</v>
      </c>
      <c r="BK47">
        <f t="shared" si="21"/>
        <v>0</v>
      </c>
      <c r="BL47">
        <f t="shared" si="21"/>
        <v>0</v>
      </c>
      <c r="BM47">
        <f t="shared" si="21"/>
        <v>0</v>
      </c>
      <c r="BN47">
        <f t="shared" si="18"/>
        <v>0</v>
      </c>
      <c r="BO47">
        <f t="shared" si="18"/>
        <v>0</v>
      </c>
      <c r="BP47">
        <f t="shared" si="18"/>
        <v>0</v>
      </c>
      <c r="BQ47">
        <f t="shared" si="18"/>
        <v>0</v>
      </c>
      <c r="BR47">
        <f t="shared" si="18"/>
        <v>0</v>
      </c>
      <c r="BS47">
        <f t="shared" si="18"/>
        <v>0</v>
      </c>
      <c r="BT47">
        <f t="shared" si="18"/>
        <v>0</v>
      </c>
      <c r="BU47">
        <f t="shared" si="18"/>
        <v>0</v>
      </c>
      <c r="BV47">
        <f t="shared" si="18"/>
        <v>0</v>
      </c>
      <c r="BW47">
        <f t="shared" si="18"/>
        <v>0</v>
      </c>
      <c r="BX47">
        <f t="shared" si="18"/>
        <v>0</v>
      </c>
      <c r="BY47">
        <f t="shared" si="18"/>
        <v>0</v>
      </c>
      <c r="BZ47">
        <f t="shared" si="18"/>
        <v>0</v>
      </c>
      <c r="CA47">
        <f t="shared" si="18"/>
        <v>0</v>
      </c>
      <c r="CB47">
        <f t="shared" si="22"/>
        <v>0</v>
      </c>
      <c r="CC47">
        <f t="shared" si="22"/>
        <v>0</v>
      </c>
      <c r="CD47">
        <f t="shared" si="22"/>
        <v>0</v>
      </c>
      <c r="CE47">
        <f t="shared" si="22"/>
        <v>0</v>
      </c>
      <c r="CF47">
        <f t="shared" si="22"/>
        <v>0</v>
      </c>
      <c r="CG47">
        <f t="shared" si="22"/>
        <v>0</v>
      </c>
      <c r="CH47">
        <f t="shared" si="22"/>
        <v>0</v>
      </c>
      <c r="CI47">
        <f t="shared" si="22"/>
        <v>0</v>
      </c>
      <c r="CJ47">
        <f t="shared" si="22"/>
        <v>0</v>
      </c>
      <c r="CK47">
        <f t="shared" si="22"/>
        <v>0</v>
      </c>
      <c r="CL47">
        <f t="shared" si="22"/>
        <v>0</v>
      </c>
      <c r="CM47">
        <f t="shared" si="22"/>
        <v>0</v>
      </c>
      <c r="CN47">
        <f t="shared" si="23"/>
        <v>0</v>
      </c>
      <c r="CO47">
        <f t="shared" si="23"/>
        <v>0</v>
      </c>
      <c r="CP47">
        <f t="shared" si="23"/>
        <v>0</v>
      </c>
      <c r="CQ47">
        <f t="shared" si="23"/>
        <v>0</v>
      </c>
      <c r="CR47">
        <f t="shared" si="23"/>
        <v>0</v>
      </c>
      <c r="CS47">
        <f t="shared" si="23"/>
        <v>0</v>
      </c>
      <c r="CT47">
        <f t="shared" si="23"/>
        <v>0</v>
      </c>
      <c r="CU47">
        <f t="shared" si="23"/>
        <v>0</v>
      </c>
      <c r="CV47">
        <f t="shared" si="23"/>
        <v>0</v>
      </c>
      <c r="CW47">
        <f t="shared" si="23"/>
        <v>0</v>
      </c>
      <c r="CX47">
        <f t="shared" si="23"/>
        <v>0</v>
      </c>
      <c r="CZ47">
        <v>1994</v>
      </c>
      <c r="DA47" s="7">
        <f t="shared" si="9"/>
        <v>0</v>
      </c>
    </row>
    <row r="48" spans="1:105" hidden="1" x14ac:dyDescent="0.3">
      <c r="A48">
        <v>1995</v>
      </c>
      <c r="B48">
        <f t="shared" si="24"/>
        <v>0</v>
      </c>
      <c r="C48">
        <f t="shared" si="24"/>
        <v>0</v>
      </c>
      <c r="D48">
        <f t="shared" si="24"/>
        <v>0</v>
      </c>
      <c r="E48">
        <f t="shared" si="24"/>
        <v>0</v>
      </c>
      <c r="F48">
        <f t="shared" si="24"/>
        <v>0</v>
      </c>
      <c r="G48">
        <f t="shared" si="24"/>
        <v>0</v>
      </c>
      <c r="H48">
        <f t="shared" si="24"/>
        <v>0</v>
      </c>
      <c r="I48">
        <f t="shared" si="24"/>
        <v>0</v>
      </c>
      <c r="J48">
        <f t="shared" si="24"/>
        <v>0</v>
      </c>
      <c r="K48">
        <f t="shared" si="24"/>
        <v>0</v>
      </c>
      <c r="L48">
        <f t="shared" si="24"/>
        <v>0</v>
      </c>
      <c r="M48">
        <f t="shared" si="24"/>
        <v>0</v>
      </c>
      <c r="N48">
        <f t="shared" si="24"/>
        <v>0</v>
      </c>
      <c r="O48">
        <f t="shared" si="24"/>
        <v>0</v>
      </c>
      <c r="P48">
        <f t="shared" si="24"/>
        <v>0</v>
      </c>
      <c r="Q48">
        <f t="shared" si="24"/>
        <v>0</v>
      </c>
      <c r="R48">
        <f t="shared" si="19"/>
        <v>0</v>
      </c>
      <c r="S48">
        <f t="shared" si="19"/>
        <v>0</v>
      </c>
      <c r="T48">
        <f t="shared" si="19"/>
        <v>0</v>
      </c>
      <c r="U48">
        <f t="shared" si="19"/>
        <v>0</v>
      </c>
      <c r="V48">
        <f t="shared" si="19"/>
        <v>0</v>
      </c>
      <c r="W48">
        <f t="shared" si="19"/>
        <v>0</v>
      </c>
      <c r="X48">
        <f t="shared" si="19"/>
        <v>0</v>
      </c>
      <c r="Y48">
        <f t="shared" si="19"/>
        <v>0</v>
      </c>
      <c r="Z48">
        <f t="shared" si="19"/>
        <v>0</v>
      </c>
      <c r="AA48">
        <f t="shared" si="19"/>
        <v>0</v>
      </c>
      <c r="AB48">
        <f t="shared" si="19"/>
        <v>0</v>
      </c>
      <c r="AC48">
        <f t="shared" si="19"/>
        <v>0</v>
      </c>
      <c r="AD48">
        <f t="shared" si="19"/>
        <v>0</v>
      </c>
      <c r="AE48">
        <f t="shared" si="19"/>
        <v>0</v>
      </c>
      <c r="AF48">
        <f t="shared" si="20"/>
        <v>0</v>
      </c>
      <c r="AG48">
        <f t="shared" si="20"/>
        <v>0</v>
      </c>
      <c r="AH48">
        <f t="shared" si="20"/>
        <v>0</v>
      </c>
      <c r="AI48">
        <f t="shared" si="20"/>
        <v>0</v>
      </c>
      <c r="AJ48">
        <f t="shared" si="20"/>
        <v>0</v>
      </c>
      <c r="AK48">
        <f t="shared" si="20"/>
        <v>0</v>
      </c>
      <c r="AL48">
        <f t="shared" si="20"/>
        <v>0</v>
      </c>
      <c r="AM48">
        <f t="shared" si="20"/>
        <v>0</v>
      </c>
      <c r="AN48">
        <f t="shared" si="20"/>
        <v>0</v>
      </c>
      <c r="AO48">
        <f t="shared" si="20"/>
        <v>0</v>
      </c>
      <c r="AP48">
        <f t="shared" si="17"/>
        <v>0</v>
      </c>
      <c r="AQ48">
        <f t="shared" si="17"/>
        <v>0</v>
      </c>
      <c r="AR48">
        <f t="shared" si="17"/>
        <v>0</v>
      </c>
      <c r="AS48">
        <f t="shared" si="17"/>
        <v>0</v>
      </c>
      <c r="AT48">
        <f t="shared" si="17"/>
        <v>0</v>
      </c>
      <c r="AU48">
        <f t="shared" si="17"/>
        <v>0</v>
      </c>
      <c r="AV48">
        <f t="shared" si="17"/>
        <v>0</v>
      </c>
      <c r="AW48">
        <f t="shared" si="17"/>
        <v>0</v>
      </c>
      <c r="AX48">
        <f t="shared" si="21"/>
        <v>0</v>
      </c>
      <c r="AY48">
        <f t="shared" si="21"/>
        <v>0</v>
      </c>
      <c r="AZ48">
        <f t="shared" si="21"/>
        <v>0</v>
      </c>
      <c r="BA48">
        <f t="shared" si="21"/>
        <v>0</v>
      </c>
      <c r="BB48">
        <f t="shared" si="21"/>
        <v>0</v>
      </c>
      <c r="BC48">
        <f t="shared" si="21"/>
        <v>0</v>
      </c>
      <c r="BD48">
        <f t="shared" si="21"/>
        <v>0</v>
      </c>
      <c r="BE48">
        <f t="shared" si="21"/>
        <v>0</v>
      </c>
      <c r="BF48">
        <f t="shared" si="21"/>
        <v>0</v>
      </c>
      <c r="BG48">
        <f t="shared" si="21"/>
        <v>0</v>
      </c>
      <c r="BH48">
        <f t="shared" si="21"/>
        <v>0</v>
      </c>
      <c r="BI48">
        <f t="shared" si="21"/>
        <v>0</v>
      </c>
      <c r="BJ48">
        <f t="shared" si="21"/>
        <v>0</v>
      </c>
      <c r="BK48">
        <f t="shared" si="21"/>
        <v>0</v>
      </c>
      <c r="BL48">
        <f t="shared" si="21"/>
        <v>0</v>
      </c>
      <c r="BM48">
        <f t="shared" si="21"/>
        <v>0</v>
      </c>
      <c r="BN48">
        <f t="shared" si="18"/>
        <v>0</v>
      </c>
      <c r="BO48">
        <f t="shared" si="18"/>
        <v>0</v>
      </c>
      <c r="BP48">
        <f t="shared" si="18"/>
        <v>0</v>
      </c>
      <c r="BQ48">
        <f t="shared" si="18"/>
        <v>0</v>
      </c>
      <c r="BR48">
        <f t="shared" si="18"/>
        <v>0</v>
      </c>
      <c r="BS48">
        <f t="shared" si="18"/>
        <v>0</v>
      </c>
      <c r="BT48">
        <f t="shared" si="18"/>
        <v>0</v>
      </c>
      <c r="BU48">
        <f t="shared" si="18"/>
        <v>0</v>
      </c>
      <c r="BV48">
        <f t="shared" si="18"/>
        <v>0</v>
      </c>
      <c r="BW48">
        <f t="shared" si="18"/>
        <v>0</v>
      </c>
      <c r="BX48">
        <f t="shared" si="18"/>
        <v>0</v>
      </c>
      <c r="BY48">
        <f t="shared" si="18"/>
        <v>0</v>
      </c>
      <c r="BZ48">
        <f t="shared" si="18"/>
        <v>0</v>
      </c>
      <c r="CA48">
        <f t="shared" si="18"/>
        <v>0</v>
      </c>
      <c r="CB48">
        <f t="shared" si="22"/>
        <v>0</v>
      </c>
      <c r="CC48">
        <f t="shared" si="22"/>
        <v>0</v>
      </c>
      <c r="CD48">
        <f t="shared" si="22"/>
        <v>0</v>
      </c>
      <c r="CE48">
        <f t="shared" si="22"/>
        <v>0</v>
      </c>
      <c r="CF48">
        <f t="shared" si="22"/>
        <v>0</v>
      </c>
      <c r="CG48">
        <f t="shared" si="22"/>
        <v>0</v>
      </c>
      <c r="CH48">
        <f t="shared" si="22"/>
        <v>0</v>
      </c>
      <c r="CI48">
        <f t="shared" si="22"/>
        <v>0</v>
      </c>
      <c r="CJ48">
        <f t="shared" si="22"/>
        <v>0</v>
      </c>
      <c r="CK48">
        <f t="shared" si="22"/>
        <v>0</v>
      </c>
      <c r="CL48">
        <f t="shared" si="22"/>
        <v>0</v>
      </c>
      <c r="CM48">
        <f t="shared" si="22"/>
        <v>0</v>
      </c>
      <c r="CN48">
        <f t="shared" si="23"/>
        <v>0</v>
      </c>
      <c r="CO48">
        <f t="shared" si="23"/>
        <v>0</v>
      </c>
      <c r="CP48">
        <f t="shared" si="23"/>
        <v>0</v>
      </c>
      <c r="CQ48">
        <f t="shared" si="23"/>
        <v>0</v>
      </c>
      <c r="CR48">
        <f t="shared" si="23"/>
        <v>0</v>
      </c>
      <c r="CS48">
        <f t="shared" si="23"/>
        <v>0</v>
      </c>
      <c r="CT48">
        <f t="shared" si="23"/>
        <v>0</v>
      </c>
      <c r="CU48">
        <f t="shared" si="23"/>
        <v>0</v>
      </c>
      <c r="CV48">
        <f t="shared" si="23"/>
        <v>0</v>
      </c>
      <c r="CW48">
        <f t="shared" si="23"/>
        <v>0</v>
      </c>
      <c r="CX48">
        <f t="shared" si="23"/>
        <v>0</v>
      </c>
      <c r="CZ48">
        <v>1995</v>
      </c>
      <c r="DA48" s="7">
        <f t="shared" si="9"/>
        <v>0</v>
      </c>
    </row>
    <row r="49" spans="1:107" hidden="1" x14ac:dyDescent="0.3">
      <c r="A49">
        <v>1996</v>
      </c>
      <c r="B49">
        <f t="shared" si="24"/>
        <v>0</v>
      </c>
      <c r="C49">
        <f t="shared" si="24"/>
        <v>0</v>
      </c>
      <c r="D49">
        <f t="shared" si="24"/>
        <v>0</v>
      </c>
      <c r="E49">
        <f t="shared" si="24"/>
        <v>0</v>
      </c>
      <c r="F49">
        <f t="shared" si="24"/>
        <v>0</v>
      </c>
      <c r="G49">
        <f t="shared" si="24"/>
        <v>0</v>
      </c>
      <c r="H49">
        <f t="shared" si="24"/>
        <v>0</v>
      </c>
      <c r="I49">
        <f t="shared" si="24"/>
        <v>0</v>
      </c>
      <c r="J49">
        <f t="shared" si="24"/>
        <v>0</v>
      </c>
      <c r="K49">
        <f t="shared" si="24"/>
        <v>0</v>
      </c>
      <c r="L49">
        <f t="shared" si="24"/>
        <v>0</v>
      </c>
      <c r="M49">
        <f t="shared" si="24"/>
        <v>0</v>
      </c>
      <c r="N49">
        <f t="shared" si="24"/>
        <v>0</v>
      </c>
      <c r="O49">
        <f t="shared" si="24"/>
        <v>0</v>
      </c>
      <c r="P49">
        <f t="shared" si="24"/>
        <v>0</v>
      </c>
      <c r="Q49">
        <f t="shared" si="24"/>
        <v>0</v>
      </c>
      <c r="R49">
        <f t="shared" si="19"/>
        <v>0</v>
      </c>
      <c r="S49">
        <f t="shared" si="19"/>
        <v>0</v>
      </c>
      <c r="T49">
        <f t="shared" si="19"/>
        <v>0</v>
      </c>
      <c r="U49">
        <f t="shared" si="19"/>
        <v>0</v>
      </c>
      <c r="V49">
        <f t="shared" si="19"/>
        <v>0</v>
      </c>
      <c r="W49">
        <f t="shared" si="19"/>
        <v>0</v>
      </c>
      <c r="X49">
        <f t="shared" si="19"/>
        <v>0</v>
      </c>
      <c r="Y49">
        <f t="shared" si="19"/>
        <v>0</v>
      </c>
      <c r="Z49">
        <f t="shared" si="19"/>
        <v>0</v>
      </c>
      <c r="AA49">
        <f t="shared" si="19"/>
        <v>0</v>
      </c>
      <c r="AB49">
        <f t="shared" si="19"/>
        <v>0</v>
      </c>
      <c r="AC49">
        <f t="shared" si="19"/>
        <v>0</v>
      </c>
      <c r="AD49">
        <f t="shared" si="19"/>
        <v>0</v>
      </c>
      <c r="AE49">
        <f t="shared" si="19"/>
        <v>0</v>
      </c>
      <c r="AF49">
        <f t="shared" si="20"/>
        <v>0</v>
      </c>
      <c r="AG49">
        <f t="shared" si="20"/>
        <v>0</v>
      </c>
      <c r="AH49">
        <f t="shared" si="20"/>
        <v>0</v>
      </c>
      <c r="AI49">
        <f t="shared" si="20"/>
        <v>0</v>
      </c>
      <c r="AJ49">
        <f t="shared" si="20"/>
        <v>0</v>
      </c>
      <c r="AK49">
        <f t="shared" si="20"/>
        <v>0</v>
      </c>
      <c r="AL49">
        <f t="shared" si="20"/>
        <v>0</v>
      </c>
      <c r="AM49">
        <f t="shared" si="20"/>
        <v>0</v>
      </c>
      <c r="AN49">
        <f t="shared" si="20"/>
        <v>0</v>
      </c>
      <c r="AO49">
        <f t="shared" si="20"/>
        <v>0</v>
      </c>
      <c r="AP49">
        <f t="shared" si="17"/>
        <v>0</v>
      </c>
      <c r="AQ49">
        <f t="shared" si="17"/>
        <v>0</v>
      </c>
      <c r="AR49">
        <f t="shared" si="17"/>
        <v>0</v>
      </c>
      <c r="AS49">
        <f t="shared" si="17"/>
        <v>0</v>
      </c>
      <c r="AT49">
        <f t="shared" si="17"/>
        <v>0</v>
      </c>
      <c r="AU49">
        <f t="shared" si="17"/>
        <v>0</v>
      </c>
      <c r="AV49">
        <f t="shared" si="17"/>
        <v>0</v>
      </c>
      <c r="AW49">
        <f t="shared" si="17"/>
        <v>0</v>
      </c>
      <c r="AX49">
        <f t="shared" si="21"/>
        <v>0</v>
      </c>
      <c r="AY49">
        <f t="shared" si="21"/>
        <v>0</v>
      </c>
      <c r="AZ49">
        <f t="shared" si="21"/>
        <v>0</v>
      </c>
      <c r="BA49">
        <f t="shared" si="21"/>
        <v>0</v>
      </c>
      <c r="BB49">
        <f t="shared" si="21"/>
        <v>0</v>
      </c>
      <c r="BC49">
        <f t="shared" si="21"/>
        <v>0</v>
      </c>
      <c r="BD49">
        <f t="shared" si="21"/>
        <v>0</v>
      </c>
      <c r="BE49">
        <f t="shared" si="21"/>
        <v>0</v>
      </c>
      <c r="BF49">
        <f t="shared" si="21"/>
        <v>0</v>
      </c>
      <c r="BG49">
        <f t="shared" si="21"/>
        <v>0</v>
      </c>
      <c r="BH49">
        <f t="shared" si="21"/>
        <v>0</v>
      </c>
      <c r="BI49">
        <f t="shared" si="21"/>
        <v>0</v>
      </c>
      <c r="BJ49">
        <f t="shared" si="21"/>
        <v>0</v>
      </c>
      <c r="BK49">
        <f t="shared" si="21"/>
        <v>0</v>
      </c>
      <c r="BL49">
        <f t="shared" si="21"/>
        <v>0</v>
      </c>
      <c r="BM49">
        <f t="shared" si="21"/>
        <v>0</v>
      </c>
      <c r="BN49">
        <f t="shared" si="18"/>
        <v>0</v>
      </c>
      <c r="BO49">
        <f t="shared" si="18"/>
        <v>0</v>
      </c>
      <c r="BP49">
        <f t="shared" si="18"/>
        <v>0</v>
      </c>
      <c r="BQ49">
        <f t="shared" si="18"/>
        <v>0</v>
      </c>
      <c r="BR49">
        <f t="shared" si="18"/>
        <v>0</v>
      </c>
      <c r="BS49">
        <f t="shared" si="18"/>
        <v>0</v>
      </c>
      <c r="BT49">
        <f t="shared" si="18"/>
        <v>0</v>
      </c>
      <c r="BU49">
        <f t="shared" si="18"/>
        <v>0</v>
      </c>
      <c r="BV49">
        <f t="shared" si="18"/>
        <v>0</v>
      </c>
      <c r="BW49">
        <f t="shared" si="18"/>
        <v>0</v>
      </c>
      <c r="BX49">
        <f t="shared" si="18"/>
        <v>0</v>
      </c>
      <c r="BY49">
        <f t="shared" si="18"/>
        <v>0</v>
      </c>
      <c r="BZ49">
        <f t="shared" si="18"/>
        <v>0</v>
      </c>
      <c r="CA49">
        <f t="shared" si="18"/>
        <v>0</v>
      </c>
      <c r="CB49">
        <f t="shared" si="22"/>
        <v>0</v>
      </c>
      <c r="CC49">
        <f t="shared" si="22"/>
        <v>0</v>
      </c>
      <c r="CD49">
        <f t="shared" si="22"/>
        <v>0</v>
      </c>
      <c r="CE49">
        <f t="shared" si="22"/>
        <v>0</v>
      </c>
      <c r="CF49">
        <f t="shared" si="22"/>
        <v>0</v>
      </c>
      <c r="CG49">
        <f t="shared" si="22"/>
        <v>0</v>
      </c>
      <c r="CH49">
        <f t="shared" si="22"/>
        <v>0</v>
      </c>
      <c r="CI49">
        <f t="shared" si="22"/>
        <v>0</v>
      </c>
      <c r="CJ49">
        <f t="shared" si="22"/>
        <v>0</v>
      </c>
      <c r="CK49">
        <f t="shared" si="22"/>
        <v>0</v>
      </c>
      <c r="CL49">
        <f t="shared" si="22"/>
        <v>0</v>
      </c>
      <c r="CM49">
        <f t="shared" si="22"/>
        <v>0</v>
      </c>
      <c r="CN49">
        <f t="shared" si="23"/>
        <v>0</v>
      </c>
      <c r="CO49">
        <f t="shared" si="23"/>
        <v>0</v>
      </c>
      <c r="CP49">
        <f t="shared" si="23"/>
        <v>0</v>
      </c>
      <c r="CQ49">
        <f t="shared" si="23"/>
        <v>0</v>
      </c>
      <c r="CR49">
        <f t="shared" si="23"/>
        <v>0</v>
      </c>
      <c r="CS49">
        <f t="shared" si="23"/>
        <v>0</v>
      </c>
      <c r="CT49">
        <f t="shared" si="23"/>
        <v>0</v>
      </c>
      <c r="CU49">
        <f t="shared" si="23"/>
        <v>0</v>
      </c>
      <c r="CV49">
        <f t="shared" si="23"/>
        <v>0</v>
      </c>
      <c r="CW49">
        <f t="shared" si="23"/>
        <v>0</v>
      </c>
      <c r="CX49">
        <f t="shared" si="23"/>
        <v>0</v>
      </c>
      <c r="CZ49">
        <v>1996</v>
      </c>
      <c r="DA49" s="7">
        <f t="shared" si="9"/>
        <v>0</v>
      </c>
    </row>
    <row r="50" spans="1:107" hidden="1" x14ac:dyDescent="0.3">
      <c r="A50">
        <v>1997</v>
      </c>
      <c r="B50">
        <f t="shared" si="24"/>
        <v>0</v>
      </c>
      <c r="C50">
        <f t="shared" si="24"/>
        <v>0</v>
      </c>
      <c r="D50">
        <f t="shared" si="24"/>
        <v>0</v>
      </c>
      <c r="E50">
        <f t="shared" si="24"/>
        <v>0</v>
      </c>
      <c r="F50">
        <f t="shared" si="24"/>
        <v>0</v>
      </c>
      <c r="G50">
        <f t="shared" si="24"/>
        <v>0</v>
      </c>
      <c r="H50">
        <f t="shared" si="24"/>
        <v>0</v>
      </c>
      <c r="I50">
        <f t="shared" si="24"/>
        <v>0</v>
      </c>
      <c r="J50">
        <f t="shared" si="24"/>
        <v>0</v>
      </c>
      <c r="K50">
        <f t="shared" si="24"/>
        <v>0</v>
      </c>
      <c r="L50">
        <f t="shared" si="24"/>
        <v>0</v>
      </c>
      <c r="M50">
        <f t="shared" si="24"/>
        <v>0</v>
      </c>
      <c r="N50">
        <f t="shared" si="24"/>
        <v>0</v>
      </c>
      <c r="O50">
        <f t="shared" si="24"/>
        <v>0</v>
      </c>
      <c r="P50">
        <f t="shared" si="24"/>
        <v>0</v>
      </c>
      <c r="Q50">
        <f t="shared" si="24"/>
        <v>0</v>
      </c>
      <c r="R50">
        <f t="shared" si="19"/>
        <v>0</v>
      </c>
      <c r="S50">
        <f t="shared" si="19"/>
        <v>0</v>
      </c>
      <c r="T50">
        <f t="shared" si="19"/>
        <v>0</v>
      </c>
      <c r="U50">
        <f t="shared" si="19"/>
        <v>0</v>
      </c>
      <c r="V50">
        <f t="shared" si="19"/>
        <v>0</v>
      </c>
      <c r="W50">
        <f t="shared" si="19"/>
        <v>0</v>
      </c>
      <c r="X50">
        <f t="shared" si="19"/>
        <v>0</v>
      </c>
      <c r="Y50">
        <f t="shared" si="19"/>
        <v>0</v>
      </c>
      <c r="Z50">
        <f t="shared" si="19"/>
        <v>0</v>
      </c>
      <c r="AA50">
        <f t="shared" si="19"/>
        <v>0</v>
      </c>
      <c r="AB50">
        <f t="shared" si="19"/>
        <v>0</v>
      </c>
      <c r="AC50">
        <f t="shared" si="19"/>
        <v>0</v>
      </c>
      <c r="AD50">
        <f t="shared" si="19"/>
        <v>0</v>
      </c>
      <c r="AE50">
        <f t="shared" si="19"/>
        <v>0</v>
      </c>
      <c r="AF50">
        <f t="shared" si="20"/>
        <v>0</v>
      </c>
      <c r="AG50">
        <f t="shared" si="20"/>
        <v>0</v>
      </c>
      <c r="AH50">
        <f t="shared" si="20"/>
        <v>0</v>
      </c>
      <c r="AI50">
        <f t="shared" si="20"/>
        <v>0</v>
      </c>
      <c r="AJ50">
        <f t="shared" si="20"/>
        <v>0</v>
      </c>
      <c r="AK50">
        <f t="shared" si="20"/>
        <v>0</v>
      </c>
      <c r="AL50">
        <f t="shared" si="20"/>
        <v>0</v>
      </c>
      <c r="AM50">
        <f t="shared" si="20"/>
        <v>0</v>
      </c>
      <c r="AN50">
        <f t="shared" si="20"/>
        <v>0</v>
      </c>
      <c r="AO50">
        <f t="shared" si="20"/>
        <v>0</v>
      </c>
      <c r="AP50">
        <f t="shared" si="20"/>
        <v>0</v>
      </c>
      <c r="AQ50">
        <f t="shared" si="20"/>
        <v>0</v>
      </c>
      <c r="AR50">
        <f t="shared" si="20"/>
        <v>0</v>
      </c>
      <c r="AS50">
        <f t="shared" si="20"/>
        <v>0</v>
      </c>
      <c r="AT50">
        <f t="shared" si="20"/>
        <v>0</v>
      </c>
      <c r="AU50">
        <f t="shared" si="20"/>
        <v>0</v>
      </c>
      <c r="AV50">
        <f t="shared" ref="AP50:BE65" si="25">VLOOKUP(AV$2,scenarios4,5,FALSE)*VLOOKUP($A50-AV$2,output3,3,FALSE)</f>
        <v>0</v>
      </c>
      <c r="AW50">
        <f t="shared" si="25"/>
        <v>0</v>
      </c>
      <c r="AX50">
        <f t="shared" si="25"/>
        <v>0</v>
      </c>
      <c r="AY50">
        <f t="shared" si="25"/>
        <v>0</v>
      </c>
      <c r="AZ50">
        <f t="shared" si="21"/>
        <v>0</v>
      </c>
      <c r="BA50">
        <f t="shared" si="21"/>
        <v>0</v>
      </c>
      <c r="BB50">
        <f t="shared" si="21"/>
        <v>0</v>
      </c>
      <c r="BC50">
        <f t="shared" si="21"/>
        <v>0</v>
      </c>
      <c r="BD50">
        <f t="shared" si="21"/>
        <v>0</v>
      </c>
      <c r="BE50">
        <f t="shared" si="21"/>
        <v>0</v>
      </c>
      <c r="BF50">
        <f t="shared" si="21"/>
        <v>0</v>
      </c>
      <c r="BG50">
        <f t="shared" si="21"/>
        <v>0</v>
      </c>
      <c r="BH50">
        <f t="shared" si="21"/>
        <v>0</v>
      </c>
      <c r="BI50">
        <f t="shared" si="21"/>
        <v>0</v>
      </c>
      <c r="BJ50">
        <f t="shared" si="21"/>
        <v>0</v>
      </c>
      <c r="BK50">
        <f t="shared" si="21"/>
        <v>0</v>
      </c>
      <c r="BL50">
        <f t="shared" si="21"/>
        <v>0</v>
      </c>
      <c r="BM50">
        <f t="shared" si="21"/>
        <v>0</v>
      </c>
      <c r="BN50">
        <f t="shared" ref="BN50:CC62" si="26">VLOOKUP(BN$2,scenarios4,5,FALSE)*VLOOKUP($A50-BN$2,output3,3,FALSE)</f>
        <v>0</v>
      </c>
      <c r="BO50">
        <f t="shared" si="26"/>
        <v>0</v>
      </c>
      <c r="BP50">
        <f t="shared" si="26"/>
        <v>0</v>
      </c>
      <c r="BQ50">
        <f t="shared" si="26"/>
        <v>0</v>
      </c>
      <c r="BR50">
        <f t="shared" si="26"/>
        <v>0</v>
      </c>
      <c r="BS50">
        <f t="shared" si="26"/>
        <v>0</v>
      </c>
      <c r="BT50">
        <f t="shared" si="26"/>
        <v>0</v>
      </c>
      <c r="BU50">
        <f t="shared" si="26"/>
        <v>0</v>
      </c>
      <c r="BV50">
        <f t="shared" si="26"/>
        <v>0</v>
      </c>
      <c r="BW50">
        <f t="shared" si="26"/>
        <v>0</v>
      </c>
      <c r="BX50">
        <f t="shared" si="26"/>
        <v>0</v>
      </c>
      <c r="BY50">
        <f t="shared" si="26"/>
        <v>0</v>
      </c>
      <c r="BZ50">
        <f t="shared" si="26"/>
        <v>0</v>
      </c>
      <c r="CA50">
        <f t="shared" si="26"/>
        <v>0</v>
      </c>
      <c r="CB50">
        <f t="shared" si="26"/>
        <v>0</v>
      </c>
      <c r="CC50">
        <f t="shared" si="26"/>
        <v>0</v>
      </c>
      <c r="CD50">
        <f t="shared" si="22"/>
        <v>0</v>
      </c>
      <c r="CE50">
        <f t="shared" si="22"/>
        <v>0</v>
      </c>
      <c r="CF50">
        <f t="shared" si="22"/>
        <v>0</v>
      </c>
      <c r="CG50">
        <f t="shared" si="22"/>
        <v>0</v>
      </c>
      <c r="CH50">
        <f t="shared" si="22"/>
        <v>0</v>
      </c>
      <c r="CI50">
        <f t="shared" si="22"/>
        <v>0</v>
      </c>
      <c r="CJ50">
        <f t="shared" si="22"/>
        <v>0</v>
      </c>
      <c r="CK50">
        <f t="shared" si="22"/>
        <v>0</v>
      </c>
      <c r="CL50">
        <f t="shared" si="22"/>
        <v>0</v>
      </c>
      <c r="CM50">
        <f t="shared" si="22"/>
        <v>0</v>
      </c>
      <c r="CN50">
        <f t="shared" si="23"/>
        <v>0</v>
      </c>
      <c r="CO50">
        <f t="shared" si="23"/>
        <v>0</v>
      </c>
      <c r="CP50">
        <f t="shared" si="23"/>
        <v>0</v>
      </c>
      <c r="CQ50">
        <f t="shared" si="23"/>
        <v>0</v>
      </c>
      <c r="CR50">
        <f t="shared" si="23"/>
        <v>0</v>
      </c>
      <c r="CS50">
        <f t="shared" si="23"/>
        <v>0</v>
      </c>
      <c r="CT50">
        <f t="shared" si="23"/>
        <v>0</v>
      </c>
      <c r="CU50">
        <f t="shared" si="23"/>
        <v>0</v>
      </c>
      <c r="CV50">
        <f t="shared" si="23"/>
        <v>0</v>
      </c>
      <c r="CW50">
        <f t="shared" si="23"/>
        <v>0</v>
      </c>
      <c r="CX50">
        <f t="shared" si="23"/>
        <v>0</v>
      </c>
      <c r="CZ50">
        <v>1997</v>
      </c>
      <c r="DA50" s="7">
        <f t="shared" si="9"/>
        <v>0</v>
      </c>
    </row>
    <row r="51" spans="1:107" hidden="1" x14ac:dyDescent="0.3">
      <c r="A51">
        <v>1998</v>
      </c>
      <c r="B51">
        <f t="shared" si="24"/>
        <v>0</v>
      </c>
      <c r="C51">
        <f t="shared" si="24"/>
        <v>0</v>
      </c>
      <c r="D51">
        <f t="shared" si="24"/>
        <v>0</v>
      </c>
      <c r="E51">
        <f t="shared" si="24"/>
        <v>0</v>
      </c>
      <c r="F51">
        <f t="shared" si="24"/>
        <v>0</v>
      </c>
      <c r="G51">
        <f t="shared" si="24"/>
        <v>0</v>
      </c>
      <c r="H51">
        <f t="shared" si="24"/>
        <v>0</v>
      </c>
      <c r="I51">
        <f t="shared" si="24"/>
        <v>0</v>
      </c>
      <c r="J51">
        <f t="shared" si="24"/>
        <v>0</v>
      </c>
      <c r="K51">
        <f t="shared" si="24"/>
        <v>0</v>
      </c>
      <c r="L51">
        <f t="shared" si="24"/>
        <v>0</v>
      </c>
      <c r="M51">
        <f t="shared" si="24"/>
        <v>0</v>
      </c>
      <c r="N51">
        <f t="shared" si="24"/>
        <v>0</v>
      </c>
      <c r="O51">
        <f t="shared" si="24"/>
        <v>0</v>
      </c>
      <c r="P51">
        <f t="shared" si="24"/>
        <v>0</v>
      </c>
      <c r="Q51">
        <f t="shared" ref="Q51:AF66" si="27">VLOOKUP(Q$2,scenarios4,5,FALSE)*VLOOKUP($A51-Q$2,output3,3,FALSE)</f>
        <v>0</v>
      </c>
      <c r="R51">
        <f t="shared" si="27"/>
        <v>0</v>
      </c>
      <c r="S51">
        <f t="shared" si="27"/>
        <v>0</v>
      </c>
      <c r="T51">
        <f t="shared" si="27"/>
        <v>0</v>
      </c>
      <c r="U51">
        <f t="shared" si="27"/>
        <v>0</v>
      </c>
      <c r="V51">
        <f t="shared" si="27"/>
        <v>0</v>
      </c>
      <c r="W51">
        <f t="shared" si="27"/>
        <v>0</v>
      </c>
      <c r="X51">
        <f t="shared" si="27"/>
        <v>0</v>
      </c>
      <c r="Y51">
        <f t="shared" si="27"/>
        <v>0</v>
      </c>
      <c r="Z51">
        <f t="shared" si="27"/>
        <v>0</v>
      </c>
      <c r="AA51">
        <f t="shared" si="27"/>
        <v>0</v>
      </c>
      <c r="AB51">
        <f t="shared" si="27"/>
        <v>0</v>
      </c>
      <c r="AC51">
        <f t="shared" si="27"/>
        <v>0</v>
      </c>
      <c r="AD51">
        <f t="shared" si="27"/>
        <v>0</v>
      </c>
      <c r="AE51">
        <f t="shared" si="27"/>
        <v>0</v>
      </c>
      <c r="AF51">
        <f t="shared" si="27"/>
        <v>0</v>
      </c>
      <c r="AG51">
        <f t="shared" ref="AF51:AU66" si="28">VLOOKUP(AG$2,scenarios4,5,FALSE)*VLOOKUP($A51-AG$2,output3,3,FALSE)</f>
        <v>0</v>
      </c>
      <c r="AH51">
        <f t="shared" si="28"/>
        <v>0</v>
      </c>
      <c r="AI51">
        <f t="shared" si="28"/>
        <v>0</v>
      </c>
      <c r="AJ51">
        <f t="shared" si="28"/>
        <v>0</v>
      </c>
      <c r="AK51">
        <f t="shared" si="28"/>
        <v>0</v>
      </c>
      <c r="AL51">
        <f t="shared" si="28"/>
        <v>0</v>
      </c>
      <c r="AM51">
        <f t="shared" si="28"/>
        <v>0</v>
      </c>
      <c r="AN51">
        <f t="shared" si="28"/>
        <v>0</v>
      </c>
      <c r="AO51">
        <f t="shared" si="28"/>
        <v>0</v>
      </c>
      <c r="AP51">
        <f t="shared" si="25"/>
        <v>0</v>
      </c>
      <c r="AQ51">
        <f t="shared" si="25"/>
        <v>0</v>
      </c>
      <c r="AR51">
        <f t="shared" si="25"/>
        <v>0</v>
      </c>
      <c r="AS51">
        <f t="shared" si="25"/>
        <v>0</v>
      </c>
      <c r="AT51">
        <f t="shared" si="25"/>
        <v>0</v>
      </c>
      <c r="AU51">
        <f t="shared" si="25"/>
        <v>0</v>
      </c>
      <c r="AV51">
        <f t="shared" si="25"/>
        <v>0</v>
      </c>
      <c r="AW51">
        <f t="shared" si="25"/>
        <v>0</v>
      </c>
      <c r="AX51">
        <f t="shared" si="25"/>
        <v>0</v>
      </c>
      <c r="AY51">
        <f t="shared" si="25"/>
        <v>0</v>
      </c>
      <c r="AZ51">
        <f t="shared" si="25"/>
        <v>0</v>
      </c>
      <c r="BA51">
        <f t="shared" si="25"/>
        <v>0</v>
      </c>
      <c r="BB51">
        <f t="shared" si="25"/>
        <v>0</v>
      </c>
      <c r="BC51">
        <f t="shared" si="25"/>
        <v>0</v>
      </c>
      <c r="BD51">
        <f t="shared" si="25"/>
        <v>0</v>
      </c>
      <c r="BE51">
        <f t="shared" si="25"/>
        <v>0</v>
      </c>
      <c r="BF51">
        <f t="shared" ref="BF51:BS65" si="29">VLOOKUP(BF$2,scenarios4,5,FALSE)*VLOOKUP($A51-BF$2,output3,3,FALSE)</f>
        <v>0</v>
      </c>
      <c r="BG51">
        <f t="shared" si="29"/>
        <v>0</v>
      </c>
      <c r="BH51">
        <f t="shared" si="29"/>
        <v>0</v>
      </c>
      <c r="BI51">
        <f t="shared" si="29"/>
        <v>0</v>
      </c>
      <c r="BJ51">
        <f t="shared" si="29"/>
        <v>0</v>
      </c>
      <c r="BK51">
        <f t="shared" si="29"/>
        <v>0</v>
      </c>
      <c r="BL51">
        <f t="shared" si="29"/>
        <v>0</v>
      </c>
      <c r="BM51">
        <f t="shared" si="29"/>
        <v>0</v>
      </c>
      <c r="BN51">
        <f t="shared" si="29"/>
        <v>0</v>
      </c>
      <c r="BO51">
        <f t="shared" si="29"/>
        <v>0</v>
      </c>
      <c r="BP51">
        <f t="shared" si="29"/>
        <v>0</v>
      </c>
      <c r="BQ51">
        <f t="shared" si="29"/>
        <v>0</v>
      </c>
      <c r="BR51">
        <f t="shared" si="29"/>
        <v>0</v>
      </c>
      <c r="BS51">
        <f t="shared" si="29"/>
        <v>0</v>
      </c>
      <c r="BT51">
        <f t="shared" si="26"/>
        <v>0</v>
      </c>
      <c r="BU51">
        <f t="shared" si="26"/>
        <v>0</v>
      </c>
      <c r="BV51">
        <f t="shared" si="26"/>
        <v>0</v>
      </c>
      <c r="BW51">
        <f t="shared" si="26"/>
        <v>0</v>
      </c>
      <c r="BX51">
        <f t="shared" si="26"/>
        <v>0</v>
      </c>
      <c r="BY51">
        <f t="shared" si="26"/>
        <v>0</v>
      </c>
      <c r="BZ51">
        <f t="shared" si="26"/>
        <v>0</v>
      </c>
      <c r="CA51">
        <f t="shared" si="26"/>
        <v>0</v>
      </c>
      <c r="CB51">
        <f t="shared" si="26"/>
        <v>0</v>
      </c>
      <c r="CC51">
        <f t="shared" si="26"/>
        <v>0</v>
      </c>
      <c r="CD51">
        <f t="shared" ref="CD51:CS62" si="30">VLOOKUP(CD$2,scenarios4,5,FALSE)*VLOOKUP($A51-CD$2,output3,3,FALSE)</f>
        <v>0</v>
      </c>
      <c r="CE51">
        <f t="shared" si="30"/>
        <v>0</v>
      </c>
      <c r="CF51">
        <f t="shared" si="30"/>
        <v>0</v>
      </c>
      <c r="CG51">
        <f t="shared" si="30"/>
        <v>0</v>
      </c>
      <c r="CH51">
        <f t="shared" si="30"/>
        <v>0</v>
      </c>
      <c r="CI51">
        <f t="shared" si="30"/>
        <v>0</v>
      </c>
      <c r="CJ51">
        <f t="shared" si="30"/>
        <v>0</v>
      </c>
      <c r="CK51">
        <f t="shared" si="30"/>
        <v>0</v>
      </c>
      <c r="CL51">
        <f t="shared" si="30"/>
        <v>0</v>
      </c>
      <c r="CM51">
        <f t="shared" si="30"/>
        <v>0</v>
      </c>
      <c r="CN51">
        <f t="shared" si="30"/>
        <v>0</v>
      </c>
      <c r="CO51">
        <f t="shared" si="30"/>
        <v>0</v>
      </c>
      <c r="CP51">
        <f t="shared" si="30"/>
        <v>0</v>
      </c>
      <c r="CQ51">
        <f t="shared" si="30"/>
        <v>0</v>
      </c>
      <c r="CR51">
        <f t="shared" si="30"/>
        <v>0</v>
      </c>
      <c r="CS51">
        <f t="shared" si="30"/>
        <v>0</v>
      </c>
      <c r="CT51">
        <f t="shared" ref="CT51:CX62" si="31">VLOOKUP(CT$2,scenarios4,5,FALSE)*VLOOKUP($A51-CT$2,output3,3,FALSE)</f>
        <v>0</v>
      </c>
      <c r="CU51">
        <f t="shared" si="31"/>
        <v>0</v>
      </c>
      <c r="CV51">
        <f t="shared" si="31"/>
        <v>0</v>
      </c>
      <c r="CW51">
        <f t="shared" si="31"/>
        <v>0</v>
      </c>
      <c r="CX51">
        <f t="shared" si="31"/>
        <v>0</v>
      </c>
      <c r="CZ51">
        <v>1998</v>
      </c>
      <c r="DA51" s="7">
        <f t="shared" si="9"/>
        <v>0</v>
      </c>
    </row>
    <row r="52" spans="1:107" hidden="1" x14ac:dyDescent="0.3">
      <c r="A52">
        <v>1999</v>
      </c>
      <c r="B52">
        <f t="shared" ref="B52:Q67" si="32">VLOOKUP(B$2,scenarios4,5,FALSE)*VLOOKUP($A52-B$2,output3,3,FALSE)</f>
        <v>0</v>
      </c>
      <c r="C52">
        <f t="shared" si="32"/>
        <v>0</v>
      </c>
      <c r="D52">
        <f t="shared" si="32"/>
        <v>0</v>
      </c>
      <c r="E52">
        <f t="shared" si="32"/>
        <v>0</v>
      </c>
      <c r="F52">
        <f t="shared" si="32"/>
        <v>0</v>
      </c>
      <c r="G52">
        <f t="shared" si="32"/>
        <v>0</v>
      </c>
      <c r="H52">
        <f t="shared" si="32"/>
        <v>0</v>
      </c>
      <c r="I52">
        <f t="shared" si="32"/>
        <v>0</v>
      </c>
      <c r="J52">
        <f t="shared" si="32"/>
        <v>0</v>
      </c>
      <c r="K52">
        <f t="shared" si="32"/>
        <v>0</v>
      </c>
      <c r="L52">
        <f t="shared" si="32"/>
        <v>0</v>
      </c>
      <c r="M52">
        <f t="shared" si="32"/>
        <v>0</v>
      </c>
      <c r="N52">
        <f t="shared" si="32"/>
        <v>0</v>
      </c>
      <c r="O52">
        <f t="shared" si="32"/>
        <v>0</v>
      </c>
      <c r="P52">
        <f t="shared" si="32"/>
        <v>0</v>
      </c>
      <c r="Q52">
        <f t="shared" si="32"/>
        <v>0</v>
      </c>
      <c r="R52">
        <f t="shared" si="27"/>
        <v>0</v>
      </c>
      <c r="S52">
        <f t="shared" si="27"/>
        <v>0</v>
      </c>
      <c r="T52">
        <f t="shared" si="27"/>
        <v>0</v>
      </c>
      <c r="U52">
        <f t="shared" si="27"/>
        <v>0</v>
      </c>
      <c r="V52">
        <f t="shared" si="27"/>
        <v>0</v>
      </c>
      <c r="W52">
        <f t="shared" si="27"/>
        <v>0</v>
      </c>
      <c r="X52">
        <f t="shared" si="27"/>
        <v>0</v>
      </c>
      <c r="Y52">
        <f t="shared" si="27"/>
        <v>0</v>
      </c>
      <c r="Z52">
        <f t="shared" si="27"/>
        <v>0</v>
      </c>
      <c r="AA52">
        <f t="shared" si="27"/>
        <v>0</v>
      </c>
      <c r="AB52">
        <f t="shared" si="27"/>
        <v>0</v>
      </c>
      <c r="AC52">
        <f t="shared" si="27"/>
        <v>0</v>
      </c>
      <c r="AD52">
        <f t="shared" si="27"/>
        <v>0</v>
      </c>
      <c r="AE52">
        <f t="shared" si="27"/>
        <v>0</v>
      </c>
      <c r="AF52">
        <f t="shared" si="28"/>
        <v>0</v>
      </c>
      <c r="AG52">
        <f t="shared" si="28"/>
        <v>0</v>
      </c>
      <c r="AH52">
        <f t="shared" si="28"/>
        <v>0</v>
      </c>
      <c r="AI52">
        <f t="shared" si="28"/>
        <v>0</v>
      </c>
      <c r="AJ52">
        <f t="shared" si="28"/>
        <v>0</v>
      </c>
      <c r="AK52">
        <f t="shared" si="28"/>
        <v>0</v>
      </c>
      <c r="AL52">
        <f t="shared" si="28"/>
        <v>0</v>
      </c>
      <c r="AM52">
        <f t="shared" si="28"/>
        <v>0</v>
      </c>
      <c r="AN52">
        <f t="shared" si="28"/>
        <v>0</v>
      </c>
      <c r="AO52">
        <f t="shared" si="28"/>
        <v>0</v>
      </c>
      <c r="AP52">
        <f t="shared" si="25"/>
        <v>0</v>
      </c>
      <c r="AQ52">
        <f t="shared" si="25"/>
        <v>0</v>
      </c>
      <c r="AR52">
        <f t="shared" si="25"/>
        <v>0</v>
      </c>
      <c r="AS52">
        <f t="shared" si="25"/>
        <v>0</v>
      </c>
      <c r="AT52">
        <f t="shared" si="25"/>
        <v>0</v>
      </c>
      <c r="AU52">
        <f t="shared" si="25"/>
        <v>0</v>
      </c>
      <c r="AV52">
        <f t="shared" si="25"/>
        <v>0</v>
      </c>
      <c r="AW52">
        <f t="shared" si="25"/>
        <v>0</v>
      </c>
      <c r="AX52">
        <f t="shared" si="25"/>
        <v>0</v>
      </c>
      <c r="AY52">
        <f t="shared" si="25"/>
        <v>0</v>
      </c>
      <c r="AZ52">
        <f t="shared" si="25"/>
        <v>0</v>
      </c>
      <c r="BA52">
        <f t="shared" si="25"/>
        <v>0</v>
      </c>
      <c r="BB52">
        <f t="shared" si="25"/>
        <v>0</v>
      </c>
      <c r="BC52">
        <f t="shared" si="25"/>
        <v>0</v>
      </c>
      <c r="BD52">
        <f t="shared" si="25"/>
        <v>0</v>
      </c>
      <c r="BE52">
        <f t="shared" si="25"/>
        <v>0</v>
      </c>
      <c r="BF52">
        <f t="shared" si="29"/>
        <v>0</v>
      </c>
      <c r="BG52">
        <f t="shared" si="29"/>
        <v>0</v>
      </c>
      <c r="BH52">
        <f t="shared" si="29"/>
        <v>0</v>
      </c>
      <c r="BI52">
        <f t="shared" si="29"/>
        <v>0</v>
      </c>
      <c r="BJ52">
        <f t="shared" si="29"/>
        <v>0</v>
      </c>
      <c r="BK52">
        <f t="shared" si="29"/>
        <v>0</v>
      </c>
      <c r="BL52">
        <f t="shared" si="29"/>
        <v>0</v>
      </c>
      <c r="BM52">
        <f t="shared" si="29"/>
        <v>0</v>
      </c>
      <c r="BN52">
        <f t="shared" si="29"/>
        <v>0</v>
      </c>
      <c r="BO52">
        <f t="shared" si="29"/>
        <v>0</v>
      </c>
      <c r="BP52">
        <f t="shared" si="29"/>
        <v>0</v>
      </c>
      <c r="BQ52">
        <f t="shared" si="29"/>
        <v>0</v>
      </c>
      <c r="BR52">
        <f t="shared" si="29"/>
        <v>0</v>
      </c>
      <c r="BS52">
        <f t="shared" si="29"/>
        <v>0</v>
      </c>
      <c r="BT52">
        <f t="shared" si="26"/>
        <v>0</v>
      </c>
      <c r="BU52">
        <f t="shared" si="26"/>
        <v>0</v>
      </c>
      <c r="BV52">
        <f t="shared" si="26"/>
        <v>0</v>
      </c>
      <c r="BW52">
        <f t="shared" si="26"/>
        <v>0</v>
      </c>
      <c r="BX52">
        <f t="shared" si="26"/>
        <v>0</v>
      </c>
      <c r="BY52">
        <f t="shared" si="26"/>
        <v>0</v>
      </c>
      <c r="BZ52">
        <f t="shared" si="26"/>
        <v>0</v>
      </c>
      <c r="CA52">
        <f t="shared" si="26"/>
        <v>0</v>
      </c>
      <c r="CB52">
        <f t="shared" si="26"/>
        <v>0</v>
      </c>
      <c r="CC52">
        <f t="shared" si="26"/>
        <v>0</v>
      </c>
      <c r="CD52">
        <f t="shared" si="30"/>
        <v>0</v>
      </c>
      <c r="CE52">
        <f t="shared" si="30"/>
        <v>0</v>
      </c>
      <c r="CF52">
        <f t="shared" si="30"/>
        <v>0</v>
      </c>
      <c r="CG52">
        <f t="shared" si="30"/>
        <v>0</v>
      </c>
      <c r="CH52">
        <f t="shared" si="30"/>
        <v>0</v>
      </c>
      <c r="CI52">
        <f t="shared" si="30"/>
        <v>0</v>
      </c>
      <c r="CJ52">
        <f t="shared" si="30"/>
        <v>0</v>
      </c>
      <c r="CK52">
        <f t="shared" si="30"/>
        <v>0</v>
      </c>
      <c r="CL52">
        <f t="shared" si="30"/>
        <v>0</v>
      </c>
      <c r="CM52">
        <f t="shared" si="30"/>
        <v>0</v>
      </c>
      <c r="CN52">
        <f t="shared" si="30"/>
        <v>0</v>
      </c>
      <c r="CO52">
        <f t="shared" si="30"/>
        <v>0</v>
      </c>
      <c r="CP52">
        <f t="shared" si="30"/>
        <v>0</v>
      </c>
      <c r="CQ52">
        <f t="shared" si="30"/>
        <v>0</v>
      </c>
      <c r="CR52">
        <f t="shared" si="30"/>
        <v>0</v>
      </c>
      <c r="CS52">
        <f t="shared" si="30"/>
        <v>0</v>
      </c>
      <c r="CT52">
        <f t="shared" si="31"/>
        <v>0</v>
      </c>
      <c r="CU52">
        <f t="shared" si="31"/>
        <v>0</v>
      </c>
      <c r="CV52">
        <f t="shared" si="31"/>
        <v>0</v>
      </c>
      <c r="CW52">
        <f t="shared" si="31"/>
        <v>0</v>
      </c>
      <c r="CX52">
        <f t="shared" si="31"/>
        <v>0</v>
      </c>
      <c r="CZ52">
        <v>1999</v>
      </c>
      <c r="DA52" s="7">
        <f t="shared" si="9"/>
        <v>0</v>
      </c>
    </row>
    <row r="53" spans="1:107" hidden="1" x14ac:dyDescent="0.3">
      <c r="A53">
        <v>2000</v>
      </c>
      <c r="B53">
        <f t="shared" si="32"/>
        <v>0</v>
      </c>
      <c r="C53">
        <f t="shared" si="32"/>
        <v>0</v>
      </c>
      <c r="D53">
        <f t="shared" si="32"/>
        <v>0</v>
      </c>
      <c r="E53">
        <f t="shared" si="32"/>
        <v>0</v>
      </c>
      <c r="F53">
        <f t="shared" si="32"/>
        <v>0</v>
      </c>
      <c r="G53">
        <f t="shared" si="32"/>
        <v>0</v>
      </c>
      <c r="H53">
        <f t="shared" si="32"/>
        <v>0</v>
      </c>
      <c r="I53">
        <f t="shared" si="32"/>
        <v>0</v>
      </c>
      <c r="J53">
        <f t="shared" si="32"/>
        <v>0</v>
      </c>
      <c r="K53">
        <f t="shared" si="32"/>
        <v>0</v>
      </c>
      <c r="L53">
        <f t="shared" si="32"/>
        <v>0</v>
      </c>
      <c r="M53">
        <f t="shared" si="32"/>
        <v>0</v>
      </c>
      <c r="N53">
        <f t="shared" si="32"/>
        <v>0</v>
      </c>
      <c r="O53">
        <f t="shared" si="32"/>
        <v>0</v>
      </c>
      <c r="P53">
        <f t="shared" si="32"/>
        <v>0</v>
      </c>
      <c r="Q53">
        <f t="shared" si="32"/>
        <v>0</v>
      </c>
      <c r="R53">
        <f t="shared" si="27"/>
        <v>0</v>
      </c>
      <c r="S53">
        <f t="shared" si="27"/>
        <v>0</v>
      </c>
      <c r="T53">
        <f t="shared" si="27"/>
        <v>0</v>
      </c>
      <c r="U53">
        <f t="shared" si="27"/>
        <v>0</v>
      </c>
      <c r="V53">
        <f t="shared" si="27"/>
        <v>0</v>
      </c>
      <c r="W53">
        <f t="shared" si="27"/>
        <v>0</v>
      </c>
      <c r="X53">
        <f t="shared" si="27"/>
        <v>0</v>
      </c>
      <c r="Y53">
        <f t="shared" si="27"/>
        <v>0</v>
      </c>
      <c r="Z53">
        <f t="shared" si="27"/>
        <v>0</v>
      </c>
      <c r="AA53">
        <f t="shared" si="27"/>
        <v>0</v>
      </c>
      <c r="AB53">
        <f t="shared" si="27"/>
        <v>0</v>
      </c>
      <c r="AC53">
        <f t="shared" si="27"/>
        <v>0</v>
      </c>
      <c r="AD53">
        <f t="shared" si="27"/>
        <v>0</v>
      </c>
      <c r="AE53">
        <f t="shared" si="27"/>
        <v>0</v>
      </c>
      <c r="AF53">
        <f t="shared" si="28"/>
        <v>0</v>
      </c>
      <c r="AG53">
        <f t="shared" si="28"/>
        <v>0</v>
      </c>
      <c r="AH53">
        <f t="shared" si="28"/>
        <v>0</v>
      </c>
      <c r="AI53">
        <f t="shared" si="28"/>
        <v>0</v>
      </c>
      <c r="AJ53">
        <f t="shared" si="28"/>
        <v>0</v>
      </c>
      <c r="AK53">
        <f t="shared" si="28"/>
        <v>0</v>
      </c>
      <c r="AL53">
        <f t="shared" si="28"/>
        <v>0</v>
      </c>
      <c r="AM53">
        <f t="shared" si="28"/>
        <v>0</v>
      </c>
      <c r="AN53">
        <f t="shared" si="28"/>
        <v>0</v>
      </c>
      <c r="AO53">
        <f t="shared" si="28"/>
        <v>0</v>
      </c>
      <c r="AP53">
        <f t="shared" si="25"/>
        <v>0</v>
      </c>
      <c r="AQ53">
        <f t="shared" si="25"/>
        <v>0</v>
      </c>
      <c r="AR53">
        <f t="shared" si="25"/>
        <v>0</v>
      </c>
      <c r="AS53">
        <f t="shared" si="25"/>
        <v>0</v>
      </c>
      <c r="AT53">
        <f t="shared" si="25"/>
        <v>0</v>
      </c>
      <c r="AU53">
        <f t="shared" si="25"/>
        <v>0</v>
      </c>
      <c r="AV53">
        <f t="shared" si="25"/>
        <v>0</v>
      </c>
      <c r="AW53">
        <f t="shared" si="25"/>
        <v>0</v>
      </c>
      <c r="AX53">
        <f t="shared" si="25"/>
        <v>0</v>
      </c>
      <c r="AY53">
        <f t="shared" si="25"/>
        <v>0</v>
      </c>
      <c r="AZ53">
        <f t="shared" si="25"/>
        <v>0</v>
      </c>
      <c r="BA53">
        <f t="shared" si="25"/>
        <v>0</v>
      </c>
      <c r="BB53">
        <f t="shared" si="25"/>
        <v>0</v>
      </c>
      <c r="BC53">
        <f t="shared" si="25"/>
        <v>0</v>
      </c>
      <c r="BD53">
        <f t="shared" si="25"/>
        <v>0</v>
      </c>
      <c r="BE53">
        <f t="shared" si="25"/>
        <v>0</v>
      </c>
      <c r="BF53">
        <f t="shared" si="29"/>
        <v>0</v>
      </c>
      <c r="BG53">
        <f t="shared" si="29"/>
        <v>0</v>
      </c>
      <c r="BH53">
        <f t="shared" si="29"/>
        <v>0</v>
      </c>
      <c r="BI53">
        <f t="shared" si="29"/>
        <v>0</v>
      </c>
      <c r="BJ53">
        <f t="shared" si="29"/>
        <v>0</v>
      </c>
      <c r="BK53">
        <f t="shared" si="29"/>
        <v>0</v>
      </c>
      <c r="BL53">
        <f t="shared" si="29"/>
        <v>0</v>
      </c>
      <c r="BM53">
        <f t="shared" si="29"/>
        <v>0</v>
      </c>
      <c r="BN53">
        <f t="shared" si="29"/>
        <v>0</v>
      </c>
      <c r="BO53">
        <f t="shared" si="29"/>
        <v>0</v>
      </c>
      <c r="BP53">
        <f t="shared" si="29"/>
        <v>0</v>
      </c>
      <c r="BQ53">
        <f t="shared" si="29"/>
        <v>0</v>
      </c>
      <c r="BR53">
        <f t="shared" si="29"/>
        <v>0</v>
      </c>
      <c r="BS53">
        <f t="shared" si="29"/>
        <v>0</v>
      </c>
      <c r="BT53">
        <f t="shared" si="26"/>
        <v>0</v>
      </c>
      <c r="BU53">
        <f t="shared" si="26"/>
        <v>0</v>
      </c>
      <c r="BV53">
        <f t="shared" si="26"/>
        <v>0</v>
      </c>
      <c r="BW53">
        <f t="shared" si="26"/>
        <v>0</v>
      </c>
      <c r="BX53">
        <f t="shared" si="26"/>
        <v>0</v>
      </c>
      <c r="BY53">
        <f t="shared" si="26"/>
        <v>0</v>
      </c>
      <c r="BZ53">
        <f t="shared" si="26"/>
        <v>0</v>
      </c>
      <c r="CA53">
        <f t="shared" si="26"/>
        <v>0</v>
      </c>
      <c r="CB53">
        <f t="shared" si="26"/>
        <v>0</v>
      </c>
      <c r="CC53">
        <f t="shared" si="26"/>
        <v>0</v>
      </c>
      <c r="CD53">
        <f t="shared" si="30"/>
        <v>0</v>
      </c>
      <c r="CE53">
        <f t="shared" si="30"/>
        <v>0</v>
      </c>
      <c r="CF53">
        <f t="shared" si="30"/>
        <v>0</v>
      </c>
      <c r="CG53">
        <f t="shared" si="30"/>
        <v>0</v>
      </c>
      <c r="CH53">
        <f t="shared" si="30"/>
        <v>0</v>
      </c>
      <c r="CI53">
        <f t="shared" si="30"/>
        <v>0</v>
      </c>
      <c r="CJ53">
        <f t="shared" si="30"/>
        <v>0</v>
      </c>
      <c r="CK53">
        <f t="shared" si="30"/>
        <v>0</v>
      </c>
      <c r="CL53">
        <f t="shared" si="30"/>
        <v>0</v>
      </c>
      <c r="CM53">
        <f t="shared" si="30"/>
        <v>0</v>
      </c>
      <c r="CN53">
        <f t="shared" si="30"/>
        <v>0</v>
      </c>
      <c r="CO53">
        <f t="shared" si="30"/>
        <v>0</v>
      </c>
      <c r="CP53">
        <f t="shared" si="30"/>
        <v>0</v>
      </c>
      <c r="CQ53">
        <f t="shared" si="30"/>
        <v>0</v>
      </c>
      <c r="CR53">
        <f t="shared" si="30"/>
        <v>0</v>
      </c>
      <c r="CS53">
        <f t="shared" si="30"/>
        <v>0</v>
      </c>
      <c r="CT53">
        <f t="shared" si="31"/>
        <v>0</v>
      </c>
      <c r="CU53">
        <f t="shared" si="31"/>
        <v>0</v>
      </c>
      <c r="CV53">
        <f t="shared" si="31"/>
        <v>0</v>
      </c>
      <c r="CW53">
        <f t="shared" si="31"/>
        <v>0</v>
      </c>
      <c r="CX53">
        <f t="shared" si="31"/>
        <v>0</v>
      </c>
      <c r="CZ53">
        <v>2000</v>
      </c>
      <c r="DA53" s="7">
        <f t="shared" si="9"/>
        <v>0</v>
      </c>
    </row>
    <row r="54" spans="1:107" hidden="1" x14ac:dyDescent="0.3">
      <c r="A54">
        <v>2001</v>
      </c>
      <c r="B54">
        <f t="shared" si="32"/>
        <v>0</v>
      </c>
      <c r="C54">
        <f t="shared" si="32"/>
        <v>0</v>
      </c>
      <c r="D54">
        <f t="shared" si="32"/>
        <v>0</v>
      </c>
      <c r="E54">
        <f t="shared" si="32"/>
        <v>0</v>
      </c>
      <c r="F54">
        <f t="shared" si="32"/>
        <v>0</v>
      </c>
      <c r="G54">
        <f t="shared" si="32"/>
        <v>0</v>
      </c>
      <c r="H54">
        <f t="shared" si="32"/>
        <v>0</v>
      </c>
      <c r="I54">
        <f t="shared" si="32"/>
        <v>0</v>
      </c>
      <c r="J54">
        <f t="shared" si="32"/>
        <v>0</v>
      </c>
      <c r="K54">
        <f t="shared" si="32"/>
        <v>0</v>
      </c>
      <c r="L54">
        <f t="shared" si="32"/>
        <v>0</v>
      </c>
      <c r="M54">
        <f t="shared" si="32"/>
        <v>0</v>
      </c>
      <c r="N54">
        <f t="shared" si="32"/>
        <v>0</v>
      </c>
      <c r="O54">
        <f t="shared" si="32"/>
        <v>0</v>
      </c>
      <c r="P54">
        <f t="shared" si="32"/>
        <v>0</v>
      </c>
      <c r="Q54">
        <f t="shared" si="32"/>
        <v>0</v>
      </c>
      <c r="R54">
        <f t="shared" si="27"/>
        <v>0</v>
      </c>
      <c r="S54">
        <f t="shared" si="27"/>
        <v>0</v>
      </c>
      <c r="T54">
        <f t="shared" si="27"/>
        <v>0</v>
      </c>
      <c r="U54">
        <f t="shared" si="27"/>
        <v>0</v>
      </c>
      <c r="V54">
        <f t="shared" si="27"/>
        <v>0</v>
      </c>
      <c r="W54">
        <f t="shared" si="27"/>
        <v>0</v>
      </c>
      <c r="X54">
        <f t="shared" si="27"/>
        <v>0</v>
      </c>
      <c r="Y54">
        <f t="shared" si="27"/>
        <v>0</v>
      </c>
      <c r="Z54">
        <f t="shared" si="27"/>
        <v>0</v>
      </c>
      <c r="AA54">
        <f t="shared" si="27"/>
        <v>0</v>
      </c>
      <c r="AB54">
        <f t="shared" si="27"/>
        <v>0</v>
      </c>
      <c r="AC54">
        <f t="shared" si="27"/>
        <v>0</v>
      </c>
      <c r="AD54">
        <f t="shared" si="27"/>
        <v>0</v>
      </c>
      <c r="AE54">
        <f t="shared" si="27"/>
        <v>0</v>
      </c>
      <c r="AF54">
        <f t="shared" si="28"/>
        <v>0</v>
      </c>
      <c r="AG54">
        <f t="shared" si="28"/>
        <v>0</v>
      </c>
      <c r="AH54">
        <f t="shared" si="28"/>
        <v>0</v>
      </c>
      <c r="AI54">
        <f t="shared" si="28"/>
        <v>0</v>
      </c>
      <c r="AJ54">
        <f t="shared" si="28"/>
        <v>0</v>
      </c>
      <c r="AK54">
        <f t="shared" si="28"/>
        <v>0</v>
      </c>
      <c r="AL54">
        <f t="shared" si="28"/>
        <v>0</v>
      </c>
      <c r="AM54">
        <f t="shared" si="28"/>
        <v>0</v>
      </c>
      <c r="AN54">
        <f t="shared" si="28"/>
        <v>0</v>
      </c>
      <c r="AO54">
        <f t="shared" si="28"/>
        <v>0</v>
      </c>
      <c r="AP54">
        <f t="shared" si="25"/>
        <v>0</v>
      </c>
      <c r="AQ54">
        <f t="shared" si="25"/>
        <v>0</v>
      </c>
      <c r="AR54">
        <f t="shared" si="25"/>
        <v>0</v>
      </c>
      <c r="AS54">
        <f t="shared" si="25"/>
        <v>0</v>
      </c>
      <c r="AT54">
        <f t="shared" si="25"/>
        <v>0</v>
      </c>
      <c r="AU54">
        <f t="shared" si="25"/>
        <v>0</v>
      </c>
      <c r="AV54">
        <f t="shared" si="25"/>
        <v>0</v>
      </c>
      <c r="AW54">
        <f t="shared" si="25"/>
        <v>0</v>
      </c>
      <c r="AX54">
        <f t="shared" si="25"/>
        <v>0</v>
      </c>
      <c r="AY54">
        <f t="shared" si="25"/>
        <v>0</v>
      </c>
      <c r="AZ54">
        <f t="shared" si="25"/>
        <v>0</v>
      </c>
      <c r="BA54">
        <f t="shared" si="25"/>
        <v>0</v>
      </c>
      <c r="BB54">
        <f t="shared" si="25"/>
        <v>0</v>
      </c>
      <c r="BC54">
        <f t="shared" si="25"/>
        <v>0</v>
      </c>
      <c r="BD54">
        <f t="shared" si="25"/>
        <v>0</v>
      </c>
      <c r="BE54">
        <f t="shared" si="25"/>
        <v>0</v>
      </c>
      <c r="BF54">
        <f t="shared" si="29"/>
        <v>0</v>
      </c>
      <c r="BG54">
        <f t="shared" si="29"/>
        <v>0</v>
      </c>
      <c r="BH54">
        <f t="shared" si="29"/>
        <v>0</v>
      </c>
      <c r="BI54">
        <f t="shared" si="29"/>
        <v>0</v>
      </c>
      <c r="BJ54">
        <f t="shared" si="29"/>
        <v>0</v>
      </c>
      <c r="BK54">
        <f t="shared" si="29"/>
        <v>0</v>
      </c>
      <c r="BL54">
        <f t="shared" si="29"/>
        <v>0</v>
      </c>
      <c r="BM54">
        <f t="shared" si="29"/>
        <v>0</v>
      </c>
      <c r="BN54">
        <f t="shared" si="29"/>
        <v>0</v>
      </c>
      <c r="BO54">
        <f t="shared" si="29"/>
        <v>0</v>
      </c>
      <c r="BP54">
        <f t="shared" si="29"/>
        <v>0</v>
      </c>
      <c r="BQ54">
        <f t="shared" si="29"/>
        <v>0</v>
      </c>
      <c r="BR54">
        <f t="shared" si="29"/>
        <v>0</v>
      </c>
      <c r="BS54">
        <f t="shared" si="29"/>
        <v>0</v>
      </c>
      <c r="BT54">
        <f t="shared" si="26"/>
        <v>0</v>
      </c>
      <c r="BU54">
        <f t="shared" si="26"/>
        <v>0</v>
      </c>
      <c r="BV54">
        <f t="shared" si="26"/>
        <v>0</v>
      </c>
      <c r="BW54">
        <f t="shared" si="26"/>
        <v>0</v>
      </c>
      <c r="BX54">
        <f t="shared" si="26"/>
        <v>0</v>
      </c>
      <c r="BY54">
        <f t="shared" si="26"/>
        <v>0</v>
      </c>
      <c r="BZ54">
        <f t="shared" si="26"/>
        <v>0</v>
      </c>
      <c r="CA54">
        <f t="shared" si="26"/>
        <v>0</v>
      </c>
      <c r="CB54">
        <f t="shared" si="26"/>
        <v>0</v>
      </c>
      <c r="CC54">
        <f t="shared" si="26"/>
        <v>0</v>
      </c>
      <c r="CD54">
        <f t="shared" si="30"/>
        <v>0</v>
      </c>
      <c r="CE54">
        <f t="shared" si="30"/>
        <v>0</v>
      </c>
      <c r="CF54">
        <f t="shared" si="30"/>
        <v>0</v>
      </c>
      <c r="CG54">
        <f t="shared" si="30"/>
        <v>0</v>
      </c>
      <c r="CH54">
        <f t="shared" si="30"/>
        <v>0</v>
      </c>
      <c r="CI54">
        <f t="shared" si="30"/>
        <v>0</v>
      </c>
      <c r="CJ54">
        <f t="shared" si="30"/>
        <v>0</v>
      </c>
      <c r="CK54">
        <f t="shared" si="30"/>
        <v>0</v>
      </c>
      <c r="CL54">
        <f t="shared" si="30"/>
        <v>0</v>
      </c>
      <c r="CM54">
        <f t="shared" si="30"/>
        <v>0</v>
      </c>
      <c r="CN54">
        <f t="shared" si="30"/>
        <v>0</v>
      </c>
      <c r="CO54">
        <f t="shared" si="30"/>
        <v>0</v>
      </c>
      <c r="CP54">
        <f t="shared" si="30"/>
        <v>0</v>
      </c>
      <c r="CQ54">
        <f t="shared" si="30"/>
        <v>0</v>
      </c>
      <c r="CR54">
        <f t="shared" si="30"/>
        <v>0</v>
      </c>
      <c r="CS54">
        <f t="shared" si="30"/>
        <v>0</v>
      </c>
      <c r="CT54">
        <f t="shared" si="31"/>
        <v>0</v>
      </c>
      <c r="CU54">
        <f t="shared" si="31"/>
        <v>0</v>
      </c>
      <c r="CV54">
        <f t="shared" si="31"/>
        <v>0</v>
      </c>
      <c r="CW54">
        <f t="shared" si="31"/>
        <v>0</v>
      </c>
      <c r="CX54">
        <f t="shared" si="31"/>
        <v>0</v>
      </c>
      <c r="CZ54">
        <v>2001</v>
      </c>
      <c r="DA54" s="7">
        <f t="shared" si="9"/>
        <v>0</v>
      </c>
    </row>
    <row r="55" spans="1:107" hidden="1" x14ac:dyDescent="0.3">
      <c r="A55">
        <v>2002</v>
      </c>
      <c r="B55">
        <f t="shared" si="32"/>
        <v>0</v>
      </c>
      <c r="C55">
        <f t="shared" si="32"/>
        <v>0</v>
      </c>
      <c r="D55">
        <f t="shared" si="32"/>
        <v>0</v>
      </c>
      <c r="E55">
        <f t="shared" si="32"/>
        <v>0</v>
      </c>
      <c r="F55">
        <f t="shared" si="32"/>
        <v>0</v>
      </c>
      <c r="G55">
        <f t="shared" si="32"/>
        <v>0</v>
      </c>
      <c r="H55">
        <f t="shared" si="32"/>
        <v>0</v>
      </c>
      <c r="I55">
        <f t="shared" si="32"/>
        <v>0</v>
      </c>
      <c r="J55">
        <f t="shared" si="32"/>
        <v>0</v>
      </c>
      <c r="K55">
        <f t="shared" si="32"/>
        <v>0</v>
      </c>
      <c r="L55">
        <f t="shared" si="32"/>
        <v>0</v>
      </c>
      <c r="M55">
        <f t="shared" si="32"/>
        <v>0</v>
      </c>
      <c r="N55">
        <f t="shared" si="32"/>
        <v>0</v>
      </c>
      <c r="O55">
        <f t="shared" si="32"/>
        <v>0</v>
      </c>
      <c r="P55">
        <f t="shared" si="32"/>
        <v>0</v>
      </c>
      <c r="Q55">
        <f t="shared" si="32"/>
        <v>0</v>
      </c>
      <c r="R55">
        <f t="shared" si="27"/>
        <v>0</v>
      </c>
      <c r="S55">
        <f t="shared" si="27"/>
        <v>0</v>
      </c>
      <c r="T55">
        <f t="shared" si="27"/>
        <v>0</v>
      </c>
      <c r="U55">
        <f t="shared" si="27"/>
        <v>0</v>
      </c>
      <c r="V55">
        <f t="shared" si="27"/>
        <v>0</v>
      </c>
      <c r="W55">
        <f t="shared" si="27"/>
        <v>0</v>
      </c>
      <c r="X55">
        <f t="shared" si="27"/>
        <v>0</v>
      </c>
      <c r="Y55">
        <f t="shared" si="27"/>
        <v>0</v>
      </c>
      <c r="Z55">
        <f t="shared" si="27"/>
        <v>0</v>
      </c>
      <c r="AA55">
        <f t="shared" si="27"/>
        <v>0</v>
      </c>
      <c r="AB55">
        <f t="shared" si="27"/>
        <v>0</v>
      </c>
      <c r="AC55">
        <f t="shared" si="27"/>
        <v>0</v>
      </c>
      <c r="AD55">
        <f t="shared" si="27"/>
        <v>0</v>
      </c>
      <c r="AE55">
        <f t="shared" si="27"/>
        <v>0</v>
      </c>
      <c r="AF55">
        <f t="shared" si="28"/>
        <v>0</v>
      </c>
      <c r="AG55">
        <f t="shared" si="28"/>
        <v>0</v>
      </c>
      <c r="AH55">
        <f t="shared" si="28"/>
        <v>0</v>
      </c>
      <c r="AI55">
        <f t="shared" si="28"/>
        <v>0</v>
      </c>
      <c r="AJ55">
        <f t="shared" si="28"/>
        <v>0</v>
      </c>
      <c r="AK55">
        <f t="shared" si="28"/>
        <v>0</v>
      </c>
      <c r="AL55">
        <f t="shared" si="28"/>
        <v>0</v>
      </c>
      <c r="AM55">
        <f t="shared" si="28"/>
        <v>0</v>
      </c>
      <c r="AN55">
        <f t="shared" si="28"/>
        <v>0</v>
      </c>
      <c r="AO55">
        <f t="shared" si="28"/>
        <v>0</v>
      </c>
      <c r="AP55">
        <f t="shared" si="25"/>
        <v>0</v>
      </c>
      <c r="AQ55">
        <f t="shared" si="25"/>
        <v>0</v>
      </c>
      <c r="AR55">
        <f t="shared" si="25"/>
        <v>0</v>
      </c>
      <c r="AS55">
        <f t="shared" si="25"/>
        <v>0</v>
      </c>
      <c r="AT55">
        <f t="shared" si="25"/>
        <v>0</v>
      </c>
      <c r="AU55">
        <f t="shared" si="25"/>
        <v>0</v>
      </c>
      <c r="AV55">
        <f t="shared" si="25"/>
        <v>0</v>
      </c>
      <c r="AW55">
        <f t="shared" si="25"/>
        <v>0</v>
      </c>
      <c r="AX55">
        <f t="shared" si="25"/>
        <v>0</v>
      </c>
      <c r="AY55">
        <f t="shared" si="25"/>
        <v>0</v>
      </c>
      <c r="AZ55">
        <f t="shared" si="25"/>
        <v>0</v>
      </c>
      <c r="BA55">
        <f t="shared" si="25"/>
        <v>0</v>
      </c>
      <c r="BB55">
        <f t="shared" si="25"/>
        <v>0</v>
      </c>
      <c r="BC55">
        <f t="shared" si="25"/>
        <v>0</v>
      </c>
      <c r="BD55">
        <f t="shared" si="25"/>
        <v>0</v>
      </c>
      <c r="BE55">
        <f t="shared" si="25"/>
        <v>0</v>
      </c>
      <c r="BF55">
        <f t="shared" si="29"/>
        <v>0</v>
      </c>
      <c r="BG55">
        <f t="shared" si="29"/>
        <v>0</v>
      </c>
      <c r="BH55">
        <f t="shared" si="29"/>
        <v>0</v>
      </c>
      <c r="BI55">
        <f t="shared" si="29"/>
        <v>0</v>
      </c>
      <c r="BJ55">
        <f t="shared" si="29"/>
        <v>0</v>
      </c>
      <c r="BK55">
        <f t="shared" si="29"/>
        <v>0</v>
      </c>
      <c r="BL55">
        <f t="shared" si="29"/>
        <v>0</v>
      </c>
      <c r="BM55">
        <f t="shared" si="29"/>
        <v>0</v>
      </c>
      <c r="BN55">
        <f t="shared" si="29"/>
        <v>0</v>
      </c>
      <c r="BO55">
        <f t="shared" si="29"/>
        <v>0</v>
      </c>
      <c r="BP55">
        <f t="shared" si="29"/>
        <v>0</v>
      </c>
      <c r="BQ55">
        <f t="shared" si="29"/>
        <v>0</v>
      </c>
      <c r="BR55">
        <f t="shared" si="29"/>
        <v>0</v>
      </c>
      <c r="BS55">
        <f t="shared" si="29"/>
        <v>0</v>
      </c>
      <c r="BT55">
        <f t="shared" si="26"/>
        <v>0</v>
      </c>
      <c r="BU55">
        <f t="shared" si="26"/>
        <v>0</v>
      </c>
      <c r="BV55">
        <f t="shared" si="26"/>
        <v>0</v>
      </c>
      <c r="BW55">
        <f t="shared" si="26"/>
        <v>0</v>
      </c>
      <c r="BX55">
        <f t="shared" si="26"/>
        <v>0</v>
      </c>
      <c r="BY55">
        <f t="shared" si="26"/>
        <v>0</v>
      </c>
      <c r="BZ55">
        <f t="shared" si="26"/>
        <v>0</v>
      </c>
      <c r="CA55">
        <f t="shared" si="26"/>
        <v>0</v>
      </c>
      <c r="CB55">
        <f t="shared" si="26"/>
        <v>0</v>
      </c>
      <c r="CC55">
        <f t="shared" si="26"/>
        <v>0</v>
      </c>
      <c r="CD55">
        <f t="shared" si="30"/>
        <v>0</v>
      </c>
      <c r="CE55">
        <f t="shared" si="30"/>
        <v>0</v>
      </c>
      <c r="CF55">
        <f t="shared" si="30"/>
        <v>0</v>
      </c>
      <c r="CG55">
        <f t="shared" si="30"/>
        <v>0</v>
      </c>
      <c r="CH55">
        <f t="shared" si="30"/>
        <v>0</v>
      </c>
      <c r="CI55">
        <f t="shared" si="30"/>
        <v>0</v>
      </c>
      <c r="CJ55">
        <f t="shared" si="30"/>
        <v>0</v>
      </c>
      <c r="CK55">
        <f t="shared" si="30"/>
        <v>0</v>
      </c>
      <c r="CL55">
        <f t="shared" si="30"/>
        <v>0</v>
      </c>
      <c r="CM55">
        <f t="shared" si="30"/>
        <v>0</v>
      </c>
      <c r="CN55">
        <f t="shared" si="30"/>
        <v>0</v>
      </c>
      <c r="CO55">
        <f t="shared" si="30"/>
        <v>0</v>
      </c>
      <c r="CP55">
        <f t="shared" si="30"/>
        <v>0</v>
      </c>
      <c r="CQ55">
        <f t="shared" si="30"/>
        <v>0</v>
      </c>
      <c r="CR55">
        <f t="shared" si="30"/>
        <v>0</v>
      </c>
      <c r="CS55">
        <f t="shared" si="30"/>
        <v>0</v>
      </c>
      <c r="CT55">
        <f t="shared" si="31"/>
        <v>0</v>
      </c>
      <c r="CU55">
        <f t="shared" si="31"/>
        <v>0</v>
      </c>
      <c r="CV55">
        <f t="shared" si="31"/>
        <v>0</v>
      </c>
      <c r="CW55">
        <f t="shared" si="31"/>
        <v>0</v>
      </c>
      <c r="CX55">
        <f t="shared" si="31"/>
        <v>0</v>
      </c>
      <c r="CZ55">
        <v>2002</v>
      </c>
      <c r="DA55" s="7">
        <f t="shared" si="9"/>
        <v>0</v>
      </c>
    </row>
    <row r="56" spans="1:107" hidden="1" x14ac:dyDescent="0.3">
      <c r="A56">
        <v>2003</v>
      </c>
      <c r="B56">
        <f t="shared" si="32"/>
        <v>0</v>
      </c>
      <c r="C56">
        <f t="shared" si="32"/>
        <v>0</v>
      </c>
      <c r="D56">
        <f t="shared" si="32"/>
        <v>0</v>
      </c>
      <c r="E56">
        <f t="shared" si="32"/>
        <v>0</v>
      </c>
      <c r="F56">
        <f t="shared" si="32"/>
        <v>0</v>
      </c>
      <c r="G56">
        <f t="shared" si="32"/>
        <v>0</v>
      </c>
      <c r="H56">
        <f t="shared" si="32"/>
        <v>0</v>
      </c>
      <c r="I56">
        <f t="shared" si="32"/>
        <v>0</v>
      </c>
      <c r="J56">
        <f t="shared" si="32"/>
        <v>0</v>
      </c>
      <c r="K56">
        <f t="shared" si="32"/>
        <v>0</v>
      </c>
      <c r="L56">
        <f t="shared" si="32"/>
        <v>0</v>
      </c>
      <c r="M56">
        <f t="shared" si="32"/>
        <v>0</v>
      </c>
      <c r="N56">
        <f t="shared" si="32"/>
        <v>0</v>
      </c>
      <c r="O56">
        <f t="shared" si="32"/>
        <v>0</v>
      </c>
      <c r="P56">
        <f t="shared" si="32"/>
        <v>0</v>
      </c>
      <c r="Q56">
        <f t="shared" si="32"/>
        <v>0</v>
      </c>
      <c r="R56">
        <f t="shared" si="27"/>
        <v>0</v>
      </c>
      <c r="S56">
        <f t="shared" si="27"/>
        <v>0</v>
      </c>
      <c r="T56">
        <f t="shared" si="27"/>
        <v>0</v>
      </c>
      <c r="U56">
        <f t="shared" si="27"/>
        <v>0</v>
      </c>
      <c r="V56">
        <f t="shared" si="27"/>
        <v>0</v>
      </c>
      <c r="W56">
        <f t="shared" si="27"/>
        <v>0</v>
      </c>
      <c r="X56">
        <f t="shared" si="27"/>
        <v>0</v>
      </c>
      <c r="Y56">
        <f t="shared" si="27"/>
        <v>0</v>
      </c>
      <c r="Z56">
        <f t="shared" si="27"/>
        <v>0</v>
      </c>
      <c r="AA56">
        <f t="shared" si="27"/>
        <v>0</v>
      </c>
      <c r="AB56">
        <f t="shared" si="27"/>
        <v>0</v>
      </c>
      <c r="AC56">
        <f t="shared" si="27"/>
        <v>0</v>
      </c>
      <c r="AD56">
        <f t="shared" si="27"/>
        <v>0</v>
      </c>
      <c r="AE56">
        <f t="shared" si="27"/>
        <v>0</v>
      </c>
      <c r="AF56">
        <f t="shared" si="28"/>
        <v>0</v>
      </c>
      <c r="AG56">
        <f t="shared" si="28"/>
        <v>0</v>
      </c>
      <c r="AH56">
        <f t="shared" si="28"/>
        <v>0</v>
      </c>
      <c r="AI56">
        <f t="shared" si="28"/>
        <v>0</v>
      </c>
      <c r="AJ56">
        <f t="shared" si="28"/>
        <v>0</v>
      </c>
      <c r="AK56">
        <f t="shared" si="28"/>
        <v>0</v>
      </c>
      <c r="AL56">
        <f t="shared" si="28"/>
        <v>0</v>
      </c>
      <c r="AM56">
        <f t="shared" si="28"/>
        <v>0</v>
      </c>
      <c r="AN56">
        <f t="shared" si="28"/>
        <v>0</v>
      </c>
      <c r="AO56">
        <f t="shared" si="28"/>
        <v>0</v>
      </c>
      <c r="AP56">
        <f t="shared" si="25"/>
        <v>0</v>
      </c>
      <c r="AQ56">
        <f t="shared" si="25"/>
        <v>0</v>
      </c>
      <c r="AR56">
        <f t="shared" si="25"/>
        <v>0</v>
      </c>
      <c r="AS56">
        <f t="shared" si="25"/>
        <v>0</v>
      </c>
      <c r="AT56">
        <f t="shared" si="25"/>
        <v>0</v>
      </c>
      <c r="AU56">
        <f t="shared" si="25"/>
        <v>0</v>
      </c>
      <c r="AV56">
        <f t="shared" si="25"/>
        <v>0</v>
      </c>
      <c r="AW56">
        <f t="shared" si="25"/>
        <v>0</v>
      </c>
      <c r="AX56">
        <f t="shared" si="25"/>
        <v>0</v>
      </c>
      <c r="AY56">
        <f t="shared" si="25"/>
        <v>0</v>
      </c>
      <c r="AZ56">
        <f t="shared" si="25"/>
        <v>0</v>
      </c>
      <c r="BA56">
        <f t="shared" si="25"/>
        <v>0</v>
      </c>
      <c r="BB56">
        <f t="shared" si="25"/>
        <v>0</v>
      </c>
      <c r="BC56">
        <f t="shared" si="25"/>
        <v>0</v>
      </c>
      <c r="BD56">
        <f t="shared" si="25"/>
        <v>0</v>
      </c>
      <c r="BE56">
        <f t="shared" si="25"/>
        <v>0</v>
      </c>
      <c r="BF56">
        <f t="shared" si="29"/>
        <v>0</v>
      </c>
      <c r="BG56">
        <f t="shared" si="29"/>
        <v>0</v>
      </c>
      <c r="BH56">
        <f t="shared" si="29"/>
        <v>0</v>
      </c>
      <c r="BI56">
        <f t="shared" si="29"/>
        <v>0</v>
      </c>
      <c r="BJ56">
        <f t="shared" si="29"/>
        <v>0</v>
      </c>
      <c r="BK56">
        <f t="shared" si="29"/>
        <v>0</v>
      </c>
      <c r="BL56">
        <f t="shared" si="29"/>
        <v>0</v>
      </c>
      <c r="BM56">
        <f t="shared" si="29"/>
        <v>0</v>
      </c>
      <c r="BN56">
        <f t="shared" si="29"/>
        <v>0</v>
      </c>
      <c r="BO56">
        <f t="shared" si="29"/>
        <v>0</v>
      </c>
      <c r="BP56">
        <f t="shared" si="29"/>
        <v>0</v>
      </c>
      <c r="BQ56">
        <f t="shared" si="29"/>
        <v>0</v>
      </c>
      <c r="BR56">
        <f t="shared" si="29"/>
        <v>0</v>
      </c>
      <c r="BS56">
        <f t="shared" si="29"/>
        <v>0</v>
      </c>
      <c r="BT56">
        <f t="shared" si="26"/>
        <v>0</v>
      </c>
      <c r="BU56">
        <f t="shared" si="26"/>
        <v>0</v>
      </c>
      <c r="BV56">
        <f t="shared" si="26"/>
        <v>0</v>
      </c>
      <c r="BW56">
        <f t="shared" si="26"/>
        <v>0</v>
      </c>
      <c r="BX56">
        <f t="shared" si="26"/>
        <v>0</v>
      </c>
      <c r="BY56">
        <f t="shared" si="26"/>
        <v>0</v>
      </c>
      <c r="BZ56">
        <f t="shared" si="26"/>
        <v>0</v>
      </c>
      <c r="CA56">
        <f t="shared" si="26"/>
        <v>0</v>
      </c>
      <c r="CB56">
        <f t="shared" si="26"/>
        <v>0</v>
      </c>
      <c r="CC56">
        <f t="shared" si="26"/>
        <v>0</v>
      </c>
      <c r="CD56">
        <f t="shared" si="30"/>
        <v>0</v>
      </c>
      <c r="CE56">
        <f t="shared" si="30"/>
        <v>0</v>
      </c>
      <c r="CF56">
        <f t="shared" si="30"/>
        <v>0</v>
      </c>
      <c r="CG56">
        <f t="shared" si="30"/>
        <v>0</v>
      </c>
      <c r="CH56">
        <f t="shared" si="30"/>
        <v>0</v>
      </c>
      <c r="CI56">
        <f t="shared" si="30"/>
        <v>0</v>
      </c>
      <c r="CJ56">
        <f t="shared" si="30"/>
        <v>0</v>
      </c>
      <c r="CK56">
        <f t="shared" si="30"/>
        <v>0</v>
      </c>
      <c r="CL56">
        <f t="shared" si="30"/>
        <v>0</v>
      </c>
      <c r="CM56">
        <f t="shared" si="30"/>
        <v>0</v>
      </c>
      <c r="CN56">
        <f t="shared" si="30"/>
        <v>0</v>
      </c>
      <c r="CO56">
        <f t="shared" si="30"/>
        <v>0</v>
      </c>
      <c r="CP56">
        <f t="shared" si="30"/>
        <v>0</v>
      </c>
      <c r="CQ56">
        <f t="shared" si="30"/>
        <v>0</v>
      </c>
      <c r="CR56">
        <f t="shared" si="30"/>
        <v>0</v>
      </c>
      <c r="CS56">
        <f t="shared" si="30"/>
        <v>0</v>
      </c>
      <c r="CT56">
        <f t="shared" si="31"/>
        <v>0</v>
      </c>
      <c r="CU56">
        <f t="shared" si="31"/>
        <v>0</v>
      </c>
      <c r="CV56">
        <f t="shared" si="31"/>
        <v>0</v>
      </c>
      <c r="CW56">
        <f t="shared" si="31"/>
        <v>0</v>
      </c>
      <c r="CX56">
        <f t="shared" si="31"/>
        <v>0</v>
      </c>
      <c r="CZ56">
        <v>2003</v>
      </c>
      <c r="DA56" s="7">
        <f t="shared" si="9"/>
        <v>0</v>
      </c>
    </row>
    <row r="57" spans="1:107" hidden="1" x14ac:dyDescent="0.3">
      <c r="A57">
        <v>2004</v>
      </c>
      <c r="B57">
        <f t="shared" si="32"/>
        <v>0</v>
      </c>
      <c r="C57">
        <f t="shared" si="32"/>
        <v>0</v>
      </c>
      <c r="D57">
        <f t="shared" si="32"/>
        <v>0</v>
      </c>
      <c r="E57">
        <f t="shared" si="32"/>
        <v>0</v>
      </c>
      <c r="F57">
        <f t="shared" si="32"/>
        <v>0</v>
      </c>
      <c r="G57">
        <f t="shared" si="32"/>
        <v>0</v>
      </c>
      <c r="H57">
        <f t="shared" si="32"/>
        <v>0</v>
      </c>
      <c r="I57">
        <f t="shared" si="32"/>
        <v>0</v>
      </c>
      <c r="J57">
        <f t="shared" si="32"/>
        <v>0</v>
      </c>
      <c r="K57">
        <f t="shared" si="32"/>
        <v>0</v>
      </c>
      <c r="L57">
        <f t="shared" si="32"/>
        <v>0</v>
      </c>
      <c r="M57">
        <f t="shared" si="32"/>
        <v>0</v>
      </c>
      <c r="N57">
        <f t="shared" si="32"/>
        <v>0</v>
      </c>
      <c r="O57">
        <f t="shared" si="32"/>
        <v>0</v>
      </c>
      <c r="P57">
        <f t="shared" si="32"/>
        <v>0</v>
      </c>
      <c r="Q57">
        <f t="shared" si="32"/>
        <v>0</v>
      </c>
      <c r="R57">
        <f t="shared" si="27"/>
        <v>0</v>
      </c>
      <c r="S57">
        <f t="shared" si="27"/>
        <v>0</v>
      </c>
      <c r="T57">
        <f t="shared" si="27"/>
        <v>0</v>
      </c>
      <c r="U57">
        <f t="shared" si="27"/>
        <v>0</v>
      </c>
      <c r="V57">
        <f t="shared" si="27"/>
        <v>0</v>
      </c>
      <c r="W57">
        <f t="shared" si="27"/>
        <v>0</v>
      </c>
      <c r="X57">
        <f t="shared" si="27"/>
        <v>0</v>
      </c>
      <c r="Y57">
        <f t="shared" si="27"/>
        <v>0</v>
      </c>
      <c r="Z57">
        <f t="shared" si="27"/>
        <v>0</v>
      </c>
      <c r="AA57">
        <f t="shared" si="27"/>
        <v>0</v>
      </c>
      <c r="AB57">
        <f t="shared" si="27"/>
        <v>0</v>
      </c>
      <c r="AC57">
        <f t="shared" si="27"/>
        <v>0</v>
      </c>
      <c r="AD57">
        <f t="shared" si="27"/>
        <v>0</v>
      </c>
      <c r="AE57">
        <f t="shared" si="27"/>
        <v>0</v>
      </c>
      <c r="AF57">
        <f t="shared" si="28"/>
        <v>0</v>
      </c>
      <c r="AG57">
        <f t="shared" si="28"/>
        <v>0</v>
      </c>
      <c r="AH57">
        <f t="shared" si="28"/>
        <v>0</v>
      </c>
      <c r="AI57">
        <f t="shared" si="28"/>
        <v>0</v>
      </c>
      <c r="AJ57">
        <f t="shared" si="28"/>
        <v>0</v>
      </c>
      <c r="AK57">
        <f t="shared" si="28"/>
        <v>0</v>
      </c>
      <c r="AL57">
        <f t="shared" si="28"/>
        <v>0</v>
      </c>
      <c r="AM57">
        <f t="shared" si="28"/>
        <v>0</v>
      </c>
      <c r="AN57">
        <f t="shared" si="28"/>
        <v>0</v>
      </c>
      <c r="AO57">
        <f t="shared" si="28"/>
        <v>0</v>
      </c>
      <c r="AP57">
        <f t="shared" si="25"/>
        <v>0</v>
      </c>
      <c r="AQ57">
        <f t="shared" si="25"/>
        <v>0</v>
      </c>
      <c r="AR57">
        <f t="shared" si="25"/>
        <v>0</v>
      </c>
      <c r="AS57">
        <f t="shared" si="25"/>
        <v>0</v>
      </c>
      <c r="AT57">
        <f t="shared" si="25"/>
        <v>0</v>
      </c>
      <c r="AU57">
        <f t="shared" si="25"/>
        <v>0</v>
      </c>
      <c r="AV57">
        <f t="shared" si="25"/>
        <v>0</v>
      </c>
      <c r="AW57">
        <f t="shared" si="25"/>
        <v>0</v>
      </c>
      <c r="AX57">
        <f t="shared" si="25"/>
        <v>0</v>
      </c>
      <c r="AY57">
        <f t="shared" si="25"/>
        <v>0</v>
      </c>
      <c r="AZ57">
        <f t="shared" si="25"/>
        <v>0</v>
      </c>
      <c r="BA57">
        <f t="shared" si="25"/>
        <v>0</v>
      </c>
      <c r="BB57">
        <f t="shared" si="25"/>
        <v>0</v>
      </c>
      <c r="BC57">
        <f t="shared" si="25"/>
        <v>0</v>
      </c>
      <c r="BD57">
        <f t="shared" si="25"/>
        <v>0</v>
      </c>
      <c r="BE57">
        <f t="shared" si="25"/>
        <v>0</v>
      </c>
      <c r="BF57">
        <f t="shared" si="29"/>
        <v>0</v>
      </c>
      <c r="BG57">
        <f t="shared" si="29"/>
        <v>0</v>
      </c>
      <c r="BH57">
        <f t="shared" si="29"/>
        <v>0</v>
      </c>
      <c r="BI57">
        <f t="shared" si="29"/>
        <v>0</v>
      </c>
      <c r="BJ57">
        <f t="shared" si="29"/>
        <v>0</v>
      </c>
      <c r="BK57">
        <f t="shared" si="29"/>
        <v>0</v>
      </c>
      <c r="BL57">
        <f t="shared" si="29"/>
        <v>0</v>
      </c>
      <c r="BM57">
        <f t="shared" si="29"/>
        <v>0</v>
      </c>
      <c r="BN57">
        <f t="shared" si="29"/>
        <v>0</v>
      </c>
      <c r="BO57">
        <f t="shared" si="29"/>
        <v>0</v>
      </c>
      <c r="BP57">
        <f t="shared" si="29"/>
        <v>0</v>
      </c>
      <c r="BQ57">
        <f t="shared" si="29"/>
        <v>0</v>
      </c>
      <c r="BR57">
        <f t="shared" si="29"/>
        <v>0</v>
      </c>
      <c r="BS57">
        <f t="shared" si="29"/>
        <v>0</v>
      </c>
      <c r="BT57">
        <f t="shared" si="26"/>
        <v>0</v>
      </c>
      <c r="BU57">
        <f t="shared" si="26"/>
        <v>0</v>
      </c>
      <c r="BV57">
        <f t="shared" si="26"/>
        <v>0</v>
      </c>
      <c r="BW57">
        <f t="shared" si="26"/>
        <v>0</v>
      </c>
      <c r="BX57">
        <f t="shared" si="26"/>
        <v>0</v>
      </c>
      <c r="BY57">
        <f t="shared" si="26"/>
        <v>0</v>
      </c>
      <c r="BZ57">
        <f t="shared" si="26"/>
        <v>0</v>
      </c>
      <c r="CA57">
        <f t="shared" si="26"/>
        <v>0</v>
      </c>
      <c r="CB57">
        <f t="shared" si="26"/>
        <v>0</v>
      </c>
      <c r="CC57">
        <f t="shared" si="26"/>
        <v>0</v>
      </c>
      <c r="CD57">
        <f t="shared" si="30"/>
        <v>0</v>
      </c>
      <c r="CE57">
        <f t="shared" si="30"/>
        <v>0</v>
      </c>
      <c r="CF57">
        <f t="shared" si="30"/>
        <v>0</v>
      </c>
      <c r="CG57">
        <f t="shared" si="30"/>
        <v>0</v>
      </c>
      <c r="CH57">
        <f t="shared" si="30"/>
        <v>0</v>
      </c>
      <c r="CI57">
        <f t="shared" si="30"/>
        <v>0</v>
      </c>
      <c r="CJ57">
        <f t="shared" si="30"/>
        <v>0</v>
      </c>
      <c r="CK57">
        <f t="shared" si="30"/>
        <v>0</v>
      </c>
      <c r="CL57">
        <f t="shared" si="30"/>
        <v>0</v>
      </c>
      <c r="CM57">
        <f t="shared" si="30"/>
        <v>0</v>
      </c>
      <c r="CN57">
        <f t="shared" si="30"/>
        <v>0</v>
      </c>
      <c r="CO57">
        <f t="shared" si="30"/>
        <v>0</v>
      </c>
      <c r="CP57">
        <f t="shared" si="30"/>
        <v>0</v>
      </c>
      <c r="CQ57">
        <f t="shared" si="30"/>
        <v>0</v>
      </c>
      <c r="CR57">
        <f t="shared" si="30"/>
        <v>0</v>
      </c>
      <c r="CS57">
        <f t="shared" si="30"/>
        <v>0</v>
      </c>
      <c r="CT57">
        <f t="shared" si="31"/>
        <v>0</v>
      </c>
      <c r="CU57">
        <f t="shared" si="31"/>
        <v>0</v>
      </c>
      <c r="CV57">
        <f t="shared" si="31"/>
        <v>0</v>
      </c>
      <c r="CW57">
        <f t="shared" si="31"/>
        <v>0</v>
      </c>
      <c r="CX57">
        <f t="shared" si="31"/>
        <v>0</v>
      </c>
      <c r="CZ57">
        <v>2004</v>
      </c>
      <c r="DA57" s="7">
        <f t="shared" si="9"/>
        <v>0</v>
      </c>
    </row>
    <row r="58" spans="1:107" hidden="1" x14ac:dyDescent="0.3">
      <c r="A58">
        <v>2005</v>
      </c>
      <c r="B58">
        <f t="shared" si="32"/>
        <v>0</v>
      </c>
      <c r="C58">
        <f t="shared" si="32"/>
        <v>0</v>
      </c>
      <c r="D58">
        <f t="shared" si="32"/>
        <v>0</v>
      </c>
      <c r="E58">
        <f t="shared" si="32"/>
        <v>0</v>
      </c>
      <c r="F58">
        <f t="shared" si="32"/>
        <v>0</v>
      </c>
      <c r="G58">
        <f t="shared" si="32"/>
        <v>0</v>
      </c>
      <c r="H58">
        <f t="shared" si="32"/>
        <v>0</v>
      </c>
      <c r="I58">
        <f t="shared" si="32"/>
        <v>0</v>
      </c>
      <c r="J58">
        <f t="shared" si="32"/>
        <v>0</v>
      </c>
      <c r="K58">
        <f t="shared" si="32"/>
        <v>0</v>
      </c>
      <c r="L58">
        <f t="shared" si="32"/>
        <v>0</v>
      </c>
      <c r="M58">
        <f t="shared" si="32"/>
        <v>0</v>
      </c>
      <c r="N58">
        <f t="shared" si="32"/>
        <v>0</v>
      </c>
      <c r="O58">
        <f t="shared" si="32"/>
        <v>0</v>
      </c>
      <c r="P58">
        <f t="shared" si="32"/>
        <v>0</v>
      </c>
      <c r="Q58">
        <f t="shared" si="32"/>
        <v>0</v>
      </c>
      <c r="R58">
        <f t="shared" si="27"/>
        <v>0</v>
      </c>
      <c r="S58">
        <f t="shared" si="27"/>
        <v>0</v>
      </c>
      <c r="T58">
        <f t="shared" si="27"/>
        <v>0</v>
      </c>
      <c r="U58">
        <f t="shared" si="27"/>
        <v>0</v>
      </c>
      <c r="V58">
        <f t="shared" si="27"/>
        <v>0</v>
      </c>
      <c r="W58">
        <f t="shared" si="27"/>
        <v>0</v>
      </c>
      <c r="X58">
        <f t="shared" si="27"/>
        <v>0</v>
      </c>
      <c r="Y58">
        <f t="shared" si="27"/>
        <v>0</v>
      </c>
      <c r="Z58">
        <f t="shared" si="27"/>
        <v>0</v>
      </c>
      <c r="AA58">
        <f t="shared" si="27"/>
        <v>0</v>
      </c>
      <c r="AB58">
        <f t="shared" si="27"/>
        <v>0</v>
      </c>
      <c r="AC58">
        <f t="shared" si="27"/>
        <v>0</v>
      </c>
      <c r="AD58">
        <f t="shared" si="27"/>
        <v>0</v>
      </c>
      <c r="AE58">
        <f t="shared" si="27"/>
        <v>0</v>
      </c>
      <c r="AF58">
        <f t="shared" si="28"/>
        <v>0</v>
      </c>
      <c r="AG58">
        <f t="shared" si="28"/>
        <v>0</v>
      </c>
      <c r="AH58">
        <f t="shared" si="28"/>
        <v>0</v>
      </c>
      <c r="AI58">
        <f t="shared" si="28"/>
        <v>0</v>
      </c>
      <c r="AJ58">
        <f t="shared" si="28"/>
        <v>0</v>
      </c>
      <c r="AK58">
        <f t="shared" si="28"/>
        <v>0</v>
      </c>
      <c r="AL58">
        <f t="shared" si="28"/>
        <v>0</v>
      </c>
      <c r="AM58">
        <f t="shared" si="28"/>
        <v>0</v>
      </c>
      <c r="AN58">
        <f t="shared" si="28"/>
        <v>0</v>
      </c>
      <c r="AO58">
        <f t="shared" si="28"/>
        <v>0</v>
      </c>
      <c r="AP58">
        <f t="shared" si="25"/>
        <v>0</v>
      </c>
      <c r="AQ58">
        <f t="shared" si="25"/>
        <v>0</v>
      </c>
      <c r="AR58">
        <f t="shared" si="25"/>
        <v>0</v>
      </c>
      <c r="AS58">
        <f t="shared" si="25"/>
        <v>0</v>
      </c>
      <c r="AT58">
        <f t="shared" si="25"/>
        <v>0</v>
      </c>
      <c r="AU58">
        <f t="shared" si="25"/>
        <v>0</v>
      </c>
      <c r="AV58">
        <f t="shared" si="25"/>
        <v>0</v>
      </c>
      <c r="AW58">
        <f t="shared" si="25"/>
        <v>0</v>
      </c>
      <c r="AX58">
        <f t="shared" si="25"/>
        <v>0</v>
      </c>
      <c r="AY58">
        <f t="shared" si="25"/>
        <v>0</v>
      </c>
      <c r="AZ58">
        <f t="shared" si="25"/>
        <v>0</v>
      </c>
      <c r="BA58">
        <f t="shared" si="25"/>
        <v>0</v>
      </c>
      <c r="BB58">
        <f t="shared" si="25"/>
        <v>0</v>
      </c>
      <c r="BC58">
        <f t="shared" si="25"/>
        <v>0</v>
      </c>
      <c r="BD58">
        <f t="shared" si="25"/>
        <v>0</v>
      </c>
      <c r="BE58">
        <f t="shared" si="25"/>
        <v>0</v>
      </c>
      <c r="BF58">
        <f t="shared" si="29"/>
        <v>0</v>
      </c>
      <c r="BG58">
        <f t="shared" si="29"/>
        <v>0</v>
      </c>
      <c r="BH58">
        <f t="shared" si="29"/>
        <v>0</v>
      </c>
      <c r="BI58">
        <f t="shared" si="29"/>
        <v>0</v>
      </c>
      <c r="BJ58">
        <f t="shared" si="29"/>
        <v>0</v>
      </c>
      <c r="BK58">
        <f t="shared" si="29"/>
        <v>0</v>
      </c>
      <c r="BL58">
        <f t="shared" si="29"/>
        <v>0</v>
      </c>
      <c r="BM58">
        <f t="shared" si="29"/>
        <v>0</v>
      </c>
      <c r="BN58">
        <f t="shared" si="29"/>
        <v>0</v>
      </c>
      <c r="BO58">
        <f t="shared" si="29"/>
        <v>0</v>
      </c>
      <c r="BP58">
        <f t="shared" si="29"/>
        <v>0</v>
      </c>
      <c r="BQ58">
        <f t="shared" si="29"/>
        <v>0</v>
      </c>
      <c r="BR58">
        <f t="shared" si="29"/>
        <v>0</v>
      </c>
      <c r="BS58">
        <f t="shared" si="29"/>
        <v>0</v>
      </c>
      <c r="BT58">
        <f t="shared" si="26"/>
        <v>0</v>
      </c>
      <c r="BU58">
        <f t="shared" si="26"/>
        <v>0</v>
      </c>
      <c r="BV58">
        <f t="shared" si="26"/>
        <v>0</v>
      </c>
      <c r="BW58">
        <f t="shared" si="26"/>
        <v>0</v>
      </c>
      <c r="BX58">
        <f t="shared" si="26"/>
        <v>0</v>
      </c>
      <c r="BY58">
        <f t="shared" si="26"/>
        <v>0</v>
      </c>
      <c r="BZ58">
        <f t="shared" si="26"/>
        <v>0</v>
      </c>
      <c r="CA58">
        <f t="shared" si="26"/>
        <v>0</v>
      </c>
      <c r="CB58">
        <f t="shared" si="26"/>
        <v>0</v>
      </c>
      <c r="CC58">
        <f t="shared" si="26"/>
        <v>0</v>
      </c>
      <c r="CD58">
        <f t="shared" si="30"/>
        <v>0</v>
      </c>
      <c r="CE58">
        <f t="shared" si="30"/>
        <v>0</v>
      </c>
      <c r="CF58">
        <f t="shared" si="30"/>
        <v>0</v>
      </c>
      <c r="CG58">
        <f t="shared" si="30"/>
        <v>0</v>
      </c>
      <c r="CH58">
        <f t="shared" si="30"/>
        <v>0</v>
      </c>
      <c r="CI58">
        <f t="shared" si="30"/>
        <v>0</v>
      </c>
      <c r="CJ58">
        <f t="shared" si="30"/>
        <v>0</v>
      </c>
      <c r="CK58">
        <f t="shared" si="30"/>
        <v>0</v>
      </c>
      <c r="CL58">
        <f t="shared" si="30"/>
        <v>0</v>
      </c>
      <c r="CM58">
        <f t="shared" si="30"/>
        <v>0</v>
      </c>
      <c r="CN58">
        <f t="shared" si="30"/>
        <v>0</v>
      </c>
      <c r="CO58">
        <f t="shared" si="30"/>
        <v>0</v>
      </c>
      <c r="CP58">
        <f t="shared" si="30"/>
        <v>0</v>
      </c>
      <c r="CQ58">
        <f t="shared" si="30"/>
        <v>0</v>
      </c>
      <c r="CR58">
        <f t="shared" si="30"/>
        <v>0</v>
      </c>
      <c r="CS58">
        <f t="shared" si="30"/>
        <v>0</v>
      </c>
      <c r="CT58">
        <f t="shared" si="31"/>
        <v>0</v>
      </c>
      <c r="CU58">
        <f t="shared" si="31"/>
        <v>0</v>
      </c>
      <c r="CV58">
        <f t="shared" si="31"/>
        <v>0</v>
      </c>
      <c r="CW58">
        <f t="shared" si="31"/>
        <v>0</v>
      </c>
      <c r="CX58">
        <f t="shared" si="31"/>
        <v>0</v>
      </c>
      <c r="CZ58">
        <v>2005</v>
      </c>
      <c r="DA58" s="7">
        <f t="shared" si="9"/>
        <v>0</v>
      </c>
    </row>
    <row r="59" spans="1:107" hidden="1" x14ac:dyDescent="0.3">
      <c r="A59">
        <v>2006</v>
      </c>
      <c r="B59">
        <f t="shared" si="32"/>
        <v>0</v>
      </c>
      <c r="C59">
        <f t="shared" si="32"/>
        <v>0</v>
      </c>
      <c r="D59">
        <f t="shared" si="32"/>
        <v>0</v>
      </c>
      <c r="E59">
        <f t="shared" si="32"/>
        <v>0</v>
      </c>
      <c r="F59">
        <f t="shared" si="32"/>
        <v>0</v>
      </c>
      <c r="G59">
        <f t="shared" si="32"/>
        <v>0</v>
      </c>
      <c r="H59">
        <f t="shared" si="32"/>
        <v>0</v>
      </c>
      <c r="I59">
        <f t="shared" si="32"/>
        <v>0</v>
      </c>
      <c r="J59">
        <f t="shared" si="32"/>
        <v>0</v>
      </c>
      <c r="K59">
        <f t="shared" si="32"/>
        <v>0</v>
      </c>
      <c r="L59">
        <f t="shared" si="32"/>
        <v>0</v>
      </c>
      <c r="M59">
        <f t="shared" si="32"/>
        <v>0</v>
      </c>
      <c r="N59">
        <f t="shared" si="32"/>
        <v>0</v>
      </c>
      <c r="O59">
        <f t="shared" si="32"/>
        <v>0</v>
      </c>
      <c r="P59">
        <f t="shared" si="32"/>
        <v>0</v>
      </c>
      <c r="Q59">
        <f t="shared" si="32"/>
        <v>0</v>
      </c>
      <c r="R59">
        <f t="shared" si="27"/>
        <v>0</v>
      </c>
      <c r="S59">
        <f t="shared" si="27"/>
        <v>0</v>
      </c>
      <c r="T59">
        <f t="shared" si="27"/>
        <v>0</v>
      </c>
      <c r="U59">
        <f t="shared" si="27"/>
        <v>0</v>
      </c>
      <c r="V59">
        <f t="shared" si="27"/>
        <v>0</v>
      </c>
      <c r="W59">
        <f t="shared" si="27"/>
        <v>0</v>
      </c>
      <c r="X59">
        <f t="shared" si="27"/>
        <v>0</v>
      </c>
      <c r="Y59">
        <f t="shared" si="27"/>
        <v>0</v>
      </c>
      <c r="Z59">
        <f t="shared" si="27"/>
        <v>0</v>
      </c>
      <c r="AA59">
        <f t="shared" si="27"/>
        <v>0</v>
      </c>
      <c r="AB59">
        <f t="shared" si="27"/>
        <v>0</v>
      </c>
      <c r="AC59">
        <f t="shared" si="27"/>
        <v>0</v>
      </c>
      <c r="AD59">
        <f t="shared" si="27"/>
        <v>0</v>
      </c>
      <c r="AE59">
        <f t="shared" si="27"/>
        <v>0</v>
      </c>
      <c r="AF59">
        <f t="shared" si="28"/>
        <v>0</v>
      </c>
      <c r="AG59">
        <f t="shared" si="28"/>
        <v>0</v>
      </c>
      <c r="AH59">
        <f t="shared" si="28"/>
        <v>0</v>
      </c>
      <c r="AI59">
        <f t="shared" si="28"/>
        <v>0</v>
      </c>
      <c r="AJ59">
        <f t="shared" si="28"/>
        <v>0</v>
      </c>
      <c r="AK59">
        <f t="shared" si="28"/>
        <v>0</v>
      </c>
      <c r="AL59">
        <f t="shared" si="28"/>
        <v>0</v>
      </c>
      <c r="AM59">
        <f t="shared" si="28"/>
        <v>0</v>
      </c>
      <c r="AN59">
        <f t="shared" si="28"/>
        <v>0</v>
      </c>
      <c r="AO59">
        <f t="shared" si="28"/>
        <v>0</v>
      </c>
      <c r="AP59">
        <f t="shared" si="25"/>
        <v>0</v>
      </c>
      <c r="AQ59">
        <f t="shared" si="25"/>
        <v>0</v>
      </c>
      <c r="AR59">
        <f t="shared" si="25"/>
        <v>0</v>
      </c>
      <c r="AS59">
        <f t="shared" si="25"/>
        <v>0</v>
      </c>
      <c r="AT59">
        <f t="shared" si="25"/>
        <v>0</v>
      </c>
      <c r="AU59">
        <f t="shared" si="25"/>
        <v>0</v>
      </c>
      <c r="AV59">
        <f t="shared" si="25"/>
        <v>0</v>
      </c>
      <c r="AW59">
        <f t="shared" si="25"/>
        <v>0</v>
      </c>
      <c r="AX59">
        <f t="shared" si="25"/>
        <v>0</v>
      </c>
      <c r="AY59">
        <f t="shared" si="25"/>
        <v>0</v>
      </c>
      <c r="AZ59">
        <f t="shared" si="25"/>
        <v>0</v>
      </c>
      <c r="BA59">
        <f t="shared" si="25"/>
        <v>0</v>
      </c>
      <c r="BB59">
        <f t="shared" si="25"/>
        <v>0</v>
      </c>
      <c r="BC59">
        <f t="shared" si="25"/>
        <v>0</v>
      </c>
      <c r="BD59">
        <f t="shared" si="25"/>
        <v>0</v>
      </c>
      <c r="BE59">
        <f t="shared" si="25"/>
        <v>0</v>
      </c>
      <c r="BF59">
        <f t="shared" si="29"/>
        <v>0</v>
      </c>
      <c r="BG59">
        <f t="shared" si="29"/>
        <v>0</v>
      </c>
      <c r="BH59">
        <f t="shared" si="29"/>
        <v>0</v>
      </c>
      <c r="BI59">
        <f t="shared" si="29"/>
        <v>0</v>
      </c>
      <c r="BJ59">
        <f t="shared" si="29"/>
        <v>0</v>
      </c>
      <c r="BK59">
        <f t="shared" si="29"/>
        <v>0</v>
      </c>
      <c r="BL59">
        <f t="shared" si="29"/>
        <v>0</v>
      </c>
      <c r="BM59">
        <f t="shared" si="29"/>
        <v>0</v>
      </c>
      <c r="BN59">
        <f t="shared" si="29"/>
        <v>0</v>
      </c>
      <c r="BO59">
        <f t="shared" si="29"/>
        <v>0</v>
      </c>
      <c r="BP59">
        <f t="shared" si="29"/>
        <v>0</v>
      </c>
      <c r="BQ59">
        <f t="shared" si="29"/>
        <v>0</v>
      </c>
      <c r="BR59">
        <f t="shared" si="29"/>
        <v>0</v>
      </c>
      <c r="BS59">
        <f t="shared" si="29"/>
        <v>0</v>
      </c>
      <c r="BT59">
        <f t="shared" si="26"/>
        <v>0</v>
      </c>
      <c r="BU59">
        <f t="shared" si="26"/>
        <v>0</v>
      </c>
      <c r="BV59">
        <f t="shared" si="26"/>
        <v>0</v>
      </c>
      <c r="BW59">
        <f t="shared" si="26"/>
        <v>0</v>
      </c>
      <c r="BX59">
        <f t="shared" si="26"/>
        <v>0</v>
      </c>
      <c r="BY59">
        <f t="shared" si="26"/>
        <v>0</v>
      </c>
      <c r="BZ59">
        <f t="shared" si="26"/>
        <v>0</v>
      </c>
      <c r="CA59">
        <f t="shared" si="26"/>
        <v>0</v>
      </c>
      <c r="CB59">
        <f t="shared" si="26"/>
        <v>0</v>
      </c>
      <c r="CC59">
        <f t="shared" si="26"/>
        <v>0</v>
      </c>
      <c r="CD59">
        <f t="shared" si="30"/>
        <v>0</v>
      </c>
      <c r="CE59">
        <f t="shared" si="30"/>
        <v>0</v>
      </c>
      <c r="CF59">
        <f t="shared" si="30"/>
        <v>0</v>
      </c>
      <c r="CG59">
        <f t="shared" si="30"/>
        <v>0</v>
      </c>
      <c r="CH59">
        <f t="shared" si="30"/>
        <v>0</v>
      </c>
      <c r="CI59">
        <f t="shared" si="30"/>
        <v>0</v>
      </c>
      <c r="CJ59">
        <f t="shared" si="30"/>
        <v>0</v>
      </c>
      <c r="CK59">
        <f t="shared" si="30"/>
        <v>0</v>
      </c>
      <c r="CL59">
        <f t="shared" si="30"/>
        <v>0</v>
      </c>
      <c r="CM59">
        <f t="shared" si="30"/>
        <v>0</v>
      </c>
      <c r="CN59">
        <f t="shared" si="30"/>
        <v>0</v>
      </c>
      <c r="CO59">
        <f t="shared" si="30"/>
        <v>0</v>
      </c>
      <c r="CP59">
        <f t="shared" si="30"/>
        <v>0</v>
      </c>
      <c r="CQ59">
        <f t="shared" si="30"/>
        <v>0</v>
      </c>
      <c r="CR59">
        <f t="shared" si="30"/>
        <v>0</v>
      </c>
      <c r="CS59">
        <f t="shared" si="30"/>
        <v>0</v>
      </c>
      <c r="CT59">
        <f t="shared" si="31"/>
        <v>0</v>
      </c>
      <c r="CU59">
        <f t="shared" si="31"/>
        <v>0</v>
      </c>
      <c r="CV59">
        <f t="shared" si="31"/>
        <v>0</v>
      </c>
      <c r="CW59">
        <f t="shared" si="31"/>
        <v>0</v>
      </c>
      <c r="CX59">
        <f t="shared" si="31"/>
        <v>0</v>
      </c>
      <c r="CZ59">
        <v>2006</v>
      </c>
      <c r="DA59" s="7">
        <f t="shared" si="9"/>
        <v>0</v>
      </c>
    </row>
    <row r="60" spans="1:107" hidden="1" x14ac:dyDescent="0.3">
      <c r="A60">
        <v>2007</v>
      </c>
      <c r="B60">
        <f t="shared" si="32"/>
        <v>0</v>
      </c>
      <c r="C60">
        <f t="shared" si="32"/>
        <v>0</v>
      </c>
      <c r="D60">
        <f t="shared" si="32"/>
        <v>0</v>
      </c>
      <c r="E60">
        <f t="shared" si="32"/>
        <v>0</v>
      </c>
      <c r="F60">
        <f t="shared" si="32"/>
        <v>0</v>
      </c>
      <c r="G60">
        <f t="shared" si="32"/>
        <v>0</v>
      </c>
      <c r="H60">
        <f t="shared" si="32"/>
        <v>0</v>
      </c>
      <c r="I60">
        <f t="shared" si="32"/>
        <v>0</v>
      </c>
      <c r="J60">
        <f t="shared" si="32"/>
        <v>0</v>
      </c>
      <c r="K60">
        <f t="shared" si="32"/>
        <v>0</v>
      </c>
      <c r="L60">
        <f t="shared" si="32"/>
        <v>0</v>
      </c>
      <c r="M60">
        <f t="shared" si="32"/>
        <v>0</v>
      </c>
      <c r="N60">
        <f t="shared" si="32"/>
        <v>0</v>
      </c>
      <c r="O60">
        <f t="shared" si="32"/>
        <v>0</v>
      </c>
      <c r="P60">
        <f t="shared" si="32"/>
        <v>0</v>
      </c>
      <c r="Q60">
        <f t="shared" si="32"/>
        <v>0</v>
      </c>
      <c r="R60">
        <f t="shared" si="27"/>
        <v>0</v>
      </c>
      <c r="S60">
        <f t="shared" si="27"/>
        <v>0</v>
      </c>
      <c r="T60">
        <f t="shared" si="27"/>
        <v>0</v>
      </c>
      <c r="U60">
        <f t="shared" si="27"/>
        <v>0</v>
      </c>
      <c r="V60">
        <f t="shared" si="27"/>
        <v>0</v>
      </c>
      <c r="W60">
        <f t="shared" si="27"/>
        <v>0</v>
      </c>
      <c r="X60">
        <f t="shared" si="27"/>
        <v>0</v>
      </c>
      <c r="Y60">
        <f t="shared" si="27"/>
        <v>0</v>
      </c>
      <c r="Z60">
        <f t="shared" si="27"/>
        <v>0</v>
      </c>
      <c r="AA60">
        <f t="shared" si="27"/>
        <v>0</v>
      </c>
      <c r="AB60">
        <f t="shared" si="27"/>
        <v>0</v>
      </c>
      <c r="AC60">
        <f t="shared" si="27"/>
        <v>0</v>
      </c>
      <c r="AD60">
        <f t="shared" si="27"/>
        <v>0</v>
      </c>
      <c r="AE60">
        <f t="shared" si="27"/>
        <v>0</v>
      </c>
      <c r="AF60">
        <f t="shared" si="28"/>
        <v>0</v>
      </c>
      <c r="AG60">
        <f t="shared" si="28"/>
        <v>0</v>
      </c>
      <c r="AH60">
        <f t="shared" si="28"/>
        <v>0</v>
      </c>
      <c r="AI60">
        <f t="shared" si="28"/>
        <v>0</v>
      </c>
      <c r="AJ60">
        <f t="shared" si="28"/>
        <v>0</v>
      </c>
      <c r="AK60">
        <f t="shared" si="28"/>
        <v>0</v>
      </c>
      <c r="AL60">
        <f t="shared" si="28"/>
        <v>0</v>
      </c>
      <c r="AM60">
        <f t="shared" si="28"/>
        <v>0</v>
      </c>
      <c r="AN60">
        <f t="shared" si="28"/>
        <v>0</v>
      </c>
      <c r="AO60">
        <f t="shared" si="28"/>
        <v>0</v>
      </c>
      <c r="AP60">
        <f t="shared" si="25"/>
        <v>0</v>
      </c>
      <c r="AQ60">
        <f t="shared" si="25"/>
        <v>0</v>
      </c>
      <c r="AR60">
        <f t="shared" si="25"/>
        <v>0</v>
      </c>
      <c r="AS60">
        <f t="shared" si="25"/>
        <v>0</v>
      </c>
      <c r="AT60">
        <f t="shared" si="25"/>
        <v>0</v>
      </c>
      <c r="AU60">
        <f t="shared" si="25"/>
        <v>0</v>
      </c>
      <c r="AV60">
        <f t="shared" si="25"/>
        <v>0</v>
      </c>
      <c r="AW60">
        <f t="shared" si="25"/>
        <v>0</v>
      </c>
      <c r="AX60">
        <f t="shared" si="25"/>
        <v>0</v>
      </c>
      <c r="AY60">
        <f t="shared" si="25"/>
        <v>0</v>
      </c>
      <c r="AZ60">
        <f t="shared" si="25"/>
        <v>0</v>
      </c>
      <c r="BA60">
        <f t="shared" si="25"/>
        <v>0</v>
      </c>
      <c r="BB60">
        <f t="shared" si="25"/>
        <v>0</v>
      </c>
      <c r="BC60">
        <f t="shared" si="25"/>
        <v>0</v>
      </c>
      <c r="BD60">
        <f t="shared" si="25"/>
        <v>0</v>
      </c>
      <c r="BE60">
        <f t="shared" si="25"/>
        <v>0</v>
      </c>
      <c r="BF60">
        <f t="shared" si="29"/>
        <v>0</v>
      </c>
      <c r="BG60">
        <f t="shared" si="29"/>
        <v>0</v>
      </c>
      <c r="BH60">
        <f t="shared" si="29"/>
        <v>0</v>
      </c>
      <c r="BI60">
        <f t="shared" si="29"/>
        <v>0</v>
      </c>
      <c r="BJ60">
        <f t="shared" si="29"/>
        <v>0</v>
      </c>
      <c r="BK60">
        <f t="shared" si="29"/>
        <v>0</v>
      </c>
      <c r="BL60">
        <f t="shared" si="29"/>
        <v>0</v>
      </c>
      <c r="BM60">
        <f t="shared" si="29"/>
        <v>0</v>
      </c>
      <c r="BN60">
        <f t="shared" si="29"/>
        <v>0</v>
      </c>
      <c r="BO60">
        <f t="shared" si="29"/>
        <v>0</v>
      </c>
      <c r="BP60">
        <f t="shared" si="29"/>
        <v>0</v>
      </c>
      <c r="BQ60">
        <f t="shared" si="29"/>
        <v>0</v>
      </c>
      <c r="BR60">
        <f t="shared" si="29"/>
        <v>0</v>
      </c>
      <c r="BS60">
        <f t="shared" si="29"/>
        <v>0</v>
      </c>
      <c r="BT60">
        <f t="shared" si="26"/>
        <v>0</v>
      </c>
      <c r="BU60">
        <f t="shared" si="26"/>
        <v>0</v>
      </c>
      <c r="BV60">
        <f t="shared" si="26"/>
        <v>0</v>
      </c>
      <c r="BW60">
        <f t="shared" si="26"/>
        <v>0</v>
      </c>
      <c r="BX60">
        <f t="shared" si="26"/>
        <v>0</v>
      </c>
      <c r="BY60">
        <f t="shared" si="26"/>
        <v>0</v>
      </c>
      <c r="BZ60">
        <f t="shared" si="26"/>
        <v>0</v>
      </c>
      <c r="CA60">
        <f t="shared" si="26"/>
        <v>0</v>
      </c>
      <c r="CB60">
        <f t="shared" si="26"/>
        <v>0</v>
      </c>
      <c r="CC60">
        <f t="shared" si="26"/>
        <v>0</v>
      </c>
      <c r="CD60">
        <f t="shared" si="30"/>
        <v>0</v>
      </c>
      <c r="CE60">
        <f t="shared" si="30"/>
        <v>0</v>
      </c>
      <c r="CF60">
        <f t="shared" si="30"/>
        <v>0</v>
      </c>
      <c r="CG60">
        <f t="shared" si="30"/>
        <v>0</v>
      </c>
      <c r="CH60">
        <f t="shared" si="30"/>
        <v>0</v>
      </c>
      <c r="CI60">
        <f t="shared" si="30"/>
        <v>0</v>
      </c>
      <c r="CJ60">
        <f t="shared" si="30"/>
        <v>0</v>
      </c>
      <c r="CK60">
        <f t="shared" si="30"/>
        <v>0</v>
      </c>
      <c r="CL60">
        <f t="shared" si="30"/>
        <v>0</v>
      </c>
      <c r="CM60">
        <f t="shared" si="30"/>
        <v>0</v>
      </c>
      <c r="CN60">
        <f t="shared" si="30"/>
        <v>0</v>
      </c>
      <c r="CO60">
        <f t="shared" si="30"/>
        <v>0</v>
      </c>
      <c r="CP60">
        <f t="shared" si="30"/>
        <v>0</v>
      </c>
      <c r="CQ60">
        <f t="shared" si="30"/>
        <v>0</v>
      </c>
      <c r="CR60">
        <f t="shared" si="30"/>
        <v>0</v>
      </c>
      <c r="CS60">
        <f t="shared" si="30"/>
        <v>0</v>
      </c>
      <c r="CT60">
        <f t="shared" si="31"/>
        <v>0</v>
      </c>
      <c r="CU60">
        <f t="shared" si="31"/>
        <v>0</v>
      </c>
      <c r="CV60">
        <f t="shared" si="31"/>
        <v>0</v>
      </c>
      <c r="CW60">
        <f t="shared" si="31"/>
        <v>0</v>
      </c>
      <c r="CX60">
        <f t="shared" si="31"/>
        <v>0</v>
      </c>
      <c r="CZ60">
        <v>2007</v>
      </c>
      <c r="DA60" s="7">
        <f t="shared" si="9"/>
        <v>0</v>
      </c>
    </row>
    <row r="61" spans="1:107" hidden="1" x14ac:dyDescent="0.3">
      <c r="A61">
        <v>2008</v>
      </c>
      <c r="B61">
        <f t="shared" si="32"/>
        <v>0</v>
      </c>
      <c r="C61">
        <f t="shared" si="32"/>
        <v>0</v>
      </c>
      <c r="D61">
        <f t="shared" si="32"/>
        <v>0</v>
      </c>
      <c r="E61">
        <f t="shared" si="32"/>
        <v>0</v>
      </c>
      <c r="F61">
        <f t="shared" si="32"/>
        <v>0</v>
      </c>
      <c r="G61">
        <f t="shared" si="32"/>
        <v>0</v>
      </c>
      <c r="H61">
        <f t="shared" si="32"/>
        <v>0</v>
      </c>
      <c r="I61">
        <f t="shared" si="32"/>
        <v>0</v>
      </c>
      <c r="J61">
        <f t="shared" si="32"/>
        <v>0</v>
      </c>
      <c r="K61">
        <f t="shared" si="32"/>
        <v>0</v>
      </c>
      <c r="L61">
        <f t="shared" si="32"/>
        <v>0</v>
      </c>
      <c r="M61">
        <f t="shared" si="32"/>
        <v>0</v>
      </c>
      <c r="N61">
        <f t="shared" si="32"/>
        <v>0</v>
      </c>
      <c r="O61">
        <f t="shared" si="32"/>
        <v>0</v>
      </c>
      <c r="P61">
        <f t="shared" si="32"/>
        <v>0</v>
      </c>
      <c r="Q61">
        <f t="shared" si="32"/>
        <v>0</v>
      </c>
      <c r="R61">
        <f t="shared" si="27"/>
        <v>0</v>
      </c>
      <c r="S61">
        <f t="shared" si="27"/>
        <v>0</v>
      </c>
      <c r="T61">
        <f t="shared" si="27"/>
        <v>0</v>
      </c>
      <c r="U61">
        <f t="shared" si="27"/>
        <v>0</v>
      </c>
      <c r="V61">
        <f t="shared" si="27"/>
        <v>0</v>
      </c>
      <c r="W61">
        <f t="shared" si="27"/>
        <v>0</v>
      </c>
      <c r="X61">
        <f t="shared" si="27"/>
        <v>0</v>
      </c>
      <c r="Y61">
        <f t="shared" si="27"/>
        <v>0</v>
      </c>
      <c r="Z61">
        <f t="shared" si="27"/>
        <v>0</v>
      </c>
      <c r="AA61">
        <f t="shared" si="27"/>
        <v>0</v>
      </c>
      <c r="AB61">
        <f t="shared" si="27"/>
        <v>0</v>
      </c>
      <c r="AC61">
        <f t="shared" si="27"/>
        <v>0</v>
      </c>
      <c r="AD61">
        <f t="shared" si="27"/>
        <v>0</v>
      </c>
      <c r="AE61">
        <f t="shared" si="27"/>
        <v>0</v>
      </c>
      <c r="AF61">
        <f t="shared" si="28"/>
        <v>0</v>
      </c>
      <c r="AG61">
        <f t="shared" si="28"/>
        <v>0</v>
      </c>
      <c r="AH61">
        <f t="shared" si="28"/>
        <v>0</v>
      </c>
      <c r="AI61">
        <f t="shared" si="28"/>
        <v>0</v>
      </c>
      <c r="AJ61">
        <f t="shared" si="28"/>
        <v>0</v>
      </c>
      <c r="AK61">
        <f t="shared" si="28"/>
        <v>0</v>
      </c>
      <c r="AL61">
        <f t="shared" si="28"/>
        <v>0</v>
      </c>
      <c r="AM61">
        <f t="shared" si="28"/>
        <v>0</v>
      </c>
      <c r="AN61">
        <f t="shared" si="28"/>
        <v>0</v>
      </c>
      <c r="AO61">
        <f t="shared" si="28"/>
        <v>0</v>
      </c>
      <c r="AP61">
        <f t="shared" si="25"/>
        <v>0</v>
      </c>
      <c r="AQ61">
        <f t="shared" si="25"/>
        <v>0</v>
      </c>
      <c r="AR61">
        <f t="shared" si="25"/>
        <v>0</v>
      </c>
      <c r="AS61">
        <f t="shared" si="25"/>
        <v>0</v>
      </c>
      <c r="AT61">
        <f t="shared" si="25"/>
        <v>0</v>
      </c>
      <c r="AU61">
        <f t="shared" si="25"/>
        <v>0</v>
      </c>
      <c r="AV61">
        <f t="shared" si="25"/>
        <v>0</v>
      </c>
      <c r="AW61">
        <f t="shared" si="25"/>
        <v>0</v>
      </c>
      <c r="AX61">
        <f t="shared" si="25"/>
        <v>0</v>
      </c>
      <c r="AY61">
        <f t="shared" si="25"/>
        <v>0</v>
      </c>
      <c r="AZ61">
        <f t="shared" si="25"/>
        <v>0</v>
      </c>
      <c r="BA61">
        <f t="shared" si="25"/>
        <v>0</v>
      </c>
      <c r="BB61">
        <f t="shared" si="25"/>
        <v>0</v>
      </c>
      <c r="BC61">
        <f t="shared" si="25"/>
        <v>0</v>
      </c>
      <c r="BD61">
        <f t="shared" si="25"/>
        <v>0</v>
      </c>
      <c r="BE61">
        <f t="shared" si="25"/>
        <v>0</v>
      </c>
      <c r="BF61">
        <f t="shared" si="29"/>
        <v>0</v>
      </c>
      <c r="BG61">
        <f t="shared" si="29"/>
        <v>0</v>
      </c>
      <c r="BH61">
        <f t="shared" si="29"/>
        <v>0</v>
      </c>
      <c r="BI61">
        <f t="shared" si="29"/>
        <v>0</v>
      </c>
      <c r="BJ61">
        <f t="shared" si="29"/>
        <v>0</v>
      </c>
      <c r="BK61">
        <f t="shared" si="29"/>
        <v>0</v>
      </c>
      <c r="BL61">
        <f t="shared" si="29"/>
        <v>0</v>
      </c>
      <c r="BM61">
        <f t="shared" si="29"/>
        <v>0</v>
      </c>
      <c r="BN61">
        <f t="shared" si="29"/>
        <v>0</v>
      </c>
      <c r="BO61">
        <f t="shared" si="29"/>
        <v>0</v>
      </c>
      <c r="BP61">
        <f t="shared" si="29"/>
        <v>0</v>
      </c>
      <c r="BQ61">
        <f t="shared" si="29"/>
        <v>0</v>
      </c>
      <c r="BR61">
        <f t="shared" si="29"/>
        <v>0</v>
      </c>
      <c r="BS61">
        <f t="shared" si="29"/>
        <v>0</v>
      </c>
      <c r="BT61">
        <f t="shared" si="26"/>
        <v>0</v>
      </c>
      <c r="BU61">
        <f t="shared" si="26"/>
        <v>0</v>
      </c>
      <c r="BV61">
        <f t="shared" si="26"/>
        <v>0</v>
      </c>
      <c r="BW61">
        <f t="shared" si="26"/>
        <v>0</v>
      </c>
      <c r="BX61">
        <f t="shared" si="26"/>
        <v>0</v>
      </c>
      <c r="BY61">
        <f t="shared" si="26"/>
        <v>0</v>
      </c>
      <c r="BZ61">
        <f t="shared" si="26"/>
        <v>0</v>
      </c>
      <c r="CA61">
        <f t="shared" si="26"/>
        <v>0</v>
      </c>
      <c r="CB61">
        <f t="shared" si="26"/>
        <v>0</v>
      </c>
      <c r="CC61">
        <f t="shared" si="26"/>
        <v>0</v>
      </c>
      <c r="CD61">
        <f t="shared" si="30"/>
        <v>0</v>
      </c>
      <c r="CE61">
        <f t="shared" si="30"/>
        <v>0</v>
      </c>
      <c r="CF61">
        <f t="shared" si="30"/>
        <v>0</v>
      </c>
      <c r="CG61">
        <f t="shared" si="30"/>
        <v>0</v>
      </c>
      <c r="CH61">
        <f t="shared" si="30"/>
        <v>0</v>
      </c>
      <c r="CI61">
        <f t="shared" si="30"/>
        <v>0</v>
      </c>
      <c r="CJ61">
        <f t="shared" si="30"/>
        <v>0</v>
      </c>
      <c r="CK61">
        <f t="shared" si="30"/>
        <v>0</v>
      </c>
      <c r="CL61">
        <f t="shared" si="30"/>
        <v>0</v>
      </c>
      <c r="CM61">
        <f t="shared" si="30"/>
        <v>0</v>
      </c>
      <c r="CN61">
        <f t="shared" si="30"/>
        <v>0</v>
      </c>
      <c r="CO61">
        <f t="shared" si="30"/>
        <v>0</v>
      </c>
      <c r="CP61">
        <f t="shared" si="30"/>
        <v>0</v>
      </c>
      <c r="CQ61">
        <f t="shared" si="30"/>
        <v>0</v>
      </c>
      <c r="CR61">
        <f t="shared" si="30"/>
        <v>0</v>
      </c>
      <c r="CS61">
        <f t="shared" si="30"/>
        <v>0</v>
      </c>
      <c r="CT61">
        <f t="shared" si="31"/>
        <v>0</v>
      </c>
      <c r="CU61">
        <f t="shared" si="31"/>
        <v>0</v>
      </c>
      <c r="CV61">
        <f t="shared" si="31"/>
        <v>0</v>
      </c>
      <c r="CW61">
        <f t="shared" si="31"/>
        <v>0</v>
      </c>
      <c r="CX61">
        <f t="shared" si="31"/>
        <v>0</v>
      </c>
      <c r="CZ61">
        <v>2008</v>
      </c>
      <c r="DA61" s="7">
        <f t="shared" si="9"/>
        <v>0</v>
      </c>
    </row>
    <row r="62" spans="1:107" hidden="1" x14ac:dyDescent="0.3">
      <c r="A62">
        <v>2009</v>
      </c>
      <c r="B62">
        <f t="shared" si="32"/>
        <v>0</v>
      </c>
      <c r="C62">
        <f t="shared" si="32"/>
        <v>0</v>
      </c>
      <c r="D62">
        <f t="shared" si="32"/>
        <v>0</v>
      </c>
      <c r="E62">
        <f t="shared" si="32"/>
        <v>0</v>
      </c>
      <c r="F62">
        <f t="shared" si="32"/>
        <v>0</v>
      </c>
      <c r="G62">
        <f t="shared" si="32"/>
        <v>0</v>
      </c>
      <c r="H62">
        <f t="shared" si="32"/>
        <v>0</v>
      </c>
      <c r="I62">
        <f t="shared" si="32"/>
        <v>0</v>
      </c>
      <c r="J62">
        <f t="shared" si="32"/>
        <v>0</v>
      </c>
      <c r="K62">
        <f t="shared" si="32"/>
        <v>0</v>
      </c>
      <c r="L62">
        <f t="shared" si="32"/>
        <v>0</v>
      </c>
      <c r="M62">
        <f t="shared" si="32"/>
        <v>0</v>
      </c>
      <c r="N62">
        <f t="shared" si="32"/>
        <v>0</v>
      </c>
      <c r="O62">
        <f t="shared" si="32"/>
        <v>0</v>
      </c>
      <c r="P62">
        <f t="shared" si="32"/>
        <v>0</v>
      </c>
      <c r="Q62">
        <f t="shared" si="32"/>
        <v>0</v>
      </c>
      <c r="R62">
        <f t="shared" si="27"/>
        <v>0</v>
      </c>
      <c r="S62">
        <f t="shared" si="27"/>
        <v>0</v>
      </c>
      <c r="T62">
        <f t="shared" si="27"/>
        <v>0</v>
      </c>
      <c r="U62">
        <f t="shared" si="27"/>
        <v>0</v>
      </c>
      <c r="V62">
        <f t="shared" si="27"/>
        <v>0</v>
      </c>
      <c r="W62">
        <f t="shared" si="27"/>
        <v>0</v>
      </c>
      <c r="X62">
        <f t="shared" si="27"/>
        <v>0</v>
      </c>
      <c r="Y62">
        <f t="shared" si="27"/>
        <v>0</v>
      </c>
      <c r="Z62">
        <f t="shared" si="27"/>
        <v>0</v>
      </c>
      <c r="AA62">
        <f t="shared" si="27"/>
        <v>0</v>
      </c>
      <c r="AB62">
        <f t="shared" si="27"/>
        <v>0</v>
      </c>
      <c r="AC62">
        <f t="shared" si="27"/>
        <v>0</v>
      </c>
      <c r="AD62">
        <f t="shared" si="27"/>
        <v>0</v>
      </c>
      <c r="AE62">
        <f t="shared" si="27"/>
        <v>0</v>
      </c>
      <c r="AF62">
        <f t="shared" si="28"/>
        <v>0</v>
      </c>
      <c r="AG62">
        <f t="shared" si="28"/>
        <v>0</v>
      </c>
      <c r="AH62">
        <f t="shared" si="28"/>
        <v>0</v>
      </c>
      <c r="AI62">
        <f t="shared" si="28"/>
        <v>0</v>
      </c>
      <c r="AJ62">
        <f t="shared" si="28"/>
        <v>0</v>
      </c>
      <c r="AK62">
        <f t="shared" si="28"/>
        <v>0</v>
      </c>
      <c r="AL62">
        <f t="shared" si="28"/>
        <v>0</v>
      </c>
      <c r="AM62">
        <f t="shared" si="28"/>
        <v>0</v>
      </c>
      <c r="AN62">
        <f t="shared" si="28"/>
        <v>0</v>
      </c>
      <c r="AO62">
        <f t="shared" si="28"/>
        <v>0</v>
      </c>
      <c r="AP62">
        <f t="shared" si="25"/>
        <v>0</v>
      </c>
      <c r="AQ62">
        <f t="shared" si="25"/>
        <v>0</v>
      </c>
      <c r="AR62">
        <f t="shared" si="25"/>
        <v>0</v>
      </c>
      <c r="AS62">
        <f t="shared" si="25"/>
        <v>0</v>
      </c>
      <c r="AT62">
        <f t="shared" si="25"/>
        <v>0</v>
      </c>
      <c r="AU62">
        <f t="shared" si="25"/>
        <v>0</v>
      </c>
      <c r="AV62">
        <f t="shared" si="25"/>
        <v>0</v>
      </c>
      <c r="AW62">
        <f t="shared" si="25"/>
        <v>0</v>
      </c>
      <c r="AX62">
        <f t="shared" si="25"/>
        <v>0</v>
      </c>
      <c r="AY62">
        <f t="shared" si="25"/>
        <v>0</v>
      </c>
      <c r="AZ62">
        <f t="shared" si="25"/>
        <v>0</v>
      </c>
      <c r="BA62">
        <f t="shared" si="25"/>
        <v>0</v>
      </c>
      <c r="BB62">
        <f t="shared" si="25"/>
        <v>0</v>
      </c>
      <c r="BC62">
        <f t="shared" si="25"/>
        <v>0</v>
      </c>
      <c r="BD62">
        <f t="shared" si="25"/>
        <v>0</v>
      </c>
      <c r="BE62">
        <f t="shared" si="25"/>
        <v>0</v>
      </c>
      <c r="BF62">
        <f t="shared" si="29"/>
        <v>0</v>
      </c>
      <c r="BG62">
        <f t="shared" si="29"/>
        <v>0</v>
      </c>
      <c r="BH62">
        <f t="shared" si="29"/>
        <v>0</v>
      </c>
      <c r="BI62">
        <f t="shared" si="29"/>
        <v>0</v>
      </c>
      <c r="BJ62">
        <f>VLOOKUP(BJ$2,scenarios4,5,FALSE)*VLOOKUP($A62-BJ$2,output3,3,FALSE)</f>
        <v>0</v>
      </c>
      <c r="BK62">
        <f t="shared" si="29"/>
        <v>0</v>
      </c>
      <c r="BL62">
        <f t="shared" si="29"/>
        <v>0</v>
      </c>
      <c r="BM62">
        <f t="shared" si="29"/>
        <v>0</v>
      </c>
      <c r="BN62">
        <f t="shared" si="29"/>
        <v>0</v>
      </c>
      <c r="BO62">
        <f t="shared" si="29"/>
        <v>0</v>
      </c>
      <c r="BP62">
        <f t="shared" si="29"/>
        <v>0</v>
      </c>
      <c r="BQ62">
        <f t="shared" si="29"/>
        <v>0</v>
      </c>
      <c r="BR62">
        <f t="shared" si="29"/>
        <v>0</v>
      </c>
      <c r="BS62">
        <f t="shared" si="29"/>
        <v>0</v>
      </c>
      <c r="BT62">
        <f t="shared" si="26"/>
        <v>0</v>
      </c>
      <c r="BU62">
        <f t="shared" si="26"/>
        <v>0</v>
      </c>
      <c r="BV62">
        <f t="shared" si="26"/>
        <v>0</v>
      </c>
      <c r="BW62">
        <f t="shared" si="26"/>
        <v>0</v>
      </c>
      <c r="BX62">
        <f t="shared" si="26"/>
        <v>0</v>
      </c>
      <c r="BY62">
        <f t="shared" si="26"/>
        <v>0</v>
      </c>
      <c r="BZ62">
        <f t="shared" si="26"/>
        <v>0</v>
      </c>
      <c r="CA62">
        <f t="shared" si="26"/>
        <v>0</v>
      </c>
      <c r="CB62">
        <f t="shared" si="26"/>
        <v>0</v>
      </c>
      <c r="CC62">
        <f t="shared" si="26"/>
        <v>0</v>
      </c>
      <c r="CD62">
        <f t="shared" si="30"/>
        <v>0</v>
      </c>
      <c r="CE62">
        <f t="shared" si="30"/>
        <v>0</v>
      </c>
      <c r="CF62">
        <f t="shared" si="30"/>
        <v>0</v>
      </c>
      <c r="CG62">
        <f t="shared" si="30"/>
        <v>0</v>
      </c>
      <c r="CH62">
        <f t="shared" si="30"/>
        <v>0</v>
      </c>
      <c r="CI62">
        <f t="shared" si="30"/>
        <v>0</v>
      </c>
      <c r="CJ62">
        <f t="shared" si="30"/>
        <v>0</v>
      </c>
      <c r="CK62">
        <f t="shared" si="30"/>
        <v>0</v>
      </c>
      <c r="CL62">
        <f t="shared" si="30"/>
        <v>0</v>
      </c>
      <c r="CM62">
        <f t="shared" si="30"/>
        <v>0</v>
      </c>
      <c r="CN62">
        <f t="shared" si="30"/>
        <v>0</v>
      </c>
      <c r="CO62">
        <f t="shared" si="30"/>
        <v>0</v>
      </c>
      <c r="CP62">
        <f t="shared" si="30"/>
        <v>0</v>
      </c>
      <c r="CQ62">
        <f t="shared" si="30"/>
        <v>0</v>
      </c>
      <c r="CR62">
        <f t="shared" si="30"/>
        <v>0</v>
      </c>
      <c r="CS62">
        <f t="shared" si="30"/>
        <v>0</v>
      </c>
      <c r="CT62">
        <f t="shared" si="31"/>
        <v>0</v>
      </c>
      <c r="CU62">
        <f t="shared" si="31"/>
        <v>0</v>
      </c>
      <c r="CV62">
        <f t="shared" si="31"/>
        <v>0</v>
      </c>
      <c r="CW62">
        <f t="shared" si="31"/>
        <v>0</v>
      </c>
      <c r="CX62">
        <f t="shared" si="31"/>
        <v>0</v>
      </c>
      <c r="CZ62">
        <v>2009</v>
      </c>
      <c r="DA62" s="7">
        <f t="shared" si="9"/>
        <v>0</v>
      </c>
    </row>
    <row r="63" spans="1:107" x14ac:dyDescent="0.3">
      <c r="A63">
        <v>2010</v>
      </c>
      <c r="B63">
        <f t="shared" si="32"/>
        <v>0</v>
      </c>
      <c r="C63">
        <f t="shared" si="32"/>
        <v>0</v>
      </c>
      <c r="D63">
        <f t="shared" si="32"/>
        <v>0</v>
      </c>
      <c r="E63">
        <f t="shared" si="32"/>
        <v>0</v>
      </c>
      <c r="F63">
        <f t="shared" si="32"/>
        <v>0</v>
      </c>
      <c r="G63">
        <f t="shared" si="32"/>
        <v>0</v>
      </c>
      <c r="H63">
        <f t="shared" si="32"/>
        <v>0</v>
      </c>
      <c r="I63">
        <f t="shared" si="32"/>
        <v>0</v>
      </c>
      <c r="J63">
        <f t="shared" si="32"/>
        <v>0</v>
      </c>
      <c r="K63">
        <f t="shared" si="32"/>
        <v>0</v>
      </c>
      <c r="L63">
        <f t="shared" si="32"/>
        <v>0</v>
      </c>
      <c r="M63">
        <f t="shared" si="32"/>
        <v>0</v>
      </c>
      <c r="N63">
        <f t="shared" si="32"/>
        <v>0</v>
      </c>
      <c r="O63">
        <f t="shared" si="32"/>
        <v>0</v>
      </c>
      <c r="P63">
        <f t="shared" si="32"/>
        <v>0</v>
      </c>
      <c r="Q63">
        <f t="shared" si="32"/>
        <v>0</v>
      </c>
      <c r="R63">
        <f t="shared" si="27"/>
        <v>0</v>
      </c>
      <c r="S63">
        <f t="shared" si="27"/>
        <v>0</v>
      </c>
      <c r="T63">
        <f t="shared" si="27"/>
        <v>0</v>
      </c>
      <c r="U63">
        <f t="shared" si="27"/>
        <v>0</v>
      </c>
      <c r="V63">
        <f t="shared" si="27"/>
        <v>0</v>
      </c>
      <c r="W63">
        <f t="shared" si="27"/>
        <v>0</v>
      </c>
      <c r="X63">
        <f t="shared" si="27"/>
        <v>0</v>
      </c>
      <c r="Y63">
        <f t="shared" si="27"/>
        <v>0</v>
      </c>
      <c r="Z63">
        <f t="shared" si="27"/>
        <v>0</v>
      </c>
      <c r="AA63">
        <f t="shared" si="27"/>
        <v>0</v>
      </c>
      <c r="AB63">
        <f t="shared" si="27"/>
        <v>0</v>
      </c>
      <c r="AC63">
        <f t="shared" si="27"/>
        <v>0</v>
      </c>
      <c r="AD63">
        <f t="shared" si="27"/>
        <v>0</v>
      </c>
      <c r="AE63">
        <f t="shared" si="27"/>
        <v>0</v>
      </c>
      <c r="AF63">
        <f t="shared" si="28"/>
        <v>0</v>
      </c>
      <c r="AG63">
        <f t="shared" si="28"/>
        <v>0</v>
      </c>
      <c r="AH63">
        <f t="shared" si="28"/>
        <v>0</v>
      </c>
      <c r="AI63">
        <f t="shared" si="28"/>
        <v>0</v>
      </c>
      <c r="AJ63">
        <f t="shared" si="28"/>
        <v>0</v>
      </c>
      <c r="AK63">
        <f t="shared" si="28"/>
        <v>0</v>
      </c>
      <c r="AL63">
        <f t="shared" si="28"/>
        <v>0</v>
      </c>
      <c r="AM63">
        <f t="shared" si="28"/>
        <v>0</v>
      </c>
      <c r="AN63">
        <f t="shared" si="28"/>
        <v>0</v>
      </c>
      <c r="AO63">
        <f t="shared" si="28"/>
        <v>0</v>
      </c>
      <c r="AP63">
        <f t="shared" si="25"/>
        <v>0</v>
      </c>
      <c r="AQ63">
        <f t="shared" si="25"/>
        <v>0</v>
      </c>
      <c r="AR63">
        <f t="shared" si="25"/>
        <v>0</v>
      </c>
      <c r="AS63">
        <f t="shared" si="25"/>
        <v>0</v>
      </c>
      <c r="AT63">
        <f t="shared" si="25"/>
        <v>0</v>
      </c>
      <c r="AU63">
        <f t="shared" si="25"/>
        <v>0</v>
      </c>
      <c r="AV63">
        <f t="shared" si="25"/>
        <v>0</v>
      </c>
      <c r="AW63">
        <f t="shared" si="25"/>
        <v>0</v>
      </c>
      <c r="AX63">
        <f t="shared" si="25"/>
        <v>0</v>
      </c>
      <c r="AY63">
        <f t="shared" si="25"/>
        <v>0</v>
      </c>
      <c r="AZ63">
        <f t="shared" si="25"/>
        <v>0</v>
      </c>
      <c r="BA63">
        <f t="shared" si="25"/>
        <v>0</v>
      </c>
      <c r="BB63">
        <f t="shared" si="25"/>
        <v>0</v>
      </c>
      <c r="BC63">
        <f t="shared" si="25"/>
        <v>0</v>
      </c>
      <c r="BD63">
        <f t="shared" si="25"/>
        <v>0</v>
      </c>
      <c r="BE63">
        <f t="shared" si="25"/>
        <v>0</v>
      </c>
      <c r="BF63">
        <f t="shared" si="29"/>
        <v>0</v>
      </c>
      <c r="BG63">
        <f t="shared" si="29"/>
        <v>0</v>
      </c>
      <c r="BH63">
        <f t="shared" si="29"/>
        <v>0</v>
      </c>
      <c r="BI63">
        <f t="shared" si="29"/>
        <v>0</v>
      </c>
      <c r="BJ63">
        <f t="shared" ref="BJ63:BS72" si="33">VLOOKUP(BJ$2,scenarios4,5,FALSE)*VLOOKUP($A63-BJ$2,output4,5,FALSE)</f>
        <v>1.9755580323142927E-5</v>
      </c>
      <c r="BK63">
        <f t="shared" si="33"/>
        <v>0</v>
      </c>
      <c r="BL63">
        <f t="shared" si="33"/>
        <v>0</v>
      </c>
      <c r="BM63">
        <f t="shared" si="33"/>
        <v>0</v>
      </c>
      <c r="BN63">
        <f t="shared" si="33"/>
        <v>0</v>
      </c>
      <c r="BO63">
        <f t="shared" si="33"/>
        <v>0</v>
      </c>
      <c r="BP63">
        <f t="shared" si="33"/>
        <v>0</v>
      </c>
      <c r="BQ63">
        <f t="shared" si="33"/>
        <v>0</v>
      </c>
      <c r="BR63">
        <f t="shared" si="33"/>
        <v>0</v>
      </c>
      <c r="BS63">
        <f t="shared" si="33"/>
        <v>0</v>
      </c>
      <c r="BT63">
        <f t="shared" ref="BT63:CC72" si="34">VLOOKUP(BT$2,scenarios4,5,FALSE)*VLOOKUP($A63-BT$2,output4,5,FALSE)</f>
        <v>0</v>
      </c>
      <c r="BU63">
        <f t="shared" si="34"/>
        <v>0</v>
      </c>
      <c r="BV63">
        <f t="shared" si="34"/>
        <v>0</v>
      </c>
      <c r="BW63">
        <f t="shared" si="34"/>
        <v>0</v>
      </c>
      <c r="BX63">
        <f t="shared" si="34"/>
        <v>0</v>
      </c>
      <c r="BY63">
        <f t="shared" si="34"/>
        <v>0</v>
      </c>
      <c r="BZ63">
        <f t="shared" si="34"/>
        <v>0</v>
      </c>
      <c r="CA63">
        <f t="shared" si="34"/>
        <v>0</v>
      </c>
      <c r="CB63">
        <f t="shared" si="34"/>
        <v>0</v>
      </c>
      <c r="CC63">
        <f t="shared" si="34"/>
        <v>0</v>
      </c>
      <c r="CD63">
        <f t="shared" ref="CD63:CM72" si="35">VLOOKUP(CD$2,scenarios4,5,FALSE)*VLOOKUP($A63-CD$2,output4,5,FALSE)</f>
        <v>0</v>
      </c>
      <c r="CE63">
        <f t="shared" si="35"/>
        <v>0</v>
      </c>
      <c r="CF63">
        <f t="shared" si="35"/>
        <v>0</v>
      </c>
      <c r="CG63">
        <f t="shared" si="35"/>
        <v>0</v>
      </c>
      <c r="CH63">
        <f t="shared" si="35"/>
        <v>0</v>
      </c>
      <c r="CI63">
        <f t="shared" si="35"/>
        <v>0</v>
      </c>
      <c r="CJ63">
        <f t="shared" si="35"/>
        <v>0</v>
      </c>
      <c r="CK63">
        <f t="shared" si="35"/>
        <v>0</v>
      </c>
      <c r="CL63">
        <f t="shared" si="35"/>
        <v>0</v>
      </c>
      <c r="CM63">
        <f t="shared" si="35"/>
        <v>0</v>
      </c>
      <c r="CN63">
        <f t="shared" ref="CN63:CX72" si="36">VLOOKUP(CN$2,scenarios4,5,FALSE)*VLOOKUP($A63-CN$2,output4,5,FALSE)</f>
        <v>0</v>
      </c>
      <c r="CO63">
        <f t="shared" si="36"/>
        <v>0</v>
      </c>
      <c r="CP63">
        <f t="shared" si="36"/>
        <v>0</v>
      </c>
      <c r="CQ63">
        <f t="shared" si="36"/>
        <v>0</v>
      </c>
      <c r="CR63">
        <f t="shared" si="36"/>
        <v>0</v>
      </c>
      <c r="CS63">
        <f t="shared" si="36"/>
        <v>0</v>
      </c>
      <c r="CT63">
        <f t="shared" si="36"/>
        <v>0</v>
      </c>
      <c r="CU63">
        <f t="shared" si="36"/>
        <v>0</v>
      </c>
      <c r="CV63">
        <f t="shared" si="36"/>
        <v>0</v>
      </c>
      <c r="CW63">
        <f t="shared" si="36"/>
        <v>0</v>
      </c>
      <c r="CX63">
        <f t="shared" si="36"/>
        <v>0</v>
      </c>
      <c r="CZ63">
        <v>2010</v>
      </c>
      <c r="DA63" s="7">
        <f t="shared" si="9"/>
        <v>1.9755580323142927E-5</v>
      </c>
      <c r="DC63" s="7"/>
    </row>
    <row r="64" spans="1:107" x14ac:dyDescent="0.3">
      <c r="A64">
        <v>2011</v>
      </c>
      <c r="B64">
        <f t="shared" si="32"/>
        <v>0</v>
      </c>
      <c r="C64">
        <f t="shared" si="32"/>
        <v>0</v>
      </c>
      <c r="D64">
        <f t="shared" si="32"/>
        <v>0</v>
      </c>
      <c r="E64">
        <f t="shared" si="32"/>
        <v>0</v>
      </c>
      <c r="F64">
        <f t="shared" si="32"/>
        <v>0</v>
      </c>
      <c r="G64">
        <f t="shared" si="32"/>
        <v>0</v>
      </c>
      <c r="H64">
        <f t="shared" si="32"/>
        <v>0</v>
      </c>
      <c r="I64">
        <f t="shared" si="32"/>
        <v>0</v>
      </c>
      <c r="J64">
        <f t="shared" si="32"/>
        <v>0</v>
      </c>
      <c r="K64">
        <f t="shared" si="32"/>
        <v>0</v>
      </c>
      <c r="L64">
        <f t="shared" si="32"/>
        <v>0</v>
      </c>
      <c r="M64">
        <f t="shared" si="32"/>
        <v>0</v>
      </c>
      <c r="N64">
        <f t="shared" si="32"/>
        <v>0</v>
      </c>
      <c r="O64">
        <f t="shared" si="32"/>
        <v>0</v>
      </c>
      <c r="P64">
        <f t="shared" si="32"/>
        <v>0</v>
      </c>
      <c r="Q64">
        <f t="shared" si="32"/>
        <v>0</v>
      </c>
      <c r="R64">
        <f t="shared" si="27"/>
        <v>0</v>
      </c>
      <c r="S64">
        <f t="shared" si="27"/>
        <v>0</v>
      </c>
      <c r="T64">
        <f t="shared" si="27"/>
        <v>0</v>
      </c>
      <c r="U64">
        <f t="shared" si="27"/>
        <v>0</v>
      </c>
      <c r="V64">
        <f t="shared" si="27"/>
        <v>0</v>
      </c>
      <c r="W64">
        <f t="shared" si="27"/>
        <v>0</v>
      </c>
      <c r="X64">
        <f t="shared" si="27"/>
        <v>0</v>
      </c>
      <c r="Y64">
        <f t="shared" si="27"/>
        <v>0</v>
      </c>
      <c r="Z64">
        <f t="shared" si="27"/>
        <v>0</v>
      </c>
      <c r="AA64">
        <f t="shared" si="27"/>
        <v>0</v>
      </c>
      <c r="AB64">
        <f t="shared" si="27"/>
        <v>0</v>
      </c>
      <c r="AC64">
        <f t="shared" si="27"/>
        <v>0</v>
      </c>
      <c r="AD64">
        <f t="shared" si="27"/>
        <v>0</v>
      </c>
      <c r="AE64">
        <f t="shared" si="27"/>
        <v>0</v>
      </c>
      <c r="AF64">
        <f t="shared" si="28"/>
        <v>0</v>
      </c>
      <c r="AG64">
        <f t="shared" si="28"/>
        <v>0</v>
      </c>
      <c r="AH64">
        <f t="shared" si="28"/>
        <v>0</v>
      </c>
      <c r="AI64">
        <f t="shared" si="28"/>
        <v>0</v>
      </c>
      <c r="AJ64">
        <f t="shared" si="28"/>
        <v>0</v>
      </c>
      <c r="AK64">
        <f t="shared" si="28"/>
        <v>0</v>
      </c>
      <c r="AL64">
        <f t="shared" si="28"/>
        <v>0</v>
      </c>
      <c r="AM64">
        <f t="shared" si="28"/>
        <v>0</v>
      </c>
      <c r="AN64">
        <f t="shared" si="28"/>
        <v>0</v>
      </c>
      <c r="AO64">
        <f t="shared" si="28"/>
        <v>0</v>
      </c>
      <c r="AP64">
        <f t="shared" si="25"/>
        <v>0</v>
      </c>
      <c r="AQ64">
        <f t="shared" si="25"/>
        <v>0</v>
      </c>
      <c r="AR64">
        <f t="shared" si="25"/>
        <v>0</v>
      </c>
      <c r="AS64">
        <f t="shared" si="25"/>
        <v>0</v>
      </c>
      <c r="AT64">
        <f t="shared" si="25"/>
        <v>0</v>
      </c>
      <c r="AU64">
        <f t="shared" si="25"/>
        <v>0</v>
      </c>
      <c r="AV64">
        <f t="shared" si="25"/>
        <v>0</v>
      </c>
      <c r="AW64">
        <f t="shared" si="25"/>
        <v>0</v>
      </c>
      <c r="AX64">
        <f t="shared" si="25"/>
        <v>0</v>
      </c>
      <c r="AY64">
        <f t="shared" si="25"/>
        <v>0</v>
      </c>
      <c r="AZ64">
        <f t="shared" si="25"/>
        <v>0</v>
      </c>
      <c r="BA64">
        <f t="shared" si="25"/>
        <v>0</v>
      </c>
      <c r="BB64">
        <f t="shared" si="25"/>
        <v>0</v>
      </c>
      <c r="BC64">
        <f t="shared" si="25"/>
        <v>0</v>
      </c>
      <c r="BD64">
        <f t="shared" si="25"/>
        <v>0</v>
      </c>
      <c r="BE64">
        <f t="shared" si="25"/>
        <v>0</v>
      </c>
      <c r="BF64">
        <f t="shared" si="29"/>
        <v>0</v>
      </c>
      <c r="BG64">
        <f t="shared" si="29"/>
        <v>0</v>
      </c>
      <c r="BH64">
        <f t="shared" si="29"/>
        <v>0</v>
      </c>
      <c r="BI64">
        <f t="shared" si="29"/>
        <v>0</v>
      </c>
      <c r="BJ64">
        <f t="shared" si="33"/>
        <v>5.0799191743134411E-5</v>
      </c>
      <c r="BK64">
        <f t="shared" si="33"/>
        <v>3.8846853160426814E-5</v>
      </c>
      <c r="BL64">
        <f t="shared" si="33"/>
        <v>0</v>
      </c>
      <c r="BM64">
        <f t="shared" si="33"/>
        <v>0</v>
      </c>
      <c r="BN64">
        <f t="shared" si="33"/>
        <v>0</v>
      </c>
      <c r="BO64">
        <f t="shared" si="33"/>
        <v>0</v>
      </c>
      <c r="BP64">
        <f t="shared" si="33"/>
        <v>0</v>
      </c>
      <c r="BQ64">
        <f t="shared" si="33"/>
        <v>0</v>
      </c>
      <c r="BR64">
        <f t="shared" si="33"/>
        <v>0</v>
      </c>
      <c r="BS64">
        <f t="shared" si="33"/>
        <v>0</v>
      </c>
      <c r="BT64">
        <f t="shared" si="34"/>
        <v>0</v>
      </c>
      <c r="BU64">
        <f t="shared" si="34"/>
        <v>0</v>
      </c>
      <c r="BV64">
        <f t="shared" si="34"/>
        <v>0</v>
      </c>
      <c r="BW64">
        <f t="shared" si="34"/>
        <v>0</v>
      </c>
      <c r="BX64">
        <f t="shared" si="34"/>
        <v>0</v>
      </c>
      <c r="BY64">
        <f t="shared" si="34"/>
        <v>0</v>
      </c>
      <c r="BZ64">
        <f t="shared" si="34"/>
        <v>0</v>
      </c>
      <c r="CA64">
        <f t="shared" si="34"/>
        <v>0</v>
      </c>
      <c r="CB64">
        <f t="shared" si="34"/>
        <v>0</v>
      </c>
      <c r="CC64">
        <f t="shared" si="34"/>
        <v>0</v>
      </c>
      <c r="CD64">
        <f t="shared" si="35"/>
        <v>0</v>
      </c>
      <c r="CE64">
        <f t="shared" si="35"/>
        <v>0</v>
      </c>
      <c r="CF64">
        <f t="shared" si="35"/>
        <v>0</v>
      </c>
      <c r="CG64">
        <f t="shared" si="35"/>
        <v>0</v>
      </c>
      <c r="CH64">
        <f t="shared" si="35"/>
        <v>0</v>
      </c>
      <c r="CI64">
        <f t="shared" si="35"/>
        <v>0</v>
      </c>
      <c r="CJ64">
        <f t="shared" si="35"/>
        <v>0</v>
      </c>
      <c r="CK64">
        <f t="shared" si="35"/>
        <v>0</v>
      </c>
      <c r="CL64">
        <f t="shared" si="35"/>
        <v>0</v>
      </c>
      <c r="CM64">
        <f t="shared" si="35"/>
        <v>0</v>
      </c>
      <c r="CN64">
        <f t="shared" si="36"/>
        <v>0</v>
      </c>
      <c r="CO64">
        <f t="shared" si="36"/>
        <v>0</v>
      </c>
      <c r="CP64">
        <f t="shared" si="36"/>
        <v>0</v>
      </c>
      <c r="CQ64">
        <f t="shared" si="36"/>
        <v>0</v>
      </c>
      <c r="CR64">
        <f t="shared" si="36"/>
        <v>0</v>
      </c>
      <c r="CS64">
        <f t="shared" si="36"/>
        <v>0</v>
      </c>
      <c r="CT64">
        <f t="shared" si="36"/>
        <v>0</v>
      </c>
      <c r="CU64">
        <f t="shared" si="36"/>
        <v>0</v>
      </c>
      <c r="CV64">
        <f t="shared" si="36"/>
        <v>0</v>
      </c>
      <c r="CW64">
        <f t="shared" si="36"/>
        <v>0</v>
      </c>
      <c r="CX64">
        <f t="shared" si="36"/>
        <v>0</v>
      </c>
      <c r="CZ64">
        <v>2011</v>
      </c>
      <c r="DA64" s="7">
        <f t="shared" si="9"/>
        <v>8.9646044903561232E-5</v>
      </c>
      <c r="DC64" s="7"/>
    </row>
    <row r="65" spans="1:107" x14ac:dyDescent="0.3">
      <c r="A65">
        <v>2012</v>
      </c>
      <c r="B65">
        <f t="shared" si="32"/>
        <v>0</v>
      </c>
      <c r="C65">
        <f t="shared" si="32"/>
        <v>0</v>
      </c>
      <c r="D65">
        <f t="shared" si="32"/>
        <v>0</v>
      </c>
      <c r="E65">
        <f t="shared" si="32"/>
        <v>0</v>
      </c>
      <c r="F65">
        <f t="shared" si="32"/>
        <v>0</v>
      </c>
      <c r="G65">
        <f t="shared" si="32"/>
        <v>0</v>
      </c>
      <c r="H65">
        <f t="shared" si="32"/>
        <v>0</v>
      </c>
      <c r="I65">
        <f t="shared" si="32"/>
        <v>0</v>
      </c>
      <c r="J65">
        <f t="shared" si="32"/>
        <v>0</v>
      </c>
      <c r="K65">
        <f t="shared" si="32"/>
        <v>0</v>
      </c>
      <c r="L65">
        <f t="shared" si="32"/>
        <v>0</v>
      </c>
      <c r="M65">
        <f t="shared" si="32"/>
        <v>0</v>
      </c>
      <c r="N65">
        <f t="shared" si="32"/>
        <v>0</v>
      </c>
      <c r="O65">
        <f t="shared" si="32"/>
        <v>0</v>
      </c>
      <c r="P65">
        <f t="shared" si="32"/>
        <v>0</v>
      </c>
      <c r="Q65">
        <f t="shared" si="32"/>
        <v>0</v>
      </c>
      <c r="R65">
        <f t="shared" si="27"/>
        <v>0</v>
      </c>
      <c r="S65">
        <f t="shared" si="27"/>
        <v>0</v>
      </c>
      <c r="T65">
        <f t="shared" si="27"/>
        <v>0</v>
      </c>
      <c r="U65">
        <f t="shared" si="27"/>
        <v>0</v>
      </c>
      <c r="V65">
        <f t="shared" si="27"/>
        <v>0</v>
      </c>
      <c r="W65">
        <f t="shared" si="27"/>
        <v>0</v>
      </c>
      <c r="X65">
        <f t="shared" si="27"/>
        <v>0</v>
      </c>
      <c r="Y65">
        <f t="shared" si="27"/>
        <v>0</v>
      </c>
      <c r="Z65">
        <f t="shared" si="27"/>
        <v>0</v>
      </c>
      <c r="AA65">
        <f t="shared" si="27"/>
        <v>0</v>
      </c>
      <c r="AB65">
        <f t="shared" si="27"/>
        <v>0</v>
      </c>
      <c r="AC65">
        <f t="shared" si="27"/>
        <v>0</v>
      </c>
      <c r="AD65">
        <f t="shared" si="27"/>
        <v>0</v>
      </c>
      <c r="AE65">
        <f t="shared" si="27"/>
        <v>0</v>
      </c>
      <c r="AF65">
        <f t="shared" si="28"/>
        <v>0</v>
      </c>
      <c r="AG65">
        <f t="shared" si="28"/>
        <v>0</v>
      </c>
      <c r="AH65">
        <f t="shared" si="28"/>
        <v>0</v>
      </c>
      <c r="AI65">
        <f t="shared" si="28"/>
        <v>0</v>
      </c>
      <c r="AJ65">
        <f t="shared" si="28"/>
        <v>0</v>
      </c>
      <c r="AK65">
        <f t="shared" si="28"/>
        <v>0</v>
      </c>
      <c r="AL65">
        <f t="shared" si="28"/>
        <v>0</v>
      </c>
      <c r="AM65">
        <f t="shared" si="28"/>
        <v>0</v>
      </c>
      <c r="AN65">
        <f t="shared" si="28"/>
        <v>0</v>
      </c>
      <c r="AO65">
        <f t="shared" si="28"/>
        <v>0</v>
      </c>
      <c r="AP65">
        <f t="shared" si="25"/>
        <v>0</v>
      </c>
      <c r="AQ65">
        <f t="shared" si="25"/>
        <v>0</v>
      </c>
      <c r="AR65">
        <f t="shared" si="25"/>
        <v>0</v>
      </c>
      <c r="AS65">
        <f t="shared" si="25"/>
        <v>0</v>
      </c>
      <c r="AT65">
        <f t="shared" si="25"/>
        <v>0</v>
      </c>
      <c r="AU65">
        <f t="shared" si="25"/>
        <v>0</v>
      </c>
      <c r="AV65">
        <f t="shared" si="25"/>
        <v>0</v>
      </c>
      <c r="AW65">
        <f t="shared" si="25"/>
        <v>0</v>
      </c>
      <c r="AX65">
        <f t="shared" si="25"/>
        <v>0</v>
      </c>
      <c r="AY65">
        <f t="shared" si="25"/>
        <v>0</v>
      </c>
      <c r="AZ65">
        <f t="shared" si="25"/>
        <v>0</v>
      </c>
      <c r="BA65">
        <f t="shared" si="25"/>
        <v>0</v>
      </c>
      <c r="BB65">
        <f t="shared" si="25"/>
        <v>0</v>
      </c>
      <c r="BC65">
        <f t="shared" si="25"/>
        <v>0</v>
      </c>
      <c r="BD65">
        <f t="shared" si="25"/>
        <v>0</v>
      </c>
      <c r="BE65">
        <f t="shared" si="25"/>
        <v>0</v>
      </c>
      <c r="BF65">
        <f t="shared" si="29"/>
        <v>0</v>
      </c>
      <c r="BG65">
        <f t="shared" si="29"/>
        <v>0</v>
      </c>
      <c r="BH65">
        <f t="shared" si="29"/>
        <v>0</v>
      </c>
      <c r="BI65">
        <f t="shared" si="29"/>
        <v>0</v>
      </c>
      <c r="BJ65">
        <f t="shared" si="33"/>
        <v>1.1688771547779403E-4</v>
      </c>
      <c r="BK65">
        <f t="shared" si="33"/>
        <v>9.9890193557217719E-5</v>
      </c>
      <c r="BL65">
        <f t="shared" si="33"/>
        <v>7.1215697133648716E-5</v>
      </c>
      <c r="BM65">
        <f t="shared" si="33"/>
        <v>0</v>
      </c>
      <c r="BN65">
        <f t="shared" si="33"/>
        <v>0</v>
      </c>
      <c r="BO65">
        <f t="shared" si="33"/>
        <v>0</v>
      </c>
      <c r="BP65">
        <f t="shared" si="33"/>
        <v>0</v>
      </c>
      <c r="BQ65">
        <f t="shared" si="33"/>
        <v>0</v>
      </c>
      <c r="BR65">
        <f t="shared" si="33"/>
        <v>0</v>
      </c>
      <c r="BS65">
        <f t="shared" si="33"/>
        <v>0</v>
      </c>
      <c r="BT65">
        <f t="shared" si="34"/>
        <v>0</v>
      </c>
      <c r="BU65">
        <f t="shared" si="34"/>
        <v>0</v>
      </c>
      <c r="BV65">
        <f t="shared" si="34"/>
        <v>0</v>
      </c>
      <c r="BW65">
        <f t="shared" si="34"/>
        <v>0</v>
      </c>
      <c r="BX65">
        <f t="shared" si="34"/>
        <v>0</v>
      </c>
      <c r="BY65">
        <f t="shared" si="34"/>
        <v>0</v>
      </c>
      <c r="BZ65">
        <f t="shared" si="34"/>
        <v>0</v>
      </c>
      <c r="CA65">
        <f t="shared" si="34"/>
        <v>0</v>
      </c>
      <c r="CB65">
        <f t="shared" si="34"/>
        <v>0</v>
      </c>
      <c r="CC65">
        <f t="shared" si="34"/>
        <v>0</v>
      </c>
      <c r="CD65">
        <f t="shared" si="35"/>
        <v>0</v>
      </c>
      <c r="CE65">
        <f t="shared" si="35"/>
        <v>0</v>
      </c>
      <c r="CF65">
        <f t="shared" si="35"/>
        <v>0</v>
      </c>
      <c r="CG65">
        <f t="shared" si="35"/>
        <v>0</v>
      </c>
      <c r="CH65">
        <f t="shared" si="35"/>
        <v>0</v>
      </c>
      <c r="CI65">
        <f t="shared" si="35"/>
        <v>0</v>
      </c>
      <c r="CJ65">
        <f t="shared" si="35"/>
        <v>0</v>
      </c>
      <c r="CK65">
        <f t="shared" si="35"/>
        <v>0</v>
      </c>
      <c r="CL65">
        <f t="shared" si="35"/>
        <v>0</v>
      </c>
      <c r="CM65">
        <f t="shared" si="35"/>
        <v>0</v>
      </c>
      <c r="CN65">
        <f t="shared" si="36"/>
        <v>0</v>
      </c>
      <c r="CO65">
        <f t="shared" si="36"/>
        <v>0</v>
      </c>
      <c r="CP65">
        <f t="shared" si="36"/>
        <v>0</v>
      </c>
      <c r="CQ65">
        <f t="shared" si="36"/>
        <v>0</v>
      </c>
      <c r="CR65">
        <f t="shared" si="36"/>
        <v>0</v>
      </c>
      <c r="CS65">
        <f t="shared" si="36"/>
        <v>0</v>
      </c>
      <c r="CT65">
        <f t="shared" si="36"/>
        <v>0</v>
      </c>
      <c r="CU65">
        <f t="shared" si="36"/>
        <v>0</v>
      </c>
      <c r="CV65">
        <f t="shared" si="36"/>
        <v>0</v>
      </c>
      <c r="CW65">
        <f t="shared" si="36"/>
        <v>0</v>
      </c>
      <c r="CX65">
        <f t="shared" si="36"/>
        <v>0</v>
      </c>
      <c r="CZ65">
        <v>2012</v>
      </c>
      <c r="DA65" s="7">
        <f t="shared" si="9"/>
        <v>2.8799360616866047E-4</v>
      </c>
      <c r="DC65" s="7"/>
    </row>
    <row r="66" spans="1:107" x14ac:dyDescent="0.3">
      <c r="A66">
        <v>2013</v>
      </c>
      <c r="B66">
        <f t="shared" si="32"/>
        <v>0</v>
      </c>
      <c r="C66">
        <f t="shared" si="32"/>
        <v>0</v>
      </c>
      <c r="D66">
        <f t="shared" si="32"/>
        <v>0</v>
      </c>
      <c r="E66">
        <f t="shared" si="32"/>
        <v>0</v>
      </c>
      <c r="F66">
        <f t="shared" si="32"/>
        <v>0</v>
      </c>
      <c r="G66">
        <f t="shared" si="32"/>
        <v>0</v>
      </c>
      <c r="H66">
        <f t="shared" si="32"/>
        <v>0</v>
      </c>
      <c r="I66">
        <f t="shared" si="32"/>
        <v>0</v>
      </c>
      <c r="J66">
        <f t="shared" si="32"/>
        <v>0</v>
      </c>
      <c r="K66">
        <f t="shared" si="32"/>
        <v>0</v>
      </c>
      <c r="L66">
        <f t="shared" si="32"/>
        <v>0</v>
      </c>
      <c r="M66">
        <f t="shared" si="32"/>
        <v>0</v>
      </c>
      <c r="N66">
        <f t="shared" si="32"/>
        <v>0</v>
      </c>
      <c r="O66">
        <f t="shared" si="32"/>
        <v>0</v>
      </c>
      <c r="P66">
        <f t="shared" si="32"/>
        <v>0</v>
      </c>
      <c r="Q66">
        <f t="shared" si="32"/>
        <v>0</v>
      </c>
      <c r="R66">
        <f t="shared" si="27"/>
        <v>0</v>
      </c>
      <c r="S66">
        <f t="shared" si="27"/>
        <v>0</v>
      </c>
      <c r="T66">
        <f t="shared" si="27"/>
        <v>0</v>
      </c>
      <c r="U66">
        <f t="shared" si="27"/>
        <v>0</v>
      </c>
      <c r="V66">
        <f t="shared" si="27"/>
        <v>0</v>
      </c>
      <c r="W66">
        <f t="shared" si="27"/>
        <v>0</v>
      </c>
      <c r="X66">
        <f t="shared" si="27"/>
        <v>0</v>
      </c>
      <c r="Y66">
        <f t="shared" si="27"/>
        <v>0</v>
      </c>
      <c r="Z66">
        <f t="shared" si="27"/>
        <v>0</v>
      </c>
      <c r="AA66">
        <f t="shared" si="27"/>
        <v>0</v>
      </c>
      <c r="AB66">
        <f t="shared" si="27"/>
        <v>0</v>
      </c>
      <c r="AC66">
        <f t="shared" si="27"/>
        <v>0</v>
      </c>
      <c r="AD66">
        <f t="shared" si="27"/>
        <v>0</v>
      </c>
      <c r="AE66">
        <f t="shared" si="27"/>
        <v>0</v>
      </c>
      <c r="AF66">
        <f t="shared" si="28"/>
        <v>0</v>
      </c>
      <c r="AG66">
        <f t="shared" si="28"/>
        <v>0</v>
      </c>
      <c r="AH66">
        <f t="shared" si="28"/>
        <v>0</v>
      </c>
      <c r="AI66">
        <f t="shared" si="28"/>
        <v>0</v>
      </c>
      <c r="AJ66">
        <f t="shared" si="28"/>
        <v>0</v>
      </c>
      <c r="AK66">
        <f t="shared" si="28"/>
        <v>0</v>
      </c>
      <c r="AL66">
        <f t="shared" si="28"/>
        <v>0</v>
      </c>
      <c r="AM66">
        <f t="shared" si="28"/>
        <v>0</v>
      </c>
      <c r="AN66">
        <f t="shared" si="28"/>
        <v>0</v>
      </c>
      <c r="AO66">
        <f t="shared" si="28"/>
        <v>0</v>
      </c>
      <c r="AP66">
        <f t="shared" si="28"/>
        <v>0</v>
      </c>
      <c r="AQ66">
        <f t="shared" si="28"/>
        <v>0</v>
      </c>
      <c r="AR66">
        <f t="shared" si="28"/>
        <v>0</v>
      </c>
      <c r="AS66">
        <f t="shared" si="28"/>
        <v>0</v>
      </c>
      <c r="AT66">
        <f t="shared" si="28"/>
        <v>0</v>
      </c>
      <c r="AU66">
        <f t="shared" si="28"/>
        <v>0</v>
      </c>
      <c r="AV66">
        <f t="shared" ref="AV66:BI81" si="37">VLOOKUP(AV$2,scenarios4,5,FALSE)*VLOOKUP($A66-AV$2,output3,3,FALSE)</f>
        <v>0</v>
      </c>
      <c r="AW66">
        <f t="shared" si="37"/>
        <v>0</v>
      </c>
      <c r="AX66">
        <f t="shared" si="37"/>
        <v>0</v>
      </c>
      <c r="AY66">
        <f t="shared" si="37"/>
        <v>0</v>
      </c>
      <c r="AZ66">
        <f t="shared" si="37"/>
        <v>0</v>
      </c>
      <c r="BA66">
        <f t="shared" si="37"/>
        <v>0</v>
      </c>
      <c r="BB66">
        <f t="shared" si="37"/>
        <v>0</v>
      </c>
      <c r="BC66">
        <f t="shared" si="37"/>
        <v>0</v>
      </c>
      <c r="BD66">
        <f t="shared" si="37"/>
        <v>0</v>
      </c>
      <c r="BE66">
        <f t="shared" si="37"/>
        <v>0</v>
      </c>
      <c r="BF66">
        <f t="shared" si="37"/>
        <v>0</v>
      </c>
      <c r="BG66">
        <f t="shared" si="37"/>
        <v>0</v>
      </c>
      <c r="BH66">
        <f t="shared" si="37"/>
        <v>0</v>
      </c>
      <c r="BI66">
        <f t="shared" si="37"/>
        <v>0</v>
      </c>
      <c r="BJ66">
        <f t="shared" si="33"/>
        <v>2.4067223797688111E-4</v>
      </c>
      <c r="BK66">
        <f t="shared" si="33"/>
        <v>2.2984492711177558E-4</v>
      </c>
      <c r="BL66">
        <f t="shared" si="33"/>
        <v>1.8312293512204287E-4</v>
      </c>
      <c r="BM66">
        <f t="shared" si="33"/>
        <v>1.2278157409737419E-4</v>
      </c>
      <c r="BN66">
        <f t="shared" si="33"/>
        <v>0</v>
      </c>
      <c r="BO66">
        <f t="shared" si="33"/>
        <v>0</v>
      </c>
      <c r="BP66">
        <f t="shared" si="33"/>
        <v>0</v>
      </c>
      <c r="BQ66">
        <f t="shared" si="33"/>
        <v>0</v>
      </c>
      <c r="BR66">
        <f t="shared" si="33"/>
        <v>0</v>
      </c>
      <c r="BS66">
        <f t="shared" si="33"/>
        <v>0</v>
      </c>
      <c r="BT66">
        <f t="shared" si="34"/>
        <v>0</v>
      </c>
      <c r="BU66">
        <f t="shared" si="34"/>
        <v>0</v>
      </c>
      <c r="BV66">
        <f t="shared" si="34"/>
        <v>0</v>
      </c>
      <c r="BW66">
        <f t="shared" si="34"/>
        <v>0</v>
      </c>
      <c r="BX66">
        <f t="shared" si="34"/>
        <v>0</v>
      </c>
      <c r="BY66">
        <f t="shared" si="34"/>
        <v>0</v>
      </c>
      <c r="BZ66">
        <f t="shared" si="34"/>
        <v>0</v>
      </c>
      <c r="CA66">
        <f t="shared" si="34"/>
        <v>0</v>
      </c>
      <c r="CB66">
        <f t="shared" si="34"/>
        <v>0</v>
      </c>
      <c r="CC66">
        <f t="shared" si="34"/>
        <v>0</v>
      </c>
      <c r="CD66">
        <f t="shared" si="35"/>
        <v>0</v>
      </c>
      <c r="CE66">
        <f t="shared" si="35"/>
        <v>0</v>
      </c>
      <c r="CF66">
        <f t="shared" si="35"/>
        <v>0</v>
      </c>
      <c r="CG66">
        <f t="shared" si="35"/>
        <v>0</v>
      </c>
      <c r="CH66">
        <f t="shared" si="35"/>
        <v>0</v>
      </c>
      <c r="CI66">
        <f t="shared" si="35"/>
        <v>0</v>
      </c>
      <c r="CJ66">
        <f t="shared" si="35"/>
        <v>0</v>
      </c>
      <c r="CK66">
        <f t="shared" si="35"/>
        <v>0</v>
      </c>
      <c r="CL66">
        <f t="shared" si="35"/>
        <v>0</v>
      </c>
      <c r="CM66">
        <f t="shared" si="35"/>
        <v>0</v>
      </c>
      <c r="CN66">
        <f t="shared" si="36"/>
        <v>0</v>
      </c>
      <c r="CO66">
        <f t="shared" si="36"/>
        <v>0</v>
      </c>
      <c r="CP66">
        <f t="shared" si="36"/>
        <v>0</v>
      </c>
      <c r="CQ66">
        <f t="shared" si="36"/>
        <v>0</v>
      </c>
      <c r="CR66">
        <f t="shared" si="36"/>
        <v>0</v>
      </c>
      <c r="CS66">
        <f t="shared" si="36"/>
        <v>0</v>
      </c>
      <c r="CT66">
        <f t="shared" si="36"/>
        <v>0</v>
      </c>
      <c r="CU66">
        <f t="shared" si="36"/>
        <v>0</v>
      </c>
      <c r="CV66">
        <f t="shared" si="36"/>
        <v>0</v>
      </c>
      <c r="CW66">
        <f t="shared" si="36"/>
        <v>0</v>
      </c>
      <c r="CX66">
        <f t="shared" si="36"/>
        <v>0</v>
      </c>
      <c r="CZ66">
        <v>2013</v>
      </c>
      <c r="DA66" s="7">
        <f t="shared" si="9"/>
        <v>7.764216743080738E-4</v>
      </c>
      <c r="DC66" s="7"/>
    </row>
    <row r="67" spans="1:107" x14ac:dyDescent="0.3">
      <c r="A67">
        <v>2014</v>
      </c>
      <c r="B67">
        <f t="shared" si="32"/>
        <v>0</v>
      </c>
      <c r="C67">
        <f t="shared" si="32"/>
        <v>0</v>
      </c>
      <c r="D67">
        <f t="shared" si="32"/>
        <v>0</v>
      </c>
      <c r="E67">
        <f t="shared" si="32"/>
        <v>0</v>
      </c>
      <c r="F67">
        <f t="shared" si="32"/>
        <v>0</v>
      </c>
      <c r="G67">
        <f t="shared" si="32"/>
        <v>0</v>
      </c>
      <c r="H67">
        <f t="shared" si="32"/>
        <v>0</v>
      </c>
      <c r="I67">
        <f t="shared" si="32"/>
        <v>0</v>
      </c>
      <c r="J67">
        <f t="shared" si="32"/>
        <v>0</v>
      </c>
      <c r="K67">
        <f t="shared" si="32"/>
        <v>0</v>
      </c>
      <c r="L67">
        <f t="shared" si="32"/>
        <v>0</v>
      </c>
      <c r="M67">
        <f t="shared" si="32"/>
        <v>0</v>
      </c>
      <c r="N67">
        <f t="shared" si="32"/>
        <v>0</v>
      </c>
      <c r="O67">
        <f t="shared" si="32"/>
        <v>0</v>
      </c>
      <c r="P67">
        <f t="shared" si="32"/>
        <v>0</v>
      </c>
      <c r="Q67">
        <f t="shared" ref="Q67:AF82" si="38">VLOOKUP(Q$2,scenarios4,5,FALSE)*VLOOKUP($A67-Q$2,output3,3,FALSE)</f>
        <v>0</v>
      </c>
      <c r="R67">
        <f t="shared" si="38"/>
        <v>0</v>
      </c>
      <c r="S67">
        <f t="shared" si="38"/>
        <v>0</v>
      </c>
      <c r="T67">
        <f t="shared" si="38"/>
        <v>0</v>
      </c>
      <c r="U67">
        <f t="shared" si="38"/>
        <v>0</v>
      </c>
      <c r="V67">
        <f t="shared" si="38"/>
        <v>0</v>
      </c>
      <c r="W67">
        <f t="shared" si="38"/>
        <v>0</v>
      </c>
      <c r="X67">
        <f t="shared" si="38"/>
        <v>0</v>
      </c>
      <c r="Y67">
        <f t="shared" si="38"/>
        <v>0</v>
      </c>
      <c r="Z67">
        <f t="shared" si="38"/>
        <v>0</v>
      </c>
      <c r="AA67">
        <f t="shared" si="38"/>
        <v>0</v>
      </c>
      <c r="AB67">
        <f t="shared" si="38"/>
        <v>0</v>
      </c>
      <c r="AC67">
        <f t="shared" si="38"/>
        <v>0</v>
      </c>
      <c r="AD67">
        <f t="shared" si="38"/>
        <v>0</v>
      </c>
      <c r="AE67">
        <f t="shared" si="38"/>
        <v>0</v>
      </c>
      <c r="AF67">
        <f t="shared" si="38"/>
        <v>0</v>
      </c>
      <c r="AG67">
        <f t="shared" ref="AG67:AV82" si="39">VLOOKUP(AG$2,scenarios4,5,FALSE)*VLOOKUP($A67-AG$2,output3,3,FALSE)</f>
        <v>0</v>
      </c>
      <c r="AH67">
        <f t="shared" si="39"/>
        <v>0</v>
      </c>
      <c r="AI67">
        <f t="shared" si="39"/>
        <v>0</v>
      </c>
      <c r="AJ67">
        <f t="shared" si="39"/>
        <v>0</v>
      </c>
      <c r="AK67">
        <f t="shared" si="39"/>
        <v>0</v>
      </c>
      <c r="AL67">
        <f t="shared" si="39"/>
        <v>0</v>
      </c>
      <c r="AM67">
        <f t="shared" si="39"/>
        <v>0</v>
      </c>
      <c r="AN67">
        <f t="shared" si="39"/>
        <v>0</v>
      </c>
      <c r="AO67">
        <f t="shared" si="39"/>
        <v>0</v>
      </c>
      <c r="AP67">
        <f t="shared" si="39"/>
        <v>0</v>
      </c>
      <c r="AQ67">
        <f t="shared" si="39"/>
        <v>0</v>
      </c>
      <c r="AR67">
        <f t="shared" si="39"/>
        <v>0</v>
      </c>
      <c r="AS67">
        <f t="shared" si="39"/>
        <v>0</v>
      </c>
      <c r="AT67">
        <f t="shared" si="39"/>
        <v>0</v>
      </c>
      <c r="AU67">
        <f t="shared" si="39"/>
        <v>0</v>
      </c>
      <c r="AV67">
        <f t="shared" si="39"/>
        <v>0</v>
      </c>
      <c r="AW67">
        <f t="shared" si="37"/>
        <v>0</v>
      </c>
      <c r="AX67">
        <f t="shared" si="37"/>
        <v>0</v>
      </c>
      <c r="AY67">
        <f t="shared" si="37"/>
        <v>0</v>
      </c>
      <c r="AZ67">
        <f t="shared" si="37"/>
        <v>0</v>
      </c>
      <c r="BA67">
        <f t="shared" si="37"/>
        <v>0</v>
      </c>
      <c r="BB67">
        <f t="shared" si="37"/>
        <v>0</v>
      </c>
      <c r="BC67">
        <f t="shared" si="37"/>
        <v>0</v>
      </c>
      <c r="BD67">
        <f t="shared" si="37"/>
        <v>0</v>
      </c>
      <c r="BE67">
        <f t="shared" si="37"/>
        <v>0</v>
      </c>
      <c r="BF67">
        <f t="shared" si="37"/>
        <v>0</v>
      </c>
      <c r="BG67">
        <f t="shared" si="37"/>
        <v>0</v>
      </c>
      <c r="BH67">
        <f t="shared" si="37"/>
        <v>0</v>
      </c>
      <c r="BI67">
        <f t="shared" si="37"/>
        <v>0</v>
      </c>
      <c r="BJ67">
        <f t="shared" si="33"/>
        <v>4.4343317349096939E-4</v>
      </c>
      <c r="BK67">
        <f t="shared" si="33"/>
        <v>4.7325155401923441E-4</v>
      </c>
      <c r="BL67">
        <f t="shared" si="33"/>
        <v>4.2136145878535121E-4</v>
      </c>
      <c r="BM67">
        <f t="shared" si="33"/>
        <v>3.1571862851276119E-4</v>
      </c>
      <c r="BN67">
        <f t="shared" si="33"/>
        <v>2.4087450075842897E-4</v>
      </c>
      <c r="BO67">
        <f t="shared" si="33"/>
        <v>0</v>
      </c>
      <c r="BP67">
        <f t="shared" si="33"/>
        <v>0</v>
      </c>
      <c r="BQ67">
        <f t="shared" si="33"/>
        <v>0</v>
      </c>
      <c r="BR67">
        <f t="shared" si="33"/>
        <v>0</v>
      </c>
      <c r="BS67">
        <f t="shared" si="33"/>
        <v>0</v>
      </c>
      <c r="BT67">
        <f t="shared" si="34"/>
        <v>0</v>
      </c>
      <c r="BU67">
        <f t="shared" si="34"/>
        <v>0</v>
      </c>
      <c r="BV67">
        <f t="shared" si="34"/>
        <v>0</v>
      </c>
      <c r="BW67">
        <f t="shared" si="34"/>
        <v>0</v>
      </c>
      <c r="BX67">
        <f t="shared" si="34"/>
        <v>0</v>
      </c>
      <c r="BY67">
        <f t="shared" si="34"/>
        <v>0</v>
      </c>
      <c r="BZ67">
        <f t="shared" si="34"/>
        <v>0</v>
      </c>
      <c r="CA67">
        <f t="shared" si="34"/>
        <v>0</v>
      </c>
      <c r="CB67">
        <f t="shared" si="34"/>
        <v>0</v>
      </c>
      <c r="CC67">
        <f t="shared" si="34"/>
        <v>0</v>
      </c>
      <c r="CD67">
        <f t="shared" si="35"/>
        <v>0</v>
      </c>
      <c r="CE67">
        <f t="shared" si="35"/>
        <v>0</v>
      </c>
      <c r="CF67">
        <f t="shared" si="35"/>
        <v>0</v>
      </c>
      <c r="CG67">
        <f t="shared" si="35"/>
        <v>0</v>
      </c>
      <c r="CH67">
        <f t="shared" si="35"/>
        <v>0</v>
      </c>
      <c r="CI67">
        <f t="shared" si="35"/>
        <v>0</v>
      </c>
      <c r="CJ67">
        <f t="shared" si="35"/>
        <v>0</v>
      </c>
      <c r="CK67">
        <f t="shared" si="35"/>
        <v>0</v>
      </c>
      <c r="CL67">
        <f t="shared" si="35"/>
        <v>0</v>
      </c>
      <c r="CM67">
        <f t="shared" si="35"/>
        <v>0</v>
      </c>
      <c r="CN67">
        <f t="shared" si="36"/>
        <v>0</v>
      </c>
      <c r="CO67">
        <f t="shared" si="36"/>
        <v>0</v>
      </c>
      <c r="CP67">
        <f t="shared" si="36"/>
        <v>0</v>
      </c>
      <c r="CQ67">
        <f t="shared" si="36"/>
        <v>0</v>
      </c>
      <c r="CR67">
        <f t="shared" si="36"/>
        <v>0</v>
      </c>
      <c r="CS67">
        <f t="shared" si="36"/>
        <v>0</v>
      </c>
      <c r="CT67">
        <f t="shared" si="36"/>
        <v>0</v>
      </c>
      <c r="CU67">
        <f t="shared" si="36"/>
        <v>0</v>
      </c>
      <c r="CV67">
        <f t="shared" si="36"/>
        <v>0</v>
      </c>
      <c r="CW67">
        <f t="shared" si="36"/>
        <v>0</v>
      </c>
      <c r="CX67">
        <f t="shared" si="36"/>
        <v>0</v>
      </c>
      <c r="CZ67">
        <v>2014</v>
      </c>
      <c r="DA67" s="7">
        <f t="shared" si="9"/>
        <v>1.8946393155667451E-3</v>
      </c>
      <c r="DC67" s="7"/>
    </row>
    <row r="68" spans="1:107" x14ac:dyDescent="0.3">
      <c r="A68">
        <v>2015</v>
      </c>
      <c r="B68">
        <f t="shared" ref="B68:Q83" si="40">VLOOKUP(B$2,scenarios4,5,FALSE)*VLOOKUP($A68-B$2,output3,3,FALSE)</f>
        <v>0</v>
      </c>
      <c r="C68">
        <f t="shared" si="40"/>
        <v>0</v>
      </c>
      <c r="D68">
        <f t="shared" si="40"/>
        <v>0</v>
      </c>
      <c r="E68">
        <f t="shared" si="40"/>
        <v>0</v>
      </c>
      <c r="F68">
        <f t="shared" si="40"/>
        <v>0</v>
      </c>
      <c r="G68">
        <f t="shared" si="40"/>
        <v>0</v>
      </c>
      <c r="H68">
        <f t="shared" si="40"/>
        <v>0</v>
      </c>
      <c r="I68">
        <f t="shared" si="40"/>
        <v>0</v>
      </c>
      <c r="J68">
        <f t="shared" si="40"/>
        <v>0</v>
      </c>
      <c r="K68">
        <f t="shared" si="40"/>
        <v>0</v>
      </c>
      <c r="L68">
        <f t="shared" si="40"/>
        <v>0</v>
      </c>
      <c r="M68">
        <f t="shared" si="40"/>
        <v>0</v>
      </c>
      <c r="N68">
        <f t="shared" si="40"/>
        <v>0</v>
      </c>
      <c r="O68">
        <f t="shared" si="40"/>
        <v>0</v>
      </c>
      <c r="P68">
        <f t="shared" si="40"/>
        <v>0</v>
      </c>
      <c r="Q68">
        <f t="shared" si="40"/>
        <v>0</v>
      </c>
      <c r="R68">
        <f t="shared" si="38"/>
        <v>0</v>
      </c>
      <c r="S68">
        <f t="shared" si="38"/>
        <v>0</v>
      </c>
      <c r="T68">
        <f t="shared" si="38"/>
        <v>0</v>
      </c>
      <c r="U68">
        <f t="shared" si="38"/>
        <v>0</v>
      </c>
      <c r="V68">
        <f t="shared" si="38"/>
        <v>0</v>
      </c>
      <c r="W68">
        <f t="shared" si="38"/>
        <v>0</v>
      </c>
      <c r="X68">
        <f t="shared" si="38"/>
        <v>0</v>
      </c>
      <c r="Y68">
        <f t="shared" si="38"/>
        <v>0</v>
      </c>
      <c r="Z68">
        <f t="shared" si="38"/>
        <v>0</v>
      </c>
      <c r="AA68">
        <f t="shared" si="38"/>
        <v>0</v>
      </c>
      <c r="AB68">
        <f t="shared" si="38"/>
        <v>0</v>
      </c>
      <c r="AC68">
        <f t="shared" si="38"/>
        <v>0</v>
      </c>
      <c r="AD68">
        <f t="shared" si="38"/>
        <v>0</v>
      </c>
      <c r="AE68">
        <f t="shared" si="38"/>
        <v>0</v>
      </c>
      <c r="AF68">
        <f t="shared" si="38"/>
        <v>0</v>
      </c>
      <c r="AG68">
        <f t="shared" si="39"/>
        <v>0</v>
      </c>
      <c r="AH68">
        <f t="shared" si="39"/>
        <v>0</v>
      </c>
      <c r="AI68">
        <f t="shared" si="39"/>
        <v>0</v>
      </c>
      <c r="AJ68">
        <f t="shared" si="39"/>
        <v>0</v>
      </c>
      <c r="AK68">
        <f t="shared" si="39"/>
        <v>0</v>
      </c>
      <c r="AL68">
        <f t="shared" si="39"/>
        <v>0</v>
      </c>
      <c r="AM68">
        <f t="shared" si="39"/>
        <v>0</v>
      </c>
      <c r="AN68">
        <f t="shared" si="39"/>
        <v>0</v>
      </c>
      <c r="AO68">
        <f t="shared" si="39"/>
        <v>0</v>
      </c>
      <c r="AP68">
        <f t="shared" si="39"/>
        <v>0</v>
      </c>
      <c r="AQ68">
        <f t="shared" si="39"/>
        <v>0</v>
      </c>
      <c r="AR68">
        <f t="shared" si="39"/>
        <v>0</v>
      </c>
      <c r="AS68">
        <f t="shared" si="39"/>
        <v>0</v>
      </c>
      <c r="AT68">
        <f t="shared" si="39"/>
        <v>0</v>
      </c>
      <c r="AU68">
        <f t="shared" si="39"/>
        <v>0</v>
      </c>
      <c r="AV68">
        <f t="shared" si="39"/>
        <v>0</v>
      </c>
      <c r="AW68">
        <f t="shared" si="37"/>
        <v>0</v>
      </c>
      <c r="AX68">
        <f t="shared" si="37"/>
        <v>0</v>
      </c>
      <c r="AY68">
        <f t="shared" si="37"/>
        <v>0</v>
      </c>
      <c r="AZ68">
        <f t="shared" si="37"/>
        <v>0</v>
      </c>
      <c r="BA68">
        <f t="shared" si="37"/>
        <v>0</v>
      </c>
      <c r="BB68">
        <f t="shared" si="37"/>
        <v>0</v>
      </c>
      <c r="BC68">
        <f t="shared" si="37"/>
        <v>0</v>
      </c>
      <c r="BD68">
        <f t="shared" si="37"/>
        <v>0</v>
      </c>
      <c r="BE68">
        <f t="shared" si="37"/>
        <v>0</v>
      </c>
      <c r="BF68">
        <f t="shared" si="37"/>
        <v>0</v>
      </c>
      <c r="BG68">
        <f t="shared" si="37"/>
        <v>0</v>
      </c>
      <c r="BH68">
        <f t="shared" si="37"/>
        <v>0</v>
      </c>
      <c r="BI68">
        <f t="shared" si="37"/>
        <v>0</v>
      </c>
      <c r="BJ68">
        <f t="shared" si="33"/>
        <v>7.310977052686215E-4</v>
      </c>
      <c r="BK68">
        <f t="shared" si="33"/>
        <v>8.7195532073973848E-4</v>
      </c>
      <c r="BL68">
        <f t="shared" si="33"/>
        <v>8.6758480023796326E-4</v>
      </c>
      <c r="BM68">
        <f t="shared" si="33"/>
        <v>7.2646095251361091E-4</v>
      </c>
      <c r="BN68">
        <f t="shared" si="33"/>
        <v>6.1938094198756184E-4</v>
      </c>
      <c r="BO68">
        <f t="shared" si="33"/>
        <v>2.6303149291640853E-4</v>
      </c>
      <c r="BP68">
        <f t="shared" si="33"/>
        <v>0</v>
      </c>
      <c r="BQ68">
        <f t="shared" si="33"/>
        <v>0</v>
      </c>
      <c r="BR68">
        <f t="shared" si="33"/>
        <v>0</v>
      </c>
      <c r="BS68">
        <f t="shared" si="33"/>
        <v>0</v>
      </c>
      <c r="BT68">
        <f t="shared" si="34"/>
        <v>0</v>
      </c>
      <c r="BU68">
        <f t="shared" si="34"/>
        <v>0</v>
      </c>
      <c r="BV68">
        <f t="shared" si="34"/>
        <v>0</v>
      </c>
      <c r="BW68">
        <f t="shared" si="34"/>
        <v>0</v>
      </c>
      <c r="BX68">
        <f t="shared" si="34"/>
        <v>0</v>
      </c>
      <c r="BY68">
        <f t="shared" si="34"/>
        <v>0</v>
      </c>
      <c r="BZ68">
        <f t="shared" si="34"/>
        <v>0</v>
      </c>
      <c r="CA68">
        <f t="shared" si="34"/>
        <v>0</v>
      </c>
      <c r="CB68">
        <f t="shared" si="34"/>
        <v>0</v>
      </c>
      <c r="CC68">
        <f t="shared" si="34"/>
        <v>0</v>
      </c>
      <c r="CD68">
        <f t="shared" si="35"/>
        <v>0</v>
      </c>
      <c r="CE68">
        <f t="shared" si="35"/>
        <v>0</v>
      </c>
      <c r="CF68">
        <f t="shared" si="35"/>
        <v>0</v>
      </c>
      <c r="CG68">
        <f t="shared" si="35"/>
        <v>0</v>
      </c>
      <c r="CH68">
        <f t="shared" si="35"/>
        <v>0</v>
      </c>
      <c r="CI68">
        <f t="shared" si="35"/>
        <v>0</v>
      </c>
      <c r="CJ68">
        <f t="shared" si="35"/>
        <v>0</v>
      </c>
      <c r="CK68">
        <f t="shared" si="35"/>
        <v>0</v>
      </c>
      <c r="CL68">
        <f t="shared" si="35"/>
        <v>0</v>
      </c>
      <c r="CM68">
        <f t="shared" si="35"/>
        <v>0</v>
      </c>
      <c r="CN68">
        <f t="shared" si="36"/>
        <v>0</v>
      </c>
      <c r="CO68">
        <f t="shared" si="36"/>
        <v>0</v>
      </c>
      <c r="CP68">
        <f t="shared" si="36"/>
        <v>0</v>
      </c>
      <c r="CQ68">
        <f t="shared" si="36"/>
        <v>0</v>
      </c>
      <c r="CR68">
        <f t="shared" si="36"/>
        <v>0</v>
      </c>
      <c r="CS68">
        <f t="shared" si="36"/>
        <v>0</v>
      </c>
      <c r="CT68">
        <f t="shared" si="36"/>
        <v>0</v>
      </c>
      <c r="CU68">
        <f t="shared" si="36"/>
        <v>0</v>
      </c>
      <c r="CV68">
        <f t="shared" si="36"/>
        <v>0</v>
      </c>
      <c r="CW68">
        <f t="shared" si="36"/>
        <v>0</v>
      </c>
      <c r="CX68">
        <f t="shared" si="36"/>
        <v>0</v>
      </c>
      <c r="CZ68">
        <v>2015</v>
      </c>
      <c r="DA68" s="7">
        <f t="shared" ref="DA68:DA102" si="41">SUM(B68:CX68)</f>
        <v>4.0795112136639044E-3</v>
      </c>
      <c r="DC68" s="7"/>
    </row>
    <row r="69" spans="1:107" x14ac:dyDescent="0.3">
      <c r="A69">
        <v>2016</v>
      </c>
      <c r="B69">
        <f t="shared" si="40"/>
        <v>0</v>
      </c>
      <c r="C69">
        <f t="shared" si="40"/>
        <v>0</v>
      </c>
      <c r="D69">
        <f t="shared" si="40"/>
        <v>0</v>
      </c>
      <c r="E69">
        <f t="shared" si="40"/>
        <v>0</v>
      </c>
      <c r="F69">
        <f t="shared" si="40"/>
        <v>0</v>
      </c>
      <c r="G69">
        <f t="shared" si="40"/>
        <v>0</v>
      </c>
      <c r="H69">
        <f t="shared" si="40"/>
        <v>0</v>
      </c>
      <c r="I69">
        <f t="shared" si="40"/>
        <v>0</v>
      </c>
      <c r="J69">
        <f t="shared" si="40"/>
        <v>0</v>
      </c>
      <c r="K69">
        <f t="shared" si="40"/>
        <v>0</v>
      </c>
      <c r="L69">
        <f t="shared" si="40"/>
        <v>0</v>
      </c>
      <c r="M69">
        <f t="shared" si="40"/>
        <v>0</v>
      </c>
      <c r="N69">
        <f t="shared" si="40"/>
        <v>0</v>
      </c>
      <c r="O69">
        <f t="shared" si="40"/>
        <v>0</v>
      </c>
      <c r="P69">
        <f t="shared" si="40"/>
        <v>0</v>
      </c>
      <c r="Q69">
        <f t="shared" si="40"/>
        <v>0</v>
      </c>
      <c r="R69">
        <f t="shared" si="38"/>
        <v>0</v>
      </c>
      <c r="S69">
        <f t="shared" si="38"/>
        <v>0</v>
      </c>
      <c r="T69">
        <f t="shared" si="38"/>
        <v>0</v>
      </c>
      <c r="U69">
        <f t="shared" si="38"/>
        <v>0</v>
      </c>
      <c r="V69">
        <f t="shared" si="38"/>
        <v>0</v>
      </c>
      <c r="W69">
        <f t="shared" si="38"/>
        <v>0</v>
      </c>
      <c r="X69">
        <f t="shared" si="38"/>
        <v>0</v>
      </c>
      <c r="Y69">
        <f t="shared" si="38"/>
        <v>0</v>
      </c>
      <c r="Z69">
        <f t="shared" si="38"/>
        <v>0</v>
      </c>
      <c r="AA69">
        <f t="shared" si="38"/>
        <v>0</v>
      </c>
      <c r="AB69">
        <f t="shared" si="38"/>
        <v>0</v>
      </c>
      <c r="AC69">
        <f t="shared" si="38"/>
        <v>0</v>
      </c>
      <c r="AD69">
        <f t="shared" si="38"/>
        <v>0</v>
      </c>
      <c r="AE69">
        <f t="shared" si="38"/>
        <v>0</v>
      </c>
      <c r="AF69">
        <f t="shared" si="38"/>
        <v>0</v>
      </c>
      <c r="AG69">
        <f t="shared" si="39"/>
        <v>0</v>
      </c>
      <c r="AH69">
        <f t="shared" si="39"/>
        <v>0</v>
      </c>
      <c r="AI69">
        <f t="shared" si="39"/>
        <v>0</v>
      </c>
      <c r="AJ69">
        <f t="shared" si="39"/>
        <v>0</v>
      </c>
      <c r="AK69">
        <f t="shared" si="39"/>
        <v>0</v>
      </c>
      <c r="AL69">
        <f t="shared" si="39"/>
        <v>0</v>
      </c>
      <c r="AM69">
        <f t="shared" si="39"/>
        <v>0</v>
      </c>
      <c r="AN69">
        <f t="shared" si="39"/>
        <v>0</v>
      </c>
      <c r="AO69">
        <f t="shared" si="39"/>
        <v>0</v>
      </c>
      <c r="AP69">
        <f t="shared" si="39"/>
        <v>0</v>
      </c>
      <c r="AQ69">
        <f t="shared" si="39"/>
        <v>0</v>
      </c>
      <c r="AR69">
        <f t="shared" si="39"/>
        <v>0</v>
      </c>
      <c r="AS69">
        <f t="shared" si="39"/>
        <v>0</v>
      </c>
      <c r="AT69">
        <f t="shared" si="39"/>
        <v>0</v>
      </c>
      <c r="AU69">
        <f t="shared" si="39"/>
        <v>0</v>
      </c>
      <c r="AV69">
        <f t="shared" si="39"/>
        <v>0</v>
      </c>
      <c r="AW69">
        <f t="shared" si="37"/>
        <v>0</v>
      </c>
      <c r="AX69">
        <f t="shared" si="37"/>
        <v>0</v>
      </c>
      <c r="AY69">
        <f t="shared" si="37"/>
        <v>0</v>
      </c>
      <c r="AZ69">
        <f t="shared" si="37"/>
        <v>0</v>
      </c>
      <c r="BA69">
        <f t="shared" si="37"/>
        <v>0</v>
      </c>
      <c r="BB69">
        <f t="shared" si="37"/>
        <v>0</v>
      </c>
      <c r="BC69">
        <f t="shared" si="37"/>
        <v>0</v>
      </c>
      <c r="BD69">
        <f t="shared" si="37"/>
        <v>0</v>
      </c>
      <c r="BE69">
        <f t="shared" si="37"/>
        <v>0</v>
      </c>
      <c r="BF69">
        <f t="shared" si="37"/>
        <v>0</v>
      </c>
      <c r="BG69">
        <f t="shared" si="37"/>
        <v>0</v>
      </c>
      <c r="BH69">
        <f t="shared" si="37"/>
        <v>0</v>
      </c>
      <c r="BI69">
        <f t="shared" si="37"/>
        <v>0</v>
      </c>
      <c r="BJ69">
        <f t="shared" si="33"/>
        <v>1.0786181384747897E-3</v>
      </c>
      <c r="BK69">
        <f t="shared" si="33"/>
        <v>1.4376112844037598E-3</v>
      </c>
      <c r="BL69">
        <f t="shared" si="33"/>
        <v>1.5985054382508567E-3</v>
      </c>
      <c r="BM69">
        <f t="shared" si="33"/>
        <v>1.4957857849269272E-3</v>
      </c>
      <c r="BN69">
        <f t="shared" si="33"/>
        <v>1.4251806147918661E-3</v>
      </c>
      <c r="BO69">
        <f t="shared" si="33"/>
        <v>6.7635508674431107E-4</v>
      </c>
      <c r="BP69">
        <f t="shared" si="33"/>
        <v>3.6741334866639456E-4</v>
      </c>
      <c r="BQ69">
        <f t="shared" si="33"/>
        <v>0</v>
      </c>
      <c r="BR69">
        <f t="shared" si="33"/>
        <v>0</v>
      </c>
      <c r="BS69">
        <f t="shared" si="33"/>
        <v>0</v>
      </c>
      <c r="BT69">
        <f t="shared" si="34"/>
        <v>0</v>
      </c>
      <c r="BU69">
        <f t="shared" si="34"/>
        <v>0</v>
      </c>
      <c r="BV69">
        <f t="shared" si="34"/>
        <v>0</v>
      </c>
      <c r="BW69">
        <f t="shared" si="34"/>
        <v>0</v>
      </c>
      <c r="BX69">
        <f t="shared" si="34"/>
        <v>0</v>
      </c>
      <c r="BY69">
        <f t="shared" si="34"/>
        <v>0</v>
      </c>
      <c r="BZ69">
        <f t="shared" si="34"/>
        <v>0</v>
      </c>
      <c r="CA69">
        <f t="shared" si="34"/>
        <v>0</v>
      </c>
      <c r="CB69">
        <f t="shared" si="34"/>
        <v>0</v>
      </c>
      <c r="CC69">
        <f t="shared" si="34"/>
        <v>0</v>
      </c>
      <c r="CD69">
        <f t="shared" si="35"/>
        <v>0</v>
      </c>
      <c r="CE69">
        <f t="shared" si="35"/>
        <v>0</v>
      </c>
      <c r="CF69">
        <f t="shared" si="35"/>
        <v>0</v>
      </c>
      <c r="CG69">
        <f t="shared" si="35"/>
        <v>0</v>
      </c>
      <c r="CH69">
        <f t="shared" si="35"/>
        <v>0</v>
      </c>
      <c r="CI69">
        <f t="shared" si="35"/>
        <v>0</v>
      </c>
      <c r="CJ69">
        <f t="shared" si="35"/>
        <v>0</v>
      </c>
      <c r="CK69">
        <f t="shared" si="35"/>
        <v>0</v>
      </c>
      <c r="CL69">
        <f t="shared" si="35"/>
        <v>0</v>
      </c>
      <c r="CM69">
        <f t="shared" si="35"/>
        <v>0</v>
      </c>
      <c r="CN69">
        <f t="shared" si="36"/>
        <v>0</v>
      </c>
      <c r="CO69">
        <f t="shared" si="36"/>
        <v>0</v>
      </c>
      <c r="CP69">
        <f t="shared" si="36"/>
        <v>0</v>
      </c>
      <c r="CQ69">
        <f t="shared" si="36"/>
        <v>0</v>
      </c>
      <c r="CR69">
        <f t="shared" si="36"/>
        <v>0</v>
      </c>
      <c r="CS69">
        <f t="shared" si="36"/>
        <v>0</v>
      </c>
      <c r="CT69">
        <f t="shared" si="36"/>
        <v>0</v>
      </c>
      <c r="CU69">
        <f t="shared" si="36"/>
        <v>0</v>
      </c>
      <c r="CV69">
        <f t="shared" si="36"/>
        <v>0</v>
      </c>
      <c r="CW69">
        <f t="shared" si="36"/>
        <v>0</v>
      </c>
      <c r="CX69">
        <f t="shared" si="36"/>
        <v>0</v>
      </c>
      <c r="CZ69">
        <v>2016</v>
      </c>
      <c r="DA69" s="7">
        <f t="shared" si="41"/>
        <v>8.0794696962589053E-3</v>
      </c>
      <c r="DC69" s="7"/>
    </row>
    <row r="70" spans="1:107" x14ac:dyDescent="0.3">
      <c r="A70">
        <v>2017</v>
      </c>
      <c r="B70">
        <f t="shared" si="40"/>
        <v>0</v>
      </c>
      <c r="C70">
        <f t="shared" si="40"/>
        <v>0</v>
      </c>
      <c r="D70">
        <f t="shared" si="40"/>
        <v>0</v>
      </c>
      <c r="E70">
        <f t="shared" si="40"/>
        <v>0</v>
      </c>
      <c r="F70">
        <f t="shared" si="40"/>
        <v>0</v>
      </c>
      <c r="G70">
        <f t="shared" si="40"/>
        <v>0</v>
      </c>
      <c r="H70">
        <f t="shared" si="40"/>
        <v>0</v>
      </c>
      <c r="I70">
        <f t="shared" si="40"/>
        <v>0</v>
      </c>
      <c r="J70">
        <f t="shared" si="40"/>
        <v>0</v>
      </c>
      <c r="K70">
        <f t="shared" si="40"/>
        <v>0</v>
      </c>
      <c r="L70">
        <f t="shared" si="40"/>
        <v>0</v>
      </c>
      <c r="M70">
        <f t="shared" si="40"/>
        <v>0</v>
      </c>
      <c r="N70">
        <f t="shared" si="40"/>
        <v>0</v>
      </c>
      <c r="O70">
        <f t="shared" si="40"/>
        <v>0</v>
      </c>
      <c r="P70">
        <f t="shared" si="40"/>
        <v>0</v>
      </c>
      <c r="Q70">
        <f t="shared" si="40"/>
        <v>0</v>
      </c>
      <c r="R70">
        <f t="shared" si="38"/>
        <v>0</v>
      </c>
      <c r="S70">
        <f t="shared" si="38"/>
        <v>0</v>
      </c>
      <c r="T70">
        <f t="shared" si="38"/>
        <v>0</v>
      </c>
      <c r="U70">
        <f t="shared" si="38"/>
        <v>0</v>
      </c>
      <c r="V70">
        <f t="shared" si="38"/>
        <v>0</v>
      </c>
      <c r="W70">
        <f t="shared" si="38"/>
        <v>0</v>
      </c>
      <c r="X70">
        <f t="shared" si="38"/>
        <v>0</v>
      </c>
      <c r="Y70">
        <f t="shared" si="38"/>
        <v>0</v>
      </c>
      <c r="Z70">
        <f t="shared" si="38"/>
        <v>0</v>
      </c>
      <c r="AA70">
        <f t="shared" si="38"/>
        <v>0</v>
      </c>
      <c r="AB70">
        <f t="shared" si="38"/>
        <v>0</v>
      </c>
      <c r="AC70">
        <f t="shared" si="38"/>
        <v>0</v>
      </c>
      <c r="AD70">
        <f t="shared" si="38"/>
        <v>0</v>
      </c>
      <c r="AE70">
        <f t="shared" si="38"/>
        <v>0</v>
      </c>
      <c r="AF70">
        <f t="shared" si="38"/>
        <v>0</v>
      </c>
      <c r="AG70">
        <f t="shared" si="39"/>
        <v>0</v>
      </c>
      <c r="AH70">
        <f t="shared" si="39"/>
        <v>0</v>
      </c>
      <c r="AI70">
        <f t="shared" si="39"/>
        <v>0</v>
      </c>
      <c r="AJ70">
        <f t="shared" si="39"/>
        <v>0</v>
      </c>
      <c r="AK70">
        <f t="shared" si="39"/>
        <v>0</v>
      </c>
      <c r="AL70">
        <f t="shared" si="39"/>
        <v>0</v>
      </c>
      <c r="AM70">
        <f t="shared" si="39"/>
        <v>0</v>
      </c>
      <c r="AN70">
        <f t="shared" si="39"/>
        <v>0</v>
      </c>
      <c r="AO70">
        <f t="shared" si="39"/>
        <v>0</v>
      </c>
      <c r="AP70">
        <f t="shared" si="39"/>
        <v>0</v>
      </c>
      <c r="AQ70">
        <f t="shared" si="39"/>
        <v>0</v>
      </c>
      <c r="AR70">
        <f t="shared" si="39"/>
        <v>0</v>
      </c>
      <c r="AS70">
        <f t="shared" si="39"/>
        <v>0</v>
      </c>
      <c r="AT70">
        <f t="shared" si="39"/>
        <v>0</v>
      </c>
      <c r="AU70">
        <f t="shared" si="39"/>
        <v>0</v>
      </c>
      <c r="AV70">
        <f t="shared" si="39"/>
        <v>0</v>
      </c>
      <c r="AW70">
        <f t="shared" si="37"/>
        <v>0</v>
      </c>
      <c r="AX70">
        <f t="shared" si="37"/>
        <v>0</v>
      </c>
      <c r="AY70">
        <f t="shared" si="37"/>
        <v>0</v>
      </c>
      <c r="AZ70">
        <f t="shared" si="37"/>
        <v>0</v>
      </c>
      <c r="BA70">
        <f t="shared" si="37"/>
        <v>0</v>
      </c>
      <c r="BB70">
        <f t="shared" si="37"/>
        <v>0</v>
      </c>
      <c r="BC70">
        <f t="shared" si="37"/>
        <v>0</v>
      </c>
      <c r="BD70">
        <f t="shared" si="37"/>
        <v>0</v>
      </c>
      <c r="BE70">
        <f t="shared" si="37"/>
        <v>0</v>
      </c>
      <c r="BF70">
        <f t="shared" si="37"/>
        <v>0</v>
      </c>
      <c r="BG70">
        <f t="shared" si="37"/>
        <v>0</v>
      </c>
      <c r="BH70">
        <f t="shared" si="37"/>
        <v>0</v>
      </c>
      <c r="BI70">
        <f t="shared" si="37"/>
        <v>0</v>
      </c>
      <c r="BJ70">
        <f t="shared" si="33"/>
        <v>1.4239838878886526E-3</v>
      </c>
      <c r="BK70">
        <f t="shared" si="33"/>
        <v>2.1209663171685073E-3</v>
      </c>
      <c r="BL70">
        <f t="shared" si="33"/>
        <v>2.6354899173740179E-3</v>
      </c>
      <c r="BM70">
        <f t="shared" si="33"/>
        <v>2.7559515922918475E-3</v>
      </c>
      <c r="BN70">
        <f t="shared" si="33"/>
        <v>2.9344521507770256E-3</v>
      </c>
      <c r="BO70">
        <f t="shared" si="33"/>
        <v>1.5562767482813838E-3</v>
      </c>
      <c r="BP70">
        <f t="shared" si="33"/>
        <v>9.4476096589411458E-4</v>
      </c>
      <c r="BQ70">
        <f t="shared" si="33"/>
        <v>4.9134709403194504E-4</v>
      </c>
      <c r="BR70">
        <f t="shared" si="33"/>
        <v>0</v>
      </c>
      <c r="BS70">
        <f t="shared" si="33"/>
        <v>0</v>
      </c>
      <c r="BT70">
        <f t="shared" si="34"/>
        <v>0</v>
      </c>
      <c r="BU70">
        <f t="shared" si="34"/>
        <v>0</v>
      </c>
      <c r="BV70">
        <f t="shared" si="34"/>
        <v>0</v>
      </c>
      <c r="BW70">
        <f t="shared" si="34"/>
        <v>0</v>
      </c>
      <c r="BX70">
        <f t="shared" si="34"/>
        <v>0</v>
      </c>
      <c r="BY70">
        <f t="shared" si="34"/>
        <v>0</v>
      </c>
      <c r="BZ70">
        <f t="shared" si="34"/>
        <v>0</v>
      </c>
      <c r="CA70">
        <f t="shared" si="34"/>
        <v>0</v>
      </c>
      <c r="CB70">
        <f t="shared" si="34"/>
        <v>0</v>
      </c>
      <c r="CC70">
        <f t="shared" si="34"/>
        <v>0</v>
      </c>
      <c r="CD70">
        <f t="shared" si="35"/>
        <v>0</v>
      </c>
      <c r="CE70">
        <f t="shared" si="35"/>
        <v>0</v>
      </c>
      <c r="CF70">
        <f t="shared" si="35"/>
        <v>0</v>
      </c>
      <c r="CG70">
        <f t="shared" si="35"/>
        <v>0</v>
      </c>
      <c r="CH70">
        <f t="shared" si="35"/>
        <v>0</v>
      </c>
      <c r="CI70">
        <f t="shared" si="35"/>
        <v>0</v>
      </c>
      <c r="CJ70">
        <f t="shared" si="35"/>
        <v>0</v>
      </c>
      <c r="CK70">
        <f t="shared" si="35"/>
        <v>0</v>
      </c>
      <c r="CL70">
        <f t="shared" si="35"/>
        <v>0</v>
      </c>
      <c r="CM70">
        <f t="shared" si="35"/>
        <v>0</v>
      </c>
      <c r="CN70">
        <f t="shared" si="36"/>
        <v>0</v>
      </c>
      <c r="CO70">
        <f t="shared" si="36"/>
        <v>0</v>
      </c>
      <c r="CP70">
        <f t="shared" si="36"/>
        <v>0</v>
      </c>
      <c r="CQ70">
        <f t="shared" si="36"/>
        <v>0</v>
      </c>
      <c r="CR70">
        <f t="shared" si="36"/>
        <v>0</v>
      </c>
      <c r="CS70">
        <f t="shared" si="36"/>
        <v>0</v>
      </c>
      <c r="CT70">
        <f t="shared" si="36"/>
        <v>0</v>
      </c>
      <c r="CU70">
        <f t="shared" si="36"/>
        <v>0</v>
      </c>
      <c r="CV70">
        <f t="shared" si="36"/>
        <v>0</v>
      </c>
      <c r="CW70">
        <f t="shared" si="36"/>
        <v>0</v>
      </c>
      <c r="CX70">
        <f t="shared" si="36"/>
        <v>0</v>
      </c>
      <c r="CZ70">
        <v>2017</v>
      </c>
      <c r="DA70" s="7">
        <f t="shared" si="41"/>
        <v>1.4863228673707493E-2</v>
      </c>
      <c r="DC70" s="7"/>
    </row>
    <row r="71" spans="1:107" x14ac:dyDescent="0.3">
      <c r="A71">
        <v>2018</v>
      </c>
      <c r="B71">
        <f t="shared" si="40"/>
        <v>0</v>
      </c>
      <c r="C71">
        <f t="shared" si="40"/>
        <v>0</v>
      </c>
      <c r="D71">
        <f t="shared" si="40"/>
        <v>0</v>
      </c>
      <c r="E71">
        <f t="shared" si="40"/>
        <v>0</v>
      </c>
      <c r="F71">
        <f t="shared" si="40"/>
        <v>0</v>
      </c>
      <c r="G71">
        <f t="shared" si="40"/>
        <v>0</v>
      </c>
      <c r="H71">
        <f t="shared" si="40"/>
        <v>0</v>
      </c>
      <c r="I71">
        <f t="shared" si="40"/>
        <v>0</v>
      </c>
      <c r="J71">
        <f t="shared" si="40"/>
        <v>0</v>
      </c>
      <c r="K71">
        <f t="shared" si="40"/>
        <v>0</v>
      </c>
      <c r="L71">
        <f t="shared" si="40"/>
        <v>0</v>
      </c>
      <c r="M71">
        <f t="shared" si="40"/>
        <v>0</v>
      </c>
      <c r="N71">
        <f t="shared" si="40"/>
        <v>0</v>
      </c>
      <c r="O71">
        <f t="shared" si="40"/>
        <v>0</v>
      </c>
      <c r="P71">
        <f t="shared" si="40"/>
        <v>0</v>
      </c>
      <c r="Q71">
        <f t="shared" si="40"/>
        <v>0</v>
      </c>
      <c r="R71">
        <f t="shared" si="38"/>
        <v>0</v>
      </c>
      <c r="S71">
        <f t="shared" si="38"/>
        <v>0</v>
      </c>
      <c r="T71">
        <f t="shared" si="38"/>
        <v>0</v>
      </c>
      <c r="U71">
        <f t="shared" si="38"/>
        <v>0</v>
      </c>
      <c r="V71">
        <f t="shared" si="38"/>
        <v>0</v>
      </c>
      <c r="W71">
        <f t="shared" si="38"/>
        <v>0</v>
      </c>
      <c r="X71">
        <f t="shared" si="38"/>
        <v>0</v>
      </c>
      <c r="Y71">
        <f t="shared" si="38"/>
        <v>0</v>
      </c>
      <c r="Z71">
        <f t="shared" si="38"/>
        <v>0</v>
      </c>
      <c r="AA71">
        <f t="shared" si="38"/>
        <v>0</v>
      </c>
      <c r="AB71">
        <f t="shared" si="38"/>
        <v>0</v>
      </c>
      <c r="AC71">
        <f t="shared" si="38"/>
        <v>0</v>
      </c>
      <c r="AD71">
        <f t="shared" si="38"/>
        <v>0</v>
      </c>
      <c r="AE71">
        <f t="shared" si="38"/>
        <v>0</v>
      </c>
      <c r="AF71">
        <f t="shared" si="38"/>
        <v>0</v>
      </c>
      <c r="AG71">
        <f t="shared" si="39"/>
        <v>0</v>
      </c>
      <c r="AH71">
        <f t="shared" si="39"/>
        <v>0</v>
      </c>
      <c r="AI71">
        <f t="shared" si="39"/>
        <v>0</v>
      </c>
      <c r="AJ71">
        <f t="shared" si="39"/>
        <v>0</v>
      </c>
      <c r="AK71">
        <f t="shared" si="39"/>
        <v>0</v>
      </c>
      <c r="AL71">
        <f t="shared" si="39"/>
        <v>0</v>
      </c>
      <c r="AM71">
        <f t="shared" si="39"/>
        <v>0</v>
      </c>
      <c r="AN71">
        <f t="shared" si="39"/>
        <v>0</v>
      </c>
      <c r="AO71">
        <f t="shared" si="39"/>
        <v>0</v>
      </c>
      <c r="AP71">
        <f t="shared" si="39"/>
        <v>0</v>
      </c>
      <c r="AQ71">
        <f t="shared" si="39"/>
        <v>0</v>
      </c>
      <c r="AR71">
        <f t="shared" si="39"/>
        <v>0</v>
      </c>
      <c r="AS71">
        <f t="shared" si="39"/>
        <v>0</v>
      </c>
      <c r="AT71">
        <f t="shared" si="39"/>
        <v>0</v>
      </c>
      <c r="AU71">
        <f t="shared" si="39"/>
        <v>0</v>
      </c>
      <c r="AV71">
        <f t="shared" si="39"/>
        <v>0</v>
      </c>
      <c r="AW71">
        <f t="shared" si="37"/>
        <v>0</v>
      </c>
      <c r="AX71">
        <f t="shared" si="37"/>
        <v>0</v>
      </c>
      <c r="AY71">
        <f t="shared" si="37"/>
        <v>0</v>
      </c>
      <c r="AZ71">
        <f t="shared" si="37"/>
        <v>0</v>
      </c>
      <c r="BA71">
        <f t="shared" si="37"/>
        <v>0</v>
      </c>
      <c r="BB71">
        <f t="shared" si="37"/>
        <v>0</v>
      </c>
      <c r="BC71">
        <f t="shared" si="37"/>
        <v>0</v>
      </c>
      <c r="BD71">
        <f t="shared" si="37"/>
        <v>0</v>
      </c>
      <c r="BE71">
        <f t="shared" si="37"/>
        <v>0</v>
      </c>
      <c r="BF71">
        <f t="shared" si="37"/>
        <v>0</v>
      </c>
      <c r="BG71">
        <f t="shared" si="37"/>
        <v>0</v>
      </c>
      <c r="BH71">
        <f t="shared" si="37"/>
        <v>0</v>
      </c>
      <c r="BI71">
        <f t="shared" si="37"/>
        <v>0</v>
      </c>
      <c r="BJ71">
        <f t="shared" si="33"/>
        <v>1.6822381937101664E-3</v>
      </c>
      <c r="BK71">
        <f t="shared" si="33"/>
        <v>2.8000844364375376E-3</v>
      </c>
      <c r="BL71">
        <f t="shared" si="33"/>
        <v>3.8882453168179133E-3</v>
      </c>
      <c r="BM71">
        <f t="shared" si="33"/>
        <v>4.5437960112314569E-3</v>
      </c>
      <c r="BN71">
        <f t="shared" si="33"/>
        <v>5.406661942460738E-3</v>
      </c>
      <c r="BO71">
        <f t="shared" si="33"/>
        <v>3.2043795739289662E-3</v>
      </c>
      <c r="BP71">
        <f t="shared" si="33"/>
        <v>2.1738722051789744E-3</v>
      </c>
      <c r="BQ71">
        <f t="shared" si="33"/>
        <v>1.2634422696720744E-3</v>
      </c>
      <c r="BR71">
        <f t="shared" si="33"/>
        <v>6.2627148368405697E-4</v>
      </c>
      <c r="BS71">
        <f t="shared" si="33"/>
        <v>0</v>
      </c>
      <c r="BT71">
        <f t="shared" si="34"/>
        <v>0</v>
      </c>
      <c r="BU71">
        <f t="shared" si="34"/>
        <v>0</v>
      </c>
      <c r="BV71">
        <f t="shared" si="34"/>
        <v>0</v>
      </c>
      <c r="BW71">
        <f t="shared" si="34"/>
        <v>0</v>
      </c>
      <c r="BX71">
        <f t="shared" si="34"/>
        <v>0</v>
      </c>
      <c r="BY71">
        <f t="shared" si="34"/>
        <v>0</v>
      </c>
      <c r="BZ71">
        <f t="shared" si="34"/>
        <v>0</v>
      </c>
      <c r="CA71">
        <f t="shared" si="34"/>
        <v>0</v>
      </c>
      <c r="CB71">
        <f t="shared" si="34"/>
        <v>0</v>
      </c>
      <c r="CC71">
        <f t="shared" si="34"/>
        <v>0</v>
      </c>
      <c r="CD71">
        <f t="shared" si="35"/>
        <v>0</v>
      </c>
      <c r="CE71">
        <f t="shared" si="35"/>
        <v>0</v>
      </c>
      <c r="CF71">
        <f t="shared" si="35"/>
        <v>0</v>
      </c>
      <c r="CG71">
        <f t="shared" si="35"/>
        <v>0</v>
      </c>
      <c r="CH71">
        <f t="shared" si="35"/>
        <v>0</v>
      </c>
      <c r="CI71">
        <f t="shared" si="35"/>
        <v>0</v>
      </c>
      <c r="CJ71">
        <f t="shared" si="35"/>
        <v>0</v>
      </c>
      <c r="CK71">
        <f t="shared" si="35"/>
        <v>0</v>
      </c>
      <c r="CL71">
        <f t="shared" si="35"/>
        <v>0</v>
      </c>
      <c r="CM71">
        <f t="shared" si="35"/>
        <v>0</v>
      </c>
      <c r="CN71">
        <f t="shared" si="36"/>
        <v>0</v>
      </c>
      <c r="CO71">
        <f t="shared" si="36"/>
        <v>0</v>
      </c>
      <c r="CP71">
        <f t="shared" si="36"/>
        <v>0</v>
      </c>
      <c r="CQ71">
        <f t="shared" si="36"/>
        <v>0</v>
      </c>
      <c r="CR71">
        <f t="shared" si="36"/>
        <v>0</v>
      </c>
      <c r="CS71">
        <f t="shared" si="36"/>
        <v>0</v>
      </c>
      <c r="CT71">
        <f t="shared" si="36"/>
        <v>0</v>
      </c>
      <c r="CU71">
        <f t="shared" si="36"/>
        <v>0</v>
      </c>
      <c r="CV71">
        <f t="shared" si="36"/>
        <v>0</v>
      </c>
      <c r="CW71">
        <f t="shared" si="36"/>
        <v>0</v>
      </c>
      <c r="CX71">
        <f t="shared" si="36"/>
        <v>0</v>
      </c>
      <c r="CZ71">
        <v>2018</v>
      </c>
      <c r="DA71" s="7">
        <f t="shared" si="41"/>
        <v>2.5588991433121881E-2</v>
      </c>
      <c r="DC71" s="7"/>
    </row>
    <row r="72" spans="1:107" x14ac:dyDescent="0.3">
      <c r="A72">
        <v>2019</v>
      </c>
      <c r="B72">
        <f t="shared" si="40"/>
        <v>0</v>
      </c>
      <c r="C72">
        <f t="shared" si="40"/>
        <v>0</v>
      </c>
      <c r="D72">
        <f t="shared" si="40"/>
        <v>0</v>
      </c>
      <c r="E72">
        <f t="shared" si="40"/>
        <v>0</v>
      </c>
      <c r="F72">
        <f t="shared" si="40"/>
        <v>0</v>
      </c>
      <c r="G72">
        <f t="shared" si="40"/>
        <v>0</v>
      </c>
      <c r="H72">
        <f t="shared" si="40"/>
        <v>0</v>
      </c>
      <c r="I72">
        <f t="shared" si="40"/>
        <v>0</v>
      </c>
      <c r="J72">
        <f t="shared" si="40"/>
        <v>0</v>
      </c>
      <c r="K72">
        <f t="shared" si="40"/>
        <v>0</v>
      </c>
      <c r="L72">
        <f t="shared" si="40"/>
        <v>0</v>
      </c>
      <c r="M72">
        <f t="shared" si="40"/>
        <v>0</v>
      </c>
      <c r="N72">
        <f t="shared" si="40"/>
        <v>0</v>
      </c>
      <c r="O72">
        <f t="shared" si="40"/>
        <v>0</v>
      </c>
      <c r="P72">
        <f t="shared" si="40"/>
        <v>0</v>
      </c>
      <c r="Q72">
        <f t="shared" si="40"/>
        <v>0</v>
      </c>
      <c r="R72">
        <f t="shared" si="38"/>
        <v>0</v>
      </c>
      <c r="S72">
        <f t="shared" si="38"/>
        <v>0</v>
      </c>
      <c r="T72">
        <f t="shared" si="38"/>
        <v>0</v>
      </c>
      <c r="U72">
        <f t="shared" si="38"/>
        <v>0</v>
      </c>
      <c r="V72">
        <f t="shared" si="38"/>
        <v>0</v>
      </c>
      <c r="W72">
        <f t="shared" si="38"/>
        <v>0</v>
      </c>
      <c r="X72">
        <f t="shared" si="38"/>
        <v>0</v>
      </c>
      <c r="Y72">
        <f t="shared" si="38"/>
        <v>0</v>
      </c>
      <c r="Z72">
        <f t="shared" si="38"/>
        <v>0</v>
      </c>
      <c r="AA72">
        <f t="shared" si="38"/>
        <v>0</v>
      </c>
      <c r="AB72">
        <f t="shared" si="38"/>
        <v>0</v>
      </c>
      <c r="AC72">
        <f t="shared" si="38"/>
        <v>0</v>
      </c>
      <c r="AD72">
        <f t="shared" si="38"/>
        <v>0</v>
      </c>
      <c r="AE72">
        <f t="shared" si="38"/>
        <v>0</v>
      </c>
      <c r="AF72">
        <f t="shared" si="38"/>
        <v>0</v>
      </c>
      <c r="AG72">
        <f t="shared" si="39"/>
        <v>0</v>
      </c>
      <c r="AH72">
        <f t="shared" si="39"/>
        <v>0</v>
      </c>
      <c r="AI72">
        <f t="shared" si="39"/>
        <v>0</v>
      </c>
      <c r="AJ72">
        <f t="shared" si="39"/>
        <v>0</v>
      </c>
      <c r="AK72">
        <f t="shared" si="39"/>
        <v>0</v>
      </c>
      <c r="AL72">
        <f t="shared" si="39"/>
        <v>0</v>
      </c>
      <c r="AM72">
        <f t="shared" si="39"/>
        <v>0</v>
      </c>
      <c r="AN72">
        <f t="shared" si="39"/>
        <v>0</v>
      </c>
      <c r="AO72">
        <f t="shared" si="39"/>
        <v>0</v>
      </c>
      <c r="AP72">
        <f t="shared" si="39"/>
        <v>0</v>
      </c>
      <c r="AQ72">
        <f t="shared" si="39"/>
        <v>0</v>
      </c>
      <c r="AR72">
        <f t="shared" si="39"/>
        <v>0</v>
      </c>
      <c r="AS72">
        <f t="shared" si="39"/>
        <v>0</v>
      </c>
      <c r="AT72">
        <f t="shared" si="39"/>
        <v>0</v>
      </c>
      <c r="AU72">
        <f t="shared" si="39"/>
        <v>0</v>
      </c>
      <c r="AV72">
        <f t="shared" si="39"/>
        <v>0</v>
      </c>
      <c r="AW72">
        <f t="shared" si="37"/>
        <v>0</v>
      </c>
      <c r="AX72">
        <f t="shared" si="37"/>
        <v>0</v>
      </c>
      <c r="AY72">
        <f t="shared" si="37"/>
        <v>0</v>
      </c>
      <c r="AZ72">
        <f t="shared" si="37"/>
        <v>0</v>
      </c>
      <c r="BA72">
        <f t="shared" si="37"/>
        <v>0</v>
      </c>
      <c r="BB72">
        <f t="shared" si="37"/>
        <v>0</v>
      </c>
      <c r="BC72">
        <f t="shared" si="37"/>
        <v>0</v>
      </c>
      <c r="BD72">
        <f t="shared" si="37"/>
        <v>0</v>
      </c>
      <c r="BE72">
        <f t="shared" si="37"/>
        <v>0</v>
      </c>
      <c r="BF72">
        <f t="shared" si="37"/>
        <v>0</v>
      </c>
      <c r="BG72">
        <f t="shared" si="37"/>
        <v>0</v>
      </c>
      <c r="BH72">
        <f t="shared" si="37"/>
        <v>0</v>
      </c>
      <c r="BI72">
        <f t="shared" si="37"/>
        <v>0</v>
      </c>
      <c r="BJ72">
        <f t="shared" si="33"/>
        <v>1.7783406678663618E-3</v>
      </c>
      <c r="BK72">
        <f t="shared" si="33"/>
        <v>3.3079089058885192E-3</v>
      </c>
      <c r="BL72">
        <f t="shared" si="33"/>
        <v>5.1332334269257492E-3</v>
      </c>
      <c r="BM72">
        <f t="shared" si="33"/>
        <v>6.7036468038740539E-3</v>
      </c>
      <c r="BN72">
        <f t="shared" si="33"/>
        <v>8.9140785480198922E-3</v>
      </c>
      <c r="BO72">
        <f t="shared" si="33"/>
        <v>5.9039971351970214E-3</v>
      </c>
      <c r="BP72">
        <f t="shared" si="33"/>
        <v>4.4760109012101923E-3</v>
      </c>
      <c r="BQ72">
        <f t="shared" si="33"/>
        <v>2.9071502020503515E-3</v>
      </c>
      <c r="BR72">
        <f t="shared" si="33"/>
        <v>1.6103847450967901E-3</v>
      </c>
      <c r="BS72">
        <f t="shared" si="33"/>
        <v>8.1871029734686908E-4</v>
      </c>
      <c r="BT72">
        <f t="shared" si="34"/>
        <v>0</v>
      </c>
      <c r="BU72">
        <f t="shared" si="34"/>
        <v>0</v>
      </c>
      <c r="BV72">
        <f t="shared" si="34"/>
        <v>0</v>
      </c>
      <c r="BW72">
        <f t="shared" si="34"/>
        <v>0</v>
      </c>
      <c r="BX72">
        <f t="shared" si="34"/>
        <v>0</v>
      </c>
      <c r="BY72">
        <f t="shared" si="34"/>
        <v>0</v>
      </c>
      <c r="BZ72">
        <f t="shared" si="34"/>
        <v>0</v>
      </c>
      <c r="CA72">
        <f t="shared" si="34"/>
        <v>0</v>
      </c>
      <c r="CB72">
        <f t="shared" si="34"/>
        <v>0</v>
      </c>
      <c r="CC72">
        <f t="shared" si="34"/>
        <v>0</v>
      </c>
      <c r="CD72">
        <f t="shared" si="35"/>
        <v>0</v>
      </c>
      <c r="CE72">
        <f t="shared" si="35"/>
        <v>0</v>
      </c>
      <c r="CF72">
        <f t="shared" si="35"/>
        <v>0</v>
      </c>
      <c r="CG72">
        <f t="shared" si="35"/>
        <v>0</v>
      </c>
      <c r="CH72">
        <f t="shared" si="35"/>
        <v>0</v>
      </c>
      <c r="CI72">
        <f t="shared" si="35"/>
        <v>0</v>
      </c>
      <c r="CJ72">
        <f t="shared" si="35"/>
        <v>0</v>
      </c>
      <c r="CK72">
        <f t="shared" si="35"/>
        <v>0</v>
      </c>
      <c r="CL72">
        <f t="shared" si="35"/>
        <v>0</v>
      </c>
      <c r="CM72">
        <f t="shared" si="35"/>
        <v>0</v>
      </c>
      <c r="CN72">
        <f t="shared" si="36"/>
        <v>0</v>
      </c>
      <c r="CO72">
        <f t="shared" si="36"/>
        <v>0</v>
      </c>
      <c r="CP72">
        <f t="shared" si="36"/>
        <v>0</v>
      </c>
      <c r="CQ72">
        <f t="shared" si="36"/>
        <v>0</v>
      </c>
      <c r="CR72">
        <f t="shared" si="36"/>
        <v>0</v>
      </c>
      <c r="CS72">
        <f t="shared" si="36"/>
        <v>0</v>
      </c>
      <c r="CT72">
        <f t="shared" si="36"/>
        <v>0</v>
      </c>
      <c r="CU72">
        <f t="shared" si="36"/>
        <v>0</v>
      </c>
      <c r="CV72">
        <f t="shared" si="36"/>
        <v>0</v>
      </c>
      <c r="CW72">
        <f t="shared" si="36"/>
        <v>0</v>
      </c>
      <c r="CX72">
        <f t="shared" si="36"/>
        <v>0</v>
      </c>
      <c r="CZ72">
        <v>2019</v>
      </c>
      <c r="DA72" s="7">
        <f t="shared" si="41"/>
        <v>4.1553461633475799E-2</v>
      </c>
      <c r="DC72" s="7"/>
    </row>
    <row r="73" spans="1:107" x14ac:dyDescent="0.3">
      <c r="A73">
        <v>2020</v>
      </c>
      <c r="B73">
        <f t="shared" si="40"/>
        <v>0</v>
      </c>
      <c r="C73">
        <f t="shared" si="40"/>
        <v>0</v>
      </c>
      <c r="D73">
        <f t="shared" si="40"/>
        <v>0</v>
      </c>
      <c r="E73">
        <f t="shared" si="40"/>
        <v>0</v>
      </c>
      <c r="F73">
        <f t="shared" si="40"/>
        <v>0</v>
      </c>
      <c r="G73">
        <f t="shared" si="40"/>
        <v>0</v>
      </c>
      <c r="H73">
        <f t="shared" si="40"/>
        <v>0</v>
      </c>
      <c r="I73">
        <f t="shared" si="40"/>
        <v>0</v>
      </c>
      <c r="J73">
        <f t="shared" si="40"/>
        <v>0</v>
      </c>
      <c r="K73">
        <f t="shared" si="40"/>
        <v>0</v>
      </c>
      <c r="L73">
        <f t="shared" si="40"/>
        <v>0</v>
      </c>
      <c r="M73">
        <f t="shared" si="40"/>
        <v>0</v>
      </c>
      <c r="N73">
        <f t="shared" si="40"/>
        <v>0</v>
      </c>
      <c r="O73">
        <f t="shared" si="40"/>
        <v>0</v>
      </c>
      <c r="P73">
        <f t="shared" si="40"/>
        <v>0</v>
      </c>
      <c r="Q73">
        <f t="shared" si="40"/>
        <v>0</v>
      </c>
      <c r="R73">
        <f t="shared" si="38"/>
        <v>0</v>
      </c>
      <c r="S73">
        <f t="shared" si="38"/>
        <v>0</v>
      </c>
      <c r="T73">
        <f t="shared" si="38"/>
        <v>0</v>
      </c>
      <c r="U73">
        <f t="shared" si="38"/>
        <v>0</v>
      </c>
      <c r="V73">
        <f t="shared" si="38"/>
        <v>0</v>
      </c>
      <c r="W73">
        <f t="shared" si="38"/>
        <v>0</v>
      </c>
      <c r="X73">
        <f t="shared" si="38"/>
        <v>0</v>
      </c>
      <c r="Y73">
        <f t="shared" si="38"/>
        <v>0</v>
      </c>
      <c r="Z73">
        <f t="shared" si="38"/>
        <v>0</v>
      </c>
      <c r="AA73">
        <f t="shared" si="38"/>
        <v>0</v>
      </c>
      <c r="AB73">
        <f t="shared" si="38"/>
        <v>0</v>
      </c>
      <c r="AC73">
        <f t="shared" si="38"/>
        <v>0</v>
      </c>
      <c r="AD73">
        <f t="shared" si="38"/>
        <v>0</v>
      </c>
      <c r="AE73">
        <f t="shared" si="38"/>
        <v>0</v>
      </c>
      <c r="AF73">
        <f t="shared" si="38"/>
        <v>0</v>
      </c>
      <c r="AG73">
        <f t="shared" si="39"/>
        <v>0</v>
      </c>
      <c r="AH73">
        <f t="shared" si="39"/>
        <v>0</v>
      </c>
      <c r="AI73">
        <f t="shared" si="39"/>
        <v>0</v>
      </c>
      <c r="AJ73">
        <f t="shared" si="39"/>
        <v>0</v>
      </c>
      <c r="AK73">
        <f t="shared" si="39"/>
        <v>0</v>
      </c>
      <c r="AL73">
        <f t="shared" si="39"/>
        <v>0</v>
      </c>
      <c r="AM73">
        <f t="shared" si="39"/>
        <v>0</v>
      </c>
      <c r="AN73">
        <f t="shared" si="39"/>
        <v>0</v>
      </c>
      <c r="AO73">
        <f t="shared" si="39"/>
        <v>0</v>
      </c>
      <c r="AP73">
        <f t="shared" si="39"/>
        <v>0</v>
      </c>
      <c r="AQ73">
        <f t="shared" si="39"/>
        <v>0</v>
      </c>
      <c r="AR73">
        <f t="shared" si="39"/>
        <v>0</v>
      </c>
      <c r="AS73">
        <f t="shared" si="39"/>
        <v>0</v>
      </c>
      <c r="AT73">
        <f t="shared" si="39"/>
        <v>0</v>
      </c>
      <c r="AU73">
        <f t="shared" si="39"/>
        <v>0</v>
      </c>
      <c r="AV73">
        <f t="shared" si="39"/>
        <v>0</v>
      </c>
      <c r="AW73">
        <f t="shared" si="37"/>
        <v>0</v>
      </c>
      <c r="AX73">
        <f t="shared" si="37"/>
        <v>0</v>
      </c>
      <c r="AY73">
        <f t="shared" si="37"/>
        <v>0</v>
      </c>
      <c r="AZ73">
        <f t="shared" si="37"/>
        <v>0</v>
      </c>
      <c r="BA73">
        <f t="shared" si="37"/>
        <v>0</v>
      </c>
      <c r="BB73">
        <f t="shared" si="37"/>
        <v>0</v>
      </c>
      <c r="BC73">
        <f t="shared" si="37"/>
        <v>0</v>
      </c>
      <c r="BD73">
        <f t="shared" si="37"/>
        <v>0</v>
      </c>
      <c r="BE73">
        <f t="shared" si="37"/>
        <v>0</v>
      </c>
      <c r="BF73">
        <f t="shared" si="37"/>
        <v>0</v>
      </c>
      <c r="BG73">
        <f t="shared" si="37"/>
        <v>0</v>
      </c>
      <c r="BH73">
        <f t="shared" si="37"/>
        <v>0</v>
      </c>
      <c r="BI73">
        <f t="shared" si="37"/>
        <v>0</v>
      </c>
      <c r="BJ73">
        <f t="shared" ref="BJ73:BS82" si="42">VLOOKUP(BJ$2,scenarios4,5,FALSE)*VLOOKUP($A73-BJ$2,output4,5,FALSE)</f>
        <v>1.6822381937101664E-3</v>
      </c>
      <c r="BK73">
        <f t="shared" si="42"/>
        <v>3.4968822815542311E-3</v>
      </c>
      <c r="BL73">
        <f t="shared" si="42"/>
        <v>6.064198760568738E-3</v>
      </c>
      <c r="BM73">
        <f t="shared" si="42"/>
        <v>8.8501061666839635E-3</v>
      </c>
      <c r="BN73">
        <f t="shared" si="42"/>
        <v>1.3151302131567422E-2</v>
      </c>
      <c r="BO73">
        <f t="shared" si="42"/>
        <v>9.7340456589519505E-3</v>
      </c>
      <c r="BP73">
        <f t="shared" si="42"/>
        <v>8.246949191931599E-3</v>
      </c>
      <c r="BQ73">
        <f t="shared" si="42"/>
        <v>5.9858330056533739E-3</v>
      </c>
      <c r="BR73">
        <f t="shared" si="42"/>
        <v>3.7054564735292984E-3</v>
      </c>
      <c r="BS73">
        <f t="shared" si="42"/>
        <v>2.1052189151984195E-3</v>
      </c>
      <c r="BT73">
        <f t="shared" ref="BT73:CC82" si="43">VLOOKUP(BT$2,scenarios4,5,FALSE)*VLOOKUP($A73-BT$2,output4,5,FALSE)</f>
        <v>1.1654601071857331E-3</v>
      </c>
      <c r="BU73">
        <f t="shared" si="43"/>
        <v>0</v>
      </c>
      <c r="BV73">
        <f t="shared" si="43"/>
        <v>0</v>
      </c>
      <c r="BW73">
        <f t="shared" si="43"/>
        <v>0</v>
      </c>
      <c r="BX73">
        <f t="shared" si="43"/>
        <v>0</v>
      </c>
      <c r="BY73">
        <f t="shared" si="43"/>
        <v>0</v>
      </c>
      <c r="BZ73">
        <f t="shared" si="43"/>
        <v>0</v>
      </c>
      <c r="CA73">
        <f t="shared" si="43"/>
        <v>0</v>
      </c>
      <c r="CB73">
        <f t="shared" si="43"/>
        <v>0</v>
      </c>
      <c r="CC73">
        <f t="shared" si="43"/>
        <v>0</v>
      </c>
      <c r="CD73">
        <f t="shared" ref="CD73:CM82" si="44">VLOOKUP(CD$2,scenarios4,5,FALSE)*VLOOKUP($A73-CD$2,output4,5,FALSE)</f>
        <v>0</v>
      </c>
      <c r="CE73">
        <f t="shared" si="44"/>
        <v>0</v>
      </c>
      <c r="CF73">
        <f t="shared" si="44"/>
        <v>0</v>
      </c>
      <c r="CG73">
        <f t="shared" si="44"/>
        <v>0</v>
      </c>
      <c r="CH73">
        <f t="shared" si="44"/>
        <v>0</v>
      </c>
      <c r="CI73">
        <f t="shared" si="44"/>
        <v>0</v>
      </c>
      <c r="CJ73">
        <f t="shared" si="44"/>
        <v>0</v>
      </c>
      <c r="CK73">
        <f t="shared" si="44"/>
        <v>0</v>
      </c>
      <c r="CL73">
        <f t="shared" si="44"/>
        <v>0</v>
      </c>
      <c r="CM73">
        <f t="shared" si="44"/>
        <v>0</v>
      </c>
      <c r="CN73">
        <f t="shared" ref="CN73:CX82" si="45">VLOOKUP(CN$2,scenarios4,5,FALSE)*VLOOKUP($A73-CN$2,output4,5,FALSE)</f>
        <v>0</v>
      </c>
      <c r="CO73">
        <f t="shared" si="45"/>
        <v>0</v>
      </c>
      <c r="CP73">
        <f t="shared" si="45"/>
        <v>0</v>
      </c>
      <c r="CQ73">
        <f t="shared" si="45"/>
        <v>0</v>
      </c>
      <c r="CR73">
        <f t="shared" si="45"/>
        <v>0</v>
      </c>
      <c r="CS73">
        <f t="shared" si="45"/>
        <v>0</v>
      </c>
      <c r="CT73">
        <f t="shared" si="45"/>
        <v>0</v>
      </c>
      <c r="CU73">
        <f t="shared" si="45"/>
        <v>0</v>
      </c>
      <c r="CV73">
        <f t="shared" si="45"/>
        <v>0</v>
      </c>
      <c r="CW73">
        <f t="shared" si="45"/>
        <v>0</v>
      </c>
      <c r="CX73">
        <f t="shared" si="45"/>
        <v>0</v>
      </c>
      <c r="CZ73">
        <v>2020</v>
      </c>
      <c r="DA73" s="7">
        <f t="shared" si="41"/>
        <v>6.4187690886534907E-2</v>
      </c>
      <c r="DC73" s="7"/>
    </row>
    <row r="74" spans="1:107" x14ac:dyDescent="0.3">
      <c r="A74">
        <v>2021</v>
      </c>
      <c r="B74">
        <f t="shared" si="40"/>
        <v>0</v>
      </c>
      <c r="C74">
        <f t="shared" si="40"/>
        <v>0</v>
      </c>
      <c r="D74">
        <f t="shared" si="40"/>
        <v>0</v>
      </c>
      <c r="E74">
        <f t="shared" si="40"/>
        <v>0</v>
      </c>
      <c r="F74">
        <f t="shared" si="40"/>
        <v>0</v>
      </c>
      <c r="G74">
        <f t="shared" si="40"/>
        <v>0</v>
      </c>
      <c r="H74">
        <f t="shared" si="40"/>
        <v>0</v>
      </c>
      <c r="I74">
        <f t="shared" si="40"/>
        <v>0</v>
      </c>
      <c r="J74">
        <f t="shared" si="40"/>
        <v>0</v>
      </c>
      <c r="K74">
        <f t="shared" si="40"/>
        <v>0</v>
      </c>
      <c r="L74">
        <f t="shared" si="40"/>
        <v>0</v>
      </c>
      <c r="M74">
        <f t="shared" si="40"/>
        <v>0</v>
      </c>
      <c r="N74">
        <f t="shared" si="40"/>
        <v>0</v>
      </c>
      <c r="O74">
        <f t="shared" si="40"/>
        <v>0</v>
      </c>
      <c r="P74">
        <f t="shared" si="40"/>
        <v>0</v>
      </c>
      <c r="Q74">
        <f t="shared" si="40"/>
        <v>0</v>
      </c>
      <c r="R74">
        <f t="shared" si="38"/>
        <v>0</v>
      </c>
      <c r="S74">
        <f t="shared" si="38"/>
        <v>0</v>
      </c>
      <c r="T74">
        <f t="shared" si="38"/>
        <v>0</v>
      </c>
      <c r="U74">
        <f t="shared" si="38"/>
        <v>0</v>
      </c>
      <c r="V74">
        <f t="shared" si="38"/>
        <v>0</v>
      </c>
      <c r="W74">
        <f t="shared" si="38"/>
        <v>0</v>
      </c>
      <c r="X74">
        <f t="shared" si="38"/>
        <v>0</v>
      </c>
      <c r="Y74">
        <f t="shared" si="38"/>
        <v>0</v>
      </c>
      <c r="Z74">
        <f t="shared" si="38"/>
        <v>0</v>
      </c>
      <c r="AA74">
        <f t="shared" si="38"/>
        <v>0</v>
      </c>
      <c r="AB74">
        <f t="shared" si="38"/>
        <v>0</v>
      </c>
      <c r="AC74">
        <f t="shared" si="38"/>
        <v>0</v>
      </c>
      <c r="AD74">
        <f t="shared" si="38"/>
        <v>0</v>
      </c>
      <c r="AE74">
        <f t="shared" si="38"/>
        <v>0</v>
      </c>
      <c r="AF74">
        <f t="shared" si="38"/>
        <v>0</v>
      </c>
      <c r="AG74">
        <f t="shared" si="39"/>
        <v>0</v>
      </c>
      <c r="AH74">
        <f t="shared" si="39"/>
        <v>0</v>
      </c>
      <c r="AI74">
        <f t="shared" si="39"/>
        <v>0</v>
      </c>
      <c r="AJ74">
        <f t="shared" si="39"/>
        <v>0</v>
      </c>
      <c r="AK74">
        <f t="shared" si="39"/>
        <v>0</v>
      </c>
      <c r="AL74">
        <f t="shared" si="39"/>
        <v>0</v>
      </c>
      <c r="AM74">
        <f t="shared" si="39"/>
        <v>0</v>
      </c>
      <c r="AN74">
        <f t="shared" si="39"/>
        <v>0</v>
      </c>
      <c r="AO74">
        <f t="shared" si="39"/>
        <v>0</v>
      </c>
      <c r="AP74">
        <f t="shared" si="39"/>
        <v>0</v>
      </c>
      <c r="AQ74">
        <f t="shared" si="39"/>
        <v>0</v>
      </c>
      <c r="AR74">
        <f t="shared" si="39"/>
        <v>0</v>
      </c>
      <c r="AS74">
        <f t="shared" si="39"/>
        <v>0</v>
      </c>
      <c r="AT74">
        <f t="shared" si="39"/>
        <v>0</v>
      </c>
      <c r="AU74">
        <f t="shared" si="39"/>
        <v>0</v>
      </c>
      <c r="AV74">
        <f t="shared" si="39"/>
        <v>0</v>
      </c>
      <c r="AW74">
        <f t="shared" si="37"/>
        <v>0</v>
      </c>
      <c r="AX74">
        <f t="shared" si="37"/>
        <v>0</v>
      </c>
      <c r="AY74">
        <f t="shared" si="37"/>
        <v>0</v>
      </c>
      <c r="AZ74">
        <f t="shared" si="37"/>
        <v>0</v>
      </c>
      <c r="BA74">
        <f t="shared" si="37"/>
        <v>0</v>
      </c>
      <c r="BB74">
        <f t="shared" si="37"/>
        <v>0</v>
      </c>
      <c r="BC74">
        <f t="shared" si="37"/>
        <v>0</v>
      </c>
      <c r="BD74">
        <f t="shared" si="37"/>
        <v>0</v>
      </c>
      <c r="BE74">
        <f t="shared" si="37"/>
        <v>0</v>
      </c>
      <c r="BF74">
        <f t="shared" si="37"/>
        <v>0</v>
      </c>
      <c r="BG74">
        <f t="shared" si="37"/>
        <v>0</v>
      </c>
      <c r="BH74">
        <f t="shared" si="37"/>
        <v>0</v>
      </c>
      <c r="BI74">
        <f t="shared" si="37"/>
        <v>0</v>
      </c>
      <c r="BJ74">
        <f t="shared" si="42"/>
        <v>1.4239838878886526E-3</v>
      </c>
      <c r="BK74">
        <f t="shared" si="42"/>
        <v>3.3079089058885192E-3</v>
      </c>
      <c r="BL74">
        <f t="shared" si="42"/>
        <v>6.4106327595378513E-3</v>
      </c>
      <c r="BM74">
        <f t="shared" si="42"/>
        <v>1.0455165074978566E-2</v>
      </c>
      <c r="BN74">
        <f t="shared" si="42"/>
        <v>1.7362254232613582E-2</v>
      </c>
      <c r="BO74">
        <f t="shared" si="42"/>
        <v>1.4361032913691993E-2</v>
      </c>
      <c r="BP74">
        <f t="shared" si="42"/>
        <v>1.3596920551120864E-2</v>
      </c>
      <c r="BQ74">
        <f t="shared" si="42"/>
        <v>1.1028762386540138E-2</v>
      </c>
      <c r="BR74">
        <f t="shared" si="42"/>
        <v>7.6295485677418291E-3</v>
      </c>
      <c r="BS74">
        <f t="shared" si="42"/>
        <v>4.8440579689231055E-3</v>
      </c>
      <c r="BT74">
        <f t="shared" si="43"/>
        <v>2.9968459789837839E-3</v>
      </c>
      <c r="BU74">
        <f t="shared" si="43"/>
        <v>1.5243716431579707E-3</v>
      </c>
      <c r="BV74">
        <f t="shared" si="43"/>
        <v>0</v>
      </c>
      <c r="BW74">
        <f t="shared" si="43"/>
        <v>0</v>
      </c>
      <c r="BX74">
        <f t="shared" si="43"/>
        <v>0</v>
      </c>
      <c r="BY74">
        <f t="shared" si="43"/>
        <v>0</v>
      </c>
      <c r="BZ74">
        <f t="shared" si="43"/>
        <v>0</v>
      </c>
      <c r="CA74">
        <f t="shared" si="43"/>
        <v>0</v>
      </c>
      <c r="CB74">
        <f t="shared" si="43"/>
        <v>0</v>
      </c>
      <c r="CC74">
        <f t="shared" si="43"/>
        <v>0</v>
      </c>
      <c r="CD74">
        <f t="shared" si="44"/>
        <v>0</v>
      </c>
      <c r="CE74">
        <f t="shared" si="44"/>
        <v>0</v>
      </c>
      <c r="CF74">
        <f t="shared" si="44"/>
        <v>0</v>
      </c>
      <c r="CG74">
        <f t="shared" si="44"/>
        <v>0</v>
      </c>
      <c r="CH74">
        <f t="shared" si="44"/>
        <v>0</v>
      </c>
      <c r="CI74">
        <f t="shared" si="44"/>
        <v>0</v>
      </c>
      <c r="CJ74">
        <f t="shared" si="44"/>
        <v>0</v>
      </c>
      <c r="CK74">
        <f t="shared" si="44"/>
        <v>0</v>
      </c>
      <c r="CL74">
        <f t="shared" si="44"/>
        <v>0</v>
      </c>
      <c r="CM74">
        <f t="shared" si="44"/>
        <v>0</v>
      </c>
      <c r="CN74">
        <f t="shared" si="45"/>
        <v>0</v>
      </c>
      <c r="CO74">
        <f t="shared" si="45"/>
        <v>0</v>
      </c>
      <c r="CP74">
        <f t="shared" si="45"/>
        <v>0</v>
      </c>
      <c r="CQ74">
        <f t="shared" si="45"/>
        <v>0</v>
      </c>
      <c r="CR74">
        <f t="shared" si="45"/>
        <v>0</v>
      </c>
      <c r="CS74">
        <f t="shared" si="45"/>
        <v>0</v>
      </c>
      <c r="CT74">
        <f t="shared" si="45"/>
        <v>0</v>
      </c>
      <c r="CU74">
        <f t="shared" si="45"/>
        <v>0</v>
      </c>
      <c r="CV74">
        <f t="shared" si="45"/>
        <v>0</v>
      </c>
      <c r="CW74">
        <f t="shared" si="45"/>
        <v>0</v>
      </c>
      <c r="CX74">
        <f t="shared" si="45"/>
        <v>0</v>
      </c>
      <c r="CZ74">
        <v>2021</v>
      </c>
      <c r="DA74" s="7">
        <f t="shared" si="41"/>
        <v>9.494148487106685E-2</v>
      </c>
      <c r="DC74" s="7"/>
    </row>
    <row r="75" spans="1:107" x14ac:dyDescent="0.3">
      <c r="A75">
        <v>2022</v>
      </c>
      <c r="B75">
        <f t="shared" si="40"/>
        <v>0</v>
      </c>
      <c r="C75">
        <f t="shared" si="40"/>
        <v>0</v>
      </c>
      <c r="D75">
        <f t="shared" si="40"/>
        <v>0</v>
      </c>
      <c r="E75">
        <f t="shared" si="40"/>
        <v>0</v>
      </c>
      <c r="F75">
        <f t="shared" si="40"/>
        <v>0</v>
      </c>
      <c r="G75">
        <f t="shared" si="40"/>
        <v>0</v>
      </c>
      <c r="H75">
        <f t="shared" si="40"/>
        <v>0</v>
      </c>
      <c r="I75">
        <f t="shared" si="40"/>
        <v>0</v>
      </c>
      <c r="J75">
        <f t="shared" si="40"/>
        <v>0</v>
      </c>
      <c r="K75">
        <f t="shared" si="40"/>
        <v>0</v>
      </c>
      <c r="L75">
        <f t="shared" si="40"/>
        <v>0</v>
      </c>
      <c r="M75">
        <f t="shared" si="40"/>
        <v>0</v>
      </c>
      <c r="N75">
        <f t="shared" si="40"/>
        <v>0</v>
      </c>
      <c r="O75">
        <f t="shared" si="40"/>
        <v>0</v>
      </c>
      <c r="P75">
        <f t="shared" si="40"/>
        <v>0</v>
      </c>
      <c r="Q75">
        <f t="shared" si="40"/>
        <v>0</v>
      </c>
      <c r="R75">
        <f t="shared" si="38"/>
        <v>0</v>
      </c>
      <c r="S75">
        <f t="shared" si="38"/>
        <v>0</v>
      </c>
      <c r="T75">
        <f t="shared" si="38"/>
        <v>0</v>
      </c>
      <c r="U75">
        <f t="shared" si="38"/>
        <v>0</v>
      </c>
      <c r="V75">
        <f t="shared" si="38"/>
        <v>0</v>
      </c>
      <c r="W75">
        <f t="shared" si="38"/>
        <v>0</v>
      </c>
      <c r="X75">
        <f t="shared" si="38"/>
        <v>0</v>
      </c>
      <c r="Y75">
        <f t="shared" si="38"/>
        <v>0</v>
      </c>
      <c r="Z75">
        <f t="shared" si="38"/>
        <v>0</v>
      </c>
      <c r="AA75">
        <f t="shared" si="38"/>
        <v>0</v>
      </c>
      <c r="AB75">
        <f t="shared" si="38"/>
        <v>0</v>
      </c>
      <c r="AC75">
        <f t="shared" si="38"/>
        <v>0</v>
      </c>
      <c r="AD75">
        <f t="shared" si="38"/>
        <v>0</v>
      </c>
      <c r="AE75">
        <f t="shared" si="38"/>
        <v>0</v>
      </c>
      <c r="AF75">
        <f t="shared" si="38"/>
        <v>0</v>
      </c>
      <c r="AG75">
        <f t="shared" si="39"/>
        <v>0</v>
      </c>
      <c r="AH75">
        <f t="shared" si="39"/>
        <v>0</v>
      </c>
      <c r="AI75">
        <f t="shared" si="39"/>
        <v>0</v>
      </c>
      <c r="AJ75">
        <f t="shared" si="39"/>
        <v>0</v>
      </c>
      <c r="AK75">
        <f t="shared" si="39"/>
        <v>0</v>
      </c>
      <c r="AL75">
        <f t="shared" si="39"/>
        <v>0</v>
      </c>
      <c r="AM75">
        <f t="shared" si="39"/>
        <v>0</v>
      </c>
      <c r="AN75">
        <f t="shared" si="39"/>
        <v>0</v>
      </c>
      <c r="AO75">
        <f t="shared" si="39"/>
        <v>0</v>
      </c>
      <c r="AP75">
        <f t="shared" si="39"/>
        <v>0</v>
      </c>
      <c r="AQ75">
        <f t="shared" si="39"/>
        <v>0</v>
      </c>
      <c r="AR75">
        <f t="shared" si="39"/>
        <v>0</v>
      </c>
      <c r="AS75">
        <f t="shared" si="39"/>
        <v>0</v>
      </c>
      <c r="AT75">
        <f t="shared" si="39"/>
        <v>0</v>
      </c>
      <c r="AU75">
        <f t="shared" si="39"/>
        <v>0</v>
      </c>
      <c r="AV75">
        <f t="shared" si="39"/>
        <v>0</v>
      </c>
      <c r="AW75">
        <f t="shared" si="37"/>
        <v>0</v>
      </c>
      <c r="AX75">
        <f t="shared" si="37"/>
        <v>0</v>
      </c>
      <c r="AY75">
        <f t="shared" si="37"/>
        <v>0</v>
      </c>
      <c r="AZ75">
        <f t="shared" si="37"/>
        <v>0</v>
      </c>
      <c r="BA75">
        <f t="shared" si="37"/>
        <v>0</v>
      </c>
      <c r="BB75">
        <f t="shared" si="37"/>
        <v>0</v>
      </c>
      <c r="BC75">
        <f t="shared" si="37"/>
        <v>0</v>
      </c>
      <c r="BD75">
        <f t="shared" si="37"/>
        <v>0</v>
      </c>
      <c r="BE75">
        <f t="shared" si="37"/>
        <v>0</v>
      </c>
      <c r="BF75">
        <f t="shared" si="37"/>
        <v>0</v>
      </c>
      <c r="BG75">
        <f t="shared" si="37"/>
        <v>0</v>
      </c>
      <c r="BH75">
        <f t="shared" si="37"/>
        <v>0</v>
      </c>
      <c r="BI75">
        <f t="shared" si="37"/>
        <v>0</v>
      </c>
      <c r="BJ75">
        <f t="shared" si="42"/>
        <v>1.0786181384747897E-3</v>
      </c>
      <c r="BK75">
        <f t="shared" si="42"/>
        <v>2.8000844364375376E-3</v>
      </c>
      <c r="BL75">
        <f t="shared" si="42"/>
        <v>6.064198760568738E-3</v>
      </c>
      <c r="BM75">
        <f t="shared" si="42"/>
        <v>1.105244507680808E-2</v>
      </c>
      <c r="BN75">
        <f t="shared" si="42"/>
        <v>2.0511079828518689E-2</v>
      </c>
      <c r="BO75">
        <f t="shared" si="42"/>
        <v>1.8959332087121208E-2</v>
      </c>
      <c r="BP75">
        <f t="shared" si="42"/>
        <v>2.0060089134667749E-2</v>
      </c>
      <c r="BQ75">
        <f t="shared" si="42"/>
        <v>1.8183355136186238E-2</v>
      </c>
      <c r="BR75">
        <f t="shared" si="42"/>
        <v>1.4057271258774052E-2</v>
      </c>
      <c r="BS75">
        <f t="shared" si="42"/>
        <v>9.973933252993979E-3</v>
      </c>
      <c r="BT75">
        <f t="shared" si="43"/>
        <v>6.8956703463607869E-3</v>
      </c>
      <c r="BU75">
        <f t="shared" si="43"/>
        <v>3.9197455160486601E-3</v>
      </c>
      <c r="BV75">
        <f t="shared" si="43"/>
        <v>1.8803799169765389E-3</v>
      </c>
      <c r="BW75">
        <f t="shared" si="43"/>
        <v>0</v>
      </c>
      <c r="BX75">
        <f t="shared" si="43"/>
        <v>0</v>
      </c>
      <c r="BY75">
        <f t="shared" si="43"/>
        <v>0</v>
      </c>
      <c r="BZ75">
        <f t="shared" si="43"/>
        <v>0</v>
      </c>
      <c r="CA75">
        <f t="shared" si="43"/>
        <v>0</v>
      </c>
      <c r="CB75">
        <f t="shared" si="43"/>
        <v>0</v>
      </c>
      <c r="CC75">
        <f t="shared" si="43"/>
        <v>0</v>
      </c>
      <c r="CD75">
        <f t="shared" si="44"/>
        <v>0</v>
      </c>
      <c r="CE75">
        <f t="shared" si="44"/>
        <v>0</v>
      </c>
      <c r="CF75">
        <f t="shared" si="44"/>
        <v>0</v>
      </c>
      <c r="CG75">
        <f t="shared" si="44"/>
        <v>0</v>
      </c>
      <c r="CH75">
        <f t="shared" si="44"/>
        <v>0</v>
      </c>
      <c r="CI75">
        <f t="shared" si="44"/>
        <v>0</v>
      </c>
      <c r="CJ75">
        <f t="shared" si="44"/>
        <v>0</v>
      </c>
      <c r="CK75">
        <f t="shared" si="44"/>
        <v>0</v>
      </c>
      <c r="CL75">
        <f t="shared" si="44"/>
        <v>0</v>
      </c>
      <c r="CM75">
        <f t="shared" si="44"/>
        <v>0</v>
      </c>
      <c r="CN75">
        <f t="shared" si="45"/>
        <v>0</v>
      </c>
      <c r="CO75">
        <f t="shared" si="45"/>
        <v>0</v>
      </c>
      <c r="CP75">
        <f t="shared" si="45"/>
        <v>0</v>
      </c>
      <c r="CQ75">
        <f t="shared" si="45"/>
        <v>0</v>
      </c>
      <c r="CR75">
        <f t="shared" si="45"/>
        <v>0</v>
      </c>
      <c r="CS75">
        <f t="shared" si="45"/>
        <v>0</v>
      </c>
      <c r="CT75">
        <f t="shared" si="45"/>
        <v>0</v>
      </c>
      <c r="CU75">
        <f t="shared" si="45"/>
        <v>0</v>
      </c>
      <c r="CV75">
        <f t="shared" si="45"/>
        <v>0</v>
      </c>
      <c r="CW75">
        <f t="shared" si="45"/>
        <v>0</v>
      </c>
      <c r="CX75">
        <f t="shared" si="45"/>
        <v>0</v>
      </c>
      <c r="CZ75">
        <v>2022</v>
      </c>
      <c r="DA75" s="7">
        <f t="shared" si="41"/>
        <v>0.13543620288993705</v>
      </c>
      <c r="DC75" s="7"/>
    </row>
    <row r="76" spans="1:107" x14ac:dyDescent="0.3">
      <c r="A76">
        <v>2023</v>
      </c>
      <c r="B76">
        <f t="shared" si="40"/>
        <v>0</v>
      </c>
      <c r="C76">
        <f t="shared" si="40"/>
        <v>0</v>
      </c>
      <c r="D76">
        <f t="shared" si="40"/>
        <v>0</v>
      </c>
      <c r="E76">
        <f t="shared" si="40"/>
        <v>0</v>
      </c>
      <c r="F76">
        <f t="shared" si="40"/>
        <v>0</v>
      </c>
      <c r="G76">
        <f t="shared" si="40"/>
        <v>0</v>
      </c>
      <c r="H76">
        <f t="shared" si="40"/>
        <v>0</v>
      </c>
      <c r="I76">
        <f t="shared" si="40"/>
        <v>0</v>
      </c>
      <c r="J76">
        <f t="shared" si="40"/>
        <v>0</v>
      </c>
      <c r="K76">
        <f t="shared" si="40"/>
        <v>0</v>
      </c>
      <c r="L76">
        <f t="shared" si="40"/>
        <v>0</v>
      </c>
      <c r="M76">
        <f t="shared" si="40"/>
        <v>0</v>
      </c>
      <c r="N76">
        <f t="shared" si="40"/>
        <v>0</v>
      </c>
      <c r="O76">
        <f t="shared" si="40"/>
        <v>0</v>
      </c>
      <c r="P76">
        <f t="shared" si="40"/>
        <v>0</v>
      </c>
      <c r="Q76">
        <f t="shared" si="40"/>
        <v>0</v>
      </c>
      <c r="R76">
        <f t="shared" si="38"/>
        <v>0</v>
      </c>
      <c r="S76">
        <f t="shared" si="38"/>
        <v>0</v>
      </c>
      <c r="T76">
        <f t="shared" si="38"/>
        <v>0</v>
      </c>
      <c r="U76">
        <f t="shared" si="38"/>
        <v>0</v>
      </c>
      <c r="V76">
        <f t="shared" si="38"/>
        <v>0</v>
      </c>
      <c r="W76">
        <f t="shared" si="38"/>
        <v>0</v>
      </c>
      <c r="X76">
        <f t="shared" si="38"/>
        <v>0</v>
      </c>
      <c r="Y76">
        <f t="shared" si="38"/>
        <v>0</v>
      </c>
      <c r="Z76">
        <f t="shared" si="38"/>
        <v>0</v>
      </c>
      <c r="AA76">
        <f t="shared" si="38"/>
        <v>0</v>
      </c>
      <c r="AB76">
        <f t="shared" si="38"/>
        <v>0</v>
      </c>
      <c r="AC76">
        <f t="shared" si="38"/>
        <v>0</v>
      </c>
      <c r="AD76">
        <f t="shared" si="38"/>
        <v>0</v>
      </c>
      <c r="AE76">
        <f t="shared" si="38"/>
        <v>0</v>
      </c>
      <c r="AF76">
        <f t="shared" si="38"/>
        <v>0</v>
      </c>
      <c r="AG76">
        <f t="shared" si="39"/>
        <v>0</v>
      </c>
      <c r="AH76">
        <f t="shared" si="39"/>
        <v>0</v>
      </c>
      <c r="AI76">
        <f t="shared" si="39"/>
        <v>0</v>
      </c>
      <c r="AJ76">
        <f t="shared" si="39"/>
        <v>0</v>
      </c>
      <c r="AK76">
        <f t="shared" si="39"/>
        <v>0</v>
      </c>
      <c r="AL76">
        <f t="shared" si="39"/>
        <v>0</v>
      </c>
      <c r="AM76">
        <f t="shared" si="39"/>
        <v>0</v>
      </c>
      <c r="AN76">
        <f t="shared" si="39"/>
        <v>0</v>
      </c>
      <c r="AO76">
        <f t="shared" si="39"/>
        <v>0</v>
      </c>
      <c r="AP76">
        <f t="shared" si="39"/>
        <v>0</v>
      </c>
      <c r="AQ76">
        <f t="shared" si="39"/>
        <v>0</v>
      </c>
      <c r="AR76">
        <f t="shared" si="39"/>
        <v>0</v>
      </c>
      <c r="AS76">
        <f t="shared" si="39"/>
        <v>0</v>
      </c>
      <c r="AT76">
        <f t="shared" si="39"/>
        <v>0</v>
      </c>
      <c r="AU76">
        <f t="shared" si="39"/>
        <v>0</v>
      </c>
      <c r="AV76">
        <f t="shared" si="39"/>
        <v>0</v>
      </c>
      <c r="AW76">
        <f t="shared" si="37"/>
        <v>0</v>
      </c>
      <c r="AX76">
        <f t="shared" si="37"/>
        <v>0</v>
      </c>
      <c r="AY76">
        <f t="shared" si="37"/>
        <v>0</v>
      </c>
      <c r="AZ76">
        <f t="shared" si="37"/>
        <v>0</v>
      </c>
      <c r="BA76">
        <f t="shared" si="37"/>
        <v>0</v>
      </c>
      <c r="BB76">
        <f t="shared" si="37"/>
        <v>0</v>
      </c>
      <c r="BC76">
        <f t="shared" si="37"/>
        <v>0</v>
      </c>
      <c r="BD76">
        <f t="shared" si="37"/>
        <v>0</v>
      </c>
      <c r="BE76">
        <f t="shared" si="37"/>
        <v>0</v>
      </c>
      <c r="BF76">
        <f t="shared" si="37"/>
        <v>0</v>
      </c>
      <c r="BG76">
        <f t="shared" si="37"/>
        <v>0</v>
      </c>
      <c r="BH76">
        <f t="shared" si="37"/>
        <v>0</v>
      </c>
      <c r="BI76">
        <f t="shared" si="37"/>
        <v>0</v>
      </c>
      <c r="BJ76">
        <f t="shared" si="42"/>
        <v>7.310977052686215E-4</v>
      </c>
      <c r="BK76">
        <f t="shared" si="42"/>
        <v>2.1209663171685073E-3</v>
      </c>
      <c r="BL76">
        <f t="shared" si="42"/>
        <v>5.1332334269257492E-3</v>
      </c>
      <c r="BM76">
        <f t="shared" si="42"/>
        <v>1.0455165074978566E-2</v>
      </c>
      <c r="BN76">
        <f t="shared" si="42"/>
        <v>2.168283156171914E-2</v>
      </c>
      <c r="BO76">
        <f t="shared" si="42"/>
        <v>2.2397804382098398E-2</v>
      </c>
      <c r="BP76">
        <f t="shared" si="42"/>
        <v>2.648318501093401E-2</v>
      </c>
      <c r="BQ76">
        <f t="shared" si="42"/>
        <v>2.6826642358305574E-2</v>
      </c>
      <c r="BR76">
        <f t="shared" si="42"/>
        <v>2.3176522132342347E-2</v>
      </c>
      <c r="BS76">
        <f t="shared" si="42"/>
        <v>1.8376747196687793E-2</v>
      </c>
      <c r="BT76">
        <f t="shared" si="43"/>
        <v>1.4198210717231019E-2</v>
      </c>
      <c r="BU76">
        <f t="shared" si="43"/>
        <v>9.019239930863213E-3</v>
      </c>
      <c r="BV76">
        <f t="shared" si="43"/>
        <v>4.8351796500014817E-3</v>
      </c>
      <c r="BW76">
        <f t="shared" si="43"/>
        <v>2.2251178144347319E-3</v>
      </c>
      <c r="BX76">
        <f t="shared" si="43"/>
        <v>0</v>
      </c>
      <c r="BY76">
        <f t="shared" si="43"/>
        <v>0</v>
      </c>
      <c r="BZ76">
        <f t="shared" si="43"/>
        <v>0</v>
      </c>
      <c r="CA76">
        <f t="shared" si="43"/>
        <v>0</v>
      </c>
      <c r="CB76">
        <f t="shared" si="43"/>
        <v>0</v>
      </c>
      <c r="CC76">
        <f t="shared" si="43"/>
        <v>0</v>
      </c>
      <c r="CD76">
        <f t="shared" si="44"/>
        <v>0</v>
      </c>
      <c r="CE76">
        <f t="shared" si="44"/>
        <v>0</v>
      </c>
      <c r="CF76">
        <f t="shared" si="44"/>
        <v>0</v>
      </c>
      <c r="CG76">
        <f t="shared" si="44"/>
        <v>0</v>
      </c>
      <c r="CH76">
        <f t="shared" si="44"/>
        <v>0</v>
      </c>
      <c r="CI76">
        <f t="shared" si="44"/>
        <v>0</v>
      </c>
      <c r="CJ76">
        <f t="shared" si="44"/>
        <v>0</v>
      </c>
      <c r="CK76">
        <f t="shared" si="44"/>
        <v>0</v>
      </c>
      <c r="CL76">
        <f t="shared" si="44"/>
        <v>0</v>
      </c>
      <c r="CM76">
        <f t="shared" si="44"/>
        <v>0</v>
      </c>
      <c r="CN76">
        <f t="shared" si="45"/>
        <v>0</v>
      </c>
      <c r="CO76">
        <f t="shared" si="45"/>
        <v>0</v>
      </c>
      <c r="CP76">
        <f t="shared" si="45"/>
        <v>0</v>
      </c>
      <c r="CQ76">
        <f t="shared" si="45"/>
        <v>0</v>
      </c>
      <c r="CR76">
        <f t="shared" si="45"/>
        <v>0</v>
      </c>
      <c r="CS76">
        <f t="shared" si="45"/>
        <v>0</v>
      </c>
      <c r="CT76">
        <f t="shared" si="45"/>
        <v>0</v>
      </c>
      <c r="CU76">
        <f t="shared" si="45"/>
        <v>0</v>
      </c>
      <c r="CV76">
        <f t="shared" si="45"/>
        <v>0</v>
      </c>
      <c r="CW76">
        <f t="shared" si="45"/>
        <v>0</v>
      </c>
      <c r="CX76">
        <f t="shared" si="45"/>
        <v>0</v>
      </c>
      <c r="CZ76">
        <v>2023</v>
      </c>
      <c r="DA76" s="7">
        <f t="shared" si="41"/>
        <v>0.18766194327895916</v>
      </c>
      <c r="DC76" s="7"/>
    </row>
    <row r="77" spans="1:107" x14ac:dyDescent="0.3">
      <c r="A77">
        <v>2024</v>
      </c>
      <c r="B77">
        <f t="shared" si="40"/>
        <v>0</v>
      </c>
      <c r="C77">
        <f t="shared" si="40"/>
        <v>0</v>
      </c>
      <c r="D77">
        <f t="shared" si="40"/>
        <v>0</v>
      </c>
      <c r="E77">
        <f t="shared" si="40"/>
        <v>0</v>
      </c>
      <c r="F77">
        <f t="shared" si="40"/>
        <v>0</v>
      </c>
      <c r="G77">
        <f t="shared" si="40"/>
        <v>0</v>
      </c>
      <c r="H77">
        <f t="shared" si="40"/>
        <v>0</v>
      </c>
      <c r="I77">
        <f t="shared" si="40"/>
        <v>0</v>
      </c>
      <c r="J77">
        <f t="shared" si="40"/>
        <v>0</v>
      </c>
      <c r="K77">
        <f t="shared" si="40"/>
        <v>0</v>
      </c>
      <c r="L77">
        <f t="shared" si="40"/>
        <v>0</v>
      </c>
      <c r="M77">
        <f t="shared" si="40"/>
        <v>0</v>
      </c>
      <c r="N77">
        <f t="shared" si="40"/>
        <v>0</v>
      </c>
      <c r="O77">
        <f t="shared" si="40"/>
        <v>0</v>
      </c>
      <c r="P77">
        <f t="shared" si="40"/>
        <v>0</v>
      </c>
      <c r="Q77">
        <f t="shared" si="40"/>
        <v>0</v>
      </c>
      <c r="R77">
        <f t="shared" si="38"/>
        <v>0</v>
      </c>
      <c r="S77">
        <f t="shared" si="38"/>
        <v>0</v>
      </c>
      <c r="T77">
        <f t="shared" si="38"/>
        <v>0</v>
      </c>
      <c r="U77">
        <f t="shared" si="38"/>
        <v>0</v>
      </c>
      <c r="V77">
        <f t="shared" si="38"/>
        <v>0</v>
      </c>
      <c r="W77">
        <f t="shared" si="38"/>
        <v>0</v>
      </c>
      <c r="X77">
        <f t="shared" si="38"/>
        <v>0</v>
      </c>
      <c r="Y77">
        <f t="shared" si="38"/>
        <v>0</v>
      </c>
      <c r="Z77">
        <f t="shared" si="38"/>
        <v>0</v>
      </c>
      <c r="AA77">
        <f t="shared" si="38"/>
        <v>0</v>
      </c>
      <c r="AB77">
        <f t="shared" si="38"/>
        <v>0</v>
      </c>
      <c r="AC77">
        <f t="shared" si="38"/>
        <v>0</v>
      </c>
      <c r="AD77">
        <f t="shared" si="38"/>
        <v>0</v>
      </c>
      <c r="AE77">
        <f t="shared" si="38"/>
        <v>0</v>
      </c>
      <c r="AF77">
        <f t="shared" si="38"/>
        <v>0</v>
      </c>
      <c r="AG77">
        <f t="shared" si="39"/>
        <v>0</v>
      </c>
      <c r="AH77">
        <f t="shared" si="39"/>
        <v>0</v>
      </c>
      <c r="AI77">
        <f t="shared" si="39"/>
        <v>0</v>
      </c>
      <c r="AJ77">
        <f t="shared" si="39"/>
        <v>0</v>
      </c>
      <c r="AK77">
        <f t="shared" si="39"/>
        <v>0</v>
      </c>
      <c r="AL77">
        <f t="shared" si="39"/>
        <v>0</v>
      </c>
      <c r="AM77">
        <f t="shared" si="39"/>
        <v>0</v>
      </c>
      <c r="AN77">
        <f t="shared" si="39"/>
        <v>0</v>
      </c>
      <c r="AO77">
        <f t="shared" si="39"/>
        <v>0</v>
      </c>
      <c r="AP77">
        <f t="shared" si="39"/>
        <v>0</v>
      </c>
      <c r="AQ77">
        <f t="shared" si="39"/>
        <v>0</v>
      </c>
      <c r="AR77">
        <f t="shared" si="39"/>
        <v>0</v>
      </c>
      <c r="AS77">
        <f t="shared" si="39"/>
        <v>0</v>
      </c>
      <c r="AT77">
        <f t="shared" si="39"/>
        <v>0</v>
      </c>
      <c r="AU77">
        <f t="shared" si="39"/>
        <v>0</v>
      </c>
      <c r="AV77">
        <f t="shared" si="39"/>
        <v>0</v>
      </c>
      <c r="AW77">
        <f t="shared" si="37"/>
        <v>0</v>
      </c>
      <c r="AX77">
        <f t="shared" si="37"/>
        <v>0</v>
      </c>
      <c r="AY77">
        <f t="shared" si="37"/>
        <v>0</v>
      </c>
      <c r="AZ77">
        <f t="shared" si="37"/>
        <v>0</v>
      </c>
      <c r="BA77">
        <f t="shared" si="37"/>
        <v>0</v>
      </c>
      <c r="BB77">
        <f t="shared" si="37"/>
        <v>0</v>
      </c>
      <c r="BC77">
        <f t="shared" si="37"/>
        <v>0</v>
      </c>
      <c r="BD77">
        <f t="shared" si="37"/>
        <v>0</v>
      </c>
      <c r="BE77">
        <f t="shared" si="37"/>
        <v>0</v>
      </c>
      <c r="BF77">
        <f t="shared" si="37"/>
        <v>0</v>
      </c>
      <c r="BG77">
        <f t="shared" si="37"/>
        <v>0</v>
      </c>
      <c r="BH77">
        <f t="shared" si="37"/>
        <v>0</v>
      </c>
      <c r="BI77">
        <f t="shared" si="37"/>
        <v>0</v>
      </c>
      <c r="BJ77">
        <f t="shared" si="42"/>
        <v>4.4343317349096939E-4</v>
      </c>
      <c r="BK77">
        <f t="shared" si="42"/>
        <v>1.4376112844037598E-3</v>
      </c>
      <c r="BL77">
        <f t="shared" si="42"/>
        <v>3.8882453168179133E-3</v>
      </c>
      <c r="BM77">
        <f t="shared" si="42"/>
        <v>8.8501061666839635E-3</v>
      </c>
      <c r="BN77">
        <f t="shared" si="42"/>
        <v>2.0511079828518689E-2</v>
      </c>
      <c r="BO77">
        <f t="shared" si="42"/>
        <v>2.367734043402862E-2</v>
      </c>
      <c r="BP77">
        <f t="shared" si="42"/>
        <v>3.128618637851429E-2</v>
      </c>
      <c r="BQ77">
        <f t="shared" si="42"/>
        <v>3.5416339779336309E-2</v>
      </c>
      <c r="BR77">
        <f t="shared" si="42"/>
        <v>3.4193264427661997E-2</v>
      </c>
      <c r="BS77">
        <f t="shared" si="42"/>
        <v>3.0298133989458124E-2</v>
      </c>
      <c r="BT77">
        <f t="shared" si="43"/>
        <v>2.6159883205307755E-2</v>
      </c>
      <c r="BU77">
        <f t="shared" si="43"/>
        <v>1.8570648336639611E-2</v>
      </c>
      <c r="BV77">
        <f t="shared" si="43"/>
        <v>1.1125631802789006E-2</v>
      </c>
      <c r="BW77">
        <f t="shared" si="43"/>
        <v>5.7216333136070304E-3</v>
      </c>
      <c r="BX77">
        <f t="shared" si="43"/>
        <v>2.5707060544685853E-3</v>
      </c>
      <c r="BY77">
        <f t="shared" si="43"/>
        <v>0</v>
      </c>
      <c r="BZ77">
        <f t="shared" si="43"/>
        <v>0</v>
      </c>
      <c r="CA77">
        <f t="shared" si="43"/>
        <v>0</v>
      </c>
      <c r="CB77">
        <f t="shared" si="43"/>
        <v>0</v>
      </c>
      <c r="CC77">
        <f t="shared" si="43"/>
        <v>0</v>
      </c>
      <c r="CD77">
        <f t="shared" si="44"/>
        <v>0</v>
      </c>
      <c r="CE77">
        <f t="shared" si="44"/>
        <v>0</v>
      </c>
      <c r="CF77">
        <f t="shared" si="44"/>
        <v>0</v>
      </c>
      <c r="CG77">
        <f t="shared" si="44"/>
        <v>0</v>
      </c>
      <c r="CH77">
        <f t="shared" si="44"/>
        <v>0</v>
      </c>
      <c r="CI77">
        <f t="shared" si="44"/>
        <v>0</v>
      </c>
      <c r="CJ77">
        <f t="shared" si="44"/>
        <v>0</v>
      </c>
      <c r="CK77">
        <f t="shared" si="44"/>
        <v>0</v>
      </c>
      <c r="CL77">
        <f t="shared" si="44"/>
        <v>0</v>
      </c>
      <c r="CM77">
        <f t="shared" si="44"/>
        <v>0</v>
      </c>
      <c r="CN77">
        <f t="shared" si="45"/>
        <v>0</v>
      </c>
      <c r="CO77">
        <f t="shared" si="45"/>
        <v>0</v>
      </c>
      <c r="CP77">
        <f t="shared" si="45"/>
        <v>0</v>
      </c>
      <c r="CQ77">
        <f t="shared" si="45"/>
        <v>0</v>
      </c>
      <c r="CR77">
        <f t="shared" si="45"/>
        <v>0</v>
      </c>
      <c r="CS77">
        <f t="shared" si="45"/>
        <v>0</v>
      </c>
      <c r="CT77">
        <f t="shared" si="45"/>
        <v>0</v>
      </c>
      <c r="CU77">
        <f t="shared" si="45"/>
        <v>0</v>
      </c>
      <c r="CV77">
        <f t="shared" si="45"/>
        <v>0</v>
      </c>
      <c r="CW77">
        <f t="shared" si="45"/>
        <v>0</v>
      </c>
      <c r="CX77">
        <f t="shared" si="45"/>
        <v>0</v>
      </c>
      <c r="CZ77">
        <v>2024</v>
      </c>
      <c r="DA77" s="7">
        <f t="shared" si="41"/>
        <v>0.2541502434917266</v>
      </c>
      <c r="DC77" s="7"/>
    </row>
    <row r="78" spans="1:107" x14ac:dyDescent="0.3">
      <c r="A78">
        <v>2025</v>
      </c>
      <c r="B78">
        <f t="shared" si="40"/>
        <v>0</v>
      </c>
      <c r="C78">
        <f t="shared" si="40"/>
        <v>0</v>
      </c>
      <c r="D78">
        <f t="shared" si="40"/>
        <v>0</v>
      </c>
      <c r="E78">
        <f t="shared" si="40"/>
        <v>0</v>
      </c>
      <c r="F78">
        <f t="shared" si="40"/>
        <v>0</v>
      </c>
      <c r="G78">
        <f t="shared" si="40"/>
        <v>0</v>
      </c>
      <c r="H78">
        <f t="shared" si="40"/>
        <v>0</v>
      </c>
      <c r="I78">
        <f t="shared" si="40"/>
        <v>0</v>
      </c>
      <c r="J78">
        <f t="shared" si="40"/>
        <v>0</v>
      </c>
      <c r="K78">
        <f t="shared" si="40"/>
        <v>0</v>
      </c>
      <c r="L78">
        <f t="shared" si="40"/>
        <v>0</v>
      </c>
      <c r="M78">
        <f t="shared" si="40"/>
        <v>0</v>
      </c>
      <c r="N78">
        <f t="shared" si="40"/>
        <v>0</v>
      </c>
      <c r="O78">
        <f t="shared" si="40"/>
        <v>0</v>
      </c>
      <c r="P78">
        <f t="shared" si="40"/>
        <v>0</v>
      </c>
      <c r="Q78">
        <f t="shared" si="40"/>
        <v>0</v>
      </c>
      <c r="R78">
        <f t="shared" si="38"/>
        <v>0</v>
      </c>
      <c r="S78">
        <f t="shared" si="38"/>
        <v>0</v>
      </c>
      <c r="T78">
        <f t="shared" si="38"/>
        <v>0</v>
      </c>
      <c r="U78">
        <f t="shared" si="38"/>
        <v>0</v>
      </c>
      <c r="V78">
        <f t="shared" si="38"/>
        <v>0</v>
      </c>
      <c r="W78">
        <f t="shared" si="38"/>
        <v>0</v>
      </c>
      <c r="X78">
        <f t="shared" si="38"/>
        <v>0</v>
      </c>
      <c r="Y78">
        <f t="shared" si="38"/>
        <v>0</v>
      </c>
      <c r="Z78">
        <f t="shared" si="38"/>
        <v>0</v>
      </c>
      <c r="AA78">
        <f t="shared" si="38"/>
        <v>0</v>
      </c>
      <c r="AB78">
        <f t="shared" si="38"/>
        <v>0</v>
      </c>
      <c r="AC78">
        <f t="shared" si="38"/>
        <v>0</v>
      </c>
      <c r="AD78">
        <f t="shared" si="38"/>
        <v>0</v>
      </c>
      <c r="AE78">
        <f t="shared" si="38"/>
        <v>0</v>
      </c>
      <c r="AF78">
        <f t="shared" si="38"/>
        <v>0</v>
      </c>
      <c r="AG78">
        <f t="shared" si="39"/>
        <v>0</v>
      </c>
      <c r="AH78">
        <f t="shared" si="39"/>
        <v>0</v>
      </c>
      <c r="AI78">
        <f t="shared" si="39"/>
        <v>0</v>
      </c>
      <c r="AJ78">
        <f t="shared" si="39"/>
        <v>0</v>
      </c>
      <c r="AK78">
        <f t="shared" si="39"/>
        <v>0</v>
      </c>
      <c r="AL78">
        <f t="shared" si="39"/>
        <v>0</v>
      </c>
      <c r="AM78">
        <f t="shared" si="39"/>
        <v>0</v>
      </c>
      <c r="AN78">
        <f t="shared" si="39"/>
        <v>0</v>
      </c>
      <c r="AO78">
        <f t="shared" si="39"/>
        <v>0</v>
      </c>
      <c r="AP78">
        <f t="shared" si="39"/>
        <v>0</v>
      </c>
      <c r="AQ78">
        <f t="shared" si="39"/>
        <v>0</v>
      </c>
      <c r="AR78">
        <f t="shared" si="39"/>
        <v>0</v>
      </c>
      <c r="AS78">
        <f t="shared" si="39"/>
        <v>0</v>
      </c>
      <c r="AT78">
        <f t="shared" si="39"/>
        <v>0</v>
      </c>
      <c r="AU78">
        <f t="shared" si="39"/>
        <v>0</v>
      </c>
      <c r="AV78">
        <f t="shared" si="39"/>
        <v>0</v>
      </c>
      <c r="AW78">
        <f t="shared" si="37"/>
        <v>0</v>
      </c>
      <c r="AX78">
        <f t="shared" si="37"/>
        <v>0</v>
      </c>
      <c r="AY78">
        <f t="shared" si="37"/>
        <v>0</v>
      </c>
      <c r="AZ78">
        <f t="shared" si="37"/>
        <v>0</v>
      </c>
      <c r="BA78">
        <f t="shared" si="37"/>
        <v>0</v>
      </c>
      <c r="BB78">
        <f t="shared" si="37"/>
        <v>0</v>
      </c>
      <c r="BC78">
        <f t="shared" si="37"/>
        <v>0</v>
      </c>
      <c r="BD78">
        <f t="shared" si="37"/>
        <v>0</v>
      </c>
      <c r="BE78">
        <f t="shared" si="37"/>
        <v>0</v>
      </c>
      <c r="BF78">
        <f t="shared" si="37"/>
        <v>0</v>
      </c>
      <c r="BG78">
        <f t="shared" si="37"/>
        <v>0</v>
      </c>
      <c r="BH78">
        <f t="shared" si="37"/>
        <v>0</v>
      </c>
      <c r="BI78">
        <f t="shared" si="37"/>
        <v>0</v>
      </c>
      <c r="BJ78">
        <f t="shared" si="42"/>
        <v>2.4067223797688111E-4</v>
      </c>
      <c r="BK78">
        <f t="shared" si="42"/>
        <v>8.7195532073973848E-4</v>
      </c>
      <c r="BL78">
        <f t="shared" si="42"/>
        <v>2.6354899173740179E-3</v>
      </c>
      <c r="BM78">
        <f t="shared" si="42"/>
        <v>6.7036468038740539E-3</v>
      </c>
      <c r="BN78">
        <f t="shared" si="42"/>
        <v>1.7362254232613582E-2</v>
      </c>
      <c r="BO78">
        <f t="shared" si="42"/>
        <v>2.2397804382098398E-2</v>
      </c>
      <c r="BP78">
        <f t="shared" si="42"/>
        <v>3.307349564846724E-2</v>
      </c>
      <c r="BQ78">
        <f t="shared" si="42"/>
        <v>4.1839461783906746E-2</v>
      </c>
      <c r="BR78">
        <f t="shared" si="42"/>
        <v>4.514170111042029E-2</v>
      </c>
      <c r="BS78">
        <f t="shared" si="42"/>
        <v>4.4700067648224498E-2</v>
      </c>
      <c r="BT78">
        <f t="shared" si="43"/>
        <v>4.3130355879621954E-2</v>
      </c>
      <c r="BU78">
        <f t="shared" si="43"/>
        <v>3.4216000960160316E-2</v>
      </c>
      <c r="BV78">
        <f t="shared" si="43"/>
        <v>2.2907716982394789E-2</v>
      </c>
      <c r="BW78">
        <f t="shared" si="43"/>
        <v>1.3165340311138992E-2</v>
      </c>
      <c r="BX78">
        <f t="shared" si="43"/>
        <v>6.6102735348758717E-3</v>
      </c>
      <c r="BY78">
        <f t="shared" si="43"/>
        <v>2.9172069768848936E-3</v>
      </c>
      <c r="BZ78">
        <f t="shared" si="43"/>
        <v>0</v>
      </c>
      <c r="CA78">
        <f t="shared" si="43"/>
        <v>0</v>
      </c>
      <c r="CB78">
        <f t="shared" si="43"/>
        <v>0</v>
      </c>
      <c r="CC78">
        <f t="shared" si="43"/>
        <v>0</v>
      </c>
      <c r="CD78">
        <f t="shared" si="44"/>
        <v>0</v>
      </c>
      <c r="CE78">
        <f t="shared" si="44"/>
        <v>0</v>
      </c>
      <c r="CF78">
        <f t="shared" si="44"/>
        <v>0</v>
      </c>
      <c r="CG78">
        <f t="shared" si="44"/>
        <v>0</v>
      </c>
      <c r="CH78">
        <f t="shared" si="44"/>
        <v>0</v>
      </c>
      <c r="CI78">
        <f t="shared" si="44"/>
        <v>0</v>
      </c>
      <c r="CJ78">
        <f t="shared" si="44"/>
        <v>0</v>
      </c>
      <c r="CK78">
        <f t="shared" si="44"/>
        <v>0</v>
      </c>
      <c r="CL78">
        <f t="shared" si="44"/>
        <v>0</v>
      </c>
      <c r="CM78">
        <f t="shared" si="44"/>
        <v>0</v>
      </c>
      <c r="CN78">
        <f t="shared" si="45"/>
        <v>0</v>
      </c>
      <c r="CO78">
        <f t="shared" si="45"/>
        <v>0</v>
      </c>
      <c r="CP78">
        <f t="shared" si="45"/>
        <v>0</v>
      </c>
      <c r="CQ78">
        <f t="shared" si="45"/>
        <v>0</v>
      </c>
      <c r="CR78">
        <f t="shared" si="45"/>
        <v>0</v>
      </c>
      <c r="CS78">
        <f t="shared" si="45"/>
        <v>0</v>
      </c>
      <c r="CT78">
        <f t="shared" si="45"/>
        <v>0</v>
      </c>
      <c r="CU78">
        <f t="shared" si="45"/>
        <v>0</v>
      </c>
      <c r="CV78">
        <f t="shared" si="45"/>
        <v>0</v>
      </c>
      <c r="CW78">
        <f t="shared" si="45"/>
        <v>0</v>
      </c>
      <c r="CX78">
        <f t="shared" si="45"/>
        <v>0</v>
      </c>
      <c r="CZ78">
        <v>2025</v>
      </c>
      <c r="DA78" s="7">
        <f t="shared" si="41"/>
        <v>0.33791344373077226</v>
      </c>
      <c r="DC78" s="7"/>
    </row>
    <row r="79" spans="1:107" x14ac:dyDescent="0.3">
      <c r="A79">
        <v>2026</v>
      </c>
      <c r="B79">
        <f t="shared" si="40"/>
        <v>0</v>
      </c>
      <c r="C79">
        <f t="shared" si="40"/>
        <v>0</v>
      </c>
      <c r="D79">
        <f t="shared" si="40"/>
        <v>0</v>
      </c>
      <c r="E79">
        <f t="shared" si="40"/>
        <v>0</v>
      </c>
      <c r="F79">
        <f t="shared" si="40"/>
        <v>0</v>
      </c>
      <c r="G79">
        <f t="shared" si="40"/>
        <v>0</v>
      </c>
      <c r="H79">
        <f t="shared" si="40"/>
        <v>0</v>
      </c>
      <c r="I79">
        <f t="shared" si="40"/>
        <v>0</v>
      </c>
      <c r="J79">
        <f t="shared" si="40"/>
        <v>0</v>
      </c>
      <c r="K79">
        <f t="shared" si="40"/>
        <v>0</v>
      </c>
      <c r="L79">
        <f t="shared" si="40"/>
        <v>0</v>
      </c>
      <c r="M79">
        <f t="shared" si="40"/>
        <v>0</v>
      </c>
      <c r="N79">
        <f t="shared" si="40"/>
        <v>0</v>
      </c>
      <c r="O79">
        <f t="shared" si="40"/>
        <v>0</v>
      </c>
      <c r="P79">
        <f t="shared" si="40"/>
        <v>0</v>
      </c>
      <c r="Q79">
        <f t="shared" si="40"/>
        <v>0</v>
      </c>
      <c r="R79">
        <f t="shared" si="38"/>
        <v>0</v>
      </c>
      <c r="S79">
        <f t="shared" si="38"/>
        <v>0</v>
      </c>
      <c r="T79">
        <f t="shared" si="38"/>
        <v>0</v>
      </c>
      <c r="U79">
        <f t="shared" si="38"/>
        <v>0</v>
      </c>
      <c r="V79">
        <f t="shared" si="38"/>
        <v>0</v>
      </c>
      <c r="W79">
        <f t="shared" si="38"/>
        <v>0</v>
      </c>
      <c r="X79">
        <f t="shared" si="38"/>
        <v>0</v>
      </c>
      <c r="Y79">
        <f t="shared" si="38"/>
        <v>0</v>
      </c>
      <c r="Z79">
        <f t="shared" si="38"/>
        <v>0</v>
      </c>
      <c r="AA79">
        <f t="shared" si="38"/>
        <v>0</v>
      </c>
      <c r="AB79">
        <f t="shared" si="38"/>
        <v>0</v>
      </c>
      <c r="AC79">
        <f t="shared" si="38"/>
        <v>0</v>
      </c>
      <c r="AD79">
        <f t="shared" si="38"/>
        <v>0</v>
      </c>
      <c r="AE79">
        <f t="shared" si="38"/>
        <v>0</v>
      </c>
      <c r="AF79">
        <f t="shared" si="38"/>
        <v>0</v>
      </c>
      <c r="AG79">
        <f t="shared" si="39"/>
        <v>0</v>
      </c>
      <c r="AH79">
        <f t="shared" si="39"/>
        <v>0</v>
      </c>
      <c r="AI79">
        <f t="shared" si="39"/>
        <v>0</v>
      </c>
      <c r="AJ79">
        <f t="shared" si="39"/>
        <v>0</v>
      </c>
      <c r="AK79">
        <f t="shared" si="39"/>
        <v>0</v>
      </c>
      <c r="AL79">
        <f t="shared" si="39"/>
        <v>0</v>
      </c>
      <c r="AM79">
        <f t="shared" si="39"/>
        <v>0</v>
      </c>
      <c r="AN79">
        <f t="shared" si="39"/>
        <v>0</v>
      </c>
      <c r="AO79">
        <f t="shared" si="39"/>
        <v>0</v>
      </c>
      <c r="AP79">
        <f t="shared" si="39"/>
        <v>0</v>
      </c>
      <c r="AQ79">
        <f t="shared" si="39"/>
        <v>0</v>
      </c>
      <c r="AR79">
        <f t="shared" si="39"/>
        <v>0</v>
      </c>
      <c r="AS79">
        <f t="shared" si="39"/>
        <v>0</v>
      </c>
      <c r="AT79">
        <f t="shared" si="39"/>
        <v>0</v>
      </c>
      <c r="AU79">
        <f t="shared" si="39"/>
        <v>0</v>
      </c>
      <c r="AV79">
        <f t="shared" si="39"/>
        <v>0</v>
      </c>
      <c r="AW79">
        <f t="shared" si="37"/>
        <v>0</v>
      </c>
      <c r="AX79">
        <f t="shared" si="37"/>
        <v>0</v>
      </c>
      <c r="AY79">
        <f t="shared" si="37"/>
        <v>0</v>
      </c>
      <c r="AZ79">
        <f t="shared" si="37"/>
        <v>0</v>
      </c>
      <c r="BA79">
        <f t="shared" si="37"/>
        <v>0</v>
      </c>
      <c r="BB79">
        <f t="shared" si="37"/>
        <v>0</v>
      </c>
      <c r="BC79">
        <f t="shared" si="37"/>
        <v>0</v>
      </c>
      <c r="BD79">
        <f t="shared" si="37"/>
        <v>0</v>
      </c>
      <c r="BE79">
        <f t="shared" si="37"/>
        <v>0</v>
      </c>
      <c r="BF79">
        <f t="shared" si="37"/>
        <v>0</v>
      </c>
      <c r="BG79">
        <f t="shared" si="37"/>
        <v>0</v>
      </c>
      <c r="BH79">
        <f t="shared" si="37"/>
        <v>0</v>
      </c>
      <c r="BI79">
        <f t="shared" si="37"/>
        <v>0</v>
      </c>
      <c r="BJ79">
        <f t="shared" si="42"/>
        <v>1.1688771547779403E-4</v>
      </c>
      <c r="BK79">
        <f t="shared" si="42"/>
        <v>4.7325155401923441E-4</v>
      </c>
      <c r="BL79">
        <f t="shared" si="42"/>
        <v>1.5985054382508567E-3</v>
      </c>
      <c r="BM79">
        <f t="shared" si="42"/>
        <v>4.5437960112314569E-3</v>
      </c>
      <c r="BN79">
        <f t="shared" si="42"/>
        <v>1.3151302131567422E-2</v>
      </c>
      <c r="BO79">
        <f t="shared" si="42"/>
        <v>1.8959332087121208E-2</v>
      </c>
      <c r="BP79">
        <f t="shared" si="42"/>
        <v>3.128618637851429E-2</v>
      </c>
      <c r="BQ79">
        <f t="shared" si="42"/>
        <v>4.4229655877603434E-2</v>
      </c>
      <c r="BR79">
        <f t="shared" si="42"/>
        <v>5.3328618661263705E-2</v>
      </c>
      <c r="BS79">
        <f t="shared" si="42"/>
        <v>5.9012706951703298E-2</v>
      </c>
      <c r="BT79">
        <f t="shared" si="43"/>
        <v>6.3631965789771039E-2</v>
      </c>
      <c r="BU79">
        <f t="shared" si="43"/>
        <v>5.6412648581312327E-2</v>
      </c>
      <c r="BV79">
        <f t="shared" si="43"/>
        <v>4.2206952178306799E-2</v>
      </c>
      <c r="BW79">
        <f t="shared" si="43"/>
        <v>2.7107484336204836E-2</v>
      </c>
      <c r="BX79">
        <f t="shared" si="43"/>
        <v>1.5210080035956258E-2</v>
      </c>
      <c r="BY79">
        <f t="shared" si="43"/>
        <v>7.5012606134168616E-3</v>
      </c>
      <c r="BZ79">
        <f t="shared" si="43"/>
        <v>3.4805194068881161E-3</v>
      </c>
      <c r="CA79">
        <f t="shared" si="43"/>
        <v>0</v>
      </c>
      <c r="CB79">
        <f t="shared" si="43"/>
        <v>0</v>
      </c>
      <c r="CC79">
        <f t="shared" si="43"/>
        <v>0</v>
      </c>
      <c r="CD79">
        <f t="shared" si="44"/>
        <v>0</v>
      </c>
      <c r="CE79">
        <f t="shared" si="44"/>
        <v>0</v>
      </c>
      <c r="CF79">
        <f t="shared" si="44"/>
        <v>0</v>
      </c>
      <c r="CG79">
        <f t="shared" si="44"/>
        <v>0</v>
      </c>
      <c r="CH79">
        <f t="shared" si="44"/>
        <v>0</v>
      </c>
      <c r="CI79">
        <f t="shared" si="44"/>
        <v>0</v>
      </c>
      <c r="CJ79">
        <f t="shared" si="44"/>
        <v>0</v>
      </c>
      <c r="CK79">
        <f t="shared" si="44"/>
        <v>0</v>
      </c>
      <c r="CL79">
        <f t="shared" si="44"/>
        <v>0</v>
      </c>
      <c r="CM79">
        <f t="shared" si="44"/>
        <v>0</v>
      </c>
      <c r="CN79">
        <f t="shared" si="45"/>
        <v>0</v>
      </c>
      <c r="CO79">
        <f t="shared" si="45"/>
        <v>0</v>
      </c>
      <c r="CP79">
        <f t="shared" si="45"/>
        <v>0</v>
      </c>
      <c r="CQ79">
        <f t="shared" si="45"/>
        <v>0</v>
      </c>
      <c r="CR79">
        <f t="shared" si="45"/>
        <v>0</v>
      </c>
      <c r="CS79">
        <f t="shared" si="45"/>
        <v>0</v>
      </c>
      <c r="CT79">
        <f t="shared" si="45"/>
        <v>0</v>
      </c>
      <c r="CU79">
        <f t="shared" si="45"/>
        <v>0</v>
      </c>
      <c r="CV79">
        <f t="shared" si="45"/>
        <v>0</v>
      </c>
      <c r="CW79">
        <f t="shared" si="45"/>
        <v>0</v>
      </c>
      <c r="CX79">
        <f t="shared" si="45"/>
        <v>0</v>
      </c>
      <c r="CZ79">
        <v>2026</v>
      </c>
      <c r="DA79" s="7">
        <f t="shared" si="41"/>
        <v>0.44225115374860896</v>
      </c>
      <c r="DC79" s="7"/>
    </row>
    <row r="80" spans="1:107" x14ac:dyDescent="0.3">
      <c r="A80">
        <v>2027</v>
      </c>
      <c r="B80">
        <f t="shared" si="40"/>
        <v>0</v>
      </c>
      <c r="C80">
        <f t="shared" si="40"/>
        <v>0</v>
      </c>
      <c r="D80">
        <f t="shared" si="40"/>
        <v>0</v>
      </c>
      <c r="E80">
        <f t="shared" si="40"/>
        <v>0</v>
      </c>
      <c r="F80">
        <f t="shared" si="40"/>
        <v>0</v>
      </c>
      <c r="G80">
        <f t="shared" si="40"/>
        <v>0</v>
      </c>
      <c r="H80">
        <f t="shared" si="40"/>
        <v>0</v>
      </c>
      <c r="I80">
        <f t="shared" si="40"/>
        <v>0</v>
      </c>
      <c r="J80">
        <f t="shared" si="40"/>
        <v>0</v>
      </c>
      <c r="K80">
        <f t="shared" si="40"/>
        <v>0</v>
      </c>
      <c r="L80">
        <f t="shared" si="40"/>
        <v>0</v>
      </c>
      <c r="M80">
        <f t="shared" si="40"/>
        <v>0</v>
      </c>
      <c r="N80">
        <f t="shared" si="40"/>
        <v>0</v>
      </c>
      <c r="O80">
        <f t="shared" si="40"/>
        <v>0</v>
      </c>
      <c r="P80">
        <f t="shared" si="40"/>
        <v>0</v>
      </c>
      <c r="Q80">
        <f t="shared" si="40"/>
        <v>0</v>
      </c>
      <c r="R80">
        <f t="shared" si="38"/>
        <v>0</v>
      </c>
      <c r="S80">
        <f t="shared" si="38"/>
        <v>0</v>
      </c>
      <c r="T80">
        <f t="shared" si="38"/>
        <v>0</v>
      </c>
      <c r="U80">
        <f t="shared" si="38"/>
        <v>0</v>
      </c>
      <c r="V80">
        <f t="shared" si="38"/>
        <v>0</v>
      </c>
      <c r="W80">
        <f t="shared" si="38"/>
        <v>0</v>
      </c>
      <c r="X80">
        <f t="shared" si="38"/>
        <v>0</v>
      </c>
      <c r="Y80">
        <f t="shared" si="38"/>
        <v>0</v>
      </c>
      <c r="Z80">
        <f t="shared" si="38"/>
        <v>0</v>
      </c>
      <c r="AA80">
        <f t="shared" si="38"/>
        <v>0</v>
      </c>
      <c r="AB80">
        <f t="shared" si="38"/>
        <v>0</v>
      </c>
      <c r="AC80">
        <f t="shared" si="38"/>
        <v>0</v>
      </c>
      <c r="AD80">
        <f t="shared" si="38"/>
        <v>0</v>
      </c>
      <c r="AE80">
        <f t="shared" si="38"/>
        <v>0</v>
      </c>
      <c r="AF80">
        <f t="shared" si="38"/>
        <v>0</v>
      </c>
      <c r="AG80">
        <f t="shared" si="39"/>
        <v>0</v>
      </c>
      <c r="AH80">
        <f t="shared" si="39"/>
        <v>0</v>
      </c>
      <c r="AI80">
        <f t="shared" si="39"/>
        <v>0</v>
      </c>
      <c r="AJ80">
        <f t="shared" si="39"/>
        <v>0</v>
      </c>
      <c r="AK80">
        <f t="shared" si="39"/>
        <v>0</v>
      </c>
      <c r="AL80">
        <f t="shared" si="39"/>
        <v>0</v>
      </c>
      <c r="AM80">
        <f t="shared" si="39"/>
        <v>0</v>
      </c>
      <c r="AN80">
        <f t="shared" si="39"/>
        <v>0</v>
      </c>
      <c r="AO80">
        <f t="shared" si="39"/>
        <v>0</v>
      </c>
      <c r="AP80">
        <f t="shared" si="39"/>
        <v>0</v>
      </c>
      <c r="AQ80">
        <f t="shared" si="39"/>
        <v>0</v>
      </c>
      <c r="AR80">
        <f t="shared" si="39"/>
        <v>0</v>
      </c>
      <c r="AS80">
        <f t="shared" si="39"/>
        <v>0</v>
      </c>
      <c r="AT80">
        <f t="shared" si="39"/>
        <v>0</v>
      </c>
      <c r="AU80">
        <f t="shared" si="39"/>
        <v>0</v>
      </c>
      <c r="AV80">
        <f t="shared" si="39"/>
        <v>0</v>
      </c>
      <c r="AW80">
        <f t="shared" si="37"/>
        <v>0</v>
      </c>
      <c r="AX80">
        <f t="shared" si="37"/>
        <v>0</v>
      </c>
      <c r="AY80">
        <f t="shared" si="37"/>
        <v>0</v>
      </c>
      <c r="AZ80">
        <f t="shared" si="37"/>
        <v>0</v>
      </c>
      <c r="BA80">
        <f t="shared" si="37"/>
        <v>0</v>
      </c>
      <c r="BB80">
        <f t="shared" si="37"/>
        <v>0</v>
      </c>
      <c r="BC80">
        <f t="shared" si="37"/>
        <v>0</v>
      </c>
      <c r="BD80">
        <f t="shared" si="37"/>
        <v>0</v>
      </c>
      <c r="BE80">
        <f t="shared" si="37"/>
        <v>0</v>
      </c>
      <c r="BF80">
        <f t="shared" si="37"/>
        <v>0</v>
      </c>
      <c r="BG80">
        <f t="shared" si="37"/>
        <v>0</v>
      </c>
      <c r="BH80">
        <f t="shared" si="37"/>
        <v>0</v>
      </c>
      <c r="BI80">
        <f t="shared" si="37"/>
        <v>0</v>
      </c>
      <c r="BJ80">
        <f t="shared" si="42"/>
        <v>5.0799191743134411E-5</v>
      </c>
      <c r="BK80">
        <f t="shared" si="42"/>
        <v>2.2984492711177558E-4</v>
      </c>
      <c r="BL80">
        <f t="shared" si="42"/>
        <v>8.6758480023796326E-4</v>
      </c>
      <c r="BM80">
        <f t="shared" si="42"/>
        <v>2.7559515922918475E-3</v>
      </c>
      <c r="BN80">
        <f t="shared" si="42"/>
        <v>8.9140785480198922E-3</v>
      </c>
      <c r="BO80">
        <f t="shared" si="42"/>
        <v>1.4361032913691993E-2</v>
      </c>
      <c r="BP80">
        <f t="shared" si="42"/>
        <v>2.648318501093401E-2</v>
      </c>
      <c r="BQ80">
        <f t="shared" si="42"/>
        <v>4.1839461783906746E-2</v>
      </c>
      <c r="BR80">
        <f t="shared" si="42"/>
        <v>5.6375162376560359E-2</v>
      </c>
      <c r="BS80">
        <f t="shared" si="42"/>
        <v>6.9715275848783578E-2</v>
      </c>
      <c r="BT80">
        <f t="shared" si="43"/>
        <v>8.4006462349542357E-2</v>
      </c>
      <c r="BU80">
        <f t="shared" si="43"/>
        <v>8.3227871679409524E-2</v>
      </c>
      <c r="BV80">
        <f t="shared" si="43"/>
        <v>6.9587499827797536E-2</v>
      </c>
      <c r="BW80">
        <f t="shared" si="43"/>
        <v>4.9944928860946251E-2</v>
      </c>
      <c r="BX80">
        <f t="shared" si="43"/>
        <v>3.1317610983307403E-2</v>
      </c>
      <c r="BY80">
        <f t="shared" si="43"/>
        <v>1.7260219822776104E-2</v>
      </c>
      <c r="BZ80">
        <f t="shared" si="43"/>
        <v>8.949753427849769E-3</v>
      </c>
      <c r="CA80">
        <f t="shared" si="43"/>
        <v>4.0452517065058423E-3</v>
      </c>
      <c r="CB80">
        <f t="shared" si="43"/>
        <v>0</v>
      </c>
      <c r="CC80">
        <f t="shared" si="43"/>
        <v>0</v>
      </c>
      <c r="CD80">
        <f t="shared" si="44"/>
        <v>0</v>
      </c>
      <c r="CE80">
        <f t="shared" si="44"/>
        <v>0</v>
      </c>
      <c r="CF80">
        <f t="shared" si="44"/>
        <v>0</v>
      </c>
      <c r="CG80">
        <f t="shared" si="44"/>
        <v>0</v>
      </c>
      <c r="CH80">
        <f t="shared" si="44"/>
        <v>0</v>
      </c>
      <c r="CI80">
        <f t="shared" si="44"/>
        <v>0</v>
      </c>
      <c r="CJ80">
        <f t="shared" si="44"/>
        <v>0</v>
      </c>
      <c r="CK80">
        <f t="shared" si="44"/>
        <v>0</v>
      </c>
      <c r="CL80">
        <f t="shared" si="44"/>
        <v>0</v>
      </c>
      <c r="CM80">
        <f t="shared" si="44"/>
        <v>0</v>
      </c>
      <c r="CN80">
        <f t="shared" si="45"/>
        <v>0</v>
      </c>
      <c r="CO80">
        <f t="shared" si="45"/>
        <v>0</v>
      </c>
      <c r="CP80">
        <f t="shared" si="45"/>
        <v>0</v>
      </c>
      <c r="CQ80">
        <f t="shared" si="45"/>
        <v>0</v>
      </c>
      <c r="CR80">
        <f t="shared" si="45"/>
        <v>0</v>
      </c>
      <c r="CS80">
        <f t="shared" si="45"/>
        <v>0</v>
      </c>
      <c r="CT80">
        <f t="shared" si="45"/>
        <v>0</v>
      </c>
      <c r="CU80">
        <f t="shared" si="45"/>
        <v>0</v>
      </c>
      <c r="CV80">
        <f t="shared" si="45"/>
        <v>0</v>
      </c>
      <c r="CW80">
        <f t="shared" si="45"/>
        <v>0</v>
      </c>
      <c r="CX80">
        <f t="shared" si="45"/>
        <v>0</v>
      </c>
      <c r="CZ80">
        <v>2027</v>
      </c>
      <c r="DA80" s="7">
        <f t="shared" si="41"/>
        <v>0.56993197565141607</v>
      </c>
      <c r="DC80" s="7"/>
    </row>
    <row r="81" spans="1:107" x14ac:dyDescent="0.3">
      <c r="A81">
        <v>2028</v>
      </c>
      <c r="B81">
        <f t="shared" si="40"/>
        <v>0</v>
      </c>
      <c r="C81">
        <f t="shared" si="40"/>
        <v>0</v>
      </c>
      <c r="D81">
        <f t="shared" si="40"/>
        <v>0</v>
      </c>
      <c r="E81">
        <f t="shared" si="40"/>
        <v>0</v>
      </c>
      <c r="F81">
        <f t="shared" si="40"/>
        <v>0</v>
      </c>
      <c r="G81">
        <f t="shared" si="40"/>
        <v>0</v>
      </c>
      <c r="H81">
        <f t="shared" si="40"/>
        <v>0</v>
      </c>
      <c r="I81">
        <f t="shared" si="40"/>
        <v>0</v>
      </c>
      <c r="J81">
        <f t="shared" si="40"/>
        <v>0</v>
      </c>
      <c r="K81">
        <f t="shared" si="40"/>
        <v>0</v>
      </c>
      <c r="L81">
        <f t="shared" si="40"/>
        <v>0</v>
      </c>
      <c r="M81">
        <f t="shared" si="40"/>
        <v>0</v>
      </c>
      <c r="N81">
        <f t="shared" si="40"/>
        <v>0</v>
      </c>
      <c r="O81">
        <f t="shared" si="40"/>
        <v>0</v>
      </c>
      <c r="P81">
        <f t="shared" si="40"/>
        <v>0</v>
      </c>
      <c r="Q81">
        <f t="shared" si="40"/>
        <v>0</v>
      </c>
      <c r="R81">
        <f t="shared" si="38"/>
        <v>0</v>
      </c>
      <c r="S81">
        <f t="shared" si="38"/>
        <v>0</v>
      </c>
      <c r="T81">
        <f t="shared" si="38"/>
        <v>0</v>
      </c>
      <c r="U81">
        <f t="shared" si="38"/>
        <v>0</v>
      </c>
      <c r="V81">
        <f t="shared" si="38"/>
        <v>0</v>
      </c>
      <c r="W81">
        <f t="shared" si="38"/>
        <v>0</v>
      </c>
      <c r="X81">
        <f t="shared" si="38"/>
        <v>0</v>
      </c>
      <c r="Y81">
        <f t="shared" si="38"/>
        <v>0</v>
      </c>
      <c r="Z81">
        <f t="shared" si="38"/>
        <v>0</v>
      </c>
      <c r="AA81">
        <f t="shared" si="38"/>
        <v>0</v>
      </c>
      <c r="AB81">
        <f t="shared" si="38"/>
        <v>0</v>
      </c>
      <c r="AC81">
        <f t="shared" si="38"/>
        <v>0</v>
      </c>
      <c r="AD81">
        <f t="shared" si="38"/>
        <v>0</v>
      </c>
      <c r="AE81">
        <f t="shared" si="38"/>
        <v>0</v>
      </c>
      <c r="AF81">
        <f t="shared" si="38"/>
        <v>0</v>
      </c>
      <c r="AG81">
        <f t="shared" si="39"/>
        <v>0</v>
      </c>
      <c r="AH81">
        <f t="shared" si="39"/>
        <v>0</v>
      </c>
      <c r="AI81">
        <f t="shared" si="39"/>
        <v>0</v>
      </c>
      <c r="AJ81">
        <f t="shared" si="39"/>
        <v>0</v>
      </c>
      <c r="AK81">
        <f t="shared" si="39"/>
        <v>0</v>
      </c>
      <c r="AL81">
        <f t="shared" si="39"/>
        <v>0</v>
      </c>
      <c r="AM81">
        <f t="shared" si="39"/>
        <v>0</v>
      </c>
      <c r="AN81">
        <f t="shared" si="39"/>
        <v>0</v>
      </c>
      <c r="AO81">
        <f t="shared" si="39"/>
        <v>0</v>
      </c>
      <c r="AP81">
        <f t="shared" si="39"/>
        <v>0</v>
      </c>
      <c r="AQ81">
        <f t="shared" si="39"/>
        <v>0</v>
      </c>
      <c r="AR81">
        <f t="shared" si="39"/>
        <v>0</v>
      </c>
      <c r="AS81">
        <f t="shared" si="39"/>
        <v>0</v>
      </c>
      <c r="AT81">
        <f t="shared" si="39"/>
        <v>0</v>
      </c>
      <c r="AU81">
        <f t="shared" si="39"/>
        <v>0</v>
      </c>
      <c r="AV81">
        <f t="shared" si="39"/>
        <v>0</v>
      </c>
      <c r="AW81">
        <f t="shared" si="37"/>
        <v>0</v>
      </c>
      <c r="AX81">
        <f t="shared" si="37"/>
        <v>0</v>
      </c>
      <c r="AY81">
        <f t="shared" si="37"/>
        <v>0</v>
      </c>
      <c r="AZ81">
        <f t="shared" si="37"/>
        <v>0</v>
      </c>
      <c r="BA81">
        <f t="shared" si="37"/>
        <v>0</v>
      </c>
      <c r="BB81">
        <f t="shared" si="37"/>
        <v>0</v>
      </c>
      <c r="BC81">
        <f t="shared" si="37"/>
        <v>0</v>
      </c>
      <c r="BD81">
        <f t="shared" si="37"/>
        <v>0</v>
      </c>
      <c r="BE81">
        <f t="shared" si="37"/>
        <v>0</v>
      </c>
      <c r="BF81">
        <f t="shared" si="37"/>
        <v>0</v>
      </c>
      <c r="BG81">
        <f t="shared" si="37"/>
        <v>0</v>
      </c>
      <c r="BH81">
        <f t="shared" si="37"/>
        <v>0</v>
      </c>
      <c r="BI81">
        <f t="shared" si="37"/>
        <v>0</v>
      </c>
      <c r="BJ81">
        <f t="shared" si="42"/>
        <v>1.9755580323142927E-5</v>
      </c>
      <c r="BK81">
        <f t="shared" si="42"/>
        <v>9.9890193557217719E-5</v>
      </c>
      <c r="BL81">
        <f t="shared" si="42"/>
        <v>4.2136145878535121E-4</v>
      </c>
      <c r="BM81">
        <f t="shared" si="42"/>
        <v>1.4957857849269272E-3</v>
      </c>
      <c r="BN81">
        <f t="shared" si="42"/>
        <v>5.406661942460738E-3</v>
      </c>
      <c r="BO81">
        <f t="shared" si="42"/>
        <v>9.7340456589519505E-3</v>
      </c>
      <c r="BP81">
        <f t="shared" si="42"/>
        <v>2.0060089134667749E-2</v>
      </c>
      <c r="BQ81">
        <f t="shared" si="42"/>
        <v>3.5416339779336309E-2</v>
      </c>
      <c r="BR81">
        <f t="shared" si="42"/>
        <v>5.3328618661263705E-2</v>
      </c>
      <c r="BS81">
        <f t="shared" si="42"/>
        <v>7.3697952333362363E-2</v>
      </c>
      <c r="BT81">
        <f t="shared" si="43"/>
        <v>9.9241909044637699E-2</v>
      </c>
      <c r="BU81">
        <f t="shared" si="43"/>
        <v>0.10987683598787677</v>
      </c>
      <c r="BV81">
        <f t="shared" si="43"/>
        <v>0.1026652648263964</v>
      </c>
      <c r="BW81">
        <f t="shared" si="43"/>
        <v>8.2345266576646828E-2</v>
      </c>
      <c r="BX81">
        <f t="shared" si="43"/>
        <v>5.7701992307968838E-2</v>
      </c>
      <c r="BY81">
        <f t="shared" si="43"/>
        <v>3.553885637802226E-2</v>
      </c>
      <c r="BZ81">
        <f t="shared" si="43"/>
        <v>2.0593166866917718E-2</v>
      </c>
      <c r="CA81">
        <f t="shared" si="43"/>
        <v>1.0401897272908842E-2</v>
      </c>
      <c r="CB81">
        <f t="shared" si="43"/>
        <v>4.6111624337348044E-3</v>
      </c>
      <c r="CC81">
        <f t="shared" si="43"/>
        <v>0</v>
      </c>
      <c r="CD81">
        <f t="shared" si="44"/>
        <v>0</v>
      </c>
      <c r="CE81">
        <f t="shared" si="44"/>
        <v>0</v>
      </c>
      <c r="CF81">
        <f t="shared" si="44"/>
        <v>0</v>
      </c>
      <c r="CG81">
        <f t="shared" si="44"/>
        <v>0</v>
      </c>
      <c r="CH81">
        <f t="shared" si="44"/>
        <v>0</v>
      </c>
      <c r="CI81">
        <f t="shared" si="44"/>
        <v>0</v>
      </c>
      <c r="CJ81">
        <f t="shared" si="44"/>
        <v>0</v>
      </c>
      <c r="CK81">
        <f t="shared" si="44"/>
        <v>0</v>
      </c>
      <c r="CL81">
        <f t="shared" si="44"/>
        <v>0</v>
      </c>
      <c r="CM81">
        <f t="shared" si="44"/>
        <v>0</v>
      </c>
      <c r="CN81">
        <f t="shared" si="45"/>
        <v>0</v>
      </c>
      <c r="CO81">
        <f t="shared" si="45"/>
        <v>0</v>
      </c>
      <c r="CP81">
        <f t="shared" si="45"/>
        <v>0</v>
      </c>
      <c r="CQ81">
        <f t="shared" si="45"/>
        <v>0</v>
      </c>
      <c r="CR81">
        <f t="shared" si="45"/>
        <v>0</v>
      </c>
      <c r="CS81">
        <f t="shared" si="45"/>
        <v>0</v>
      </c>
      <c r="CT81">
        <f t="shared" si="45"/>
        <v>0</v>
      </c>
      <c r="CU81">
        <f t="shared" si="45"/>
        <v>0</v>
      </c>
      <c r="CV81">
        <f t="shared" si="45"/>
        <v>0</v>
      </c>
      <c r="CW81">
        <f t="shared" si="45"/>
        <v>0</v>
      </c>
      <c r="CX81">
        <f t="shared" si="45"/>
        <v>0</v>
      </c>
      <c r="CZ81">
        <v>2028</v>
      </c>
      <c r="DA81" s="7">
        <f t="shared" si="41"/>
        <v>0.72265685222274567</v>
      </c>
      <c r="DC81" s="7"/>
    </row>
    <row r="82" spans="1:107" x14ac:dyDescent="0.3">
      <c r="A82">
        <v>2029</v>
      </c>
      <c r="B82">
        <f t="shared" si="40"/>
        <v>0</v>
      </c>
      <c r="C82">
        <f t="shared" si="40"/>
        <v>0</v>
      </c>
      <c r="D82">
        <f t="shared" si="40"/>
        <v>0</v>
      </c>
      <c r="E82">
        <f t="shared" si="40"/>
        <v>0</v>
      </c>
      <c r="F82">
        <f t="shared" si="40"/>
        <v>0</v>
      </c>
      <c r="G82">
        <f t="shared" si="40"/>
        <v>0</v>
      </c>
      <c r="H82">
        <f t="shared" si="40"/>
        <v>0</v>
      </c>
      <c r="I82">
        <f t="shared" si="40"/>
        <v>0</v>
      </c>
      <c r="J82">
        <f t="shared" si="40"/>
        <v>0</v>
      </c>
      <c r="K82">
        <f t="shared" si="40"/>
        <v>0</v>
      </c>
      <c r="L82">
        <f t="shared" si="40"/>
        <v>0</v>
      </c>
      <c r="M82">
        <f t="shared" si="40"/>
        <v>0</v>
      </c>
      <c r="N82">
        <f t="shared" si="40"/>
        <v>0</v>
      </c>
      <c r="O82">
        <f t="shared" si="40"/>
        <v>0</v>
      </c>
      <c r="P82">
        <f t="shared" si="40"/>
        <v>0</v>
      </c>
      <c r="Q82">
        <f t="shared" si="40"/>
        <v>0</v>
      </c>
      <c r="R82">
        <f t="shared" si="38"/>
        <v>0</v>
      </c>
      <c r="S82">
        <f t="shared" si="38"/>
        <v>0</v>
      </c>
      <c r="T82">
        <f t="shared" si="38"/>
        <v>0</v>
      </c>
      <c r="U82">
        <f t="shared" si="38"/>
        <v>0</v>
      </c>
      <c r="V82">
        <f t="shared" si="38"/>
        <v>0</v>
      </c>
      <c r="W82">
        <f t="shared" si="38"/>
        <v>0</v>
      </c>
      <c r="X82">
        <f t="shared" si="38"/>
        <v>0</v>
      </c>
      <c r="Y82">
        <f t="shared" si="38"/>
        <v>0</v>
      </c>
      <c r="Z82">
        <f t="shared" si="38"/>
        <v>0</v>
      </c>
      <c r="AA82">
        <f t="shared" si="38"/>
        <v>0</v>
      </c>
      <c r="AB82">
        <f t="shared" si="38"/>
        <v>0</v>
      </c>
      <c r="AC82">
        <f t="shared" si="38"/>
        <v>0</v>
      </c>
      <c r="AD82">
        <f t="shared" si="38"/>
        <v>0</v>
      </c>
      <c r="AE82">
        <f t="shared" si="38"/>
        <v>0</v>
      </c>
      <c r="AF82">
        <f t="shared" si="38"/>
        <v>0</v>
      </c>
      <c r="AG82">
        <f t="shared" si="39"/>
        <v>0</v>
      </c>
      <c r="AH82">
        <f t="shared" si="39"/>
        <v>0</v>
      </c>
      <c r="AI82">
        <f t="shared" si="39"/>
        <v>0</v>
      </c>
      <c r="AJ82">
        <f t="shared" si="39"/>
        <v>0</v>
      </c>
      <c r="AK82">
        <f t="shared" si="39"/>
        <v>0</v>
      </c>
      <c r="AL82">
        <f t="shared" si="39"/>
        <v>0</v>
      </c>
      <c r="AM82">
        <f t="shared" si="39"/>
        <v>0</v>
      </c>
      <c r="AN82">
        <f t="shared" si="39"/>
        <v>0</v>
      </c>
      <c r="AO82">
        <f t="shared" si="39"/>
        <v>0</v>
      </c>
      <c r="AP82">
        <f t="shared" si="39"/>
        <v>0</v>
      </c>
      <c r="AQ82">
        <f t="shared" si="39"/>
        <v>0</v>
      </c>
      <c r="AR82">
        <f t="shared" si="39"/>
        <v>0</v>
      </c>
      <c r="AS82">
        <f t="shared" si="39"/>
        <v>0</v>
      </c>
      <c r="AT82">
        <f t="shared" si="39"/>
        <v>0</v>
      </c>
      <c r="AU82">
        <f t="shared" si="39"/>
        <v>0</v>
      </c>
      <c r="AV82">
        <f t="shared" ref="AV82:BI97" si="46">VLOOKUP(AV$2,scenarios4,5,FALSE)*VLOOKUP($A82-AV$2,output3,3,FALSE)</f>
        <v>0</v>
      </c>
      <c r="AW82">
        <f t="shared" si="46"/>
        <v>0</v>
      </c>
      <c r="AX82">
        <f t="shared" si="46"/>
        <v>0</v>
      </c>
      <c r="AY82">
        <f t="shared" si="46"/>
        <v>0</v>
      </c>
      <c r="AZ82">
        <f t="shared" si="46"/>
        <v>0</v>
      </c>
      <c r="BA82">
        <f t="shared" si="46"/>
        <v>0</v>
      </c>
      <c r="BB82">
        <f t="shared" si="46"/>
        <v>0</v>
      </c>
      <c r="BC82">
        <f t="shared" si="46"/>
        <v>0</v>
      </c>
      <c r="BD82">
        <f t="shared" si="46"/>
        <v>0</v>
      </c>
      <c r="BE82">
        <f t="shared" si="46"/>
        <v>0</v>
      </c>
      <c r="BF82">
        <f t="shared" si="46"/>
        <v>0</v>
      </c>
      <c r="BG82">
        <f t="shared" si="46"/>
        <v>0</v>
      </c>
      <c r="BH82">
        <f t="shared" si="46"/>
        <v>0</v>
      </c>
      <c r="BI82">
        <f t="shared" si="46"/>
        <v>0</v>
      </c>
      <c r="BJ82">
        <f t="shared" si="42"/>
        <v>6.874923002748087E-6</v>
      </c>
      <c r="BK82">
        <f t="shared" si="42"/>
        <v>3.8846853160426814E-5</v>
      </c>
      <c r="BL82">
        <f t="shared" si="42"/>
        <v>1.8312293512204287E-4</v>
      </c>
      <c r="BM82">
        <f t="shared" si="42"/>
        <v>7.2646095251361091E-4</v>
      </c>
      <c r="BN82">
        <f t="shared" si="42"/>
        <v>2.9344521507770256E-3</v>
      </c>
      <c r="BO82">
        <f t="shared" si="42"/>
        <v>5.9039971351970214E-3</v>
      </c>
      <c r="BP82">
        <f t="shared" si="42"/>
        <v>1.3596920551120864E-2</v>
      </c>
      <c r="BQ82">
        <f t="shared" si="42"/>
        <v>2.6826642358305574E-2</v>
      </c>
      <c r="BR82">
        <f t="shared" si="42"/>
        <v>4.514170111042029E-2</v>
      </c>
      <c r="BS82">
        <f t="shared" si="42"/>
        <v>6.9715275848783578E-2</v>
      </c>
      <c r="BT82">
        <f t="shared" si="43"/>
        <v>0.10491137549405836</v>
      </c>
      <c r="BU82">
        <f t="shared" si="43"/>
        <v>0.12980414432700899</v>
      </c>
      <c r="BV82">
        <f t="shared" si="43"/>
        <v>0.13553794224648766</v>
      </c>
      <c r="BW82">
        <f t="shared" si="43"/>
        <v>0.1214873162739295</v>
      </c>
      <c r="BX82">
        <f t="shared" si="43"/>
        <v>9.5134502079923425E-2</v>
      </c>
      <c r="BY82">
        <f t="shared" si="43"/>
        <v>6.5479541796839916E-2</v>
      </c>
      <c r="BZ82">
        <f t="shared" si="43"/>
        <v>4.2401406654525714E-2</v>
      </c>
      <c r="CA82">
        <f t="shared" si="43"/>
        <v>2.3934514844507048E-2</v>
      </c>
      <c r="CB82">
        <f t="shared" si="43"/>
        <v>1.1857071308384971E-2</v>
      </c>
      <c r="CC82">
        <f t="shared" si="43"/>
        <v>5.1783438952720424E-3</v>
      </c>
      <c r="CD82">
        <f t="shared" si="44"/>
        <v>0</v>
      </c>
      <c r="CE82">
        <f t="shared" si="44"/>
        <v>0</v>
      </c>
      <c r="CF82">
        <f t="shared" si="44"/>
        <v>0</v>
      </c>
      <c r="CG82">
        <f t="shared" si="44"/>
        <v>0</v>
      </c>
      <c r="CH82">
        <f t="shared" si="44"/>
        <v>0</v>
      </c>
      <c r="CI82">
        <f t="shared" si="44"/>
        <v>0</v>
      </c>
      <c r="CJ82">
        <f t="shared" si="44"/>
        <v>0</v>
      </c>
      <c r="CK82">
        <f t="shared" si="44"/>
        <v>0</v>
      </c>
      <c r="CL82">
        <f t="shared" si="44"/>
        <v>0</v>
      </c>
      <c r="CM82">
        <f t="shared" si="44"/>
        <v>0</v>
      </c>
      <c r="CN82">
        <f t="shared" si="45"/>
        <v>0</v>
      </c>
      <c r="CO82">
        <f t="shared" si="45"/>
        <v>0</v>
      </c>
      <c r="CP82">
        <f t="shared" si="45"/>
        <v>0</v>
      </c>
      <c r="CQ82">
        <f t="shared" si="45"/>
        <v>0</v>
      </c>
      <c r="CR82">
        <f t="shared" si="45"/>
        <v>0</v>
      </c>
      <c r="CS82">
        <f t="shared" si="45"/>
        <v>0</v>
      </c>
      <c r="CT82">
        <f t="shared" si="45"/>
        <v>0</v>
      </c>
      <c r="CU82">
        <f t="shared" si="45"/>
        <v>0</v>
      </c>
      <c r="CV82">
        <f t="shared" si="45"/>
        <v>0</v>
      </c>
      <c r="CW82">
        <f t="shared" si="45"/>
        <v>0</v>
      </c>
      <c r="CX82">
        <f t="shared" si="45"/>
        <v>0</v>
      </c>
      <c r="CZ82">
        <v>2029</v>
      </c>
      <c r="DA82" s="7">
        <f t="shared" si="41"/>
        <v>0.90080045373934092</v>
      </c>
      <c r="DC82" s="7"/>
    </row>
    <row r="83" spans="1:107" x14ac:dyDescent="0.3">
      <c r="A83">
        <v>2030</v>
      </c>
      <c r="B83">
        <f t="shared" si="40"/>
        <v>0</v>
      </c>
      <c r="C83">
        <f t="shared" si="40"/>
        <v>0</v>
      </c>
      <c r="D83">
        <f t="shared" si="40"/>
        <v>0</v>
      </c>
      <c r="E83">
        <f t="shared" si="40"/>
        <v>0</v>
      </c>
      <c r="F83">
        <f t="shared" si="40"/>
        <v>0</v>
      </c>
      <c r="G83">
        <f t="shared" si="40"/>
        <v>0</v>
      </c>
      <c r="H83">
        <f t="shared" si="40"/>
        <v>0</v>
      </c>
      <c r="I83">
        <f t="shared" si="40"/>
        <v>0</v>
      </c>
      <c r="J83">
        <f t="shared" si="40"/>
        <v>0</v>
      </c>
      <c r="K83">
        <f t="shared" si="40"/>
        <v>0</v>
      </c>
      <c r="L83">
        <f t="shared" si="40"/>
        <v>0</v>
      </c>
      <c r="M83">
        <f t="shared" si="40"/>
        <v>0</v>
      </c>
      <c r="N83">
        <f t="shared" si="40"/>
        <v>0</v>
      </c>
      <c r="O83">
        <f t="shared" si="40"/>
        <v>0</v>
      </c>
      <c r="P83">
        <f t="shared" si="40"/>
        <v>0</v>
      </c>
      <c r="Q83">
        <f t="shared" ref="Q83:AF98" si="47">VLOOKUP(Q$2,scenarios4,5,FALSE)*VLOOKUP($A83-Q$2,output3,3,FALSE)</f>
        <v>0</v>
      </c>
      <c r="R83">
        <f t="shared" si="47"/>
        <v>0</v>
      </c>
      <c r="S83">
        <f t="shared" si="47"/>
        <v>0</v>
      </c>
      <c r="T83">
        <f t="shared" si="47"/>
        <v>0</v>
      </c>
      <c r="U83">
        <f t="shared" si="47"/>
        <v>0</v>
      </c>
      <c r="V83">
        <f t="shared" si="47"/>
        <v>0</v>
      </c>
      <c r="W83">
        <f t="shared" si="47"/>
        <v>0</v>
      </c>
      <c r="X83">
        <f t="shared" si="47"/>
        <v>0</v>
      </c>
      <c r="Y83">
        <f t="shared" si="47"/>
        <v>0</v>
      </c>
      <c r="Z83">
        <f t="shared" si="47"/>
        <v>0</v>
      </c>
      <c r="AA83">
        <f t="shared" si="47"/>
        <v>0</v>
      </c>
      <c r="AB83">
        <f t="shared" si="47"/>
        <v>0</v>
      </c>
      <c r="AC83">
        <f t="shared" si="47"/>
        <v>0</v>
      </c>
      <c r="AD83">
        <f t="shared" si="47"/>
        <v>0</v>
      </c>
      <c r="AE83">
        <f t="shared" si="47"/>
        <v>0</v>
      </c>
      <c r="AF83">
        <f t="shared" si="47"/>
        <v>0</v>
      </c>
      <c r="AG83">
        <f t="shared" ref="AG83:AV98" si="48">VLOOKUP(AG$2,scenarios4,5,FALSE)*VLOOKUP($A83-AG$2,output3,3,FALSE)</f>
        <v>0</v>
      </c>
      <c r="AH83">
        <f t="shared" si="48"/>
        <v>0</v>
      </c>
      <c r="AI83">
        <f t="shared" si="48"/>
        <v>0</v>
      </c>
      <c r="AJ83">
        <f t="shared" si="48"/>
        <v>0</v>
      </c>
      <c r="AK83">
        <f t="shared" si="48"/>
        <v>0</v>
      </c>
      <c r="AL83">
        <f t="shared" si="48"/>
        <v>0</v>
      </c>
      <c r="AM83">
        <f t="shared" si="48"/>
        <v>0</v>
      </c>
      <c r="AN83">
        <f t="shared" si="48"/>
        <v>0</v>
      </c>
      <c r="AO83">
        <f t="shared" si="48"/>
        <v>0</v>
      </c>
      <c r="AP83">
        <f t="shared" si="48"/>
        <v>0</v>
      </c>
      <c r="AQ83">
        <f t="shared" si="48"/>
        <v>0</v>
      </c>
      <c r="AR83">
        <f t="shared" si="48"/>
        <v>0</v>
      </c>
      <c r="AS83">
        <f t="shared" si="48"/>
        <v>0</v>
      </c>
      <c r="AT83">
        <f t="shared" si="48"/>
        <v>0</v>
      </c>
      <c r="AU83">
        <f t="shared" si="48"/>
        <v>0</v>
      </c>
      <c r="AV83">
        <f t="shared" si="48"/>
        <v>0</v>
      </c>
      <c r="AW83">
        <f t="shared" si="46"/>
        <v>0</v>
      </c>
      <c r="AX83">
        <f t="shared" si="46"/>
        <v>0</v>
      </c>
      <c r="AY83">
        <f t="shared" si="46"/>
        <v>0</v>
      </c>
      <c r="AZ83">
        <f t="shared" si="46"/>
        <v>0</v>
      </c>
      <c r="BA83">
        <f t="shared" si="46"/>
        <v>0</v>
      </c>
      <c r="BB83">
        <f t="shared" si="46"/>
        <v>0</v>
      </c>
      <c r="BC83">
        <f t="shared" si="46"/>
        <v>0</v>
      </c>
      <c r="BD83">
        <f t="shared" si="46"/>
        <v>0</v>
      </c>
      <c r="BE83">
        <f t="shared" si="46"/>
        <v>0</v>
      </c>
      <c r="BF83">
        <f t="shared" si="46"/>
        <v>0</v>
      </c>
      <c r="BG83">
        <f t="shared" si="46"/>
        <v>0</v>
      </c>
      <c r="BH83">
        <f t="shared" si="46"/>
        <v>0</v>
      </c>
      <c r="BI83">
        <f t="shared" si="46"/>
        <v>0</v>
      </c>
      <c r="BJ83">
        <f t="shared" ref="BJ83:BS92" si="49">VLOOKUP(BJ$2,scenarios4,5,FALSE)*VLOOKUP($A83-BJ$2,output4,5,FALSE)</f>
        <v>2.1408731872203835E-6</v>
      </c>
      <c r="BK83">
        <f t="shared" si="49"/>
        <v>1.3518667637626114E-5</v>
      </c>
      <c r="BL83">
        <f t="shared" si="49"/>
        <v>7.1215697133648716E-5</v>
      </c>
      <c r="BM83">
        <f t="shared" si="49"/>
        <v>3.1571862851276119E-4</v>
      </c>
      <c r="BN83">
        <f t="shared" si="49"/>
        <v>1.4251806147918661E-3</v>
      </c>
      <c r="BO83">
        <f t="shared" si="49"/>
        <v>3.2043795739289662E-3</v>
      </c>
      <c r="BP83">
        <f t="shared" si="49"/>
        <v>8.246949191931599E-3</v>
      </c>
      <c r="BQ83">
        <f t="shared" si="49"/>
        <v>1.8183355136186238E-2</v>
      </c>
      <c r="BR83">
        <f t="shared" si="49"/>
        <v>3.4193264427661997E-2</v>
      </c>
      <c r="BS83">
        <f t="shared" si="49"/>
        <v>5.9012706951703298E-2</v>
      </c>
      <c r="BT83">
        <f t="shared" ref="BT83:CC92" si="50">VLOOKUP(BT$2,scenarios4,5,FALSE)*VLOOKUP($A83-BT$2,output4,5,FALSE)</f>
        <v>9.9241909044637699E-2</v>
      </c>
      <c r="BU83">
        <f t="shared" si="50"/>
        <v>0.13721956235294322</v>
      </c>
      <c r="BV83">
        <f t="shared" si="50"/>
        <v>0.16011915941127072</v>
      </c>
      <c r="BW83">
        <f t="shared" si="50"/>
        <v>0.16038667883105684</v>
      </c>
      <c r="BX83">
        <f t="shared" si="50"/>
        <v>0.14035579485298813</v>
      </c>
      <c r="BY83">
        <f t="shared" si="50"/>
        <v>0.10795751335614807</v>
      </c>
      <c r="BZ83">
        <f t="shared" si="50"/>
        <v>7.8123635992879151E-2</v>
      </c>
      <c r="CA83">
        <f t="shared" si="50"/>
        <v>4.9281254484032852E-2</v>
      </c>
      <c r="CB83">
        <f t="shared" si="50"/>
        <v>2.7282835217190837E-2</v>
      </c>
      <c r="CC83">
        <f t="shared" si="50"/>
        <v>1.331551289028215E-2</v>
      </c>
      <c r="CD83">
        <f t="shared" ref="CD83:CM92" si="51">VLOOKUP(CD$2,scenarios4,5,FALSE)*VLOOKUP($A83-CD$2,output4,5,FALSE)</f>
        <v>5.7467071093454452E-3</v>
      </c>
      <c r="CE83">
        <f t="shared" si="51"/>
        <v>0</v>
      </c>
      <c r="CF83">
        <f t="shared" si="51"/>
        <v>0</v>
      </c>
      <c r="CG83">
        <f t="shared" si="51"/>
        <v>0</v>
      </c>
      <c r="CH83">
        <f t="shared" si="51"/>
        <v>0</v>
      </c>
      <c r="CI83">
        <f t="shared" si="51"/>
        <v>0</v>
      </c>
      <c r="CJ83">
        <f t="shared" si="51"/>
        <v>0</v>
      </c>
      <c r="CK83">
        <f t="shared" si="51"/>
        <v>0</v>
      </c>
      <c r="CL83">
        <f t="shared" si="51"/>
        <v>0</v>
      </c>
      <c r="CM83">
        <f t="shared" si="51"/>
        <v>0</v>
      </c>
      <c r="CN83">
        <f t="shared" ref="CN83:CX92" si="52">VLOOKUP(CN$2,scenarios4,5,FALSE)*VLOOKUP($A83-CN$2,output4,5,FALSE)</f>
        <v>0</v>
      </c>
      <c r="CO83">
        <f t="shared" si="52"/>
        <v>0</v>
      </c>
      <c r="CP83">
        <f t="shared" si="52"/>
        <v>0</v>
      </c>
      <c r="CQ83">
        <f t="shared" si="52"/>
        <v>0</v>
      </c>
      <c r="CR83">
        <f t="shared" si="52"/>
        <v>0</v>
      </c>
      <c r="CS83">
        <f t="shared" si="52"/>
        <v>0</v>
      </c>
      <c r="CT83">
        <f t="shared" si="52"/>
        <v>0</v>
      </c>
      <c r="CU83">
        <f t="shared" si="52"/>
        <v>0</v>
      </c>
      <c r="CV83">
        <f t="shared" si="52"/>
        <v>0</v>
      </c>
      <c r="CW83">
        <f t="shared" si="52"/>
        <v>0</v>
      </c>
      <c r="CX83">
        <f t="shared" si="52"/>
        <v>0</v>
      </c>
      <c r="CZ83">
        <v>2030</v>
      </c>
      <c r="DA83" s="7">
        <f t="shared" si="41"/>
        <v>1.1036989933054504</v>
      </c>
      <c r="DC83" s="7"/>
    </row>
    <row r="84" spans="1:107" x14ac:dyDescent="0.3">
      <c r="A84">
        <v>2031</v>
      </c>
      <c r="B84">
        <f t="shared" ref="B84:Q99" si="53">VLOOKUP(B$2,scenarios4,5,FALSE)*VLOOKUP($A84-B$2,output3,3,FALSE)</f>
        <v>0</v>
      </c>
      <c r="C84">
        <f t="shared" si="53"/>
        <v>0</v>
      </c>
      <c r="D84">
        <f t="shared" si="53"/>
        <v>0</v>
      </c>
      <c r="E84">
        <f t="shared" si="53"/>
        <v>0</v>
      </c>
      <c r="F84">
        <f t="shared" si="53"/>
        <v>0</v>
      </c>
      <c r="G84">
        <f t="shared" si="53"/>
        <v>0</v>
      </c>
      <c r="H84">
        <f t="shared" si="53"/>
        <v>0</v>
      </c>
      <c r="I84">
        <f t="shared" si="53"/>
        <v>0</v>
      </c>
      <c r="J84">
        <f t="shared" si="53"/>
        <v>0</v>
      </c>
      <c r="K84">
        <f t="shared" si="53"/>
        <v>0</v>
      </c>
      <c r="L84">
        <f t="shared" si="53"/>
        <v>0</v>
      </c>
      <c r="M84">
        <f t="shared" si="53"/>
        <v>0</v>
      </c>
      <c r="N84">
        <f t="shared" si="53"/>
        <v>0</v>
      </c>
      <c r="O84">
        <f t="shared" si="53"/>
        <v>0</v>
      </c>
      <c r="P84">
        <f t="shared" si="53"/>
        <v>0</v>
      </c>
      <c r="Q84">
        <f t="shared" si="53"/>
        <v>0</v>
      </c>
      <c r="R84">
        <f t="shared" si="47"/>
        <v>0</v>
      </c>
      <c r="S84">
        <f t="shared" si="47"/>
        <v>0</v>
      </c>
      <c r="T84">
        <f t="shared" si="47"/>
        <v>0</v>
      </c>
      <c r="U84">
        <f t="shared" si="47"/>
        <v>0</v>
      </c>
      <c r="V84">
        <f t="shared" si="47"/>
        <v>0</v>
      </c>
      <c r="W84">
        <f t="shared" si="47"/>
        <v>0</v>
      </c>
      <c r="X84">
        <f t="shared" si="47"/>
        <v>0</v>
      </c>
      <c r="Y84">
        <f t="shared" si="47"/>
        <v>0</v>
      </c>
      <c r="Z84">
        <f t="shared" si="47"/>
        <v>0</v>
      </c>
      <c r="AA84">
        <f t="shared" si="47"/>
        <v>0</v>
      </c>
      <c r="AB84">
        <f t="shared" si="47"/>
        <v>0</v>
      </c>
      <c r="AC84">
        <f t="shared" si="47"/>
        <v>0</v>
      </c>
      <c r="AD84">
        <f t="shared" si="47"/>
        <v>0</v>
      </c>
      <c r="AE84">
        <f t="shared" si="47"/>
        <v>0</v>
      </c>
      <c r="AF84">
        <f t="shared" si="47"/>
        <v>0</v>
      </c>
      <c r="AG84">
        <f t="shared" si="48"/>
        <v>0</v>
      </c>
      <c r="AH84">
        <f t="shared" si="48"/>
        <v>0</v>
      </c>
      <c r="AI84">
        <f t="shared" si="48"/>
        <v>0</v>
      </c>
      <c r="AJ84">
        <f t="shared" si="48"/>
        <v>0</v>
      </c>
      <c r="AK84">
        <f t="shared" si="48"/>
        <v>0</v>
      </c>
      <c r="AL84">
        <f t="shared" si="48"/>
        <v>0</v>
      </c>
      <c r="AM84">
        <f t="shared" si="48"/>
        <v>0</v>
      </c>
      <c r="AN84">
        <f t="shared" si="48"/>
        <v>0</v>
      </c>
      <c r="AO84">
        <f t="shared" si="48"/>
        <v>0</v>
      </c>
      <c r="AP84">
        <f t="shared" si="48"/>
        <v>0</v>
      </c>
      <c r="AQ84">
        <f t="shared" si="48"/>
        <v>0</v>
      </c>
      <c r="AR84">
        <f t="shared" si="48"/>
        <v>0</v>
      </c>
      <c r="AS84">
        <f t="shared" si="48"/>
        <v>0</v>
      </c>
      <c r="AT84">
        <f t="shared" si="48"/>
        <v>0</v>
      </c>
      <c r="AU84">
        <f t="shared" si="48"/>
        <v>0</v>
      </c>
      <c r="AV84">
        <f t="shared" si="48"/>
        <v>0</v>
      </c>
      <c r="AW84">
        <f t="shared" si="46"/>
        <v>0</v>
      </c>
      <c r="AX84">
        <f t="shared" si="46"/>
        <v>0</v>
      </c>
      <c r="AY84">
        <f t="shared" si="46"/>
        <v>0</v>
      </c>
      <c r="AZ84">
        <f t="shared" si="46"/>
        <v>0</v>
      </c>
      <c r="BA84">
        <f t="shared" si="46"/>
        <v>0</v>
      </c>
      <c r="BB84">
        <f t="shared" si="46"/>
        <v>0</v>
      </c>
      <c r="BC84">
        <f t="shared" si="46"/>
        <v>0</v>
      </c>
      <c r="BD84">
        <f t="shared" si="46"/>
        <v>0</v>
      </c>
      <c r="BE84">
        <f t="shared" si="46"/>
        <v>0</v>
      </c>
      <c r="BF84">
        <f t="shared" si="46"/>
        <v>0</v>
      </c>
      <c r="BG84">
        <f t="shared" si="46"/>
        <v>0</v>
      </c>
      <c r="BH84">
        <f t="shared" si="46"/>
        <v>0</v>
      </c>
      <c r="BI84">
        <f t="shared" si="46"/>
        <v>0</v>
      </c>
      <c r="BJ84">
        <f t="shared" si="49"/>
        <v>5.9656683374835784E-7</v>
      </c>
      <c r="BK84">
        <f t="shared" si="49"/>
        <v>4.2097566853867157E-6</v>
      </c>
      <c r="BL84">
        <f t="shared" si="49"/>
        <v>2.4782994291861502E-5</v>
      </c>
      <c r="BM84">
        <f t="shared" si="49"/>
        <v>1.2278157409737419E-4</v>
      </c>
      <c r="BN84">
        <f t="shared" si="49"/>
        <v>6.1938094198756184E-4</v>
      </c>
      <c r="BO84">
        <f t="shared" si="49"/>
        <v>1.5562767482813838E-3</v>
      </c>
      <c r="BP84">
        <f t="shared" si="49"/>
        <v>4.4760109012101923E-3</v>
      </c>
      <c r="BQ84">
        <f t="shared" si="49"/>
        <v>1.1028762386540138E-2</v>
      </c>
      <c r="BR84">
        <f t="shared" si="49"/>
        <v>2.3176522132342347E-2</v>
      </c>
      <c r="BS84">
        <f t="shared" si="49"/>
        <v>4.4700067648224498E-2</v>
      </c>
      <c r="BT84">
        <f t="shared" si="50"/>
        <v>8.4006462349542357E-2</v>
      </c>
      <c r="BU84">
        <f t="shared" si="50"/>
        <v>0.12980414432700899</v>
      </c>
      <c r="BV84">
        <f t="shared" si="50"/>
        <v>0.1692664058813414</v>
      </c>
      <c r="BW84">
        <f t="shared" si="50"/>
        <v>0.18947447312200708</v>
      </c>
      <c r="BX84">
        <f t="shared" si="50"/>
        <v>0.18529670817985369</v>
      </c>
      <c r="BY84">
        <f t="shared" si="50"/>
        <v>0.15927410420169658</v>
      </c>
      <c r="BZ84">
        <f t="shared" si="50"/>
        <v>0.12880410040589399</v>
      </c>
      <c r="CA84">
        <f t="shared" si="50"/>
        <v>9.0799600540424352E-2</v>
      </c>
      <c r="CB84">
        <f t="shared" si="50"/>
        <v>5.6175458500796999E-2</v>
      </c>
      <c r="CC84">
        <f t="shared" si="50"/>
        <v>3.0638674135411839E-2</v>
      </c>
      <c r="CD84">
        <f t="shared" si="51"/>
        <v>1.4776993212256595E-2</v>
      </c>
      <c r="CE84">
        <f t="shared" si="51"/>
        <v>6.3312880316482622E-3</v>
      </c>
      <c r="CF84">
        <f t="shared" si="51"/>
        <v>0</v>
      </c>
      <c r="CG84">
        <f t="shared" si="51"/>
        <v>0</v>
      </c>
      <c r="CH84">
        <f t="shared" si="51"/>
        <v>0</v>
      </c>
      <c r="CI84">
        <f t="shared" si="51"/>
        <v>0</v>
      </c>
      <c r="CJ84">
        <f t="shared" si="51"/>
        <v>0</v>
      </c>
      <c r="CK84">
        <f t="shared" si="51"/>
        <v>0</v>
      </c>
      <c r="CL84">
        <f t="shared" si="51"/>
        <v>0</v>
      </c>
      <c r="CM84">
        <f t="shared" si="51"/>
        <v>0</v>
      </c>
      <c r="CN84">
        <f t="shared" si="52"/>
        <v>0</v>
      </c>
      <c r="CO84">
        <f t="shared" si="52"/>
        <v>0</v>
      </c>
      <c r="CP84">
        <f t="shared" si="52"/>
        <v>0</v>
      </c>
      <c r="CQ84">
        <f t="shared" si="52"/>
        <v>0</v>
      </c>
      <c r="CR84">
        <f t="shared" si="52"/>
        <v>0</v>
      </c>
      <c r="CS84">
        <f t="shared" si="52"/>
        <v>0</v>
      </c>
      <c r="CT84">
        <f t="shared" si="52"/>
        <v>0</v>
      </c>
      <c r="CU84">
        <f t="shared" si="52"/>
        <v>0</v>
      </c>
      <c r="CV84">
        <f t="shared" si="52"/>
        <v>0</v>
      </c>
      <c r="CW84">
        <f t="shared" si="52"/>
        <v>0</v>
      </c>
      <c r="CX84">
        <f t="shared" si="52"/>
        <v>0</v>
      </c>
      <c r="CZ84">
        <v>2031</v>
      </c>
      <c r="DA84" s="7">
        <f t="shared" si="41"/>
        <v>1.3303578045383764</v>
      </c>
      <c r="DC84" s="7"/>
    </row>
    <row r="85" spans="1:107" x14ac:dyDescent="0.3">
      <c r="A85">
        <v>2032</v>
      </c>
      <c r="B85">
        <f t="shared" si="53"/>
        <v>0</v>
      </c>
      <c r="C85">
        <f t="shared" si="53"/>
        <v>0</v>
      </c>
      <c r="D85">
        <f t="shared" si="53"/>
        <v>0</v>
      </c>
      <c r="E85">
        <f t="shared" si="53"/>
        <v>0</v>
      </c>
      <c r="F85">
        <f t="shared" si="53"/>
        <v>0</v>
      </c>
      <c r="G85">
        <f t="shared" si="53"/>
        <v>0</v>
      </c>
      <c r="H85">
        <f t="shared" si="53"/>
        <v>0</v>
      </c>
      <c r="I85">
        <f t="shared" si="53"/>
        <v>0</v>
      </c>
      <c r="J85">
        <f t="shared" si="53"/>
        <v>0</v>
      </c>
      <c r="K85">
        <f t="shared" si="53"/>
        <v>0</v>
      </c>
      <c r="L85">
        <f t="shared" si="53"/>
        <v>0</v>
      </c>
      <c r="M85">
        <f t="shared" si="53"/>
        <v>0</v>
      </c>
      <c r="N85">
        <f t="shared" si="53"/>
        <v>0</v>
      </c>
      <c r="O85">
        <f t="shared" si="53"/>
        <v>0</v>
      </c>
      <c r="P85">
        <f t="shared" si="53"/>
        <v>0</v>
      </c>
      <c r="Q85">
        <f t="shared" si="53"/>
        <v>0</v>
      </c>
      <c r="R85">
        <f t="shared" si="47"/>
        <v>0</v>
      </c>
      <c r="S85">
        <f t="shared" si="47"/>
        <v>0</v>
      </c>
      <c r="T85">
        <f t="shared" si="47"/>
        <v>0</v>
      </c>
      <c r="U85">
        <f t="shared" si="47"/>
        <v>0</v>
      </c>
      <c r="V85">
        <f t="shared" si="47"/>
        <v>0</v>
      </c>
      <c r="W85">
        <f t="shared" si="47"/>
        <v>0</v>
      </c>
      <c r="X85">
        <f t="shared" si="47"/>
        <v>0</v>
      </c>
      <c r="Y85">
        <f t="shared" si="47"/>
        <v>0</v>
      </c>
      <c r="Z85">
        <f t="shared" si="47"/>
        <v>0</v>
      </c>
      <c r="AA85">
        <f t="shared" si="47"/>
        <v>0</v>
      </c>
      <c r="AB85">
        <f t="shared" si="47"/>
        <v>0</v>
      </c>
      <c r="AC85">
        <f t="shared" si="47"/>
        <v>0</v>
      </c>
      <c r="AD85">
        <f t="shared" si="47"/>
        <v>0</v>
      </c>
      <c r="AE85">
        <f t="shared" si="47"/>
        <v>0</v>
      </c>
      <c r="AF85">
        <f t="shared" si="47"/>
        <v>0</v>
      </c>
      <c r="AG85">
        <f t="shared" si="48"/>
        <v>0</v>
      </c>
      <c r="AH85">
        <f t="shared" si="48"/>
        <v>0</v>
      </c>
      <c r="AI85">
        <f t="shared" si="48"/>
        <v>0</v>
      </c>
      <c r="AJ85">
        <f t="shared" si="48"/>
        <v>0</v>
      </c>
      <c r="AK85">
        <f t="shared" si="48"/>
        <v>0</v>
      </c>
      <c r="AL85">
        <f t="shared" si="48"/>
        <v>0</v>
      </c>
      <c r="AM85">
        <f t="shared" si="48"/>
        <v>0</v>
      </c>
      <c r="AN85">
        <f t="shared" si="48"/>
        <v>0</v>
      </c>
      <c r="AO85">
        <f t="shared" si="48"/>
        <v>0</v>
      </c>
      <c r="AP85">
        <f t="shared" si="48"/>
        <v>0</v>
      </c>
      <c r="AQ85">
        <f t="shared" si="48"/>
        <v>0</v>
      </c>
      <c r="AR85">
        <f t="shared" si="48"/>
        <v>0</v>
      </c>
      <c r="AS85">
        <f t="shared" si="48"/>
        <v>0</v>
      </c>
      <c r="AT85">
        <f t="shared" si="48"/>
        <v>0</v>
      </c>
      <c r="AU85">
        <f t="shared" si="48"/>
        <v>0</v>
      </c>
      <c r="AV85">
        <f t="shared" si="48"/>
        <v>0</v>
      </c>
      <c r="AW85">
        <f t="shared" si="46"/>
        <v>0</v>
      </c>
      <c r="AX85">
        <f t="shared" si="46"/>
        <v>0</v>
      </c>
      <c r="AY85">
        <f t="shared" si="46"/>
        <v>0</v>
      </c>
      <c r="AZ85">
        <f t="shared" si="46"/>
        <v>0</v>
      </c>
      <c r="BA85">
        <f t="shared" si="46"/>
        <v>0</v>
      </c>
      <c r="BB85">
        <f t="shared" si="46"/>
        <v>0</v>
      </c>
      <c r="BC85">
        <f t="shared" si="46"/>
        <v>0</v>
      </c>
      <c r="BD85">
        <f t="shared" si="46"/>
        <v>0</v>
      </c>
      <c r="BE85">
        <f t="shared" si="46"/>
        <v>0</v>
      </c>
      <c r="BF85">
        <f t="shared" si="46"/>
        <v>0</v>
      </c>
      <c r="BG85">
        <f t="shared" si="46"/>
        <v>0</v>
      </c>
      <c r="BH85">
        <f t="shared" si="46"/>
        <v>0</v>
      </c>
      <c r="BI85">
        <f t="shared" si="46"/>
        <v>0</v>
      </c>
      <c r="BJ85">
        <f t="shared" si="49"/>
        <v>1.4875525767843127E-7</v>
      </c>
      <c r="BK85">
        <f t="shared" si="49"/>
        <v>1.1730733196359139E-6</v>
      </c>
      <c r="BL85">
        <f t="shared" si="49"/>
        <v>7.7175043207427537E-6</v>
      </c>
      <c r="BM85">
        <f t="shared" si="49"/>
        <v>4.2727870012849408E-5</v>
      </c>
      <c r="BN85">
        <f t="shared" si="49"/>
        <v>2.4087450075842897E-4</v>
      </c>
      <c r="BO85">
        <f t="shared" si="49"/>
        <v>6.7635508674431107E-4</v>
      </c>
      <c r="BP85">
        <f t="shared" si="49"/>
        <v>2.1738722051789744E-3</v>
      </c>
      <c r="BQ85">
        <f t="shared" si="49"/>
        <v>5.9858330056533739E-3</v>
      </c>
      <c r="BR85">
        <f t="shared" si="49"/>
        <v>1.4057271258774052E-2</v>
      </c>
      <c r="BS85">
        <f t="shared" si="49"/>
        <v>3.0298133989458124E-2</v>
      </c>
      <c r="BT85">
        <f t="shared" si="50"/>
        <v>6.3631965789771039E-2</v>
      </c>
      <c r="BU85">
        <f t="shared" si="50"/>
        <v>0.10987683598787677</v>
      </c>
      <c r="BV85">
        <f t="shared" si="50"/>
        <v>0.16011915941127072</v>
      </c>
      <c r="BW85">
        <f t="shared" si="50"/>
        <v>0.20029872246110136</v>
      </c>
      <c r="BX85">
        <f t="shared" si="50"/>
        <v>0.21890219567799707</v>
      </c>
      <c r="BY85">
        <f t="shared" si="50"/>
        <v>0.21027252375138442</v>
      </c>
      <c r="BZ85">
        <f t="shared" si="50"/>
        <v>0.19002992077054759</v>
      </c>
      <c r="CA85">
        <f t="shared" si="50"/>
        <v>0.14970323278207251</v>
      </c>
      <c r="CB85">
        <f t="shared" si="50"/>
        <v>0.10350201603938847</v>
      </c>
      <c r="CC85">
        <f t="shared" si="50"/>
        <v>6.3085143230597371E-2</v>
      </c>
      <c r="CD85">
        <f t="shared" si="51"/>
        <v>3.400150512128932E-2</v>
      </c>
      <c r="CE85">
        <f t="shared" si="51"/>
        <v>1.6280175496740087E-2</v>
      </c>
      <c r="CF85">
        <f t="shared" si="51"/>
        <v>6.9166786867561917E-3</v>
      </c>
      <c r="CG85">
        <f t="shared" si="51"/>
        <v>0</v>
      </c>
      <c r="CH85">
        <f t="shared" si="51"/>
        <v>0</v>
      </c>
      <c r="CI85">
        <f t="shared" si="51"/>
        <v>0</v>
      </c>
      <c r="CJ85">
        <f t="shared" si="51"/>
        <v>0</v>
      </c>
      <c r="CK85">
        <f t="shared" si="51"/>
        <v>0</v>
      </c>
      <c r="CL85">
        <f t="shared" si="51"/>
        <v>0</v>
      </c>
      <c r="CM85">
        <f t="shared" si="51"/>
        <v>0</v>
      </c>
      <c r="CN85">
        <f t="shared" si="52"/>
        <v>0</v>
      </c>
      <c r="CO85">
        <f t="shared" si="52"/>
        <v>0</v>
      </c>
      <c r="CP85">
        <f t="shared" si="52"/>
        <v>0</v>
      </c>
      <c r="CQ85">
        <f t="shared" si="52"/>
        <v>0</v>
      </c>
      <c r="CR85">
        <f t="shared" si="52"/>
        <v>0</v>
      </c>
      <c r="CS85">
        <f t="shared" si="52"/>
        <v>0</v>
      </c>
      <c r="CT85">
        <f t="shared" si="52"/>
        <v>0</v>
      </c>
      <c r="CU85">
        <f t="shared" si="52"/>
        <v>0</v>
      </c>
      <c r="CV85">
        <f t="shared" si="52"/>
        <v>0</v>
      </c>
      <c r="CW85">
        <f t="shared" si="52"/>
        <v>0</v>
      </c>
      <c r="CX85">
        <f t="shared" si="52"/>
        <v>0</v>
      </c>
      <c r="CZ85">
        <v>2032</v>
      </c>
      <c r="DA85" s="7">
        <f t="shared" si="41"/>
        <v>1.5801041824562714</v>
      </c>
      <c r="DC85" s="7"/>
    </row>
    <row r="86" spans="1:107" x14ac:dyDescent="0.3">
      <c r="A86">
        <v>2033</v>
      </c>
      <c r="B86">
        <f t="shared" si="53"/>
        <v>0</v>
      </c>
      <c r="C86">
        <f t="shared" si="53"/>
        <v>0</v>
      </c>
      <c r="D86">
        <f t="shared" si="53"/>
        <v>0</v>
      </c>
      <c r="E86">
        <f t="shared" si="53"/>
        <v>0</v>
      </c>
      <c r="F86">
        <f t="shared" si="53"/>
        <v>0</v>
      </c>
      <c r="G86">
        <f t="shared" si="53"/>
        <v>0</v>
      </c>
      <c r="H86">
        <f t="shared" si="53"/>
        <v>0</v>
      </c>
      <c r="I86">
        <f t="shared" si="53"/>
        <v>0</v>
      </c>
      <c r="J86">
        <f t="shared" si="53"/>
        <v>0</v>
      </c>
      <c r="K86">
        <f t="shared" si="53"/>
        <v>0</v>
      </c>
      <c r="L86">
        <f t="shared" si="53"/>
        <v>0</v>
      </c>
      <c r="M86">
        <f t="shared" si="53"/>
        <v>0</v>
      </c>
      <c r="N86">
        <f t="shared" si="53"/>
        <v>0</v>
      </c>
      <c r="O86">
        <f t="shared" si="53"/>
        <v>0</v>
      </c>
      <c r="P86">
        <f t="shared" si="53"/>
        <v>0</v>
      </c>
      <c r="Q86">
        <f t="shared" si="53"/>
        <v>0</v>
      </c>
      <c r="R86">
        <f t="shared" si="47"/>
        <v>0</v>
      </c>
      <c r="S86">
        <f t="shared" si="47"/>
        <v>0</v>
      </c>
      <c r="T86">
        <f t="shared" si="47"/>
        <v>0</v>
      </c>
      <c r="U86">
        <f t="shared" si="47"/>
        <v>0</v>
      </c>
      <c r="V86">
        <f t="shared" si="47"/>
        <v>0</v>
      </c>
      <c r="W86">
        <f t="shared" si="47"/>
        <v>0</v>
      </c>
      <c r="X86">
        <f t="shared" si="47"/>
        <v>0</v>
      </c>
      <c r="Y86">
        <f t="shared" si="47"/>
        <v>0</v>
      </c>
      <c r="Z86">
        <f t="shared" si="47"/>
        <v>0</v>
      </c>
      <c r="AA86">
        <f t="shared" si="47"/>
        <v>0</v>
      </c>
      <c r="AB86">
        <f t="shared" si="47"/>
        <v>0</v>
      </c>
      <c r="AC86">
        <f t="shared" si="47"/>
        <v>0</v>
      </c>
      <c r="AD86">
        <f t="shared" si="47"/>
        <v>0</v>
      </c>
      <c r="AE86">
        <f t="shared" si="47"/>
        <v>0</v>
      </c>
      <c r="AF86">
        <f t="shared" si="47"/>
        <v>0</v>
      </c>
      <c r="AG86">
        <f t="shared" si="48"/>
        <v>0</v>
      </c>
      <c r="AH86">
        <f t="shared" si="48"/>
        <v>0</v>
      </c>
      <c r="AI86">
        <f t="shared" si="48"/>
        <v>0</v>
      </c>
      <c r="AJ86">
        <f t="shared" si="48"/>
        <v>0</v>
      </c>
      <c r="AK86">
        <f t="shared" si="48"/>
        <v>0</v>
      </c>
      <c r="AL86">
        <f t="shared" si="48"/>
        <v>0</v>
      </c>
      <c r="AM86">
        <f t="shared" si="48"/>
        <v>0</v>
      </c>
      <c r="AN86">
        <f t="shared" si="48"/>
        <v>0</v>
      </c>
      <c r="AO86">
        <f t="shared" si="48"/>
        <v>0</v>
      </c>
      <c r="AP86">
        <f t="shared" si="48"/>
        <v>0</v>
      </c>
      <c r="AQ86">
        <f t="shared" si="48"/>
        <v>0</v>
      </c>
      <c r="AR86">
        <f t="shared" si="48"/>
        <v>0</v>
      </c>
      <c r="AS86">
        <f t="shared" si="48"/>
        <v>0</v>
      </c>
      <c r="AT86">
        <f t="shared" si="48"/>
        <v>0</v>
      </c>
      <c r="AU86">
        <f t="shared" si="48"/>
        <v>0</v>
      </c>
      <c r="AV86">
        <f t="shared" si="48"/>
        <v>0</v>
      </c>
      <c r="AW86">
        <f t="shared" si="46"/>
        <v>0</v>
      </c>
      <c r="AX86">
        <f t="shared" si="46"/>
        <v>0</v>
      </c>
      <c r="AY86">
        <f t="shared" si="46"/>
        <v>0</v>
      </c>
      <c r="AZ86">
        <f t="shared" si="46"/>
        <v>0</v>
      </c>
      <c r="BA86">
        <f t="shared" si="46"/>
        <v>0</v>
      </c>
      <c r="BB86">
        <f t="shared" si="46"/>
        <v>0</v>
      </c>
      <c r="BC86">
        <f t="shared" si="46"/>
        <v>0</v>
      </c>
      <c r="BD86">
        <f t="shared" si="46"/>
        <v>0</v>
      </c>
      <c r="BE86">
        <f t="shared" si="46"/>
        <v>0</v>
      </c>
      <c r="BF86">
        <f t="shared" si="46"/>
        <v>0</v>
      </c>
      <c r="BG86">
        <f t="shared" si="46"/>
        <v>0</v>
      </c>
      <c r="BH86">
        <f t="shared" si="46"/>
        <v>0</v>
      </c>
      <c r="BI86">
        <f t="shared" si="46"/>
        <v>0</v>
      </c>
      <c r="BJ86">
        <f t="shared" si="49"/>
        <v>3.3191784468709196E-8</v>
      </c>
      <c r="BK86">
        <f t="shared" si="49"/>
        <v>2.9250842330893072E-7</v>
      </c>
      <c r="BL86">
        <f t="shared" si="49"/>
        <v>2.1505277120324991E-6</v>
      </c>
      <c r="BM86">
        <f t="shared" si="49"/>
        <v>1.3305596473005184E-5</v>
      </c>
      <c r="BN86">
        <f t="shared" si="49"/>
        <v>8.3824095215246592E-5</v>
      </c>
      <c r="BO86">
        <f t="shared" si="49"/>
        <v>2.6303149291640853E-4</v>
      </c>
      <c r="BP86">
        <f t="shared" si="49"/>
        <v>9.4476096589411458E-4</v>
      </c>
      <c r="BQ86">
        <f t="shared" si="49"/>
        <v>2.9071502020503515E-3</v>
      </c>
      <c r="BR86">
        <f t="shared" si="49"/>
        <v>7.6295485677418291E-3</v>
      </c>
      <c r="BS86">
        <f t="shared" si="49"/>
        <v>1.8376747196687793E-2</v>
      </c>
      <c r="BT86">
        <f t="shared" si="50"/>
        <v>4.3130355879621954E-2</v>
      </c>
      <c r="BU86">
        <f t="shared" si="50"/>
        <v>8.3227871679409524E-2</v>
      </c>
      <c r="BV86">
        <f t="shared" si="50"/>
        <v>0.13553794224648766</v>
      </c>
      <c r="BW86">
        <f t="shared" si="50"/>
        <v>0.18947447312200708</v>
      </c>
      <c r="BX86">
        <f t="shared" si="50"/>
        <v>0.23140758444014503</v>
      </c>
      <c r="BY86">
        <f t="shared" si="50"/>
        <v>0.24840763547323683</v>
      </c>
      <c r="BZ86">
        <f t="shared" si="50"/>
        <v>0.25087613098798411</v>
      </c>
      <c r="CA86">
        <f t="shared" si="50"/>
        <v>0.22086325959363878</v>
      </c>
      <c r="CB86">
        <f t="shared" si="50"/>
        <v>0.17064597540448562</v>
      </c>
      <c r="CC86">
        <f t="shared" si="50"/>
        <v>0.11623295440317181</v>
      </c>
      <c r="CD86">
        <f t="shared" si="51"/>
        <v>7.0009224653532612E-2</v>
      </c>
      <c r="CE86">
        <f t="shared" si="51"/>
        <v>3.7460291317503031E-2</v>
      </c>
      <c r="CF86">
        <f t="shared" si="51"/>
        <v>1.778543991555499E-2</v>
      </c>
      <c r="CG86">
        <f t="shared" si="51"/>
        <v>7.5029182397025633E-3</v>
      </c>
      <c r="CH86">
        <f t="shared" si="51"/>
        <v>0</v>
      </c>
      <c r="CI86">
        <f t="shared" si="51"/>
        <v>0</v>
      </c>
      <c r="CJ86">
        <f t="shared" si="51"/>
        <v>0</v>
      </c>
      <c r="CK86">
        <f t="shared" si="51"/>
        <v>0</v>
      </c>
      <c r="CL86">
        <f t="shared" si="51"/>
        <v>0</v>
      </c>
      <c r="CM86">
        <f t="shared" si="51"/>
        <v>0</v>
      </c>
      <c r="CN86">
        <f t="shared" si="52"/>
        <v>0</v>
      </c>
      <c r="CO86">
        <f t="shared" si="52"/>
        <v>0</v>
      </c>
      <c r="CP86">
        <f t="shared" si="52"/>
        <v>0</v>
      </c>
      <c r="CQ86">
        <f t="shared" si="52"/>
        <v>0</v>
      </c>
      <c r="CR86">
        <f t="shared" si="52"/>
        <v>0</v>
      </c>
      <c r="CS86">
        <f t="shared" si="52"/>
        <v>0</v>
      </c>
      <c r="CT86">
        <f t="shared" si="52"/>
        <v>0</v>
      </c>
      <c r="CU86">
        <f t="shared" si="52"/>
        <v>0</v>
      </c>
      <c r="CV86">
        <f t="shared" si="52"/>
        <v>0</v>
      </c>
      <c r="CW86">
        <f t="shared" si="52"/>
        <v>0</v>
      </c>
      <c r="CX86">
        <f t="shared" si="52"/>
        <v>0</v>
      </c>
      <c r="CZ86">
        <v>2033</v>
      </c>
      <c r="DA86" s="7">
        <f t="shared" si="41"/>
        <v>1.8527829017013804</v>
      </c>
      <c r="DC86" s="7"/>
    </row>
    <row r="87" spans="1:107" x14ac:dyDescent="0.3">
      <c r="A87">
        <v>2034</v>
      </c>
      <c r="B87">
        <f t="shared" si="53"/>
        <v>0</v>
      </c>
      <c r="C87">
        <f t="shared" si="53"/>
        <v>0</v>
      </c>
      <c r="D87">
        <f t="shared" si="53"/>
        <v>0</v>
      </c>
      <c r="E87">
        <f t="shared" si="53"/>
        <v>0</v>
      </c>
      <c r="F87">
        <f t="shared" si="53"/>
        <v>0</v>
      </c>
      <c r="G87">
        <f t="shared" si="53"/>
        <v>0</v>
      </c>
      <c r="H87">
        <f t="shared" si="53"/>
        <v>0</v>
      </c>
      <c r="I87">
        <f t="shared" si="53"/>
        <v>0</v>
      </c>
      <c r="J87">
        <f t="shared" si="53"/>
        <v>0</v>
      </c>
      <c r="K87">
        <f t="shared" si="53"/>
        <v>0</v>
      </c>
      <c r="L87">
        <f t="shared" si="53"/>
        <v>0</v>
      </c>
      <c r="M87">
        <f t="shared" si="53"/>
        <v>0</v>
      </c>
      <c r="N87">
        <f t="shared" si="53"/>
        <v>0</v>
      </c>
      <c r="O87">
        <f t="shared" si="53"/>
        <v>0</v>
      </c>
      <c r="P87">
        <f t="shared" si="53"/>
        <v>0</v>
      </c>
      <c r="Q87">
        <f t="shared" si="53"/>
        <v>0</v>
      </c>
      <c r="R87">
        <f t="shared" si="47"/>
        <v>0</v>
      </c>
      <c r="S87">
        <f t="shared" si="47"/>
        <v>0</v>
      </c>
      <c r="T87">
        <f t="shared" si="47"/>
        <v>0</v>
      </c>
      <c r="U87">
        <f t="shared" si="47"/>
        <v>0</v>
      </c>
      <c r="V87">
        <f t="shared" si="47"/>
        <v>0</v>
      </c>
      <c r="W87">
        <f t="shared" si="47"/>
        <v>0</v>
      </c>
      <c r="X87">
        <f t="shared" si="47"/>
        <v>0</v>
      </c>
      <c r="Y87">
        <f t="shared" si="47"/>
        <v>0</v>
      </c>
      <c r="Z87">
        <f t="shared" si="47"/>
        <v>0</v>
      </c>
      <c r="AA87">
        <f t="shared" si="47"/>
        <v>0</v>
      </c>
      <c r="AB87">
        <f t="shared" si="47"/>
        <v>0</v>
      </c>
      <c r="AC87">
        <f t="shared" si="47"/>
        <v>0</v>
      </c>
      <c r="AD87">
        <f t="shared" si="47"/>
        <v>0</v>
      </c>
      <c r="AE87">
        <f t="shared" si="47"/>
        <v>0</v>
      </c>
      <c r="AF87">
        <f t="shared" si="47"/>
        <v>0</v>
      </c>
      <c r="AG87">
        <f t="shared" si="48"/>
        <v>0</v>
      </c>
      <c r="AH87">
        <f t="shared" si="48"/>
        <v>0</v>
      </c>
      <c r="AI87">
        <f t="shared" si="48"/>
        <v>0</v>
      </c>
      <c r="AJ87">
        <f t="shared" si="48"/>
        <v>0</v>
      </c>
      <c r="AK87">
        <f t="shared" si="48"/>
        <v>0</v>
      </c>
      <c r="AL87">
        <f t="shared" si="48"/>
        <v>0</v>
      </c>
      <c r="AM87">
        <f t="shared" si="48"/>
        <v>0</v>
      </c>
      <c r="AN87">
        <f t="shared" si="48"/>
        <v>0</v>
      </c>
      <c r="AO87">
        <f t="shared" si="48"/>
        <v>0</v>
      </c>
      <c r="AP87">
        <f t="shared" si="48"/>
        <v>0</v>
      </c>
      <c r="AQ87">
        <f t="shared" si="48"/>
        <v>0</v>
      </c>
      <c r="AR87">
        <f t="shared" si="48"/>
        <v>0</v>
      </c>
      <c r="AS87">
        <f t="shared" si="48"/>
        <v>0</v>
      </c>
      <c r="AT87">
        <f t="shared" si="48"/>
        <v>0</v>
      </c>
      <c r="AU87">
        <f t="shared" si="48"/>
        <v>0</v>
      </c>
      <c r="AV87">
        <f t="shared" si="48"/>
        <v>0</v>
      </c>
      <c r="AW87">
        <f t="shared" si="46"/>
        <v>0</v>
      </c>
      <c r="AX87">
        <f t="shared" si="46"/>
        <v>0</v>
      </c>
      <c r="AY87">
        <f t="shared" si="46"/>
        <v>0</v>
      </c>
      <c r="AZ87">
        <f t="shared" si="46"/>
        <v>0</v>
      </c>
      <c r="BA87">
        <f t="shared" si="46"/>
        <v>0</v>
      </c>
      <c r="BB87">
        <f t="shared" si="46"/>
        <v>0</v>
      </c>
      <c r="BC87">
        <f t="shared" si="46"/>
        <v>0</v>
      </c>
      <c r="BD87">
        <f t="shared" si="46"/>
        <v>0</v>
      </c>
      <c r="BE87">
        <f t="shared" si="46"/>
        <v>0</v>
      </c>
      <c r="BF87">
        <f t="shared" si="46"/>
        <v>0</v>
      </c>
      <c r="BG87">
        <f t="shared" si="46"/>
        <v>0</v>
      </c>
      <c r="BH87">
        <f t="shared" si="46"/>
        <v>0</v>
      </c>
      <c r="BI87">
        <f t="shared" si="46"/>
        <v>0</v>
      </c>
      <c r="BJ87">
        <f t="shared" si="49"/>
        <v>6.6272588909406792E-9</v>
      </c>
      <c r="BK87">
        <f t="shared" si="49"/>
        <v>6.5267451337686181E-8</v>
      </c>
      <c r="BL87">
        <f t="shared" si="49"/>
        <v>5.3623883503208952E-7</v>
      </c>
      <c r="BM87">
        <f t="shared" si="49"/>
        <v>3.7076822702142184E-6</v>
      </c>
      <c r="BN87">
        <f t="shared" si="49"/>
        <v>2.6103093491752027E-5</v>
      </c>
      <c r="BO87">
        <f t="shared" si="49"/>
        <v>9.1534707233065007E-5</v>
      </c>
      <c r="BP87">
        <f t="shared" si="49"/>
        <v>3.6741334866639456E-4</v>
      </c>
      <c r="BQ87">
        <f t="shared" si="49"/>
        <v>1.2634422696720744E-3</v>
      </c>
      <c r="BR87">
        <f t="shared" si="49"/>
        <v>3.7054564735292984E-3</v>
      </c>
      <c r="BS87">
        <f t="shared" si="49"/>
        <v>9.973933252993979E-3</v>
      </c>
      <c r="BT87">
        <f t="shared" si="50"/>
        <v>2.6159883205307755E-2</v>
      </c>
      <c r="BU87">
        <f t="shared" si="50"/>
        <v>5.6412648581312327E-2</v>
      </c>
      <c r="BV87">
        <f t="shared" si="50"/>
        <v>0.1026652648263964</v>
      </c>
      <c r="BW87">
        <f t="shared" si="50"/>
        <v>0.16038667883105684</v>
      </c>
      <c r="BX87">
        <f t="shared" si="50"/>
        <v>0.21890219567799707</v>
      </c>
      <c r="BY87">
        <f t="shared" si="50"/>
        <v>0.26259860346904573</v>
      </c>
      <c r="BZ87">
        <f t="shared" si="50"/>
        <v>0.29637512968210078</v>
      </c>
      <c r="CA87">
        <f t="shared" si="50"/>
        <v>0.29158208254557488</v>
      </c>
      <c r="CB87">
        <f t="shared" si="50"/>
        <v>0.25176093838425145</v>
      </c>
      <c r="CC87">
        <f t="shared" si="50"/>
        <v>0.19163574428082752</v>
      </c>
      <c r="CD87">
        <f t="shared" si="51"/>
        <v>0.12899041834954098</v>
      </c>
      <c r="CE87">
        <f t="shared" si="51"/>
        <v>7.7130878209029141E-2</v>
      </c>
      <c r="CF87">
        <f t="shared" si="51"/>
        <v>4.092386845461491E-2</v>
      </c>
      <c r="CG87">
        <f t="shared" si="51"/>
        <v>1.929288717705838E-2</v>
      </c>
      <c r="CH87">
        <f t="shared" si="51"/>
        <v>8.0899026540001175E-3</v>
      </c>
      <c r="CI87">
        <f t="shared" si="51"/>
        <v>0</v>
      </c>
      <c r="CJ87">
        <f t="shared" si="51"/>
        <v>0</v>
      </c>
      <c r="CK87">
        <f t="shared" si="51"/>
        <v>0</v>
      </c>
      <c r="CL87">
        <f t="shared" si="51"/>
        <v>0</v>
      </c>
      <c r="CM87">
        <f t="shared" si="51"/>
        <v>0</v>
      </c>
      <c r="CN87">
        <f t="shared" si="52"/>
        <v>0</v>
      </c>
      <c r="CO87">
        <f t="shared" si="52"/>
        <v>0</v>
      </c>
      <c r="CP87">
        <f t="shared" si="52"/>
        <v>0</v>
      </c>
      <c r="CQ87">
        <f t="shared" si="52"/>
        <v>0</v>
      </c>
      <c r="CR87">
        <f t="shared" si="52"/>
        <v>0</v>
      </c>
      <c r="CS87">
        <f t="shared" si="52"/>
        <v>0</v>
      </c>
      <c r="CT87">
        <f t="shared" si="52"/>
        <v>0</v>
      </c>
      <c r="CU87">
        <f t="shared" si="52"/>
        <v>0</v>
      </c>
      <c r="CV87">
        <f t="shared" si="52"/>
        <v>0</v>
      </c>
      <c r="CW87">
        <f t="shared" si="52"/>
        <v>0</v>
      </c>
      <c r="CX87">
        <f t="shared" si="52"/>
        <v>0</v>
      </c>
      <c r="CZ87">
        <v>2034</v>
      </c>
      <c r="DA87" s="7">
        <f t="shared" si="41"/>
        <v>2.148339323289516</v>
      </c>
      <c r="DC87" s="7"/>
    </row>
    <row r="88" spans="1:107" x14ac:dyDescent="0.3">
      <c r="A88">
        <v>2035</v>
      </c>
      <c r="B88">
        <f t="shared" si="53"/>
        <v>0</v>
      </c>
      <c r="C88">
        <f t="shared" si="53"/>
        <v>0</v>
      </c>
      <c r="D88">
        <f t="shared" si="53"/>
        <v>0</v>
      </c>
      <c r="E88">
        <f t="shared" si="53"/>
        <v>0</v>
      </c>
      <c r="F88">
        <f t="shared" si="53"/>
        <v>0</v>
      </c>
      <c r="G88">
        <f t="shared" si="53"/>
        <v>0</v>
      </c>
      <c r="H88">
        <f t="shared" si="53"/>
        <v>0</v>
      </c>
      <c r="I88">
        <f t="shared" si="53"/>
        <v>0</v>
      </c>
      <c r="J88">
        <f t="shared" si="53"/>
        <v>0</v>
      </c>
      <c r="K88">
        <f t="shared" si="53"/>
        <v>0</v>
      </c>
      <c r="L88">
        <f t="shared" si="53"/>
        <v>0</v>
      </c>
      <c r="M88">
        <f t="shared" si="53"/>
        <v>0</v>
      </c>
      <c r="N88">
        <f t="shared" si="53"/>
        <v>0</v>
      </c>
      <c r="O88">
        <f t="shared" si="53"/>
        <v>0</v>
      </c>
      <c r="P88">
        <f t="shared" si="53"/>
        <v>0</v>
      </c>
      <c r="Q88">
        <f t="shared" si="53"/>
        <v>0</v>
      </c>
      <c r="R88">
        <f t="shared" si="47"/>
        <v>0</v>
      </c>
      <c r="S88">
        <f t="shared" si="47"/>
        <v>0</v>
      </c>
      <c r="T88">
        <f t="shared" si="47"/>
        <v>0</v>
      </c>
      <c r="U88">
        <f t="shared" si="47"/>
        <v>0</v>
      </c>
      <c r="V88">
        <f t="shared" si="47"/>
        <v>0</v>
      </c>
      <c r="W88">
        <f t="shared" si="47"/>
        <v>0</v>
      </c>
      <c r="X88">
        <f t="shared" si="47"/>
        <v>0</v>
      </c>
      <c r="Y88">
        <f t="shared" si="47"/>
        <v>0</v>
      </c>
      <c r="Z88">
        <f t="shared" si="47"/>
        <v>0</v>
      </c>
      <c r="AA88">
        <f t="shared" si="47"/>
        <v>0</v>
      </c>
      <c r="AB88">
        <f t="shared" si="47"/>
        <v>0</v>
      </c>
      <c r="AC88">
        <f t="shared" si="47"/>
        <v>0</v>
      </c>
      <c r="AD88">
        <f t="shared" si="47"/>
        <v>0</v>
      </c>
      <c r="AE88">
        <f t="shared" si="47"/>
        <v>0</v>
      </c>
      <c r="AF88">
        <f t="shared" si="47"/>
        <v>0</v>
      </c>
      <c r="AG88">
        <f t="shared" si="48"/>
        <v>0</v>
      </c>
      <c r="AH88">
        <f t="shared" si="48"/>
        <v>0</v>
      </c>
      <c r="AI88">
        <f t="shared" si="48"/>
        <v>0</v>
      </c>
      <c r="AJ88">
        <f t="shared" si="48"/>
        <v>0</v>
      </c>
      <c r="AK88">
        <f t="shared" si="48"/>
        <v>0</v>
      </c>
      <c r="AL88">
        <f t="shared" si="48"/>
        <v>0</v>
      </c>
      <c r="AM88">
        <f t="shared" si="48"/>
        <v>0</v>
      </c>
      <c r="AN88">
        <f t="shared" si="48"/>
        <v>0</v>
      </c>
      <c r="AO88">
        <f t="shared" si="48"/>
        <v>0</v>
      </c>
      <c r="AP88">
        <f t="shared" si="48"/>
        <v>0</v>
      </c>
      <c r="AQ88">
        <f t="shared" si="48"/>
        <v>0</v>
      </c>
      <c r="AR88">
        <f t="shared" si="48"/>
        <v>0</v>
      </c>
      <c r="AS88">
        <f t="shared" si="48"/>
        <v>0</v>
      </c>
      <c r="AT88">
        <f t="shared" si="48"/>
        <v>0</v>
      </c>
      <c r="AU88">
        <f t="shared" si="48"/>
        <v>0</v>
      </c>
      <c r="AV88">
        <f t="shared" si="48"/>
        <v>0</v>
      </c>
      <c r="AW88">
        <f t="shared" si="46"/>
        <v>0</v>
      </c>
      <c r="AX88">
        <f t="shared" si="46"/>
        <v>0</v>
      </c>
      <c r="AY88">
        <f t="shared" si="46"/>
        <v>0</v>
      </c>
      <c r="AZ88">
        <f t="shared" si="46"/>
        <v>0</v>
      </c>
      <c r="BA88">
        <f t="shared" si="46"/>
        <v>0</v>
      </c>
      <c r="BB88">
        <f t="shared" si="46"/>
        <v>0</v>
      </c>
      <c r="BC88">
        <f t="shared" si="46"/>
        <v>0</v>
      </c>
      <c r="BD88">
        <f t="shared" si="46"/>
        <v>0</v>
      </c>
      <c r="BE88">
        <f t="shared" si="46"/>
        <v>0</v>
      </c>
      <c r="BF88">
        <f t="shared" si="46"/>
        <v>0</v>
      </c>
      <c r="BG88">
        <f t="shared" si="46"/>
        <v>0</v>
      </c>
      <c r="BH88">
        <f t="shared" si="46"/>
        <v>0</v>
      </c>
      <c r="BI88">
        <f t="shared" si="46"/>
        <v>0</v>
      </c>
      <c r="BJ88">
        <f t="shared" si="49"/>
        <v>1.1840834983201709E-9</v>
      </c>
      <c r="BK88">
        <f t="shared" si="49"/>
        <v>1.3031667446939775E-8</v>
      </c>
      <c r="BL88">
        <f t="shared" si="49"/>
        <v>1.1965105713851716E-7</v>
      </c>
      <c r="BM88">
        <f t="shared" si="49"/>
        <v>9.2451876352233651E-7</v>
      </c>
      <c r="BN88">
        <f t="shared" si="49"/>
        <v>7.2737796560618288E-6</v>
      </c>
      <c r="BO88">
        <f t="shared" si="49"/>
        <v>2.8504202932455325E-5</v>
      </c>
      <c r="BP88">
        <f t="shared" si="49"/>
        <v>1.2785949291017567E-4</v>
      </c>
      <c r="BQ88">
        <f t="shared" si="49"/>
        <v>4.9134709403194504E-4</v>
      </c>
      <c r="BR88">
        <f t="shared" si="49"/>
        <v>1.6103847450967901E-3</v>
      </c>
      <c r="BS88">
        <f t="shared" si="49"/>
        <v>4.8440579689231055E-3</v>
      </c>
      <c r="BT88">
        <f t="shared" si="50"/>
        <v>1.4198210717231019E-2</v>
      </c>
      <c r="BU88">
        <f t="shared" si="50"/>
        <v>3.4216000960160316E-2</v>
      </c>
      <c r="BV88">
        <f t="shared" si="50"/>
        <v>6.9587499827797536E-2</v>
      </c>
      <c r="BW88">
        <f t="shared" si="50"/>
        <v>0.1214873162739295</v>
      </c>
      <c r="BX88">
        <f t="shared" si="50"/>
        <v>0.18529670817985369</v>
      </c>
      <c r="BY88">
        <f t="shared" si="50"/>
        <v>0.24840763547323683</v>
      </c>
      <c r="BZ88">
        <f t="shared" si="50"/>
        <v>0.31330637244386184</v>
      </c>
      <c r="CA88">
        <f t="shared" si="50"/>
        <v>0.3444635294202652</v>
      </c>
      <c r="CB88">
        <f t="shared" si="50"/>
        <v>0.3323729752642956</v>
      </c>
      <c r="CC88">
        <f t="shared" si="50"/>
        <v>0.28272799691727962</v>
      </c>
      <c r="CD88">
        <f t="shared" si="51"/>
        <v>0.21266924644939639</v>
      </c>
      <c r="CE88">
        <f t="shared" si="51"/>
        <v>0.14211190449669031</v>
      </c>
      <c r="CF88">
        <f t="shared" si="51"/>
        <v>8.4262396329533751E-2</v>
      </c>
      <c r="CG88">
        <f t="shared" si="51"/>
        <v>4.4392468260126633E-2</v>
      </c>
      <c r="CH88">
        <f t="shared" si="51"/>
        <v>2.080224976344628E-2</v>
      </c>
      <c r="CI88">
        <f t="shared" si="51"/>
        <v>8.6775104537860775E-3</v>
      </c>
      <c r="CJ88">
        <f t="shared" si="51"/>
        <v>0</v>
      </c>
      <c r="CK88">
        <f t="shared" si="51"/>
        <v>0</v>
      </c>
      <c r="CL88">
        <f t="shared" si="51"/>
        <v>0</v>
      </c>
      <c r="CM88">
        <f t="shared" si="51"/>
        <v>0</v>
      </c>
      <c r="CN88">
        <f t="shared" si="52"/>
        <v>0</v>
      </c>
      <c r="CO88">
        <f t="shared" si="52"/>
        <v>0</v>
      </c>
      <c r="CP88">
        <f t="shared" si="52"/>
        <v>0</v>
      </c>
      <c r="CQ88">
        <f t="shared" si="52"/>
        <v>0</v>
      </c>
      <c r="CR88">
        <f t="shared" si="52"/>
        <v>0</v>
      </c>
      <c r="CS88">
        <f t="shared" si="52"/>
        <v>0</v>
      </c>
      <c r="CT88">
        <f t="shared" si="52"/>
        <v>0</v>
      </c>
      <c r="CU88">
        <f t="shared" si="52"/>
        <v>0</v>
      </c>
      <c r="CV88">
        <f t="shared" si="52"/>
        <v>0</v>
      </c>
      <c r="CW88">
        <f t="shared" si="52"/>
        <v>0</v>
      </c>
      <c r="CX88">
        <f t="shared" si="52"/>
        <v>0</v>
      </c>
      <c r="CZ88">
        <v>2035</v>
      </c>
      <c r="DA88" s="7">
        <f t="shared" si="41"/>
        <v>2.4660905069000125</v>
      </c>
      <c r="DC88" s="7"/>
    </row>
    <row r="89" spans="1:107" x14ac:dyDescent="0.3">
      <c r="A89">
        <v>2036</v>
      </c>
      <c r="B89">
        <f t="shared" si="53"/>
        <v>0</v>
      </c>
      <c r="C89">
        <f t="shared" si="53"/>
        <v>0</v>
      </c>
      <c r="D89">
        <f t="shared" si="53"/>
        <v>0</v>
      </c>
      <c r="E89">
        <f t="shared" si="53"/>
        <v>0</v>
      </c>
      <c r="F89">
        <f t="shared" si="53"/>
        <v>0</v>
      </c>
      <c r="G89">
        <f t="shared" si="53"/>
        <v>0</v>
      </c>
      <c r="H89">
        <f t="shared" si="53"/>
        <v>0</v>
      </c>
      <c r="I89">
        <f t="shared" si="53"/>
        <v>0</v>
      </c>
      <c r="J89">
        <f t="shared" si="53"/>
        <v>0</v>
      </c>
      <c r="K89">
        <f t="shared" si="53"/>
        <v>0</v>
      </c>
      <c r="L89">
        <f t="shared" si="53"/>
        <v>0</v>
      </c>
      <c r="M89">
        <f t="shared" si="53"/>
        <v>0</v>
      </c>
      <c r="N89">
        <f t="shared" si="53"/>
        <v>0</v>
      </c>
      <c r="O89">
        <f t="shared" si="53"/>
        <v>0</v>
      </c>
      <c r="P89">
        <f t="shared" si="53"/>
        <v>0</v>
      </c>
      <c r="Q89">
        <f t="shared" si="53"/>
        <v>0</v>
      </c>
      <c r="R89">
        <f t="shared" si="47"/>
        <v>0</v>
      </c>
      <c r="S89">
        <f t="shared" si="47"/>
        <v>0</v>
      </c>
      <c r="T89">
        <f t="shared" si="47"/>
        <v>0</v>
      </c>
      <c r="U89">
        <f t="shared" si="47"/>
        <v>0</v>
      </c>
      <c r="V89">
        <f t="shared" si="47"/>
        <v>0</v>
      </c>
      <c r="W89">
        <f t="shared" si="47"/>
        <v>0</v>
      </c>
      <c r="X89">
        <f t="shared" si="47"/>
        <v>0</v>
      </c>
      <c r="Y89">
        <f t="shared" si="47"/>
        <v>0</v>
      </c>
      <c r="Z89">
        <f t="shared" si="47"/>
        <v>0</v>
      </c>
      <c r="AA89">
        <f t="shared" si="47"/>
        <v>0</v>
      </c>
      <c r="AB89">
        <f t="shared" si="47"/>
        <v>0</v>
      </c>
      <c r="AC89">
        <f t="shared" si="47"/>
        <v>0</v>
      </c>
      <c r="AD89">
        <f t="shared" si="47"/>
        <v>0</v>
      </c>
      <c r="AE89">
        <f t="shared" si="47"/>
        <v>0</v>
      </c>
      <c r="AF89">
        <f t="shared" si="47"/>
        <v>0</v>
      </c>
      <c r="AG89">
        <f t="shared" si="48"/>
        <v>0</v>
      </c>
      <c r="AH89">
        <f t="shared" si="48"/>
        <v>0</v>
      </c>
      <c r="AI89">
        <f t="shared" si="48"/>
        <v>0</v>
      </c>
      <c r="AJ89">
        <f t="shared" si="48"/>
        <v>0</v>
      </c>
      <c r="AK89">
        <f t="shared" si="48"/>
        <v>0</v>
      </c>
      <c r="AL89">
        <f t="shared" si="48"/>
        <v>0</v>
      </c>
      <c r="AM89">
        <f t="shared" si="48"/>
        <v>0</v>
      </c>
      <c r="AN89">
        <f t="shared" si="48"/>
        <v>0</v>
      </c>
      <c r="AO89">
        <f t="shared" si="48"/>
        <v>0</v>
      </c>
      <c r="AP89">
        <f t="shared" si="48"/>
        <v>0</v>
      </c>
      <c r="AQ89">
        <f t="shared" si="48"/>
        <v>0</v>
      </c>
      <c r="AR89">
        <f t="shared" si="48"/>
        <v>0</v>
      </c>
      <c r="AS89">
        <f t="shared" si="48"/>
        <v>0</v>
      </c>
      <c r="AT89">
        <f t="shared" si="48"/>
        <v>0</v>
      </c>
      <c r="AU89">
        <f t="shared" si="48"/>
        <v>0</v>
      </c>
      <c r="AV89">
        <f t="shared" si="48"/>
        <v>0</v>
      </c>
      <c r="AW89">
        <f t="shared" si="46"/>
        <v>0</v>
      </c>
      <c r="AX89">
        <f t="shared" si="46"/>
        <v>0</v>
      </c>
      <c r="AY89">
        <f t="shared" si="46"/>
        <v>0</v>
      </c>
      <c r="AZ89">
        <f t="shared" si="46"/>
        <v>0</v>
      </c>
      <c r="BA89">
        <f t="shared" si="46"/>
        <v>0</v>
      </c>
      <c r="BB89">
        <f t="shared" si="46"/>
        <v>0</v>
      </c>
      <c r="BC89">
        <f t="shared" si="46"/>
        <v>0</v>
      </c>
      <c r="BD89">
        <f t="shared" si="46"/>
        <v>0</v>
      </c>
      <c r="BE89">
        <f t="shared" si="46"/>
        <v>0</v>
      </c>
      <c r="BF89">
        <f t="shared" si="46"/>
        <v>0</v>
      </c>
      <c r="BG89">
        <f t="shared" si="46"/>
        <v>0</v>
      </c>
      <c r="BH89">
        <f t="shared" si="46"/>
        <v>0</v>
      </c>
      <c r="BI89">
        <f t="shared" si="46"/>
        <v>0</v>
      </c>
      <c r="BJ89">
        <f t="shared" si="49"/>
        <v>1.8931096904858414E-10</v>
      </c>
      <c r="BK89">
        <f t="shared" si="49"/>
        <v>2.3283506248127436E-9</v>
      </c>
      <c r="BL89">
        <f t="shared" si="49"/>
        <v>2.3890204908363175E-8</v>
      </c>
      <c r="BM89">
        <f t="shared" si="49"/>
        <v>2.0628801976496654E-7</v>
      </c>
      <c r="BN89">
        <f t="shared" si="49"/>
        <v>1.8137330233983813E-6</v>
      </c>
      <c r="BO89">
        <f t="shared" si="49"/>
        <v>7.9428628437416424E-6</v>
      </c>
      <c r="BP89">
        <f t="shared" si="49"/>
        <v>3.9815858300314398E-5</v>
      </c>
      <c r="BQ89">
        <f t="shared" si="49"/>
        <v>1.7098831741917884E-4</v>
      </c>
      <c r="BR89">
        <f t="shared" si="49"/>
        <v>6.2627148368405697E-4</v>
      </c>
      <c r="BS89">
        <f t="shared" si="49"/>
        <v>2.1052189151984195E-3</v>
      </c>
      <c r="BT89">
        <f t="shared" si="50"/>
        <v>6.8956703463607869E-3</v>
      </c>
      <c r="BU89">
        <f t="shared" si="50"/>
        <v>1.8570648336639611E-2</v>
      </c>
      <c r="BV89">
        <f t="shared" si="50"/>
        <v>4.2206952178306799E-2</v>
      </c>
      <c r="BW89">
        <f t="shared" si="50"/>
        <v>8.2345266576646828E-2</v>
      </c>
      <c r="BX89">
        <f t="shared" si="50"/>
        <v>0.14035579485298813</v>
      </c>
      <c r="BY89">
        <f t="shared" si="50"/>
        <v>0.21027252375138442</v>
      </c>
      <c r="BZ89">
        <f t="shared" si="50"/>
        <v>0.29637512968210078</v>
      </c>
      <c r="CA89">
        <f t="shared" si="50"/>
        <v>0.36414195400819632</v>
      </c>
      <c r="CB89">
        <f t="shared" si="50"/>
        <v>0.39265227528361135</v>
      </c>
      <c r="CC89">
        <f t="shared" si="50"/>
        <v>0.37325546261861664</v>
      </c>
      <c r="CD89">
        <f t="shared" si="51"/>
        <v>0.31375957695257933</v>
      </c>
      <c r="CE89">
        <f t="shared" si="51"/>
        <v>0.23430291976339854</v>
      </c>
      <c r="CF89">
        <f t="shared" si="51"/>
        <v>0.15525156588251035</v>
      </c>
      <c r="CG89">
        <f t="shared" si="51"/>
        <v>9.1404256142828433E-2</v>
      </c>
      <c r="CH89">
        <f t="shared" si="51"/>
        <v>4.786547518202082E-2</v>
      </c>
      <c r="CI89">
        <f t="shared" si="51"/>
        <v>2.231321531357594E-2</v>
      </c>
      <c r="CJ89">
        <f t="shared" si="51"/>
        <v>9.2603425439847058E-3</v>
      </c>
      <c r="CK89">
        <f t="shared" si="51"/>
        <v>0</v>
      </c>
      <c r="CL89">
        <f t="shared" si="51"/>
        <v>0</v>
      </c>
      <c r="CM89">
        <f t="shared" si="51"/>
        <v>0</v>
      </c>
      <c r="CN89">
        <f t="shared" si="52"/>
        <v>0</v>
      </c>
      <c r="CO89">
        <f t="shared" si="52"/>
        <v>0</v>
      </c>
      <c r="CP89">
        <f t="shared" si="52"/>
        <v>0</v>
      </c>
      <c r="CQ89">
        <f t="shared" si="52"/>
        <v>0</v>
      </c>
      <c r="CR89">
        <f t="shared" si="52"/>
        <v>0</v>
      </c>
      <c r="CS89">
        <f t="shared" si="52"/>
        <v>0</v>
      </c>
      <c r="CT89">
        <f t="shared" si="52"/>
        <v>0</v>
      </c>
      <c r="CU89">
        <f t="shared" si="52"/>
        <v>0</v>
      </c>
      <c r="CV89">
        <f t="shared" si="52"/>
        <v>0</v>
      </c>
      <c r="CW89">
        <f t="shared" si="52"/>
        <v>0</v>
      </c>
      <c r="CX89">
        <f t="shared" si="52"/>
        <v>0</v>
      </c>
      <c r="CZ89">
        <v>2036</v>
      </c>
      <c r="DA89" s="7">
        <f t="shared" si="41"/>
        <v>2.8041813132821045</v>
      </c>
      <c r="DC89" s="7"/>
    </row>
    <row r="90" spans="1:107" x14ac:dyDescent="0.3">
      <c r="A90">
        <v>2037</v>
      </c>
      <c r="B90">
        <f t="shared" si="53"/>
        <v>0</v>
      </c>
      <c r="C90">
        <f t="shared" si="53"/>
        <v>0</v>
      </c>
      <c r="D90">
        <f t="shared" si="53"/>
        <v>0</v>
      </c>
      <c r="E90">
        <f t="shared" si="53"/>
        <v>0</v>
      </c>
      <c r="F90">
        <f t="shared" si="53"/>
        <v>0</v>
      </c>
      <c r="G90">
        <f t="shared" si="53"/>
        <v>0</v>
      </c>
      <c r="H90">
        <f t="shared" si="53"/>
        <v>0</v>
      </c>
      <c r="I90">
        <f t="shared" si="53"/>
        <v>0</v>
      </c>
      <c r="J90">
        <f t="shared" si="53"/>
        <v>0</v>
      </c>
      <c r="K90">
        <f t="shared" si="53"/>
        <v>0</v>
      </c>
      <c r="L90">
        <f t="shared" si="53"/>
        <v>0</v>
      </c>
      <c r="M90">
        <f t="shared" si="53"/>
        <v>0</v>
      </c>
      <c r="N90">
        <f t="shared" si="53"/>
        <v>0</v>
      </c>
      <c r="O90">
        <f t="shared" si="53"/>
        <v>0</v>
      </c>
      <c r="P90">
        <f t="shared" si="53"/>
        <v>0</v>
      </c>
      <c r="Q90">
        <f t="shared" si="53"/>
        <v>0</v>
      </c>
      <c r="R90">
        <f t="shared" si="47"/>
        <v>0</v>
      </c>
      <c r="S90">
        <f t="shared" si="47"/>
        <v>0</v>
      </c>
      <c r="T90">
        <f t="shared" si="47"/>
        <v>0</v>
      </c>
      <c r="U90">
        <f t="shared" si="47"/>
        <v>0</v>
      </c>
      <c r="V90">
        <f t="shared" si="47"/>
        <v>0</v>
      </c>
      <c r="W90">
        <f t="shared" si="47"/>
        <v>0</v>
      </c>
      <c r="X90">
        <f t="shared" si="47"/>
        <v>0</v>
      </c>
      <c r="Y90">
        <f t="shared" si="47"/>
        <v>0</v>
      </c>
      <c r="Z90">
        <f t="shared" si="47"/>
        <v>0</v>
      </c>
      <c r="AA90">
        <f t="shared" si="47"/>
        <v>0</v>
      </c>
      <c r="AB90">
        <f t="shared" si="47"/>
        <v>0</v>
      </c>
      <c r="AC90">
        <f t="shared" si="47"/>
        <v>0</v>
      </c>
      <c r="AD90">
        <f t="shared" si="47"/>
        <v>0</v>
      </c>
      <c r="AE90">
        <f t="shared" si="47"/>
        <v>0</v>
      </c>
      <c r="AF90">
        <f t="shared" si="47"/>
        <v>0</v>
      </c>
      <c r="AG90">
        <f t="shared" si="48"/>
        <v>0</v>
      </c>
      <c r="AH90">
        <f t="shared" si="48"/>
        <v>0</v>
      </c>
      <c r="AI90">
        <f t="shared" si="48"/>
        <v>0</v>
      </c>
      <c r="AJ90">
        <f t="shared" si="48"/>
        <v>0</v>
      </c>
      <c r="AK90">
        <f t="shared" si="48"/>
        <v>0</v>
      </c>
      <c r="AL90">
        <f t="shared" si="48"/>
        <v>0</v>
      </c>
      <c r="AM90">
        <f t="shared" si="48"/>
        <v>0</v>
      </c>
      <c r="AN90">
        <f t="shared" si="48"/>
        <v>0</v>
      </c>
      <c r="AO90">
        <f t="shared" si="48"/>
        <v>0</v>
      </c>
      <c r="AP90">
        <f t="shared" si="48"/>
        <v>0</v>
      </c>
      <c r="AQ90">
        <f t="shared" si="48"/>
        <v>0</v>
      </c>
      <c r="AR90">
        <f t="shared" si="48"/>
        <v>0</v>
      </c>
      <c r="AS90">
        <f t="shared" si="48"/>
        <v>0</v>
      </c>
      <c r="AT90">
        <f t="shared" si="48"/>
        <v>0</v>
      </c>
      <c r="AU90">
        <f t="shared" si="48"/>
        <v>0</v>
      </c>
      <c r="AV90">
        <f t="shared" si="48"/>
        <v>0</v>
      </c>
      <c r="AW90">
        <f t="shared" si="46"/>
        <v>0</v>
      </c>
      <c r="AX90">
        <f t="shared" si="46"/>
        <v>0</v>
      </c>
      <c r="AY90">
        <f t="shared" si="46"/>
        <v>0</v>
      </c>
      <c r="AZ90">
        <f t="shared" si="46"/>
        <v>0</v>
      </c>
      <c r="BA90">
        <f t="shared" si="46"/>
        <v>0</v>
      </c>
      <c r="BB90">
        <f t="shared" si="46"/>
        <v>0</v>
      </c>
      <c r="BC90">
        <f t="shared" si="46"/>
        <v>0</v>
      </c>
      <c r="BD90">
        <f t="shared" si="46"/>
        <v>0</v>
      </c>
      <c r="BE90">
        <f t="shared" si="46"/>
        <v>0</v>
      </c>
      <c r="BF90">
        <f t="shared" si="46"/>
        <v>0</v>
      </c>
      <c r="BG90">
        <f t="shared" si="46"/>
        <v>0</v>
      </c>
      <c r="BH90">
        <f t="shared" si="46"/>
        <v>0</v>
      </c>
      <c r="BI90">
        <f t="shared" si="46"/>
        <v>0</v>
      </c>
      <c r="BJ90">
        <f t="shared" si="49"/>
        <v>2.7084092350803422E-11</v>
      </c>
      <c r="BK90">
        <f t="shared" si="49"/>
        <v>3.7225610667955718E-10</v>
      </c>
      <c r="BL90">
        <f t="shared" si="49"/>
        <v>4.2684310163511908E-9</v>
      </c>
      <c r="BM90">
        <f t="shared" si="49"/>
        <v>4.1188629504712116E-8</v>
      </c>
      <c r="BN90">
        <f t="shared" si="49"/>
        <v>4.0469853997737524E-7</v>
      </c>
      <c r="BO90">
        <f t="shared" si="49"/>
        <v>1.9805703941020972E-6</v>
      </c>
      <c r="BP90">
        <f t="shared" si="49"/>
        <v>1.1094921764157111E-5</v>
      </c>
      <c r="BQ90">
        <f t="shared" si="49"/>
        <v>5.3246313296064925E-5</v>
      </c>
      <c r="BR90">
        <f t="shared" si="49"/>
        <v>2.1794187559759425E-4</v>
      </c>
      <c r="BS90">
        <f t="shared" si="49"/>
        <v>8.1871029734686908E-4</v>
      </c>
      <c r="BT90">
        <f t="shared" si="50"/>
        <v>2.9968459789837839E-3</v>
      </c>
      <c r="BU90">
        <f t="shared" si="50"/>
        <v>9.019239930863213E-3</v>
      </c>
      <c r="BV90">
        <f t="shared" si="50"/>
        <v>2.2907716982394789E-2</v>
      </c>
      <c r="BW90">
        <f t="shared" si="50"/>
        <v>4.9944928860946251E-2</v>
      </c>
      <c r="BX90">
        <f t="shared" si="50"/>
        <v>9.5134502079923425E-2</v>
      </c>
      <c r="BY90">
        <f t="shared" si="50"/>
        <v>0.15927410420169658</v>
      </c>
      <c r="BZ90">
        <f t="shared" si="50"/>
        <v>0.25087613098798411</v>
      </c>
      <c r="CA90">
        <f t="shared" si="50"/>
        <v>0.3444635294202652</v>
      </c>
      <c r="CB90">
        <f t="shared" si="50"/>
        <v>0.41508361424553963</v>
      </c>
      <c r="CC90">
        <f t="shared" si="50"/>
        <v>0.44094922742348663</v>
      </c>
      <c r="CD90">
        <f t="shared" si="51"/>
        <v>0.41422313079493556</v>
      </c>
      <c r="CE90">
        <f t="shared" si="51"/>
        <v>0.34567661385498233</v>
      </c>
      <c r="CF90">
        <f t="shared" si="51"/>
        <v>0.25596655897999715</v>
      </c>
      <c r="CG90">
        <f t="shared" si="51"/>
        <v>0.16841028160418445</v>
      </c>
      <c r="CH90">
        <f t="shared" si="51"/>
        <v>9.8555190225035449E-2</v>
      </c>
      <c r="CI90">
        <f t="shared" si="51"/>
        <v>5.134217048483878E-2</v>
      </c>
      <c r="CJ90">
        <f t="shared" si="51"/>
        <v>2.3811900678407667E-2</v>
      </c>
      <c r="CK90">
        <f t="shared" si="51"/>
        <v>9.8434238754740132E-3</v>
      </c>
      <c r="CL90">
        <f t="shared" si="51"/>
        <v>0</v>
      </c>
      <c r="CM90">
        <f t="shared" si="51"/>
        <v>0</v>
      </c>
      <c r="CN90">
        <f t="shared" si="52"/>
        <v>0</v>
      </c>
      <c r="CO90">
        <f t="shared" si="52"/>
        <v>0</v>
      </c>
      <c r="CP90">
        <f t="shared" si="52"/>
        <v>0</v>
      </c>
      <c r="CQ90">
        <f t="shared" si="52"/>
        <v>0</v>
      </c>
      <c r="CR90">
        <f t="shared" si="52"/>
        <v>0</v>
      </c>
      <c r="CS90">
        <f t="shared" si="52"/>
        <v>0</v>
      </c>
      <c r="CT90">
        <f t="shared" si="52"/>
        <v>0</v>
      </c>
      <c r="CU90">
        <f t="shared" si="52"/>
        <v>0</v>
      </c>
      <c r="CV90">
        <f t="shared" si="52"/>
        <v>0</v>
      </c>
      <c r="CW90">
        <f t="shared" si="52"/>
        <v>0</v>
      </c>
      <c r="CX90">
        <f t="shared" si="52"/>
        <v>0</v>
      </c>
      <c r="CZ90">
        <v>2037</v>
      </c>
      <c r="DA90" s="7">
        <f t="shared" si="41"/>
        <v>3.1595825351432789</v>
      </c>
      <c r="DC90" s="7"/>
    </row>
    <row r="91" spans="1:107" x14ac:dyDescent="0.3">
      <c r="A91">
        <v>2038</v>
      </c>
      <c r="B91">
        <f t="shared" si="53"/>
        <v>0</v>
      </c>
      <c r="C91">
        <f t="shared" si="53"/>
        <v>0</v>
      </c>
      <c r="D91">
        <f t="shared" si="53"/>
        <v>0</v>
      </c>
      <c r="E91">
        <f t="shared" si="53"/>
        <v>0</v>
      </c>
      <c r="F91">
        <f t="shared" si="53"/>
        <v>0</v>
      </c>
      <c r="G91">
        <f t="shared" si="53"/>
        <v>0</v>
      </c>
      <c r="H91">
        <f t="shared" si="53"/>
        <v>0</v>
      </c>
      <c r="I91">
        <f t="shared" si="53"/>
        <v>0</v>
      </c>
      <c r="J91">
        <f t="shared" si="53"/>
        <v>0</v>
      </c>
      <c r="K91">
        <f t="shared" si="53"/>
        <v>0</v>
      </c>
      <c r="L91">
        <f t="shared" si="53"/>
        <v>0</v>
      </c>
      <c r="M91">
        <f t="shared" si="53"/>
        <v>0</v>
      </c>
      <c r="N91">
        <f t="shared" si="53"/>
        <v>0</v>
      </c>
      <c r="O91">
        <f t="shared" si="53"/>
        <v>0</v>
      </c>
      <c r="P91">
        <f t="shared" si="53"/>
        <v>0</v>
      </c>
      <c r="Q91">
        <f t="shared" si="53"/>
        <v>0</v>
      </c>
      <c r="R91">
        <f t="shared" si="47"/>
        <v>0</v>
      </c>
      <c r="S91">
        <f t="shared" si="47"/>
        <v>0</v>
      </c>
      <c r="T91">
        <f t="shared" si="47"/>
        <v>0</v>
      </c>
      <c r="U91">
        <f t="shared" si="47"/>
        <v>0</v>
      </c>
      <c r="V91">
        <f t="shared" si="47"/>
        <v>0</v>
      </c>
      <c r="W91">
        <f t="shared" si="47"/>
        <v>0</v>
      </c>
      <c r="X91">
        <f t="shared" si="47"/>
        <v>0</v>
      </c>
      <c r="Y91">
        <f t="shared" si="47"/>
        <v>0</v>
      </c>
      <c r="Z91">
        <f t="shared" si="47"/>
        <v>0</v>
      </c>
      <c r="AA91">
        <f t="shared" si="47"/>
        <v>0</v>
      </c>
      <c r="AB91">
        <f t="shared" si="47"/>
        <v>0</v>
      </c>
      <c r="AC91">
        <f t="shared" si="47"/>
        <v>0</v>
      </c>
      <c r="AD91">
        <f t="shared" si="47"/>
        <v>0</v>
      </c>
      <c r="AE91">
        <f t="shared" si="47"/>
        <v>0</v>
      </c>
      <c r="AF91">
        <f t="shared" si="47"/>
        <v>0</v>
      </c>
      <c r="AG91">
        <f t="shared" si="48"/>
        <v>0</v>
      </c>
      <c r="AH91">
        <f t="shared" si="48"/>
        <v>0</v>
      </c>
      <c r="AI91">
        <f t="shared" si="48"/>
        <v>0</v>
      </c>
      <c r="AJ91">
        <f t="shared" si="48"/>
        <v>0</v>
      </c>
      <c r="AK91">
        <f t="shared" si="48"/>
        <v>0</v>
      </c>
      <c r="AL91">
        <f t="shared" si="48"/>
        <v>0</v>
      </c>
      <c r="AM91">
        <f t="shared" si="48"/>
        <v>0</v>
      </c>
      <c r="AN91">
        <f t="shared" si="48"/>
        <v>0</v>
      </c>
      <c r="AO91">
        <f t="shared" si="48"/>
        <v>0</v>
      </c>
      <c r="AP91">
        <f t="shared" si="48"/>
        <v>0</v>
      </c>
      <c r="AQ91">
        <f t="shared" si="48"/>
        <v>0</v>
      </c>
      <c r="AR91">
        <f t="shared" si="48"/>
        <v>0</v>
      </c>
      <c r="AS91">
        <f t="shared" si="48"/>
        <v>0</v>
      </c>
      <c r="AT91">
        <f t="shared" si="48"/>
        <v>0</v>
      </c>
      <c r="AU91">
        <f t="shared" si="48"/>
        <v>0</v>
      </c>
      <c r="AV91">
        <f t="shared" si="48"/>
        <v>0</v>
      </c>
      <c r="AW91">
        <f t="shared" si="46"/>
        <v>0</v>
      </c>
      <c r="AX91">
        <f t="shared" si="46"/>
        <v>0</v>
      </c>
      <c r="AY91">
        <f t="shared" si="46"/>
        <v>0</v>
      </c>
      <c r="AZ91">
        <f t="shared" si="46"/>
        <v>0</v>
      </c>
      <c r="BA91">
        <f t="shared" si="46"/>
        <v>0</v>
      </c>
      <c r="BB91">
        <f t="shared" si="46"/>
        <v>0</v>
      </c>
      <c r="BC91">
        <f t="shared" si="46"/>
        <v>0</v>
      </c>
      <c r="BD91">
        <f t="shared" si="46"/>
        <v>0</v>
      </c>
      <c r="BE91">
        <f t="shared" si="46"/>
        <v>0</v>
      </c>
      <c r="BF91">
        <f t="shared" si="46"/>
        <v>0</v>
      </c>
      <c r="BG91">
        <f t="shared" si="46"/>
        <v>0</v>
      </c>
      <c r="BH91">
        <f t="shared" si="46"/>
        <v>0</v>
      </c>
      <c r="BI91">
        <f t="shared" si="46"/>
        <v>0</v>
      </c>
      <c r="BJ91">
        <f t="shared" si="49"/>
        <v>3.4673513467702124E-12</v>
      </c>
      <c r="BK91">
        <f t="shared" si="49"/>
        <v>5.3257446317715431E-11</v>
      </c>
      <c r="BL91">
        <f t="shared" si="49"/>
        <v>6.8243566705291649E-10</v>
      </c>
      <c r="BM91">
        <f t="shared" si="49"/>
        <v>7.3591174447133102E-9</v>
      </c>
      <c r="BN91">
        <f t="shared" si="49"/>
        <v>8.0804393019128158E-8</v>
      </c>
      <c r="BO91">
        <f t="shared" si="49"/>
        <v>4.419249892212382E-7</v>
      </c>
      <c r="BP91">
        <f t="shared" si="49"/>
        <v>2.7665432481038749E-6</v>
      </c>
      <c r="BQ91">
        <f t="shared" si="49"/>
        <v>1.483739659192463E-5</v>
      </c>
      <c r="BR91">
        <f t="shared" si="49"/>
        <v>6.7867802687085127E-5</v>
      </c>
      <c r="BS91">
        <f t="shared" si="49"/>
        <v>2.8491039816345238E-4</v>
      </c>
      <c r="BT91">
        <f t="shared" si="50"/>
        <v>1.1654601071857331E-3</v>
      </c>
      <c r="BU91">
        <f t="shared" si="50"/>
        <v>3.9197455160486601E-3</v>
      </c>
      <c r="BV91">
        <f t="shared" si="50"/>
        <v>1.1125631802789006E-2</v>
      </c>
      <c r="BW91">
        <f t="shared" si="50"/>
        <v>2.7107484336204836E-2</v>
      </c>
      <c r="BX91">
        <f t="shared" si="50"/>
        <v>5.7701992307968838E-2</v>
      </c>
      <c r="BY91">
        <f t="shared" si="50"/>
        <v>0.10795751335614807</v>
      </c>
      <c r="BZ91">
        <f t="shared" si="50"/>
        <v>0.19002992077054759</v>
      </c>
      <c r="CA91">
        <f t="shared" si="50"/>
        <v>0.29158208254557488</v>
      </c>
      <c r="CB91">
        <f t="shared" si="50"/>
        <v>0.39265227528361135</v>
      </c>
      <c r="CC91">
        <f t="shared" si="50"/>
        <v>0.46613966233995902</v>
      </c>
      <c r="CD91">
        <f t="shared" si="51"/>
        <v>0.48934680881440551</v>
      </c>
      <c r="CE91">
        <f t="shared" si="51"/>
        <v>0.45635977274167372</v>
      </c>
      <c r="CF91">
        <f t="shared" si="51"/>
        <v>0.37763786067056571</v>
      </c>
      <c r="CG91">
        <f t="shared" si="51"/>
        <v>0.27766161348541746</v>
      </c>
      <c r="CH91">
        <f t="shared" si="51"/>
        <v>0.18158571646178689</v>
      </c>
      <c r="CI91">
        <f t="shared" si="51"/>
        <v>0.10571371869719016</v>
      </c>
      <c r="CJ91">
        <f t="shared" si="51"/>
        <v>5.4790609377350502E-2</v>
      </c>
      <c r="CK91">
        <f t="shared" si="51"/>
        <v>2.5311226938414751E-2</v>
      </c>
      <c r="CL91">
        <f t="shared" si="51"/>
        <v>1.0426569636023597E-2</v>
      </c>
      <c r="CM91">
        <f t="shared" si="51"/>
        <v>0</v>
      </c>
      <c r="CN91">
        <f t="shared" si="52"/>
        <v>0</v>
      </c>
      <c r="CO91">
        <f t="shared" si="52"/>
        <v>0</v>
      </c>
      <c r="CP91">
        <f t="shared" si="52"/>
        <v>0</v>
      </c>
      <c r="CQ91">
        <f t="shared" si="52"/>
        <v>0</v>
      </c>
      <c r="CR91">
        <f t="shared" si="52"/>
        <v>0</v>
      </c>
      <c r="CS91">
        <f t="shared" si="52"/>
        <v>0</v>
      </c>
      <c r="CT91">
        <f t="shared" si="52"/>
        <v>0</v>
      </c>
      <c r="CU91">
        <f t="shared" si="52"/>
        <v>0</v>
      </c>
      <c r="CV91">
        <f t="shared" si="52"/>
        <v>0</v>
      </c>
      <c r="CW91">
        <f t="shared" si="52"/>
        <v>0</v>
      </c>
      <c r="CX91">
        <f t="shared" si="52"/>
        <v>0</v>
      </c>
      <c r="CZ91">
        <v>2038</v>
      </c>
      <c r="DA91" s="7">
        <f t="shared" si="41"/>
        <v>3.528586578157217</v>
      </c>
      <c r="DC91" s="7"/>
    </row>
    <row r="92" spans="1:107" x14ac:dyDescent="0.3">
      <c r="A92">
        <v>2039</v>
      </c>
      <c r="B92">
        <f t="shared" si="53"/>
        <v>0</v>
      </c>
      <c r="C92">
        <f t="shared" si="53"/>
        <v>0</v>
      </c>
      <c r="D92">
        <f t="shared" si="53"/>
        <v>0</v>
      </c>
      <c r="E92">
        <f t="shared" si="53"/>
        <v>0</v>
      </c>
      <c r="F92">
        <f t="shared" si="53"/>
        <v>0</v>
      </c>
      <c r="G92">
        <f t="shared" si="53"/>
        <v>0</v>
      </c>
      <c r="H92">
        <f t="shared" si="53"/>
        <v>0</v>
      </c>
      <c r="I92">
        <f t="shared" si="53"/>
        <v>0</v>
      </c>
      <c r="J92">
        <f t="shared" si="53"/>
        <v>0</v>
      </c>
      <c r="K92">
        <f t="shared" si="53"/>
        <v>0</v>
      </c>
      <c r="L92">
        <f t="shared" si="53"/>
        <v>0</v>
      </c>
      <c r="M92">
        <f t="shared" si="53"/>
        <v>0</v>
      </c>
      <c r="N92">
        <f t="shared" si="53"/>
        <v>0</v>
      </c>
      <c r="O92">
        <f t="shared" si="53"/>
        <v>0</v>
      </c>
      <c r="P92">
        <f t="shared" si="53"/>
        <v>0</v>
      </c>
      <c r="Q92">
        <f t="shared" si="53"/>
        <v>0</v>
      </c>
      <c r="R92">
        <f t="shared" si="47"/>
        <v>0</v>
      </c>
      <c r="S92">
        <f t="shared" si="47"/>
        <v>0</v>
      </c>
      <c r="T92">
        <f t="shared" si="47"/>
        <v>0</v>
      </c>
      <c r="U92">
        <f t="shared" si="47"/>
        <v>0</v>
      </c>
      <c r="V92">
        <f t="shared" si="47"/>
        <v>0</v>
      </c>
      <c r="W92">
        <f t="shared" si="47"/>
        <v>0</v>
      </c>
      <c r="X92">
        <f t="shared" si="47"/>
        <v>0</v>
      </c>
      <c r="Y92">
        <f t="shared" si="47"/>
        <v>0</v>
      </c>
      <c r="Z92">
        <f t="shared" si="47"/>
        <v>0</v>
      </c>
      <c r="AA92">
        <f t="shared" si="47"/>
        <v>0</v>
      </c>
      <c r="AB92">
        <f t="shared" si="47"/>
        <v>0</v>
      </c>
      <c r="AC92">
        <f t="shared" si="47"/>
        <v>0</v>
      </c>
      <c r="AD92">
        <f t="shared" si="47"/>
        <v>0</v>
      </c>
      <c r="AE92">
        <f t="shared" si="47"/>
        <v>0</v>
      </c>
      <c r="AF92">
        <f t="shared" si="47"/>
        <v>0</v>
      </c>
      <c r="AG92">
        <f t="shared" si="48"/>
        <v>0</v>
      </c>
      <c r="AH92">
        <f t="shared" si="48"/>
        <v>0</v>
      </c>
      <c r="AI92">
        <f t="shared" si="48"/>
        <v>0</v>
      </c>
      <c r="AJ92">
        <f t="shared" si="48"/>
        <v>0</v>
      </c>
      <c r="AK92">
        <f t="shared" si="48"/>
        <v>0</v>
      </c>
      <c r="AL92">
        <f t="shared" si="48"/>
        <v>0</v>
      </c>
      <c r="AM92">
        <f t="shared" si="48"/>
        <v>0</v>
      </c>
      <c r="AN92">
        <f t="shared" si="48"/>
        <v>0</v>
      </c>
      <c r="AO92">
        <f t="shared" si="48"/>
        <v>0</v>
      </c>
      <c r="AP92">
        <f t="shared" si="48"/>
        <v>0</v>
      </c>
      <c r="AQ92">
        <f t="shared" si="48"/>
        <v>0</v>
      </c>
      <c r="AR92">
        <f t="shared" si="48"/>
        <v>0</v>
      </c>
      <c r="AS92">
        <f t="shared" si="48"/>
        <v>0</v>
      </c>
      <c r="AT92">
        <f t="shared" si="48"/>
        <v>0</v>
      </c>
      <c r="AU92">
        <f t="shared" si="48"/>
        <v>0</v>
      </c>
      <c r="AV92">
        <f t="shared" si="48"/>
        <v>0</v>
      </c>
      <c r="AW92">
        <f t="shared" si="46"/>
        <v>0</v>
      </c>
      <c r="AX92">
        <f t="shared" si="46"/>
        <v>0</v>
      </c>
      <c r="AY92">
        <f t="shared" si="46"/>
        <v>0</v>
      </c>
      <c r="AZ92">
        <f t="shared" si="46"/>
        <v>0</v>
      </c>
      <c r="BA92">
        <f t="shared" si="46"/>
        <v>0</v>
      </c>
      <c r="BB92">
        <f t="shared" si="46"/>
        <v>0</v>
      </c>
      <c r="BC92">
        <f t="shared" si="46"/>
        <v>0</v>
      </c>
      <c r="BD92">
        <f t="shared" si="46"/>
        <v>0</v>
      </c>
      <c r="BE92">
        <f t="shared" si="46"/>
        <v>0</v>
      </c>
      <c r="BF92">
        <f t="shared" si="46"/>
        <v>0</v>
      </c>
      <c r="BG92">
        <f t="shared" si="46"/>
        <v>0</v>
      </c>
      <c r="BH92">
        <f t="shared" si="46"/>
        <v>0</v>
      </c>
      <c r="BI92">
        <f t="shared" si="46"/>
        <v>0</v>
      </c>
      <c r="BJ92">
        <f t="shared" si="49"/>
        <v>3.9721576200248264E-13</v>
      </c>
      <c r="BK92">
        <f t="shared" si="49"/>
        <v>6.8181084240689014E-12</v>
      </c>
      <c r="BL92">
        <f t="shared" si="49"/>
        <v>9.76338070785527E-11</v>
      </c>
      <c r="BM92">
        <f t="shared" si="49"/>
        <v>1.176573828431407E-9</v>
      </c>
      <c r="BN92">
        <f t="shared" si="49"/>
        <v>1.4437213022795685E-8</v>
      </c>
      <c r="BO92">
        <f t="shared" si="49"/>
        <v>8.823723583485934E-8</v>
      </c>
      <c r="BP92">
        <f t="shared" si="49"/>
        <v>6.1729923800697277E-7</v>
      </c>
      <c r="BQ92">
        <f t="shared" si="49"/>
        <v>3.6997376127011383E-6</v>
      </c>
      <c r="BR92">
        <f t="shared" si="49"/>
        <v>1.8911760119271758E-5</v>
      </c>
      <c r="BS92">
        <f t="shared" si="49"/>
        <v>8.872201651489085E-5</v>
      </c>
      <c r="BT92">
        <f t="shared" si="50"/>
        <v>4.055789993822739E-4</v>
      </c>
      <c r="BU92">
        <f t="shared" si="50"/>
        <v>1.5243716431579707E-3</v>
      </c>
      <c r="BV92">
        <f t="shared" si="50"/>
        <v>4.8351796500014817E-3</v>
      </c>
      <c r="BW92">
        <f t="shared" si="50"/>
        <v>1.3165340311138992E-2</v>
      </c>
      <c r="BX92">
        <f t="shared" si="50"/>
        <v>3.1317610983307403E-2</v>
      </c>
      <c r="BY92">
        <f t="shared" si="50"/>
        <v>6.5479541796839916E-2</v>
      </c>
      <c r="BZ92">
        <f t="shared" si="50"/>
        <v>0.12880410040589399</v>
      </c>
      <c r="CA92">
        <f t="shared" si="50"/>
        <v>0.22086325959363878</v>
      </c>
      <c r="CB92">
        <f t="shared" si="50"/>
        <v>0.3323729752642956</v>
      </c>
      <c r="CC92">
        <f t="shared" si="50"/>
        <v>0.44094922742348663</v>
      </c>
      <c r="CD92">
        <f t="shared" si="51"/>
        <v>0.51730208840759107</v>
      </c>
      <c r="CE92">
        <f t="shared" si="51"/>
        <v>0.53912536954137602</v>
      </c>
      <c r="CF92">
        <f t="shared" si="51"/>
        <v>0.49855478029696987</v>
      </c>
      <c r="CG92">
        <f t="shared" si="51"/>
        <v>0.40964545573769512</v>
      </c>
      <c r="CH92">
        <f t="shared" si="51"/>
        <v>0.29938423318587054</v>
      </c>
      <c r="CI92">
        <f t="shared" si="51"/>
        <v>0.1947751438116832</v>
      </c>
      <c r="CJ92">
        <f t="shared" si="51"/>
        <v>0.11281406711613914</v>
      </c>
      <c r="CK92">
        <f t="shared" si="51"/>
        <v>5.8240522954209298E-2</v>
      </c>
      <c r="CL92">
        <f t="shared" si="51"/>
        <v>2.6810718870304579E-2</v>
      </c>
      <c r="CM92">
        <f t="shared" si="51"/>
        <v>1.1009658113800091E-2</v>
      </c>
      <c r="CN92">
        <f t="shared" si="52"/>
        <v>0</v>
      </c>
      <c r="CO92">
        <f t="shared" si="52"/>
        <v>0</v>
      </c>
      <c r="CP92">
        <f t="shared" si="52"/>
        <v>0</v>
      </c>
      <c r="CQ92">
        <f t="shared" si="52"/>
        <v>0</v>
      </c>
      <c r="CR92">
        <f t="shared" si="52"/>
        <v>0</v>
      </c>
      <c r="CS92">
        <f t="shared" si="52"/>
        <v>0</v>
      </c>
      <c r="CT92">
        <f t="shared" si="52"/>
        <v>0</v>
      </c>
      <c r="CU92">
        <f t="shared" si="52"/>
        <v>0</v>
      </c>
      <c r="CV92">
        <f t="shared" si="52"/>
        <v>0</v>
      </c>
      <c r="CW92">
        <f t="shared" si="52"/>
        <v>0</v>
      </c>
      <c r="CX92">
        <f t="shared" si="52"/>
        <v>0</v>
      </c>
      <c r="CZ92">
        <v>2039</v>
      </c>
      <c r="DA92" s="7">
        <f t="shared" si="41"/>
        <v>3.907491278876138</v>
      </c>
      <c r="DC92" s="7"/>
    </row>
    <row r="93" spans="1:107" x14ac:dyDescent="0.3">
      <c r="A93">
        <v>2040</v>
      </c>
      <c r="B93">
        <f t="shared" si="53"/>
        <v>0</v>
      </c>
      <c r="C93">
        <f t="shared" si="53"/>
        <v>0</v>
      </c>
      <c r="D93">
        <f t="shared" si="53"/>
        <v>0</v>
      </c>
      <c r="E93">
        <f t="shared" si="53"/>
        <v>0</v>
      </c>
      <c r="F93">
        <f t="shared" si="53"/>
        <v>0</v>
      </c>
      <c r="G93">
        <f t="shared" si="53"/>
        <v>0</v>
      </c>
      <c r="H93">
        <f t="shared" si="53"/>
        <v>0</v>
      </c>
      <c r="I93">
        <f t="shared" si="53"/>
        <v>0</v>
      </c>
      <c r="J93">
        <f t="shared" si="53"/>
        <v>0</v>
      </c>
      <c r="K93">
        <f t="shared" si="53"/>
        <v>0</v>
      </c>
      <c r="L93">
        <f t="shared" si="53"/>
        <v>0</v>
      </c>
      <c r="M93">
        <f t="shared" si="53"/>
        <v>0</v>
      </c>
      <c r="N93">
        <f t="shared" si="53"/>
        <v>0</v>
      </c>
      <c r="O93">
        <f t="shared" si="53"/>
        <v>0</v>
      </c>
      <c r="P93">
        <f t="shared" si="53"/>
        <v>0</v>
      </c>
      <c r="Q93">
        <f t="shared" si="53"/>
        <v>0</v>
      </c>
      <c r="R93">
        <f t="shared" si="47"/>
        <v>0</v>
      </c>
      <c r="S93">
        <f t="shared" si="47"/>
        <v>0</v>
      </c>
      <c r="T93">
        <f t="shared" si="47"/>
        <v>0</v>
      </c>
      <c r="U93">
        <f t="shared" si="47"/>
        <v>0</v>
      </c>
      <c r="V93">
        <f t="shared" si="47"/>
        <v>0</v>
      </c>
      <c r="W93">
        <f t="shared" si="47"/>
        <v>0</v>
      </c>
      <c r="X93">
        <f t="shared" si="47"/>
        <v>0</v>
      </c>
      <c r="Y93">
        <f t="shared" si="47"/>
        <v>0</v>
      </c>
      <c r="Z93">
        <f t="shared" si="47"/>
        <v>0</v>
      </c>
      <c r="AA93">
        <f t="shared" si="47"/>
        <v>0</v>
      </c>
      <c r="AB93">
        <f t="shared" si="47"/>
        <v>0</v>
      </c>
      <c r="AC93">
        <f t="shared" si="47"/>
        <v>0</v>
      </c>
      <c r="AD93">
        <f t="shared" si="47"/>
        <v>0</v>
      </c>
      <c r="AE93">
        <f t="shared" si="47"/>
        <v>0</v>
      </c>
      <c r="AF93">
        <f t="shared" si="47"/>
        <v>0</v>
      </c>
      <c r="AG93">
        <f t="shared" si="48"/>
        <v>0</v>
      </c>
      <c r="AH93">
        <f t="shared" si="48"/>
        <v>0</v>
      </c>
      <c r="AI93">
        <f t="shared" si="48"/>
        <v>0</v>
      </c>
      <c r="AJ93">
        <f t="shared" si="48"/>
        <v>0</v>
      </c>
      <c r="AK93">
        <f t="shared" si="48"/>
        <v>0</v>
      </c>
      <c r="AL93">
        <f t="shared" si="48"/>
        <v>0</v>
      </c>
      <c r="AM93">
        <f t="shared" si="48"/>
        <v>0</v>
      </c>
      <c r="AN93">
        <f t="shared" si="48"/>
        <v>0</v>
      </c>
      <c r="AO93">
        <f t="shared" si="48"/>
        <v>0</v>
      </c>
      <c r="AP93">
        <f t="shared" si="48"/>
        <v>0</v>
      </c>
      <c r="AQ93">
        <f t="shared" si="48"/>
        <v>0</v>
      </c>
      <c r="AR93">
        <f t="shared" si="48"/>
        <v>0</v>
      </c>
      <c r="AS93">
        <f t="shared" si="48"/>
        <v>0</v>
      </c>
      <c r="AT93">
        <f t="shared" si="48"/>
        <v>0</v>
      </c>
      <c r="AU93">
        <f t="shared" si="48"/>
        <v>0</v>
      </c>
      <c r="AV93">
        <f t="shared" si="48"/>
        <v>0</v>
      </c>
      <c r="AW93">
        <f t="shared" si="46"/>
        <v>0</v>
      </c>
      <c r="AX93">
        <f t="shared" si="46"/>
        <v>0</v>
      </c>
      <c r="AY93">
        <f t="shared" si="46"/>
        <v>0</v>
      </c>
      <c r="AZ93">
        <f t="shared" si="46"/>
        <v>0</v>
      </c>
      <c r="BA93">
        <f t="shared" si="46"/>
        <v>0</v>
      </c>
      <c r="BB93">
        <f t="shared" si="46"/>
        <v>0</v>
      </c>
      <c r="BC93">
        <f t="shared" si="46"/>
        <v>0</v>
      </c>
      <c r="BD93">
        <f t="shared" si="46"/>
        <v>0</v>
      </c>
      <c r="BE93">
        <f t="shared" si="46"/>
        <v>0</v>
      </c>
      <c r="BF93">
        <f t="shared" si="46"/>
        <v>0</v>
      </c>
      <c r="BG93">
        <f t="shared" si="46"/>
        <v>0</v>
      </c>
      <c r="BH93">
        <f t="shared" si="46"/>
        <v>0</v>
      </c>
      <c r="BI93">
        <f t="shared" si="46"/>
        <v>0</v>
      </c>
      <c r="BJ93">
        <f t="shared" ref="BJ93:BS103" si="54">VLOOKUP(BJ$2,scenarios4,5,FALSE)*VLOOKUP($A93-BJ$2,output4,5,FALSE)</f>
        <v>4.0719285946421941E-14</v>
      </c>
      <c r="BK93">
        <f t="shared" si="54"/>
        <v>7.810746192781356E-13</v>
      </c>
      <c r="BL93">
        <f t="shared" si="54"/>
        <v>1.2499245242533693E-11</v>
      </c>
      <c r="BM93">
        <f t="shared" si="54"/>
        <v>1.6832851464933589E-10</v>
      </c>
      <c r="BN93">
        <f t="shared" si="54"/>
        <v>2.3082179521830189E-9</v>
      </c>
      <c r="BO93">
        <f t="shared" si="54"/>
        <v>1.5765229125463085E-8</v>
      </c>
      <c r="BP93">
        <f t="shared" si="54"/>
        <v>1.2325344747009056E-7</v>
      </c>
      <c r="BQ93">
        <f t="shared" si="54"/>
        <v>8.2552304602917153E-7</v>
      </c>
      <c r="BR93">
        <f t="shared" si="54"/>
        <v>4.7156891576068008E-6</v>
      </c>
      <c r="BS93">
        <f t="shared" si="54"/>
        <v>2.4722908760783796E-5</v>
      </c>
      <c r="BT93">
        <f t="shared" ref="BT93:CC103" si="55">VLOOKUP(BT$2,scenarios4,5,FALSE)*VLOOKUP($A93-BT$2,output4,5,FALSE)</f>
        <v>1.2629860795969688E-4</v>
      </c>
      <c r="BU93">
        <f t="shared" si="55"/>
        <v>5.3047986962988757E-4</v>
      </c>
      <c r="BV93">
        <f t="shared" si="55"/>
        <v>1.8803799169765389E-3</v>
      </c>
      <c r="BW93">
        <f t="shared" si="55"/>
        <v>5.7216333136070304E-3</v>
      </c>
      <c r="BX93">
        <f t="shared" si="55"/>
        <v>1.5210080035956258E-2</v>
      </c>
      <c r="BY93">
        <f t="shared" si="55"/>
        <v>3.553885637802226E-2</v>
      </c>
      <c r="BZ93">
        <f t="shared" si="55"/>
        <v>7.8123635992879151E-2</v>
      </c>
      <c r="CA93">
        <f t="shared" si="55"/>
        <v>0.14970323278207251</v>
      </c>
      <c r="CB93">
        <f t="shared" si="55"/>
        <v>0.25176093838425145</v>
      </c>
      <c r="CC93">
        <f t="shared" si="55"/>
        <v>0.37325546261861664</v>
      </c>
      <c r="CD93">
        <f t="shared" ref="CD93:CM103" si="56">VLOOKUP(CD$2,scenarios4,5,FALSE)*VLOOKUP($A93-CD$2,output4,5,FALSE)</f>
        <v>0.48934680881440551</v>
      </c>
      <c r="CE93">
        <f t="shared" si="56"/>
        <v>0.5699243860463038</v>
      </c>
      <c r="CF93">
        <f t="shared" si="56"/>
        <v>0.58897288108776968</v>
      </c>
      <c r="CG93">
        <f t="shared" si="56"/>
        <v>0.54081097647971366</v>
      </c>
      <c r="CH93">
        <f t="shared" si="56"/>
        <v>0.44169371885663028</v>
      </c>
      <c r="CI93">
        <f t="shared" si="56"/>
        <v>0.3211299226059986</v>
      </c>
      <c r="CJ93">
        <f t="shared" si="56"/>
        <v>0.20785737572498172</v>
      </c>
      <c r="CK93">
        <f t="shared" si="56"/>
        <v>0.11991745191560656</v>
      </c>
      <c r="CL93">
        <f t="shared" si="56"/>
        <v>6.1690817738076095E-2</v>
      </c>
      <c r="CM93">
        <f t="shared" si="56"/>
        <v>2.8310063506163302E-2</v>
      </c>
      <c r="CN93">
        <f t="shared" ref="CN93:CX103" si="57">VLOOKUP(CN$2,scenarios4,5,FALSE)*VLOOKUP($A93-CN$2,output4,5,FALSE)</f>
        <v>1.1592807279004146E-2</v>
      </c>
      <c r="CO93">
        <f t="shared" si="57"/>
        <v>0</v>
      </c>
      <c r="CP93">
        <f t="shared" si="57"/>
        <v>0</v>
      </c>
      <c r="CQ93">
        <f t="shared" si="57"/>
        <v>0</v>
      </c>
      <c r="CR93">
        <f t="shared" si="57"/>
        <v>0</v>
      </c>
      <c r="CS93">
        <f t="shared" si="57"/>
        <v>0</v>
      </c>
      <c r="CT93">
        <f t="shared" si="57"/>
        <v>0</v>
      </c>
      <c r="CU93">
        <f t="shared" si="57"/>
        <v>0</v>
      </c>
      <c r="CV93">
        <f t="shared" si="57"/>
        <v>0</v>
      </c>
      <c r="CW93">
        <f t="shared" si="57"/>
        <v>0</v>
      </c>
      <c r="CX93">
        <f t="shared" si="57"/>
        <v>0</v>
      </c>
      <c r="CZ93">
        <v>2040</v>
      </c>
      <c r="DA93" s="7">
        <f t="shared" si="41"/>
        <v>4.2931286135841322</v>
      </c>
      <c r="DC93" s="7"/>
    </row>
    <row r="94" spans="1:107" x14ac:dyDescent="0.3">
      <c r="A94">
        <v>2041</v>
      </c>
      <c r="B94">
        <f t="shared" si="53"/>
        <v>0</v>
      </c>
      <c r="C94">
        <f t="shared" si="53"/>
        <v>0</v>
      </c>
      <c r="D94">
        <f t="shared" si="53"/>
        <v>0</v>
      </c>
      <c r="E94">
        <f t="shared" si="53"/>
        <v>0</v>
      </c>
      <c r="F94">
        <f t="shared" si="53"/>
        <v>0</v>
      </c>
      <c r="G94">
        <f t="shared" si="53"/>
        <v>0</v>
      </c>
      <c r="H94">
        <f t="shared" si="53"/>
        <v>0</v>
      </c>
      <c r="I94">
        <f t="shared" si="53"/>
        <v>0</v>
      </c>
      <c r="J94">
        <f t="shared" si="53"/>
        <v>0</v>
      </c>
      <c r="K94">
        <f t="shared" si="53"/>
        <v>0</v>
      </c>
      <c r="L94">
        <f t="shared" si="53"/>
        <v>0</v>
      </c>
      <c r="M94">
        <f t="shared" si="53"/>
        <v>0</v>
      </c>
      <c r="N94">
        <f t="shared" si="53"/>
        <v>0</v>
      </c>
      <c r="O94">
        <f t="shared" si="53"/>
        <v>0</v>
      </c>
      <c r="P94">
        <f t="shared" si="53"/>
        <v>0</v>
      </c>
      <c r="Q94">
        <f t="shared" si="53"/>
        <v>0</v>
      </c>
      <c r="R94">
        <f t="shared" si="47"/>
        <v>0</v>
      </c>
      <c r="S94">
        <f t="shared" si="47"/>
        <v>0</v>
      </c>
      <c r="T94">
        <f t="shared" si="47"/>
        <v>0</v>
      </c>
      <c r="U94">
        <f t="shared" si="47"/>
        <v>0</v>
      </c>
      <c r="V94">
        <f t="shared" si="47"/>
        <v>0</v>
      </c>
      <c r="W94">
        <f t="shared" si="47"/>
        <v>0</v>
      </c>
      <c r="X94">
        <f t="shared" si="47"/>
        <v>0</v>
      </c>
      <c r="Y94">
        <f t="shared" si="47"/>
        <v>0</v>
      </c>
      <c r="Z94">
        <f t="shared" si="47"/>
        <v>0</v>
      </c>
      <c r="AA94">
        <f t="shared" si="47"/>
        <v>0</v>
      </c>
      <c r="AB94">
        <f t="shared" si="47"/>
        <v>0</v>
      </c>
      <c r="AC94">
        <f t="shared" si="47"/>
        <v>0</v>
      </c>
      <c r="AD94">
        <f t="shared" si="47"/>
        <v>0</v>
      </c>
      <c r="AE94">
        <f t="shared" si="47"/>
        <v>0</v>
      </c>
      <c r="AF94">
        <f t="shared" si="47"/>
        <v>0</v>
      </c>
      <c r="AG94">
        <f t="shared" si="48"/>
        <v>0</v>
      </c>
      <c r="AH94">
        <f t="shared" si="48"/>
        <v>0</v>
      </c>
      <c r="AI94">
        <f t="shared" si="48"/>
        <v>0</v>
      </c>
      <c r="AJ94">
        <f t="shared" si="48"/>
        <v>0</v>
      </c>
      <c r="AK94">
        <f t="shared" si="48"/>
        <v>0</v>
      </c>
      <c r="AL94">
        <f t="shared" si="48"/>
        <v>0</v>
      </c>
      <c r="AM94">
        <f t="shared" si="48"/>
        <v>0</v>
      </c>
      <c r="AN94">
        <f t="shared" si="48"/>
        <v>0</v>
      </c>
      <c r="AO94">
        <f t="shared" si="48"/>
        <v>0</v>
      </c>
      <c r="AP94">
        <f t="shared" si="48"/>
        <v>0</v>
      </c>
      <c r="AQ94">
        <f t="shared" si="48"/>
        <v>0</v>
      </c>
      <c r="AR94">
        <f t="shared" si="48"/>
        <v>0</v>
      </c>
      <c r="AS94">
        <f t="shared" si="48"/>
        <v>0</v>
      </c>
      <c r="AT94">
        <f t="shared" si="48"/>
        <v>0</v>
      </c>
      <c r="AU94">
        <f t="shared" si="48"/>
        <v>0</v>
      </c>
      <c r="AV94">
        <f t="shared" si="48"/>
        <v>0</v>
      </c>
      <c r="AW94">
        <f t="shared" si="46"/>
        <v>0</v>
      </c>
      <c r="AX94">
        <f t="shared" si="46"/>
        <v>0</v>
      </c>
      <c r="AY94">
        <f t="shared" si="46"/>
        <v>0</v>
      </c>
      <c r="AZ94">
        <f t="shared" si="46"/>
        <v>0</v>
      </c>
      <c r="BA94">
        <f t="shared" si="46"/>
        <v>0</v>
      </c>
      <c r="BB94">
        <f t="shared" si="46"/>
        <v>0</v>
      </c>
      <c r="BC94">
        <f t="shared" si="46"/>
        <v>0</v>
      </c>
      <c r="BD94">
        <f t="shared" si="46"/>
        <v>0</v>
      </c>
      <c r="BE94">
        <f t="shared" si="46"/>
        <v>0</v>
      </c>
      <c r="BF94">
        <f t="shared" si="46"/>
        <v>0</v>
      </c>
      <c r="BG94">
        <f t="shared" si="46"/>
        <v>0</v>
      </c>
      <c r="BH94">
        <f t="shared" si="46"/>
        <v>0</v>
      </c>
      <c r="BI94">
        <f t="shared" si="46"/>
        <v>0</v>
      </c>
      <c r="BJ94">
        <f t="shared" si="54"/>
        <v>3.7352432644302008E-15</v>
      </c>
      <c r="BK94">
        <f t="shared" si="54"/>
        <v>8.0069332111952477E-14</v>
      </c>
      <c r="BL94">
        <f t="shared" si="54"/>
        <v>1.4318990857657549E-12</v>
      </c>
      <c r="BM94">
        <f t="shared" si="54"/>
        <v>2.1549701367485208E-11</v>
      </c>
      <c r="BN94">
        <f t="shared" si="54"/>
        <v>3.3022908549299821E-10</v>
      </c>
      <c r="BO94">
        <f t="shared" si="54"/>
        <v>2.5205408294672269E-9</v>
      </c>
      <c r="BP94">
        <f t="shared" si="54"/>
        <v>2.2021528909924785E-8</v>
      </c>
      <c r="BQ94">
        <f t="shared" si="54"/>
        <v>1.6482858737621888E-7</v>
      </c>
      <c r="BR94">
        <f t="shared" si="54"/>
        <v>1.0522124769470161E-6</v>
      </c>
      <c r="BS94">
        <f t="shared" si="54"/>
        <v>6.1647119069010146E-6</v>
      </c>
      <c r="BT94">
        <f t="shared" si="55"/>
        <v>3.5193845720104008E-5</v>
      </c>
      <c r="BU94">
        <f t="shared" si="55"/>
        <v>1.6519314162454269E-4</v>
      </c>
      <c r="BV94">
        <f t="shared" si="55"/>
        <v>6.5437040743285583E-4</v>
      </c>
      <c r="BW94">
        <f t="shared" si="55"/>
        <v>2.2251178144347319E-3</v>
      </c>
      <c r="BX94">
        <f t="shared" si="55"/>
        <v>6.6102735348758717E-3</v>
      </c>
      <c r="BY94">
        <f t="shared" si="55"/>
        <v>1.7260219822776104E-2</v>
      </c>
      <c r="BZ94">
        <f t="shared" si="55"/>
        <v>4.2401406654525714E-2</v>
      </c>
      <c r="CA94">
        <f t="shared" si="55"/>
        <v>9.0799600540424352E-2</v>
      </c>
      <c r="CB94">
        <f t="shared" si="55"/>
        <v>0.17064597540448562</v>
      </c>
      <c r="CC94">
        <f t="shared" si="55"/>
        <v>0.28272799691727962</v>
      </c>
      <c r="CD94">
        <f t="shared" si="56"/>
        <v>0.41422313079493556</v>
      </c>
      <c r="CE94">
        <f t="shared" si="56"/>
        <v>0.53912536954137602</v>
      </c>
      <c r="CF94">
        <f t="shared" si="56"/>
        <v>0.6226195735092529</v>
      </c>
      <c r="CG94">
        <f t="shared" si="56"/>
        <v>0.63889267845634756</v>
      </c>
      <c r="CH94">
        <f t="shared" si="56"/>
        <v>0.583120862331171</v>
      </c>
      <c r="CI94">
        <f t="shared" si="56"/>
        <v>0.47377601766998995</v>
      </c>
      <c r="CJ94">
        <f t="shared" si="56"/>
        <v>0.3426988766296859</v>
      </c>
      <c r="CK94">
        <f t="shared" si="56"/>
        <v>0.22094520210094259</v>
      </c>
      <c r="CL94">
        <f t="shared" si="56"/>
        <v>0.12702162162171171</v>
      </c>
      <c r="CM94">
        <f t="shared" si="56"/>
        <v>6.5140773597326507E-2</v>
      </c>
      <c r="CN94">
        <f t="shared" si="57"/>
        <v>2.9809564192728642E-2</v>
      </c>
      <c r="CO94">
        <f t="shared" si="57"/>
        <v>1.2242564147428428E-2</v>
      </c>
      <c r="CP94">
        <f t="shared" si="57"/>
        <v>0</v>
      </c>
      <c r="CQ94">
        <f t="shared" si="57"/>
        <v>0</v>
      </c>
      <c r="CR94">
        <f t="shared" si="57"/>
        <v>0</v>
      </c>
      <c r="CS94">
        <f t="shared" si="57"/>
        <v>0</v>
      </c>
      <c r="CT94">
        <f t="shared" si="57"/>
        <v>0</v>
      </c>
      <c r="CU94">
        <f t="shared" si="57"/>
        <v>0</v>
      </c>
      <c r="CV94">
        <f t="shared" si="57"/>
        <v>0</v>
      </c>
      <c r="CW94">
        <f t="shared" si="57"/>
        <v>0</v>
      </c>
      <c r="CX94">
        <f t="shared" si="57"/>
        <v>0</v>
      </c>
      <c r="CZ94">
        <v>2041</v>
      </c>
      <c r="DA94" s="7">
        <f t="shared" si="41"/>
        <v>4.6831489893248106</v>
      </c>
      <c r="DC94" s="7"/>
    </row>
    <row r="95" spans="1:107" x14ac:dyDescent="0.3">
      <c r="A95">
        <v>2042</v>
      </c>
      <c r="B95">
        <f t="shared" si="53"/>
        <v>0</v>
      </c>
      <c r="C95">
        <f t="shared" si="53"/>
        <v>0</v>
      </c>
      <c r="D95">
        <f t="shared" si="53"/>
        <v>0</v>
      </c>
      <c r="E95">
        <f t="shared" si="53"/>
        <v>0</v>
      </c>
      <c r="F95">
        <f t="shared" si="53"/>
        <v>0</v>
      </c>
      <c r="G95">
        <f t="shared" si="53"/>
        <v>0</v>
      </c>
      <c r="H95">
        <f t="shared" si="53"/>
        <v>0</v>
      </c>
      <c r="I95">
        <f t="shared" si="53"/>
        <v>0</v>
      </c>
      <c r="J95">
        <f t="shared" si="53"/>
        <v>0</v>
      </c>
      <c r="K95">
        <f t="shared" si="53"/>
        <v>0</v>
      </c>
      <c r="L95">
        <f t="shared" si="53"/>
        <v>0</v>
      </c>
      <c r="M95">
        <f t="shared" si="53"/>
        <v>0</v>
      </c>
      <c r="N95">
        <f t="shared" si="53"/>
        <v>0</v>
      </c>
      <c r="O95">
        <f t="shared" si="53"/>
        <v>0</v>
      </c>
      <c r="P95">
        <f t="shared" si="53"/>
        <v>0</v>
      </c>
      <c r="Q95">
        <f t="shared" si="53"/>
        <v>0</v>
      </c>
      <c r="R95">
        <f t="shared" si="47"/>
        <v>0</v>
      </c>
      <c r="S95">
        <f t="shared" si="47"/>
        <v>0</v>
      </c>
      <c r="T95">
        <f t="shared" si="47"/>
        <v>0</v>
      </c>
      <c r="U95">
        <f t="shared" si="47"/>
        <v>0</v>
      </c>
      <c r="V95">
        <f t="shared" si="47"/>
        <v>0</v>
      </c>
      <c r="W95">
        <f t="shared" si="47"/>
        <v>0</v>
      </c>
      <c r="X95">
        <f t="shared" si="47"/>
        <v>0</v>
      </c>
      <c r="Y95">
        <f t="shared" si="47"/>
        <v>0</v>
      </c>
      <c r="Z95">
        <f t="shared" si="47"/>
        <v>0</v>
      </c>
      <c r="AA95">
        <f t="shared" si="47"/>
        <v>0</v>
      </c>
      <c r="AB95">
        <f t="shared" si="47"/>
        <v>0</v>
      </c>
      <c r="AC95">
        <f t="shared" si="47"/>
        <v>0</v>
      </c>
      <c r="AD95">
        <f t="shared" si="47"/>
        <v>0</v>
      </c>
      <c r="AE95">
        <f t="shared" si="47"/>
        <v>0</v>
      </c>
      <c r="AF95">
        <f t="shared" si="47"/>
        <v>0</v>
      </c>
      <c r="AG95">
        <f t="shared" si="48"/>
        <v>0</v>
      </c>
      <c r="AH95">
        <f t="shared" si="48"/>
        <v>0</v>
      </c>
      <c r="AI95">
        <f t="shared" si="48"/>
        <v>0</v>
      </c>
      <c r="AJ95">
        <f t="shared" si="48"/>
        <v>0</v>
      </c>
      <c r="AK95">
        <f t="shared" si="48"/>
        <v>0</v>
      </c>
      <c r="AL95">
        <f t="shared" si="48"/>
        <v>0</v>
      </c>
      <c r="AM95">
        <f t="shared" si="48"/>
        <v>0</v>
      </c>
      <c r="AN95">
        <f t="shared" si="48"/>
        <v>0</v>
      </c>
      <c r="AO95">
        <f t="shared" si="48"/>
        <v>0</v>
      </c>
      <c r="AP95">
        <f t="shared" si="48"/>
        <v>0</v>
      </c>
      <c r="AQ95">
        <f t="shared" si="48"/>
        <v>0</v>
      </c>
      <c r="AR95">
        <f t="shared" si="48"/>
        <v>0</v>
      </c>
      <c r="AS95">
        <f t="shared" si="48"/>
        <v>0</v>
      </c>
      <c r="AT95">
        <f t="shared" si="48"/>
        <v>0</v>
      </c>
      <c r="AU95">
        <f t="shared" si="48"/>
        <v>0</v>
      </c>
      <c r="AV95">
        <f t="shared" si="48"/>
        <v>0</v>
      </c>
      <c r="AW95">
        <f t="shared" si="46"/>
        <v>0</v>
      </c>
      <c r="AX95">
        <f t="shared" si="46"/>
        <v>0</v>
      </c>
      <c r="AY95">
        <f t="shared" si="46"/>
        <v>0</v>
      </c>
      <c r="AZ95">
        <f t="shared" si="46"/>
        <v>0</v>
      </c>
      <c r="BA95">
        <f t="shared" si="46"/>
        <v>0</v>
      </c>
      <c r="BB95">
        <f t="shared" si="46"/>
        <v>0</v>
      </c>
      <c r="BC95">
        <f t="shared" si="46"/>
        <v>0</v>
      </c>
      <c r="BD95">
        <f t="shared" si="46"/>
        <v>0</v>
      </c>
      <c r="BE95">
        <f t="shared" si="46"/>
        <v>0</v>
      </c>
      <c r="BF95">
        <f t="shared" si="46"/>
        <v>0</v>
      </c>
      <c r="BG95">
        <f t="shared" si="46"/>
        <v>0</v>
      </c>
      <c r="BH95">
        <f t="shared" si="46"/>
        <v>0</v>
      </c>
      <c r="BI95">
        <f t="shared" si="46"/>
        <v>0</v>
      </c>
      <c r="BJ95">
        <f t="shared" si="54"/>
        <v>3.0660743822067811E-16</v>
      </c>
      <c r="BK95">
        <f t="shared" si="54"/>
        <v>7.3448840397672967E-15</v>
      </c>
      <c r="BL95">
        <f t="shared" si="54"/>
        <v>1.4678649212150727E-13</v>
      </c>
      <c r="BM95">
        <f t="shared" si="54"/>
        <v>2.4687088770467361E-12</v>
      </c>
      <c r="BN95">
        <f t="shared" si="54"/>
        <v>4.2276486488677816E-11</v>
      </c>
      <c r="BO95">
        <f t="shared" si="54"/>
        <v>3.6060541521892126E-10</v>
      </c>
      <c r="BP95">
        <f t="shared" si="54"/>
        <v>3.5207964504054047E-9</v>
      </c>
      <c r="BQ95">
        <f t="shared" si="54"/>
        <v>2.9449703652048289E-8</v>
      </c>
      <c r="BR95">
        <f t="shared" si="54"/>
        <v>2.1009067769705879E-7</v>
      </c>
      <c r="BS95">
        <f t="shared" si="54"/>
        <v>1.3755331550557507E-6</v>
      </c>
      <c r="BT95">
        <f t="shared" si="55"/>
        <v>8.7756631656753383E-6</v>
      </c>
      <c r="BU95">
        <f t="shared" si="55"/>
        <v>4.6032034986550924E-5</v>
      </c>
      <c r="BV95">
        <f t="shared" si="55"/>
        <v>2.0377305450890035E-4</v>
      </c>
      <c r="BW95">
        <f t="shared" si="55"/>
        <v>7.7433886507304571E-4</v>
      </c>
      <c r="BX95">
        <f t="shared" si="55"/>
        <v>2.5707060544685853E-3</v>
      </c>
      <c r="BY95">
        <f t="shared" si="55"/>
        <v>7.5012606134168616E-3</v>
      </c>
      <c r="BZ95">
        <f t="shared" si="55"/>
        <v>2.0593166866917718E-2</v>
      </c>
      <c r="CA95">
        <f t="shared" si="55"/>
        <v>4.9281254484032852E-2</v>
      </c>
      <c r="CB95">
        <f t="shared" si="55"/>
        <v>0.10350201603938847</v>
      </c>
      <c r="CC95">
        <f t="shared" si="55"/>
        <v>0.19163574428082752</v>
      </c>
      <c r="CD95">
        <f t="shared" si="56"/>
        <v>0.31375957695257933</v>
      </c>
      <c r="CE95">
        <f t="shared" si="56"/>
        <v>0.45635977274167372</v>
      </c>
      <c r="CF95">
        <f t="shared" si="56"/>
        <v>0.58897288108776968</v>
      </c>
      <c r="CG95">
        <f t="shared" si="56"/>
        <v>0.67539117632038559</v>
      </c>
      <c r="CH95">
        <f t="shared" si="56"/>
        <v>0.68887590267412357</v>
      </c>
      <c r="CI95">
        <f t="shared" si="56"/>
        <v>0.62547568186095692</v>
      </c>
      <c r="CJ95">
        <f t="shared" si="56"/>
        <v>0.50559757157478569</v>
      </c>
      <c r="CK95">
        <f t="shared" si="56"/>
        <v>0.36427705436296276</v>
      </c>
      <c r="CL95">
        <f t="shared" si="56"/>
        <v>0.23403447464969088</v>
      </c>
      <c r="CM95">
        <f t="shared" si="56"/>
        <v>0.13412509348077964</v>
      </c>
      <c r="CN95">
        <f t="shared" si="57"/>
        <v>6.859108852549059E-2</v>
      </c>
      <c r="CO95">
        <f t="shared" si="57"/>
        <v>3.1480338890591451E-2</v>
      </c>
      <c r="CP95">
        <f t="shared" si="57"/>
        <v>1.289187897568567E-2</v>
      </c>
      <c r="CQ95">
        <f t="shared" si="57"/>
        <v>0</v>
      </c>
      <c r="CR95">
        <f t="shared" si="57"/>
        <v>0</v>
      </c>
      <c r="CS95">
        <f t="shared" si="57"/>
        <v>0</v>
      </c>
      <c r="CT95">
        <f t="shared" si="57"/>
        <v>0</v>
      </c>
      <c r="CU95">
        <f t="shared" si="57"/>
        <v>0</v>
      </c>
      <c r="CV95">
        <f t="shared" si="57"/>
        <v>0</v>
      </c>
      <c r="CW95">
        <f t="shared" si="57"/>
        <v>0</v>
      </c>
      <c r="CX95">
        <f t="shared" si="57"/>
        <v>0</v>
      </c>
      <c r="CZ95">
        <v>2042</v>
      </c>
      <c r="DA95" s="7">
        <f t="shared" si="41"/>
        <v>5.0759511790540985</v>
      </c>
      <c r="DC95" s="7"/>
    </row>
    <row r="96" spans="1:107" x14ac:dyDescent="0.3">
      <c r="A96">
        <v>2043</v>
      </c>
      <c r="B96">
        <f t="shared" si="53"/>
        <v>0</v>
      </c>
      <c r="C96">
        <f t="shared" si="53"/>
        <v>0</v>
      </c>
      <c r="D96">
        <f t="shared" si="53"/>
        <v>0</v>
      </c>
      <c r="E96">
        <f t="shared" si="53"/>
        <v>0</v>
      </c>
      <c r="F96">
        <f t="shared" si="53"/>
        <v>0</v>
      </c>
      <c r="G96">
        <f t="shared" si="53"/>
        <v>0</v>
      </c>
      <c r="H96">
        <f t="shared" si="53"/>
        <v>0</v>
      </c>
      <c r="I96">
        <f t="shared" si="53"/>
        <v>0</v>
      </c>
      <c r="J96">
        <f t="shared" si="53"/>
        <v>0</v>
      </c>
      <c r="K96">
        <f t="shared" si="53"/>
        <v>0</v>
      </c>
      <c r="L96">
        <f t="shared" si="53"/>
        <v>0</v>
      </c>
      <c r="M96">
        <f t="shared" si="53"/>
        <v>0</v>
      </c>
      <c r="N96">
        <f t="shared" si="53"/>
        <v>0</v>
      </c>
      <c r="O96">
        <f t="shared" si="53"/>
        <v>0</v>
      </c>
      <c r="P96">
        <f t="shared" si="53"/>
        <v>0</v>
      </c>
      <c r="Q96">
        <f t="shared" si="53"/>
        <v>0</v>
      </c>
      <c r="R96">
        <f t="shared" si="47"/>
        <v>0</v>
      </c>
      <c r="S96">
        <f t="shared" si="47"/>
        <v>0</v>
      </c>
      <c r="T96">
        <f t="shared" si="47"/>
        <v>0</v>
      </c>
      <c r="U96">
        <f t="shared" si="47"/>
        <v>0</v>
      </c>
      <c r="V96">
        <f t="shared" si="47"/>
        <v>0</v>
      </c>
      <c r="W96">
        <f t="shared" si="47"/>
        <v>0</v>
      </c>
      <c r="X96">
        <f t="shared" si="47"/>
        <v>0</v>
      </c>
      <c r="Y96">
        <f t="shared" si="47"/>
        <v>0</v>
      </c>
      <c r="Z96">
        <f t="shared" si="47"/>
        <v>0</v>
      </c>
      <c r="AA96">
        <f t="shared" si="47"/>
        <v>0</v>
      </c>
      <c r="AB96">
        <f t="shared" si="47"/>
        <v>0</v>
      </c>
      <c r="AC96">
        <f t="shared" si="47"/>
        <v>0</v>
      </c>
      <c r="AD96">
        <f t="shared" si="47"/>
        <v>0</v>
      </c>
      <c r="AE96">
        <f t="shared" si="47"/>
        <v>0</v>
      </c>
      <c r="AF96">
        <f t="shared" si="47"/>
        <v>0</v>
      </c>
      <c r="AG96">
        <f t="shared" si="48"/>
        <v>0</v>
      </c>
      <c r="AH96">
        <f t="shared" si="48"/>
        <v>0</v>
      </c>
      <c r="AI96">
        <f t="shared" si="48"/>
        <v>0</v>
      </c>
      <c r="AJ96">
        <f t="shared" si="48"/>
        <v>0</v>
      </c>
      <c r="AK96">
        <f t="shared" si="48"/>
        <v>0</v>
      </c>
      <c r="AL96">
        <f t="shared" si="48"/>
        <v>0</v>
      </c>
      <c r="AM96">
        <f t="shared" si="48"/>
        <v>0</v>
      </c>
      <c r="AN96">
        <f t="shared" si="48"/>
        <v>0</v>
      </c>
      <c r="AO96">
        <f t="shared" si="48"/>
        <v>0</v>
      </c>
      <c r="AP96">
        <f t="shared" si="48"/>
        <v>0</v>
      </c>
      <c r="AQ96">
        <f t="shared" si="48"/>
        <v>0</v>
      </c>
      <c r="AR96">
        <f t="shared" si="48"/>
        <v>0</v>
      </c>
      <c r="AS96">
        <f t="shared" si="48"/>
        <v>0</v>
      </c>
      <c r="AT96">
        <f t="shared" si="48"/>
        <v>0</v>
      </c>
      <c r="AU96">
        <f t="shared" si="48"/>
        <v>0</v>
      </c>
      <c r="AV96">
        <f t="shared" si="48"/>
        <v>0</v>
      </c>
      <c r="AW96">
        <f t="shared" si="46"/>
        <v>0</v>
      </c>
      <c r="AX96">
        <f t="shared" si="46"/>
        <v>0</v>
      </c>
      <c r="AY96">
        <f t="shared" si="46"/>
        <v>0</v>
      </c>
      <c r="AZ96">
        <f t="shared" si="46"/>
        <v>0</v>
      </c>
      <c r="BA96">
        <f t="shared" si="46"/>
        <v>0</v>
      </c>
      <c r="BB96">
        <f t="shared" si="46"/>
        <v>0</v>
      </c>
      <c r="BC96">
        <f t="shared" si="46"/>
        <v>0</v>
      </c>
      <c r="BD96">
        <f t="shared" si="46"/>
        <v>0</v>
      </c>
      <c r="BE96">
        <f t="shared" si="46"/>
        <v>0</v>
      </c>
      <c r="BF96">
        <f t="shared" si="46"/>
        <v>0</v>
      </c>
      <c r="BG96">
        <f t="shared" si="46"/>
        <v>0</v>
      </c>
      <c r="BH96">
        <f t="shared" si="46"/>
        <v>0</v>
      </c>
      <c r="BI96">
        <f t="shared" si="46"/>
        <v>0</v>
      </c>
      <c r="BJ96">
        <f t="shared" si="54"/>
        <v>2.252120062054631E-17</v>
      </c>
      <c r="BK96">
        <f t="shared" si="54"/>
        <v>6.0290479629699049E-16</v>
      </c>
      <c r="BL96">
        <f t="shared" si="54"/>
        <v>1.3464952620427159E-14</v>
      </c>
      <c r="BM96">
        <f t="shared" si="54"/>
        <v>2.5307168621951105E-13</v>
      </c>
      <c r="BN96">
        <f t="shared" si="54"/>
        <v>4.8431454202153904E-12</v>
      </c>
      <c r="BO96">
        <f t="shared" si="54"/>
        <v>4.6165315636832412E-11</v>
      </c>
      <c r="BP96">
        <f t="shared" si="54"/>
        <v>5.0370866881299735E-10</v>
      </c>
      <c r="BQ96">
        <f t="shared" si="54"/>
        <v>4.7084111420117037E-9</v>
      </c>
      <c r="BR96">
        <f t="shared" si="54"/>
        <v>3.7536620902503929E-8</v>
      </c>
      <c r="BS96">
        <f t="shared" si="54"/>
        <v>2.7464670783882753E-7</v>
      </c>
      <c r="BT96">
        <f t="shared" si="55"/>
        <v>1.9581151275658081E-6</v>
      </c>
      <c r="BU96">
        <f t="shared" si="55"/>
        <v>1.1478189598410264E-5</v>
      </c>
      <c r="BV96">
        <f t="shared" si="55"/>
        <v>5.6782553332567984E-5</v>
      </c>
      <c r="BW96">
        <f t="shared" si="55"/>
        <v>2.4113161898611739E-4</v>
      </c>
      <c r="BX96">
        <f t="shared" si="55"/>
        <v>8.946032411139103E-4</v>
      </c>
      <c r="BY96">
        <f t="shared" si="55"/>
        <v>2.9172069768848936E-3</v>
      </c>
      <c r="BZ96">
        <f t="shared" si="55"/>
        <v>8.949753427849769E-3</v>
      </c>
      <c r="CA96">
        <f t="shared" si="55"/>
        <v>2.3934514844507048E-2</v>
      </c>
      <c r="CB96">
        <f t="shared" si="55"/>
        <v>5.6175458500796999E-2</v>
      </c>
      <c r="CC96">
        <f t="shared" si="55"/>
        <v>0.11623295440317181</v>
      </c>
      <c r="CD96">
        <f t="shared" si="56"/>
        <v>0.21266924644939639</v>
      </c>
      <c r="CE96">
        <f t="shared" si="56"/>
        <v>0.34567661385498233</v>
      </c>
      <c r="CF96">
        <f t="shared" si="56"/>
        <v>0.49855478029696987</v>
      </c>
      <c r="CG96">
        <f t="shared" si="56"/>
        <v>0.63889267845634756</v>
      </c>
      <c r="CH96">
        <f t="shared" si="56"/>
        <v>0.7282298294135684</v>
      </c>
      <c r="CI96">
        <f t="shared" si="56"/>
        <v>0.7389122097606815</v>
      </c>
      <c r="CJ96">
        <f t="shared" si="56"/>
        <v>0.66748626784283593</v>
      </c>
      <c r="CK96">
        <f t="shared" si="56"/>
        <v>0.5374327335929644</v>
      </c>
      <c r="CL96">
        <f t="shared" si="56"/>
        <v>0.38585761643207533</v>
      </c>
      <c r="CM96">
        <f t="shared" si="56"/>
        <v>0.24712246143100328</v>
      </c>
      <c r="CN96">
        <f t="shared" si="57"/>
        <v>0.1412293046640673</v>
      </c>
      <c r="CO96">
        <f t="shared" si="57"/>
        <v>7.2435500824386656E-2</v>
      </c>
      <c r="CP96">
        <f t="shared" si="57"/>
        <v>3.3149976933249191E-2</v>
      </c>
      <c r="CQ96">
        <f t="shared" si="57"/>
        <v>1.3540439657122585E-2</v>
      </c>
      <c r="CR96">
        <f t="shared" si="57"/>
        <v>0</v>
      </c>
      <c r="CS96">
        <f t="shared" si="57"/>
        <v>0</v>
      </c>
      <c r="CT96">
        <f t="shared" si="57"/>
        <v>0</v>
      </c>
      <c r="CU96">
        <f t="shared" si="57"/>
        <v>0</v>
      </c>
      <c r="CV96">
        <f t="shared" si="57"/>
        <v>0</v>
      </c>
      <c r="CW96">
        <f t="shared" si="57"/>
        <v>0</v>
      </c>
      <c r="CX96">
        <f t="shared" si="57"/>
        <v>0</v>
      </c>
      <c r="CZ96">
        <v>2043</v>
      </c>
      <c r="DA96" s="7">
        <f t="shared" si="41"/>
        <v>5.4706058189277442</v>
      </c>
      <c r="DC96" s="7"/>
    </row>
    <row r="97" spans="1:107" x14ac:dyDescent="0.3">
      <c r="A97">
        <v>2044</v>
      </c>
      <c r="B97">
        <f t="shared" si="53"/>
        <v>0</v>
      </c>
      <c r="C97">
        <f t="shared" si="53"/>
        <v>0</v>
      </c>
      <c r="D97">
        <f t="shared" si="53"/>
        <v>0</v>
      </c>
      <c r="E97">
        <f t="shared" si="53"/>
        <v>0</v>
      </c>
      <c r="F97">
        <f t="shared" si="53"/>
        <v>0</v>
      </c>
      <c r="G97">
        <f t="shared" si="53"/>
        <v>0</v>
      </c>
      <c r="H97">
        <f t="shared" si="53"/>
        <v>0</v>
      </c>
      <c r="I97">
        <f t="shared" si="53"/>
        <v>0</v>
      </c>
      <c r="J97">
        <f t="shared" si="53"/>
        <v>0</v>
      </c>
      <c r="K97">
        <f t="shared" si="53"/>
        <v>0</v>
      </c>
      <c r="L97">
        <f t="shared" si="53"/>
        <v>0</v>
      </c>
      <c r="M97">
        <f t="shared" si="53"/>
        <v>0</v>
      </c>
      <c r="N97">
        <f t="shared" si="53"/>
        <v>0</v>
      </c>
      <c r="O97">
        <f t="shared" si="53"/>
        <v>0</v>
      </c>
      <c r="P97">
        <f t="shared" si="53"/>
        <v>0</v>
      </c>
      <c r="Q97">
        <f t="shared" si="53"/>
        <v>0</v>
      </c>
      <c r="R97">
        <f t="shared" si="47"/>
        <v>0</v>
      </c>
      <c r="S97">
        <f t="shared" si="47"/>
        <v>0</v>
      </c>
      <c r="T97">
        <f t="shared" si="47"/>
        <v>0</v>
      </c>
      <c r="U97">
        <f t="shared" si="47"/>
        <v>0</v>
      </c>
      <c r="V97">
        <f t="shared" si="47"/>
        <v>0</v>
      </c>
      <c r="W97">
        <f t="shared" si="47"/>
        <v>0</v>
      </c>
      <c r="X97">
        <f t="shared" si="47"/>
        <v>0</v>
      </c>
      <c r="Y97">
        <f t="shared" si="47"/>
        <v>0</v>
      </c>
      <c r="Z97">
        <f t="shared" si="47"/>
        <v>0</v>
      </c>
      <c r="AA97">
        <f t="shared" si="47"/>
        <v>0</v>
      </c>
      <c r="AB97">
        <f t="shared" si="47"/>
        <v>0</v>
      </c>
      <c r="AC97">
        <f t="shared" si="47"/>
        <v>0</v>
      </c>
      <c r="AD97">
        <f t="shared" si="47"/>
        <v>0</v>
      </c>
      <c r="AE97">
        <f t="shared" si="47"/>
        <v>0</v>
      </c>
      <c r="AF97">
        <f t="shared" si="47"/>
        <v>0</v>
      </c>
      <c r="AG97">
        <f t="shared" si="48"/>
        <v>0</v>
      </c>
      <c r="AH97">
        <f t="shared" si="48"/>
        <v>0</v>
      </c>
      <c r="AI97">
        <f t="shared" si="48"/>
        <v>0</v>
      </c>
      <c r="AJ97">
        <f t="shared" si="48"/>
        <v>0</v>
      </c>
      <c r="AK97">
        <f t="shared" si="48"/>
        <v>0</v>
      </c>
      <c r="AL97">
        <f t="shared" si="48"/>
        <v>0</v>
      </c>
      <c r="AM97">
        <f t="shared" si="48"/>
        <v>0</v>
      </c>
      <c r="AN97">
        <f t="shared" si="48"/>
        <v>0</v>
      </c>
      <c r="AO97">
        <f t="shared" si="48"/>
        <v>0</v>
      </c>
      <c r="AP97">
        <f t="shared" si="48"/>
        <v>0</v>
      </c>
      <c r="AQ97">
        <f t="shared" si="48"/>
        <v>0</v>
      </c>
      <c r="AR97">
        <f t="shared" si="48"/>
        <v>0</v>
      </c>
      <c r="AS97">
        <f t="shared" si="48"/>
        <v>0</v>
      </c>
      <c r="AT97">
        <f t="shared" si="48"/>
        <v>0</v>
      </c>
      <c r="AU97">
        <f t="shared" si="48"/>
        <v>0</v>
      </c>
      <c r="AV97">
        <f t="shared" si="48"/>
        <v>0</v>
      </c>
      <c r="AW97">
        <f t="shared" si="46"/>
        <v>0</v>
      </c>
      <c r="AX97">
        <f t="shared" si="46"/>
        <v>0</v>
      </c>
      <c r="AY97">
        <f t="shared" si="46"/>
        <v>0</v>
      </c>
      <c r="AZ97">
        <f t="shared" si="46"/>
        <v>0</v>
      </c>
      <c r="BA97">
        <f t="shared" si="46"/>
        <v>0</v>
      </c>
      <c r="BB97">
        <f t="shared" si="46"/>
        <v>0</v>
      </c>
      <c r="BC97">
        <f t="shared" si="46"/>
        <v>0</v>
      </c>
      <c r="BD97">
        <f t="shared" si="46"/>
        <v>0</v>
      </c>
      <c r="BE97">
        <f t="shared" si="46"/>
        <v>0</v>
      </c>
      <c r="BF97">
        <f t="shared" si="46"/>
        <v>0</v>
      </c>
      <c r="BG97">
        <f t="shared" si="46"/>
        <v>0</v>
      </c>
      <c r="BH97">
        <f t="shared" si="46"/>
        <v>0</v>
      </c>
      <c r="BI97">
        <f t="shared" si="46"/>
        <v>0</v>
      </c>
      <c r="BJ97">
        <f t="shared" si="54"/>
        <v>1.480285379466193E-18</v>
      </c>
      <c r="BK97">
        <f t="shared" si="54"/>
        <v>4.4285096119296942E-17</v>
      </c>
      <c r="BL97">
        <f t="shared" si="54"/>
        <v>1.1052706173186178E-15</v>
      </c>
      <c r="BM97">
        <f t="shared" si="54"/>
        <v>2.3214658346740615E-14</v>
      </c>
      <c r="BN97">
        <f t="shared" si="54"/>
        <v>4.9647934979131506E-13</v>
      </c>
      <c r="BO97">
        <f t="shared" si="54"/>
        <v>5.2886451919130471E-12</v>
      </c>
      <c r="BP97">
        <f t="shared" si="54"/>
        <v>6.4485636386362716E-11</v>
      </c>
      <c r="BQ97">
        <f t="shared" si="54"/>
        <v>6.7361676313151021E-10</v>
      </c>
      <c r="BR97">
        <f t="shared" si="54"/>
        <v>6.0013454185820445E-9</v>
      </c>
      <c r="BS97">
        <f t="shared" si="54"/>
        <v>4.9070760622384106E-8</v>
      </c>
      <c r="BT97">
        <f t="shared" si="55"/>
        <v>3.9096831027206912E-7</v>
      </c>
      <c r="BU97">
        <f t="shared" si="55"/>
        <v>2.5611302833073148E-6</v>
      </c>
      <c r="BV97">
        <f t="shared" si="55"/>
        <v>1.4158855093490467E-5</v>
      </c>
      <c r="BW97">
        <f t="shared" si="55"/>
        <v>6.7192735802316947E-5</v>
      </c>
      <c r="BX97">
        <f t="shared" si="55"/>
        <v>2.7858233340732018E-4</v>
      </c>
      <c r="BY97">
        <f t="shared" si="55"/>
        <v>1.0151852297484172E-3</v>
      </c>
      <c r="BZ97">
        <f t="shared" si="55"/>
        <v>3.4805194068881161E-3</v>
      </c>
      <c r="CA97">
        <f t="shared" si="55"/>
        <v>1.0401897272908842E-2</v>
      </c>
      <c r="CB97">
        <f t="shared" si="55"/>
        <v>2.7282835217190837E-2</v>
      </c>
      <c r="CC97">
        <f t="shared" si="55"/>
        <v>6.3085143230597371E-2</v>
      </c>
      <c r="CD97">
        <f t="shared" si="56"/>
        <v>0.12899041834954098</v>
      </c>
      <c r="CE97">
        <f t="shared" si="56"/>
        <v>0.23430291976339854</v>
      </c>
      <c r="CF97">
        <f t="shared" si="56"/>
        <v>0.37763786067056571</v>
      </c>
      <c r="CG97">
        <f t="shared" si="56"/>
        <v>0.54081097647971366</v>
      </c>
      <c r="CH97">
        <f t="shared" si="56"/>
        <v>0.68887590267412357</v>
      </c>
      <c r="CI97">
        <f t="shared" si="56"/>
        <v>0.7811245978801119</v>
      </c>
      <c r="CJ97">
        <f t="shared" si="56"/>
        <v>0.7885418529609618</v>
      </c>
      <c r="CK97">
        <f t="shared" si="56"/>
        <v>0.70951481915786718</v>
      </c>
      <c r="CL97">
        <f t="shared" si="56"/>
        <v>0.56927141331864262</v>
      </c>
      <c r="CM97">
        <f t="shared" si="56"/>
        <v>0.40743605862906718</v>
      </c>
      <c r="CN97">
        <f t="shared" si="57"/>
        <v>0.26021181040052543</v>
      </c>
      <c r="CO97">
        <f t="shared" si="57"/>
        <v>0.14914496378957171</v>
      </c>
      <c r="CP97">
        <f t="shared" si="57"/>
        <v>7.6277297707059585E-2</v>
      </c>
      <c r="CQ97">
        <f t="shared" si="57"/>
        <v>3.4817675774511593E-2</v>
      </c>
      <c r="CR97">
        <f t="shared" si="57"/>
        <v>1.4187995649733501E-2</v>
      </c>
      <c r="CS97">
        <f t="shared" si="57"/>
        <v>0</v>
      </c>
      <c r="CT97">
        <f t="shared" si="57"/>
        <v>0</v>
      </c>
      <c r="CU97">
        <f t="shared" si="57"/>
        <v>0</v>
      </c>
      <c r="CV97">
        <f t="shared" si="57"/>
        <v>0</v>
      </c>
      <c r="CW97">
        <f t="shared" si="57"/>
        <v>0</v>
      </c>
      <c r="CX97">
        <f t="shared" si="57"/>
        <v>0</v>
      </c>
      <c r="CZ97">
        <v>2044</v>
      </c>
      <c r="DA97" s="7">
        <f t="shared" si="41"/>
        <v>5.8667750854016427</v>
      </c>
      <c r="DC97" s="7"/>
    </row>
    <row r="98" spans="1:107" x14ac:dyDescent="0.3">
      <c r="A98">
        <v>2045</v>
      </c>
      <c r="B98">
        <f t="shared" si="53"/>
        <v>0</v>
      </c>
      <c r="C98">
        <f t="shared" si="53"/>
        <v>0</v>
      </c>
      <c r="D98">
        <f t="shared" si="53"/>
        <v>0</v>
      </c>
      <c r="E98">
        <f t="shared" si="53"/>
        <v>0</v>
      </c>
      <c r="F98">
        <f t="shared" si="53"/>
        <v>0</v>
      </c>
      <c r="G98">
        <f t="shared" si="53"/>
        <v>0</v>
      </c>
      <c r="H98">
        <f t="shared" si="53"/>
        <v>0</v>
      </c>
      <c r="I98">
        <f t="shared" si="53"/>
        <v>0</v>
      </c>
      <c r="J98">
        <f t="shared" si="53"/>
        <v>0</v>
      </c>
      <c r="K98">
        <f t="shared" si="53"/>
        <v>0</v>
      </c>
      <c r="L98">
        <f t="shared" si="53"/>
        <v>0</v>
      </c>
      <c r="M98">
        <f t="shared" si="53"/>
        <v>0</v>
      </c>
      <c r="N98">
        <f t="shared" si="53"/>
        <v>0</v>
      </c>
      <c r="O98">
        <f t="shared" si="53"/>
        <v>0</v>
      </c>
      <c r="P98">
        <f t="shared" si="53"/>
        <v>0</v>
      </c>
      <c r="Q98">
        <f t="shared" si="53"/>
        <v>0</v>
      </c>
      <c r="R98">
        <f t="shared" si="47"/>
        <v>0</v>
      </c>
      <c r="S98">
        <f t="shared" si="47"/>
        <v>0</v>
      </c>
      <c r="T98">
        <f t="shared" si="47"/>
        <v>0</v>
      </c>
      <c r="U98">
        <f t="shared" si="47"/>
        <v>0</v>
      </c>
      <c r="V98">
        <f t="shared" si="47"/>
        <v>0</v>
      </c>
      <c r="W98">
        <f t="shared" si="47"/>
        <v>0</v>
      </c>
      <c r="X98">
        <f t="shared" si="47"/>
        <v>0</v>
      </c>
      <c r="Y98">
        <f t="shared" si="47"/>
        <v>0</v>
      </c>
      <c r="Z98">
        <f t="shared" si="47"/>
        <v>0</v>
      </c>
      <c r="AA98">
        <f t="shared" si="47"/>
        <v>0</v>
      </c>
      <c r="AB98">
        <f t="shared" si="47"/>
        <v>0</v>
      </c>
      <c r="AC98">
        <f t="shared" si="47"/>
        <v>0</v>
      </c>
      <c r="AD98">
        <f t="shared" si="47"/>
        <v>0</v>
      </c>
      <c r="AE98">
        <f t="shared" si="47"/>
        <v>0</v>
      </c>
      <c r="AF98">
        <f t="shared" si="47"/>
        <v>0</v>
      </c>
      <c r="AG98">
        <f t="shared" si="48"/>
        <v>0</v>
      </c>
      <c r="AH98">
        <f t="shared" si="48"/>
        <v>0</v>
      </c>
      <c r="AI98">
        <f t="shared" si="48"/>
        <v>0</v>
      </c>
      <c r="AJ98">
        <f t="shared" si="48"/>
        <v>0</v>
      </c>
      <c r="AK98">
        <f t="shared" si="48"/>
        <v>0</v>
      </c>
      <c r="AL98">
        <f t="shared" si="48"/>
        <v>0</v>
      </c>
      <c r="AM98">
        <f t="shared" si="48"/>
        <v>0</v>
      </c>
      <c r="AN98">
        <f t="shared" si="48"/>
        <v>0</v>
      </c>
      <c r="AO98">
        <f t="shared" si="48"/>
        <v>0</v>
      </c>
      <c r="AP98">
        <f t="shared" si="48"/>
        <v>0</v>
      </c>
      <c r="AQ98">
        <f t="shared" si="48"/>
        <v>0</v>
      </c>
      <c r="AR98">
        <f t="shared" si="48"/>
        <v>0</v>
      </c>
      <c r="AS98">
        <f t="shared" si="48"/>
        <v>0</v>
      </c>
      <c r="AT98">
        <f t="shared" si="48"/>
        <v>0</v>
      </c>
      <c r="AU98">
        <f t="shared" si="48"/>
        <v>0</v>
      </c>
      <c r="AV98">
        <f t="shared" ref="AV98:BI103" si="58">VLOOKUP(AV$2,scenarios4,5,FALSE)*VLOOKUP($A98-AV$2,output3,3,FALSE)</f>
        <v>0</v>
      </c>
      <c r="AW98">
        <f t="shared" si="58"/>
        <v>0</v>
      </c>
      <c r="AX98">
        <f t="shared" si="58"/>
        <v>0</v>
      </c>
      <c r="AY98">
        <f t="shared" si="58"/>
        <v>0</v>
      </c>
      <c r="AZ98">
        <f t="shared" si="58"/>
        <v>0</v>
      </c>
      <c r="BA98">
        <f t="shared" si="58"/>
        <v>0</v>
      </c>
      <c r="BB98">
        <f t="shared" si="58"/>
        <v>0</v>
      </c>
      <c r="BC98">
        <f t="shared" si="58"/>
        <v>0</v>
      </c>
      <c r="BD98">
        <f t="shared" si="58"/>
        <v>0</v>
      </c>
      <c r="BE98">
        <f t="shared" si="58"/>
        <v>0</v>
      </c>
      <c r="BF98">
        <f t="shared" si="58"/>
        <v>0</v>
      </c>
      <c r="BG98">
        <f t="shared" si="58"/>
        <v>0</v>
      </c>
      <c r="BH98">
        <f t="shared" si="58"/>
        <v>0</v>
      </c>
      <c r="BI98">
        <f t="shared" si="58"/>
        <v>0</v>
      </c>
      <c r="BJ98">
        <f t="shared" si="54"/>
        <v>8.7065163044077924E-20</v>
      </c>
      <c r="BK98">
        <f t="shared" si="54"/>
        <v>2.9107942075629939E-18</v>
      </c>
      <c r="BL98">
        <f t="shared" si="54"/>
        <v>8.1185314541233798E-17</v>
      </c>
      <c r="BM98">
        <f t="shared" si="54"/>
        <v>1.9055751984464704E-15</v>
      </c>
      <c r="BN98">
        <f t="shared" si="54"/>
        <v>4.5542820904983235E-14</v>
      </c>
      <c r="BO98">
        <f t="shared" si="54"/>
        <v>5.4214831444007741E-13</v>
      </c>
      <c r="BP98">
        <f t="shared" si="54"/>
        <v>7.3873999585544803E-12</v>
      </c>
      <c r="BQ98">
        <f t="shared" si="54"/>
        <v>8.6237558216779162E-11</v>
      </c>
      <c r="BR98">
        <f t="shared" si="54"/>
        <v>8.5859258109989983E-10</v>
      </c>
      <c r="BS98">
        <f t="shared" si="54"/>
        <v>7.8454207482441944E-9</v>
      </c>
      <c r="BT98">
        <f t="shared" si="55"/>
        <v>6.9853786033937119E-8</v>
      </c>
      <c r="BU98">
        <f t="shared" si="55"/>
        <v>5.113697173138429E-7</v>
      </c>
      <c r="BV98">
        <f t="shared" si="55"/>
        <v>3.1592676045289282E-6</v>
      </c>
      <c r="BW98">
        <f t="shared" si="55"/>
        <v>1.6754657086097063E-5</v>
      </c>
      <c r="BX98">
        <f t="shared" si="55"/>
        <v>7.7628596392863476E-5</v>
      </c>
      <c r="BY98">
        <f t="shared" si="55"/>
        <v>3.1613195341413907E-4</v>
      </c>
      <c r="BZ98">
        <f t="shared" si="55"/>
        <v>1.211217415055893E-3</v>
      </c>
      <c r="CA98">
        <f t="shared" si="55"/>
        <v>4.0452517065058423E-3</v>
      </c>
      <c r="CB98">
        <f t="shared" si="55"/>
        <v>1.1857071308384971E-2</v>
      </c>
      <c r="CC98">
        <f t="shared" si="55"/>
        <v>3.0638674135411839E-2</v>
      </c>
      <c r="CD98">
        <f t="shared" si="56"/>
        <v>7.0009224653532612E-2</v>
      </c>
      <c r="CE98">
        <f t="shared" si="56"/>
        <v>0.14211190449669031</v>
      </c>
      <c r="CF98">
        <f t="shared" si="56"/>
        <v>0.25596655897999715</v>
      </c>
      <c r="CG98">
        <f t="shared" si="56"/>
        <v>0.40964545573769512</v>
      </c>
      <c r="CH98">
        <f t="shared" si="56"/>
        <v>0.583120862331171</v>
      </c>
      <c r="CI98">
        <f t="shared" si="56"/>
        <v>0.7389122097606815</v>
      </c>
      <c r="CJ98">
        <f t="shared" si="56"/>
        <v>0.83358947066967948</v>
      </c>
      <c r="CK98">
        <f t="shared" si="56"/>
        <v>0.83819271969463216</v>
      </c>
      <c r="CL98">
        <f t="shared" si="56"/>
        <v>0.75154801452497122</v>
      </c>
      <c r="CM98">
        <f t="shared" si="56"/>
        <v>0.60110696551088127</v>
      </c>
      <c r="CN98">
        <f t="shared" si="57"/>
        <v>0.42901674669473522</v>
      </c>
      <c r="CO98">
        <f t="shared" si="57"/>
        <v>0.27479623391277264</v>
      </c>
      <c r="CP98">
        <f t="shared" si="57"/>
        <v>0.15705523776341077</v>
      </c>
      <c r="CQ98">
        <f t="shared" si="57"/>
        <v>8.0114632534074276E-2</v>
      </c>
      <c r="CR98">
        <f t="shared" si="57"/>
        <v>3.6482791174565016E-2</v>
      </c>
      <c r="CS98">
        <f t="shared" si="57"/>
        <v>1.4834266812796282E-2</v>
      </c>
      <c r="CT98">
        <f t="shared" si="57"/>
        <v>0</v>
      </c>
      <c r="CU98">
        <f t="shared" si="57"/>
        <v>0</v>
      </c>
      <c r="CV98">
        <f t="shared" si="57"/>
        <v>0</v>
      </c>
      <c r="CW98">
        <f t="shared" si="57"/>
        <v>0</v>
      </c>
      <c r="CX98">
        <f t="shared" si="57"/>
        <v>0</v>
      </c>
      <c r="CZ98">
        <v>2045</v>
      </c>
      <c r="DA98" s="7">
        <f t="shared" si="41"/>
        <v>6.264669774313874</v>
      </c>
      <c r="DC98" s="7"/>
    </row>
    <row r="99" spans="1:107" x14ac:dyDescent="0.3">
      <c r="A99">
        <v>2046</v>
      </c>
      <c r="B99">
        <f t="shared" si="53"/>
        <v>0</v>
      </c>
      <c r="C99">
        <f t="shared" si="53"/>
        <v>0</v>
      </c>
      <c r="D99">
        <f t="shared" si="53"/>
        <v>0</v>
      </c>
      <c r="E99">
        <f t="shared" si="53"/>
        <v>0</v>
      </c>
      <c r="F99">
        <f t="shared" si="53"/>
        <v>0</v>
      </c>
      <c r="G99">
        <f t="shared" si="53"/>
        <v>0</v>
      </c>
      <c r="H99">
        <f t="shared" si="53"/>
        <v>0</v>
      </c>
      <c r="I99">
        <f t="shared" si="53"/>
        <v>0</v>
      </c>
      <c r="J99">
        <f t="shared" si="53"/>
        <v>0</v>
      </c>
      <c r="K99">
        <f t="shared" si="53"/>
        <v>0</v>
      </c>
      <c r="L99">
        <f t="shared" si="53"/>
        <v>0</v>
      </c>
      <c r="M99">
        <f t="shared" si="53"/>
        <v>0</v>
      </c>
      <c r="N99">
        <f t="shared" si="53"/>
        <v>0</v>
      </c>
      <c r="O99">
        <f t="shared" si="53"/>
        <v>0</v>
      </c>
      <c r="P99">
        <f t="shared" si="53"/>
        <v>0</v>
      </c>
      <c r="Q99">
        <f t="shared" ref="Q99:AF103" si="59">VLOOKUP(Q$2,scenarios4,5,FALSE)*VLOOKUP($A99-Q$2,output3,3,FALSE)</f>
        <v>0</v>
      </c>
      <c r="R99">
        <f t="shared" si="59"/>
        <v>0</v>
      </c>
      <c r="S99">
        <f t="shared" si="59"/>
        <v>0</v>
      </c>
      <c r="T99">
        <f t="shared" si="59"/>
        <v>0</v>
      </c>
      <c r="U99">
        <f t="shared" si="59"/>
        <v>0</v>
      </c>
      <c r="V99">
        <f t="shared" si="59"/>
        <v>0</v>
      </c>
      <c r="W99">
        <f t="shared" si="59"/>
        <v>0</v>
      </c>
      <c r="X99">
        <f t="shared" si="59"/>
        <v>0</v>
      </c>
      <c r="Y99">
        <f t="shared" si="59"/>
        <v>0</v>
      </c>
      <c r="Z99">
        <f t="shared" si="59"/>
        <v>0</v>
      </c>
      <c r="AA99">
        <f t="shared" si="59"/>
        <v>0</v>
      </c>
      <c r="AB99">
        <f t="shared" si="59"/>
        <v>0</v>
      </c>
      <c r="AC99">
        <f t="shared" si="59"/>
        <v>0</v>
      </c>
      <c r="AD99">
        <f t="shared" si="59"/>
        <v>0</v>
      </c>
      <c r="AE99">
        <f t="shared" si="59"/>
        <v>0</v>
      </c>
      <c r="AF99">
        <f t="shared" si="59"/>
        <v>0</v>
      </c>
      <c r="AG99">
        <f t="shared" ref="AG99:AV103" si="60">VLOOKUP(AG$2,scenarios4,5,FALSE)*VLOOKUP($A99-AG$2,output3,3,FALSE)</f>
        <v>0</v>
      </c>
      <c r="AH99">
        <f t="shared" si="60"/>
        <v>0</v>
      </c>
      <c r="AI99">
        <f t="shared" si="60"/>
        <v>0</v>
      </c>
      <c r="AJ99">
        <f t="shared" si="60"/>
        <v>0</v>
      </c>
      <c r="AK99">
        <f t="shared" si="60"/>
        <v>0</v>
      </c>
      <c r="AL99">
        <f t="shared" si="60"/>
        <v>0</v>
      </c>
      <c r="AM99">
        <f t="shared" si="60"/>
        <v>0</v>
      </c>
      <c r="AN99">
        <f t="shared" si="60"/>
        <v>0</v>
      </c>
      <c r="AO99">
        <f t="shared" si="60"/>
        <v>0</v>
      </c>
      <c r="AP99">
        <f t="shared" si="60"/>
        <v>0</v>
      </c>
      <c r="AQ99">
        <f t="shared" si="60"/>
        <v>0</v>
      </c>
      <c r="AR99">
        <f t="shared" si="60"/>
        <v>0</v>
      </c>
      <c r="AS99">
        <f t="shared" si="60"/>
        <v>0</v>
      </c>
      <c r="AT99">
        <f t="shared" si="60"/>
        <v>0</v>
      </c>
      <c r="AU99">
        <f t="shared" si="60"/>
        <v>0</v>
      </c>
      <c r="AV99">
        <f t="shared" si="60"/>
        <v>0</v>
      </c>
      <c r="AW99">
        <f t="shared" si="58"/>
        <v>0</v>
      </c>
      <c r="AX99">
        <f t="shared" si="58"/>
        <v>0</v>
      </c>
      <c r="AY99">
        <f t="shared" si="58"/>
        <v>0</v>
      </c>
      <c r="AZ99">
        <f t="shared" si="58"/>
        <v>0</v>
      </c>
      <c r="BA99">
        <f t="shared" si="58"/>
        <v>0</v>
      </c>
      <c r="BB99">
        <f t="shared" si="58"/>
        <v>0</v>
      </c>
      <c r="BC99">
        <f t="shared" si="58"/>
        <v>0</v>
      </c>
      <c r="BD99">
        <f t="shared" si="58"/>
        <v>0</v>
      </c>
      <c r="BE99">
        <f t="shared" si="58"/>
        <v>0</v>
      </c>
      <c r="BF99">
        <f t="shared" si="58"/>
        <v>0</v>
      </c>
      <c r="BG99">
        <f t="shared" si="58"/>
        <v>0</v>
      </c>
      <c r="BH99">
        <f t="shared" si="58"/>
        <v>0</v>
      </c>
      <c r="BI99">
        <f t="shared" si="58"/>
        <v>0</v>
      </c>
      <c r="BJ99">
        <f t="shared" si="54"/>
        <v>4.5823519584240657E-21</v>
      </c>
      <c r="BK99">
        <f t="shared" si="54"/>
        <v>1.7120264496608E-19</v>
      </c>
      <c r="BL99">
        <f t="shared" si="54"/>
        <v>5.33619127006548E-18</v>
      </c>
      <c r="BM99">
        <f t="shared" si="54"/>
        <v>1.3996999417496843E-16</v>
      </c>
      <c r="BN99">
        <f t="shared" si="54"/>
        <v>3.7383823913139916E-15</v>
      </c>
      <c r="BO99">
        <f t="shared" si="54"/>
        <v>4.9732105874819013E-14</v>
      </c>
      <c r="BP99">
        <f t="shared" si="54"/>
        <v>7.5729535453602003E-13</v>
      </c>
      <c r="BQ99">
        <f t="shared" si="54"/>
        <v>9.879274978066284E-12</v>
      </c>
      <c r="BR99">
        <f t="shared" si="54"/>
        <v>1.0991847553330837E-10</v>
      </c>
      <c r="BS99">
        <f t="shared" si="54"/>
        <v>1.1224183212639056E-9</v>
      </c>
      <c r="BT99">
        <f t="shared" si="55"/>
        <v>1.1168205573811108E-8</v>
      </c>
      <c r="BU99">
        <f t="shared" si="55"/>
        <v>9.1365744688152076E-8</v>
      </c>
      <c r="BV99">
        <f t="shared" si="55"/>
        <v>6.3079718840405677E-7</v>
      </c>
      <c r="BW99">
        <f t="shared" si="55"/>
        <v>3.7384693188528493E-6</v>
      </c>
      <c r="BX99">
        <f t="shared" si="55"/>
        <v>1.935686197484178E-5</v>
      </c>
      <c r="BY99">
        <f t="shared" si="55"/>
        <v>8.8092017603255763E-5</v>
      </c>
      <c r="BZ99">
        <f t="shared" si="55"/>
        <v>3.7717700790991087E-4</v>
      </c>
      <c r="CA99">
        <f t="shared" si="55"/>
        <v>1.4077437136272661E-3</v>
      </c>
      <c r="CB99">
        <f t="shared" si="55"/>
        <v>4.6111624337348044E-3</v>
      </c>
      <c r="CC99">
        <f t="shared" si="55"/>
        <v>1.331551289028215E-2</v>
      </c>
      <c r="CD99">
        <f t="shared" si="56"/>
        <v>3.400150512128932E-2</v>
      </c>
      <c r="CE99">
        <f t="shared" si="56"/>
        <v>7.7130878209029141E-2</v>
      </c>
      <c r="CF99">
        <f t="shared" si="56"/>
        <v>0.15525156588251035</v>
      </c>
      <c r="CG99">
        <f t="shared" si="56"/>
        <v>0.27766161348541746</v>
      </c>
      <c r="CH99">
        <f t="shared" si="56"/>
        <v>0.44169371885663028</v>
      </c>
      <c r="CI99">
        <f t="shared" si="56"/>
        <v>0.62547568186095692</v>
      </c>
      <c r="CJ99">
        <f t="shared" si="56"/>
        <v>0.7885418529609618</v>
      </c>
      <c r="CK99">
        <f t="shared" si="56"/>
        <v>0.88607677944523544</v>
      </c>
      <c r="CL99">
        <f t="shared" si="56"/>
        <v>0.8878490727275764</v>
      </c>
      <c r="CM99">
        <f t="shared" si="56"/>
        <v>0.7935770809449828</v>
      </c>
      <c r="CN99">
        <f t="shared" si="57"/>
        <v>0.63294583112439518</v>
      </c>
      <c r="CO99">
        <f t="shared" si="57"/>
        <v>0.4530623959602762</v>
      </c>
      <c r="CP99">
        <f t="shared" si="57"/>
        <v>0.28937073540446284</v>
      </c>
      <c r="CQ99">
        <f t="shared" si="57"/>
        <v>0.16495632434816573</v>
      </c>
      <c r="CR99">
        <f t="shared" si="57"/>
        <v>8.3946022925151562E-2</v>
      </c>
      <c r="CS99">
        <f t="shared" si="57"/>
        <v>3.8144602783917007E-2</v>
      </c>
      <c r="CT99">
        <f t="shared" si="57"/>
        <v>1.5479130611866823E-2</v>
      </c>
      <c r="CU99">
        <f t="shared" si="57"/>
        <v>0</v>
      </c>
      <c r="CV99">
        <f t="shared" si="57"/>
        <v>0</v>
      </c>
      <c r="CW99">
        <f t="shared" si="57"/>
        <v>0</v>
      </c>
      <c r="CX99">
        <f t="shared" si="57"/>
        <v>0</v>
      </c>
      <c r="CZ99">
        <v>2046</v>
      </c>
      <c r="DA99" s="7">
        <f t="shared" si="41"/>
        <v>6.6649883106214425</v>
      </c>
      <c r="DC99" s="7"/>
    </row>
    <row r="100" spans="1:107" x14ac:dyDescent="0.3">
      <c r="A100">
        <v>2047</v>
      </c>
      <c r="B100">
        <f t="shared" ref="B100:Q103" si="61">VLOOKUP(B$2,scenarios4,5,FALSE)*VLOOKUP($A100-B$2,output3,3,FALSE)</f>
        <v>0</v>
      </c>
      <c r="C100">
        <f t="shared" si="61"/>
        <v>0</v>
      </c>
      <c r="D100">
        <f t="shared" si="61"/>
        <v>0</v>
      </c>
      <c r="E100">
        <f t="shared" si="61"/>
        <v>0</v>
      </c>
      <c r="F100">
        <f t="shared" si="61"/>
        <v>0</v>
      </c>
      <c r="G100">
        <f t="shared" si="61"/>
        <v>0</v>
      </c>
      <c r="H100">
        <f t="shared" si="61"/>
        <v>0</v>
      </c>
      <c r="I100">
        <f t="shared" si="61"/>
        <v>0</v>
      </c>
      <c r="J100">
        <f t="shared" si="61"/>
        <v>0</v>
      </c>
      <c r="K100">
        <f t="shared" si="61"/>
        <v>0</v>
      </c>
      <c r="L100">
        <f t="shared" si="61"/>
        <v>0</v>
      </c>
      <c r="M100">
        <f t="shared" si="61"/>
        <v>0</v>
      </c>
      <c r="N100">
        <f t="shared" si="61"/>
        <v>0</v>
      </c>
      <c r="O100">
        <f t="shared" si="61"/>
        <v>0</v>
      </c>
      <c r="P100">
        <f t="shared" si="61"/>
        <v>0</v>
      </c>
      <c r="Q100">
        <f t="shared" si="61"/>
        <v>0</v>
      </c>
      <c r="R100">
        <f t="shared" si="59"/>
        <v>0</v>
      </c>
      <c r="S100">
        <f t="shared" si="59"/>
        <v>0</v>
      </c>
      <c r="T100">
        <f t="shared" si="59"/>
        <v>0</v>
      </c>
      <c r="U100">
        <f t="shared" si="59"/>
        <v>0</v>
      </c>
      <c r="V100">
        <f t="shared" si="59"/>
        <v>0</v>
      </c>
      <c r="W100">
        <f t="shared" si="59"/>
        <v>0</v>
      </c>
      <c r="X100">
        <f t="shared" si="59"/>
        <v>0</v>
      </c>
      <c r="Y100">
        <f t="shared" si="59"/>
        <v>0</v>
      </c>
      <c r="Z100">
        <f t="shared" si="59"/>
        <v>0</v>
      </c>
      <c r="AA100">
        <f t="shared" si="59"/>
        <v>0</v>
      </c>
      <c r="AB100">
        <f t="shared" si="59"/>
        <v>0</v>
      </c>
      <c r="AC100">
        <f t="shared" si="59"/>
        <v>0</v>
      </c>
      <c r="AD100">
        <f t="shared" si="59"/>
        <v>0</v>
      </c>
      <c r="AE100">
        <f t="shared" si="59"/>
        <v>0</v>
      </c>
      <c r="AF100">
        <f t="shared" si="59"/>
        <v>0</v>
      </c>
      <c r="AG100">
        <f t="shared" si="60"/>
        <v>0</v>
      </c>
      <c r="AH100">
        <f t="shared" si="60"/>
        <v>0</v>
      </c>
      <c r="AI100">
        <f t="shared" si="60"/>
        <v>0</v>
      </c>
      <c r="AJ100">
        <f t="shared" si="60"/>
        <v>0</v>
      </c>
      <c r="AK100">
        <f t="shared" si="60"/>
        <v>0</v>
      </c>
      <c r="AL100">
        <f t="shared" si="60"/>
        <v>0</v>
      </c>
      <c r="AM100">
        <f t="shared" si="60"/>
        <v>0</v>
      </c>
      <c r="AN100">
        <f t="shared" si="60"/>
        <v>0</v>
      </c>
      <c r="AO100">
        <f t="shared" si="60"/>
        <v>0</v>
      </c>
      <c r="AP100">
        <f t="shared" si="60"/>
        <v>0</v>
      </c>
      <c r="AQ100">
        <f t="shared" si="60"/>
        <v>0</v>
      </c>
      <c r="AR100">
        <f t="shared" si="60"/>
        <v>0</v>
      </c>
      <c r="AS100">
        <f t="shared" si="60"/>
        <v>0</v>
      </c>
      <c r="AT100">
        <f t="shared" si="60"/>
        <v>0</v>
      </c>
      <c r="AU100">
        <f t="shared" si="60"/>
        <v>0</v>
      </c>
      <c r="AV100">
        <f t="shared" si="60"/>
        <v>0</v>
      </c>
      <c r="AW100">
        <f t="shared" si="58"/>
        <v>0</v>
      </c>
      <c r="AX100">
        <f t="shared" si="58"/>
        <v>0</v>
      </c>
      <c r="AY100">
        <f t="shared" si="58"/>
        <v>0</v>
      </c>
      <c r="AZ100">
        <f t="shared" si="58"/>
        <v>0</v>
      </c>
      <c r="BA100">
        <f t="shared" si="58"/>
        <v>0</v>
      </c>
      <c r="BB100">
        <f t="shared" si="58"/>
        <v>0</v>
      </c>
      <c r="BC100">
        <f t="shared" si="58"/>
        <v>0</v>
      </c>
      <c r="BD100">
        <f t="shared" si="58"/>
        <v>0</v>
      </c>
      <c r="BE100">
        <f t="shared" si="58"/>
        <v>0</v>
      </c>
      <c r="BF100">
        <f t="shared" si="58"/>
        <v>0</v>
      </c>
      <c r="BG100">
        <f t="shared" si="58"/>
        <v>0</v>
      </c>
      <c r="BH100">
        <f t="shared" si="58"/>
        <v>0</v>
      </c>
      <c r="BI100">
        <f t="shared" si="58"/>
        <v>0</v>
      </c>
      <c r="BJ100">
        <f t="shared" si="54"/>
        <v>2.1581296240731649E-22</v>
      </c>
      <c r="BK100">
        <f t="shared" si="54"/>
        <v>9.0106162788729576E-21</v>
      </c>
      <c r="BL100">
        <f t="shared" si="54"/>
        <v>3.138559425143919E-19</v>
      </c>
      <c r="BM100">
        <f t="shared" si="54"/>
        <v>9.2000217675849593E-18</v>
      </c>
      <c r="BN100">
        <f t="shared" si="54"/>
        <v>2.7459496847073543E-16</v>
      </c>
      <c r="BO100">
        <f t="shared" si="54"/>
        <v>4.082259842298079E-15</v>
      </c>
      <c r="BP100">
        <f t="shared" si="54"/>
        <v>6.946787760318057E-14</v>
      </c>
      <c r="BQ100">
        <f t="shared" si="54"/>
        <v>1.0127418427386023E-12</v>
      </c>
      <c r="BR100">
        <f t="shared" si="54"/>
        <v>1.2592133490534279E-11</v>
      </c>
      <c r="BS100">
        <f t="shared" si="54"/>
        <v>1.4369389335502387E-10</v>
      </c>
      <c r="BT100">
        <f t="shared" si="55"/>
        <v>1.5977981237644499E-9</v>
      </c>
      <c r="BU100">
        <f t="shared" si="55"/>
        <v>1.460753206112386E-8</v>
      </c>
      <c r="BV100">
        <f t="shared" si="55"/>
        <v>1.1270369150615534E-7</v>
      </c>
      <c r="BW100">
        <f t="shared" si="55"/>
        <v>7.4644386942296872E-7</v>
      </c>
      <c r="BX100">
        <f t="shared" si="55"/>
        <v>4.3190997124174827E-6</v>
      </c>
      <c r="BY100">
        <f t="shared" si="55"/>
        <v>2.1965939165020313E-5</v>
      </c>
      <c r="BZ100">
        <f t="shared" si="55"/>
        <v>1.0510257903862103E-4</v>
      </c>
      <c r="CA100">
        <f t="shared" si="55"/>
        <v>4.3837593086903937E-4</v>
      </c>
      <c r="CB100">
        <f t="shared" si="55"/>
        <v>1.6046801038769925E-3</v>
      </c>
      <c r="CC100">
        <f t="shared" si="55"/>
        <v>5.1783438952720424E-3</v>
      </c>
      <c r="CD100">
        <f t="shared" si="56"/>
        <v>1.4776993212256595E-2</v>
      </c>
      <c r="CE100">
        <f t="shared" si="56"/>
        <v>3.7460291317503031E-2</v>
      </c>
      <c r="CF100">
        <f t="shared" si="56"/>
        <v>8.4262396329533751E-2</v>
      </c>
      <c r="CG100">
        <f t="shared" si="56"/>
        <v>0.16841028160418445</v>
      </c>
      <c r="CH100">
        <f t="shared" si="56"/>
        <v>0.29938423318587054</v>
      </c>
      <c r="CI100">
        <f t="shared" si="56"/>
        <v>0.47377601766998995</v>
      </c>
      <c r="CJ100">
        <f t="shared" si="56"/>
        <v>0.66748626784283593</v>
      </c>
      <c r="CK100">
        <f t="shared" si="56"/>
        <v>0.83819271969463216</v>
      </c>
      <c r="CL100">
        <f t="shared" si="56"/>
        <v>0.93856988793996998</v>
      </c>
      <c r="CM100">
        <f t="shared" si="56"/>
        <v>0.93750054798587901</v>
      </c>
      <c r="CN100">
        <f t="shared" si="57"/>
        <v>0.83561052171986683</v>
      </c>
      <c r="CO100">
        <f t="shared" si="57"/>
        <v>0.66842135411169001</v>
      </c>
      <c r="CP100">
        <f t="shared" si="57"/>
        <v>0.47709168657947665</v>
      </c>
      <c r="CQ100">
        <f t="shared" si="57"/>
        <v>0.30392830933885812</v>
      </c>
      <c r="CR100">
        <f t="shared" si="57"/>
        <v>0.17284517131736557</v>
      </c>
      <c r="CS100">
        <f t="shared" si="57"/>
        <v>8.7769811373476295E-2</v>
      </c>
      <c r="CT100">
        <f t="shared" si="57"/>
        <v>3.9802795519405271E-2</v>
      </c>
      <c r="CU100">
        <f t="shared" si="57"/>
        <v>1.6122234594030529E-2</v>
      </c>
      <c r="CV100">
        <f t="shared" si="57"/>
        <v>0</v>
      </c>
      <c r="CW100">
        <f t="shared" si="57"/>
        <v>0</v>
      </c>
      <c r="CX100">
        <f t="shared" si="57"/>
        <v>0</v>
      </c>
      <c r="CZ100">
        <v>2047</v>
      </c>
      <c r="DA100" s="7">
        <f t="shared" si="41"/>
        <v>7.0687651843950219</v>
      </c>
      <c r="DC100" s="7"/>
    </row>
    <row r="101" spans="1:107" x14ac:dyDescent="0.3">
      <c r="A101">
        <v>2048</v>
      </c>
      <c r="B101">
        <f t="shared" si="61"/>
        <v>0</v>
      </c>
      <c r="C101">
        <f t="shared" si="61"/>
        <v>0</v>
      </c>
      <c r="D101">
        <f t="shared" si="61"/>
        <v>0</v>
      </c>
      <c r="E101">
        <f t="shared" si="61"/>
        <v>0</v>
      </c>
      <c r="F101">
        <f t="shared" si="61"/>
        <v>0</v>
      </c>
      <c r="G101">
        <f t="shared" si="61"/>
        <v>0</v>
      </c>
      <c r="H101">
        <f t="shared" si="61"/>
        <v>0</v>
      </c>
      <c r="I101">
        <f t="shared" si="61"/>
        <v>0</v>
      </c>
      <c r="J101">
        <f t="shared" si="61"/>
        <v>0</v>
      </c>
      <c r="K101">
        <f t="shared" si="61"/>
        <v>0</v>
      </c>
      <c r="L101">
        <f t="shared" si="61"/>
        <v>0</v>
      </c>
      <c r="M101">
        <f t="shared" si="61"/>
        <v>0</v>
      </c>
      <c r="N101">
        <f t="shared" si="61"/>
        <v>0</v>
      </c>
      <c r="O101">
        <f t="shared" si="61"/>
        <v>0</v>
      </c>
      <c r="P101">
        <f t="shared" si="61"/>
        <v>0</v>
      </c>
      <c r="Q101">
        <f t="shared" si="61"/>
        <v>0</v>
      </c>
      <c r="R101">
        <f t="shared" si="59"/>
        <v>0</v>
      </c>
      <c r="S101">
        <f t="shared" si="59"/>
        <v>0</v>
      </c>
      <c r="T101">
        <f t="shared" si="59"/>
        <v>0</v>
      </c>
      <c r="U101">
        <f t="shared" si="59"/>
        <v>0</v>
      </c>
      <c r="V101">
        <f t="shared" si="59"/>
        <v>0</v>
      </c>
      <c r="W101">
        <f t="shared" si="59"/>
        <v>0</v>
      </c>
      <c r="X101">
        <f t="shared" si="59"/>
        <v>0</v>
      </c>
      <c r="Y101">
        <f t="shared" si="59"/>
        <v>0</v>
      </c>
      <c r="Z101">
        <f t="shared" si="59"/>
        <v>0</v>
      </c>
      <c r="AA101">
        <f t="shared" si="59"/>
        <v>0</v>
      </c>
      <c r="AB101">
        <f t="shared" si="59"/>
        <v>0</v>
      </c>
      <c r="AC101">
        <f t="shared" si="59"/>
        <v>0</v>
      </c>
      <c r="AD101">
        <f t="shared" si="59"/>
        <v>0</v>
      </c>
      <c r="AE101">
        <f t="shared" si="59"/>
        <v>0</v>
      </c>
      <c r="AF101">
        <f t="shared" si="59"/>
        <v>0</v>
      </c>
      <c r="AG101">
        <f t="shared" si="60"/>
        <v>0</v>
      </c>
      <c r="AH101">
        <f t="shared" si="60"/>
        <v>0</v>
      </c>
      <c r="AI101">
        <f t="shared" si="60"/>
        <v>0</v>
      </c>
      <c r="AJ101">
        <f t="shared" si="60"/>
        <v>0</v>
      </c>
      <c r="AK101">
        <f t="shared" si="60"/>
        <v>0</v>
      </c>
      <c r="AL101">
        <f t="shared" si="60"/>
        <v>0</v>
      </c>
      <c r="AM101">
        <f t="shared" si="60"/>
        <v>0</v>
      </c>
      <c r="AN101">
        <f t="shared" si="60"/>
        <v>0</v>
      </c>
      <c r="AO101">
        <f t="shared" si="60"/>
        <v>0</v>
      </c>
      <c r="AP101">
        <f t="shared" si="60"/>
        <v>0</v>
      </c>
      <c r="AQ101">
        <f t="shared" si="60"/>
        <v>0</v>
      </c>
      <c r="AR101">
        <f t="shared" si="60"/>
        <v>0</v>
      </c>
      <c r="AS101">
        <f t="shared" si="60"/>
        <v>0</v>
      </c>
      <c r="AT101">
        <f t="shared" si="60"/>
        <v>0</v>
      </c>
      <c r="AU101">
        <f t="shared" si="60"/>
        <v>0</v>
      </c>
      <c r="AV101">
        <f t="shared" si="60"/>
        <v>0</v>
      </c>
      <c r="AW101">
        <f t="shared" si="58"/>
        <v>0</v>
      </c>
      <c r="AX101">
        <f t="shared" si="58"/>
        <v>0</v>
      </c>
      <c r="AY101">
        <f t="shared" si="58"/>
        <v>0</v>
      </c>
      <c r="AZ101">
        <f t="shared" si="58"/>
        <v>0</v>
      </c>
      <c r="BA101">
        <f t="shared" si="58"/>
        <v>0</v>
      </c>
      <c r="BB101">
        <f t="shared" si="58"/>
        <v>0</v>
      </c>
      <c r="BC101">
        <f t="shared" si="58"/>
        <v>0</v>
      </c>
      <c r="BD101">
        <f t="shared" si="58"/>
        <v>0</v>
      </c>
      <c r="BE101">
        <f t="shared" si="58"/>
        <v>0</v>
      </c>
      <c r="BF101">
        <f t="shared" si="58"/>
        <v>0</v>
      </c>
      <c r="BG101">
        <f t="shared" si="58"/>
        <v>0</v>
      </c>
      <c r="BH101">
        <f t="shared" si="58"/>
        <v>0</v>
      </c>
      <c r="BI101">
        <f t="shared" si="58"/>
        <v>0</v>
      </c>
      <c r="BJ101">
        <f t="shared" si="54"/>
        <v>9.0951877149674479E-24</v>
      </c>
      <c r="BK101">
        <f t="shared" si="54"/>
        <v>4.2436892886070259E-22</v>
      </c>
      <c r="BL101">
        <f t="shared" si="54"/>
        <v>1.6518643537320974E-20</v>
      </c>
      <c r="BM101">
        <f t="shared" si="54"/>
        <v>5.4111281940290487E-19</v>
      </c>
      <c r="BN101">
        <f t="shared" si="54"/>
        <v>1.8048723243083905E-17</v>
      </c>
      <c r="BO101">
        <f t="shared" si="54"/>
        <v>2.9985375901879986E-16</v>
      </c>
      <c r="BP101">
        <f t="shared" si="54"/>
        <v>5.7022706374622062E-15</v>
      </c>
      <c r="BQ101">
        <f t="shared" si="54"/>
        <v>9.2900380219668311E-14</v>
      </c>
      <c r="BR101">
        <f t="shared" si="54"/>
        <v>1.2908417372253643E-12</v>
      </c>
      <c r="BS101">
        <f t="shared" si="54"/>
        <v>1.6461406311560012E-11</v>
      </c>
      <c r="BT101">
        <f t="shared" si="55"/>
        <v>2.0455282032507328E-10</v>
      </c>
      <c r="BU101">
        <f t="shared" si="55"/>
        <v>2.0898511552136571E-9</v>
      </c>
      <c r="BV101">
        <f t="shared" si="55"/>
        <v>1.8019037580248227E-8</v>
      </c>
      <c r="BW101">
        <f t="shared" si="55"/>
        <v>1.3336612960966416E-7</v>
      </c>
      <c r="BX101">
        <f t="shared" si="55"/>
        <v>8.6237580859692933E-7</v>
      </c>
      <c r="BY101">
        <f t="shared" si="55"/>
        <v>4.901263523701632E-6</v>
      </c>
      <c r="BZ101">
        <f t="shared" si="55"/>
        <v>2.620756023147054E-5</v>
      </c>
      <c r="CA101">
        <f t="shared" si="55"/>
        <v>1.2215601682114517E-4</v>
      </c>
      <c r="CB101">
        <f t="shared" si="55"/>
        <v>4.9970255769890765E-4</v>
      </c>
      <c r="CC101">
        <f t="shared" si="55"/>
        <v>1.8020587084471007E-3</v>
      </c>
      <c r="CD101">
        <f t="shared" si="56"/>
        <v>5.7467071093454452E-3</v>
      </c>
      <c r="CE101">
        <f t="shared" si="56"/>
        <v>1.6280175496740087E-2</v>
      </c>
      <c r="CF101">
        <f t="shared" si="56"/>
        <v>4.092386845461491E-2</v>
      </c>
      <c r="CG101">
        <f t="shared" si="56"/>
        <v>9.1404256142828433E-2</v>
      </c>
      <c r="CH101">
        <f t="shared" si="56"/>
        <v>0.18158571646178689</v>
      </c>
      <c r="CI101">
        <f t="shared" si="56"/>
        <v>0.3211299226059986</v>
      </c>
      <c r="CJ101">
        <f t="shared" si="56"/>
        <v>0.50559757157478569</v>
      </c>
      <c r="CK101">
        <f t="shared" si="56"/>
        <v>0.70951481915786718</v>
      </c>
      <c r="CL101">
        <f t="shared" si="56"/>
        <v>0.8878490727275764</v>
      </c>
      <c r="CM101">
        <f t="shared" si="56"/>
        <v>0.99105784000379815</v>
      </c>
      <c r="CN101">
        <f t="shared" si="57"/>
        <v>0.98715719093385967</v>
      </c>
      <c r="CO101">
        <f t="shared" si="57"/>
        <v>0.88244505133362239</v>
      </c>
      <c r="CP101">
        <f t="shared" si="57"/>
        <v>0.7038727425236242</v>
      </c>
      <c r="CQ101">
        <f t="shared" si="57"/>
        <v>0.50109306837490386</v>
      </c>
      <c r="CR101">
        <f t="shared" si="57"/>
        <v>0.31846333205748562</v>
      </c>
      <c r="CS101">
        <f t="shared" si="57"/>
        <v>0.18071836585835471</v>
      </c>
      <c r="CT101">
        <f t="shared" si="57"/>
        <v>9.1585272880288407E-2</v>
      </c>
      <c r="CU101">
        <f t="shared" si="57"/>
        <v>4.1456463089091226E-2</v>
      </c>
      <c r="CV101">
        <f t="shared" si="57"/>
        <v>1.676359830282674E-2</v>
      </c>
      <c r="CW101">
        <f t="shared" si="57"/>
        <v>0</v>
      </c>
      <c r="CX101">
        <f t="shared" si="57"/>
        <v>0</v>
      </c>
      <c r="CZ101">
        <v>2048</v>
      </c>
      <c r="DA101" s="7">
        <f t="shared" si="41"/>
        <v>7.477101077269352</v>
      </c>
      <c r="DC101" s="7"/>
    </row>
    <row r="102" spans="1:107" x14ac:dyDescent="0.3">
      <c r="A102">
        <v>2049</v>
      </c>
      <c r="B102">
        <f t="shared" si="61"/>
        <v>0</v>
      </c>
      <c r="C102">
        <f t="shared" si="61"/>
        <v>0</v>
      </c>
      <c r="D102">
        <f t="shared" si="61"/>
        <v>0</v>
      </c>
      <c r="E102">
        <f t="shared" si="61"/>
        <v>0</v>
      </c>
      <c r="F102">
        <f t="shared" si="61"/>
        <v>0</v>
      </c>
      <c r="G102">
        <f t="shared" si="61"/>
        <v>0</v>
      </c>
      <c r="H102">
        <f t="shared" si="61"/>
        <v>0</v>
      </c>
      <c r="I102">
        <f t="shared" si="61"/>
        <v>0</v>
      </c>
      <c r="J102">
        <f t="shared" si="61"/>
        <v>0</v>
      </c>
      <c r="K102">
        <f t="shared" si="61"/>
        <v>0</v>
      </c>
      <c r="L102">
        <f t="shared" si="61"/>
        <v>0</v>
      </c>
      <c r="M102">
        <f t="shared" si="61"/>
        <v>0</v>
      </c>
      <c r="N102">
        <f t="shared" si="61"/>
        <v>0</v>
      </c>
      <c r="O102">
        <f t="shared" si="61"/>
        <v>0</v>
      </c>
      <c r="P102">
        <f t="shared" si="61"/>
        <v>0</v>
      </c>
      <c r="Q102">
        <f t="shared" si="61"/>
        <v>0</v>
      </c>
      <c r="R102">
        <f t="shared" si="59"/>
        <v>0</v>
      </c>
      <c r="S102">
        <f t="shared" si="59"/>
        <v>0</v>
      </c>
      <c r="T102">
        <f t="shared" si="59"/>
        <v>0</v>
      </c>
      <c r="U102">
        <f t="shared" si="59"/>
        <v>0</v>
      </c>
      <c r="V102">
        <f t="shared" si="59"/>
        <v>0</v>
      </c>
      <c r="W102">
        <f t="shared" si="59"/>
        <v>0</v>
      </c>
      <c r="X102">
        <f t="shared" si="59"/>
        <v>0</v>
      </c>
      <c r="Y102">
        <f t="shared" si="59"/>
        <v>0</v>
      </c>
      <c r="Z102">
        <f t="shared" si="59"/>
        <v>0</v>
      </c>
      <c r="AA102">
        <f t="shared" si="59"/>
        <v>0</v>
      </c>
      <c r="AB102">
        <f t="shared" si="59"/>
        <v>0</v>
      </c>
      <c r="AC102">
        <f t="shared" si="59"/>
        <v>0</v>
      </c>
      <c r="AD102">
        <f t="shared" si="59"/>
        <v>0</v>
      </c>
      <c r="AE102">
        <f t="shared" si="59"/>
        <v>0</v>
      </c>
      <c r="AF102">
        <f t="shared" si="59"/>
        <v>0</v>
      </c>
      <c r="AG102">
        <f t="shared" si="60"/>
        <v>0</v>
      </c>
      <c r="AH102">
        <f t="shared" si="60"/>
        <v>0</v>
      </c>
      <c r="AI102">
        <f t="shared" si="60"/>
        <v>0</v>
      </c>
      <c r="AJ102">
        <f t="shared" si="60"/>
        <v>0</v>
      </c>
      <c r="AK102">
        <f t="shared" si="60"/>
        <v>0</v>
      </c>
      <c r="AL102">
        <f t="shared" si="60"/>
        <v>0</v>
      </c>
      <c r="AM102">
        <f t="shared" si="60"/>
        <v>0</v>
      </c>
      <c r="AN102">
        <f t="shared" si="60"/>
        <v>0</v>
      </c>
      <c r="AO102">
        <f t="shared" si="60"/>
        <v>0</v>
      </c>
      <c r="AP102">
        <f t="shared" si="60"/>
        <v>0</v>
      </c>
      <c r="AQ102">
        <f t="shared" si="60"/>
        <v>0</v>
      </c>
      <c r="AR102">
        <f t="shared" si="60"/>
        <v>0</v>
      </c>
      <c r="AS102">
        <f t="shared" si="60"/>
        <v>0</v>
      </c>
      <c r="AT102">
        <f t="shared" si="60"/>
        <v>0</v>
      </c>
      <c r="AU102">
        <f t="shared" si="60"/>
        <v>0</v>
      </c>
      <c r="AV102">
        <f t="shared" si="60"/>
        <v>0</v>
      </c>
      <c r="AW102">
        <f t="shared" si="58"/>
        <v>0</v>
      </c>
      <c r="AX102">
        <f t="shared" si="58"/>
        <v>0</v>
      </c>
      <c r="AY102">
        <f t="shared" si="58"/>
        <v>0</v>
      </c>
      <c r="AZ102">
        <f t="shared" si="58"/>
        <v>0</v>
      </c>
      <c r="BA102">
        <f t="shared" si="58"/>
        <v>0</v>
      </c>
      <c r="BB102">
        <f t="shared" si="58"/>
        <v>0</v>
      </c>
      <c r="BC102">
        <f t="shared" si="58"/>
        <v>0</v>
      </c>
      <c r="BD102">
        <f t="shared" si="58"/>
        <v>0</v>
      </c>
      <c r="BE102">
        <f t="shared" si="58"/>
        <v>0</v>
      </c>
      <c r="BF102">
        <f t="shared" si="58"/>
        <v>0</v>
      </c>
      <c r="BG102">
        <f t="shared" si="58"/>
        <v>0</v>
      </c>
      <c r="BH102">
        <f t="shared" si="58"/>
        <v>0</v>
      </c>
      <c r="BI102">
        <f t="shared" si="58"/>
        <v>0</v>
      </c>
      <c r="BJ102">
        <f t="shared" si="54"/>
        <v>3.4299742927752983E-25</v>
      </c>
      <c r="BK102">
        <f t="shared" si="54"/>
        <v>1.7884537728104998E-23</v>
      </c>
      <c r="BL102">
        <f t="shared" si="54"/>
        <v>7.7797110066720947E-22</v>
      </c>
      <c r="BM102">
        <f t="shared" si="54"/>
        <v>2.8479466425210196E-20</v>
      </c>
      <c r="BN102">
        <f t="shared" si="54"/>
        <v>1.0615622188089222E-18</v>
      </c>
      <c r="BO102">
        <f t="shared" si="54"/>
        <v>1.9708946380441296E-17</v>
      </c>
      <c r="BP102">
        <f t="shared" si="54"/>
        <v>4.1884822417943499E-16</v>
      </c>
      <c r="BQ102">
        <f t="shared" si="54"/>
        <v>7.625727582491094E-15</v>
      </c>
      <c r="BR102">
        <f t="shared" si="54"/>
        <v>1.1841091493501749E-13</v>
      </c>
      <c r="BS102">
        <f t="shared" si="54"/>
        <v>1.6874876951042481E-12</v>
      </c>
      <c r="BT102">
        <f t="shared" si="55"/>
        <v>2.3433334631884245E-11</v>
      </c>
      <c r="BU102">
        <f t="shared" si="55"/>
        <v>2.6754628228715248E-10</v>
      </c>
      <c r="BV102">
        <f t="shared" si="55"/>
        <v>2.5779239330331365E-9</v>
      </c>
      <c r="BW102">
        <f t="shared" si="55"/>
        <v>2.1322542937624598E-8</v>
      </c>
      <c r="BX102">
        <f t="shared" si="55"/>
        <v>1.5407953440690149E-7</v>
      </c>
      <c r="BY102">
        <f t="shared" si="55"/>
        <v>9.7861391860134842E-7</v>
      </c>
      <c r="BZ102">
        <f t="shared" si="55"/>
        <v>5.8476971115476213E-6</v>
      </c>
      <c r="CA102">
        <f t="shared" si="55"/>
        <v>3.0459872609789135E-5</v>
      </c>
      <c r="CB102">
        <f t="shared" si="55"/>
        <v>1.3924504003408125E-4</v>
      </c>
      <c r="CC102">
        <f t="shared" si="55"/>
        <v>5.611668914938039E-4</v>
      </c>
      <c r="CD102">
        <f t="shared" si="56"/>
        <v>1.9998485617662479E-3</v>
      </c>
      <c r="CE102">
        <f t="shared" si="56"/>
        <v>6.3312880316482622E-3</v>
      </c>
      <c r="CF102">
        <f t="shared" si="56"/>
        <v>1.778543991555499E-2</v>
      </c>
      <c r="CG102">
        <f t="shared" si="56"/>
        <v>4.4392468260126633E-2</v>
      </c>
      <c r="CH102">
        <f t="shared" si="56"/>
        <v>9.8555190225035449E-2</v>
      </c>
      <c r="CI102">
        <f t="shared" si="56"/>
        <v>0.1947751438116832</v>
      </c>
      <c r="CJ102">
        <f t="shared" si="56"/>
        <v>0.3426988766296859</v>
      </c>
      <c r="CK102">
        <f t="shared" si="56"/>
        <v>0.5374327335929644</v>
      </c>
      <c r="CL102">
        <f t="shared" si="56"/>
        <v>0.75154801452497122</v>
      </c>
      <c r="CM102">
        <f t="shared" si="56"/>
        <v>0.93750054798587901</v>
      </c>
      <c r="CN102">
        <f t="shared" si="57"/>
        <v>1.0435512549757613</v>
      </c>
      <c r="CO102">
        <f t="shared" si="57"/>
        <v>1.0424856501747342</v>
      </c>
      <c r="CP102">
        <f t="shared" si="57"/>
        <v>0.92924771865503486</v>
      </c>
      <c r="CQ102">
        <f t="shared" si="57"/>
        <v>0.73928295591431514</v>
      </c>
      <c r="CR102">
        <f t="shared" si="57"/>
        <v>0.52505726950121467</v>
      </c>
      <c r="CS102">
        <f t="shared" si="57"/>
        <v>0.33296951552995557</v>
      </c>
      <c r="CT102">
        <f t="shared" si="57"/>
        <v>0.18857441519600787</v>
      </c>
      <c r="CU102">
        <f t="shared" si="57"/>
        <v>9.5390322089687118E-2</v>
      </c>
      <c r="CV102">
        <f t="shared" si="57"/>
        <v>4.3105655746927721E-2</v>
      </c>
      <c r="CW102">
        <f t="shared" si="57"/>
        <v>1.7402976033071553E-2</v>
      </c>
      <c r="CX102">
        <f t="shared" si="57"/>
        <v>0</v>
      </c>
      <c r="CZ102">
        <v>2049</v>
      </c>
      <c r="DA102" s="7">
        <f t="shared" si="41"/>
        <v>7.8908251617439893</v>
      </c>
      <c r="DC102" s="7"/>
    </row>
    <row r="103" spans="1:107" x14ac:dyDescent="0.3">
      <c r="A103">
        <v>2050</v>
      </c>
      <c r="B103">
        <f t="shared" si="61"/>
        <v>0</v>
      </c>
      <c r="C103">
        <f t="shared" si="61"/>
        <v>0</v>
      </c>
      <c r="D103">
        <f t="shared" si="61"/>
        <v>0</v>
      </c>
      <c r="E103">
        <f t="shared" si="61"/>
        <v>0</v>
      </c>
      <c r="F103">
        <f t="shared" si="61"/>
        <v>0</v>
      </c>
      <c r="G103">
        <f t="shared" si="61"/>
        <v>0</v>
      </c>
      <c r="H103">
        <f t="shared" si="61"/>
        <v>0</v>
      </c>
      <c r="I103">
        <f t="shared" si="61"/>
        <v>0</v>
      </c>
      <c r="J103">
        <f t="shared" si="61"/>
        <v>0</v>
      </c>
      <c r="K103">
        <f t="shared" si="61"/>
        <v>0</v>
      </c>
      <c r="L103">
        <f t="shared" si="61"/>
        <v>0</v>
      </c>
      <c r="M103">
        <f t="shared" si="61"/>
        <v>0</v>
      </c>
      <c r="N103">
        <f t="shared" si="61"/>
        <v>0</v>
      </c>
      <c r="O103">
        <f t="shared" si="61"/>
        <v>0</v>
      </c>
      <c r="P103">
        <f t="shared" si="61"/>
        <v>0</v>
      </c>
      <c r="Q103">
        <f t="shared" si="61"/>
        <v>0</v>
      </c>
      <c r="R103">
        <f t="shared" si="59"/>
        <v>0</v>
      </c>
      <c r="S103">
        <f t="shared" si="59"/>
        <v>0</v>
      </c>
      <c r="T103">
        <f t="shared" si="59"/>
        <v>0</v>
      </c>
      <c r="U103">
        <f t="shared" si="59"/>
        <v>0</v>
      </c>
      <c r="V103">
        <f t="shared" si="59"/>
        <v>0</v>
      </c>
      <c r="W103">
        <f t="shared" si="59"/>
        <v>0</v>
      </c>
      <c r="X103">
        <f t="shared" si="59"/>
        <v>0</v>
      </c>
      <c r="Y103">
        <f t="shared" si="59"/>
        <v>0</v>
      </c>
      <c r="Z103">
        <f t="shared" si="59"/>
        <v>0</v>
      </c>
      <c r="AA103">
        <f t="shared" si="59"/>
        <v>0</v>
      </c>
      <c r="AB103">
        <f t="shared" si="59"/>
        <v>0</v>
      </c>
      <c r="AC103">
        <f t="shared" si="59"/>
        <v>0</v>
      </c>
      <c r="AD103">
        <f t="shared" si="59"/>
        <v>0</v>
      </c>
      <c r="AE103">
        <f t="shared" si="59"/>
        <v>0</v>
      </c>
      <c r="AF103">
        <f t="shared" si="59"/>
        <v>0</v>
      </c>
      <c r="AG103">
        <f t="shared" si="60"/>
        <v>0</v>
      </c>
      <c r="AH103">
        <f t="shared" si="60"/>
        <v>0</v>
      </c>
      <c r="AI103">
        <f t="shared" si="60"/>
        <v>0</v>
      </c>
      <c r="AJ103">
        <f t="shared" si="60"/>
        <v>0</v>
      </c>
      <c r="AK103">
        <f t="shared" si="60"/>
        <v>0</v>
      </c>
      <c r="AL103">
        <f t="shared" si="60"/>
        <v>0</v>
      </c>
      <c r="AM103">
        <f t="shared" si="60"/>
        <v>0</v>
      </c>
      <c r="AN103">
        <f t="shared" si="60"/>
        <v>0</v>
      </c>
      <c r="AO103">
        <f t="shared" si="60"/>
        <v>0</v>
      </c>
      <c r="AP103">
        <f t="shared" si="60"/>
        <v>0</v>
      </c>
      <c r="AQ103">
        <f t="shared" si="60"/>
        <v>0</v>
      </c>
      <c r="AR103">
        <f t="shared" si="60"/>
        <v>0</v>
      </c>
      <c r="AS103">
        <f t="shared" si="60"/>
        <v>0</v>
      </c>
      <c r="AT103">
        <f t="shared" si="60"/>
        <v>0</v>
      </c>
      <c r="AU103">
        <f t="shared" si="60"/>
        <v>0</v>
      </c>
      <c r="AV103">
        <f t="shared" si="60"/>
        <v>0</v>
      </c>
      <c r="AW103">
        <f t="shared" si="58"/>
        <v>0</v>
      </c>
      <c r="AX103">
        <f t="shared" si="58"/>
        <v>0</v>
      </c>
      <c r="AY103">
        <f t="shared" si="58"/>
        <v>0</v>
      </c>
      <c r="AZ103">
        <f t="shared" si="58"/>
        <v>0</v>
      </c>
      <c r="BA103">
        <f t="shared" si="58"/>
        <v>0</v>
      </c>
      <c r="BB103">
        <f t="shared" si="58"/>
        <v>0</v>
      </c>
      <c r="BC103">
        <f t="shared" si="58"/>
        <v>0</v>
      </c>
      <c r="BD103">
        <f t="shared" si="58"/>
        <v>0</v>
      </c>
      <c r="BE103">
        <f t="shared" si="58"/>
        <v>0</v>
      </c>
      <c r="BF103">
        <f t="shared" si="58"/>
        <v>0</v>
      </c>
      <c r="BG103">
        <f t="shared" si="58"/>
        <v>0</v>
      </c>
      <c r="BH103">
        <f t="shared" si="58"/>
        <v>0</v>
      </c>
      <c r="BI103">
        <f t="shared" si="58"/>
        <v>0</v>
      </c>
      <c r="BJ103">
        <f t="shared" si="54"/>
        <v>1.1574843315598013E-26</v>
      </c>
      <c r="BK103">
        <f t="shared" si="54"/>
        <v>6.7446111688954429E-25</v>
      </c>
      <c r="BL103">
        <f t="shared" si="54"/>
        <v>3.2786692321258939E-23</v>
      </c>
      <c r="BM103">
        <f t="shared" si="54"/>
        <v>1.3412845789170015E-21</v>
      </c>
      <c r="BN103">
        <f t="shared" si="54"/>
        <v>5.5871390373269804E-20</v>
      </c>
      <c r="BO103">
        <f t="shared" si="54"/>
        <v>1.1592106858874102E-18</v>
      </c>
      <c r="BP103">
        <f t="shared" si="54"/>
        <v>2.7530277488960795E-17</v>
      </c>
      <c r="BQ103">
        <f t="shared" si="54"/>
        <v>5.6013168421343624E-16</v>
      </c>
      <c r="BR103">
        <f t="shared" si="54"/>
        <v>9.7197597894954391E-15</v>
      </c>
      <c r="BS103">
        <f t="shared" si="54"/>
        <v>1.5479586393633349E-13</v>
      </c>
      <c r="BT103">
        <f t="shared" si="55"/>
        <v>2.4021923217335042E-12</v>
      </c>
      <c r="BU103">
        <f t="shared" si="55"/>
        <v>3.0649792813357347E-11</v>
      </c>
      <c r="BV103">
        <f t="shared" si="55"/>
        <v>3.3003018544235819E-10</v>
      </c>
      <c r="BW103">
        <f t="shared" si="55"/>
        <v>3.0505454859743907E-9</v>
      </c>
      <c r="BX103">
        <f t="shared" si="55"/>
        <v>2.4634196837052812E-8</v>
      </c>
      <c r="BY103">
        <f t="shared" si="55"/>
        <v>1.7484764233766339E-7</v>
      </c>
      <c r="BZ103">
        <f t="shared" si="55"/>
        <v>1.1675841867003792E-6</v>
      </c>
      <c r="CA103">
        <f t="shared" si="55"/>
        <v>6.7965162535229976E-6</v>
      </c>
      <c r="CB103">
        <f t="shared" si="55"/>
        <v>3.4721058293781242E-5</v>
      </c>
      <c r="CC103">
        <f t="shared" si="55"/>
        <v>1.5637243609815222E-4</v>
      </c>
      <c r="CD103">
        <f t="shared" si="56"/>
        <v>6.2275928947498182E-4</v>
      </c>
      <c r="CE103">
        <f t="shared" si="56"/>
        <v>2.20328216199308E-3</v>
      </c>
      <c r="CF103">
        <f t="shared" si="56"/>
        <v>6.9166786867561917E-3</v>
      </c>
      <c r="CG103">
        <f t="shared" si="56"/>
        <v>1.929288717705838E-2</v>
      </c>
      <c r="CH103">
        <f t="shared" si="56"/>
        <v>4.786547518202082E-2</v>
      </c>
      <c r="CI103">
        <f t="shared" si="56"/>
        <v>0.10571371869719016</v>
      </c>
      <c r="CJ103">
        <f t="shared" si="56"/>
        <v>0.20785737572498172</v>
      </c>
      <c r="CK103">
        <f t="shared" si="56"/>
        <v>0.36427705436296276</v>
      </c>
      <c r="CL103">
        <f t="shared" si="56"/>
        <v>0.56927141331864262</v>
      </c>
      <c r="CM103">
        <f t="shared" si="56"/>
        <v>0.7935770809449828</v>
      </c>
      <c r="CN103">
        <f t="shared" si="57"/>
        <v>0.98715719093385967</v>
      </c>
      <c r="CO103">
        <f t="shared" si="57"/>
        <v>1.1020405043141255</v>
      </c>
      <c r="CP103">
        <f t="shared" si="57"/>
        <v>1.0977764685647715</v>
      </c>
      <c r="CQ103">
        <f t="shared" si="57"/>
        <v>0.97599602701033839</v>
      </c>
      <c r="CR103">
        <f t="shared" si="57"/>
        <v>0.7746383151537477</v>
      </c>
      <c r="CS103">
        <f t="shared" si="57"/>
        <v>0.54897392274895451</v>
      </c>
      <c r="CT103">
        <f t="shared" si="57"/>
        <v>0.34744410935174824</v>
      </c>
      <c r="CU103">
        <f t="shared" si="57"/>
        <v>0.19640902557482157</v>
      </c>
      <c r="CV103">
        <f t="shared" si="57"/>
        <v>9.9185074634806358E-2</v>
      </c>
      <c r="CW103">
        <f t="shared" si="57"/>
        <v>4.4749741690429341E-2</v>
      </c>
      <c r="CX103">
        <f t="shared" si="57"/>
        <v>1.8040441597493576E-2</v>
      </c>
      <c r="CZ103">
        <v>2050</v>
      </c>
      <c r="DA103" s="7">
        <f>SUM(B103:CX103)</f>
        <v>8.3102078076116257</v>
      </c>
      <c r="DC103" s="7"/>
    </row>
    <row r="104" spans="1:107" x14ac:dyDescent="0.3">
      <c r="DA104" s="7"/>
    </row>
    <row r="105" spans="1:107" x14ac:dyDescent="0.3">
      <c r="A105" t="s">
        <v>18</v>
      </c>
      <c r="B105" s="7">
        <f t="shared" ref="B105:BM105" si="62">SUM(B3:B103)</f>
        <v>0</v>
      </c>
      <c r="C105" s="7">
        <f t="shared" si="62"/>
        <v>0</v>
      </c>
      <c r="D105" s="7">
        <f t="shared" si="62"/>
        <v>0</v>
      </c>
      <c r="E105" s="7">
        <f t="shared" si="62"/>
        <v>0</v>
      </c>
      <c r="F105" s="7">
        <f t="shared" si="62"/>
        <v>0</v>
      </c>
      <c r="G105" s="7">
        <f t="shared" si="62"/>
        <v>0</v>
      </c>
      <c r="H105" s="7">
        <f t="shared" si="62"/>
        <v>0</v>
      </c>
      <c r="I105" s="7">
        <f t="shared" si="62"/>
        <v>0</v>
      </c>
      <c r="J105" s="7">
        <f t="shared" si="62"/>
        <v>0</v>
      </c>
      <c r="K105" s="7">
        <f t="shared" si="62"/>
        <v>0</v>
      </c>
      <c r="L105" s="7">
        <f t="shared" si="62"/>
        <v>0</v>
      </c>
      <c r="M105" s="7">
        <f t="shared" si="62"/>
        <v>0</v>
      </c>
      <c r="N105" s="7">
        <f t="shared" si="62"/>
        <v>0</v>
      </c>
      <c r="O105" s="7">
        <f t="shared" si="62"/>
        <v>0</v>
      </c>
      <c r="P105" s="7">
        <f t="shared" si="62"/>
        <v>0</v>
      </c>
      <c r="Q105" s="7">
        <f t="shared" si="62"/>
        <v>0</v>
      </c>
      <c r="R105" s="7">
        <f t="shared" si="62"/>
        <v>0</v>
      </c>
      <c r="S105" s="7">
        <f t="shared" si="62"/>
        <v>0</v>
      </c>
      <c r="T105" s="7">
        <f t="shared" si="62"/>
        <v>0</v>
      </c>
      <c r="U105" s="7">
        <f t="shared" si="62"/>
        <v>0</v>
      </c>
      <c r="V105" s="7">
        <f t="shared" si="62"/>
        <v>0</v>
      </c>
      <c r="W105" s="7">
        <f t="shared" si="62"/>
        <v>0</v>
      </c>
      <c r="X105" s="7">
        <f t="shared" si="62"/>
        <v>0</v>
      </c>
      <c r="Y105" s="7">
        <f t="shared" si="62"/>
        <v>0</v>
      </c>
      <c r="Z105" s="7">
        <f t="shared" si="62"/>
        <v>0</v>
      </c>
      <c r="AA105" s="7">
        <f t="shared" si="62"/>
        <v>0</v>
      </c>
      <c r="AB105" s="7">
        <f t="shared" si="62"/>
        <v>0</v>
      </c>
      <c r="AC105" s="7">
        <f t="shared" si="62"/>
        <v>0</v>
      </c>
      <c r="AD105" s="7">
        <f t="shared" si="62"/>
        <v>0</v>
      </c>
      <c r="AE105" s="7">
        <f t="shared" si="62"/>
        <v>0</v>
      </c>
      <c r="AF105" s="7">
        <f t="shared" si="62"/>
        <v>0</v>
      </c>
      <c r="AG105" s="7">
        <f t="shared" si="62"/>
        <v>0</v>
      </c>
      <c r="AH105" s="7">
        <f t="shared" si="62"/>
        <v>0</v>
      </c>
      <c r="AI105" s="7">
        <f t="shared" si="62"/>
        <v>0</v>
      </c>
      <c r="AJ105" s="7">
        <f t="shared" si="62"/>
        <v>0</v>
      </c>
      <c r="AK105" s="7">
        <f t="shared" si="62"/>
        <v>0</v>
      </c>
      <c r="AL105" s="7">
        <f t="shared" si="62"/>
        <v>0</v>
      </c>
      <c r="AM105" s="7">
        <f t="shared" si="62"/>
        <v>0</v>
      </c>
      <c r="AN105" s="7">
        <f t="shared" si="62"/>
        <v>0</v>
      </c>
      <c r="AO105" s="7">
        <f t="shared" si="62"/>
        <v>0</v>
      </c>
      <c r="AP105" s="7">
        <f t="shared" si="62"/>
        <v>0</v>
      </c>
      <c r="AQ105" s="7">
        <f t="shared" si="62"/>
        <v>0</v>
      </c>
      <c r="AR105" s="7">
        <f t="shared" si="62"/>
        <v>0</v>
      </c>
      <c r="AS105" s="7">
        <f t="shared" si="62"/>
        <v>0</v>
      </c>
      <c r="AT105" s="7">
        <f t="shared" si="62"/>
        <v>0</v>
      </c>
      <c r="AU105" s="7">
        <f t="shared" si="62"/>
        <v>0</v>
      </c>
      <c r="AV105" s="7">
        <f t="shared" si="62"/>
        <v>0</v>
      </c>
      <c r="AW105" s="7">
        <f t="shared" si="62"/>
        <v>0</v>
      </c>
      <c r="AX105" s="7">
        <f t="shared" si="62"/>
        <v>0</v>
      </c>
      <c r="AY105" s="7">
        <f t="shared" si="62"/>
        <v>0</v>
      </c>
      <c r="AZ105" s="7">
        <f t="shared" si="62"/>
        <v>0</v>
      </c>
      <c r="BA105" s="7">
        <f t="shared" si="62"/>
        <v>0</v>
      </c>
      <c r="BB105" s="7">
        <f t="shared" si="62"/>
        <v>0</v>
      </c>
      <c r="BC105" s="7">
        <f t="shared" si="62"/>
        <v>0</v>
      </c>
      <c r="BD105" s="7">
        <f t="shared" si="62"/>
        <v>0</v>
      </c>
      <c r="BE105" s="7">
        <f t="shared" si="62"/>
        <v>0</v>
      </c>
      <c r="BF105" s="7">
        <f t="shared" si="62"/>
        <v>0</v>
      </c>
      <c r="BG105" s="7">
        <f t="shared" si="62"/>
        <v>0</v>
      </c>
      <c r="BH105" s="7">
        <f t="shared" si="62"/>
        <v>0</v>
      </c>
      <c r="BI105" s="7">
        <f t="shared" si="62"/>
        <v>0</v>
      </c>
      <c r="BJ105" s="7">
        <f t="shared" si="62"/>
        <v>1.3363114658287331E-2</v>
      </c>
      <c r="BK105" s="7">
        <f t="shared" si="62"/>
        <v>2.6276876933263832E-2</v>
      </c>
      <c r="BL105" s="7">
        <f t="shared" si="62"/>
        <v>4.8171884130985207E-2</v>
      </c>
      <c r="BM105" s="7">
        <f t="shared" si="62"/>
        <v>8.3052192127514607E-2</v>
      </c>
      <c r="BN105" s="7">
        <f t="shared" ref="BN105:CW105" si="63">SUM(BN3:BN103)</f>
        <v>0.16293287867235481</v>
      </c>
      <c r="BO105" s="7">
        <f t="shared" si="63"/>
        <v>0.17792036179594595</v>
      </c>
      <c r="BP105" s="7">
        <f t="shared" si="63"/>
        <v>0.24852657451235177</v>
      </c>
      <c r="BQ105" s="7">
        <f t="shared" si="63"/>
        <v>0.33235812095448447</v>
      </c>
      <c r="BR105" s="7">
        <f t="shared" si="63"/>
        <v>0.42362398404879376</v>
      </c>
      <c r="BS105" s="7">
        <f t="shared" si="63"/>
        <v>0.5537938848878079</v>
      </c>
      <c r="BT105" s="7">
        <f t="shared" si="63"/>
        <v>0.78834318138118653</v>
      </c>
      <c r="BU105" s="7">
        <f t="shared" si="63"/>
        <v>1.0311189403750618</v>
      </c>
      <c r="BV105" s="7">
        <f t="shared" si="63"/>
        <v>1.2719308681320276</v>
      </c>
      <c r="BW105" s="7">
        <f t="shared" si="63"/>
        <v>1.5051192618703992</v>
      </c>
      <c r="BX105" s="7">
        <f t="shared" si="63"/>
        <v>1.7388828430769647</v>
      </c>
      <c r="BY105" s="7">
        <f t="shared" si="63"/>
        <v>1.9732637580748726</v>
      </c>
      <c r="BZ105" s="7">
        <f t="shared" si="63"/>
        <v>2.3543006206785697</v>
      </c>
      <c r="CA105" s="7">
        <f t="shared" si="63"/>
        <v>2.736296732438237</v>
      </c>
      <c r="CB105" s="7">
        <f t="shared" si="63"/>
        <v>3.1190833786777232</v>
      </c>
      <c r="CC105" s="7">
        <f t="shared" si="63"/>
        <v>3.5026973799658889</v>
      </c>
      <c r="CD105" s="7">
        <f t="shared" si="63"/>
        <v>3.886971919173396</v>
      </c>
      <c r="CE105" s="7">
        <f t="shared" si="63"/>
        <v>4.2816860951143809</v>
      </c>
      <c r="CF105" s="7">
        <f t="shared" si="63"/>
        <v>4.6751636341177978</v>
      </c>
      <c r="CG105" s="7">
        <f t="shared" si="63"/>
        <v>5.0639153292468313</v>
      </c>
      <c r="CH105" s="7">
        <f t="shared" si="63"/>
        <v>5.4392841796642921</v>
      </c>
      <c r="CI105" s="7">
        <f t="shared" si="63"/>
        <v>5.7830228829453141</v>
      </c>
      <c r="CJ105" s="7">
        <f t="shared" si="63"/>
        <v>6.0586302798520641</v>
      </c>
      <c r="CK105" s="7">
        <f t="shared" si="63"/>
        <v>6.2191692608467353</v>
      </c>
      <c r="CL105" s="7">
        <f t="shared" si="63"/>
        <v>6.2017487080302329</v>
      </c>
      <c r="CM105" s="7">
        <f t="shared" si="63"/>
        <v>5.9474641721345431</v>
      </c>
      <c r="CN105" s="7">
        <f t="shared" si="63"/>
        <v>5.426873311444294</v>
      </c>
      <c r="CO105" s="7">
        <f t="shared" si="63"/>
        <v>4.6885545574591996</v>
      </c>
      <c r="CP105" s="7">
        <f t="shared" si="63"/>
        <v>3.7767337431067753</v>
      </c>
      <c r="CQ105" s="7">
        <f t="shared" si="63"/>
        <v>2.8137294329522895</v>
      </c>
      <c r="CR105" s="7">
        <f t="shared" si="63"/>
        <v>1.9256208977792635</v>
      </c>
      <c r="CS105" s="7">
        <f t="shared" si="63"/>
        <v>1.2034104851074545</v>
      </c>
      <c r="CT105" s="7">
        <f t="shared" si="63"/>
        <v>0.68288572355931665</v>
      </c>
      <c r="CU105" s="7">
        <f t="shared" si="63"/>
        <v>0.34937804534763039</v>
      </c>
      <c r="CV105" s="7">
        <f t="shared" si="63"/>
        <v>0.15905432868456082</v>
      </c>
      <c r="CW105" s="7">
        <f t="shared" si="63"/>
        <v>6.2152717723500894E-2</v>
      </c>
      <c r="CX105" s="7">
        <f>SUM(CX3:CX103)</f>
        <v>1.8040441597493576E-2</v>
      </c>
      <c r="CY105" s="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57B41-1212-43CC-9F1E-4F75C1EA9F01}">
  <sheetPr>
    <tabColor theme="4" tint="0.59999389629810485"/>
  </sheetPr>
  <dimension ref="A1:DB105"/>
  <sheetViews>
    <sheetView showGridLines="0" zoomScale="80" zoomScaleNormal="80" workbookViewId="0"/>
  </sheetViews>
  <sheetFormatPr defaultRowHeight="14.4" x14ac:dyDescent="0.3"/>
  <cols>
    <col min="1" max="1" width="15.5546875" customWidth="1"/>
    <col min="2" max="3" width="12" hidden="1" customWidth="1"/>
    <col min="4" max="4" width="0" hidden="1" customWidth="1"/>
    <col min="5" max="5" width="12" hidden="1" customWidth="1"/>
    <col min="6" max="61" width="0" hidden="1" customWidth="1"/>
    <col min="62" max="62" width="12" bestFit="1" customWidth="1"/>
    <col min="84" max="84" width="12" bestFit="1" customWidth="1"/>
    <col min="88" max="88" width="12" bestFit="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31</v>
      </c>
    </row>
    <row r="3" spans="1:105" hidden="1" x14ac:dyDescent="0.3">
      <c r="A3">
        <v>1950</v>
      </c>
      <c r="B3">
        <f t="shared" ref="B3:K12" si="0">VLOOKUP(B$2,scenarios4,7,FALSE)*VLOOKUP($A3-B$2,output4,5,FALSE)</f>
        <v>1.3174307546222461E-3</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VLOOKUP(L$2,scenarios4,7,FALSE)*VLOOKUP($A3-L$2,output4,5,FALSE)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VLOOKUP(V$2,scenarios4,7,FALSE)*VLOOKUP($A3-V$2,output4,5,FALSE)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VLOOKUP(AF$2,scenarios4,7,FALSE)*VLOOKUP($A3-AF$2,output4,5,FALSE)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VLOOKUP(AP$2,scenarios4,7,FALSE)*VLOOKUP($A3-AP$2,output4,5,FALSE)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VLOOKUP(AZ$2,scenarios4,7,FALSE)*VLOOKUP($A3-AZ$2,output4,5,FALSE)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VLOOKUP(BJ$2,scenarios4,7,FALSE)*VLOOKUP($A3-BJ$2,output4,5,FALSE)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VLOOKUP(BT$2,scenarios4,7,FALSE)*VLOOKUP($A3-BT$2,output4,5,FALSE)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VLOOKUP(CD$2,scenarios4,7,FALSE)*VLOOKUP($A3-CD$2,output4,5,FALSE)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VLOOKUP(CN$2,scenarios4,7,FALSE)*VLOOKUP($A3-CN$2,output4,5,FALSE)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1.3174307546222461E-3</v>
      </c>
    </row>
    <row r="4" spans="1:105" hidden="1" x14ac:dyDescent="0.3">
      <c r="A4">
        <v>1951</v>
      </c>
      <c r="B4">
        <f t="shared" si="0"/>
        <v>3.3876209363466929E-3</v>
      </c>
      <c r="C4">
        <f t="shared" si="0"/>
        <v>2.3684970433484158E-3</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5.7561179796951087E-3</v>
      </c>
    </row>
    <row r="5" spans="1:105" hidden="1" x14ac:dyDescent="0.3">
      <c r="A5">
        <v>1952</v>
      </c>
      <c r="B5">
        <f t="shared" si="0"/>
        <v>7.7948341020175112E-3</v>
      </c>
      <c r="C5">
        <f t="shared" si="0"/>
        <v>6.0903164311075873E-3</v>
      </c>
      <c r="D5">
        <f t="shared" si="0"/>
        <v>4.0246463548505446E-3</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1.7909796887975643E-2</v>
      </c>
    </row>
    <row r="6" spans="1:105" hidden="1" x14ac:dyDescent="0.3">
      <c r="A6">
        <v>1953</v>
      </c>
      <c r="B6">
        <f t="shared" si="0"/>
        <v>1.6049592211830537E-2</v>
      </c>
      <c r="C6">
        <f t="shared" si="0"/>
        <v>1.4013671275886978E-2</v>
      </c>
      <c r="D6">
        <f t="shared" si="0"/>
        <v>1.0348912992389075E-2</v>
      </c>
      <c r="E6">
        <f t="shared" si="0"/>
        <v>3.6425545462278885E-3</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4.4054731026334476E-2</v>
      </c>
    </row>
    <row r="7" spans="1:105" hidden="1" x14ac:dyDescent="0.3">
      <c r="A7">
        <v>1954</v>
      </c>
      <c r="B7">
        <f t="shared" si="0"/>
        <v>2.9571011877205421E-2</v>
      </c>
      <c r="C7">
        <f t="shared" si="0"/>
        <v>2.8854200926536112E-2</v>
      </c>
      <c r="D7">
        <f t="shared" si="0"/>
        <v>2.3812599292434764E-2</v>
      </c>
      <c r="E7">
        <f t="shared" si="0"/>
        <v>9.3664080630367699E-3</v>
      </c>
      <c r="F7">
        <f t="shared" si="0"/>
        <v>5.0183643454964353E-3</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9.6622584504709508E-2</v>
      </c>
    </row>
    <row r="8" spans="1:105" hidden="1" x14ac:dyDescent="0.3">
      <c r="A8">
        <v>1955</v>
      </c>
      <c r="B8">
        <f t="shared" si="0"/>
        <v>4.8754356278074715E-2</v>
      </c>
      <c r="C8">
        <f t="shared" si="0"/>
        <v>5.31632148059763E-2</v>
      </c>
      <c r="D8">
        <f t="shared" si="0"/>
        <v>4.9030229911934016E-2</v>
      </c>
      <c r="E8">
        <f t="shared" si="0"/>
        <v>2.1551879137311752E-2</v>
      </c>
      <c r="F8">
        <f t="shared" si="0"/>
        <v>1.2904143966104755E-2</v>
      </c>
      <c r="G8">
        <f t="shared" si="0"/>
        <v>8.8307116716083399E-3</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0.19423453577100988</v>
      </c>
    </row>
    <row r="9" spans="1:105" hidden="1" x14ac:dyDescent="0.3">
      <c r="A9">
        <v>1956</v>
      </c>
      <c r="B9">
        <f t="shared" si="0"/>
        <v>7.1929281999143835E-2</v>
      </c>
      <c r="C9">
        <f t="shared" si="0"/>
        <v>8.7651323069413131E-2</v>
      </c>
      <c r="D9">
        <f t="shared" si="0"/>
        <v>9.0337093424665157E-2</v>
      </c>
      <c r="E9">
        <f t="shared" si="0"/>
        <v>4.4375398760954241E-2</v>
      </c>
      <c r="F9">
        <f t="shared" si="0"/>
        <v>2.9692124158617137E-2</v>
      </c>
      <c r="G9">
        <f t="shared" si="0"/>
        <v>2.2707154540474676E-2</v>
      </c>
      <c r="H9">
        <f t="shared" si="0"/>
        <v>1.0302858189461452E-2</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0.35699523414272971</v>
      </c>
    </row>
    <row r="10" spans="1:105" hidden="1" x14ac:dyDescent="0.3">
      <c r="A10">
        <v>1957</v>
      </c>
      <c r="B10">
        <f t="shared" si="0"/>
        <v>9.496051937251386E-2</v>
      </c>
      <c r="C10">
        <f t="shared" si="0"/>
        <v>0.12931555692579536</v>
      </c>
      <c r="D10">
        <f t="shared" si="0"/>
        <v>0.14894068746247016</v>
      </c>
      <c r="E10">
        <f t="shared" si="0"/>
        <v>8.1760671953311811E-2</v>
      </c>
      <c r="F10">
        <f t="shared" si="0"/>
        <v>6.1136193331619966E-2</v>
      </c>
      <c r="G10">
        <f t="shared" si="0"/>
        <v>5.2248615148409727E-2</v>
      </c>
      <c r="H10">
        <f t="shared" si="0"/>
        <v>2.6492609182209567E-2</v>
      </c>
      <c r="I10">
        <f t="shared" si="0"/>
        <v>1.1704842406275728E-2</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0.60655969578260627</v>
      </c>
    </row>
    <row r="11" spans="1:105" hidden="1" x14ac:dyDescent="0.3">
      <c r="A11">
        <v>1958</v>
      </c>
      <c r="B11">
        <f t="shared" si="0"/>
        <v>0.11218259837184914</v>
      </c>
      <c r="C11">
        <f t="shared" si="0"/>
        <v>0.17072146568577695</v>
      </c>
      <c r="D11">
        <f t="shared" si="0"/>
        <v>0.21973824551247714</v>
      </c>
      <c r="E11">
        <f t="shared" si="0"/>
        <v>0.13480055895616061</v>
      </c>
      <c r="F11">
        <f t="shared" si="0"/>
        <v>0.11264205814549264</v>
      </c>
      <c r="G11">
        <f t="shared" si="0"/>
        <v>0.1075800916080823</v>
      </c>
      <c r="H11">
        <f t="shared" si="0"/>
        <v>6.0958855015110044E-2</v>
      </c>
      <c r="I11">
        <f t="shared" si="0"/>
        <v>3.0097649575144287E-2</v>
      </c>
      <c r="J11">
        <f t="shared" si="0"/>
        <v>1.0239693457862704E-2</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0.95896121632795583</v>
      </c>
    </row>
    <row r="12" spans="1:105" hidden="1" x14ac:dyDescent="0.3">
      <c r="A12">
        <v>1959</v>
      </c>
      <c r="B12">
        <f t="shared" si="0"/>
        <v>0.11859133721817626</v>
      </c>
      <c r="C12">
        <f t="shared" si="0"/>
        <v>0.20168358118757768</v>
      </c>
      <c r="D12">
        <f t="shared" si="0"/>
        <v>0.29009684706873845</v>
      </c>
      <c r="E12">
        <f t="shared" si="0"/>
        <v>0.19887673961886193</v>
      </c>
      <c r="F12">
        <f t="shared" si="0"/>
        <v>0.18571535723991436</v>
      </c>
      <c r="G12">
        <f t="shared" si="0"/>
        <v>0.19821389383017921</v>
      </c>
      <c r="H12">
        <f t="shared" si="0"/>
        <v>0.12551450767109848</v>
      </c>
      <c r="I12">
        <f t="shared" si="0"/>
        <v>6.9253966044947615E-2</v>
      </c>
      <c r="J12">
        <f t="shared" si="0"/>
        <v>2.6330188374548983E-2</v>
      </c>
      <c r="K12">
        <f t="shared" si="0"/>
        <v>1.3567315729894306E-2</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1.4278437339839374</v>
      </c>
    </row>
    <row r="13" spans="1:105" hidden="1" x14ac:dyDescent="0.3">
      <c r="A13">
        <v>1960</v>
      </c>
      <c r="B13">
        <f t="shared" ref="B13:K22" si="11">VLOOKUP(B$2,scenarios4,7,FALSE)*VLOOKUP($A13-B$2,output4,5,FALSE)</f>
        <v>0.11218259837184914</v>
      </c>
      <c r="C13">
        <f t="shared" si="11"/>
        <v>0.21320530933599202</v>
      </c>
      <c r="D13">
        <f t="shared" si="11"/>
        <v>0.34270893102414701</v>
      </c>
      <c r="E13">
        <f t="shared" si="11"/>
        <v>0.26255563743211174</v>
      </c>
      <c r="F13">
        <f t="shared" si="11"/>
        <v>0.27399340945639611</v>
      </c>
      <c r="G13">
        <f t="shared" si="11"/>
        <v>0.32679946290611339</v>
      </c>
      <c r="H13">
        <f t="shared" si="11"/>
        <v>0.23125765116746969</v>
      </c>
      <c r="I13">
        <f t="shared" si="11"/>
        <v>0.14259417192543999</v>
      </c>
      <c r="J13">
        <f t="shared" si="11"/>
        <v>6.0585128652503692E-2</v>
      </c>
      <c r="K13">
        <f t="shared" si="11"/>
        <v>3.4886784489705031E-2</v>
      </c>
      <c r="L13">
        <f t="shared" ref="L13:U22" si="12">VLOOKUP(L$2,scenarios4,7,FALSE)*VLOOKUP($A13-L$2,output4,5,FALSE)</f>
        <v>1.958812257242917E-2</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VLOOKUP(V$2,scenarios4,7,FALSE)*VLOOKUP($A13-V$2,output4,5,FALSE)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VLOOKUP(AF$2,scenarios4,7,FALSE)*VLOOKUP($A13-AF$2,output4,5,FALSE)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VLOOKUP(AP$2,scenarios4,7,FALSE)*VLOOKUP($A13-AP$2,output4,5,FALSE)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VLOOKUP(AZ$2,scenarios4,7,FALSE)*VLOOKUP($A13-AZ$2,output4,5,FALSE)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VLOOKUP(BJ$2,scenarios4,7,FALSE)*VLOOKUP($A13-BJ$2,output4,5,FALSE)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VLOOKUP(BT$2,scenarios4,7,FALSE)*VLOOKUP($A13-BT$2,output4,5,FALSE)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VLOOKUP(CD$2,scenarios4,7,FALSE)*VLOOKUP($A13-CD$2,output4,5,FALSE)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VLOOKUP(CN$2,scenarios4,7,FALSE)*VLOOKUP($A13-CN$2,output4,5,FALSE)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2.0203572073341571</v>
      </c>
    </row>
    <row r="14" spans="1:105" hidden="1" x14ac:dyDescent="0.3">
      <c r="A14">
        <v>1961</v>
      </c>
      <c r="B14">
        <f t="shared" si="11"/>
        <v>9.496051937251386E-2</v>
      </c>
      <c r="C14">
        <f t="shared" si="11"/>
        <v>0.20168358118757768</v>
      </c>
      <c r="D14">
        <f t="shared" si="11"/>
        <v>0.36228711936274799</v>
      </c>
      <c r="E14">
        <f t="shared" si="11"/>
        <v>0.31017283623700237</v>
      </c>
      <c r="F14">
        <f t="shared" si="11"/>
        <v>0.36172412324281117</v>
      </c>
      <c r="G14">
        <f t="shared" si="11"/>
        <v>0.48214052074591018</v>
      </c>
      <c r="H14">
        <f t="shared" si="11"/>
        <v>0.38127940849195768</v>
      </c>
      <c r="I14">
        <f t="shared" si="11"/>
        <v>0.26272654756419683</v>
      </c>
      <c r="J14">
        <f t="shared" si="11"/>
        <v>0.12474500370986727</v>
      </c>
      <c r="K14">
        <f t="shared" si="11"/>
        <v>8.0273650021584944E-2</v>
      </c>
      <c r="L14">
        <f t="shared" si="12"/>
        <v>5.0368593489464444E-2</v>
      </c>
      <c r="M14">
        <f t="shared" si="12"/>
        <v>1.8415665970529658E-2</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2.7307775693961642</v>
      </c>
    </row>
    <row r="15" spans="1:105" hidden="1" x14ac:dyDescent="0.3">
      <c r="A15">
        <v>1962</v>
      </c>
      <c r="B15">
        <f t="shared" si="11"/>
        <v>7.1929281999143835E-2</v>
      </c>
      <c r="C15">
        <f t="shared" si="11"/>
        <v>0.17072146568577695</v>
      </c>
      <c r="D15">
        <f t="shared" si="11"/>
        <v>0.34270893102414701</v>
      </c>
      <c r="E15">
        <f t="shared" si="11"/>
        <v>0.32789231085710846</v>
      </c>
      <c r="F15">
        <f t="shared" si="11"/>
        <v>0.42732655957759119</v>
      </c>
      <c r="G15">
        <f t="shared" si="11"/>
        <v>0.63651843850062184</v>
      </c>
      <c r="H15">
        <f t="shared" si="11"/>
        <v>0.56251699719842529</v>
      </c>
      <c r="I15">
        <f t="shared" si="11"/>
        <v>0.4331628473467003</v>
      </c>
      <c r="J15">
        <f t="shared" si="11"/>
        <v>0.22983985746425326</v>
      </c>
      <c r="K15">
        <f t="shared" si="11"/>
        <v>0.16528374194239465</v>
      </c>
      <c r="L15">
        <f t="shared" si="12"/>
        <v>0.11589691927743889</v>
      </c>
      <c r="M15">
        <f t="shared" si="12"/>
        <v>4.7353756832875571E-2</v>
      </c>
      <c r="N15">
        <f t="shared" si="12"/>
        <v>1.7641197736974947E-2</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3.548792305443452</v>
      </c>
    </row>
    <row r="16" spans="1:105" hidden="1" x14ac:dyDescent="0.3">
      <c r="A16">
        <v>1963</v>
      </c>
      <c r="B16">
        <f t="shared" si="11"/>
        <v>4.8754356278074715E-2</v>
      </c>
      <c r="C16">
        <f t="shared" si="11"/>
        <v>0.12931555692579536</v>
      </c>
      <c r="D16">
        <f t="shared" si="11"/>
        <v>0.29009684706873845</v>
      </c>
      <c r="E16">
        <f t="shared" si="11"/>
        <v>0.31017283623700237</v>
      </c>
      <c r="F16">
        <f t="shared" si="11"/>
        <v>0.45173876220240977</v>
      </c>
      <c r="G16">
        <f t="shared" si="11"/>
        <v>0.75195768530369089</v>
      </c>
      <c r="H16">
        <f t="shared" si="11"/>
        <v>0.7426308830729772</v>
      </c>
      <c r="I16">
        <f t="shared" si="11"/>
        <v>0.63906274181215139</v>
      </c>
      <c r="J16">
        <f t="shared" si="11"/>
        <v>0.37894186185600004</v>
      </c>
      <c r="K16">
        <f t="shared" si="11"/>
        <v>0.30453156887592053</v>
      </c>
      <c r="L16">
        <f t="shared" si="12"/>
        <v>0.2386321849401378</v>
      </c>
      <c r="M16">
        <f t="shared" si="12"/>
        <v>0.10895985281564798</v>
      </c>
      <c r="N16">
        <f t="shared" si="12"/>
        <v>4.5362301271875211E-2</v>
      </c>
      <c r="O16">
        <f t="shared" si="12"/>
        <v>1.4428213704195277E-2</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4.4545856523646172</v>
      </c>
    </row>
    <row r="17" spans="1:105" hidden="1" x14ac:dyDescent="0.3">
      <c r="A17">
        <v>1964</v>
      </c>
      <c r="B17">
        <f t="shared" si="11"/>
        <v>2.9571011877205421E-2</v>
      </c>
      <c r="C17">
        <f t="shared" si="11"/>
        <v>8.7651323069413131E-2</v>
      </c>
      <c r="D17">
        <f t="shared" si="11"/>
        <v>0.21973824551247714</v>
      </c>
      <c r="E17">
        <f t="shared" si="11"/>
        <v>0.26255563743211174</v>
      </c>
      <c r="F17">
        <f t="shared" si="11"/>
        <v>0.42732655957759119</v>
      </c>
      <c r="G17">
        <f t="shared" si="11"/>
        <v>0.79491533202021836</v>
      </c>
      <c r="H17">
        <f t="shared" si="11"/>
        <v>0.87731472663387156</v>
      </c>
      <c r="I17">
        <f t="shared" si="11"/>
        <v>0.8436860230973382</v>
      </c>
      <c r="J17">
        <f t="shared" si="11"/>
        <v>0.55906831970579351</v>
      </c>
      <c r="K17">
        <f t="shared" si="11"/>
        <v>0.50208767520541131</v>
      </c>
      <c r="L17">
        <f t="shared" si="12"/>
        <v>0.43967442175550803</v>
      </c>
      <c r="M17">
        <f t="shared" si="12"/>
        <v>0.22434873946831008</v>
      </c>
      <c r="N17">
        <f t="shared" si="12"/>
        <v>0.10437756158200169</v>
      </c>
      <c r="O17">
        <f t="shared" si="12"/>
        <v>3.7100484140763092E-2</v>
      </c>
      <c r="P17">
        <f t="shared" si="12"/>
        <v>2.2671021072402351E-2</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5.4320870821504155</v>
      </c>
    </row>
    <row r="18" spans="1:105" hidden="1" x14ac:dyDescent="0.3">
      <c r="A18">
        <v>1965</v>
      </c>
      <c r="B18">
        <f t="shared" si="11"/>
        <v>1.6049592211830537E-2</v>
      </c>
      <c r="C18">
        <f t="shared" si="11"/>
        <v>5.31632148059763E-2</v>
      </c>
      <c r="D18">
        <f t="shared" si="11"/>
        <v>0.14894068746247016</v>
      </c>
      <c r="E18">
        <f t="shared" si="11"/>
        <v>0.19887673961886193</v>
      </c>
      <c r="F18">
        <f t="shared" si="11"/>
        <v>0.36172412324281117</v>
      </c>
      <c r="G18">
        <f t="shared" si="11"/>
        <v>0.75195768530369089</v>
      </c>
      <c r="H18">
        <f t="shared" si="11"/>
        <v>0.92743373841140797</v>
      </c>
      <c r="I18">
        <f t="shared" si="11"/>
        <v>0.99669726857524643</v>
      </c>
      <c r="J18">
        <f t="shared" si="11"/>
        <v>0.73807796391756963</v>
      </c>
      <c r="K18">
        <f t="shared" si="11"/>
        <v>0.74075033976780735</v>
      </c>
      <c r="L18">
        <f t="shared" si="12"/>
        <v>0.72490057133108532</v>
      </c>
      <c r="M18">
        <f t="shared" si="12"/>
        <v>0.41335749543612837</v>
      </c>
      <c r="N18">
        <f t="shared" si="12"/>
        <v>0.2149137848902731</v>
      </c>
      <c r="O18">
        <f t="shared" si="12"/>
        <v>8.5367319548347406E-2</v>
      </c>
      <c r="P18">
        <f t="shared" si="12"/>
        <v>5.8295910706326851E-2</v>
      </c>
      <c r="Q18">
        <f t="shared" si="12"/>
        <v>2.1990783085709072E-2</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6.4524972183155418</v>
      </c>
    </row>
    <row r="19" spans="1:105" hidden="1" x14ac:dyDescent="0.3">
      <c r="A19">
        <v>1966</v>
      </c>
      <c r="B19">
        <f t="shared" si="11"/>
        <v>7.7948341020175112E-3</v>
      </c>
      <c r="C19">
        <f t="shared" si="11"/>
        <v>2.8854200926536112E-2</v>
      </c>
      <c r="D19">
        <f t="shared" si="11"/>
        <v>9.0337093424665157E-2</v>
      </c>
      <c r="E19">
        <f t="shared" si="11"/>
        <v>0.13480055895616061</v>
      </c>
      <c r="F19">
        <f t="shared" si="11"/>
        <v>0.27399340945639611</v>
      </c>
      <c r="G19">
        <f t="shared" si="11"/>
        <v>0.63651843850062184</v>
      </c>
      <c r="H19">
        <f t="shared" si="11"/>
        <v>0.87731472663387156</v>
      </c>
      <c r="I19">
        <f t="shared" si="11"/>
        <v>1.0536363357376379</v>
      </c>
      <c r="J19">
        <f t="shared" si="11"/>
        <v>0.87193608818069535</v>
      </c>
      <c r="K19">
        <f t="shared" si="11"/>
        <v>0.97793325659158337</v>
      </c>
      <c r="L19">
        <f t="shared" si="12"/>
        <v>1.0694752550771074</v>
      </c>
      <c r="M19">
        <f t="shared" si="12"/>
        <v>0.68151129512887609</v>
      </c>
      <c r="N19">
        <f t="shared" si="12"/>
        <v>0.39597380429895629</v>
      </c>
      <c r="O19">
        <f t="shared" si="12"/>
        <v>0.17577162631509807</v>
      </c>
      <c r="P19">
        <f t="shared" si="12"/>
        <v>0.13413748507289888</v>
      </c>
      <c r="Q19">
        <f t="shared" si="12"/>
        <v>5.6546757335392203E-2</v>
      </c>
      <c r="R19">
        <f t="shared" si="12"/>
        <v>1.9088813460140328E-2</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7.4856239791986559</v>
      </c>
    </row>
    <row r="20" spans="1:105" hidden="1" x14ac:dyDescent="0.3">
      <c r="A20">
        <v>1967</v>
      </c>
      <c r="B20">
        <f t="shared" si="11"/>
        <v>3.3876209363466929E-3</v>
      </c>
      <c r="C20">
        <f t="shared" si="11"/>
        <v>1.4013671275886978E-2</v>
      </c>
      <c r="D20">
        <f t="shared" si="11"/>
        <v>4.9030229911934016E-2</v>
      </c>
      <c r="E20">
        <f t="shared" si="11"/>
        <v>8.1760671953311811E-2</v>
      </c>
      <c r="F20">
        <f t="shared" si="11"/>
        <v>0.18571535723991436</v>
      </c>
      <c r="G20">
        <f t="shared" si="11"/>
        <v>0.48214052074591018</v>
      </c>
      <c r="H20">
        <f t="shared" si="11"/>
        <v>0.7426308830729772</v>
      </c>
      <c r="I20">
        <f t="shared" si="11"/>
        <v>0.99669726857524643</v>
      </c>
      <c r="J20">
        <f t="shared" si="11"/>
        <v>0.92174783047352116</v>
      </c>
      <c r="K20">
        <f t="shared" si="11"/>
        <v>1.1552916357620786</v>
      </c>
      <c r="L20">
        <f t="shared" si="12"/>
        <v>1.4119135191615382</v>
      </c>
      <c r="M20">
        <f t="shared" si="12"/>
        <v>1.0054612936192473</v>
      </c>
      <c r="N20">
        <f t="shared" si="12"/>
        <v>0.65285043378773921</v>
      </c>
      <c r="O20">
        <f t="shared" si="12"/>
        <v>0.32385525942572529</v>
      </c>
      <c r="P20">
        <f t="shared" si="12"/>
        <v>0.27618957729752286</v>
      </c>
      <c r="Q20">
        <f t="shared" si="12"/>
        <v>0.13011272533690435</v>
      </c>
      <c r="R20">
        <f t="shared" si="12"/>
        <v>4.9084677809977093E-2</v>
      </c>
      <c r="S20">
        <f t="shared" si="12"/>
        <v>1.8641885320245865E-2</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8.5005250617060266</v>
      </c>
    </row>
    <row r="21" spans="1:105" hidden="1" x14ac:dyDescent="0.3">
      <c r="A21">
        <v>1968</v>
      </c>
      <c r="B21">
        <f t="shared" si="11"/>
        <v>1.3174307546222461E-3</v>
      </c>
      <c r="C21">
        <f t="shared" si="11"/>
        <v>6.0903164311075873E-3</v>
      </c>
      <c r="D21">
        <f t="shared" si="11"/>
        <v>2.3812599292434764E-2</v>
      </c>
      <c r="E21">
        <f t="shared" si="11"/>
        <v>4.4375398760954241E-2</v>
      </c>
      <c r="F21">
        <f t="shared" si="11"/>
        <v>0.11264205814549264</v>
      </c>
      <c r="G21">
        <f t="shared" si="11"/>
        <v>0.32679946290611339</v>
      </c>
      <c r="H21">
        <f t="shared" si="11"/>
        <v>0.56251699719842529</v>
      </c>
      <c r="I21">
        <f t="shared" si="11"/>
        <v>0.8436860230973382</v>
      </c>
      <c r="J21">
        <f t="shared" si="11"/>
        <v>0.87193608818069535</v>
      </c>
      <c r="K21">
        <f t="shared" si="11"/>
        <v>1.2212908414535306</v>
      </c>
      <c r="L21">
        <f t="shared" si="12"/>
        <v>1.6679787379272617</v>
      </c>
      <c r="M21">
        <f t="shared" si="12"/>
        <v>1.3274027488857716</v>
      </c>
      <c r="N21">
        <f t="shared" si="12"/>
        <v>0.96317676080772296</v>
      </c>
      <c r="O21">
        <f t="shared" si="12"/>
        <v>0.53394705484330163</v>
      </c>
      <c r="P21">
        <f t="shared" si="12"/>
        <v>0.50887307059460074</v>
      </c>
      <c r="Q21">
        <f t="shared" si="12"/>
        <v>0.26790258213279089</v>
      </c>
      <c r="R21">
        <f t="shared" si="12"/>
        <v>0.11294266025299922</v>
      </c>
      <c r="S21">
        <f t="shared" si="12"/>
        <v>4.7935453747583699E-2</v>
      </c>
      <c r="T21">
        <f t="shared" si="12"/>
        <v>2.4883478500496305E-2</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9.4695097639132442</v>
      </c>
    </row>
    <row r="22" spans="1:105" hidden="1" x14ac:dyDescent="0.3">
      <c r="A22">
        <v>1969</v>
      </c>
      <c r="B22">
        <f t="shared" si="11"/>
        <v>4.584646389187584E-4</v>
      </c>
      <c r="C22">
        <f t="shared" si="11"/>
        <v>2.3684970433484158E-3</v>
      </c>
      <c r="D22">
        <f t="shared" si="11"/>
        <v>1.0348912992389075E-2</v>
      </c>
      <c r="E22">
        <f t="shared" si="11"/>
        <v>2.1551879137311752E-2</v>
      </c>
      <c r="F22">
        <f t="shared" si="11"/>
        <v>6.1136193331619966E-2</v>
      </c>
      <c r="G22">
        <f t="shared" si="11"/>
        <v>0.19821389383017921</v>
      </c>
      <c r="H22">
        <f t="shared" si="11"/>
        <v>0.38127940849195768</v>
      </c>
      <c r="I22">
        <f t="shared" si="11"/>
        <v>0.63906274181215139</v>
      </c>
      <c r="J22">
        <f t="shared" si="11"/>
        <v>0.73807796391756963</v>
      </c>
      <c r="K22">
        <f t="shared" si="11"/>
        <v>1.1552916357620786</v>
      </c>
      <c r="L22">
        <f t="shared" si="12"/>
        <v>1.7632666015330716</v>
      </c>
      <c r="M22">
        <f t="shared" si="12"/>
        <v>1.5681410594626883</v>
      </c>
      <c r="N22">
        <f t="shared" si="12"/>
        <v>1.2715790136056913</v>
      </c>
      <c r="O22">
        <f t="shared" si="12"/>
        <v>0.78775377653192169</v>
      </c>
      <c r="P22">
        <f t="shared" si="12"/>
        <v>0.8389898555758063</v>
      </c>
      <c r="Q22">
        <f t="shared" si="12"/>
        <v>0.4936044688003447</v>
      </c>
      <c r="R22">
        <f t="shared" si="12"/>
        <v>0.23254935469515478</v>
      </c>
      <c r="S22">
        <f t="shared" si="12"/>
        <v>0.11029832339219811</v>
      </c>
      <c r="T22">
        <f t="shared" si="12"/>
        <v>6.39849892995588E-2</v>
      </c>
      <c r="U22">
        <f t="shared" si="12"/>
        <v>3.3450794592700561E-2</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10.371407828446664</v>
      </c>
    </row>
    <row r="23" spans="1:105" hidden="1" x14ac:dyDescent="0.3">
      <c r="A23">
        <v>1970</v>
      </c>
      <c r="B23">
        <f t="shared" ref="B23:K32" si="21">VLOOKUP(B$2,scenarios4,7,FALSE)*VLOOKUP($A23-B$2,output4,5,FALSE)</f>
        <v>1.4276736661014347E-4</v>
      </c>
      <c r="C23">
        <f t="shared" si="21"/>
        <v>8.2423469920454081E-4</v>
      </c>
      <c r="D23">
        <f t="shared" si="21"/>
        <v>4.0246463548505446E-3</v>
      </c>
      <c r="E23">
        <f t="shared" si="21"/>
        <v>9.3664080630367699E-3</v>
      </c>
      <c r="F23">
        <f t="shared" si="21"/>
        <v>2.9692124158617137E-2</v>
      </c>
      <c r="G23">
        <f t="shared" si="21"/>
        <v>0.1075800916080823</v>
      </c>
      <c r="H23">
        <f t="shared" si="21"/>
        <v>0.23125765116746969</v>
      </c>
      <c r="I23">
        <f t="shared" si="21"/>
        <v>0.4331628473467003</v>
      </c>
      <c r="J23">
        <f t="shared" si="21"/>
        <v>0.55906831970579351</v>
      </c>
      <c r="K23">
        <f t="shared" si="21"/>
        <v>0.97793325659158337</v>
      </c>
      <c r="L23">
        <f t="shared" ref="L23:U32" si="22">VLOOKUP(L$2,scenarios4,7,FALSE)*VLOOKUP($A23-L$2,output4,5,FALSE)</f>
        <v>1.6679787379272617</v>
      </c>
      <c r="M23">
        <f t="shared" si="22"/>
        <v>1.6577254216557196</v>
      </c>
      <c r="N23">
        <f t="shared" si="22"/>
        <v>1.5021931085045102</v>
      </c>
      <c r="O23">
        <f t="shared" si="22"/>
        <v>1.0399868548391864</v>
      </c>
      <c r="P23">
        <f t="shared" si="22"/>
        <v>1.2377958099155983</v>
      </c>
      <c r="Q23">
        <f t="shared" si="22"/>
        <v>0.81381618702376624</v>
      </c>
      <c r="R23">
        <f t="shared" si="22"/>
        <v>0.42846694414191316</v>
      </c>
      <c r="S23">
        <f t="shared" si="22"/>
        <v>0.22710465533002203</v>
      </c>
      <c r="T23">
        <f t="shared" si="22"/>
        <v>0.14722791775732005</v>
      </c>
      <c r="U23">
        <f t="shared" si="22"/>
        <v>8.601485254696184E-2</v>
      </c>
      <c r="V23">
        <f t="shared" ref="V23:AE32" si="23">VLOOKUP(V$2,scenarios4,7,FALSE)*VLOOKUP($A23-V$2,output4,5,FALSE)</f>
        <v>3.5831904306244153E-2</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VLOOKUP(AF$2,scenarios4,7,FALSE)*VLOOKUP($A23-AF$2,output4,5,FALSE)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VLOOKUP(AP$2,scenarios4,7,FALSE)*VLOOKUP($A23-AP$2,output4,5,FALSE)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VLOOKUP(AZ$2,scenarios4,7,FALSE)*VLOOKUP($A23-AZ$2,output4,5,FALSE)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VLOOKUP(BJ$2,scenarios4,7,FALSE)*VLOOKUP($A23-BJ$2,output4,5,FALSE)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VLOOKUP(BT$2,scenarios4,7,FALSE)*VLOOKUP($A23-BT$2,output4,5,FALSE)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VLOOKUP(CD$2,scenarios4,7,FALSE)*VLOOKUP($A23-CD$2,output4,5,FALSE)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VLOOKUP(CN$2,scenarios4,7,FALSE)*VLOOKUP($A23-CN$2,output4,5,FALSE)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11.197194741010451</v>
      </c>
    </row>
    <row r="24" spans="1:105" hidden="1" x14ac:dyDescent="0.3">
      <c r="A24">
        <v>1971</v>
      </c>
      <c r="B24">
        <f t="shared" si="21"/>
        <v>3.978296162968237E-5</v>
      </c>
      <c r="C24">
        <f t="shared" si="21"/>
        <v>2.5666934259457305E-4</v>
      </c>
      <c r="D24">
        <f t="shared" si="21"/>
        <v>1.4005730710160353E-3</v>
      </c>
      <c r="E24">
        <f t="shared" si="21"/>
        <v>3.6425545462278885E-3</v>
      </c>
      <c r="F24">
        <f t="shared" si="21"/>
        <v>1.2904143966104755E-2</v>
      </c>
      <c r="G24">
        <f t="shared" si="21"/>
        <v>5.2248615148409727E-2</v>
      </c>
      <c r="H24">
        <f t="shared" si="21"/>
        <v>0.12551450767109848</v>
      </c>
      <c r="I24">
        <f t="shared" si="21"/>
        <v>0.26272654756419683</v>
      </c>
      <c r="J24">
        <f t="shared" si="21"/>
        <v>0.37894186185600004</v>
      </c>
      <c r="K24">
        <f t="shared" si="21"/>
        <v>0.74075033976780735</v>
      </c>
      <c r="L24">
        <f t="shared" si="22"/>
        <v>1.4119135191615382</v>
      </c>
      <c r="M24">
        <f t="shared" si="22"/>
        <v>1.5681410594626883</v>
      </c>
      <c r="N24">
        <f t="shared" si="22"/>
        <v>1.5880100129877419</v>
      </c>
      <c r="O24">
        <f t="shared" si="22"/>
        <v>1.2285993002076658</v>
      </c>
      <c r="P24">
        <f t="shared" si="22"/>
        <v>1.6341291018045438</v>
      </c>
      <c r="Q24">
        <f t="shared" si="22"/>
        <v>1.2006560742598749</v>
      </c>
      <c r="R24">
        <f t="shared" si="22"/>
        <v>0.70642256459865604</v>
      </c>
      <c r="S24">
        <f t="shared" si="22"/>
        <v>0.41843520829036468</v>
      </c>
      <c r="T24">
        <f t="shared" si="22"/>
        <v>0.30314282655359098</v>
      </c>
      <c r="U24">
        <f t="shared" si="22"/>
        <v>0.19791810196926032</v>
      </c>
      <c r="V24">
        <f t="shared" si="23"/>
        <v>9.2137601001890432E-2</v>
      </c>
      <c r="W24">
        <f t="shared" si="23"/>
        <v>2.792492185993967E-2</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11.955855888052843</v>
      </c>
    </row>
    <row r="25" spans="1:105" hidden="1" x14ac:dyDescent="0.3">
      <c r="A25">
        <v>1972</v>
      </c>
      <c r="B25">
        <f t="shared" si="21"/>
        <v>9.9199693540637362E-6</v>
      </c>
      <c r="C25">
        <f t="shared" si="21"/>
        <v>7.1522413352619843E-5</v>
      </c>
      <c r="D25">
        <f t="shared" si="21"/>
        <v>4.3614296964236275E-4</v>
      </c>
      <c r="E25">
        <f t="shared" si="21"/>
        <v>1.2676054881207732E-3</v>
      </c>
      <c r="F25">
        <f t="shared" si="21"/>
        <v>5.0183643454964353E-3</v>
      </c>
      <c r="G25">
        <f t="shared" si="21"/>
        <v>2.2707154540474676E-2</v>
      </c>
      <c r="H25">
        <f t="shared" si="21"/>
        <v>6.0958855015110044E-2</v>
      </c>
      <c r="I25">
        <f t="shared" si="21"/>
        <v>0.14259417192543999</v>
      </c>
      <c r="J25">
        <f t="shared" si="21"/>
        <v>0.22983985746425326</v>
      </c>
      <c r="K25">
        <f t="shared" si="21"/>
        <v>0.50208767520541131</v>
      </c>
      <c r="L25">
        <f t="shared" si="22"/>
        <v>1.0694752550771074</v>
      </c>
      <c r="M25">
        <f t="shared" si="22"/>
        <v>1.3274027488857716</v>
      </c>
      <c r="N25">
        <f t="shared" si="22"/>
        <v>1.5021931085045102</v>
      </c>
      <c r="O25">
        <f t="shared" si="22"/>
        <v>1.2987864074425344</v>
      </c>
      <c r="P25">
        <f t="shared" si="22"/>
        <v>1.9304954303835831</v>
      </c>
      <c r="Q25">
        <f t="shared" si="22"/>
        <v>1.5850974906275079</v>
      </c>
      <c r="R25">
        <f t="shared" si="22"/>
        <v>1.0422139012514451</v>
      </c>
      <c r="S25">
        <f t="shared" si="22"/>
        <v>0.68988302831816295</v>
      </c>
      <c r="T25">
        <f t="shared" si="22"/>
        <v>0.55853382479700064</v>
      </c>
      <c r="U25">
        <f t="shared" si="22"/>
        <v>0.40751410310630704</v>
      </c>
      <c r="V25">
        <f t="shared" si="23"/>
        <v>0.21200639855005229</v>
      </c>
      <c r="W25">
        <f t="shared" si="23"/>
        <v>7.1805709413320887E-2</v>
      </c>
      <c r="X25">
        <f t="shared" si="23"/>
        <v>3.5155544554994381E-2</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12.695554220248955</v>
      </c>
    </row>
    <row r="26" spans="1:105" hidden="1" x14ac:dyDescent="0.3">
      <c r="A26">
        <v>1973</v>
      </c>
      <c r="B26">
        <f t="shared" si="21"/>
        <v>2.2134443506397496E-6</v>
      </c>
      <c r="C26">
        <f t="shared" si="21"/>
        <v>1.7834271746558563E-5</v>
      </c>
      <c r="D26">
        <f t="shared" si="21"/>
        <v>1.2153378911665844E-4</v>
      </c>
      <c r="E26">
        <f t="shared" si="21"/>
        <v>3.9473643565264652E-4</v>
      </c>
      <c r="F26">
        <f t="shared" si="21"/>
        <v>1.7463859785788122E-3</v>
      </c>
      <c r="G26">
        <f t="shared" si="21"/>
        <v>8.8307116716083399E-3</v>
      </c>
      <c r="H26">
        <f t="shared" si="21"/>
        <v>2.6492609182209567E-2</v>
      </c>
      <c r="I26">
        <f t="shared" si="21"/>
        <v>6.9253966044947615E-2</v>
      </c>
      <c r="J26">
        <f t="shared" si="21"/>
        <v>0.12474500370986727</v>
      </c>
      <c r="K26">
        <f t="shared" si="21"/>
        <v>0.30453156887592053</v>
      </c>
      <c r="L26">
        <f t="shared" si="22"/>
        <v>0.72490057133108532</v>
      </c>
      <c r="M26">
        <f t="shared" si="22"/>
        <v>1.0054612936192473</v>
      </c>
      <c r="N26">
        <f t="shared" si="22"/>
        <v>1.2715790136056913</v>
      </c>
      <c r="O26">
        <f t="shared" si="22"/>
        <v>1.2285993002076658</v>
      </c>
      <c r="P26">
        <f t="shared" si="22"/>
        <v>2.0407802805913393</v>
      </c>
      <c r="Q26">
        <f t="shared" si="22"/>
        <v>1.8725714259600121</v>
      </c>
      <c r="R26">
        <f t="shared" si="22"/>
        <v>1.3759232764379479</v>
      </c>
      <c r="S26">
        <f t="shared" si="22"/>
        <v>1.0178124516154532</v>
      </c>
      <c r="T26">
        <f t="shared" si="22"/>
        <v>0.92086659734831378</v>
      </c>
      <c r="U26">
        <f t="shared" si="22"/>
        <v>0.75083554921741469</v>
      </c>
      <c r="V26">
        <f t="shared" si="23"/>
        <v>0.4365219578113243</v>
      </c>
      <c r="W26">
        <f t="shared" si="23"/>
        <v>0.16522320618850719</v>
      </c>
      <c r="X26">
        <f t="shared" si="23"/>
        <v>9.039842006520965E-2</v>
      </c>
      <c r="Y26">
        <f t="shared" si="23"/>
        <v>3.5504313454455864E-2</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13.473114220857667</v>
      </c>
    </row>
    <row r="27" spans="1:105" hidden="1" x14ac:dyDescent="0.3">
      <c r="A27">
        <v>1974</v>
      </c>
      <c r="B27">
        <f t="shared" si="21"/>
        <v>4.4194878302516788E-7</v>
      </c>
      <c r="C27">
        <f t="shared" si="21"/>
        <v>3.9793639109402152E-6</v>
      </c>
      <c r="D27">
        <f t="shared" si="21"/>
        <v>3.0304718757312941E-5</v>
      </c>
      <c r="E27">
        <f t="shared" si="21"/>
        <v>1.0999561626915294E-4</v>
      </c>
      <c r="F27">
        <f t="shared" si="21"/>
        <v>5.4383022392869235E-4</v>
      </c>
      <c r="G27">
        <f t="shared" si="21"/>
        <v>3.0730791912326736E-3</v>
      </c>
      <c r="H27">
        <f t="shared" si="21"/>
        <v>1.0302858189461452E-2</v>
      </c>
      <c r="I27">
        <f t="shared" si="21"/>
        <v>3.0097649575144287E-2</v>
      </c>
      <c r="J27">
        <f t="shared" si="21"/>
        <v>6.0585128652503692E-2</v>
      </c>
      <c r="K27">
        <f t="shared" si="21"/>
        <v>0.16528374194239465</v>
      </c>
      <c r="L27">
        <f t="shared" si="22"/>
        <v>0.43967442175550803</v>
      </c>
      <c r="M27">
        <f t="shared" si="22"/>
        <v>0.68151129512887609</v>
      </c>
      <c r="N27">
        <f t="shared" si="22"/>
        <v>0.96317676080772296</v>
      </c>
      <c r="O27">
        <f t="shared" si="22"/>
        <v>1.0399868548391864</v>
      </c>
      <c r="P27">
        <f t="shared" si="22"/>
        <v>1.9304954303835831</v>
      </c>
      <c r="Q27">
        <f t="shared" si="22"/>
        <v>1.9795472084275676</v>
      </c>
      <c r="R27">
        <f t="shared" si="22"/>
        <v>1.6254612899241865</v>
      </c>
      <c r="S27">
        <f t="shared" si="22"/>
        <v>1.3437086586011728</v>
      </c>
      <c r="T27">
        <f t="shared" si="22"/>
        <v>1.3585918925166165</v>
      </c>
      <c r="U27">
        <f t="shared" si="22"/>
        <v>1.2379185407925646</v>
      </c>
      <c r="V27">
        <f t="shared" si="23"/>
        <v>0.80428186764673992</v>
      </c>
      <c r="W27">
        <f t="shared" si="23"/>
        <v>0.34019519191183151</v>
      </c>
      <c r="X27">
        <f t="shared" si="23"/>
        <v>0.2080045851448494</v>
      </c>
      <c r="Y27">
        <f t="shared" si="23"/>
        <v>9.1295238984623064E-2</v>
      </c>
      <c r="Z27">
        <f t="shared" si="23"/>
        <v>3.2487237150122146E-2</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14.346367483437534</v>
      </c>
    </row>
    <row r="28" spans="1:105" hidden="1" x14ac:dyDescent="0.3">
      <c r="A28">
        <v>1975</v>
      </c>
      <c r="B28">
        <f t="shared" si="21"/>
        <v>7.8962399039236069E-8</v>
      </c>
      <c r="C28">
        <f t="shared" si="21"/>
        <v>7.9454224234098899E-7</v>
      </c>
      <c r="D28">
        <f t="shared" si="21"/>
        <v>6.761896749572338E-6</v>
      </c>
      <c r="E28">
        <f t="shared" si="21"/>
        <v>2.7427649872533219E-5</v>
      </c>
      <c r="F28">
        <f t="shared" si="21"/>
        <v>1.5154147229384831E-4</v>
      </c>
      <c r="G28">
        <f t="shared" si="21"/>
        <v>9.5696676749472019E-4</v>
      </c>
      <c r="H28">
        <f t="shared" si="21"/>
        <v>3.5853847673512152E-3</v>
      </c>
      <c r="I28">
        <f t="shared" si="21"/>
        <v>1.1704842406275728E-2</v>
      </c>
      <c r="J28">
        <f t="shared" si="21"/>
        <v>2.6330188374548983E-2</v>
      </c>
      <c r="K28">
        <f t="shared" si="21"/>
        <v>8.0273650021584944E-2</v>
      </c>
      <c r="L28">
        <f t="shared" si="22"/>
        <v>0.2386321849401378</v>
      </c>
      <c r="M28">
        <f t="shared" si="22"/>
        <v>0.41335749543612837</v>
      </c>
      <c r="N28">
        <f t="shared" si="22"/>
        <v>0.65285043378773921</v>
      </c>
      <c r="O28">
        <f t="shared" si="22"/>
        <v>0.78775377653192169</v>
      </c>
      <c r="P28">
        <f t="shared" si="22"/>
        <v>1.6341291018045438</v>
      </c>
      <c r="Q28">
        <f t="shared" si="22"/>
        <v>1.8725714259600121</v>
      </c>
      <c r="R28">
        <f t="shared" si="22"/>
        <v>1.7183202276126202</v>
      </c>
      <c r="S28">
        <f t="shared" si="22"/>
        <v>1.5874042156962249</v>
      </c>
      <c r="T28">
        <f t="shared" si="22"/>
        <v>1.7936032189255002</v>
      </c>
      <c r="U28">
        <f t="shared" si="22"/>
        <v>1.8263515019001557</v>
      </c>
      <c r="V28">
        <f t="shared" si="23"/>
        <v>1.3260366228276055</v>
      </c>
      <c r="W28">
        <f t="shared" si="23"/>
        <v>0.62680197277395888</v>
      </c>
      <c r="X28">
        <f t="shared" si="23"/>
        <v>0.42828220922646099</v>
      </c>
      <c r="Y28">
        <f t="shared" si="23"/>
        <v>0.21006814385691625</v>
      </c>
      <c r="Z28">
        <f t="shared" si="23"/>
        <v>8.3537175937091535E-2</v>
      </c>
      <c r="AA28">
        <f t="shared" si="23"/>
        <v>2.2015594968245056E-2</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15.344752939046076</v>
      </c>
    </row>
    <row r="29" spans="1:105" hidden="1" x14ac:dyDescent="0.3">
      <c r="A29">
        <v>1976</v>
      </c>
      <c r="B29">
        <f t="shared" si="21"/>
        <v>1.2624488308236498E-8</v>
      </c>
      <c r="C29">
        <f t="shared" si="21"/>
        <v>1.4195980168517798E-7</v>
      </c>
      <c r="D29">
        <f t="shared" si="21"/>
        <v>1.3501184425764288E-6</v>
      </c>
      <c r="E29">
        <f t="shared" si="21"/>
        <v>6.1199359085533767E-6</v>
      </c>
      <c r="F29">
        <f t="shared" si="21"/>
        <v>3.7787200837834559E-5</v>
      </c>
      <c r="G29">
        <f t="shared" si="21"/>
        <v>2.6666438623950019E-4</v>
      </c>
      <c r="H29">
        <f t="shared" si="21"/>
        <v>1.1165003755274597E-3</v>
      </c>
      <c r="I29">
        <f t="shared" si="21"/>
        <v>4.073273930008464E-3</v>
      </c>
      <c r="J29">
        <f t="shared" si="21"/>
        <v>1.0239693457862704E-2</v>
      </c>
      <c r="K29">
        <f t="shared" si="21"/>
        <v>3.4886784489705031E-2</v>
      </c>
      <c r="L29">
        <f t="shared" si="22"/>
        <v>0.11589691927743889</v>
      </c>
      <c r="M29">
        <f t="shared" si="22"/>
        <v>0.22434873946831008</v>
      </c>
      <c r="N29">
        <f t="shared" si="22"/>
        <v>0.39597380429895629</v>
      </c>
      <c r="O29">
        <f t="shared" si="22"/>
        <v>0.53394705484330163</v>
      </c>
      <c r="P29">
        <f t="shared" si="22"/>
        <v>1.2377958099155983</v>
      </c>
      <c r="Q29">
        <f t="shared" si="22"/>
        <v>1.5850974906275079</v>
      </c>
      <c r="R29">
        <f t="shared" si="22"/>
        <v>1.6254612899241865</v>
      </c>
      <c r="S29">
        <f t="shared" si="22"/>
        <v>1.6780890385618421</v>
      </c>
      <c r="T29">
        <f t="shared" si="22"/>
        <v>2.1188918392269804</v>
      </c>
      <c r="U29">
        <f t="shared" si="22"/>
        <v>2.4111360819544094</v>
      </c>
      <c r="V29">
        <f t="shared" si="23"/>
        <v>1.9563556872855861</v>
      </c>
      <c r="W29">
        <f t="shared" si="23"/>
        <v>1.0334217450292289</v>
      </c>
      <c r="X29">
        <f t="shared" si="23"/>
        <v>0.78910031661090907</v>
      </c>
      <c r="Y29">
        <f t="shared" si="23"/>
        <v>0.43253108423783171</v>
      </c>
      <c r="Z29">
        <f t="shared" si="23"/>
        <v>0.19221702782451969</v>
      </c>
      <c r="AA29">
        <f t="shared" si="23"/>
        <v>5.6610558223943022E-2</v>
      </c>
      <c r="AB29">
        <f t="shared" si="23"/>
        <v>2.9669880748578618E-2</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16.467172696537951</v>
      </c>
    </row>
    <row r="30" spans="1:105" hidden="1" x14ac:dyDescent="0.3">
      <c r="A30">
        <v>1977</v>
      </c>
      <c r="B30">
        <f t="shared" si="21"/>
        <v>1.8061436637312094E-9</v>
      </c>
      <c r="C30">
        <f t="shared" si="21"/>
        <v>2.2696497046949901E-8</v>
      </c>
      <c r="D30">
        <f t="shared" si="21"/>
        <v>2.4122385965905194E-7</v>
      </c>
      <c r="E30">
        <f t="shared" si="21"/>
        <v>1.221940920355849E-6</v>
      </c>
      <c r="F30">
        <f t="shared" si="21"/>
        <v>8.4314641745068767E-6</v>
      </c>
      <c r="G30">
        <f t="shared" si="21"/>
        <v>6.64933537110615E-5</v>
      </c>
      <c r="H30">
        <f t="shared" si="21"/>
        <v>3.1111935909294169E-4</v>
      </c>
      <c r="I30">
        <f t="shared" si="21"/>
        <v>1.2684306336919206E-3</v>
      </c>
      <c r="J30">
        <f t="shared" si="21"/>
        <v>3.5634035013429504E-3</v>
      </c>
      <c r="K30">
        <f t="shared" si="21"/>
        <v>1.3567315729894306E-2</v>
      </c>
      <c r="L30">
        <f t="shared" si="22"/>
        <v>5.0368593489464444E-2</v>
      </c>
      <c r="M30">
        <f t="shared" si="22"/>
        <v>0.10895985281564798</v>
      </c>
      <c r="N30">
        <f t="shared" si="22"/>
        <v>0.2149137848902731</v>
      </c>
      <c r="O30">
        <f t="shared" si="22"/>
        <v>0.32385525942572529</v>
      </c>
      <c r="P30">
        <f t="shared" si="22"/>
        <v>0.8389898555758063</v>
      </c>
      <c r="Q30">
        <f t="shared" si="22"/>
        <v>1.2006560742598749</v>
      </c>
      <c r="R30">
        <f t="shared" si="22"/>
        <v>1.3759232764379479</v>
      </c>
      <c r="S30">
        <f t="shared" si="22"/>
        <v>1.5874042156962249</v>
      </c>
      <c r="T30">
        <f t="shared" si="22"/>
        <v>2.2399393513928874</v>
      </c>
      <c r="U30">
        <f t="shared" si="22"/>
        <v>2.848420717252917</v>
      </c>
      <c r="V30">
        <f t="shared" si="23"/>
        <v>2.5827666699665071</v>
      </c>
      <c r="W30">
        <f t="shared" si="23"/>
        <v>1.5246490733728157</v>
      </c>
      <c r="X30">
        <f t="shared" si="23"/>
        <v>1.3010064767126115</v>
      </c>
      <c r="Y30">
        <f t="shared" si="23"/>
        <v>0.79692877304567067</v>
      </c>
      <c r="Z30">
        <f t="shared" si="23"/>
        <v>0.39577557038130462</v>
      </c>
      <c r="AA30">
        <f t="shared" si="23"/>
        <v>0.13025952964327733</v>
      </c>
      <c r="AB30">
        <f t="shared" si="23"/>
        <v>7.6292669538912103E-2</v>
      </c>
      <c r="AC30">
        <f t="shared" si="23"/>
        <v>2.3539938002490712E-2</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17.639436363609683</v>
      </c>
    </row>
    <row r="31" spans="1:105" hidden="1" x14ac:dyDescent="0.3">
      <c r="A31">
        <v>1978</v>
      </c>
      <c r="B31">
        <f t="shared" si="21"/>
        <v>2.3122556900870719E-10</v>
      </c>
      <c r="C31">
        <f t="shared" si="21"/>
        <v>3.2471125426523494E-9</v>
      </c>
      <c r="D31">
        <f t="shared" si="21"/>
        <v>3.8566809430652851E-8</v>
      </c>
      <c r="E31">
        <f t="shared" si="21"/>
        <v>2.1832255288734489E-7</v>
      </c>
      <c r="F31">
        <f t="shared" si="21"/>
        <v>1.6834736911125027E-6</v>
      </c>
      <c r="G31">
        <f t="shared" si="21"/>
        <v>1.483667266235529E-5</v>
      </c>
      <c r="H31">
        <f t="shared" si="21"/>
        <v>7.7578299383201886E-5</v>
      </c>
      <c r="I31">
        <f t="shared" si="21"/>
        <v>3.5345561404012134E-4</v>
      </c>
      <c r="J31">
        <f t="shared" si="21"/>
        <v>1.1096553384267616E-3</v>
      </c>
      <c r="K31">
        <f t="shared" si="21"/>
        <v>4.7214128601288929E-3</v>
      </c>
      <c r="L31">
        <f t="shared" si="22"/>
        <v>1.958812257242917E-2</v>
      </c>
      <c r="M31">
        <f t="shared" si="22"/>
        <v>4.7353756832875571E-2</v>
      </c>
      <c r="N31">
        <f t="shared" si="22"/>
        <v>0.10437756158200169</v>
      </c>
      <c r="O31">
        <f t="shared" si="22"/>
        <v>0.17577162631509807</v>
      </c>
      <c r="P31">
        <f t="shared" si="22"/>
        <v>0.50887307059460074</v>
      </c>
      <c r="Q31">
        <f t="shared" si="22"/>
        <v>0.81381618702376624</v>
      </c>
      <c r="R31">
        <f t="shared" si="22"/>
        <v>1.0422139012514451</v>
      </c>
      <c r="S31">
        <f t="shared" si="22"/>
        <v>1.3437086586011728</v>
      </c>
      <c r="T31">
        <f t="shared" si="22"/>
        <v>2.1188918392269804</v>
      </c>
      <c r="U31">
        <f t="shared" si="22"/>
        <v>3.0111445689579113</v>
      </c>
      <c r="V31">
        <f t="shared" si="23"/>
        <v>3.0511782995672623</v>
      </c>
      <c r="W31">
        <f t="shared" si="23"/>
        <v>2.0128307115595545</v>
      </c>
      <c r="X31">
        <f t="shared" si="23"/>
        <v>1.9194276961104706</v>
      </c>
      <c r="Y31">
        <f t="shared" si="23"/>
        <v>1.3139134193533524</v>
      </c>
      <c r="Z31">
        <f t="shared" si="23"/>
        <v>0.7292075672693038</v>
      </c>
      <c r="AA31">
        <f t="shared" si="23"/>
        <v>0.26820485274193923</v>
      </c>
      <c r="AB31">
        <f t="shared" si="23"/>
        <v>0.17554759326089001</v>
      </c>
      <c r="AC31">
        <f t="shared" si="23"/>
        <v>6.0530230175479857E-2</v>
      </c>
      <c r="AD31">
        <f t="shared" si="23"/>
        <v>2.6677469740965281E-2</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18.749536015363528</v>
      </c>
    </row>
    <row r="32" spans="1:105" hidden="1" x14ac:dyDescent="0.3">
      <c r="A32">
        <v>1979</v>
      </c>
      <c r="B32">
        <f t="shared" si="21"/>
        <v>2.6488933887188816E-11</v>
      </c>
      <c r="C32">
        <f t="shared" si="21"/>
        <v>4.1570084395115754E-10</v>
      </c>
      <c r="D32">
        <f t="shared" si="21"/>
        <v>5.5176254896649382E-9</v>
      </c>
      <c r="E32">
        <f t="shared" si="21"/>
        <v>3.4905354319099156E-8</v>
      </c>
      <c r="F32">
        <f t="shared" si="21"/>
        <v>3.0078399686895619E-7</v>
      </c>
      <c r="G32">
        <f t="shared" si="21"/>
        <v>2.9623737436071167E-6</v>
      </c>
      <c r="H32">
        <f t="shared" si="21"/>
        <v>1.7310058365416611E-5</v>
      </c>
      <c r="I32">
        <f t="shared" si="21"/>
        <v>8.8134938065639876E-5</v>
      </c>
      <c r="J32">
        <f t="shared" si="21"/>
        <v>3.0921194947408642E-4</v>
      </c>
      <c r="K32">
        <f t="shared" si="21"/>
        <v>1.4702631860759804E-3</v>
      </c>
      <c r="L32">
        <f t="shared" si="22"/>
        <v>6.8166478661264712E-3</v>
      </c>
      <c r="M32">
        <f t="shared" si="22"/>
        <v>1.8415665970529658E-2</v>
      </c>
      <c r="N32">
        <f t="shared" si="22"/>
        <v>4.5362301271875211E-2</v>
      </c>
      <c r="O32">
        <f t="shared" si="22"/>
        <v>8.5367319548347406E-2</v>
      </c>
      <c r="P32">
        <f t="shared" si="22"/>
        <v>0.27618957729752286</v>
      </c>
      <c r="Q32">
        <f t="shared" si="22"/>
        <v>0.4936044688003447</v>
      </c>
      <c r="R32">
        <f t="shared" si="22"/>
        <v>0.70642256459865604</v>
      </c>
      <c r="S32">
        <f t="shared" si="22"/>
        <v>1.0178124516154532</v>
      </c>
      <c r="T32">
        <f t="shared" si="22"/>
        <v>1.7936032189255002</v>
      </c>
      <c r="U32">
        <f t="shared" si="22"/>
        <v>2.848420717252917</v>
      </c>
      <c r="V32">
        <f t="shared" si="23"/>
        <v>3.225485234682913</v>
      </c>
      <c r="W32">
        <f t="shared" si="23"/>
        <v>2.3778785204366475</v>
      </c>
      <c r="X32">
        <f t="shared" si="23"/>
        <v>2.5340146023257608</v>
      </c>
      <c r="Y32">
        <f t="shared" si="23"/>
        <v>1.9384698328101633</v>
      </c>
      <c r="Z32">
        <f t="shared" si="23"/>
        <v>1.2022600269123958</v>
      </c>
      <c r="AA32">
        <f t="shared" si="23"/>
        <v>0.49416139558423311</v>
      </c>
      <c r="AB32">
        <f t="shared" si="23"/>
        <v>0.36145314303435133</v>
      </c>
      <c r="AC32">
        <f t="shared" si="23"/>
        <v>0.13927860030397241</v>
      </c>
      <c r="AD32">
        <f t="shared" si="23"/>
        <v>6.8598030451446787E-2</v>
      </c>
      <c r="AE32">
        <f t="shared" si="23"/>
        <v>3.372713442901977E-2</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19.669229678273066</v>
      </c>
    </row>
    <row r="33" spans="1:105" hidden="1" x14ac:dyDescent="0.3">
      <c r="A33">
        <v>1980</v>
      </c>
      <c r="B33">
        <f t="shared" ref="B33:K42" si="31">VLOOKUP(B$2,scenarios4,7,FALSE)*VLOOKUP($A33-B$2,output4,5,FALSE)</f>
        <v>2.7154271722016058E-12</v>
      </c>
      <c r="C33">
        <f t="shared" si="31"/>
        <v>4.7622208129829061E-11</v>
      </c>
      <c r="D33">
        <f t="shared" si="31"/>
        <v>7.0637575462246795E-10</v>
      </c>
      <c r="E33">
        <f t="shared" si="31"/>
        <v>4.9937932528007791E-9</v>
      </c>
      <c r="F33">
        <f t="shared" si="31"/>
        <v>4.8089269044244042E-8</v>
      </c>
      <c r="G33">
        <f t="shared" si="31"/>
        <v>5.2928336185222574E-7</v>
      </c>
      <c r="H33">
        <f t="shared" si="31"/>
        <v>3.4562238831436538E-6</v>
      </c>
      <c r="I33">
        <f t="shared" si="31"/>
        <v>1.9665562845258101E-5</v>
      </c>
      <c r="J33">
        <f t="shared" si="31"/>
        <v>7.7102682581697268E-5</v>
      </c>
      <c r="K33">
        <f t="shared" si="31"/>
        <v>4.0969743510727144E-4</v>
      </c>
      <c r="L33">
        <f t="shared" ref="L33:U42" si="32">VLOOKUP(L$2,scenarios4,7,FALSE)*VLOOKUP($A33-L$2,output4,5,FALSE)</f>
        <v>2.1227261218023487E-3</v>
      </c>
      <c r="M33">
        <f t="shared" si="32"/>
        <v>6.4086340932948942E-3</v>
      </c>
      <c r="N33">
        <f t="shared" si="32"/>
        <v>1.7641197736974947E-2</v>
      </c>
      <c r="O33">
        <f t="shared" si="32"/>
        <v>3.7100484140763092E-2</v>
      </c>
      <c r="P33">
        <f t="shared" si="32"/>
        <v>0.13413748507289888</v>
      </c>
      <c r="Q33">
        <f t="shared" si="32"/>
        <v>0.26790258213279089</v>
      </c>
      <c r="R33">
        <f t="shared" si="32"/>
        <v>0.42846694414191316</v>
      </c>
      <c r="S33">
        <f t="shared" si="32"/>
        <v>0.68988302831816295</v>
      </c>
      <c r="T33">
        <f t="shared" si="32"/>
        <v>1.3585918925166165</v>
      </c>
      <c r="U33">
        <f t="shared" si="32"/>
        <v>2.4111360819544094</v>
      </c>
      <c r="V33">
        <f t="shared" ref="V33:AE42" si="33">VLOOKUP(V$2,scenarios4,7,FALSE)*VLOOKUP($A33-V$2,output4,5,FALSE)</f>
        <v>3.0511782995672623</v>
      </c>
      <c r="W33">
        <f t="shared" si="33"/>
        <v>2.5137213576230009</v>
      </c>
      <c r="X33">
        <f t="shared" si="33"/>
        <v>2.9935845368111362</v>
      </c>
      <c r="Y33">
        <f t="shared" si="33"/>
        <v>2.5591538938730718</v>
      </c>
      <c r="Z33">
        <f t="shared" si="33"/>
        <v>1.7737430480847065</v>
      </c>
      <c r="AA33">
        <f t="shared" si="33"/>
        <v>0.81473440405858555</v>
      </c>
      <c r="AB33">
        <f t="shared" si="33"/>
        <v>0.66596926854273975</v>
      </c>
      <c r="AC33">
        <f t="shared" si="33"/>
        <v>0.28677515255067731</v>
      </c>
      <c r="AD33">
        <f t="shared" si="33"/>
        <v>0.1578424142315108</v>
      </c>
      <c r="AE33">
        <f t="shared" si="33"/>
        <v>8.6725428500784921E-2</v>
      </c>
      <c r="AF33">
        <f t="shared" ref="AF33:AO42" si="34">VLOOKUP(AF$2,scenarios4,7,FALSE)*VLOOKUP($A33-AF$2,output4,5,FALSE)</f>
        <v>2.7437495426519427E-2</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VLOOKUP(AP$2,scenarios4,7,FALSE)*VLOOKUP($A33-AP$2,output4,5,FALSE)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VLOOKUP(AZ$2,scenarios4,7,FALSE)*VLOOKUP($A33-AZ$2,output4,5,FALSE)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VLOOKUP(BJ$2,scenarios4,7,FALSE)*VLOOKUP($A33-BJ$2,output4,5,FALSE)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VLOOKUP(BT$2,scenarios4,7,FALSE)*VLOOKUP($A33-BT$2,output4,5,FALSE)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VLOOKUP(CD$2,scenarios4,7,FALSE)*VLOOKUP($A33-CD$2,output4,5,FALSE)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VLOOKUP(CN$2,scenarios4,7,FALSE)*VLOOKUP($A33-CN$2,output4,5,FALSE)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20.284766860527178</v>
      </c>
    </row>
    <row r="34" spans="1:105" hidden="1" x14ac:dyDescent="0.3">
      <c r="A34">
        <v>1981</v>
      </c>
      <c r="B34">
        <f t="shared" si="31"/>
        <v>2.4909034673060261E-13</v>
      </c>
      <c r="C34">
        <f t="shared" si="31"/>
        <v>4.8818362606326018E-12</v>
      </c>
      <c r="D34">
        <f t="shared" si="31"/>
        <v>8.0921589874011995E-11</v>
      </c>
      <c r="E34">
        <f t="shared" si="31"/>
        <v>6.3931386499194035E-10</v>
      </c>
      <c r="F34">
        <f t="shared" si="31"/>
        <v>6.8799721982442567E-9</v>
      </c>
      <c r="G34">
        <f t="shared" si="31"/>
        <v>8.4621689497140391E-8</v>
      </c>
      <c r="H34">
        <f t="shared" si="31"/>
        <v>6.1751890696842483E-7</v>
      </c>
      <c r="I34">
        <f t="shared" si="31"/>
        <v>3.9265371927940161E-6</v>
      </c>
      <c r="J34">
        <f t="shared" si="31"/>
        <v>1.7203933912327603E-5</v>
      </c>
      <c r="K34">
        <f t="shared" si="31"/>
        <v>1.0215896037439124E-4</v>
      </c>
      <c r="L34">
        <f t="shared" si="32"/>
        <v>5.9151004784301553E-4</v>
      </c>
      <c r="M34">
        <f t="shared" si="32"/>
        <v>1.9956693175410371E-3</v>
      </c>
      <c r="N34">
        <f t="shared" si="32"/>
        <v>6.1391198908937825E-3</v>
      </c>
      <c r="O34">
        <f t="shared" si="32"/>
        <v>1.4428213704195277E-2</v>
      </c>
      <c r="P34">
        <f t="shared" si="32"/>
        <v>5.8295910706326851E-2</v>
      </c>
      <c r="Q34">
        <f t="shared" si="32"/>
        <v>0.13011272533690435</v>
      </c>
      <c r="R34">
        <f t="shared" si="32"/>
        <v>0.23254935469515478</v>
      </c>
      <c r="S34">
        <f t="shared" si="32"/>
        <v>0.41843520829036468</v>
      </c>
      <c r="T34">
        <f t="shared" si="32"/>
        <v>0.92086659734831378</v>
      </c>
      <c r="U34">
        <f t="shared" si="32"/>
        <v>1.8263515019001557</v>
      </c>
      <c r="V34">
        <f t="shared" si="33"/>
        <v>2.5827666699665071</v>
      </c>
      <c r="W34">
        <f t="shared" si="33"/>
        <v>2.3778785204366475</v>
      </c>
      <c r="X34">
        <f t="shared" si="33"/>
        <v>3.1646012701482737</v>
      </c>
      <c r="Y34">
        <f t="shared" si="33"/>
        <v>3.0232831006526175</v>
      </c>
      <c r="Z34">
        <f t="shared" si="33"/>
        <v>2.3416827806165839</v>
      </c>
      <c r="AA34">
        <f t="shared" si="33"/>
        <v>1.2020107571451792</v>
      </c>
      <c r="AB34">
        <f t="shared" si="33"/>
        <v>1.0979976986790208</v>
      </c>
      <c r="AC34">
        <f t="shared" si="33"/>
        <v>0.52837675438959109</v>
      </c>
      <c r="AD34">
        <f t="shared" si="33"/>
        <v>0.32499811400615924</v>
      </c>
      <c r="AE34">
        <f t="shared" si="33"/>
        <v>0.19955312010765541</v>
      </c>
      <c r="AF34">
        <f t="shared" si="34"/>
        <v>7.0552348669319823E-2</v>
      </c>
      <c r="AG34">
        <f t="shared" si="34"/>
        <v>2.2319265005471937E-2</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20.545910210238134</v>
      </c>
    </row>
    <row r="35" spans="1:105" hidden="1" x14ac:dyDescent="0.3">
      <c r="A35">
        <v>1982</v>
      </c>
      <c r="B35">
        <f t="shared" si="31"/>
        <v>2.0446580768607843E-14</v>
      </c>
      <c r="C35">
        <f t="shared" si="31"/>
        <v>4.4781841298917388E-13</v>
      </c>
      <c r="D35">
        <f t="shared" si="31"/>
        <v>8.2954144133343379E-12</v>
      </c>
      <c r="E35">
        <f t="shared" si="31"/>
        <v>7.323905732197358E-11</v>
      </c>
      <c r="F35">
        <f t="shared" si="31"/>
        <v>8.8078568623756004E-10</v>
      </c>
      <c r="G35">
        <f t="shared" si="31"/>
        <v>1.2106544405429441E-8</v>
      </c>
      <c r="H35">
        <f t="shared" si="31"/>
        <v>9.8728766045521637E-8</v>
      </c>
      <c r="I35">
        <f t="shared" si="31"/>
        <v>7.0154915811171348E-7</v>
      </c>
      <c r="J35">
        <f t="shared" si="31"/>
        <v>3.4350344762907808E-6</v>
      </c>
      <c r="K35">
        <f t="shared" si="31"/>
        <v>2.2794745188934934E-5</v>
      </c>
      <c r="L35">
        <f t="shared" si="32"/>
        <v>1.4749433694362027E-4</v>
      </c>
      <c r="M35">
        <f t="shared" si="32"/>
        <v>5.561049262894273E-4</v>
      </c>
      <c r="N35">
        <f t="shared" si="32"/>
        <v>1.9117417260225596E-3</v>
      </c>
      <c r="O35">
        <f t="shared" si="32"/>
        <v>5.021004529405626E-3</v>
      </c>
      <c r="P35">
        <f t="shared" si="32"/>
        <v>2.2671021072402351E-2</v>
      </c>
      <c r="Q35">
        <f t="shared" si="32"/>
        <v>5.6546757335392203E-2</v>
      </c>
      <c r="R35">
        <f t="shared" si="32"/>
        <v>0.11294266025299922</v>
      </c>
      <c r="S35">
        <f t="shared" si="32"/>
        <v>0.22710465533002203</v>
      </c>
      <c r="T35">
        <f t="shared" si="32"/>
        <v>0.55853382479700064</v>
      </c>
      <c r="U35">
        <f t="shared" si="32"/>
        <v>1.2379185407925646</v>
      </c>
      <c r="V35">
        <f t="shared" si="33"/>
        <v>1.9563556872855861</v>
      </c>
      <c r="W35">
        <f t="shared" si="33"/>
        <v>2.0128307115595545</v>
      </c>
      <c r="X35">
        <f t="shared" si="33"/>
        <v>2.9935845368111362</v>
      </c>
      <c r="Y35">
        <f t="shared" si="33"/>
        <v>3.1959964459646364</v>
      </c>
      <c r="Z35">
        <f t="shared" si="33"/>
        <v>2.7663713365095814</v>
      </c>
      <c r="AA35">
        <f t="shared" si="33"/>
        <v>1.5868859332033018</v>
      </c>
      <c r="AB35">
        <f t="shared" si="33"/>
        <v>1.6199206005763935</v>
      </c>
      <c r="AC35">
        <f t="shared" si="33"/>
        <v>0.8711459939056162</v>
      </c>
      <c r="AD35">
        <f t="shared" si="33"/>
        <v>0.59880169928936589</v>
      </c>
      <c r="AE35">
        <f t="shared" si="33"/>
        <v>0.41088061149336758</v>
      </c>
      <c r="AF35">
        <f t="shared" si="34"/>
        <v>0.16233925333396926</v>
      </c>
      <c r="AG35">
        <f t="shared" si="34"/>
        <v>5.7391410630979724E-2</v>
      </c>
      <c r="AH35">
        <f t="shared" si="34"/>
        <v>1.2716663304942259E-2</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20.468601732094395</v>
      </c>
    </row>
    <row r="36" spans="1:105" hidden="1" x14ac:dyDescent="0.3">
      <c r="A36">
        <v>1983</v>
      </c>
      <c r="B36">
        <f t="shared" si="31"/>
        <v>1.5018603272194379E-15</v>
      </c>
      <c r="C36">
        <f t="shared" si="31"/>
        <v>3.6759173813972617E-14</v>
      </c>
      <c r="D36">
        <f t="shared" si="31"/>
        <v>7.6095123214671751E-13</v>
      </c>
      <c r="E36">
        <f t="shared" si="31"/>
        <v>7.5078644978876506E-12</v>
      </c>
      <c r="F36">
        <f t="shared" si="31"/>
        <v>1.0090179002068057E-10</v>
      </c>
      <c r="G36">
        <f t="shared" si="31"/>
        <v>1.5499003069842187E-9</v>
      </c>
      <c r="H36">
        <f t="shared" si="31"/>
        <v>1.4124797050568855E-8</v>
      </c>
      <c r="I36">
        <f t="shared" si="31"/>
        <v>1.1216350126132352E-7</v>
      </c>
      <c r="J36">
        <f t="shared" si="31"/>
        <v>6.1373302393494669E-7</v>
      </c>
      <c r="K36">
        <f t="shared" si="31"/>
        <v>4.5513273883334292E-6</v>
      </c>
      <c r="L36">
        <f t="shared" si="32"/>
        <v>3.2910435023216345E-5</v>
      </c>
      <c r="M36">
        <f t="shared" si="32"/>
        <v>1.3866599168220437E-4</v>
      </c>
      <c r="N36">
        <f t="shared" si="32"/>
        <v>5.3271801209237002E-4</v>
      </c>
      <c r="O36">
        <f t="shared" si="32"/>
        <v>1.5635569977467112E-3</v>
      </c>
      <c r="P36">
        <f t="shared" si="32"/>
        <v>7.88949358697702E-3</v>
      </c>
      <c r="Q36">
        <f t="shared" si="32"/>
        <v>2.1990783085709072E-2</v>
      </c>
      <c r="R36">
        <f t="shared" si="32"/>
        <v>4.9084677809977093E-2</v>
      </c>
      <c r="S36">
        <f t="shared" si="32"/>
        <v>0.11029832339219811</v>
      </c>
      <c r="T36">
        <f t="shared" si="32"/>
        <v>0.30314282655359098</v>
      </c>
      <c r="U36">
        <f t="shared" si="32"/>
        <v>0.75083554921741469</v>
      </c>
      <c r="V36">
        <f t="shared" si="33"/>
        <v>1.3260366228276055</v>
      </c>
      <c r="W36">
        <f t="shared" si="33"/>
        <v>1.5246490733728157</v>
      </c>
      <c r="X36">
        <f t="shared" si="33"/>
        <v>2.5340146023257608</v>
      </c>
      <c r="Y36">
        <f t="shared" si="33"/>
        <v>3.0232831006526175</v>
      </c>
      <c r="Z36">
        <f t="shared" si="33"/>
        <v>2.9244078921337349</v>
      </c>
      <c r="AA36">
        <f t="shared" si="33"/>
        <v>1.8746842212197385</v>
      </c>
      <c r="AB36">
        <f t="shared" si="33"/>
        <v>2.1386074947168234</v>
      </c>
      <c r="AC36">
        <f t="shared" si="33"/>
        <v>1.2852370668309019</v>
      </c>
      <c r="AD36">
        <f t="shared" si="33"/>
        <v>0.9872570985497594</v>
      </c>
      <c r="AE36">
        <f t="shared" si="33"/>
        <v>0.7570382650362687</v>
      </c>
      <c r="AF36">
        <f t="shared" si="34"/>
        <v>0.33425712233040217</v>
      </c>
      <c r="AG36">
        <f t="shared" si="34"/>
        <v>0.13205625220621442</v>
      </c>
      <c r="AH36">
        <f t="shared" si="34"/>
        <v>3.2699430084768638E-2</v>
      </c>
      <c r="AI36">
        <f t="shared" si="34"/>
        <v>1.7230912225188782E-2</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20.13697395260283</v>
      </c>
    </row>
    <row r="37" spans="1:105" hidden="1" x14ac:dyDescent="0.3">
      <c r="A37">
        <v>1984</v>
      </c>
      <c r="B37">
        <f t="shared" si="31"/>
        <v>9.8715069495674042E-17</v>
      </c>
      <c r="C37">
        <f t="shared" si="31"/>
        <v>2.7000673333768376E-15</v>
      </c>
      <c r="D37">
        <f t="shared" si="31"/>
        <v>6.2462680843616955E-14</v>
      </c>
      <c r="E37">
        <f t="shared" si="31"/>
        <v>6.8870805673972575E-13</v>
      </c>
      <c r="F37">
        <f t="shared" si="31"/>
        <v>1.0343619849436481E-11</v>
      </c>
      <c r="G37">
        <f t="shared" si="31"/>
        <v>1.775547874720231E-10</v>
      </c>
      <c r="H37">
        <f t="shared" si="31"/>
        <v>1.8082804268201011E-9</v>
      </c>
      <c r="I37">
        <f t="shared" si="31"/>
        <v>1.604686005157746E-8</v>
      </c>
      <c r="J37">
        <f t="shared" si="31"/>
        <v>9.8123480027441729E-8</v>
      </c>
      <c r="K37">
        <f t="shared" si="31"/>
        <v>8.1317958822238084E-7</v>
      </c>
      <c r="L37">
        <f t="shared" si="32"/>
        <v>6.5710830738235993E-6</v>
      </c>
      <c r="M37">
        <f t="shared" si="32"/>
        <v>3.0940564931190991E-5</v>
      </c>
      <c r="N37">
        <f t="shared" si="32"/>
        <v>1.3283441297068301E-4</v>
      </c>
      <c r="O37">
        <f t="shared" si="32"/>
        <v>4.3569430132473511E-4</v>
      </c>
      <c r="P37">
        <f t="shared" si="32"/>
        <v>2.4568137380381909E-3</v>
      </c>
      <c r="Q37">
        <f t="shared" si="32"/>
        <v>7.6527714200973042E-3</v>
      </c>
      <c r="R37">
        <f t="shared" si="32"/>
        <v>1.9088813460140328E-2</v>
      </c>
      <c r="S37">
        <f t="shared" si="32"/>
        <v>4.7935453747583699E-2</v>
      </c>
      <c r="T37">
        <f t="shared" si="32"/>
        <v>0.14722791775732005</v>
      </c>
      <c r="U37">
        <f t="shared" si="32"/>
        <v>0.40751410310630704</v>
      </c>
      <c r="V37">
        <f t="shared" si="33"/>
        <v>0.80428186764673992</v>
      </c>
      <c r="W37">
        <f t="shared" si="33"/>
        <v>1.0334217450292289</v>
      </c>
      <c r="X37">
        <f t="shared" si="33"/>
        <v>1.9194276961104706</v>
      </c>
      <c r="Y37">
        <f t="shared" si="33"/>
        <v>2.5591538938730718</v>
      </c>
      <c r="Z37">
        <f t="shared" si="33"/>
        <v>2.7663713365095814</v>
      </c>
      <c r="AA37">
        <f t="shared" si="33"/>
        <v>1.9817807029156225</v>
      </c>
      <c r="AB37">
        <f t="shared" si="33"/>
        <v>2.5264662329162313</v>
      </c>
      <c r="AC37">
        <f t="shared" si="33"/>
        <v>1.6967607070583777</v>
      </c>
      <c r="AD37">
        <f t="shared" si="33"/>
        <v>1.4565404954218881</v>
      </c>
      <c r="AE37">
        <f t="shared" si="33"/>
        <v>1.2481450902992175</v>
      </c>
      <c r="AF37">
        <f t="shared" si="34"/>
        <v>0.61586121341991851</v>
      </c>
      <c r="AG37">
        <f t="shared" si="34"/>
        <v>0.27190431113650226</v>
      </c>
      <c r="AH37">
        <f t="shared" si="34"/>
        <v>7.5240600270988098E-2</v>
      </c>
      <c r="AI37">
        <f t="shared" si="34"/>
        <v>4.4307299493049221E-2</v>
      </c>
      <c r="AJ37">
        <f t="shared" si="34"/>
        <v>1.9549834735955528E-2</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19.651695869775491</v>
      </c>
    </row>
    <row r="38" spans="1:105" hidden="1" x14ac:dyDescent="0.3">
      <c r="A38">
        <v>1985</v>
      </c>
      <c r="B38">
        <f t="shared" si="31"/>
        <v>5.8060720856728759E-18</v>
      </c>
      <c r="C38">
        <f t="shared" si="31"/>
        <v>1.774714529884175E-16</v>
      </c>
      <c r="D38">
        <f t="shared" si="31"/>
        <v>4.5880640559142834E-15</v>
      </c>
      <c r="E38">
        <f t="shared" si="31"/>
        <v>5.6532599889748004E-14</v>
      </c>
      <c r="F38">
        <f t="shared" si="31"/>
        <v>9.4883629401731051E-13</v>
      </c>
      <c r="G38">
        <f t="shared" si="31"/>
        <v>1.8201453350645982E-11</v>
      </c>
      <c r="H38">
        <f t="shared" si="31"/>
        <v>2.0715451531111377E-10</v>
      </c>
      <c r="I38">
        <f t="shared" si="31"/>
        <v>2.0543461855984895E-9</v>
      </c>
      <c r="J38">
        <f t="shared" si="31"/>
        <v>1.4038200787844539E-8</v>
      </c>
      <c r="K38">
        <f t="shared" si="31"/>
        <v>1.3001094608218398E-7</v>
      </c>
      <c r="L38">
        <f t="shared" si="32"/>
        <v>1.1740466400734057E-6</v>
      </c>
      <c r="M38">
        <f t="shared" si="32"/>
        <v>6.17776770104874E-6</v>
      </c>
      <c r="N38">
        <f t="shared" si="32"/>
        <v>2.9639363839371062E-5</v>
      </c>
      <c r="O38">
        <f t="shared" si="32"/>
        <v>1.0864133638700369E-4</v>
      </c>
      <c r="P38">
        <f t="shared" si="32"/>
        <v>6.8460551589879625E-4</v>
      </c>
      <c r="Q38">
        <f t="shared" si="32"/>
        <v>2.3830976920997974E-3</v>
      </c>
      <c r="R38">
        <f t="shared" si="32"/>
        <v>6.6428887739911225E-3</v>
      </c>
      <c r="S38">
        <f t="shared" si="32"/>
        <v>1.8641885320245865E-2</v>
      </c>
      <c r="T38">
        <f t="shared" si="32"/>
        <v>6.39849892995588E-2</v>
      </c>
      <c r="U38">
        <f t="shared" si="32"/>
        <v>0.19791810196926032</v>
      </c>
      <c r="V38">
        <f t="shared" si="33"/>
        <v>0.4365219578113243</v>
      </c>
      <c r="W38">
        <f t="shared" si="33"/>
        <v>0.62680197277395888</v>
      </c>
      <c r="X38">
        <f t="shared" si="33"/>
        <v>1.3010064767126115</v>
      </c>
      <c r="Y38">
        <f t="shared" si="33"/>
        <v>1.9384698328101633</v>
      </c>
      <c r="Z38">
        <f t="shared" si="33"/>
        <v>2.3416827806165839</v>
      </c>
      <c r="AA38">
        <f t="shared" si="33"/>
        <v>1.8746842212197385</v>
      </c>
      <c r="AB38">
        <f t="shared" si="33"/>
        <v>2.6707975510156259</v>
      </c>
      <c r="AC38">
        <f t="shared" si="33"/>
        <v>2.0044859294246904</v>
      </c>
      <c r="AD38">
        <f t="shared" si="33"/>
        <v>1.9229142581182372</v>
      </c>
      <c r="AE38">
        <f t="shared" si="33"/>
        <v>1.8414391457436463</v>
      </c>
      <c r="AF38">
        <f t="shared" si="34"/>
        <v>1.0153834823646111</v>
      </c>
      <c r="AG38">
        <f t="shared" si="34"/>
        <v>0.50097756428690043</v>
      </c>
      <c r="AH38">
        <f t="shared" si="34"/>
        <v>0.15492067391275857</v>
      </c>
      <c r="AI38">
        <f t="shared" si="34"/>
        <v>0.10195002792407407</v>
      </c>
      <c r="AJ38">
        <f t="shared" si="34"/>
        <v>5.0270140742714409E-2</v>
      </c>
      <c r="AK38">
        <f t="shared" si="34"/>
        <v>1.9094151575627175E-2</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19.091801514468745</v>
      </c>
    </row>
    <row r="39" spans="1:105" hidden="1" x14ac:dyDescent="0.3">
      <c r="A39">
        <v>1986</v>
      </c>
      <c r="B39">
        <f t="shared" si="31"/>
        <v>3.0558107126113143E-19</v>
      </c>
      <c r="C39">
        <f t="shared" si="31"/>
        <v>1.0438244682034209E-17</v>
      </c>
      <c r="D39">
        <f t="shared" si="31"/>
        <v>3.0156669959363496E-16</v>
      </c>
      <c r="E39">
        <f t="shared" si="31"/>
        <v>4.152482506969472E-15</v>
      </c>
      <c r="F39">
        <f t="shared" si="31"/>
        <v>7.7885225888715605E-14</v>
      </c>
      <c r="G39">
        <f t="shared" si="31"/>
        <v>1.6696475503106169E-12</v>
      </c>
      <c r="H39">
        <f t="shared" si="31"/>
        <v>2.1235773478679234E-11</v>
      </c>
      <c r="I39">
        <f t="shared" si="31"/>
        <v>2.3534352418294937E-10</v>
      </c>
      <c r="J39">
        <f t="shared" si="31"/>
        <v>1.7971942266885496E-9</v>
      </c>
      <c r="K39">
        <f t="shared" si="31"/>
        <v>1.8600234777740315E-8</v>
      </c>
      <c r="L39">
        <f t="shared" si="32"/>
        <v>1.8770627870065345E-7</v>
      </c>
      <c r="M39">
        <f t="shared" si="32"/>
        <v>1.1037735075155416E-6</v>
      </c>
      <c r="N39">
        <f t="shared" si="32"/>
        <v>5.9179625521934602E-6</v>
      </c>
      <c r="O39">
        <f t="shared" si="32"/>
        <v>2.4241158786771486E-5</v>
      </c>
      <c r="P39">
        <f t="shared" si="32"/>
        <v>1.7070789753048543E-4</v>
      </c>
      <c r="Q39">
        <f t="shared" si="32"/>
        <v>6.6406410859619325E-4</v>
      </c>
      <c r="R39">
        <f t="shared" si="32"/>
        <v>2.0686169803269274E-3</v>
      </c>
      <c r="S39">
        <f t="shared" si="32"/>
        <v>6.4873582100047822E-3</v>
      </c>
      <c r="T39">
        <f t="shared" si="32"/>
        <v>2.4883478500496305E-2</v>
      </c>
      <c r="U39">
        <f t="shared" si="32"/>
        <v>8.601485254696184E-2</v>
      </c>
      <c r="V39">
        <f t="shared" si="33"/>
        <v>0.21200639855005229</v>
      </c>
      <c r="W39">
        <f t="shared" si="33"/>
        <v>0.34019519191183151</v>
      </c>
      <c r="X39">
        <f t="shared" si="33"/>
        <v>0.78910031661090907</v>
      </c>
      <c r="Y39">
        <f t="shared" si="33"/>
        <v>1.3139134193533524</v>
      </c>
      <c r="Z39">
        <f t="shared" si="33"/>
        <v>1.7737430480847065</v>
      </c>
      <c r="AA39">
        <f t="shared" si="33"/>
        <v>1.5868859332033018</v>
      </c>
      <c r="AB39">
        <f t="shared" si="33"/>
        <v>2.5264662329162313</v>
      </c>
      <c r="AC39">
        <f t="shared" si="33"/>
        <v>2.1189976899763496</v>
      </c>
      <c r="AD39">
        <f t="shared" si="33"/>
        <v>2.2716547818757977</v>
      </c>
      <c r="AE39">
        <f t="shared" si="33"/>
        <v>2.4310546805510485</v>
      </c>
      <c r="AF39">
        <f t="shared" si="34"/>
        <v>1.4980364918308169</v>
      </c>
      <c r="AG39">
        <f t="shared" si="34"/>
        <v>0.8259723663833537</v>
      </c>
      <c r="AH39">
        <f t="shared" si="34"/>
        <v>0.28543784962473806</v>
      </c>
      <c r="AI39">
        <f t="shared" si="34"/>
        <v>0.20991548412077402</v>
      </c>
      <c r="AJ39">
        <f t="shared" si="34"/>
        <v>0.11567038188077489</v>
      </c>
      <c r="AK39">
        <f t="shared" si="34"/>
        <v>4.9098404157051065E-2</v>
      </c>
      <c r="AL39">
        <f t="shared" si="34"/>
        <v>1.999971795643074E-2</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18.488468938488325</v>
      </c>
    </row>
    <row r="40" spans="1:105" hidden="1" x14ac:dyDescent="0.3">
      <c r="A40">
        <v>1987</v>
      </c>
      <c r="B40">
        <f t="shared" si="31"/>
        <v>1.4391813820243222E-20</v>
      </c>
      <c r="C40">
        <f t="shared" si="31"/>
        <v>5.4937829654110443E-19</v>
      </c>
      <c r="D40">
        <f t="shared" si="31"/>
        <v>1.7737089234950411E-17</v>
      </c>
      <c r="E40">
        <f t="shared" si="31"/>
        <v>2.7293656528898345E-16</v>
      </c>
      <c r="F40">
        <f t="shared" si="31"/>
        <v>5.720894469474205E-15</v>
      </c>
      <c r="G40">
        <f t="shared" si="31"/>
        <v>1.3705301686964202E-13</v>
      </c>
      <c r="H40">
        <f t="shared" si="31"/>
        <v>1.9479904425527418E-12</v>
      </c>
      <c r="I40">
        <f t="shared" si="31"/>
        <v>2.4125478325767667E-11</v>
      </c>
      <c r="J40">
        <f t="shared" si="31"/>
        <v>2.0588449303977166E-10</v>
      </c>
      <c r="K40">
        <f t="shared" si="31"/>
        <v>2.3812335400239801E-9</v>
      </c>
      <c r="L40">
        <f t="shared" si="32"/>
        <v>2.6854514625876958E-8</v>
      </c>
      <c r="M40">
        <f t="shared" si="32"/>
        <v>1.7647102811107748E-7</v>
      </c>
      <c r="N40">
        <f t="shared" si="32"/>
        <v>1.0573544684225198E-6</v>
      </c>
      <c r="O40">
        <f t="shared" si="32"/>
        <v>4.8401264851483823E-6</v>
      </c>
      <c r="P40">
        <f t="shared" si="32"/>
        <v>3.8090080514578833E-5</v>
      </c>
      <c r="Q40">
        <f t="shared" si="32"/>
        <v>1.655858522481873E-4</v>
      </c>
      <c r="R40">
        <f t="shared" si="32"/>
        <v>5.7643221913297195E-4</v>
      </c>
      <c r="S40">
        <f t="shared" si="32"/>
        <v>2.0201842612843253E-3</v>
      </c>
      <c r="T40">
        <f t="shared" si="32"/>
        <v>8.6594266497474152E-3</v>
      </c>
      <c r="U40">
        <f t="shared" si="32"/>
        <v>3.3450794592700561E-2</v>
      </c>
      <c r="V40">
        <f t="shared" si="33"/>
        <v>9.2137601001890432E-2</v>
      </c>
      <c r="W40">
        <f t="shared" si="33"/>
        <v>0.16522320618850719</v>
      </c>
      <c r="X40">
        <f t="shared" si="33"/>
        <v>0.42828220922646099</v>
      </c>
      <c r="Y40">
        <f t="shared" si="33"/>
        <v>0.79692877304567067</v>
      </c>
      <c r="Z40">
        <f t="shared" si="33"/>
        <v>1.2022600269123958</v>
      </c>
      <c r="AA40">
        <f t="shared" si="33"/>
        <v>1.2020107571451792</v>
      </c>
      <c r="AB40">
        <f t="shared" si="33"/>
        <v>2.1386074947168234</v>
      </c>
      <c r="AC40">
        <f t="shared" si="33"/>
        <v>2.0044859294246904</v>
      </c>
      <c r="AD40">
        <f t="shared" si="33"/>
        <v>2.4014292964381689</v>
      </c>
      <c r="AE40">
        <f t="shared" si="33"/>
        <v>2.8719517611147474</v>
      </c>
      <c r="AF40">
        <f t="shared" si="34"/>
        <v>1.9776969733261929</v>
      </c>
      <c r="AG40">
        <f t="shared" si="34"/>
        <v>1.218590579398263</v>
      </c>
      <c r="AH40">
        <f t="shared" si="34"/>
        <v>0.47060745413921029</v>
      </c>
      <c r="AI40">
        <f t="shared" si="34"/>
        <v>0.38676454779761338</v>
      </c>
      <c r="AJ40">
        <f t="shared" si="34"/>
        <v>0.23816574360352921</v>
      </c>
      <c r="AK40">
        <f t="shared" si="34"/>
        <v>0.11297424424668646</v>
      </c>
      <c r="AL40">
        <f t="shared" si="34"/>
        <v>5.1426963453316682E-2</v>
      </c>
      <c r="AM40">
        <f t="shared" si="34"/>
        <v>1.692801284292492E-2</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17.821388191097729</v>
      </c>
    </row>
    <row r="41" spans="1:105" hidden="1" x14ac:dyDescent="0.3">
      <c r="A41">
        <v>1988</v>
      </c>
      <c r="B41">
        <f t="shared" si="31"/>
        <v>6.0652634945498174E-22</v>
      </c>
      <c r="C41">
        <f t="shared" si="31"/>
        <v>2.5873821726167974E-20</v>
      </c>
      <c r="D41">
        <f t="shared" si="31"/>
        <v>9.3352591037324017E-19</v>
      </c>
      <c r="E41">
        <f t="shared" si="31"/>
        <v>1.60531657525019E-17</v>
      </c>
      <c r="F41">
        <f t="shared" si="31"/>
        <v>3.7602597584898389E-16</v>
      </c>
      <c r="G41">
        <f t="shared" si="31"/>
        <v>1.0066939362217209E-14</v>
      </c>
      <c r="H41">
        <f t="shared" si="31"/>
        <v>1.5990079279630868E-13</v>
      </c>
      <c r="I41">
        <f t="shared" si="31"/>
        <v>2.2130675507437026E-12</v>
      </c>
      <c r="J41">
        <f t="shared" si="31"/>
        <v>2.1105581263334115E-11</v>
      </c>
      <c r="K41">
        <f t="shared" si="31"/>
        <v>2.7279136162176137E-10</v>
      </c>
      <c r="L41">
        <f t="shared" si="32"/>
        <v>3.4379604178292764E-9</v>
      </c>
      <c r="M41">
        <f t="shared" si="32"/>
        <v>2.5247124594111815E-8</v>
      </c>
      <c r="N41">
        <f t="shared" si="32"/>
        <v>1.6904956392762178E-7</v>
      </c>
      <c r="O41">
        <f t="shared" si="32"/>
        <v>8.6477893728897768E-7</v>
      </c>
      <c r="P41">
        <f t="shared" si="32"/>
        <v>7.6052803061813144E-6</v>
      </c>
      <c r="Q41">
        <f t="shared" si="32"/>
        <v>3.694719773045214E-5</v>
      </c>
      <c r="R41">
        <f t="shared" si="32"/>
        <v>1.4373464705120517E-4</v>
      </c>
      <c r="S41">
        <f t="shared" si="32"/>
        <v>5.6293615873035524E-4</v>
      </c>
      <c r="T41">
        <f t="shared" si="32"/>
        <v>2.6965733759833324E-3</v>
      </c>
      <c r="U41">
        <f t="shared" si="32"/>
        <v>1.1640844431998547E-2</v>
      </c>
      <c r="V41">
        <f t="shared" si="33"/>
        <v>3.5831904306244153E-2</v>
      </c>
      <c r="W41">
        <f t="shared" si="33"/>
        <v>7.1805709413320887E-2</v>
      </c>
      <c r="X41">
        <f t="shared" si="33"/>
        <v>0.2080045851448494</v>
      </c>
      <c r="Y41">
        <f t="shared" si="33"/>
        <v>0.43253108423783171</v>
      </c>
      <c r="Z41">
        <f t="shared" si="33"/>
        <v>0.7292075672693038</v>
      </c>
      <c r="AA41">
        <f t="shared" si="33"/>
        <v>0.81473440405858555</v>
      </c>
      <c r="AB41">
        <f t="shared" si="33"/>
        <v>1.6199206005763935</v>
      </c>
      <c r="AC41">
        <f t="shared" si="33"/>
        <v>1.6967607070583777</v>
      </c>
      <c r="AD41">
        <f t="shared" si="33"/>
        <v>2.2716547818757977</v>
      </c>
      <c r="AE41">
        <f t="shared" si="33"/>
        <v>3.0360198882874223</v>
      </c>
      <c r="AF41">
        <f t="shared" si="34"/>
        <v>2.3363729129317696</v>
      </c>
      <c r="AG41">
        <f t="shared" si="34"/>
        <v>1.6087744949753426</v>
      </c>
      <c r="AH41">
        <f t="shared" si="34"/>
        <v>0.69430629104421748</v>
      </c>
      <c r="AI41">
        <f t="shared" si="34"/>
        <v>0.63766693670664176</v>
      </c>
      <c r="AJ41">
        <f t="shared" si="34"/>
        <v>0.43881501410683865</v>
      </c>
      <c r="AK41">
        <f t="shared" si="34"/>
        <v>0.2326143862548348</v>
      </c>
      <c r="AL41">
        <f t="shared" si="34"/>
        <v>0.11833220304790801</v>
      </c>
      <c r="AM41">
        <f t="shared" si="34"/>
        <v>4.352842873618902E-2</v>
      </c>
      <c r="AN41">
        <f t="shared" si="34"/>
        <v>2.3751295036688443E-2</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17.065722898970225</v>
      </c>
    </row>
    <row r="42" spans="1:105" hidden="1" x14ac:dyDescent="0.3">
      <c r="A42">
        <v>1989</v>
      </c>
      <c r="B42">
        <f t="shared" si="31"/>
        <v>2.2873302362939521E-23</v>
      </c>
      <c r="C42">
        <f t="shared" si="31"/>
        <v>1.090422293814557E-21</v>
      </c>
      <c r="D42">
        <f t="shared" si="31"/>
        <v>4.3965848548858151E-20</v>
      </c>
      <c r="E42">
        <f t="shared" si="31"/>
        <v>8.4489884303830944E-19</v>
      </c>
      <c r="F42">
        <f t="shared" si="31"/>
        <v>2.2116521145339047E-17</v>
      </c>
      <c r="G42">
        <f t="shared" si="31"/>
        <v>6.6168511195036679E-16</v>
      </c>
      <c r="H42">
        <f t="shared" si="31"/>
        <v>1.1745174399057374E-14</v>
      </c>
      <c r="I42">
        <f t="shared" si="31"/>
        <v>1.8165964685739063E-13</v>
      </c>
      <c r="J42">
        <f t="shared" si="31"/>
        <v>1.9360477086823841E-12</v>
      </c>
      <c r="K42">
        <f t="shared" si="31"/>
        <v>2.7964321963439279E-11</v>
      </c>
      <c r="L42">
        <f t="shared" si="32"/>
        <v>3.9384877115913775E-10</v>
      </c>
      <c r="M42">
        <f t="shared" si="32"/>
        <v>3.2321796252061646E-9</v>
      </c>
      <c r="N42">
        <f t="shared" si="32"/>
        <v>2.4185360332204152E-8</v>
      </c>
      <c r="O42">
        <f t="shared" si="32"/>
        <v>1.3826063690882895E-7</v>
      </c>
      <c r="P42">
        <f t="shared" si="32"/>
        <v>1.3588252788733975E-6</v>
      </c>
      <c r="Q42">
        <f t="shared" si="32"/>
        <v>7.3770858835660727E-6</v>
      </c>
      <c r="R42">
        <f t="shared" si="32"/>
        <v>3.2071534815413328E-5</v>
      </c>
      <c r="S42">
        <f t="shared" si="32"/>
        <v>1.4036937458002086E-4</v>
      </c>
      <c r="T42">
        <f t="shared" si="32"/>
        <v>7.5141594116050604E-4</v>
      </c>
      <c r="U42">
        <f t="shared" si="32"/>
        <v>3.6249964852126462E-3</v>
      </c>
      <c r="V42">
        <f t="shared" si="33"/>
        <v>1.2469468328332841E-2</v>
      </c>
      <c r="W42">
        <f t="shared" si="33"/>
        <v>2.792492185993967E-2</v>
      </c>
      <c r="X42">
        <f t="shared" si="33"/>
        <v>9.039842006520965E-2</v>
      </c>
      <c r="Y42">
        <f t="shared" si="33"/>
        <v>0.21006814385691625</v>
      </c>
      <c r="Z42">
        <f t="shared" si="33"/>
        <v>0.39577557038130462</v>
      </c>
      <c r="AA42">
        <f t="shared" si="33"/>
        <v>0.49416139558423311</v>
      </c>
      <c r="AB42">
        <f t="shared" si="33"/>
        <v>1.0979976986790208</v>
      </c>
      <c r="AC42">
        <f t="shared" si="33"/>
        <v>1.2852370668309019</v>
      </c>
      <c r="AD42">
        <f t="shared" si="33"/>
        <v>1.9229142581182372</v>
      </c>
      <c r="AE42">
        <f t="shared" si="33"/>
        <v>2.8719517611147474</v>
      </c>
      <c r="AF42">
        <f t="shared" si="34"/>
        <v>2.4698446283664657</v>
      </c>
      <c r="AG42">
        <f t="shared" si="34"/>
        <v>1.9005425015917918</v>
      </c>
      <c r="AH42">
        <f t="shared" si="34"/>
        <v>0.91661815840101712</v>
      </c>
      <c r="AI42">
        <f t="shared" si="34"/>
        <v>0.94077593087879663</v>
      </c>
      <c r="AJ42">
        <f t="shared" si="34"/>
        <v>0.72348364766052176</v>
      </c>
      <c r="AK42">
        <f t="shared" si="34"/>
        <v>0.42858676332475032</v>
      </c>
      <c r="AL42">
        <f t="shared" si="34"/>
        <v>0.24364644321999035</v>
      </c>
      <c r="AM42">
        <f t="shared" si="34"/>
        <v>0.1001578650904173</v>
      </c>
      <c r="AN42">
        <f t="shared" si="34"/>
        <v>6.1073710363398863E-2</v>
      </c>
      <c r="AO42">
        <f t="shared" si="34"/>
        <v>2.219359767151538E-2</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16.220379706736555</v>
      </c>
    </row>
    <row r="43" spans="1:105" hidden="1" x14ac:dyDescent="0.3">
      <c r="A43">
        <v>1990</v>
      </c>
      <c r="B43">
        <f t="shared" ref="B43:K52" si="41">VLOOKUP(B$2,scenarios4,7,FALSE)*VLOOKUP($A43-B$2,output4,5,FALSE)</f>
        <v>7.7188593371964136E-25</v>
      </c>
      <c r="C43">
        <f t="shared" si="41"/>
        <v>4.1121970796689481E-23</v>
      </c>
      <c r="D43">
        <f t="shared" si="41"/>
        <v>1.8528898409956554E-21</v>
      </c>
      <c r="E43">
        <f t="shared" si="41"/>
        <v>3.9791819551399359E-20</v>
      </c>
      <c r="F43">
        <f t="shared" si="41"/>
        <v>1.1640210669859311E-18</v>
      </c>
      <c r="G43">
        <f t="shared" si="41"/>
        <v>3.8917983623247252E-17</v>
      </c>
      <c r="H43">
        <f t="shared" si="41"/>
        <v>7.7199303159457897E-16</v>
      </c>
      <c r="I43">
        <f t="shared" si="41"/>
        <v>1.3343424984322421E-14</v>
      </c>
      <c r="J43">
        <f t="shared" si="41"/>
        <v>1.5892047350299481E-13</v>
      </c>
      <c r="K43">
        <f t="shared" si="41"/>
        <v>2.565210632517798E-12</v>
      </c>
      <c r="L43">
        <f t="shared" ref="L43:U52" si="42">VLOOKUP(L$2,scenarios4,7,FALSE)*VLOOKUP($A43-L$2,output4,5,FALSE)</f>
        <v>4.037412979693287E-11</v>
      </c>
      <c r="M43">
        <f t="shared" si="42"/>
        <v>3.7027476144033518E-10</v>
      </c>
      <c r="N43">
        <f t="shared" si="42"/>
        <v>3.096250767196315E-9</v>
      </c>
      <c r="O43">
        <f t="shared" si="42"/>
        <v>1.9780490678057884E-8</v>
      </c>
      <c r="P43">
        <f t="shared" si="42"/>
        <v>2.1724864055294753E-7</v>
      </c>
      <c r="Q43">
        <f t="shared" si="42"/>
        <v>1.3180540860357726E-6</v>
      </c>
      <c r="R43">
        <f t="shared" si="42"/>
        <v>6.4035835268795147E-6</v>
      </c>
      <c r="S43">
        <f t="shared" si="42"/>
        <v>3.1320641029974882E-5</v>
      </c>
      <c r="T43">
        <f t="shared" si="42"/>
        <v>1.8736722463884325E-4</v>
      </c>
      <c r="U43">
        <f t="shared" si="42"/>
        <v>1.0101264700969974E-3</v>
      </c>
      <c r="V43">
        <f t="shared" ref="V43:AE52" si="43">VLOOKUP(V$2,scenarios4,7,FALSE)*VLOOKUP($A43-V$2,output4,5,FALSE)</f>
        <v>3.8830326379438204E-3</v>
      </c>
      <c r="W43">
        <f t="shared" si="43"/>
        <v>9.7178460214576799E-3</v>
      </c>
      <c r="X43">
        <f t="shared" si="43"/>
        <v>3.5155544554994381E-2</v>
      </c>
      <c r="Y43">
        <f t="shared" si="43"/>
        <v>9.1295238984623064E-2</v>
      </c>
      <c r="Z43">
        <f t="shared" si="43"/>
        <v>0.19221702782451969</v>
      </c>
      <c r="AA43">
        <f t="shared" si="43"/>
        <v>0.26820485274193923</v>
      </c>
      <c r="AB43">
        <f t="shared" si="43"/>
        <v>0.66596926854273975</v>
      </c>
      <c r="AC43">
        <f t="shared" si="43"/>
        <v>0.8711459939056162</v>
      </c>
      <c r="AD43">
        <f t="shared" si="43"/>
        <v>1.4565404954218881</v>
      </c>
      <c r="AE43">
        <f t="shared" si="43"/>
        <v>2.4310546805510485</v>
      </c>
      <c r="AF43">
        <f t="shared" ref="AF43:AO52" si="44">VLOOKUP(AF$2,scenarios4,7,FALSE)*VLOOKUP($A43-AF$2,output4,5,FALSE)</f>
        <v>2.3363729129317696</v>
      </c>
      <c r="AG43">
        <f t="shared" si="44"/>
        <v>2.0091162085287091</v>
      </c>
      <c r="AH43">
        <f t="shared" si="44"/>
        <v>1.0828564060487735</v>
      </c>
      <c r="AI43">
        <f t="shared" si="44"/>
        <v>1.2420055994785835</v>
      </c>
      <c r="AJ43">
        <f t="shared" si="44"/>
        <v>1.0673848100368748</v>
      </c>
      <c r="AK43">
        <f t="shared" si="44"/>
        <v>0.70662011303403749</v>
      </c>
      <c r="AL43">
        <f t="shared" si="44"/>
        <v>0.44891307960997967</v>
      </c>
      <c r="AM43">
        <f t="shared" si="44"/>
        <v>0.20622541422564372</v>
      </c>
      <c r="AN43">
        <f t="shared" si="44"/>
        <v>0.14052913511355195</v>
      </c>
      <c r="AO43">
        <f t="shared" si="44"/>
        <v>5.706827160448253E-2</v>
      </c>
      <c r="AP43">
        <f t="shared" ref="AP43:AY52" si="45">VLOOKUP(AP$2,scenarios4,7,FALSE)*VLOOKUP($A43-AP$2,output4,5,FALSE)</f>
        <v>2.4201794675222585E-2</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VLOOKUP(AZ$2,scenarios4,7,FALSE)*VLOOKUP($A43-AZ$2,output4,5,FALSE)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VLOOKUP(BJ$2,scenarios4,7,FALSE)*VLOOKUP($A43-BJ$2,output4,5,FALSE)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VLOOKUP(BT$2,scenarios4,7,FALSE)*VLOOKUP($A43-BT$2,output4,5,FALSE)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VLOOKUP(CD$2,scenarios4,7,FALSE)*VLOOKUP($A43-CD$2,output4,5,FALSE)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VLOOKUP(CN$2,scenarios4,7,FALSE)*VLOOKUP($A43-CN$2,output4,5,FALSE)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15.347714502986548</v>
      </c>
    </row>
    <row r="44" spans="1:105" hidden="1" x14ac:dyDescent="0.3">
      <c r="A44">
        <v>1991</v>
      </c>
      <c r="B44">
        <f t="shared" si="41"/>
        <v>2.3308935498826497E-26</v>
      </c>
      <c r="C44">
        <f t="shared" si="41"/>
        <v>1.3877082688428764E-24</v>
      </c>
      <c r="D44">
        <f t="shared" si="41"/>
        <v>6.9876122639018605E-23</v>
      </c>
      <c r="E44">
        <f t="shared" si="41"/>
        <v>1.6769802161235675E-21</v>
      </c>
      <c r="F44">
        <f t="shared" si="41"/>
        <v>5.4821374929295937E-20</v>
      </c>
      <c r="G44">
        <f t="shared" si="41"/>
        <v>2.0483037329593902E-18</v>
      </c>
      <c r="H44">
        <f t="shared" si="41"/>
        <v>4.5405906250936567E-17</v>
      </c>
      <c r="I44">
        <f t="shared" si="41"/>
        <v>8.7704369092455847E-16</v>
      </c>
      <c r="J44">
        <f t="shared" si="41"/>
        <v>1.1673167119635068E-14</v>
      </c>
      <c r="K44">
        <f t="shared" si="41"/>
        <v>2.105653112402325E-13</v>
      </c>
      <c r="L44">
        <f t="shared" si="42"/>
        <v>3.7035815554244957E-12</v>
      </c>
      <c r="M44">
        <f t="shared" si="42"/>
        <v>3.7957516624775686E-11</v>
      </c>
      <c r="N44">
        <f t="shared" si="42"/>
        <v>3.5470290860148068E-10</v>
      </c>
      <c r="O44">
        <f t="shared" si="42"/>
        <v>2.5323318981485124E-9</v>
      </c>
      <c r="P44">
        <f t="shared" si="42"/>
        <v>3.1081042336815054E-8</v>
      </c>
      <c r="Q44">
        <f t="shared" si="42"/>
        <v>2.1073015259470184E-7</v>
      </c>
      <c r="R44">
        <f t="shared" si="42"/>
        <v>1.1441197196412324E-6</v>
      </c>
      <c r="S44">
        <f t="shared" si="42"/>
        <v>6.2536558385869363E-6</v>
      </c>
      <c r="T44">
        <f t="shared" si="42"/>
        <v>4.1807278840231776E-5</v>
      </c>
      <c r="U44">
        <f t="shared" si="42"/>
        <v>2.5187726646310008E-4</v>
      </c>
      <c r="V44">
        <f t="shared" si="43"/>
        <v>1.0820297530874804E-3</v>
      </c>
      <c r="W44">
        <f t="shared" si="43"/>
        <v>3.026168580587572E-3</v>
      </c>
      <c r="X44">
        <f t="shared" si="43"/>
        <v>1.223409578366743E-2</v>
      </c>
      <c r="Y44">
        <f t="shared" si="43"/>
        <v>3.5504313454455864E-2</v>
      </c>
      <c r="Z44">
        <f t="shared" si="43"/>
        <v>8.3537175937091535E-2</v>
      </c>
      <c r="AA44">
        <f t="shared" si="43"/>
        <v>0.13025952964327733</v>
      </c>
      <c r="AB44">
        <f t="shared" si="43"/>
        <v>0.36145314303435133</v>
      </c>
      <c r="AC44">
        <f t="shared" si="43"/>
        <v>0.52837675438959109</v>
      </c>
      <c r="AD44">
        <f t="shared" si="43"/>
        <v>0.9872570985497594</v>
      </c>
      <c r="AE44">
        <f t="shared" si="43"/>
        <v>1.8414391457436463</v>
      </c>
      <c r="AF44">
        <f t="shared" si="44"/>
        <v>1.9776969733261929</v>
      </c>
      <c r="AG44">
        <f t="shared" si="44"/>
        <v>1.9005425015917918</v>
      </c>
      <c r="AH44">
        <f t="shared" si="44"/>
        <v>1.1447175504255149</v>
      </c>
      <c r="AI44">
        <f t="shared" si="44"/>
        <v>1.4672562477814635</v>
      </c>
      <c r="AJ44">
        <f t="shared" si="44"/>
        <v>1.4091537286948053</v>
      </c>
      <c r="AK44">
        <f t="shared" si="44"/>
        <v>1.0425053524816901</v>
      </c>
      <c r="AL44">
        <f t="shared" si="44"/>
        <v>0.74013254304847365</v>
      </c>
      <c r="AM44">
        <f t="shared" si="44"/>
        <v>0.37996567719352531</v>
      </c>
      <c r="AN44">
        <f t="shared" si="44"/>
        <v>0.2893500083433434</v>
      </c>
      <c r="AO44">
        <f t="shared" si="44"/>
        <v>0.13131271709683778</v>
      </c>
      <c r="AP44">
        <f t="shared" si="45"/>
        <v>6.2232118121803195E-2</v>
      </c>
      <c r="AQ44">
        <f t="shared" si="45"/>
        <v>2.7779855003298624E-2</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14.557116055039232</v>
      </c>
    </row>
    <row r="45" spans="1:105" hidden="1" x14ac:dyDescent="0.3">
      <c r="A45">
        <v>1992</v>
      </c>
      <c r="B45">
        <f t="shared" si="41"/>
        <v>6.2984953197853605E-28</v>
      </c>
      <c r="C45">
        <f t="shared" si="41"/>
        <v>4.1905158672570482E-26</v>
      </c>
      <c r="D45">
        <f t="shared" si="41"/>
        <v>2.3580502418101863E-24</v>
      </c>
      <c r="E45">
        <f t="shared" si="41"/>
        <v>6.3242224471418583E-23</v>
      </c>
      <c r="F45">
        <f t="shared" si="41"/>
        <v>2.3103834459836549E-21</v>
      </c>
      <c r="G45">
        <f t="shared" si="41"/>
        <v>9.6468036617588454E-20</v>
      </c>
      <c r="H45">
        <f t="shared" si="41"/>
        <v>2.3897714787217769E-18</v>
      </c>
      <c r="I45">
        <f t="shared" si="41"/>
        <v>5.1584615376436941E-17</v>
      </c>
      <c r="J45">
        <f t="shared" si="41"/>
        <v>7.6726009906847138E-16</v>
      </c>
      <c r="K45">
        <f t="shared" si="41"/>
        <v>1.5466629399760045E-14</v>
      </c>
      <c r="L45">
        <f t="shared" si="42"/>
        <v>3.0400848688051454E-13</v>
      </c>
      <c r="M45">
        <f t="shared" si="42"/>
        <v>3.4819018804441787E-12</v>
      </c>
      <c r="N45">
        <f t="shared" si="42"/>
        <v>3.6361218619720803E-11</v>
      </c>
      <c r="O45">
        <f t="shared" si="42"/>
        <v>2.9010101485770088E-10</v>
      </c>
      <c r="P45">
        <f t="shared" si="42"/>
        <v>3.9790476494362134E-9</v>
      </c>
      <c r="Q45">
        <f t="shared" si="42"/>
        <v>3.0148463888054288E-8</v>
      </c>
      <c r="R45">
        <f t="shared" si="42"/>
        <v>1.8292157026101035E-7</v>
      </c>
      <c r="S45">
        <f t="shared" si="42"/>
        <v>1.1173323397350077E-6</v>
      </c>
      <c r="T45">
        <f t="shared" si="42"/>
        <v>8.3474770891321434E-6</v>
      </c>
      <c r="U45">
        <f t="shared" si="42"/>
        <v>5.6201414803660055E-5</v>
      </c>
      <c r="V45">
        <f t="shared" si="43"/>
        <v>2.6980650889511597E-4</v>
      </c>
      <c r="W45">
        <f t="shared" si="43"/>
        <v>8.4325957244288179E-4</v>
      </c>
      <c r="X45">
        <f t="shared" si="43"/>
        <v>3.8097368687140289E-3</v>
      </c>
      <c r="Y45">
        <f t="shared" si="43"/>
        <v>1.2355467026138198E-2</v>
      </c>
      <c r="Z45">
        <f t="shared" si="43"/>
        <v>3.2487237150122146E-2</v>
      </c>
      <c r="AA45">
        <f t="shared" si="43"/>
        <v>5.6610558223943022E-2</v>
      </c>
      <c r="AB45">
        <f t="shared" si="43"/>
        <v>0.17554759326089001</v>
      </c>
      <c r="AC45">
        <f t="shared" si="43"/>
        <v>0.28677515255067731</v>
      </c>
      <c r="AD45">
        <f t="shared" si="43"/>
        <v>0.59880169928936589</v>
      </c>
      <c r="AE45">
        <f t="shared" si="43"/>
        <v>1.2481450902992175</v>
      </c>
      <c r="AF45">
        <f t="shared" si="44"/>
        <v>1.4980364918308169</v>
      </c>
      <c r="AG45">
        <f t="shared" si="44"/>
        <v>1.6087744949753426</v>
      </c>
      <c r="AH45">
        <f t="shared" si="44"/>
        <v>1.0828564060487735</v>
      </c>
      <c r="AI45">
        <f t="shared" si="44"/>
        <v>1.5510772882025849</v>
      </c>
      <c r="AJ45">
        <f t="shared" si="44"/>
        <v>1.6647184307220595</v>
      </c>
      <c r="AK45">
        <f t="shared" si="44"/>
        <v>1.3763080482502976</v>
      </c>
      <c r="AL45">
        <f t="shared" si="44"/>
        <v>1.0919476016057748</v>
      </c>
      <c r="AM45">
        <f t="shared" si="44"/>
        <v>0.62645749412494378</v>
      </c>
      <c r="AN45">
        <f t="shared" si="44"/>
        <v>0.53312086814787663</v>
      </c>
      <c r="AO45">
        <f t="shared" si="44"/>
        <v>0.27037336959951885</v>
      </c>
      <c r="AP45">
        <f t="shared" si="45"/>
        <v>0.14319460343746349</v>
      </c>
      <c r="AQ45">
        <f t="shared" si="45"/>
        <v>7.1432686756150485E-2</v>
      </c>
      <c r="AR45">
        <f t="shared" si="45"/>
        <v>2.5460680028607158E-2</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13.959469948084195</v>
      </c>
    </row>
    <row r="46" spans="1:105" hidden="1" x14ac:dyDescent="0.3">
      <c r="A46">
        <v>1993</v>
      </c>
      <c r="B46">
        <f t="shared" si="41"/>
        <v>1.5229871514179167E-29</v>
      </c>
      <c r="C46">
        <f t="shared" si="41"/>
        <v>1.1323530660048215E-27</v>
      </c>
      <c r="D46">
        <f t="shared" si="41"/>
        <v>7.1206947281033556E-26</v>
      </c>
      <c r="E46">
        <f t="shared" si="41"/>
        <v>2.1341817072169638E-24</v>
      </c>
      <c r="F46">
        <f t="shared" si="41"/>
        <v>8.7129106891730646E-23</v>
      </c>
      <c r="G46">
        <f t="shared" si="41"/>
        <v>4.065533838858861E-21</v>
      </c>
      <c r="H46">
        <f t="shared" si="41"/>
        <v>1.1254998895301604E-19</v>
      </c>
      <c r="I46">
        <f t="shared" si="41"/>
        <v>2.7149649185759632E-18</v>
      </c>
      <c r="J46">
        <f t="shared" si="41"/>
        <v>4.5127531859229222E-17</v>
      </c>
      <c r="K46">
        <f t="shared" si="41"/>
        <v>1.0165987931033932E-15</v>
      </c>
      <c r="L46">
        <f t="shared" si="42"/>
        <v>2.2330300149003497E-14</v>
      </c>
      <c r="M46">
        <f t="shared" si="42"/>
        <v>2.8581191106480899E-13</v>
      </c>
      <c r="N46">
        <f t="shared" si="42"/>
        <v>3.3354709882313314E-12</v>
      </c>
      <c r="O46">
        <f t="shared" si="42"/>
        <v>2.973876494171974E-11</v>
      </c>
      <c r="P46">
        <f t="shared" si="42"/>
        <v>4.5583509891123183E-10</v>
      </c>
      <c r="Q46">
        <f t="shared" si="42"/>
        <v>3.8596573778924222E-9</v>
      </c>
      <c r="R46">
        <f t="shared" si="42"/>
        <v>2.61699822614702E-8</v>
      </c>
      <c r="S46">
        <f t="shared" si="42"/>
        <v>1.7863881076346289E-7</v>
      </c>
      <c r="T46">
        <f t="shared" si="42"/>
        <v>1.4914325872131588E-6</v>
      </c>
      <c r="U46">
        <f t="shared" si="42"/>
        <v>1.1221491459494462E-5</v>
      </c>
      <c r="V46">
        <f t="shared" si="43"/>
        <v>6.0201969538855777E-5</v>
      </c>
      <c r="W46">
        <f t="shared" si="43"/>
        <v>2.1026863696123126E-4</v>
      </c>
      <c r="X46">
        <f t="shared" si="43"/>
        <v>1.0616054583475669E-3</v>
      </c>
      <c r="Y46">
        <f t="shared" si="43"/>
        <v>3.8475322649099463E-3</v>
      </c>
      <c r="Z46">
        <f t="shared" si="43"/>
        <v>1.1305527366233021E-2</v>
      </c>
      <c r="AA46">
        <f t="shared" si="43"/>
        <v>2.2015594968245056E-2</v>
      </c>
      <c r="AB46">
        <f t="shared" si="43"/>
        <v>7.6292669538912103E-2</v>
      </c>
      <c r="AC46">
        <f t="shared" si="43"/>
        <v>0.13927860030397241</v>
      </c>
      <c r="AD46">
        <f t="shared" si="43"/>
        <v>0.32499811400615924</v>
      </c>
      <c r="AE46">
        <f t="shared" si="43"/>
        <v>0.7570382650362687</v>
      </c>
      <c r="AF46">
        <f t="shared" si="44"/>
        <v>1.0153834823646111</v>
      </c>
      <c r="AG46">
        <f t="shared" si="44"/>
        <v>1.218590579398263</v>
      </c>
      <c r="AH46">
        <f t="shared" si="44"/>
        <v>0.91661815840101712</v>
      </c>
      <c r="AI46">
        <f t="shared" si="44"/>
        <v>1.4672562477814635</v>
      </c>
      <c r="AJ46">
        <f t="shared" si="44"/>
        <v>1.7598200403300108</v>
      </c>
      <c r="AK46">
        <f t="shared" si="44"/>
        <v>1.6259158441112831</v>
      </c>
      <c r="AL46">
        <f t="shared" si="44"/>
        <v>1.4415813489878773</v>
      </c>
      <c r="AM46">
        <f t="shared" si="44"/>
        <v>0.92423818496100762</v>
      </c>
      <c r="AN46">
        <f t="shared" si="44"/>
        <v>0.87896771516952288</v>
      </c>
      <c r="AO46">
        <f t="shared" si="44"/>
        <v>0.49815683901388852</v>
      </c>
      <c r="AP46">
        <f t="shared" si="45"/>
        <v>0.29483821746908467</v>
      </c>
      <c r="AQ46">
        <f t="shared" si="45"/>
        <v>0.1643648900476013</v>
      </c>
      <c r="AR46">
        <f t="shared" si="45"/>
        <v>6.5469196324678916E-2</v>
      </c>
      <c r="AS46">
        <f t="shared" si="45"/>
        <v>2.397662353590824E-2</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13.631298669527483</v>
      </c>
    </row>
    <row r="47" spans="1:105" hidden="1" x14ac:dyDescent="0.3">
      <c r="A47">
        <v>1994</v>
      </c>
      <c r="B47">
        <f t="shared" si="41"/>
        <v>3.2953437596254851E-31</v>
      </c>
      <c r="C47">
        <f t="shared" si="41"/>
        <v>2.7380494591727293E-29</v>
      </c>
      <c r="D47">
        <f t="shared" si="41"/>
        <v>1.9241403118060564E-27</v>
      </c>
      <c r="E47">
        <f t="shared" si="41"/>
        <v>6.4446703305729391E-26</v>
      </c>
      <c r="F47">
        <f t="shared" si="41"/>
        <v>2.9402720674147095E-24</v>
      </c>
      <c r="G47">
        <f t="shared" si="41"/>
        <v>1.5331928257781837E-22</v>
      </c>
      <c r="H47">
        <f t="shared" si="41"/>
        <v>4.7432891214067742E-21</v>
      </c>
      <c r="I47">
        <f t="shared" si="41"/>
        <v>1.2786547764683818E-19</v>
      </c>
      <c r="J47">
        <f t="shared" si="41"/>
        <v>2.3751202750208263E-18</v>
      </c>
      <c r="K47">
        <f t="shared" si="41"/>
        <v>5.9792754086294883E-17</v>
      </c>
      <c r="L47">
        <f t="shared" si="42"/>
        <v>1.4677377723594821E-15</v>
      </c>
      <c r="M47">
        <f t="shared" si="42"/>
        <v>2.0993709174789986E-14</v>
      </c>
      <c r="N47">
        <f t="shared" si="42"/>
        <v>2.7379213147902125E-13</v>
      </c>
      <c r="O47">
        <f t="shared" si="42"/>
        <v>2.7279830394666473E-12</v>
      </c>
      <c r="P47">
        <f t="shared" si="42"/>
        <v>4.6728457207762991E-11</v>
      </c>
      <c r="Q47">
        <f t="shared" si="42"/>
        <v>4.4215788741920214E-10</v>
      </c>
      <c r="R47">
        <f t="shared" si="42"/>
        <v>3.3503254258608946E-9</v>
      </c>
      <c r="S47">
        <f t="shared" si="42"/>
        <v>2.5557262067121147E-8</v>
      </c>
      <c r="T47">
        <f t="shared" si="42"/>
        <v>2.3844986333862021E-7</v>
      </c>
      <c r="U47">
        <f t="shared" si="42"/>
        <v>2.0049288978119473E-6</v>
      </c>
      <c r="V47">
        <f t="shared" si="43"/>
        <v>1.2020264781323994E-5</v>
      </c>
      <c r="W47">
        <f t="shared" si="43"/>
        <v>4.691727463935142E-5</v>
      </c>
      <c r="X47">
        <f t="shared" si="43"/>
        <v>2.6471366588900005E-4</v>
      </c>
      <c r="Y47">
        <f t="shared" si="43"/>
        <v>1.0721373665303854E-3</v>
      </c>
      <c r="Z47">
        <f t="shared" si="43"/>
        <v>3.5205776698996774E-3</v>
      </c>
      <c r="AA47">
        <f t="shared" si="43"/>
        <v>7.661405931420077E-3</v>
      </c>
      <c r="AB47">
        <f t="shared" si="43"/>
        <v>2.9669880748578618E-2</v>
      </c>
      <c r="AC47">
        <f t="shared" si="43"/>
        <v>6.0530230175479857E-2</v>
      </c>
      <c r="AD47">
        <f t="shared" si="43"/>
        <v>0.1578424142315108</v>
      </c>
      <c r="AE47">
        <f t="shared" si="43"/>
        <v>0.41088061149336758</v>
      </c>
      <c r="AF47">
        <f t="shared" si="44"/>
        <v>0.61586121341991851</v>
      </c>
      <c r="AG47">
        <f t="shared" si="44"/>
        <v>0.8259723663833537</v>
      </c>
      <c r="AH47">
        <f t="shared" si="44"/>
        <v>0.69430629104421748</v>
      </c>
      <c r="AI47">
        <f t="shared" si="44"/>
        <v>1.2420055994785835</v>
      </c>
      <c r="AJ47">
        <f t="shared" si="44"/>
        <v>1.6647184307220595</v>
      </c>
      <c r="AK47">
        <f t="shared" si="44"/>
        <v>1.7188007494552968</v>
      </c>
      <c r="AL47">
        <f t="shared" si="44"/>
        <v>1.7030271376197335</v>
      </c>
      <c r="AM47">
        <f t="shared" si="44"/>
        <v>1.2201725865809625</v>
      </c>
      <c r="AN47">
        <f t="shared" si="44"/>
        <v>1.29677676989459</v>
      </c>
      <c r="AO47">
        <f t="shared" si="44"/>
        <v>0.82132177662693762</v>
      </c>
      <c r="AP47">
        <f t="shared" si="45"/>
        <v>0.54323276975259494</v>
      </c>
      <c r="AQ47">
        <f t="shared" si="45"/>
        <v>0.33842791580690373</v>
      </c>
      <c r="AR47">
        <f t="shared" si="45"/>
        <v>0.15064304233921519</v>
      </c>
      <c r="AS47">
        <f t="shared" si="45"/>
        <v>6.1653116559006807E-2</v>
      </c>
      <c r="AT47">
        <f t="shared" si="45"/>
        <v>2.0275762180199081E-2</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13.588698709463932</v>
      </c>
    </row>
    <row r="48" spans="1:105" hidden="1" x14ac:dyDescent="0.3">
      <c r="A48">
        <v>1995</v>
      </c>
      <c r="B48">
        <f t="shared" si="41"/>
        <v>6.3804347119963175E-33</v>
      </c>
      <c r="C48">
        <f t="shared" si="41"/>
        <v>5.924419119642904E-31</v>
      </c>
      <c r="D48">
        <f t="shared" si="41"/>
        <v>4.6526048264266251E-29</v>
      </c>
      <c r="E48">
        <f t="shared" si="41"/>
        <v>1.741466310922558E-27</v>
      </c>
      <c r="F48">
        <f t="shared" si="41"/>
        <v>8.8788522985655719E-26</v>
      </c>
      <c r="G48">
        <f t="shared" si="41"/>
        <v>5.1739357838225146E-24</v>
      </c>
      <c r="H48">
        <f t="shared" si="41"/>
        <v>1.7887876819576113E-22</v>
      </c>
      <c r="I48">
        <f t="shared" si="41"/>
        <v>5.3887426801873168E-21</v>
      </c>
      <c r="J48">
        <f t="shared" si="41"/>
        <v>1.118599678236433E-19</v>
      </c>
      <c r="K48">
        <f t="shared" si="41"/>
        <v>3.1469698580612545E-18</v>
      </c>
      <c r="L48">
        <f t="shared" si="42"/>
        <v>8.6327157066505706E-17</v>
      </c>
      <c r="M48">
        <f t="shared" si="42"/>
        <v>1.3798856142622932E-15</v>
      </c>
      <c r="N48">
        <f t="shared" si="42"/>
        <v>2.0110821698095961E-14</v>
      </c>
      <c r="O48">
        <f t="shared" si="42"/>
        <v>2.2392648404063741E-13</v>
      </c>
      <c r="P48">
        <f t="shared" si="42"/>
        <v>4.2864738657787996E-12</v>
      </c>
      <c r="Q48">
        <f t="shared" si="42"/>
        <v>4.5326382217369823E-11</v>
      </c>
      <c r="R48">
        <f t="shared" si="42"/>
        <v>3.8380940778593151E-10</v>
      </c>
      <c r="S48">
        <f t="shared" si="42"/>
        <v>3.2718839494565184E-9</v>
      </c>
      <c r="T48">
        <f t="shared" si="42"/>
        <v>3.411423095109842E-8</v>
      </c>
      <c r="U48">
        <f t="shared" si="42"/>
        <v>3.2054752309001394E-7</v>
      </c>
      <c r="V48">
        <f t="shared" si="43"/>
        <v>2.1476446608206392E-6</v>
      </c>
      <c r="W48">
        <f t="shared" si="43"/>
        <v>9.3677676711076601E-6</v>
      </c>
      <c r="X48">
        <f t="shared" si="43"/>
        <v>5.9065602663290323E-5</v>
      </c>
      <c r="Y48">
        <f t="shared" si="43"/>
        <v>2.6733982045702552E-4</v>
      </c>
      <c r="Z48">
        <f t="shared" si="43"/>
        <v>9.8102955655402836E-4</v>
      </c>
      <c r="AA48">
        <f t="shared" si="43"/>
        <v>2.3857865067626362E-3</v>
      </c>
      <c r="AB48">
        <f t="shared" si="43"/>
        <v>1.0325090040925954E-2</v>
      </c>
      <c r="AC48">
        <f t="shared" si="43"/>
        <v>2.3539938002490712E-2</v>
      </c>
      <c r="AD48">
        <f t="shared" si="43"/>
        <v>6.8598030451446787E-2</v>
      </c>
      <c r="AE48">
        <f t="shared" si="43"/>
        <v>0.19955312010765541</v>
      </c>
      <c r="AF48">
        <f t="shared" si="44"/>
        <v>0.33425712233040217</v>
      </c>
      <c r="AG48">
        <f t="shared" si="44"/>
        <v>0.50097756428690043</v>
      </c>
      <c r="AH48">
        <f t="shared" si="44"/>
        <v>0.47060745413921029</v>
      </c>
      <c r="AI48">
        <f t="shared" si="44"/>
        <v>0.94077593087879663</v>
      </c>
      <c r="AJ48">
        <f t="shared" si="44"/>
        <v>1.4091537286948053</v>
      </c>
      <c r="AK48">
        <f t="shared" si="44"/>
        <v>1.6259158441112831</v>
      </c>
      <c r="AL48">
        <f t="shared" si="44"/>
        <v>1.8003172372574296</v>
      </c>
      <c r="AM48">
        <f t="shared" si="44"/>
        <v>1.441463590650629</v>
      </c>
      <c r="AN48">
        <f t="shared" si="44"/>
        <v>1.71199533982373</v>
      </c>
      <c r="AO48">
        <f t="shared" si="44"/>
        <v>1.2117293754446377</v>
      </c>
      <c r="AP48">
        <f t="shared" si="45"/>
        <v>0.89563942243244854</v>
      </c>
      <c r="AQ48">
        <f t="shared" si="45"/>
        <v>0.62354580638671597</v>
      </c>
      <c r="AR48">
        <f t="shared" si="45"/>
        <v>0.31017458068391029</v>
      </c>
      <c r="AS48">
        <f t="shared" si="45"/>
        <v>0.14186233480067975</v>
      </c>
      <c r="AT48">
        <f t="shared" si="45"/>
        <v>5.2136779273627733E-2</v>
      </c>
      <c r="AU48">
        <f t="shared" si="45"/>
        <v>1.8868358248577428E-2</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13.795141743312376</v>
      </c>
    </row>
    <row r="49" spans="1:105" hidden="1" x14ac:dyDescent="0.3">
      <c r="A49">
        <v>1996</v>
      </c>
      <c r="B49">
        <f t="shared" si="41"/>
        <v>1.1054646774460928E-34</v>
      </c>
      <c r="C49">
        <f t="shared" si="41"/>
        <v>1.1470842545325301E-32</v>
      </c>
      <c r="D49">
        <f t="shared" si="41"/>
        <v>1.0067013544069761E-30</v>
      </c>
      <c r="E49">
        <f t="shared" si="41"/>
        <v>4.2108959068855777E-29</v>
      </c>
      <c r="F49">
        <f t="shared" si="41"/>
        <v>2.3992262388128468E-27</v>
      </c>
      <c r="G49">
        <f t="shared" si="41"/>
        <v>1.5623932266654358E-25</v>
      </c>
      <c r="H49">
        <f t="shared" si="41"/>
        <v>6.0364700654295917E-24</v>
      </c>
      <c r="I49">
        <f t="shared" si="41"/>
        <v>2.0322009223632291E-22</v>
      </c>
      <c r="J49">
        <f t="shared" si="41"/>
        <v>4.7142089789123946E-21</v>
      </c>
      <c r="K49">
        <f t="shared" si="41"/>
        <v>1.4821141934027765E-19</v>
      </c>
      <c r="L49">
        <f t="shared" si="42"/>
        <v>4.5435097508358867E-18</v>
      </c>
      <c r="M49">
        <f t="shared" si="42"/>
        <v>8.1160003101056071E-17</v>
      </c>
      <c r="N49">
        <f t="shared" si="42"/>
        <v>1.3218547194852341E-15</v>
      </c>
      <c r="O49">
        <f t="shared" si="42"/>
        <v>1.6448046076765538E-14</v>
      </c>
      <c r="P49">
        <f t="shared" si="42"/>
        <v>3.5185520137382839E-13</v>
      </c>
      <c r="Q49">
        <f t="shared" si="42"/>
        <v>4.1578593519834687E-12</v>
      </c>
      <c r="R49">
        <f t="shared" si="42"/>
        <v>3.9344977011422143E-11</v>
      </c>
      <c r="S49">
        <f t="shared" si="42"/>
        <v>3.7482324292796652E-10</v>
      </c>
      <c r="T49">
        <f t="shared" si="42"/>
        <v>4.367361589978198E-9</v>
      </c>
      <c r="U49">
        <f t="shared" si="42"/>
        <v>4.5859670793630434E-8</v>
      </c>
      <c r="V49">
        <f t="shared" si="43"/>
        <v>3.433648830414133E-7</v>
      </c>
      <c r="W49">
        <f t="shared" si="43"/>
        <v>1.6737265433554413E-6</v>
      </c>
      <c r="X49">
        <f t="shared" si="43"/>
        <v>1.1793371361762254E-5</v>
      </c>
      <c r="Y49">
        <f t="shared" si="43"/>
        <v>5.9651576952628375E-5</v>
      </c>
      <c r="Z49">
        <f t="shared" si="43"/>
        <v>2.4462188680255867E-4</v>
      </c>
      <c r="AA49">
        <f t="shared" si="43"/>
        <v>6.6481336252656193E-4</v>
      </c>
      <c r="AB49">
        <f t="shared" si="43"/>
        <v>3.2152663259528516E-3</v>
      </c>
      <c r="AC49">
        <f t="shared" si="43"/>
        <v>8.1918758451759201E-3</v>
      </c>
      <c r="AD49">
        <f t="shared" si="43"/>
        <v>2.6677469740965281E-2</v>
      </c>
      <c r="AE49">
        <f t="shared" si="43"/>
        <v>8.6725428500784921E-2</v>
      </c>
      <c r="AF49">
        <f t="shared" si="44"/>
        <v>0.16233925333396926</v>
      </c>
      <c r="AG49">
        <f t="shared" si="44"/>
        <v>0.27190431113650226</v>
      </c>
      <c r="AH49">
        <f t="shared" si="44"/>
        <v>0.28543784962473806</v>
      </c>
      <c r="AI49">
        <f t="shared" si="44"/>
        <v>0.63766693670664176</v>
      </c>
      <c r="AJ49">
        <f t="shared" si="44"/>
        <v>1.0673848100368748</v>
      </c>
      <c r="AK49">
        <f t="shared" si="44"/>
        <v>1.3763080482502976</v>
      </c>
      <c r="AL49">
        <f t="shared" si="44"/>
        <v>1.7030271376197335</v>
      </c>
      <c r="AM49">
        <f t="shared" si="44"/>
        <v>1.523811154738492</v>
      </c>
      <c r="AN49">
        <f t="shared" si="44"/>
        <v>2.0224835214782235</v>
      </c>
      <c r="AO49">
        <f t="shared" si="44"/>
        <v>1.599716382995791</v>
      </c>
      <c r="AP49">
        <f t="shared" si="45"/>
        <v>1.3213732167491543</v>
      </c>
      <c r="AQ49">
        <f t="shared" si="45"/>
        <v>1.0280532342456425</v>
      </c>
      <c r="AR49">
        <f t="shared" si="45"/>
        <v>0.57148967327967959</v>
      </c>
      <c r="AS49">
        <f t="shared" si="45"/>
        <v>0.29209507142426294</v>
      </c>
      <c r="AT49">
        <f t="shared" si="45"/>
        <v>0.11996547213741804</v>
      </c>
      <c r="AU49">
        <f t="shared" si="45"/>
        <v>4.8517802710396345E-2</v>
      </c>
      <c r="AV49">
        <f t="shared" si="45"/>
        <v>1.6519112224114896E-2</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14.17388597703961</v>
      </c>
    </row>
    <row r="50" spans="1:105" hidden="1" x14ac:dyDescent="0.3">
      <c r="A50">
        <v>1997</v>
      </c>
      <c r="B50">
        <f t="shared" si="41"/>
        <v>1.7138962518000445E-36</v>
      </c>
      <c r="C50">
        <f t="shared" si="41"/>
        <v>1.9874212066712658E-34</v>
      </c>
      <c r="D50">
        <f t="shared" si="41"/>
        <v>1.9491721455493831E-32</v>
      </c>
      <c r="E50">
        <f t="shared" si="41"/>
        <v>9.1112715798481041E-31</v>
      </c>
      <c r="F50">
        <f t="shared" si="41"/>
        <v>5.8013708823097456E-29</v>
      </c>
      <c r="G50">
        <f t="shared" si="41"/>
        <v>4.2218686590436669E-27</v>
      </c>
      <c r="H50">
        <f t="shared" si="41"/>
        <v>1.8228560108312672E-25</v>
      </c>
      <c r="I50">
        <f t="shared" si="41"/>
        <v>6.8578960815287714E-24</v>
      </c>
      <c r="J50">
        <f t="shared" si="41"/>
        <v>1.7778209878868754E-22</v>
      </c>
      <c r="K50">
        <f t="shared" si="41"/>
        <v>6.2461988629645062E-21</v>
      </c>
      <c r="L50">
        <f t="shared" si="42"/>
        <v>2.1398362848401661E-19</v>
      </c>
      <c r="M50">
        <f t="shared" si="42"/>
        <v>4.2715557652783153E-18</v>
      </c>
      <c r="N50">
        <f t="shared" si="42"/>
        <v>7.77468306240163E-17</v>
      </c>
      <c r="O50">
        <f t="shared" si="42"/>
        <v>1.0811058672426888E-15</v>
      </c>
      <c r="P50">
        <f t="shared" si="42"/>
        <v>2.5844779322735588E-14</v>
      </c>
      <c r="Q50">
        <f t="shared" si="42"/>
        <v>3.4129787918592528E-13</v>
      </c>
      <c r="R50">
        <f t="shared" si="42"/>
        <v>3.6091757739673605E-12</v>
      </c>
      <c r="S50">
        <f t="shared" si="42"/>
        <v>3.8423789456908945E-11</v>
      </c>
      <c r="T50">
        <f t="shared" si="42"/>
        <v>5.0031989504596667E-10</v>
      </c>
      <c r="U50">
        <f t="shared" si="42"/>
        <v>5.8710326795948967E-9</v>
      </c>
      <c r="V50">
        <f t="shared" si="43"/>
        <v>4.9124074791090432E-8</v>
      </c>
      <c r="W50">
        <f t="shared" si="43"/>
        <v>2.6759497475851109E-7</v>
      </c>
      <c r="X50">
        <f t="shared" si="43"/>
        <v>2.1071059164616787E-6</v>
      </c>
      <c r="Y50">
        <f t="shared" si="43"/>
        <v>1.1910370293306271E-5</v>
      </c>
      <c r="Z50">
        <f t="shared" si="43"/>
        <v>5.4582520778065799E-5</v>
      </c>
      <c r="AA50">
        <f t="shared" si="43"/>
        <v>1.6577268037065978E-4</v>
      </c>
      <c r="AB50">
        <f t="shared" si="43"/>
        <v>8.9595276505929488E-4</v>
      </c>
      <c r="AC50">
        <f t="shared" si="43"/>
        <v>2.5509765480959045E-3</v>
      </c>
      <c r="AD50">
        <f t="shared" si="43"/>
        <v>9.2837338806203273E-3</v>
      </c>
      <c r="AE50">
        <f t="shared" si="43"/>
        <v>3.372713442901977E-2</v>
      </c>
      <c r="AF50">
        <f t="shared" si="44"/>
        <v>7.0552348669319823E-2</v>
      </c>
      <c r="AG50">
        <f t="shared" si="44"/>
        <v>0.13205625220621442</v>
      </c>
      <c r="AH50">
        <f t="shared" si="44"/>
        <v>0.15492067391275857</v>
      </c>
      <c r="AI50">
        <f t="shared" si="44"/>
        <v>0.38676454779761338</v>
      </c>
      <c r="AJ50">
        <f t="shared" si="44"/>
        <v>0.72348364766052176</v>
      </c>
      <c r="AK50">
        <f t="shared" si="44"/>
        <v>1.0425053524816901</v>
      </c>
      <c r="AL50">
        <f t="shared" si="44"/>
        <v>1.4415813489878773</v>
      </c>
      <c r="AM50">
        <f t="shared" si="44"/>
        <v>1.441463590650629</v>
      </c>
      <c r="AN50">
        <f t="shared" si="44"/>
        <v>2.1380234438750154</v>
      </c>
      <c r="AO50">
        <f t="shared" si="44"/>
        <v>1.8898416066838453</v>
      </c>
      <c r="AP50">
        <f t="shared" si="45"/>
        <v>1.7444673915822289</v>
      </c>
      <c r="AQ50">
        <f t="shared" si="45"/>
        <v>1.5167286913690914</v>
      </c>
      <c r="AR50">
        <f t="shared" si="45"/>
        <v>0.94222718032167452</v>
      </c>
      <c r="AS50">
        <f t="shared" si="45"/>
        <v>0.53817858499813509</v>
      </c>
      <c r="AT50">
        <f t="shared" si="45"/>
        <v>0.2470093503089352</v>
      </c>
      <c r="AU50">
        <f t="shared" si="45"/>
        <v>0.11163829431571645</v>
      </c>
      <c r="AV50">
        <f t="shared" si="45"/>
        <v>4.2476988049605729E-2</v>
      </c>
      <c r="AW50">
        <f t="shared" si="45"/>
        <v>1.6865345949449145E-2</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14.627477133253279</v>
      </c>
    </row>
    <row r="51" spans="1:105" hidden="1" x14ac:dyDescent="0.3">
      <c r="A51">
        <v>1998</v>
      </c>
      <c r="B51">
        <f t="shared" si="41"/>
        <v>2.3777667258701941E-38</v>
      </c>
      <c r="C51">
        <f t="shared" si="41"/>
        <v>3.0812687427798043E-36</v>
      </c>
      <c r="D51">
        <f t="shared" si="41"/>
        <v>3.3771068186237733E-34</v>
      </c>
      <c r="E51">
        <f t="shared" si="41"/>
        <v>1.7641216728507641E-32</v>
      </c>
      <c r="F51">
        <f t="shared" si="41"/>
        <v>1.2552641246181109E-30</v>
      </c>
      <c r="G51">
        <f t="shared" si="41"/>
        <v>1.0208552037023044E-28</v>
      </c>
      <c r="H51">
        <f t="shared" si="41"/>
        <v>4.925686140167739E-27</v>
      </c>
      <c r="I51">
        <f t="shared" si="41"/>
        <v>2.0709051744434141E-25</v>
      </c>
      <c r="J51">
        <f t="shared" si="41"/>
        <v>5.9994616931434664E-24</v>
      </c>
      <c r="K51">
        <f t="shared" si="41"/>
        <v>2.3555645247732233E-22</v>
      </c>
      <c r="L51">
        <f t="shared" si="42"/>
        <v>9.018092552377686E-21</v>
      </c>
      <c r="M51">
        <f t="shared" si="42"/>
        <v>2.0117553434498831E-19</v>
      </c>
      <c r="N51">
        <f t="shared" si="42"/>
        <v>4.0919160903754587E-18</v>
      </c>
      <c r="O51">
        <f t="shared" si="42"/>
        <v>6.3586832583144921E-17</v>
      </c>
      <c r="P51">
        <f t="shared" si="42"/>
        <v>1.6987393173023306E-15</v>
      </c>
      <c r="Q51">
        <f t="shared" si="42"/>
        <v>2.5069313559773955E-14</v>
      </c>
      <c r="R51">
        <f t="shared" si="42"/>
        <v>2.9625918843951756E-13</v>
      </c>
      <c r="S51">
        <f t="shared" si="42"/>
        <v>3.5246738106274379E-12</v>
      </c>
      <c r="T51">
        <f t="shared" si="42"/>
        <v>5.1288671850169933E-11</v>
      </c>
      <c r="U51">
        <f t="shared" si="42"/>
        <v>6.7257871681768011E-10</v>
      </c>
      <c r="V51">
        <f t="shared" si="43"/>
        <v>6.2889472048589944E-9</v>
      </c>
      <c r="W51">
        <f t="shared" si="43"/>
        <v>3.8283925360449835E-8</v>
      </c>
      <c r="X51">
        <f t="shared" si="43"/>
        <v>3.3688355888691314E-7</v>
      </c>
      <c r="Y51">
        <f t="shared" si="43"/>
        <v>2.1280099593611855E-6</v>
      </c>
      <c r="Z51">
        <f t="shared" si="43"/>
        <v>1.0898253947672083E-5</v>
      </c>
      <c r="AA51">
        <f t="shared" si="43"/>
        <v>3.6988884719339658E-5</v>
      </c>
      <c r="AB51">
        <f t="shared" si="43"/>
        <v>2.2340780092766142E-4</v>
      </c>
      <c r="AC51">
        <f t="shared" si="43"/>
        <v>7.1084453359881842E-4</v>
      </c>
      <c r="AD51">
        <f t="shared" si="43"/>
        <v>2.8909846603903523E-3</v>
      </c>
      <c r="AE51">
        <f t="shared" si="43"/>
        <v>1.1737010429970321E-2</v>
      </c>
      <c r="AF51">
        <f t="shared" si="44"/>
        <v>2.7437495426519427E-2</v>
      </c>
      <c r="AG51">
        <f t="shared" si="44"/>
        <v>5.7391410630979724E-2</v>
      </c>
      <c r="AH51">
        <f t="shared" si="44"/>
        <v>7.5240600270988098E-2</v>
      </c>
      <c r="AI51">
        <f t="shared" si="44"/>
        <v>0.20991548412077402</v>
      </c>
      <c r="AJ51">
        <f t="shared" si="44"/>
        <v>0.43881501410683865</v>
      </c>
      <c r="AK51">
        <f t="shared" si="44"/>
        <v>0.70662011303403749</v>
      </c>
      <c r="AL51">
        <f t="shared" si="44"/>
        <v>1.0919476016057748</v>
      </c>
      <c r="AM51">
        <f t="shared" si="44"/>
        <v>1.2201725865809625</v>
      </c>
      <c r="AN51">
        <f t="shared" si="44"/>
        <v>2.0224835214782235</v>
      </c>
      <c r="AO51">
        <f t="shared" si="44"/>
        <v>1.9978039956277551</v>
      </c>
      <c r="AP51">
        <f t="shared" si="45"/>
        <v>2.0608447179502383</v>
      </c>
      <c r="AQ51">
        <f t="shared" si="45"/>
        <v>2.0023742803565945</v>
      </c>
      <c r="AR51">
        <f t="shared" si="45"/>
        <v>1.3901060281477731</v>
      </c>
      <c r="AS51">
        <f t="shared" si="45"/>
        <v>0.88730648052172223</v>
      </c>
      <c r="AT51">
        <f t="shared" si="45"/>
        <v>0.45510916011823233</v>
      </c>
      <c r="AU51">
        <f t="shared" si="45"/>
        <v>0.22986366041168413</v>
      </c>
      <c r="AV51">
        <f t="shared" si="45"/>
        <v>9.7738525419885341E-2</v>
      </c>
      <c r="AW51">
        <f t="shared" si="45"/>
        <v>4.336728806172889E-2</v>
      </c>
      <c r="AX51">
        <f t="shared" si="45"/>
        <v>1.721157967478339E-2</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15.047362188303156</v>
      </c>
    </row>
    <row r="52" spans="1:105" hidden="1" x14ac:dyDescent="0.3">
      <c r="A52">
        <v>1999</v>
      </c>
      <c r="B52">
        <f t="shared" si="41"/>
        <v>2.9518821793029264E-40</v>
      </c>
      <c r="C52">
        <f t="shared" si="41"/>
        <v>4.2747851757951514E-38</v>
      </c>
      <c r="D52">
        <f t="shared" si="41"/>
        <v>5.2358169704159595E-36</v>
      </c>
      <c r="E52">
        <f t="shared" si="41"/>
        <v>3.0564911077092725E-34</v>
      </c>
      <c r="F52">
        <f t="shared" si="41"/>
        <v>2.4304386363464856E-32</v>
      </c>
      <c r="G52">
        <f t="shared" si="41"/>
        <v>2.2088622493430813E-30</v>
      </c>
      <c r="H52">
        <f t="shared" si="41"/>
        <v>1.1910394979301853E-28</v>
      </c>
      <c r="I52">
        <f t="shared" si="41"/>
        <v>5.5959597767164508E-27</v>
      </c>
      <c r="J52">
        <f t="shared" si="41"/>
        <v>1.8116804507536667E-25</v>
      </c>
      <c r="K52">
        <f t="shared" si="41"/>
        <v>7.9491238028988142E-24</v>
      </c>
      <c r="L52">
        <f t="shared" si="42"/>
        <v>3.4009001896267667E-22</v>
      </c>
      <c r="M52">
        <f t="shared" si="42"/>
        <v>8.4783102373303879E-21</v>
      </c>
      <c r="N52">
        <f t="shared" si="42"/>
        <v>1.927151256381884E-19</v>
      </c>
      <c r="O52">
        <f t="shared" si="42"/>
        <v>3.346657108651409E-18</v>
      </c>
      <c r="P52">
        <f t="shared" si="42"/>
        <v>9.9913852883994416E-17</v>
      </c>
      <c r="Q52">
        <f t="shared" si="42"/>
        <v>1.6477690937103675E-15</v>
      </c>
      <c r="R52">
        <f t="shared" si="42"/>
        <v>2.1761091828843411E-14</v>
      </c>
      <c r="S52">
        <f t="shared" si="42"/>
        <v>2.8932284489504334E-13</v>
      </c>
      <c r="T52">
        <f t="shared" si="42"/>
        <v>4.7047894288222928E-12</v>
      </c>
      <c r="U52">
        <f t="shared" si="42"/>
        <v>6.8947226448192893E-11</v>
      </c>
      <c r="V52">
        <f t="shared" si="43"/>
        <v>7.2045452171968771E-10</v>
      </c>
      <c r="W52">
        <f t="shared" si="43"/>
        <v>4.901172926116844E-9</v>
      </c>
      <c r="X52">
        <f t="shared" si="43"/>
        <v>4.819681324445007E-8</v>
      </c>
      <c r="Y52">
        <f t="shared" si="43"/>
        <v>3.4022569195772529E-7</v>
      </c>
      <c r="Z52">
        <f t="shared" si="43"/>
        <v>1.9471764831129909E-6</v>
      </c>
      <c r="AA52">
        <f t="shared" si="43"/>
        <v>7.3854093428848028E-6</v>
      </c>
      <c r="AB52">
        <f t="shared" si="43"/>
        <v>4.9849018399397447E-5</v>
      </c>
      <c r="AC52">
        <f t="shared" si="43"/>
        <v>1.7725065455013255E-4</v>
      </c>
      <c r="AD52">
        <f t="shared" si="43"/>
        <v>8.0558978250522848E-4</v>
      </c>
      <c r="AE52">
        <f t="shared" si="43"/>
        <v>3.6549428870120211E-3</v>
      </c>
      <c r="AF52">
        <f t="shared" si="44"/>
        <v>9.5482220901706456E-3</v>
      </c>
      <c r="AG52">
        <f t="shared" si="44"/>
        <v>2.2319265005471937E-2</v>
      </c>
      <c r="AH52">
        <f t="shared" si="44"/>
        <v>3.2699430084768638E-2</v>
      </c>
      <c r="AI52">
        <f t="shared" si="44"/>
        <v>0.10195002792407407</v>
      </c>
      <c r="AJ52">
        <f t="shared" si="44"/>
        <v>0.23816574360352921</v>
      </c>
      <c r="AK52">
        <f t="shared" si="44"/>
        <v>0.42858676332475032</v>
      </c>
      <c r="AL52">
        <f t="shared" si="44"/>
        <v>0.74013254304847365</v>
      </c>
      <c r="AM52">
        <f t="shared" si="44"/>
        <v>0.92423818496100762</v>
      </c>
      <c r="AN52">
        <f t="shared" si="44"/>
        <v>1.71199533982373</v>
      </c>
      <c r="AO52">
        <f t="shared" si="44"/>
        <v>1.8898416066838453</v>
      </c>
      <c r="AP52">
        <f t="shared" si="45"/>
        <v>2.178576128987781</v>
      </c>
      <c r="AQ52">
        <f t="shared" si="45"/>
        <v>2.3655257065536173</v>
      </c>
      <c r="AR52">
        <f t="shared" si="45"/>
        <v>1.8352079535194878</v>
      </c>
      <c r="AS52">
        <f t="shared" si="45"/>
        <v>1.3090792891017358</v>
      </c>
      <c r="AT52">
        <f t="shared" si="45"/>
        <v>0.75034815277740019</v>
      </c>
      <c r="AU52">
        <f t="shared" si="45"/>
        <v>0.42351861296272519</v>
      </c>
      <c r="AV52">
        <f t="shared" si="45"/>
        <v>0.20124398490646267</v>
      </c>
      <c r="AW52">
        <f t="shared" si="45"/>
        <v>9.9787084283442323E-2</v>
      </c>
      <c r="AX52">
        <f t="shared" si="45"/>
        <v>4.4257588073852043E-2</v>
      </c>
      <c r="AY52">
        <f t="shared" si="45"/>
        <v>1.7557813400117635E-2</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15.329276800162832</v>
      </c>
    </row>
    <row r="53" spans="1:105" hidden="1" x14ac:dyDescent="0.3">
      <c r="A53">
        <v>2000</v>
      </c>
      <c r="B53">
        <f t="shared" ref="B53:K62" si="51">VLOOKUP(B$2,scenarios4,7,FALSE)*VLOOKUP($A53-B$2,output4,5,FALSE)</f>
        <v>3.2792448911175825E-42</v>
      </c>
      <c r="C53">
        <f t="shared" si="51"/>
        <v>5.3069386679048457E-40</v>
      </c>
      <c r="D53">
        <f t="shared" si="51"/>
        <v>7.263888559138998E-38</v>
      </c>
      <c r="E53">
        <f t="shared" si="51"/>
        <v>4.7387390660598829E-36</v>
      </c>
      <c r="F53">
        <f t="shared" si="51"/>
        <v>4.2109420195613161E-34</v>
      </c>
      <c r="G53">
        <f t="shared" si="51"/>
        <v>4.2767924677237874E-32</v>
      </c>
      <c r="H53">
        <f t="shared" si="51"/>
        <v>2.5770963158274835E-30</v>
      </c>
      <c r="I53">
        <f t="shared" si="51"/>
        <v>1.353112832047172E-28</v>
      </c>
      <c r="J53">
        <f t="shared" si="51"/>
        <v>4.8954877585864395E-27</v>
      </c>
      <c r="K53">
        <f t="shared" si="51"/>
        <v>2.4004273934761576E-25</v>
      </c>
      <c r="L53">
        <f t="shared" ref="L53:U62" si="52">VLOOKUP(L$2,scenarios4,7,FALSE)*VLOOKUP($A53-L$2,output4,5,FALSE)</f>
        <v>1.1476729405766492E-23</v>
      </c>
      <c r="M53">
        <f t="shared" si="52"/>
        <v>3.1973376549843916E-22</v>
      </c>
      <c r="N53">
        <f t="shared" si="52"/>
        <v>8.1217560967664864E-21</v>
      </c>
      <c r="O53">
        <f t="shared" si="52"/>
        <v>1.5761599967278758E-19</v>
      </c>
      <c r="P53">
        <f t="shared" si="52"/>
        <v>5.2585950962370315E-18</v>
      </c>
      <c r="Q53">
        <f t="shared" si="52"/>
        <v>9.6915964173489369E-17</v>
      </c>
      <c r="R53">
        <f t="shared" si="52"/>
        <v>1.4303245469990726E-15</v>
      </c>
      <c r="S53">
        <f t="shared" si="52"/>
        <v>2.1251597390467453E-14</v>
      </c>
      <c r="T53">
        <f t="shared" si="52"/>
        <v>3.8619263379060876E-13</v>
      </c>
      <c r="U53">
        <f t="shared" si="52"/>
        <v>6.3246360343994744E-12</v>
      </c>
      <c r="V53">
        <f t="shared" ref="V53:AE62" si="53">VLOOKUP(V$2,scenarios4,7,FALSE)*VLOOKUP($A53-V$2,output4,5,FALSE)</f>
        <v>7.3855059359686915E-11</v>
      </c>
      <c r="W53">
        <f t="shared" si="53"/>
        <v>5.614727046242018E-10</v>
      </c>
      <c r="X53">
        <f t="shared" si="53"/>
        <v>6.1702376121243383E-9</v>
      </c>
      <c r="Y53">
        <f t="shared" si="53"/>
        <v>4.867496113621497E-8</v>
      </c>
      <c r="Z53">
        <f t="shared" si="53"/>
        <v>3.1131408169245566E-7</v>
      </c>
      <c r="AA53">
        <f t="shared" si="53"/>
        <v>1.319541227400013E-6</v>
      </c>
      <c r="AB53">
        <f t="shared" si="53"/>
        <v>9.9531361654723279E-6</v>
      </c>
      <c r="AC53">
        <f t="shared" si="53"/>
        <v>3.9549966936184947E-5</v>
      </c>
      <c r="AD53">
        <f t="shared" si="53"/>
        <v>2.0087559163610062E-4</v>
      </c>
      <c r="AE53">
        <f t="shared" si="53"/>
        <v>1.0184712100891893E-3</v>
      </c>
      <c r="AF53">
        <f t="shared" ref="AF53:AO62" si="54">VLOOKUP(AF$2,scenarios4,7,FALSE)*VLOOKUP($A53-AF$2,output4,5,FALSE)</f>
        <v>2.9733471415317216E-3</v>
      </c>
      <c r="AG53">
        <f t="shared" si="54"/>
        <v>7.7670828130923797E-3</v>
      </c>
      <c r="AH53">
        <f t="shared" si="54"/>
        <v>1.2716663304942259E-2</v>
      </c>
      <c r="AI53">
        <f t="shared" si="54"/>
        <v>4.4307299493049221E-2</v>
      </c>
      <c r="AJ53">
        <f t="shared" si="54"/>
        <v>0.11567038188077489</v>
      </c>
      <c r="AK53">
        <f t="shared" si="54"/>
        <v>0.2326143862548348</v>
      </c>
      <c r="AL53">
        <f t="shared" si="54"/>
        <v>0.44891307960997967</v>
      </c>
      <c r="AM53">
        <f t="shared" si="54"/>
        <v>0.62645749412494378</v>
      </c>
      <c r="AN53">
        <f t="shared" si="54"/>
        <v>1.29677676989459</v>
      </c>
      <c r="AO53">
        <f t="shared" si="54"/>
        <v>1.599716382995791</v>
      </c>
      <c r="AP53">
        <f t="shared" ref="AP53:AY62" si="55">VLOOKUP(AP$2,scenarios4,7,FALSE)*VLOOKUP($A53-AP$2,output4,5,FALSE)</f>
        <v>2.0608447179502383</v>
      </c>
      <c r="AQ53">
        <f t="shared" si="55"/>
        <v>2.5006628553413903</v>
      </c>
      <c r="AR53">
        <f t="shared" si="55"/>
        <v>2.1680420256640995</v>
      </c>
      <c r="AS53">
        <f t="shared" si="55"/>
        <v>1.7282370369605762</v>
      </c>
      <c r="AT53">
        <f t="shared" si="55"/>
        <v>1.1070191055508614</v>
      </c>
      <c r="AU53">
        <f t="shared" si="55"/>
        <v>0.69826414572906015</v>
      </c>
      <c r="AV53">
        <f t="shared" si="55"/>
        <v>0.37078750595909482</v>
      </c>
      <c r="AW53">
        <f t="shared" si="55"/>
        <v>0.20546197517433903</v>
      </c>
      <c r="AX53">
        <f t="shared" si="55"/>
        <v>0.10183564314699928</v>
      </c>
      <c r="AY53">
        <f t="shared" si="55"/>
        <v>4.5147888085975196E-2</v>
      </c>
      <c r="AZ53">
        <f t="shared" ref="AZ53:BI62" si="56">VLOOKUP(AZ$2,scenarios4,7,FALSE)*VLOOKUP($A53-AZ$2,output4,5,FALSE)</f>
        <v>1.8650049089012372E-2</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VLOOKUP(BJ$2,scenarios4,7,FALSE)*VLOOKUP($A53-BJ$2,output4,5,FALSE)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VLOOKUP(BT$2,scenarios4,7,FALSE)*VLOOKUP($A53-BT$2,output4,5,FALSE)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VLOOKUP(CD$2,scenarios4,7,FALSE)*VLOOKUP($A53-CD$2,output4,5,FALSE)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VLOOKUP(CN$2,scenarios4,7,FALSE)*VLOOKUP($A53-CN$2,output4,5,FALSE)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15.394136372412575</v>
      </c>
    </row>
    <row r="54" spans="1:105" hidden="1" x14ac:dyDescent="0.3">
      <c r="A54">
        <v>2001</v>
      </c>
      <c r="B54">
        <f t="shared" si="51"/>
        <v>3.2598208981334758E-44</v>
      </c>
      <c r="C54">
        <f t="shared" si="51"/>
        <v>5.8954763290420006E-42</v>
      </c>
      <c r="D54">
        <f t="shared" si="51"/>
        <v>9.0177656861261744E-40</v>
      </c>
      <c r="E54">
        <f t="shared" si="51"/>
        <v>6.5742696280620325E-38</v>
      </c>
      <c r="F54">
        <f t="shared" si="51"/>
        <v>6.5285828585195889E-36</v>
      </c>
      <c r="G54">
        <f t="shared" si="51"/>
        <v>7.4099073483927297E-34</v>
      </c>
      <c r="H54">
        <f t="shared" si="51"/>
        <v>4.9897661637377222E-32</v>
      </c>
      <c r="I54">
        <f t="shared" si="51"/>
        <v>2.9277803972308413E-30</v>
      </c>
      <c r="J54">
        <f t="shared" si="51"/>
        <v>1.1837374766049552E-28</v>
      </c>
      <c r="K54">
        <f t="shared" si="51"/>
        <v>6.4863883226479089E-27</v>
      </c>
      <c r="L54">
        <f t="shared" si="52"/>
        <v>3.465671983001308E-25</v>
      </c>
      <c r="M54">
        <f t="shared" si="52"/>
        <v>1.0789784186271857E-23</v>
      </c>
      <c r="N54">
        <f t="shared" si="52"/>
        <v>3.0628740711152874E-22</v>
      </c>
      <c r="O54">
        <f t="shared" si="52"/>
        <v>6.64254402476823E-21</v>
      </c>
      <c r="P54">
        <f t="shared" si="52"/>
        <v>2.4766168031531999E-19</v>
      </c>
      <c r="Q54">
        <f t="shared" si="52"/>
        <v>5.1008123422236327E-18</v>
      </c>
      <c r="R54">
        <f t="shared" si="52"/>
        <v>8.4126643158043324E-17</v>
      </c>
      <c r="S54">
        <f t="shared" si="52"/>
        <v>1.3968362272263157E-15</v>
      </c>
      <c r="T54">
        <f t="shared" si="52"/>
        <v>2.836696276597016E-14</v>
      </c>
      <c r="U54">
        <f t="shared" si="52"/>
        <v>5.191577401803379E-13</v>
      </c>
      <c r="V54">
        <f t="shared" si="53"/>
        <v>6.7748391604986868E-12</v>
      </c>
      <c r="W54">
        <f t="shared" si="53"/>
        <v>5.7557553847928327E-11</v>
      </c>
      <c r="X54">
        <f t="shared" si="53"/>
        <v>7.0685528800516284E-10</v>
      </c>
      <c r="Y54">
        <f t="shared" si="53"/>
        <v>6.2314509145674301E-9</v>
      </c>
      <c r="Z54">
        <f t="shared" si="53"/>
        <v>4.4538672962474539E-8</v>
      </c>
      <c r="AA54">
        <f t="shared" si="53"/>
        <v>2.109679163784012E-7</v>
      </c>
      <c r="AB54">
        <f t="shared" si="53"/>
        <v>1.7783135507471722E-6</v>
      </c>
      <c r="AC54">
        <f t="shared" si="53"/>
        <v>7.8967694629777385E-6</v>
      </c>
      <c r="AD54">
        <f t="shared" si="53"/>
        <v>4.4821402931673565E-5</v>
      </c>
      <c r="AE54">
        <f t="shared" si="53"/>
        <v>2.5395804581182535E-4</v>
      </c>
      <c r="AF54">
        <f t="shared" si="54"/>
        <v>8.2854056954271757E-4</v>
      </c>
      <c r="AG54">
        <f t="shared" si="54"/>
        <v>2.4186946284086327E-3</v>
      </c>
      <c r="AH54">
        <f t="shared" si="54"/>
        <v>4.4253866321979744E-3</v>
      </c>
      <c r="AI54">
        <f t="shared" si="54"/>
        <v>1.7230912225188782E-2</v>
      </c>
      <c r="AJ54">
        <f t="shared" si="54"/>
        <v>5.0270140742714409E-2</v>
      </c>
      <c r="AK54">
        <f t="shared" si="54"/>
        <v>0.11297424424668646</v>
      </c>
      <c r="AL54">
        <f t="shared" si="54"/>
        <v>0.24364644321999035</v>
      </c>
      <c r="AM54">
        <f t="shared" si="54"/>
        <v>0.37996567719352531</v>
      </c>
      <c r="AN54">
        <f t="shared" si="54"/>
        <v>0.87896771516952288</v>
      </c>
      <c r="AO54">
        <f t="shared" si="54"/>
        <v>1.2117293754446377</v>
      </c>
      <c r="AP54">
        <f t="shared" si="55"/>
        <v>1.7444673915822289</v>
      </c>
      <c r="AQ54">
        <f t="shared" si="55"/>
        <v>2.3655257065536173</v>
      </c>
      <c r="AR54">
        <f t="shared" si="55"/>
        <v>2.2918973771357041</v>
      </c>
      <c r="AS54">
        <f t="shared" si="55"/>
        <v>2.0416708195134468</v>
      </c>
      <c r="AT54">
        <f t="shared" si="55"/>
        <v>1.461478639807037</v>
      </c>
      <c r="AU54">
        <f t="shared" si="55"/>
        <v>1.0301774545349454</v>
      </c>
      <c r="AV54">
        <f t="shared" si="55"/>
        <v>0.6113252479846103</v>
      </c>
      <c r="AW54">
        <f t="shared" si="55"/>
        <v>0.37855905795013961</v>
      </c>
      <c r="AX54">
        <f t="shared" si="55"/>
        <v>0.20967996544221534</v>
      </c>
      <c r="AY54">
        <f t="shared" si="55"/>
        <v>0.10388420201055625</v>
      </c>
      <c r="AZ54">
        <f t="shared" si="56"/>
        <v>4.79564459355191E-2</v>
      </c>
      <c r="BA54">
        <f t="shared" si="56"/>
        <v>1.9012260366513056E-2</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15.20840041593048</v>
      </c>
    </row>
    <row r="55" spans="1:105" hidden="1" x14ac:dyDescent="0.3">
      <c r="A55">
        <v>2002</v>
      </c>
      <c r="B55">
        <f t="shared" si="51"/>
        <v>2.8997375079983124E-46</v>
      </c>
      <c r="C55">
        <f t="shared" si="51"/>
        <v>5.8605555790963472E-44</v>
      </c>
      <c r="D55">
        <f t="shared" si="51"/>
        <v>1.0017832778985734E-41</v>
      </c>
      <c r="E55">
        <f t="shared" si="51"/>
        <v>8.1616371975710036E-40</v>
      </c>
      <c r="F55">
        <f t="shared" si="51"/>
        <v>9.0574018536831912E-38</v>
      </c>
      <c r="G55">
        <f t="shared" si="51"/>
        <v>1.148821187117053E-35</v>
      </c>
      <c r="H55">
        <f t="shared" si="51"/>
        <v>8.6451950246535695E-34</v>
      </c>
      <c r="I55">
        <f t="shared" si="51"/>
        <v>5.6687596312310252E-32</v>
      </c>
      <c r="J55">
        <f t="shared" si="51"/>
        <v>2.5612966615859186E-30</v>
      </c>
      <c r="K55">
        <f t="shared" si="51"/>
        <v>1.5684200071512671E-28</v>
      </c>
      <c r="L55">
        <f t="shared" si="52"/>
        <v>9.3648715815202967E-27</v>
      </c>
      <c r="M55">
        <f t="shared" si="52"/>
        <v>3.2582325011692236E-25</v>
      </c>
      <c r="N55">
        <f t="shared" si="52"/>
        <v>1.0336021334982576E-23</v>
      </c>
      <c r="O55">
        <f t="shared" si="52"/>
        <v>2.5050340858923921E-22</v>
      </c>
      <c r="P55">
        <f t="shared" si="52"/>
        <v>1.0437415098453458E-20</v>
      </c>
      <c r="Q55">
        <f t="shared" si="52"/>
        <v>2.4023065714875219E-19</v>
      </c>
      <c r="R55">
        <f t="shared" si="52"/>
        <v>4.4276938623056246E-18</v>
      </c>
      <c r="S55">
        <f t="shared" si="52"/>
        <v>8.2156978347776306E-17</v>
      </c>
      <c r="T55">
        <f t="shared" si="52"/>
        <v>1.8645187239271125E-15</v>
      </c>
      <c r="U55">
        <f t="shared" si="52"/>
        <v>3.8133633313538819E-14</v>
      </c>
      <c r="V55">
        <f t="shared" si="53"/>
        <v>5.5611266316666644E-13</v>
      </c>
      <c r="W55">
        <f t="shared" si="53"/>
        <v>5.2798436988909055E-12</v>
      </c>
      <c r="X55">
        <f t="shared" si="53"/>
        <v>7.2460978008326785E-11</v>
      </c>
      <c r="Y55">
        <f t="shared" si="53"/>
        <v>7.1386781317001822E-10</v>
      </c>
      <c r="Z55">
        <f t="shared" si="53"/>
        <v>5.70191630125693E-9</v>
      </c>
      <c r="AA55">
        <f t="shared" si="53"/>
        <v>3.0182479963867288E-8</v>
      </c>
      <c r="AB55">
        <f t="shared" si="53"/>
        <v>2.8431631894353608E-7</v>
      </c>
      <c r="AC55">
        <f t="shared" si="53"/>
        <v>1.4109052573655185E-6</v>
      </c>
      <c r="AD55">
        <f t="shared" si="53"/>
        <v>8.9492941050939539E-6</v>
      </c>
      <c r="AE55">
        <f t="shared" si="53"/>
        <v>5.6665699432974666E-5</v>
      </c>
      <c r="AF55">
        <f t="shared" si="54"/>
        <v>2.0659842107707588E-4</v>
      </c>
      <c r="AG55">
        <f t="shared" si="54"/>
        <v>6.7398340307457184E-4</v>
      </c>
      <c r="AH55">
        <f t="shared" si="54"/>
        <v>1.3780796643350149E-3</v>
      </c>
      <c r="AI55">
        <f t="shared" si="54"/>
        <v>5.9963409263412374E-3</v>
      </c>
      <c r="AJ55">
        <f t="shared" si="54"/>
        <v>1.9549834735955528E-2</v>
      </c>
      <c r="AK55">
        <f t="shared" si="54"/>
        <v>4.9098404157051065E-2</v>
      </c>
      <c r="AL55">
        <f t="shared" si="54"/>
        <v>0.11833220304790801</v>
      </c>
      <c r="AM55">
        <f t="shared" si="54"/>
        <v>0.20622541422564372</v>
      </c>
      <c r="AN55">
        <f t="shared" si="54"/>
        <v>0.53312086814787663</v>
      </c>
      <c r="AO55">
        <f t="shared" si="54"/>
        <v>0.82132177662693762</v>
      </c>
      <c r="AP55">
        <f t="shared" si="55"/>
        <v>1.3213732167491543</v>
      </c>
      <c r="AQ55">
        <f t="shared" si="55"/>
        <v>2.0023742803565945</v>
      </c>
      <c r="AR55">
        <f t="shared" si="55"/>
        <v>2.1680420256640995</v>
      </c>
      <c r="AS55">
        <f t="shared" si="55"/>
        <v>2.1583068689750338</v>
      </c>
      <c r="AT55">
        <f t="shared" si="55"/>
        <v>1.7265330093167639</v>
      </c>
      <c r="AU55">
        <f t="shared" si="55"/>
        <v>1.3600328462844533</v>
      </c>
      <c r="AV55">
        <f t="shared" si="55"/>
        <v>0.90191296762657236</v>
      </c>
      <c r="AW55">
        <f t="shared" si="55"/>
        <v>0.62413837105859771</v>
      </c>
      <c r="AX55">
        <f t="shared" si="55"/>
        <v>0.38633060994118429</v>
      </c>
      <c r="AY55">
        <f t="shared" si="55"/>
        <v>0.21389795571009165</v>
      </c>
      <c r="AZ55">
        <f t="shared" si="56"/>
        <v>0.11034662591053457</v>
      </c>
      <c r="BA55">
        <f t="shared" si="56"/>
        <v>4.8887830376589045E-2</v>
      </c>
      <c r="BB55">
        <f t="shared" si="56"/>
        <v>1.9374471644013739E-2</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14.797521929861597</v>
      </c>
    </row>
    <row r="56" spans="1:105" hidden="1" x14ac:dyDescent="0.3">
      <c r="A56">
        <v>2003</v>
      </c>
      <c r="B56">
        <f t="shared" si="51"/>
        <v>2.3081747739654967E-48</v>
      </c>
      <c r="C56">
        <f t="shared" si="51"/>
        <v>5.2131921849280108E-46</v>
      </c>
      <c r="D56">
        <f t="shared" si="51"/>
        <v>9.9584940226330013E-44</v>
      </c>
      <c r="E56">
        <f t="shared" si="51"/>
        <v>9.0667599374207196E-42</v>
      </c>
      <c r="F56">
        <f t="shared" si="51"/>
        <v>1.1244325539498816E-39</v>
      </c>
      <c r="G56">
        <f t="shared" si="51"/>
        <v>1.593812221616502E-37</v>
      </c>
      <c r="H56">
        <f t="shared" si="51"/>
        <v>1.3403383799711398E-35</v>
      </c>
      <c r="I56">
        <f t="shared" si="51"/>
        <v>9.8216090597650411E-34</v>
      </c>
      <c r="J56">
        <f t="shared" si="51"/>
        <v>4.9591749205431494E-32</v>
      </c>
      <c r="K56">
        <f t="shared" si="51"/>
        <v>3.3936485138602615E-30</v>
      </c>
      <c r="L56">
        <f t="shared" si="52"/>
        <v>2.2644422785441134E-28</v>
      </c>
      <c r="M56">
        <f t="shared" si="52"/>
        <v>8.8043326390517046E-27</v>
      </c>
      <c r="N56">
        <f t="shared" si="52"/>
        <v>3.1212079931373536E-25</v>
      </c>
      <c r="O56">
        <f t="shared" si="52"/>
        <v>8.4535260528077224E-24</v>
      </c>
      <c r="P56">
        <f t="shared" si="52"/>
        <v>3.9361546559183079E-22</v>
      </c>
      <c r="Q56">
        <f t="shared" si="52"/>
        <v>1.0124243221007813E-20</v>
      </c>
      <c r="R56">
        <f t="shared" si="52"/>
        <v>2.0852909984363097E-19</v>
      </c>
      <c r="S56">
        <f t="shared" si="52"/>
        <v>4.3240278599092746E-18</v>
      </c>
      <c r="T56">
        <f t="shared" si="52"/>
        <v>1.0966441265263987E-16</v>
      </c>
      <c r="U56">
        <f t="shared" si="52"/>
        <v>2.5064676085012005E-15</v>
      </c>
      <c r="V56">
        <f t="shared" si="53"/>
        <v>4.0848078988183295E-14</v>
      </c>
      <c r="W56">
        <f t="shared" si="53"/>
        <v>4.3339596275785759E-13</v>
      </c>
      <c r="X56">
        <f t="shared" si="53"/>
        <v>6.646957915611749E-12</v>
      </c>
      <c r="Y56">
        <f t="shared" si="53"/>
        <v>7.3179844288845744E-11</v>
      </c>
      <c r="Z56">
        <f t="shared" si="53"/>
        <v>6.5320494001505268E-10</v>
      </c>
      <c r="AA56">
        <f t="shared" si="53"/>
        <v>3.8640121734954785E-9</v>
      </c>
      <c r="AB56">
        <f t="shared" si="53"/>
        <v>4.067619260419608E-8</v>
      </c>
      <c r="AC56">
        <f t="shared" si="53"/>
        <v>2.255751742901037E-7</v>
      </c>
      <c r="AD56">
        <f t="shared" si="53"/>
        <v>1.5989584299990467E-6</v>
      </c>
      <c r="AE56">
        <f t="shared" si="53"/>
        <v>1.1314193147180254E-5</v>
      </c>
      <c r="AF56">
        <f t="shared" si="54"/>
        <v>4.6098338781340517E-5</v>
      </c>
      <c r="AG56">
        <f t="shared" si="54"/>
        <v>1.6805925023588342E-4</v>
      </c>
      <c r="AH56">
        <f t="shared" si="54"/>
        <v>3.8400995767186942E-4</v>
      </c>
      <c r="AI56">
        <f t="shared" si="54"/>
        <v>1.8672798961537089E-3</v>
      </c>
      <c r="AJ56">
        <f t="shared" si="54"/>
        <v>6.803323735759632E-3</v>
      </c>
      <c r="AK56">
        <f t="shared" si="54"/>
        <v>1.9094151575627175E-2</v>
      </c>
      <c r="AL56">
        <f t="shared" si="54"/>
        <v>5.1426963453316682E-2</v>
      </c>
      <c r="AM56">
        <f t="shared" si="54"/>
        <v>0.1001578650904173</v>
      </c>
      <c r="AN56">
        <f t="shared" si="54"/>
        <v>0.2893500083433434</v>
      </c>
      <c r="AO56">
        <f t="shared" si="54"/>
        <v>0.49815683901388852</v>
      </c>
      <c r="AP56">
        <f t="shared" si="55"/>
        <v>0.89563942243244854</v>
      </c>
      <c r="AQ56">
        <f t="shared" si="55"/>
        <v>1.5167286913690914</v>
      </c>
      <c r="AR56">
        <f t="shared" si="55"/>
        <v>1.8352079535194878</v>
      </c>
      <c r="AS56">
        <f t="shared" si="55"/>
        <v>2.0416708195134468</v>
      </c>
      <c r="AT56">
        <f t="shared" si="55"/>
        <v>1.8251659463931349</v>
      </c>
      <c r="AU56">
        <f t="shared" si="55"/>
        <v>1.6066889647974414</v>
      </c>
      <c r="AV56">
        <f t="shared" si="55"/>
        <v>1.1906989956558167</v>
      </c>
      <c r="AW56">
        <f t="shared" si="55"/>
        <v>0.92081668850890608</v>
      </c>
      <c r="AX56">
        <f t="shared" si="55"/>
        <v>0.63695149413258501</v>
      </c>
      <c r="AY56">
        <f t="shared" si="55"/>
        <v>0.39410216193222902</v>
      </c>
      <c r="AZ56">
        <f t="shared" si="56"/>
        <v>0.22720411039371657</v>
      </c>
      <c r="BA56">
        <f t="shared" si="56"/>
        <v>0.1124897190545892</v>
      </c>
      <c r="BB56">
        <f t="shared" si="56"/>
        <v>4.981921481765899E-2</v>
      </c>
      <c r="BC56">
        <f t="shared" si="56"/>
        <v>1.9736682921514422E-2</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14.240388648097726</v>
      </c>
    </row>
    <row r="57" spans="1:105" hidden="1" x14ac:dyDescent="0.3">
      <c r="A57">
        <v>2004</v>
      </c>
      <c r="B57">
        <f t="shared" si="51"/>
        <v>1.6440830503635723E-50</v>
      </c>
      <c r="C57">
        <f t="shared" si="51"/>
        <v>4.1496717064543033E-48</v>
      </c>
      <c r="D57">
        <f t="shared" si="51"/>
        <v>8.8584678554396808E-46</v>
      </c>
      <c r="E57">
        <f t="shared" si="51"/>
        <v>9.0130546829305571E-44</v>
      </c>
      <c r="F57">
        <f t="shared" si="51"/>
        <v>1.2491317349316367E-41</v>
      </c>
      <c r="G57">
        <f t="shared" si="51"/>
        <v>1.9786406475274219E-39</v>
      </c>
      <c r="H57">
        <f t="shared" si="51"/>
        <v>1.8595127902024007E-37</v>
      </c>
      <c r="I57">
        <f t="shared" si="51"/>
        <v>1.5227278896930219E-35</v>
      </c>
      <c r="J57">
        <f t="shared" si="51"/>
        <v>8.5921930893353052E-34</v>
      </c>
      <c r="K57">
        <f t="shared" si="51"/>
        <v>6.5707720825488567E-32</v>
      </c>
      <c r="L57">
        <f t="shared" si="52"/>
        <v>4.8996577053753556E-30</v>
      </c>
      <c r="M57">
        <f t="shared" si="52"/>
        <v>2.1289029848071858E-28</v>
      </c>
      <c r="N57">
        <f t="shared" si="52"/>
        <v>8.434067672391997E-27</v>
      </c>
      <c r="O57">
        <f t="shared" si="52"/>
        <v>2.5527436748719527E-25</v>
      </c>
      <c r="P57">
        <f t="shared" si="52"/>
        <v>1.3283007252906178E-23</v>
      </c>
      <c r="Q57">
        <f t="shared" si="52"/>
        <v>3.8180513772920698E-22</v>
      </c>
      <c r="R57">
        <f t="shared" si="52"/>
        <v>8.7882177509404024E-21</v>
      </c>
      <c r="S57">
        <f t="shared" si="52"/>
        <v>2.0364678890787855E-19</v>
      </c>
      <c r="T57">
        <f t="shared" si="52"/>
        <v>5.7717796477776203E-18</v>
      </c>
      <c r="U57">
        <f t="shared" si="52"/>
        <v>1.4742158101808165E-16</v>
      </c>
      <c r="V57">
        <f t="shared" si="53"/>
        <v>2.6848841287050864E-15</v>
      </c>
      <c r="W57">
        <f t="shared" si="53"/>
        <v>3.1834183417231454E-14</v>
      </c>
      <c r="X57">
        <f t="shared" si="53"/>
        <v>5.4561553135609974E-13</v>
      </c>
      <c r="Y57">
        <f t="shared" si="53"/>
        <v>6.712900634643401E-12</v>
      </c>
      <c r="Z57">
        <f t="shared" si="53"/>
        <v>6.6961186534994758E-11</v>
      </c>
      <c r="AA57">
        <f t="shared" si="53"/>
        <v>4.4265676776931271E-10</v>
      </c>
      <c r="AB57">
        <f t="shared" si="53"/>
        <v>5.2074350279439979E-9</v>
      </c>
      <c r="AC57">
        <f t="shared" si="53"/>
        <v>3.2272291897432655E-8</v>
      </c>
      <c r="AD57">
        <f t="shared" si="53"/>
        <v>2.55641067780233E-7</v>
      </c>
      <c r="AE57">
        <f t="shared" si="53"/>
        <v>2.0214917845893485E-6</v>
      </c>
      <c r="AF57">
        <f t="shared" si="54"/>
        <v>9.2042543188433558E-6</v>
      </c>
      <c r="AG57">
        <f t="shared" si="54"/>
        <v>3.7499087419557583E-5</v>
      </c>
      <c r="AH57">
        <f t="shared" si="54"/>
        <v>9.575373113795678E-5</v>
      </c>
      <c r="AI57">
        <f t="shared" si="54"/>
        <v>5.20328463180341E-4</v>
      </c>
      <c r="AJ57">
        <f t="shared" si="54"/>
        <v>2.1185769446502569E-3</v>
      </c>
      <c r="AK57">
        <f t="shared" si="54"/>
        <v>6.6447464330601823E-3</v>
      </c>
      <c r="AL57">
        <f t="shared" si="54"/>
        <v>1.999971795643074E-2</v>
      </c>
      <c r="AM57">
        <f t="shared" si="54"/>
        <v>4.352842873618902E-2</v>
      </c>
      <c r="AN57">
        <f t="shared" si="54"/>
        <v>0.14052913511355195</v>
      </c>
      <c r="AO57">
        <f t="shared" si="54"/>
        <v>0.27037336959951885</v>
      </c>
      <c r="AP57">
        <f t="shared" si="55"/>
        <v>0.54323276975259494</v>
      </c>
      <c r="AQ57">
        <f t="shared" si="55"/>
        <v>1.0280532342456425</v>
      </c>
      <c r="AR57">
        <f t="shared" si="55"/>
        <v>1.3901060281477731</v>
      </c>
      <c r="AS57">
        <f t="shared" si="55"/>
        <v>1.7282370369605762</v>
      </c>
      <c r="AT57">
        <f t="shared" si="55"/>
        <v>1.7265330093167639</v>
      </c>
      <c r="AU57">
        <f t="shared" si="55"/>
        <v>1.6984754818874781</v>
      </c>
      <c r="AV57">
        <f t="shared" si="55"/>
        <v>1.4066446571066655</v>
      </c>
      <c r="AW57">
        <f t="shared" si="55"/>
        <v>1.2156555516392451</v>
      </c>
      <c r="AX57">
        <f t="shared" si="55"/>
        <v>0.93972040939123969</v>
      </c>
      <c r="AY57">
        <f t="shared" si="55"/>
        <v>0.64976461720657241</v>
      </c>
      <c r="AZ57">
        <f t="shared" si="56"/>
        <v>0.41861845200341002</v>
      </c>
      <c r="BA57">
        <f t="shared" si="56"/>
        <v>0.23161674709436733</v>
      </c>
      <c r="BB57">
        <f t="shared" si="56"/>
        <v>0.11463281219864382</v>
      </c>
      <c r="BC57">
        <f t="shared" si="56"/>
        <v>5.0750599258728941E-2</v>
      </c>
      <c r="BD57">
        <f t="shared" si="56"/>
        <v>2.0098894199015106E-2</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13.645999375857665</v>
      </c>
    </row>
    <row r="58" spans="1:105" hidden="1" x14ac:dyDescent="0.3">
      <c r="A58">
        <v>2005</v>
      </c>
      <c r="B58">
        <f t="shared" si="51"/>
        <v>1.0479097261756993E-52</v>
      </c>
      <c r="C58">
        <f t="shared" si="51"/>
        <v>2.9557575076664387E-50</v>
      </c>
      <c r="D58">
        <f t="shared" si="51"/>
        <v>7.0512906714872226E-48</v>
      </c>
      <c r="E58">
        <f t="shared" si="51"/>
        <v>8.0174627816817654E-46</v>
      </c>
      <c r="F58">
        <f t="shared" si="51"/>
        <v>1.2417327370339017E-43</v>
      </c>
      <c r="G58">
        <f t="shared" si="51"/>
        <v>2.1980712103807955E-41</v>
      </c>
      <c r="H58">
        <f t="shared" si="51"/>
        <v>2.3084950293328246E-39</v>
      </c>
      <c r="I58">
        <f t="shared" si="51"/>
        <v>2.112550106147862E-37</v>
      </c>
      <c r="J58">
        <f t="shared" si="51"/>
        <v>1.3321210375147544E-35</v>
      </c>
      <c r="K58">
        <f t="shared" si="51"/>
        <v>1.1384422486370011E-33</v>
      </c>
      <c r="L58">
        <f t="shared" si="52"/>
        <v>9.4867025659957405E-32</v>
      </c>
      <c r="M58">
        <f t="shared" si="52"/>
        <v>4.6063863108109325E-30</v>
      </c>
      <c r="N58">
        <f t="shared" si="52"/>
        <v>2.0393722702138894E-28</v>
      </c>
      <c r="O58">
        <f t="shared" si="52"/>
        <v>6.8979744225566007E-27</v>
      </c>
      <c r="P58">
        <f t="shared" si="52"/>
        <v>4.0111206301744822E-25</v>
      </c>
      <c r="Q58">
        <f t="shared" si="52"/>
        <v>1.2884454136039806E-23</v>
      </c>
      <c r="R58">
        <f t="shared" si="52"/>
        <v>3.3142098777611664E-22</v>
      </c>
      <c r="S58">
        <f t="shared" si="52"/>
        <v>8.5824584029004205E-21</v>
      </c>
      <c r="T58">
        <f t="shared" si="52"/>
        <v>2.7183090156556498E-19</v>
      </c>
      <c r="U58">
        <f t="shared" si="52"/>
        <v>7.7589881747557105E-18</v>
      </c>
      <c r="V58">
        <f t="shared" si="53"/>
        <v>1.5791541121919463E-16</v>
      </c>
      <c r="W58">
        <f t="shared" si="53"/>
        <v>2.0924140357233646E-15</v>
      </c>
      <c r="X58">
        <f t="shared" si="53"/>
        <v>4.0077034382031448E-14</v>
      </c>
      <c r="Y58">
        <f t="shared" si="53"/>
        <v>5.5102843935706898E-13</v>
      </c>
      <c r="Z58">
        <f t="shared" si="53"/>
        <v>6.1424535123772598E-12</v>
      </c>
      <c r="AA58">
        <f t="shared" si="53"/>
        <v>4.5377523318938388E-11</v>
      </c>
      <c r="AB58">
        <f t="shared" si="53"/>
        <v>5.9655773696829115E-10</v>
      </c>
      <c r="AC58">
        <f t="shared" si="53"/>
        <v>4.1315534345608287E-9</v>
      </c>
      <c r="AD58">
        <f t="shared" si="53"/>
        <v>3.6573719543112814E-8</v>
      </c>
      <c r="AE58">
        <f t="shared" si="53"/>
        <v>3.2319559322233152E-7</v>
      </c>
      <c r="AF58">
        <f t="shared" si="54"/>
        <v>1.6445118310049339E-6</v>
      </c>
      <c r="AG58">
        <f t="shared" si="54"/>
        <v>7.4872792915881854E-6</v>
      </c>
      <c r="AH58">
        <f t="shared" si="54"/>
        <v>2.1365545363621914E-5</v>
      </c>
      <c r="AI58">
        <f t="shared" si="54"/>
        <v>1.2974505158371423E-4</v>
      </c>
      <c r="AJ58">
        <f t="shared" si="54"/>
        <v>5.9035385536460993E-4</v>
      </c>
      <c r="AK58">
        <f t="shared" si="54"/>
        <v>2.0691954613499671E-3</v>
      </c>
      <c r="AL58">
        <f t="shared" si="54"/>
        <v>6.9598826649535372E-3</v>
      </c>
      <c r="AM58">
        <f t="shared" si="54"/>
        <v>1.692801284292492E-2</v>
      </c>
      <c r="AN58">
        <f t="shared" si="54"/>
        <v>6.1073710363398863E-2</v>
      </c>
      <c r="AO58">
        <f t="shared" si="54"/>
        <v>0.13131271709683778</v>
      </c>
      <c r="AP58">
        <f t="shared" si="55"/>
        <v>0.29483821746908467</v>
      </c>
      <c r="AQ58">
        <f t="shared" si="55"/>
        <v>0.62354580638671597</v>
      </c>
      <c r="AR58">
        <f t="shared" si="55"/>
        <v>0.94222718032167452</v>
      </c>
      <c r="AS58">
        <f t="shared" si="55"/>
        <v>1.3090792891017358</v>
      </c>
      <c r="AT58">
        <f t="shared" si="55"/>
        <v>1.461478639807037</v>
      </c>
      <c r="AU58">
        <f t="shared" si="55"/>
        <v>1.6066889647974414</v>
      </c>
      <c r="AV58">
        <f t="shared" si="55"/>
        <v>1.4870030940462056</v>
      </c>
      <c r="AW58">
        <f t="shared" si="55"/>
        <v>1.4361273443869533</v>
      </c>
      <c r="AX58">
        <f t="shared" si="55"/>
        <v>1.2406121076226735</v>
      </c>
      <c r="AY58">
        <f t="shared" si="55"/>
        <v>0.95862413027357329</v>
      </c>
      <c r="AZ58">
        <f t="shared" si="56"/>
        <v>0.6901851461255829</v>
      </c>
      <c r="BA58">
        <f t="shared" si="56"/>
        <v>0.42674863565932575</v>
      </c>
      <c r="BB58">
        <f t="shared" si="56"/>
        <v>0.23602938379501812</v>
      </c>
      <c r="BC58">
        <f t="shared" si="56"/>
        <v>0.11677590534269847</v>
      </c>
      <c r="BD58">
        <f t="shared" si="56"/>
        <v>5.1681983699798886E-2</v>
      </c>
      <c r="BE58">
        <f t="shared" si="56"/>
        <v>2.0461105476515789E-2</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13.121201413534472</v>
      </c>
    </row>
    <row r="59" spans="1:105" hidden="1" x14ac:dyDescent="0.3">
      <c r="A59">
        <v>2006</v>
      </c>
      <c r="B59">
        <f t="shared" si="51"/>
        <v>5.9768044687317635E-55</v>
      </c>
      <c r="C59">
        <f t="shared" si="51"/>
        <v>1.8839480401039071E-52</v>
      </c>
      <c r="D59">
        <f t="shared" si="51"/>
        <v>5.02254318301124E-50</v>
      </c>
      <c r="E59">
        <f t="shared" si="51"/>
        <v>6.3818553551281861E-48</v>
      </c>
      <c r="F59">
        <f t="shared" si="51"/>
        <v>1.1045695775949886E-45</v>
      </c>
      <c r="G59">
        <f t="shared" si="51"/>
        <v>2.1850513472151472E-43</v>
      </c>
      <c r="H59">
        <f t="shared" si="51"/>
        <v>2.5645063289408282E-41</v>
      </c>
      <c r="I59">
        <f t="shared" si="51"/>
        <v>2.6226285965626775E-39</v>
      </c>
      <c r="J59">
        <f t="shared" si="51"/>
        <v>1.8481124948535122E-37</v>
      </c>
      <c r="K59">
        <f t="shared" si="51"/>
        <v>1.7650241953795198E-35</v>
      </c>
      <c r="L59">
        <f t="shared" si="52"/>
        <v>1.6436520496679846E-33</v>
      </c>
      <c r="M59">
        <f t="shared" si="52"/>
        <v>8.91887137070731E-32</v>
      </c>
      <c r="N59">
        <f t="shared" si="52"/>
        <v>4.4126653845672999E-30</v>
      </c>
      <c r="O59">
        <f t="shared" si="52"/>
        <v>1.6679422438185019E-28</v>
      </c>
      <c r="P59">
        <f t="shared" si="52"/>
        <v>1.0838772331546593E-26</v>
      </c>
      <c r="Q59">
        <f t="shared" si="52"/>
        <v>3.8907680173327424E-25</v>
      </c>
      <c r="R59">
        <f t="shared" si="52"/>
        <v>1.1184182963381133E-23</v>
      </c>
      <c r="S59">
        <f t="shared" si="52"/>
        <v>3.236613977996071E-22</v>
      </c>
      <c r="T59">
        <f t="shared" si="52"/>
        <v>1.1455998976564878E-20</v>
      </c>
      <c r="U59">
        <f t="shared" si="52"/>
        <v>3.6542156483616064E-19</v>
      </c>
      <c r="V59">
        <f t="shared" si="53"/>
        <v>8.3112920089436203E-18</v>
      </c>
      <c r="W59">
        <f t="shared" si="53"/>
        <v>1.2306841079634698E-16</v>
      </c>
      <c r="X59">
        <f t="shared" si="53"/>
        <v>2.6342045012450131E-15</v>
      </c>
      <c r="Y59">
        <f t="shared" si="53"/>
        <v>4.0474628086012783E-14</v>
      </c>
      <c r="Z59">
        <f t="shared" si="53"/>
        <v>5.0420328811084612E-13</v>
      </c>
      <c r="AA59">
        <f t="shared" si="53"/>
        <v>4.1625506045614453E-12</v>
      </c>
      <c r="AB59">
        <f t="shared" si="53"/>
        <v>6.115418218225286E-11</v>
      </c>
      <c r="AC59">
        <f t="shared" si="53"/>
        <v>4.733059853573049E-10</v>
      </c>
      <c r="AD59">
        <f t="shared" si="53"/>
        <v>4.6822294825931823E-9</v>
      </c>
      <c r="AE59">
        <f t="shared" si="53"/>
        <v>4.6238521403162144E-8</v>
      </c>
      <c r="AF59">
        <f t="shared" si="54"/>
        <v>2.6292413396612068E-7</v>
      </c>
      <c r="AG59">
        <f t="shared" si="54"/>
        <v>1.3377421951333372E-6</v>
      </c>
      <c r="AH59">
        <f t="shared" si="54"/>
        <v>4.2659652904273709E-6</v>
      </c>
      <c r="AI59">
        <f t="shared" si="54"/>
        <v>2.8950034138340344E-5</v>
      </c>
      <c r="AJ59">
        <f t="shared" si="54"/>
        <v>1.4720603779535811E-4</v>
      </c>
      <c r="AK59">
        <f t="shared" si="54"/>
        <v>5.7659341625308086E-4</v>
      </c>
      <c r="AL59">
        <f t="shared" si="54"/>
        <v>2.1673298999338561E-3</v>
      </c>
      <c r="AM59">
        <f t="shared" si="54"/>
        <v>5.8909322318568477E-3</v>
      </c>
      <c r="AN59">
        <f t="shared" si="54"/>
        <v>2.3751295036688443E-2</v>
      </c>
      <c r="AO59">
        <f t="shared" si="54"/>
        <v>5.706827160448253E-2</v>
      </c>
      <c r="AP59">
        <f t="shared" si="55"/>
        <v>0.14319460343746349</v>
      </c>
      <c r="AQ59">
        <f t="shared" si="55"/>
        <v>0.33842791580690373</v>
      </c>
      <c r="AR59">
        <f t="shared" si="55"/>
        <v>0.57148967327967959</v>
      </c>
      <c r="AS59">
        <f t="shared" si="55"/>
        <v>0.88730648052172223</v>
      </c>
      <c r="AT59">
        <f t="shared" si="55"/>
        <v>1.1070191055508614</v>
      </c>
      <c r="AU59">
        <f t="shared" si="55"/>
        <v>1.3600328462844533</v>
      </c>
      <c r="AV59">
        <f t="shared" si="55"/>
        <v>1.4066446571066655</v>
      </c>
      <c r="AW59">
        <f t="shared" si="55"/>
        <v>1.5181700607602873</v>
      </c>
      <c r="AX59">
        <f t="shared" si="55"/>
        <v>1.4656100316672407</v>
      </c>
      <c r="AY59">
        <f t="shared" si="55"/>
        <v>1.2655686636061019</v>
      </c>
      <c r="AZ59">
        <f t="shared" si="56"/>
        <v>1.0182581782874027</v>
      </c>
      <c r="BA59">
        <f t="shared" si="56"/>
        <v>0.70358955285378966</v>
      </c>
      <c r="BB59">
        <f t="shared" si="56"/>
        <v>0.43487881931524142</v>
      </c>
      <c r="BC59">
        <f t="shared" si="56"/>
        <v>0.24044202049566887</v>
      </c>
      <c r="BD59">
        <f t="shared" si="56"/>
        <v>0.11891899848675309</v>
      </c>
      <c r="BE59">
        <f t="shared" si="56"/>
        <v>5.2613368140868831E-2</v>
      </c>
      <c r="BF59">
        <f t="shared" si="56"/>
        <v>2.0831349479263111E-2</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12.742632821433055</v>
      </c>
    </row>
    <row r="60" spans="1:105" hidden="1" x14ac:dyDescent="0.3">
      <c r="A60">
        <v>2007</v>
      </c>
      <c r="B60">
        <f t="shared" si="51"/>
        <v>3.0504174910679025E-57</v>
      </c>
      <c r="C60">
        <f t="shared" si="51"/>
        <v>1.0745189956432904E-54</v>
      </c>
      <c r="D60">
        <f t="shared" si="51"/>
        <v>3.201281012203755E-52</v>
      </c>
      <c r="E60">
        <f t="shared" si="51"/>
        <v>4.5457130619325836E-50</v>
      </c>
      <c r="F60">
        <f t="shared" si="51"/>
        <v>8.7923118146456755E-48</v>
      </c>
      <c r="G60">
        <f t="shared" si="51"/>
        <v>1.9436881799395625E-45</v>
      </c>
      <c r="H60">
        <f t="shared" si="51"/>
        <v>2.5493159559754022E-43</v>
      </c>
      <c r="I60">
        <f t="shared" si="51"/>
        <v>2.9134772000310475E-41</v>
      </c>
      <c r="J60">
        <f t="shared" si="51"/>
        <v>2.2943421150401669E-39</v>
      </c>
      <c r="K60">
        <f t="shared" si="51"/>
        <v>2.4486988624436675E-37</v>
      </c>
      <c r="L60">
        <f t="shared" si="52"/>
        <v>2.5482940745764264E-35</v>
      </c>
      <c r="M60">
        <f t="shared" si="52"/>
        <v>1.5452704569587701E-33</v>
      </c>
      <c r="N60">
        <f t="shared" si="52"/>
        <v>8.5437894938516385E-32</v>
      </c>
      <c r="O60">
        <f t="shared" si="52"/>
        <v>3.6089884668204746E-30</v>
      </c>
      <c r="P60">
        <f t="shared" si="52"/>
        <v>2.6208340500365747E-28</v>
      </c>
      <c r="Q60">
        <f t="shared" si="52"/>
        <v>1.0513557836553546E-26</v>
      </c>
      <c r="R60">
        <f t="shared" si="52"/>
        <v>3.3773306121058484E-25</v>
      </c>
      <c r="S60">
        <f t="shared" si="52"/>
        <v>1.0922326662123813E-23</v>
      </c>
      <c r="T60">
        <f t="shared" si="52"/>
        <v>4.3202826834474287E-22</v>
      </c>
      <c r="U60">
        <f t="shared" si="52"/>
        <v>1.540026924337031E-20</v>
      </c>
      <c r="V60">
        <f t="shared" si="53"/>
        <v>3.9143316928873628E-19</v>
      </c>
      <c r="W60">
        <f t="shared" si="53"/>
        <v>6.4772493786897791E-18</v>
      </c>
      <c r="X60">
        <f t="shared" si="53"/>
        <v>1.549346143478403E-16</v>
      </c>
      <c r="Y60">
        <f t="shared" si="53"/>
        <v>2.6603377503949027E-15</v>
      </c>
      <c r="Z60">
        <f t="shared" si="53"/>
        <v>3.7035185679059168E-14</v>
      </c>
      <c r="AA60">
        <f t="shared" si="53"/>
        <v>3.4168296064733288E-13</v>
      </c>
      <c r="AB60">
        <f t="shared" si="53"/>
        <v>5.6097679951597848E-12</v>
      </c>
      <c r="AC60">
        <f t="shared" si="53"/>
        <v>4.8519428485812806E-11</v>
      </c>
      <c r="AD60">
        <f t="shared" si="53"/>
        <v>5.363907968343529E-10</v>
      </c>
      <c r="AE60">
        <f t="shared" si="53"/>
        <v>5.9195337758904691E-9</v>
      </c>
      <c r="AF60">
        <f t="shared" si="54"/>
        <v>3.7615683662608569E-8</v>
      </c>
      <c r="AG60">
        <f t="shared" si="54"/>
        <v>2.1387788247800978E-7</v>
      </c>
      <c r="AH60">
        <f t="shared" si="54"/>
        <v>7.6219432316226974E-7</v>
      </c>
      <c r="AI60">
        <f t="shared" si="54"/>
        <v>5.7803270962193464E-6</v>
      </c>
      <c r="AJ60">
        <f t="shared" si="54"/>
        <v>3.2846106788093956E-5</v>
      </c>
      <c r="AK60">
        <f t="shared" si="54"/>
        <v>1.4377484190915285E-4</v>
      </c>
      <c r="AL60">
        <f t="shared" si="54"/>
        <v>6.0393915146856735E-4</v>
      </c>
      <c r="AM60">
        <f t="shared" si="54"/>
        <v>1.8344552888626409E-3</v>
      </c>
      <c r="AN60">
        <f t="shared" si="54"/>
        <v>8.2654278903414261E-3</v>
      </c>
      <c r="AO60">
        <f t="shared" si="54"/>
        <v>2.219359767151538E-2</v>
      </c>
      <c r="AP60">
        <f t="shared" si="55"/>
        <v>6.2232118121803195E-2</v>
      </c>
      <c r="AQ60">
        <f t="shared" si="55"/>
        <v>0.1643648900476013</v>
      </c>
      <c r="AR60">
        <f t="shared" si="55"/>
        <v>0.31017458068391029</v>
      </c>
      <c r="AS60">
        <f t="shared" si="55"/>
        <v>0.53817858499813509</v>
      </c>
      <c r="AT60">
        <f t="shared" si="55"/>
        <v>0.75034815277740019</v>
      </c>
      <c r="AU60">
        <f t="shared" si="55"/>
        <v>1.0301774545349454</v>
      </c>
      <c r="AV60">
        <f t="shared" si="55"/>
        <v>1.1906989956558167</v>
      </c>
      <c r="AW60">
        <f t="shared" si="55"/>
        <v>1.4361273443869533</v>
      </c>
      <c r="AX60">
        <f t="shared" si="55"/>
        <v>1.549337027474369</v>
      </c>
      <c r="AY60">
        <f t="shared" si="55"/>
        <v>1.4950927189475283</v>
      </c>
      <c r="AZ60">
        <f t="shared" si="56"/>
        <v>1.3442971037390936</v>
      </c>
      <c r="BA60">
        <f t="shared" si="56"/>
        <v>1.0380342439600818</v>
      </c>
      <c r="BB60">
        <f t="shared" si="56"/>
        <v>0.71699395958199641</v>
      </c>
      <c r="BC60">
        <f t="shared" si="56"/>
        <v>0.44300900297115714</v>
      </c>
      <c r="BD60">
        <f t="shared" si="56"/>
        <v>0.24485465719631963</v>
      </c>
      <c r="BE60">
        <f t="shared" si="56"/>
        <v>0.12106209163080772</v>
      </c>
      <c r="BF60">
        <f t="shared" si="56"/>
        <v>5.3565407806606909E-2</v>
      </c>
      <c r="BG60">
        <f t="shared" si="56"/>
        <v>2.1201593482010429E-2</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12.542830769472841</v>
      </c>
    </row>
    <row r="61" spans="1:105" hidden="1" x14ac:dyDescent="0.3">
      <c r="A61">
        <v>2008</v>
      </c>
      <c r="B61">
        <f t="shared" si="51"/>
        <v>1.3931393987322983E-59</v>
      </c>
      <c r="C61">
        <f t="shared" si="51"/>
        <v>5.4840869497116411E-57</v>
      </c>
      <c r="D61">
        <f t="shared" si="51"/>
        <v>1.8258663109495282E-54</v>
      </c>
      <c r="E61">
        <f t="shared" si="51"/>
        <v>2.897357848771493E-52</v>
      </c>
      <c r="F61">
        <f t="shared" si="51"/>
        <v>6.2626500345707436E-50</v>
      </c>
      <c r="G61">
        <f t="shared" si="51"/>
        <v>1.5471648771713643E-47</v>
      </c>
      <c r="H61">
        <f t="shared" si="51"/>
        <v>2.2677157206744684E-45</v>
      </c>
      <c r="I61">
        <f t="shared" si="51"/>
        <v>2.8962197634650731E-43</v>
      </c>
      <c r="J61">
        <f t="shared" si="51"/>
        <v>2.5487838613525104E-41</v>
      </c>
      <c r="K61">
        <f t="shared" si="51"/>
        <v>3.0399409899562252E-39</v>
      </c>
      <c r="L61">
        <f t="shared" si="52"/>
        <v>3.5353650210134899E-37</v>
      </c>
      <c r="M61">
        <f t="shared" si="52"/>
        <v>2.3957646935563229E-35</v>
      </c>
      <c r="N61">
        <f t="shared" si="52"/>
        <v>1.4802843259613734E-33</v>
      </c>
      <c r="O61">
        <f t="shared" si="52"/>
        <v>6.9877126541459001E-32</v>
      </c>
      <c r="P61">
        <f t="shared" si="52"/>
        <v>5.6707957934912952E-30</v>
      </c>
      <c r="Q61">
        <f t="shared" si="52"/>
        <v>2.5421966180496984E-28</v>
      </c>
      <c r="R61">
        <f t="shared" si="52"/>
        <v>9.1261572433402071E-27</v>
      </c>
      <c r="S61">
        <f t="shared" si="52"/>
        <v>3.2982568607996736E-25</v>
      </c>
      <c r="T61">
        <f t="shared" si="52"/>
        <v>1.4579291525690543E-23</v>
      </c>
      <c r="U61">
        <f t="shared" si="52"/>
        <v>5.8077446295749495E-22</v>
      </c>
      <c r="V61">
        <f t="shared" si="53"/>
        <v>1.6496498230844872E-20</v>
      </c>
      <c r="W61">
        <f t="shared" si="53"/>
        <v>3.050560911403104E-19</v>
      </c>
      <c r="X61">
        <f t="shared" si="53"/>
        <v>8.1544088204954488E-18</v>
      </c>
      <c r="Y61">
        <f t="shared" si="53"/>
        <v>1.5647167985538937E-16</v>
      </c>
      <c r="Z61">
        <f t="shared" si="53"/>
        <v>2.4342682617245449E-15</v>
      </c>
      <c r="AA61">
        <f t="shared" si="53"/>
        <v>2.5097598903723671E-14</v>
      </c>
      <c r="AB61">
        <f t="shared" si="53"/>
        <v>4.6047779816307916E-13</v>
      </c>
      <c r="AC61">
        <f t="shared" si="53"/>
        <v>4.450762439304518E-12</v>
      </c>
      <c r="AD61">
        <f t="shared" si="53"/>
        <v>5.4986363394085604E-11</v>
      </c>
      <c r="AE61">
        <f t="shared" si="53"/>
        <v>6.781349463416788E-10</v>
      </c>
      <c r="AF61">
        <f t="shared" si="54"/>
        <v>4.8156234928566517E-9</v>
      </c>
      <c r="AG61">
        <f t="shared" si="54"/>
        <v>3.0598799160666077E-8</v>
      </c>
      <c r="AH61">
        <f t="shared" si="54"/>
        <v>1.2185943485056756E-7</v>
      </c>
      <c r="AI61">
        <f t="shared" si="54"/>
        <v>1.0327633252538864E-6</v>
      </c>
      <c r="AJ61">
        <f t="shared" si="54"/>
        <v>6.5582389355834495E-6</v>
      </c>
      <c r="AK61">
        <f t="shared" si="54"/>
        <v>3.2080503500504342E-5</v>
      </c>
      <c r="AL61">
        <f t="shared" si="54"/>
        <v>1.5059356138577351E-4</v>
      </c>
      <c r="AM61">
        <f t="shared" si="54"/>
        <v>5.1118169439573577E-4</v>
      </c>
      <c r="AN61">
        <f t="shared" si="54"/>
        <v>2.5738808920859552E-3</v>
      </c>
      <c r="AO61">
        <f t="shared" si="54"/>
        <v>7.7233507014165788E-3</v>
      </c>
      <c r="AP61">
        <f t="shared" si="55"/>
        <v>2.4201794675222585E-2</v>
      </c>
      <c r="AQ61">
        <f t="shared" si="55"/>
        <v>7.1432686756150485E-2</v>
      </c>
      <c r="AR61">
        <f t="shared" si="55"/>
        <v>0.15064304233921519</v>
      </c>
      <c r="AS61">
        <f t="shared" si="55"/>
        <v>0.29209507142426294</v>
      </c>
      <c r="AT61">
        <f t="shared" si="55"/>
        <v>0.45510916011823233</v>
      </c>
      <c r="AU61">
        <f t="shared" si="55"/>
        <v>0.69826414572906015</v>
      </c>
      <c r="AV61">
        <f t="shared" si="55"/>
        <v>0.90191296762657236</v>
      </c>
      <c r="AW61">
        <f t="shared" si="55"/>
        <v>1.2156555516392451</v>
      </c>
      <c r="AX61">
        <f t="shared" si="55"/>
        <v>1.4656100316672407</v>
      </c>
      <c r="AY61">
        <f t="shared" si="55"/>
        <v>1.5805039941884504</v>
      </c>
      <c r="AZ61">
        <f t="shared" si="56"/>
        <v>1.5880993814873077</v>
      </c>
      <c r="BA61">
        <f t="shared" si="56"/>
        <v>1.3704053230237641</v>
      </c>
      <c r="BB61">
        <f t="shared" si="56"/>
        <v>1.0578103096327611</v>
      </c>
      <c r="BC61">
        <f t="shared" si="56"/>
        <v>0.73039836631020316</v>
      </c>
      <c r="BD61">
        <f t="shared" si="56"/>
        <v>0.45113918662707281</v>
      </c>
      <c r="BE61">
        <f t="shared" si="56"/>
        <v>0.24926729389697042</v>
      </c>
      <c r="BF61">
        <f t="shared" si="56"/>
        <v>0.1232527119488447</v>
      </c>
      <c r="BG61">
        <f t="shared" si="56"/>
        <v>5.4517447472344979E-2</v>
      </c>
      <c r="BH61">
        <f t="shared" si="56"/>
        <v>2.1571837484757751E-2</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12.512889140414639</v>
      </c>
    </row>
    <row r="62" spans="1:105" hidden="1" x14ac:dyDescent="0.3">
      <c r="A62">
        <v>2009</v>
      </c>
      <c r="B62">
        <f t="shared" si="51"/>
        <v>5.6934423045378362E-62</v>
      </c>
      <c r="C62">
        <f t="shared" si="51"/>
        <v>2.5046071949457129E-59</v>
      </c>
      <c r="D62">
        <f t="shared" si="51"/>
        <v>9.3187832401248166E-57</v>
      </c>
      <c r="E62">
        <f t="shared" si="51"/>
        <v>1.6525222455229924E-54</v>
      </c>
      <c r="F62">
        <f t="shared" si="51"/>
        <v>3.9917033883476811E-52</v>
      </c>
      <c r="G62">
        <f t="shared" si="51"/>
        <v>1.1020255395587743E-49</v>
      </c>
      <c r="H62">
        <f t="shared" si="51"/>
        <v>1.8050889801397987E-47</v>
      </c>
      <c r="I62">
        <f t="shared" si="51"/>
        <v>2.5763001532797087E-45</v>
      </c>
      <c r="J62">
        <f t="shared" si="51"/>
        <v>2.5336866174793815E-43</v>
      </c>
      <c r="K62">
        <f t="shared" si="51"/>
        <v>3.3770693933885071E-41</v>
      </c>
      <c r="L62">
        <f t="shared" si="52"/>
        <v>4.388984373158544E-39</v>
      </c>
      <c r="M62">
        <f t="shared" si="52"/>
        <v>3.3237540285008043E-37</v>
      </c>
      <c r="N62">
        <f t="shared" si="52"/>
        <v>2.2950111474613541E-35</v>
      </c>
      <c r="O62">
        <f t="shared" si="52"/>
        <v>1.2106807551494364E-33</v>
      </c>
      <c r="P62">
        <f t="shared" si="52"/>
        <v>1.097977782128158E-31</v>
      </c>
      <c r="Q62">
        <f t="shared" si="52"/>
        <v>5.5006450666583956E-30</v>
      </c>
      <c r="R62">
        <f t="shared" si="52"/>
        <v>2.206720735310531E-28</v>
      </c>
      <c r="S62">
        <f t="shared" si="52"/>
        <v>8.912485686977246E-27</v>
      </c>
      <c r="T62">
        <f t="shared" si="52"/>
        <v>4.4025645622703929E-25</v>
      </c>
      <c r="U62">
        <f t="shared" si="52"/>
        <v>1.959890318884666E-23</v>
      </c>
      <c r="V62">
        <f t="shared" si="53"/>
        <v>6.2211541560045319E-22</v>
      </c>
      <c r="W62">
        <f t="shared" si="53"/>
        <v>1.2856236166569012E-20</v>
      </c>
      <c r="X62">
        <f t="shared" si="53"/>
        <v>3.8404451255566658E-19</v>
      </c>
      <c r="Y62">
        <f t="shared" si="53"/>
        <v>8.2353065629734321E-18</v>
      </c>
      <c r="Z62">
        <f t="shared" si="53"/>
        <v>1.4317507018579049E-16</v>
      </c>
      <c r="AA62">
        <f t="shared" si="53"/>
        <v>1.6496282477495949E-15</v>
      </c>
      <c r="AB62">
        <f t="shared" si="53"/>
        <v>3.3823422334177191E-14</v>
      </c>
      <c r="AC62">
        <f t="shared" si="53"/>
        <v>3.6534082870560926E-13</v>
      </c>
      <c r="AD62">
        <f t="shared" si="53"/>
        <v>5.0439844100782254E-12</v>
      </c>
      <c r="AE62">
        <f t="shared" si="53"/>
        <v>6.95168053028463E-11</v>
      </c>
      <c r="AF62">
        <f t="shared" si="54"/>
        <v>5.5167226044568456E-10</v>
      </c>
      <c r="AG62">
        <f t="shared" si="54"/>
        <v>3.917310061754368E-9</v>
      </c>
      <c r="AH62">
        <f t="shared" si="54"/>
        <v>1.7434025106397652E-8</v>
      </c>
      <c r="AI62">
        <f t="shared" si="54"/>
        <v>1.6511793820201129E-7</v>
      </c>
      <c r="AJ62">
        <f t="shared" si="54"/>
        <v>1.1717517950416091E-6</v>
      </c>
      <c r="AK62">
        <f t="shared" si="54"/>
        <v>6.4053742651287785E-6</v>
      </c>
      <c r="AL62">
        <f t="shared" si="54"/>
        <v>3.3601965469329923E-5</v>
      </c>
      <c r="AM62">
        <f t="shared" si="54"/>
        <v>1.274642845840977E-4</v>
      </c>
      <c r="AN62">
        <f t="shared" si="54"/>
        <v>7.1722696299949141E-4</v>
      </c>
      <c r="AO62">
        <f t="shared" si="54"/>
        <v>2.4050763078441949E-3</v>
      </c>
      <c r="AP62">
        <f t="shared" si="55"/>
        <v>8.4222013324285663E-3</v>
      </c>
      <c r="AQ62">
        <f t="shared" si="55"/>
        <v>2.7779855003298624E-2</v>
      </c>
      <c r="AR62">
        <f t="shared" si="55"/>
        <v>6.5469196324678916E-2</v>
      </c>
      <c r="AS62">
        <f t="shared" si="55"/>
        <v>0.14186233480067975</v>
      </c>
      <c r="AT62">
        <f t="shared" si="55"/>
        <v>0.2470093503089352</v>
      </c>
      <c r="AU62">
        <f t="shared" si="55"/>
        <v>0.42351861296272519</v>
      </c>
      <c r="AV62">
        <f t="shared" si="55"/>
        <v>0.6113252479846103</v>
      </c>
      <c r="AW62">
        <f t="shared" si="55"/>
        <v>0.92081668850890608</v>
      </c>
      <c r="AX62">
        <f t="shared" si="55"/>
        <v>1.2406121076226735</v>
      </c>
      <c r="AY62">
        <f t="shared" si="55"/>
        <v>1.4950927189475283</v>
      </c>
      <c r="AZ62">
        <f t="shared" si="56"/>
        <v>1.6788239176068038</v>
      </c>
      <c r="BA62">
        <f t="shared" si="56"/>
        <v>1.6189425982006329</v>
      </c>
      <c r="BB62">
        <f t="shared" si="56"/>
        <v>1.3965135423084347</v>
      </c>
      <c r="BC62">
        <f t="shared" si="56"/>
        <v>1.0775863753054402</v>
      </c>
      <c r="BD62">
        <f t="shared" si="56"/>
        <v>0.74380277303840991</v>
      </c>
      <c r="BE62">
        <f t="shared" si="56"/>
        <v>0.45926937028298848</v>
      </c>
      <c r="BF62">
        <f t="shared" si="56"/>
        <v>0.25377778922442634</v>
      </c>
      <c r="BG62">
        <f t="shared" si="56"/>
        <v>0.12544333226688167</v>
      </c>
      <c r="BH62">
        <f t="shared" si="56"/>
        <v>5.5469487138083064E-2</v>
      </c>
      <c r="BI62">
        <f t="shared" si="56"/>
        <v>2.1942081487505073E-2</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12.616770714398937</v>
      </c>
    </row>
    <row r="63" spans="1:105" x14ac:dyDescent="0.3">
      <c r="A63">
        <v>2010</v>
      </c>
      <c r="B63">
        <f t="shared" ref="B63:K72" si="61">VLOOKUP(B$2,scenarios4,7,FALSE)*VLOOKUP($A63-B$2,output4,5,FALSE)</f>
        <v>2.0820939926264018E-64</v>
      </c>
      <c r="C63">
        <f t="shared" si="61"/>
        <v>1.0235757148875162E-61</v>
      </c>
      <c r="D63">
        <f t="shared" si="61"/>
        <v>4.2559302515404819E-59</v>
      </c>
      <c r="E63">
        <f t="shared" si="61"/>
        <v>8.4340767520403468E-57</v>
      </c>
      <c r="F63">
        <f t="shared" si="61"/>
        <v>2.2766875860953707E-54</v>
      </c>
      <c r="G63">
        <f t="shared" si="61"/>
        <v>7.0241176754561466E-52</v>
      </c>
      <c r="H63">
        <f t="shared" si="61"/>
        <v>1.2857415435432154E-49</v>
      </c>
      <c r="I63">
        <f t="shared" si="61"/>
        <v>2.0507204557520686E-47</v>
      </c>
      <c r="J63">
        <f t="shared" si="61"/>
        <v>2.2538128160430931E-45</v>
      </c>
      <c r="K63">
        <f t="shared" si="61"/>
        <v>3.3570659552855164E-43</v>
      </c>
      <c r="L63">
        <f t="shared" ref="L63:U72" si="62">VLOOKUP(L$2,scenarios4,7,FALSE)*VLOOKUP($A63-L$2,output4,5,FALSE)</f>
        <v>4.8757212207818533E-41</v>
      </c>
      <c r="M63">
        <f t="shared" si="62"/>
        <v>4.126279579224565E-39</v>
      </c>
      <c r="N63">
        <f t="shared" si="62"/>
        <v>3.1839740218834634E-37</v>
      </c>
      <c r="O63">
        <f t="shared" si="62"/>
        <v>1.8770217182975087E-35</v>
      </c>
      <c r="P63">
        <f t="shared" si="62"/>
        <v>1.9023400591830727E-33</v>
      </c>
      <c r="Q63">
        <f t="shared" si="62"/>
        <v>1.0650332493890481E-31</v>
      </c>
      <c r="R63">
        <f t="shared" si="62"/>
        <v>4.7747634624307261E-30</v>
      </c>
      <c r="S63">
        <f t="shared" si="62"/>
        <v>2.1550545803890489E-28</v>
      </c>
      <c r="T63">
        <f t="shared" si="62"/>
        <v>1.1896524528933986E-26</v>
      </c>
      <c r="U63">
        <f t="shared" si="62"/>
        <v>5.9183559425050748E-25</v>
      </c>
      <c r="V63">
        <f t="shared" ref="V63:AE72" si="63">VLOOKUP(V$2,scenarios4,7,FALSE)*VLOOKUP($A63-V$2,output4,5,FALSE)</f>
        <v>2.0994001252315287E-23</v>
      </c>
      <c r="W63">
        <f t="shared" si="63"/>
        <v>4.8483396863390176E-22</v>
      </c>
      <c r="X63">
        <f t="shared" si="63"/>
        <v>1.6185111837742615E-20</v>
      </c>
      <c r="Y63">
        <f t="shared" si="63"/>
        <v>3.8785451702818254E-19</v>
      </c>
      <c r="Z63">
        <f t="shared" si="63"/>
        <v>7.5354888261245367E-18</v>
      </c>
      <c r="AA63">
        <f t="shared" si="63"/>
        <v>9.7025313054316487E-17</v>
      </c>
      <c r="AB63">
        <f t="shared" si="63"/>
        <v>2.2231637828009474E-15</v>
      </c>
      <c r="AC63">
        <f t="shared" si="63"/>
        <v>2.6835337544008631E-14</v>
      </c>
      <c r="AD63">
        <f t="shared" si="63"/>
        <v>4.1403545336023511E-13</v>
      </c>
      <c r="AE63">
        <f t="shared" si="63"/>
        <v>6.3768843862788616E-12</v>
      </c>
      <c r="AF63">
        <f t="shared" ref="AF63:AO72" si="64">VLOOKUP(AF$2,scenarios4,7,FALSE)*VLOOKUP($A63-AF$2,output4,5,FALSE)</f>
        <v>5.6552893089011882E-11</v>
      </c>
      <c r="AG63">
        <f t="shared" si="64"/>
        <v>4.4876251223550252E-10</v>
      </c>
      <c r="AH63">
        <f t="shared" si="64"/>
        <v>2.231933403908232E-9</v>
      </c>
      <c r="AI63">
        <f t="shared" si="64"/>
        <v>2.3622875681809164E-8</v>
      </c>
      <c r="AJ63">
        <f t="shared" si="64"/>
        <v>1.8733937945967756E-7</v>
      </c>
      <c r="AK63">
        <f t="shared" si="64"/>
        <v>1.1444396684535026E-6</v>
      </c>
      <c r="AL63">
        <f t="shared" si="64"/>
        <v>6.7091579429733096E-6</v>
      </c>
      <c r="AM63">
        <f t="shared" si="64"/>
        <v>2.8441126232454656E-5</v>
      </c>
      <c r="AN63">
        <f t="shared" si="64"/>
        <v>1.7884212741855549E-4</v>
      </c>
      <c r="AO63">
        <f t="shared" si="64"/>
        <v>6.701885784074252E-4</v>
      </c>
      <c r="AP63">
        <f t="shared" ref="AP63:AY72" si="65">VLOOKUP(AP$2,scenarios4,7,FALSE)*VLOOKUP($A63-AP$2,output4,5,FALSE)</f>
        <v>2.6227006473760789E-3</v>
      </c>
      <c r="AQ63">
        <f t="shared" si="65"/>
        <v>9.6673628944958494E-3</v>
      </c>
      <c r="AR63">
        <f t="shared" si="65"/>
        <v>2.5460680028607158E-2</v>
      </c>
      <c r="AS63">
        <f t="shared" si="65"/>
        <v>6.1653116559006807E-2</v>
      </c>
      <c r="AT63">
        <f t="shared" si="65"/>
        <v>0.11996547213741804</v>
      </c>
      <c r="AU63">
        <f t="shared" si="65"/>
        <v>0.22986366041168413</v>
      </c>
      <c r="AV63">
        <f t="shared" si="65"/>
        <v>0.37078750595909482</v>
      </c>
      <c r="AW63">
        <f t="shared" si="65"/>
        <v>0.62413837105859771</v>
      </c>
      <c r="AX63">
        <f t="shared" si="65"/>
        <v>0.93972040939123969</v>
      </c>
      <c r="AY63">
        <f t="shared" si="65"/>
        <v>1.2655686636061019</v>
      </c>
      <c r="AZ63">
        <f t="shared" ref="AZ63:BI72" si="66">VLOOKUP(AZ$2,scenarios4,7,FALSE)*VLOOKUP($A63-AZ$2,output4,5,FALSE)</f>
        <v>1.5880993814873077</v>
      </c>
      <c r="BA63">
        <f t="shared" si="66"/>
        <v>1.7114291377321125</v>
      </c>
      <c r="BB63">
        <f t="shared" si="66"/>
        <v>1.6497858149139581</v>
      </c>
      <c r="BC63">
        <f t="shared" si="66"/>
        <v>1.4226217615931054</v>
      </c>
      <c r="BD63">
        <f t="shared" si="66"/>
        <v>1.0973624409781193</v>
      </c>
      <c r="BE63">
        <f t="shared" si="66"/>
        <v>0.75720717976661656</v>
      </c>
      <c r="BF63">
        <f t="shared" si="66"/>
        <v>0.46757985625296605</v>
      </c>
      <c r="BG63">
        <f t="shared" si="66"/>
        <v>0.25828828455188224</v>
      </c>
      <c r="BH63">
        <f t="shared" si="66"/>
        <v>0.12763395258491866</v>
      </c>
      <c r="BI63">
        <f t="shared" si="66"/>
        <v>5.6421526803821141E-2</v>
      </c>
      <c r="BJ63">
        <f>VLOOKUP(BJ$2,scenarios4,7,FALSE)*VLOOKUP($A63-BJ$2,output4,5,FALSE)</f>
        <v>1.9735824742819784E-2</v>
      </c>
      <c r="BK63">
        <f t="shared" ref="BJ63:BS72" si="67">VLOOKUP(BK$2,scenarios4,7,FALSE)*VLOOKUP($A63-BK$2,output4,5,FALSE)</f>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VLOOKUP(BT$2,scenarios4,7,FALSE)*VLOOKUP($A63-BT$2,output4,5,FALSE)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VLOOKUP(CD$2,scenarios4,7,FALSE)*VLOOKUP($A63-CD$2,output4,5,FALSE)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VLOOKUP(CN$2,scenarios4,7,FALSE)*VLOOKUP($A63-CN$2,output4,5,FALSE)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12.806498643237244</v>
      </c>
    </row>
    <row r="64" spans="1:105" x14ac:dyDescent="0.3">
      <c r="A64">
        <v>2011</v>
      </c>
      <c r="B64">
        <f t="shared" si="61"/>
        <v>6.813508401593403E-67</v>
      </c>
      <c r="C64">
        <f t="shared" si="61"/>
        <v>3.7432202400065782E-64</v>
      </c>
      <c r="D64">
        <f t="shared" si="61"/>
        <v>1.7393014196089846E-61</v>
      </c>
      <c r="E64">
        <f t="shared" si="61"/>
        <v>3.8518808161849711E-59</v>
      </c>
      <c r="F64">
        <f t="shared" si="61"/>
        <v>1.1619666781229215E-56</v>
      </c>
      <c r="G64">
        <f t="shared" si="61"/>
        <v>4.0062399329734938E-54</v>
      </c>
      <c r="H64">
        <f t="shared" si="61"/>
        <v>8.1950912913379946E-52</v>
      </c>
      <c r="I64">
        <f t="shared" si="61"/>
        <v>1.4607016679865314E-49</v>
      </c>
      <c r="J64">
        <f t="shared" si="61"/>
        <v>1.7940223461198315E-47</v>
      </c>
      <c r="K64">
        <f t="shared" si="61"/>
        <v>2.9862407695280091E-45</v>
      </c>
      <c r="L64">
        <f t="shared" si="62"/>
        <v>4.8468407992429025E-43</v>
      </c>
      <c r="M64">
        <f t="shared" si="62"/>
        <v>4.5838825561426257E-41</v>
      </c>
      <c r="N64">
        <f t="shared" si="62"/>
        <v>3.9527494738246888E-39</v>
      </c>
      <c r="O64">
        <f t="shared" si="62"/>
        <v>2.6040781528147087E-37</v>
      </c>
      <c r="P64">
        <f t="shared" si="62"/>
        <v>2.9493601773105363E-35</v>
      </c>
      <c r="Q64">
        <f t="shared" si="62"/>
        <v>1.8452608492201865E-33</v>
      </c>
      <c r="R64">
        <f t="shared" si="62"/>
        <v>9.244882707085792E-32</v>
      </c>
      <c r="S64">
        <f t="shared" si="62"/>
        <v>4.6629714876620373E-30</v>
      </c>
      <c r="T64">
        <f t="shared" si="62"/>
        <v>2.8766003758357918E-28</v>
      </c>
      <c r="U64">
        <f t="shared" si="62"/>
        <v>1.5992466582855666E-26</v>
      </c>
      <c r="V64">
        <f t="shared" si="63"/>
        <v>6.3396390538480394E-25</v>
      </c>
      <c r="W64">
        <f t="shared" si="63"/>
        <v>1.6361280703582854E-23</v>
      </c>
      <c r="X64">
        <f t="shared" si="63"/>
        <v>6.1037242186649054E-22</v>
      </c>
      <c r="Y64">
        <f t="shared" si="63"/>
        <v>1.6345680070001975E-20</v>
      </c>
      <c r="Z64">
        <f t="shared" si="63"/>
        <v>3.5489551686738181E-19</v>
      </c>
      <c r="AA64">
        <f t="shared" si="63"/>
        <v>5.1065675150239868E-18</v>
      </c>
      <c r="AB64">
        <f t="shared" si="63"/>
        <v>1.3075864958759062E-16</v>
      </c>
      <c r="AC64">
        <f t="shared" si="63"/>
        <v>1.7638472516956149E-15</v>
      </c>
      <c r="AD64">
        <f t="shared" si="63"/>
        <v>3.0412098164537731E-14</v>
      </c>
      <c r="AE64">
        <f t="shared" si="63"/>
        <v>5.2344654607245828E-13</v>
      </c>
      <c r="AF64">
        <f t="shared" si="64"/>
        <v>5.1876846090257819E-12</v>
      </c>
      <c r="AG64">
        <f t="shared" si="64"/>
        <v>4.6003433916194624E-11</v>
      </c>
      <c r="AH64">
        <f t="shared" si="64"/>
        <v>2.5568771062039048E-10</v>
      </c>
      <c r="AI64">
        <f t="shared" si="64"/>
        <v>3.0242405301603754E-9</v>
      </c>
      <c r="AJ64">
        <f t="shared" si="64"/>
        <v>2.6802023568565428E-8</v>
      </c>
      <c r="AK64">
        <f t="shared" si="64"/>
        <v>1.8297272359587464E-7</v>
      </c>
      <c r="AL64">
        <f t="shared" si="64"/>
        <v>1.1987162926074843E-6</v>
      </c>
      <c r="AM64">
        <f t="shared" si="64"/>
        <v>5.6787156734550642E-6</v>
      </c>
      <c r="AN64">
        <f t="shared" si="64"/>
        <v>3.9905072532188045E-5</v>
      </c>
      <c r="AO64">
        <f t="shared" si="64"/>
        <v>1.6711300232320783E-4</v>
      </c>
      <c r="AP64">
        <f t="shared" si="65"/>
        <v>7.3083087331592275E-4</v>
      </c>
      <c r="AQ64">
        <f t="shared" si="65"/>
        <v>3.0104479720983682E-3</v>
      </c>
      <c r="AR64">
        <f t="shared" si="65"/>
        <v>8.8602922278738176E-3</v>
      </c>
      <c r="AS64">
        <f t="shared" si="65"/>
        <v>2.397662353590824E-2</v>
      </c>
      <c r="AT64">
        <f t="shared" si="65"/>
        <v>5.2136779273627733E-2</v>
      </c>
      <c r="AU64">
        <f t="shared" si="65"/>
        <v>0.11163829431571645</v>
      </c>
      <c r="AV64">
        <f t="shared" si="65"/>
        <v>0.20124398490646267</v>
      </c>
      <c r="AW64">
        <f t="shared" si="65"/>
        <v>0.37855905795013961</v>
      </c>
      <c r="AX64">
        <f t="shared" si="65"/>
        <v>0.63695149413258501</v>
      </c>
      <c r="AY64">
        <f t="shared" si="65"/>
        <v>0.95862413027357329</v>
      </c>
      <c r="AZ64">
        <f t="shared" si="66"/>
        <v>1.3442971037390936</v>
      </c>
      <c r="BA64">
        <f t="shared" si="66"/>
        <v>1.6189425982006329</v>
      </c>
      <c r="BB64">
        <f t="shared" si="66"/>
        <v>1.7440343578574213</v>
      </c>
      <c r="BC64">
        <f t="shared" si="66"/>
        <v>1.6806290316272834</v>
      </c>
      <c r="BD64">
        <f t="shared" si="66"/>
        <v>1.4487299808777758</v>
      </c>
      <c r="BE64">
        <f t="shared" si="66"/>
        <v>1.1171385066507986</v>
      </c>
      <c r="BF64">
        <f t="shared" si="66"/>
        <v>0.77090885475517357</v>
      </c>
      <c r="BG64">
        <f t="shared" si="66"/>
        <v>0.47589034222294357</v>
      </c>
      <c r="BH64">
        <f t="shared" si="66"/>
        <v>0.2627987798793382</v>
      </c>
      <c r="BI64">
        <f t="shared" si="66"/>
        <v>0.12982457290295563</v>
      </c>
      <c r="BJ64">
        <f t="shared" si="67"/>
        <v>5.0748392551391276E-2</v>
      </c>
      <c r="BK64">
        <f t="shared" si="67"/>
        <v>1.9384579727052979E-2</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13.039273145066405</v>
      </c>
    </row>
    <row r="65" spans="1:106" x14ac:dyDescent="0.3">
      <c r="A65">
        <v>2012</v>
      </c>
      <c r="B65">
        <f t="shared" si="61"/>
        <v>1.9951994573026367E-69</v>
      </c>
      <c r="C65">
        <f t="shared" si="61"/>
        <v>1.2249429009747715E-66</v>
      </c>
      <c r="D65">
        <f t="shared" si="61"/>
        <v>6.3606318347128754E-64</v>
      </c>
      <c r="E65">
        <f t="shared" si="61"/>
        <v>1.5741756503951504E-61</v>
      </c>
      <c r="F65">
        <f t="shared" si="61"/>
        <v>5.3067541215167346E-59</v>
      </c>
      <c r="G65">
        <f t="shared" si="61"/>
        <v>2.0446886674795627E-56</v>
      </c>
      <c r="H65">
        <f t="shared" si="61"/>
        <v>4.6741104723291118E-54</v>
      </c>
      <c r="I65">
        <f t="shared" si="61"/>
        <v>9.31025646536322E-52</v>
      </c>
      <c r="J65">
        <f t="shared" si="61"/>
        <v>1.2778589232052649E-49</v>
      </c>
      <c r="K65">
        <f t="shared" si="61"/>
        <v>2.3770308844161336E-47</v>
      </c>
      <c r="L65">
        <f t="shared" si="62"/>
        <v>4.3114534509882408E-45</v>
      </c>
      <c r="M65">
        <f t="shared" si="62"/>
        <v>4.5567307862788821E-43</v>
      </c>
      <c r="N65">
        <f t="shared" si="62"/>
        <v>4.3911080221258182E-41</v>
      </c>
      <c r="O65">
        <f t="shared" si="62"/>
        <v>3.2328368502980991E-39</v>
      </c>
      <c r="P65">
        <f t="shared" si="62"/>
        <v>4.0917823846398048E-37</v>
      </c>
      <c r="Q65">
        <f t="shared" si="62"/>
        <v>2.8608654058293653E-35</v>
      </c>
      <c r="R65">
        <f t="shared" si="62"/>
        <v>1.601754698719885E-33</v>
      </c>
      <c r="S65">
        <f t="shared" si="62"/>
        <v>9.0284314205536021E-32</v>
      </c>
      <c r="T65">
        <f t="shared" si="62"/>
        <v>6.224206874379337E-30</v>
      </c>
      <c r="U65">
        <f t="shared" si="62"/>
        <v>3.8670063068332304E-28</v>
      </c>
      <c r="V65">
        <f t="shared" si="63"/>
        <v>1.7130849631378781E-26</v>
      </c>
      <c r="W65">
        <f t="shared" si="63"/>
        <v>4.9406786668627593E-25</v>
      </c>
      <c r="X65">
        <f t="shared" si="63"/>
        <v>2.0597720403176073E-23</v>
      </c>
      <c r="Y65">
        <f t="shared" si="63"/>
        <v>6.1642776592475164E-22</v>
      </c>
      <c r="Z65">
        <f t="shared" si="63"/>
        <v>1.495666112500295E-20</v>
      </c>
      <c r="AA65">
        <f t="shared" si="63"/>
        <v>2.4050170592511846E-19</v>
      </c>
      <c r="AB65">
        <f t="shared" si="63"/>
        <v>6.8819965766932284E-18</v>
      </c>
      <c r="AC65">
        <f t="shared" si="63"/>
        <v>1.0374327186093425E-16</v>
      </c>
      <c r="AD65">
        <f t="shared" si="63"/>
        <v>1.9989424644965399E-15</v>
      </c>
      <c r="AE65">
        <f t="shared" si="63"/>
        <v>3.8448658475614329E-14</v>
      </c>
      <c r="AF65">
        <f t="shared" si="64"/>
        <v>4.2583108399309922E-13</v>
      </c>
      <c r="AG65">
        <f t="shared" si="64"/>
        <v>4.2199663545727071E-12</v>
      </c>
      <c r="AH65">
        <f t="shared" si="64"/>
        <v>2.6210996636313222E-11</v>
      </c>
      <c r="AI65">
        <f t="shared" si="64"/>
        <v>3.464534990910041E-10</v>
      </c>
      <c r="AJ65">
        <f t="shared" si="64"/>
        <v>3.4312404238230113E-9</v>
      </c>
      <c r="AK65">
        <f t="shared" si="64"/>
        <v>2.6177300599401058E-8</v>
      </c>
      <c r="AL65">
        <f t="shared" si="64"/>
        <v>1.9165045648367618E-7</v>
      </c>
      <c r="AM65">
        <f t="shared" si="64"/>
        <v>1.0146085480049561E-6</v>
      </c>
      <c r="AN65">
        <f t="shared" si="64"/>
        <v>7.9676718490953901E-6</v>
      </c>
      <c r="AO65">
        <f t="shared" si="64"/>
        <v>3.7287950971262163E-5</v>
      </c>
      <c r="AP65">
        <f t="shared" si="65"/>
        <v>1.822342925039659E-4</v>
      </c>
      <c r="AQ65">
        <f t="shared" si="65"/>
        <v>8.3887893295102171E-4</v>
      </c>
      <c r="AR65">
        <f t="shared" si="65"/>
        <v>2.7591235645853633E-3</v>
      </c>
      <c r="AS65">
        <f t="shared" si="65"/>
        <v>8.343841991933075E-3</v>
      </c>
      <c r="AT65">
        <f t="shared" si="65"/>
        <v>2.0275762180199081E-2</v>
      </c>
      <c r="AU65">
        <f t="shared" si="65"/>
        <v>4.8517802710396345E-2</v>
      </c>
      <c r="AV65">
        <f t="shared" si="65"/>
        <v>9.7738525419885341E-2</v>
      </c>
      <c r="AW65">
        <f t="shared" si="65"/>
        <v>0.20546197517433903</v>
      </c>
      <c r="AX65">
        <f t="shared" si="65"/>
        <v>0.38633060994118429</v>
      </c>
      <c r="AY65">
        <f t="shared" si="65"/>
        <v>0.64976461720657241</v>
      </c>
      <c r="AZ65">
        <f t="shared" si="66"/>
        <v>1.0182581782874027</v>
      </c>
      <c r="BA65">
        <f t="shared" si="66"/>
        <v>1.3704053230237641</v>
      </c>
      <c r="BB65">
        <f t="shared" si="66"/>
        <v>1.6497858149139581</v>
      </c>
      <c r="BC65">
        <f t="shared" si="66"/>
        <v>1.7766395779827302</v>
      </c>
      <c r="BD65">
        <f t="shared" si="66"/>
        <v>1.7114722483406086</v>
      </c>
      <c r="BE65">
        <f t="shared" si="66"/>
        <v>1.4748382001624465</v>
      </c>
      <c r="BF65">
        <f t="shared" si="66"/>
        <v>1.1373531442616687</v>
      </c>
      <c r="BG65">
        <f t="shared" si="66"/>
        <v>0.78461052974373047</v>
      </c>
      <c r="BH65">
        <f t="shared" si="66"/>
        <v>0.48420082819292115</v>
      </c>
      <c r="BI65">
        <f t="shared" si="66"/>
        <v>0.26730927520679409</v>
      </c>
      <c r="BJ65">
        <f t="shared" si="67"/>
        <v>0.11677082776231623</v>
      </c>
      <c r="BK65">
        <f t="shared" si="67"/>
        <v>4.9845206585051642E-2</v>
      </c>
      <c r="BL65">
        <f t="shared" si="67"/>
        <v>1.7732708586278529E-2</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13.279481726331937</v>
      </c>
    </row>
    <row r="66" spans="1:106" x14ac:dyDescent="0.3">
      <c r="A66">
        <v>2013</v>
      </c>
      <c r="B66">
        <f t="shared" si="61"/>
        <v>5.2281362576645114E-72</v>
      </c>
      <c r="C66">
        <f t="shared" si="61"/>
        <v>3.5869999230939931E-69</v>
      </c>
      <c r="D66">
        <f t="shared" si="61"/>
        <v>2.0814727192306433E-66</v>
      </c>
      <c r="E66">
        <f t="shared" si="61"/>
        <v>5.7567662754994033E-64</v>
      </c>
      <c r="F66">
        <f t="shared" si="61"/>
        <v>2.1687491174764828E-61</v>
      </c>
      <c r="G66">
        <f t="shared" si="61"/>
        <v>9.3381851800554524E-59</v>
      </c>
      <c r="H66">
        <f t="shared" si="61"/>
        <v>2.3855537544466171E-56</v>
      </c>
      <c r="I66">
        <f t="shared" si="61"/>
        <v>5.310150393421559E-54</v>
      </c>
      <c r="J66">
        <f t="shared" si="61"/>
        <v>8.144848850616634E-52</v>
      </c>
      <c r="K66">
        <f t="shared" si="61"/>
        <v>1.6931283676344846E-49</v>
      </c>
      <c r="L66">
        <f t="shared" si="62"/>
        <v>3.4318927376178686E-47</v>
      </c>
      <c r="M66">
        <f t="shared" si="62"/>
        <v>4.0533893081025597E-45</v>
      </c>
      <c r="N66">
        <f t="shared" si="62"/>
        <v>4.365098116112011E-43</v>
      </c>
      <c r="O66">
        <f t="shared" si="62"/>
        <v>3.5913573378664251E-41</v>
      </c>
      <c r="P66">
        <f t="shared" si="62"/>
        <v>5.0797495697915881E-39</v>
      </c>
      <c r="Q66">
        <f t="shared" si="62"/>
        <v>3.9690095372049505E-37</v>
      </c>
      <c r="R66">
        <f t="shared" si="62"/>
        <v>2.483337035047861E-35</v>
      </c>
      <c r="S66">
        <f t="shared" si="62"/>
        <v>1.5642526690855699E-33</v>
      </c>
      <c r="T66">
        <f t="shared" si="62"/>
        <v>1.205129069765074E-31</v>
      </c>
      <c r="U66">
        <f t="shared" si="62"/>
        <v>8.3671849035570058E-30</v>
      </c>
      <c r="V66">
        <f t="shared" si="63"/>
        <v>4.1422693130382977E-28</v>
      </c>
      <c r="W66">
        <f t="shared" si="63"/>
        <v>1.3350606020324335E-26</v>
      </c>
      <c r="X66">
        <f t="shared" si="63"/>
        <v>6.2199726064042507E-25</v>
      </c>
      <c r="Y66">
        <f t="shared" si="63"/>
        <v>2.0802064962970709E-23</v>
      </c>
      <c r="Z66">
        <f t="shared" si="63"/>
        <v>5.6404512773374238E-22</v>
      </c>
      <c r="AA66">
        <f t="shared" si="63"/>
        <v>1.0135666258222373E-20</v>
      </c>
      <c r="AB66">
        <f t="shared" si="63"/>
        <v>3.2411828728318933E-19</v>
      </c>
      <c r="AC66">
        <f t="shared" si="63"/>
        <v>5.4601423619295422E-18</v>
      </c>
      <c r="AD66">
        <f t="shared" si="63"/>
        <v>1.1757074277791103E-16</v>
      </c>
      <c r="AE66">
        <f t="shared" si="63"/>
        <v>2.5271737488816076E-15</v>
      </c>
      <c r="AF66">
        <f t="shared" si="64"/>
        <v>3.1278521254173913E-14</v>
      </c>
      <c r="AG66">
        <f t="shared" si="64"/>
        <v>3.4639593240799736E-13</v>
      </c>
      <c r="AH66">
        <f t="shared" si="64"/>
        <v>2.4043753804674616E-12</v>
      </c>
      <c r="AI66">
        <f t="shared" si="64"/>
        <v>3.5515557150868694E-11</v>
      </c>
      <c r="AJ66">
        <f t="shared" si="64"/>
        <v>3.9307893641414225E-10</v>
      </c>
      <c r="AK66">
        <f t="shared" si="64"/>
        <v>3.3512623318702232E-9</v>
      </c>
      <c r="AL66">
        <f t="shared" si="64"/>
        <v>2.7418795057487656E-8</v>
      </c>
      <c r="AM66">
        <f t="shared" si="64"/>
        <v>1.622153570253189E-7</v>
      </c>
      <c r="AN66">
        <f t="shared" si="64"/>
        <v>1.4235732920349049E-6</v>
      </c>
      <c r="AO66">
        <f t="shared" si="64"/>
        <v>7.4451225974976172E-6</v>
      </c>
      <c r="AP66">
        <f t="shared" si="65"/>
        <v>4.066196687094558E-5</v>
      </c>
      <c r="AQ66">
        <f t="shared" si="65"/>
        <v>2.0917631482807888E-4</v>
      </c>
      <c r="AR66">
        <f t="shared" si="65"/>
        <v>7.6884591701681761E-4</v>
      </c>
      <c r="AS66">
        <f t="shared" si="65"/>
        <v>2.5982992961219617E-3</v>
      </c>
      <c r="AT66">
        <f t="shared" si="65"/>
        <v>7.0559457900411619E-3</v>
      </c>
      <c r="AU66">
        <f t="shared" si="65"/>
        <v>1.8868358248577428E-2</v>
      </c>
      <c r="AV66">
        <f t="shared" si="65"/>
        <v>4.2476988049605729E-2</v>
      </c>
      <c r="AW66">
        <f t="shared" si="65"/>
        <v>9.9787084283442323E-2</v>
      </c>
      <c r="AX66">
        <f t="shared" si="65"/>
        <v>0.20967996544221534</v>
      </c>
      <c r="AY66">
        <f t="shared" si="65"/>
        <v>0.39410216193222902</v>
      </c>
      <c r="AZ66">
        <f t="shared" si="66"/>
        <v>0.6901851461255829</v>
      </c>
      <c r="BA66">
        <f t="shared" si="66"/>
        <v>1.0380342439600818</v>
      </c>
      <c r="BB66">
        <f t="shared" si="66"/>
        <v>1.3965135423084347</v>
      </c>
      <c r="BC66">
        <f t="shared" si="66"/>
        <v>1.6806290316272834</v>
      </c>
      <c r="BD66">
        <f t="shared" si="66"/>
        <v>1.8092447981080388</v>
      </c>
      <c r="BE66">
        <f t="shared" si="66"/>
        <v>1.7423154650539339</v>
      </c>
      <c r="BF66">
        <f t="shared" si="66"/>
        <v>1.5015254189571263</v>
      </c>
      <c r="BG66">
        <f t="shared" si="66"/>
        <v>1.1575677818725387</v>
      </c>
      <c r="BH66">
        <f t="shared" si="66"/>
        <v>0.79831220473228748</v>
      </c>
      <c r="BI66">
        <f t="shared" si="66"/>
        <v>0.49251131416289867</v>
      </c>
      <c r="BJ66">
        <f t="shared" si="67"/>
        <v>0.24043156573890423</v>
      </c>
      <c r="BK66">
        <f t="shared" si="67"/>
        <v>0.11469261862877601</v>
      </c>
      <c r="BL66">
        <f t="shared" si="67"/>
        <v>4.5597610845388672E-2</v>
      </c>
      <c r="BM66">
        <f t="shared" si="67"/>
        <v>1.7417443296956082E-2</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13.500574734771863</v>
      </c>
    </row>
    <row r="67" spans="1:106" x14ac:dyDescent="0.3">
      <c r="A67">
        <v>2014</v>
      </c>
      <c r="B67">
        <f t="shared" si="61"/>
        <v>1.2258929152912947E-74</v>
      </c>
      <c r="C67">
        <f t="shared" si="61"/>
        <v>9.3992228624203013E-72</v>
      </c>
      <c r="D67">
        <f t="shared" si="61"/>
        <v>6.0951759284952454E-69</v>
      </c>
      <c r="E67">
        <f t="shared" si="61"/>
        <v>1.8838618968708016E-66</v>
      </c>
      <c r="F67">
        <f t="shared" si="61"/>
        <v>7.9311236813844273E-64</v>
      </c>
      <c r="G67">
        <f t="shared" si="61"/>
        <v>3.8163028480936884E-61</v>
      </c>
      <c r="H67">
        <f t="shared" si="61"/>
        <v>1.089493137527829E-58</v>
      </c>
      <c r="I67">
        <f t="shared" si="61"/>
        <v>2.7101732581409627E-56</v>
      </c>
      <c r="J67">
        <f t="shared" si="61"/>
        <v>4.6454544500857349E-54</v>
      </c>
      <c r="K67">
        <f t="shared" si="61"/>
        <v>1.0791703519574666E-51</v>
      </c>
      <c r="L67">
        <f t="shared" si="62"/>
        <v>2.4444928279368325E-49</v>
      </c>
      <c r="M67">
        <f t="shared" si="62"/>
        <v>3.2264751289444067E-47</v>
      </c>
      <c r="N67">
        <f t="shared" si="62"/>
        <v>3.8829245927683764E-45</v>
      </c>
      <c r="O67">
        <f t="shared" si="62"/>
        <v>3.5700846052556068E-43</v>
      </c>
      <c r="P67">
        <f t="shared" si="62"/>
        <v>5.6430920385953396E-41</v>
      </c>
      <c r="Q67">
        <f t="shared" si="62"/>
        <v>4.9273330284622063E-39</v>
      </c>
      <c r="R67">
        <f t="shared" si="62"/>
        <v>3.4452471465856522E-37</v>
      </c>
      <c r="S67">
        <f t="shared" si="62"/>
        <v>2.4251944373362474E-35</v>
      </c>
      <c r="T67">
        <f t="shared" si="62"/>
        <v>2.087988794688142E-33</v>
      </c>
      <c r="U67">
        <f t="shared" si="62"/>
        <v>1.6200518335730174E-31</v>
      </c>
      <c r="V67">
        <f t="shared" si="63"/>
        <v>8.9627816746191324E-30</v>
      </c>
      <c r="W67">
        <f t="shared" si="63"/>
        <v>3.2281998160299572E-28</v>
      </c>
      <c r="X67">
        <f t="shared" si="63"/>
        <v>1.680748927920912E-26</v>
      </c>
      <c r="Y67">
        <f t="shared" si="63"/>
        <v>6.2816793166280872E-25</v>
      </c>
      <c r="Z67">
        <f t="shared" si="63"/>
        <v>1.9034352502863615E-23</v>
      </c>
      <c r="AA67">
        <f t="shared" si="63"/>
        <v>3.8223592294463338E-22</v>
      </c>
      <c r="AB67">
        <f t="shared" si="63"/>
        <v>1.3659590377757648E-20</v>
      </c>
      <c r="AC67">
        <f t="shared" si="63"/>
        <v>2.5715386093977695E-19</v>
      </c>
      <c r="AD67">
        <f t="shared" si="63"/>
        <v>6.1879000117300974E-18</v>
      </c>
      <c r="AE67">
        <f t="shared" si="63"/>
        <v>1.4863944313659005E-16</v>
      </c>
      <c r="AF67">
        <f t="shared" si="64"/>
        <v>2.0558911793377136E-15</v>
      </c>
      <c r="AG67">
        <f t="shared" si="64"/>
        <v>2.544378027217599E-14</v>
      </c>
      <c r="AH67">
        <f t="shared" si="64"/>
        <v>1.9736314979700633E-13</v>
      </c>
      <c r="AI67">
        <f t="shared" si="64"/>
        <v>3.2578971498866646E-12</v>
      </c>
      <c r="AJ67">
        <f t="shared" si="64"/>
        <v>4.0295212684089884E-11</v>
      </c>
      <c r="AK67">
        <f t="shared" si="64"/>
        <v>3.8391673865529002E-10</v>
      </c>
      <c r="AL67">
        <f t="shared" si="64"/>
        <v>3.5102005538160889E-9</v>
      </c>
      <c r="AM67">
        <f t="shared" si="64"/>
        <v>2.3207613021434398E-8</v>
      </c>
      <c r="AN67">
        <f t="shared" si="64"/>
        <v>2.2760053645637398E-7</v>
      </c>
      <c r="AO67">
        <f t="shared" si="64"/>
        <v>1.3302101148814839E-6</v>
      </c>
      <c r="AP67">
        <f t="shared" si="65"/>
        <v>8.1187976417071864E-6</v>
      </c>
      <c r="AQ67">
        <f t="shared" si="65"/>
        <v>4.6673544626847458E-5</v>
      </c>
      <c r="AR67">
        <f t="shared" si="65"/>
        <v>1.9171342761754951E-4</v>
      </c>
      <c r="AS67">
        <f t="shared" si="65"/>
        <v>7.2403129408640722E-4</v>
      </c>
      <c r="AT67">
        <f t="shared" si="65"/>
        <v>2.1972442667854536E-3</v>
      </c>
      <c r="AU67">
        <f t="shared" si="65"/>
        <v>6.566170571829579E-3</v>
      </c>
      <c r="AV67">
        <f t="shared" si="65"/>
        <v>1.6519112224114896E-2</v>
      </c>
      <c r="AW67">
        <f t="shared" si="65"/>
        <v>4.336728806172889E-2</v>
      </c>
      <c r="AX67">
        <f t="shared" si="65"/>
        <v>0.10183564314699928</v>
      </c>
      <c r="AY67">
        <f t="shared" si="65"/>
        <v>0.21389795571009165</v>
      </c>
      <c r="AZ67">
        <f t="shared" si="66"/>
        <v>0.41861845200341002</v>
      </c>
      <c r="BA67">
        <f t="shared" si="66"/>
        <v>0.70358955285378966</v>
      </c>
      <c r="BB67">
        <f t="shared" si="66"/>
        <v>1.0578103096327611</v>
      </c>
      <c r="BC67">
        <f t="shared" si="66"/>
        <v>1.4226217615931054</v>
      </c>
      <c r="BD67">
        <f t="shared" si="66"/>
        <v>1.7114722483406086</v>
      </c>
      <c r="BE67">
        <f t="shared" si="66"/>
        <v>1.8418500182333477</v>
      </c>
      <c r="BF67">
        <f t="shared" si="66"/>
        <v>1.7738426888674526</v>
      </c>
      <c r="BG67">
        <f t="shared" si="66"/>
        <v>1.5282126377518059</v>
      </c>
      <c r="BH67">
        <f t="shared" si="66"/>
        <v>1.1777824194834088</v>
      </c>
      <c r="BI67">
        <f t="shared" si="66"/>
        <v>0.81201387972084449</v>
      </c>
      <c r="BJ67">
        <f t="shared" si="67"/>
        <v>0.4429897403174784</v>
      </c>
      <c r="BK67">
        <f t="shared" si="67"/>
        <v>0.23615252545559795</v>
      </c>
      <c r="BL67">
        <f t="shared" si="67"/>
        <v>0.10491900323755245</v>
      </c>
      <c r="BM67">
        <f t="shared" si="67"/>
        <v>4.4786942587595989E-2</v>
      </c>
      <c r="BN67">
        <f t="shared" si="67"/>
        <v>1.8287933249889955E-2</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13.680305649330332</v>
      </c>
    </row>
    <row r="68" spans="1:106" x14ac:dyDescent="0.3">
      <c r="A68">
        <v>2015</v>
      </c>
      <c r="B68">
        <f t="shared" si="61"/>
        <v>2.5721910934589651E-77</v>
      </c>
      <c r="C68">
        <f t="shared" si="61"/>
        <v>2.2039289238862073E-74</v>
      </c>
      <c r="D68">
        <f t="shared" si="61"/>
        <v>1.5971541166962323E-71</v>
      </c>
      <c r="E68">
        <f t="shared" si="61"/>
        <v>5.5165122176861732E-69</v>
      </c>
      <c r="F68">
        <f t="shared" si="61"/>
        <v>2.5954053000759785E-66</v>
      </c>
      <c r="G68">
        <f t="shared" si="61"/>
        <v>1.3956233872302151E-63</v>
      </c>
      <c r="H68">
        <f t="shared" si="61"/>
        <v>4.4525094368510819E-61</v>
      </c>
      <c r="I68">
        <f t="shared" si="61"/>
        <v>1.2377483260447276E-58</v>
      </c>
      <c r="J68">
        <f t="shared" si="61"/>
        <v>2.3709284087568028E-56</v>
      </c>
      <c r="K68">
        <f t="shared" si="61"/>
        <v>6.1551009795864509E-54</v>
      </c>
      <c r="L68">
        <f t="shared" si="62"/>
        <v>1.5580768924022867E-51</v>
      </c>
      <c r="M68">
        <f t="shared" si="62"/>
        <v>2.2981765210108891E-49</v>
      </c>
      <c r="N68">
        <f t="shared" si="62"/>
        <v>3.0907861727198214E-47</v>
      </c>
      <c r="O68">
        <f t="shared" si="62"/>
        <v>3.1757291458909924E-45</v>
      </c>
      <c r="P68">
        <f t="shared" si="62"/>
        <v>5.6096662397282756E-43</v>
      </c>
      <c r="Q68">
        <f t="shared" si="62"/>
        <v>5.4737725555954408E-41</v>
      </c>
      <c r="R68">
        <f t="shared" si="62"/>
        <v>4.2771073985731419E-39</v>
      </c>
      <c r="S68">
        <f t="shared" si="62"/>
        <v>3.3645832592300829E-37</v>
      </c>
      <c r="T68">
        <f t="shared" si="62"/>
        <v>3.2371872589217189E-35</v>
      </c>
      <c r="U68">
        <f t="shared" si="62"/>
        <v>2.8068778358934181E-33</v>
      </c>
      <c r="V68">
        <f t="shared" si="63"/>
        <v>1.7353711018993544E-31</v>
      </c>
      <c r="W68">
        <f t="shared" si="63"/>
        <v>6.9849756176040924E-30</v>
      </c>
      <c r="X68">
        <f t="shared" si="63"/>
        <v>4.0640802160193053E-28</v>
      </c>
      <c r="Y68">
        <f t="shared" si="63"/>
        <v>1.6974231954164719E-26</v>
      </c>
      <c r="Z68">
        <f t="shared" si="63"/>
        <v>5.747876407245444E-25</v>
      </c>
      <c r="AA68">
        <f t="shared" si="63"/>
        <v>1.2898991479313017E-23</v>
      </c>
      <c r="AB68">
        <f t="shared" si="63"/>
        <v>5.1513003704637932E-22</v>
      </c>
      <c r="AC68">
        <f t="shared" si="63"/>
        <v>1.0837452073252363E-20</v>
      </c>
      <c r="AD68">
        <f t="shared" si="63"/>
        <v>2.914287345730234E-19</v>
      </c>
      <c r="AE68">
        <f t="shared" si="63"/>
        <v>7.8230858306805272E-18</v>
      </c>
      <c r="AF68">
        <f t="shared" si="64"/>
        <v>1.2092026524943979E-16</v>
      </c>
      <c r="AG68">
        <f t="shared" si="64"/>
        <v>1.6723822397324227E-15</v>
      </c>
      <c r="AH68">
        <f t="shared" si="64"/>
        <v>1.4496892565542283E-14</v>
      </c>
      <c r="AI68">
        <f t="shared" si="64"/>
        <v>2.6742448306524876E-13</v>
      </c>
      <c r="AJ68">
        <f t="shared" si="64"/>
        <v>3.6963423662456165E-12</v>
      </c>
      <c r="AK68">
        <f t="shared" si="64"/>
        <v>3.9355979687494854E-11</v>
      </c>
      <c r="AL68">
        <f t="shared" si="64"/>
        <v>4.0212451762766154E-10</v>
      </c>
      <c r="AM68">
        <f t="shared" si="64"/>
        <v>2.9710779014828406E-9</v>
      </c>
      <c r="AN68">
        <f t="shared" si="64"/>
        <v>3.256205374393723E-8</v>
      </c>
      <c r="AO68">
        <f t="shared" si="64"/>
        <v>2.1267365539989159E-7</v>
      </c>
      <c r="AP68">
        <f t="shared" si="65"/>
        <v>1.4505747356403144E-6</v>
      </c>
      <c r="AQ68">
        <f t="shared" si="65"/>
        <v>9.3191031621572988E-6</v>
      </c>
      <c r="AR68">
        <f t="shared" si="65"/>
        <v>4.2777047806908084E-5</v>
      </c>
      <c r="AS68">
        <f t="shared" si="65"/>
        <v>1.8053880240432999E-4</v>
      </c>
      <c r="AT68">
        <f t="shared" si="65"/>
        <v>6.1227496473521619E-4</v>
      </c>
      <c r="AU68">
        <f t="shared" si="65"/>
        <v>2.0447266848408908E-3</v>
      </c>
      <c r="AV68">
        <f t="shared" si="65"/>
        <v>5.748635208731599E-3</v>
      </c>
      <c r="AW68">
        <f t="shared" si="65"/>
        <v>1.6865345949449145E-2</v>
      </c>
      <c r="AX68">
        <f t="shared" si="65"/>
        <v>4.4257588073852043E-2</v>
      </c>
      <c r="AY68">
        <f t="shared" si="65"/>
        <v>0.10388420201055625</v>
      </c>
      <c r="AZ68">
        <f t="shared" si="66"/>
        <v>0.22720411039371657</v>
      </c>
      <c r="BA68">
        <f t="shared" si="66"/>
        <v>0.42674863565932575</v>
      </c>
      <c r="BB68">
        <f t="shared" si="66"/>
        <v>0.71699395958199641</v>
      </c>
      <c r="BC68">
        <f t="shared" si="66"/>
        <v>1.0775863753054402</v>
      </c>
      <c r="BD68">
        <f t="shared" si="66"/>
        <v>1.4487299808777758</v>
      </c>
      <c r="BE68">
        <f t="shared" si="66"/>
        <v>1.7423154650539339</v>
      </c>
      <c r="BF68">
        <f t="shared" si="66"/>
        <v>1.875178321241884</v>
      </c>
      <c r="BG68">
        <f t="shared" si="66"/>
        <v>1.8053699126809715</v>
      </c>
      <c r="BH68">
        <f t="shared" si="66"/>
        <v>1.554899856546486</v>
      </c>
      <c r="BI68">
        <f t="shared" si="66"/>
        <v>1.1979970570942788</v>
      </c>
      <c r="BJ68">
        <f t="shared" si="67"/>
        <v>0.73036660756335292</v>
      </c>
      <c r="BK68">
        <f t="shared" si="67"/>
        <v>0.43510570504912949</v>
      </c>
      <c r="BL68">
        <f t="shared" si="67"/>
        <v>0.21602861525925285</v>
      </c>
      <c r="BM68">
        <f t="shared" si="67"/>
        <v>0.10305367512085939</v>
      </c>
      <c r="BN68">
        <f t="shared" si="67"/>
        <v>4.7025306903209517E-2</v>
      </c>
      <c r="BO68">
        <f t="shared" si="67"/>
        <v>1.9970160269884251E-2</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13.798220851674019</v>
      </c>
    </row>
    <row r="69" spans="1:106" x14ac:dyDescent="0.3">
      <c r="A69">
        <v>2016</v>
      </c>
      <c r="B69">
        <f t="shared" si="61"/>
        <v>4.8294645506099247E-80</v>
      </c>
      <c r="C69">
        <f t="shared" si="61"/>
        <v>4.6243242602390461E-77</v>
      </c>
      <c r="D69">
        <f t="shared" si="61"/>
        <v>3.7450055235570287E-74</v>
      </c>
      <c r="E69">
        <f t="shared" si="61"/>
        <v>1.4455235257594426E-71</v>
      </c>
      <c r="F69">
        <f t="shared" si="61"/>
        <v>7.6001245481417082E-69</v>
      </c>
      <c r="G69">
        <f t="shared" si="61"/>
        <v>4.5670808849308113E-66</v>
      </c>
      <c r="H69">
        <f t="shared" si="61"/>
        <v>1.6282843760779158E-63</v>
      </c>
      <c r="I69">
        <f t="shared" si="61"/>
        <v>5.0583945068860152E-61</v>
      </c>
      <c r="J69">
        <f t="shared" si="61"/>
        <v>1.0828136763195774E-58</v>
      </c>
      <c r="K69">
        <f t="shared" si="61"/>
        <v>3.1414157491091134E-56</v>
      </c>
      <c r="L69">
        <f t="shared" si="62"/>
        <v>8.8865678984797604E-54</v>
      </c>
      <c r="M69">
        <f t="shared" si="62"/>
        <v>1.4648174423447617E-51</v>
      </c>
      <c r="N69">
        <f t="shared" si="62"/>
        <v>2.2015270317405846E-49</v>
      </c>
      <c r="O69">
        <f t="shared" si="62"/>
        <v>2.5278625679993267E-47</v>
      </c>
      <c r="P69">
        <f t="shared" si="62"/>
        <v>4.990016357035418E-45</v>
      </c>
      <c r="Q69">
        <f t="shared" si="62"/>
        <v>5.4413496889762158E-43</v>
      </c>
      <c r="R69">
        <f t="shared" si="62"/>
        <v>4.7514371284440262E-41</v>
      </c>
      <c r="S69">
        <f t="shared" si="62"/>
        <v>4.1769670908602134E-39</v>
      </c>
      <c r="T69">
        <f t="shared" si="62"/>
        <v>4.4910980706042314E-37</v>
      </c>
      <c r="U69">
        <f t="shared" si="62"/>
        <v>4.351742303799607E-35</v>
      </c>
      <c r="V69">
        <f t="shared" si="63"/>
        <v>3.0066782938841675E-33</v>
      </c>
      <c r="W69">
        <f t="shared" si="63"/>
        <v>1.3524288858432818E-31</v>
      </c>
      <c r="X69">
        <f t="shared" si="63"/>
        <v>8.7936010267768956E-30</v>
      </c>
      <c r="Y69">
        <f t="shared" si="63"/>
        <v>4.1043988855835602E-28</v>
      </c>
      <c r="Z69">
        <f t="shared" si="63"/>
        <v>1.5531800090811863E-26</v>
      </c>
      <c r="AA69">
        <f t="shared" si="63"/>
        <v>3.8951579146203728E-25</v>
      </c>
      <c r="AB69">
        <f t="shared" si="63"/>
        <v>1.738365642719018E-23</v>
      </c>
      <c r="AC69">
        <f t="shared" si="63"/>
        <v>4.0870164723777783E-22</v>
      </c>
      <c r="AD69">
        <f t="shared" si="63"/>
        <v>1.2281926983952151E-20</v>
      </c>
      <c r="AE69">
        <f t="shared" si="63"/>
        <v>3.6844034321329282E-19</v>
      </c>
      <c r="AF69">
        <f t="shared" si="64"/>
        <v>6.3641897046515347E-18</v>
      </c>
      <c r="AG69">
        <f t="shared" si="64"/>
        <v>9.8363622578526578E-17</v>
      </c>
      <c r="AH69">
        <f t="shared" si="64"/>
        <v>9.528594178450079E-16</v>
      </c>
      <c r="AI69">
        <f t="shared" si="64"/>
        <v>1.9643099557237601E-14</v>
      </c>
      <c r="AJ69">
        <f t="shared" si="64"/>
        <v>3.0341425804672808E-13</v>
      </c>
      <c r="AK69">
        <f t="shared" si="64"/>
        <v>3.6101850665110795E-12</v>
      </c>
      <c r="AL69">
        <f t="shared" si="64"/>
        <v>4.1222491113646698E-11</v>
      </c>
      <c r="AM69">
        <f t="shared" si="64"/>
        <v>3.403632498060932E-10</v>
      </c>
      <c r="AN69">
        <f t="shared" si="64"/>
        <v>4.168649236617139E-9</v>
      </c>
      <c r="AO69">
        <f t="shared" si="64"/>
        <v>3.042651438731667E-8</v>
      </c>
      <c r="AP69">
        <f t="shared" si="65"/>
        <v>2.3191752040379202E-7</v>
      </c>
      <c r="AQ69">
        <f t="shared" si="65"/>
        <v>1.6650317205108492E-6</v>
      </c>
      <c r="AR69">
        <f t="shared" si="65"/>
        <v>8.5411066305815567E-6</v>
      </c>
      <c r="AS69">
        <f t="shared" si="65"/>
        <v>4.0283651893483741E-5</v>
      </c>
      <c r="AT69">
        <f t="shared" si="65"/>
        <v>1.5267211483576749E-4</v>
      </c>
      <c r="AU69">
        <f t="shared" si="65"/>
        <v>5.6977504858195867E-4</v>
      </c>
      <c r="AV69">
        <f t="shared" si="65"/>
        <v>1.7901435371079884E-3</v>
      </c>
      <c r="AW69">
        <f t="shared" si="65"/>
        <v>5.8691242130378468E-3</v>
      </c>
      <c r="AX69">
        <f t="shared" si="65"/>
        <v>1.721157967478339E-2</v>
      </c>
      <c r="AY69">
        <f t="shared" si="65"/>
        <v>4.5147888085975196E-2</v>
      </c>
      <c r="AZ69">
        <f t="shared" si="66"/>
        <v>0.11034662591053457</v>
      </c>
      <c r="BA69">
        <f t="shared" si="66"/>
        <v>0.23161674709436733</v>
      </c>
      <c r="BB69">
        <f t="shared" si="66"/>
        <v>0.43487881931524142</v>
      </c>
      <c r="BC69">
        <f t="shared" si="66"/>
        <v>0.73039836631020316</v>
      </c>
      <c r="BD69">
        <f t="shared" si="66"/>
        <v>1.0973624409781193</v>
      </c>
      <c r="BE69">
        <f t="shared" si="66"/>
        <v>1.4748382001624465</v>
      </c>
      <c r="BF69">
        <f t="shared" si="66"/>
        <v>1.7738426888674526</v>
      </c>
      <c r="BG69">
        <f t="shared" si="66"/>
        <v>1.9085066242504203</v>
      </c>
      <c r="BH69">
        <f t="shared" si="66"/>
        <v>1.8368971364944904</v>
      </c>
      <c r="BI69">
        <f t="shared" si="66"/>
        <v>1.5815870753411658</v>
      </c>
      <c r="BJ69">
        <f t="shared" si="67"/>
        <v>1.0775395203363149</v>
      </c>
      <c r="BK69">
        <f t="shared" si="67"/>
        <v>0.71736803091747603</v>
      </c>
      <c r="BL69">
        <f t="shared" si="67"/>
        <v>0.39802785412446329</v>
      </c>
      <c r="BM69">
        <f t="shared" si="67"/>
        <v>0.2121878977760627</v>
      </c>
      <c r="BN69">
        <f t="shared" si="67"/>
        <v>0.10820409744612094</v>
      </c>
      <c r="BO69">
        <f t="shared" si="67"/>
        <v>5.1350959278202699E-2</v>
      </c>
      <c r="BP69">
        <f t="shared" si="67"/>
        <v>2.1245136572886226E-2</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13.836990160538738</v>
      </c>
    </row>
    <row r="70" spans="1:106" x14ac:dyDescent="0.3">
      <c r="A70">
        <v>2017</v>
      </c>
      <c r="B70">
        <f t="shared" si="61"/>
        <v>8.1140894795855629E-83</v>
      </c>
      <c r="C70">
        <f t="shared" si="61"/>
        <v>8.6824848053250702E-80</v>
      </c>
      <c r="D70">
        <f t="shared" si="61"/>
        <v>7.8578395653417019E-77</v>
      </c>
      <c r="E70">
        <f t="shared" si="61"/>
        <v>3.3894622515194338E-74</v>
      </c>
      <c r="F70">
        <f t="shared" si="61"/>
        <v>1.9915044868057395E-71</v>
      </c>
      <c r="G70">
        <f t="shared" si="61"/>
        <v>1.3373781561552368E-68</v>
      </c>
      <c r="H70">
        <f t="shared" si="61"/>
        <v>5.3284478586845663E-66</v>
      </c>
      <c r="I70">
        <f t="shared" si="61"/>
        <v>1.8498567741219431E-63</v>
      </c>
      <c r="J70">
        <f t="shared" si="61"/>
        <v>4.4252120055608725E-61</v>
      </c>
      <c r="K70">
        <f t="shared" si="61"/>
        <v>1.4346987127817458E-58</v>
      </c>
      <c r="L70">
        <f t="shared" si="62"/>
        <v>4.5354908789307053E-56</v>
      </c>
      <c r="M70">
        <f t="shared" si="62"/>
        <v>8.3546580555494298E-54</v>
      </c>
      <c r="N70">
        <f t="shared" si="62"/>
        <v>1.4032147515233529E-51</v>
      </c>
      <c r="O70">
        <f t="shared" si="62"/>
        <v>1.8005638258302666E-49</v>
      </c>
      <c r="P70">
        <f t="shared" si="62"/>
        <v>3.9720250006129387E-47</v>
      </c>
      <c r="Q70">
        <f t="shared" si="62"/>
        <v>4.8402922370041265E-45</v>
      </c>
      <c r="R70">
        <f t="shared" si="62"/>
        <v>4.7232928804504382E-43</v>
      </c>
      <c r="S70">
        <f t="shared" si="62"/>
        <v>4.6401912952718808E-41</v>
      </c>
      <c r="T70">
        <f t="shared" si="62"/>
        <v>5.5754806457166801E-39</v>
      </c>
      <c r="U70">
        <f t="shared" si="62"/>
        <v>6.0373713045167528E-37</v>
      </c>
      <c r="V70">
        <f t="shared" si="63"/>
        <v>4.6615100087699686E-35</v>
      </c>
      <c r="W70">
        <f t="shared" si="63"/>
        <v>2.3431982765164059E-33</v>
      </c>
      <c r="X70">
        <f t="shared" si="63"/>
        <v>1.702614395563706E-31</v>
      </c>
      <c r="Y70">
        <f t="shared" si="63"/>
        <v>8.8808400268047484E-30</v>
      </c>
      <c r="Z70">
        <f t="shared" si="63"/>
        <v>3.7556163457630705E-28</v>
      </c>
      <c r="AA70">
        <f t="shared" si="63"/>
        <v>1.0525420131818753E-26</v>
      </c>
      <c r="AB70">
        <f t="shared" si="63"/>
        <v>5.2494093841371694E-25</v>
      </c>
      <c r="AC70">
        <f t="shared" si="63"/>
        <v>1.3792107828820978E-23</v>
      </c>
      <c r="AD70">
        <f t="shared" si="63"/>
        <v>4.6317563904012181E-22</v>
      </c>
      <c r="AE70">
        <f t="shared" si="63"/>
        <v>1.5527492166885357E-20</v>
      </c>
      <c r="AF70">
        <f t="shared" si="64"/>
        <v>2.9973137069011812E-19</v>
      </c>
      <c r="AG70">
        <f t="shared" si="64"/>
        <v>5.1770044734448531E-18</v>
      </c>
      <c r="AH70">
        <f t="shared" si="64"/>
        <v>5.6043828928903825E-17</v>
      </c>
      <c r="AI70">
        <f t="shared" si="64"/>
        <v>1.2911120313652406E-15</v>
      </c>
      <c r="AJ70">
        <f t="shared" si="64"/>
        <v>2.2286652327352848E-14</v>
      </c>
      <c r="AK70">
        <f t="shared" si="64"/>
        <v>2.9634203621657984E-13</v>
      </c>
      <c r="AL70">
        <f t="shared" si="64"/>
        <v>3.7814030550015752E-12</v>
      </c>
      <c r="AM70">
        <f t="shared" si="64"/>
        <v>3.4891234991881136E-11</v>
      </c>
      <c r="AN70">
        <f t="shared" si="64"/>
        <v>4.7755563755785747E-10</v>
      </c>
      <c r="AO70">
        <f t="shared" si="64"/>
        <v>3.8952538734515201E-9</v>
      </c>
      <c r="AP70">
        <f t="shared" si="65"/>
        <v>3.3179670316798353E-8</v>
      </c>
      <c r="AQ70">
        <f t="shared" si="65"/>
        <v>2.6620484868990976E-7</v>
      </c>
      <c r="AR70">
        <f t="shared" si="65"/>
        <v>1.5260281188787414E-6</v>
      </c>
      <c r="AS70">
        <f t="shared" si="65"/>
        <v>8.0432611395849934E-6</v>
      </c>
      <c r="AT70">
        <f t="shared" si="65"/>
        <v>3.4065753433504151E-5</v>
      </c>
      <c r="AU70">
        <f t="shared" si="65"/>
        <v>1.4207466687010282E-4</v>
      </c>
      <c r="AV70">
        <f t="shared" si="65"/>
        <v>4.9883396562790615E-4</v>
      </c>
      <c r="AW70">
        <f t="shared" si="65"/>
        <v>1.8276642014952139E-3</v>
      </c>
      <c r="AX70">
        <f t="shared" si="65"/>
        <v>5.9896132173440936E-3</v>
      </c>
      <c r="AY70">
        <f t="shared" si="65"/>
        <v>1.7557813400117635E-2</v>
      </c>
      <c r="AZ70">
        <f t="shared" si="66"/>
        <v>4.79564459355191E-2</v>
      </c>
      <c r="BA70">
        <f t="shared" si="66"/>
        <v>0.1124897190545892</v>
      </c>
      <c r="BB70">
        <f t="shared" si="66"/>
        <v>0.23602938379501812</v>
      </c>
      <c r="BC70">
        <f t="shared" si="66"/>
        <v>0.44300900297115714</v>
      </c>
      <c r="BD70">
        <f t="shared" si="66"/>
        <v>0.74380277303840991</v>
      </c>
      <c r="BE70">
        <f t="shared" si="66"/>
        <v>1.1171385066507986</v>
      </c>
      <c r="BF70">
        <f t="shared" si="66"/>
        <v>1.5015254189571263</v>
      </c>
      <c r="BG70">
        <f t="shared" si="66"/>
        <v>1.8053699126809715</v>
      </c>
      <c r="BH70">
        <f t="shared" si="66"/>
        <v>1.9418349272589568</v>
      </c>
      <c r="BI70">
        <f t="shared" si="66"/>
        <v>1.8684243603080091</v>
      </c>
      <c r="BJ70">
        <f t="shared" si="67"/>
        <v>1.4225599040007639</v>
      </c>
      <c r="BK70">
        <f t="shared" si="67"/>
        <v>1.0583621922670849</v>
      </c>
      <c r="BL70">
        <f t="shared" si="67"/>
        <v>0.6562369894261304</v>
      </c>
      <c r="BM70">
        <f t="shared" si="67"/>
        <v>0.39095141873511496</v>
      </c>
      <c r="BN70">
        <f t="shared" si="67"/>
        <v>0.22279263637053268</v>
      </c>
      <c r="BO70">
        <f t="shared" si="67"/>
        <v>0.11815731927336354</v>
      </c>
      <c r="BP70">
        <f t="shared" si="67"/>
        <v>5.4629413498465562E-2</v>
      </c>
      <c r="BQ70">
        <f t="shared" si="67"/>
        <v>2.1842611725601924E-2</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13.789172874238082</v>
      </c>
    </row>
    <row r="71" spans="1:106" x14ac:dyDescent="0.3">
      <c r="A71">
        <v>2018</v>
      </c>
      <c r="B71">
        <f t="shared" si="61"/>
        <v>1.2199040138935235E-85</v>
      </c>
      <c r="C71">
        <f t="shared" si="61"/>
        <v>1.4587633448236468E-82</v>
      </c>
      <c r="D71">
        <f t="shared" si="61"/>
        <v>1.4753630755390554E-79</v>
      </c>
      <c r="E71">
        <f t="shared" si="61"/>
        <v>7.1118321235277059E-77</v>
      </c>
      <c r="F71">
        <f t="shared" si="61"/>
        <v>4.6696779135526581E-74</v>
      </c>
      <c r="G71">
        <f t="shared" si="61"/>
        <v>3.504409147071626E-71</v>
      </c>
      <c r="H71">
        <f t="shared" si="61"/>
        <v>1.5603292238440054E-68</v>
      </c>
      <c r="I71">
        <f t="shared" si="61"/>
        <v>6.0535281869409413E-66</v>
      </c>
      <c r="J71">
        <f t="shared" si="61"/>
        <v>1.6183016951858696E-63</v>
      </c>
      <c r="K71">
        <f t="shared" si="61"/>
        <v>5.8632857221972674E-61</v>
      </c>
      <c r="L71">
        <f t="shared" si="62"/>
        <v>2.0713790995924675E-58</v>
      </c>
      <c r="M71">
        <f t="shared" si="62"/>
        <v>4.2640168668504416E-56</v>
      </c>
      <c r="N71">
        <f t="shared" si="62"/>
        <v>8.0033040900404156E-54</v>
      </c>
      <c r="O71">
        <f t="shared" si="62"/>
        <v>1.1476478303638077E-51</v>
      </c>
      <c r="P71">
        <f t="shared" si="62"/>
        <v>2.82922205579295E-49</v>
      </c>
      <c r="Q71">
        <f t="shared" si="62"/>
        <v>3.8528454417883297E-47</v>
      </c>
      <c r="R71">
        <f t="shared" si="62"/>
        <v>4.2015527707506337E-45</v>
      </c>
      <c r="S71">
        <f t="shared" si="62"/>
        <v>4.6127059911372586E-43</v>
      </c>
      <c r="T71">
        <f t="shared" si="62"/>
        <v>6.1937995192304454E-41</v>
      </c>
      <c r="U71">
        <f t="shared" si="62"/>
        <v>7.4951039434348494E-39</v>
      </c>
      <c r="V71">
        <f t="shared" si="63"/>
        <v>6.4671262216268883E-37</v>
      </c>
      <c r="W71">
        <f t="shared" si="63"/>
        <v>3.6328603032561656E-35</v>
      </c>
      <c r="X71">
        <f t="shared" si="63"/>
        <v>2.9499245091687618E-33</v>
      </c>
      <c r="Y71">
        <f t="shared" si="63"/>
        <v>1.7195055846055687E-31</v>
      </c>
      <c r="Z71">
        <f t="shared" si="63"/>
        <v>8.1261663153465058E-30</v>
      </c>
      <c r="AA71">
        <f t="shared" si="63"/>
        <v>2.5450649417298777E-28</v>
      </c>
      <c r="AB71">
        <f t="shared" si="63"/>
        <v>1.4184852173661001E-26</v>
      </c>
      <c r="AC71">
        <f t="shared" si="63"/>
        <v>4.1648556830887079E-25</v>
      </c>
      <c r="AD71">
        <f t="shared" si="63"/>
        <v>1.5630395425364809E-23</v>
      </c>
      <c r="AE71">
        <f t="shared" si="63"/>
        <v>5.8557228979497975E-22</v>
      </c>
      <c r="AF71">
        <f t="shared" si="64"/>
        <v>1.2631831981185463E-20</v>
      </c>
      <c r="AG71">
        <f t="shared" si="64"/>
        <v>2.4381904357130751E-19</v>
      </c>
      <c r="AH71">
        <f t="shared" si="64"/>
        <v>2.9496590860334216E-18</v>
      </c>
      <c r="AI71">
        <f t="shared" si="64"/>
        <v>7.593865417999461E-17</v>
      </c>
      <c r="AJ71">
        <f t="shared" si="64"/>
        <v>1.4648688652650682E-15</v>
      </c>
      <c r="AK71">
        <f t="shared" si="64"/>
        <v>2.1767177237009023E-14</v>
      </c>
      <c r="AL71">
        <f t="shared" si="64"/>
        <v>3.1039646456620882E-13</v>
      </c>
      <c r="AM71">
        <f t="shared" si="64"/>
        <v>3.2006271097818056E-12</v>
      </c>
      <c r="AN71">
        <f t="shared" si="64"/>
        <v>4.8955067802477329E-11</v>
      </c>
      <c r="AO71">
        <f t="shared" si="64"/>
        <v>4.4623578080064318E-10</v>
      </c>
      <c r="AP71">
        <f t="shared" si="65"/>
        <v>4.2477175556865105E-9</v>
      </c>
      <c r="AQ71">
        <f t="shared" si="65"/>
        <v>3.8085044635204619E-8</v>
      </c>
      <c r="AR71">
        <f t="shared" si="65"/>
        <v>2.4398098815680552E-7</v>
      </c>
      <c r="AS71">
        <f t="shared" si="65"/>
        <v>1.4370787296511748E-6</v>
      </c>
      <c r="AT71">
        <f t="shared" si="65"/>
        <v>6.8017604636959452E-6</v>
      </c>
      <c r="AU71">
        <f t="shared" si="65"/>
        <v>3.170114317176075E-5</v>
      </c>
      <c r="AV71">
        <f t="shared" si="65"/>
        <v>1.2438535114245642E-4</v>
      </c>
      <c r="AW71">
        <f t="shared" si="65"/>
        <v>5.0928931818556211E-4</v>
      </c>
      <c r="AX71">
        <f t="shared" si="65"/>
        <v>1.8651848658824389E-3</v>
      </c>
      <c r="AY71">
        <f t="shared" si="65"/>
        <v>6.1101022216503396E-3</v>
      </c>
      <c r="AZ71">
        <f t="shared" si="66"/>
        <v>1.8650049089012372E-2</v>
      </c>
      <c r="BA71">
        <f t="shared" si="66"/>
        <v>4.8887830376589045E-2</v>
      </c>
      <c r="BB71">
        <f t="shared" si="66"/>
        <v>0.11463281219864382</v>
      </c>
      <c r="BC71">
        <f t="shared" si="66"/>
        <v>0.24044202049566887</v>
      </c>
      <c r="BD71">
        <f t="shared" si="66"/>
        <v>0.45113918662707281</v>
      </c>
      <c r="BE71">
        <f t="shared" si="66"/>
        <v>0.75720717976661656</v>
      </c>
      <c r="BF71">
        <f t="shared" si="66"/>
        <v>1.1373531442616687</v>
      </c>
      <c r="BG71">
        <f t="shared" si="66"/>
        <v>1.5282126377518059</v>
      </c>
      <c r="BH71">
        <f t="shared" si="66"/>
        <v>1.8368971364944904</v>
      </c>
      <c r="BI71">
        <f t="shared" si="66"/>
        <v>1.9751632302674931</v>
      </c>
      <c r="BJ71">
        <f t="shared" si="67"/>
        <v>1.680555955516456</v>
      </c>
      <c r="BK71">
        <f t="shared" si="67"/>
        <v>1.3972421337823313</v>
      </c>
      <c r="BL71">
        <f t="shared" si="67"/>
        <v>0.96817308388766044</v>
      </c>
      <c r="BM71">
        <f t="shared" si="67"/>
        <v>0.64456991987897672</v>
      </c>
      <c r="BN71">
        <f t="shared" si="67"/>
        <v>0.41049041055451924</v>
      </c>
      <c r="BO71">
        <f t="shared" si="67"/>
        <v>0.24328635688214539</v>
      </c>
      <c r="BP71">
        <f t="shared" si="67"/>
        <v>0.12570096339358419</v>
      </c>
      <c r="BQ71">
        <f t="shared" si="67"/>
        <v>5.6165751806331307E-2</v>
      </c>
      <c r="BR71">
        <f t="shared" si="67"/>
        <v>2.1740567219317976E-2</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13.665159558802083</v>
      </c>
    </row>
    <row r="72" spans="1:106" x14ac:dyDescent="0.3">
      <c r="A72">
        <v>2019</v>
      </c>
      <c r="B72">
        <f t="shared" si="61"/>
        <v>1.6411813967729935E-88</v>
      </c>
      <c r="C72">
        <f t="shared" si="61"/>
        <v>2.1931619858868032E-85</v>
      </c>
      <c r="D72">
        <f t="shared" si="61"/>
        <v>2.4787899122871858E-82</v>
      </c>
      <c r="E72">
        <f t="shared" si="61"/>
        <v>1.3352950804397106E-79</v>
      </c>
      <c r="F72">
        <f t="shared" si="61"/>
        <v>9.798004204721326E-77</v>
      </c>
      <c r="G72">
        <f t="shared" si="61"/>
        <v>8.2171353881205417E-74</v>
      </c>
      <c r="H72">
        <f t="shared" si="61"/>
        <v>4.0886206936427621E-71</v>
      </c>
      <c r="I72">
        <f t="shared" si="61"/>
        <v>1.7726544742391788E-68</v>
      </c>
      <c r="J72">
        <f t="shared" si="61"/>
        <v>5.2957802267864576E-66</v>
      </c>
      <c r="K72">
        <f t="shared" si="61"/>
        <v>2.1442057943590701E-63</v>
      </c>
      <c r="L72">
        <f t="shared" si="62"/>
        <v>8.4652529424454313E-61</v>
      </c>
      <c r="M72">
        <f t="shared" si="62"/>
        <v>1.9473956963145964E-58</v>
      </c>
      <c r="N72">
        <f t="shared" si="62"/>
        <v>4.0846942392570727E-56</v>
      </c>
      <c r="O72">
        <f t="shared" si="62"/>
        <v>6.5456656329370192E-54</v>
      </c>
      <c r="P72">
        <f t="shared" si="62"/>
        <v>1.8032965604265615E-51</v>
      </c>
      <c r="Q72">
        <f t="shared" si="62"/>
        <v>2.7443319968496593E-49</v>
      </c>
      <c r="R72">
        <f t="shared" si="62"/>
        <v>3.3444124132552669E-47</v>
      </c>
      <c r="S72">
        <f t="shared" si="62"/>
        <v>4.1031814304669085E-45</v>
      </c>
      <c r="T72">
        <f t="shared" si="62"/>
        <v>6.1571117077368993E-43</v>
      </c>
      <c r="U72">
        <f t="shared" si="62"/>
        <v>8.3263083761385185E-41</v>
      </c>
      <c r="V72">
        <f t="shared" si="63"/>
        <v>8.0286238499433193E-39</v>
      </c>
      <c r="W72">
        <f t="shared" si="63"/>
        <v>5.0400333974386889E-37</v>
      </c>
      <c r="X72">
        <f t="shared" si="63"/>
        <v>4.5735197718282332E-35</v>
      </c>
      <c r="Y72">
        <f t="shared" si="63"/>
        <v>2.9791899333736924E-33</v>
      </c>
      <c r="Z72">
        <f t="shared" si="63"/>
        <v>1.5733858867514514E-31</v>
      </c>
      <c r="AA72">
        <f t="shared" si="63"/>
        <v>5.5068513649395503E-30</v>
      </c>
      <c r="AB72">
        <f t="shared" si="63"/>
        <v>3.4299219906357581E-28</v>
      </c>
      <c r="AC72">
        <f t="shared" si="63"/>
        <v>1.1254192208321299E-26</v>
      </c>
      <c r="AD72">
        <f t="shared" si="63"/>
        <v>4.7199704370219753E-25</v>
      </c>
      <c r="AE72">
        <f t="shared" si="63"/>
        <v>1.9760811381617177E-23</v>
      </c>
      <c r="AF72">
        <f t="shared" si="64"/>
        <v>4.7637124514563209E-22</v>
      </c>
      <c r="AG72">
        <f t="shared" si="64"/>
        <v>1.0275471616850797E-20</v>
      </c>
      <c r="AH72">
        <f t="shared" si="64"/>
        <v>1.3891876294623543E-19</v>
      </c>
      <c r="AI72">
        <f t="shared" si="64"/>
        <v>3.9967494292248411E-18</v>
      </c>
      <c r="AJ72">
        <f t="shared" si="64"/>
        <v>8.6158418073742338E-17</v>
      </c>
      <c r="AK72">
        <f t="shared" si="64"/>
        <v>1.4307245319238295E-15</v>
      </c>
      <c r="AL72">
        <f t="shared" si="64"/>
        <v>2.2799515533515952E-14</v>
      </c>
      <c r="AM72">
        <f t="shared" si="64"/>
        <v>2.6272347190205084E-13</v>
      </c>
      <c r="AN72">
        <f t="shared" si="64"/>
        <v>4.4907243095945133E-12</v>
      </c>
      <c r="AO72">
        <f t="shared" si="64"/>
        <v>4.5744414235587873E-11</v>
      </c>
      <c r="AP72">
        <f t="shared" si="65"/>
        <v>4.8661361278688955E-10</v>
      </c>
      <c r="AQ72">
        <f t="shared" si="65"/>
        <v>4.8757118790345268E-9</v>
      </c>
      <c r="AR72">
        <f t="shared" si="65"/>
        <v>3.4905550630736775E-8</v>
      </c>
      <c r="AS72">
        <f t="shared" si="65"/>
        <v>2.2975978239315833E-7</v>
      </c>
      <c r="AT72">
        <f t="shared" si="65"/>
        <v>1.2152614613559712E-6</v>
      </c>
      <c r="AU72">
        <f t="shared" si="65"/>
        <v>6.3296290422738191E-6</v>
      </c>
      <c r="AV72">
        <f t="shared" si="65"/>
        <v>2.7754123320534881E-5</v>
      </c>
      <c r="AW72">
        <f t="shared" si="65"/>
        <v>1.2699241639625329E-4</v>
      </c>
      <c r="AX72">
        <f t="shared" si="65"/>
        <v>5.1974467074321806E-4</v>
      </c>
      <c r="AY72">
        <f t="shared" si="65"/>
        <v>1.9027055302696639E-3</v>
      </c>
      <c r="AZ72">
        <f t="shared" si="66"/>
        <v>6.4901991937047756E-3</v>
      </c>
      <c r="BA72">
        <f t="shared" si="66"/>
        <v>1.9012260366513056E-2</v>
      </c>
      <c r="BB72">
        <f t="shared" si="66"/>
        <v>4.981921481765899E-2</v>
      </c>
      <c r="BC72">
        <f t="shared" si="66"/>
        <v>0.11677590534269847</v>
      </c>
      <c r="BD72">
        <f t="shared" si="66"/>
        <v>0.24485465719631963</v>
      </c>
      <c r="BE72">
        <f t="shared" si="66"/>
        <v>0.45926937028298848</v>
      </c>
      <c r="BF72">
        <f t="shared" si="66"/>
        <v>0.77090885475517357</v>
      </c>
      <c r="BG72">
        <f t="shared" si="66"/>
        <v>1.1575677818725387</v>
      </c>
      <c r="BH72">
        <f t="shared" si="66"/>
        <v>1.554899856546486</v>
      </c>
      <c r="BI72">
        <f t="shared" si="66"/>
        <v>1.8684243603080091</v>
      </c>
      <c r="BJ72">
        <f t="shared" si="67"/>
        <v>1.7765623271984954</v>
      </c>
      <c r="BK72">
        <f t="shared" si="67"/>
        <v>1.6506465440383709</v>
      </c>
      <c r="BL72">
        <f t="shared" si="67"/>
        <v>1.2781751233045116</v>
      </c>
      <c r="BM72">
        <f t="shared" si="67"/>
        <v>0.95096018232099078</v>
      </c>
      <c r="BN72">
        <f t="shared" si="67"/>
        <v>0.67678427129966434</v>
      </c>
      <c r="BO72">
        <f t="shared" si="67"/>
        <v>0.44824962864918927</v>
      </c>
      <c r="BP72">
        <f t="shared" si="67"/>
        <v>0.25881874799350696</v>
      </c>
      <c r="BQ72">
        <f t="shared" si="67"/>
        <v>0.12923604080023837</v>
      </c>
      <c r="BR72">
        <f t="shared" si="67"/>
        <v>5.5903356151217137E-2</v>
      </c>
      <c r="BS72">
        <f t="shared" si="67"/>
        <v>2.3261004330502221E-2</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13.499204698478191</v>
      </c>
    </row>
    <row r="73" spans="1:106" x14ac:dyDescent="0.3">
      <c r="A73">
        <v>2020</v>
      </c>
      <c r="B73">
        <f t="shared" ref="B73:K82" si="72">VLOOKUP(B$2,scenarios4,7,FALSE)*VLOOKUP($A73-B$2,output4,5,FALSE)</f>
        <v>1.9757526278313228E-91</v>
      </c>
      <c r="C73">
        <f t="shared" si="72"/>
        <v>2.9505408707191114E-88</v>
      </c>
      <c r="D73">
        <f t="shared" si="72"/>
        <v>3.7267099052897824E-85</v>
      </c>
      <c r="E73">
        <f t="shared" si="72"/>
        <v>2.2434585968686472E-82</v>
      </c>
      <c r="F73">
        <f t="shared" si="72"/>
        <v>1.8396422448456604E-79</v>
      </c>
      <c r="G73">
        <f t="shared" si="72"/>
        <v>1.7241344815218075E-76</v>
      </c>
      <c r="H73">
        <f t="shared" si="72"/>
        <v>9.5869940924016265E-74</v>
      </c>
      <c r="I73">
        <f t="shared" si="72"/>
        <v>4.6449887980674839E-71</v>
      </c>
      <c r="J73">
        <f t="shared" si="72"/>
        <v>1.5507631621922392E-68</v>
      </c>
      <c r="K73">
        <f t="shared" si="72"/>
        <v>7.0167649713939831E-66</v>
      </c>
      <c r="L73">
        <f t="shared" ref="L73:U82" si="73">VLOOKUP(L$2,scenarios4,7,FALSE)*VLOOKUP($A73-L$2,output4,5,FALSE)</f>
        <v>3.0957461856565433E-63</v>
      </c>
      <c r="M73">
        <f t="shared" si="73"/>
        <v>7.9585611110858843E-61</v>
      </c>
      <c r="N73">
        <f t="shared" si="73"/>
        <v>1.8654982451243785E-58</v>
      </c>
      <c r="O73">
        <f t="shared" si="73"/>
        <v>3.3407505702842573E-56</v>
      </c>
      <c r="P73">
        <f t="shared" si="73"/>
        <v>1.0285190290331354E-53</v>
      </c>
      <c r="Q73">
        <f t="shared" si="73"/>
        <v>1.7491891244289515E-51</v>
      </c>
      <c r="R73">
        <f t="shared" si="73"/>
        <v>2.3821817238787261E-49</v>
      </c>
      <c r="S73">
        <f t="shared" si="73"/>
        <v>3.2661093787572214E-47</v>
      </c>
      <c r="T73">
        <f t="shared" si="73"/>
        <v>5.4769903984857463E-45</v>
      </c>
      <c r="U73">
        <f t="shared" si="73"/>
        <v>8.2769890478017731E-43</v>
      </c>
      <c r="V73">
        <f t="shared" ref="V73:AE82" si="74">VLOOKUP(V$2,scenarios4,7,FALSE)*VLOOKUP($A73-V$2,output4,5,FALSE)</f>
        <v>8.9189954555871215E-41</v>
      </c>
      <c r="W73">
        <f t="shared" si="74"/>
        <v>6.2569572562027009E-39</v>
      </c>
      <c r="X73">
        <f t="shared" si="74"/>
        <v>6.3450533380542948E-37</v>
      </c>
      <c r="Y73">
        <f t="shared" si="74"/>
        <v>4.618892457066849E-35</v>
      </c>
      <c r="Z73">
        <f t="shared" si="74"/>
        <v>2.7260251069189715E-33</v>
      </c>
      <c r="AA73">
        <f t="shared" si="74"/>
        <v>1.0662349110023596E-31</v>
      </c>
      <c r="AB73">
        <f t="shared" si="74"/>
        <v>7.4214493650329031E-30</v>
      </c>
      <c r="AC73">
        <f t="shared" si="74"/>
        <v>2.721283300635216E-28</v>
      </c>
      <c r="AD73">
        <f t="shared" si="74"/>
        <v>1.2754212524465085E-26</v>
      </c>
      <c r="AE73">
        <f t="shared" si="74"/>
        <v>5.9672479802681345E-25</v>
      </c>
      <c r="AF73">
        <f t="shared" ref="AF73:AO82" si="75">VLOOKUP(AF$2,scenarios4,7,FALSE)*VLOOKUP($A73-AF$2,output4,5,FALSE)</f>
        <v>1.6075696352101628E-23</v>
      </c>
      <c r="AG73">
        <f t="shared" si="75"/>
        <v>3.8750825817415915E-22</v>
      </c>
      <c r="AH73">
        <f t="shared" si="75"/>
        <v>5.8545706061085071E-21</v>
      </c>
      <c r="AI73">
        <f t="shared" si="75"/>
        <v>1.8823310434177286E-19</v>
      </c>
      <c r="AJ73">
        <f t="shared" si="75"/>
        <v>4.5346287997537615E-18</v>
      </c>
      <c r="AK73">
        <f t="shared" si="75"/>
        <v>8.4150168860027685E-17</v>
      </c>
      <c r="AL73">
        <f t="shared" si="75"/>
        <v>1.498578609187725E-15</v>
      </c>
      <c r="AM73">
        <f t="shared" si="75"/>
        <v>1.9297796729164629E-14</v>
      </c>
      <c r="AN73">
        <f t="shared" si="75"/>
        <v>3.6862109877337191E-13</v>
      </c>
      <c r="AO73">
        <f t="shared" si="75"/>
        <v>4.1962060774741777E-12</v>
      </c>
      <c r="AP73">
        <f t="shared" ref="AP73:AY82" si="76">VLOOKUP(AP$2,scenarios4,7,FALSE)*VLOOKUP($A73-AP$2,output4,5,FALSE)</f>
        <v>4.9883616764349233E-11</v>
      </c>
      <c r="AQ73">
        <f t="shared" si="76"/>
        <v>5.5855591650360806E-10</v>
      </c>
      <c r="AR73">
        <f t="shared" si="76"/>
        <v>4.468667674796596E-9</v>
      </c>
      <c r="AS73">
        <f t="shared" si="76"/>
        <v>3.28709698973639E-8</v>
      </c>
      <c r="AT73">
        <f t="shared" si="76"/>
        <v>1.9429569386202996E-7</v>
      </c>
      <c r="AU73">
        <f t="shared" si="76"/>
        <v>1.1309063706096923E-6</v>
      </c>
      <c r="AV73">
        <f t="shared" si="76"/>
        <v>5.5415447973180897E-6</v>
      </c>
      <c r="AW73">
        <f t="shared" si="76"/>
        <v>2.8335838208131982E-5</v>
      </c>
      <c r="AX73">
        <f t="shared" si="76"/>
        <v>1.2959948165005016E-4</v>
      </c>
      <c r="AY73">
        <f t="shared" si="76"/>
        <v>5.3020002330087402E-4</v>
      </c>
      <c r="AZ73">
        <f t="shared" ref="AZ73:BI82" si="77">VLOOKUP(AZ$2,scenarios4,7,FALSE)*VLOOKUP($A73-AZ$2,output4,5,FALSE)</f>
        <v>2.0210689527675922E-3</v>
      </c>
      <c r="BA73">
        <f t="shared" si="77"/>
        <v>6.616248370839151E-3</v>
      </c>
      <c r="BB73">
        <f t="shared" si="77"/>
        <v>1.9374471644013739E-2</v>
      </c>
      <c r="BC73">
        <f t="shared" si="77"/>
        <v>5.0750599258728941E-2</v>
      </c>
      <c r="BD73">
        <f t="shared" si="77"/>
        <v>0.11891899848675309</v>
      </c>
      <c r="BE73">
        <f t="shared" si="77"/>
        <v>0.24926729389697042</v>
      </c>
      <c r="BF73">
        <f t="shared" si="77"/>
        <v>0.46757985625296605</v>
      </c>
      <c r="BG73">
        <f t="shared" si="77"/>
        <v>0.78461052974373047</v>
      </c>
      <c r="BH73">
        <f t="shared" si="77"/>
        <v>1.1777824194834088</v>
      </c>
      <c r="BI73">
        <f t="shared" si="77"/>
        <v>1.5815870753411658</v>
      </c>
      <c r="BJ73">
        <f t="shared" ref="BJ73:BS82" si="78">VLOOKUP(BJ$2,scenarios4,7,FALSE)*VLOOKUP($A73-BJ$2,output4,5,FALSE)</f>
        <v>1.680555955516456</v>
      </c>
      <c r="BK73">
        <f t="shared" si="78"/>
        <v>1.7449442584955612</v>
      </c>
      <c r="BL73">
        <f t="shared" si="78"/>
        <v>1.5099854913816158</v>
      </c>
      <c r="BM73">
        <f t="shared" si="78"/>
        <v>1.255450774788168</v>
      </c>
      <c r="BN73">
        <f t="shared" si="78"/>
        <v>0.99848732337361923</v>
      </c>
      <c r="BO73">
        <f t="shared" si="78"/>
        <v>0.73903869733735206</v>
      </c>
      <c r="BP73">
        <f t="shared" si="78"/>
        <v>0.47686770915698601</v>
      </c>
      <c r="BQ73">
        <f t="shared" si="78"/>
        <v>0.26609748543313633</v>
      </c>
      <c r="BR73">
        <f t="shared" si="78"/>
        <v>0.12863227472394564</v>
      </c>
      <c r="BS73">
        <f t="shared" si="78"/>
        <v>5.9812984472990383E-2</v>
      </c>
      <c r="BT73">
        <f t="shared" ref="BT73:CC82" si="79">VLOOKUP(BT$2,scenarios4,7,FALSE)*VLOOKUP($A73-BT$2,output4,5,FALSE)</f>
        <v>2.3370542149356015E-2</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VLOOKUP(CD$2,scenarios4,7,FALSE)*VLOOKUP($A73-CD$2,output4,5,FALSE)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VLOOKUP(CN$2,scenarios4,7,FALSE)*VLOOKUP($A73-CN$2,output4,5,FALSE)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13.342447098303214</v>
      </c>
      <c r="DB73" s="7"/>
    </row>
    <row r="74" spans="1:106" x14ac:dyDescent="0.3">
      <c r="A74">
        <v>2021</v>
      </c>
      <c r="B74">
        <f t="shared" si="72"/>
        <v>2.1284017560439075E-94</v>
      </c>
      <c r="C74">
        <f t="shared" si="72"/>
        <v>3.5520381173643899E-91</v>
      </c>
      <c r="D74">
        <f t="shared" si="72"/>
        <v>5.0136788616756486E-88</v>
      </c>
      <c r="E74">
        <f t="shared" si="72"/>
        <v>3.372903582354604E-85</v>
      </c>
      <c r="F74">
        <f t="shared" si="72"/>
        <v>3.0908233467037604E-82</v>
      </c>
      <c r="G74">
        <f t="shared" si="72"/>
        <v>3.2371803091023456E-79</v>
      </c>
      <c r="H74">
        <f t="shared" si="72"/>
        <v>2.0115607578708951E-76</v>
      </c>
      <c r="I74">
        <f t="shared" si="72"/>
        <v>1.0891565518803193E-73</v>
      </c>
      <c r="J74">
        <f t="shared" si="72"/>
        <v>4.0635541903507725E-71</v>
      </c>
      <c r="K74">
        <f t="shared" si="72"/>
        <v>2.0547190724343177E-68</v>
      </c>
      <c r="L74">
        <f t="shared" si="73"/>
        <v>1.0130615005792569E-65</v>
      </c>
      <c r="M74">
        <f t="shared" si="73"/>
        <v>2.9104487923123211E-63</v>
      </c>
      <c r="N74">
        <f t="shared" si="73"/>
        <v>7.623864946678715E-61</v>
      </c>
      <c r="O74">
        <f t="shared" si="73"/>
        <v>1.5257358228597935E-58</v>
      </c>
      <c r="P74">
        <f t="shared" si="73"/>
        <v>5.2493141652408599E-56</v>
      </c>
      <c r="Q74">
        <f t="shared" si="73"/>
        <v>9.9765858779624285E-54</v>
      </c>
      <c r="R74">
        <f t="shared" si="73"/>
        <v>1.5183608865856729E-51</v>
      </c>
      <c r="S74">
        <f t="shared" si="73"/>
        <v>2.32640748474297E-49</v>
      </c>
      <c r="T74">
        <f t="shared" si="73"/>
        <v>4.3596536031851722E-47</v>
      </c>
      <c r="U74">
        <f t="shared" si="73"/>
        <v>7.3627037635548327E-45</v>
      </c>
      <c r="V74">
        <f t="shared" si="74"/>
        <v>8.866165456332153E-43</v>
      </c>
      <c r="W74">
        <f t="shared" si="74"/>
        <v>6.9508516499086867E-41</v>
      </c>
      <c r="X74">
        <f t="shared" si="74"/>
        <v>7.8770762798333099E-39</v>
      </c>
      <c r="Y74">
        <f t="shared" si="74"/>
        <v>6.4080009412773327E-37</v>
      </c>
      <c r="Z74">
        <f t="shared" si="74"/>
        <v>4.2263894164895857E-35</v>
      </c>
      <c r="AA74">
        <f t="shared" si="74"/>
        <v>1.8473428303511294E-33</v>
      </c>
      <c r="AB74">
        <f t="shared" si="74"/>
        <v>1.4369388020192622E-31</v>
      </c>
      <c r="AC74">
        <f t="shared" si="74"/>
        <v>5.8881415608611061E-30</v>
      </c>
      <c r="AD74">
        <f t="shared" si="74"/>
        <v>3.0839908287612638E-28</v>
      </c>
      <c r="AE74">
        <f t="shared" si="74"/>
        <v>1.6124581698554923E-26</v>
      </c>
      <c r="AF74">
        <f t="shared" si="75"/>
        <v>4.854439665251831E-25</v>
      </c>
      <c r="AG74">
        <f t="shared" si="75"/>
        <v>1.3076912504311983E-23</v>
      </c>
      <c r="AH74">
        <f t="shared" si="75"/>
        <v>2.2078738013448408E-22</v>
      </c>
      <c r="AI74">
        <f t="shared" si="75"/>
        <v>7.9328664926451035E-21</v>
      </c>
      <c r="AJ74">
        <f t="shared" si="75"/>
        <v>2.1356536633841595E-19</v>
      </c>
      <c r="AK74">
        <f t="shared" si="75"/>
        <v>4.4289320503798461E-18</v>
      </c>
      <c r="AL74">
        <f t="shared" si="75"/>
        <v>8.8141106271242877E-17</v>
      </c>
      <c r="AM74">
        <f t="shared" si="75"/>
        <v>1.2684157845488776E-15</v>
      </c>
      <c r="AN74">
        <f t="shared" si="75"/>
        <v>2.7076282841077663E-14</v>
      </c>
      <c r="AO74">
        <f t="shared" si="75"/>
        <v>3.4444557009506119E-13</v>
      </c>
      <c r="AP74">
        <f t="shared" si="76"/>
        <v>4.5759015462506112E-12</v>
      </c>
      <c r="AQ74">
        <f t="shared" si="76"/>
        <v>5.7258548770866861E-11</v>
      </c>
      <c r="AR74">
        <f t="shared" si="76"/>
        <v>5.119254030121875E-10</v>
      </c>
      <c r="AS74">
        <f t="shared" si="76"/>
        <v>4.2081972054672481E-9</v>
      </c>
      <c r="AT74">
        <f t="shared" si="76"/>
        <v>2.7797240394306702E-8</v>
      </c>
      <c r="AU74">
        <f t="shared" si="76"/>
        <v>1.8080902337298537E-7</v>
      </c>
      <c r="AV74">
        <f t="shared" si="76"/>
        <v>9.9010041069558691E-7</v>
      </c>
      <c r="AW74">
        <f t="shared" si="76"/>
        <v>5.657693272687193E-6</v>
      </c>
      <c r="AX74">
        <f t="shared" si="76"/>
        <v>2.8917553095729082E-5</v>
      </c>
      <c r="AY74">
        <f t="shared" si="76"/>
        <v>1.3220654690384703E-4</v>
      </c>
      <c r="AZ74">
        <f t="shared" si="77"/>
        <v>5.6318268318596848E-4</v>
      </c>
      <c r="BA74">
        <f t="shared" si="77"/>
        <v>2.0603210728990188E-3</v>
      </c>
      <c r="BB74">
        <f t="shared" si="77"/>
        <v>6.7422975479735263E-3</v>
      </c>
      <c r="BC74">
        <f t="shared" si="77"/>
        <v>1.9736682921514422E-2</v>
      </c>
      <c r="BD74">
        <f t="shared" si="77"/>
        <v>5.1681983699798886E-2</v>
      </c>
      <c r="BE74">
        <f t="shared" si="77"/>
        <v>0.12106209163080772</v>
      </c>
      <c r="BF74">
        <f t="shared" si="77"/>
        <v>0.25377778922442634</v>
      </c>
      <c r="BG74">
        <f t="shared" si="77"/>
        <v>0.47589034222294357</v>
      </c>
      <c r="BH74">
        <f t="shared" si="77"/>
        <v>0.79831220473228748</v>
      </c>
      <c r="BI74">
        <f t="shared" si="77"/>
        <v>1.1979970570942788</v>
      </c>
      <c r="BJ74">
        <f t="shared" si="78"/>
        <v>1.4225599040007639</v>
      </c>
      <c r="BK74">
        <f t="shared" si="78"/>
        <v>1.6506465440383709</v>
      </c>
      <c r="BL74">
        <f t="shared" si="78"/>
        <v>1.5962475571249248</v>
      </c>
      <c r="BM74">
        <f t="shared" si="78"/>
        <v>1.4831398456362452</v>
      </c>
      <c r="BN74">
        <f t="shared" si="78"/>
        <v>1.3181957636607393</v>
      </c>
      <c r="BO74">
        <f t="shared" si="78"/>
        <v>1.0903338066010768</v>
      </c>
      <c r="BP74">
        <f t="shared" si="78"/>
        <v>0.78622193539716523</v>
      </c>
      <c r="BQ74">
        <f t="shared" si="78"/>
        <v>0.49027861881982976</v>
      </c>
      <c r="BR74">
        <f t="shared" si="78"/>
        <v>0.2648543288516092</v>
      </c>
      <c r="BS74">
        <f t="shared" si="78"/>
        <v>0.13762823523469764</v>
      </c>
      <c r="BT74">
        <f t="shared" si="79"/>
        <v>6.0094648315411663E-2</v>
      </c>
      <c r="BU74">
        <f t="shared" si="79"/>
        <v>2.346532742500549E-2</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13.251658453218232</v>
      </c>
    </row>
    <row r="75" spans="1:106" x14ac:dyDescent="0.3">
      <c r="A75">
        <v>2022</v>
      </c>
      <c r="B75">
        <f t="shared" si="72"/>
        <v>2.0517276274363553E-97</v>
      </c>
      <c r="C75">
        <f t="shared" si="72"/>
        <v>3.8264730412286721E-94</v>
      </c>
      <c r="D75">
        <f t="shared" si="72"/>
        <v>6.0357674084872518E-91</v>
      </c>
      <c r="E75">
        <f t="shared" si="72"/>
        <v>4.5376903013883516E-88</v>
      </c>
      <c r="F75">
        <f t="shared" si="72"/>
        <v>4.6468649580042764E-85</v>
      </c>
      <c r="G75">
        <f t="shared" si="72"/>
        <v>5.4388577479653691E-82</v>
      </c>
      <c r="H75">
        <f t="shared" si="72"/>
        <v>3.7768427844416315E-79</v>
      </c>
      <c r="I75">
        <f t="shared" si="72"/>
        <v>2.2852883373286661E-76</v>
      </c>
      <c r="J75">
        <f t="shared" si="72"/>
        <v>9.5282181782281444E-74</v>
      </c>
      <c r="K75">
        <f t="shared" si="72"/>
        <v>5.3840989393769781E-71</v>
      </c>
      <c r="L75">
        <f t="shared" si="73"/>
        <v>2.9665476829781811E-68</v>
      </c>
      <c r="M75">
        <f t="shared" si="73"/>
        <v>9.5242421182978788E-66</v>
      </c>
      <c r="N75">
        <f t="shared" si="73"/>
        <v>2.7880502790768673E-63</v>
      </c>
      <c r="O75">
        <f t="shared" si="73"/>
        <v>6.2353335835045211E-61</v>
      </c>
      <c r="P75">
        <f t="shared" si="73"/>
        <v>2.397385407516928E-58</v>
      </c>
      <c r="Q75">
        <f t="shared" si="73"/>
        <v>5.0918098831055176E-56</v>
      </c>
      <c r="R75">
        <f t="shared" si="73"/>
        <v>8.6600457132995518E-54</v>
      </c>
      <c r="S75">
        <f t="shared" si="73"/>
        <v>1.4828113639216667E-51</v>
      </c>
      <c r="T75">
        <f t="shared" si="73"/>
        <v>3.1053248979664833E-49</v>
      </c>
      <c r="U75">
        <f t="shared" si="73"/>
        <v>5.8606708532557217E-47</v>
      </c>
      <c r="V75">
        <f t="shared" si="74"/>
        <v>7.8867991000874367E-45</v>
      </c>
      <c r="W75">
        <f t="shared" si="74"/>
        <v>6.9096795818978167E-43</v>
      </c>
      <c r="X75">
        <f t="shared" si="74"/>
        <v>8.7506413124140061E-41</v>
      </c>
      <c r="Y75">
        <f t="shared" si="74"/>
        <v>7.9552226792097727E-39</v>
      </c>
      <c r="Z75">
        <f t="shared" si="74"/>
        <v>5.8634635057661089E-37</v>
      </c>
      <c r="AA75">
        <f t="shared" si="74"/>
        <v>2.864093278894369E-35</v>
      </c>
      <c r="AB75">
        <f t="shared" si="74"/>
        <v>2.48961890683933E-33</v>
      </c>
      <c r="AC75">
        <f t="shared" si="74"/>
        <v>1.1400602044727519E-31</v>
      </c>
      <c r="AD75">
        <f t="shared" si="74"/>
        <v>6.6729452857425467E-30</v>
      </c>
      <c r="AE75">
        <f t="shared" si="74"/>
        <v>3.8989519721869864E-28</v>
      </c>
      <c r="AF75">
        <f t="shared" si="75"/>
        <v>1.3117572663628683E-26</v>
      </c>
      <c r="AG75">
        <f t="shared" si="75"/>
        <v>3.9488854087282298E-25</v>
      </c>
      <c r="AH75">
        <f t="shared" si="75"/>
        <v>7.4507244456640879E-24</v>
      </c>
      <c r="AI75">
        <f t="shared" si="75"/>
        <v>2.9916400838010228E-22</v>
      </c>
      <c r="AJ75">
        <f t="shared" si="75"/>
        <v>9.0004653779676359E-21</v>
      </c>
      <c r="AK75">
        <f t="shared" si="75"/>
        <v>2.0858741422863229E-19</v>
      </c>
      <c r="AL75">
        <f t="shared" si="75"/>
        <v>4.6389802398373374E-18</v>
      </c>
      <c r="AM75">
        <f t="shared" si="75"/>
        <v>7.4603741022730405E-17</v>
      </c>
      <c r="AN75">
        <f t="shared" si="75"/>
        <v>1.7796842315490351E-15</v>
      </c>
      <c r="AO75">
        <f t="shared" si="75"/>
        <v>2.5300520535271714E-14</v>
      </c>
      <c r="AP75">
        <f t="shared" si="76"/>
        <v>3.7561287212707516E-13</v>
      </c>
      <c r="AQ75">
        <f t="shared" si="76"/>
        <v>5.2524154993494448E-12</v>
      </c>
      <c r="AR75">
        <f t="shared" si="76"/>
        <v>5.2478372870712692E-11</v>
      </c>
      <c r="AS75">
        <f t="shared" si="76"/>
        <v>4.8208620715158475E-10</v>
      </c>
      <c r="AT75">
        <f t="shared" si="76"/>
        <v>3.558649766412999E-9</v>
      </c>
      <c r="AU75">
        <f t="shared" si="76"/>
        <v>2.5867747186037313E-8</v>
      </c>
      <c r="AV75">
        <f t="shared" si="76"/>
        <v>1.582970022554107E-7</v>
      </c>
      <c r="AW75">
        <f t="shared" si="76"/>
        <v>1.0108525037257238E-6</v>
      </c>
      <c r="AX75">
        <f t="shared" si="76"/>
        <v>5.7738417480562954E-6</v>
      </c>
      <c r="AY75">
        <f t="shared" si="76"/>
        <v>2.949926798332618E-5</v>
      </c>
      <c r="AZ75">
        <f t="shared" si="77"/>
        <v>1.4043084599754565E-4</v>
      </c>
      <c r="BA75">
        <f t="shared" si="77"/>
        <v>5.7412051601254445E-4</v>
      </c>
      <c r="BB75">
        <f t="shared" si="77"/>
        <v>2.0995731930304458E-3</v>
      </c>
      <c r="BC75">
        <f t="shared" si="77"/>
        <v>6.8683467251079017E-3</v>
      </c>
      <c r="BD75">
        <f t="shared" si="77"/>
        <v>2.0098894199015106E-2</v>
      </c>
      <c r="BE75">
        <f t="shared" si="77"/>
        <v>5.2613368140868831E-2</v>
      </c>
      <c r="BF75">
        <f t="shared" si="77"/>
        <v>0.1232527119488447</v>
      </c>
      <c r="BG75">
        <f t="shared" si="77"/>
        <v>0.25828828455188224</v>
      </c>
      <c r="BH75">
        <f t="shared" si="77"/>
        <v>0.48420082819292115</v>
      </c>
      <c r="BI75">
        <f t="shared" si="77"/>
        <v>0.81201387972084449</v>
      </c>
      <c r="BJ75">
        <f t="shared" si="78"/>
        <v>1.0775395203363149</v>
      </c>
      <c r="BK75">
        <f t="shared" si="78"/>
        <v>1.3972421337823313</v>
      </c>
      <c r="BL75">
        <f t="shared" si="78"/>
        <v>1.5099854913816158</v>
      </c>
      <c r="BM75">
        <f t="shared" si="78"/>
        <v>1.5678682801814892</v>
      </c>
      <c r="BN75">
        <f t="shared" si="78"/>
        <v>1.5572642915959962</v>
      </c>
      <c r="BO75">
        <f t="shared" si="78"/>
        <v>1.4394508284606642</v>
      </c>
      <c r="BP75">
        <f t="shared" si="78"/>
        <v>1.1599451540810821</v>
      </c>
      <c r="BQ75">
        <f t="shared" si="78"/>
        <v>0.80833278741773362</v>
      </c>
      <c r="BR75">
        <f t="shared" si="78"/>
        <v>0.48798813084029918</v>
      </c>
      <c r="BS75">
        <f t="shared" si="78"/>
        <v>0.28337704477624071</v>
      </c>
      <c r="BT75">
        <f t="shared" si="79"/>
        <v>0.13827633694544525</v>
      </c>
      <c r="BU75">
        <f t="shared" si="79"/>
        <v>6.0338377697863807E-2</v>
      </c>
      <c r="BV75">
        <f t="shared" si="79"/>
        <v>2.3359618968614587E-2</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13.271154906726071</v>
      </c>
    </row>
    <row r="76" spans="1:106" x14ac:dyDescent="0.3">
      <c r="A76">
        <v>2023</v>
      </c>
      <c r="B76">
        <f t="shared" si="72"/>
        <v>1.7698271859410252E-100</v>
      </c>
      <c r="C76">
        <f t="shared" si="72"/>
        <v>3.6886271269207319E-97</v>
      </c>
      <c r="D76">
        <f t="shared" si="72"/>
        <v>6.5020983752393148E-94</v>
      </c>
      <c r="E76">
        <f t="shared" si="72"/>
        <v>5.4627438227614901E-91</v>
      </c>
      <c r="F76">
        <f t="shared" si="72"/>
        <v>6.2515970400426806E-88</v>
      </c>
      <c r="G76">
        <f t="shared" si="72"/>
        <v>8.1769919033204068E-85</v>
      </c>
      <c r="H76">
        <f t="shared" si="72"/>
        <v>6.3455565274655906E-82</v>
      </c>
      <c r="I76">
        <f t="shared" si="72"/>
        <v>4.2907850202565684E-79</v>
      </c>
      <c r="J76">
        <f t="shared" si="72"/>
        <v>1.9992282873050614E-76</v>
      </c>
      <c r="K76">
        <f t="shared" si="72"/>
        <v>1.2624630307470372E-73</v>
      </c>
      <c r="L76">
        <f t="shared" si="73"/>
        <v>7.7734160585812313E-71</v>
      </c>
      <c r="M76">
        <f t="shared" si="73"/>
        <v>2.7889835288385157E-68</v>
      </c>
      <c r="N76">
        <f t="shared" si="73"/>
        <v>9.1237014600827697E-66</v>
      </c>
      <c r="O76">
        <f t="shared" si="73"/>
        <v>2.2802638372024871E-63</v>
      </c>
      <c r="P76">
        <f t="shared" si="73"/>
        <v>9.7975662104301621E-61</v>
      </c>
      <c r="Q76">
        <f t="shared" si="73"/>
        <v>2.3254524929062868E-58</v>
      </c>
      <c r="R76">
        <f t="shared" si="73"/>
        <v>4.4198793946662294E-56</v>
      </c>
      <c r="S76">
        <f t="shared" si="73"/>
        <v>8.4572872689296123E-54</v>
      </c>
      <c r="T76">
        <f t="shared" si="73"/>
        <v>1.979279673733652E-51</v>
      </c>
      <c r="U76">
        <f t="shared" si="73"/>
        <v>4.174480079358834E-49</v>
      </c>
      <c r="V76">
        <f t="shared" si="74"/>
        <v>6.2778477982725726E-47</v>
      </c>
      <c r="W76">
        <f t="shared" si="74"/>
        <v>6.1464288002299924E-45</v>
      </c>
      <c r="X76">
        <f t="shared" si="74"/>
        <v>8.6988085273971982E-43</v>
      </c>
      <c r="Y76">
        <f t="shared" si="74"/>
        <v>8.8374541204289309E-41</v>
      </c>
      <c r="Z76">
        <f t="shared" si="74"/>
        <v>7.2792058377087928E-39</v>
      </c>
      <c r="AA76">
        <f t="shared" si="74"/>
        <v>3.9734877132679635E-37</v>
      </c>
      <c r="AB76">
        <f t="shared" si="74"/>
        <v>3.8598687048962961E-35</v>
      </c>
      <c r="AC76">
        <f t="shared" si="74"/>
        <v>1.9752514414684364E-33</v>
      </c>
      <c r="AD76">
        <f t="shared" si="74"/>
        <v>1.2920136664965939E-31</v>
      </c>
      <c r="AE76">
        <f t="shared" si="74"/>
        <v>8.4363069239710144E-30</v>
      </c>
      <c r="AF76">
        <f t="shared" si="75"/>
        <v>3.1718519440256071E-28</v>
      </c>
      <c r="AG76">
        <f t="shared" si="75"/>
        <v>1.0670601523821477E-26</v>
      </c>
      <c r="AH76">
        <f t="shared" si="75"/>
        <v>2.2499238285976149E-25</v>
      </c>
      <c r="AI76">
        <f t="shared" si="75"/>
        <v>1.0095634040056011E-23</v>
      </c>
      <c r="AJ76">
        <f t="shared" si="75"/>
        <v>3.3942526352303648E-22</v>
      </c>
      <c r="AK76">
        <f t="shared" si="75"/>
        <v>8.790675343256239E-21</v>
      </c>
      <c r="AL76">
        <f t="shared" si="75"/>
        <v>2.1847995902362101E-19</v>
      </c>
      <c r="AM76">
        <f t="shared" si="75"/>
        <v>3.9264912259820712E-18</v>
      </c>
      <c r="AN76">
        <f t="shared" si="75"/>
        <v>1.0467474713738468E-16</v>
      </c>
      <c r="AO76">
        <f t="shared" si="75"/>
        <v>1.6629659880157135E-15</v>
      </c>
      <c r="AP76">
        <f t="shared" si="76"/>
        <v>2.758984875880601E-14</v>
      </c>
      <c r="AQ76">
        <f t="shared" si="76"/>
        <v>4.3114451903624079E-13</v>
      </c>
      <c r="AR76">
        <f t="shared" si="76"/>
        <v>4.8139225489245271E-12</v>
      </c>
      <c r="AS76">
        <f t="shared" si="76"/>
        <v>4.9419504454882859E-11</v>
      </c>
      <c r="AT76">
        <f t="shared" si="76"/>
        <v>4.0767480341511952E-10</v>
      </c>
      <c r="AU76">
        <f t="shared" si="76"/>
        <v>3.3116327799243093E-9</v>
      </c>
      <c r="AV76">
        <f t="shared" si="76"/>
        <v>2.2647027002648718E-8</v>
      </c>
      <c r="AW76">
        <f t="shared" si="76"/>
        <v>1.6161484161969117E-7</v>
      </c>
      <c r="AX76">
        <f t="shared" si="76"/>
        <v>1.0316045967558604E-6</v>
      </c>
      <c r="AY76">
        <f t="shared" si="76"/>
        <v>5.8899902234253979E-6</v>
      </c>
      <c r="AZ76">
        <f t="shared" si="77"/>
        <v>3.1334357157211739E-5</v>
      </c>
      <c r="BA76">
        <f t="shared" si="77"/>
        <v>1.431582187720892E-4</v>
      </c>
      <c r="BB76">
        <f t="shared" si="77"/>
        <v>5.8505834883912041E-4</v>
      </c>
      <c r="BC76">
        <f t="shared" si="77"/>
        <v>2.1388253131618723E-3</v>
      </c>
      <c r="BD76">
        <f t="shared" si="77"/>
        <v>6.994395902242277E-3</v>
      </c>
      <c r="BE76">
        <f t="shared" si="77"/>
        <v>2.0461105476515789E-2</v>
      </c>
      <c r="BF76">
        <f t="shared" si="77"/>
        <v>5.3565407806606909E-2</v>
      </c>
      <c r="BG76">
        <f t="shared" si="77"/>
        <v>0.12544333226688167</v>
      </c>
      <c r="BH76">
        <f t="shared" si="77"/>
        <v>0.2627987798793382</v>
      </c>
      <c r="BI76">
        <f t="shared" si="77"/>
        <v>0.49251131416289867</v>
      </c>
      <c r="BJ76">
        <f t="shared" si="78"/>
        <v>0.73036660756335292</v>
      </c>
      <c r="BK76">
        <f t="shared" si="78"/>
        <v>1.0583621922670849</v>
      </c>
      <c r="BL76">
        <f t="shared" si="78"/>
        <v>1.2781751233045116</v>
      </c>
      <c r="BM76">
        <f t="shared" si="78"/>
        <v>1.4831398456362452</v>
      </c>
      <c r="BN76">
        <f t="shared" si="78"/>
        <v>1.6462272885705227</v>
      </c>
      <c r="BO76">
        <f t="shared" si="78"/>
        <v>1.7005102250100863</v>
      </c>
      <c r="BP76">
        <f t="shared" si="78"/>
        <v>1.5313512273969487</v>
      </c>
      <c r="BQ76">
        <f t="shared" si="78"/>
        <v>1.1925661921101296</v>
      </c>
      <c r="BR76">
        <f t="shared" si="78"/>
        <v>0.80455641116559862</v>
      </c>
      <c r="BS76">
        <f t="shared" si="78"/>
        <v>0.52211581741177671</v>
      </c>
      <c r="BT76">
        <f t="shared" si="79"/>
        <v>0.28471148859289569</v>
      </c>
      <c r="BU76">
        <f t="shared" si="79"/>
        <v>0.13883715237836983</v>
      </c>
      <c r="BV76">
        <f t="shared" si="79"/>
        <v>6.0066560618474776E-2</v>
      </c>
      <c r="BW76">
        <f t="shared" si="79"/>
        <v>2.306031189505086E-2</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13.418726265284153</v>
      </c>
    </row>
    <row r="77" spans="1:106" x14ac:dyDescent="0.3">
      <c r="A77">
        <v>2024</v>
      </c>
      <c r="B77">
        <f t="shared" si="72"/>
        <v>1.3661144181163509E-103</v>
      </c>
      <c r="C77">
        <f t="shared" si="72"/>
        <v>3.1818222266573022E-100</v>
      </c>
      <c r="D77">
        <f t="shared" si="72"/>
        <v>6.267865000066432E-97</v>
      </c>
      <c r="E77">
        <f t="shared" si="72"/>
        <v>5.8848022679568939E-94</v>
      </c>
      <c r="F77">
        <f t="shared" si="72"/>
        <v>7.5260475802939572E-91</v>
      </c>
      <c r="G77">
        <f t="shared" si="72"/>
        <v>1.1000805670325608E-87</v>
      </c>
      <c r="H77">
        <f t="shared" si="72"/>
        <v>9.5401583846458918E-85</v>
      </c>
      <c r="I77">
        <f t="shared" si="72"/>
        <v>7.2090421675484025E-82</v>
      </c>
      <c r="J77">
        <f t="shared" si="72"/>
        <v>3.7536877282054944E-79</v>
      </c>
      <c r="K77">
        <f t="shared" si="72"/>
        <v>2.6489231832595452E-76</v>
      </c>
      <c r="L77">
        <f t="shared" si="73"/>
        <v>1.8227098920492232E-73</v>
      </c>
      <c r="M77">
        <f t="shared" si="73"/>
        <v>7.3081344603323286E-71</v>
      </c>
      <c r="N77">
        <f t="shared" si="73"/>
        <v>2.6716932201171622E-68</v>
      </c>
      <c r="O77">
        <f t="shared" si="73"/>
        <v>7.4620054943007316E-66</v>
      </c>
      <c r="P77">
        <f t="shared" si="73"/>
        <v>3.5829736489710478E-63</v>
      </c>
      <c r="Q77">
        <f t="shared" si="73"/>
        <v>9.503592829513936E-61</v>
      </c>
      <c r="R77">
        <f t="shared" si="73"/>
        <v>2.0185788143376203E-58</v>
      </c>
      <c r="S77">
        <f t="shared" si="73"/>
        <v>4.3163963531172692E-56</v>
      </c>
      <c r="T77">
        <f t="shared" si="73"/>
        <v>1.1288918599900257E-53</v>
      </c>
      <c r="U77">
        <f t="shared" si="73"/>
        <v>2.6607404509884437E-51</v>
      </c>
      <c r="V77">
        <f t="shared" si="74"/>
        <v>4.4716298238412744E-49</v>
      </c>
      <c r="W77">
        <f t="shared" si="74"/>
        <v>4.8925228119903802E-47</v>
      </c>
      <c r="X77">
        <f t="shared" si="74"/>
        <v>7.7379286009953037E-45</v>
      </c>
      <c r="Y77">
        <f t="shared" si="74"/>
        <v>8.7851071160019232E-43</v>
      </c>
      <c r="Z77">
        <f t="shared" si="74"/>
        <v>8.0864672452261311E-41</v>
      </c>
      <c r="AA77">
        <f t="shared" si="74"/>
        <v>4.932892467061614E-39</v>
      </c>
      <c r="AB77">
        <f t="shared" si="74"/>
        <v>5.3549725446280098E-37</v>
      </c>
      <c r="AC77">
        <f t="shared" si="74"/>
        <v>3.0624009169759051E-35</v>
      </c>
      <c r="AD77">
        <f t="shared" si="74"/>
        <v>2.2385237614048409E-33</v>
      </c>
      <c r="AE77">
        <f t="shared" si="74"/>
        <v>1.6334352184512914E-31</v>
      </c>
      <c r="AF77">
        <f t="shared" si="75"/>
        <v>6.8630536380228215E-30</v>
      </c>
      <c r="AG77">
        <f t="shared" si="75"/>
        <v>2.5801700554783229E-28</v>
      </c>
      <c r="AH77">
        <f t="shared" si="75"/>
        <v>6.079700510136592E-27</v>
      </c>
      <c r="AI77">
        <f t="shared" si="75"/>
        <v>3.048617319989839E-25</v>
      </c>
      <c r="AJ77">
        <f t="shared" si="75"/>
        <v>1.1454296467790152E-23</v>
      </c>
      <c r="AK77">
        <f t="shared" si="75"/>
        <v>3.3151366841921726E-22</v>
      </c>
      <c r="AL77">
        <f t="shared" si="75"/>
        <v>9.2075852030047578E-21</v>
      </c>
      <c r="AM77">
        <f t="shared" si="75"/>
        <v>1.8492418544754367E-19</v>
      </c>
      <c r="AN77">
        <f t="shared" si="75"/>
        <v>5.5091671085449632E-18</v>
      </c>
      <c r="AO77">
        <f t="shared" si="75"/>
        <v>9.7809791876452755E-17</v>
      </c>
      <c r="AP77">
        <f t="shared" si="76"/>
        <v>1.8134401636689172E-15</v>
      </c>
      <c r="AQ77">
        <f t="shared" si="76"/>
        <v>3.1668808382513913E-14</v>
      </c>
      <c r="AR77">
        <f t="shared" si="76"/>
        <v>3.9515082580402239E-13</v>
      </c>
      <c r="AS77">
        <f t="shared" si="76"/>
        <v>4.5333278041630308E-12</v>
      </c>
      <c r="AT77">
        <f t="shared" si="76"/>
        <v>4.1791460665420049E-11</v>
      </c>
      <c r="AU77">
        <f t="shared" si="76"/>
        <v>3.7937682299641797E-10</v>
      </c>
      <c r="AV77">
        <f t="shared" si="76"/>
        <v>2.8993107304792525E-9</v>
      </c>
      <c r="AW77">
        <f t="shared" si="76"/>
        <v>2.3121699274408318E-8</v>
      </c>
      <c r="AX77">
        <f t="shared" si="76"/>
        <v>1.6493268098397159E-7</v>
      </c>
      <c r="AY77">
        <f t="shared" si="76"/>
        <v>1.052356689785997E-6</v>
      </c>
      <c r="AZ77">
        <f t="shared" si="77"/>
        <v>6.2563944779109366E-6</v>
      </c>
      <c r="BA77">
        <f t="shared" si="77"/>
        <v>3.1942916281180108E-5</v>
      </c>
      <c r="BB77">
        <f t="shared" si="77"/>
        <v>1.4588559154663273E-4</v>
      </c>
      <c r="BC77">
        <f t="shared" si="77"/>
        <v>5.9599618166569638E-4</v>
      </c>
      <c r="BD77">
        <f t="shared" si="77"/>
        <v>2.1780774332932989E-3</v>
      </c>
      <c r="BE77">
        <f t="shared" si="77"/>
        <v>7.1204450793766515E-3</v>
      </c>
      <c r="BF77">
        <f t="shared" si="77"/>
        <v>2.0831349479263111E-2</v>
      </c>
      <c r="BG77">
        <f t="shared" si="77"/>
        <v>5.4517447472344979E-2</v>
      </c>
      <c r="BH77">
        <f t="shared" si="77"/>
        <v>0.12763395258491866</v>
      </c>
      <c r="BI77">
        <f t="shared" si="77"/>
        <v>0.26730927520679409</v>
      </c>
      <c r="BJ77">
        <f t="shared" si="78"/>
        <v>0.4429897403174784</v>
      </c>
      <c r="BK77">
        <f t="shared" si="78"/>
        <v>0.71736803091747603</v>
      </c>
      <c r="BL77">
        <f t="shared" si="78"/>
        <v>0.96817308388766044</v>
      </c>
      <c r="BM77">
        <f t="shared" si="78"/>
        <v>1.255450774788168</v>
      </c>
      <c r="BN77">
        <f t="shared" si="78"/>
        <v>1.5572642915959962</v>
      </c>
      <c r="BO77">
        <f t="shared" si="78"/>
        <v>1.7976565391066348</v>
      </c>
      <c r="BP77">
        <f t="shared" si="78"/>
        <v>1.8090777182399731</v>
      </c>
      <c r="BQ77">
        <f t="shared" si="78"/>
        <v>1.5744172865541324</v>
      </c>
      <c r="BR77">
        <f t="shared" si="78"/>
        <v>1.1869947508459806</v>
      </c>
      <c r="BS77">
        <f t="shared" si="78"/>
        <v>0.86082345393578075</v>
      </c>
      <c r="BT77">
        <f t="shared" si="79"/>
        <v>0.52457450006432915</v>
      </c>
      <c r="BU77">
        <f t="shared" si="79"/>
        <v>0.28586620964105902</v>
      </c>
      <c r="BV77">
        <f t="shared" si="79"/>
        <v>0.13821170783196277</v>
      </c>
      <c r="BW77">
        <f t="shared" si="79"/>
        <v>5.9296927068291053E-2</v>
      </c>
      <c r="BX77">
        <f t="shared" si="79"/>
        <v>2.2756447191527331E-2</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13.681293334062921</v>
      </c>
    </row>
    <row r="78" spans="1:106" x14ac:dyDescent="0.3">
      <c r="A78">
        <v>2025</v>
      </c>
      <c r="B78">
        <f t="shared" si="72"/>
        <v>9.4360089804907277E-107</v>
      </c>
      <c r="C78">
        <f t="shared" si="72"/>
        <v>2.4560212738558619E-103</v>
      </c>
      <c r="D78">
        <f t="shared" si="72"/>
        <v>5.4066815334482908E-100</v>
      </c>
      <c r="E78">
        <f t="shared" si="72"/>
        <v>5.6728065370559693E-97</v>
      </c>
      <c r="F78">
        <f t="shared" si="72"/>
        <v>8.1075194638866567E-94</v>
      </c>
      <c r="G78">
        <f t="shared" si="72"/>
        <v>1.3243429857384548E-90</v>
      </c>
      <c r="H78">
        <f t="shared" si="72"/>
        <v>1.2834723293660156E-87</v>
      </c>
      <c r="I78">
        <f t="shared" si="72"/>
        <v>1.0838356538519643E-84</v>
      </c>
      <c r="J78">
        <f t="shared" si="72"/>
        <v>6.3066532088396932E-82</v>
      </c>
      <c r="K78">
        <f t="shared" si="72"/>
        <v>4.9735342927564108E-79</v>
      </c>
      <c r="L78">
        <f t="shared" si="73"/>
        <v>3.8244434663157537E-76</v>
      </c>
      <c r="M78">
        <f t="shared" si="73"/>
        <v>1.7136107051118996E-73</v>
      </c>
      <c r="N78">
        <f t="shared" si="73"/>
        <v>7.0007918969337861E-71</v>
      </c>
      <c r="O78">
        <f t="shared" si="73"/>
        <v>2.1850988411691647E-68</v>
      </c>
      <c r="P78">
        <f t="shared" si="73"/>
        <v>1.1725033137988818E-65</v>
      </c>
      <c r="Q78">
        <f t="shared" si="73"/>
        <v>3.4754674729780285E-63</v>
      </c>
      <c r="R78">
        <f t="shared" si="73"/>
        <v>8.2494702447231778E-61</v>
      </c>
      <c r="S78">
        <f t="shared" si="73"/>
        <v>1.9713176434635844E-58</v>
      </c>
      <c r="T78">
        <f t="shared" si="73"/>
        <v>5.7615929938033568E-56</v>
      </c>
      <c r="U78">
        <f t="shared" si="73"/>
        <v>1.5175663533193262E-53</v>
      </c>
      <c r="V78">
        <f t="shared" si="74"/>
        <v>2.850138491011369E-51</v>
      </c>
      <c r="W78">
        <f t="shared" si="74"/>
        <v>3.484880746223226E-49</v>
      </c>
      <c r="X78">
        <f t="shared" si="74"/>
        <v>6.1593477169223423E-47</v>
      </c>
      <c r="Y78">
        <f t="shared" si="74"/>
        <v>7.8146945528939858E-45</v>
      </c>
      <c r="Z78">
        <f t="shared" si="74"/>
        <v>8.0385685709115244E-43</v>
      </c>
      <c r="AA78">
        <f t="shared" si="74"/>
        <v>5.4799485340109794E-41</v>
      </c>
      <c r="AB78">
        <f t="shared" si="74"/>
        <v>6.6479389475680665E-39</v>
      </c>
      <c r="AC78">
        <f t="shared" si="74"/>
        <v>4.24860897735904E-37</v>
      </c>
      <c r="AD78">
        <f t="shared" si="74"/>
        <v>3.4705744674724647E-35</v>
      </c>
      <c r="AE78">
        <f t="shared" si="74"/>
        <v>2.8300656905074325E-33</v>
      </c>
      <c r="AF78">
        <f t="shared" si="75"/>
        <v>1.3288223886939814E-31</v>
      </c>
      <c r="AG78">
        <f t="shared" si="75"/>
        <v>5.5828096009720599E-30</v>
      </c>
      <c r="AH78">
        <f t="shared" si="75"/>
        <v>1.4700821849181784E-28</v>
      </c>
      <c r="AI78">
        <f t="shared" si="75"/>
        <v>8.2379145640260191E-27</v>
      </c>
      <c r="AJ78">
        <f t="shared" si="75"/>
        <v>3.4588978227077013E-25</v>
      </c>
      <c r="AK78">
        <f t="shared" si="75"/>
        <v>1.1187310578432179E-23</v>
      </c>
      <c r="AL78">
        <f t="shared" si="75"/>
        <v>3.4723615976470891E-22</v>
      </c>
      <c r="AM78">
        <f t="shared" si="75"/>
        <v>7.7934159325818173E-21</v>
      </c>
      <c r="AN78">
        <f t="shared" si="75"/>
        <v>2.5946275730878929E-19</v>
      </c>
      <c r="AO78">
        <f t="shared" si="75"/>
        <v>5.1478556484320459E-18</v>
      </c>
      <c r="AP78">
        <f t="shared" si="76"/>
        <v>1.0666015196167755E-16</v>
      </c>
      <c r="AQ78">
        <f t="shared" si="76"/>
        <v>2.0815441780214729E-15</v>
      </c>
      <c r="AR78">
        <f t="shared" si="76"/>
        <v>2.9024967805581293E-14</v>
      </c>
      <c r="AS78">
        <f t="shared" si="76"/>
        <v>3.7211820656640184E-13</v>
      </c>
      <c r="AT78">
        <f t="shared" si="76"/>
        <v>3.8335955145826117E-12</v>
      </c>
      <c r="AU78">
        <f t="shared" si="76"/>
        <v>3.8890584953523813E-11</v>
      </c>
      <c r="AV78">
        <f t="shared" si="76"/>
        <v>3.3214168565929667E-10</v>
      </c>
      <c r="AW78">
        <f t="shared" si="76"/>
        <v>2.9600790781662411E-9</v>
      </c>
      <c r="AX78">
        <f t="shared" si="76"/>
        <v>2.3596371546167914E-8</v>
      </c>
      <c r="AY78">
        <f t="shared" si="76"/>
        <v>1.6825052034825201E-7</v>
      </c>
      <c r="AZ78">
        <f t="shared" si="77"/>
        <v>1.1178216487668057E-6</v>
      </c>
      <c r="BA78">
        <f t="shared" si="77"/>
        <v>6.3779028249172423E-6</v>
      </c>
      <c r="BB78">
        <f t="shared" si="77"/>
        <v>3.2551475405148469E-5</v>
      </c>
      <c r="BC78">
        <f t="shared" si="77"/>
        <v>1.4861296432117628E-4</v>
      </c>
      <c r="BD78">
        <f t="shared" si="77"/>
        <v>6.0693401449227235E-4</v>
      </c>
      <c r="BE78">
        <f t="shared" si="77"/>
        <v>2.2173295534247258E-3</v>
      </c>
      <c r="BF78">
        <f t="shared" si="77"/>
        <v>7.2492896371918044E-3</v>
      </c>
      <c r="BG78">
        <f t="shared" si="77"/>
        <v>2.1201593482010429E-2</v>
      </c>
      <c r="BH78">
        <f t="shared" si="77"/>
        <v>5.5469487138083064E-2</v>
      </c>
      <c r="BI78">
        <f t="shared" si="77"/>
        <v>0.12982457290295563</v>
      </c>
      <c r="BJ78">
        <f t="shared" si="78"/>
        <v>0.24043156573890423</v>
      </c>
      <c r="BK78">
        <f t="shared" si="78"/>
        <v>0.43510570504912949</v>
      </c>
      <c r="BL78">
        <f t="shared" si="78"/>
        <v>0.6562369894261304</v>
      </c>
      <c r="BM78">
        <f t="shared" si="78"/>
        <v>0.95096018232099078</v>
      </c>
      <c r="BN78">
        <f t="shared" si="78"/>
        <v>1.3181957636607393</v>
      </c>
      <c r="BO78">
        <f t="shared" si="78"/>
        <v>1.7005102250100863</v>
      </c>
      <c r="BP78">
        <f t="shared" si="78"/>
        <v>1.9124262483790171</v>
      </c>
      <c r="BQ78">
        <f t="shared" si="78"/>
        <v>1.8599542556663999</v>
      </c>
      <c r="BR78">
        <f t="shared" si="78"/>
        <v>1.5670619099760186</v>
      </c>
      <c r="BS78">
        <f t="shared" si="78"/>
        <v>1.2700078043583782</v>
      </c>
      <c r="BT78">
        <f t="shared" si="79"/>
        <v>0.86487713632294538</v>
      </c>
      <c r="BU78">
        <f t="shared" si="79"/>
        <v>0.52670204756705807</v>
      </c>
      <c r="BV78">
        <f t="shared" si="79"/>
        <v>0.28457841700948155</v>
      </c>
      <c r="BW78">
        <f t="shared" si="79"/>
        <v>0.13644079958816777</v>
      </c>
      <c r="BX78">
        <f t="shared" si="79"/>
        <v>5.8515574099369173E-2</v>
      </c>
      <c r="BY78">
        <f t="shared" si="79"/>
        <v>2.2449810213418527E-2</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14.021212496460834</v>
      </c>
    </row>
    <row r="79" spans="1:106" x14ac:dyDescent="0.3">
      <c r="A79">
        <v>2026</v>
      </c>
      <c r="B79">
        <f t="shared" si="72"/>
        <v>5.8322304190471981E-110</v>
      </c>
      <c r="C79">
        <f t="shared" si="72"/>
        <v>1.6964200427907636E-106</v>
      </c>
      <c r="D79">
        <f t="shared" si="72"/>
        <v>4.1733710814708066E-103</v>
      </c>
      <c r="E79">
        <f t="shared" si="72"/>
        <v>4.8933820920521065E-100</v>
      </c>
      <c r="F79">
        <f t="shared" si="72"/>
        <v>7.8154519591042309E-97</v>
      </c>
      <c r="G79">
        <f t="shared" si="72"/>
        <v>1.4266633872804872E-93</v>
      </c>
      <c r="H79">
        <f t="shared" si="72"/>
        <v>1.5451209917927477E-90</v>
      </c>
      <c r="I79">
        <f t="shared" si="72"/>
        <v>1.4581236654709405E-87</v>
      </c>
      <c r="J79">
        <f t="shared" si="72"/>
        <v>9.4816696106868266E-85</v>
      </c>
      <c r="K79">
        <f t="shared" si="72"/>
        <v>8.3561442181237655E-82</v>
      </c>
      <c r="L79">
        <f t="shared" si="73"/>
        <v>7.1806539542697996E-79</v>
      </c>
      <c r="M79">
        <f t="shared" si="73"/>
        <v>3.5955295428862208E-76</v>
      </c>
      <c r="N79">
        <f t="shared" si="73"/>
        <v>1.6415450487347555E-73</v>
      </c>
      <c r="O79">
        <f t="shared" si="73"/>
        <v>5.7257405700889769E-71</v>
      </c>
      <c r="P79">
        <f t="shared" si="73"/>
        <v>3.4334410959704496E-68</v>
      </c>
      <c r="Q79">
        <f t="shared" si="73"/>
        <v>1.1373226622074696E-65</v>
      </c>
      <c r="R79">
        <f t="shared" si="73"/>
        <v>3.0168343719226738E-63</v>
      </c>
      <c r="S79">
        <f t="shared" si="73"/>
        <v>8.0563246414468098E-61</v>
      </c>
      <c r="T79">
        <f t="shared" si="73"/>
        <v>2.6313454543946408E-58</v>
      </c>
      <c r="U79">
        <f t="shared" si="73"/>
        <v>7.7452942826548444E-56</v>
      </c>
      <c r="V79">
        <f t="shared" si="74"/>
        <v>1.6255904534590609E-53</v>
      </c>
      <c r="W79">
        <f t="shared" si="74"/>
        <v>2.2212019202571188E-51</v>
      </c>
      <c r="X79">
        <f t="shared" si="74"/>
        <v>4.3872237479183898E-49</v>
      </c>
      <c r="Y79">
        <f t="shared" si="74"/>
        <v>6.2204529835829447E-47</v>
      </c>
      <c r="Z79">
        <f t="shared" si="74"/>
        <v>7.1506194739212018E-45</v>
      </c>
      <c r="AA79">
        <f t="shared" si="74"/>
        <v>5.4474890851402308E-43</v>
      </c>
      <c r="AB79">
        <f t="shared" si="74"/>
        <v>7.3851930754980899E-41</v>
      </c>
      <c r="AC79">
        <f t="shared" si="74"/>
        <v>5.2744421858720354E-39</v>
      </c>
      <c r="AD79">
        <f t="shared" si="74"/>
        <v>4.8148868286185262E-37</v>
      </c>
      <c r="AE79">
        <f t="shared" si="74"/>
        <v>4.3876924141206866E-35</v>
      </c>
      <c r="AF79">
        <f t="shared" si="75"/>
        <v>2.3022980088469975E-33</v>
      </c>
      <c r="AG79">
        <f t="shared" si="75"/>
        <v>1.0809419219000305E-31</v>
      </c>
      <c r="AH79">
        <f t="shared" si="75"/>
        <v>3.1808713223197627E-30</v>
      </c>
      <c r="AI79">
        <f t="shared" si="75"/>
        <v>1.9919421065661292E-28</v>
      </c>
      <c r="AJ79">
        <f t="shared" si="75"/>
        <v>9.3465665770266739E-27</v>
      </c>
      <c r="AK79">
        <f t="shared" si="75"/>
        <v>3.3782750700147864E-25</v>
      </c>
      <c r="AL79">
        <f t="shared" si="75"/>
        <v>1.1717884158059976E-23</v>
      </c>
      <c r="AM79">
        <f t="shared" si="75"/>
        <v>2.9390505330275893E-22</v>
      </c>
      <c r="AN79">
        <f t="shared" si="75"/>
        <v>1.0934757840507159E-20</v>
      </c>
      <c r="AO79">
        <f t="shared" si="75"/>
        <v>2.4244623451303736E-19</v>
      </c>
      <c r="AP79">
        <f t="shared" si="76"/>
        <v>5.6136615282046046E-18</v>
      </c>
      <c r="AQ79">
        <f t="shared" si="76"/>
        <v>1.2242908411906642E-16</v>
      </c>
      <c r="AR79">
        <f t="shared" si="76"/>
        <v>1.9077684270030138E-15</v>
      </c>
      <c r="AS79">
        <f t="shared" si="76"/>
        <v>2.7333155494446945E-14</v>
      </c>
      <c r="AT79">
        <f t="shared" si="76"/>
        <v>3.1468068253909603E-13</v>
      </c>
      <c r="AU79">
        <f t="shared" si="76"/>
        <v>3.5674936856343635E-12</v>
      </c>
      <c r="AV79">
        <f t="shared" si="76"/>
        <v>3.4048428000203485E-11</v>
      </c>
      <c r="AW79">
        <f t="shared" si="76"/>
        <v>3.3910323732166373E-10</v>
      </c>
      <c r="AX79">
        <f t="shared" si="76"/>
        <v>3.0208474258532289E-9</v>
      </c>
      <c r="AY79">
        <f t="shared" si="76"/>
        <v>2.407104381792751E-8</v>
      </c>
      <c r="AZ79">
        <f t="shared" si="77"/>
        <v>1.7871704136722122E-7</v>
      </c>
      <c r="BA79">
        <f t="shared" si="77"/>
        <v>1.1395313829066628E-6</v>
      </c>
      <c r="BB79">
        <f t="shared" si="77"/>
        <v>6.4994111719235471E-6</v>
      </c>
      <c r="BC79">
        <f t="shared" si="77"/>
        <v>3.3160034529116831E-5</v>
      </c>
      <c r="BD79">
        <f t="shared" si="77"/>
        <v>1.513403370957198E-4</v>
      </c>
      <c r="BE79">
        <f t="shared" si="77"/>
        <v>6.1787184731884831E-4</v>
      </c>
      <c r="BF79">
        <f t="shared" si="77"/>
        <v>2.2574521641122148E-3</v>
      </c>
      <c r="BG79">
        <f t="shared" si="77"/>
        <v>7.3781341950069565E-3</v>
      </c>
      <c r="BH79">
        <f t="shared" si="77"/>
        <v>2.1571837484757751E-2</v>
      </c>
      <c r="BI79">
        <f t="shared" si="77"/>
        <v>5.6421526803821141E-2</v>
      </c>
      <c r="BJ79">
        <f t="shared" si="78"/>
        <v>0.11677082776231623</v>
      </c>
      <c r="BK79">
        <f t="shared" si="78"/>
        <v>0.23615252545559795</v>
      </c>
      <c r="BL79">
        <f t="shared" si="78"/>
        <v>0.39802785412446329</v>
      </c>
      <c r="BM79">
        <f t="shared" si="78"/>
        <v>0.64456991987897672</v>
      </c>
      <c r="BN79">
        <f t="shared" si="78"/>
        <v>0.99848732337361923</v>
      </c>
      <c r="BO79">
        <f t="shared" si="78"/>
        <v>1.4394508284606642</v>
      </c>
      <c r="BP79">
        <f t="shared" si="78"/>
        <v>1.8090777182399731</v>
      </c>
      <c r="BQ79">
        <f t="shared" si="78"/>
        <v>1.9662092476498254</v>
      </c>
      <c r="BR79">
        <f t="shared" si="78"/>
        <v>1.8512649049552972</v>
      </c>
      <c r="BS79">
        <f t="shared" si="78"/>
        <v>1.6766551445689819</v>
      </c>
      <c r="BT79">
        <f t="shared" si="79"/>
        <v>1.2759883666264613</v>
      </c>
      <c r="BU79">
        <f t="shared" si="79"/>
        <v>0.86838486914511936</v>
      </c>
      <c r="BV79">
        <f t="shared" si="79"/>
        <v>0.52432931867144883</v>
      </c>
      <c r="BW79">
        <f t="shared" si="79"/>
        <v>0.28093211039339561</v>
      </c>
      <c r="BX79">
        <f t="shared" si="79"/>
        <v>0.13464292524440097</v>
      </c>
      <c r="BY79">
        <f t="shared" si="79"/>
        <v>5.7727092546729752E-2</v>
      </c>
      <c r="BZ79">
        <f t="shared" si="79"/>
        <v>2.192473173828061E-2</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14.389034876830742</v>
      </c>
    </row>
    <row r="80" spans="1:106" x14ac:dyDescent="0.3">
      <c r="A80">
        <v>2027</v>
      </c>
      <c r="B80">
        <f t="shared" si="72"/>
        <v>3.2257154878755715E-113</v>
      </c>
      <c r="C80">
        <f t="shared" si="72"/>
        <v>1.0485272531534937E-109</v>
      </c>
      <c r="D80">
        <f t="shared" si="72"/>
        <v>2.8826258241222129E-106</v>
      </c>
      <c r="E80">
        <f t="shared" si="72"/>
        <v>3.7771596472286827E-103</v>
      </c>
      <c r="F80">
        <f t="shared" si="72"/>
        <v>6.741635274913108E-100</v>
      </c>
      <c r="G80">
        <f t="shared" si="72"/>
        <v>1.375268874132109E-96</v>
      </c>
      <c r="H80">
        <f t="shared" si="72"/>
        <v>1.6644989792278545E-93</v>
      </c>
      <c r="I80">
        <f t="shared" si="72"/>
        <v>1.7553767483727659E-90</v>
      </c>
      <c r="J80">
        <f t="shared" si="72"/>
        <v>1.2756036211194292E-87</v>
      </c>
      <c r="K80">
        <f t="shared" si="72"/>
        <v>1.2562954719699485E-84</v>
      </c>
      <c r="L80">
        <f t="shared" si="73"/>
        <v>1.2064374444890931E-81</v>
      </c>
      <c r="M80">
        <f t="shared" si="73"/>
        <v>6.7508524200232527E-79</v>
      </c>
      <c r="N80">
        <f t="shared" si="73"/>
        <v>3.4443200553646145E-76</v>
      </c>
      <c r="O80">
        <f t="shared" si="73"/>
        <v>1.3425711293155116E-73</v>
      </c>
      <c r="P80">
        <f t="shared" si="73"/>
        <v>8.9968438076192346E-71</v>
      </c>
      <c r="Q80">
        <f t="shared" si="73"/>
        <v>3.3304216046518164E-68</v>
      </c>
      <c r="R80">
        <f t="shared" si="73"/>
        <v>9.8723815601533203E-66</v>
      </c>
      <c r="S80">
        <f t="shared" si="73"/>
        <v>2.9462009521436757E-63</v>
      </c>
      <c r="T80">
        <f t="shared" si="73"/>
        <v>1.075370744775166E-60</v>
      </c>
      <c r="U80">
        <f t="shared" si="73"/>
        <v>3.5373107620639083E-58</v>
      </c>
      <c r="V80">
        <f t="shared" si="74"/>
        <v>8.2966233519711078E-56</v>
      </c>
      <c r="W80">
        <f t="shared" si="74"/>
        <v>1.2668733986654907E-53</v>
      </c>
      <c r="X80">
        <f t="shared" si="74"/>
        <v>2.7963395373098786E-51</v>
      </c>
      <c r="Y80">
        <f t="shared" si="74"/>
        <v>4.4307482393640908E-49</v>
      </c>
      <c r="Z80">
        <f t="shared" si="74"/>
        <v>5.6918529495880693E-47</v>
      </c>
      <c r="AA80">
        <f t="shared" si="74"/>
        <v>4.8457534687372714E-45</v>
      </c>
      <c r="AB80">
        <f t="shared" si="74"/>
        <v>7.3414482673950693E-43</v>
      </c>
      <c r="AC80">
        <f t="shared" si="74"/>
        <v>5.859375998401246E-41</v>
      </c>
      <c r="AD80">
        <f t="shared" si="74"/>
        <v>5.9774487001275826E-39</v>
      </c>
      <c r="AE80">
        <f t="shared" si="74"/>
        <v>6.0872465382265222E-37</v>
      </c>
      <c r="AF80">
        <f t="shared" si="75"/>
        <v>3.5694491270454844E-35</v>
      </c>
      <c r="AG80">
        <f t="shared" si="75"/>
        <v>1.8728239798214342E-33</v>
      </c>
      <c r="AH80">
        <f t="shared" si="75"/>
        <v>6.1587935219326557E-32</v>
      </c>
      <c r="AI80">
        <f t="shared" si="75"/>
        <v>4.3100389811540171E-30</v>
      </c>
      <c r="AJ80">
        <f t="shared" si="75"/>
        <v>2.2600160965379348E-28</v>
      </c>
      <c r="AK80">
        <f t="shared" si="75"/>
        <v>9.1287093391746487E-27</v>
      </c>
      <c r="AL80">
        <f t="shared" si="75"/>
        <v>3.5384944081925145E-25</v>
      </c>
      <c r="AM80">
        <f t="shared" si="75"/>
        <v>9.9181645437037098E-24</v>
      </c>
      <c r="AN80">
        <f t="shared" si="75"/>
        <v>4.1237123923172292E-22</v>
      </c>
      <c r="AO80">
        <f t="shared" si="75"/>
        <v>1.0217616166730943E-20</v>
      </c>
      <c r="AP80">
        <f t="shared" si="76"/>
        <v>2.6438408383856908E-19</v>
      </c>
      <c r="AQ80">
        <f t="shared" si="76"/>
        <v>6.443600790100722E-18</v>
      </c>
      <c r="AR80">
        <f t="shared" si="76"/>
        <v>1.1220820758714715E-16</v>
      </c>
      <c r="AS80">
        <f t="shared" si="76"/>
        <v>1.7965680930968221E-15</v>
      </c>
      <c r="AT80">
        <f t="shared" si="76"/>
        <v>2.311420369969181E-14</v>
      </c>
      <c r="AU80">
        <f t="shared" si="76"/>
        <v>2.9283771427606228E-13</v>
      </c>
      <c r="AV80">
        <f t="shared" si="76"/>
        <v>3.1233151170562737E-12</v>
      </c>
      <c r="AW80">
        <f t="shared" si="76"/>
        <v>3.4762068897386568E-11</v>
      </c>
      <c r="AX80">
        <f t="shared" si="76"/>
        <v>3.4606478898403075E-10</v>
      </c>
      <c r="AY80">
        <f t="shared" si="76"/>
        <v>3.0816157735402163E-9</v>
      </c>
      <c r="AZ80">
        <f t="shared" si="77"/>
        <v>2.5568454260090728E-8</v>
      </c>
      <c r="BA80">
        <f t="shared" si="77"/>
        <v>1.8218798814895927E-7</v>
      </c>
      <c r="BB80">
        <f t="shared" si="77"/>
        <v>1.1612411170465201E-6</v>
      </c>
      <c r="BC80">
        <f t="shared" si="77"/>
        <v>6.6209195189298527E-6</v>
      </c>
      <c r="BD80">
        <f t="shared" si="77"/>
        <v>3.3768593653085199E-5</v>
      </c>
      <c r="BE80">
        <f t="shared" si="77"/>
        <v>1.5406770987026335E-4</v>
      </c>
      <c r="BF80">
        <f t="shared" si="77"/>
        <v>6.2905224742962308E-4</v>
      </c>
      <c r="BG80">
        <f t="shared" si="77"/>
        <v>2.2975747747997041E-3</v>
      </c>
      <c r="BH80">
        <f t="shared" si="77"/>
        <v>7.5069787528221103E-3</v>
      </c>
      <c r="BI80">
        <f t="shared" si="77"/>
        <v>2.1942081487505073E-2</v>
      </c>
      <c r="BJ80">
        <f t="shared" si="78"/>
        <v>5.0748392551391276E-2</v>
      </c>
      <c r="BK80">
        <f t="shared" si="78"/>
        <v>0.11469261862877601</v>
      </c>
      <c r="BL80">
        <f t="shared" si="78"/>
        <v>0.21602861525925285</v>
      </c>
      <c r="BM80">
        <f t="shared" si="78"/>
        <v>0.39095141873511496</v>
      </c>
      <c r="BN80">
        <f t="shared" si="78"/>
        <v>0.67678427129966434</v>
      </c>
      <c r="BO80">
        <f t="shared" si="78"/>
        <v>1.0903338066010768</v>
      </c>
      <c r="BP80">
        <f t="shared" si="78"/>
        <v>1.5313512273969487</v>
      </c>
      <c r="BQ80">
        <f t="shared" si="78"/>
        <v>1.8599542556663999</v>
      </c>
      <c r="BR80">
        <f t="shared" si="78"/>
        <v>1.9570234939291666</v>
      </c>
      <c r="BS80">
        <f t="shared" si="78"/>
        <v>1.9807340138213216</v>
      </c>
      <c r="BT80">
        <f t="shared" si="79"/>
        <v>1.6845506397460861</v>
      </c>
      <c r="BU80">
        <f t="shared" si="79"/>
        <v>1.281163467327304</v>
      </c>
      <c r="BV80">
        <f t="shared" si="79"/>
        <v>0.86447290054532366</v>
      </c>
      <c r="BW80">
        <f t="shared" si="79"/>
        <v>0.51761108092253394</v>
      </c>
      <c r="BX80">
        <f t="shared" si="79"/>
        <v>0.27723028047784926</v>
      </c>
      <c r="BY80">
        <f t="shared" si="79"/>
        <v>0.13282864820136395</v>
      </c>
      <c r="BZ80">
        <f t="shared" si="79"/>
        <v>5.6376913928717881E-2</v>
      </c>
      <c r="CA80">
        <f t="shared" si="79"/>
        <v>2.1396582925606374E-2</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14.736804144912938</v>
      </c>
    </row>
    <row r="81" spans="1:105" x14ac:dyDescent="0.3">
      <c r="A81">
        <v>2028</v>
      </c>
      <c r="B81">
        <f t="shared" si="72"/>
        <v>1.5964763991869976E-116</v>
      </c>
      <c r="C81">
        <f t="shared" si="72"/>
        <v>5.7992403539320509E-113</v>
      </c>
      <c r="D81">
        <f t="shared" si="72"/>
        <v>1.7817000866506424E-109</v>
      </c>
      <c r="E81">
        <f t="shared" si="72"/>
        <v>2.608955141630128E-106</v>
      </c>
      <c r="F81">
        <f t="shared" si="72"/>
        <v>5.2038104194018634E-103</v>
      </c>
      <c r="G81">
        <f t="shared" si="72"/>
        <v>1.1863115790173346E-99</v>
      </c>
      <c r="H81">
        <f t="shared" si="72"/>
        <v>1.6045366114849937E-96</v>
      </c>
      <c r="I81">
        <f t="shared" si="72"/>
        <v>1.8909993594978568E-93</v>
      </c>
      <c r="J81">
        <f t="shared" si="72"/>
        <v>1.5356481687237073E-90</v>
      </c>
      <c r="K81">
        <f t="shared" si="72"/>
        <v>1.690140153622929E-87</v>
      </c>
      <c r="L81">
        <f t="shared" si="73"/>
        <v>1.8138053379205039E-84</v>
      </c>
      <c r="M81">
        <f t="shared" si="73"/>
        <v>1.1342255445819037E-81</v>
      </c>
      <c r="N81">
        <f t="shared" si="73"/>
        <v>6.4669462741857482E-79</v>
      </c>
      <c r="O81">
        <f t="shared" si="73"/>
        <v>2.8170074711133508E-76</v>
      </c>
      <c r="P81">
        <f t="shared" si="73"/>
        <v>2.1095791196286979E-73</v>
      </c>
      <c r="Q81">
        <f t="shared" si="73"/>
        <v>8.7268958904634977E-71</v>
      </c>
      <c r="R81">
        <f t="shared" si="73"/>
        <v>2.8909291909724583E-68</v>
      </c>
      <c r="S81">
        <f t="shared" si="73"/>
        <v>9.6412385854356399E-66</v>
      </c>
      <c r="T81">
        <f t="shared" si="73"/>
        <v>3.9326348591571527E-63</v>
      </c>
      <c r="U81">
        <f t="shared" si="73"/>
        <v>1.4456180591373522E-60</v>
      </c>
      <c r="V81">
        <f t="shared" si="74"/>
        <v>3.789105229667097E-58</v>
      </c>
      <c r="W81">
        <f t="shared" si="74"/>
        <v>6.4658176362892992E-56</v>
      </c>
      <c r="X81">
        <f t="shared" si="74"/>
        <v>1.5949059566112619E-53</v>
      </c>
      <c r="Y81">
        <f t="shared" si="74"/>
        <v>2.8240812854549704E-51</v>
      </c>
      <c r="Z81">
        <f t="shared" si="74"/>
        <v>4.0542332691309159E-49</v>
      </c>
      <c r="AA81">
        <f t="shared" si="74"/>
        <v>3.8571925515823908E-47</v>
      </c>
      <c r="AB81">
        <f t="shared" si="74"/>
        <v>6.5305038433811036E-45</v>
      </c>
      <c r="AC81">
        <f t="shared" si="74"/>
        <v>5.824669082003367E-43</v>
      </c>
      <c r="AD81">
        <f t="shared" si="74"/>
        <v>6.6403456917239229E-41</v>
      </c>
      <c r="AE81">
        <f t="shared" si="74"/>
        <v>7.5570216294612441E-39</v>
      </c>
      <c r="AF81">
        <f t="shared" si="75"/>
        <v>4.9520601699555823E-37</v>
      </c>
      <c r="AG81">
        <f t="shared" si="75"/>
        <v>2.9035988799865773E-35</v>
      </c>
      <c r="AH81">
        <f t="shared" si="75"/>
        <v>1.0670634528051102E-33</v>
      </c>
      <c r="AI81">
        <f t="shared" si="75"/>
        <v>8.3450845591106676E-32</v>
      </c>
      <c r="AJ81">
        <f t="shared" si="75"/>
        <v>4.8900806112813923E-30</v>
      </c>
      <c r="AK81">
        <f t="shared" si="75"/>
        <v>2.2073378365335536E-28</v>
      </c>
      <c r="AL81">
        <f t="shared" si="75"/>
        <v>9.5616509257616179E-27</v>
      </c>
      <c r="AM81">
        <f t="shared" si="75"/>
        <v>2.9950261757186766E-25</v>
      </c>
      <c r="AN81">
        <f t="shared" si="75"/>
        <v>1.3915942437294736E-23</v>
      </c>
      <c r="AO81">
        <f t="shared" si="75"/>
        <v>3.8532641528287412E-22</v>
      </c>
      <c r="AP81">
        <f t="shared" si="76"/>
        <v>1.114216145563625E-20</v>
      </c>
      <c r="AQ81">
        <f t="shared" si="76"/>
        <v>3.0347135874740035E-19</v>
      </c>
      <c r="AR81">
        <f t="shared" si="76"/>
        <v>5.9056628599880813E-18</v>
      </c>
      <c r="AS81">
        <f t="shared" si="76"/>
        <v>1.0566779630132481E-16</v>
      </c>
      <c r="AT81">
        <f t="shared" si="76"/>
        <v>1.5192625993234982E-15</v>
      </c>
      <c r="AU81">
        <f t="shared" si="76"/>
        <v>2.1509774683700532E-14</v>
      </c>
      <c r="AV81">
        <f t="shared" si="76"/>
        <v>2.5637731708556471E-13</v>
      </c>
      <c r="AW81">
        <f t="shared" si="76"/>
        <v>3.1887785035688082E-12</v>
      </c>
      <c r="AX81">
        <f t="shared" si="76"/>
        <v>3.5475709794569645E-11</v>
      </c>
      <c r="AY81">
        <f t="shared" si="76"/>
        <v>3.5302634064639776E-10</v>
      </c>
      <c r="AZ81">
        <f t="shared" si="77"/>
        <v>3.2733167929450037E-9</v>
      </c>
      <c r="BA81">
        <f t="shared" si="77"/>
        <v>2.6065031102171075E-8</v>
      </c>
      <c r="BB81">
        <f t="shared" si="77"/>
        <v>1.8565893493069728E-7</v>
      </c>
      <c r="BC81">
        <f t="shared" si="77"/>
        <v>1.1829508511863774E-6</v>
      </c>
      <c r="BD81">
        <f t="shared" si="77"/>
        <v>6.7424278659361575E-6</v>
      </c>
      <c r="BE81">
        <f t="shared" si="77"/>
        <v>3.4377152777053561E-5</v>
      </c>
      <c r="BF81">
        <f t="shared" si="77"/>
        <v>1.5685556733289896E-4</v>
      </c>
      <c r="BG81">
        <f t="shared" si="77"/>
        <v>6.4023264754039784E-4</v>
      </c>
      <c r="BH81">
        <f t="shared" si="77"/>
        <v>2.3376973854871939E-3</v>
      </c>
      <c r="BI81">
        <f t="shared" si="77"/>
        <v>7.6358233106372624E-3</v>
      </c>
      <c r="BJ81">
        <f t="shared" si="78"/>
        <v>1.9735824742819784E-2</v>
      </c>
      <c r="BK81">
        <f t="shared" si="78"/>
        <v>4.9845206585051642E-2</v>
      </c>
      <c r="BL81">
        <f t="shared" si="78"/>
        <v>0.10491900323755245</v>
      </c>
      <c r="BM81">
        <f t="shared" si="78"/>
        <v>0.2121878977760627</v>
      </c>
      <c r="BN81">
        <f t="shared" si="78"/>
        <v>0.41049041055451924</v>
      </c>
      <c r="BO81">
        <f t="shared" si="78"/>
        <v>0.73903869733735206</v>
      </c>
      <c r="BP81">
        <f t="shared" si="78"/>
        <v>1.1599451540810821</v>
      </c>
      <c r="BQ81">
        <f t="shared" si="78"/>
        <v>1.5744172865541324</v>
      </c>
      <c r="BR81">
        <f t="shared" si="78"/>
        <v>1.8512649049552972</v>
      </c>
      <c r="BS81">
        <f t="shared" si="78"/>
        <v>2.0938888810008245</v>
      </c>
      <c r="BT81">
        <f t="shared" si="79"/>
        <v>1.9900614392635243</v>
      </c>
      <c r="BU81">
        <f t="shared" si="79"/>
        <v>1.6913827703707591</v>
      </c>
      <c r="BV81">
        <f t="shared" si="79"/>
        <v>1.2753919811655015</v>
      </c>
      <c r="BW81">
        <f t="shared" si="79"/>
        <v>0.85339639906706721</v>
      </c>
      <c r="BX81">
        <f t="shared" si="79"/>
        <v>0.5107905427459114</v>
      </c>
      <c r="BY81">
        <f t="shared" si="79"/>
        <v>0.27349467734391042</v>
      </c>
      <c r="BZ81">
        <f t="shared" si="79"/>
        <v>0.12972191975291963</v>
      </c>
      <c r="CA81">
        <f t="shared" si="79"/>
        <v>5.5018840292555569E-2</v>
      </c>
      <c r="CB81">
        <f t="shared" si="79"/>
        <v>2.0864873111761356E-2</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15.026669836770347</v>
      </c>
    </row>
    <row r="82" spans="1:105" x14ac:dyDescent="0.3">
      <c r="A82">
        <v>2029</v>
      </c>
      <c r="B82">
        <f t="shared" si="72"/>
        <v>7.0704003151807896E-120</v>
      </c>
      <c r="C82">
        <f t="shared" si="72"/>
        <v>2.8701695462803634E-116</v>
      </c>
      <c r="D82">
        <f t="shared" si="72"/>
        <v>9.8543047021745496E-113</v>
      </c>
      <c r="E82">
        <f t="shared" si="72"/>
        <v>1.6125490734911848E-109</v>
      </c>
      <c r="F82">
        <f t="shared" si="72"/>
        <v>3.5943696369117104E-106</v>
      </c>
      <c r="G82">
        <f t="shared" si="72"/>
        <v>9.1570372822149587E-103</v>
      </c>
      <c r="H82">
        <f t="shared" si="72"/>
        <v>1.3840787041465734E-99</v>
      </c>
      <c r="I82">
        <f t="shared" si="72"/>
        <v>1.8228774799348397E-96</v>
      </c>
      <c r="J82">
        <f t="shared" si="72"/>
        <v>1.6542942739571501E-93</v>
      </c>
      <c r="K82">
        <f t="shared" si="72"/>
        <v>2.0346921165994828E-90</v>
      </c>
      <c r="L82">
        <f t="shared" si="73"/>
        <v>2.4401785255725092E-87</v>
      </c>
      <c r="M82">
        <f t="shared" si="73"/>
        <v>1.7052391374006679E-84</v>
      </c>
      <c r="N82">
        <f t="shared" si="73"/>
        <v>1.0865258493674759E-81</v>
      </c>
      <c r="O82">
        <f t="shared" si="73"/>
        <v>5.2891240293699743E-79</v>
      </c>
      <c r="P82">
        <f t="shared" si="73"/>
        <v>4.426357763203621E-76</v>
      </c>
      <c r="Q82">
        <f t="shared" si="73"/>
        <v>2.0462817565093425E-73</v>
      </c>
      <c r="R82">
        <f t="shared" si="73"/>
        <v>7.5752685609172593E-71</v>
      </c>
      <c r="S82">
        <f t="shared" si="73"/>
        <v>2.8232436007399457E-68</v>
      </c>
      <c r="T82">
        <f t="shared" si="73"/>
        <v>1.2869275233567366E-65</v>
      </c>
      <c r="U82">
        <f t="shared" si="73"/>
        <v>5.2866306806396078E-63</v>
      </c>
      <c r="V82">
        <f t="shared" si="74"/>
        <v>1.5485207029937442E-60</v>
      </c>
      <c r="W82">
        <f t="shared" si="74"/>
        <v>2.9529680184790974E-58</v>
      </c>
      <c r="X82">
        <f t="shared" si="74"/>
        <v>8.14001704775148E-56</v>
      </c>
      <c r="Y82">
        <f t="shared" si="74"/>
        <v>1.6107285985948536E-53</v>
      </c>
      <c r="Z82">
        <f t="shared" si="74"/>
        <v>2.5840972412968323E-51</v>
      </c>
      <c r="AA82">
        <f t="shared" si="74"/>
        <v>2.7474283869545587E-49</v>
      </c>
      <c r="AB82">
        <f t="shared" si="74"/>
        <v>5.1982443897076219E-47</v>
      </c>
      <c r="AC82">
        <f t="shared" si="74"/>
        <v>5.181269749646131E-45</v>
      </c>
      <c r="AD82">
        <f t="shared" si="74"/>
        <v>6.6010128476056148E-43</v>
      </c>
      <c r="AE82">
        <f t="shared" si="74"/>
        <v>8.3950927121108375E-41</v>
      </c>
      <c r="AF82">
        <f t="shared" si="75"/>
        <v>6.1477427568837623E-39</v>
      </c>
      <c r="AG82">
        <f t="shared" si="75"/>
        <v>4.0282956420815639E-37</v>
      </c>
      <c r="AH82">
        <f t="shared" si="75"/>
        <v>1.6543595553143975E-35</v>
      </c>
      <c r="AI82">
        <f t="shared" si="75"/>
        <v>1.4458570029801708E-33</v>
      </c>
      <c r="AJ82">
        <f t="shared" si="75"/>
        <v>9.4681594251113669E-32</v>
      </c>
      <c r="AK82">
        <f t="shared" si="75"/>
        <v>4.7760987072241256E-30</v>
      </c>
      <c r="AL82">
        <f t="shared" si="75"/>
        <v>2.3120238671185394E-28</v>
      </c>
      <c r="AM82">
        <f t="shared" si="75"/>
        <v>8.0931016139061602E-27</v>
      </c>
      <c r="AN82">
        <f t="shared" si="75"/>
        <v>4.2022504946190545E-25</v>
      </c>
      <c r="AO82">
        <f t="shared" si="75"/>
        <v>1.3003283702897728E-23</v>
      </c>
      <c r="AP82">
        <f t="shared" si="76"/>
        <v>4.2019283775630044E-22</v>
      </c>
      <c r="AQ82">
        <f t="shared" si="76"/>
        <v>1.2789449452598129E-20</v>
      </c>
      <c r="AR82">
        <f t="shared" si="76"/>
        <v>2.7813633879646765E-19</v>
      </c>
      <c r="AS82">
        <f t="shared" si="76"/>
        <v>5.5614325683694475E-18</v>
      </c>
      <c r="AT82">
        <f t="shared" si="76"/>
        <v>8.9357665590515907E-17</v>
      </c>
      <c r="AU82">
        <f t="shared" si="76"/>
        <v>1.4138058408327245E-15</v>
      </c>
      <c r="AV82">
        <f t="shared" si="76"/>
        <v>1.8831653355016405E-14</v>
      </c>
      <c r="AW82">
        <f t="shared" si="76"/>
        <v>2.6175087907736183E-13</v>
      </c>
      <c r="AX82">
        <f t="shared" si="76"/>
        <v>3.2542418900813423E-12</v>
      </c>
      <c r="AY82">
        <f t="shared" si="76"/>
        <v>3.6189350691752722E-11</v>
      </c>
      <c r="AZ82">
        <f t="shared" si="77"/>
        <v>3.7498738782162986E-10</v>
      </c>
      <c r="BA82">
        <f t="shared" si="77"/>
        <v>3.3368894008013315E-9</v>
      </c>
      <c r="BB82">
        <f t="shared" si="77"/>
        <v>2.6561607944251425E-8</v>
      </c>
      <c r="BC82">
        <f t="shared" si="77"/>
        <v>1.891298817124353E-7</v>
      </c>
      <c r="BD82">
        <f t="shared" si="77"/>
        <v>1.2046605853262345E-6</v>
      </c>
      <c r="BE82">
        <f t="shared" si="77"/>
        <v>6.8639362129424632E-6</v>
      </c>
      <c r="BF82">
        <f t="shared" si="77"/>
        <v>3.499920785916244E-5</v>
      </c>
      <c r="BG82">
        <f t="shared" si="77"/>
        <v>1.5964342479553458E-4</v>
      </c>
      <c r="BH82">
        <f t="shared" si="77"/>
        <v>6.5141304765117271E-4</v>
      </c>
      <c r="BI82">
        <f t="shared" si="77"/>
        <v>2.3778199961746833E-3</v>
      </c>
      <c r="BJ82">
        <f t="shared" si="78"/>
        <v>6.8680480797453387E-3</v>
      </c>
      <c r="BK82">
        <f t="shared" si="78"/>
        <v>1.9384579727052979E-2</v>
      </c>
      <c r="BL82">
        <f t="shared" si="78"/>
        <v>4.5597610845388672E-2</v>
      </c>
      <c r="BM82">
        <f t="shared" si="78"/>
        <v>0.10305367512085939</v>
      </c>
      <c r="BN82">
        <f t="shared" si="78"/>
        <v>0.22279263637053268</v>
      </c>
      <c r="BO82">
        <f t="shared" si="78"/>
        <v>0.44824962864918927</v>
      </c>
      <c r="BP82">
        <f t="shared" si="78"/>
        <v>0.78622193539716523</v>
      </c>
      <c r="BQ82">
        <f t="shared" si="78"/>
        <v>1.1925661921101296</v>
      </c>
      <c r="BR82">
        <f t="shared" si="78"/>
        <v>1.5670619099760186</v>
      </c>
      <c r="BS82">
        <f t="shared" si="78"/>
        <v>1.9807340138213216</v>
      </c>
      <c r="BT82">
        <f t="shared" si="79"/>
        <v>2.1037491612229595</v>
      </c>
      <c r="BU82">
        <f t="shared" si="79"/>
        <v>1.9981326479190402</v>
      </c>
      <c r="BV82">
        <f t="shared" si="79"/>
        <v>1.6837632959614002</v>
      </c>
      <c r="BW82">
        <f t="shared" si="79"/>
        <v>1.2590503686570877</v>
      </c>
      <c r="BX82">
        <f t="shared" si="79"/>
        <v>0.84215123269764725</v>
      </c>
      <c r="BY82">
        <f t="shared" si="79"/>
        <v>0.503907778175681</v>
      </c>
      <c r="BZ82">
        <f t="shared" si="79"/>
        <v>0.26709791199164734</v>
      </c>
      <c r="CA82">
        <f t="shared" si="79"/>
        <v>0.12659702505805301</v>
      </c>
      <c r="CB82">
        <f t="shared" si="79"/>
        <v>5.3651609953410451E-2</v>
      </c>
      <c r="CC82">
        <f t="shared" si="79"/>
        <v>2.0330739332669059E-2</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15.23419416478337</v>
      </c>
    </row>
    <row r="83" spans="1:105" x14ac:dyDescent="0.3">
      <c r="A83">
        <v>2030</v>
      </c>
      <c r="B83">
        <f t="shared" ref="B83:K92" si="82">VLOOKUP(B$2,scenarios4,7,FALSE)*VLOOKUP($A83-B$2,output4,5,FALSE)</f>
        <v>2.8020156848153714E-123</v>
      </c>
      <c r="C83">
        <f t="shared" si="82"/>
        <v>1.2711273198261674E-119</v>
      </c>
      <c r="D83">
        <f t="shared" si="82"/>
        <v>4.8771086435091003E-116</v>
      </c>
      <c r="E83">
        <f t="shared" si="82"/>
        <v>8.9187568864429389E-113</v>
      </c>
      <c r="F83">
        <f t="shared" si="82"/>
        <v>2.2216163610100657E-109</v>
      </c>
      <c r="G83">
        <f t="shared" si="82"/>
        <v>6.3249377126703919E-106</v>
      </c>
      <c r="H83">
        <f t="shared" si="82"/>
        <v>1.0683584750886719E-102</v>
      </c>
      <c r="I83">
        <f t="shared" si="82"/>
        <v>1.5724202752289648E-99</v>
      </c>
      <c r="J83">
        <f t="shared" si="82"/>
        <v>1.5946995233157628E-96</v>
      </c>
      <c r="K83">
        <f t="shared" si="82"/>
        <v>2.1918949837017534E-93</v>
      </c>
      <c r="L83">
        <f t="shared" ref="L83:U92" si="83">VLOOKUP(L$2,scenarios4,7,FALSE)*VLOOKUP($A83-L$2,output4,5,FALSE)</f>
        <v>2.9376333071756784E-90</v>
      </c>
      <c r="M83">
        <f t="shared" si="83"/>
        <v>2.2941204533125444E-87</v>
      </c>
      <c r="N83">
        <f t="shared" si="83"/>
        <v>1.6335255461222161E-84</v>
      </c>
      <c r="O83">
        <f t="shared" si="83"/>
        <v>8.8863734671194734E-82</v>
      </c>
      <c r="P83">
        <f t="shared" si="83"/>
        <v>8.3107891789494534E-79</v>
      </c>
      <c r="Q83">
        <f t="shared" si="83"/>
        <v>4.2935460700906411E-76</v>
      </c>
      <c r="R83">
        <f t="shared" si="83"/>
        <v>1.7762482847770606E-73</v>
      </c>
      <c r="S83">
        <f t="shared" si="83"/>
        <v>7.3979081034848846E-71</v>
      </c>
      <c r="T83">
        <f t="shared" si="83"/>
        <v>3.7685094738985152E-68</v>
      </c>
      <c r="U83">
        <f t="shared" si="83"/>
        <v>1.7300132792382879E-65</v>
      </c>
      <c r="V83">
        <f t="shared" ref="V83:AE92" si="84">VLOOKUP(V$2,scenarios4,7,FALSE)*VLOOKUP($A83-V$2,output4,5,FALSE)</f>
        <v>5.6629460363392729E-63</v>
      </c>
      <c r="W83">
        <f t="shared" si="84"/>
        <v>1.2068105356617521E-60</v>
      </c>
      <c r="X83">
        <f t="shared" si="84"/>
        <v>3.7175824256125477E-58</v>
      </c>
      <c r="Y83">
        <f t="shared" si="84"/>
        <v>8.220772013242086E-56</v>
      </c>
      <c r="Z83">
        <f t="shared" si="84"/>
        <v>1.473852523135259E-53</v>
      </c>
      <c r="AA83">
        <f t="shared" si="84"/>
        <v>1.7511627092221531E-51</v>
      </c>
      <c r="AB83">
        <f t="shared" si="84"/>
        <v>3.7026422735237753E-49</v>
      </c>
      <c r="AC83">
        <f t="shared" si="84"/>
        <v>4.1242616272185299E-47</v>
      </c>
      <c r="AD83">
        <f t="shared" si="84"/>
        <v>5.8718577317976921E-45</v>
      </c>
      <c r="AE83">
        <f t="shared" si="84"/>
        <v>8.3453659526417119E-43</v>
      </c>
      <c r="AF83">
        <f t="shared" ref="AF83:AO92" si="85">VLOOKUP(AF$2,scenarios4,7,FALSE)*VLOOKUP($A83-AF$2,output4,5,FALSE)</f>
        <v>6.8295253004226899E-41</v>
      </c>
      <c r="AG83">
        <f t="shared" si="85"/>
        <v>5.0009338550536011E-39</v>
      </c>
      <c r="AH83">
        <f t="shared" si="85"/>
        <v>2.2951687414687904E-37</v>
      </c>
      <c r="AI83">
        <f t="shared" si="85"/>
        <v>2.2416355299307159E-35</v>
      </c>
      <c r="AJ83">
        <f t="shared" si="85"/>
        <v>1.6404392925155539E-33</v>
      </c>
      <c r="AK83">
        <f t="shared" si="85"/>
        <v>9.2474680040533496E-32</v>
      </c>
      <c r="AL83">
        <f t="shared" si="85"/>
        <v>5.0026117525160831E-30</v>
      </c>
      <c r="AM83">
        <f t="shared" si="85"/>
        <v>1.9569260827074362E-28</v>
      </c>
      <c r="AN83">
        <f t="shared" si="85"/>
        <v>1.1355239742396805E-26</v>
      </c>
      <c r="AO83">
        <f t="shared" si="85"/>
        <v>3.9266514372559095E-25</v>
      </c>
      <c r="AP83">
        <f t="shared" ref="AP83:AY92" si="86">VLOOKUP(AP$2,scenarios4,7,FALSE)*VLOOKUP($A83-AP$2,output4,5,FALSE)</f>
        <v>1.4179891288428087E-23</v>
      </c>
      <c r="AQ83">
        <f t="shared" si="86"/>
        <v>4.8231531020487238E-22</v>
      </c>
      <c r="AR83">
        <f t="shared" si="86"/>
        <v>1.1721734336481611E-20</v>
      </c>
      <c r="AS83">
        <f t="shared" si="86"/>
        <v>2.6192428008544257E-19</v>
      </c>
      <c r="AT83">
        <f t="shared" si="86"/>
        <v>4.7030093277560905E-18</v>
      </c>
      <c r="AU83">
        <f t="shared" si="86"/>
        <v>8.3155071145240657E-17</v>
      </c>
      <c r="AV83">
        <f t="shared" si="86"/>
        <v>1.2377768664417703E-15</v>
      </c>
      <c r="AW83">
        <f t="shared" si="86"/>
        <v>1.9226356981146647E-14</v>
      </c>
      <c r="AX83">
        <f t="shared" si="86"/>
        <v>2.671244410691589E-13</v>
      </c>
      <c r="AY83">
        <f t="shared" si="86"/>
        <v>3.3197052765938764E-12</v>
      </c>
      <c r="AZ83">
        <f t="shared" ref="AZ83:BI92" si="87">VLOOKUP(AZ$2,scenarios4,7,FALSE)*VLOOKUP($A83-AZ$2,output4,5,FALSE)</f>
        <v>3.844061623847478E-11</v>
      </c>
      <c r="BA83">
        <f t="shared" si="87"/>
        <v>3.8227019228725121E-10</v>
      </c>
      <c r="BB83">
        <f t="shared" si="87"/>
        <v>3.4004620086576597E-9</v>
      </c>
      <c r="BC83">
        <f t="shared" si="87"/>
        <v>2.7058184786331776E-8</v>
      </c>
      <c r="BD83">
        <f t="shared" si="87"/>
        <v>1.9260082849417334E-7</v>
      </c>
      <c r="BE83">
        <f t="shared" si="87"/>
        <v>1.2263703194660918E-6</v>
      </c>
      <c r="BF83">
        <f t="shared" si="87"/>
        <v>6.9881392390692235E-6</v>
      </c>
      <c r="BG83">
        <f t="shared" si="87"/>
        <v>3.5621262941271319E-5</v>
      </c>
      <c r="BH83">
        <f t="shared" si="87"/>
        <v>1.6243128225817022E-4</v>
      </c>
      <c r="BI83">
        <f t="shared" si="87"/>
        <v>6.6259344776194748E-4</v>
      </c>
      <c r="BJ83">
        <f t="shared" ref="BJ83:BS92" si="88">VLOOKUP(BJ$2,scenarios4,7,FALSE)*VLOOKUP($A83-BJ$2,output4,5,FALSE)</f>
        <v>2.1387323140331631E-3</v>
      </c>
      <c r="BK83">
        <f t="shared" si="88"/>
        <v>6.7458151511754312E-3</v>
      </c>
      <c r="BL83">
        <f t="shared" si="88"/>
        <v>1.7732708586278529E-2</v>
      </c>
      <c r="BM83">
        <f t="shared" si="88"/>
        <v>4.4786942587595989E-2</v>
      </c>
      <c r="BN83">
        <f t="shared" si="88"/>
        <v>0.10820409744612094</v>
      </c>
      <c r="BO83">
        <f t="shared" si="88"/>
        <v>0.24328635688214539</v>
      </c>
      <c r="BP83">
        <f t="shared" si="88"/>
        <v>0.47686770915698601</v>
      </c>
      <c r="BQ83">
        <f t="shared" si="88"/>
        <v>0.80833278741773362</v>
      </c>
      <c r="BR83">
        <f t="shared" si="88"/>
        <v>1.1869947508459806</v>
      </c>
      <c r="BS83">
        <f t="shared" si="88"/>
        <v>1.6766551445689819</v>
      </c>
      <c r="BT83">
        <f t="shared" ref="BT83:CC92" si="89">VLOOKUP(BT$2,scenarios4,7,FALSE)*VLOOKUP($A83-BT$2,output4,5,FALSE)</f>
        <v>1.9900614392635243</v>
      </c>
      <c r="BU83">
        <f t="shared" si="89"/>
        <v>2.1122814598264545</v>
      </c>
      <c r="BV83">
        <f t="shared" si="89"/>
        <v>1.9891313024849804</v>
      </c>
      <c r="BW83">
        <f t="shared" si="89"/>
        <v>1.6621892169764076</v>
      </c>
      <c r="BX83">
        <f t="shared" si="89"/>
        <v>1.2424599179843334</v>
      </c>
      <c r="BY83">
        <f t="shared" si="89"/>
        <v>0.83080347234948726</v>
      </c>
      <c r="BZ83">
        <f t="shared" si="89"/>
        <v>0.49212188220331893</v>
      </c>
      <c r="CA83">
        <f t="shared" si="89"/>
        <v>0.26066374227089079</v>
      </c>
      <c r="CB83">
        <f t="shared" si="89"/>
        <v>0.12345106101038286</v>
      </c>
      <c r="CC83">
        <f t="shared" si="89"/>
        <v>5.2278146667758013E-2</v>
      </c>
      <c r="CD83">
        <f t="shared" ref="CD83:CM92" si="90">VLOOKUP(CD$2,scenarios4,7,FALSE)*VLOOKUP($A83-CD$2,output4,5,FALSE)</f>
        <v>1.9794213376634312E-2</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VLOOKUP(CN$2,scenarios4,7,FALSE)*VLOOKUP($A83-CN$2,output4,5,FALSE)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15.347849983357518</v>
      </c>
    </row>
    <row r="84" spans="1:105" x14ac:dyDescent="0.3">
      <c r="A84">
        <v>2031</v>
      </c>
      <c r="B84">
        <f t="shared" si="82"/>
        <v>9.9366999955989318E-127</v>
      </c>
      <c r="C84">
        <f t="shared" si="82"/>
        <v>5.0375064052638051E-123</v>
      </c>
      <c r="D84">
        <f t="shared" si="82"/>
        <v>2.1599511591776835E-119</v>
      </c>
      <c r="E84">
        <f t="shared" si="82"/>
        <v>4.4140857843200768E-116</v>
      </c>
      <c r="F84">
        <f t="shared" si="82"/>
        <v>1.2287412857393042E-112</v>
      </c>
      <c r="G84">
        <f t="shared" si="82"/>
        <v>3.9093322402175854E-109</v>
      </c>
      <c r="H84">
        <f t="shared" si="82"/>
        <v>7.3793527332946236E-106</v>
      </c>
      <c r="I84">
        <f t="shared" si="82"/>
        <v>1.2137377176668307E-102</v>
      </c>
      <c r="J84">
        <f t="shared" si="82"/>
        <v>1.3755931986439948E-99</v>
      </c>
      <c r="K84">
        <f t="shared" si="82"/>
        <v>2.1129335576470339E-96</v>
      </c>
      <c r="L84">
        <f t="shared" si="83"/>
        <v>3.1645985441349398E-93</v>
      </c>
      <c r="M84">
        <f t="shared" si="83"/>
        <v>2.7617998370601761E-90</v>
      </c>
      <c r="N84">
        <f t="shared" si="83"/>
        <v>2.1976415413968982E-87</v>
      </c>
      <c r="O84">
        <f t="shared" si="83"/>
        <v>1.3360122153902652E-84</v>
      </c>
      <c r="P84">
        <f t="shared" si="83"/>
        <v>1.3963139461382077E-81</v>
      </c>
      <c r="Q84">
        <f t="shared" si="83"/>
        <v>8.0614261493414617E-79</v>
      </c>
      <c r="R84">
        <f t="shared" si="83"/>
        <v>3.7269568662036653E-76</v>
      </c>
      <c r="S84">
        <f t="shared" si="83"/>
        <v>1.734660820812168E-73</v>
      </c>
      <c r="T84">
        <f t="shared" si="83"/>
        <v>9.8748428111929613E-71</v>
      </c>
      <c r="U84">
        <f t="shared" si="83"/>
        <v>5.0659973576246999E-68</v>
      </c>
      <c r="V84">
        <f t="shared" si="84"/>
        <v>1.8531598733300348E-65</v>
      </c>
      <c r="W84">
        <f t="shared" si="84"/>
        <v>4.4133106689021791E-63</v>
      </c>
      <c r="X84">
        <f t="shared" si="84"/>
        <v>1.5192909677128465E-60</v>
      </c>
      <c r="Y84">
        <f t="shared" si="84"/>
        <v>3.7544635818469505E-58</v>
      </c>
      <c r="Z84">
        <f t="shared" si="84"/>
        <v>7.5221893895758417E-56</v>
      </c>
      <c r="AA84">
        <f t="shared" si="84"/>
        <v>9.9878423155321758E-54</v>
      </c>
      <c r="AB84">
        <f t="shared" si="84"/>
        <v>2.3599993018095029E-51</v>
      </c>
      <c r="AC84">
        <f t="shared" si="84"/>
        <v>2.9376582367398449E-49</v>
      </c>
      <c r="AD84">
        <f t="shared" si="84"/>
        <v>4.6739657832703322E-47</v>
      </c>
      <c r="AE84">
        <f t="shared" si="84"/>
        <v>7.4235276805248507E-45</v>
      </c>
      <c r="AF84">
        <f t="shared" si="85"/>
        <v>6.7890718863213178E-43</v>
      </c>
      <c r="AG84">
        <f t="shared" si="85"/>
        <v>5.5555356883769994E-41</v>
      </c>
      <c r="AH84">
        <f t="shared" si="85"/>
        <v>2.8493407838211582E-39</v>
      </c>
      <c r="AI84">
        <f t="shared" si="85"/>
        <v>3.1099235843474509E-37</v>
      </c>
      <c r="AJ84">
        <f t="shared" si="85"/>
        <v>2.543313062922381E-35</v>
      </c>
      <c r="AK84">
        <f t="shared" si="85"/>
        <v>1.6022026234471717E-33</v>
      </c>
      <c r="AL84">
        <f t="shared" si="85"/>
        <v>9.6860418835399167E-32</v>
      </c>
      <c r="AM84">
        <f t="shared" si="85"/>
        <v>4.2342735122187003E-30</v>
      </c>
      <c r="AN84">
        <f t="shared" si="85"/>
        <v>2.7457167705777968E-28</v>
      </c>
      <c r="AO84">
        <f t="shared" si="85"/>
        <v>1.0610521317556502E-26</v>
      </c>
      <c r="AP84">
        <f t="shared" si="86"/>
        <v>4.2819561412345987E-25</v>
      </c>
      <c r="AQ84">
        <f t="shared" si="86"/>
        <v>1.6276285673903095E-23</v>
      </c>
      <c r="AR84">
        <f t="shared" si="86"/>
        <v>4.4204967176993925E-22</v>
      </c>
      <c r="AS84">
        <f t="shared" si="86"/>
        <v>1.1038495871200955E-20</v>
      </c>
      <c r="AT84">
        <f t="shared" si="86"/>
        <v>2.2149550808431273E-19</v>
      </c>
      <c r="AU84">
        <f t="shared" si="86"/>
        <v>4.3765587726789922E-18</v>
      </c>
      <c r="AV84">
        <f t="shared" si="86"/>
        <v>7.2801667964728957E-17</v>
      </c>
      <c r="AW84">
        <f t="shared" si="86"/>
        <v>1.2637201550269198E-15</v>
      </c>
      <c r="AX84">
        <f t="shared" si="86"/>
        <v>1.9621060607276883E-14</v>
      </c>
      <c r="AY84">
        <f t="shared" si="86"/>
        <v>2.7249800306095596E-13</v>
      </c>
      <c r="AZ84">
        <f t="shared" si="87"/>
        <v>3.52621735740251E-12</v>
      </c>
      <c r="BA84">
        <f t="shared" si="87"/>
        <v>3.9187189325183409E-11</v>
      </c>
      <c r="BB84">
        <f t="shared" si="87"/>
        <v>3.8955299675287256E-10</v>
      </c>
      <c r="BC84">
        <f t="shared" si="87"/>
        <v>3.4640346165139875E-9</v>
      </c>
      <c r="BD84">
        <f t="shared" si="87"/>
        <v>2.7554761628412123E-8</v>
      </c>
      <c r="BE84">
        <f t="shared" si="87"/>
        <v>1.9607177527591136E-7</v>
      </c>
      <c r="BF84">
        <f t="shared" si="87"/>
        <v>1.2485615083268684E-6</v>
      </c>
      <c r="BG84">
        <f t="shared" si="87"/>
        <v>7.1123422651959848E-6</v>
      </c>
      <c r="BH84">
        <f t="shared" si="87"/>
        <v>3.6243318023380205E-5</v>
      </c>
      <c r="BI84">
        <f t="shared" si="87"/>
        <v>1.6521913972080584E-4</v>
      </c>
      <c r="BJ84">
        <f t="shared" si="88"/>
        <v>5.9597026691460948E-4</v>
      </c>
      <c r="BK84">
        <f t="shared" si="88"/>
        <v>2.1006685860079709E-3</v>
      </c>
      <c r="BL84">
        <f t="shared" si="88"/>
        <v>6.1709655786735132E-3</v>
      </c>
      <c r="BM84">
        <f t="shared" si="88"/>
        <v>1.7417443296956082E-2</v>
      </c>
      <c r="BN84">
        <f t="shared" si="88"/>
        <v>4.7025306903209517E-2</v>
      </c>
      <c r="BO84">
        <f t="shared" si="88"/>
        <v>0.11815731927336354</v>
      </c>
      <c r="BP84">
        <f t="shared" si="88"/>
        <v>0.25881874799350696</v>
      </c>
      <c r="BQ84">
        <f t="shared" si="88"/>
        <v>0.49027861881982976</v>
      </c>
      <c r="BR84">
        <f t="shared" si="88"/>
        <v>0.80455641116559862</v>
      </c>
      <c r="BS84">
        <f t="shared" si="88"/>
        <v>1.2700078043583782</v>
      </c>
      <c r="BT84">
        <f t="shared" si="89"/>
        <v>1.6845506397460861</v>
      </c>
      <c r="BU84">
        <f t="shared" si="89"/>
        <v>1.9981326479190402</v>
      </c>
      <c r="BV84">
        <f t="shared" si="89"/>
        <v>2.1027658878279389</v>
      </c>
      <c r="BW84">
        <f t="shared" si="89"/>
        <v>1.9636445396280735</v>
      </c>
      <c r="BX84">
        <f t="shared" si="89"/>
        <v>1.6402866236413651</v>
      </c>
      <c r="BY84">
        <f t="shared" si="89"/>
        <v>1.2257181062478388</v>
      </c>
      <c r="BZ84">
        <f t="shared" si="89"/>
        <v>0.81137181496559496</v>
      </c>
      <c r="CA84">
        <f t="shared" si="89"/>
        <v>0.48026706952513765</v>
      </c>
      <c r="CB84">
        <f t="shared" si="89"/>
        <v>0.25418619067487702</v>
      </c>
      <c r="CC84">
        <f t="shared" si="89"/>
        <v>0.12029075510307015</v>
      </c>
      <c r="CD84">
        <f t="shared" si="90"/>
        <v>5.0898532175550494E-2</v>
      </c>
      <c r="CE84">
        <f t="shared" si="90"/>
        <v>1.9239342144637121E-2</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15.366691456726299</v>
      </c>
    </row>
    <row r="85" spans="1:105" x14ac:dyDescent="0.3">
      <c r="A85">
        <v>2032</v>
      </c>
      <c r="B85">
        <f t="shared" si="82"/>
        <v>3.1532532465682026E-130</v>
      </c>
      <c r="C85">
        <f t="shared" si="82"/>
        <v>1.78643503483146E-126</v>
      </c>
      <c r="D85">
        <f t="shared" si="82"/>
        <v>8.559935444470314E-123</v>
      </c>
      <c r="E85">
        <f t="shared" si="82"/>
        <v>1.9548897519928896E-119</v>
      </c>
      <c r="F85">
        <f t="shared" si="82"/>
        <v>6.0813065218018234E-116</v>
      </c>
      <c r="G85">
        <f t="shared" si="82"/>
        <v>2.1621905597792394E-112</v>
      </c>
      <c r="H85">
        <f t="shared" si="82"/>
        <v>4.5610475332296426E-109</v>
      </c>
      <c r="I85">
        <f t="shared" si="82"/>
        <v>8.3835144787185059E-106</v>
      </c>
      <c r="J85">
        <f t="shared" si="82"/>
        <v>1.0618085862045125E-102</v>
      </c>
      <c r="K85">
        <f t="shared" si="82"/>
        <v>1.8226236282071068E-99</v>
      </c>
      <c r="L85">
        <f t="shared" si="83"/>
        <v>3.0505961782398476E-96</v>
      </c>
      <c r="M85">
        <f t="shared" si="83"/>
        <v>2.9751799593924169E-93</v>
      </c>
      <c r="N85">
        <f t="shared" si="83"/>
        <v>2.6456527346603724E-90</v>
      </c>
      <c r="O85">
        <f t="shared" si="83"/>
        <v>1.797385998232609E-87</v>
      </c>
      <c r="P85">
        <f t="shared" si="83"/>
        <v>2.0992731123252371E-84</v>
      </c>
      <c r="Q85">
        <f t="shared" si="83"/>
        <v>1.3544179157618327E-81</v>
      </c>
      <c r="R85">
        <f t="shared" si="83"/>
        <v>6.9976162007381614E-79</v>
      </c>
      <c r="S85">
        <f t="shared" si="83"/>
        <v>3.6396972833512554E-76</v>
      </c>
      <c r="T85">
        <f t="shared" si="83"/>
        <v>2.3154522463162306E-73</v>
      </c>
      <c r="U85">
        <f t="shared" si="83"/>
        <v>1.3274725175816285E-70</v>
      </c>
      <c r="V85">
        <f t="shared" si="84"/>
        <v>5.4266074915214475E-68</v>
      </c>
      <c r="W85">
        <f t="shared" si="84"/>
        <v>1.4442253533172936E-65</v>
      </c>
      <c r="X85">
        <f t="shared" si="84"/>
        <v>5.5560527844555917E-63</v>
      </c>
      <c r="Y85">
        <f t="shared" si="84"/>
        <v>1.5343634533044742E-60</v>
      </c>
      <c r="Z85">
        <f t="shared" si="84"/>
        <v>3.4354177531533466E-58</v>
      </c>
      <c r="AA85">
        <f t="shared" si="84"/>
        <v>5.0975548985614374E-56</v>
      </c>
      <c r="AB85">
        <f t="shared" si="84"/>
        <v>1.3460371653134079E-53</v>
      </c>
      <c r="AC85">
        <f t="shared" si="84"/>
        <v>1.8724118819782745E-51</v>
      </c>
      <c r="AD85">
        <f t="shared" si="84"/>
        <v>3.3292054002704908E-49</v>
      </c>
      <c r="AE85">
        <f t="shared" si="84"/>
        <v>5.9090863496296946E-47</v>
      </c>
      <c r="AF85">
        <f t="shared" si="85"/>
        <v>6.0391435629285609E-45</v>
      </c>
      <c r="AG85">
        <f t="shared" si="85"/>
        <v>5.5226285131531281E-43</v>
      </c>
      <c r="AH85">
        <f t="shared" si="85"/>
        <v>3.1653316903742315E-41</v>
      </c>
      <c r="AI85">
        <f t="shared" si="85"/>
        <v>3.8608194436186584E-39</v>
      </c>
      <c r="AJ85">
        <f t="shared" si="85"/>
        <v>3.5284546355337843E-37</v>
      </c>
      <c r="AK85">
        <f t="shared" si="85"/>
        <v>2.4840314909873841E-35</v>
      </c>
      <c r="AL85">
        <f t="shared" si="85"/>
        <v>1.6781892848750116E-33</v>
      </c>
      <c r="AM85">
        <f t="shared" si="85"/>
        <v>8.1983876852098656E-32</v>
      </c>
      <c r="AN85">
        <f t="shared" si="85"/>
        <v>5.9410091655722284E-30</v>
      </c>
      <c r="AO85">
        <f t="shared" si="85"/>
        <v>2.565642556837709E-28</v>
      </c>
      <c r="AP85">
        <f t="shared" si="86"/>
        <v>1.1570618794002891E-26</v>
      </c>
      <c r="AQ85">
        <f t="shared" si="86"/>
        <v>4.9150123918604496E-25</v>
      </c>
      <c r="AR85">
        <f t="shared" si="86"/>
        <v>1.491747532693177E-23</v>
      </c>
      <c r="AS85">
        <f t="shared" si="86"/>
        <v>4.1628340453950767E-22</v>
      </c>
      <c r="AT85">
        <f t="shared" si="86"/>
        <v>9.3346720307130966E-21</v>
      </c>
      <c r="AU85">
        <f t="shared" si="86"/>
        <v>2.0612081360210826E-19</v>
      </c>
      <c r="AV85">
        <f t="shared" si="86"/>
        <v>3.8316457939190136E-18</v>
      </c>
      <c r="AW85">
        <f t="shared" si="86"/>
        <v>7.4327560662108806E-17</v>
      </c>
      <c r="AX85">
        <f t="shared" si="86"/>
        <v>1.2896634436120694E-15</v>
      </c>
      <c r="AY85">
        <f t="shared" si="86"/>
        <v>2.0015764233407119E-14</v>
      </c>
      <c r="AZ85">
        <f t="shared" si="87"/>
        <v>2.89449546929951E-13</v>
      </c>
      <c r="BA85">
        <f t="shared" si="87"/>
        <v>3.5947016647452895E-12</v>
      </c>
      <c r="BB85">
        <f t="shared" si="87"/>
        <v>3.9933762411892045E-11</v>
      </c>
      <c r="BC85">
        <f t="shared" si="87"/>
        <v>3.9683580121849391E-10</v>
      </c>
      <c r="BD85">
        <f t="shared" si="87"/>
        <v>3.5276072243703157E-9</v>
      </c>
      <c r="BE85">
        <f t="shared" si="87"/>
        <v>2.8051338470492474E-8</v>
      </c>
      <c r="BF85">
        <f t="shared" si="87"/>
        <v>1.9961969691617889E-7</v>
      </c>
      <c r="BG85">
        <f t="shared" si="87"/>
        <v>1.2707526971876453E-6</v>
      </c>
      <c r="BH85">
        <f t="shared" si="87"/>
        <v>7.236545291322746E-6</v>
      </c>
      <c r="BI85">
        <f t="shared" si="87"/>
        <v>3.6865373105489084E-5</v>
      </c>
      <c r="BJ85">
        <f t="shared" si="88"/>
        <v>1.4860650242075284E-4</v>
      </c>
      <c r="BK85">
        <f t="shared" si="88"/>
        <v>5.8536358649832103E-4</v>
      </c>
      <c r="BL85">
        <f t="shared" si="88"/>
        <v>1.9216585758649455E-3</v>
      </c>
      <c r="BM85">
        <f t="shared" si="88"/>
        <v>6.0612535603942093E-3</v>
      </c>
      <c r="BN85">
        <f t="shared" si="88"/>
        <v>1.8287933249889955E-2</v>
      </c>
      <c r="BO85">
        <f t="shared" si="88"/>
        <v>5.1350959278202699E-2</v>
      </c>
      <c r="BP85">
        <f t="shared" si="88"/>
        <v>0.12570096339358419</v>
      </c>
      <c r="BQ85">
        <f t="shared" si="88"/>
        <v>0.26609748543313633</v>
      </c>
      <c r="BR85">
        <f t="shared" si="88"/>
        <v>0.48798813084029918</v>
      </c>
      <c r="BS85">
        <f t="shared" si="88"/>
        <v>0.86082345393578075</v>
      </c>
      <c r="BT85">
        <f t="shared" si="89"/>
        <v>1.2759883666264613</v>
      </c>
      <c r="BU85">
        <f t="shared" si="89"/>
        <v>1.6913827703707591</v>
      </c>
      <c r="BV85">
        <f t="shared" si="89"/>
        <v>1.9891313024849804</v>
      </c>
      <c r="BW85">
        <f t="shared" si="89"/>
        <v>2.075823123687778</v>
      </c>
      <c r="BX85">
        <f t="shared" si="89"/>
        <v>1.9377696829229594</v>
      </c>
      <c r="BY85">
        <f t="shared" si="89"/>
        <v>1.6181842045215233</v>
      </c>
      <c r="BZ85">
        <f t="shared" si="89"/>
        <v>1.1970497928830843</v>
      </c>
      <c r="CA85">
        <f t="shared" si="89"/>
        <v>0.79182653314291185</v>
      </c>
      <c r="CB85">
        <f t="shared" si="89"/>
        <v>0.46833232671966391</v>
      </c>
      <c r="CC85">
        <f t="shared" si="89"/>
        <v>0.24767910913687743</v>
      </c>
      <c r="CD85">
        <f t="shared" si="90"/>
        <v>0.11711629541777431</v>
      </c>
      <c r="CE85">
        <f t="shared" si="90"/>
        <v>4.9471744926281258E-2</v>
      </c>
      <c r="CF85">
        <f t="shared" si="90"/>
        <v>1.8681688029587969E-2</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15.297448353537126</v>
      </c>
    </row>
    <row r="86" spans="1:105" x14ac:dyDescent="0.3">
      <c r="A86">
        <v>2033</v>
      </c>
      <c r="B86">
        <f t="shared" si="82"/>
        <v>8.9540720089812063E-134</v>
      </c>
      <c r="C86">
        <f t="shared" si="82"/>
        <v>5.6689666346578148E-130</v>
      </c>
      <c r="D86">
        <f t="shared" si="82"/>
        <v>3.0355829538834241E-126</v>
      </c>
      <c r="E86">
        <f t="shared" si="82"/>
        <v>7.7472724357741625E-123</v>
      </c>
      <c r="F86">
        <f t="shared" si="82"/>
        <v>2.6932607065381535E-119</v>
      </c>
      <c r="G86">
        <f t="shared" si="82"/>
        <v>1.0701148976737131E-115</v>
      </c>
      <c r="H86">
        <f t="shared" si="82"/>
        <v>2.5226441021305036E-112</v>
      </c>
      <c r="I86">
        <f t="shared" si="82"/>
        <v>5.1817021648025056E-109</v>
      </c>
      <c r="J86">
        <f t="shared" si="82"/>
        <v>7.3341114200396451E-106</v>
      </c>
      <c r="K86">
        <f t="shared" si="82"/>
        <v>1.4068675388605052E-102</v>
      </c>
      <c r="L86">
        <f t="shared" si="83"/>
        <v>2.6314545738816169E-99</v>
      </c>
      <c r="M86">
        <f t="shared" si="83"/>
        <v>2.8680012605451306E-96</v>
      </c>
      <c r="N86">
        <f t="shared" si="83"/>
        <v>2.8500591860603324E-93</v>
      </c>
      <c r="O86">
        <f t="shared" si="83"/>
        <v>2.1638010985366412E-90</v>
      </c>
      <c r="P86">
        <f t="shared" si="83"/>
        <v>2.8242287421431796E-87</v>
      </c>
      <c r="Q86">
        <f t="shared" si="83"/>
        <v>2.0362849782272195E-84</v>
      </c>
      <c r="R86">
        <f t="shared" si="83"/>
        <v>1.1756848694420214E-81</v>
      </c>
      <c r="S86">
        <f t="shared" si="83"/>
        <v>6.8337803709825967E-79</v>
      </c>
      <c r="T86">
        <f t="shared" si="83"/>
        <v>4.8583245494072851E-76</v>
      </c>
      <c r="U86">
        <f t="shared" si="83"/>
        <v>3.1126563546646627E-73</v>
      </c>
      <c r="V86">
        <f t="shared" si="84"/>
        <v>1.4219652716271642E-70</v>
      </c>
      <c r="W86">
        <f t="shared" si="84"/>
        <v>4.2291246613675605E-68</v>
      </c>
      <c r="X86">
        <f t="shared" si="84"/>
        <v>1.8181797969087784E-65</v>
      </c>
      <c r="Y86">
        <f t="shared" si="84"/>
        <v>5.6111729209664394E-63</v>
      </c>
      <c r="Z86">
        <f t="shared" si="84"/>
        <v>1.4039767152778696E-60</v>
      </c>
      <c r="AA86">
        <f t="shared" si="84"/>
        <v>2.3280762673245109E-58</v>
      </c>
      <c r="AB86">
        <f t="shared" si="84"/>
        <v>6.8698504931528014E-56</v>
      </c>
      <c r="AC86">
        <f t="shared" si="84"/>
        <v>1.0679392913314596E-53</v>
      </c>
      <c r="AD86">
        <f t="shared" si="84"/>
        <v>2.1219771827272457E-51</v>
      </c>
      <c r="AE86">
        <f t="shared" si="84"/>
        <v>4.2089658114884841E-49</v>
      </c>
      <c r="AF86">
        <f t="shared" si="85"/>
        <v>4.8071243655189247E-47</v>
      </c>
      <c r="AG86">
        <f t="shared" si="85"/>
        <v>4.9125929131568393E-45</v>
      </c>
      <c r="AH86">
        <f t="shared" si="85"/>
        <v>3.1465824409013608E-43</v>
      </c>
      <c r="AI86">
        <f t="shared" si="85"/>
        <v>4.2889829833938871E-41</v>
      </c>
      <c r="AJ86">
        <f t="shared" si="85"/>
        <v>4.3804054644171106E-39</v>
      </c>
      <c r="AK86">
        <f t="shared" si="85"/>
        <v>3.4462105971001432E-37</v>
      </c>
      <c r="AL86">
        <f t="shared" si="85"/>
        <v>2.6018400984128566E-35</v>
      </c>
      <c r="AM86">
        <f t="shared" si="85"/>
        <v>1.4204405196668636E-33</v>
      </c>
      <c r="AN86">
        <f t="shared" si="85"/>
        <v>1.1502964142537091E-31</v>
      </c>
      <c r="AO86">
        <f t="shared" si="85"/>
        <v>5.5513759136006698E-30</v>
      </c>
      <c r="AP86">
        <f t="shared" si="86"/>
        <v>2.7977958008265363E-28</v>
      </c>
      <c r="AQ86">
        <f t="shared" si="86"/>
        <v>1.3281251110064056E-26</v>
      </c>
      <c r="AR86">
        <f t="shared" si="86"/>
        <v>4.5046872214033794E-25</v>
      </c>
      <c r="AS86">
        <f t="shared" si="86"/>
        <v>1.4047962961640086E-23</v>
      </c>
      <c r="AT86">
        <f t="shared" si="86"/>
        <v>3.5202885416146796E-22</v>
      </c>
      <c r="AU86">
        <f t="shared" si="86"/>
        <v>8.6867233124521253E-21</v>
      </c>
      <c r="AV86">
        <f t="shared" si="86"/>
        <v>1.8045729293251088E-19</v>
      </c>
      <c r="AW86">
        <f t="shared" si="86"/>
        <v>3.911955496970321E-18</v>
      </c>
      <c r="AX86">
        <f t="shared" si="86"/>
        <v>7.5853453359488642E-17</v>
      </c>
      <c r="AY86">
        <f t="shared" si="86"/>
        <v>1.3156067321972189E-15</v>
      </c>
      <c r="AZ86">
        <f t="shared" si="87"/>
        <v>2.126090402035141E-14</v>
      </c>
      <c r="BA86">
        <f t="shared" si="87"/>
        <v>2.9507108120394167E-13</v>
      </c>
      <c r="BB86">
        <f t="shared" si="87"/>
        <v>3.6631859720880689E-12</v>
      </c>
      <c r="BC86">
        <f t="shared" si="87"/>
        <v>4.0680335498600674E-11</v>
      </c>
      <c r="BD86">
        <f t="shared" si="87"/>
        <v>4.0411860568411527E-10</v>
      </c>
      <c r="BE86">
        <f t="shared" si="87"/>
        <v>3.5911798322266435E-9</v>
      </c>
      <c r="BF86">
        <f t="shared" si="87"/>
        <v>2.8558927850238124E-8</v>
      </c>
      <c r="BG86">
        <f t="shared" si="87"/>
        <v>2.0316761855644638E-7</v>
      </c>
      <c r="BH86">
        <f t="shared" si="87"/>
        <v>1.2929438860484222E-6</v>
      </c>
      <c r="BI86">
        <f t="shared" si="87"/>
        <v>7.3607483174495072E-6</v>
      </c>
      <c r="BJ86">
        <f t="shared" si="88"/>
        <v>3.3158592684240489E-5</v>
      </c>
      <c r="BK86">
        <f t="shared" si="88"/>
        <v>1.4596170323115642E-4</v>
      </c>
      <c r="BL86">
        <f t="shared" si="88"/>
        <v>5.3548140029609226E-4</v>
      </c>
      <c r="BM86">
        <f t="shared" si="88"/>
        <v>1.8874938996705929E-3</v>
      </c>
      <c r="BN86">
        <f t="shared" si="88"/>
        <v>6.3641832290344934E-3</v>
      </c>
      <c r="BO86">
        <f t="shared" si="88"/>
        <v>1.9970160269884251E-2</v>
      </c>
      <c r="BP86">
        <f t="shared" si="88"/>
        <v>5.4629413498465562E-2</v>
      </c>
      <c r="BQ86">
        <f t="shared" si="88"/>
        <v>0.12923604080023837</v>
      </c>
      <c r="BR86">
        <f t="shared" si="88"/>
        <v>0.2648543288516092</v>
      </c>
      <c r="BS86">
        <f t="shared" si="88"/>
        <v>0.52211581741177671</v>
      </c>
      <c r="BT86">
        <f t="shared" si="89"/>
        <v>0.86487713632294538</v>
      </c>
      <c r="BU86">
        <f t="shared" si="89"/>
        <v>1.281163467327304</v>
      </c>
      <c r="BV86">
        <f t="shared" si="89"/>
        <v>1.6837632959614002</v>
      </c>
      <c r="BW86">
        <f t="shared" si="89"/>
        <v>1.9636445396280735</v>
      </c>
      <c r="BX86">
        <f t="shared" si="89"/>
        <v>2.0484700947731067</v>
      </c>
      <c r="BY86">
        <f t="shared" si="89"/>
        <v>1.9116587599462136</v>
      </c>
      <c r="BZ86">
        <f t="shared" si="89"/>
        <v>1.5803365039608048</v>
      </c>
      <c r="CA86">
        <f t="shared" si="89"/>
        <v>1.1682138447688695</v>
      </c>
      <c r="CB86">
        <f t="shared" si="89"/>
        <v>0.77214946881919189</v>
      </c>
      <c r="CC86">
        <f t="shared" si="89"/>
        <v>0.45634317566171406</v>
      </c>
      <c r="CD86">
        <f t="shared" si="90"/>
        <v>0.24114288491772345</v>
      </c>
      <c r="CE86">
        <f t="shared" si="90"/>
        <v>0.11383329235577253</v>
      </c>
      <c r="CF86">
        <f t="shared" si="90"/>
        <v>4.8037801814848374E-2</v>
      </c>
      <c r="CG86">
        <f t="shared" si="90"/>
        <v>1.8121802524308925E-2</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15.151536997897878</v>
      </c>
    </row>
    <row r="87" spans="1:105" x14ac:dyDescent="0.3">
      <c r="A87">
        <v>2034</v>
      </c>
      <c r="B87">
        <f t="shared" si="82"/>
        <v>2.2752408230648881E-137</v>
      </c>
      <c r="C87">
        <f t="shared" si="82"/>
        <v>1.6097766812254045E-133</v>
      </c>
      <c r="D87">
        <f t="shared" si="82"/>
        <v>9.6329383082910045E-130</v>
      </c>
      <c r="E87">
        <f t="shared" si="82"/>
        <v>2.7473908299529493E-126</v>
      </c>
      <c r="F87">
        <f t="shared" si="82"/>
        <v>1.0673453279319546E-122</v>
      </c>
      <c r="G87">
        <f t="shared" si="82"/>
        <v>4.7392750144286012E-119</v>
      </c>
      <c r="H87">
        <f t="shared" si="82"/>
        <v>1.2485111559705458E-115</v>
      </c>
      <c r="I87">
        <f t="shared" si="82"/>
        <v>2.8659184781132964E-112</v>
      </c>
      <c r="J87">
        <f t="shared" si="82"/>
        <v>4.5330846769088335E-109</v>
      </c>
      <c r="K87">
        <f t="shared" si="82"/>
        <v>9.7174984430315678E-106</v>
      </c>
      <c r="L87">
        <f t="shared" si="83"/>
        <v>2.0311972053285459E-102</v>
      </c>
      <c r="M87">
        <f t="shared" si="83"/>
        <v>2.4739475807362519E-99</v>
      </c>
      <c r="N87">
        <f t="shared" si="83"/>
        <v>2.747387872267911E-96</v>
      </c>
      <c r="O87">
        <f t="shared" si="83"/>
        <v>2.3309790876554543E-93</v>
      </c>
      <c r="P87">
        <f t="shared" si="83"/>
        <v>3.3999759989102259E-90</v>
      </c>
      <c r="Q87">
        <f t="shared" si="83"/>
        <v>2.739488506254316E-87</v>
      </c>
      <c r="R87">
        <f t="shared" si="83"/>
        <v>1.7675707113097547E-84</v>
      </c>
      <c r="S87">
        <f t="shared" si="83"/>
        <v>1.1481584517891389E-81</v>
      </c>
      <c r="T87">
        <f t="shared" si="83"/>
        <v>9.1218363388267184E-79</v>
      </c>
      <c r="U87">
        <f t="shared" si="83"/>
        <v>6.5310328925136496E-76</v>
      </c>
      <c r="V87">
        <f t="shared" si="84"/>
        <v>3.3342228786070428E-73</v>
      </c>
      <c r="W87">
        <f t="shared" si="84"/>
        <v>1.1081819363649279E-70</v>
      </c>
      <c r="X87">
        <f t="shared" si="84"/>
        <v>5.3241753444123692E-68</v>
      </c>
      <c r="Y87">
        <f t="shared" si="84"/>
        <v>1.8362174798637106E-65</v>
      </c>
      <c r="Z87">
        <f t="shared" si="84"/>
        <v>5.134348129491921E-63</v>
      </c>
      <c r="AA87">
        <f t="shared" si="84"/>
        <v>9.5143155958673075E-61</v>
      </c>
      <c r="AB87">
        <f t="shared" si="84"/>
        <v>3.1374916428443181E-58</v>
      </c>
      <c r="AC87">
        <f t="shared" si="84"/>
        <v>5.4505057187647923E-56</v>
      </c>
      <c r="AD87">
        <f t="shared" si="84"/>
        <v>1.2102800834338839E-53</v>
      </c>
      <c r="AE87">
        <f t="shared" si="84"/>
        <v>2.6827210523363857E-51</v>
      </c>
      <c r="AF87">
        <f t="shared" si="85"/>
        <v>3.4240525368715197E-49</v>
      </c>
      <c r="AG87">
        <f t="shared" si="85"/>
        <v>3.9103963740282413E-47</v>
      </c>
      <c r="AH87">
        <f t="shared" si="85"/>
        <v>2.7990074948948802E-45</v>
      </c>
      <c r="AI87">
        <f t="shared" si="85"/>
        <v>4.2635779959212978E-43</v>
      </c>
      <c r="AJ87">
        <f t="shared" si="85"/>
        <v>4.8661909140308049E-41</v>
      </c>
      <c r="AK87">
        <f t="shared" si="85"/>
        <v>4.2783034757044368E-39</v>
      </c>
      <c r="AL87">
        <f t="shared" si="85"/>
        <v>3.60965187101809E-37</v>
      </c>
      <c r="AM87">
        <f t="shared" si="85"/>
        <v>2.2022301863015978E-35</v>
      </c>
      <c r="AN87">
        <f t="shared" si="85"/>
        <v>1.9929865470757406E-33</v>
      </c>
      <c r="AO87">
        <f t="shared" si="85"/>
        <v>1.0748557407711381E-31</v>
      </c>
      <c r="AP87">
        <f t="shared" si="86"/>
        <v>6.0536944939925974E-30</v>
      </c>
      <c r="AQ87">
        <f t="shared" si="86"/>
        <v>3.2114296777903772E-28</v>
      </c>
      <c r="AR87">
        <f t="shared" si="86"/>
        <v>1.2172478396765286E-26</v>
      </c>
      <c r="AS87">
        <f t="shared" si="86"/>
        <v>4.2421172385517762E-25</v>
      </c>
      <c r="AT87">
        <f t="shared" si="86"/>
        <v>1.1879619150706655E-23</v>
      </c>
      <c r="AU87">
        <f t="shared" si="86"/>
        <v>3.2759343274609162E-22</v>
      </c>
      <c r="AV87">
        <f t="shared" si="86"/>
        <v>7.6051639134555138E-21</v>
      </c>
      <c r="AW87">
        <f t="shared" si="86"/>
        <v>1.8423960277750041E-19</v>
      </c>
      <c r="AX87">
        <f t="shared" si="86"/>
        <v>3.9922652000216268E-18</v>
      </c>
      <c r="AY87">
        <f t="shared" si="86"/>
        <v>7.7379346056868479E-17</v>
      </c>
      <c r="AZ87">
        <f t="shared" si="87"/>
        <v>1.3974479383149667E-15</v>
      </c>
      <c r="BA87">
        <f t="shared" si="87"/>
        <v>2.1673821925782976E-14</v>
      </c>
      <c r="BB87">
        <f t="shared" si="87"/>
        <v>3.0069261547793235E-13</v>
      </c>
      <c r="BC87">
        <f t="shared" si="87"/>
        <v>3.731670279430848E-12</v>
      </c>
      <c r="BD87">
        <f t="shared" si="87"/>
        <v>4.1426908585309303E-11</v>
      </c>
      <c r="BE87">
        <f t="shared" si="87"/>
        <v>4.1140141014973667E-10</v>
      </c>
      <c r="BF87">
        <f t="shared" si="87"/>
        <v>3.6561622837953091E-9</v>
      </c>
      <c r="BG87">
        <f t="shared" si="87"/>
        <v>2.9066517229983778E-8</v>
      </c>
      <c r="BH87">
        <f t="shared" si="87"/>
        <v>2.0671554019671393E-7</v>
      </c>
      <c r="BI87">
        <f t="shared" si="87"/>
        <v>1.3151350749091989E-6</v>
      </c>
      <c r="BJ87">
        <f t="shared" si="88"/>
        <v>6.6206316320497388E-6</v>
      </c>
      <c r="BK87">
        <f t="shared" si="88"/>
        <v>3.2568458217505406E-5</v>
      </c>
      <c r="BL87">
        <f t="shared" si="88"/>
        <v>1.3352346992299028E-4</v>
      </c>
      <c r="BM87">
        <f t="shared" si="88"/>
        <v>5.2596121347467416E-4</v>
      </c>
      <c r="BN87">
        <f t="shared" si="88"/>
        <v>1.9818271751045583E-3</v>
      </c>
      <c r="BO87">
        <f t="shared" si="88"/>
        <v>6.9495966183873211E-3</v>
      </c>
      <c r="BP87">
        <f t="shared" si="88"/>
        <v>2.1245136572886226E-2</v>
      </c>
      <c r="BQ87">
        <f t="shared" si="88"/>
        <v>5.6165751806331307E-2</v>
      </c>
      <c r="BR87">
        <f t="shared" si="88"/>
        <v>0.12863227472394564</v>
      </c>
      <c r="BS87">
        <f t="shared" si="88"/>
        <v>0.28337704477624071</v>
      </c>
      <c r="BT87">
        <f t="shared" si="89"/>
        <v>0.52457450006432915</v>
      </c>
      <c r="BU87">
        <f t="shared" si="89"/>
        <v>0.86838486914511936</v>
      </c>
      <c r="BV87">
        <f t="shared" si="89"/>
        <v>1.2753919811655015</v>
      </c>
      <c r="BW87">
        <f t="shared" si="89"/>
        <v>1.6621892169764076</v>
      </c>
      <c r="BX87">
        <f t="shared" si="89"/>
        <v>1.9377696829229594</v>
      </c>
      <c r="BY87">
        <f t="shared" si="89"/>
        <v>2.0208675136530911</v>
      </c>
      <c r="BZ87">
        <f t="shared" si="89"/>
        <v>1.866946984785788</v>
      </c>
      <c r="CA87">
        <f t="shared" si="89"/>
        <v>1.5422674932127578</v>
      </c>
      <c r="CB87">
        <f t="shared" si="89"/>
        <v>1.1391834725784638</v>
      </c>
      <c r="CC87">
        <f t="shared" si="89"/>
        <v>0.75238270045231315</v>
      </c>
      <c r="CD87">
        <f t="shared" si="90"/>
        <v>0.44430032987064116</v>
      </c>
      <c r="CE87">
        <f t="shared" si="90"/>
        <v>0.23438316948494958</v>
      </c>
      <c r="CF87">
        <f t="shared" si="90"/>
        <v>0.11053382382745361</v>
      </c>
      <c r="CG87">
        <f t="shared" si="90"/>
        <v>4.6598120941310411E-2</v>
      </c>
      <c r="CH87">
        <f t="shared" si="90"/>
        <v>1.7559756997236779E-2</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14.942385476554646</v>
      </c>
    </row>
    <row r="88" spans="1:105" x14ac:dyDescent="0.3">
      <c r="A88">
        <v>2035</v>
      </c>
      <c r="B88">
        <f t="shared" si="82"/>
        <v>5.1734376292665481E-141</v>
      </c>
      <c r="C88">
        <f t="shared" si="82"/>
        <v>4.0904625487356198E-137</v>
      </c>
      <c r="D88">
        <f t="shared" si="82"/>
        <v>2.7353979057782492E-133</v>
      </c>
      <c r="E88">
        <f t="shared" si="82"/>
        <v>8.718406571575951E-130</v>
      </c>
      <c r="F88">
        <f t="shared" si="82"/>
        <v>3.7850931287926858E-126</v>
      </c>
      <c r="G88">
        <f t="shared" si="82"/>
        <v>1.8781854397367287E-122</v>
      </c>
      <c r="H88">
        <f t="shared" si="82"/>
        <v>5.5293480537364988E-119</v>
      </c>
      <c r="I88">
        <f t="shared" si="82"/>
        <v>1.4184050730757708E-115</v>
      </c>
      <c r="J88">
        <f t="shared" si="82"/>
        <v>2.5071782833547751E-112</v>
      </c>
      <c r="K88">
        <f t="shared" si="82"/>
        <v>6.0062140819990055E-109</v>
      </c>
      <c r="L88">
        <f t="shared" si="83"/>
        <v>1.4029860761630172E-105</v>
      </c>
      <c r="M88">
        <f t="shared" si="83"/>
        <v>1.909618908871523E-102</v>
      </c>
      <c r="N88">
        <f t="shared" si="83"/>
        <v>2.3699060643541727E-99</v>
      </c>
      <c r="O88">
        <f t="shared" si="83"/>
        <v>2.2470072576938922E-96</v>
      </c>
      <c r="P88">
        <f t="shared" si="83"/>
        <v>3.6626624126173102E-93</v>
      </c>
      <c r="Q88">
        <f t="shared" si="83"/>
        <v>3.2979606189713156E-90</v>
      </c>
      <c r="R88">
        <f t="shared" si="83"/>
        <v>2.3779773948145858E-87</v>
      </c>
      <c r="S88">
        <f t="shared" si="83"/>
        <v>1.7261864161681439E-84</v>
      </c>
      <c r="T88">
        <f t="shared" si="83"/>
        <v>1.5325797610840228E-81</v>
      </c>
      <c r="U88">
        <f t="shared" si="83"/>
        <v>1.226246055880967E-78</v>
      </c>
      <c r="V88">
        <f t="shared" si="84"/>
        <v>6.9959278538796936E-76</v>
      </c>
      <c r="W88">
        <f t="shared" si="84"/>
        <v>2.5984639988140281E-73</v>
      </c>
      <c r="X88">
        <f t="shared" si="84"/>
        <v>1.3951243851036987E-70</v>
      </c>
      <c r="Y88">
        <f t="shared" si="84"/>
        <v>5.3769950859045227E-68</v>
      </c>
      <c r="Z88">
        <f t="shared" si="84"/>
        <v>1.6801798689630863E-65</v>
      </c>
      <c r="AA88">
        <f t="shared" si="84"/>
        <v>3.4793887926673309E-63</v>
      </c>
      <c r="AB88">
        <f t="shared" si="84"/>
        <v>1.2822211234395135E-60</v>
      </c>
      <c r="AC88">
        <f t="shared" si="84"/>
        <v>2.4892704956162042E-58</v>
      </c>
      <c r="AD88">
        <f t="shared" si="84"/>
        <v>6.1769789440363391E-56</v>
      </c>
      <c r="AE88">
        <f t="shared" si="84"/>
        <v>1.5301030969986919E-53</v>
      </c>
      <c r="AF88">
        <f t="shared" si="85"/>
        <v>2.1824310855408257E-51</v>
      </c>
      <c r="AG88">
        <f t="shared" si="85"/>
        <v>2.7853247818395517E-49</v>
      </c>
      <c r="AH88">
        <f t="shared" si="85"/>
        <v>2.2279942491472169E-47</v>
      </c>
      <c r="AI88">
        <f t="shared" si="85"/>
        <v>3.7926184963499916E-45</v>
      </c>
      <c r="AJ88">
        <f t="shared" si="85"/>
        <v>4.8373669434790837E-43</v>
      </c>
      <c r="AK88">
        <f t="shared" si="85"/>
        <v>4.7527658501151292E-41</v>
      </c>
      <c r="AL88">
        <f t="shared" si="85"/>
        <v>4.481207897989339E-39</v>
      </c>
      <c r="AM88">
        <f t="shared" si="85"/>
        <v>3.0552547473018063E-37</v>
      </c>
      <c r="AN88">
        <f t="shared" si="85"/>
        <v>3.0898971650657664E-35</v>
      </c>
      <c r="AO88">
        <f t="shared" si="85"/>
        <v>1.8622791524511617E-33</v>
      </c>
      <c r="AP88">
        <f t="shared" si="86"/>
        <v>1.1721145137732487E-31</v>
      </c>
      <c r="AQ88">
        <f t="shared" si="86"/>
        <v>6.9486894477933968E-30</v>
      </c>
      <c r="AR88">
        <f t="shared" si="86"/>
        <v>2.9433265022760143E-28</v>
      </c>
      <c r="AS88">
        <f t="shared" si="86"/>
        <v>1.1462966884242458E-26</v>
      </c>
      <c r="AT88">
        <f t="shared" si="86"/>
        <v>3.5873341440500909E-25</v>
      </c>
      <c r="AU88">
        <f t="shared" si="86"/>
        <v>1.1055017710312949E-23</v>
      </c>
      <c r="AV88">
        <f t="shared" si="86"/>
        <v>2.8680569915634951E-22</v>
      </c>
      <c r="AW88">
        <f t="shared" si="86"/>
        <v>7.7645649876663527E-21</v>
      </c>
      <c r="AX88">
        <f t="shared" si="86"/>
        <v>1.8802191262248994E-19</v>
      </c>
      <c r="AY88">
        <f t="shared" si="86"/>
        <v>4.0725749030729334E-18</v>
      </c>
      <c r="AZ88">
        <f t="shared" si="87"/>
        <v>8.2192957035675308E-17</v>
      </c>
      <c r="BA88">
        <f t="shared" si="87"/>
        <v>1.4245884246784031E-15</v>
      </c>
      <c r="BB88">
        <f t="shared" si="87"/>
        <v>2.2086739831214542E-14</v>
      </c>
      <c r="BC88">
        <f t="shared" si="87"/>
        <v>3.0631414975192302E-13</v>
      </c>
      <c r="BD88">
        <f t="shared" si="87"/>
        <v>3.8001545867736279E-12</v>
      </c>
      <c r="BE88">
        <f t="shared" si="87"/>
        <v>4.2173481672017939E-11</v>
      </c>
      <c r="BF88">
        <f t="shared" si="87"/>
        <v>4.1884572468125375E-10</v>
      </c>
      <c r="BG88">
        <f t="shared" si="87"/>
        <v>3.7211447353639743E-9</v>
      </c>
      <c r="BH88">
        <f t="shared" si="87"/>
        <v>2.9574106609729436E-8</v>
      </c>
      <c r="BI88">
        <f t="shared" si="87"/>
        <v>2.1026346183698143E-7</v>
      </c>
      <c r="BJ88">
        <f t="shared" si="88"/>
        <v>1.1828994148218508E-6</v>
      </c>
      <c r="BK88">
        <f t="shared" si="88"/>
        <v>6.5028020560229483E-6</v>
      </c>
      <c r="BL88">
        <f t="shared" si="88"/>
        <v>2.9793113227490773E-5</v>
      </c>
      <c r="BM88">
        <f t="shared" si="88"/>
        <v>1.3114959031109718E-4</v>
      </c>
      <c r="BN88">
        <f t="shared" si="88"/>
        <v>5.5224773234869434E-4</v>
      </c>
      <c r="BO88">
        <f t="shared" si="88"/>
        <v>2.1641267918718005E-3</v>
      </c>
      <c r="BP88">
        <f t="shared" si="88"/>
        <v>7.3932871488648633E-3</v>
      </c>
      <c r="BQ88">
        <f t="shared" si="88"/>
        <v>2.1842611725601924E-2</v>
      </c>
      <c r="BR88">
        <f t="shared" si="88"/>
        <v>5.5903356151217137E-2</v>
      </c>
      <c r="BS88">
        <f t="shared" si="88"/>
        <v>0.13762823523469764</v>
      </c>
      <c r="BT88">
        <f t="shared" si="89"/>
        <v>0.28471148859289569</v>
      </c>
      <c r="BU88">
        <f t="shared" si="89"/>
        <v>0.52670204756705807</v>
      </c>
      <c r="BV88">
        <f t="shared" si="89"/>
        <v>0.86447290054532366</v>
      </c>
      <c r="BW88">
        <f t="shared" si="89"/>
        <v>1.2590503686570877</v>
      </c>
      <c r="BX88">
        <f t="shared" si="89"/>
        <v>1.6402866236413651</v>
      </c>
      <c r="BY88">
        <f t="shared" si="89"/>
        <v>1.9116587599462136</v>
      </c>
      <c r="BZ88">
        <f t="shared" si="89"/>
        <v>1.9736014556135235</v>
      </c>
      <c r="CA88">
        <f t="shared" si="89"/>
        <v>1.8219737625310886</v>
      </c>
      <c r="CB88">
        <f t="shared" si="89"/>
        <v>1.5039418052014262</v>
      </c>
      <c r="CC88">
        <f t="shared" si="89"/>
        <v>1.1100207563698123</v>
      </c>
      <c r="CD88">
        <f t="shared" si="90"/>
        <v>0.73252740443680975</v>
      </c>
      <c r="CE88">
        <f t="shared" si="90"/>
        <v>0.43184570655617838</v>
      </c>
      <c r="CF88">
        <f t="shared" si="90"/>
        <v>0.22758955159620184</v>
      </c>
      <c r="CG88">
        <f t="shared" si="90"/>
        <v>0.10722115284686325</v>
      </c>
      <c r="CH88">
        <f t="shared" si="90"/>
        <v>4.5152885821354856E-2</v>
      </c>
      <c r="CI88">
        <f t="shared" si="90"/>
        <v>1.699559739765202E-2</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14.683405004534331</v>
      </c>
    </row>
    <row r="89" spans="1:105" x14ac:dyDescent="0.3">
      <c r="A89">
        <v>2036</v>
      </c>
      <c r="B89">
        <f t="shared" si="82"/>
        <v>1.0526309166050984E-144</v>
      </c>
      <c r="C89">
        <f t="shared" si="82"/>
        <v>9.300884836545888E-141</v>
      </c>
      <c r="D89">
        <f t="shared" si="82"/>
        <v>6.9506800663545327E-137</v>
      </c>
      <c r="E89">
        <f t="shared" si="82"/>
        <v>2.4757047449464202E-133</v>
      </c>
      <c r="F89">
        <f t="shared" si="82"/>
        <v>1.2011389296461425E-129</v>
      </c>
      <c r="G89">
        <f t="shared" si="82"/>
        <v>6.6605498862493553E-126</v>
      </c>
      <c r="H89">
        <f t="shared" si="82"/>
        <v>2.1912931775740414E-122</v>
      </c>
      <c r="I89">
        <f t="shared" si="82"/>
        <v>6.281766320401637E-119</v>
      </c>
      <c r="J89">
        <f t="shared" si="82"/>
        <v>1.2408567875792979E-115</v>
      </c>
      <c r="K89">
        <f t="shared" si="82"/>
        <v>3.3219431325152795E-112</v>
      </c>
      <c r="L89">
        <f t="shared" si="83"/>
        <v>8.6716090328181079E-109</v>
      </c>
      <c r="M89">
        <f t="shared" si="83"/>
        <v>1.3190096623291709E-105</v>
      </c>
      <c r="N89">
        <f t="shared" si="83"/>
        <v>1.8293101551461279E-102</v>
      </c>
      <c r="O89">
        <f t="shared" si="83"/>
        <v>1.938276055015398E-99</v>
      </c>
      <c r="P89">
        <f t="shared" si="83"/>
        <v>3.5307176573221201E-96</v>
      </c>
      <c r="Q89">
        <f t="shared" si="83"/>
        <v>3.5527651963631708E-93</v>
      </c>
      <c r="R89">
        <f t="shared" si="83"/>
        <v>2.8627518542231345E-90</v>
      </c>
      <c r="S89">
        <f t="shared" si="83"/>
        <v>2.322301592020725E-87</v>
      </c>
      <c r="T89">
        <f t="shared" si="83"/>
        <v>2.3041404791777929E-84</v>
      </c>
      <c r="U89">
        <f t="shared" si="83"/>
        <v>2.0602429352443326E-81</v>
      </c>
      <c r="V89">
        <f t="shared" si="84"/>
        <v>1.3135332617726272E-78</v>
      </c>
      <c r="W89">
        <f t="shared" si="84"/>
        <v>5.4521450210314896E-76</v>
      </c>
      <c r="X89">
        <f t="shared" si="84"/>
        <v>3.2712863922424877E-73</v>
      </c>
      <c r="Y89">
        <f t="shared" si="84"/>
        <v>1.408965046728022E-70</v>
      </c>
      <c r="Z89">
        <f t="shared" si="84"/>
        <v>4.9200701975240822E-68</v>
      </c>
      <c r="AA89">
        <f t="shared" si="84"/>
        <v>1.1386058869198512E-65</v>
      </c>
      <c r="AB89">
        <f t="shared" si="84"/>
        <v>4.6890874720979538E-63</v>
      </c>
      <c r="AC89">
        <f t="shared" si="84"/>
        <v>1.0173079564095019E-60</v>
      </c>
      <c r="AD89">
        <f t="shared" si="84"/>
        <v>2.8210540876043301E-58</v>
      </c>
      <c r="AE89">
        <f t="shared" si="84"/>
        <v>7.8092788121816844E-56</v>
      </c>
      <c r="AF89">
        <f t="shared" si="85"/>
        <v>1.2447602631156879E-53</v>
      </c>
      <c r="AG89">
        <f t="shared" si="85"/>
        <v>1.7753172072435257E-51</v>
      </c>
      <c r="AH89">
        <f t="shared" si="85"/>
        <v>1.5869714991457612E-49</v>
      </c>
      <c r="AI89">
        <f t="shared" si="85"/>
        <v>3.0189030270511984E-47</v>
      </c>
      <c r="AJ89">
        <f t="shared" si="85"/>
        <v>4.30302608771824E-45</v>
      </c>
      <c r="AK89">
        <f t="shared" si="85"/>
        <v>4.7246137316875617E-43</v>
      </c>
      <c r="AL89">
        <f t="shared" si="85"/>
        <v>4.9781723025908354E-41</v>
      </c>
      <c r="AM89">
        <f t="shared" si="85"/>
        <v>3.7929507313171203E-39</v>
      </c>
      <c r="AN89">
        <f t="shared" si="85"/>
        <v>4.2867557810093065E-37</v>
      </c>
      <c r="AO89">
        <f t="shared" si="85"/>
        <v>2.8872503340090236E-35</v>
      </c>
      <c r="AP89">
        <f t="shared" si="86"/>
        <v>2.0307882634736944E-33</v>
      </c>
      <c r="AQ89">
        <f t="shared" si="86"/>
        <v>1.3454031685186691E-31</v>
      </c>
      <c r="AR89">
        <f t="shared" si="86"/>
        <v>6.368584667825627E-30</v>
      </c>
      <c r="AS89">
        <f t="shared" si="86"/>
        <v>2.7717653813268629E-28</v>
      </c>
      <c r="AT89">
        <f t="shared" si="86"/>
        <v>9.6936247122667913E-27</v>
      </c>
      <c r="AU89">
        <f t="shared" si="86"/>
        <v>3.3383260853884403E-25</v>
      </c>
      <c r="AV89">
        <f t="shared" si="86"/>
        <v>9.6785886609931101E-24</v>
      </c>
      <c r="AW89">
        <f t="shared" si="86"/>
        <v>2.9281702738747766E-22</v>
      </c>
      <c r="AX89">
        <f t="shared" si="86"/>
        <v>7.9239660618771885E-21</v>
      </c>
      <c r="AY89">
        <f t="shared" si="86"/>
        <v>1.9180422246747945E-19</v>
      </c>
      <c r="AZ89">
        <f t="shared" si="87"/>
        <v>4.3259214647127485E-18</v>
      </c>
      <c r="BA89">
        <f t="shared" si="87"/>
        <v>8.3789264682232146E-17</v>
      </c>
      <c r="BB89">
        <f t="shared" si="87"/>
        <v>1.4517289110418395E-15</v>
      </c>
      <c r="BC89">
        <f t="shared" si="87"/>
        <v>2.2499657736646111E-14</v>
      </c>
      <c r="BD89">
        <f t="shared" si="87"/>
        <v>3.1193568402591369E-13</v>
      </c>
      <c r="BE89">
        <f t="shared" si="87"/>
        <v>3.868638894116407E-12</v>
      </c>
      <c r="BF89">
        <f t="shared" si="87"/>
        <v>4.293661143946673E-11</v>
      </c>
      <c r="BG89">
        <f t="shared" si="87"/>
        <v>4.2629003921277082E-10</v>
      </c>
      <c r="BH89">
        <f t="shared" si="87"/>
        <v>3.7861271869326399E-9</v>
      </c>
      <c r="BI89">
        <f t="shared" si="87"/>
        <v>3.0081695989475086E-8</v>
      </c>
      <c r="BJ89">
        <f t="shared" si="88"/>
        <v>1.8912165807953557E-7</v>
      </c>
      <c r="BK89">
        <f t="shared" si="88"/>
        <v>1.161846961781559E-6</v>
      </c>
      <c r="BL89">
        <f t="shared" si="88"/>
        <v>5.9486610221824303E-6</v>
      </c>
      <c r="BM89">
        <f t="shared" si="88"/>
        <v>2.9263429089515971E-5</v>
      </c>
      <c r="BN89">
        <f t="shared" si="88"/>
        <v>1.3770419185340021E-4</v>
      </c>
      <c r="BO89">
        <f t="shared" si="88"/>
        <v>6.0304658667484638E-4</v>
      </c>
      <c r="BP89">
        <f t="shared" si="88"/>
        <v>2.3022934534828853E-3</v>
      </c>
      <c r="BQ89">
        <f t="shared" si="88"/>
        <v>7.6012079289071322E-3</v>
      </c>
      <c r="BR89">
        <f t="shared" si="88"/>
        <v>2.1740567219317976E-2</v>
      </c>
      <c r="BS89">
        <f t="shared" si="88"/>
        <v>5.9812984472990383E-2</v>
      </c>
      <c r="BT89">
        <f t="shared" si="89"/>
        <v>0.13827633694544525</v>
      </c>
      <c r="BU89">
        <f t="shared" si="89"/>
        <v>0.28586620964105902</v>
      </c>
      <c r="BV89">
        <f t="shared" si="89"/>
        <v>0.52432931867144883</v>
      </c>
      <c r="BW89">
        <f t="shared" si="89"/>
        <v>0.85339639906706721</v>
      </c>
      <c r="BX89">
        <f t="shared" si="89"/>
        <v>1.2424599179843334</v>
      </c>
      <c r="BY89">
        <f t="shared" si="89"/>
        <v>1.6181842045215233</v>
      </c>
      <c r="BZ89">
        <f t="shared" si="89"/>
        <v>1.866946984785788</v>
      </c>
      <c r="CA89">
        <f t="shared" si="89"/>
        <v>1.9260590145968122</v>
      </c>
      <c r="CB89">
        <f t="shared" si="89"/>
        <v>1.7766973119186615</v>
      </c>
      <c r="CC89">
        <f t="shared" si="89"/>
        <v>1.4654413975716134</v>
      </c>
      <c r="CD89">
        <f t="shared" si="90"/>
        <v>1.0807274317255511</v>
      </c>
      <c r="CE89">
        <f t="shared" si="90"/>
        <v>0.71199320205969718</v>
      </c>
      <c r="CF89">
        <f t="shared" si="90"/>
        <v>0.41932861873077737</v>
      </c>
      <c r="CG89">
        <f t="shared" si="90"/>
        <v>0.22076874980945449</v>
      </c>
      <c r="CH89">
        <f t="shared" si="90"/>
        <v>0.1038957016791739</v>
      </c>
      <c r="CI89">
        <f t="shared" si="90"/>
        <v>4.3702214608246359E-2</v>
      </c>
      <c r="CJ89">
        <f t="shared" si="90"/>
        <v>1.6434281606916255E-2</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14.386741697176777</v>
      </c>
    </row>
    <row r="90" spans="1:105" x14ac:dyDescent="0.3">
      <c r="A90">
        <v>2037</v>
      </c>
      <c r="B90">
        <f t="shared" si="82"/>
        <v>1.9165408605774502E-148</v>
      </c>
      <c r="C90">
        <f t="shared" si="82"/>
        <v>1.8924358680477164E-144</v>
      </c>
      <c r="D90">
        <f t="shared" si="82"/>
        <v>1.5804441200133092E-140</v>
      </c>
      <c r="E90">
        <f t="shared" si="82"/>
        <v>6.2907965179503221E-137</v>
      </c>
      <c r="F90">
        <f t="shared" si="82"/>
        <v>3.4107899454467579E-133</v>
      </c>
      <c r="G90">
        <f t="shared" si="82"/>
        <v>2.1136192661595328E-129</v>
      </c>
      <c r="H90">
        <f t="shared" si="82"/>
        <v>7.7709139980744544E-126</v>
      </c>
      <c r="I90">
        <f t="shared" si="82"/>
        <v>2.4894782435894165E-122</v>
      </c>
      <c r="J90">
        <f t="shared" si="82"/>
        <v>5.4954487435346379E-119</v>
      </c>
      <c r="K90">
        <f t="shared" si="82"/>
        <v>1.6441015428780871E-115</v>
      </c>
      <c r="L90">
        <f t="shared" si="83"/>
        <v>4.796131420084195E-112</v>
      </c>
      <c r="M90">
        <f t="shared" si="83"/>
        <v>8.1525656573223126E-109</v>
      </c>
      <c r="N90">
        <f t="shared" si="83"/>
        <v>1.2635388971197882E-105</v>
      </c>
      <c r="O90">
        <f t="shared" si="83"/>
        <v>1.4961386547118229E-102</v>
      </c>
      <c r="P90">
        <f t="shared" si="83"/>
        <v>3.0456089844725419E-99</v>
      </c>
      <c r="Q90">
        <f t="shared" si="83"/>
        <v>3.4247794085273685E-96</v>
      </c>
      <c r="R90">
        <f t="shared" si="83"/>
        <v>3.0839316561276823E-93</v>
      </c>
      <c r="S90">
        <f t="shared" si="83"/>
        <v>2.7957259825596596E-90</v>
      </c>
      <c r="T90">
        <f t="shared" si="83"/>
        <v>3.099844288493558E-87</v>
      </c>
      <c r="U90">
        <f t="shared" si="83"/>
        <v>3.0974499759013081E-84</v>
      </c>
      <c r="V90">
        <f t="shared" si="84"/>
        <v>2.2068960872875528E-81</v>
      </c>
      <c r="W90">
        <f t="shared" si="84"/>
        <v>1.0236774853476122E-78</v>
      </c>
      <c r="X90">
        <f t="shared" si="84"/>
        <v>6.8638733590202925E-76</v>
      </c>
      <c r="Y90">
        <f t="shared" si="84"/>
        <v>3.3037399630600577E-73</v>
      </c>
      <c r="Z90">
        <f t="shared" si="84"/>
        <v>1.2892343818449904E-70</v>
      </c>
      <c r="AA90">
        <f t="shared" si="84"/>
        <v>3.3341792711854662E-68</v>
      </c>
      <c r="AB90">
        <f t="shared" si="84"/>
        <v>1.5344714023522248E-65</v>
      </c>
      <c r="AC90">
        <f t="shared" si="84"/>
        <v>3.720299023673349E-63</v>
      </c>
      <c r="AD90">
        <f t="shared" si="84"/>
        <v>1.1529003271583029E-60</v>
      </c>
      <c r="AE90">
        <f t="shared" si="84"/>
        <v>3.5665327847064501E-58</v>
      </c>
      <c r="AF90">
        <f t="shared" si="85"/>
        <v>6.3529575020547462E-56</v>
      </c>
      <c r="AG90">
        <f t="shared" si="85"/>
        <v>1.0125608678519351E-53</v>
      </c>
      <c r="AH90">
        <f t="shared" si="85"/>
        <v>1.0115078242250095E-51</v>
      </c>
      <c r="AI90">
        <f t="shared" si="85"/>
        <v>2.1503255964187873E-49</v>
      </c>
      <c r="AJ90">
        <f t="shared" si="85"/>
        <v>3.4251846037756827E-47</v>
      </c>
      <c r="AK90">
        <f t="shared" si="85"/>
        <v>4.2027277193120604E-45</v>
      </c>
      <c r="AL90">
        <f t="shared" si="85"/>
        <v>4.9486850312555606E-43</v>
      </c>
      <c r="AM90">
        <f t="shared" si="85"/>
        <v>4.2135876543926107E-41</v>
      </c>
      <c r="AN90">
        <f t="shared" si="85"/>
        <v>5.3217995942617843E-39</v>
      </c>
      <c r="AO90">
        <f t="shared" si="85"/>
        <v>4.0056145558717317E-37</v>
      </c>
      <c r="AP90">
        <f t="shared" si="86"/>
        <v>3.1485043927482822E-35</v>
      </c>
      <c r="AQ90">
        <f t="shared" si="86"/>
        <v>2.3310256226351937E-33</v>
      </c>
      <c r="AR90">
        <f t="shared" si="86"/>
        <v>1.2330834548654264E-31</v>
      </c>
      <c r="AS90">
        <f t="shared" si="86"/>
        <v>5.9973715103227614E-30</v>
      </c>
      <c r="AT90">
        <f t="shared" si="86"/>
        <v>2.3439353588267209E-28</v>
      </c>
      <c r="AU90">
        <f t="shared" si="86"/>
        <v>9.0207599681225526E-27</v>
      </c>
      <c r="AV90">
        <f t="shared" si="86"/>
        <v>2.9226805278291523E-25</v>
      </c>
      <c r="AW90">
        <f t="shared" si="86"/>
        <v>9.8814478560036949E-24</v>
      </c>
      <c r="AX90">
        <f t="shared" si="86"/>
        <v>2.9882835561860581E-22</v>
      </c>
      <c r="AY90">
        <f t="shared" si="86"/>
        <v>8.0833671360880244E-21</v>
      </c>
      <c r="AZ90">
        <f t="shared" si="87"/>
        <v>2.0373597115882179E-19</v>
      </c>
      <c r="BA90">
        <f t="shared" si="87"/>
        <v>4.4099371974662015E-18</v>
      </c>
      <c r="BB90">
        <f t="shared" si="87"/>
        <v>8.5385572328788983E-17</v>
      </c>
      <c r="BC90">
        <f t="shared" si="87"/>
        <v>1.478869397405276E-15</v>
      </c>
      <c r="BD90">
        <f t="shared" si="87"/>
        <v>2.2912575642077677E-14</v>
      </c>
      <c r="BE90">
        <f t="shared" si="87"/>
        <v>3.1755721829990436E-13</v>
      </c>
      <c r="BF90">
        <f t="shared" si="87"/>
        <v>3.9386419714665334E-12</v>
      </c>
      <c r="BG90">
        <f t="shared" si="87"/>
        <v>4.3699741206915515E-11</v>
      </c>
      <c r="BH90">
        <f t="shared" si="87"/>
        <v>4.33734353744288E-10</v>
      </c>
      <c r="BI90">
        <f t="shared" si="87"/>
        <v>3.8511096385013055E-9</v>
      </c>
      <c r="BJ90">
        <f t="shared" si="88"/>
        <v>2.7057008258452617E-8</v>
      </c>
      <c r="BK90">
        <f t="shared" si="88"/>
        <v>1.8575579723309904E-7</v>
      </c>
      <c r="BL90">
        <f t="shared" si="88"/>
        <v>1.0628393230714464E-6</v>
      </c>
      <c r="BM90">
        <f t="shared" si="88"/>
        <v>5.8429012997398767E-6</v>
      </c>
      <c r="BN90">
        <f t="shared" si="88"/>
        <v>3.0725958381359185E-5</v>
      </c>
      <c r="BO90">
        <f t="shared" si="88"/>
        <v>1.5037099838298234E-4</v>
      </c>
      <c r="BP90">
        <f t="shared" si="88"/>
        <v>6.41547534950967E-4</v>
      </c>
      <c r="BQ90">
        <f t="shared" si="88"/>
        <v>2.3670406547068859E-3</v>
      </c>
      <c r="BR90">
        <f t="shared" si="88"/>
        <v>7.5656965386022004E-3</v>
      </c>
      <c r="BS90">
        <f t="shared" si="88"/>
        <v>2.3261004330502221E-2</v>
      </c>
      <c r="BT90">
        <f t="shared" si="89"/>
        <v>6.0094648315411663E-2</v>
      </c>
      <c r="BU90">
        <f t="shared" si="89"/>
        <v>0.13883715237836983</v>
      </c>
      <c r="BV90">
        <f t="shared" si="89"/>
        <v>0.28457841700948155</v>
      </c>
      <c r="BW90">
        <f t="shared" si="89"/>
        <v>0.51761108092253394</v>
      </c>
      <c r="BX90">
        <f t="shared" si="89"/>
        <v>0.84215123269764725</v>
      </c>
      <c r="BY90">
        <f t="shared" si="89"/>
        <v>1.2257181062478388</v>
      </c>
      <c r="BZ90">
        <f t="shared" si="89"/>
        <v>1.5803365039608048</v>
      </c>
      <c r="CA90">
        <f t="shared" si="89"/>
        <v>1.8219737625310886</v>
      </c>
      <c r="CB90">
        <f t="shared" si="89"/>
        <v>1.8781960224701491</v>
      </c>
      <c r="CC90">
        <f t="shared" si="89"/>
        <v>1.7312144544656105</v>
      </c>
      <c r="CD90">
        <f t="shared" si="90"/>
        <v>1.4267685616270003</v>
      </c>
      <c r="CE90">
        <f t="shared" si="90"/>
        <v>1.0504324889518928</v>
      </c>
      <c r="CF90">
        <f t="shared" si="90"/>
        <v>0.69135601311473693</v>
      </c>
      <c r="CG90">
        <f t="shared" si="90"/>
        <v>0.40676144518606305</v>
      </c>
      <c r="CH90">
        <f t="shared" si="90"/>
        <v>0.21392163357025765</v>
      </c>
      <c r="CI90">
        <f t="shared" si="90"/>
        <v>0.10055774219219901</v>
      </c>
      <c r="CJ90">
        <f t="shared" si="90"/>
        <v>4.2258855920947677E-2</v>
      </c>
      <c r="CK90">
        <f t="shared" si="90"/>
        <v>1.5870849571427797E-2</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14.06266248003524</v>
      </c>
    </row>
    <row r="91" spans="1:105" x14ac:dyDescent="0.3">
      <c r="A91">
        <v>2038</v>
      </c>
      <c r="B91">
        <f t="shared" si="82"/>
        <v>3.1225190871630172E-152</v>
      </c>
      <c r="C91">
        <f t="shared" si="82"/>
        <v>3.4455863018285944E-148</v>
      </c>
      <c r="D91">
        <f t="shared" si="82"/>
        <v>3.2157038741155254E-144</v>
      </c>
      <c r="E91">
        <f t="shared" si="82"/>
        <v>1.4303999424633658E-140</v>
      </c>
      <c r="F91">
        <f t="shared" si="82"/>
        <v>8.6668596310101605E-137</v>
      </c>
      <c r="G91">
        <f t="shared" si="82"/>
        <v>6.0018963365406079E-133</v>
      </c>
      <c r="H91">
        <f t="shared" si="82"/>
        <v>2.4659756059942928E-129</v>
      </c>
      <c r="I91">
        <f t="shared" si="82"/>
        <v>8.8283583086896807E-126</v>
      </c>
      <c r="J91">
        <f t="shared" si="82"/>
        <v>2.1778588040370736E-122</v>
      </c>
      <c r="K91">
        <f t="shared" si="82"/>
        <v>7.2813203332502636E-119</v>
      </c>
      <c r="L91">
        <f t="shared" si="83"/>
        <v>2.3737092277181618E-115</v>
      </c>
      <c r="M91">
        <f t="shared" si="83"/>
        <v>4.5090566416687134E-112</v>
      </c>
      <c r="N91">
        <f t="shared" si="83"/>
        <v>7.8097106591012723E-109</v>
      </c>
      <c r="O91">
        <f t="shared" si="83"/>
        <v>1.0334110814367889E-105</v>
      </c>
      <c r="P91">
        <f t="shared" si="83"/>
        <v>2.3508794410457651E-102</v>
      </c>
      <c r="Q91">
        <f t="shared" si="83"/>
        <v>2.9542262930076872E-99</v>
      </c>
      <c r="R91">
        <f t="shared" si="83"/>
        <v>2.9728352563303324E-96</v>
      </c>
      <c r="S91">
        <f t="shared" si="83"/>
        <v>3.0117272814810945E-93</v>
      </c>
      <c r="T91">
        <f t="shared" si="83"/>
        <v>3.7317785291141723E-90</v>
      </c>
      <c r="U91">
        <f t="shared" si="83"/>
        <v>4.167112510483045E-87</v>
      </c>
      <c r="V91">
        <f t="shared" si="84"/>
        <v>3.317934072456772E-84</v>
      </c>
      <c r="W91">
        <f t="shared" si="84"/>
        <v>1.7199030300985752E-81</v>
      </c>
      <c r="X91">
        <f t="shared" si="84"/>
        <v>1.2887391279583095E-78</v>
      </c>
      <c r="Y91">
        <f t="shared" si="84"/>
        <v>6.931968039042207E-76</v>
      </c>
      <c r="Z91">
        <f t="shared" si="84"/>
        <v>3.0229956086870285E-73</v>
      </c>
      <c r="AA91">
        <f t="shared" si="84"/>
        <v>8.7367423208927381E-71</v>
      </c>
      <c r="AB91">
        <f t="shared" si="84"/>
        <v>4.4933921392150866E-68</v>
      </c>
      <c r="AC91">
        <f t="shared" si="84"/>
        <v>1.2174420916638434E-65</v>
      </c>
      <c r="AD91">
        <f t="shared" si="84"/>
        <v>4.216160833596384E-63</v>
      </c>
      <c r="AE91">
        <f t="shared" si="84"/>
        <v>1.4575604318883205E-60</v>
      </c>
      <c r="AF91">
        <f t="shared" si="85"/>
        <v>2.9014242871673127E-58</v>
      </c>
      <c r="AG91">
        <f t="shared" si="85"/>
        <v>5.1678675423053377E-56</v>
      </c>
      <c r="AH91">
        <f t="shared" si="85"/>
        <v>5.7691844373353381E-54</v>
      </c>
      <c r="AI91">
        <f t="shared" si="85"/>
        <v>1.3705798538787342E-51</v>
      </c>
      <c r="AJ91">
        <f t="shared" si="85"/>
        <v>2.4397147109268452E-49</v>
      </c>
      <c r="AK91">
        <f t="shared" si="85"/>
        <v>3.3453476657126747E-47</v>
      </c>
      <c r="AL91">
        <f t="shared" si="85"/>
        <v>4.4020478574813961E-45</v>
      </c>
      <c r="AM91">
        <f t="shared" si="85"/>
        <v>4.1886292570315204E-43</v>
      </c>
      <c r="AN91">
        <f t="shared" si="85"/>
        <v>5.9119853269874308E-41</v>
      </c>
      <c r="AO91">
        <f t="shared" si="85"/>
        <v>4.9727763854996709E-39</v>
      </c>
      <c r="AP91">
        <f t="shared" si="86"/>
        <v>4.3680642707925272E-37</v>
      </c>
      <c r="AQ91">
        <f t="shared" si="86"/>
        <v>3.6139879988875926E-35</v>
      </c>
      <c r="AR91">
        <f t="shared" si="86"/>
        <v>2.1364221486883998E-33</v>
      </c>
      <c r="AS91">
        <f t="shared" si="86"/>
        <v>1.1612092745538035E-31</v>
      </c>
      <c r="AT91">
        <f t="shared" si="86"/>
        <v>5.0716598301462796E-30</v>
      </c>
      <c r="AU91">
        <f t="shared" si="86"/>
        <v>2.1812354903748538E-28</v>
      </c>
      <c r="AV91">
        <f t="shared" si="86"/>
        <v>7.8976106080376381E-27</v>
      </c>
      <c r="AW91">
        <f t="shared" si="86"/>
        <v>2.9839386967539279E-25</v>
      </c>
      <c r="AX91">
        <f t="shared" si="86"/>
        <v>1.0084307051014278E-23</v>
      </c>
      <c r="AY91">
        <f t="shared" si="86"/>
        <v>3.0483968384973395E-22</v>
      </c>
      <c r="AZ91">
        <f t="shared" si="87"/>
        <v>8.5862168857279778E-21</v>
      </c>
      <c r="BA91">
        <f t="shared" si="87"/>
        <v>2.0769282221235364E-19</v>
      </c>
      <c r="BB91">
        <f t="shared" si="87"/>
        <v>4.4939529302196538E-18</v>
      </c>
      <c r="BC91">
        <f t="shared" si="87"/>
        <v>8.6981879975345809E-17</v>
      </c>
      <c r="BD91">
        <f t="shared" si="87"/>
        <v>1.5060098837687124E-15</v>
      </c>
      <c r="BE91">
        <f t="shared" si="87"/>
        <v>2.3325493547509246E-14</v>
      </c>
      <c r="BF91">
        <f t="shared" si="87"/>
        <v>3.2330342080785815E-13</v>
      </c>
      <c r="BG91">
        <f t="shared" si="87"/>
        <v>4.0086450488166598E-12</v>
      </c>
      <c r="BH91">
        <f t="shared" si="87"/>
        <v>4.4462870974364313E-11</v>
      </c>
      <c r="BI91">
        <f t="shared" si="87"/>
        <v>4.4117866827580508E-10</v>
      </c>
      <c r="BJ91">
        <f t="shared" si="88"/>
        <v>3.463883995423442E-9</v>
      </c>
      <c r="BK91">
        <f t="shared" si="88"/>
        <v>2.6575465712539998E-8</v>
      </c>
      <c r="BL91">
        <f t="shared" si="88"/>
        <v>1.699264810961762E-7</v>
      </c>
      <c r="BM91">
        <f t="shared" si="88"/>
        <v>1.0439433746571882E-6</v>
      </c>
      <c r="BN91">
        <f t="shared" si="88"/>
        <v>6.1349181469138078E-6</v>
      </c>
      <c r="BO91">
        <f t="shared" si="88"/>
        <v>3.3552304950874014E-5</v>
      </c>
      <c r="BP91">
        <f t="shared" si="88"/>
        <v>1.5997129487565348E-4</v>
      </c>
      <c r="BQ91">
        <f t="shared" si="88"/>
        <v>6.5958972122283127E-4</v>
      </c>
      <c r="BR91">
        <f t="shared" si="88"/>
        <v>2.3559822932802408E-3</v>
      </c>
      <c r="BS91">
        <f t="shared" si="88"/>
        <v>8.0948071948792645E-3</v>
      </c>
      <c r="BT91">
        <f t="shared" si="89"/>
        <v>2.3370542149356015E-2</v>
      </c>
      <c r="BU91">
        <f t="shared" si="89"/>
        <v>6.0338377697863807E-2</v>
      </c>
      <c r="BV91">
        <f t="shared" si="89"/>
        <v>0.13821170783196277</v>
      </c>
      <c r="BW91">
        <f t="shared" si="89"/>
        <v>0.28093211039339561</v>
      </c>
      <c r="BX91">
        <f t="shared" si="89"/>
        <v>0.5107905427459114</v>
      </c>
      <c r="BY91">
        <f t="shared" si="89"/>
        <v>0.83080347234948726</v>
      </c>
      <c r="BZ91">
        <f t="shared" si="89"/>
        <v>1.1970497928830843</v>
      </c>
      <c r="CA91">
        <f t="shared" si="89"/>
        <v>1.5422674932127578</v>
      </c>
      <c r="CB91">
        <f t="shared" si="89"/>
        <v>1.7766973119186615</v>
      </c>
      <c r="CC91">
        <f t="shared" si="89"/>
        <v>1.8301148319455538</v>
      </c>
      <c r="CD91">
        <f t="shared" si="90"/>
        <v>1.6855278970273968</v>
      </c>
      <c r="CE91">
        <f t="shared" si="90"/>
        <v>1.3867733966511924</v>
      </c>
      <c r="CF91">
        <f t="shared" si="90"/>
        <v>1.0199856059118388</v>
      </c>
      <c r="CG91">
        <f t="shared" si="90"/>
        <v>0.67063624677898648</v>
      </c>
      <c r="CH91">
        <f t="shared" si="90"/>
        <v>0.39414578785586335</v>
      </c>
      <c r="CI91">
        <f t="shared" si="90"/>
        <v>0.20704876265544342</v>
      </c>
      <c r="CJ91">
        <f t="shared" si="90"/>
        <v>9.7236608650814044E-2</v>
      </c>
      <c r="CK91">
        <f t="shared" si="90"/>
        <v>4.081005555483172E-2</v>
      </c>
      <c r="CL91">
        <f t="shared" si="90"/>
        <v>1.5305339633531185E-2</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13.719357165974493</v>
      </c>
    </row>
    <row r="92" spans="1:105" x14ac:dyDescent="0.3">
      <c r="A92">
        <v>2039</v>
      </c>
      <c r="B92">
        <f t="shared" si="82"/>
        <v>4.5523660756345958E-156</v>
      </c>
      <c r="C92">
        <f t="shared" si="82"/>
        <v>5.6137122955393591E-152</v>
      </c>
      <c r="D92">
        <f t="shared" si="82"/>
        <v>5.8548801607845147E-148</v>
      </c>
      <c r="E92">
        <f t="shared" si="82"/>
        <v>2.9104114332592379E-144</v>
      </c>
      <c r="F92">
        <f t="shared" si="82"/>
        <v>1.9706686557355437E-140</v>
      </c>
      <c r="G92">
        <f t="shared" si="82"/>
        <v>1.5250893165705669E-136</v>
      </c>
      <c r="H92">
        <f t="shared" si="82"/>
        <v>7.0024579131076716E-133</v>
      </c>
      <c r="I92">
        <f t="shared" si="82"/>
        <v>2.8015386910214519E-129</v>
      </c>
      <c r="J92">
        <f t="shared" si="82"/>
        <v>7.7232721022103129E-126</v>
      </c>
      <c r="K92">
        <f t="shared" si="82"/>
        <v>2.8856037664694292E-122</v>
      </c>
      <c r="L92">
        <f t="shared" si="83"/>
        <v>1.0512572863809817E-118</v>
      </c>
      <c r="M92">
        <f t="shared" si="83"/>
        <v>2.2316297076040086E-115</v>
      </c>
      <c r="N92">
        <f t="shared" si="83"/>
        <v>4.319428900925604E-112</v>
      </c>
      <c r="O92">
        <f t="shared" si="83"/>
        <v>6.3873312933437436E-109</v>
      </c>
      <c r="P92">
        <f t="shared" si="83"/>
        <v>1.6237966032410004E-105</v>
      </c>
      <c r="Q92">
        <f t="shared" si="83"/>
        <v>2.2803419256498545E-102</v>
      </c>
      <c r="R92">
        <f t="shared" si="83"/>
        <v>2.5643777398228689E-99</v>
      </c>
      <c r="S92">
        <f t="shared" si="83"/>
        <v>2.9032319918792045E-96</v>
      </c>
      <c r="T92">
        <f t="shared" si="83"/>
        <v>4.0201004228205706E-93</v>
      </c>
      <c r="U92">
        <f t="shared" si="83"/>
        <v>5.0166200453187705E-90</v>
      </c>
      <c r="V92">
        <f t="shared" si="84"/>
        <v>4.4637378133183146E-87</v>
      </c>
      <c r="W92">
        <f t="shared" si="84"/>
        <v>2.5857696235709361E-84</v>
      </c>
      <c r="X92">
        <f t="shared" si="84"/>
        <v>2.1652389184171896E-81</v>
      </c>
      <c r="Y92">
        <f t="shared" si="84"/>
        <v>1.301524369462615E-78</v>
      </c>
      <c r="Z92">
        <f t="shared" si="84"/>
        <v>6.3429050639245136E-76</v>
      </c>
      <c r="AA92">
        <f t="shared" si="84"/>
        <v>2.0485905466229166E-73</v>
      </c>
      <c r="AB92">
        <f t="shared" si="84"/>
        <v>1.1774294683647642E-70</v>
      </c>
      <c r="AC92">
        <f t="shared" si="84"/>
        <v>3.565035305477914E-68</v>
      </c>
      <c r="AD92">
        <f t="shared" si="84"/>
        <v>1.3797094350164899E-65</v>
      </c>
      <c r="AE92">
        <f t="shared" si="84"/>
        <v>5.3303039827167676E-63</v>
      </c>
      <c r="AF92">
        <f t="shared" si="85"/>
        <v>1.1857457907660665E-60</v>
      </c>
      <c r="AG92">
        <f t="shared" si="85"/>
        <v>2.360188368214138E-58</v>
      </c>
      <c r="AH92">
        <f t="shared" si="85"/>
        <v>2.9444532122327757E-56</v>
      </c>
      <c r="AI92">
        <f t="shared" si="85"/>
        <v>7.8171693522793729E-54</v>
      </c>
      <c r="AJ92">
        <f t="shared" si="85"/>
        <v>1.5550314043495608E-51</v>
      </c>
      <c r="AK92">
        <f t="shared" si="85"/>
        <v>2.3828478921127688E-49</v>
      </c>
      <c r="AL92">
        <f t="shared" si="85"/>
        <v>3.5040053764871101E-47</v>
      </c>
      <c r="AM92">
        <f t="shared" si="85"/>
        <v>3.725948677323952E-45</v>
      </c>
      <c r="AN92">
        <f t="shared" si="85"/>
        <v>5.8769667890842094E-43</v>
      </c>
      <c r="AO92">
        <f t="shared" si="85"/>
        <v>5.5242555651969717E-41</v>
      </c>
      <c r="AP92">
        <f t="shared" si="86"/>
        <v>5.4227401446554668E-39</v>
      </c>
      <c r="AQ92">
        <f t="shared" si="86"/>
        <v>5.0138509856847932E-37</v>
      </c>
      <c r="AR92">
        <f t="shared" si="86"/>
        <v>3.3122776218946181E-35</v>
      </c>
      <c r="AS92">
        <f t="shared" si="86"/>
        <v>2.0118940073605014E-33</v>
      </c>
      <c r="AT92">
        <f t="shared" si="86"/>
        <v>9.8197325645262282E-32</v>
      </c>
      <c r="AU92">
        <f t="shared" si="86"/>
        <v>4.7196200931756921E-30</v>
      </c>
      <c r="AV92">
        <f t="shared" si="86"/>
        <v>1.9096560165981119E-28</v>
      </c>
      <c r="AW92">
        <f t="shared" si="86"/>
        <v>8.0631412433988045E-27</v>
      </c>
      <c r="AX92">
        <f t="shared" si="86"/>
        <v>3.0451968656787026E-25</v>
      </c>
      <c r="AY92">
        <f t="shared" si="86"/>
        <v>1.0287166246024861E-23</v>
      </c>
      <c r="AZ92">
        <f t="shared" si="87"/>
        <v>3.2380313758423124E-22</v>
      </c>
      <c r="BA92">
        <f t="shared" si="87"/>
        <v>8.7529737973175429E-21</v>
      </c>
      <c r="BB92">
        <f t="shared" si="87"/>
        <v>2.1164967326588548E-19</v>
      </c>
      <c r="BC92">
        <f t="shared" si="87"/>
        <v>4.5779686629731061E-18</v>
      </c>
      <c r="BD92">
        <f t="shared" si="87"/>
        <v>8.8578187621902646E-17</v>
      </c>
      <c r="BE92">
        <f t="shared" si="87"/>
        <v>1.5331503701321488E-15</v>
      </c>
      <c r="BF92">
        <f t="shared" si="87"/>
        <v>2.3747568694279722E-14</v>
      </c>
      <c r="BG92">
        <f t="shared" si="87"/>
        <v>3.2904962331581189E-13</v>
      </c>
      <c r="BH92">
        <f t="shared" si="87"/>
        <v>4.0786481261667862E-12</v>
      </c>
      <c r="BI92">
        <f t="shared" si="87"/>
        <v>4.5226000741813104E-11</v>
      </c>
      <c r="BJ92">
        <f t="shared" si="88"/>
        <v>3.9681854624048013E-10</v>
      </c>
      <c r="BK92">
        <f t="shared" si="88"/>
        <v>3.4022361036103816E-9</v>
      </c>
      <c r="BL92">
        <f t="shared" si="88"/>
        <v>2.4310817962559622E-8</v>
      </c>
      <c r="BM92">
        <f t="shared" si="88"/>
        <v>1.6690540166176961E-7</v>
      </c>
      <c r="BN92">
        <f t="shared" si="88"/>
        <v>1.096117634884565E-6</v>
      </c>
      <c r="BO92">
        <f t="shared" si="88"/>
        <v>6.6992424437697057E-6</v>
      </c>
      <c r="BP92">
        <f t="shared" si="88"/>
        <v>3.5694420644756122E-5</v>
      </c>
      <c r="BQ92">
        <f t="shared" si="88"/>
        <v>1.6447015387371423E-4</v>
      </c>
      <c r="BR92">
        <f t="shared" si="88"/>
        <v>6.5650824414043376E-4</v>
      </c>
      <c r="BS92">
        <f t="shared" si="88"/>
        <v>2.5207490574524869E-3</v>
      </c>
      <c r="BT92">
        <f t="shared" si="89"/>
        <v>8.1329262507708611E-3</v>
      </c>
      <c r="BU92">
        <f t="shared" si="89"/>
        <v>2.346532742500549E-2</v>
      </c>
      <c r="BV92">
        <f t="shared" si="89"/>
        <v>6.0066560618474776E-2</v>
      </c>
      <c r="BW92">
        <f t="shared" si="89"/>
        <v>0.13644079958816777</v>
      </c>
      <c r="BX92">
        <f t="shared" si="89"/>
        <v>0.27723028047784926</v>
      </c>
      <c r="BY92">
        <f t="shared" si="89"/>
        <v>0.503907778175681</v>
      </c>
      <c r="BZ92">
        <f t="shared" si="89"/>
        <v>0.81137181496559496</v>
      </c>
      <c r="CA92">
        <f t="shared" si="89"/>
        <v>1.1682138447688695</v>
      </c>
      <c r="CB92">
        <f t="shared" si="89"/>
        <v>1.5039418052014262</v>
      </c>
      <c r="CC92">
        <f t="shared" si="89"/>
        <v>1.7312144544656105</v>
      </c>
      <c r="CD92">
        <f t="shared" si="90"/>
        <v>1.781818304515036</v>
      </c>
      <c r="CE92">
        <f t="shared" si="90"/>
        <v>1.6382791924189468</v>
      </c>
      <c r="CF92">
        <f t="shared" si="90"/>
        <v>1.3465776412314161</v>
      </c>
      <c r="CG92">
        <f t="shared" si="90"/>
        <v>0.989416893093231</v>
      </c>
      <c r="CH92">
        <f t="shared" si="90"/>
        <v>0.64983654419482229</v>
      </c>
      <c r="CI92">
        <f t="shared" si="90"/>
        <v>0.38148267811637354</v>
      </c>
      <c r="CJ92">
        <f t="shared" si="90"/>
        <v>0.20021053642475747</v>
      </c>
      <c r="CK92">
        <f t="shared" si="90"/>
        <v>9.3902953937664527E-2</v>
      </c>
      <c r="CL92">
        <f t="shared" si="90"/>
        <v>3.935591210280643E-2</v>
      </c>
      <c r="CM92">
        <f t="shared" si="90"/>
        <v>1.4737905295461118E-2</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13.362989565569091</v>
      </c>
    </row>
    <row r="93" spans="1:105" x14ac:dyDescent="0.3">
      <c r="A93">
        <v>2040</v>
      </c>
      <c r="B93">
        <f t="shared" ref="B93:K103" si="92">VLOOKUP(B$2,scenarios4,7,FALSE)*VLOOKUP($A93-B$2,output4,5,FALSE)</f>
        <v>5.9390134988998008E-160</v>
      </c>
      <c r="C93">
        <f t="shared" si="92"/>
        <v>8.1843129534894052E-156</v>
      </c>
      <c r="D93">
        <f t="shared" si="92"/>
        <v>9.5390478915192016E-152</v>
      </c>
      <c r="E93">
        <f t="shared" si="92"/>
        <v>5.2990296455692125E-148</v>
      </c>
      <c r="F93">
        <f t="shared" si="92"/>
        <v>4.0096873724288697E-144</v>
      </c>
      <c r="G93">
        <f t="shared" si="92"/>
        <v>3.4677447672155964E-140</v>
      </c>
      <c r="H93">
        <f t="shared" si="92"/>
        <v>1.7793332563905873E-136</v>
      </c>
      <c r="I93">
        <f t="shared" si="92"/>
        <v>7.955332862228597E-133</v>
      </c>
      <c r="J93">
        <f t="shared" si="92"/>
        <v>2.4508572102620271E-129</v>
      </c>
      <c r="K93">
        <f t="shared" si="92"/>
        <v>1.0233125777619039E-125</v>
      </c>
      <c r="L93">
        <f t="shared" ref="L93:U103" si="93">VLOOKUP(L$2,scenarios4,7,FALSE)*VLOOKUP($A93-L$2,output4,5,FALSE)</f>
        <v>4.1661564747492458E-122</v>
      </c>
      <c r="M93">
        <f t="shared" si="93"/>
        <v>9.8833377029847569E-119</v>
      </c>
      <c r="N93">
        <f t="shared" si="93"/>
        <v>2.1377788351803823E-115</v>
      </c>
      <c r="O93">
        <f t="shared" si="93"/>
        <v>3.5327331053043706E-112</v>
      </c>
      <c r="P93">
        <f t="shared" si="93"/>
        <v>1.0036399884048396E-108</v>
      </c>
      <c r="Q93">
        <f t="shared" si="93"/>
        <v>1.5750750159485495E-105</v>
      </c>
      <c r="R93">
        <f t="shared" si="93"/>
        <v>1.979421172698258E-102</v>
      </c>
      <c r="S93">
        <f t="shared" si="93"/>
        <v>2.5043377286593161E-99</v>
      </c>
      <c r="T93">
        <f t="shared" si="93"/>
        <v>3.8752792226127933E-96</v>
      </c>
      <c r="U93">
        <f t="shared" si="93"/>
        <v>5.4042104074443392E-93</v>
      </c>
      <c r="V93">
        <f t="shared" ref="V93:AE103" si="94">VLOOKUP(V$2,scenarios4,7,FALSE)*VLOOKUP($A93-V$2,output4,5,FALSE)</f>
        <v>5.3737153808559607E-90</v>
      </c>
      <c r="W93">
        <f t="shared" si="94"/>
        <v>3.478730255998428E-87</v>
      </c>
      <c r="X93">
        <f t="shared" si="94"/>
        <v>3.2553050521085859E-84</v>
      </c>
      <c r="Y93">
        <f t="shared" si="94"/>
        <v>2.1867196835200092E-81</v>
      </c>
      <c r="Z93">
        <f t="shared" si="94"/>
        <v>1.1909237704774875E-78</v>
      </c>
      <c r="AA93">
        <f t="shared" si="94"/>
        <v>4.2983904160304252E-76</v>
      </c>
      <c r="AB93">
        <f t="shared" si="94"/>
        <v>2.7608355490113986E-73</v>
      </c>
      <c r="AC93">
        <f t="shared" si="94"/>
        <v>9.3416677075589377E-71</v>
      </c>
      <c r="AD93">
        <f t="shared" si="94"/>
        <v>4.0402027174964093E-68</v>
      </c>
      <c r="AE93">
        <f t="shared" si="94"/>
        <v>1.7443050648964705E-65</v>
      </c>
      <c r="AF93">
        <f t="shared" ref="AF93:AO103" si="95">VLOOKUP(AF$2,scenarios4,7,FALSE)*VLOOKUP($A93-AF$2,output4,5,FALSE)</f>
        <v>4.3362768175736819E-63</v>
      </c>
      <c r="AG93">
        <f t="shared" si="95"/>
        <v>9.645550412612104E-61</v>
      </c>
      <c r="AH93">
        <f t="shared" si="95"/>
        <v>1.3447450356211067E-58</v>
      </c>
      <c r="AI93">
        <f t="shared" si="95"/>
        <v>3.9896955384074697E-56</v>
      </c>
      <c r="AJ93">
        <f t="shared" si="95"/>
        <v>8.8691978081481926E-54</v>
      </c>
      <c r="AK93">
        <f t="shared" si="95"/>
        <v>1.518785490544438E-51</v>
      </c>
      <c r="AL93">
        <f t="shared" si="95"/>
        <v>2.4958577282984382E-49</v>
      </c>
      <c r="AM93">
        <f t="shared" si="95"/>
        <v>2.9658342254661282E-47</v>
      </c>
      <c r="AN93">
        <f t="shared" si="95"/>
        <v>5.2277905946690768E-45</v>
      </c>
      <c r="AO93">
        <f t="shared" si="95"/>
        <v>5.4915336719246983E-43</v>
      </c>
      <c r="AP93">
        <f t="shared" ref="AP93:AY103" si="96">VLOOKUP(AP$2,scenarios4,7,FALSE)*VLOOKUP($A93-AP$2,output4,5,FALSE)</f>
        <v>6.0241201494766016E-41</v>
      </c>
      <c r="AQ93">
        <f t="shared" si="96"/>
        <v>6.2244530606369187E-39</v>
      </c>
      <c r="AR93">
        <f t="shared" si="96"/>
        <v>4.5952743685119687E-37</v>
      </c>
      <c r="AS93">
        <f t="shared" si="96"/>
        <v>3.1192110146841684E-35</v>
      </c>
      <c r="AT93">
        <f t="shared" si="96"/>
        <v>1.7013523344484537E-33</v>
      </c>
      <c r="AU93">
        <f t="shared" si="96"/>
        <v>9.1381142807862449E-32</v>
      </c>
      <c r="AV93">
        <f t="shared" si="96"/>
        <v>4.1319935177844592E-30</v>
      </c>
      <c r="AW93">
        <f t="shared" si="96"/>
        <v>1.9496816128749212E-28</v>
      </c>
      <c r="AX93">
        <f t="shared" si="96"/>
        <v>8.2286718787599695E-27</v>
      </c>
      <c r="AY93">
        <f t="shared" si="96"/>
        <v>3.1064550346034777E-25</v>
      </c>
      <c r="AZ93">
        <f t="shared" ref="AZ93:BI103" si="97">VLOOKUP(AZ$2,scenarios4,7,FALSE)*VLOOKUP($A93-AZ$2,output4,5,FALSE)</f>
        <v>1.0927109834411918E-23</v>
      </c>
      <c r="BA93">
        <f t="shared" si="97"/>
        <v>3.3009186892018318E-22</v>
      </c>
      <c r="BB93">
        <f t="shared" si="97"/>
        <v>8.9197307089071065E-21</v>
      </c>
      <c r="BC93">
        <f t="shared" si="97"/>
        <v>2.1560652431941733E-19</v>
      </c>
      <c r="BD93">
        <f t="shared" si="97"/>
        <v>4.6619843957265584E-18</v>
      </c>
      <c r="BE93">
        <f t="shared" si="97"/>
        <v>9.0174495268459484E-17</v>
      </c>
      <c r="BF93">
        <f t="shared" si="97"/>
        <v>1.5608927484949783E-15</v>
      </c>
      <c r="BG93">
        <f t="shared" si="97"/>
        <v>2.4169643841050198E-14</v>
      </c>
      <c r="BH93">
        <f t="shared" si="97"/>
        <v>3.3479582582376568E-13</v>
      </c>
      <c r="BI93">
        <f t="shared" si="97"/>
        <v>4.1486512035169126E-12</v>
      </c>
      <c r="BJ93">
        <f t="shared" ref="BJ93:BS103" si="98">VLOOKUP(BJ$2,scenarios4,7,FALSE)*VLOOKUP($A93-BJ$2,output4,5,FALSE)</f>
        <v>4.0678566660475519E-11</v>
      </c>
      <c r="BK93">
        <f t="shared" si="98"/>
        <v>3.8975623501978966E-10</v>
      </c>
      <c r="BL93">
        <f t="shared" si="98"/>
        <v>3.1123120653908891E-9</v>
      </c>
      <c r="BM93">
        <f t="shared" si="98"/>
        <v>2.3878602149541507E-8</v>
      </c>
      <c r="BN93">
        <f t="shared" si="98"/>
        <v>1.7524700913881847E-7</v>
      </c>
      <c r="BO93">
        <f t="shared" si="98"/>
        <v>1.1969447036024668E-6</v>
      </c>
      <c r="BP93">
        <f t="shared" si="98"/>
        <v>7.1269493448881765E-6</v>
      </c>
      <c r="BQ93">
        <f t="shared" si="98"/>
        <v>3.6698251773478625E-5</v>
      </c>
      <c r="BR93">
        <f t="shared" si="98"/>
        <v>1.637017807569218E-4</v>
      </c>
      <c r="BS93">
        <f t="shared" si="98"/>
        <v>7.0242146655638668E-4</v>
      </c>
      <c r="BT93">
        <f t="shared" ref="BT93:CC103" si="99">VLOOKUP(BT$2,scenarios4,7,FALSE)*VLOOKUP($A93-BT$2,output4,5,FALSE)</f>
        <v>2.5326194543497109E-3</v>
      </c>
      <c r="BU93">
        <f t="shared" si="99"/>
        <v>8.165911435778106E-3</v>
      </c>
      <c r="BV93">
        <f t="shared" si="99"/>
        <v>2.3359618968614587E-2</v>
      </c>
      <c r="BW93">
        <f t="shared" si="99"/>
        <v>5.9296927068291053E-2</v>
      </c>
      <c r="BX93">
        <f t="shared" si="99"/>
        <v>0.13464292524440097</v>
      </c>
      <c r="BY93">
        <f t="shared" si="99"/>
        <v>0.27349467734391042</v>
      </c>
      <c r="BZ93">
        <f t="shared" si="99"/>
        <v>0.49212188220331893</v>
      </c>
      <c r="CA93">
        <f t="shared" si="99"/>
        <v>0.79182653314291185</v>
      </c>
      <c r="CB93">
        <f t="shared" si="99"/>
        <v>1.1391834725784638</v>
      </c>
      <c r="CC93">
        <f t="shared" si="99"/>
        <v>1.4654413975716134</v>
      </c>
      <c r="CD93">
        <f t="shared" ref="CD93:CM103" si="100">VLOOKUP(CD$2,scenarios4,7,FALSE)*VLOOKUP($A93-CD$2,output4,5,FALSE)</f>
        <v>1.6855278970273968</v>
      </c>
      <c r="CE93">
        <f t="shared" si="100"/>
        <v>1.7318703879694626</v>
      </c>
      <c r="CF93">
        <f t="shared" si="100"/>
        <v>1.5907935182007933</v>
      </c>
      <c r="CG93">
        <f t="shared" si="100"/>
        <v>1.3062210470165763</v>
      </c>
      <c r="CH93">
        <f t="shared" si="100"/>
        <v>0.95873024708068821</v>
      </c>
      <c r="CI93">
        <f t="shared" si="100"/>
        <v>0.62895860581411545</v>
      </c>
      <c r="CJ93">
        <f t="shared" si="100"/>
        <v>0.36888340042646595</v>
      </c>
      <c r="CK93">
        <f t="shared" si="100"/>
        <v>0.19334652905515248</v>
      </c>
      <c r="CL93">
        <f t="shared" si="100"/>
        <v>9.0557004912654657E-2</v>
      </c>
      <c r="CM93">
        <f t="shared" si="100"/>
        <v>3.7896820278128809E-2</v>
      </c>
      <c r="CN93">
        <f t="shared" ref="CN93:CX103" si="101">VLOOKUP(CN$2,scenarios4,7,FALSE)*VLOOKUP($A93-CN$2,output4,5,FALSE)</f>
        <v>1.4168986674338403E-2</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12.997931757533426</v>
      </c>
    </row>
    <row r="94" spans="1:105" x14ac:dyDescent="0.3">
      <c r="A94">
        <v>2041</v>
      </c>
      <c r="B94">
        <f t="shared" si="92"/>
        <v>6.9332443122435758E-164</v>
      </c>
      <c r="C94">
        <f t="shared" si="92"/>
        <v>1.0677248776224203E-159</v>
      </c>
      <c r="D94">
        <f t="shared" si="92"/>
        <v>1.3907116915227566E-155</v>
      </c>
      <c r="E94">
        <f t="shared" si="92"/>
        <v>8.6334299216282657E-152</v>
      </c>
      <c r="F94">
        <f t="shared" si="92"/>
        <v>7.3004977966881615E-148</v>
      </c>
      <c r="G94">
        <f t="shared" si="92"/>
        <v>7.0557637193051334E-144</v>
      </c>
      <c r="H94">
        <f t="shared" si="92"/>
        <v>4.0458440839754211E-140</v>
      </c>
      <c r="I94">
        <f t="shared" si="92"/>
        <v>2.0214599649251197E-136</v>
      </c>
      <c r="J94">
        <f t="shared" si="92"/>
        <v>6.9595272654680281E-133</v>
      </c>
      <c r="K94">
        <f t="shared" si="92"/>
        <v>3.2473192403020783E-129</v>
      </c>
      <c r="L94">
        <f t="shared" si="93"/>
        <v>1.4774309526048587E-125</v>
      </c>
      <c r="M94">
        <f t="shared" si="93"/>
        <v>3.9167891530314714E-122</v>
      </c>
      <c r="N94">
        <f t="shared" si="93"/>
        <v>9.467695330631543E-119</v>
      </c>
      <c r="O94">
        <f t="shared" si="93"/>
        <v>1.7484260618903585E-115</v>
      </c>
      <c r="P94">
        <f t="shared" si="93"/>
        <v>5.5509759084203814E-112</v>
      </c>
      <c r="Q94">
        <f t="shared" si="93"/>
        <v>9.7352603619699458E-109</v>
      </c>
      <c r="R94">
        <f t="shared" si="93"/>
        <v>1.3672233975473256E-105</v>
      </c>
      <c r="S94">
        <f t="shared" si="93"/>
        <v>1.9330768032784917E-102</v>
      </c>
      <c r="T94">
        <f t="shared" si="93"/>
        <v>3.3428289552557957E-99</v>
      </c>
      <c r="U94">
        <f t="shared" si="93"/>
        <v>5.2095276495364326E-96</v>
      </c>
      <c r="V94">
        <f t="shared" si="94"/>
        <v>5.7888953768712567E-93</v>
      </c>
      <c r="W94">
        <f t="shared" si="94"/>
        <v>4.1879041879950738E-90</v>
      </c>
      <c r="X94">
        <f t="shared" si="94"/>
        <v>4.379480706264865E-87</v>
      </c>
      <c r="Y94">
        <f t="shared" si="94"/>
        <v>3.2876000762593077E-84</v>
      </c>
      <c r="Z94">
        <f t="shared" si="94"/>
        <v>2.0008971876187299E-81</v>
      </c>
      <c r="AA94">
        <f t="shared" si="94"/>
        <v>8.0705217398854821E-79</v>
      </c>
      <c r="AB94">
        <f t="shared" si="94"/>
        <v>5.7928359982279441E-76</v>
      </c>
      <c r="AC94">
        <f t="shared" si="94"/>
        <v>2.1904333963969225E-73</v>
      </c>
      <c r="AD94">
        <f t="shared" si="94"/>
        <v>1.0586776293641362E-70</v>
      </c>
      <c r="AE94">
        <f t="shared" si="94"/>
        <v>5.1078479892059608E-68</v>
      </c>
      <c r="AF94">
        <f t="shared" si="95"/>
        <v>1.4190165589452524E-65</v>
      </c>
      <c r="AG94">
        <f t="shared" si="95"/>
        <v>3.5273814145210706E-63</v>
      </c>
      <c r="AH94">
        <f t="shared" si="95"/>
        <v>5.4956656035923707E-61</v>
      </c>
      <c r="AI94">
        <f t="shared" si="95"/>
        <v>1.8221119108375152E-58</v>
      </c>
      <c r="AJ94">
        <f t="shared" si="95"/>
        <v>4.526625601900806E-56</v>
      </c>
      <c r="AK94">
        <f t="shared" si="95"/>
        <v>8.6624674627831162E-54</v>
      </c>
      <c r="AL94">
        <f t="shared" si="95"/>
        <v>1.5908159797987959E-51</v>
      </c>
      <c r="AM94">
        <f t="shared" si="95"/>
        <v>2.112525375147317E-49</v>
      </c>
      <c r="AN94">
        <f t="shared" si="95"/>
        <v>4.1612919586362333E-47</v>
      </c>
      <c r="AO94">
        <f t="shared" si="95"/>
        <v>4.8849328421796397E-45</v>
      </c>
      <c r="AP94">
        <f t="shared" si="96"/>
        <v>5.9884374019526834E-43</v>
      </c>
      <c r="AQ94">
        <f t="shared" si="96"/>
        <v>6.9147427503068233E-41</v>
      </c>
      <c r="AR94">
        <f t="shared" si="96"/>
        <v>5.7048104718740631E-39</v>
      </c>
      <c r="AS94">
        <f t="shared" si="96"/>
        <v>4.3274242264631041E-37</v>
      </c>
      <c r="AT94">
        <f t="shared" si="96"/>
        <v>2.6377517513621811E-35</v>
      </c>
      <c r="AU94">
        <f t="shared" si="96"/>
        <v>1.5832561591581929E-33</v>
      </c>
      <c r="AV94">
        <f t="shared" si="96"/>
        <v>8.0003534664960076E-32</v>
      </c>
      <c r="AW94">
        <f t="shared" si="96"/>
        <v>4.2185983842754687E-30</v>
      </c>
      <c r="AX94">
        <f t="shared" si="96"/>
        <v>1.9897072091517298E-28</v>
      </c>
      <c r="AY94">
        <f t="shared" si="96"/>
        <v>8.3942025141211345E-27</v>
      </c>
      <c r="AZ94">
        <f t="shared" si="97"/>
        <v>3.2997012536752627E-25</v>
      </c>
      <c r="BA94">
        <f t="shared" si="97"/>
        <v>1.113933031670783E-23</v>
      </c>
      <c r="BB94">
        <f t="shared" si="97"/>
        <v>3.3638060025613511E-22</v>
      </c>
      <c r="BC94">
        <f t="shared" si="97"/>
        <v>9.0864876204966716E-21</v>
      </c>
      <c r="BD94">
        <f t="shared" si="97"/>
        <v>2.195633753729492E-19</v>
      </c>
      <c r="BE94">
        <f t="shared" si="97"/>
        <v>4.7460001284800107E-18</v>
      </c>
      <c r="BF94">
        <f t="shared" si="97"/>
        <v>9.1806204078730419E-17</v>
      </c>
      <c r="BG94">
        <f t="shared" si="97"/>
        <v>1.5886351268578077E-15</v>
      </c>
      <c r="BH94">
        <f t="shared" si="97"/>
        <v>2.4591718987820681E-14</v>
      </c>
      <c r="BI94">
        <f t="shared" si="97"/>
        <v>3.4054202833171941E-13</v>
      </c>
      <c r="BJ94">
        <f t="shared" si="98"/>
        <v>3.7315080211657709E-12</v>
      </c>
      <c r="BK94">
        <f t="shared" si="98"/>
        <v>3.9954596723864286E-11</v>
      </c>
      <c r="BL94">
        <f t="shared" si="98"/>
        <v>3.5654287235567292E-10</v>
      </c>
      <c r="BM94">
        <f t="shared" si="98"/>
        <v>3.0569790654161163E-9</v>
      </c>
      <c r="BN94">
        <f t="shared" si="98"/>
        <v>2.5072008260122257E-8</v>
      </c>
      <c r="BO94">
        <f t="shared" si="98"/>
        <v>1.9136721528339643E-7</v>
      </c>
      <c r="BP94">
        <f t="shared" si="98"/>
        <v>1.2733625246150626E-6</v>
      </c>
      <c r="BQ94">
        <f t="shared" si="98"/>
        <v>7.3273799297246391E-6</v>
      </c>
      <c r="BR94">
        <f t="shared" si="98"/>
        <v>3.6526804556874982E-5</v>
      </c>
      <c r="BS94">
        <f t="shared" si="98"/>
        <v>1.7515034417842293E-4</v>
      </c>
      <c r="BT94">
        <f t="shared" si="99"/>
        <v>7.0572922207155927E-4</v>
      </c>
      <c r="BU94">
        <f t="shared" si="99"/>
        <v>2.5428911473023867E-3</v>
      </c>
      <c r="BV94">
        <f t="shared" si="99"/>
        <v>8.129124994350442E-3</v>
      </c>
      <c r="BW94">
        <f t="shared" si="99"/>
        <v>2.306031189505086E-2</v>
      </c>
      <c r="BX94">
        <f t="shared" si="99"/>
        <v>5.8515574099369173E-2</v>
      </c>
      <c r="BY94">
        <f t="shared" si="99"/>
        <v>0.13282864820136395</v>
      </c>
      <c r="BZ94">
        <f t="shared" si="99"/>
        <v>0.26709791199164734</v>
      </c>
      <c r="CA94">
        <f t="shared" si="99"/>
        <v>0.48026706952513765</v>
      </c>
      <c r="CB94">
        <f t="shared" si="99"/>
        <v>0.77214946881919189</v>
      </c>
      <c r="CC94">
        <f t="shared" si="99"/>
        <v>1.1100207563698123</v>
      </c>
      <c r="CD94">
        <f t="shared" si="100"/>
        <v>1.4267685616270003</v>
      </c>
      <c r="CE94">
        <f t="shared" si="100"/>
        <v>1.6382791924189468</v>
      </c>
      <c r="CF94">
        <f t="shared" si="100"/>
        <v>1.6816719642748068</v>
      </c>
      <c r="CG94">
        <f t="shared" si="100"/>
        <v>1.5431178353972987</v>
      </c>
      <c r="CH94">
        <f t="shared" si="100"/>
        <v>1.2657087582495865</v>
      </c>
      <c r="CI94">
        <f t="shared" si="100"/>
        <v>0.92792817661992089</v>
      </c>
      <c r="CJ94">
        <f t="shared" si="100"/>
        <v>0.60818590869130718</v>
      </c>
      <c r="CK94">
        <f t="shared" si="100"/>
        <v>0.35623662156923136</v>
      </c>
      <c r="CL94">
        <f t="shared" si="100"/>
        <v>0.18645720765200921</v>
      </c>
      <c r="CM94">
        <f t="shared" si="100"/>
        <v>8.7199669801472632E-2</v>
      </c>
      <c r="CN94">
        <f t="shared" si="101"/>
        <v>3.6433911791112793E-2</v>
      </c>
      <c r="CO94">
        <f t="shared" si="101"/>
        <v>1.3531255110315634E-2</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12.627057047256292</v>
      </c>
    </row>
    <row r="95" spans="1:105" x14ac:dyDescent="0.3">
      <c r="A95">
        <v>2042</v>
      </c>
      <c r="B95">
        <f t="shared" si="92"/>
        <v>7.2427543105455165E-168</v>
      </c>
      <c r="C95">
        <f t="shared" si="92"/>
        <v>1.2464692050603991E-163</v>
      </c>
      <c r="D95">
        <f t="shared" si="92"/>
        <v>1.8143214697161772E-159</v>
      </c>
      <c r="E95">
        <f t="shared" si="92"/>
        <v>1.258680328109626E-155</v>
      </c>
      <c r="F95">
        <f t="shared" si="92"/>
        <v>1.1894316570470592E-151</v>
      </c>
      <c r="G95">
        <f t="shared" si="92"/>
        <v>1.2846534580459533E-147</v>
      </c>
      <c r="H95">
        <f t="shared" si="92"/>
        <v>8.2320129703779593E-144</v>
      </c>
      <c r="I95">
        <f t="shared" si="92"/>
        <v>4.5963912666229435E-140</v>
      </c>
      <c r="J95">
        <f t="shared" si="92"/>
        <v>1.7684245254833132E-136</v>
      </c>
      <c r="K95">
        <f t="shared" si="92"/>
        <v>9.2211846116261668E-133</v>
      </c>
      <c r="L95">
        <f t="shared" si="93"/>
        <v>4.6883914679370569E-129</v>
      </c>
      <c r="M95">
        <f t="shared" si="93"/>
        <v>1.388998604490476E-125</v>
      </c>
      <c r="N95">
        <f t="shared" si="93"/>
        <v>3.7520691379416616E-122</v>
      </c>
      <c r="O95">
        <f t="shared" si="93"/>
        <v>7.7433479037681094E-119</v>
      </c>
      <c r="P95">
        <f t="shared" si="93"/>
        <v>2.7472980997729536E-115</v>
      </c>
      <c r="Q95">
        <f t="shared" si="93"/>
        <v>5.3844203455250115E-112</v>
      </c>
      <c r="R95">
        <f t="shared" si="93"/>
        <v>8.4505662354656643E-109</v>
      </c>
      <c r="S95">
        <f t="shared" si="93"/>
        <v>1.3352124707727536E-105</v>
      </c>
      <c r="T95">
        <f t="shared" si="93"/>
        <v>2.5803009860782716E-102</v>
      </c>
      <c r="U95">
        <f t="shared" si="93"/>
        <v>4.4937561578684893E-99</v>
      </c>
      <c r="V95">
        <f t="shared" si="94"/>
        <v>5.5803546221187811E-96</v>
      </c>
      <c r="W95">
        <f t="shared" si="94"/>
        <v>4.511466922686706E-93</v>
      </c>
      <c r="X95">
        <f t="shared" si="94"/>
        <v>5.272281620394352E-90</v>
      </c>
      <c r="Y95">
        <f t="shared" si="94"/>
        <v>4.422928381033419E-87</v>
      </c>
      <c r="Z95">
        <f t="shared" si="94"/>
        <v>3.0082272529844266E-84</v>
      </c>
      <c r="AA95">
        <f t="shared" si="94"/>
        <v>1.3559460859092776E-81</v>
      </c>
      <c r="AB95">
        <f t="shared" si="94"/>
        <v>1.0876445444540308E-78</v>
      </c>
      <c r="AC95">
        <f t="shared" si="94"/>
        <v>4.5960076958993129E-76</v>
      </c>
      <c r="AD95">
        <f t="shared" si="94"/>
        <v>2.4823863446792342E-73</v>
      </c>
      <c r="AE95">
        <f t="shared" si="94"/>
        <v>1.3384388800460586E-70</v>
      </c>
      <c r="AF95">
        <f t="shared" si="95"/>
        <v>4.1553057565011808E-68</v>
      </c>
      <c r="AG95">
        <f t="shared" si="95"/>
        <v>1.1543111400627446E-65</v>
      </c>
      <c r="AH95">
        <f t="shared" si="95"/>
        <v>2.0097669786876089E-63</v>
      </c>
      <c r="AI95">
        <f t="shared" si="95"/>
        <v>7.446554914895519E-61</v>
      </c>
      <c r="AJ95">
        <f t="shared" si="95"/>
        <v>2.0673302876684627E-58</v>
      </c>
      <c r="AK95">
        <f t="shared" si="95"/>
        <v>4.421115397453722E-56</v>
      </c>
      <c r="AL95">
        <f t="shared" si="95"/>
        <v>9.0732968875958021E-54</v>
      </c>
      <c r="AM95">
        <f t="shared" si="95"/>
        <v>1.3464866552333207E-51</v>
      </c>
      <c r="AN95">
        <f t="shared" si="95"/>
        <v>2.9640344630637278E-49</v>
      </c>
      <c r="AO95">
        <f t="shared" si="95"/>
        <v>3.8883791128452662E-47</v>
      </c>
      <c r="AP95">
        <f t="shared" si="96"/>
        <v>5.3269480414353556E-45</v>
      </c>
      <c r="AQ95">
        <f t="shared" si="96"/>
        <v>6.8737845666003643E-43</v>
      </c>
      <c r="AR95">
        <f t="shared" si="96"/>
        <v>6.3374719783378317E-41</v>
      </c>
      <c r="AS95">
        <f t="shared" si="96"/>
        <v>5.3722874987685159E-39</v>
      </c>
      <c r="AT95">
        <f t="shared" si="96"/>
        <v>3.6594737510555896E-37</v>
      </c>
      <c r="AU95">
        <f t="shared" si="96"/>
        <v>2.4546571701318652E-35</v>
      </c>
      <c r="AV95">
        <f t="shared" si="96"/>
        <v>1.3861294039520992E-33</v>
      </c>
      <c r="AW95">
        <f t="shared" si="96"/>
        <v>8.1680375494609495E-32</v>
      </c>
      <c r="AX95">
        <f t="shared" si="96"/>
        <v>4.3052032507664782E-30</v>
      </c>
      <c r="AY95">
        <f t="shared" si="96"/>
        <v>2.0297328054285389E-28</v>
      </c>
      <c r="AZ95">
        <f t="shared" si="97"/>
        <v>8.9163886973773931E-27</v>
      </c>
      <c r="BA95">
        <f t="shared" si="97"/>
        <v>3.363786286414853E-25</v>
      </c>
      <c r="BB95">
        <f t="shared" si="97"/>
        <v>1.135155079900374E-23</v>
      </c>
      <c r="BC95">
        <f t="shared" si="97"/>
        <v>3.4266933159208705E-22</v>
      </c>
      <c r="BD95">
        <f t="shared" si="97"/>
        <v>9.2532445320862351E-21</v>
      </c>
      <c r="BE95">
        <f t="shared" si="97"/>
        <v>2.2352022642648102E-19</v>
      </c>
      <c r="BF95">
        <f t="shared" si="97"/>
        <v>4.8318790701933286E-18</v>
      </c>
      <c r="BG95">
        <f t="shared" si="97"/>
        <v>9.3437912889001354E-17</v>
      </c>
      <c r="BH95">
        <f t="shared" si="97"/>
        <v>1.6163775052206372E-15</v>
      </c>
      <c r="BI95">
        <f t="shared" si="97"/>
        <v>2.5013794134591157E-14</v>
      </c>
      <c r="BJ95">
        <f t="shared" si="98"/>
        <v>3.0630083078245741E-13</v>
      </c>
      <c r="BK95">
        <f t="shared" si="98"/>
        <v>3.6650971358438812E-12</v>
      </c>
      <c r="BL95">
        <f t="shared" si="98"/>
        <v>3.6549836538255312E-11</v>
      </c>
      <c r="BM95">
        <f t="shared" si="98"/>
        <v>3.5020398784391561E-10</v>
      </c>
      <c r="BN95">
        <f t="shared" si="98"/>
        <v>3.2097609357173087E-9</v>
      </c>
      <c r="BO95">
        <f t="shared" si="98"/>
        <v>2.7378272678544253E-8</v>
      </c>
      <c r="BP95">
        <f t="shared" si="98"/>
        <v>2.0358487710285369E-7</v>
      </c>
      <c r="BQ95">
        <f t="shared" si="98"/>
        <v>1.3091731896228739E-6</v>
      </c>
      <c r="BR95">
        <f t="shared" si="98"/>
        <v>7.2931478114836122E-6</v>
      </c>
      <c r="BS95">
        <f t="shared" si="98"/>
        <v>3.9081324346583975E-5</v>
      </c>
      <c r="BT95">
        <f t="shared" si="99"/>
        <v>1.759751403222265E-4</v>
      </c>
      <c r="BU95">
        <f t="shared" si="99"/>
        <v>7.0859148938313651E-4</v>
      </c>
      <c r="BV95">
        <f t="shared" si="99"/>
        <v>2.5314357308454669E-3</v>
      </c>
      <c r="BW95">
        <f t="shared" si="99"/>
        <v>8.0249664198479287E-3</v>
      </c>
      <c r="BX95">
        <f t="shared" si="99"/>
        <v>2.2756447191527331E-2</v>
      </c>
      <c r="BY95">
        <f t="shared" si="99"/>
        <v>5.7727092546729752E-2</v>
      </c>
      <c r="BZ95">
        <f t="shared" si="99"/>
        <v>0.12972191975291963</v>
      </c>
      <c r="CA95">
        <f t="shared" si="99"/>
        <v>0.26066374227089079</v>
      </c>
      <c r="CB95">
        <f t="shared" si="99"/>
        <v>0.46833232671966391</v>
      </c>
      <c r="CC95">
        <f t="shared" si="99"/>
        <v>0.75238270045231315</v>
      </c>
      <c r="CD95">
        <f t="shared" si="100"/>
        <v>1.0807274317255511</v>
      </c>
      <c r="CE95">
        <f t="shared" si="100"/>
        <v>1.3867733966511924</v>
      </c>
      <c r="CF95">
        <f t="shared" si="100"/>
        <v>1.5907935182007933</v>
      </c>
      <c r="CG95">
        <f t="shared" si="100"/>
        <v>1.6312726772328441</v>
      </c>
      <c r="CH95">
        <f t="shared" si="100"/>
        <v>1.4952582212133956</v>
      </c>
      <c r="CI95">
        <f t="shared" si="100"/>
        <v>1.225044086958442</v>
      </c>
      <c r="CJ95">
        <f t="shared" si="100"/>
        <v>0.89728137286135667</v>
      </c>
      <c r="CK95">
        <f t="shared" si="100"/>
        <v>0.58733489538354389</v>
      </c>
      <c r="CL95">
        <f t="shared" si="100"/>
        <v>0.34354320217580492</v>
      </c>
      <c r="CM95">
        <f t="shared" si="100"/>
        <v>0.17954444225537483</v>
      </c>
      <c r="CN95">
        <f t="shared" si="101"/>
        <v>8.3833552642266287E-2</v>
      </c>
      <c r="CO95">
        <f t="shared" si="101"/>
        <v>3.4794058773811615E-2</v>
      </c>
      <c r="CP95">
        <f t="shared" si="101"/>
        <v>1.2891878975685672E-2</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12.252165850973517</v>
      </c>
    </row>
    <row r="96" spans="1:105" x14ac:dyDescent="0.3">
      <c r="A96">
        <v>2043</v>
      </c>
      <c r="B96">
        <f t="shared" si="92"/>
        <v>6.7704270038662235E-172</v>
      </c>
      <c r="C96">
        <f t="shared" si="92"/>
        <v>1.3021133831921839E-167</v>
      </c>
      <c r="D96">
        <f t="shared" si="92"/>
        <v>2.1180510892627826E-163</v>
      </c>
      <c r="E96">
        <f t="shared" si="92"/>
        <v>1.6420734482344208E-159</v>
      </c>
      <c r="F96">
        <f t="shared" si="92"/>
        <v>1.7340897441067233E-155</v>
      </c>
      <c r="G96">
        <f t="shared" si="92"/>
        <v>2.0930182213437647E-151</v>
      </c>
      <c r="H96">
        <f t="shared" si="92"/>
        <v>1.4988149192326782E-147</v>
      </c>
      <c r="I96">
        <f t="shared" si="92"/>
        <v>9.352202343544862E-144</v>
      </c>
      <c r="J96">
        <f t="shared" si="92"/>
        <v>4.0210398353916549E-140</v>
      </c>
      <c r="K96">
        <f t="shared" si="92"/>
        <v>2.3431144672888051E-136</v>
      </c>
      <c r="L96">
        <f t="shared" si="93"/>
        <v>1.3313296309419501E-132</v>
      </c>
      <c r="M96">
        <f t="shared" si="93"/>
        <v>4.4077655167492059E-129</v>
      </c>
      <c r="N96">
        <f t="shared" si="93"/>
        <v>1.3305844641954044E-125</v>
      </c>
      <c r="O96">
        <f t="shared" si="93"/>
        <v>3.0687063408213368E-122</v>
      </c>
      <c r="P96">
        <f t="shared" si="93"/>
        <v>1.2167105859142148E-118</v>
      </c>
      <c r="Q96">
        <f t="shared" si="93"/>
        <v>2.6648661474463444E-115</v>
      </c>
      <c r="R96">
        <f t="shared" si="93"/>
        <v>4.6738761037348101E-112</v>
      </c>
      <c r="S96">
        <f t="shared" si="93"/>
        <v>8.252712353318509E-109</v>
      </c>
      <c r="T96">
        <f t="shared" si="93"/>
        <v>1.7822623752536938E-105</v>
      </c>
      <c r="U96">
        <f t="shared" si="93"/>
        <v>3.4686918177828497E-102</v>
      </c>
      <c r="V96">
        <f t="shared" si="94"/>
        <v>4.8136327577544582E-99</v>
      </c>
      <c r="W96">
        <f t="shared" si="94"/>
        <v>4.3489446009227213E-96</v>
      </c>
      <c r="X96">
        <f t="shared" si="94"/>
        <v>5.6796247167453495E-93</v>
      </c>
      <c r="Y96">
        <f t="shared" si="94"/>
        <v>5.3245865379165222E-90</v>
      </c>
      <c r="Z96">
        <f t="shared" si="94"/>
        <v>4.0470779246853803E-87</v>
      </c>
      <c r="AA96">
        <f t="shared" si="94"/>
        <v>2.0385824891204263E-84</v>
      </c>
      <c r="AB96">
        <f t="shared" si="94"/>
        <v>1.8273754912578294E-81</v>
      </c>
      <c r="AC96">
        <f t="shared" si="94"/>
        <v>8.6293185207431933E-79</v>
      </c>
      <c r="AD96">
        <f t="shared" si="94"/>
        <v>5.2085887491982515E-76</v>
      </c>
      <c r="AE96">
        <f t="shared" si="94"/>
        <v>3.1383702714202804E-73</v>
      </c>
      <c r="AF96">
        <f t="shared" si="95"/>
        <v>1.0888387427999714E-70</v>
      </c>
      <c r="AG96">
        <f t="shared" si="95"/>
        <v>3.3801689591708416E-68</v>
      </c>
      <c r="AH96">
        <f t="shared" si="95"/>
        <v>6.5768232572726606E-66</v>
      </c>
      <c r="AI96">
        <f t="shared" si="95"/>
        <v>2.7232079337502196E-63</v>
      </c>
      <c r="AJ96">
        <f t="shared" si="95"/>
        <v>8.4487063735146966E-61</v>
      </c>
      <c r="AK96">
        <f t="shared" si="95"/>
        <v>2.019143302374173E-58</v>
      </c>
      <c r="AL96">
        <f t="shared" si="95"/>
        <v>4.6307928714032586E-56</v>
      </c>
      <c r="AM96">
        <f t="shared" si="95"/>
        <v>7.6797526132865263E-54</v>
      </c>
      <c r="AN96">
        <f t="shared" si="95"/>
        <v>1.8892236264327266E-51</v>
      </c>
      <c r="AO96">
        <f t="shared" si="95"/>
        <v>2.7696421713480731E-49</v>
      </c>
      <c r="AP96">
        <f t="shared" si="96"/>
        <v>4.2402207294803024E-47</v>
      </c>
      <c r="AQ96">
        <f t="shared" si="96"/>
        <v>6.1144987876738428E-45</v>
      </c>
      <c r="AR96">
        <f t="shared" si="96"/>
        <v>6.2999331499393672E-43</v>
      </c>
      <c r="AS96">
        <f t="shared" si="96"/>
        <v>5.9680723226262702E-41</v>
      </c>
      <c r="AT96">
        <f t="shared" si="96"/>
        <v>4.5430593480167763E-39</v>
      </c>
      <c r="AU96">
        <f t="shared" si="96"/>
        <v>3.4054582571309462E-37</v>
      </c>
      <c r="AV96">
        <f t="shared" si="96"/>
        <v>2.1490347348155598E-35</v>
      </c>
      <c r="AW96">
        <f t="shared" si="96"/>
        <v>1.4151821000543191E-33</v>
      </c>
      <c r="AX96">
        <f t="shared" si="96"/>
        <v>8.3357216324258903E-32</v>
      </c>
      <c r="AY96">
        <f t="shared" si="96"/>
        <v>4.391808117257487E-30</v>
      </c>
      <c r="AZ96">
        <f t="shared" si="97"/>
        <v>2.1559983351097363E-28</v>
      </c>
      <c r="BA96">
        <f t="shared" si="97"/>
        <v>9.0895580292840016E-27</v>
      </c>
      <c r="BB96">
        <f t="shared" si="97"/>
        <v>3.4278713191544432E-25</v>
      </c>
      <c r="BC96">
        <f t="shared" si="97"/>
        <v>1.1563771281299652E-23</v>
      </c>
      <c r="BD96">
        <f t="shared" si="97"/>
        <v>3.4895806292803899E-22</v>
      </c>
      <c r="BE96">
        <f t="shared" si="97"/>
        <v>9.4200014436758002E-21</v>
      </c>
      <c r="BF96">
        <f t="shared" si="97"/>
        <v>2.2756482819162572E-19</v>
      </c>
      <c r="BG96">
        <f t="shared" si="97"/>
        <v>4.9177580119066457E-18</v>
      </c>
      <c r="BH96">
        <f t="shared" si="97"/>
        <v>9.5069621699272301E-17</v>
      </c>
      <c r="BI96">
        <f t="shared" si="97"/>
        <v>1.6441198835834667E-15</v>
      </c>
      <c r="BJ96">
        <f t="shared" si="98"/>
        <v>2.2498679419925765E-14</v>
      </c>
      <c r="BK96">
        <f t="shared" si="98"/>
        <v>3.0084949335219826E-13</v>
      </c>
      <c r="BL96">
        <f t="shared" si="98"/>
        <v>3.3527732024863622E-12</v>
      </c>
      <c r="BM96">
        <f t="shared" si="98"/>
        <v>3.5900026345139206E-11</v>
      </c>
      <c r="BN96">
        <f t="shared" si="98"/>
        <v>3.6770650228866088E-10</v>
      </c>
      <c r="BO96">
        <f t="shared" si="98"/>
        <v>3.5050128102733534E-9</v>
      </c>
      <c r="BP96">
        <f t="shared" si="98"/>
        <v>2.9126213026069196E-8</v>
      </c>
      <c r="BQ96">
        <f t="shared" si="98"/>
        <v>2.0931027713124753E-7</v>
      </c>
      <c r="BR96">
        <f t="shared" si="98"/>
        <v>1.3030569827583506E-6</v>
      </c>
      <c r="BS96">
        <f t="shared" si="98"/>
        <v>7.8031976403619821E-6</v>
      </c>
      <c r="BT96">
        <f t="shared" si="99"/>
        <v>3.9265361242240674E-5</v>
      </c>
      <c r="BU96">
        <f t="shared" si="99"/>
        <v>1.7668885299847935E-4</v>
      </c>
      <c r="BV96">
        <f t="shared" si="99"/>
        <v>7.0539937059451905E-4</v>
      </c>
      <c r="BW96">
        <f t="shared" si="99"/>
        <v>2.499000414947035E-3</v>
      </c>
      <c r="BX96">
        <f t="shared" si="99"/>
        <v>7.9192217944911176E-3</v>
      </c>
      <c r="BY96">
        <f t="shared" si="99"/>
        <v>2.2449810213418527E-2</v>
      </c>
      <c r="BZ96">
        <f t="shared" si="99"/>
        <v>5.6376913928717881E-2</v>
      </c>
      <c r="CA96">
        <f t="shared" si="99"/>
        <v>0.12659702505805301</v>
      </c>
      <c r="CB96">
        <f t="shared" si="99"/>
        <v>0.25418619067487702</v>
      </c>
      <c r="CC96">
        <f t="shared" si="99"/>
        <v>0.45634317566171406</v>
      </c>
      <c r="CD96">
        <f t="shared" si="100"/>
        <v>0.73252740443680975</v>
      </c>
      <c r="CE96">
        <f t="shared" si="100"/>
        <v>1.0504324889518928</v>
      </c>
      <c r="CF96">
        <f t="shared" si="100"/>
        <v>1.3465776412314161</v>
      </c>
      <c r="CG96">
        <f t="shared" si="100"/>
        <v>1.5431178353972987</v>
      </c>
      <c r="CH96">
        <f t="shared" si="100"/>
        <v>1.5806789512255197</v>
      </c>
      <c r="CI96">
        <f t="shared" si="100"/>
        <v>1.4472185883478432</v>
      </c>
      <c r="CJ96">
        <f t="shared" si="100"/>
        <v>1.1845843976478299</v>
      </c>
      <c r="CK96">
        <f t="shared" si="100"/>
        <v>0.866519026054278</v>
      </c>
      <c r="CL96">
        <f t="shared" si="100"/>
        <v>0.56640698483168428</v>
      </c>
      <c r="CM96">
        <f t="shared" si="100"/>
        <v>0.33080658775282112</v>
      </c>
      <c r="CN96">
        <f t="shared" si="101"/>
        <v>0.17261359458941561</v>
      </c>
      <c r="CO96">
        <f t="shared" si="101"/>
        <v>8.0060290384848423E-2</v>
      </c>
      <c r="CP96">
        <f t="shared" si="101"/>
        <v>3.3149976933249198E-2</v>
      </c>
      <c r="CQ96">
        <f t="shared" si="101"/>
        <v>1.2250873975491867E-2</v>
      </c>
      <c r="CR96">
        <f t="shared" si="101"/>
        <v>0</v>
      </c>
      <c r="CS96">
        <f t="shared" si="101"/>
        <v>0</v>
      </c>
      <c r="CT96">
        <f t="shared" si="101"/>
        <v>0</v>
      </c>
      <c r="CU96">
        <f t="shared" si="101"/>
        <v>0</v>
      </c>
      <c r="CV96">
        <f t="shared" si="101"/>
        <v>0</v>
      </c>
      <c r="CW96">
        <f t="shared" si="101"/>
        <v>0</v>
      </c>
      <c r="CX96">
        <f t="shared" si="101"/>
        <v>0</v>
      </c>
      <c r="CZ96">
        <v>2043</v>
      </c>
      <c r="DA96" s="7">
        <f t="shared" si="71"/>
        <v>11.874246681694864</v>
      </c>
    </row>
    <row r="97" spans="1:105" x14ac:dyDescent="0.3">
      <c r="A97">
        <v>2044</v>
      </c>
      <c r="B97">
        <f t="shared" si="92"/>
        <v>5.6633502891294372E-176</v>
      </c>
      <c r="C97">
        <f t="shared" si="92"/>
        <v>1.2171976617823405E-171</v>
      </c>
      <c r="D97">
        <f t="shared" si="92"/>
        <v>2.2126039363164311E-167</v>
      </c>
      <c r="E97">
        <f t="shared" si="92"/>
        <v>1.9169675902178941E-163</v>
      </c>
      <c r="F97">
        <f t="shared" si="92"/>
        <v>2.2622922294573794E-159</v>
      </c>
      <c r="G97">
        <f t="shared" si="92"/>
        <v>3.0514417624224371E-155</v>
      </c>
      <c r="H97">
        <f t="shared" si="92"/>
        <v>2.4419402109791882E-151</v>
      </c>
      <c r="I97">
        <f t="shared" si="92"/>
        <v>1.7027694745656212E-147</v>
      </c>
      <c r="J97">
        <f t="shared" si="92"/>
        <v>8.1815441703392277E-144</v>
      </c>
      <c r="K97">
        <f t="shared" si="92"/>
        <v>5.3277685737115645E-140</v>
      </c>
      <c r="L97">
        <f t="shared" si="93"/>
        <v>3.3829251342146476E-136</v>
      </c>
      <c r="M97">
        <f t="shared" si="93"/>
        <v>1.25164224848196E-132</v>
      </c>
      <c r="N97">
        <f t="shared" si="93"/>
        <v>4.2223975599702882E-129</v>
      </c>
      <c r="O97">
        <f t="shared" si="93"/>
        <v>1.0882456671666707E-125</v>
      </c>
      <c r="P97">
        <f t="shared" si="93"/>
        <v>4.8218516542727837E-122</v>
      </c>
      <c r="Q97">
        <f t="shared" si="93"/>
        <v>1.1802035068237984E-118</v>
      </c>
      <c r="R97">
        <f t="shared" si="93"/>
        <v>2.3132024260611205E-115</v>
      </c>
      <c r="S97">
        <f t="shared" si="93"/>
        <v>4.5644462139461532E-112</v>
      </c>
      <c r="T97">
        <f t="shared" si="93"/>
        <v>1.101584882037419E-108</v>
      </c>
      <c r="U97">
        <f t="shared" si="93"/>
        <v>2.3958906156838496E-105</v>
      </c>
      <c r="V97">
        <f t="shared" si="94"/>
        <v>3.715601820405455E-102</v>
      </c>
      <c r="W97">
        <f t="shared" si="94"/>
        <v>3.7514143114998983E-99</v>
      </c>
      <c r="X97">
        <f t="shared" si="94"/>
        <v>5.4750203582224558E-96</v>
      </c>
      <c r="Y97">
        <f t="shared" si="94"/>
        <v>5.7359707778542826E-93</v>
      </c>
      <c r="Z97">
        <f t="shared" si="94"/>
        <v>4.8721152094811845E-90</v>
      </c>
      <c r="AA97">
        <f t="shared" si="94"/>
        <v>2.7425794315188207E-87</v>
      </c>
      <c r="AB97">
        <f t="shared" si="94"/>
        <v>2.7473479338435093E-84</v>
      </c>
      <c r="AC97">
        <f t="shared" si="94"/>
        <v>1.4498307605614852E-81</v>
      </c>
      <c r="AD97">
        <f t="shared" si="94"/>
        <v>9.7794813095055702E-79</v>
      </c>
      <c r="AE97">
        <f t="shared" si="94"/>
        <v>6.5849863062512838E-76</v>
      </c>
      <c r="AF97">
        <f t="shared" si="95"/>
        <v>2.5531080960951095E-73</v>
      </c>
      <c r="AG97">
        <f t="shared" si="95"/>
        <v>8.8572517538494191E-71</v>
      </c>
      <c r="AH97">
        <f t="shared" si="95"/>
        <v>1.9258909537143968E-68</v>
      </c>
      <c r="AI97">
        <f t="shared" si="95"/>
        <v>8.9115093754666308E-66</v>
      </c>
      <c r="AJ97">
        <f t="shared" si="95"/>
        <v>3.0896950991738013E-63</v>
      </c>
      <c r="AK97">
        <f t="shared" si="95"/>
        <v>8.251777178308316E-61</v>
      </c>
      <c r="AL97">
        <f t="shared" si="95"/>
        <v>2.1149039485287102E-58</v>
      </c>
      <c r="AM97">
        <f t="shared" si="95"/>
        <v>3.9195613343554107E-56</v>
      </c>
      <c r="AN97">
        <f t="shared" si="95"/>
        <v>1.0775279521552544E-53</v>
      </c>
      <c r="AO97">
        <f t="shared" si="95"/>
        <v>1.7653213861308326E-51</v>
      </c>
      <c r="AP97">
        <f t="shared" si="96"/>
        <v>3.0202544061089524E-49</v>
      </c>
      <c r="AQ97">
        <f t="shared" si="96"/>
        <v>4.8671067012868369E-47</v>
      </c>
      <c r="AR97">
        <f t="shared" si="96"/>
        <v>5.6040356276080089E-45</v>
      </c>
      <c r="AS97">
        <f t="shared" si="96"/>
        <v>5.9327215639082096E-43</v>
      </c>
      <c r="AT97">
        <f t="shared" si="96"/>
        <v>5.0468830570148424E-41</v>
      </c>
      <c r="AU97">
        <f t="shared" si="96"/>
        <v>4.2277114202218107E-39</v>
      </c>
      <c r="AV97">
        <f t="shared" si="96"/>
        <v>2.9814542623667941E-37</v>
      </c>
      <c r="AW97">
        <f t="shared" si="96"/>
        <v>2.1940776095180927E-35</v>
      </c>
      <c r="AX97">
        <f t="shared" si="96"/>
        <v>1.4442347961565388E-33</v>
      </c>
      <c r="AY97">
        <f t="shared" si="96"/>
        <v>8.5034057153908323E-32</v>
      </c>
      <c r="AZ97">
        <f t="shared" si="97"/>
        <v>4.6650135247380156E-30</v>
      </c>
      <c r="BA97">
        <f t="shared" si="97"/>
        <v>2.197870981531323E-28</v>
      </c>
      <c r="BB97">
        <f t="shared" si="97"/>
        <v>9.2627273611906101E-27</v>
      </c>
      <c r="BC97">
        <f t="shared" si="97"/>
        <v>3.4919563518940334E-25</v>
      </c>
      <c r="BD97">
        <f t="shared" si="97"/>
        <v>1.1775991763595563E-23</v>
      </c>
      <c r="BE97">
        <f t="shared" si="97"/>
        <v>3.5524679426399097E-22</v>
      </c>
      <c r="BF97">
        <f t="shared" si="97"/>
        <v>9.5904565075234038E-21</v>
      </c>
      <c r="BG97">
        <f t="shared" si="97"/>
        <v>2.3160942995677042E-19</v>
      </c>
      <c r="BH97">
        <f t="shared" si="97"/>
        <v>5.0036369536199636E-18</v>
      </c>
      <c r="BI97">
        <f t="shared" si="97"/>
        <v>9.6701330509543236E-17</v>
      </c>
      <c r="BJ97">
        <f t="shared" si="98"/>
        <v>1.4788050940867266E-15</v>
      </c>
      <c r="BK97">
        <f t="shared" si="98"/>
        <v>2.2098262963529173E-14</v>
      </c>
      <c r="BL97">
        <f t="shared" si="98"/>
        <v>2.7521238371233585E-13</v>
      </c>
      <c r="BM97">
        <f t="shared" si="98"/>
        <v>3.2931651054733473E-12</v>
      </c>
      <c r="BN97">
        <f t="shared" si="98"/>
        <v>3.7694239864925238E-11</v>
      </c>
      <c r="BO97">
        <f t="shared" si="98"/>
        <v>4.0153021572447521E-10</v>
      </c>
      <c r="BP97">
        <f t="shared" si="98"/>
        <v>3.7287870922232083E-9</v>
      </c>
      <c r="BQ97">
        <f t="shared" si="98"/>
        <v>2.9945327015573504E-8</v>
      </c>
      <c r="BR97">
        <f t="shared" si="98"/>
        <v>2.0833241953077668E-7</v>
      </c>
      <c r="BS97">
        <f t="shared" si="98"/>
        <v>1.3941869047418542E-6</v>
      </c>
      <c r="BT97">
        <f t="shared" si="99"/>
        <v>7.8399434849293864E-6</v>
      </c>
      <c r="BU97">
        <f t="shared" si="99"/>
        <v>3.9424612065992935E-5</v>
      </c>
      <c r="BV97">
        <f t="shared" si="99"/>
        <v>1.7589289112785806E-4</v>
      </c>
      <c r="BW97">
        <f t="shared" si="99"/>
        <v>6.9636108013310311E-4</v>
      </c>
      <c r="BX97">
        <f t="shared" si="99"/>
        <v>2.466071197699283E-3</v>
      </c>
      <c r="BY97">
        <f t="shared" si="99"/>
        <v>7.8125124202378191E-3</v>
      </c>
      <c r="BZ97">
        <f t="shared" si="99"/>
        <v>2.192473173828061E-2</v>
      </c>
      <c r="CA97">
        <f t="shared" si="99"/>
        <v>5.5018840292555569E-2</v>
      </c>
      <c r="CB97">
        <f t="shared" si="99"/>
        <v>0.12345106101038286</v>
      </c>
      <c r="CC97">
        <f t="shared" si="99"/>
        <v>0.24767910913687743</v>
      </c>
      <c r="CD97">
        <f t="shared" si="100"/>
        <v>0.44430032987064116</v>
      </c>
      <c r="CE97">
        <f t="shared" si="100"/>
        <v>0.71199320205969718</v>
      </c>
      <c r="CF97">
        <f t="shared" si="100"/>
        <v>1.0199856059118388</v>
      </c>
      <c r="CG97">
        <f t="shared" si="100"/>
        <v>1.3062210470165763</v>
      </c>
      <c r="CH97">
        <f t="shared" si="100"/>
        <v>1.4952582212133956</v>
      </c>
      <c r="CI97">
        <f t="shared" si="100"/>
        <v>1.5298949224752485</v>
      </c>
      <c r="CJ97">
        <f t="shared" si="100"/>
        <v>1.3994211130794427</v>
      </c>
      <c r="CK97">
        <f t="shared" si="100"/>
        <v>1.1439721692378151</v>
      </c>
      <c r="CL97">
        <f t="shared" si="100"/>
        <v>0.83564322961976467</v>
      </c>
      <c r="CM97">
        <f t="shared" si="100"/>
        <v>0.5454078577158048</v>
      </c>
      <c r="CN97">
        <f t="shared" si="101"/>
        <v>0.31803665715619783</v>
      </c>
      <c r="CO97">
        <f t="shared" si="101"/>
        <v>0.16484443366215826</v>
      </c>
      <c r="CP97">
        <f t="shared" si="101"/>
        <v>7.6277297707059599E-2</v>
      </c>
      <c r="CQ97">
        <f t="shared" si="101"/>
        <v>3.1501706653129548E-2</v>
      </c>
      <c r="CR97">
        <f t="shared" si="101"/>
        <v>1.1608360077054687E-2</v>
      </c>
      <c r="CS97">
        <f t="shared" si="101"/>
        <v>0</v>
      </c>
      <c r="CT97">
        <f t="shared" si="101"/>
        <v>0</v>
      </c>
      <c r="CU97">
        <f t="shared" si="101"/>
        <v>0</v>
      </c>
      <c r="CV97">
        <f t="shared" si="101"/>
        <v>0</v>
      </c>
      <c r="CW97">
        <f t="shared" si="101"/>
        <v>0</v>
      </c>
      <c r="CX97">
        <f t="shared" si="101"/>
        <v>0</v>
      </c>
      <c r="CZ97">
        <v>2044</v>
      </c>
      <c r="DA97" s="7">
        <f t="shared" si="71"/>
        <v>11.493639634414926</v>
      </c>
    </row>
    <row r="98" spans="1:105" x14ac:dyDescent="0.3">
      <c r="A98">
        <v>2045</v>
      </c>
      <c r="B98">
        <f t="shared" si="92"/>
        <v>4.2391213243635258E-180</v>
      </c>
      <c r="C98">
        <f t="shared" si="92"/>
        <v>1.0181657265998491E-175</v>
      </c>
      <c r="D98">
        <f t="shared" si="92"/>
        <v>2.0683116942799031E-171</v>
      </c>
      <c r="E98">
        <f t="shared" si="92"/>
        <v>2.0025437806523573E-167</v>
      </c>
      <c r="F98">
        <f t="shared" si="92"/>
        <v>2.6410151678260806E-163</v>
      </c>
      <c r="G98">
        <f t="shared" si="92"/>
        <v>3.9809087224179754E-159</v>
      </c>
      <c r="H98">
        <f t="shared" si="92"/>
        <v>3.5601402152803815E-155</v>
      </c>
      <c r="I98">
        <f t="shared" si="92"/>
        <v>2.774232626466264E-151</v>
      </c>
      <c r="J98">
        <f t="shared" si="92"/>
        <v>1.4896259892922107E-147</v>
      </c>
      <c r="K98">
        <f t="shared" si="92"/>
        <v>1.0840323821591966E-143</v>
      </c>
      <c r="L98">
        <f t="shared" si="93"/>
        <v>7.6920878040339727E-140</v>
      </c>
      <c r="M98">
        <f t="shared" si="93"/>
        <v>3.1804385052548877E-136</v>
      </c>
      <c r="N98">
        <f t="shared" si="93"/>
        <v>1.1990046103549696E-132</v>
      </c>
      <c r="O98">
        <f t="shared" si="93"/>
        <v>3.4533740422644715E-129</v>
      </c>
      <c r="P98">
        <f t="shared" si="93"/>
        <v>1.7099580695226603E-125</v>
      </c>
      <c r="Q98">
        <f t="shared" si="93"/>
        <v>4.677173271637916E-122</v>
      </c>
      <c r="R98">
        <f t="shared" si="93"/>
        <v>1.0244603158949548E-118</v>
      </c>
      <c r="S98">
        <f t="shared" si="93"/>
        <v>2.2590432055502372E-115</v>
      </c>
      <c r="T98">
        <f t="shared" si="93"/>
        <v>6.0926938064600683E-112</v>
      </c>
      <c r="U98">
        <f t="shared" si="93"/>
        <v>1.4808576547978623E-108</v>
      </c>
      <c r="V98">
        <f t="shared" si="94"/>
        <v>2.5664359939642699E-105</v>
      </c>
      <c r="W98">
        <f t="shared" si="94"/>
        <v>2.8956845165326818E-102</v>
      </c>
      <c r="X98">
        <f t="shared" si="94"/>
        <v>4.722771065704359E-99</v>
      </c>
      <c r="Y98">
        <f t="shared" si="94"/>
        <v>5.5293365933722024E-96</v>
      </c>
      <c r="Z98">
        <f t="shared" si="94"/>
        <v>5.248540946591262E-93</v>
      </c>
      <c r="AA98">
        <f t="shared" si="94"/>
        <v>3.301681660244257E-90</v>
      </c>
      <c r="AB98">
        <f t="shared" si="94"/>
        <v>3.6961074544675098E-87</v>
      </c>
      <c r="AC98">
        <f t="shared" si="94"/>
        <v>2.1797323886124957E-84</v>
      </c>
      <c r="AD98">
        <f t="shared" si="94"/>
        <v>1.6430721372463802E-81</v>
      </c>
      <c r="AE98">
        <f t="shared" si="94"/>
        <v>1.2363761780049766E-78</v>
      </c>
      <c r="AF98">
        <f t="shared" si="95"/>
        <v>5.3569784305779734E-76</v>
      </c>
      <c r="AG98">
        <f t="shared" si="95"/>
        <v>2.0768475875274629E-73</v>
      </c>
      <c r="AH98">
        <f t="shared" si="95"/>
        <v>5.0465231867267183E-71</v>
      </c>
      <c r="AI98">
        <f t="shared" si="95"/>
        <v>2.6095570184547368E-68</v>
      </c>
      <c r="AJ98">
        <f t="shared" si="95"/>
        <v>1.0110813244327936E-65</v>
      </c>
      <c r="AK98">
        <f t="shared" si="95"/>
        <v>3.0176780184026206E-63</v>
      </c>
      <c r="AL98">
        <f t="shared" si="95"/>
        <v>8.6431290519415216E-61</v>
      </c>
      <c r="AM98">
        <f t="shared" si="95"/>
        <v>1.7900813041583462E-58</v>
      </c>
      <c r="AN98">
        <f t="shared" si="95"/>
        <v>5.4994439412645289E-56</v>
      </c>
      <c r="AO98">
        <f t="shared" si="95"/>
        <v>1.0068597023027787E-53</v>
      </c>
      <c r="AP98">
        <f t="shared" si="96"/>
        <v>1.9250572329583255E-51</v>
      </c>
      <c r="AQ98">
        <f t="shared" si="96"/>
        <v>3.4667771791601176E-49</v>
      </c>
      <c r="AR98">
        <f t="shared" si="96"/>
        <v>4.4607808921910994E-47</v>
      </c>
      <c r="AS98">
        <f t="shared" si="96"/>
        <v>5.2773866359423028E-45</v>
      </c>
      <c r="AT98">
        <f t="shared" si="96"/>
        <v>5.0169887903937082E-43</v>
      </c>
      <c r="AU98">
        <f t="shared" si="96"/>
        <v>4.6965631531932222E-41</v>
      </c>
      <c r="AV98">
        <f t="shared" si="96"/>
        <v>3.7013310051541806E-39</v>
      </c>
      <c r="AW98">
        <f t="shared" si="96"/>
        <v>3.0439443043356345E-37</v>
      </c>
      <c r="AX98">
        <f t="shared" si="96"/>
        <v>2.2391204842206257E-35</v>
      </c>
      <c r="AY98">
        <f t="shared" si="96"/>
        <v>1.4732874922587585E-33</v>
      </c>
      <c r="AZ98">
        <f t="shared" si="97"/>
        <v>9.0323852066205951E-32</v>
      </c>
      <c r="BA98">
        <f t="shared" si="97"/>
        <v>4.7556149221010299E-30</v>
      </c>
      <c r="BB98">
        <f t="shared" si="97"/>
        <v>2.2397436279529093E-28</v>
      </c>
      <c r="BC98">
        <f t="shared" si="97"/>
        <v>9.4358966930972187E-27</v>
      </c>
      <c r="BD98">
        <f t="shared" si="97"/>
        <v>3.5560413846336236E-25</v>
      </c>
      <c r="BE98">
        <f t="shared" si="97"/>
        <v>1.1988212245891475E-23</v>
      </c>
      <c r="BF98">
        <f t="shared" si="97"/>
        <v>3.6167499020005194E-22</v>
      </c>
      <c r="BG98">
        <f t="shared" si="97"/>
        <v>9.7609115713710089E-21</v>
      </c>
      <c r="BH98">
        <f t="shared" si="97"/>
        <v>2.3565403172191517E-19</v>
      </c>
      <c r="BI98">
        <f t="shared" si="97"/>
        <v>5.0895158953332807E-18</v>
      </c>
      <c r="BJ98">
        <f t="shared" si="98"/>
        <v>8.6978097881033839E-17</v>
      </c>
      <c r="BK98">
        <f t="shared" si="98"/>
        <v>1.4524863095739338E-15</v>
      </c>
      <c r="BL98">
        <f t="shared" si="98"/>
        <v>2.0215143320767213E-14</v>
      </c>
      <c r="BM98">
        <f t="shared" si="98"/>
        <v>2.7031945315104931E-13</v>
      </c>
      <c r="BN98">
        <f t="shared" si="98"/>
        <v>3.4577510948629589E-12</v>
      </c>
      <c r="BO98">
        <f t="shared" si="98"/>
        <v>4.1161568180950499E-11</v>
      </c>
      <c r="BP98">
        <f t="shared" si="98"/>
        <v>4.2716553877994429E-10</v>
      </c>
      <c r="BQ98">
        <f t="shared" si="98"/>
        <v>3.8336514516368196E-9</v>
      </c>
      <c r="BR98">
        <f t="shared" si="98"/>
        <v>2.980542817246795E-8</v>
      </c>
      <c r="BS98">
        <f t="shared" si="98"/>
        <v>2.2290224831776152E-7</v>
      </c>
      <c r="BT98">
        <f t="shared" si="99"/>
        <v>1.4007522357331602E-6</v>
      </c>
      <c r="BU98">
        <f t="shared" si="99"/>
        <v>7.8717404025852212E-6</v>
      </c>
      <c r="BV98">
        <f t="shared" si="99"/>
        <v>3.9247008966329163E-5</v>
      </c>
      <c r="BW98">
        <f t="shared" si="99"/>
        <v>1.7363917343773323E-4</v>
      </c>
      <c r="BX98">
        <f t="shared" si="99"/>
        <v>6.8718516117229392E-4</v>
      </c>
      <c r="BY98">
        <f t="shared" si="99"/>
        <v>2.4328415545348961E-3</v>
      </c>
      <c r="BZ98">
        <f t="shared" si="99"/>
        <v>7.6297856145491633E-3</v>
      </c>
      <c r="CA98">
        <f t="shared" si="99"/>
        <v>2.1396582925606374E-2</v>
      </c>
      <c r="CB98">
        <f t="shared" si="99"/>
        <v>5.3651609953410451E-2</v>
      </c>
      <c r="CC98">
        <f t="shared" si="99"/>
        <v>0.12029075510307015</v>
      </c>
      <c r="CD98">
        <f t="shared" si="100"/>
        <v>0.24114288491772345</v>
      </c>
      <c r="CE98">
        <f t="shared" si="100"/>
        <v>0.43184570655617838</v>
      </c>
      <c r="CF98">
        <f t="shared" si="100"/>
        <v>0.69135601311473693</v>
      </c>
      <c r="CG98">
        <f t="shared" si="100"/>
        <v>0.989416893093231</v>
      </c>
      <c r="CH98">
        <f t="shared" si="100"/>
        <v>1.2657087582495865</v>
      </c>
      <c r="CI98">
        <f t="shared" si="100"/>
        <v>1.4472185883478432</v>
      </c>
      <c r="CJ98">
        <f t="shared" si="100"/>
        <v>1.479366885239531</v>
      </c>
      <c r="CK98">
        <f t="shared" si="100"/>
        <v>1.3514434341575938</v>
      </c>
      <c r="CL98">
        <f t="shared" si="100"/>
        <v>1.1032101654478108</v>
      </c>
      <c r="CM98">
        <f t="shared" si="100"/>
        <v>0.80466236449585726</v>
      </c>
      <c r="CN98">
        <f t="shared" si="101"/>
        <v>0.52435380151578759</v>
      </c>
      <c r="CO98">
        <f t="shared" si="101"/>
        <v>0.30372215327201191</v>
      </c>
      <c r="CP98">
        <f t="shared" si="101"/>
        <v>0.15705523776341082</v>
      </c>
      <c r="CQ98">
        <f t="shared" si="101"/>
        <v>7.2484667530829133E-2</v>
      </c>
      <c r="CR98">
        <f t="shared" si="101"/>
        <v>2.9849556415553202E-2</v>
      </c>
      <c r="CS98">
        <f t="shared" si="101"/>
        <v>1.0964458079023342E-2</v>
      </c>
      <c r="CT98">
        <f t="shared" si="101"/>
        <v>0</v>
      </c>
      <c r="CU98">
        <f t="shared" si="101"/>
        <v>0</v>
      </c>
      <c r="CV98">
        <f t="shared" si="101"/>
        <v>0</v>
      </c>
      <c r="CW98">
        <f t="shared" si="101"/>
        <v>0</v>
      </c>
      <c r="CX98">
        <f t="shared" si="101"/>
        <v>0</v>
      </c>
      <c r="CZ98">
        <v>2045</v>
      </c>
      <c r="DA98" s="7">
        <f t="shared" si="71"/>
        <v>11.110112744197501</v>
      </c>
    </row>
    <row r="99" spans="1:105" x14ac:dyDescent="0.3">
      <c r="A99">
        <v>2046</v>
      </c>
      <c r="B99">
        <f t="shared" si="92"/>
        <v>2.8393787374189799E-184</v>
      </c>
      <c r="C99">
        <f t="shared" si="92"/>
        <v>7.6211567764934656E-180</v>
      </c>
      <c r="D99">
        <f t="shared" si="92"/>
        <v>1.7301085478243689E-175</v>
      </c>
      <c r="E99">
        <f t="shared" si="92"/>
        <v>1.8719503530876914E-171</v>
      </c>
      <c r="F99">
        <f t="shared" si="92"/>
        <v>2.7589138835349366E-167</v>
      </c>
      <c r="G99">
        <f t="shared" si="92"/>
        <v>4.6473396233866563E-163</v>
      </c>
      <c r="H99">
        <f t="shared" si="92"/>
        <v>4.6445563571200304E-159</v>
      </c>
      <c r="I99">
        <f t="shared" si="92"/>
        <v>4.0445941696766792E-155</v>
      </c>
      <c r="J99">
        <f t="shared" si="92"/>
        <v>2.4269691713734537E-151</v>
      </c>
      <c r="K99">
        <f t="shared" si="92"/>
        <v>1.9737139787778365E-147</v>
      </c>
      <c r="L99">
        <f t="shared" si="93"/>
        <v>1.5650965597733711E-143</v>
      </c>
      <c r="M99">
        <f t="shared" si="93"/>
        <v>7.2316741480093593E-140</v>
      </c>
      <c r="N99">
        <f t="shared" si="93"/>
        <v>3.046685612742834E-136</v>
      </c>
      <c r="O99">
        <f t="shared" si="93"/>
        <v>9.8063039757545107E-133</v>
      </c>
      <c r="P99">
        <f t="shared" si="93"/>
        <v>5.4262791838396715E-129</v>
      </c>
      <c r="Q99">
        <f t="shared" si="93"/>
        <v>1.6586512302397147E-125</v>
      </c>
      <c r="R99">
        <f t="shared" si="93"/>
        <v>4.0599594727970835E-122</v>
      </c>
      <c r="S99">
        <f t="shared" si="93"/>
        <v>1.0004745325808324E-118</v>
      </c>
      <c r="T99">
        <f t="shared" si="93"/>
        <v>3.0154060102468323E-115</v>
      </c>
      <c r="U99">
        <f t="shared" si="93"/>
        <v>8.1903922328242705E-112</v>
      </c>
      <c r="V99">
        <f t="shared" si="94"/>
        <v>1.5862687396210618E-108</v>
      </c>
      <c r="W99">
        <f t="shared" si="94"/>
        <v>2.0001037058334595E-105</v>
      </c>
      <c r="X99">
        <f t="shared" si="94"/>
        <v>3.6454664599871502E-102</v>
      </c>
      <c r="Y99">
        <f t="shared" si="94"/>
        <v>4.7696244337248031E-99</v>
      </c>
      <c r="Z99">
        <f t="shared" si="94"/>
        <v>5.0594660680359376E-96</v>
      </c>
      <c r="AA99">
        <f t="shared" si="94"/>
        <v>3.5567737299559277E-93</v>
      </c>
      <c r="AB99">
        <f t="shared" si="94"/>
        <v>4.4495959010198381E-90</v>
      </c>
      <c r="AC99">
        <f t="shared" si="94"/>
        <v>2.9324735433214406E-87</v>
      </c>
      <c r="AD99">
        <f t="shared" si="94"/>
        <v>2.4702590480254923E-84</v>
      </c>
      <c r="AE99">
        <f t="shared" si="94"/>
        <v>2.0772627759517177E-81</v>
      </c>
      <c r="AF99">
        <f t="shared" si="95"/>
        <v>1.0058093076618084E-78</v>
      </c>
      <c r="AG99">
        <f t="shared" si="95"/>
        <v>4.3576798596968062E-76</v>
      </c>
      <c r="AH99">
        <f t="shared" si="95"/>
        <v>1.1833082988975378E-73</v>
      </c>
      <c r="AI99">
        <f t="shared" si="95"/>
        <v>6.8379728225621135E-71</v>
      </c>
      <c r="AJ99">
        <f t="shared" si="95"/>
        <v>2.9607491337728064E-68</v>
      </c>
      <c r="AK99">
        <f t="shared" si="95"/>
        <v>9.8751423348346985E-66</v>
      </c>
      <c r="AL99">
        <f t="shared" si="95"/>
        <v>3.1607955458157538E-63</v>
      </c>
      <c r="AM99">
        <f t="shared" si="95"/>
        <v>7.3156531463624219E-61</v>
      </c>
      <c r="AN99">
        <f t="shared" si="95"/>
        <v>2.5116208021129202E-58</v>
      </c>
      <c r="AO99">
        <f t="shared" si="95"/>
        <v>5.1387701622561783E-56</v>
      </c>
      <c r="AP99">
        <f t="shared" si="96"/>
        <v>1.0979658252146621E-53</v>
      </c>
      <c r="AQ99">
        <f t="shared" si="96"/>
        <v>2.2096630238493547E-51</v>
      </c>
      <c r="AR99">
        <f t="shared" si="96"/>
        <v>3.1773565585058724E-49</v>
      </c>
      <c r="AS99">
        <f t="shared" si="96"/>
        <v>4.2007701290015342E-47</v>
      </c>
      <c r="AT99">
        <f t="shared" si="96"/>
        <v>4.4628067085040327E-45</v>
      </c>
      <c r="AU99">
        <f t="shared" si="96"/>
        <v>4.668743940915378E-43</v>
      </c>
      <c r="AV99">
        <f t="shared" si="96"/>
        <v>4.111807332314729E-41</v>
      </c>
      <c r="AW99">
        <f t="shared" si="96"/>
        <v>3.7789093644039528E-39</v>
      </c>
      <c r="AX99">
        <f t="shared" si="96"/>
        <v>3.1064343463044745E-37</v>
      </c>
      <c r="AY99">
        <f t="shared" si="96"/>
        <v>2.2841633589231583E-35</v>
      </c>
      <c r="AZ99">
        <f t="shared" si="97"/>
        <v>1.5649376962093519E-33</v>
      </c>
      <c r="BA99">
        <f t="shared" si="97"/>
        <v>9.2078073606832242E-32</v>
      </c>
      <c r="BB99">
        <f t="shared" si="97"/>
        <v>4.8462163194640435E-30</v>
      </c>
      <c r="BC99">
        <f t="shared" si="97"/>
        <v>2.2816162743744955E-28</v>
      </c>
      <c r="BD99">
        <f t="shared" si="97"/>
        <v>9.6090660250038272E-27</v>
      </c>
      <c r="BE99">
        <f t="shared" si="97"/>
        <v>3.6201264173732139E-25</v>
      </c>
      <c r="BF99">
        <f t="shared" si="97"/>
        <v>1.2205139121753467E-23</v>
      </c>
      <c r="BG99">
        <f t="shared" si="97"/>
        <v>3.6810318613611291E-22</v>
      </c>
      <c r="BH99">
        <f t="shared" si="97"/>
        <v>9.931366635218614E-21</v>
      </c>
      <c r="BI99">
        <f t="shared" si="97"/>
        <v>2.3969863348705987E-19</v>
      </c>
      <c r="BJ99">
        <f t="shared" si="98"/>
        <v>4.5777696064656414E-18</v>
      </c>
      <c r="BK99">
        <f t="shared" si="98"/>
        <v>8.5430119838073917E-17</v>
      </c>
      <c r="BL99">
        <f t="shared" si="98"/>
        <v>1.3287116262463043E-15</v>
      </c>
      <c r="BM99">
        <f t="shared" si="98"/>
        <v>1.9855743459391952E-14</v>
      </c>
      <c r="BN99">
        <f t="shared" si="98"/>
        <v>2.8382949386360852E-13</v>
      </c>
      <c r="BO99">
        <f t="shared" si="98"/>
        <v>3.7758144998804898E-12</v>
      </c>
      <c r="BP99">
        <f t="shared" si="98"/>
        <v>4.3789490206406334E-11</v>
      </c>
      <c r="BQ99">
        <f t="shared" si="98"/>
        <v>4.3917867857040116E-10</v>
      </c>
      <c r="BR99">
        <f t="shared" si="98"/>
        <v>3.8157413649419907E-9</v>
      </c>
      <c r="BS99">
        <f t="shared" si="98"/>
        <v>3.1889885245321556E-8</v>
      </c>
      <c r="BT99">
        <f t="shared" si="99"/>
        <v>2.2395191176958064E-7</v>
      </c>
      <c r="BU99">
        <f t="shared" si="99"/>
        <v>1.4064333485602429E-6</v>
      </c>
      <c r="BV99">
        <f t="shared" si="99"/>
        <v>7.8362791660128121E-6</v>
      </c>
      <c r="BW99">
        <f t="shared" si="99"/>
        <v>3.8744136577202259E-5</v>
      </c>
      <c r="BX99">
        <f t="shared" si="99"/>
        <v>1.71351137777294E-4</v>
      </c>
      <c r="BY99">
        <f t="shared" si="99"/>
        <v>6.779255267728813E-4</v>
      </c>
      <c r="BZ99">
        <f t="shared" si="99"/>
        <v>2.3759398381478325E-3</v>
      </c>
      <c r="CA99">
        <f t="shared" si="99"/>
        <v>7.4459903343429609E-3</v>
      </c>
      <c r="CB99">
        <f t="shared" si="99"/>
        <v>2.0864873111761356E-2</v>
      </c>
      <c r="CC99">
        <f t="shared" si="99"/>
        <v>5.2278146667758013E-2</v>
      </c>
      <c r="CD99">
        <f t="shared" si="100"/>
        <v>0.11711629541777431</v>
      </c>
      <c r="CE99">
        <f t="shared" si="100"/>
        <v>0.23438316948494958</v>
      </c>
      <c r="CF99">
        <f t="shared" si="100"/>
        <v>0.41932861873077737</v>
      </c>
      <c r="CG99">
        <f t="shared" si="100"/>
        <v>0.67063624677898648</v>
      </c>
      <c r="CH99">
        <f t="shared" si="100"/>
        <v>0.95873024708068821</v>
      </c>
      <c r="CI99">
        <f t="shared" si="100"/>
        <v>1.225044086958442</v>
      </c>
      <c r="CJ99">
        <f t="shared" si="100"/>
        <v>1.3994211130794427</v>
      </c>
      <c r="CK99">
        <f t="shared" si="100"/>
        <v>1.4286483497220464</v>
      </c>
      <c r="CL99">
        <f t="shared" si="100"/>
        <v>1.3032888165310033</v>
      </c>
      <c r="CM99">
        <f t="shared" si="100"/>
        <v>1.0623094507317781</v>
      </c>
      <c r="CN99">
        <f t="shared" si="101"/>
        <v>0.77360046026314966</v>
      </c>
      <c r="CO99">
        <f t="shared" si="101"/>
        <v>0.50075317448241063</v>
      </c>
      <c r="CP99">
        <f t="shared" si="101"/>
        <v>0.2893707354044629</v>
      </c>
      <c r="CQ99">
        <f t="shared" si="101"/>
        <v>0.14924619821976906</v>
      </c>
      <c r="CR99">
        <f t="shared" si="101"/>
        <v>6.868310966603311E-2</v>
      </c>
      <c r="CS99">
        <f t="shared" si="101"/>
        <v>2.8193836840286493E-2</v>
      </c>
      <c r="CT99">
        <f t="shared" si="101"/>
        <v>1.0319420407911216E-2</v>
      </c>
      <c r="CU99">
        <f t="shared" si="101"/>
        <v>0</v>
      </c>
      <c r="CV99">
        <f t="shared" si="101"/>
        <v>0</v>
      </c>
      <c r="CW99">
        <f t="shared" si="101"/>
        <v>0</v>
      </c>
      <c r="CX99">
        <f t="shared" si="101"/>
        <v>0</v>
      </c>
      <c r="CZ99">
        <v>2046</v>
      </c>
      <c r="DA99" s="7">
        <f t="shared" si="71"/>
        <v>10.722935803410151</v>
      </c>
    </row>
    <row r="100" spans="1:105" x14ac:dyDescent="0.3">
      <c r="A100">
        <v>2047</v>
      </c>
      <c r="B100">
        <f t="shared" si="92"/>
        <v>1.7018287762068991E-188</v>
      </c>
      <c r="C100">
        <f t="shared" si="92"/>
        <v>5.1046782693725125E-184</v>
      </c>
      <c r="D100">
        <f t="shared" si="92"/>
        <v>1.2950179070899903E-179</v>
      </c>
      <c r="E100">
        <f t="shared" si="92"/>
        <v>1.5658555313189525E-175</v>
      </c>
      <c r="F100">
        <f t="shared" si="92"/>
        <v>2.5789947107869634E-171</v>
      </c>
      <c r="G100">
        <f t="shared" si="92"/>
        <v>4.8548035485223746E-167</v>
      </c>
      <c r="H100">
        <f t="shared" si="92"/>
        <v>5.4220863367060156E-163</v>
      </c>
      <c r="I100">
        <f t="shared" si="92"/>
        <v>5.2765746366152532E-159</v>
      </c>
      <c r="J100">
        <f t="shared" si="92"/>
        <v>3.5383137184950412E-155</v>
      </c>
      <c r="K100">
        <f t="shared" si="92"/>
        <v>3.2156682375544908E-151</v>
      </c>
      <c r="L100">
        <f t="shared" si="93"/>
        <v>2.8495947252138069E-147</v>
      </c>
      <c r="M100">
        <f t="shared" si="93"/>
        <v>1.4714169441118208E-143</v>
      </c>
      <c r="N100">
        <f t="shared" si="93"/>
        <v>6.9275471122554091E-140</v>
      </c>
      <c r="O100">
        <f t="shared" si="93"/>
        <v>2.4917940247343178E-136</v>
      </c>
      <c r="P100">
        <f t="shared" si="93"/>
        <v>1.5408624285352112E-132</v>
      </c>
      <c r="Q100">
        <f t="shared" si="93"/>
        <v>5.2634651131605157E-129</v>
      </c>
      <c r="R100">
        <f t="shared" si="93"/>
        <v>1.4397706441865565E-125</v>
      </c>
      <c r="S100">
        <f t="shared" si="93"/>
        <v>3.9649032693817682E-122</v>
      </c>
      <c r="T100">
        <f t="shared" si="93"/>
        <v>1.3354489684974036E-118</v>
      </c>
      <c r="U100">
        <f t="shared" si="93"/>
        <v>4.0536023554885906E-115</v>
      </c>
      <c r="V100">
        <f t="shared" si="94"/>
        <v>8.7734044673846289E-112</v>
      </c>
      <c r="W100">
        <f t="shared" si="94"/>
        <v>1.23622875926982E-108</v>
      </c>
      <c r="X100">
        <f t="shared" si="94"/>
        <v>2.5179921826713921E-105</v>
      </c>
      <c r="Y100">
        <f t="shared" si="94"/>
        <v>3.681632172718027E-102</v>
      </c>
      <c r="Z100">
        <f t="shared" si="94"/>
        <v>4.3643125304817837E-99</v>
      </c>
      <c r="AA100">
        <f t="shared" si="94"/>
        <v>3.4286435376065764E-96</v>
      </c>
      <c r="AB100">
        <f t="shared" si="94"/>
        <v>4.793377265964557E-93</v>
      </c>
      <c r="AC100">
        <f t="shared" si="94"/>
        <v>3.5302875846968706E-90</v>
      </c>
      <c r="AD100">
        <f t="shared" si="94"/>
        <v>3.3233296625446303E-87</v>
      </c>
      <c r="AE100">
        <f t="shared" si="94"/>
        <v>3.1230382714790245E-84</v>
      </c>
      <c r="AF100">
        <f t="shared" si="95"/>
        <v>1.6898823122611422E-81</v>
      </c>
      <c r="AG100">
        <f t="shared" si="95"/>
        <v>8.1818417219584779E-79</v>
      </c>
      <c r="AH100">
        <f t="shared" si="95"/>
        <v>2.4828392670146786E-76</v>
      </c>
      <c r="AI100">
        <f t="shared" si="95"/>
        <v>1.6033672469504379E-73</v>
      </c>
      <c r="AJ100">
        <f t="shared" si="95"/>
        <v>7.7582217855317316E-71</v>
      </c>
      <c r="AK100">
        <f t="shared" si="95"/>
        <v>2.8917376285381521E-68</v>
      </c>
      <c r="AL100">
        <f t="shared" si="95"/>
        <v>1.0343484532112066E-65</v>
      </c>
      <c r="AM100">
        <f t="shared" si="95"/>
        <v>2.6753371077527902E-63</v>
      </c>
      <c r="AN100">
        <f t="shared" si="95"/>
        <v>1.026442015832671E-60</v>
      </c>
      <c r="AO100">
        <f t="shared" si="95"/>
        <v>2.3468994637723464E-58</v>
      </c>
      <c r="AP100">
        <f t="shared" si="96"/>
        <v>5.6037539379974013E-56</v>
      </c>
      <c r="AQ100">
        <f t="shared" si="96"/>
        <v>1.2602921325610293E-53</v>
      </c>
      <c r="AR100">
        <f t="shared" si="96"/>
        <v>2.0251913919130471E-51</v>
      </c>
      <c r="AS100">
        <f t="shared" si="96"/>
        <v>2.9921542534232109E-49</v>
      </c>
      <c r="AT100">
        <f t="shared" si="96"/>
        <v>3.552369080732322E-47</v>
      </c>
      <c r="AU100">
        <f t="shared" si="96"/>
        <v>4.1530293668783784E-45</v>
      </c>
      <c r="AV100">
        <f t="shared" si="96"/>
        <v>4.087451811630313E-43</v>
      </c>
      <c r="AW100">
        <f t="shared" si="96"/>
        <v>4.1979891047495537E-41</v>
      </c>
      <c r="AX100">
        <f t="shared" si="96"/>
        <v>3.8564877236537245E-39</v>
      </c>
      <c r="AY100">
        <f t="shared" si="96"/>
        <v>3.168924388273315E-37</v>
      </c>
      <c r="AZ100">
        <f t="shared" si="97"/>
        <v>2.4262564933600941E-35</v>
      </c>
      <c r="BA100">
        <f t="shared" si="97"/>
        <v>1.5953310790603879E-33</v>
      </c>
      <c r="BB100">
        <f t="shared" si="97"/>
        <v>9.3832295147458534E-32</v>
      </c>
      <c r="BC100">
        <f t="shared" si="97"/>
        <v>4.9368177168270571E-30</v>
      </c>
      <c r="BD100">
        <f t="shared" si="97"/>
        <v>2.3234889207960822E-28</v>
      </c>
      <c r="BE100">
        <f t="shared" si="97"/>
        <v>9.7822353569104343E-27</v>
      </c>
      <c r="BF100">
        <f t="shared" si="97"/>
        <v>3.6856326578233176E-25</v>
      </c>
      <c r="BG100">
        <f t="shared" si="97"/>
        <v>1.2422065997615462E-23</v>
      </c>
      <c r="BH100">
        <f t="shared" si="97"/>
        <v>3.7453138207217392E-22</v>
      </c>
      <c r="BI100">
        <f t="shared" si="97"/>
        <v>1.0101821699066218E-20</v>
      </c>
      <c r="BJ100">
        <f t="shared" si="98"/>
        <v>2.1559714944490919E-19</v>
      </c>
      <c r="BK100">
        <f t="shared" si="98"/>
        <v>4.4962975231576052E-18</v>
      </c>
      <c r="BL100">
        <f t="shared" si="98"/>
        <v>7.8150129686083587E-17</v>
      </c>
      <c r="BM100">
        <f t="shared" si="98"/>
        <v>1.3050888021731235E-15</v>
      </c>
      <c r="BN100">
        <f t="shared" si="98"/>
        <v>2.0848094913893535E-14</v>
      </c>
      <c r="BO100">
        <f t="shared" si="98"/>
        <v>3.0993772802678497E-13</v>
      </c>
      <c r="BP100">
        <f t="shared" si="98"/>
        <v>4.0168778637603823E-12</v>
      </c>
      <c r="BQ100">
        <f t="shared" si="98"/>
        <v>4.5020978281743325E-11</v>
      </c>
      <c r="BR100">
        <f t="shared" si="98"/>
        <v>4.371269197428328E-10</v>
      </c>
      <c r="BS100">
        <f t="shared" si="98"/>
        <v>4.0825970876750898E-9</v>
      </c>
      <c r="BT100">
        <f t="shared" si="99"/>
        <v>3.2040057113381861E-8</v>
      </c>
      <c r="BU100">
        <f t="shared" si="99"/>
        <v>2.2486020664582471E-7</v>
      </c>
      <c r="BV100">
        <f t="shared" si="99"/>
        <v>1.4000975367643861E-6</v>
      </c>
      <c r="BW100">
        <f t="shared" si="99"/>
        <v>7.7358728285653132E-6</v>
      </c>
      <c r="BX100">
        <f t="shared" si="99"/>
        <v>3.8233606813863139E-5</v>
      </c>
      <c r="BY100">
        <f t="shared" si="99"/>
        <v>1.6904222748733021E-4</v>
      </c>
      <c r="BZ100">
        <f t="shared" si="99"/>
        <v>6.620695307323353E-4</v>
      </c>
      <c r="CA100">
        <f t="shared" si="99"/>
        <v>2.318705395351334E-3</v>
      </c>
      <c r="CB100">
        <f t="shared" si="99"/>
        <v>7.2609558291450663E-3</v>
      </c>
      <c r="CC100">
        <f t="shared" si="99"/>
        <v>2.0330739332669059E-2</v>
      </c>
      <c r="CD100">
        <f t="shared" si="100"/>
        <v>5.0898532175550494E-2</v>
      </c>
      <c r="CE100">
        <f t="shared" si="100"/>
        <v>0.11383329235577253</v>
      </c>
      <c r="CF100">
        <f t="shared" si="100"/>
        <v>0.22758955159620184</v>
      </c>
      <c r="CG100">
        <f t="shared" si="100"/>
        <v>0.40676144518606305</v>
      </c>
      <c r="CH100">
        <f t="shared" si="100"/>
        <v>0.64983654419482229</v>
      </c>
      <c r="CI100">
        <f t="shared" si="100"/>
        <v>0.92792817661992089</v>
      </c>
      <c r="CJ100">
        <f t="shared" si="100"/>
        <v>1.1845843976478299</v>
      </c>
      <c r="CK100">
        <f t="shared" si="100"/>
        <v>1.3514434341575938</v>
      </c>
      <c r="CL100">
        <f t="shared" si="100"/>
        <v>1.377742767390657</v>
      </c>
      <c r="CM100">
        <f t="shared" si="100"/>
        <v>1.2549703313075709</v>
      </c>
      <c r="CN100">
        <f t="shared" si="101"/>
        <v>1.0213017487687264</v>
      </c>
      <c r="CO100">
        <f t="shared" si="101"/>
        <v>0.73878149664976278</v>
      </c>
      <c r="CP100">
        <f t="shared" si="101"/>
        <v>0.47709168657947676</v>
      </c>
      <c r="CQ100">
        <f t="shared" si="101"/>
        <v>0.27498275606849076</v>
      </c>
      <c r="CR100">
        <f t="shared" si="101"/>
        <v>0.14141877653239004</v>
      </c>
      <c r="CS100">
        <f t="shared" si="101"/>
        <v>6.4873338841265102E-2</v>
      </c>
      <c r="CT100">
        <f t="shared" si="101"/>
        <v>2.6535197012936849E-2</v>
      </c>
      <c r="CU100">
        <f t="shared" si="101"/>
        <v>9.6733407564183176E-3</v>
      </c>
      <c r="CV100">
        <f t="shared" si="101"/>
        <v>0</v>
      </c>
      <c r="CW100">
        <f t="shared" si="101"/>
        <v>0</v>
      </c>
      <c r="CX100">
        <f t="shared" si="101"/>
        <v>0</v>
      </c>
      <c r="CZ100">
        <v>2047</v>
      </c>
      <c r="DA100" s="7">
        <f t="shared" si="71"/>
        <v>10.331035957203371</v>
      </c>
    </row>
    <row r="101" spans="1:105" x14ac:dyDescent="0.3">
      <c r="A101">
        <v>2048</v>
      </c>
      <c r="B101">
        <f t="shared" si="92"/>
        <v>9.1275339603516769E-193</v>
      </c>
      <c r="C101">
        <f t="shared" si="92"/>
        <v>3.0595736516619112E-188</v>
      </c>
      <c r="D101">
        <f t="shared" si="92"/>
        <v>8.6740766036466976E-184</v>
      </c>
      <c r="E101">
        <f t="shared" si="92"/>
        <v>1.1720715185899462E-179</v>
      </c>
      <c r="F101">
        <f t="shared" si="92"/>
        <v>2.1572864507154554E-175</v>
      </c>
      <c r="G101">
        <f t="shared" si="92"/>
        <v>4.5382035112697043E-171</v>
      </c>
      <c r="H101">
        <f t="shared" si="92"/>
        <v>5.6641360694557041E-167</v>
      </c>
      <c r="I101">
        <f t="shared" si="92"/>
        <v>6.1599087279762117E-163</v>
      </c>
      <c r="J101">
        <f t="shared" si="92"/>
        <v>4.6160815251561358E-159</v>
      </c>
      <c r="K101">
        <f t="shared" si="92"/>
        <v>4.6881695792735769E-155</v>
      </c>
      <c r="L101">
        <f t="shared" si="93"/>
        <v>4.6426946083884907E-151</v>
      </c>
      <c r="M101">
        <f t="shared" si="93"/>
        <v>2.6790308472330994E-147</v>
      </c>
      <c r="N101">
        <f t="shared" si="93"/>
        <v>1.409536712174926E-143</v>
      </c>
      <c r="O101">
        <f t="shared" si="93"/>
        <v>5.6658358276891788E-140</v>
      </c>
      <c r="P101">
        <f t="shared" si="93"/>
        <v>3.9153505763788353E-136</v>
      </c>
      <c r="Q101">
        <f t="shared" si="93"/>
        <v>1.4946292592037231E-132</v>
      </c>
      <c r="R101">
        <f t="shared" si="93"/>
        <v>4.568882486243569E-129</v>
      </c>
      <c r="S101">
        <f t="shared" si="93"/>
        <v>1.4060611620741874E-125</v>
      </c>
      <c r="T101">
        <f t="shared" si="93"/>
        <v>5.2924145581487528E-122</v>
      </c>
      <c r="U101">
        <f t="shared" si="93"/>
        <v>1.7952405301111541E-118</v>
      </c>
      <c r="V101">
        <f t="shared" si="94"/>
        <v>4.3421477267128457E-115</v>
      </c>
      <c r="W101">
        <f t="shared" si="94"/>
        <v>6.8373880467934728E-112</v>
      </c>
      <c r="X101">
        <f t="shared" si="94"/>
        <v>1.556326475850324E-108</v>
      </c>
      <c r="Y101">
        <f t="shared" si="94"/>
        <v>2.542972520012751E-105</v>
      </c>
      <c r="Z101">
        <f t="shared" si="94"/>
        <v>3.3687753925459777E-102</v>
      </c>
      <c r="AA101">
        <f t="shared" si="94"/>
        <v>2.9575595038115562E-99</v>
      </c>
      <c r="AB101">
        <f t="shared" si="94"/>
        <v>4.6206993286759636E-96</v>
      </c>
      <c r="AC101">
        <f t="shared" si="94"/>
        <v>3.8030420351035516E-93</v>
      </c>
      <c r="AD101">
        <f t="shared" si="94"/>
        <v>4.0008236303634814E-90</v>
      </c>
      <c r="AE101">
        <f t="shared" si="94"/>
        <v>4.201537378504622E-87</v>
      </c>
      <c r="AF101">
        <f t="shared" si="95"/>
        <v>2.5406352997728208E-84</v>
      </c>
      <c r="AG101">
        <f t="shared" si="95"/>
        <v>1.374649200632256E-81</v>
      </c>
      <c r="AH101">
        <f t="shared" si="95"/>
        <v>4.6617003905355498E-79</v>
      </c>
      <c r="AI101">
        <f t="shared" si="95"/>
        <v>3.3642146884989211E-76</v>
      </c>
      <c r="AJ101">
        <f t="shared" si="95"/>
        <v>1.8191471402833188E-73</v>
      </c>
      <c r="AK101">
        <f t="shared" si="95"/>
        <v>7.5773869565161521E-71</v>
      </c>
      <c r="AL101">
        <f t="shared" si="95"/>
        <v>3.0288822598739263E-68</v>
      </c>
      <c r="AM101">
        <f t="shared" si="95"/>
        <v>8.7548554125428618E-66</v>
      </c>
      <c r="AN101">
        <f t="shared" si="95"/>
        <v>3.7537023133459518E-63</v>
      </c>
      <c r="AO101">
        <f t="shared" si="95"/>
        <v>9.5912416974909156E-61</v>
      </c>
      <c r="AP101">
        <f t="shared" si="96"/>
        <v>2.5592596471417453E-58</v>
      </c>
      <c r="AQ101">
        <f t="shared" si="96"/>
        <v>6.432228434327867E-56</v>
      </c>
      <c r="AR101">
        <f t="shared" si="96"/>
        <v>1.1550778334119149E-53</v>
      </c>
      <c r="AS101">
        <f t="shared" si="96"/>
        <v>1.9071466880500869E-51</v>
      </c>
      <c r="AT101">
        <f t="shared" si="96"/>
        <v>2.5303065695643632E-49</v>
      </c>
      <c r="AU101">
        <f t="shared" si="96"/>
        <v>3.3057880562381408E-47</v>
      </c>
      <c r="AV101">
        <f t="shared" si="96"/>
        <v>3.6359474034621518E-45</v>
      </c>
      <c r="AW101">
        <f t="shared" si="96"/>
        <v>4.1731231024760177E-43</v>
      </c>
      <c r="AX101">
        <f t="shared" si="96"/>
        <v>4.2841708771843783E-41</v>
      </c>
      <c r="AY101">
        <f t="shared" si="96"/>
        <v>3.9340660829034961E-39</v>
      </c>
      <c r="AZ101">
        <f t="shared" si="97"/>
        <v>3.3660566981689107E-37</v>
      </c>
      <c r="BA101">
        <f t="shared" si="97"/>
        <v>2.4733779491702045E-35</v>
      </c>
      <c r="BB101">
        <f t="shared" si="97"/>
        <v>1.6257244619114238E-33</v>
      </c>
      <c r="BC101">
        <f t="shared" si="97"/>
        <v>9.5586516688084814E-32</v>
      </c>
      <c r="BD101">
        <f t="shared" si="97"/>
        <v>5.0274191141900707E-30</v>
      </c>
      <c r="BE101">
        <f t="shared" si="97"/>
        <v>2.3653615672176685E-28</v>
      </c>
      <c r="BF101">
        <f t="shared" si="97"/>
        <v>9.959245048714029E-27</v>
      </c>
      <c r="BG101">
        <f t="shared" si="97"/>
        <v>3.751138898273421E-25</v>
      </c>
      <c r="BH101">
        <f t="shared" si="97"/>
        <v>1.2638992873477457E-23</v>
      </c>
      <c r="BI101">
        <f t="shared" si="97"/>
        <v>3.8095957800823489E-22</v>
      </c>
      <c r="BJ101">
        <f t="shared" si="98"/>
        <v>9.0860925272524807E-21</v>
      </c>
      <c r="BK101">
        <f t="shared" si="98"/>
        <v>2.117600955014906E-19</v>
      </c>
      <c r="BL101">
        <f t="shared" si="98"/>
        <v>4.1131422407929223E-18</v>
      </c>
      <c r="BM101">
        <f t="shared" si="98"/>
        <v>7.676071852386922E-17</v>
      </c>
      <c r="BN101">
        <f t="shared" si="98"/>
        <v>1.3703146031479861E-15</v>
      </c>
      <c r="BO101">
        <f t="shared" si="98"/>
        <v>2.2765820011658113E-14</v>
      </c>
      <c r="BP101">
        <f t="shared" si="98"/>
        <v>3.2972541391913813E-13</v>
      </c>
      <c r="BQ101">
        <f t="shared" si="98"/>
        <v>4.1298441752197999E-12</v>
      </c>
      <c r="BR101">
        <f t="shared" si="98"/>
        <v>4.4810648877966217E-11</v>
      </c>
      <c r="BS101">
        <f t="shared" si="98"/>
        <v>4.6769760285196966E-10</v>
      </c>
      <c r="BT101">
        <f t="shared" si="99"/>
        <v>4.1018223444133112E-9</v>
      </c>
      <c r="BU101">
        <f t="shared" si="99"/>
        <v>3.2170003848288926E-8</v>
      </c>
      <c r="BV101">
        <f t="shared" si="99"/>
        <v>2.2384723866469441E-7</v>
      </c>
      <c r="BW101">
        <f t="shared" si="99"/>
        <v>1.382158070500156E-6</v>
      </c>
      <c r="BX101">
        <f t="shared" si="99"/>
        <v>7.6339375765944933E-6</v>
      </c>
      <c r="BY101">
        <f t="shared" si="99"/>
        <v>3.7718419291095164E-5</v>
      </c>
      <c r="BZ101">
        <f t="shared" si="99"/>
        <v>1.65088499852256E-4</v>
      </c>
      <c r="CA101">
        <f t="shared" si="99"/>
        <v>6.4612081853196912E-4</v>
      </c>
      <c r="CB101">
        <f t="shared" si="99"/>
        <v>2.2610850538972672E-3</v>
      </c>
      <c r="CC101">
        <f t="shared" si="99"/>
        <v>7.0750777863662047E-3</v>
      </c>
      <c r="CD101">
        <f t="shared" si="100"/>
        <v>1.9794213376634312E-2</v>
      </c>
      <c r="CE101">
        <f t="shared" si="100"/>
        <v>4.9471744926281258E-2</v>
      </c>
      <c r="CF101">
        <f t="shared" si="100"/>
        <v>0.11053382382745361</v>
      </c>
      <c r="CG101">
        <f t="shared" si="100"/>
        <v>0.22076874980945449</v>
      </c>
      <c r="CH101">
        <f t="shared" si="100"/>
        <v>0.39414578785586335</v>
      </c>
      <c r="CI101">
        <f t="shared" si="100"/>
        <v>0.62895860581411545</v>
      </c>
      <c r="CJ101">
        <f t="shared" si="100"/>
        <v>0.89728137286135667</v>
      </c>
      <c r="CK101">
        <f t="shared" si="100"/>
        <v>1.1439721692378151</v>
      </c>
      <c r="CL101">
        <f t="shared" si="100"/>
        <v>1.3032888165310033</v>
      </c>
      <c r="CM101">
        <f t="shared" si="100"/>
        <v>1.326663956076179</v>
      </c>
      <c r="CN101">
        <f t="shared" si="101"/>
        <v>1.2065254555858287</v>
      </c>
      <c r="CO101">
        <f t="shared" si="101"/>
        <v>0.97533400410558291</v>
      </c>
      <c r="CP101">
        <f t="shared" si="101"/>
        <v>0.70387274252362431</v>
      </c>
      <c r="CQ101">
        <f t="shared" si="101"/>
        <v>0.45336991900586554</v>
      </c>
      <c r="CR101">
        <f t="shared" si="101"/>
        <v>0.26056090804703375</v>
      </c>
      <c r="CS101">
        <f t="shared" si="101"/>
        <v>0.1335744443300883</v>
      </c>
      <c r="CT101">
        <f t="shared" si="101"/>
        <v>6.1056848586858947E-2</v>
      </c>
      <c r="CU101">
        <f t="shared" si="101"/>
        <v>2.4873877853454737E-2</v>
      </c>
      <c r="CV101">
        <f t="shared" si="101"/>
        <v>9.0265529322913207E-3</v>
      </c>
      <c r="CW101">
        <f t="shared" si="101"/>
        <v>0</v>
      </c>
      <c r="CX101">
        <f t="shared" si="101"/>
        <v>0</v>
      </c>
      <c r="CZ101">
        <v>2048</v>
      </c>
      <c r="DA101" s="7">
        <f t="shared" si="71"/>
        <v>9.9332683605964256</v>
      </c>
    </row>
    <row r="102" spans="1:105" x14ac:dyDescent="0.3">
      <c r="A102">
        <v>2049</v>
      </c>
      <c r="B102">
        <f t="shared" si="92"/>
        <v>4.3806253261948398E-197</v>
      </c>
      <c r="C102">
        <f t="shared" si="92"/>
        <v>1.6409619346068781E-192</v>
      </c>
      <c r="D102">
        <f t="shared" si="92"/>
        <v>5.1989517906045725E-188</v>
      </c>
      <c r="E102">
        <f t="shared" si="92"/>
        <v>7.8505772634812158E-184</v>
      </c>
      <c r="F102">
        <f t="shared" si="92"/>
        <v>1.6147683842798551E-179</v>
      </c>
      <c r="G102">
        <f t="shared" si="92"/>
        <v>3.7961322310986907E-175</v>
      </c>
      <c r="H102">
        <f t="shared" si="92"/>
        <v>5.2947564081222039E-171</v>
      </c>
      <c r="I102">
        <f t="shared" si="92"/>
        <v>6.4348959134947137E-167</v>
      </c>
      <c r="J102">
        <f t="shared" si="92"/>
        <v>5.3888446263121367E-163</v>
      </c>
      <c r="K102">
        <f t="shared" si="92"/>
        <v>6.1161826517995629E-159</v>
      </c>
      <c r="L102">
        <f t="shared" si="93"/>
        <v>6.7686521186206612E-155</v>
      </c>
      <c r="M102">
        <f t="shared" si="93"/>
        <v>4.364803864950422E-151</v>
      </c>
      <c r="N102">
        <f t="shared" si="93"/>
        <v>2.566364583020037E-147</v>
      </c>
      <c r="O102">
        <f t="shared" si="93"/>
        <v>1.152818374941925E-143</v>
      </c>
      <c r="P102">
        <f t="shared" si="93"/>
        <v>8.9027156150982312E-140</v>
      </c>
      <c r="Q102">
        <f t="shared" si="93"/>
        <v>3.7978715186527381E-136</v>
      </c>
      <c r="R102">
        <f t="shared" si="93"/>
        <v>1.2973935038970284E-132</v>
      </c>
      <c r="S102">
        <f t="shared" si="93"/>
        <v>4.4619108216486439E-129</v>
      </c>
      <c r="T102">
        <f t="shared" si="93"/>
        <v>1.8768323104561637E-125</v>
      </c>
      <c r="U102">
        <f t="shared" si="93"/>
        <v>7.1145789476548074E-122</v>
      </c>
      <c r="V102">
        <f t="shared" si="94"/>
        <v>1.923030160116763E-118</v>
      </c>
      <c r="W102">
        <f t="shared" si="94"/>
        <v>3.383971304914454E-115</v>
      </c>
      <c r="X102">
        <f t="shared" si="94"/>
        <v>8.6077984864002492E-112</v>
      </c>
      <c r="Y102">
        <f t="shared" si="94"/>
        <v>1.5717663809650344E-108</v>
      </c>
      <c r="Z102">
        <f t="shared" si="94"/>
        <v>2.3268764633309567E-105</v>
      </c>
      <c r="AA102">
        <f t="shared" si="94"/>
        <v>2.2829148024674099E-102</v>
      </c>
      <c r="AB102">
        <f t="shared" si="94"/>
        <v>3.9858308581477837E-99</v>
      </c>
      <c r="AC102">
        <f t="shared" si="94"/>
        <v>3.6660402057865862E-96</v>
      </c>
      <c r="AD102">
        <f t="shared" si="94"/>
        <v>4.3099322863279935E-93</v>
      </c>
      <c r="AE102">
        <f t="shared" si="94"/>
        <v>5.0580627667571886E-90</v>
      </c>
      <c r="AF102">
        <f t="shared" si="95"/>
        <v>3.4180094027757412E-87</v>
      </c>
      <c r="AG102">
        <f t="shared" si="95"/>
        <v>2.0667014848257063E-84</v>
      </c>
      <c r="AH102">
        <f t="shared" si="95"/>
        <v>7.8322252289950743E-82</v>
      </c>
      <c r="AI102">
        <f t="shared" si="95"/>
        <v>6.3165429738340505E-79</v>
      </c>
      <c r="AJ102">
        <f t="shared" si="95"/>
        <v>3.8169680349414831E-76</v>
      </c>
      <c r="AK102">
        <f t="shared" si="95"/>
        <v>1.776745005984864E-73</v>
      </c>
      <c r="AL102">
        <f t="shared" si="95"/>
        <v>7.9367549470226946E-71</v>
      </c>
      <c r="AM102">
        <f t="shared" si="95"/>
        <v>2.563684043272565E-68</v>
      </c>
      <c r="AN102">
        <f t="shared" si="95"/>
        <v>1.2283730868845753E-65</v>
      </c>
      <c r="AO102">
        <f t="shared" si="95"/>
        <v>3.5075206969704665E-63</v>
      </c>
      <c r="AP102">
        <f t="shared" si="96"/>
        <v>1.0459109229551917E-60</v>
      </c>
      <c r="AQ102">
        <f t="shared" si="96"/>
        <v>2.9376276787513493E-58</v>
      </c>
      <c r="AR102">
        <f t="shared" si="96"/>
        <v>5.8952399146030251E-56</v>
      </c>
      <c r="AS102">
        <f t="shared" si="96"/>
        <v>1.0877504581681466E-53</v>
      </c>
      <c r="AT102">
        <f t="shared" si="96"/>
        <v>1.6127730675566573E-51</v>
      </c>
      <c r="AU102">
        <f t="shared" si="96"/>
        <v>2.354670093728661E-49</v>
      </c>
      <c r="AV102">
        <f t="shared" si="96"/>
        <v>2.8941937168409285E-47</v>
      </c>
      <c r="AW102">
        <f t="shared" si="96"/>
        <v>3.7121553495999799E-45</v>
      </c>
      <c r="AX102">
        <f t="shared" si="96"/>
        <v>4.2587943933217224E-43</v>
      </c>
      <c r="AY102">
        <f t="shared" si="96"/>
        <v>4.3703526496192024E-41</v>
      </c>
      <c r="AZ102">
        <f t="shared" si="97"/>
        <v>4.1787962939096526E-39</v>
      </c>
      <c r="BA102">
        <f t="shared" si="97"/>
        <v>3.4314304508579477E-37</v>
      </c>
      <c r="BB102">
        <f t="shared" si="97"/>
        <v>2.520499404980315E-35</v>
      </c>
      <c r="BC102">
        <f t="shared" si="97"/>
        <v>1.6561178447624597E-33</v>
      </c>
      <c r="BD102">
        <f t="shared" si="97"/>
        <v>9.7340738228711106E-32</v>
      </c>
      <c r="BE102">
        <f t="shared" si="97"/>
        <v>5.118020511553085E-30</v>
      </c>
      <c r="BF102">
        <f t="shared" si="97"/>
        <v>2.4081628193590302E-28</v>
      </c>
      <c r="BG102">
        <f t="shared" si="97"/>
        <v>1.0136254740517622E-26</v>
      </c>
      <c r="BH102">
        <f t="shared" si="97"/>
        <v>3.8166451387235252E-25</v>
      </c>
      <c r="BI102">
        <f t="shared" si="97"/>
        <v>1.285591974933945E-23</v>
      </c>
      <c r="BJ102">
        <f t="shared" si="98"/>
        <v>3.4265443184825229E-22</v>
      </c>
      <c r="BK102">
        <f t="shared" si="98"/>
        <v>8.9243843263243933E-21</v>
      </c>
      <c r="BL102">
        <f t="shared" si="98"/>
        <v>1.9371480406613516E-19</v>
      </c>
      <c r="BM102">
        <f t="shared" si="98"/>
        <v>4.0400157371762468E-18</v>
      </c>
      <c r="BN102">
        <f t="shared" si="98"/>
        <v>8.0597069997262039E-17</v>
      </c>
      <c r="BO102">
        <f t="shared" si="98"/>
        <v>1.4963638521150432E-15</v>
      </c>
      <c r="BP102">
        <f t="shared" si="98"/>
        <v>2.4219282609904975E-14</v>
      </c>
      <c r="BQ102">
        <f t="shared" si="98"/>
        <v>3.3899825343983135E-13</v>
      </c>
      <c r="BR102">
        <f t="shared" si="98"/>
        <v>4.1105503327441783E-12</v>
      </c>
      <c r="BS102">
        <f t="shared" si="98"/>
        <v>4.7944503337373639E-11</v>
      </c>
      <c r="BT102">
        <f t="shared" si="99"/>
        <v>4.6990002603936299E-10</v>
      </c>
      <c r="BU102">
        <f t="shared" si="99"/>
        <v>4.1184583453710855E-9</v>
      </c>
      <c r="BV102">
        <f t="shared" si="99"/>
        <v>3.2025081879492183E-8</v>
      </c>
      <c r="BW102">
        <f t="shared" si="99"/>
        <v>2.2097908135356406E-7</v>
      </c>
      <c r="BX102">
        <f t="shared" si="99"/>
        <v>1.3639454351192217E-6</v>
      </c>
      <c r="BY102">
        <f t="shared" si="99"/>
        <v>7.5310723301060282E-6</v>
      </c>
      <c r="BZ102">
        <f t="shared" si="99"/>
        <v>3.6836223410697783E-5</v>
      </c>
      <c r="CA102">
        <f t="shared" si="99"/>
        <v>1.6111165323794127E-4</v>
      </c>
      <c r="CB102">
        <f t="shared" si="99"/>
        <v>6.3006457341388143E-4</v>
      </c>
      <c r="CC102">
        <f t="shared" si="99"/>
        <v>2.2032020321209943E-3</v>
      </c>
      <c r="CD102">
        <f t="shared" si="100"/>
        <v>6.8883672683059654E-3</v>
      </c>
      <c r="CE102">
        <f t="shared" si="100"/>
        <v>1.9239342144637121E-2</v>
      </c>
      <c r="CF102">
        <f t="shared" si="100"/>
        <v>4.8037801814848374E-2</v>
      </c>
      <c r="CG102">
        <f t="shared" si="100"/>
        <v>0.10722115284686325</v>
      </c>
      <c r="CH102">
        <f t="shared" si="100"/>
        <v>0.21392163357025765</v>
      </c>
      <c r="CI102">
        <f t="shared" si="100"/>
        <v>0.38148267811637354</v>
      </c>
      <c r="CJ102">
        <f t="shared" si="100"/>
        <v>0.60818590869130718</v>
      </c>
      <c r="CK102">
        <f t="shared" si="100"/>
        <v>0.866519026054278</v>
      </c>
      <c r="CL102">
        <f t="shared" si="100"/>
        <v>1.1032101654478108</v>
      </c>
      <c r="CM102">
        <f t="shared" si="100"/>
        <v>1.2549703313075709</v>
      </c>
      <c r="CN102">
        <f t="shared" si="101"/>
        <v>1.2754515338592638</v>
      </c>
      <c r="CO102">
        <f t="shared" si="101"/>
        <v>1.152220981772075</v>
      </c>
      <c r="CP102">
        <f t="shared" si="101"/>
        <v>0.92924771865503508</v>
      </c>
      <c r="CQ102">
        <f t="shared" si="101"/>
        <v>0.6688750553510473</v>
      </c>
      <c r="CR102">
        <f t="shared" si="101"/>
        <v>0.4295923114100848</v>
      </c>
      <c r="CS102">
        <f t="shared" si="101"/>
        <v>0.24610790278301073</v>
      </c>
      <c r="CT102">
        <f t="shared" si="101"/>
        <v>0.1257162767973386</v>
      </c>
      <c r="CU102">
        <f t="shared" si="101"/>
        <v>5.7234193253812272E-2</v>
      </c>
      <c r="CV102">
        <f t="shared" si="101"/>
        <v>2.3210737709884157E-2</v>
      </c>
      <c r="CW102">
        <f t="shared" si="101"/>
        <v>8.3792106825900051E-3</v>
      </c>
      <c r="CX102">
        <f t="shared" si="101"/>
        <v>0</v>
      </c>
      <c r="CZ102">
        <v>2049</v>
      </c>
      <c r="DA102" s="7">
        <f t="shared" si="71"/>
        <v>9.5287526966812877</v>
      </c>
    </row>
    <row r="103" spans="1:105" x14ac:dyDescent="0.3">
      <c r="A103">
        <v>2050</v>
      </c>
      <c r="B103">
        <f t="shared" si="92"/>
        <v>1.8813249686310884E-201</v>
      </c>
      <c r="C103">
        <f t="shared" si="92"/>
        <v>7.8755548226780901E-197</v>
      </c>
      <c r="D103">
        <f t="shared" si="92"/>
        <v>2.7883891546798736E-192</v>
      </c>
      <c r="E103">
        <f t="shared" si="92"/>
        <v>4.7053737920755899E-188</v>
      </c>
      <c r="F103">
        <f t="shared" si="92"/>
        <v>1.0815776821082177E-183</v>
      </c>
      <c r="G103">
        <f t="shared" si="92"/>
        <v>2.8414744399340039E-179</v>
      </c>
      <c r="H103">
        <f t="shared" si="92"/>
        <v>4.4289762252344515E-175</v>
      </c>
      <c r="I103">
        <f t="shared" si="92"/>
        <v>6.0152520977218681E-171</v>
      </c>
      <c r="J103">
        <f t="shared" si="92"/>
        <v>5.6294104012977238E-167</v>
      </c>
      <c r="K103">
        <f t="shared" si="92"/>
        <v>7.1400727732118567E-163</v>
      </c>
      <c r="L103">
        <f t="shared" si="93"/>
        <v>8.8303786720933067E-159</v>
      </c>
      <c r="M103">
        <f t="shared" si="93"/>
        <v>6.3635111545954519E-155</v>
      </c>
      <c r="N103">
        <f t="shared" si="93"/>
        <v>4.1812426543751139E-151</v>
      </c>
      <c r="O103">
        <f t="shared" si="93"/>
        <v>2.0989536650951082E-147</v>
      </c>
      <c r="P103">
        <f t="shared" si="93"/>
        <v>1.8114210259695283E-143</v>
      </c>
      <c r="Q103">
        <f t="shared" si="93"/>
        <v>8.635591989445163E-140</v>
      </c>
      <c r="R103">
        <f t="shared" si="93"/>
        <v>3.2966930137315027E-136</v>
      </c>
      <c r="S103">
        <f t="shared" si="93"/>
        <v>1.2670175108255556E-132</v>
      </c>
      <c r="T103">
        <f t="shared" si="93"/>
        <v>5.955827969880543E-129</v>
      </c>
      <c r="U103">
        <f t="shared" si="93"/>
        <v>2.5230207304320641E-125</v>
      </c>
      <c r="V103">
        <f t="shared" si="94"/>
        <v>7.6210121504024126E-122</v>
      </c>
      <c r="W103">
        <f t="shared" si="94"/>
        <v>1.4986774494764963E-118</v>
      </c>
      <c r="X103">
        <f t="shared" si="94"/>
        <v>4.2601857430228665E-115</v>
      </c>
      <c r="Y103">
        <f t="shared" si="94"/>
        <v>8.693194188355365E-112</v>
      </c>
      <c r="Z103">
        <f t="shared" si="94"/>
        <v>1.4382012266904394E-108</v>
      </c>
      <c r="AA103">
        <f t="shared" si="94"/>
        <v>1.5768521503111032E-105</v>
      </c>
      <c r="AB103">
        <f t="shared" si="94"/>
        <v>3.0766286373850506E-102</v>
      </c>
      <c r="AC103">
        <f t="shared" si="94"/>
        <v>3.1623386721467718E-99</v>
      </c>
      <c r="AD103">
        <f t="shared" si="94"/>
        <v>4.154670103578255E-96</v>
      </c>
      <c r="AE103">
        <f t="shared" si="94"/>
        <v>5.4488550455646424E-93</v>
      </c>
      <c r="AF103">
        <f t="shared" si="95"/>
        <v>4.1148047819484447E-90</v>
      </c>
      <c r="AG103">
        <f t="shared" si="95"/>
        <v>2.7804089427933639E-87</v>
      </c>
      <c r="AH103">
        <f t="shared" si="95"/>
        <v>1.1775274377498265E-84</v>
      </c>
      <c r="AI103">
        <f t="shared" si="95"/>
        <v>1.0612562604867678E-81</v>
      </c>
      <c r="AJ103">
        <f t="shared" si="95"/>
        <v>7.1666183210252997E-79</v>
      </c>
      <c r="AK103">
        <f t="shared" si="95"/>
        <v>3.7279990957905295E-76</v>
      </c>
      <c r="AL103">
        <f t="shared" si="95"/>
        <v>1.861009579789457E-73</v>
      </c>
      <c r="AM103">
        <f t="shared" si="95"/>
        <v>6.7177692188978017E-71</v>
      </c>
      <c r="AN103">
        <f t="shared" si="95"/>
        <v>3.5970445354468412E-68</v>
      </c>
      <c r="AO103">
        <f t="shared" si="95"/>
        <v>1.147811857783849E-65</v>
      </c>
      <c r="AP103">
        <f t="shared" si="96"/>
        <v>3.824900179934489E-63</v>
      </c>
      <c r="AQ103">
        <f t="shared" si="96"/>
        <v>1.2005412894361827E-60</v>
      </c>
      <c r="AR103">
        <f t="shared" si="96"/>
        <v>2.6923826046963499E-58</v>
      </c>
      <c r="AS103">
        <f t="shared" si="96"/>
        <v>5.5516171574160862E-56</v>
      </c>
      <c r="AT103">
        <f t="shared" si="96"/>
        <v>9.1985302134763165E-54</v>
      </c>
      <c r="AU103">
        <f t="shared" si="96"/>
        <v>1.5008254556286868E-51</v>
      </c>
      <c r="AV103">
        <f t="shared" si="96"/>
        <v>2.061496767054628E-49</v>
      </c>
      <c r="AW103">
        <f t="shared" si="96"/>
        <v>2.9548548140491653E-47</v>
      </c>
      <c r="AX103">
        <f t="shared" si="96"/>
        <v>3.7883632957378074E-45</v>
      </c>
      <c r="AY103">
        <f t="shared" si="96"/>
        <v>4.3444656841674263E-43</v>
      </c>
      <c r="AZ103">
        <f t="shared" si="97"/>
        <v>4.6422233563062771E-41</v>
      </c>
      <c r="BA103">
        <f t="shared" si="97"/>
        <v>4.259954640292981E-39</v>
      </c>
      <c r="BB103">
        <f t="shared" si="97"/>
        <v>3.4968042035469846E-37</v>
      </c>
      <c r="BC103">
        <f t="shared" si="97"/>
        <v>2.5676208607904259E-35</v>
      </c>
      <c r="BD103">
        <f t="shared" si="97"/>
        <v>1.6865112276134953E-33</v>
      </c>
      <c r="BE103">
        <f t="shared" si="97"/>
        <v>9.9094959769337397E-32</v>
      </c>
      <c r="BF103">
        <f t="shared" si="97"/>
        <v>5.2106311675372003E-30</v>
      </c>
      <c r="BG103">
        <f t="shared" si="97"/>
        <v>2.4509640715003914E-28</v>
      </c>
      <c r="BH103">
        <f t="shared" si="97"/>
        <v>1.0313264432321217E-26</v>
      </c>
      <c r="BI103">
        <f t="shared" si="97"/>
        <v>3.8821513791736285E-25</v>
      </c>
      <c r="BJ103">
        <f t="shared" si="98"/>
        <v>1.1563268472282414E-23</v>
      </c>
      <c r="BK103">
        <f t="shared" si="98"/>
        <v>3.3655609732788262E-22</v>
      </c>
      <c r="BL103">
        <f t="shared" si="98"/>
        <v>8.1638863879934744E-21</v>
      </c>
      <c r="BM103">
        <f t="shared" si="98"/>
        <v>1.9027079812351181E-19</v>
      </c>
      <c r="BN103">
        <f t="shared" si="98"/>
        <v>4.2419278691090238E-18</v>
      </c>
      <c r="BO103">
        <f t="shared" si="98"/>
        <v>8.8010842074682631E-17</v>
      </c>
      <c r="BP103">
        <f t="shared" si="98"/>
        <v>1.5918978100969681E-15</v>
      </c>
      <c r="BQ103">
        <f t="shared" si="98"/>
        <v>2.4900399416397304E-14</v>
      </c>
      <c r="BR103">
        <f t="shared" si="98"/>
        <v>3.3741451840677024E-13</v>
      </c>
      <c r="BS103">
        <f t="shared" si="98"/>
        <v>4.398023663602887E-12</v>
      </c>
      <c r="BT103">
        <f t="shared" si="99"/>
        <v>4.8170277609498158E-11</v>
      </c>
      <c r="BU103">
        <f t="shared" si="99"/>
        <v>4.7180582707774676E-10</v>
      </c>
      <c r="BV103">
        <f t="shared" si="99"/>
        <v>4.099905189622852E-9</v>
      </c>
      <c r="BW103">
        <f t="shared" si="99"/>
        <v>3.1614744127370965E-8</v>
      </c>
      <c r="BX103">
        <f t="shared" si="99"/>
        <v>2.1806724983341826E-7</v>
      </c>
      <c r="BY103">
        <f t="shared" si="99"/>
        <v>1.3455666388594096E-6</v>
      </c>
      <c r="BZ103">
        <f t="shared" si="99"/>
        <v>7.3549281249812195E-6</v>
      </c>
      <c r="CA103">
        <f t="shared" si="99"/>
        <v>3.5948868988760007E-5</v>
      </c>
      <c r="CB103">
        <f t="shared" si="99"/>
        <v>1.5710799305307645E-4</v>
      </c>
      <c r="CC103">
        <f t="shared" si="99"/>
        <v>6.1393513088781949E-4</v>
      </c>
      <c r="CD103">
        <f t="shared" si="100"/>
        <v>2.1450597748582708E-3</v>
      </c>
      <c r="CE103">
        <f t="shared" si="100"/>
        <v>6.6952726118077255E-3</v>
      </c>
      <c r="CF103">
        <f t="shared" si="100"/>
        <v>1.8681688029587969E-2</v>
      </c>
      <c r="CG103">
        <f t="shared" si="100"/>
        <v>4.6598120941310411E-2</v>
      </c>
      <c r="CH103">
        <f t="shared" si="100"/>
        <v>0.1038957016791739</v>
      </c>
      <c r="CI103">
        <f t="shared" si="100"/>
        <v>0.20704876265544342</v>
      </c>
      <c r="CJ103">
        <f t="shared" si="100"/>
        <v>0.36888340042646595</v>
      </c>
      <c r="CK103">
        <f t="shared" si="100"/>
        <v>0.58733489538354389</v>
      </c>
      <c r="CL103">
        <f t="shared" si="100"/>
        <v>0.83564322961976467</v>
      </c>
      <c r="CM103">
        <f t="shared" si="100"/>
        <v>1.0623094507317781</v>
      </c>
      <c r="CN103">
        <f t="shared" si="101"/>
        <v>1.2065254555858287</v>
      </c>
      <c r="CO103">
        <f t="shared" si="101"/>
        <v>1.218044767926139</v>
      </c>
      <c r="CP103">
        <f t="shared" si="101"/>
        <v>1.0977764685647717</v>
      </c>
      <c r="CQ103">
        <f t="shared" si="101"/>
        <v>0.88304402443792551</v>
      </c>
      <c r="CR103">
        <f t="shared" si="101"/>
        <v>0.63379498512579369</v>
      </c>
      <c r="CS103">
        <f t="shared" si="101"/>
        <v>0.40576333420574912</v>
      </c>
      <c r="CT103">
        <f t="shared" si="101"/>
        <v>0.23162940623449885</v>
      </c>
      <c r="CU103">
        <f t="shared" si="101"/>
        <v>0.11784541534489296</v>
      </c>
      <c r="CV103">
        <f t="shared" si="101"/>
        <v>5.3407347880280336E-2</v>
      </c>
      <c r="CW103">
        <f t="shared" si="101"/>
        <v>2.1546171925021528E-2</v>
      </c>
      <c r="CX103">
        <f t="shared" si="101"/>
        <v>7.7316178274972492E-3</v>
      </c>
      <c r="CZ103">
        <v>2050</v>
      </c>
      <c r="DA103" s="7">
        <f t="shared" si="71"/>
        <v>9.1171605237064632</v>
      </c>
    </row>
    <row r="105" spans="1:105" x14ac:dyDescent="0.3">
      <c r="A105" t="s">
        <v>18</v>
      </c>
      <c r="B105" s="7">
        <f t="shared" ref="B105:BM105" si="102">SUM(B3:B103)</f>
        <v>0.8911395130087626</v>
      </c>
      <c r="C105" s="7">
        <f t="shared" si="102"/>
        <v>1.6021041670439842</v>
      </c>
      <c r="D105" s="7">
        <f t="shared" si="102"/>
        <v>2.7223604581194008</v>
      </c>
      <c r="E105" s="7">
        <f t="shared" si="102"/>
        <v>2.4639050462763219</v>
      </c>
      <c r="F105" s="7">
        <f t="shared" si="102"/>
        <v>3.3945334456903038</v>
      </c>
      <c r="G105" s="7">
        <f t="shared" si="102"/>
        <v>5.9732901110345553</v>
      </c>
      <c r="H105" s="7">
        <f t="shared" si="102"/>
        <v>6.9690828131514344</v>
      </c>
      <c r="I105" s="7">
        <f t="shared" si="102"/>
        <v>7.9174161717241081</v>
      </c>
      <c r="J105" s="7">
        <f t="shared" si="102"/>
        <v>6.9263567814729203</v>
      </c>
      <c r="K105" s="7">
        <f t="shared" si="102"/>
        <v>9.1772346212161047</v>
      </c>
      <c r="L105" s="7">
        <f t="shared" si="102"/>
        <v>13.249842504971474</v>
      </c>
      <c r="M105" s="7">
        <f t="shared" si="102"/>
        <v>12.456766738693172</v>
      </c>
      <c r="N105" s="7">
        <f t="shared" si="102"/>
        <v>11.932899171407943</v>
      </c>
      <c r="O105" s="7">
        <f t="shared" si="102"/>
        <v>9.7595651906802825</v>
      </c>
      <c r="P105" s="7">
        <f t="shared" si="102"/>
        <v>15.3351837331784</v>
      </c>
      <c r="Q105" s="7">
        <f t="shared" si="102"/>
        <v>14.875055604193198</v>
      </c>
      <c r="R105" s="7">
        <f t="shared" si="102"/>
        <v>12.912098697484987</v>
      </c>
      <c r="S105" s="7">
        <f t="shared" si="102"/>
        <v>12.609786546703551</v>
      </c>
      <c r="T105" s="7">
        <f t="shared" si="102"/>
        <v>16.831739228111871</v>
      </c>
      <c r="U105" s="7">
        <f t="shared" si="102"/>
        <v>22.626862701138865</v>
      </c>
      <c r="V105" s="7">
        <f t="shared" si="102"/>
        <v>24.237498359296168</v>
      </c>
      <c r="W105" s="7">
        <f t="shared" si="102"/>
        <v>18.889039275699769</v>
      </c>
      <c r="X105" s="7">
        <f t="shared" si="102"/>
        <v>23.779993555166797</v>
      </c>
      <c r="Y105" s="7">
        <f t="shared" si="102"/>
        <v>24.015908608863747</v>
      </c>
      <c r="Z105" s="7">
        <f t="shared" si="102"/>
        <v>21.975090980217175</v>
      </c>
      <c r="AA105" s="7">
        <f t="shared" si="102"/>
        <v>14.891838914315853</v>
      </c>
      <c r="AB105" s="7">
        <f t="shared" si="102"/>
        <v>20.069368343308248</v>
      </c>
      <c r="AC105" s="7">
        <f t="shared" si="102"/>
        <v>15.922938502988714</v>
      </c>
      <c r="AD105" s="7">
        <f t="shared" si="102"/>
        <v>18.045234870872939</v>
      </c>
      <c r="AE105" s="7">
        <f t="shared" si="102"/>
        <v>22.813785122904424</v>
      </c>
      <c r="AF105" s="7">
        <f t="shared" si="102"/>
        <v>18.559333176930071</v>
      </c>
      <c r="AG105" s="7">
        <f t="shared" si="102"/>
        <v>15.097248092855418</v>
      </c>
      <c r="AH105" s="7">
        <f t="shared" si="102"/>
        <v>8.6018343695885751</v>
      </c>
      <c r="AI105" s="7">
        <f t="shared" si="102"/>
        <v>11.655372910627346</v>
      </c>
      <c r="AJ105" s="7">
        <f t="shared" si="102"/>
        <v>13.223943759379292</v>
      </c>
      <c r="AK105" s="7">
        <f t="shared" si="102"/>
        <v>12.915709517726309</v>
      </c>
      <c r="AL105" s="7">
        <f t="shared" si="102"/>
        <v>13.528254792500759</v>
      </c>
      <c r="AM105" s="7">
        <f t="shared" si="102"/>
        <v>11.450485020273922</v>
      </c>
      <c r="AN105" s="7">
        <f t="shared" si="102"/>
        <v>16.06590510967003</v>
      </c>
      <c r="AO105" s="7">
        <f t="shared" si="102"/>
        <v>15.012243908468308</v>
      </c>
      <c r="AP105" s="7">
        <f t="shared" si="102"/>
        <v>16.370633101699521</v>
      </c>
      <c r="AQ105" s="7">
        <f t="shared" si="102"/>
        <v>18.790912821973649</v>
      </c>
      <c r="AR105" s="7">
        <f t="shared" si="102"/>
        <v>17.222171200998449</v>
      </c>
      <c r="AS105" s="7">
        <f t="shared" si="102"/>
        <v>16.218322326557683</v>
      </c>
      <c r="AT105" s="7">
        <f t="shared" si="102"/>
        <v>13.714977255351068</v>
      </c>
      <c r="AU105" s="7">
        <f t="shared" si="102"/>
        <v>12.762977880938738</v>
      </c>
      <c r="AV105" s="7">
        <f t="shared" si="102"/>
        <v>11.173895531955932</v>
      </c>
      <c r="AW105" s="7">
        <f t="shared" si="102"/>
        <v>11.408095737392946</v>
      </c>
      <c r="AX105" s="7">
        <f t="shared" si="102"/>
        <v>11.642295942829962</v>
      </c>
      <c r="AY105" s="7">
        <f t="shared" si="102"/>
        <v>11.876496148266973</v>
      </c>
      <c r="AZ105" s="7">
        <f t="shared" si="102"/>
        <v>12.615308701774977</v>
      </c>
      <c r="BA105" s="7">
        <f t="shared" si="102"/>
        <v>12.860316479455708</v>
      </c>
      <c r="BB105" s="7">
        <f t="shared" si="102"/>
        <v>13.105324257136438</v>
      </c>
      <c r="BC105" s="7">
        <f t="shared" si="102"/>
        <v>13.350332034817169</v>
      </c>
      <c r="BD105" s="7">
        <f t="shared" si="102"/>
        <v>13.595339812497892</v>
      </c>
      <c r="BE105" s="7">
        <f t="shared" si="102"/>
        <v>13.840347590178622</v>
      </c>
      <c r="BF105" s="7">
        <f t="shared" si="102"/>
        <v>14.090788882174467</v>
      </c>
      <c r="BG105" s="7">
        <f t="shared" si="102"/>
        <v>14.341230174170319</v>
      </c>
      <c r="BH105" s="7">
        <f t="shared" si="102"/>
        <v>14.591671466166167</v>
      </c>
      <c r="BI105" s="7">
        <f t="shared" si="102"/>
        <v>14.842112758162019</v>
      </c>
      <c r="BJ105" s="7">
        <f t="shared" si="102"/>
        <v>13.349751543629045</v>
      </c>
      <c r="BK105" s="7">
        <f t="shared" si="102"/>
        <v>13.112161589698648</v>
      </c>
      <c r="BL105" s="7">
        <f t="shared" si="102"/>
        <v>11.994799148615316</v>
      </c>
      <c r="BM105" s="7">
        <f t="shared" si="102"/>
        <v>11.781546683231719</v>
      </c>
      <c r="BN105" s="7">
        <f t="shared" ref="BN105:CW105" si="103">SUM(BN3:BN103)</f>
        <v>12.37036548073956</v>
      </c>
      <c r="BO105" s="7">
        <f t="shared" si="103"/>
        <v>13.508261314815277</v>
      </c>
      <c r="BP105" s="7">
        <f t="shared" si="103"/>
        <v>14.370683690920107</v>
      </c>
      <c r="BQ105" s="7">
        <f t="shared" si="103"/>
        <v>14.774829195158445</v>
      </c>
      <c r="BR105" s="7">
        <f t="shared" si="103"/>
        <v>14.705804017693845</v>
      </c>
      <c r="BS105" s="7">
        <f t="shared" si="103"/>
        <v>15.734261552988894</v>
      </c>
      <c r="BT105" s="7">
        <f t="shared" si="103"/>
        <v>15.808355374012207</v>
      </c>
      <c r="BU105" s="7">
        <f t="shared" si="103"/>
        <v>15.872470246101365</v>
      </c>
      <c r="BV105" s="7">
        <f t="shared" si="103"/>
        <v>15.80096669068713</v>
      </c>
      <c r="BW105" s="7">
        <f t="shared" si="103"/>
        <v>15.598508713929597</v>
      </c>
      <c r="BX105" s="7">
        <f t="shared" si="103"/>
        <v>15.392967827632045</v>
      </c>
      <c r="BY105" s="7">
        <f t="shared" si="103"/>
        <v>15.185551529532715</v>
      </c>
      <c r="BZ105" s="7">
        <f t="shared" si="103"/>
        <v>14.830375442668652</v>
      </c>
      <c r="CA105" s="7">
        <f t="shared" si="103"/>
        <v>14.473116679123009</v>
      </c>
      <c r="CB105" s="7">
        <f t="shared" si="103"/>
        <v>14.113421475895338</v>
      </c>
      <c r="CC105" s="7">
        <f t="shared" si="103"/>
        <v>13.751969516417807</v>
      </c>
      <c r="CD105" s="7">
        <f t="shared" si="103"/>
        <v>13.388458832708363</v>
      </c>
      <c r="CE105" s="7">
        <f t="shared" si="103"/>
        <v>13.011068731680364</v>
      </c>
      <c r="CF105" s="7">
        <f t="shared" si="103"/>
        <v>12.627440489190116</v>
      </c>
      <c r="CG105" s="7">
        <f t="shared" si="103"/>
        <v>12.230877461896721</v>
      </c>
      <c r="CH105" s="7">
        <f t="shared" si="103"/>
        <v>11.806385381731687</v>
      </c>
      <c r="CI105" s="7">
        <f t="shared" si="103"/>
        <v>11.326512273697624</v>
      </c>
      <c r="CJ105" s="7">
        <f t="shared" si="103"/>
        <v>10.752219553255772</v>
      </c>
      <c r="CK105" s="7">
        <f t="shared" si="103"/>
        <v>10.027354409076816</v>
      </c>
      <c r="CL105" s="7">
        <f t="shared" si="103"/>
        <v>9.1036528418963041</v>
      </c>
      <c r="CM105" s="7">
        <f t="shared" si="103"/>
        <v>7.9614791677497978</v>
      </c>
      <c r="CN105" s="7">
        <f t="shared" si="103"/>
        <v>6.6328451584319161</v>
      </c>
      <c r="CO105" s="7">
        <f t="shared" si="103"/>
        <v>5.1820866161391166</v>
      </c>
      <c r="CP105" s="7">
        <f t="shared" si="103"/>
        <v>3.7767337431067762</v>
      </c>
      <c r="CQ105" s="7">
        <f t="shared" si="103"/>
        <v>2.5457552012425486</v>
      </c>
      <c r="CR105" s="7">
        <f t="shared" si="103"/>
        <v>1.5755080072739434</v>
      </c>
      <c r="CS105" s="7">
        <f t="shared" si="103"/>
        <v>0.88947731507942307</v>
      </c>
      <c r="CT105" s="7">
        <f t="shared" si="103"/>
        <v>0.45525714903954445</v>
      </c>
      <c r="CU105" s="7">
        <f t="shared" si="103"/>
        <v>0.20962682720857828</v>
      </c>
      <c r="CV105" s="7">
        <f t="shared" si="103"/>
        <v>8.5644638522455824E-2</v>
      </c>
      <c r="CW105" s="7">
        <f t="shared" si="103"/>
        <v>2.9925382607611531E-2</v>
      </c>
      <c r="CX105" s="7">
        <f>SUM(CX3:CX103)</f>
        <v>7.7316178274972492E-3</v>
      </c>
      <c r="CY105" s="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D4567-EFD6-42D1-9FCC-BB783798697E}">
  <sheetPr>
    <tabColor theme="5" tint="0.59999389629810485"/>
  </sheetPr>
  <dimension ref="A1:DA105"/>
  <sheetViews>
    <sheetView showGridLines="0" zoomScale="80" zoomScaleNormal="80" workbookViewId="0"/>
  </sheetViews>
  <sheetFormatPr defaultRowHeight="14.4" x14ac:dyDescent="0.3"/>
  <cols>
    <col min="1" max="1" width="15.5546875" customWidth="1"/>
    <col min="2" max="2" width="12" hidden="1" customWidth="1"/>
    <col min="3" max="62" width="0" hidden="1" customWidth="1"/>
    <col min="102" max="102" width="13" bestFit="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33</v>
      </c>
    </row>
    <row r="3" spans="1:105" hidden="1" x14ac:dyDescent="0.3">
      <c r="A3">
        <v>1950</v>
      </c>
      <c r="B3">
        <f>VLOOKUP(B$2,scenarios4,9,FALSE)*VLOOKUP($A3-B$2,output3,3,FALSE)</f>
        <v>0</v>
      </c>
      <c r="C3">
        <f t="shared" ref="B3:K12" si="0">VLOOKUP(C$2,scenarios4,9,FALSE)*VLOOKUP($A3-C$2,output3,3,FALSE)</f>
        <v>0</v>
      </c>
      <c r="D3">
        <f t="shared" si="0"/>
        <v>0</v>
      </c>
      <c r="E3">
        <f t="shared" si="0"/>
        <v>0</v>
      </c>
      <c r="F3">
        <f t="shared" si="0"/>
        <v>0</v>
      </c>
      <c r="G3">
        <f t="shared" si="0"/>
        <v>0</v>
      </c>
      <c r="H3">
        <f t="shared" si="0"/>
        <v>0</v>
      </c>
      <c r="I3">
        <f t="shared" si="0"/>
        <v>0</v>
      </c>
      <c r="J3">
        <f t="shared" si="0"/>
        <v>0</v>
      </c>
      <c r="K3">
        <f t="shared" si="0"/>
        <v>0</v>
      </c>
      <c r="L3">
        <f t="shared" ref="L3:U12" si="1">VLOOKUP(L$2,scenarios4,9,FALSE)*VLOOKUP($A3-L$2,output3,3,FALSE)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VLOOKUP(V$2,scenarios4,9,FALSE)*VLOOKUP($A3-V$2,output3,3,FALSE)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VLOOKUP(AF$2,scenarios4,9,FALSE)*VLOOKUP($A3-AF$2,output3,3,FALSE)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VLOOKUP(AP$2,scenarios4,9,FALSE)*VLOOKUP($A3-AP$2,output3,3,FALSE)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VLOOKUP(AZ$2,scenarios4,9,FALSE)*VLOOKUP($A3-AZ$2,output3,3,FALSE)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VLOOKUP(BJ$2,scenarios4,9,FALSE)*VLOOKUP($A3-BJ$2,output3,3,FALSE)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VLOOKUP(BT$2,scenarios4,9,FALSE)*VLOOKUP($A3-BT$2,output3,3,FALSE)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VLOOKUP(CD$2,scenarios4,9,FALSE)*VLOOKUP($A3-CD$2,output3,3,FALSE)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VLOOKUP(CN$2,scenarios4,9,FALSE)*VLOOKUP($A3-CN$2,output3,3,FALSE)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0</v>
      </c>
    </row>
    <row r="4" spans="1:105" hidden="1" x14ac:dyDescent="0.3">
      <c r="A4">
        <v>1951</v>
      </c>
      <c r="B4">
        <f t="shared" si="0"/>
        <v>0</v>
      </c>
      <c r="C4">
        <f t="shared" si="0"/>
        <v>0</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0</v>
      </c>
    </row>
    <row r="5" spans="1:105" hidden="1" x14ac:dyDescent="0.3">
      <c r="A5">
        <v>1952</v>
      </c>
      <c r="B5">
        <f t="shared" si="0"/>
        <v>0</v>
      </c>
      <c r="C5">
        <f t="shared" si="0"/>
        <v>0</v>
      </c>
      <c r="D5">
        <f t="shared" si="0"/>
        <v>0</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0</v>
      </c>
    </row>
    <row r="6" spans="1:105" hidden="1" x14ac:dyDescent="0.3">
      <c r="A6">
        <v>1953</v>
      </c>
      <c r="B6">
        <f t="shared" si="0"/>
        <v>0</v>
      </c>
      <c r="C6">
        <f t="shared" si="0"/>
        <v>0</v>
      </c>
      <c r="D6">
        <f t="shared" si="0"/>
        <v>0</v>
      </c>
      <c r="E6">
        <f t="shared" si="0"/>
        <v>0</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0</v>
      </c>
    </row>
    <row r="7" spans="1:105" hidden="1" x14ac:dyDescent="0.3">
      <c r="A7">
        <v>1954</v>
      </c>
      <c r="B7">
        <f t="shared" si="0"/>
        <v>0</v>
      </c>
      <c r="C7">
        <f t="shared" si="0"/>
        <v>0</v>
      </c>
      <c r="D7">
        <f t="shared" si="0"/>
        <v>0</v>
      </c>
      <c r="E7">
        <f t="shared" si="0"/>
        <v>0</v>
      </c>
      <c r="F7">
        <f t="shared" si="0"/>
        <v>0</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0</v>
      </c>
    </row>
    <row r="8" spans="1:105" hidden="1" x14ac:dyDescent="0.3">
      <c r="A8">
        <v>1955</v>
      </c>
      <c r="B8">
        <f t="shared" si="0"/>
        <v>0</v>
      </c>
      <c r="C8">
        <f t="shared" si="0"/>
        <v>0</v>
      </c>
      <c r="D8">
        <f t="shared" si="0"/>
        <v>0</v>
      </c>
      <c r="E8">
        <f t="shared" si="0"/>
        <v>0</v>
      </c>
      <c r="F8">
        <f t="shared" si="0"/>
        <v>0</v>
      </c>
      <c r="G8">
        <f t="shared" si="0"/>
        <v>0</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0</v>
      </c>
    </row>
    <row r="9" spans="1:105" hidden="1" x14ac:dyDescent="0.3">
      <c r="A9">
        <v>1956</v>
      </c>
      <c r="B9">
        <f t="shared" si="0"/>
        <v>0</v>
      </c>
      <c r="C9">
        <f t="shared" si="0"/>
        <v>0</v>
      </c>
      <c r="D9">
        <f t="shared" si="0"/>
        <v>0</v>
      </c>
      <c r="E9">
        <f t="shared" si="0"/>
        <v>0</v>
      </c>
      <c r="F9">
        <f t="shared" si="0"/>
        <v>0</v>
      </c>
      <c r="G9">
        <f t="shared" si="0"/>
        <v>0</v>
      </c>
      <c r="H9">
        <f t="shared" si="0"/>
        <v>0</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0</v>
      </c>
    </row>
    <row r="10" spans="1:105" hidden="1" x14ac:dyDescent="0.3">
      <c r="A10">
        <v>1957</v>
      </c>
      <c r="B10">
        <f t="shared" si="0"/>
        <v>0</v>
      </c>
      <c r="C10">
        <f t="shared" si="0"/>
        <v>0</v>
      </c>
      <c r="D10">
        <f t="shared" si="0"/>
        <v>0</v>
      </c>
      <c r="E10">
        <f t="shared" si="0"/>
        <v>0</v>
      </c>
      <c r="F10">
        <f t="shared" si="0"/>
        <v>0</v>
      </c>
      <c r="G10">
        <f t="shared" si="0"/>
        <v>0</v>
      </c>
      <c r="H10">
        <f t="shared" si="0"/>
        <v>0</v>
      </c>
      <c r="I10">
        <f t="shared" si="0"/>
        <v>0</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0</v>
      </c>
    </row>
    <row r="11" spans="1:105" hidden="1" x14ac:dyDescent="0.3">
      <c r="A11">
        <v>1958</v>
      </c>
      <c r="B11">
        <f t="shared" si="0"/>
        <v>0</v>
      </c>
      <c r="C11">
        <f t="shared" si="0"/>
        <v>0</v>
      </c>
      <c r="D11">
        <f t="shared" si="0"/>
        <v>0</v>
      </c>
      <c r="E11">
        <f t="shared" si="0"/>
        <v>0</v>
      </c>
      <c r="F11">
        <f t="shared" si="0"/>
        <v>0</v>
      </c>
      <c r="G11">
        <f t="shared" si="0"/>
        <v>0</v>
      </c>
      <c r="H11">
        <f t="shared" si="0"/>
        <v>0</v>
      </c>
      <c r="I11">
        <f t="shared" si="0"/>
        <v>0</v>
      </c>
      <c r="J11">
        <f t="shared" si="0"/>
        <v>0</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v>
      </c>
    </row>
    <row r="12" spans="1:105" hidden="1" x14ac:dyDescent="0.3">
      <c r="A12">
        <v>1959</v>
      </c>
      <c r="B12">
        <f t="shared" si="0"/>
        <v>0</v>
      </c>
      <c r="C12">
        <f t="shared" si="0"/>
        <v>0</v>
      </c>
      <c r="D12">
        <f t="shared" si="0"/>
        <v>0</v>
      </c>
      <c r="E12">
        <f t="shared" si="0"/>
        <v>0</v>
      </c>
      <c r="F12">
        <f t="shared" si="0"/>
        <v>0</v>
      </c>
      <c r="G12">
        <f t="shared" si="0"/>
        <v>0</v>
      </c>
      <c r="H12">
        <f t="shared" si="0"/>
        <v>0</v>
      </c>
      <c r="I12">
        <f t="shared" si="0"/>
        <v>0</v>
      </c>
      <c r="J12">
        <f t="shared" si="0"/>
        <v>0</v>
      </c>
      <c r="K12">
        <f t="shared" si="0"/>
        <v>0</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0</v>
      </c>
    </row>
    <row r="13" spans="1:105" hidden="1" x14ac:dyDescent="0.3">
      <c r="A13">
        <v>1960</v>
      </c>
      <c r="B13">
        <f t="shared" ref="B13:K22" si="11">VLOOKUP(B$2,scenarios4,9,FALSE)*VLOOKUP($A13-B$2,output3,3,FALSE)</f>
        <v>0</v>
      </c>
      <c r="C13">
        <f t="shared" si="11"/>
        <v>0</v>
      </c>
      <c r="D13">
        <f t="shared" si="11"/>
        <v>0</v>
      </c>
      <c r="E13">
        <f t="shared" si="11"/>
        <v>0</v>
      </c>
      <c r="F13">
        <f t="shared" si="11"/>
        <v>0</v>
      </c>
      <c r="G13">
        <f t="shared" si="11"/>
        <v>0</v>
      </c>
      <c r="H13">
        <f t="shared" si="11"/>
        <v>0</v>
      </c>
      <c r="I13">
        <f t="shared" si="11"/>
        <v>0</v>
      </c>
      <c r="J13">
        <f t="shared" si="11"/>
        <v>0</v>
      </c>
      <c r="K13">
        <f t="shared" si="11"/>
        <v>0</v>
      </c>
      <c r="L13">
        <f t="shared" ref="L13:U22" si="12">VLOOKUP(L$2,scenarios4,9,FALSE)*VLOOKUP($A13-L$2,output3,3,FALSE)</f>
        <v>0</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VLOOKUP(V$2,scenarios4,9,FALSE)*VLOOKUP($A13-V$2,output3,3,FALSE)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VLOOKUP(AF$2,scenarios4,9,FALSE)*VLOOKUP($A13-AF$2,output3,3,FALSE)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VLOOKUP(AP$2,scenarios4,9,FALSE)*VLOOKUP($A13-AP$2,output3,3,FALSE)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VLOOKUP(AZ$2,scenarios4,9,FALSE)*VLOOKUP($A13-AZ$2,output3,3,FALSE)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VLOOKUP(BJ$2,scenarios4,9,FALSE)*VLOOKUP($A13-BJ$2,output3,3,FALSE)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VLOOKUP(BT$2,scenarios4,9,FALSE)*VLOOKUP($A13-BT$2,output3,3,FALSE)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VLOOKUP(CD$2,scenarios4,9,FALSE)*VLOOKUP($A13-CD$2,output3,3,FALSE)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VLOOKUP(CN$2,scenarios4,9,FALSE)*VLOOKUP($A13-CN$2,output3,3,FALSE)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0</v>
      </c>
    </row>
    <row r="14" spans="1:105" hidden="1" x14ac:dyDescent="0.3">
      <c r="A14">
        <v>1961</v>
      </c>
      <c r="B14">
        <f t="shared" si="11"/>
        <v>0</v>
      </c>
      <c r="C14">
        <f t="shared" si="11"/>
        <v>0</v>
      </c>
      <c r="D14">
        <f t="shared" si="11"/>
        <v>0</v>
      </c>
      <c r="E14">
        <f t="shared" si="11"/>
        <v>0</v>
      </c>
      <c r="F14">
        <f t="shared" si="11"/>
        <v>0</v>
      </c>
      <c r="G14">
        <f t="shared" si="11"/>
        <v>0</v>
      </c>
      <c r="H14">
        <f t="shared" si="11"/>
        <v>0</v>
      </c>
      <c r="I14">
        <f t="shared" si="11"/>
        <v>0</v>
      </c>
      <c r="J14">
        <f t="shared" si="11"/>
        <v>0</v>
      </c>
      <c r="K14">
        <f t="shared" si="11"/>
        <v>0</v>
      </c>
      <c r="L14">
        <f t="shared" si="12"/>
        <v>0</v>
      </c>
      <c r="M14">
        <f t="shared" si="12"/>
        <v>0</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0</v>
      </c>
    </row>
    <row r="15" spans="1:105" hidden="1" x14ac:dyDescent="0.3">
      <c r="A15">
        <v>1962</v>
      </c>
      <c r="B15">
        <f t="shared" si="11"/>
        <v>0</v>
      </c>
      <c r="C15">
        <f t="shared" si="11"/>
        <v>0</v>
      </c>
      <c r="D15">
        <f t="shared" si="11"/>
        <v>0</v>
      </c>
      <c r="E15">
        <f t="shared" si="11"/>
        <v>0</v>
      </c>
      <c r="F15">
        <f t="shared" si="11"/>
        <v>0</v>
      </c>
      <c r="G15">
        <f t="shared" si="11"/>
        <v>0</v>
      </c>
      <c r="H15">
        <f t="shared" si="11"/>
        <v>0</v>
      </c>
      <c r="I15">
        <f t="shared" si="11"/>
        <v>0</v>
      </c>
      <c r="J15">
        <f t="shared" si="11"/>
        <v>0</v>
      </c>
      <c r="K15">
        <f t="shared" si="11"/>
        <v>0</v>
      </c>
      <c r="L15">
        <f t="shared" si="12"/>
        <v>0</v>
      </c>
      <c r="M15">
        <f t="shared" si="12"/>
        <v>0</v>
      </c>
      <c r="N15">
        <f t="shared" si="12"/>
        <v>0</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0</v>
      </c>
    </row>
    <row r="16" spans="1:105" hidden="1" x14ac:dyDescent="0.3">
      <c r="A16">
        <v>1963</v>
      </c>
      <c r="B16">
        <f t="shared" si="11"/>
        <v>0</v>
      </c>
      <c r="C16">
        <f t="shared" si="11"/>
        <v>0</v>
      </c>
      <c r="D16">
        <f t="shared" si="11"/>
        <v>0</v>
      </c>
      <c r="E16">
        <f t="shared" si="11"/>
        <v>0</v>
      </c>
      <c r="F16">
        <f t="shared" si="11"/>
        <v>0</v>
      </c>
      <c r="G16">
        <f t="shared" si="11"/>
        <v>0</v>
      </c>
      <c r="H16">
        <f t="shared" si="11"/>
        <v>0</v>
      </c>
      <c r="I16">
        <f t="shared" si="11"/>
        <v>0</v>
      </c>
      <c r="J16">
        <f t="shared" si="11"/>
        <v>0</v>
      </c>
      <c r="K16">
        <f t="shared" si="11"/>
        <v>0</v>
      </c>
      <c r="L16">
        <f t="shared" si="12"/>
        <v>0</v>
      </c>
      <c r="M16">
        <f t="shared" si="12"/>
        <v>0</v>
      </c>
      <c r="N16">
        <f t="shared" si="12"/>
        <v>0</v>
      </c>
      <c r="O16">
        <f t="shared" si="12"/>
        <v>0</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0</v>
      </c>
    </row>
    <row r="17" spans="1:105" hidden="1" x14ac:dyDescent="0.3">
      <c r="A17">
        <v>1964</v>
      </c>
      <c r="B17">
        <f t="shared" si="11"/>
        <v>0</v>
      </c>
      <c r="C17">
        <f t="shared" si="11"/>
        <v>0</v>
      </c>
      <c r="D17">
        <f t="shared" si="11"/>
        <v>0</v>
      </c>
      <c r="E17">
        <f t="shared" si="11"/>
        <v>0</v>
      </c>
      <c r="F17">
        <f t="shared" si="11"/>
        <v>0</v>
      </c>
      <c r="G17">
        <f t="shared" si="11"/>
        <v>0</v>
      </c>
      <c r="H17">
        <f t="shared" si="11"/>
        <v>0</v>
      </c>
      <c r="I17">
        <f t="shared" si="11"/>
        <v>0</v>
      </c>
      <c r="J17">
        <f t="shared" si="11"/>
        <v>0</v>
      </c>
      <c r="K17">
        <f t="shared" si="11"/>
        <v>0</v>
      </c>
      <c r="L17">
        <f t="shared" si="12"/>
        <v>0</v>
      </c>
      <c r="M17">
        <f t="shared" si="12"/>
        <v>0</v>
      </c>
      <c r="N17">
        <f t="shared" si="12"/>
        <v>0</v>
      </c>
      <c r="O17">
        <f t="shared" si="12"/>
        <v>0</v>
      </c>
      <c r="P17">
        <f t="shared" si="12"/>
        <v>0</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0</v>
      </c>
    </row>
    <row r="18" spans="1:105" hidden="1" x14ac:dyDescent="0.3">
      <c r="A18">
        <v>1965</v>
      </c>
      <c r="B18">
        <f t="shared" si="11"/>
        <v>0</v>
      </c>
      <c r="C18">
        <f t="shared" si="11"/>
        <v>0</v>
      </c>
      <c r="D18">
        <f t="shared" si="11"/>
        <v>0</v>
      </c>
      <c r="E18">
        <f t="shared" si="11"/>
        <v>0</v>
      </c>
      <c r="F18">
        <f t="shared" si="11"/>
        <v>0</v>
      </c>
      <c r="G18">
        <f t="shared" si="11"/>
        <v>0</v>
      </c>
      <c r="H18">
        <f t="shared" si="11"/>
        <v>0</v>
      </c>
      <c r="I18">
        <f t="shared" si="11"/>
        <v>0</v>
      </c>
      <c r="J18">
        <f t="shared" si="11"/>
        <v>0</v>
      </c>
      <c r="K18">
        <f t="shared" si="11"/>
        <v>0</v>
      </c>
      <c r="L18">
        <f t="shared" si="12"/>
        <v>0</v>
      </c>
      <c r="M18">
        <f t="shared" si="12"/>
        <v>0</v>
      </c>
      <c r="N18">
        <f t="shared" si="12"/>
        <v>0</v>
      </c>
      <c r="O18">
        <f t="shared" si="12"/>
        <v>0</v>
      </c>
      <c r="P18">
        <f t="shared" si="12"/>
        <v>0</v>
      </c>
      <c r="Q18">
        <f t="shared" si="12"/>
        <v>0</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0</v>
      </c>
    </row>
    <row r="19" spans="1:105" hidden="1" x14ac:dyDescent="0.3">
      <c r="A19">
        <v>1966</v>
      </c>
      <c r="B19">
        <f t="shared" si="11"/>
        <v>0</v>
      </c>
      <c r="C19">
        <f t="shared" si="11"/>
        <v>0</v>
      </c>
      <c r="D19">
        <f t="shared" si="11"/>
        <v>0</v>
      </c>
      <c r="E19">
        <f t="shared" si="11"/>
        <v>0</v>
      </c>
      <c r="F19">
        <f t="shared" si="11"/>
        <v>0</v>
      </c>
      <c r="G19">
        <f t="shared" si="11"/>
        <v>0</v>
      </c>
      <c r="H19">
        <f t="shared" si="11"/>
        <v>0</v>
      </c>
      <c r="I19">
        <f t="shared" si="11"/>
        <v>0</v>
      </c>
      <c r="J19">
        <f t="shared" si="11"/>
        <v>0</v>
      </c>
      <c r="K19">
        <f t="shared" si="11"/>
        <v>0</v>
      </c>
      <c r="L19">
        <f t="shared" si="12"/>
        <v>0</v>
      </c>
      <c r="M19">
        <f t="shared" si="12"/>
        <v>0</v>
      </c>
      <c r="N19">
        <f t="shared" si="12"/>
        <v>0</v>
      </c>
      <c r="O19">
        <f t="shared" si="12"/>
        <v>0</v>
      </c>
      <c r="P19">
        <f t="shared" si="12"/>
        <v>0</v>
      </c>
      <c r="Q19">
        <f t="shared" si="12"/>
        <v>0</v>
      </c>
      <c r="R19">
        <f t="shared" si="12"/>
        <v>0</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0</v>
      </c>
    </row>
    <row r="20" spans="1:105" hidden="1" x14ac:dyDescent="0.3">
      <c r="A20">
        <v>1967</v>
      </c>
      <c r="B20">
        <f t="shared" si="11"/>
        <v>0</v>
      </c>
      <c r="C20">
        <f t="shared" si="11"/>
        <v>0</v>
      </c>
      <c r="D20">
        <f t="shared" si="11"/>
        <v>0</v>
      </c>
      <c r="E20">
        <f t="shared" si="11"/>
        <v>0</v>
      </c>
      <c r="F20">
        <f t="shared" si="11"/>
        <v>0</v>
      </c>
      <c r="G20">
        <f t="shared" si="11"/>
        <v>0</v>
      </c>
      <c r="H20">
        <f t="shared" si="11"/>
        <v>0</v>
      </c>
      <c r="I20">
        <f t="shared" si="11"/>
        <v>0</v>
      </c>
      <c r="J20">
        <f t="shared" si="11"/>
        <v>0</v>
      </c>
      <c r="K20">
        <f t="shared" si="11"/>
        <v>0</v>
      </c>
      <c r="L20">
        <f t="shared" si="12"/>
        <v>0</v>
      </c>
      <c r="M20">
        <f t="shared" si="12"/>
        <v>0</v>
      </c>
      <c r="N20">
        <f t="shared" si="12"/>
        <v>0</v>
      </c>
      <c r="O20">
        <f t="shared" si="12"/>
        <v>0</v>
      </c>
      <c r="P20">
        <f t="shared" si="12"/>
        <v>0</v>
      </c>
      <c r="Q20">
        <f t="shared" si="12"/>
        <v>0</v>
      </c>
      <c r="R20">
        <f t="shared" si="12"/>
        <v>0</v>
      </c>
      <c r="S20">
        <f t="shared" si="12"/>
        <v>0</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0</v>
      </c>
    </row>
    <row r="21" spans="1:105" hidden="1" x14ac:dyDescent="0.3">
      <c r="A21">
        <v>1968</v>
      </c>
      <c r="B21">
        <f t="shared" si="11"/>
        <v>0</v>
      </c>
      <c r="C21">
        <f t="shared" si="11"/>
        <v>0</v>
      </c>
      <c r="D21">
        <f t="shared" si="11"/>
        <v>0</v>
      </c>
      <c r="E21">
        <f t="shared" si="11"/>
        <v>0</v>
      </c>
      <c r="F21">
        <f t="shared" si="11"/>
        <v>0</v>
      </c>
      <c r="G21">
        <f t="shared" si="11"/>
        <v>0</v>
      </c>
      <c r="H21">
        <f t="shared" si="11"/>
        <v>0</v>
      </c>
      <c r="I21">
        <f t="shared" si="11"/>
        <v>0</v>
      </c>
      <c r="J21">
        <f t="shared" si="11"/>
        <v>0</v>
      </c>
      <c r="K21">
        <f t="shared" si="11"/>
        <v>0</v>
      </c>
      <c r="L21">
        <f t="shared" si="12"/>
        <v>0</v>
      </c>
      <c r="M21">
        <f t="shared" si="12"/>
        <v>0</v>
      </c>
      <c r="N21">
        <f t="shared" si="12"/>
        <v>0</v>
      </c>
      <c r="O21">
        <f t="shared" si="12"/>
        <v>0</v>
      </c>
      <c r="P21">
        <f t="shared" si="12"/>
        <v>0</v>
      </c>
      <c r="Q21">
        <f t="shared" si="12"/>
        <v>0</v>
      </c>
      <c r="R21">
        <f t="shared" si="12"/>
        <v>0</v>
      </c>
      <c r="S21">
        <f t="shared" si="12"/>
        <v>0</v>
      </c>
      <c r="T21">
        <f t="shared" si="12"/>
        <v>0</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0</v>
      </c>
    </row>
    <row r="22" spans="1:105" hidden="1" x14ac:dyDescent="0.3">
      <c r="A22">
        <v>1969</v>
      </c>
      <c r="B22">
        <f t="shared" si="11"/>
        <v>0</v>
      </c>
      <c r="C22">
        <f t="shared" si="11"/>
        <v>0</v>
      </c>
      <c r="D22">
        <f t="shared" si="11"/>
        <v>0</v>
      </c>
      <c r="E22">
        <f t="shared" si="11"/>
        <v>0</v>
      </c>
      <c r="F22">
        <f t="shared" si="11"/>
        <v>0</v>
      </c>
      <c r="G22">
        <f t="shared" si="11"/>
        <v>0</v>
      </c>
      <c r="H22">
        <f t="shared" si="11"/>
        <v>0</v>
      </c>
      <c r="I22">
        <f t="shared" si="11"/>
        <v>0</v>
      </c>
      <c r="J22">
        <f t="shared" si="11"/>
        <v>0</v>
      </c>
      <c r="K22">
        <f t="shared" si="11"/>
        <v>0</v>
      </c>
      <c r="L22">
        <f t="shared" si="12"/>
        <v>0</v>
      </c>
      <c r="M22">
        <f t="shared" si="12"/>
        <v>0</v>
      </c>
      <c r="N22">
        <f t="shared" si="12"/>
        <v>0</v>
      </c>
      <c r="O22">
        <f t="shared" si="12"/>
        <v>0</v>
      </c>
      <c r="P22">
        <f t="shared" si="12"/>
        <v>0</v>
      </c>
      <c r="Q22">
        <f t="shared" si="12"/>
        <v>0</v>
      </c>
      <c r="R22">
        <f t="shared" si="12"/>
        <v>0</v>
      </c>
      <c r="S22">
        <f t="shared" si="12"/>
        <v>0</v>
      </c>
      <c r="T22">
        <f t="shared" si="12"/>
        <v>0</v>
      </c>
      <c r="U22">
        <f t="shared" si="12"/>
        <v>0</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0</v>
      </c>
    </row>
    <row r="23" spans="1:105" hidden="1" x14ac:dyDescent="0.3">
      <c r="A23">
        <v>1970</v>
      </c>
      <c r="B23">
        <f t="shared" ref="B23:K32" si="21">VLOOKUP(B$2,scenarios4,9,FALSE)*VLOOKUP($A23-B$2,output3,3,FALSE)</f>
        <v>0</v>
      </c>
      <c r="C23">
        <f t="shared" si="21"/>
        <v>0</v>
      </c>
      <c r="D23">
        <f t="shared" si="21"/>
        <v>0</v>
      </c>
      <c r="E23">
        <f t="shared" si="21"/>
        <v>0</v>
      </c>
      <c r="F23">
        <f t="shared" si="21"/>
        <v>0</v>
      </c>
      <c r="G23">
        <f t="shared" si="21"/>
        <v>0</v>
      </c>
      <c r="H23">
        <f t="shared" si="21"/>
        <v>0</v>
      </c>
      <c r="I23">
        <f t="shared" si="21"/>
        <v>0</v>
      </c>
      <c r="J23">
        <f t="shared" si="21"/>
        <v>0</v>
      </c>
      <c r="K23">
        <f t="shared" si="21"/>
        <v>0</v>
      </c>
      <c r="L23">
        <f t="shared" ref="L23:U32" si="22">VLOOKUP(L$2,scenarios4,9,FALSE)*VLOOKUP($A23-L$2,output3,3,FALSE)</f>
        <v>0</v>
      </c>
      <c r="M23">
        <f t="shared" si="22"/>
        <v>0</v>
      </c>
      <c r="N23">
        <f t="shared" si="22"/>
        <v>0</v>
      </c>
      <c r="O23">
        <f t="shared" si="22"/>
        <v>0</v>
      </c>
      <c r="P23">
        <f t="shared" si="22"/>
        <v>0</v>
      </c>
      <c r="Q23">
        <f t="shared" si="22"/>
        <v>0</v>
      </c>
      <c r="R23">
        <f t="shared" si="22"/>
        <v>0</v>
      </c>
      <c r="S23">
        <f t="shared" si="22"/>
        <v>0</v>
      </c>
      <c r="T23">
        <f t="shared" si="22"/>
        <v>0</v>
      </c>
      <c r="U23">
        <f t="shared" si="22"/>
        <v>0</v>
      </c>
      <c r="V23">
        <f t="shared" ref="V23:AE32" si="23">VLOOKUP(V$2,scenarios4,9,FALSE)*VLOOKUP($A23-V$2,output3,3,FALSE)</f>
        <v>0</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VLOOKUP(AF$2,scenarios4,9,FALSE)*VLOOKUP($A23-AF$2,output3,3,FALSE)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VLOOKUP(AP$2,scenarios4,9,FALSE)*VLOOKUP($A23-AP$2,output3,3,FALSE)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VLOOKUP(AZ$2,scenarios4,9,FALSE)*VLOOKUP($A23-AZ$2,output3,3,FALSE)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VLOOKUP(BJ$2,scenarios4,9,FALSE)*VLOOKUP($A23-BJ$2,output3,3,FALSE)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VLOOKUP(BT$2,scenarios4,9,FALSE)*VLOOKUP($A23-BT$2,output3,3,FALSE)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VLOOKUP(CD$2,scenarios4,9,FALSE)*VLOOKUP($A23-CD$2,output3,3,FALSE)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VLOOKUP(CN$2,scenarios4,9,FALSE)*VLOOKUP($A23-CN$2,output3,3,FALSE)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0</v>
      </c>
    </row>
    <row r="24" spans="1:105" hidden="1" x14ac:dyDescent="0.3">
      <c r="A24">
        <v>1971</v>
      </c>
      <c r="B24">
        <f t="shared" si="21"/>
        <v>0</v>
      </c>
      <c r="C24">
        <f t="shared" si="21"/>
        <v>0</v>
      </c>
      <c r="D24">
        <f t="shared" si="21"/>
        <v>0</v>
      </c>
      <c r="E24">
        <f t="shared" si="21"/>
        <v>0</v>
      </c>
      <c r="F24">
        <f t="shared" si="21"/>
        <v>0</v>
      </c>
      <c r="G24">
        <f t="shared" si="21"/>
        <v>0</v>
      </c>
      <c r="H24">
        <f t="shared" si="21"/>
        <v>0</v>
      </c>
      <c r="I24">
        <f t="shared" si="21"/>
        <v>0</v>
      </c>
      <c r="J24">
        <f t="shared" si="21"/>
        <v>0</v>
      </c>
      <c r="K24">
        <f t="shared" si="21"/>
        <v>0</v>
      </c>
      <c r="L24">
        <f t="shared" si="22"/>
        <v>0</v>
      </c>
      <c r="M24">
        <f t="shared" si="22"/>
        <v>0</v>
      </c>
      <c r="N24">
        <f t="shared" si="22"/>
        <v>0</v>
      </c>
      <c r="O24">
        <f t="shared" si="22"/>
        <v>0</v>
      </c>
      <c r="P24">
        <f t="shared" si="22"/>
        <v>0</v>
      </c>
      <c r="Q24">
        <f t="shared" si="22"/>
        <v>0</v>
      </c>
      <c r="R24">
        <f t="shared" si="22"/>
        <v>0</v>
      </c>
      <c r="S24">
        <f t="shared" si="22"/>
        <v>0</v>
      </c>
      <c r="T24">
        <f t="shared" si="22"/>
        <v>0</v>
      </c>
      <c r="U24">
        <f t="shared" si="22"/>
        <v>0</v>
      </c>
      <c r="V24">
        <f t="shared" si="23"/>
        <v>0</v>
      </c>
      <c r="W24">
        <f t="shared" si="23"/>
        <v>0</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0</v>
      </c>
    </row>
    <row r="25" spans="1:105" hidden="1" x14ac:dyDescent="0.3">
      <c r="A25">
        <v>1972</v>
      </c>
      <c r="B25">
        <f t="shared" si="21"/>
        <v>0</v>
      </c>
      <c r="C25">
        <f t="shared" si="21"/>
        <v>0</v>
      </c>
      <c r="D25">
        <f t="shared" si="21"/>
        <v>0</v>
      </c>
      <c r="E25">
        <f t="shared" si="21"/>
        <v>0</v>
      </c>
      <c r="F25">
        <f t="shared" si="21"/>
        <v>0</v>
      </c>
      <c r="G25">
        <f t="shared" si="21"/>
        <v>0</v>
      </c>
      <c r="H25">
        <f t="shared" si="21"/>
        <v>0</v>
      </c>
      <c r="I25">
        <f t="shared" si="21"/>
        <v>0</v>
      </c>
      <c r="J25">
        <f t="shared" si="21"/>
        <v>0</v>
      </c>
      <c r="K25">
        <f t="shared" si="21"/>
        <v>0</v>
      </c>
      <c r="L25">
        <f t="shared" si="22"/>
        <v>0</v>
      </c>
      <c r="M25">
        <f t="shared" si="22"/>
        <v>0</v>
      </c>
      <c r="N25">
        <f t="shared" si="22"/>
        <v>0</v>
      </c>
      <c r="O25">
        <f t="shared" si="22"/>
        <v>0</v>
      </c>
      <c r="P25">
        <f t="shared" si="22"/>
        <v>0</v>
      </c>
      <c r="Q25">
        <f t="shared" si="22"/>
        <v>0</v>
      </c>
      <c r="R25">
        <f t="shared" si="22"/>
        <v>0</v>
      </c>
      <c r="S25">
        <f t="shared" si="22"/>
        <v>0</v>
      </c>
      <c r="T25">
        <f t="shared" si="22"/>
        <v>0</v>
      </c>
      <c r="U25">
        <f t="shared" si="22"/>
        <v>0</v>
      </c>
      <c r="V25">
        <f t="shared" si="23"/>
        <v>0</v>
      </c>
      <c r="W25">
        <f t="shared" si="23"/>
        <v>0</v>
      </c>
      <c r="X25">
        <f t="shared" si="23"/>
        <v>0</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0</v>
      </c>
    </row>
    <row r="26" spans="1:105" hidden="1" x14ac:dyDescent="0.3">
      <c r="A26">
        <v>1973</v>
      </c>
      <c r="B26">
        <f t="shared" si="21"/>
        <v>0</v>
      </c>
      <c r="C26">
        <f t="shared" si="21"/>
        <v>0</v>
      </c>
      <c r="D26">
        <f t="shared" si="21"/>
        <v>0</v>
      </c>
      <c r="E26">
        <f t="shared" si="21"/>
        <v>0</v>
      </c>
      <c r="F26">
        <f t="shared" si="21"/>
        <v>0</v>
      </c>
      <c r="G26">
        <f t="shared" si="21"/>
        <v>0</v>
      </c>
      <c r="H26">
        <f t="shared" si="21"/>
        <v>0</v>
      </c>
      <c r="I26">
        <f t="shared" si="21"/>
        <v>0</v>
      </c>
      <c r="J26">
        <f t="shared" si="21"/>
        <v>0</v>
      </c>
      <c r="K26">
        <f t="shared" si="21"/>
        <v>0</v>
      </c>
      <c r="L26">
        <f t="shared" si="22"/>
        <v>0</v>
      </c>
      <c r="M26">
        <f t="shared" si="22"/>
        <v>0</v>
      </c>
      <c r="N26">
        <f t="shared" si="22"/>
        <v>0</v>
      </c>
      <c r="O26">
        <f t="shared" si="22"/>
        <v>0</v>
      </c>
      <c r="P26">
        <f t="shared" si="22"/>
        <v>0</v>
      </c>
      <c r="Q26">
        <f t="shared" si="22"/>
        <v>0</v>
      </c>
      <c r="R26">
        <f t="shared" si="22"/>
        <v>0</v>
      </c>
      <c r="S26">
        <f t="shared" si="22"/>
        <v>0</v>
      </c>
      <c r="T26">
        <f t="shared" si="22"/>
        <v>0</v>
      </c>
      <c r="U26">
        <f t="shared" si="22"/>
        <v>0</v>
      </c>
      <c r="V26">
        <f t="shared" si="23"/>
        <v>0</v>
      </c>
      <c r="W26">
        <f t="shared" si="23"/>
        <v>0</v>
      </c>
      <c r="X26">
        <f t="shared" si="23"/>
        <v>0</v>
      </c>
      <c r="Y26">
        <f t="shared" si="23"/>
        <v>0</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0</v>
      </c>
    </row>
    <row r="27" spans="1:105" hidden="1" x14ac:dyDescent="0.3">
      <c r="A27">
        <v>1974</v>
      </c>
      <c r="B27">
        <f t="shared" si="21"/>
        <v>0</v>
      </c>
      <c r="C27">
        <f t="shared" si="21"/>
        <v>0</v>
      </c>
      <c r="D27">
        <f t="shared" si="21"/>
        <v>0</v>
      </c>
      <c r="E27">
        <f t="shared" si="21"/>
        <v>0</v>
      </c>
      <c r="F27">
        <f t="shared" si="21"/>
        <v>0</v>
      </c>
      <c r="G27">
        <f t="shared" si="21"/>
        <v>0</v>
      </c>
      <c r="H27">
        <f t="shared" si="21"/>
        <v>0</v>
      </c>
      <c r="I27">
        <f t="shared" si="21"/>
        <v>0</v>
      </c>
      <c r="J27">
        <f t="shared" si="21"/>
        <v>0</v>
      </c>
      <c r="K27">
        <f t="shared" si="21"/>
        <v>0</v>
      </c>
      <c r="L27">
        <f t="shared" si="22"/>
        <v>0</v>
      </c>
      <c r="M27">
        <f t="shared" si="22"/>
        <v>0</v>
      </c>
      <c r="N27">
        <f t="shared" si="22"/>
        <v>0</v>
      </c>
      <c r="O27">
        <f t="shared" si="22"/>
        <v>0</v>
      </c>
      <c r="P27">
        <f t="shared" si="22"/>
        <v>0</v>
      </c>
      <c r="Q27">
        <f t="shared" si="22"/>
        <v>0</v>
      </c>
      <c r="R27">
        <f t="shared" si="22"/>
        <v>0</v>
      </c>
      <c r="S27">
        <f t="shared" si="22"/>
        <v>0</v>
      </c>
      <c r="T27">
        <f t="shared" si="22"/>
        <v>0</v>
      </c>
      <c r="U27">
        <f t="shared" si="22"/>
        <v>0</v>
      </c>
      <c r="V27">
        <f t="shared" si="23"/>
        <v>0</v>
      </c>
      <c r="W27">
        <f t="shared" si="23"/>
        <v>0</v>
      </c>
      <c r="X27">
        <f t="shared" si="23"/>
        <v>0</v>
      </c>
      <c r="Y27">
        <f t="shared" si="23"/>
        <v>0</v>
      </c>
      <c r="Z27">
        <f t="shared" si="23"/>
        <v>0</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0</v>
      </c>
    </row>
    <row r="28" spans="1:105" hidden="1" x14ac:dyDescent="0.3">
      <c r="A28">
        <v>1975</v>
      </c>
      <c r="B28">
        <f t="shared" si="21"/>
        <v>0</v>
      </c>
      <c r="C28">
        <f t="shared" si="21"/>
        <v>0</v>
      </c>
      <c r="D28">
        <f t="shared" si="21"/>
        <v>0</v>
      </c>
      <c r="E28">
        <f t="shared" si="21"/>
        <v>0</v>
      </c>
      <c r="F28">
        <f t="shared" si="21"/>
        <v>0</v>
      </c>
      <c r="G28">
        <f t="shared" si="21"/>
        <v>0</v>
      </c>
      <c r="H28">
        <f t="shared" si="21"/>
        <v>0</v>
      </c>
      <c r="I28">
        <f t="shared" si="21"/>
        <v>0</v>
      </c>
      <c r="J28">
        <f t="shared" si="21"/>
        <v>0</v>
      </c>
      <c r="K28">
        <f t="shared" si="21"/>
        <v>0</v>
      </c>
      <c r="L28">
        <f t="shared" si="22"/>
        <v>0</v>
      </c>
      <c r="M28">
        <f t="shared" si="22"/>
        <v>0</v>
      </c>
      <c r="N28">
        <f t="shared" si="22"/>
        <v>0</v>
      </c>
      <c r="O28">
        <f t="shared" si="22"/>
        <v>0</v>
      </c>
      <c r="P28">
        <f t="shared" si="22"/>
        <v>0</v>
      </c>
      <c r="Q28">
        <f t="shared" si="22"/>
        <v>0</v>
      </c>
      <c r="R28">
        <f t="shared" si="22"/>
        <v>0</v>
      </c>
      <c r="S28">
        <f t="shared" si="22"/>
        <v>0</v>
      </c>
      <c r="T28">
        <f t="shared" si="22"/>
        <v>0</v>
      </c>
      <c r="U28">
        <f t="shared" si="22"/>
        <v>0</v>
      </c>
      <c r="V28">
        <f t="shared" si="23"/>
        <v>0</v>
      </c>
      <c r="W28">
        <f t="shared" si="23"/>
        <v>0</v>
      </c>
      <c r="X28">
        <f t="shared" si="23"/>
        <v>0</v>
      </c>
      <c r="Y28">
        <f t="shared" si="23"/>
        <v>0</v>
      </c>
      <c r="Z28">
        <f t="shared" si="23"/>
        <v>0</v>
      </c>
      <c r="AA28">
        <f t="shared" si="23"/>
        <v>0</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0</v>
      </c>
    </row>
    <row r="29" spans="1:105" hidden="1" x14ac:dyDescent="0.3">
      <c r="A29">
        <v>1976</v>
      </c>
      <c r="B29">
        <f t="shared" si="21"/>
        <v>0</v>
      </c>
      <c r="C29">
        <f t="shared" si="21"/>
        <v>0</v>
      </c>
      <c r="D29">
        <f t="shared" si="21"/>
        <v>0</v>
      </c>
      <c r="E29">
        <f t="shared" si="21"/>
        <v>0</v>
      </c>
      <c r="F29">
        <f t="shared" si="21"/>
        <v>0</v>
      </c>
      <c r="G29">
        <f t="shared" si="21"/>
        <v>0</v>
      </c>
      <c r="H29">
        <f t="shared" si="21"/>
        <v>0</v>
      </c>
      <c r="I29">
        <f t="shared" si="21"/>
        <v>0</v>
      </c>
      <c r="J29">
        <f t="shared" si="21"/>
        <v>0</v>
      </c>
      <c r="K29">
        <f t="shared" si="21"/>
        <v>0</v>
      </c>
      <c r="L29">
        <f t="shared" si="22"/>
        <v>0</v>
      </c>
      <c r="M29">
        <f t="shared" si="22"/>
        <v>0</v>
      </c>
      <c r="N29">
        <f t="shared" si="22"/>
        <v>0</v>
      </c>
      <c r="O29">
        <f t="shared" si="22"/>
        <v>0</v>
      </c>
      <c r="P29">
        <f t="shared" si="22"/>
        <v>0</v>
      </c>
      <c r="Q29">
        <f t="shared" si="22"/>
        <v>0</v>
      </c>
      <c r="R29">
        <f t="shared" si="22"/>
        <v>0</v>
      </c>
      <c r="S29">
        <f t="shared" si="22"/>
        <v>0</v>
      </c>
      <c r="T29">
        <f t="shared" si="22"/>
        <v>0</v>
      </c>
      <c r="U29">
        <f t="shared" si="22"/>
        <v>0</v>
      </c>
      <c r="V29">
        <f t="shared" si="23"/>
        <v>0</v>
      </c>
      <c r="W29">
        <f t="shared" si="23"/>
        <v>0</v>
      </c>
      <c r="X29">
        <f t="shared" si="23"/>
        <v>0</v>
      </c>
      <c r="Y29">
        <f t="shared" si="23"/>
        <v>0</v>
      </c>
      <c r="Z29">
        <f t="shared" si="23"/>
        <v>0</v>
      </c>
      <c r="AA29">
        <f t="shared" si="23"/>
        <v>0</v>
      </c>
      <c r="AB29">
        <f t="shared" si="23"/>
        <v>0</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0</v>
      </c>
    </row>
    <row r="30" spans="1:105" hidden="1" x14ac:dyDescent="0.3">
      <c r="A30">
        <v>1977</v>
      </c>
      <c r="B30">
        <f t="shared" si="21"/>
        <v>0</v>
      </c>
      <c r="C30">
        <f t="shared" si="21"/>
        <v>0</v>
      </c>
      <c r="D30">
        <f t="shared" si="21"/>
        <v>0</v>
      </c>
      <c r="E30">
        <f t="shared" si="21"/>
        <v>0</v>
      </c>
      <c r="F30">
        <f t="shared" si="21"/>
        <v>0</v>
      </c>
      <c r="G30">
        <f t="shared" si="21"/>
        <v>0</v>
      </c>
      <c r="H30">
        <f t="shared" si="21"/>
        <v>0</v>
      </c>
      <c r="I30">
        <f t="shared" si="21"/>
        <v>0</v>
      </c>
      <c r="J30">
        <f t="shared" si="21"/>
        <v>0</v>
      </c>
      <c r="K30">
        <f t="shared" si="21"/>
        <v>0</v>
      </c>
      <c r="L30">
        <f t="shared" si="22"/>
        <v>0</v>
      </c>
      <c r="M30">
        <f t="shared" si="22"/>
        <v>0</v>
      </c>
      <c r="N30">
        <f t="shared" si="22"/>
        <v>0</v>
      </c>
      <c r="O30">
        <f t="shared" si="22"/>
        <v>0</v>
      </c>
      <c r="P30">
        <f t="shared" si="22"/>
        <v>0</v>
      </c>
      <c r="Q30">
        <f t="shared" si="22"/>
        <v>0</v>
      </c>
      <c r="R30">
        <f t="shared" si="22"/>
        <v>0</v>
      </c>
      <c r="S30">
        <f t="shared" si="22"/>
        <v>0</v>
      </c>
      <c r="T30">
        <f t="shared" si="22"/>
        <v>0</v>
      </c>
      <c r="U30">
        <f t="shared" si="22"/>
        <v>0</v>
      </c>
      <c r="V30">
        <f t="shared" si="23"/>
        <v>0</v>
      </c>
      <c r="W30">
        <f t="shared" si="23"/>
        <v>0</v>
      </c>
      <c r="X30">
        <f t="shared" si="23"/>
        <v>0</v>
      </c>
      <c r="Y30">
        <f t="shared" si="23"/>
        <v>0</v>
      </c>
      <c r="Z30">
        <f t="shared" si="23"/>
        <v>0</v>
      </c>
      <c r="AA30">
        <f t="shared" si="23"/>
        <v>0</v>
      </c>
      <c r="AB30">
        <f t="shared" si="23"/>
        <v>0</v>
      </c>
      <c r="AC30">
        <f t="shared" si="23"/>
        <v>0</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0</v>
      </c>
    </row>
    <row r="31" spans="1:105" hidden="1" x14ac:dyDescent="0.3">
      <c r="A31">
        <v>1978</v>
      </c>
      <c r="B31">
        <f t="shared" si="21"/>
        <v>0</v>
      </c>
      <c r="C31">
        <f t="shared" si="21"/>
        <v>0</v>
      </c>
      <c r="D31">
        <f t="shared" si="21"/>
        <v>0</v>
      </c>
      <c r="E31">
        <f t="shared" si="21"/>
        <v>0</v>
      </c>
      <c r="F31">
        <f t="shared" si="21"/>
        <v>0</v>
      </c>
      <c r="G31">
        <f t="shared" si="21"/>
        <v>0</v>
      </c>
      <c r="H31">
        <f t="shared" si="21"/>
        <v>0</v>
      </c>
      <c r="I31">
        <f t="shared" si="21"/>
        <v>0</v>
      </c>
      <c r="J31">
        <f t="shared" si="21"/>
        <v>0</v>
      </c>
      <c r="K31">
        <f t="shared" si="21"/>
        <v>0</v>
      </c>
      <c r="L31">
        <f t="shared" si="22"/>
        <v>0</v>
      </c>
      <c r="M31">
        <f t="shared" si="22"/>
        <v>0</v>
      </c>
      <c r="N31">
        <f t="shared" si="22"/>
        <v>0</v>
      </c>
      <c r="O31">
        <f t="shared" si="22"/>
        <v>0</v>
      </c>
      <c r="P31">
        <f t="shared" si="22"/>
        <v>0</v>
      </c>
      <c r="Q31">
        <f t="shared" si="22"/>
        <v>0</v>
      </c>
      <c r="R31">
        <f t="shared" si="22"/>
        <v>0</v>
      </c>
      <c r="S31">
        <f t="shared" si="22"/>
        <v>0</v>
      </c>
      <c r="T31">
        <f t="shared" si="22"/>
        <v>0</v>
      </c>
      <c r="U31">
        <f t="shared" si="22"/>
        <v>0</v>
      </c>
      <c r="V31">
        <f t="shared" si="23"/>
        <v>0</v>
      </c>
      <c r="W31">
        <f t="shared" si="23"/>
        <v>0</v>
      </c>
      <c r="X31">
        <f t="shared" si="23"/>
        <v>0</v>
      </c>
      <c r="Y31">
        <f t="shared" si="23"/>
        <v>0</v>
      </c>
      <c r="Z31">
        <f t="shared" si="23"/>
        <v>0</v>
      </c>
      <c r="AA31">
        <f t="shared" si="23"/>
        <v>0</v>
      </c>
      <c r="AB31">
        <f t="shared" si="23"/>
        <v>0</v>
      </c>
      <c r="AC31">
        <f t="shared" si="23"/>
        <v>0</v>
      </c>
      <c r="AD31">
        <f t="shared" si="23"/>
        <v>0</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0</v>
      </c>
    </row>
    <row r="32" spans="1:105" hidden="1" x14ac:dyDescent="0.3">
      <c r="A32">
        <v>1979</v>
      </c>
      <c r="B32">
        <f t="shared" si="21"/>
        <v>0</v>
      </c>
      <c r="C32">
        <f t="shared" si="21"/>
        <v>0</v>
      </c>
      <c r="D32">
        <f t="shared" si="21"/>
        <v>0</v>
      </c>
      <c r="E32">
        <f t="shared" si="21"/>
        <v>0</v>
      </c>
      <c r="F32">
        <f t="shared" si="21"/>
        <v>0</v>
      </c>
      <c r="G32">
        <f t="shared" si="21"/>
        <v>0</v>
      </c>
      <c r="H32">
        <f t="shared" si="21"/>
        <v>0</v>
      </c>
      <c r="I32">
        <f t="shared" si="21"/>
        <v>0</v>
      </c>
      <c r="J32">
        <f t="shared" si="21"/>
        <v>0</v>
      </c>
      <c r="K32">
        <f t="shared" si="21"/>
        <v>0</v>
      </c>
      <c r="L32">
        <f t="shared" si="22"/>
        <v>0</v>
      </c>
      <c r="M32">
        <f t="shared" si="22"/>
        <v>0</v>
      </c>
      <c r="N32">
        <f t="shared" si="22"/>
        <v>0</v>
      </c>
      <c r="O32">
        <f t="shared" si="22"/>
        <v>0</v>
      </c>
      <c r="P32">
        <f t="shared" si="22"/>
        <v>0</v>
      </c>
      <c r="Q32">
        <f t="shared" si="22"/>
        <v>0</v>
      </c>
      <c r="R32">
        <f t="shared" si="22"/>
        <v>0</v>
      </c>
      <c r="S32">
        <f t="shared" si="22"/>
        <v>0</v>
      </c>
      <c r="T32">
        <f t="shared" si="22"/>
        <v>0</v>
      </c>
      <c r="U32">
        <f t="shared" si="22"/>
        <v>0</v>
      </c>
      <c r="V32">
        <f t="shared" si="23"/>
        <v>0</v>
      </c>
      <c r="W32">
        <f t="shared" si="23"/>
        <v>0</v>
      </c>
      <c r="X32">
        <f t="shared" si="23"/>
        <v>0</v>
      </c>
      <c r="Y32">
        <f t="shared" si="23"/>
        <v>0</v>
      </c>
      <c r="Z32">
        <f t="shared" si="23"/>
        <v>0</v>
      </c>
      <c r="AA32">
        <f t="shared" si="23"/>
        <v>0</v>
      </c>
      <c r="AB32">
        <f t="shared" si="23"/>
        <v>0</v>
      </c>
      <c r="AC32">
        <f t="shared" si="23"/>
        <v>0</v>
      </c>
      <c r="AD32">
        <f t="shared" si="23"/>
        <v>0</v>
      </c>
      <c r="AE32">
        <f t="shared" si="23"/>
        <v>0</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0</v>
      </c>
    </row>
    <row r="33" spans="1:105" hidden="1" x14ac:dyDescent="0.3">
      <c r="A33">
        <v>1980</v>
      </c>
      <c r="B33">
        <f t="shared" ref="B33:K42" si="31">VLOOKUP(B$2,scenarios4,9,FALSE)*VLOOKUP($A33-B$2,output3,3,FALSE)</f>
        <v>0</v>
      </c>
      <c r="C33">
        <f t="shared" si="31"/>
        <v>0</v>
      </c>
      <c r="D33">
        <f t="shared" si="31"/>
        <v>0</v>
      </c>
      <c r="E33">
        <f t="shared" si="31"/>
        <v>0</v>
      </c>
      <c r="F33">
        <f t="shared" si="31"/>
        <v>0</v>
      </c>
      <c r="G33">
        <f t="shared" si="31"/>
        <v>0</v>
      </c>
      <c r="H33">
        <f t="shared" si="31"/>
        <v>0</v>
      </c>
      <c r="I33">
        <f t="shared" si="31"/>
        <v>0</v>
      </c>
      <c r="J33">
        <f t="shared" si="31"/>
        <v>0</v>
      </c>
      <c r="K33">
        <f t="shared" si="31"/>
        <v>0</v>
      </c>
      <c r="L33">
        <f t="shared" ref="L33:U42" si="32">VLOOKUP(L$2,scenarios4,9,FALSE)*VLOOKUP($A33-L$2,output3,3,FALSE)</f>
        <v>0</v>
      </c>
      <c r="M33">
        <f t="shared" si="32"/>
        <v>0</v>
      </c>
      <c r="N33">
        <f t="shared" si="32"/>
        <v>0</v>
      </c>
      <c r="O33">
        <f t="shared" si="32"/>
        <v>0</v>
      </c>
      <c r="P33">
        <f t="shared" si="32"/>
        <v>0</v>
      </c>
      <c r="Q33">
        <f t="shared" si="32"/>
        <v>0</v>
      </c>
      <c r="R33">
        <f t="shared" si="32"/>
        <v>0</v>
      </c>
      <c r="S33">
        <f t="shared" si="32"/>
        <v>0</v>
      </c>
      <c r="T33">
        <f t="shared" si="32"/>
        <v>0</v>
      </c>
      <c r="U33">
        <f t="shared" si="32"/>
        <v>0</v>
      </c>
      <c r="V33">
        <f t="shared" ref="V33:AE42" si="33">VLOOKUP(V$2,scenarios4,9,FALSE)*VLOOKUP($A33-V$2,output3,3,FALSE)</f>
        <v>0</v>
      </c>
      <c r="W33">
        <f t="shared" si="33"/>
        <v>0</v>
      </c>
      <c r="X33">
        <f t="shared" si="33"/>
        <v>0</v>
      </c>
      <c r="Y33">
        <f t="shared" si="33"/>
        <v>0</v>
      </c>
      <c r="Z33">
        <f t="shared" si="33"/>
        <v>0</v>
      </c>
      <c r="AA33">
        <f t="shared" si="33"/>
        <v>0</v>
      </c>
      <c r="AB33">
        <f t="shared" si="33"/>
        <v>0</v>
      </c>
      <c r="AC33">
        <f t="shared" si="33"/>
        <v>0</v>
      </c>
      <c r="AD33">
        <f t="shared" si="33"/>
        <v>0</v>
      </c>
      <c r="AE33">
        <f t="shared" si="33"/>
        <v>0</v>
      </c>
      <c r="AF33">
        <f t="shared" ref="AF33:AO42" si="34">VLOOKUP(AF$2,scenarios4,9,FALSE)*VLOOKUP($A33-AF$2,output3,3,FALSE)</f>
        <v>0</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VLOOKUP(AP$2,scenarios4,9,FALSE)*VLOOKUP($A33-AP$2,output3,3,FALSE)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VLOOKUP(AZ$2,scenarios4,9,FALSE)*VLOOKUP($A33-AZ$2,output3,3,FALSE)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VLOOKUP(BJ$2,scenarios4,9,FALSE)*VLOOKUP($A33-BJ$2,output3,3,FALSE)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VLOOKUP(BT$2,scenarios4,9,FALSE)*VLOOKUP($A33-BT$2,output3,3,FALSE)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VLOOKUP(CD$2,scenarios4,9,FALSE)*VLOOKUP($A33-CD$2,output3,3,FALSE)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VLOOKUP(CN$2,scenarios4,9,FALSE)*VLOOKUP($A33-CN$2,output3,3,FALSE)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0</v>
      </c>
    </row>
    <row r="34" spans="1:105" hidden="1" x14ac:dyDescent="0.3">
      <c r="A34">
        <v>1981</v>
      </c>
      <c r="B34">
        <f t="shared" si="31"/>
        <v>0</v>
      </c>
      <c r="C34">
        <f t="shared" si="31"/>
        <v>0</v>
      </c>
      <c r="D34">
        <f t="shared" si="31"/>
        <v>0</v>
      </c>
      <c r="E34">
        <f t="shared" si="31"/>
        <v>0</v>
      </c>
      <c r="F34">
        <f t="shared" si="31"/>
        <v>0</v>
      </c>
      <c r="G34">
        <f t="shared" si="31"/>
        <v>0</v>
      </c>
      <c r="H34">
        <f t="shared" si="31"/>
        <v>0</v>
      </c>
      <c r="I34">
        <f t="shared" si="31"/>
        <v>0</v>
      </c>
      <c r="J34">
        <f t="shared" si="31"/>
        <v>0</v>
      </c>
      <c r="K34">
        <f t="shared" si="31"/>
        <v>0</v>
      </c>
      <c r="L34">
        <f t="shared" si="32"/>
        <v>0</v>
      </c>
      <c r="M34">
        <f t="shared" si="32"/>
        <v>0</v>
      </c>
      <c r="N34">
        <f t="shared" si="32"/>
        <v>0</v>
      </c>
      <c r="O34">
        <f t="shared" si="32"/>
        <v>0</v>
      </c>
      <c r="P34">
        <f t="shared" si="32"/>
        <v>0</v>
      </c>
      <c r="Q34">
        <f t="shared" si="32"/>
        <v>0</v>
      </c>
      <c r="R34">
        <f t="shared" si="32"/>
        <v>0</v>
      </c>
      <c r="S34">
        <f t="shared" si="32"/>
        <v>0</v>
      </c>
      <c r="T34">
        <f t="shared" si="32"/>
        <v>0</v>
      </c>
      <c r="U34">
        <f t="shared" si="32"/>
        <v>0</v>
      </c>
      <c r="V34">
        <f t="shared" si="33"/>
        <v>0</v>
      </c>
      <c r="W34">
        <f t="shared" si="33"/>
        <v>0</v>
      </c>
      <c r="X34">
        <f t="shared" si="33"/>
        <v>0</v>
      </c>
      <c r="Y34">
        <f t="shared" si="33"/>
        <v>0</v>
      </c>
      <c r="Z34">
        <f t="shared" si="33"/>
        <v>0</v>
      </c>
      <c r="AA34">
        <f t="shared" si="33"/>
        <v>0</v>
      </c>
      <c r="AB34">
        <f t="shared" si="33"/>
        <v>0</v>
      </c>
      <c r="AC34">
        <f t="shared" si="33"/>
        <v>0</v>
      </c>
      <c r="AD34">
        <f t="shared" si="33"/>
        <v>0</v>
      </c>
      <c r="AE34">
        <f t="shared" si="33"/>
        <v>0</v>
      </c>
      <c r="AF34">
        <f t="shared" si="34"/>
        <v>0</v>
      </c>
      <c r="AG34">
        <f t="shared" si="34"/>
        <v>0</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0</v>
      </c>
    </row>
    <row r="35" spans="1:105" hidden="1" x14ac:dyDescent="0.3">
      <c r="A35">
        <v>1982</v>
      </c>
      <c r="B35">
        <f t="shared" si="31"/>
        <v>0</v>
      </c>
      <c r="C35">
        <f t="shared" si="31"/>
        <v>0</v>
      </c>
      <c r="D35">
        <f t="shared" si="31"/>
        <v>0</v>
      </c>
      <c r="E35">
        <f t="shared" si="31"/>
        <v>0</v>
      </c>
      <c r="F35">
        <f t="shared" si="31"/>
        <v>0</v>
      </c>
      <c r="G35">
        <f t="shared" si="31"/>
        <v>0</v>
      </c>
      <c r="H35">
        <f t="shared" si="31"/>
        <v>0</v>
      </c>
      <c r="I35">
        <f t="shared" si="31"/>
        <v>0</v>
      </c>
      <c r="J35">
        <f t="shared" si="31"/>
        <v>0</v>
      </c>
      <c r="K35">
        <f t="shared" si="31"/>
        <v>0</v>
      </c>
      <c r="L35">
        <f t="shared" si="32"/>
        <v>0</v>
      </c>
      <c r="M35">
        <f t="shared" si="32"/>
        <v>0</v>
      </c>
      <c r="N35">
        <f t="shared" si="32"/>
        <v>0</v>
      </c>
      <c r="O35">
        <f t="shared" si="32"/>
        <v>0</v>
      </c>
      <c r="P35">
        <f t="shared" si="32"/>
        <v>0</v>
      </c>
      <c r="Q35">
        <f t="shared" si="32"/>
        <v>0</v>
      </c>
      <c r="R35">
        <f t="shared" si="32"/>
        <v>0</v>
      </c>
      <c r="S35">
        <f t="shared" si="32"/>
        <v>0</v>
      </c>
      <c r="T35">
        <f t="shared" si="32"/>
        <v>0</v>
      </c>
      <c r="U35">
        <f t="shared" si="32"/>
        <v>0</v>
      </c>
      <c r="V35">
        <f t="shared" si="33"/>
        <v>0</v>
      </c>
      <c r="W35">
        <f t="shared" si="33"/>
        <v>0</v>
      </c>
      <c r="X35">
        <f t="shared" si="33"/>
        <v>0</v>
      </c>
      <c r="Y35">
        <f t="shared" si="33"/>
        <v>0</v>
      </c>
      <c r="Z35">
        <f t="shared" si="33"/>
        <v>0</v>
      </c>
      <c r="AA35">
        <f t="shared" si="33"/>
        <v>0</v>
      </c>
      <c r="AB35">
        <f t="shared" si="33"/>
        <v>0</v>
      </c>
      <c r="AC35">
        <f t="shared" si="33"/>
        <v>0</v>
      </c>
      <c r="AD35">
        <f t="shared" si="33"/>
        <v>0</v>
      </c>
      <c r="AE35">
        <f t="shared" si="33"/>
        <v>0</v>
      </c>
      <c r="AF35">
        <f t="shared" si="34"/>
        <v>0</v>
      </c>
      <c r="AG35">
        <f t="shared" si="34"/>
        <v>0</v>
      </c>
      <c r="AH35">
        <f t="shared" si="34"/>
        <v>0</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0</v>
      </c>
    </row>
    <row r="36" spans="1:105" hidden="1" x14ac:dyDescent="0.3">
      <c r="A36">
        <v>1983</v>
      </c>
      <c r="B36">
        <f t="shared" si="31"/>
        <v>0</v>
      </c>
      <c r="C36">
        <f t="shared" si="31"/>
        <v>0</v>
      </c>
      <c r="D36">
        <f t="shared" si="31"/>
        <v>0</v>
      </c>
      <c r="E36">
        <f t="shared" si="31"/>
        <v>0</v>
      </c>
      <c r="F36">
        <f t="shared" si="31"/>
        <v>0</v>
      </c>
      <c r="G36">
        <f t="shared" si="31"/>
        <v>0</v>
      </c>
      <c r="H36">
        <f t="shared" si="31"/>
        <v>0</v>
      </c>
      <c r="I36">
        <f t="shared" si="31"/>
        <v>0</v>
      </c>
      <c r="J36">
        <f t="shared" si="31"/>
        <v>0</v>
      </c>
      <c r="K36">
        <f t="shared" si="31"/>
        <v>0</v>
      </c>
      <c r="L36">
        <f t="shared" si="32"/>
        <v>0</v>
      </c>
      <c r="M36">
        <f t="shared" si="32"/>
        <v>0</v>
      </c>
      <c r="N36">
        <f t="shared" si="32"/>
        <v>0</v>
      </c>
      <c r="O36">
        <f t="shared" si="32"/>
        <v>0</v>
      </c>
      <c r="P36">
        <f t="shared" si="32"/>
        <v>0</v>
      </c>
      <c r="Q36">
        <f t="shared" si="32"/>
        <v>0</v>
      </c>
      <c r="R36">
        <f t="shared" si="32"/>
        <v>0</v>
      </c>
      <c r="S36">
        <f t="shared" si="32"/>
        <v>0</v>
      </c>
      <c r="T36">
        <f t="shared" si="32"/>
        <v>0</v>
      </c>
      <c r="U36">
        <f t="shared" si="32"/>
        <v>0</v>
      </c>
      <c r="V36">
        <f t="shared" si="33"/>
        <v>0</v>
      </c>
      <c r="W36">
        <f t="shared" si="33"/>
        <v>0</v>
      </c>
      <c r="X36">
        <f t="shared" si="33"/>
        <v>0</v>
      </c>
      <c r="Y36">
        <f t="shared" si="33"/>
        <v>0</v>
      </c>
      <c r="Z36">
        <f t="shared" si="33"/>
        <v>0</v>
      </c>
      <c r="AA36">
        <f t="shared" si="33"/>
        <v>0</v>
      </c>
      <c r="AB36">
        <f t="shared" si="33"/>
        <v>0</v>
      </c>
      <c r="AC36">
        <f t="shared" si="33"/>
        <v>0</v>
      </c>
      <c r="AD36">
        <f t="shared" si="33"/>
        <v>0</v>
      </c>
      <c r="AE36">
        <f t="shared" si="33"/>
        <v>0</v>
      </c>
      <c r="AF36">
        <f t="shared" si="34"/>
        <v>0</v>
      </c>
      <c r="AG36">
        <f t="shared" si="34"/>
        <v>0</v>
      </c>
      <c r="AH36">
        <f t="shared" si="34"/>
        <v>0</v>
      </c>
      <c r="AI36">
        <f t="shared" si="34"/>
        <v>0</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0</v>
      </c>
    </row>
    <row r="37" spans="1:105" hidden="1" x14ac:dyDescent="0.3">
      <c r="A37">
        <v>1984</v>
      </c>
      <c r="B37">
        <f t="shared" si="31"/>
        <v>0</v>
      </c>
      <c r="C37">
        <f t="shared" si="31"/>
        <v>0</v>
      </c>
      <c r="D37">
        <f t="shared" si="31"/>
        <v>0</v>
      </c>
      <c r="E37">
        <f t="shared" si="31"/>
        <v>0</v>
      </c>
      <c r="F37">
        <f t="shared" si="31"/>
        <v>0</v>
      </c>
      <c r="G37">
        <f t="shared" si="31"/>
        <v>0</v>
      </c>
      <c r="H37">
        <f t="shared" si="31"/>
        <v>0</v>
      </c>
      <c r="I37">
        <f t="shared" si="31"/>
        <v>0</v>
      </c>
      <c r="J37">
        <f t="shared" si="31"/>
        <v>0</v>
      </c>
      <c r="K37">
        <f t="shared" si="31"/>
        <v>0</v>
      </c>
      <c r="L37">
        <f t="shared" si="32"/>
        <v>0</v>
      </c>
      <c r="M37">
        <f t="shared" si="32"/>
        <v>0</v>
      </c>
      <c r="N37">
        <f t="shared" si="32"/>
        <v>0</v>
      </c>
      <c r="O37">
        <f t="shared" si="32"/>
        <v>0</v>
      </c>
      <c r="P37">
        <f t="shared" si="32"/>
        <v>0</v>
      </c>
      <c r="Q37">
        <f t="shared" si="32"/>
        <v>0</v>
      </c>
      <c r="R37">
        <f t="shared" si="32"/>
        <v>0</v>
      </c>
      <c r="S37">
        <f t="shared" si="32"/>
        <v>0</v>
      </c>
      <c r="T37">
        <f t="shared" si="32"/>
        <v>0</v>
      </c>
      <c r="U37">
        <f t="shared" si="32"/>
        <v>0</v>
      </c>
      <c r="V37">
        <f t="shared" si="33"/>
        <v>0</v>
      </c>
      <c r="W37">
        <f t="shared" si="33"/>
        <v>0</v>
      </c>
      <c r="X37">
        <f t="shared" si="33"/>
        <v>0</v>
      </c>
      <c r="Y37">
        <f t="shared" si="33"/>
        <v>0</v>
      </c>
      <c r="Z37">
        <f t="shared" si="33"/>
        <v>0</v>
      </c>
      <c r="AA37">
        <f t="shared" si="33"/>
        <v>0</v>
      </c>
      <c r="AB37">
        <f t="shared" si="33"/>
        <v>0</v>
      </c>
      <c r="AC37">
        <f t="shared" si="33"/>
        <v>0</v>
      </c>
      <c r="AD37">
        <f t="shared" si="33"/>
        <v>0</v>
      </c>
      <c r="AE37">
        <f t="shared" si="33"/>
        <v>0</v>
      </c>
      <c r="AF37">
        <f t="shared" si="34"/>
        <v>0</v>
      </c>
      <c r="AG37">
        <f t="shared" si="34"/>
        <v>0</v>
      </c>
      <c r="AH37">
        <f t="shared" si="34"/>
        <v>0</v>
      </c>
      <c r="AI37">
        <f t="shared" si="34"/>
        <v>0</v>
      </c>
      <c r="AJ37">
        <f t="shared" si="34"/>
        <v>0</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0</v>
      </c>
    </row>
    <row r="38" spans="1:105" hidden="1" x14ac:dyDescent="0.3">
      <c r="A38">
        <v>1985</v>
      </c>
      <c r="B38">
        <f t="shared" si="31"/>
        <v>0</v>
      </c>
      <c r="C38">
        <f t="shared" si="31"/>
        <v>0</v>
      </c>
      <c r="D38">
        <f t="shared" si="31"/>
        <v>0</v>
      </c>
      <c r="E38">
        <f t="shared" si="31"/>
        <v>0</v>
      </c>
      <c r="F38">
        <f t="shared" si="31"/>
        <v>0</v>
      </c>
      <c r="G38">
        <f t="shared" si="31"/>
        <v>0</v>
      </c>
      <c r="H38">
        <f t="shared" si="31"/>
        <v>0</v>
      </c>
      <c r="I38">
        <f t="shared" si="31"/>
        <v>0</v>
      </c>
      <c r="J38">
        <f t="shared" si="31"/>
        <v>0</v>
      </c>
      <c r="K38">
        <f t="shared" si="31"/>
        <v>0</v>
      </c>
      <c r="L38">
        <f t="shared" si="32"/>
        <v>0</v>
      </c>
      <c r="M38">
        <f t="shared" si="32"/>
        <v>0</v>
      </c>
      <c r="N38">
        <f t="shared" si="32"/>
        <v>0</v>
      </c>
      <c r="O38">
        <f t="shared" si="32"/>
        <v>0</v>
      </c>
      <c r="P38">
        <f t="shared" si="32"/>
        <v>0</v>
      </c>
      <c r="Q38">
        <f t="shared" si="32"/>
        <v>0</v>
      </c>
      <c r="R38">
        <f t="shared" si="32"/>
        <v>0</v>
      </c>
      <c r="S38">
        <f t="shared" si="32"/>
        <v>0</v>
      </c>
      <c r="T38">
        <f t="shared" si="32"/>
        <v>0</v>
      </c>
      <c r="U38">
        <f t="shared" si="32"/>
        <v>0</v>
      </c>
      <c r="V38">
        <f t="shared" si="33"/>
        <v>0</v>
      </c>
      <c r="W38">
        <f t="shared" si="33"/>
        <v>0</v>
      </c>
      <c r="X38">
        <f t="shared" si="33"/>
        <v>0</v>
      </c>
      <c r="Y38">
        <f t="shared" si="33"/>
        <v>0</v>
      </c>
      <c r="Z38">
        <f t="shared" si="33"/>
        <v>0</v>
      </c>
      <c r="AA38">
        <f t="shared" si="33"/>
        <v>0</v>
      </c>
      <c r="AB38">
        <f t="shared" si="33"/>
        <v>0</v>
      </c>
      <c r="AC38">
        <f t="shared" si="33"/>
        <v>0</v>
      </c>
      <c r="AD38">
        <f t="shared" si="33"/>
        <v>0</v>
      </c>
      <c r="AE38">
        <f t="shared" si="33"/>
        <v>0</v>
      </c>
      <c r="AF38">
        <f t="shared" si="34"/>
        <v>0</v>
      </c>
      <c r="AG38">
        <f t="shared" si="34"/>
        <v>0</v>
      </c>
      <c r="AH38">
        <f t="shared" si="34"/>
        <v>0</v>
      </c>
      <c r="AI38">
        <f t="shared" si="34"/>
        <v>0</v>
      </c>
      <c r="AJ38">
        <f t="shared" si="34"/>
        <v>0</v>
      </c>
      <c r="AK38">
        <f t="shared" si="34"/>
        <v>0</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0</v>
      </c>
    </row>
    <row r="39" spans="1:105" hidden="1" x14ac:dyDescent="0.3">
      <c r="A39">
        <v>1986</v>
      </c>
      <c r="B39">
        <f t="shared" si="31"/>
        <v>0</v>
      </c>
      <c r="C39">
        <f t="shared" si="31"/>
        <v>0</v>
      </c>
      <c r="D39">
        <f t="shared" si="31"/>
        <v>0</v>
      </c>
      <c r="E39">
        <f t="shared" si="31"/>
        <v>0</v>
      </c>
      <c r="F39">
        <f t="shared" si="31"/>
        <v>0</v>
      </c>
      <c r="G39">
        <f t="shared" si="31"/>
        <v>0</v>
      </c>
      <c r="H39">
        <f t="shared" si="31"/>
        <v>0</v>
      </c>
      <c r="I39">
        <f t="shared" si="31"/>
        <v>0</v>
      </c>
      <c r="J39">
        <f t="shared" si="31"/>
        <v>0</v>
      </c>
      <c r="K39">
        <f t="shared" si="31"/>
        <v>0</v>
      </c>
      <c r="L39">
        <f t="shared" si="32"/>
        <v>0</v>
      </c>
      <c r="M39">
        <f t="shared" si="32"/>
        <v>0</v>
      </c>
      <c r="N39">
        <f t="shared" si="32"/>
        <v>0</v>
      </c>
      <c r="O39">
        <f t="shared" si="32"/>
        <v>0</v>
      </c>
      <c r="P39">
        <f t="shared" si="32"/>
        <v>0</v>
      </c>
      <c r="Q39">
        <f t="shared" si="32"/>
        <v>0</v>
      </c>
      <c r="R39">
        <f t="shared" si="32"/>
        <v>0</v>
      </c>
      <c r="S39">
        <f t="shared" si="32"/>
        <v>0</v>
      </c>
      <c r="T39">
        <f t="shared" si="32"/>
        <v>0</v>
      </c>
      <c r="U39">
        <f t="shared" si="32"/>
        <v>0</v>
      </c>
      <c r="V39">
        <f t="shared" si="33"/>
        <v>0</v>
      </c>
      <c r="W39">
        <f t="shared" si="33"/>
        <v>0</v>
      </c>
      <c r="X39">
        <f t="shared" si="33"/>
        <v>0</v>
      </c>
      <c r="Y39">
        <f t="shared" si="33"/>
        <v>0</v>
      </c>
      <c r="Z39">
        <f t="shared" si="33"/>
        <v>0</v>
      </c>
      <c r="AA39">
        <f t="shared" si="33"/>
        <v>0</v>
      </c>
      <c r="AB39">
        <f t="shared" si="33"/>
        <v>0</v>
      </c>
      <c r="AC39">
        <f t="shared" si="33"/>
        <v>0</v>
      </c>
      <c r="AD39">
        <f t="shared" si="33"/>
        <v>0</v>
      </c>
      <c r="AE39">
        <f t="shared" si="33"/>
        <v>0</v>
      </c>
      <c r="AF39">
        <f t="shared" si="34"/>
        <v>0</v>
      </c>
      <c r="AG39">
        <f t="shared" si="34"/>
        <v>0</v>
      </c>
      <c r="AH39">
        <f t="shared" si="34"/>
        <v>0</v>
      </c>
      <c r="AI39">
        <f t="shared" si="34"/>
        <v>0</v>
      </c>
      <c r="AJ39">
        <f t="shared" si="34"/>
        <v>0</v>
      </c>
      <c r="AK39">
        <f t="shared" si="34"/>
        <v>0</v>
      </c>
      <c r="AL39">
        <f t="shared" si="34"/>
        <v>0</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0</v>
      </c>
    </row>
    <row r="40" spans="1:105" hidden="1" x14ac:dyDescent="0.3">
      <c r="A40">
        <v>1987</v>
      </c>
      <c r="B40">
        <f t="shared" si="31"/>
        <v>0</v>
      </c>
      <c r="C40">
        <f t="shared" si="31"/>
        <v>0</v>
      </c>
      <c r="D40">
        <f t="shared" si="31"/>
        <v>0</v>
      </c>
      <c r="E40">
        <f t="shared" si="31"/>
        <v>0</v>
      </c>
      <c r="F40">
        <f t="shared" si="31"/>
        <v>0</v>
      </c>
      <c r="G40">
        <f t="shared" si="31"/>
        <v>0</v>
      </c>
      <c r="H40">
        <f t="shared" si="31"/>
        <v>0</v>
      </c>
      <c r="I40">
        <f t="shared" si="31"/>
        <v>0</v>
      </c>
      <c r="J40">
        <f t="shared" si="31"/>
        <v>0</v>
      </c>
      <c r="K40">
        <f t="shared" si="31"/>
        <v>0</v>
      </c>
      <c r="L40">
        <f t="shared" si="32"/>
        <v>0</v>
      </c>
      <c r="M40">
        <f t="shared" si="32"/>
        <v>0</v>
      </c>
      <c r="N40">
        <f t="shared" si="32"/>
        <v>0</v>
      </c>
      <c r="O40">
        <f t="shared" si="32"/>
        <v>0</v>
      </c>
      <c r="P40">
        <f t="shared" si="32"/>
        <v>0</v>
      </c>
      <c r="Q40">
        <f t="shared" si="32"/>
        <v>0</v>
      </c>
      <c r="R40">
        <f t="shared" si="32"/>
        <v>0</v>
      </c>
      <c r="S40">
        <f t="shared" si="32"/>
        <v>0</v>
      </c>
      <c r="T40">
        <f t="shared" si="32"/>
        <v>0</v>
      </c>
      <c r="U40">
        <f t="shared" si="32"/>
        <v>0</v>
      </c>
      <c r="V40">
        <f t="shared" si="33"/>
        <v>0</v>
      </c>
      <c r="W40">
        <f t="shared" si="33"/>
        <v>0</v>
      </c>
      <c r="X40">
        <f t="shared" si="33"/>
        <v>0</v>
      </c>
      <c r="Y40">
        <f t="shared" si="33"/>
        <v>0</v>
      </c>
      <c r="Z40">
        <f t="shared" si="33"/>
        <v>0</v>
      </c>
      <c r="AA40">
        <f t="shared" si="33"/>
        <v>0</v>
      </c>
      <c r="AB40">
        <f t="shared" si="33"/>
        <v>0</v>
      </c>
      <c r="AC40">
        <f t="shared" si="33"/>
        <v>0</v>
      </c>
      <c r="AD40">
        <f t="shared" si="33"/>
        <v>0</v>
      </c>
      <c r="AE40">
        <f t="shared" si="33"/>
        <v>0</v>
      </c>
      <c r="AF40">
        <f t="shared" si="34"/>
        <v>0</v>
      </c>
      <c r="AG40">
        <f t="shared" si="34"/>
        <v>0</v>
      </c>
      <c r="AH40">
        <f t="shared" si="34"/>
        <v>0</v>
      </c>
      <c r="AI40">
        <f t="shared" si="34"/>
        <v>0</v>
      </c>
      <c r="AJ40">
        <f t="shared" si="34"/>
        <v>0</v>
      </c>
      <c r="AK40">
        <f t="shared" si="34"/>
        <v>0</v>
      </c>
      <c r="AL40">
        <f t="shared" si="34"/>
        <v>0</v>
      </c>
      <c r="AM40">
        <f t="shared" si="34"/>
        <v>0</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0</v>
      </c>
    </row>
    <row r="41" spans="1:105" hidden="1" x14ac:dyDescent="0.3">
      <c r="A41">
        <v>1988</v>
      </c>
      <c r="B41">
        <f t="shared" si="31"/>
        <v>0</v>
      </c>
      <c r="C41">
        <f t="shared" si="31"/>
        <v>0</v>
      </c>
      <c r="D41">
        <f t="shared" si="31"/>
        <v>0</v>
      </c>
      <c r="E41">
        <f t="shared" si="31"/>
        <v>0</v>
      </c>
      <c r="F41">
        <f t="shared" si="31"/>
        <v>0</v>
      </c>
      <c r="G41">
        <f t="shared" si="31"/>
        <v>0</v>
      </c>
      <c r="H41">
        <f t="shared" si="31"/>
        <v>0</v>
      </c>
      <c r="I41">
        <f t="shared" si="31"/>
        <v>0</v>
      </c>
      <c r="J41">
        <f t="shared" si="31"/>
        <v>0</v>
      </c>
      <c r="K41">
        <f t="shared" si="31"/>
        <v>0</v>
      </c>
      <c r="L41">
        <f t="shared" si="32"/>
        <v>0</v>
      </c>
      <c r="M41">
        <f t="shared" si="32"/>
        <v>0</v>
      </c>
      <c r="N41">
        <f t="shared" si="32"/>
        <v>0</v>
      </c>
      <c r="O41">
        <f t="shared" si="32"/>
        <v>0</v>
      </c>
      <c r="P41">
        <f t="shared" si="32"/>
        <v>0</v>
      </c>
      <c r="Q41">
        <f t="shared" si="32"/>
        <v>0</v>
      </c>
      <c r="R41">
        <f t="shared" si="32"/>
        <v>0</v>
      </c>
      <c r="S41">
        <f t="shared" si="32"/>
        <v>0</v>
      </c>
      <c r="T41">
        <f t="shared" si="32"/>
        <v>0</v>
      </c>
      <c r="U41">
        <f t="shared" si="32"/>
        <v>0</v>
      </c>
      <c r="V41">
        <f t="shared" si="33"/>
        <v>0</v>
      </c>
      <c r="W41">
        <f t="shared" si="33"/>
        <v>0</v>
      </c>
      <c r="X41">
        <f t="shared" si="33"/>
        <v>0</v>
      </c>
      <c r="Y41">
        <f t="shared" si="33"/>
        <v>0</v>
      </c>
      <c r="Z41">
        <f t="shared" si="33"/>
        <v>0</v>
      </c>
      <c r="AA41">
        <f t="shared" si="33"/>
        <v>0</v>
      </c>
      <c r="AB41">
        <f t="shared" si="33"/>
        <v>0</v>
      </c>
      <c r="AC41">
        <f t="shared" si="33"/>
        <v>0</v>
      </c>
      <c r="AD41">
        <f t="shared" si="33"/>
        <v>0</v>
      </c>
      <c r="AE41">
        <f t="shared" si="33"/>
        <v>0</v>
      </c>
      <c r="AF41">
        <f t="shared" si="34"/>
        <v>0</v>
      </c>
      <c r="AG41">
        <f t="shared" si="34"/>
        <v>0</v>
      </c>
      <c r="AH41">
        <f t="shared" si="34"/>
        <v>0</v>
      </c>
      <c r="AI41">
        <f t="shared" si="34"/>
        <v>0</v>
      </c>
      <c r="AJ41">
        <f t="shared" si="34"/>
        <v>0</v>
      </c>
      <c r="AK41">
        <f t="shared" si="34"/>
        <v>0</v>
      </c>
      <c r="AL41">
        <f t="shared" si="34"/>
        <v>0</v>
      </c>
      <c r="AM41">
        <f t="shared" si="34"/>
        <v>0</v>
      </c>
      <c r="AN41">
        <f t="shared" si="34"/>
        <v>0</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0</v>
      </c>
    </row>
    <row r="42" spans="1:105" hidden="1" x14ac:dyDescent="0.3">
      <c r="A42">
        <v>1989</v>
      </c>
      <c r="B42">
        <f t="shared" si="31"/>
        <v>0</v>
      </c>
      <c r="C42">
        <f t="shared" si="31"/>
        <v>0</v>
      </c>
      <c r="D42">
        <f t="shared" si="31"/>
        <v>0</v>
      </c>
      <c r="E42">
        <f t="shared" si="31"/>
        <v>0</v>
      </c>
      <c r="F42">
        <f t="shared" si="31"/>
        <v>0</v>
      </c>
      <c r="G42">
        <f t="shared" si="31"/>
        <v>0</v>
      </c>
      <c r="H42">
        <f t="shared" si="31"/>
        <v>0</v>
      </c>
      <c r="I42">
        <f t="shared" si="31"/>
        <v>0</v>
      </c>
      <c r="J42">
        <f t="shared" si="31"/>
        <v>0</v>
      </c>
      <c r="K42">
        <f t="shared" si="31"/>
        <v>0</v>
      </c>
      <c r="L42">
        <f t="shared" si="32"/>
        <v>0</v>
      </c>
      <c r="M42">
        <f t="shared" si="32"/>
        <v>0</v>
      </c>
      <c r="N42">
        <f t="shared" si="32"/>
        <v>0</v>
      </c>
      <c r="O42">
        <f t="shared" si="32"/>
        <v>0</v>
      </c>
      <c r="P42">
        <f t="shared" si="32"/>
        <v>0</v>
      </c>
      <c r="Q42">
        <f t="shared" si="32"/>
        <v>0</v>
      </c>
      <c r="R42">
        <f t="shared" si="32"/>
        <v>0</v>
      </c>
      <c r="S42">
        <f t="shared" si="32"/>
        <v>0</v>
      </c>
      <c r="T42">
        <f t="shared" si="32"/>
        <v>0</v>
      </c>
      <c r="U42">
        <f t="shared" si="32"/>
        <v>0</v>
      </c>
      <c r="V42">
        <f t="shared" si="33"/>
        <v>0</v>
      </c>
      <c r="W42">
        <f t="shared" si="33"/>
        <v>0</v>
      </c>
      <c r="X42">
        <f t="shared" si="33"/>
        <v>0</v>
      </c>
      <c r="Y42">
        <f t="shared" si="33"/>
        <v>0</v>
      </c>
      <c r="Z42">
        <f t="shared" si="33"/>
        <v>0</v>
      </c>
      <c r="AA42">
        <f t="shared" si="33"/>
        <v>0</v>
      </c>
      <c r="AB42">
        <f t="shared" si="33"/>
        <v>0</v>
      </c>
      <c r="AC42">
        <f t="shared" si="33"/>
        <v>0</v>
      </c>
      <c r="AD42">
        <f t="shared" si="33"/>
        <v>0</v>
      </c>
      <c r="AE42">
        <f t="shared" si="33"/>
        <v>0</v>
      </c>
      <c r="AF42">
        <f t="shared" si="34"/>
        <v>0</v>
      </c>
      <c r="AG42">
        <f t="shared" si="34"/>
        <v>0</v>
      </c>
      <c r="AH42">
        <f t="shared" si="34"/>
        <v>0</v>
      </c>
      <c r="AI42">
        <f t="shared" si="34"/>
        <v>0</v>
      </c>
      <c r="AJ42">
        <f t="shared" si="34"/>
        <v>0</v>
      </c>
      <c r="AK42">
        <f t="shared" si="34"/>
        <v>0</v>
      </c>
      <c r="AL42">
        <f t="shared" si="34"/>
        <v>0</v>
      </c>
      <c r="AM42">
        <f t="shared" si="34"/>
        <v>0</v>
      </c>
      <c r="AN42">
        <f t="shared" si="34"/>
        <v>0</v>
      </c>
      <c r="AO42">
        <f t="shared" si="34"/>
        <v>0</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0</v>
      </c>
    </row>
    <row r="43" spans="1:105" hidden="1" x14ac:dyDescent="0.3">
      <c r="A43">
        <v>1990</v>
      </c>
      <c r="B43">
        <f t="shared" ref="B43:K52" si="41">VLOOKUP(B$2,scenarios4,9,FALSE)*VLOOKUP($A43-B$2,output3,3,FALSE)</f>
        <v>0</v>
      </c>
      <c r="C43">
        <f t="shared" si="41"/>
        <v>0</v>
      </c>
      <c r="D43">
        <f t="shared" si="41"/>
        <v>0</v>
      </c>
      <c r="E43">
        <f t="shared" si="41"/>
        <v>0</v>
      </c>
      <c r="F43">
        <f t="shared" si="41"/>
        <v>0</v>
      </c>
      <c r="G43">
        <f t="shared" si="41"/>
        <v>0</v>
      </c>
      <c r="H43">
        <f t="shared" si="41"/>
        <v>0</v>
      </c>
      <c r="I43">
        <f t="shared" si="41"/>
        <v>0</v>
      </c>
      <c r="J43">
        <f t="shared" si="41"/>
        <v>0</v>
      </c>
      <c r="K43">
        <f t="shared" si="41"/>
        <v>0</v>
      </c>
      <c r="L43">
        <f t="shared" ref="L43:U52" si="42">VLOOKUP(L$2,scenarios4,9,FALSE)*VLOOKUP($A43-L$2,output3,3,FALSE)</f>
        <v>0</v>
      </c>
      <c r="M43">
        <f t="shared" si="42"/>
        <v>0</v>
      </c>
      <c r="N43">
        <f t="shared" si="42"/>
        <v>0</v>
      </c>
      <c r="O43">
        <f t="shared" si="42"/>
        <v>0</v>
      </c>
      <c r="P43">
        <f t="shared" si="42"/>
        <v>0</v>
      </c>
      <c r="Q43">
        <f t="shared" si="42"/>
        <v>0</v>
      </c>
      <c r="R43">
        <f t="shared" si="42"/>
        <v>0</v>
      </c>
      <c r="S43">
        <f t="shared" si="42"/>
        <v>0</v>
      </c>
      <c r="T43">
        <f t="shared" si="42"/>
        <v>0</v>
      </c>
      <c r="U43">
        <f t="shared" si="42"/>
        <v>0</v>
      </c>
      <c r="V43">
        <f t="shared" ref="V43:AE52" si="43">VLOOKUP(V$2,scenarios4,9,FALSE)*VLOOKUP($A43-V$2,output3,3,FALSE)</f>
        <v>0</v>
      </c>
      <c r="W43">
        <f t="shared" si="43"/>
        <v>0</v>
      </c>
      <c r="X43">
        <f t="shared" si="43"/>
        <v>0</v>
      </c>
      <c r="Y43">
        <f t="shared" si="43"/>
        <v>0</v>
      </c>
      <c r="Z43">
        <f t="shared" si="43"/>
        <v>0</v>
      </c>
      <c r="AA43">
        <f t="shared" si="43"/>
        <v>0</v>
      </c>
      <c r="AB43">
        <f t="shared" si="43"/>
        <v>0</v>
      </c>
      <c r="AC43">
        <f t="shared" si="43"/>
        <v>0</v>
      </c>
      <c r="AD43">
        <f t="shared" si="43"/>
        <v>0</v>
      </c>
      <c r="AE43">
        <f t="shared" si="43"/>
        <v>0</v>
      </c>
      <c r="AF43">
        <f t="shared" ref="AF43:AO52" si="44">VLOOKUP(AF$2,scenarios4,9,FALSE)*VLOOKUP($A43-AF$2,output3,3,FALSE)</f>
        <v>0</v>
      </c>
      <c r="AG43">
        <f t="shared" si="44"/>
        <v>0</v>
      </c>
      <c r="AH43">
        <f t="shared" si="44"/>
        <v>0</v>
      </c>
      <c r="AI43">
        <f t="shared" si="44"/>
        <v>0</v>
      </c>
      <c r="AJ43">
        <f t="shared" si="44"/>
        <v>0</v>
      </c>
      <c r="AK43">
        <f t="shared" si="44"/>
        <v>0</v>
      </c>
      <c r="AL43">
        <f t="shared" si="44"/>
        <v>0</v>
      </c>
      <c r="AM43">
        <f t="shared" si="44"/>
        <v>0</v>
      </c>
      <c r="AN43">
        <f t="shared" si="44"/>
        <v>0</v>
      </c>
      <c r="AO43">
        <f t="shared" si="44"/>
        <v>0</v>
      </c>
      <c r="AP43">
        <f t="shared" ref="AP43:AY52" si="45">VLOOKUP(AP$2,scenarios4,9,FALSE)*VLOOKUP($A43-AP$2,output3,3,FALSE)</f>
        <v>0</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VLOOKUP(AZ$2,scenarios4,9,FALSE)*VLOOKUP($A43-AZ$2,output3,3,FALSE)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VLOOKUP(BJ$2,scenarios4,9,FALSE)*VLOOKUP($A43-BJ$2,output3,3,FALSE)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VLOOKUP(BT$2,scenarios4,9,FALSE)*VLOOKUP($A43-BT$2,output3,3,FALSE)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VLOOKUP(CD$2,scenarios4,9,FALSE)*VLOOKUP($A43-CD$2,output3,3,FALSE)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VLOOKUP(CN$2,scenarios4,9,FALSE)*VLOOKUP($A43-CN$2,output3,3,FALSE)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0</v>
      </c>
    </row>
    <row r="44" spans="1:105" hidden="1" x14ac:dyDescent="0.3">
      <c r="A44">
        <v>1991</v>
      </c>
      <c r="B44">
        <f t="shared" si="41"/>
        <v>0</v>
      </c>
      <c r="C44">
        <f t="shared" si="41"/>
        <v>0</v>
      </c>
      <c r="D44">
        <f t="shared" si="41"/>
        <v>0</v>
      </c>
      <c r="E44">
        <f t="shared" si="41"/>
        <v>0</v>
      </c>
      <c r="F44">
        <f t="shared" si="41"/>
        <v>0</v>
      </c>
      <c r="G44">
        <f t="shared" si="41"/>
        <v>0</v>
      </c>
      <c r="H44">
        <f t="shared" si="41"/>
        <v>0</v>
      </c>
      <c r="I44">
        <f t="shared" si="41"/>
        <v>0</v>
      </c>
      <c r="J44">
        <f t="shared" si="41"/>
        <v>0</v>
      </c>
      <c r="K44">
        <f t="shared" si="41"/>
        <v>0</v>
      </c>
      <c r="L44">
        <f t="shared" si="42"/>
        <v>0</v>
      </c>
      <c r="M44">
        <f t="shared" si="42"/>
        <v>0</v>
      </c>
      <c r="N44">
        <f t="shared" si="42"/>
        <v>0</v>
      </c>
      <c r="O44">
        <f t="shared" si="42"/>
        <v>0</v>
      </c>
      <c r="P44">
        <f t="shared" si="42"/>
        <v>0</v>
      </c>
      <c r="Q44">
        <f t="shared" si="42"/>
        <v>0</v>
      </c>
      <c r="R44">
        <f t="shared" si="42"/>
        <v>0</v>
      </c>
      <c r="S44">
        <f t="shared" si="42"/>
        <v>0</v>
      </c>
      <c r="T44">
        <f t="shared" si="42"/>
        <v>0</v>
      </c>
      <c r="U44">
        <f t="shared" si="42"/>
        <v>0</v>
      </c>
      <c r="V44">
        <f t="shared" si="43"/>
        <v>0</v>
      </c>
      <c r="W44">
        <f t="shared" si="43"/>
        <v>0</v>
      </c>
      <c r="X44">
        <f t="shared" si="43"/>
        <v>0</v>
      </c>
      <c r="Y44">
        <f t="shared" si="43"/>
        <v>0</v>
      </c>
      <c r="Z44">
        <f t="shared" si="43"/>
        <v>0</v>
      </c>
      <c r="AA44">
        <f t="shared" si="43"/>
        <v>0</v>
      </c>
      <c r="AB44">
        <f t="shared" si="43"/>
        <v>0</v>
      </c>
      <c r="AC44">
        <f t="shared" si="43"/>
        <v>0</v>
      </c>
      <c r="AD44">
        <f t="shared" si="43"/>
        <v>0</v>
      </c>
      <c r="AE44">
        <f t="shared" si="43"/>
        <v>0</v>
      </c>
      <c r="AF44">
        <f t="shared" si="44"/>
        <v>0</v>
      </c>
      <c r="AG44">
        <f t="shared" si="44"/>
        <v>0</v>
      </c>
      <c r="AH44">
        <f t="shared" si="44"/>
        <v>0</v>
      </c>
      <c r="AI44">
        <f t="shared" si="44"/>
        <v>0</v>
      </c>
      <c r="AJ44">
        <f t="shared" si="44"/>
        <v>0</v>
      </c>
      <c r="AK44">
        <f t="shared" si="44"/>
        <v>0</v>
      </c>
      <c r="AL44">
        <f t="shared" si="44"/>
        <v>0</v>
      </c>
      <c r="AM44">
        <f t="shared" si="44"/>
        <v>0</v>
      </c>
      <c r="AN44">
        <f t="shared" si="44"/>
        <v>0</v>
      </c>
      <c r="AO44">
        <f t="shared" si="44"/>
        <v>0</v>
      </c>
      <c r="AP44">
        <f t="shared" si="45"/>
        <v>0</v>
      </c>
      <c r="AQ44">
        <f t="shared" si="45"/>
        <v>0</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0</v>
      </c>
    </row>
    <row r="45" spans="1:105" hidden="1" x14ac:dyDescent="0.3">
      <c r="A45">
        <v>1992</v>
      </c>
      <c r="B45">
        <f t="shared" si="41"/>
        <v>0</v>
      </c>
      <c r="C45">
        <f t="shared" si="41"/>
        <v>0</v>
      </c>
      <c r="D45">
        <f t="shared" si="41"/>
        <v>0</v>
      </c>
      <c r="E45">
        <f t="shared" si="41"/>
        <v>0</v>
      </c>
      <c r="F45">
        <f t="shared" si="41"/>
        <v>0</v>
      </c>
      <c r="G45">
        <f t="shared" si="41"/>
        <v>0</v>
      </c>
      <c r="H45">
        <f t="shared" si="41"/>
        <v>0</v>
      </c>
      <c r="I45">
        <f t="shared" si="41"/>
        <v>0</v>
      </c>
      <c r="J45">
        <f t="shared" si="41"/>
        <v>0</v>
      </c>
      <c r="K45">
        <f t="shared" si="41"/>
        <v>0</v>
      </c>
      <c r="L45">
        <f t="shared" si="42"/>
        <v>0</v>
      </c>
      <c r="M45">
        <f t="shared" si="42"/>
        <v>0</v>
      </c>
      <c r="N45">
        <f t="shared" si="42"/>
        <v>0</v>
      </c>
      <c r="O45">
        <f t="shared" si="42"/>
        <v>0</v>
      </c>
      <c r="P45">
        <f t="shared" si="42"/>
        <v>0</v>
      </c>
      <c r="Q45">
        <f t="shared" si="42"/>
        <v>0</v>
      </c>
      <c r="R45">
        <f t="shared" si="42"/>
        <v>0</v>
      </c>
      <c r="S45">
        <f t="shared" si="42"/>
        <v>0</v>
      </c>
      <c r="T45">
        <f t="shared" si="42"/>
        <v>0</v>
      </c>
      <c r="U45">
        <f t="shared" si="42"/>
        <v>0</v>
      </c>
      <c r="V45">
        <f t="shared" si="43"/>
        <v>0</v>
      </c>
      <c r="W45">
        <f t="shared" si="43"/>
        <v>0</v>
      </c>
      <c r="X45">
        <f t="shared" si="43"/>
        <v>0</v>
      </c>
      <c r="Y45">
        <f t="shared" si="43"/>
        <v>0</v>
      </c>
      <c r="Z45">
        <f t="shared" si="43"/>
        <v>0</v>
      </c>
      <c r="AA45">
        <f t="shared" si="43"/>
        <v>0</v>
      </c>
      <c r="AB45">
        <f t="shared" si="43"/>
        <v>0</v>
      </c>
      <c r="AC45">
        <f t="shared" si="43"/>
        <v>0</v>
      </c>
      <c r="AD45">
        <f t="shared" si="43"/>
        <v>0</v>
      </c>
      <c r="AE45">
        <f t="shared" si="43"/>
        <v>0</v>
      </c>
      <c r="AF45">
        <f t="shared" si="44"/>
        <v>0</v>
      </c>
      <c r="AG45">
        <f t="shared" si="44"/>
        <v>0</v>
      </c>
      <c r="AH45">
        <f t="shared" si="44"/>
        <v>0</v>
      </c>
      <c r="AI45">
        <f t="shared" si="44"/>
        <v>0</v>
      </c>
      <c r="AJ45">
        <f t="shared" si="44"/>
        <v>0</v>
      </c>
      <c r="AK45">
        <f t="shared" si="44"/>
        <v>0</v>
      </c>
      <c r="AL45">
        <f t="shared" si="44"/>
        <v>0</v>
      </c>
      <c r="AM45">
        <f t="shared" si="44"/>
        <v>0</v>
      </c>
      <c r="AN45">
        <f t="shared" si="44"/>
        <v>0</v>
      </c>
      <c r="AO45">
        <f t="shared" si="44"/>
        <v>0</v>
      </c>
      <c r="AP45">
        <f t="shared" si="45"/>
        <v>0</v>
      </c>
      <c r="AQ45">
        <f t="shared" si="45"/>
        <v>0</v>
      </c>
      <c r="AR45">
        <f t="shared" si="45"/>
        <v>0</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0</v>
      </c>
    </row>
    <row r="46" spans="1:105" hidden="1" x14ac:dyDescent="0.3">
      <c r="A46">
        <v>1993</v>
      </c>
      <c r="B46">
        <f t="shared" si="41"/>
        <v>0</v>
      </c>
      <c r="C46">
        <f t="shared" si="41"/>
        <v>0</v>
      </c>
      <c r="D46">
        <f t="shared" si="41"/>
        <v>0</v>
      </c>
      <c r="E46">
        <f t="shared" si="41"/>
        <v>0</v>
      </c>
      <c r="F46">
        <f t="shared" si="41"/>
        <v>0</v>
      </c>
      <c r="G46">
        <f t="shared" si="41"/>
        <v>0</v>
      </c>
      <c r="H46">
        <f t="shared" si="41"/>
        <v>0</v>
      </c>
      <c r="I46">
        <f t="shared" si="41"/>
        <v>0</v>
      </c>
      <c r="J46">
        <f t="shared" si="41"/>
        <v>0</v>
      </c>
      <c r="K46">
        <f t="shared" si="41"/>
        <v>0</v>
      </c>
      <c r="L46">
        <f t="shared" si="42"/>
        <v>0</v>
      </c>
      <c r="M46">
        <f t="shared" si="42"/>
        <v>0</v>
      </c>
      <c r="N46">
        <f t="shared" si="42"/>
        <v>0</v>
      </c>
      <c r="O46">
        <f t="shared" si="42"/>
        <v>0</v>
      </c>
      <c r="P46">
        <f t="shared" si="42"/>
        <v>0</v>
      </c>
      <c r="Q46">
        <f t="shared" si="42"/>
        <v>0</v>
      </c>
      <c r="R46">
        <f t="shared" si="42"/>
        <v>0</v>
      </c>
      <c r="S46">
        <f t="shared" si="42"/>
        <v>0</v>
      </c>
      <c r="T46">
        <f t="shared" si="42"/>
        <v>0</v>
      </c>
      <c r="U46">
        <f t="shared" si="42"/>
        <v>0</v>
      </c>
      <c r="V46">
        <f t="shared" si="43"/>
        <v>0</v>
      </c>
      <c r="W46">
        <f t="shared" si="43"/>
        <v>0</v>
      </c>
      <c r="X46">
        <f t="shared" si="43"/>
        <v>0</v>
      </c>
      <c r="Y46">
        <f t="shared" si="43"/>
        <v>0</v>
      </c>
      <c r="Z46">
        <f t="shared" si="43"/>
        <v>0</v>
      </c>
      <c r="AA46">
        <f t="shared" si="43"/>
        <v>0</v>
      </c>
      <c r="AB46">
        <f t="shared" si="43"/>
        <v>0</v>
      </c>
      <c r="AC46">
        <f t="shared" si="43"/>
        <v>0</v>
      </c>
      <c r="AD46">
        <f t="shared" si="43"/>
        <v>0</v>
      </c>
      <c r="AE46">
        <f t="shared" si="43"/>
        <v>0</v>
      </c>
      <c r="AF46">
        <f t="shared" si="44"/>
        <v>0</v>
      </c>
      <c r="AG46">
        <f t="shared" si="44"/>
        <v>0</v>
      </c>
      <c r="AH46">
        <f t="shared" si="44"/>
        <v>0</v>
      </c>
      <c r="AI46">
        <f t="shared" si="44"/>
        <v>0</v>
      </c>
      <c r="AJ46">
        <f t="shared" si="44"/>
        <v>0</v>
      </c>
      <c r="AK46">
        <f t="shared" si="44"/>
        <v>0</v>
      </c>
      <c r="AL46">
        <f t="shared" si="44"/>
        <v>0</v>
      </c>
      <c r="AM46">
        <f t="shared" si="44"/>
        <v>0</v>
      </c>
      <c r="AN46">
        <f t="shared" si="44"/>
        <v>0</v>
      </c>
      <c r="AO46">
        <f t="shared" si="44"/>
        <v>0</v>
      </c>
      <c r="AP46">
        <f t="shared" si="45"/>
        <v>0</v>
      </c>
      <c r="AQ46">
        <f t="shared" si="45"/>
        <v>0</v>
      </c>
      <c r="AR46">
        <f t="shared" si="45"/>
        <v>0</v>
      </c>
      <c r="AS46">
        <f t="shared" si="45"/>
        <v>0</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0</v>
      </c>
    </row>
    <row r="47" spans="1:105" hidden="1" x14ac:dyDescent="0.3">
      <c r="A47">
        <v>1994</v>
      </c>
      <c r="B47">
        <f t="shared" si="41"/>
        <v>0</v>
      </c>
      <c r="C47">
        <f t="shared" si="41"/>
        <v>0</v>
      </c>
      <c r="D47">
        <f t="shared" si="41"/>
        <v>0</v>
      </c>
      <c r="E47">
        <f t="shared" si="41"/>
        <v>0</v>
      </c>
      <c r="F47">
        <f t="shared" si="41"/>
        <v>0</v>
      </c>
      <c r="G47">
        <f t="shared" si="41"/>
        <v>0</v>
      </c>
      <c r="H47">
        <f t="shared" si="41"/>
        <v>0</v>
      </c>
      <c r="I47">
        <f t="shared" si="41"/>
        <v>0</v>
      </c>
      <c r="J47">
        <f t="shared" si="41"/>
        <v>0</v>
      </c>
      <c r="K47">
        <f t="shared" si="41"/>
        <v>0</v>
      </c>
      <c r="L47">
        <f t="shared" si="42"/>
        <v>0</v>
      </c>
      <c r="M47">
        <f t="shared" si="42"/>
        <v>0</v>
      </c>
      <c r="N47">
        <f t="shared" si="42"/>
        <v>0</v>
      </c>
      <c r="O47">
        <f t="shared" si="42"/>
        <v>0</v>
      </c>
      <c r="P47">
        <f t="shared" si="42"/>
        <v>0</v>
      </c>
      <c r="Q47">
        <f t="shared" si="42"/>
        <v>0</v>
      </c>
      <c r="R47">
        <f t="shared" si="42"/>
        <v>0</v>
      </c>
      <c r="S47">
        <f t="shared" si="42"/>
        <v>0</v>
      </c>
      <c r="T47">
        <f t="shared" si="42"/>
        <v>0</v>
      </c>
      <c r="U47">
        <f t="shared" si="42"/>
        <v>0</v>
      </c>
      <c r="V47">
        <f t="shared" si="43"/>
        <v>0</v>
      </c>
      <c r="W47">
        <f t="shared" si="43"/>
        <v>0</v>
      </c>
      <c r="X47">
        <f t="shared" si="43"/>
        <v>0</v>
      </c>
      <c r="Y47">
        <f t="shared" si="43"/>
        <v>0</v>
      </c>
      <c r="Z47">
        <f t="shared" si="43"/>
        <v>0</v>
      </c>
      <c r="AA47">
        <f t="shared" si="43"/>
        <v>0</v>
      </c>
      <c r="AB47">
        <f t="shared" si="43"/>
        <v>0</v>
      </c>
      <c r="AC47">
        <f t="shared" si="43"/>
        <v>0</v>
      </c>
      <c r="AD47">
        <f t="shared" si="43"/>
        <v>0</v>
      </c>
      <c r="AE47">
        <f t="shared" si="43"/>
        <v>0</v>
      </c>
      <c r="AF47">
        <f t="shared" si="44"/>
        <v>0</v>
      </c>
      <c r="AG47">
        <f t="shared" si="44"/>
        <v>0</v>
      </c>
      <c r="AH47">
        <f t="shared" si="44"/>
        <v>0</v>
      </c>
      <c r="AI47">
        <f t="shared" si="44"/>
        <v>0</v>
      </c>
      <c r="AJ47">
        <f t="shared" si="44"/>
        <v>0</v>
      </c>
      <c r="AK47">
        <f t="shared" si="44"/>
        <v>0</v>
      </c>
      <c r="AL47">
        <f t="shared" si="44"/>
        <v>0</v>
      </c>
      <c r="AM47">
        <f t="shared" si="44"/>
        <v>0</v>
      </c>
      <c r="AN47">
        <f t="shared" si="44"/>
        <v>0</v>
      </c>
      <c r="AO47">
        <f t="shared" si="44"/>
        <v>0</v>
      </c>
      <c r="AP47">
        <f t="shared" si="45"/>
        <v>0</v>
      </c>
      <c r="AQ47">
        <f t="shared" si="45"/>
        <v>0</v>
      </c>
      <c r="AR47">
        <f t="shared" si="45"/>
        <v>0</v>
      </c>
      <c r="AS47">
        <f t="shared" si="45"/>
        <v>0</v>
      </c>
      <c r="AT47">
        <f t="shared" si="45"/>
        <v>0</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0</v>
      </c>
    </row>
    <row r="48" spans="1:105" hidden="1" x14ac:dyDescent="0.3">
      <c r="A48">
        <v>1995</v>
      </c>
      <c r="B48">
        <f t="shared" si="41"/>
        <v>0</v>
      </c>
      <c r="C48">
        <f t="shared" si="41"/>
        <v>0</v>
      </c>
      <c r="D48">
        <f t="shared" si="41"/>
        <v>0</v>
      </c>
      <c r="E48">
        <f t="shared" si="41"/>
        <v>0</v>
      </c>
      <c r="F48">
        <f t="shared" si="41"/>
        <v>0</v>
      </c>
      <c r="G48">
        <f t="shared" si="41"/>
        <v>0</v>
      </c>
      <c r="H48">
        <f t="shared" si="41"/>
        <v>0</v>
      </c>
      <c r="I48">
        <f t="shared" si="41"/>
        <v>0</v>
      </c>
      <c r="J48">
        <f t="shared" si="41"/>
        <v>0</v>
      </c>
      <c r="K48">
        <f t="shared" si="41"/>
        <v>0</v>
      </c>
      <c r="L48">
        <f t="shared" si="42"/>
        <v>0</v>
      </c>
      <c r="M48">
        <f t="shared" si="42"/>
        <v>0</v>
      </c>
      <c r="N48">
        <f t="shared" si="42"/>
        <v>0</v>
      </c>
      <c r="O48">
        <f t="shared" si="42"/>
        <v>0</v>
      </c>
      <c r="P48">
        <f t="shared" si="42"/>
        <v>0</v>
      </c>
      <c r="Q48">
        <f t="shared" si="42"/>
        <v>0</v>
      </c>
      <c r="R48">
        <f t="shared" si="42"/>
        <v>0</v>
      </c>
      <c r="S48">
        <f t="shared" si="42"/>
        <v>0</v>
      </c>
      <c r="T48">
        <f t="shared" si="42"/>
        <v>0</v>
      </c>
      <c r="U48">
        <f t="shared" si="42"/>
        <v>0</v>
      </c>
      <c r="V48">
        <f t="shared" si="43"/>
        <v>0</v>
      </c>
      <c r="W48">
        <f t="shared" si="43"/>
        <v>0</v>
      </c>
      <c r="X48">
        <f t="shared" si="43"/>
        <v>0</v>
      </c>
      <c r="Y48">
        <f t="shared" si="43"/>
        <v>0</v>
      </c>
      <c r="Z48">
        <f t="shared" si="43"/>
        <v>0</v>
      </c>
      <c r="AA48">
        <f t="shared" si="43"/>
        <v>0</v>
      </c>
      <c r="AB48">
        <f t="shared" si="43"/>
        <v>0</v>
      </c>
      <c r="AC48">
        <f t="shared" si="43"/>
        <v>0</v>
      </c>
      <c r="AD48">
        <f t="shared" si="43"/>
        <v>0</v>
      </c>
      <c r="AE48">
        <f t="shared" si="43"/>
        <v>0</v>
      </c>
      <c r="AF48">
        <f t="shared" si="44"/>
        <v>0</v>
      </c>
      <c r="AG48">
        <f t="shared" si="44"/>
        <v>0</v>
      </c>
      <c r="AH48">
        <f t="shared" si="44"/>
        <v>0</v>
      </c>
      <c r="AI48">
        <f t="shared" si="44"/>
        <v>0</v>
      </c>
      <c r="AJ48">
        <f t="shared" si="44"/>
        <v>0</v>
      </c>
      <c r="AK48">
        <f t="shared" si="44"/>
        <v>0</v>
      </c>
      <c r="AL48">
        <f t="shared" si="44"/>
        <v>0</v>
      </c>
      <c r="AM48">
        <f t="shared" si="44"/>
        <v>0</v>
      </c>
      <c r="AN48">
        <f t="shared" si="44"/>
        <v>0</v>
      </c>
      <c r="AO48">
        <f t="shared" si="44"/>
        <v>0</v>
      </c>
      <c r="AP48">
        <f t="shared" si="45"/>
        <v>0</v>
      </c>
      <c r="AQ48">
        <f t="shared" si="45"/>
        <v>0</v>
      </c>
      <c r="AR48">
        <f t="shared" si="45"/>
        <v>0</v>
      </c>
      <c r="AS48">
        <f t="shared" si="45"/>
        <v>0</v>
      </c>
      <c r="AT48">
        <f t="shared" si="45"/>
        <v>0</v>
      </c>
      <c r="AU48">
        <f t="shared" si="45"/>
        <v>0</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0</v>
      </c>
    </row>
    <row r="49" spans="1:105" hidden="1" x14ac:dyDescent="0.3">
      <c r="A49">
        <v>1996</v>
      </c>
      <c r="B49">
        <f t="shared" si="41"/>
        <v>0</v>
      </c>
      <c r="C49">
        <f t="shared" si="41"/>
        <v>0</v>
      </c>
      <c r="D49">
        <f t="shared" si="41"/>
        <v>0</v>
      </c>
      <c r="E49">
        <f t="shared" si="41"/>
        <v>0</v>
      </c>
      <c r="F49">
        <f t="shared" si="41"/>
        <v>0</v>
      </c>
      <c r="G49">
        <f t="shared" si="41"/>
        <v>0</v>
      </c>
      <c r="H49">
        <f t="shared" si="41"/>
        <v>0</v>
      </c>
      <c r="I49">
        <f t="shared" si="41"/>
        <v>0</v>
      </c>
      <c r="J49">
        <f t="shared" si="41"/>
        <v>0</v>
      </c>
      <c r="K49">
        <f t="shared" si="41"/>
        <v>0</v>
      </c>
      <c r="L49">
        <f t="shared" si="42"/>
        <v>0</v>
      </c>
      <c r="M49">
        <f t="shared" si="42"/>
        <v>0</v>
      </c>
      <c r="N49">
        <f t="shared" si="42"/>
        <v>0</v>
      </c>
      <c r="O49">
        <f t="shared" si="42"/>
        <v>0</v>
      </c>
      <c r="P49">
        <f t="shared" si="42"/>
        <v>0</v>
      </c>
      <c r="Q49">
        <f t="shared" si="42"/>
        <v>0</v>
      </c>
      <c r="R49">
        <f t="shared" si="42"/>
        <v>0</v>
      </c>
      <c r="S49">
        <f t="shared" si="42"/>
        <v>0</v>
      </c>
      <c r="T49">
        <f t="shared" si="42"/>
        <v>0</v>
      </c>
      <c r="U49">
        <f t="shared" si="42"/>
        <v>0</v>
      </c>
      <c r="V49">
        <f t="shared" si="43"/>
        <v>0</v>
      </c>
      <c r="W49">
        <f t="shared" si="43"/>
        <v>0</v>
      </c>
      <c r="X49">
        <f t="shared" si="43"/>
        <v>0</v>
      </c>
      <c r="Y49">
        <f t="shared" si="43"/>
        <v>0</v>
      </c>
      <c r="Z49">
        <f t="shared" si="43"/>
        <v>0</v>
      </c>
      <c r="AA49">
        <f t="shared" si="43"/>
        <v>0</v>
      </c>
      <c r="AB49">
        <f t="shared" si="43"/>
        <v>0</v>
      </c>
      <c r="AC49">
        <f t="shared" si="43"/>
        <v>0</v>
      </c>
      <c r="AD49">
        <f t="shared" si="43"/>
        <v>0</v>
      </c>
      <c r="AE49">
        <f t="shared" si="43"/>
        <v>0</v>
      </c>
      <c r="AF49">
        <f t="shared" si="44"/>
        <v>0</v>
      </c>
      <c r="AG49">
        <f t="shared" si="44"/>
        <v>0</v>
      </c>
      <c r="AH49">
        <f t="shared" si="44"/>
        <v>0</v>
      </c>
      <c r="AI49">
        <f t="shared" si="44"/>
        <v>0</v>
      </c>
      <c r="AJ49">
        <f t="shared" si="44"/>
        <v>0</v>
      </c>
      <c r="AK49">
        <f t="shared" si="44"/>
        <v>0</v>
      </c>
      <c r="AL49">
        <f t="shared" si="44"/>
        <v>0</v>
      </c>
      <c r="AM49">
        <f t="shared" si="44"/>
        <v>0</v>
      </c>
      <c r="AN49">
        <f t="shared" si="44"/>
        <v>0</v>
      </c>
      <c r="AO49">
        <f t="shared" si="44"/>
        <v>0</v>
      </c>
      <c r="AP49">
        <f t="shared" si="45"/>
        <v>0</v>
      </c>
      <c r="AQ49">
        <f t="shared" si="45"/>
        <v>0</v>
      </c>
      <c r="AR49">
        <f t="shared" si="45"/>
        <v>0</v>
      </c>
      <c r="AS49">
        <f t="shared" si="45"/>
        <v>0</v>
      </c>
      <c r="AT49">
        <f t="shared" si="45"/>
        <v>0</v>
      </c>
      <c r="AU49">
        <f t="shared" si="45"/>
        <v>0</v>
      </c>
      <c r="AV49">
        <f t="shared" si="45"/>
        <v>0</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0</v>
      </c>
    </row>
    <row r="50" spans="1:105" hidden="1" x14ac:dyDescent="0.3">
      <c r="A50">
        <v>1997</v>
      </c>
      <c r="B50">
        <f t="shared" si="41"/>
        <v>0</v>
      </c>
      <c r="C50">
        <f t="shared" si="41"/>
        <v>0</v>
      </c>
      <c r="D50">
        <f t="shared" si="41"/>
        <v>0</v>
      </c>
      <c r="E50">
        <f t="shared" si="41"/>
        <v>0</v>
      </c>
      <c r="F50">
        <f t="shared" si="41"/>
        <v>0</v>
      </c>
      <c r="G50">
        <f t="shared" si="41"/>
        <v>0</v>
      </c>
      <c r="H50">
        <f t="shared" si="41"/>
        <v>0</v>
      </c>
      <c r="I50">
        <f t="shared" si="41"/>
        <v>0</v>
      </c>
      <c r="J50">
        <f t="shared" si="41"/>
        <v>0</v>
      </c>
      <c r="K50">
        <f t="shared" si="41"/>
        <v>0</v>
      </c>
      <c r="L50">
        <f t="shared" si="42"/>
        <v>0</v>
      </c>
      <c r="M50">
        <f t="shared" si="42"/>
        <v>0</v>
      </c>
      <c r="N50">
        <f t="shared" si="42"/>
        <v>0</v>
      </c>
      <c r="O50">
        <f t="shared" si="42"/>
        <v>0</v>
      </c>
      <c r="P50">
        <f t="shared" si="42"/>
        <v>0</v>
      </c>
      <c r="Q50">
        <f t="shared" si="42"/>
        <v>0</v>
      </c>
      <c r="R50">
        <f t="shared" si="42"/>
        <v>0</v>
      </c>
      <c r="S50">
        <f t="shared" si="42"/>
        <v>0</v>
      </c>
      <c r="T50">
        <f t="shared" si="42"/>
        <v>0</v>
      </c>
      <c r="U50">
        <f t="shared" si="42"/>
        <v>0</v>
      </c>
      <c r="V50">
        <f t="shared" si="43"/>
        <v>0</v>
      </c>
      <c r="W50">
        <f t="shared" si="43"/>
        <v>0</v>
      </c>
      <c r="X50">
        <f t="shared" si="43"/>
        <v>0</v>
      </c>
      <c r="Y50">
        <f t="shared" si="43"/>
        <v>0</v>
      </c>
      <c r="Z50">
        <f t="shared" si="43"/>
        <v>0</v>
      </c>
      <c r="AA50">
        <f t="shared" si="43"/>
        <v>0</v>
      </c>
      <c r="AB50">
        <f t="shared" si="43"/>
        <v>0</v>
      </c>
      <c r="AC50">
        <f t="shared" si="43"/>
        <v>0</v>
      </c>
      <c r="AD50">
        <f t="shared" si="43"/>
        <v>0</v>
      </c>
      <c r="AE50">
        <f t="shared" si="43"/>
        <v>0</v>
      </c>
      <c r="AF50">
        <f t="shared" si="44"/>
        <v>0</v>
      </c>
      <c r="AG50">
        <f t="shared" si="44"/>
        <v>0</v>
      </c>
      <c r="AH50">
        <f t="shared" si="44"/>
        <v>0</v>
      </c>
      <c r="AI50">
        <f t="shared" si="44"/>
        <v>0</v>
      </c>
      <c r="AJ50">
        <f t="shared" si="44"/>
        <v>0</v>
      </c>
      <c r="AK50">
        <f t="shared" si="44"/>
        <v>0</v>
      </c>
      <c r="AL50">
        <f t="shared" si="44"/>
        <v>0</v>
      </c>
      <c r="AM50">
        <f t="shared" si="44"/>
        <v>0</v>
      </c>
      <c r="AN50">
        <f t="shared" si="44"/>
        <v>0</v>
      </c>
      <c r="AO50">
        <f t="shared" si="44"/>
        <v>0</v>
      </c>
      <c r="AP50">
        <f t="shared" si="45"/>
        <v>0</v>
      </c>
      <c r="AQ50">
        <f t="shared" si="45"/>
        <v>0</v>
      </c>
      <c r="AR50">
        <f t="shared" si="45"/>
        <v>0</v>
      </c>
      <c r="AS50">
        <f t="shared" si="45"/>
        <v>0</v>
      </c>
      <c r="AT50">
        <f t="shared" si="45"/>
        <v>0</v>
      </c>
      <c r="AU50">
        <f t="shared" si="45"/>
        <v>0</v>
      </c>
      <c r="AV50">
        <f t="shared" si="45"/>
        <v>0</v>
      </c>
      <c r="AW50">
        <f t="shared" si="45"/>
        <v>0</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0</v>
      </c>
    </row>
    <row r="51" spans="1:105" hidden="1" x14ac:dyDescent="0.3">
      <c r="A51">
        <v>1998</v>
      </c>
      <c r="B51">
        <f t="shared" si="41"/>
        <v>0</v>
      </c>
      <c r="C51">
        <f t="shared" si="41"/>
        <v>0</v>
      </c>
      <c r="D51">
        <f t="shared" si="41"/>
        <v>0</v>
      </c>
      <c r="E51">
        <f t="shared" si="41"/>
        <v>0</v>
      </c>
      <c r="F51">
        <f t="shared" si="41"/>
        <v>0</v>
      </c>
      <c r="G51">
        <f t="shared" si="41"/>
        <v>0</v>
      </c>
      <c r="H51">
        <f t="shared" si="41"/>
        <v>0</v>
      </c>
      <c r="I51">
        <f t="shared" si="41"/>
        <v>0</v>
      </c>
      <c r="J51">
        <f t="shared" si="41"/>
        <v>0</v>
      </c>
      <c r="K51">
        <f t="shared" si="41"/>
        <v>0</v>
      </c>
      <c r="L51">
        <f t="shared" si="42"/>
        <v>0</v>
      </c>
      <c r="M51">
        <f t="shared" si="42"/>
        <v>0</v>
      </c>
      <c r="N51">
        <f t="shared" si="42"/>
        <v>0</v>
      </c>
      <c r="O51">
        <f t="shared" si="42"/>
        <v>0</v>
      </c>
      <c r="P51">
        <f t="shared" si="42"/>
        <v>0</v>
      </c>
      <c r="Q51">
        <f t="shared" si="42"/>
        <v>0</v>
      </c>
      <c r="R51">
        <f t="shared" si="42"/>
        <v>0</v>
      </c>
      <c r="S51">
        <f t="shared" si="42"/>
        <v>0</v>
      </c>
      <c r="T51">
        <f t="shared" si="42"/>
        <v>0</v>
      </c>
      <c r="U51">
        <f t="shared" si="42"/>
        <v>0</v>
      </c>
      <c r="V51">
        <f t="shared" si="43"/>
        <v>0</v>
      </c>
      <c r="W51">
        <f t="shared" si="43"/>
        <v>0</v>
      </c>
      <c r="X51">
        <f t="shared" si="43"/>
        <v>0</v>
      </c>
      <c r="Y51">
        <f t="shared" si="43"/>
        <v>0</v>
      </c>
      <c r="Z51">
        <f t="shared" si="43"/>
        <v>0</v>
      </c>
      <c r="AA51">
        <f t="shared" si="43"/>
        <v>0</v>
      </c>
      <c r="AB51">
        <f t="shared" si="43"/>
        <v>0</v>
      </c>
      <c r="AC51">
        <f t="shared" si="43"/>
        <v>0</v>
      </c>
      <c r="AD51">
        <f t="shared" si="43"/>
        <v>0</v>
      </c>
      <c r="AE51">
        <f t="shared" si="43"/>
        <v>0</v>
      </c>
      <c r="AF51">
        <f t="shared" si="44"/>
        <v>0</v>
      </c>
      <c r="AG51">
        <f t="shared" si="44"/>
        <v>0</v>
      </c>
      <c r="AH51">
        <f t="shared" si="44"/>
        <v>0</v>
      </c>
      <c r="AI51">
        <f t="shared" si="44"/>
        <v>0</v>
      </c>
      <c r="AJ51">
        <f t="shared" si="44"/>
        <v>0</v>
      </c>
      <c r="AK51">
        <f t="shared" si="44"/>
        <v>0</v>
      </c>
      <c r="AL51">
        <f t="shared" si="44"/>
        <v>0</v>
      </c>
      <c r="AM51">
        <f t="shared" si="44"/>
        <v>0</v>
      </c>
      <c r="AN51">
        <f t="shared" si="44"/>
        <v>0</v>
      </c>
      <c r="AO51">
        <f t="shared" si="44"/>
        <v>0</v>
      </c>
      <c r="AP51">
        <f t="shared" si="45"/>
        <v>0</v>
      </c>
      <c r="AQ51">
        <f t="shared" si="45"/>
        <v>0</v>
      </c>
      <c r="AR51">
        <f t="shared" si="45"/>
        <v>0</v>
      </c>
      <c r="AS51">
        <f t="shared" si="45"/>
        <v>0</v>
      </c>
      <c r="AT51">
        <f t="shared" si="45"/>
        <v>0</v>
      </c>
      <c r="AU51">
        <f t="shared" si="45"/>
        <v>0</v>
      </c>
      <c r="AV51">
        <f t="shared" si="45"/>
        <v>0</v>
      </c>
      <c r="AW51">
        <f t="shared" si="45"/>
        <v>0</v>
      </c>
      <c r="AX51">
        <f t="shared" si="45"/>
        <v>0</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0</v>
      </c>
    </row>
    <row r="52" spans="1:105" hidden="1" x14ac:dyDescent="0.3">
      <c r="A52">
        <v>1999</v>
      </c>
      <c r="B52">
        <f t="shared" si="41"/>
        <v>0</v>
      </c>
      <c r="C52">
        <f t="shared" si="41"/>
        <v>0</v>
      </c>
      <c r="D52">
        <f t="shared" si="41"/>
        <v>0</v>
      </c>
      <c r="E52">
        <f t="shared" si="41"/>
        <v>0</v>
      </c>
      <c r="F52">
        <f t="shared" si="41"/>
        <v>0</v>
      </c>
      <c r="G52">
        <f t="shared" si="41"/>
        <v>0</v>
      </c>
      <c r="H52">
        <f t="shared" si="41"/>
        <v>0</v>
      </c>
      <c r="I52">
        <f t="shared" si="41"/>
        <v>0</v>
      </c>
      <c r="J52">
        <f t="shared" si="41"/>
        <v>0</v>
      </c>
      <c r="K52">
        <f t="shared" si="41"/>
        <v>0</v>
      </c>
      <c r="L52">
        <f t="shared" si="42"/>
        <v>0</v>
      </c>
      <c r="M52">
        <f t="shared" si="42"/>
        <v>0</v>
      </c>
      <c r="N52">
        <f t="shared" si="42"/>
        <v>0</v>
      </c>
      <c r="O52">
        <f t="shared" si="42"/>
        <v>0</v>
      </c>
      <c r="P52">
        <f t="shared" si="42"/>
        <v>0</v>
      </c>
      <c r="Q52">
        <f t="shared" si="42"/>
        <v>0</v>
      </c>
      <c r="R52">
        <f t="shared" si="42"/>
        <v>0</v>
      </c>
      <c r="S52">
        <f t="shared" si="42"/>
        <v>0</v>
      </c>
      <c r="T52">
        <f t="shared" si="42"/>
        <v>0</v>
      </c>
      <c r="U52">
        <f t="shared" si="42"/>
        <v>0</v>
      </c>
      <c r="V52">
        <f t="shared" si="43"/>
        <v>0</v>
      </c>
      <c r="W52">
        <f t="shared" si="43"/>
        <v>0</v>
      </c>
      <c r="X52">
        <f t="shared" si="43"/>
        <v>0</v>
      </c>
      <c r="Y52">
        <f t="shared" si="43"/>
        <v>0</v>
      </c>
      <c r="Z52">
        <f t="shared" si="43"/>
        <v>0</v>
      </c>
      <c r="AA52">
        <f t="shared" si="43"/>
        <v>0</v>
      </c>
      <c r="AB52">
        <f t="shared" si="43"/>
        <v>0</v>
      </c>
      <c r="AC52">
        <f t="shared" si="43"/>
        <v>0</v>
      </c>
      <c r="AD52">
        <f t="shared" si="43"/>
        <v>0</v>
      </c>
      <c r="AE52">
        <f t="shared" si="43"/>
        <v>0</v>
      </c>
      <c r="AF52">
        <f t="shared" si="44"/>
        <v>0</v>
      </c>
      <c r="AG52">
        <f t="shared" si="44"/>
        <v>0</v>
      </c>
      <c r="AH52">
        <f t="shared" si="44"/>
        <v>0</v>
      </c>
      <c r="AI52">
        <f t="shared" si="44"/>
        <v>0</v>
      </c>
      <c r="AJ52">
        <f t="shared" si="44"/>
        <v>0</v>
      </c>
      <c r="AK52">
        <f t="shared" si="44"/>
        <v>0</v>
      </c>
      <c r="AL52">
        <f t="shared" si="44"/>
        <v>0</v>
      </c>
      <c r="AM52">
        <f t="shared" si="44"/>
        <v>0</v>
      </c>
      <c r="AN52">
        <f t="shared" si="44"/>
        <v>0</v>
      </c>
      <c r="AO52">
        <f t="shared" si="44"/>
        <v>0</v>
      </c>
      <c r="AP52">
        <f t="shared" si="45"/>
        <v>0</v>
      </c>
      <c r="AQ52">
        <f t="shared" si="45"/>
        <v>0</v>
      </c>
      <c r="AR52">
        <f t="shared" si="45"/>
        <v>0</v>
      </c>
      <c r="AS52">
        <f t="shared" si="45"/>
        <v>0</v>
      </c>
      <c r="AT52">
        <f t="shared" si="45"/>
        <v>0</v>
      </c>
      <c r="AU52">
        <f t="shared" si="45"/>
        <v>0</v>
      </c>
      <c r="AV52">
        <f t="shared" si="45"/>
        <v>0</v>
      </c>
      <c r="AW52">
        <f t="shared" si="45"/>
        <v>0</v>
      </c>
      <c r="AX52">
        <f t="shared" si="45"/>
        <v>0</v>
      </c>
      <c r="AY52">
        <f t="shared" si="45"/>
        <v>0</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0</v>
      </c>
    </row>
    <row r="53" spans="1:105" hidden="1" x14ac:dyDescent="0.3">
      <c r="A53">
        <v>2000</v>
      </c>
      <c r="B53">
        <f t="shared" ref="B53:K62" si="51">VLOOKUP(B$2,scenarios4,9,FALSE)*VLOOKUP($A53-B$2,output3,3,FALSE)</f>
        <v>0</v>
      </c>
      <c r="C53">
        <f t="shared" si="51"/>
        <v>0</v>
      </c>
      <c r="D53">
        <f t="shared" si="51"/>
        <v>0</v>
      </c>
      <c r="E53">
        <f t="shared" si="51"/>
        <v>0</v>
      </c>
      <c r="F53">
        <f t="shared" si="51"/>
        <v>0</v>
      </c>
      <c r="G53">
        <f t="shared" si="51"/>
        <v>0</v>
      </c>
      <c r="H53">
        <f t="shared" si="51"/>
        <v>0</v>
      </c>
      <c r="I53">
        <f t="shared" si="51"/>
        <v>0</v>
      </c>
      <c r="J53">
        <f t="shared" si="51"/>
        <v>0</v>
      </c>
      <c r="K53">
        <f t="shared" si="51"/>
        <v>0</v>
      </c>
      <c r="L53">
        <f t="shared" ref="L53:U62" si="52">VLOOKUP(L$2,scenarios4,9,FALSE)*VLOOKUP($A53-L$2,output3,3,FALSE)</f>
        <v>0</v>
      </c>
      <c r="M53">
        <f t="shared" si="52"/>
        <v>0</v>
      </c>
      <c r="N53">
        <f t="shared" si="52"/>
        <v>0</v>
      </c>
      <c r="O53">
        <f t="shared" si="52"/>
        <v>0</v>
      </c>
      <c r="P53">
        <f t="shared" si="52"/>
        <v>0</v>
      </c>
      <c r="Q53">
        <f t="shared" si="52"/>
        <v>0</v>
      </c>
      <c r="R53">
        <f t="shared" si="52"/>
        <v>0</v>
      </c>
      <c r="S53">
        <f t="shared" si="52"/>
        <v>0</v>
      </c>
      <c r="T53">
        <f t="shared" si="52"/>
        <v>0</v>
      </c>
      <c r="U53">
        <f t="shared" si="52"/>
        <v>0</v>
      </c>
      <c r="V53">
        <f t="shared" ref="V53:AE62" si="53">VLOOKUP(V$2,scenarios4,9,FALSE)*VLOOKUP($A53-V$2,output3,3,FALSE)</f>
        <v>0</v>
      </c>
      <c r="W53">
        <f t="shared" si="53"/>
        <v>0</v>
      </c>
      <c r="X53">
        <f t="shared" si="53"/>
        <v>0</v>
      </c>
      <c r="Y53">
        <f t="shared" si="53"/>
        <v>0</v>
      </c>
      <c r="Z53">
        <f t="shared" si="53"/>
        <v>0</v>
      </c>
      <c r="AA53">
        <f t="shared" si="53"/>
        <v>0</v>
      </c>
      <c r="AB53">
        <f t="shared" si="53"/>
        <v>0</v>
      </c>
      <c r="AC53">
        <f t="shared" si="53"/>
        <v>0</v>
      </c>
      <c r="AD53">
        <f t="shared" si="53"/>
        <v>0</v>
      </c>
      <c r="AE53">
        <f t="shared" si="53"/>
        <v>0</v>
      </c>
      <c r="AF53">
        <f t="shared" ref="AF53:AO62" si="54">VLOOKUP(AF$2,scenarios4,9,FALSE)*VLOOKUP($A53-AF$2,output3,3,FALSE)</f>
        <v>0</v>
      </c>
      <c r="AG53">
        <f t="shared" si="54"/>
        <v>0</v>
      </c>
      <c r="AH53">
        <f t="shared" si="54"/>
        <v>0</v>
      </c>
      <c r="AI53">
        <f t="shared" si="54"/>
        <v>0</v>
      </c>
      <c r="AJ53">
        <f t="shared" si="54"/>
        <v>0</v>
      </c>
      <c r="AK53">
        <f t="shared" si="54"/>
        <v>0</v>
      </c>
      <c r="AL53">
        <f t="shared" si="54"/>
        <v>0</v>
      </c>
      <c r="AM53">
        <f t="shared" si="54"/>
        <v>0</v>
      </c>
      <c r="AN53">
        <f t="shared" si="54"/>
        <v>0</v>
      </c>
      <c r="AO53">
        <f t="shared" si="54"/>
        <v>0</v>
      </c>
      <c r="AP53">
        <f t="shared" ref="AP53:AY62" si="55">VLOOKUP(AP$2,scenarios4,9,FALSE)*VLOOKUP($A53-AP$2,output3,3,FALSE)</f>
        <v>0</v>
      </c>
      <c r="AQ53">
        <f t="shared" si="55"/>
        <v>0</v>
      </c>
      <c r="AR53">
        <f t="shared" si="55"/>
        <v>0</v>
      </c>
      <c r="AS53">
        <f t="shared" si="55"/>
        <v>0</v>
      </c>
      <c r="AT53">
        <f t="shared" si="55"/>
        <v>0</v>
      </c>
      <c r="AU53">
        <f t="shared" si="55"/>
        <v>0</v>
      </c>
      <c r="AV53">
        <f t="shared" si="55"/>
        <v>0</v>
      </c>
      <c r="AW53">
        <f t="shared" si="55"/>
        <v>0</v>
      </c>
      <c r="AX53">
        <f t="shared" si="55"/>
        <v>0</v>
      </c>
      <c r="AY53">
        <f t="shared" si="55"/>
        <v>0</v>
      </c>
      <c r="AZ53">
        <f t="shared" ref="AZ53:BI62" si="56">VLOOKUP(AZ$2,scenarios4,9,FALSE)*VLOOKUP($A53-AZ$2,output3,3,FALSE)</f>
        <v>0</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VLOOKUP(BJ$2,scenarios4,9,FALSE)*VLOOKUP($A53-BJ$2,output3,3,FALSE)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VLOOKUP(BT$2,scenarios4,9,FALSE)*VLOOKUP($A53-BT$2,output3,3,FALSE)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VLOOKUP(CD$2,scenarios4,9,FALSE)*VLOOKUP($A53-CD$2,output3,3,FALSE)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VLOOKUP(CN$2,scenarios4,9,FALSE)*VLOOKUP($A53-CN$2,output3,3,FALSE)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0</v>
      </c>
    </row>
    <row r="54" spans="1:105" hidden="1" x14ac:dyDescent="0.3">
      <c r="A54">
        <v>2001</v>
      </c>
      <c r="B54">
        <f t="shared" si="51"/>
        <v>0</v>
      </c>
      <c r="C54">
        <f t="shared" si="51"/>
        <v>0</v>
      </c>
      <c r="D54">
        <f t="shared" si="51"/>
        <v>0</v>
      </c>
      <c r="E54">
        <f t="shared" si="51"/>
        <v>0</v>
      </c>
      <c r="F54">
        <f t="shared" si="51"/>
        <v>0</v>
      </c>
      <c r="G54">
        <f t="shared" si="51"/>
        <v>0</v>
      </c>
      <c r="H54">
        <f t="shared" si="51"/>
        <v>0</v>
      </c>
      <c r="I54">
        <f t="shared" si="51"/>
        <v>0</v>
      </c>
      <c r="J54">
        <f t="shared" si="51"/>
        <v>0</v>
      </c>
      <c r="K54">
        <f t="shared" si="51"/>
        <v>0</v>
      </c>
      <c r="L54">
        <f t="shared" si="52"/>
        <v>0</v>
      </c>
      <c r="M54">
        <f t="shared" si="52"/>
        <v>0</v>
      </c>
      <c r="N54">
        <f t="shared" si="52"/>
        <v>0</v>
      </c>
      <c r="O54">
        <f t="shared" si="52"/>
        <v>0</v>
      </c>
      <c r="P54">
        <f t="shared" si="52"/>
        <v>0</v>
      </c>
      <c r="Q54">
        <f t="shared" si="52"/>
        <v>0</v>
      </c>
      <c r="R54">
        <f t="shared" si="52"/>
        <v>0</v>
      </c>
      <c r="S54">
        <f t="shared" si="52"/>
        <v>0</v>
      </c>
      <c r="T54">
        <f t="shared" si="52"/>
        <v>0</v>
      </c>
      <c r="U54">
        <f t="shared" si="52"/>
        <v>0</v>
      </c>
      <c r="V54">
        <f t="shared" si="53"/>
        <v>0</v>
      </c>
      <c r="W54">
        <f t="shared" si="53"/>
        <v>0</v>
      </c>
      <c r="X54">
        <f t="shared" si="53"/>
        <v>0</v>
      </c>
      <c r="Y54">
        <f t="shared" si="53"/>
        <v>0</v>
      </c>
      <c r="Z54">
        <f t="shared" si="53"/>
        <v>0</v>
      </c>
      <c r="AA54">
        <f t="shared" si="53"/>
        <v>0</v>
      </c>
      <c r="AB54">
        <f t="shared" si="53"/>
        <v>0</v>
      </c>
      <c r="AC54">
        <f t="shared" si="53"/>
        <v>0</v>
      </c>
      <c r="AD54">
        <f t="shared" si="53"/>
        <v>0</v>
      </c>
      <c r="AE54">
        <f t="shared" si="53"/>
        <v>0</v>
      </c>
      <c r="AF54">
        <f t="shared" si="54"/>
        <v>0</v>
      </c>
      <c r="AG54">
        <f t="shared" si="54"/>
        <v>0</v>
      </c>
      <c r="AH54">
        <f t="shared" si="54"/>
        <v>0</v>
      </c>
      <c r="AI54">
        <f t="shared" si="54"/>
        <v>0</v>
      </c>
      <c r="AJ54">
        <f t="shared" si="54"/>
        <v>0</v>
      </c>
      <c r="AK54">
        <f t="shared" si="54"/>
        <v>0</v>
      </c>
      <c r="AL54">
        <f t="shared" si="54"/>
        <v>0</v>
      </c>
      <c r="AM54">
        <f t="shared" si="54"/>
        <v>0</v>
      </c>
      <c r="AN54">
        <f t="shared" si="54"/>
        <v>0</v>
      </c>
      <c r="AO54">
        <f t="shared" si="54"/>
        <v>0</v>
      </c>
      <c r="AP54">
        <f t="shared" si="55"/>
        <v>0</v>
      </c>
      <c r="AQ54">
        <f t="shared" si="55"/>
        <v>0</v>
      </c>
      <c r="AR54">
        <f t="shared" si="55"/>
        <v>0</v>
      </c>
      <c r="AS54">
        <f t="shared" si="55"/>
        <v>0</v>
      </c>
      <c r="AT54">
        <f t="shared" si="55"/>
        <v>0</v>
      </c>
      <c r="AU54">
        <f t="shared" si="55"/>
        <v>0</v>
      </c>
      <c r="AV54">
        <f t="shared" si="55"/>
        <v>0</v>
      </c>
      <c r="AW54">
        <f t="shared" si="55"/>
        <v>0</v>
      </c>
      <c r="AX54">
        <f t="shared" si="55"/>
        <v>0</v>
      </c>
      <c r="AY54">
        <f t="shared" si="55"/>
        <v>0</v>
      </c>
      <c r="AZ54">
        <f t="shared" si="56"/>
        <v>0</v>
      </c>
      <c r="BA54">
        <f t="shared" si="56"/>
        <v>0</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0</v>
      </c>
    </row>
    <row r="55" spans="1:105" hidden="1" x14ac:dyDescent="0.3">
      <c r="A55">
        <v>2002</v>
      </c>
      <c r="B55">
        <f t="shared" si="51"/>
        <v>0</v>
      </c>
      <c r="C55">
        <f t="shared" si="51"/>
        <v>0</v>
      </c>
      <c r="D55">
        <f t="shared" si="51"/>
        <v>0</v>
      </c>
      <c r="E55">
        <f t="shared" si="51"/>
        <v>0</v>
      </c>
      <c r="F55">
        <f t="shared" si="51"/>
        <v>0</v>
      </c>
      <c r="G55">
        <f t="shared" si="51"/>
        <v>0</v>
      </c>
      <c r="H55">
        <f t="shared" si="51"/>
        <v>0</v>
      </c>
      <c r="I55">
        <f t="shared" si="51"/>
        <v>0</v>
      </c>
      <c r="J55">
        <f t="shared" si="51"/>
        <v>0</v>
      </c>
      <c r="K55">
        <f t="shared" si="51"/>
        <v>0</v>
      </c>
      <c r="L55">
        <f t="shared" si="52"/>
        <v>0</v>
      </c>
      <c r="M55">
        <f t="shared" si="52"/>
        <v>0</v>
      </c>
      <c r="N55">
        <f t="shared" si="52"/>
        <v>0</v>
      </c>
      <c r="O55">
        <f t="shared" si="52"/>
        <v>0</v>
      </c>
      <c r="P55">
        <f t="shared" si="52"/>
        <v>0</v>
      </c>
      <c r="Q55">
        <f t="shared" si="52"/>
        <v>0</v>
      </c>
      <c r="R55">
        <f t="shared" si="52"/>
        <v>0</v>
      </c>
      <c r="S55">
        <f t="shared" si="52"/>
        <v>0</v>
      </c>
      <c r="T55">
        <f t="shared" si="52"/>
        <v>0</v>
      </c>
      <c r="U55">
        <f t="shared" si="52"/>
        <v>0</v>
      </c>
      <c r="V55">
        <f t="shared" si="53"/>
        <v>0</v>
      </c>
      <c r="W55">
        <f t="shared" si="53"/>
        <v>0</v>
      </c>
      <c r="X55">
        <f t="shared" si="53"/>
        <v>0</v>
      </c>
      <c r="Y55">
        <f t="shared" si="53"/>
        <v>0</v>
      </c>
      <c r="Z55">
        <f t="shared" si="53"/>
        <v>0</v>
      </c>
      <c r="AA55">
        <f t="shared" si="53"/>
        <v>0</v>
      </c>
      <c r="AB55">
        <f t="shared" si="53"/>
        <v>0</v>
      </c>
      <c r="AC55">
        <f t="shared" si="53"/>
        <v>0</v>
      </c>
      <c r="AD55">
        <f t="shared" si="53"/>
        <v>0</v>
      </c>
      <c r="AE55">
        <f t="shared" si="53"/>
        <v>0</v>
      </c>
      <c r="AF55">
        <f t="shared" si="54"/>
        <v>0</v>
      </c>
      <c r="AG55">
        <f t="shared" si="54"/>
        <v>0</v>
      </c>
      <c r="AH55">
        <f t="shared" si="54"/>
        <v>0</v>
      </c>
      <c r="AI55">
        <f t="shared" si="54"/>
        <v>0</v>
      </c>
      <c r="AJ55">
        <f t="shared" si="54"/>
        <v>0</v>
      </c>
      <c r="AK55">
        <f t="shared" si="54"/>
        <v>0</v>
      </c>
      <c r="AL55">
        <f t="shared" si="54"/>
        <v>0</v>
      </c>
      <c r="AM55">
        <f t="shared" si="54"/>
        <v>0</v>
      </c>
      <c r="AN55">
        <f t="shared" si="54"/>
        <v>0</v>
      </c>
      <c r="AO55">
        <f t="shared" si="54"/>
        <v>0</v>
      </c>
      <c r="AP55">
        <f t="shared" si="55"/>
        <v>0</v>
      </c>
      <c r="AQ55">
        <f t="shared" si="55"/>
        <v>0</v>
      </c>
      <c r="AR55">
        <f t="shared" si="55"/>
        <v>0</v>
      </c>
      <c r="AS55">
        <f t="shared" si="55"/>
        <v>0</v>
      </c>
      <c r="AT55">
        <f t="shared" si="55"/>
        <v>0</v>
      </c>
      <c r="AU55">
        <f t="shared" si="55"/>
        <v>0</v>
      </c>
      <c r="AV55">
        <f t="shared" si="55"/>
        <v>0</v>
      </c>
      <c r="AW55">
        <f t="shared" si="55"/>
        <v>0</v>
      </c>
      <c r="AX55">
        <f t="shared" si="55"/>
        <v>0</v>
      </c>
      <c r="AY55">
        <f t="shared" si="55"/>
        <v>0</v>
      </c>
      <c r="AZ55">
        <f t="shared" si="56"/>
        <v>0</v>
      </c>
      <c r="BA55">
        <f t="shared" si="56"/>
        <v>0</v>
      </c>
      <c r="BB55">
        <f t="shared" si="56"/>
        <v>0</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0</v>
      </c>
    </row>
    <row r="56" spans="1:105" hidden="1" x14ac:dyDescent="0.3">
      <c r="A56">
        <v>2003</v>
      </c>
      <c r="B56">
        <f t="shared" si="51"/>
        <v>0</v>
      </c>
      <c r="C56">
        <f t="shared" si="51"/>
        <v>0</v>
      </c>
      <c r="D56">
        <f t="shared" si="51"/>
        <v>0</v>
      </c>
      <c r="E56">
        <f t="shared" si="51"/>
        <v>0</v>
      </c>
      <c r="F56">
        <f t="shared" si="51"/>
        <v>0</v>
      </c>
      <c r="G56">
        <f t="shared" si="51"/>
        <v>0</v>
      </c>
      <c r="H56">
        <f t="shared" si="51"/>
        <v>0</v>
      </c>
      <c r="I56">
        <f t="shared" si="51"/>
        <v>0</v>
      </c>
      <c r="J56">
        <f t="shared" si="51"/>
        <v>0</v>
      </c>
      <c r="K56">
        <f t="shared" si="51"/>
        <v>0</v>
      </c>
      <c r="L56">
        <f t="shared" si="52"/>
        <v>0</v>
      </c>
      <c r="M56">
        <f t="shared" si="52"/>
        <v>0</v>
      </c>
      <c r="N56">
        <f t="shared" si="52"/>
        <v>0</v>
      </c>
      <c r="O56">
        <f t="shared" si="52"/>
        <v>0</v>
      </c>
      <c r="P56">
        <f t="shared" si="52"/>
        <v>0</v>
      </c>
      <c r="Q56">
        <f t="shared" si="52"/>
        <v>0</v>
      </c>
      <c r="R56">
        <f t="shared" si="52"/>
        <v>0</v>
      </c>
      <c r="S56">
        <f t="shared" si="52"/>
        <v>0</v>
      </c>
      <c r="T56">
        <f t="shared" si="52"/>
        <v>0</v>
      </c>
      <c r="U56">
        <f t="shared" si="52"/>
        <v>0</v>
      </c>
      <c r="V56">
        <f t="shared" si="53"/>
        <v>0</v>
      </c>
      <c r="W56">
        <f t="shared" si="53"/>
        <v>0</v>
      </c>
      <c r="X56">
        <f t="shared" si="53"/>
        <v>0</v>
      </c>
      <c r="Y56">
        <f t="shared" si="53"/>
        <v>0</v>
      </c>
      <c r="Z56">
        <f t="shared" si="53"/>
        <v>0</v>
      </c>
      <c r="AA56">
        <f t="shared" si="53"/>
        <v>0</v>
      </c>
      <c r="AB56">
        <f t="shared" si="53"/>
        <v>0</v>
      </c>
      <c r="AC56">
        <f t="shared" si="53"/>
        <v>0</v>
      </c>
      <c r="AD56">
        <f t="shared" si="53"/>
        <v>0</v>
      </c>
      <c r="AE56">
        <f t="shared" si="53"/>
        <v>0</v>
      </c>
      <c r="AF56">
        <f t="shared" si="54"/>
        <v>0</v>
      </c>
      <c r="AG56">
        <f t="shared" si="54"/>
        <v>0</v>
      </c>
      <c r="AH56">
        <f t="shared" si="54"/>
        <v>0</v>
      </c>
      <c r="AI56">
        <f t="shared" si="54"/>
        <v>0</v>
      </c>
      <c r="AJ56">
        <f t="shared" si="54"/>
        <v>0</v>
      </c>
      <c r="AK56">
        <f t="shared" si="54"/>
        <v>0</v>
      </c>
      <c r="AL56">
        <f t="shared" si="54"/>
        <v>0</v>
      </c>
      <c r="AM56">
        <f t="shared" si="54"/>
        <v>0</v>
      </c>
      <c r="AN56">
        <f t="shared" si="54"/>
        <v>0</v>
      </c>
      <c r="AO56">
        <f t="shared" si="54"/>
        <v>0</v>
      </c>
      <c r="AP56">
        <f t="shared" si="55"/>
        <v>0</v>
      </c>
      <c r="AQ56">
        <f t="shared" si="55"/>
        <v>0</v>
      </c>
      <c r="AR56">
        <f t="shared" si="55"/>
        <v>0</v>
      </c>
      <c r="AS56">
        <f t="shared" si="55"/>
        <v>0</v>
      </c>
      <c r="AT56">
        <f t="shared" si="55"/>
        <v>0</v>
      </c>
      <c r="AU56">
        <f t="shared" si="55"/>
        <v>0</v>
      </c>
      <c r="AV56">
        <f t="shared" si="55"/>
        <v>0</v>
      </c>
      <c r="AW56">
        <f t="shared" si="55"/>
        <v>0</v>
      </c>
      <c r="AX56">
        <f t="shared" si="55"/>
        <v>0</v>
      </c>
      <c r="AY56">
        <f t="shared" si="55"/>
        <v>0</v>
      </c>
      <c r="AZ56">
        <f t="shared" si="56"/>
        <v>0</v>
      </c>
      <c r="BA56">
        <f t="shared" si="56"/>
        <v>0</v>
      </c>
      <c r="BB56">
        <f t="shared" si="56"/>
        <v>0</v>
      </c>
      <c r="BC56">
        <f t="shared" si="56"/>
        <v>0</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0</v>
      </c>
    </row>
    <row r="57" spans="1:105" hidden="1" x14ac:dyDescent="0.3">
      <c r="A57">
        <v>2004</v>
      </c>
      <c r="B57">
        <f t="shared" si="51"/>
        <v>0</v>
      </c>
      <c r="C57">
        <f t="shared" si="51"/>
        <v>0</v>
      </c>
      <c r="D57">
        <f t="shared" si="51"/>
        <v>0</v>
      </c>
      <c r="E57">
        <f t="shared" si="51"/>
        <v>0</v>
      </c>
      <c r="F57">
        <f t="shared" si="51"/>
        <v>0</v>
      </c>
      <c r="G57">
        <f t="shared" si="51"/>
        <v>0</v>
      </c>
      <c r="H57">
        <f t="shared" si="51"/>
        <v>0</v>
      </c>
      <c r="I57">
        <f t="shared" si="51"/>
        <v>0</v>
      </c>
      <c r="J57">
        <f t="shared" si="51"/>
        <v>0</v>
      </c>
      <c r="K57">
        <f t="shared" si="51"/>
        <v>0</v>
      </c>
      <c r="L57">
        <f t="shared" si="52"/>
        <v>0</v>
      </c>
      <c r="M57">
        <f t="shared" si="52"/>
        <v>0</v>
      </c>
      <c r="N57">
        <f t="shared" si="52"/>
        <v>0</v>
      </c>
      <c r="O57">
        <f t="shared" si="52"/>
        <v>0</v>
      </c>
      <c r="P57">
        <f t="shared" si="52"/>
        <v>0</v>
      </c>
      <c r="Q57">
        <f t="shared" si="52"/>
        <v>0</v>
      </c>
      <c r="R57">
        <f t="shared" si="52"/>
        <v>0</v>
      </c>
      <c r="S57">
        <f t="shared" si="52"/>
        <v>0</v>
      </c>
      <c r="T57">
        <f t="shared" si="52"/>
        <v>0</v>
      </c>
      <c r="U57">
        <f t="shared" si="52"/>
        <v>0</v>
      </c>
      <c r="V57">
        <f t="shared" si="53"/>
        <v>0</v>
      </c>
      <c r="W57">
        <f t="shared" si="53"/>
        <v>0</v>
      </c>
      <c r="X57">
        <f t="shared" si="53"/>
        <v>0</v>
      </c>
      <c r="Y57">
        <f t="shared" si="53"/>
        <v>0</v>
      </c>
      <c r="Z57">
        <f t="shared" si="53"/>
        <v>0</v>
      </c>
      <c r="AA57">
        <f t="shared" si="53"/>
        <v>0</v>
      </c>
      <c r="AB57">
        <f t="shared" si="53"/>
        <v>0</v>
      </c>
      <c r="AC57">
        <f t="shared" si="53"/>
        <v>0</v>
      </c>
      <c r="AD57">
        <f t="shared" si="53"/>
        <v>0</v>
      </c>
      <c r="AE57">
        <f t="shared" si="53"/>
        <v>0</v>
      </c>
      <c r="AF57">
        <f t="shared" si="54"/>
        <v>0</v>
      </c>
      <c r="AG57">
        <f t="shared" si="54"/>
        <v>0</v>
      </c>
      <c r="AH57">
        <f t="shared" si="54"/>
        <v>0</v>
      </c>
      <c r="AI57">
        <f t="shared" si="54"/>
        <v>0</v>
      </c>
      <c r="AJ57">
        <f t="shared" si="54"/>
        <v>0</v>
      </c>
      <c r="AK57">
        <f t="shared" si="54"/>
        <v>0</v>
      </c>
      <c r="AL57">
        <f t="shared" si="54"/>
        <v>0</v>
      </c>
      <c r="AM57">
        <f t="shared" si="54"/>
        <v>0</v>
      </c>
      <c r="AN57">
        <f t="shared" si="54"/>
        <v>0</v>
      </c>
      <c r="AO57">
        <f t="shared" si="54"/>
        <v>0</v>
      </c>
      <c r="AP57">
        <f t="shared" si="55"/>
        <v>0</v>
      </c>
      <c r="AQ57">
        <f t="shared" si="55"/>
        <v>0</v>
      </c>
      <c r="AR57">
        <f t="shared" si="55"/>
        <v>0</v>
      </c>
      <c r="AS57">
        <f t="shared" si="55"/>
        <v>0</v>
      </c>
      <c r="AT57">
        <f t="shared" si="55"/>
        <v>0</v>
      </c>
      <c r="AU57">
        <f t="shared" si="55"/>
        <v>0</v>
      </c>
      <c r="AV57">
        <f t="shared" si="55"/>
        <v>0</v>
      </c>
      <c r="AW57">
        <f t="shared" si="55"/>
        <v>0</v>
      </c>
      <c r="AX57">
        <f t="shared" si="55"/>
        <v>0</v>
      </c>
      <c r="AY57">
        <f t="shared" si="55"/>
        <v>0</v>
      </c>
      <c r="AZ57">
        <f t="shared" si="56"/>
        <v>0</v>
      </c>
      <c r="BA57">
        <f t="shared" si="56"/>
        <v>0</v>
      </c>
      <c r="BB57">
        <f t="shared" si="56"/>
        <v>0</v>
      </c>
      <c r="BC57">
        <f t="shared" si="56"/>
        <v>0</v>
      </c>
      <c r="BD57">
        <f t="shared" si="56"/>
        <v>0</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0</v>
      </c>
    </row>
    <row r="58" spans="1:105" hidden="1" x14ac:dyDescent="0.3">
      <c r="A58">
        <v>2005</v>
      </c>
      <c r="B58">
        <f t="shared" si="51"/>
        <v>0</v>
      </c>
      <c r="C58">
        <f t="shared" si="51"/>
        <v>0</v>
      </c>
      <c r="D58">
        <f t="shared" si="51"/>
        <v>0</v>
      </c>
      <c r="E58">
        <f t="shared" si="51"/>
        <v>0</v>
      </c>
      <c r="F58">
        <f t="shared" si="51"/>
        <v>0</v>
      </c>
      <c r="G58">
        <f t="shared" si="51"/>
        <v>0</v>
      </c>
      <c r="H58">
        <f t="shared" si="51"/>
        <v>0</v>
      </c>
      <c r="I58">
        <f t="shared" si="51"/>
        <v>0</v>
      </c>
      <c r="J58">
        <f t="shared" si="51"/>
        <v>0</v>
      </c>
      <c r="K58">
        <f t="shared" si="51"/>
        <v>0</v>
      </c>
      <c r="L58">
        <f t="shared" si="52"/>
        <v>0</v>
      </c>
      <c r="M58">
        <f t="shared" si="52"/>
        <v>0</v>
      </c>
      <c r="N58">
        <f t="shared" si="52"/>
        <v>0</v>
      </c>
      <c r="O58">
        <f t="shared" si="52"/>
        <v>0</v>
      </c>
      <c r="P58">
        <f t="shared" si="52"/>
        <v>0</v>
      </c>
      <c r="Q58">
        <f t="shared" si="52"/>
        <v>0</v>
      </c>
      <c r="R58">
        <f t="shared" si="52"/>
        <v>0</v>
      </c>
      <c r="S58">
        <f t="shared" si="52"/>
        <v>0</v>
      </c>
      <c r="T58">
        <f t="shared" si="52"/>
        <v>0</v>
      </c>
      <c r="U58">
        <f t="shared" si="52"/>
        <v>0</v>
      </c>
      <c r="V58">
        <f t="shared" si="53"/>
        <v>0</v>
      </c>
      <c r="W58">
        <f t="shared" si="53"/>
        <v>0</v>
      </c>
      <c r="X58">
        <f t="shared" si="53"/>
        <v>0</v>
      </c>
      <c r="Y58">
        <f t="shared" si="53"/>
        <v>0</v>
      </c>
      <c r="Z58">
        <f t="shared" si="53"/>
        <v>0</v>
      </c>
      <c r="AA58">
        <f t="shared" si="53"/>
        <v>0</v>
      </c>
      <c r="AB58">
        <f t="shared" si="53"/>
        <v>0</v>
      </c>
      <c r="AC58">
        <f t="shared" si="53"/>
        <v>0</v>
      </c>
      <c r="AD58">
        <f t="shared" si="53"/>
        <v>0</v>
      </c>
      <c r="AE58">
        <f t="shared" si="53"/>
        <v>0</v>
      </c>
      <c r="AF58">
        <f t="shared" si="54"/>
        <v>0</v>
      </c>
      <c r="AG58">
        <f t="shared" si="54"/>
        <v>0</v>
      </c>
      <c r="AH58">
        <f t="shared" si="54"/>
        <v>0</v>
      </c>
      <c r="AI58">
        <f t="shared" si="54"/>
        <v>0</v>
      </c>
      <c r="AJ58">
        <f t="shared" si="54"/>
        <v>0</v>
      </c>
      <c r="AK58">
        <f t="shared" si="54"/>
        <v>0</v>
      </c>
      <c r="AL58">
        <f t="shared" si="54"/>
        <v>0</v>
      </c>
      <c r="AM58">
        <f t="shared" si="54"/>
        <v>0</v>
      </c>
      <c r="AN58">
        <f t="shared" si="54"/>
        <v>0</v>
      </c>
      <c r="AO58">
        <f t="shared" si="54"/>
        <v>0</v>
      </c>
      <c r="AP58">
        <f t="shared" si="55"/>
        <v>0</v>
      </c>
      <c r="AQ58">
        <f t="shared" si="55"/>
        <v>0</v>
      </c>
      <c r="AR58">
        <f t="shared" si="55"/>
        <v>0</v>
      </c>
      <c r="AS58">
        <f t="shared" si="55"/>
        <v>0</v>
      </c>
      <c r="AT58">
        <f t="shared" si="55"/>
        <v>0</v>
      </c>
      <c r="AU58">
        <f t="shared" si="55"/>
        <v>0</v>
      </c>
      <c r="AV58">
        <f t="shared" si="55"/>
        <v>0</v>
      </c>
      <c r="AW58">
        <f t="shared" si="55"/>
        <v>0</v>
      </c>
      <c r="AX58">
        <f t="shared" si="55"/>
        <v>0</v>
      </c>
      <c r="AY58">
        <f t="shared" si="55"/>
        <v>0</v>
      </c>
      <c r="AZ58">
        <f t="shared" si="56"/>
        <v>0</v>
      </c>
      <c r="BA58">
        <f t="shared" si="56"/>
        <v>0</v>
      </c>
      <c r="BB58">
        <f t="shared" si="56"/>
        <v>0</v>
      </c>
      <c r="BC58">
        <f t="shared" si="56"/>
        <v>0</v>
      </c>
      <c r="BD58">
        <f t="shared" si="56"/>
        <v>0</v>
      </c>
      <c r="BE58">
        <f t="shared" si="56"/>
        <v>0</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0</v>
      </c>
    </row>
    <row r="59" spans="1:105" hidden="1" x14ac:dyDescent="0.3">
      <c r="A59">
        <v>2006</v>
      </c>
      <c r="B59">
        <f t="shared" si="51"/>
        <v>0</v>
      </c>
      <c r="C59">
        <f t="shared" si="51"/>
        <v>0</v>
      </c>
      <c r="D59">
        <f t="shared" si="51"/>
        <v>0</v>
      </c>
      <c r="E59">
        <f t="shared" si="51"/>
        <v>0</v>
      </c>
      <c r="F59">
        <f t="shared" si="51"/>
        <v>0</v>
      </c>
      <c r="G59">
        <f t="shared" si="51"/>
        <v>0</v>
      </c>
      <c r="H59">
        <f t="shared" si="51"/>
        <v>0</v>
      </c>
      <c r="I59">
        <f t="shared" si="51"/>
        <v>0</v>
      </c>
      <c r="J59">
        <f t="shared" si="51"/>
        <v>0</v>
      </c>
      <c r="K59">
        <f t="shared" si="51"/>
        <v>0</v>
      </c>
      <c r="L59">
        <f t="shared" si="52"/>
        <v>0</v>
      </c>
      <c r="M59">
        <f t="shared" si="52"/>
        <v>0</v>
      </c>
      <c r="N59">
        <f t="shared" si="52"/>
        <v>0</v>
      </c>
      <c r="O59">
        <f t="shared" si="52"/>
        <v>0</v>
      </c>
      <c r="P59">
        <f t="shared" si="52"/>
        <v>0</v>
      </c>
      <c r="Q59">
        <f t="shared" si="52"/>
        <v>0</v>
      </c>
      <c r="R59">
        <f t="shared" si="52"/>
        <v>0</v>
      </c>
      <c r="S59">
        <f t="shared" si="52"/>
        <v>0</v>
      </c>
      <c r="T59">
        <f t="shared" si="52"/>
        <v>0</v>
      </c>
      <c r="U59">
        <f t="shared" si="52"/>
        <v>0</v>
      </c>
      <c r="V59">
        <f t="shared" si="53"/>
        <v>0</v>
      </c>
      <c r="W59">
        <f t="shared" si="53"/>
        <v>0</v>
      </c>
      <c r="X59">
        <f t="shared" si="53"/>
        <v>0</v>
      </c>
      <c r="Y59">
        <f t="shared" si="53"/>
        <v>0</v>
      </c>
      <c r="Z59">
        <f t="shared" si="53"/>
        <v>0</v>
      </c>
      <c r="AA59">
        <f t="shared" si="53"/>
        <v>0</v>
      </c>
      <c r="AB59">
        <f t="shared" si="53"/>
        <v>0</v>
      </c>
      <c r="AC59">
        <f t="shared" si="53"/>
        <v>0</v>
      </c>
      <c r="AD59">
        <f t="shared" si="53"/>
        <v>0</v>
      </c>
      <c r="AE59">
        <f t="shared" si="53"/>
        <v>0</v>
      </c>
      <c r="AF59">
        <f t="shared" si="54"/>
        <v>0</v>
      </c>
      <c r="AG59">
        <f t="shared" si="54"/>
        <v>0</v>
      </c>
      <c r="AH59">
        <f t="shared" si="54"/>
        <v>0</v>
      </c>
      <c r="AI59">
        <f t="shared" si="54"/>
        <v>0</v>
      </c>
      <c r="AJ59">
        <f t="shared" si="54"/>
        <v>0</v>
      </c>
      <c r="AK59">
        <f t="shared" si="54"/>
        <v>0</v>
      </c>
      <c r="AL59">
        <f t="shared" si="54"/>
        <v>0</v>
      </c>
      <c r="AM59">
        <f t="shared" si="54"/>
        <v>0</v>
      </c>
      <c r="AN59">
        <f t="shared" si="54"/>
        <v>0</v>
      </c>
      <c r="AO59">
        <f t="shared" si="54"/>
        <v>0</v>
      </c>
      <c r="AP59">
        <f t="shared" si="55"/>
        <v>0</v>
      </c>
      <c r="AQ59">
        <f t="shared" si="55"/>
        <v>0</v>
      </c>
      <c r="AR59">
        <f t="shared" si="55"/>
        <v>0</v>
      </c>
      <c r="AS59">
        <f t="shared" si="55"/>
        <v>0</v>
      </c>
      <c r="AT59">
        <f t="shared" si="55"/>
        <v>0</v>
      </c>
      <c r="AU59">
        <f t="shared" si="55"/>
        <v>0</v>
      </c>
      <c r="AV59">
        <f t="shared" si="55"/>
        <v>0</v>
      </c>
      <c r="AW59">
        <f t="shared" si="55"/>
        <v>0</v>
      </c>
      <c r="AX59">
        <f t="shared" si="55"/>
        <v>0</v>
      </c>
      <c r="AY59">
        <f t="shared" si="55"/>
        <v>0</v>
      </c>
      <c r="AZ59">
        <f t="shared" si="56"/>
        <v>0</v>
      </c>
      <c r="BA59">
        <f t="shared" si="56"/>
        <v>0</v>
      </c>
      <c r="BB59">
        <f t="shared" si="56"/>
        <v>0</v>
      </c>
      <c r="BC59">
        <f t="shared" si="56"/>
        <v>0</v>
      </c>
      <c r="BD59">
        <f t="shared" si="56"/>
        <v>0</v>
      </c>
      <c r="BE59">
        <f t="shared" si="56"/>
        <v>0</v>
      </c>
      <c r="BF59">
        <f t="shared" si="56"/>
        <v>0</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0</v>
      </c>
    </row>
    <row r="60" spans="1:105" hidden="1" x14ac:dyDescent="0.3">
      <c r="A60">
        <v>2007</v>
      </c>
      <c r="B60">
        <f t="shared" si="51"/>
        <v>0</v>
      </c>
      <c r="C60">
        <f t="shared" si="51"/>
        <v>0</v>
      </c>
      <c r="D60">
        <f t="shared" si="51"/>
        <v>0</v>
      </c>
      <c r="E60">
        <f t="shared" si="51"/>
        <v>0</v>
      </c>
      <c r="F60">
        <f t="shared" si="51"/>
        <v>0</v>
      </c>
      <c r="G60">
        <f t="shared" si="51"/>
        <v>0</v>
      </c>
      <c r="H60">
        <f t="shared" si="51"/>
        <v>0</v>
      </c>
      <c r="I60">
        <f t="shared" si="51"/>
        <v>0</v>
      </c>
      <c r="J60">
        <f t="shared" si="51"/>
        <v>0</v>
      </c>
      <c r="K60">
        <f t="shared" si="51"/>
        <v>0</v>
      </c>
      <c r="L60">
        <f t="shared" si="52"/>
        <v>0</v>
      </c>
      <c r="M60">
        <f t="shared" si="52"/>
        <v>0</v>
      </c>
      <c r="N60">
        <f t="shared" si="52"/>
        <v>0</v>
      </c>
      <c r="O60">
        <f t="shared" si="52"/>
        <v>0</v>
      </c>
      <c r="P60">
        <f t="shared" si="52"/>
        <v>0</v>
      </c>
      <c r="Q60">
        <f t="shared" si="52"/>
        <v>0</v>
      </c>
      <c r="R60">
        <f t="shared" si="52"/>
        <v>0</v>
      </c>
      <c r="S60">
        <f t="shared" si="52"/>
        <v>0</v>
      </c>
      <c r="T60">
        <f t="shared" si="52"/>
        <v>0</v>
      </c>
      <c r="U60">
        <f t="shared" si="52"/>
        <v>0</v>
      </c>
      <c r="V60">
        <f t="shared" si="53"/>
        <v>0</v>
      </c>
      <c r="W60">
        <f t="shared" si="53"/>
        <v>0</v>
      </c>
      <c r="X60">
        <f t="shared" si="53"/>
        <v>0</v>
      </c>
      <c r="Y60">
        <f t="shared" si="53"/>
        <v>0</v>
      </c>
      <c r="Z60">
        <f t="shared" si="53"/>
        <v>0</v>
      </c>
      <c r="AA60">
        <f t="shared" si="53"/>
        <v>0</v>
      </c>
      <c r="AB60">
        <f t="shared" si="53"/>
        <v>0</v>
      </c>
      <c r="AC60">
        <f t="shared" si="53"/>
        <v>0</v>
      </c>
      <c r="AD60">
        <f t="shared" si="53"/>
        <v>0</v>
      </c>
      <c r="AE60">
        <f t="shared" si="53"/>
        <v>0</v>
      </c>
      <c r="AF60">
        <f t="shared" si="54"/>
        <v>0</v>
      </c>
      <c r="AG60">
        <f t="shared" si="54"/>
        <v>0</v>
      </c>
      <c r="AH60">
        <f t="shared" si="54"/>
        <v>0</v>
      </c>
      <c r="AI60">
        <f t="shared" si="54"/>
        <v>0</v>
      </c>
      <c r="AJ60">
        <f t="shared" si="54"/>
        <v>0</v>
      </c>
      <c r="AK60">
        <f t="shared" si="54"/>
        <v>0</v>
      </c>
      <c r="AL60">
        <f t="shared" si="54"/>
        <v>0</v>
      </c>
      <c r="AM60">
        <f t="shared" si="54"/>
        <v>0</v>
      </c>
      <c r="AN60">
        <f t="shared" si="54"/>
        <v>0</v>
      </c>
      <c r="AO60">
        <f t="shared" si="54"/>
        <v>0</v>
      </c>
      <c r="AP60">
        <f t="shared" si="55"/>
        <v>0</v>
      </c>
      <c r="AQ60">
        <f t="shared" si="55"/>
        <v>0</v>
      </c>
      <c r="AR60">
        <f t="shared" si="55"/>
        <v>0</v>
      </c>
      <c r="AS60">
        <f t="shared" si="55"/>
        <v>0</v>
      </c>
      <c r="AT60">
        <f t="shared" si="55"/>
        <v>0</v>
      </c>
      <c r="AU60">
        <f t="shared" si="55"/>
        <v>0</v>
      </c>
      <c r="AV60">
        <f t="shared" si="55"/>
        <v>0</v>
      </c>
      <c r="AW60">
        <f t="shared" si="55"/>
        <v>0</v>
      </c>
      <c r="AX60">
        <f t="shared" si="55"/>
        <v>0</v>
      </c>
      <c r="AY60">
        <f t="shared" si="55"/>
        <v>0</v>
      </c>
      <c r="AZ60">
        <f t="shared" si="56"/>
        <v>0</v>
      </c>
      <c r="BA60">
        <f t="shared" si="56"/>
        <v>0</v>
      </c>
      <c r="BB60">
        <f t="shared" si="56"/>
        <v>0</v>
      </c>
      <c r="BC60">
        <f t="shared" si="56"/>
        <v>0</v>
      </c>
      <c r="BD60">
        <f t="shared" si="56"/>
        <v>0</v>
      </c>
      <c r="BE60">
        <f t="shared" si="56"/>
        <v>0</v>
      </c>
      <c r="BF60">
        <f t="shared" si="56"/>
        <v>0</v>
      </c>
      <c r="BG60">
        <f t="shared" si="56"/>
        <v>0</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0</v>
      </c>
    </row>
    <row r="61" spans="1:105" hidden="1" x14ac:dyDescent="0.3">
      <c r="A61">
        <v>2008</v>
      </c>
      <c r="B61">
        <f t="shared" si="51"/>
        <v>0</v>
      </c>
      <c r="C61">
        <f t="shared" si="51"/>
        <v>0</v>
      </c>
      <c r="D61">
        <f t="shared" si="51"/>
        <v>0</v>
      </c>
      <c r="E61">
        <f t="shared" si="51"/>
        <v>0</v>
      </c>
      <c r="F61">
        <f t="shared" si="51"/>
        <v>0</v>
      </c>
      <c r="G61">
        <f t="shared" si="51"/>
        <v>0</v>
      </c>
      <c r="H61">
        <f t="shared" si="51"/>
        <v>0</v>
      </c>
      <c r="I61">
        <f t="shared" si="51"/>
        <v>0</v>
      </c>
      <c r="J61">
        <f t="shared" si="51"/>
        <v>0</v>
      </c>
      <c r="K61">
        <f t="shared" si="51"/>
        <v>0</v>
      </c>
      <c r="L61">
        <f t="shared" si="52"/>
        <v>0</v>
      </c>
      <c r="M61">
        <f t="shared" si="52"/>
        <v>0</v>
      </c>
      <c r="N61">
        <f t="shared" si="52"/>
        <v>0</v>
      </c>
      <c r="O61">
        <f t="shared" si="52"/>
        <v>0</v>
      </c>
      <c r="P61">
        <f t="shared" si="52"/>
        <v>0</v>
      </c>
      <c r="Q61">
        <f t="shared" si="52"/>
        <v>0</v>
      </c>
      <c r="R61">
        <f t="shared" si="52"/>
        <v>0</v>
      </c>
      <c r="S61">
        <f t="shared" si="52"/>
        <v>0</v>
      </c>
      <c r="T61">
        <f t="shared" si="52"/>
        <v>0</v>
      </c>
      <c r="U61">
        <f t="shared" si="52"/>
        <v>0</v>
      </c>
      <c r="V61">
        <f t="shared" si="53"/>
        <v>0</v>
      </c>
      <c r="W61">
        <f t="shared" si="53"/>
        <v>0</v>
      </c>
      <c r="X61">
        <f t="shared" si="53"/>
        <v>0</v>
      </c>
      <c r="Y61">
        <f t="shared" si="53"/>
        <v>0</v>
      </c>
      <c r="Z61">
        <f t="shared" si="53"/>
        <v>0</v>
      </c>
      <c r="AA61">
        <f t="shared" si="53"/>
        <v>0</v>
      </c>
      <c r="AB61">
        <f t="shared" si="53"/>
        <v>0</v>
      </c>
      <c r="AC61">
        <f t="shared" si="53"/>
        <v>0</v>
      </c>
      <c r="AD61">
        <f t="shared" si="53"/>
        <v>0</v>
      </c>
      <c r="AE61">
        <f t="shared" si="53"/>
        <v>0</v>
      </c>
      <c r="AF61">
        <f t="shared" si="54"/>
        <v>0</v>
      </c>
      <c r="AG61">
        <f t="shared" si="54"/>
        <v>0</v>
      </c>
      <c r="AH61">
        <f t="shared" si="54"/>
        <v>0</v>
      </c>
      <c r="AI61">
        <f t="shared" si="54"/>
        <v>0</v>
      </c>
      <c r="AJ61">
        <f t="shared" si="54"/>
        <v>0</v>
      </c>
      <c r="AK61">
        <f t="shared" si="54"/>
        <v>0</v>
      </c>
      <c r="AL61">
        <f t="shared" si="54"/>
        <v>0</v>
      </c>
      <c r="AM61">
        <f t="shared" si="54"/>
        <v>0</v>
      </c>
      <c r="AN61">
        <f t="shared" si="54"/>
        <v>0</v>
      </c>
      <c r="AO61">
        <f t="shared" si="54"/>
        <v>0</v>
      </c>
      <c r="AP61">
        <f t="shared" si="55"/>
        <v>0</v>
      </c>
      <c r="AQ61">
        <f t="shared" si="55"/>
        <v>0</v>
      </c>
      <c r="AR61">
        <f t="shared" si="55"/>
        <v>0</v>
      </c>
      <c r="AS61">
        <f t="shared" si="55"/>
        <v>0</v>
      </c>
      <c r="AT61">
        <f t="shared" si="55"/>
        <v>0</v>
      </c>
      <c r="AU61">
        <f t="shared" si="55"/>
        <v>0</v>
      </c>
      <c r="AV61">
        <f t="shared" si="55"/>
        <v>0</v>
      </c>
      <c r="AW61">
        <f t="shared" si="55"/>
        <v>0</v>
      </c>
      <c r="AX61">
        <f t="shared" si="55"/>
        <v>0</v>
      </c>
      <c r="AY61">
        <f t="shared" si="55"/>
        <v>0</v>
      </c>
      <c r="AZ61">
        <f t="shared" si="56"/>
        <v>0</v>
      </c>
      <c r="BA61">
        <f t="shared" si="56"/>
        <v>0</v>
      </c>
      <c r="BB61">
        <f t="shared" si="56"/>
        <v>0</v>
      </c>
      <c r="BC61">
        <f t="shared" si="56"/>
        <v>0</v>
      </c>
      <c r="BD61">
        <f t="shared" si="56"/>
        <v>0</v>
      </c>
      <c r="BE61">
        <f t="shared" si="56"/>
        <v>0</v>
      </c>
      <c r="BF61">
        <f t="shared" si="56"/>
        <v>0</v>
      </c>
      <c r="BG61">
        <f t="shared" si="56"/>
        <v>0</v>
      </c>
      <c r="BH61">
        <f t="shared" si="56"/>
        <v>0</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0</v>
      </c>
    </row>
    <row r="62" spans="1:105" hidden="1" x14ac:dyDescent="0.3">
      <c r="A62">
        <v>2009</v>
      </c>
      <c r="B62">
        <f t="shared" si="51"/>
        <v>0</v>
      </c>
      <c r="C62">
        <f t="shared" si="51"/>
        <v>0</v>
      </c>
      <c r="D62">
        <f t="shared" si="51"/>
        <v>0</v>
      </c>
      <c r="E62">
        <f t="shared" si="51"/>
        <v>0</v>
      </c>
      <c r="F62">
        <f t="shared" si="51"/>
        <v>0</v>
      </c>
      <c r="G62">
        <f t="shared" si="51"/>
        <v>0</v>
      </c>
      <c r="H62">
        <f t="shared" si="51"/>
        <v>0</v>
      </c>
      <c r="I62">
        <f t="shared" si="51"/>
        <v>0</v>
      </c>
      <c r="J62">
        <f t="shared" si="51"/>
        <v>0</v>
      </c>
      <c r="K62">
        <f t="shared" si="51"/>
        <v>0</v>
      </c>
      <c r="L62">
        <f t="shared" si="52"/>
        <v>0</v>
      </c>
      <c r="M62">
        <f t="shared" si="52"/>
        <v>0</v>
      </c>
      <c r="N62">
        <f t="shared" si="52"/>
        <v>0</v>
      </c>
      <c r="O62">
        <f t="shared" si="52"/>
        <v>0</v>
      </c>
      <c r="P62">
        <f t="shared" si="52"/>
        <v>0</v>
      </c>
      <c r="Q62">
        <f t="shared" si="52"/>
        <v>0</v>
      </c>
      <c r="R62">
        <f t="shared" si="52"/>
        <v>0</v>
      </c>
      <c r="S62">
        <f t="shared" si="52"/>
        <v>0</v>
      </c>
      <c r="T62">
        <f t="shared" si="52"/>
        <v>0</v>
      </c>
      <c r="U62">
        <f t="shared" si="52"/>
        <v>0</v>
      </c>
      <c r="V62">
        <f t="shared" si="53"/>
        <v>0</v>
      </c>
      <c r="W62">
        <f t="shared" si="53"/>
        <v>0</v>
      </c>
      <c r="X62">
        <f t="shared" si="53"/>
        <v>0</v>
      </c>
      <c r="Y62">
        <f t="shared" si="53"/>
        <v>0</v>
      </c>
      <c r="Z62">
        <f t="shared" si="53"/>
        <v>0</v>
      </c>
      <c r="AA62">
        <f t="shared" si="53"/>
        <v>0</v>
      </c>
      <c r="AB62">
        <f t="shared" si="53"/>
        <v>0</v>
      </c>
      <c r="AC62">
        <f t="shared" si="53"/>
        <v>0</v>
      </c>
      <c r="AD62">
        <f t="shared" si="53"/>
        <v>0</v>
      </c>
      <c r="AE62">
        <f t="shared" si="53"/>
        <v>0</v>
      </c>
      <c r="AF62">
        <f t="shared" si="54"/>
        <v>0</v>
      </c>
      <c r="AG62">
        <f t="shared" si="54"/>
        <v>0</v>
      </c>
      <c r="AH62">
        <f t="shared" si="54"/>
        <v>0</v>
      </c>
      <c r="AI62">
        <f t="shared" si="54"/>
        <v>0</v>
      </c>
      <c r="AJ62">
        <f t="shared" si="54"/>
        <v>0</v>
      </c>
      <c r="AK62">
        <f t="shared" si="54"/>
        <v>0</v>
      </c>
      <c r="AL62">
        <f t="shared" si="54"/>
        <v>0</v>
      </c>
      <c r="AM62">
        <f t="shared" si="54"/>
        <v>0</v>
      </c>
      <c r="AN62">
        <f t="shared" si="54"/>
        <v>0</v>
      </c>
      <c r="AO62">
        <f t="shared" si="54"/>
        <v>0</v>
      </c>
      <c r="AP62">
        <f t="shared" si="55"/>
        <v>0</v>
      </c>
      <c r="AQ62">
        <f t="shared" si="55"/>
        <v>0</v>
      </c>
      <c r="AR62">
        <f t="shared" si="55"/>
        <v>0</v>
      </c>
      <c r="AS62">
        <f t="shared" si="55"/>
        <v>0</v>
      </c>
      <c r="AT62">
        <f t="shared" si="55"/>
        <v>0</v>
      </c>
      <c r="AU62">
        <f t="shared" si="55"/>
        <v>0</v>
      </c>
      <c r="AV62">
        <f t="shared" si="55"/>
        <v>0</v>
      </c>
      <c r="AW62">
        <f t="shared" si="55"/>
        <v>0</v>
      </c>
      <c r="AX62">
        <f t="shared" si="55"/>
        <v>0</v>
      </c>
      <c r="AY62">
        <f t="shared" si="55"/>
        <v>0</v>
      </c>
      <c r="AZ62">
        <f t="shared" si="56"/>
        <v>0</v>
      </c>
      <c r="BA62">
        <f t="shared" si="56"/>
        <v>0</v>
      </c>
      <c r="BB62">
        <f t="shared" si="56"/>
        <v>0</v>
      </c>
      <c r="BC62">
        <f t="shared" si="56"/>
        <v>0</v>
      </c>
      <c r="BD62">
        <f t="shared" si="56"/>
        <v>0</v>
      </c>
      <c r="BE62">
        <f t="shared" si="56"/>
        <v>0</v>
      </c>
      <c r="BF62">
        <f t="shared" si="56"/>
        <v>0</v>
      </c>
      <c r="BG62">
        <f t="shared" si="56"/>
        <v>0</v>
      </c>
      <c r="BH62">
        <f t="shared" si="56"/>
        <v>0</v>
      </c>
      <c r="BI62">
        <f t="shared" si="56"/>
        <v>0</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0</v>
      </c>
    </row>
    <row r="63" spans="1:105" hidden="1" x14ac:dyDescent="0.3">
      <c r="A63">
        <v>2010</v>
      </c>
      <c r="B63">
        <f t="shared" ref="B63:K72" si="61">VLOOKUP(B$2,scenarios4,9,FALSE)*VLOOKUP($A63-B$2,output3,3,FALSE)</f>
        <v>0</v>
      </c>
      <c r="C63">
        <f t="shared" si="61"/>
        <v>0</v>
      </c>
      <c r="D63">
        <f t="shared" si="61"/>
        <v>0</v>
      </c>
      <c r="E63">
        <f t="shared" si="61"/>
        <v>0</v>
      </c>
      <c r="F63">
        <f t="shared" si="61"/>
        <v>0</v>
      </c>
      <c r="G63">
        <f t="shared" si="61"/>
        <v>0</v>
      </c>
      <c r="H63">
        <f t="shared" si="61"/>
        <v>0</v>
      </c>
      <c r="I63">
        <f t="shared" si="61"/>
        <v>0</v>
      </c>
      <c r="J63">
        <f t="shared" si="61"/>
        <v>0</v>
      </c>
      <c r="K63">
        <f t="shared" si="61"/>
        <v>0</v>
      </c>
      <c r="L63">
        <f t="shared" ref="L63:U72" si="62">VLOOKUP(L$2,scenarios4,9,FALSE)*VLOOKUP($A63-L$2,output3,3,FALSE)</f>
        <v>0</v>
      </c>
      <c r="M63">
        <f t="shared" si="62"/>
        <v>0</v>
      </c>
      <c r="N63">
        <f t="shared" si="62"/>
        <v>0</v>
      </c>
      <c r="O63">
        <f t="shared" si="62"/>
        <v>0</v>
      </c>
      <c r="P63">
        <f t="shared" si="62"/>
        <v>0</v>
      </c>
      <c r="Q63">
        <f t="shared" si="62"/>
        <v>0</v>
      </c>
      <c r="R63">
        <f t="shared" si="62"/>
        <v>0</v>
      </c>
      <c r="S63">
        <f t="shared" si="62"/>
        <v>0</v>
      </c>
      <c r="T63">
        <f t="shared" si="62"/>
        <v>0</v>
      </c>
      <c r="U63">
        <f t="shared" si="62"/>
        <v>0</v>
      </c>
      <c r="V63">
        <f t="shared" ref="V63:AE72" si="63">VLOOKUP(V$2,scenarios4,9,FALSE)*VLOOKUP($A63-V$2,output3,3,FALSE)</f>
        <v>0</v>
      </c>
      <c r="W63">
        <f t="shared" si="63"/>
        <v>0</v>
      </c>
      <c r="X63">
        <f t="shared" si="63"/>
        <v>0</v>
      </c>
      <c r="Y63">
        <f t="shared" si="63"/>
        <v>0</v>
      </c>
      <c r="Z63">
        <f t="shared" si="63"/>
        <v>0</v>
      </c>
      <c r="AA63">
        <f t="shared" si="63"/>
        <v>0</v>
      </c>
      <c r="AB63">
        <f t="shared" si="63"/>
        <v>0</v>
      </c>
      <c r="AC63">
        <f t="shared" si="63"/>
        <v>0</v>
      </c>
      <c r="AD63">
        <f t="shared" si="63"/>
        <v>0</v>
      </c>
      <c r="AE63">
        <f t="shared" si="63"/>
        <v>0</v>
      </c>
      <c r="AF63">
        <f t="shared" ref="AF63:AO72" si="64">VLOOKUP(AF$2,scenarios4,9,FALSE)*VLOOKUP($A63-AF$2,output3,3,FALSE)</f>
        <v>0</v>
      </c>
      <c r="AG63">
        <f t="shared" si="64"/>
        <v>0</v>
      </c>
      <c r="AH63">
        <f t="shared" si="64"/>
        <v>0</v>
      </c>
      <c r="AI63">
        <f t="shared" si="64"/>
        <v>0</v>
      </c>
      <c r="AJ63">
        <f t="shared" si="64"/>
        <v>0</v>
      </c>
      <c r="AK63">
        <f t="shared" si="64"/>
        <v>0</v>
      </c>
      <c r="AL63">
        <f t="shared" si="64"/>
        <v>0</v>
      </c>
      <c r="AM63">
        <f t="shared" si="64"/>
        <v>0</v>
      </c>
      <c r="AN63">
        <f t="shared" si="64"/>
        <v>0</v>
      </c>
      <c r="AO63">
        <f t="shared" si="64"/>
        <v>0</v>
      </c>
      <c r="AP63">
        <f t="shared" ref="AP63:AY72" si="65">VLOOKUP(AP$2,scenarios4,9,FALSE)*VLOOKUP($A63-AP$2,output3,3,FALSE)</f>
        <v>0</v>
      </c>
      <c r="AQ63">
        <f t="shared" si="65"/>
        <v>0</v>
      </c>
      <c r="AR63">
        <f t="shared" si="65"/>
        <v>0</v>
      </c>
      <c r="AS63">
        <f t="shared" si="65"/>
        <v>0</v>
      </c>
      <c r="AT63">
        <f t="shared" si="65"/>
        <v>0</v>
      </c>
      <c r="AU63">
        <f t="shared" si="65"/>
        <v>0</v>
      </c>
      <c r="AV63">
        <f t="shared" si="65"/>
        <v>0</v>
      </c>
      <c r="AW63">
        <f t="shared" si="65"/>
        <v>0</v>
      </c>
      <c r="AX63">
        <f t="shared" si="65"/>
        <v>0</v>
      </c>
      <c r="AY63">
        <f t="shared" si="65"/>
        <v>0</v>
      </c>
      <c r="AZ63">
        <f t="shared" ref="AZ63:BI72" si="66">VLOOKUP(AZ$2,scenarios4,9,FALSE)*VLOOKUP($A63-AZ$2,output3,3,FALSE)</f>
        <v>0</v>
      </c>
      <c r="BA63">
        <f t="shared" si="66"/>
        <v>0</v>
      </c>
      <c r="BB63">
        <f t="shared" si="66"/>
        <v>0</v>
      </c>
      <c r="BC63">
        <f t="shared" si="66"/>
        <v>0</v>
      </c>
      <c r="BD63">
        <f t="shared" si="66"/>
        <v>0</v>
      </c>
      <c r="BE63">
        <f t="shared" si="66"/>
        <v>0</v>
      </c>
      <c r="BF63">
        <f t="shared" si="66"/>
        <v>0</v>
      </c>
      <c r="BG63">
        <f t="shared" si="66"/>
        <v>0</v>
      </c>
      <c r="BH63">
        <f t="shared" si="66"/>
        <v>0</v>
      </c>
      <c r="BI63">
        <f t="shared" si="66"/>
        <v>0</v>
      </c>
      <c r="BJ63">
        <f t="shared" ref="BJ63:BS72" si="67">VLOOKUP(BJ$2,scenarios4,9,FALSE)*VLOOKUP($A63-BJ$2,output3,3,FALSE)</f>
        <v>6.3764427277737182E-6</v>
      </c>
      <c r="BK63">
        <f t="shared" si="67"/>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VLOOKUP(BT$2,scenarios4,9,FALSE)*VLOOKUP($A63-BT$2,output3,3,FALSE)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VLOOKUP(CD$2,scenarios4,9,FALSE)*VLOOKUP($A63-CD$2,output3,3,FALSE)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VLOOKUP(CN$2,scenarios4,9,FALSE)*VLOOKUP($A63-CN$2,output3,3,FALSE)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6.3764427277737182E-6</v>
      </c>
    </row>
    <row r="64" spans="1:105" x14ac:dyDescent="0.3">
      <c r="A64">
        <v>2011</v>
      </c>
      <c r="B64">
        <f t="shared" si="61"/>
        <v>0</v>
      </c>
      <c r="C64">
        <f t="shared" si="61"/>
        <v>0</v>
      </c>
      <c r="D64">
        <f t="shared" si="61"/>
        <v>0</v>
      </c>
      <c r="E64">
        <f t="shared" si="61"/>
        <v>0</v>
      </c>
      <c r="F64">
        <f t="shared" si="61"/>
        <v>0</v>
      </c>
      <c r="G64">
        <f t="shared" si="61"/>
        <v>0</v>
      </c>
      <c r="H64">
        <f t="shared" si="61"/>
        <v>0</v>
      </c>
      <c r="I64">
        <f t="shared" si="61"/>
        <v>0</v>
      </c>
      <c r="J64">
        <f t="shared" si="61"/>
        <v>0</v>
      </c>
      <c r="K64">
        <f t="shared" si="61"/>
        <v>0</v>
      </c>
      <c r="L64">
        <f t="shared" si="62"/>
        <v>0</v>
      </c>
      <c r="M64">
        <f t="shared" si="62"/>
        <v>0</v>
      </c>
      <c r="N64">
        <f t="shared" si="62"/>
        <v>0</v>
      </c>
      <c r="O64">
        <f t="shared" si="62"/>
        <v>0</v>
      </c>
      <c r="P64">
        <f t="shared" si="62"/>
        <v>0</v>
      </c>
      <c r="Q64">
        <f t="shared" si="62"/>
        <v>0</v>
      </c>
      <c r="R64">
        <f t="shared" si="62"/>
        <v>0</v>
      </c>
      <c r="S64">
        <f t="shared" si="62"/>
        <v>0</v>
      </c>
      <c r="T64">
        <f t="shared" si="62"/>
        <v>0</v>
      </c>
      <c r="U64">
        <f t="shared" si="62"/>
        <v>0</v>
      </c>
      <c r="V64">
        <f t="shared" si="63"/>
        <v>0</v>
      </c>
      <c r="W64">
        <f t="shared" si="63"/>
        <v>0</v>
      </c>
      <c r="X64">
        <f t="shared" si="63"/>
        <v>0</v>
      </c>
      <c r="Y64">
        <f t="shared" si="63"/>
        <v>0</v>
      </c>
      <c r="Z64">
        <f t="shared" si="63"/>
        <v>0</v>
      </c>
      <c r="AA64">
        <f t="shared" si="63"/>
        <v>0</v>
      </c>
      <c r="AB64">
        <f t="shared" si="63"/>
        <v>0</v>
      </c>
      <c r="AC64">
        <f t="shared" si="63"/>
        <v>0</v>
      </c>
      <c r="AD64">
        <f t="shared" si="63"/>
        <v>0</v>
      </c>
      <c r="AE64">
        <f t="shared" si="63"/>
        <v>0</v>
      </c>
      <c r="AF64">
        <f t="shared" si="64"/>
        <v>0</v>
      </c>
      <c r="AG64">
        <f t="shared" si="64"/>
        <v>0</v>
      </c>
      <c r="AH64">
        <f t="shared" si="64"/>
        <v>0</v>
      </c>
      <c r="AI64">
        <f t="shared" si="64"/>
        <v>0</v>
      </c>
      <c r="AJ64">
        <f t="shared" si="64"/>
        <v>0</v>
      </c>
      <c r="AK64">
        <f t="shared" si="64"/>
        <v>0</v>
      </c>
      <c r="AL64">
        <f t="shared" si="64"/>
        <v>0</v>
      </c>
      <c r="AM64">
        <f t="shared" si="64"/>
        <v>0</v>
      </c>
      <c r="AN64">
        <f t="shared" si="64"/>
        <v>0</v>
      </c>
      <c r="AO64">
        <f t="shared" si="64"/>
        <v>0</v>
      </c>
      <c r="AP64">
        <f t="shared" si="65"/>
        <v>0</v>
      </c>
      <c r="AQ64">
        <f t="shared" si="65"/>
        <v>0</v>
      </c>
      <c r="AR64">
        <f t="shared" si="65"/>
        <v>0</v>
      </c>
      <c r="AS64">
        <f t="shared" si="65"/>
        <v>0</v>
      </c>
      <c r="AT64">
        <f t="shared" si="65"/>
        <v>0</v>
      </c>
      <c r="AU64">
        <f t="shared" si="65"/>
        <v>0</v>
      </c>
      <c r="AV64">
        <f t="shared" si="65"/>
        <v>0</v>
      </c>
      <c r="AW64">
        <f t="shared" si="65"/>
        <v>0</v>
      </c>
      <c r="AX64">
        <f t="shared" si="65"/>
        <v>0</v>
      </c>
      <c r="AY64">
        <f t="shared" si="65"/>
        <v>0</v>
      </c>
      <c r="AZ64">
        <f t="shared" si="66"/>
        <v>0</v>
      </c>
      <c r="BA64">
        <f t="shared" si="66"/>
        <v>0</v>
      </c>
      <c r="BB64">
        <f t="shared" si="66"/>
        <v>0</v>
      </c>
      <c r="BC64">
        <f t="shared" si="66"/>
        <v>0</v>
      </c>
      <c r="BD64">
        <f t="shared" si="66"/>
        <v>0</v>
      </c>
      <c r="BE64">
        <f t="shared" si="66"/>
        <v>0</v>
      </c>
      <c r="BF64">
        <f t="shared" si="66"/>
        <v>0</v>
      </c>
      <c r="BG64">
        <f t="shared" si="66"/>
        <v>0</v>
      </c>
      <c r="BH64">
        <f t="shared" si="66"/>
        <v>0</v>
      </c>
      <c r="BI64">
        <f t="shared" si="66"/>
        <v>0</v>
      </c>
      <c r="BJ64">
        <f t="shared" si="67"/>
        <v>1.1853348193885757E-5</v>
      </c>
      <c r="BK64">
        <f t="shared" si="67"/>
        <v>1.2538469145425214E-5</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2.4391817339310969E-5</v>
      </c>
    </row>
    <row r="65" spans="1:105" x14ac:dyDescent="0.3">
      <c r="A65">
        <v>2012</v>
      </c>
      <c r="B65">
        <f t="shared" si="61"/>
        <v>0</v>
      </c>
      <c r="C65">
        <f t="shared" si="61"/>
        <v>0</v>
      </c>
      <c r="D65">
        <f t="shared" si="61"/>
        <v>0</v>
      </c>
      <c r="E65">
        <f t="shared" si="61"/>
        <v>0</v>
      </c>
      <c r="F65">
        <f t="shared" si="61"/>
        <v>0</v>
      </c>
      <c r="G65">
        <f t="shared" si="61"/>
        <v>0</v>
      </c>
      <c r="H65">
        <f t="shared" si="61"/>
        <v>0</v>
      </c>
      <c r="I65">
        <f t="shared" si="61"/>
        <v>0</v>
      </c>
      <c r="J65">
        <f t="shared" si="61"/>
        <v>0</v>
      </c>
      <c r="K65">
        <f t="shared" si="61"/>
        <v>0</v>
      </c>
      <c r="L65">
        <f t="shared" si="62"/>
        <v>0</v>
      </c>
      <c r="M65">
        <f t="shared" si="62"/>
        <v>0</v>
      </c>
      <c r="N65">
        <f t="shared" si="62"/>
        <v>0</v>
      </c>
      <c r="O65">
        <f t="shared" si="62"/>
        <v>0</v>
      </c>
      <c r="P65">
        <f t="shared" si="62"/>
        <v>0</v>
      </c>
      <c r="Q65">
        <f t="shared" si="62"/>
        <v>0</v>
      </c>
      <c r="R65">
        <f t="shared" si="62"/>
        <v>0</v>
      </c>
      <c r="S65">
        <f t="shared" si="62"/>
        <v>0</v>
      </c>
      <c r="T65">
        <f t="shared" si="62"/>
        <v>0</v>
      </c>
      <c r="U65">
        <f t="shared" si="62"/>
        <v>0</v>
      </c>
      <c r="V65">
        <f t="shared" si="63"/>
        <v>0</v>
      </c>
      <c r="W65">
        <f t="shared" si="63"/>
        <v>0</v>
      </c>
      <c r="X65">
        <f t="shared" si="63"/>
        <v>0</v>
      </c>
      <c r="Y65">
        <f t="shared" si="63"/>
        <v>0</v>
      </c>
      <c r="Z65">
        <f t="shared" si="63"/>
        <v>0</v>
      </c>
      <c r="AA65">
        <f t="shared" si="63"/>
        <v>0</v>
      </c>
      <c r="AB65">
        <f t="shared" si="63"/>
        <v>0</v>
      </c>
      <c r="AC65">
        <f t="shared" si="63"/>
        <v>0</v>
      </c>
      <c r="AD65">
        <f t="shared" si="63"/>
        <v>0</v>
      </c>
      <c r="AE65">
        <f t="shared" si="63"/>
        <v>0</v>
      </c>
      <c r="AF65">
        <f t="shared" si="64"/>
        <v>0</v>
      </c>
      <c r="AG65">
        <f t="shared" si="64"/>
        <v>0</v>
      </c>
      <c r="AH65">
        <f t="shared" si="64"/>
        <v>0</v>
      </c>
      <c r="AI65">
        <f t="shared" si="64"/>
        <v>0</v>
      </c>
      <c r="AJ65">
        <f t="shared" si="64"/>
        <v>0</v>
      </c>
      <c r="AK65">
        <f t="shared" si="64"/>
        <v>0</v>
      </c>
      <c r="AL65">
        <f t="shared" si="64"/>
        <v>0</v>
      </c>
      <c r="AM65">
        <f t="shared" si="64"/>
        <v>0</v>
      </c>
      <c r="AN65">
        <f t="shared" si="64"/>
        <v>0</v>
      </c>
      <c r="AO65">
        <f t="shared" si="64"/>
        <v>0</v>
      </c>
      <c r="AP65">
        <f t="shared" si="65"/>
        <v>0</v>
      </c>
      <c r="AQ65">
        <f t="shared" si="65"/>
        <v>0</v>
      </c>
      <c r="AR65">
        <f t="shared" si="65"/>
        <v>0</v>
      </c>
      <c r="AS65">
        <f t="shared" si="65"/>
        <v>0</v>
      </c>
      <c r="AT65">
        <f t="shared" si="65"/>
        <v>0</v>
      </c>
      <c r="AU65">
        <f t="shared" si="65"/>
        <v>0</v>
      </c>
      <c r="AV65">
        <f t="shared" si="65"/>
        <v>0</v>
      </c>
      <c r="AW65">
        <f t="shared" si="65"/>
        <v>0</v>
      </c>
      <c r="AX65">
        <f t="shared" si="65"/>
        <v>0</v>
      </c>
      <c r="AY65">
        <f t="shared" si="65"/>
        <v>0</v>
      </c>
      <c r="AZ65">
        <f t="shared" si="66"/>
        <v>0</v>
      </c>
      <c r="BA65">
        <f t="shared" si="66"/>
        <v>0</v>
      </c>
      <c r="BB65">
        <f t="shared" si="66"/>
        <v>0</v>
      </c>
      <c r="BC65">
        <f t="shared" si="66"/>
        <v>0</v>
      </c>
      <c r="BD65">
        <f t="shared" si="66"/>
        <v>0</v>
      </c>
      <c r="BE65">
        <f t="shared" si="66"/>
        <v>0</v>
      </c>
      <c r="BF65">
        <f t="shared" si="66"/>
        <v>0</v>
      </c>
      <c r="BG65">
        <f t="shared" si="66"/>
        <v>0</v>
      </c>
      <c r="BH65">
        <f t="shared" si="66"/>
        <v>0</v>
      </c>
      <c r="BI65">
        <f t="shared" si="66"/>
        <v>0</v>
      </c>
      <c r="BJ65">
        <f t="shared" si="67"/>
        <v>2.1170535407341948E-5</v>
      </c>
      <c r="BK65">
        <f t="shared" si="67"/>
        <v>2.3308111896256093E-5</v>
      </c>
      <c r="BL65">
        <f t="shared" si="67"/>
        <v>2.2986052885483979E-5</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6.7464700189082024E-5</v>
      </c>
    </row>
    <row r="66" spans="1:105" x14ac:dyDescent="0.3">
      <c r="A66">
        <v>2013</v>
      </c>
      <c r="B66">
        <f t="shared" si="61"/>
        <v>0</v>
      </c>
      <c r="C66">
        <f t="shared" si="61"/>
        <v>0</v>
      </c>
      <c r="D66">
        <f t="shared" si="61"/>
        <v>0</v>
      </c>
      <c r="E66">
        <f t="shared" si="61"/>
        <v>0</v>
      </c>
      <c r="F66">
        <f t="shared" si="61"/>
        <v>0</v>
      </c>
      <c r="G66">
        <f t="shared" si="61"/>
        <v>0</v>
      </c>
      <c r="H66">
        <f t="shared" si="61"/>
        <v>0</v>
      </c>
      <c r="I66">
        <f t="shared" si="61"/>
        <v>0</v>
      </c>
      <c r="J66">
        <f t="shared" si="61"/>
        <v>0</v>
      </c>
      <c r="K66">
        <f t="shared" si="61"/>
        <v>0</v>
      </c>
      <c r="L66">
        <f t="shared" si="62"/>
        <v>0</v>
      </c>
      <c r="M66">
        <f t="shared" si="62"/>
        <v>0</v>
      </c>
      <c r="N66">
        <f t="shared" si="62"/>
        <v>0</v>
      </c>
      <c r="O66">
        <f t="shared" si="62"/>
        <v>0</v>
      </c>
      <c r="P66">
        <f t="shared" si="62"/>
        <v>0</v>
      </c>
      <c r="Q66">
        <f t="shared" si="62"/>
        <v>0</v>
      </c>
      <c r="R66">
        <f t="shared" si="62"/>
        <v>0</v>
      </c>
      <c r="S66">
        <f t="shared" si="62"/>
        <v>0</v>
      </c>
      <c r="T66">
        <f t="shared" si="62"/>
        <v>0</v>
      </c>
      <c r="U66">
        <f t="shared" si="62"/>
        <v>0</v>
      </c>
      <c r="V66">
        <f t="shared" si="63"/>
        <v>0</v>
      </c>
      <c r="W66">
        <f t="shared" si="63"/>
        <v>0</v>
      </c>
      <c r="X66">
        <f t="shared" si="63"/>
        <v>0</v>
      </c>
      <c r="Y66">
        <f t="shared" si="63"/>
        <v>0</v>
      </c>
      <c r="Z66">
        <f t="shared" si="63"/>
        <v>0</v>
      </c>
      <c r="AA66">
        <f t="shared" si="63"/>
        <v>0</v>
      </c>
      <c r="AB66">
        <f t="shared" si="63"/>
        <v>0</v>
      </c>
      <c r="AC66">
        <f t="shared" si="63"/>
        <v>0</v>
      </c>
      <c r="AD66">
        <f t="shared" si="63"/>
        <v>0</v>
      </c>
      <c r="AE66">
        <f t="shared" si="63"/>
        <v>0</v>
      </c>
      <c r="AF66">
        <f t="shared" si="64"/>
        <v>0</v>
      </c>
      <c r="AG66">
        <f t="shared" si="64"/>
        <v>0</v>
      </c>
      <c r="AH66">
        <f t="shared" si="64"/>
        <v>0</v>
      </c>
      <c r="AI66">
        <f t="shared" si="64"/>
        <v>0</v>
      </c>
      <c r="AJ66">
        <f t="shared" si="64"/>
        <v>0</v>
      </c>
      <c r="AK66">
        <f t="shared" si="64"/>
        <v>0</v>
      </c>
      <c r="AL66">
        <f t="shared" si="64"/>
        <v>0</v>
      </c>
      <c r="AM66">
        <f t="shared" si="64"/>
        <v>0</v>
      </c>
      <c r="AN66">
        <f t="shared" si="64"/>
        <v>0</v>
      </c>
      <c r="AO66">
        <f t="shared" si="64"/>
        <v>0</v>
      </c>
      <c r="AP66">
        <f t="shared" si="65"/>
        <v>0</v>
      </c>
      <c r="AQ66">
        <f t="shared" si="65"/>
        <v>0</v>
      </c>
      <c r="AR66">
        <f t="shared" si="65"/>
        <v>0</v>
      </c>
      <c r="AS66">
        <f t="shared" si="65"/>
        <v>0</v>
      </c>
      <c r="AT66">
        <f t="shared" si="65"/>
        <v>0</v>
      </c>
      <c r="AU66">
        <f t="shared" si="65"/>
        <v>0</v>
      </c>
      <c r="AV66">
        <f t="shared" si="65"/>
        <v>0</v>
      </c>
      <c r="AW66">
        <f t="shared" si="65"/>
        <v>0</v>
      </c>
      <c r="AX66">
        <f t="shared" si="65"/>
        <v>0</v>
      </c>
      <c r="AY66">
        <f t="shared" si="65"/>
        <v>0</v>
      </c>
      <c r="AZ66">
        <f t="shared" si="66"/>
        <v>0</v>
      </c>
      <c r="BA66">
        <f t="shared" si="66"/>
        <v>0</v>
      </c>
      <c r="BB66">
        <f t="shared" si="66"/>
        <v>0</v>
      </c>
      <c r="BC66">
        <f t="shared" si="66"/>
        <v>0</v>
      </c>
      <c r="BD66">
        <f t="shared" si="66"/>
        <v>0</v>
      </c>
      <c r="BE66">
        <f t="shared" si="66"/>
        <v>0</v>
      </c>
      <c r="BF66">
        <f t="shared" si="66"/>
        <v>0</v>
      </c>
      <c r="BG66">
        <f t="shared" si="66"/>
        <v>0</v>
      </c>
      <c r="BH66">
        <f t="shared" si="66"/>
        <v>0</v>
      </c>
      <c r="BI66">
        <f t="shared" si="66"/>
        <v>0</v>
      </c>
      <c r="BJ66">
        <f t="shared" si="67"/>
        <v>3.632878403512626E-5</v>
      </c>
      <c r="BK66">
        <f t="shared" si="67"/>
        <v>4.1629183594936377E-5</v>
      </c>
      <c r="BL66">
        <f t="shared" si="67"/>
        <v>4.2729418280189236E-5</v>
      </c>
      <c r="BM66">
        <f t="shared" si="67"/>
        <v>3.9629798894880455E-5</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1.6031718480513234E-4</v>
      </c>
    </row>
    <row r="67" spans="1:105" x14ac:dyDescent="0.3">
      <c r="A67">
        <v>2014</v>
      </c>
      <c r="B67">
        <f t="shared" si="61"/>
        <v>0</v>
      </c>
      <c r="C67">
        <f t="shared" si="61"/>
        <v>0</v>
      </c>
      <c r="D67">
        <f t="shared" si="61"/>
        <v>0</v>
      </c>
      <c r="E67">
        <f t="shared" si="61"/>
        <v>0</v>
      </c>
      <c r="F67">
        <f t="shared" si="61"/>
        <v>0</v>
      </c>
      <c r="G67">
        <f t="shared" si="61"/>
        <v>0</v>
      </c>
      <c r="H67">
        <f t="shared" si="61"/>
        <v>0</v>
      </c>
      <c r="I67">
        <f t="shared" si="61"/>
        <v>0</v>
      </c>
      <c r="J67">
        <f t="shared" si="61"/>
        <v>0</v>
      </c>
      <c r="K67">
        <f t="shared" si="61"/>
        <v>0</v>
      </c>
      <c r="L67">
        <f t="shared" si="62"/>
        <v>0</v>
      </c>
      <c r="M67">
        <f t="shared" si="62"/>
        <v>0</v>
      </c>
      <c r="N67">
        <f t="shared" si="62"/>
        <v>0</v>
      </c>
      <c r="O67">
        <f t="shared" si="62"/>
        <v>0</v>
      </c>
      <c r="P67">
        <f t="shared" si="62"/>
        <v>0</v>
      </c>
      <c r="Q67">
        <f t="shared" si="62"/>
        <v>0</v>
      </c>
      <c r="R67">
        <f t="shared" si="62"/>
        <v>0</v>
      </c>
      <c r="S67">
        <f t="shared" si="62"/>
        <v>0</v>
      </c>
      <c r="T67">
        <f t="shared" si="62"/>
        <v>0</v>
      </c>
      <c r="U67">
        <f t="shared" si="62"/>
        <v>0</v>
      </c>
      <c r="V67">
        <f t="shared" si="63"/>
        <v>0</v>
      </c>
      <c r="W67">
        <f t="shared" si="63"/>
        <v>0</v>
      </c>
      <c r="X67">
        <f t="shared" si="63"/>
        <v>0</v>
      </c>
      <c r="Y67">
        <f t="shared" si="63"/>
        <v>0</v>
      </c>
      <c r="Z67">
        <f t="shared" si="63"/>
        <v>0</v>
      </c>
      <c r="AA67">
        <f t="shared" si="63"/>
        <v>0</v>
      </c>
      <c r="AB67">
        <f t="shared" si="63"/>
        <v>0</v>
      </c>
      <c r="AC67">
        <f t="shared" si="63"/>
        <v>0</v>
      </c>
      <c r="AD67">
        <f t="shared" si="63"/>
        <v>0</v>
      </c>
      <c r="AE67">
        <f t="shared" si="63"/>
        <v>0</v>
      </c>
      <c r="AF67">
        <f t="shared" si="64"/>
        <v>0</v>
      </c>
      <c r="AG67">
        <f t="shared" si="64"/>
        <v>0</v>
      </c>
      <c r="AH67">
        <f t="shared" si="64"/>
        <v>0</v>
      </c>
      <c r="AI67">
        <f t="shared" si="64"/>
        <v>0</v>
      </c>
      <c r="AJ67">
        <f t="shared" si="64"/>
        <v>0</v>
      </c>
      <c r="AK67">
        <f t="shared" si="64"/>
        <v>0</v>
      </c>
      <c r="AL67">
        <f t="shared" si="64"/>
        <v>0</v>
      </c>
      <c r="AM67">
        <f t="shared" si="64"/>
        <v>0</v>
      </c>
      <c r="AN67">
        <f t="shared" si="64"/>
        <v>0</v>
      </c>
      <c r="AO67">
        <f t="shared" si="64"/>
        <v>0</v>
      </c>
      <c r="AP67">
        <f t="shared" si="65"/>
        <v>0</v>
      </c>
      <c r="AQ67">
        <f t="shared" si="65"/>
        <v>0</v>
      </c>
      <c r="AR67">
        <f t="shared" si="65"/>
        <v>0</v>
      </c>
      <c r="AS67">
        <f t="shared" si="65"/>
        <v>0</v>
      </c>
      <c r="AT67">
        <f t="shared" si="65"/>
        <v>0</v>
      </c>
      <c r="AU67">
        <f t="shared" si="65"/>
        <v>0</v>
      </c>
      <c r="AV67">
        <f t="shared" si="65"/>
        <v>0</v>
      </c>
      <c r="AW67">
        <f t="shared" si="65"/>
        <v>0</v>
      </c>
      <c r="AX67">
        <f t="shared" si="65"/>
        <v>0</v>
      </c>
      <c r="AY67">
        <f t="shared" si="65"/>
        <v>0</v>
      </c>
      <c r="AZ67">
        <f t="shared" si="66"/>
        <v>0</v>
      </c>
      <c r="BA67">
        <f t="shared" si="66"/>
        <v>0</v>
      </c>
      <c r="BB67">
        <f t="shared" si="66"/>
        <v>0</v>
      </c>
      <c r="BC67">
        <f t="shared" si="66"/>
        <v>0</v>
      </c>
      <c r="BD67">
        <f t="shared" si="66"/>
        <v>0</v>
      </c>
      <c r="BE67">
        <f t="shared" si="66"/>
        <v>0</v>
      </c>
      <c r="BF67">
        <f t="shared" si="66"/>
        <v>0</v>
      </c>
      <c r="BG67">
        <f t="shared" si="66"/>
        <v>0</v>
      </c>
      <c r="BH67">
        <f t="shared" si="66"/>
        <v>0</v>
      </c>
      <c r="BI67">
        <f t="shared" si="66"/>
        <v>0</v>
      </c>
      <c r="BJ67">
        <f t="shared" si="67"/>
        <v>5.9896038977383933E-5</v>
      </c>
      <c r="BK67">
        <f t="shared" si="67"/>
        <v>7.1435964716064069E-5</v>
      </c>
      <c r="BL67">
        <f t="shared" si="67"/>
        <v>7.6316383172012734E-5</v>
      </c>
      <c r="BM67">
        <f t="shared" si="67"/>
        <v>7.3668944458424513E-5</v>
      </c>
      <c r="BN67">
        <f t="shared" si="67"/>
        <v>7.774625870483457E-5</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3.590635900287198E-4</v>
      </c>
    </row>
    <row r="68" spans="1:105" x14ac:dyDescent="0.3">
      <c r="A68">
        <v>2015</v>
      </c>
      <c r="B68">
        <f t="shared" si="61"/>
        <v>0</v>
      </c>
      <c r="C68">
        <f t="shared" si="61"/>
        <v>0</v>
      </c>
      <c r="D68">
        <f t="shared" si="61"/>
        <v>0</v>
      </c>
      <c r="E68">
        <f t="shared" si="61"/>
        <v>0</v>
      </c>
      <c r="F68">
        <f t="shared" si="61"/>
        <v>0</v>
      </c>
      <c r="G68">
        <f t="shared" si="61"/>
        <v>0</v>
      </c>
      <c r="H68">
        <f t="shared" si="61"/>
        <v>0</v>
      </c>
      <c r="I68">
        <f t="shared" si="61"/>
        <v>0</v>
      </c>
      <c r="J68">
        <f t="shared" si="61"/>
        <v>0</v>
      </c>
      <c r="K68">
        <f t="shared" si="61"/>
        <v>0</v>
      </c>
      <c r="L68">
        <f t="shared" si="62"/>
        <v>0</v>
      </c>
      <c r="M68">
        <f t="shared" si="62"/>
        <v>0</v>
      </c>
      <c r="N68">
        <f t="shared" si="62"/>
        <v>0</v>
      </c>
      <c r="O68">
        <f t="shared" si="62"/>
        <v>0</v>
      </c>
      <c r="P68">
        <f t="shared" si="62"/>
        <v>0</v>
      </c>
      <c r="Q68">
        <f t="shared" si="62"/>
        <v>0</v>
      </c>
      <c r="R68">
        <f t="shared" si="62"/>
        <v>0</v>
      </c>
      <c r="S68">
        <f t="shared" si="62"/>
        <v>0</v>
      </c>
      <c r="T68">
        <f t="shared" si="62"/>
        <v>0</v>
      </c>
      <c r="U68">
        <f t="shared" si="62"/>
        <v>0</v>
      </c>
      <c r="V68">
        <f t="shared" si="63"/>
        <v>0</v>
      </c>
      <c r="W68">
        <f t="shared" si="63"/>
        <v>0</v>
      </c>
      <c r="X68">
        <f t="shared" si="63"/>
        <v>0</v>
      </c>
      <c r="Y68">
        <f t="shared" si="63"/>
        <v>0</v>
      </c>
      <c r="Z68">
        <f t="shared" si="63"/>
        <v>0</v>
      </c>
      <c r="AA68">
        <f t="shared" si="63"/>
        <v>0</v>
      </c>
      <c r="AB68">
        <f t="shared" si="63"/>
        <v>0</v>
      </c>
      <c r="AC68">
        <f t="shared" si="63"/>
        <v>0</v>
      </c>
      <c r="AD68">
        <f t="shared" si="63"/>
        <v>0</v>
      </c>
      <c r="AE68">
        <f t="shared" si="63"/>
        <v>0</v>
      </c>
      <c r="AF68">
        <f t="shared" si="64"/>
        <v>0</v>
      </c>
      <c r="AG68">
        <f t="shared" si="64"/>
        <v>0</v>
      </c>
      <c r="AH68">
        <f t="shared" si="64"/>
        <v>0</v>
      </c>
      <c r="AI68">
        <f t="shared" si="64"/>
        <v>0</v>
      </c>
      <c r="AJ68">
        <f t="shared" si="64"/>
        <v>0</v>
      </c>
      <c r="AK68">
        <f t="shared" si="64"/>
        <v>0</v>
      </c>
      <c r="AL68">
        <f t="shared" si="64"/>
        <v>0</v>
      </c>
      <c r="AM68">
        <f t="shared" si="64"/>
        <v>0</v>
      </c>
      <c r="AN68">
        <f t="shared" si="64"/>
        <v>0</v>
      </c>
      <c r="AO68">
        <f t="shared" si="64"/>
        <v>0</v>
      </c>
      <c r="AP68">
        <f t="shared" si="65"/>
        <v>0</v>
      </c>
      <c r="AQ68">
        <f t="shared" si="65"/>
        <v>0</v>
      </c>
      <c r="AR68">
        <f t="shared" si="65"/>
        <v>0</v>
      </c>
      <c r="AS68">
        <f t="shared" si="65"/>
        <v>0</v>
      </c>
      <c r="AT68">
        <f t="shared" si="65"/>
        <v>0</v>
      </c>
      <c r="AU68">
        <f t="shared" si="65"/>
        <v>0</v>
      </c>
      <c r="AV68">
        <f t="shared" si="65"/>
        <v>0</v>
      </c>
      <c r="AW68">
        <f t="shared" si="65"/>
        <v>0</v>
      </c>
      <c r="AX68">
        <f t="shared" si="65"/>
        <v>0</v>
      </c>
      <c r="AY68">
        <f t="shared" si="65"/>
        <v>0</v>
      </c>
      <c r="AZ68">
        <f t="shared" si="66"/>
        <v>0</v>
      </c>
      <c r="BA68">
        <f t="shared" si="66"/>
        <v>0</v>
      </c>
      <c r="BB68">
        <f t="shared" si="66"/>
        <v>0</v>
      </c>
      <c r="BC68">
        <f t="shared" si="66"/>
        <v>0</v>
      </c>
      <c r="BD68">
        <f t="shared" si="66"/>
        <v>0</v>
      </c>
      <c r="BE68">
        <f t="shared" si="66"/>
        <v>0</v>
      </c>
      <c r="BF68">
        <f t="shared" si="66"/>
        <v>0</v>
      </c>
      <c r="BG68">
        <f t="shared" si="66"/>
        <v>0</v>
      </c>
      <c r="BH68">
        <f t="shared" si="66"/>
        <v>0</v>
      </c>
      <c r="BI68">
        <f t="shared" si="66"/>
        <v>0</v>
      </c>
      <c r="BJ68">
        <f t="shared" si="67"/>
        <v>9.4879757148289307E-5</v>
      </c>
      <c r="BK68">
        <f t="shared" si="67"/>
        <v>1.1777799452035875E-4</v>
      </c>
      <c r="BL68">
        <f t="shared" si="67"/>
        <v>1.3095943722030276E-4</v>
      </c>
      <c r="BM68">
        <f t="shared" si="67"/>
        <v>1.3157556595553893E-4</v>
      </c>
      <c r="BN68">
        <f t="shared" si="67"/>
        <v>1.4452470045505739E-4</v>
      </c>
      <c r="BO68">
        <f t="shared" si="67"/>
        <v>8.4897797115962928E-5</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7.0461525241550995E-4</v>
      </c>
    </row>
    <row r="69" spans="1:105" x14ac:dyDescent="0.3">
      <c r="A69">
        <v>2016</v>
      </c>
      <c r="B69">
        <f t="shared" si="61"/>
        <v>0</v>
      </c>
      <c r="C69">
        <f t="shared" si="61"/>
        <v>0</v>
      </c>
      <c r="D69">
        <f t="shared" si="61"/>
        <v>0</v>
      </c>
      <c r="E69">
        <f t="shared" si="61"/>
        <v>0</v>
      </c>
      <c r="F69">
        <f t="shared" si="61"/>
        <v>0</v>
      </c>
      <c r="G69">
        <f t="shared" si="61"/>
        <v>0</v>
      </c>
      <c r="H69">
        <f t="shared" si="61"/>
        <v>0</v>
      </c>
      <c r="I69">
        <f t="shared" si="61"/>
        <v>0</v>
      </c>
      <c r="J69">
        <f t="shared" si="61"/>
        <v>0</v>
      </c>
      <c r="K69">
        <f t="shared" si="61"/>
        <v>0</v>
      </c>
      <c r="L69">
        <f t="shared" si="62"/>
        <v>0</v>
      </c>
      <c r="M69">
        <f t="shared" si="62"/>
        <v>0</v>
      </c>
      <c r="N69">
        <f t="shared" si="62"/>
        <v>0</v>
      </c>
      <c r="O69">
        <f t="shared" si="62"/>
        <v>0</v>
      </c>
      <c r="P69">
        <f t="shared" si="62"/>
        <v>0</v>
      </c>
      <c r="Q69">
        <f t="shared" si="62"/>
        <v>0</v>
      </c>
      <c r="R69">
        <f t="shared" si="62"/>
        <v>0</v>
      </c>
      <c r="S69">
        <f t="shared" si="62"/>
        <v>0</v>
      </c>
      <c r="T69">
        <f t="shared" si="62"/>
        <v>0</v>
      </c>
      <c r="U69">
        <f t="shared" si="62"/>
        <v>0</v>
      </c>
      <c r="V69">
        <f t="shared" si="63"/>
        <v>0</v>
      </c>
      <c r="W69">
        <f t="shared" si="63"/>
        <v>0</v>
      </c>
      <c r="X69">
        <f t="shared" si="63"/>
        <v>0</v>
      </c>
      <c r="Y69">
        <f t="shared" si="63"/>
        <v>0</v>
      </c>
      <c r="Z69">
        <f t="shared" si="63"/>
        <v>0</v>
      </c>
      <c r="AA69">
        <f t="shared" si="63"/>
        <v>0</v>
      </c>
      <c r="AB69">
        <f t="shared" si="63"/>
        <v>0</v>
      </c>
      <c r="AC69">
        <f t="shared" si="63"/>
        <v>0</v>
      </c>
      <c r="AD69">
        <f t="shared" si="63"/>
        <v>0</v>
      </c>
      <c r="AE69">
        <f t="shared" si="63"/>
        <v>0</v>
      </c>
      <c r="AF69">
        <f t="shared" si="64"/>
        <v>0</v>
      </c>
      <c r="AG69">
        <f t="shared" si="64"/>
        <v>0</v>
      </c>
      <c r="AH69">
        <f t="shared" si="64"/>
        <v>0</v>
      </c>
      <c r="AI69">
        <f t="shared" si="64"/>
        <v>0</v>
      </c>
      <c r="AJ69">
        <f t="shared" si="64"/>
        <v>0</v>
      </c>
      <c r="AK69">
        <f t="shared" si="64"/>
        <v>0</v>
      </c>
      <c r="AL69">
        <f t="shared" si="64"/>
        <v>0</v>
      </c>
      <c r="AM69">
        <f t="shared" si="64"/>
        <v>0</v>
      </c>
      <c r="AN69">
        <f t="shared" si="64"/>
        <v>0</v>
      </c>
      <c r="AO69">
        <f t="shared" si="64"/>
        <v>0</v>
      </c>
      <c r="AP69">
        <f t="shared" si="65"/>
        <v>0</v>
      </c>
      <c r="AQ69">
        <f t="shared" si="65"/>
        <v>0</v>
      </c>
      <c r="AR69">
        <f t="shared" si="65"/>
        <v>0</v>
      </c>
      <c r="AS69">
        <f t="shared" si="65"/>
        <v>0</v>
      </c>
      <c r="AT69">
        <f t="shared" si="65"/>
        <v>0</v>
      </c>
      <c r="AU69">
        <f t="shared" si="65"/>
        <v>0</v>
      </c>
      <c r="AV69">
        <f t="shared" si="65"/>
        <v>0</v>
      </c>
      <c r="AW69">
        <f t="shared" si="65"/>
        <v>0</v>
      </c>
      <c r="AX69">
        <f t="shared" si="65"/>
        <v>0</v>
      </c>
      <c r="AY69">
        <f t="shared" si="65"/>
        <v>0</v>
      </c>
      <c r="AZ69">
        <f t="shared" si="66"/>
        <v>0</v>
      </c>
      <c r="BA69">
        <f t="shared" si="66"/>
        <v>0</v>
      </c>
      <c r="BB69">
        <f t="shared" si="66"/>
        <v>0</v>
      </c>
      <c r="BC69">
        <f t="shared" si="66"/>
        <v>0</v>
      </c>
      <c r="BD69">
        <f t="shared" si="66"/>
        <v>0</v>
      </c>
      <c r="BE69">
        <f t="shared" si="66"/>
        <v>0</v>
      </c>
      <c r="BF69">
        <f t="shared" si="66"/>
        <v>0</v>
      </c>
      <c r="BG69">
        <f t="shared" si="66"/>
        <v>0</v>
      </c>
      <c r="BH69">
        <f t="shared" si="66"/>
        <v>0</v>
      </c>
      <c r="BI69">
        <f t="shared" si="66"/>
        <v>0</v>
      </c>
      <c r="BJ69">
        <f t="shared" si="67"/>
        <v>1.4440334278612867E-4</v>
      </c>
      <c r="BK69">
        <f t="shared" si="67"/>
        <v>1.8656905712452281E-4</v>
      </c>
      <c r="BL69">
        <f t="shared" si="67"/>
        <v>2.1591560974403134E-4</v>
      </c>
      <c r="BM69">
        <f t="shared" si="67"/>
        <v>2.2578457407556099E-4</v>
      </c>
      <c r="BN69">
        <f t="shared" si="67"/>
        <v>2.5812666920537532E-4</v>
      </c>
      <c r="BO69">
        <f t="shared" si="67"/>
        <v>1.5781889574984515E-4</v>
      </c>
      <c r="BP69">
        <f t="shared" si="67"/>
        <v>1.1858878032787169E-4</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1.3072069290133359E-3</v>
      </c>
    </row>
    <row r="70" spans="1:105" x14ac:dyDescent="0.3">
      <c r="A70">
        <v>2017</v>
      </c>
      <c r="B70">
        <f t="shared" si="61"/>
        <v>0</v>
      </c>
      <c r="C70">
        <f t="shared" si="61"/>
        <v>0</v>
      </c>
      <c r="D70">
        <f t="shared" si="61"/>
        <v>0</v>
      </c>
      <c r="E70">
        <f t="shared" si="61"/>
        <v>0</v>
      </c>
      <c r="F70">
        <f t="shared" si="61"/>
        <v>0</v>
      </c>
      <c r="G70">
        <f t="shared" si="61"/>
        <v>0</v>
      </c>
      <c r="H70">
        <f t="shared" si="61"/>
        <v>0</v>
      </c>
      <c r="I70">
        <f t="shared" si="61"/>
        <v>0</v>
      </c>
      <c r="J70">
        <f t="shared" si="61"/>
        <v>0</v>
      </c>
      <c r="K70">
        <f t="shared" si="61"/>
        <v>0</v>
      </c>
      <c r="L70">
        <f t="shared" si="62"/>
        <v>0</v>
      </c>
      <c r="M70">
        <f t="shared" si="62"/>
        <v>0</v>
      </c>
      <c r="N70">
        <f t="shared" si="62"/>
        <v>0</v>
      </c>
      <c r="O70">
        <f t="shared" si="62"/>
        <v>0</v>
      </c>
      <c r="P70">
        <f t="shared" si="62"/>
        <v>0</v>
      </c>
      <c r="Q70">
        <f t="shared" si="62"/>
        <v>0</v>
      </c>
      <c r="R70">
        <f t="shared" si="62"/>
        <v>0</v>
      </c>
      <c r="S70">
        <f t="shared" si="62"/>
        <v>0</v>
      </c>
      <c r="T70">
        <f t="shared" si="62"/>
        <v>0</v>
      </c>
      <c r="U70">
        <f t="shared" si="62"/>
        <v>0</v>
      </c>
      <c r="V70">
        <f t="shared" si="63"/>
        <v>0</v>
      </c>
      <c r="W70">
        <f t="shared" si="63"/>
        <v>0</v>
      </c>
      <c r="X70">
        <f t="shared" si="63"/>
        <v>0</v>
      </c>
      <c r="Y70">
        <f t="shared" si="63"/>
        <v>0</v>
      </c>
      <c r="Z70">
        <f t="shared" si="63"/>
        <v>0</v>
      </c>
      <c r="AA70">
        <f t="shared" si="63"/>
        <v>0</v>
      </c>
      <c r="AB70">
        <f t="shared" si="63"/>
        <v>0</v>
      </c>
      <c r="AC70">
        <f t="shared" si="63"/>
        <v>0</v>
      </c>
      <c r="AD70">
        <f t="shared" si="63"/>
        <v>0</v>
      </c>
      <c r="AE70">
        <f t="shared" si="63"/>
        <v>0</v>
      </c>
      <c r="AF70">
        <f t="shared" si="64"/>
        <v>0</v>
      </c>
      <c r="AG70">
        <f t="shared" si="64"/>
        <v>0</v>
      </c>
      <c r="AH70">
        <f t="shared" si="64"/>
        <v>0</v>
      </c>
      <c r="AI70">
        <f t="shared" si="64"/>
        <v>0</v>
      </c>
      <c r="AJ70">
        <f t="shared" si="64"/>
        <v>0</v>
      </c>
      <c r="AK70">
        <f t="shared" si="64"/>
        <v>0</v>
      </c>
      <c r="AL70">
        <f t="shared" si="64"/>
        <v>0</v>
      </c>
      <c r="AM70">
        <f t="shared" si="64"/>
        <v>0</v>
      </c>
      <c r="AN70">
        <f t="shared" si="64"/>
        <v>0</v>
      </c>
      <c r="AO70">
        <f t="shared" si="64"/>
        <v>0</v>
      </c>
      <c r="AP70">
        <f t="shared" si="65"/>
        <v>0</v>
      </c>
      <c r="AQ70">
        <f t="shared" si="65"/>
        <v>0</v>
      </c>
      <c r="AR70">
        <f t="shared" si="65"/>
        <v>0</v>
      </c>
      <c r="AS70">
        <f t="shared" si="65"/>
        <v>0</v>
      </c>
      <c r="AT70">
        <f t="shared" si="65"/>
        <v>0</v>
      </c>
      <c r="AU70">
        <f t="shared" si="65"/>
        <v>0</v>
      </c>
      <c r="AV70">
        <f t="shared" si="65"/>
        <v>0</v>
      </c>
      <c r="AW70">
        <f t="shared" si="65"/>
        <v>0</v>
      </c>
      <c r="AX70">
        <f t="shared" si="65"/>
        <v>0</v>
      </c>
      <c r="AY70">
        <f t="shared" si="65"/>
        <v>0</v>
      </c>
      <c r="AZ70">
        <f t="shared" si="66"/>
        <v>0</v>
      </c>
      <c r="BA70">
        <f t="shared" si="66"/>
        <v>0</v>
      </c>
      <c r="BB70">
        <f t="shared" si="66"/>
        <v>0</v>
      </c>
      <c r="BC70">
        <f t="shared" si="66"/>
        <v>0</v>
      </c>
      <c r="BD70">
        <f t="shared" si="66"/>
        <v>0</v>
      </c>
      <c r="BE70">
        <f t="shared" si="66"/>
        <v>0</v>
      </c>
      <c r="BF70">
        <f t="shared" si="66"/>
        <v>0</v>
      </c>
      <c r="BG70">
        <f t="shared" si="66"/>
        <v>0</v>
      </c>
      <c r="BH70">
        <f t="shared" si="66"/>
        <v>0</v>
      </c>
      <c r="BI70">
        <f t="shared" si="66"/>
        <v>0</v>
      </c>
      <c r="BJ70">
        <f t="shared" si="67"/>
        <v>2.1115878281894367E-4</v>
      </c>
      <c r="BK70">
        <f t="shared" si="67"/>
        <v>2.8395093241154065E-4</v>
      </c>
      <c r="BL70">
        <f t="shared" si="67"/>
        <v>3.420263003497409E-4</v>
      </c>
      <c r="BM70">
        <f t="shared" si="67"/>
        <v>3.7225582987434637E-4</v>
      </c>
      <c r="BN70">
        <f t="shared" si="67"/>
        <v>4.4294713566934448E-4</v>
      </c>
      <c r="BO70">
        <f t="shared" si="67"/>
        <v>2.8187061290776305E-4</v>
      </c>
      <c r="BP70">
        <f t="shared" si="67"/>
        <v>2.2044800919983676E-4</v>
      </c>
      <c r="BQ70">
        <f t="shared" si="67"/>
        <v>1.5859046169767527E-4</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2.3132480649291913E-3</v>
      </c>
    </row>
    <row r="71" spans="1:105" x14ac:dyDescent="0.3">
      <c r="A71">
        <v>2018</v>
      </c>
      <c r="B71">
        <f t="shared" si="61"/>
        <v>0</v>
      </c>
      <c r="C71">
        <f t="shared" si="61"/>
        <v>0</v>
      </c>
      <c r="D71">
        <f t="shared" si="61"/>
        <v>0</v>
      </c>
      <c r="E71">
        <f t="shared" si="61"/>
        <v>0</v>
      </c>
      <c r="F71">
        <f t="shared" si="61"/>
        <v>0</v>
      </c>
      <c r="G71">
        <f t="shared" si="61"/>
        <v>0</v>
      </c>
      <c r="H71">
        <f t="shared" si="61"/>
        <v>0</v>
      </c>
      <c r="I71">
        <f t="shared" si="61"/>
        <v>0</v>
      </c>
      <c r="J71">
        <f t="shared" si="61"/>
        <v>0</v>
      </c>
      <c r="K71">
        <f t="shared" si="61"/>
        <v>0</v>
      </c>
      <c r="L71">
        <f t="shared" si="62"/>
        <v>0</v>
      </c>
      <c r="M71">
        <f t="shared" si="62"/>
        <v>0</v>
      </c>
      <c r="N71">
        <f t="shared" si="62"/>
        <v>0</v>
      </c>
      <c r="O71">
        <f t="shared" si="62"/>
        <v>0</v>
      </c>
      <c r="P71">
        <f t="shared" si="62"/>
        <v>0</v>
      </c>
      <c r="Q71">
        <f t="shared" si="62"/>
        <v>0</v>
      </c>
      <c r="R71">
        <f t="shared" si="62"/>
        <v>0</v>
      </c>
      <c r="S71">
        <f t="shared" si="62"/>
        <v>0</v>
      </c>
      <c r="T71">
        <f t="shared" si="62"/>
        <v>0</v>
      </c>
      <c r="U71">
        <f t="shared" si="62"/>
        <v>0</v>
      </c>
      <c r="V71">
        <f t="shared" si="63"/>
        <v>0</v>
      </c>
      <c r="W71">
        <f t="shared" si="63"/>
        <v>0</v>
      </c>
      <c r="X71">
        <f t="shared" si="63"/>
        <v>0</v>
      </c>
      <c r="Y71">
        <f t="shared" si="63"/>
        <v>0</v>
      </c>
      <c r="Z71">
        <f t="shared" si="63"/>
        <v>0</v>
      </c>
      <c r="AA71">
        <f t="shared" si="63"/>
        <v>0</v>
      </c>
      <c r="AB71">
        <f t="shared" si="63"/>
        <v>0</v>
      </c>
      <c r="AC71">
        <f t="shared" si="63"/>
        <v>0</v>
      </c>
      <c r="AD71">
        <f t="shared" si="63"/>
        <v>0</v>
      </c>
      <c r="AE71">
        <f t="shared" si="63"/>
        <v>0</v>
      </c>
      <c r="AF71">
        <f t="shared" si="64"/>
        <v>0</v>
      </c>
      <c r="AG71">
        <f t="shared" si="64"/>
        <v>0</v>
      </c>
      <c r="AH71">
        <f t="shared" si="64"/>
        <v>0</v>
      </c>
      <c r="AI71">
        <f t="shared" si="64"/>
        <v>0</v>
      </c>
      <c r="AJ71">
        <f t="shared" si="64"/>
        <v>0</v>
      </c>
      <c r="AK71">
        <f t="shared" si="64"/>
        <v>0</v>
      </c>
      <c r="AL71">
        <f t="shared" si="64"/>
        <v>0</v>
      </c>
      <c r="AM71">
        <f t="shared" si="64"/>
        <v>0</v>
      </c>
      <c r="AN71">
        <f t="shared" si="64"/>
        <v>0</v>
      </c>
      <c r="AO71">
        <f t="shared" si="64"/>
        <v>0</v>
      </c>
      <c r="AP71">
        <f t="shared" si="65"/>
        <v>0</v>
      </c>
      <c r="AQ71">
        <f t="shared" si="65"/>
        <v>0</v>
      </c>
      <c r="AR71">
        <f t="shared" si="65"/>
        <v>0</v>
      </c>
      <c r="AS71">
        <f t="shared" si="65"/>
        <v>0</v>
      </c>
      <c r="AT71">
        <f t="shared" si="65"/>
        <v>0</v>
      </c>
      <c r="AU71">
        <f t="shared" si="65"/>
        <v>0</v>
      </c>
      <c r="AV71">
        <f t="shared" si="65"/>
        <v>0</v>
      </c>
      <c r="AW71">
        <f t="shared" si="65"/>
        <v>0</v>
      </c>
      <c r="AX71">
        <f t="shared" si="65"/>
        <v>0</v>
      </c>
      <c r="AY71">
        <f t="shared" si="65"/>
        <v>0</v>
      </c>
      <c r="AZ71">
        <f t="shared" si="66"/>
        <v>0</v>
      </c>
      <c r="BA71">
        <f t="shared" si="66"/>
        <v>0</v>
      </c>
      <c r="BB71">
        <f t="shared" si="66"/>
        <v>0</v>
      </c>
      <c r="BC71">
        <f t="shared" si="66"/>
        <v>0</v>
      </c>
      <c r="BD71">
        <f t="shared" si="66"/>
        <v>0</v>
      </c>
      <c r="BE71">
        <f t="shared" si="66"/>
        <v>0</v>
      </c>
      <c r="BF71">
        <f t="shared" si="66"/>
        <v>0</v>
      </c>
      <c r="BG71">
        <f t="shared" si="66"/>
        <v>0</v>
      </c>
      <c r="BH71">
        <f t="shared" si="66"/>
        <v>0</v>
      </c>
      <c r="BI71">
        <f t="shared" si="66"/>
        <v>0</v>
      </c>
      <c r="BJ71">
        <f t="shared" si="67"/>
        <v>2.966670231478161E-4</v>
      </c>
      <c r="BK71">
        <f t="shared" si="67"/>
        <v>4.1521707262087481E-4</v>
      </c>
      <c r="BL71">
        <f t="shared" si="67"/>
        <v>5.2055088014277794E-4</v>
      </c>
      <c r="BM71">
        <f t="shared" si="67"/>
        <v>5.8968077586648334E-4</v>
      </c>
      <c r="BN71">
        <f t="shared" si="67"/>
        <v>7.3029636437374414E-4</v>
      </c>
      <c r="BO71">
        <f t="shared" si="67"/>
        <v>4.8369190599797279E-4</v>
      </c>
      <c r="BP71">
        <f t="shared" si="67"/>
        <v>3.9372861641325446E-4</v>
      </c>
      <c r="BQ71">
        <f t="shared" si="67"/>
        <v>2.9480825641916707E-4</v>
      </c>
      <c r="BR71">
        <f t="shared" si="67"/>
        <v>2.0213955664320126E-4</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3.9267804516252922E-3</v>
      </c>
    </row>
    <row r="72" spans="1:105" x14ac:dyDescent="0.3">
      <c r="A72">
        <v>2019</v>
      </c>
      <c r="B72">
        <f t="shared" si="61"/>
        <v>0</v>
      </c>
      <c r="C72">
        <f t="shared" si="61"/>
        <v>0</v>
      </c>
      <c r="D72">
        <f t="shared" si="61"/>
        <v>0</v>
      </c>
      <c r="E72">
        <f t="shared" si="61"/>
        <v>0</v>
      </c>
      <c r="F72">
        <f t="shared" si="61"/>
        <v>0</v>
      </c>
      <c r="G72">
        <f t="shared" si="61"/>
        <v>0</v>
      </c>
      <c r="H72">
        <f t="shared" si="61"/>
        <v>0</v>
      </c>
      <c r="I72">
        <f t="shared" si="61"/>
        <v>0</v>
      </c>
      <c r="J72">
        <f t="shared" si="61"/>
        <v>0</v>
      </c>
      <c r="K72">
        <f t="shared" si="61"/>
        <v>0</v>
      </c>
      <c r="L72">
        <f t="shared" si="62"/>
        <v>0</v>
      </c>
      <c r="M72">
        <f t="shared" si="62"/>
        <v>0</v>
      </c>
      <c r="N72">
        <f t="shared" si="62"/>
        <v>0</v>
      </c>
      <c r="O72">
        <f t="shared" si="62"/>
        <v>0</v>
      </c>
      <c r="P72">
        <f t="shared" si="62"/>
        <v>0</v>
      </c>
      <c r="Q72">
        <f t="shared" si="62"/>
        <v>0</v>
      </c>
      <c r="R72">
        <f t="shared" si="62"/>
        <v>0</v>
      </c>
      <c r="S72">
        <f t="shared" si="62"/>
        <v>0</v>
      </c>
      <c r="T72">
        <f t="shared" si="62"/>
        <v>0</v>
      </c>
      <c r="U72">
        <f t="shared" si="62"/>
        <v>0</v>
      </c>
      <c r="V72">
        <f t="shared" si="63"/>
        <v>0</v>
      </c>
      <c r="W72">
        <f t="shared" si="63"/>
        <v>0</v>
      </c>
      <c r="X72">
        <f t="shared" si="63"/>
        <v>0</v>
      </c>
      <c r="Y72">
        <f t="shared" si="63"/>
        <v>0</v>
      </c>
      <c r="Z72">
        <f t="shared" si="63"/>
        <v>0</v>
      </c>
      <c r="AA72">
        <f t="shared" si="63"/>
        <v>0</v>
      </c>
      <c r="AB72">
        <f t="shared" si="63"/>
        <v>0</v>
      </c>
      <c r="AC72">
        <f t="shared" si="63"/>
        <v>0</v>
      </c>
      <c r="AD72">
        <f t="shared" si="63"/>
        <v>0</v>
      </c>
      <c r="AE72">
        <f t="shared" si="63"/>
        <v>0</v>
      </c>
      <c r="AF72">
        <f t="shared" si="64"/>
        <v>0</v>
      </c>
      <c r="AG72">
        <f t="shared" si="64"/>
        <v>0</v>
      </c>
      <c r="AH72">
        <f t="shared" si="64"/>
        <v>0</v>
      </c>
      <c r="AI72">
        <f t="shared" si="64"/>
        <v>0</v>
      </c>
      <c r="AJ72">
        <f t="shared" si="64"/>
        <v>0</v>
      </c>
      <c r="AK72">
        <f t="shared" si="64"/>
        <v>0</v>
      </c>
      <c r="AL72">
        <f t="shared" si="64"/>
        <v>0</v>
      </c>
      <c r="AM72">
        <f t="shared" si="64"/>
        <v>0</v>
      </c>
      <c r="AN72">
        <f t="shared" si="64"/>
        <v>0</v>
      </c>
      <c r="AO72">
        <f t="shared" si="64"/>
        <v>0</v>
      </c>
      <c r="AP72">
        <f t="shared" si="65"/>
        <v>0</v>
      </c>
      <c r="AQ72">
        <f t="shared" si="65"/>
        <v>0</v>
      </c>
      <c r="AR72">
        <f t="shared" si="65"/>
        <v>0</v>
      </c>
      <c r="AS72">
        <f t="shared" si="65"/>
        <v>0</v>
      </c>
      <c r="AT72">
        <f t="shared" si="65"/>
        <v>0</v>
      </c>
      <c r="AU72">
        <f t="shared" si="65"/>
        <v>0</v>
      </c>
      <c r="AV72">
        <f t="shared" si="65"/>
        <v>0</v>
      </c>
      <c r="AW72">
        <f t="shared" si="65"/>
        <v>0</v>
      </c>
      <c r="AX72">
        <f t="shared" si="65"/>
        <v>0</v>
      </c>
      <c r="AY72">
        <f t="shared" si="65"/>
        <v>0</v>
      </c>
      <c r="AZ72">
        <f t="shared" si="66"/>
        <v>0</v>
      </c>
      <c r="BA72">
        <f t="shared" si="66"/>
        <v>0</v>
      </c>
      <c r="BB72">
        <f t="shared" si="66"/>
        <v>0</v>
      </c>
      <c r="BC72">
        <f t="shared" si="66"/>
        <v>0</v>
      </c>
      <c r="BD72">
        <f t="shared" si="66"/>
        <v>0</v>
      </c>
      <c r="BE72">
        <f t="shared" si="66"/>
        <v>0</v>
      </c>
      <c r="BF72">
        <f t="shared" si="66"/>
        <v>0</v>
      </c>
      <c r="BG72">
        <f t="shared" si="66"/>
        <v>0</v>
      </c>
      <c r="BH72">
        <f t="shared" si="66"/>
        <v>0</v>
      </c>
      <c r="BI72">
        <f t="shared" si="66"/>
        <v>0</v>
      </c>
      <c r="BJ72">
        <f t="shared" si="67"/>
        <v>4.0045859411343365E-4</v>
      </c>
      <c r="BK72">
        <f t="shared" si="67"/>
        <v>5.8335822573956687E-4</v>
      </c>
      <c r="BL72">
        <f t="shared" si="67"/>
        <v>7.6119353004920598E-4</v>
      </c>
      <c r="BM72">
        <f t="shared" si="67"/>
        <v>8.974714709561564E-4</v>
      </c>
      <c r="BN72">
        <f t="shared" si="67"/>
        <v>1.1568434721404982E-3</v>
      </c>
      <c r="BO72">
        <f t="shared" si="67"/>
        <v>7.9747313388434506E-4</v>
      </c>
      <c r="BP72">
        <f t="shared" si="67"/>
        <v>6.7564100760369376E-4</v>
      </c>
      <c r="BQ72">
        <f t="shared" si="67"/>
        <v>5.2653887566705482E-4</v>
      </c>
      <c r="BR72">
        <f t="shared" si="67"/>
        <v>3.757628902104342E-4</v>
      </c>
      <c r="BS72">
        <f t="shared" si="67"/>
        <v>2.6425239027553788E-4</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6.4389935906399272E-3</v>
      </c>
    </row>
    <row r="73" spans="1:105" x14ac:dyDescent="0.3">
      <c r="A73">
        <v>2020</v>
      </c>
      <c r="B73">
        <f t="shared" ref="B73:K82" si="72">VLOOKUP(B$2,scenarios4,9,FALSE)*VLOOKUP($A73-B$2,output3,3,FALSE)</f>
        <v>0</v>
      </c>
      <c r="C73">
        <f t="shared" si="72"/>
        <v>0</v>
      </c>
      <c r="D73">
        <f t="shared" si="72"/>
        <v>0</v>
      </c>
      <c r="E73">
        <f t="shared" si="72"/>
        <v>0</v>
      </c>
      <c r="F73">
        <f t="shared" si="72"/>
        <v>0</v>
      </c>
      <c r="G73">
        <f t="shared" si="72"/>
        <v>0</v>
      </c>
      <c r="H73">
        <f t="shared" si="72"/>
        <v>0</v>
      </c>
      <c r="I73">
        <f t="shared" si="72"/>
        <v>0</v>
      </c>
      <c r="J73">
        <f t="shared" si="72"/>
        <v>0</v>
      </c>
      <c r="K73">
        <f t="shared" si="72"/>
        <v>0</v>
      </c>
      <c r="L73">
        <f t="shared" ref="L73:U82" si="73">VLOOKUP(L$2,scenarios4,9,FALSE)*VLOOKUP($A73-L$2,output3,3,FALSE)</f>
        <v>0</v>
      </c>
      <c r="M73">
        <f t="shared" si="73"/>
        <v>0</v>
      </c>
      <c r="N73">
        <f t="shared" si="73"/>
        <v>0</v>
      </c>
      <c r="O73">
        <f t="shared" si="73"/>
        <v>0</v>
      </c>
      <c r="P73">
        <f t="shared" si="73"/>
        <v>0</v>
      </c>
      <c r="Q73">
        <f t="shared" si="73"/>
        <v>0</v>
      </c>
      <c r="R73">
        <f t="shared" si="73"/>
        <v>0</v>
      </c>
      <c r="S73">
        <f t="shared" si="73"/>
        <v>0</v>
      </c>
      <c r="T73">
        <f t="shared" si="73"/>
        <v>0</v>
      </c>
      <c r="U73">
        <f t="shared" si="73"/>
        <v>0</v>
      </c>
      <c r="V73">
        <f t="shared" ref="V73:AE82" si="74">VLOOKUP(V$2,scenarios4,9,FALSE)*VLOOKUP($A73-V$2,output3,3,FALSE)</f>
        <v>0</v>
      </c>
      <c r="W73">
        <f t="shared" si="74"/>
        <v>0</v>
      </c>
      <c r="X73">
        <f t="shared" si="74"/>
        <v>0</v>
      </c>
      <c r="Y73">
        <f t="shared" si="74"/>
        <v>0</v>
      </c>
      <c r="Z73">
        <f t="shared" si="74"/>
        <v>0</v>
      </c>
      <c r="AA73">
        <f t="shared" si="74"/>
        <v>0</v>
      </c>
      <c r="AB73">
        <f t="shared" si="74"/>
        <v>0</v>
      </c>
      <c r="AC73">
        <f t="shared" si="74"/>
        <v>0</v>
      </c>
      <c r="AD73">
        <f t="shared" si="74"/>
        <v>0</v>
      </c>
      <c r="AE73">
        <f t="shared" si="74"/>
        <v>0</v>
      </c>
      <c r="AF73">
        <f t="shared" ref="AF73:AO82" si="75">VLOOKUP(AF$2,scenarios4,9,FALSE)*VLOOKUP($A73-AF$2,output3,3,FALSE)</f>
        <v>0</v>
      </c>
      <c r="AG73">
        <f t="shared" si="75"/>
        <v>0</v>
      </c>
      <c r="AH73">
        <f t="shared" si="75"/>
        <v>0</v>
      </c>
      <c r="AI73">
        <f t="shared" si="75"/>
        <v>0</v>
      </c>
      <c r="AJ73">
        <f t="shared" si="75"/>
        <v>0</v>
      </c>
      <c r="AK73">
        <f t="shared" si="75"/>
        <v>0</v>
      </c>
      <c r="AL73">
        <f t="shared" si="75"/>
        <v>0</v>
      </c>
      <c r="AM73">
        <f t="shared" si="75"/>
        <v>0</v>
      </c>
      <c r="AN73">
        <f t="shared" si="75"/>
        <v>0</v>
      </c>
      <c r="AO73">
        <f t="shared" si="75"/>
        <v>0</v>
      </c>
      <c r="AP73">
        <f t="shared" ref="AP73:AY82" si="76">VLOOKUP(AP$2,scenarios4,9,FALSE)*VLOOKUP($A73-AP$2,output3,3,FALSE)</f>
        <v>0</v>
      </c>
      <c r="AQ73">
        <f t="shared" si="76"/>
        <v>0</v>
      </c>
      <c r="AR73">
        <f t="shared" si="76"/>
        <v>0</v>
      </c>
      <c r="AS73">
        <f t="shared" si="76"/>
        <v>0</v>
      </c>
      <c r="AT73">
        <f t="shared" si="76"/>
        <v>0</v>
      </c>
      <c r="AU73">
        <f t="shared" si="76"/>
        <v>0</v>
      </c>
      <c r="AV73">
        <f t="shared" si="76"/>
        <v>0</v>
      </c>
      <c r="AW73">
        <f t="shared" si="76"/>
        <v>0</v>
      </c>
      <c r="AX73">
        <f t="shared" si="76"/>
        <v>0</v>
      </c>
      <c r="AY73">
        <f t="shared" si="76"/>
        <v>0</v>
      </c>
      <c r="AZ73">
        <f t="shared" ref="AZ73:BI82" si="77">VLOOKUP(AZ$2,scenarios4,9,FALSE)*VLOOKUP($A73-AZ$2,output3,3,FALSE)</f>
        <v>0</v>
      </c>
      <c r="BA73">
        <f t="shared" si="77"/>
        <v>0</v>
      </c>
      <c r="BB73">
        <f t="shared" si="77"/>
        <v>0</v>
      </c>
      <c r="BC73">
        <f t="shared" si="77"/>
        <v>0</v>
      </c>
      <c r="BD73">
        <f t="shared" si="77"/>
        <v>0</v>
      </c>
      <c r="BE73">
        <f t="shared" si="77"/>
        <v>0</v>
      </c>
      <c r="BF73">
        <f t="shared" si="77"/>
        <v>0</v>
      </c>
      <c r="BG73">
        <f t="shared" si="77"/>
        <v>0</v>
      </c>
      <c r="BH73">
        <f t="shared" si="77"/>
        <v>0</v>
      </c>
      <c r="BI73">
        <f t="shared" si="77"/>
        <v>0</v>
      </c>
      <c r="BJ73">
        <f t="shared" ref="BJ73:BS82" si="78">VLOOKUP(BJ$2,scenarios4,9,FALSE)*VLOOKUP($A73-BJ$2,output3,3,FALSE)</f>
        <v>5.1936679916958863E-4</v>
      </c>
      <c r="BK73">
        <f t="shared" si="78"/>
        <v>7.8745123898646473E-4</v>
      </c>
      <c r="BL73">
        <f t="shared" si="78"/>
        <v>1.0694370159952287E-3</v>
      </c>
      <c r="BM73">
        <f t="shared" si="78"/>
        <v>1.3123587014360523E-3</v>
      </c>
      <c r="BN73">
        <f t="shared" si="78"/>
        <v>1.7606712904662154E-3</v>
      </c>
      <c r="BO73">
        <f t="shared" si="78"/>
        <v>1.2632564451182117E-3</v>
      </c>
      <c r="BP73">
        <f t="shared" si="78"/>
        <v>1.1139437005934776E-3</v>
      </c>
      <c r="BQ73">
        <f t="shared" si="78"/>
        <v>9.0354432385176501E-4</v>
      </c>
      <c r="BR73">
        <f t="shared" si="78"/>
        <v>6.7112696276555649E-4</v>
      </c>
      <c r="BS73">
        <f t="shared" si="78"/>
        <v>4.9122617840812149E-4</v>
      </c>
      <c r="BT73">
        <f t="shared" ref="BT73:CC82" si="79">VLOOKUP(BT$2,scenarios4,9,FALSE)*VLOOKUP($A73-BT$2,output3,3,FALSE)</f>
        <v>4.7516421364981218E-4</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VLOOKUP(CD$2,scenarios4,9,FALSE)*VLOOKUP($A73-CD$2,output3,3,FALSE)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VLOOKUP(CN$2,scenarios4,9,FALSE)*VLOOKUP($A73-CN$2,output3,3,FALSE)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1.0367546870440494E-2</v>
      </c>
    </row>
    <row r="74" spans="1:105" x14ac:dyDescent="0.3">
      <c r="A74">
        <v>2021</v>
      </c>
      <c r="B74">
        <f t="shared" si="72"/>
        <v>0</v>
      </c>
      <c r="C74">
        <f t="shared" si="72"/>
        <v>0</v>
      </c>
      <c r="D74">
        <f t="shared" si="72"/>
        <v>0</v>
      </c>
      <c r="E74">
        <f t="shared" si="72"/>
        <v>0</v>
      </c>
      <c r="F74">
        <f t="shared" si="72"/>
        <v>0</v>
      </c>
      <c r="G74">
        <f t="shared" si="72"/>
        <v>0</v>
      </c>
      <c r="H74">
        <f t="shared" si="72"/>
        <v>0</v>
      </c>
      <c r="I74">
        <f t="shared" si="72"/>
        <v>0</v>
      </c>
      <c r="J74">
        <f t="shared" si="72"/>
        <v>0</v>
      </c>
      <c r="K74">
        <f t="shared" si="72"/>
        <v>0</v>
      </c>
      <c r="L74">
        <f t="shared" si="73"/>
        <v>0</v>
      </c>
      <c r="M74">
        <f t="shared" si="73"/>
        <v>0</v>
      </c>
      <c r="N74">
        <f t="shared" si="73"/>
        <v>0</v>
      </c>
      <c r="O74">
        <f t="shared" si="73"/>
        <v>0</v>
      </c>
      <c r="P74">
        <f t="shared" si="73"/>
        <v>0</v>
      </c>
      <c r="Q74">
        <f t="shared" si="73"/>
        <v>0</v>
      </c>
      <c r="R74">
        <f t="shared" si="73"/>
        <v>0</v>
      </c>
      <c r="S74">
        <f t="shared" si="73"/>
        <v>0</v>
      </c>
      <c r="T74">
        <f t="shared" si="73"/>
        <v>0</v>
      </c>
      <c r="U74">
        <f t="shared" si="73"/>
        <v>0</v>
      </c>
      <c r="V74">
        <f t="shared" si="74"/>
        <v>0</v>
      </c>
      <c r="W74">
        <f t="shared" si="74"/>
        <v>0</v>
      </c>
      <c r="X74">
        <f t="shared" si="74"/>
        <v>0</v>
      </c>
      <c r="Y74">
        <f t="shared" si="74"/>
        <v>0</v>
      </c>
      <c r="Z74">
        <f t="shared" si="74"/>
        <v>0</v>
      </c>
      <c r="AA74">
        <f t="shared" si="74"/>
        <v>0</v>
      </c>
      <c r="AB74">
        <f t="shared" si="74"/>
        <v>0</v>
      </c>
      <c r="AC74">
        <f t="shared" si="74"/>
        <v>0</v>
      </c>
      <c r="AD74">
        <f t="shared" si="74"/>
        <v>0</v>
      </c>
      <c r="AE74">
        <f t="shared" si="74"/>
        <v>0</v>
      </c>
      <c r="AF74">
        <f t="shared" si="75"/>
        <v>0</v>
      </c>
      <c r="AG74">
        <f t="shared" si="75"/>
        <v>0</v>
      </c>
      <c r="AH74">
        <f t="shared" si="75"/>
        <v>0</v>
      </c>
      <c r="AI74">
        <f t="shared" si="75"/>
        <v>0</v>
      </c>
      <c r="AJ74">
        <f t="shared" si="75"/>
        <v>0</v>
      </c>
      <c r="AK74">
        <f t="shared" si="75"/>
        <v>0</v>
      </c>
      <c r="AL74">
        <f t="shared" si="75"/>
        <v>0</v>
      </c>
      <c r="AM74">
        <f t="shared" si="75"/>
        <v>0</v>
      </c>
      <c r="AN74">
        <f t="shared" si="75"/>
        <v>0</v>
      </c>
      <c r="AO74">
        <f t="shared" si="75"/>
        <v>0</v>
      </c>
      <c r="AP74">
        <f t="shared" si="76"/>
        <v>0</v>
      </c>
      <c r="AQ74">
        <f t="shared" si="76"/>
        <v>0</v>
      </c>
      <c r="AR74">
        <f t="shared" si="76"/>
        <v>0</v>
      </c>
      <c r="AS74">
        <f t="shared" si="76"/>
        <v>0</v>
      </c>
      <c r="AT74">
        <f t="shared" si="76"/>
        <v>0</v>
      </c>
      <c r="AU74">
        <f t="shared" si="76"/>
        <v>0</v>
      </c>
      <c r="AV74">
        <f t="shared" si="76"/>
        <v>0</v>
      </c>
      <c r="AW74">
        <f t="shared" si="76"/>
        <v>0</v>
      </c>
      <c r="AX74">
        <f t="shared" si="76"/>
        <v>0</v>
      </c>
      <c r="AY74">
        <f t="shared" si="76"/>
        <v>0</v>
      </c>
      <c r="AZ74">
        <f t="shared" si="77"/>
        <v>0</v>
      </c>
      <c r="BA74">
        <f t="shared" si="77"/>
        <v>0</v>
      </c>
      <c r="BB74">
        <f t="shared" si="77"/>
        <v>0</v>
      </c>
      <c r="BC74">
        <f t="shared" si="77"/>
        <v>0</v>
      </c>
      <c r="BD74">
        <f t="shared" si="77"/>
        <v>0</v>
      </c>
      <c r="BE74">
        <f t="shared" si="77"/>
        <v>0</v>
      </c>
      <c r="BF74">
        <f t="shared" si="77"/>
        <v>0</v>
      </c>
      <c r="BG74">
        <f t="shared" si="77"/>
        <v>0</v>
      </c>
      <c r="BH74">
        <f t="shared" si="77"/>
        <v>0</v>
      </c>
      <c r="BI74">
        <f t="shared" si="77"/>
        <v>0</v>
      </c>
      <c r="BJ74">
        <f t="shared" si="78"/>
        <v>6.4717088308487375E-4</v>
      </c>
      <c r="BK74">
        <f t="shared" si="78"/>
        <v>1.0212692036237851E-3</v>
      </c>
      <c r="BL74">
        <f t="shared" si="78"/>
        <v>1.4435889751889584E-3</v>
      </c>
      <c r="BM74">
        <f t="shared" si="78"/>
        <v>1.8437951955377486E-3</v>
      </c>
      <c r="BN74">
        <f t="shared" si="78"/>
        <v>2.574602495108015E-3</v>
      </c>
      <c r="BO74">
        <f t="shared" si="78"/>
        <v>1.9226277443573797E-3</v>
      </c>
      <c r="BP74">
        <f t="shared" si="78"/>
        <v>1.7645692368586088E-3</v>
      </c>
      <c r="BQ74">
        <f t="shared" si="78"/>
        <v>1.489692745754771E-3</v>
      </c>
      <c r="BR74">
        <f t="shared" si="78"/>
        <v>1.1516584735029756E-3</v>
      </c>
      <c r="BS74">
        <f t="shared" si="78"/>
        <v>8.7734883282739745E-4</v>
      </c>
      <c r="BT74">
        <f t="shared" si="79"/>
        <v>8.8329608123550313E-4</v>
      </c>
      <c r="BU74">
        <f t="shared" si="79"/>
        <v>6.9366239192158031E-4</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1.6313282259001596E-2</v>
      </c>
    </row>
    <row r="75" spans="1:105" x14ac:dyDescent="0.3">
      <c r="A75">
        <v>2022</v>
      </c>
      <c r="B75">
        <f t="shared" si="72"/>
        <v>0</v>
      </c>
      <c r="C75">
        <f t="shared" si="72"/>
        <v>0</v>
      </c>
      <c r="D75">
        <f t="shared" si="72"/>
        <v>0</v>
      </c>
      <c r="E75">
        <f t="shared" si="72"/>
        <v>0</v>
      </c>
      <c r="F75">
        <f t="shared" si="72"/>
        <v>0</v>
      </c>
      <c r="G75">
        <f t="shared" si="72"/>
        <v>0</v>
      </c>
      <c r="H75">
        <f t="shared" si="72"/>
        <v>0</v>
      </c>
      <c r="I75">
        <f t="shared" si="72"/>
        <v>0</v>
      </c>
      <c r="J75">
        <f t="shared" si="72"/>
        <v>0</v>
      </c>
      <c r="K75">
        <f t="shared" si="72"/>
        <v>0</v>
      </c>
      <c r="L75">
        <f t="shared" si="73"/>
        <v>0</v>
      </c>
      <c r="M75">
        <f t="shared" si="73"/>
        <v>0</v>
      </c>
      <c r="N75">
        <f t="shared" si="73"/>
        <v>0</v>
      </c>
      <c r="O75">
        <f t="shared" si="73"/>
        <v>0</v>
      </c>
      <c r="P75">
        <f t="shared" si="73"/>
        <v>0</v>
      </c>
      <c r="Q75">
        <f t="shared" si="73"/>
        <v>0</v>
      </c>
      <c r="R75">
        <f t="shared" si="73"/>
        <v>0</v>
      </c>
      <c r="S75">
        <f t="shared" si="73"/>
        <v>0</v>
      </c>
      <c r="T75">
        <f t="shared" si="73"/>
        <v>0</v>
      </c>
      <c r="U75">
        <f t="shared" si="73"/>
        <v>0</v>
      </c>
      <c r="V75">
        <f t="shared" si="74"/>
        <v>0</v>
      </c>
      <c r="W75">
        <f t="shared" si="74"/>
        <v>0</v>
      </c>
      <c r="X75">
        <f t="shared" si="74"/>
        <v>0</v>
      </c>
      <c r="Y75">
        <f t="shared" si="74"/>
        <v>0</v>
      </c>
      <c r="Z75">
        <f t="shared" si="74"/>
        <v>0</v>
      </c>
      <c r="AA75">
        <f t="shared" si="74"/>
        <v>0</v>
      </c>
      <c r="AB75">
        <f t="shared" si="74"/>
        <v>0</v>
      </c>
      <c r="AC75">
        <f t="shared" si="74"/>
        <v>0</v>
      </c>
      <c r="AD75">
        <f t="shared" si="74"/>
        <v>0</v>
      </c>
      <c r="AE75">
        <f t="shared" si="74"/>
        <v>0</v>
      </c>
      <c r="AF75">
        <f t="shared" si="75"/>
        <v>0</v>
      </c>
      <c r="AG75">
        <f t="shared" si="75"/>
        <v>0</v>
      </c>
      <c r="AH75">
        <f t="shared" si="75"/>
        <v>0</v>
      </c>
      <c r="AI75">
        <f t="shared" si="75"/>
        <v>0</v>
      </c>
      <c r="AJ75">
        <f t="shared" si="75"/>
        <v>0</v>
      </c>
      <c r="AK75">
        <f t="shared" si="75"/>
        <v>0</v>
      </c>
      <c r="AL75">
        <f t="shared" si="75"/>
        <v>0</v>
      </c>
      <c r="AM75">
        <f t="shared" si="75"/>
        <v>0</v>
      </c>
      <c r="AN75">
        <f t="shared" si="75"/>
        <v>0</v>
      </c>
      <c r="AO75">
        <f t="shared" si="75"/>
        <v>0</v>
      </c>
      <c r="AP75">
        <f t="shared" si="76"/>
        <v>0</v>
      </c>
      <c r="AQ75">
        <f t="shared" si="76"/>
        <v>0</v>
      </c>
      <c r="AR75">
        <f t="shared" si="76"/>
        <v>0</v>
      </c>
      <c r="AS75">
        <f t="shared" si="76"/>
        <v>0</v>
      </c>
      <c r="AT75">
        <f t="shared" si="76"/>
        <v>0</v>
      </c>
      <c r="AU75">
        <f t="shared" si="76"/>
        <v>0</v>
      </c>
      <c r="AV75">
        <f t="shared" si="76"/>
        <v>0</v>
      </c>
      <c r="AW75">
        <f t="shared" si="76"/>
        <v>0</v>
      </c>
      <c r="AX75">
        <f t="shared" si="76"/>
        <v>0</v>
      </c>
      <c r="AY75">
        <f t="shared" si="76"/>
        <v>0</v>
      </c>
      <c r="AZ75">
        <f t="shared" si="77"/>
        <v>0</v>
      </c>
      <c r="BA75">
        <f t="shared" si="77"/>
        <v>0</v>
      </c>
      <c r="BB75">
        <f t="shared" si="77"/>
        <v>0</v>
      </c>
      <c r="BC75">
        <f t="shared" si="77"/>
        <v>0</v>
      </c>
      <c r="BD75">
        <f t="shared" si="77"/>
        <v>0</v>
      </c>
      <c r="BE75">
        <f t="shared" si="77"/>
        <v>0</v>
      </c>
      <c r="BF75">
        <f t="shared" si="77"/>
        <v>0</v>
      </c>
      <c r="BG75">
        <f t="shared" si="77"/>
        <v>0</v>
      </c>
      <c r="BH75">
        <f t="shared" si="77"/>
        <v>0</v>
      </c>
      <c r="BI75">
        <f t="shared" si="77"/>
        <v>0</v>
      </c>
      <c r="BJ75">
        <f t="shared" si="78"/>
        <v>7.7480421813608594E-4</v>
      </c>
      <c r="BK75">
        <f t="shared" si="78"/>
        <v>1.2725797903011041E-3</v>
      </c>
      <c r="BL75">
        <f t="shared" si="78"/>
        <v>1.8722339747015689E-3</v>
      </c>
      <c r="BM75">
        <f t="shared" si="78"/>
        <v>2.4888631840629489E-3</v>
      </c>
      <c r="BN75">
        <f t="shared" si="78"/>
        <v>3.6171815721610231E-3</v>
      </c>
      <c r="BO75">
        <f t="shared" si="78"/>
        <v>2.8114289217924791E-3</v>
      </c>
      <c r="BP75">
        <f t="shared" si="78"/>
        <v>2.685606540726115E-3</v>
      </c>
      <c r="BQ75">
        <f t="shared" si="78"/>
        <v>2.35978352418513E-3</v>
      </c>
      <c r="BR75">
        <f t="shared" si="78"/>
        <v>1.8987638218463971E-3</v>
      </c>
      <c r="BS75">
        <f t="shared" si="78"/>
        <v>1.5055366176616885E-3</v>
      </c>
      <c r="BT75">
        <f t="shared" si="79"/>
        <v>1.5776007468175483E-3</v>
      </c>
      <c r="BU75">
        <f t="shared" si="79"/>
        <v>1.2894684719172345E-3</v>
      </c>
      <c r="BV75">
        <f t="shared" si="79"/>
        <v>9.124225827628475E-4</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2.5066273967072169E-2</v>
      </c>
    </row>
    <row r="76" spans="1:105" x14ac:dyDescent="0.3">
      <c r="A76">
        <v>2023</v>
      </c>
      <c r="B76">
        <f t="shared" si="72"/>
        <v>0</v>
      </c>
      <c r="C76">
        <f t="shared" si="72"/>
        <v>0</v>
      </c>
      <c r="D76">
        <f t="shared" si="72"/>
        <v>0</v>
      </c>
      <c r="E76">
        <f t="shared" si="72"/>
        <v>0</v>
      </c>
      <c r="F76">
        <f t="shared" si="72"/>
        <v>0</v>
      </c>
      <c r="G76">
        <f t="shared" si="72"/>
        <v>0</v>
      </c>
      <c r="H76">
        <f t="shared" si="72"/>
        <v>0</v>
      </c>
      <c r="I76">
        <f t="shared" si="72"/>
        <v>0</v>
      </c>
      <c r="J76">
        <f t="shared" si="72"/>
        <v>0</v>
      </c>
      <c r="K76">
        <f t="shared" si="72"/>
        <v>0</v>
      </c>
      <c r="L76">
        <f t="shared" si="73"/>
        <v>0</v>
      </c>
      <c r="M76">
        <f t="shared" si="73"/>
        <v>0</v>
      </c>
      <c r="N76">
        <f t="shared" si="73"/>
        <v>0</v>
      </c>
      <c r="O76">
        <f t="shared" si="73"/>
        <v>0</v>
      </c>
      <c r="P76">
        <f t="shared" si="73"/>
        <v>0</v>
      </c>
      <c r="Q76">
        <f t="shared" si="73"/>
        <v>0</v>
      </c>
      <c r="R76">
        <f t="shared" si="73"/>
        <v>0</v>
      </c>
      <c r="S76">
        <f t="shared" si="73"/>
        <v>0</v>
      </c>
      <c r="T76">
        <f t="shared" si="73"/>
        <v>0</v>
      </c>
      <c r="U76">
        <f t="shared" si="73"/>
        <v>0</v>
      </c>
      <c r="V76">
        <f t="shared" si="74"/>
        <v>0</v>
      </c>
      <c r="W76">
        <f t="shared" si="74"/>
        <v>0</v>
      </c>
      <c r="X76">
        <f t="shared" si="74"/>
        <v>0</v>
      </c>
      <c r="Y76">
        <f t="shared" si="74"/>
        <v>0</v>
      </c>
      <c r="Z76">
        <f t="shared" si="74"/>
        <v>0</v>
      </c>
      <c r="AA76">
        <f t="shared" si="74"/>
        <v>0</v>
      </c>
      <c r="AB76">
        <f t="shared" si="74"/>
        <v>0</v>
      </c>
      <c r="AC76">
        <f t="shared" si="74"/>
        <v>0</v>
      </c>
      <c r="AD76">
        <f t="shared" si="74"/>
        <v>0</v>
      </c>
      <c r="AE76">
        <f t="shared" si="74"/>
        <v>0</v>
      </c>
      <c r="AF76">
        <f t="shared" si="75"/>
        <v>0</v>
      </c>
      <c r="AG76">
        <f t="shared" si="75"/>
        <v>0</v>
      </c>
      <c r="AH76">
        <f t="shared" si="75"/>
        <v>0</v>
      </c>
      <c r="AI76">
        <f t="shared" si="75"/>
        <v>0</v>
      </c>
      <c r="AJ76">
        <f t="shared" si="75"/>
        <v>0</v>
      </c>
      <c r="AK76">
        <f t="shared" si="75"/>
        <v>0</v>
      </c>
      <c r="AL76">
        <f t="shared" si="75"/>
        <v>0</v>
      </c>
      <c r="AM76">
        <f t="shared" si="75"/>
        <v>0</v>
      </c>
      <c r="AN76">
        <f t="shared" si="75"/>
        <v>0</v>
      </c>
      <c r="AO76">
        <f t="shared" si="75"/>
        <v>0</v>
      </c>
      <c r="AP76">
        <f t="shared" si="76"/>
        <v>0</v>
      </c>
      <c r="AQ76">
        <f t="shared" si="76"/>
        <v>0</v>
      </c>
      <c r="AR76">
        <f t="shared" si="76"/>
        <v>0</v>
      </c>
      <c r="AS76">
        <f t="shared" si="76"/>
        <v>0</v>
      </c>
      <c r="AT76">
        <f t="shared" si="76"/>
        <v>0</v>
      </c>
      <c r="AU76">
        <f t="shared" si="76"/>
        <v>0</v>
      </c>
      <c r="AV76">
        <f t="shared" si="76"/>
        <v>0</v>
      </c>
      <c r="AW76">
        <f t="shared" si="76"/>
        <v>0</v>
      </c>
      <c r="AX76">
        <f t="shared" si="76"/>
        <v>0</v>
      </c>
      <c r="AY76">
        <f t="shared" si="76"/>
        <v>0</v>
      </c>
      <c r="AZ76">
        <f t="shared" si="77"/>
        <v>0</v>
      </c>
      <c r="BA76">
        <f t="shared" si="77"/>
        <v>0</v>
      </c>
      <c r="BB76">
        <f t="shared" si="77"/>
        <v>0</v>
      </c>
      <c r="BC76">
        <f t="shared" si="77"/>
        <v>0</v>
      </c>
      <c r="BD76">
        <f t="shared" si="77"/>
        <v>0</v>
      </c>
      <c r="BE76">
        <f t="shared" si="77"/>
        <v>0</v>
      </c>
      <c r="BF76">
        <f t="shared" si="77"/>
        <v>0</v>
      </c>
      <c r="BG76">
        <f t="shared" si="77"/>
        <v>0</v>
      </c>
      <c r="BH76">
        <f t="shared" si="77"/>
        <v>0</v>
      </c>
      <c r="BI76">
        <f t="shared" si="77"/>
        <v>0</v>
      </c>
      <c r="BJ76">
        <f t="shared" si="78"/>
        <v>8.9123699136599928E-4</v>
      </c>
      <c r="BK76">
        <f t="shared" si="78"/>
        <v>1.5235546209063939E-3</v>
      </c>
      <c r="BL76">
        <f t="shared" si="78"/>
        <v>2.3329471900907475E-3</v>
      </c>
      <c r="BM76">
        <f t="shared" si="78"/>
        <v>3.2278815450060092E-3</v>
      </c>
      <c r="BN76">
        <f t="shared" si="78"/>
        <v>4.8826844037831709E-3</v>
      </c>
      <c r="BO76">
        <f t="shared" si="78"/>
        <v>3.9499102897131468E-3</v>
      </c>
      <c r="BP76">
        <f t="shared" si="78"/>
        <v>3.9271210577875538E-3</v>
      </c>
      <c r="BQ76">
        <f t="shared" si="78"/>
        <v>3.5914998033920241E-3</v>
      </c>
      <c r="BR76">
        <f t="shared" si="78"/>
        <v>3.0077823738355724E-3</v>
      </c>
      <c r="BS76">
        <f t="shared" si="78"/>
        <v>2.4822102453567535E-3</v>
      </c>
      <c r="BT76">
        <f t="shared" si="79"/>
        <v>2.7071737073268674E-3</v>
      </c>
      <c r="BU76">
        <f t="shared" si="79"/>
        <v>2.3030402460847538E-3</v>
      </c>
      <c r="BV76">
        <f t="shared" si="79"/>
        <v>1.6961279251117237E-3</v>
      </c>
      <c r="BW76">
        <f t="shared" si="79"/>
        <v>1.1262585386930559E-3</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3.7649428938453779E-2</v>
      </c>
    </row>
    <row r="77" spans="1:105" x14ac:dyDescent="0.3">
      <c r="A77">
        <v>2024</v>
      </c>
      <c r="B77">
        <f t="shared" si="72"/>
        <v>0</v>
      </c>
      <c r="C77">
        <f t="shared" si="72"/>
        <v>0</v>
      </c>
      <c r="D77">
        <f t="shared" si="72"/>
        <v>0</v>
      </c>
      <c r="E77">
        <f t="shared" si="72"/>
        <v>0</v>
      </c>
      <c r="F77">
        <f t="shared" si="72"/>
        <v>0</v>
      </c>
      <c r="G77">
        <f t="shared" si="72"/>
        <v>0</v>
      </c>
      <c r="H77">
        <f t="shared" si="72"/>
        <v>0</v>
      </c>
      <c r="I77">
        <f t="shared" si="72"/>
        <v>0</v>
      </c>
      <c r="J77">
        <f t="shared" si="72"/>
        <v>0</v>
      </c>
      <c r="K77">
        <f t="shared" si="72"/>
        <v>0</v>
      </c>
      <c r="L77">
        <f t="shared" si="73"/>
        <v>0</v>
      </c>
      <c r="M77">
        <f t="shared" si="73"/>
        <v>0</v>
      </c>
      <c r="N77">
        <f t="shared" si="73"/>
        <v>0</v>
      </c>
      <c r="O77">
        <f t="shared" si="73"/>
        <v>0</v>
      </c>
      <c r="P77">
        <f t="shared" si="73"/>
        <v>0</v>
      </c>
      <c r="Q77">
        <f t="shared" si="73"/>
        <v>0</v>
      </c>
      <c r="R77">
        <f t="shared" si="73"/>
        <v>0</v>
      </c>
      <c r="S77">
        <f t="shared" si="73"/>
        <v>0</v>
      </c>
      <c r="T77">
        <f t="shared" si="73"/>
        <v>0</v>
      </c>
      <c r="U77">
        <f t="shared" si="73"/>
        <v>0</v>
      </c>
      <c r="V77">
        <f t="shared" si="74"/>
        <v>0</v>
      </c>
      <c r="W77">
        <f t="shared" si="74"/>
        <v>0</v>
      </c>
      <c r="X77">
        <f t="shared" si="74"/>
        <v>0</v>
      </c>
      <c r="Y77">
        <f t="shared" si="74"/>
        <v>0</v>
      </c>
      <c r="Z77">
        <f t="shared" si="74"/>
        <v>0</v>
      </c>
      <c r="AA77">
        <f t="shared" si="74"/>
        <v>0</v>
      </c>
      <c r="AB77">
        <f t="shared" si="74"/>
        <v>0</v>
      </c>
      <c r="AC77">
        <f t="shared" si="74"/>
        <v>0</v>
      </c>
      <c r="AD77">
        <f t="shared" si="74"/>
        <v>0</v>
      </c>
      <c r="AE77">
        <f t="shared" si="74"/>
        <v>0</v>
      </c>
      <c r="AF77">
        <f t="shared" si="75"/>
        <v>0</v>
      </c>
      <c r="AG77">
        <f t="shared" si="75"/>
        <v>0</v>
      </c>
      <c r="AH77">
        <f t="shared" si="75"/>
        <v>0</v>
      </c>
      <c r="AI77">
        <f t="shared" si="75"/>
        <v>0</v>
      </c>
      <c r="AJ77">
        <f t="shared" si="75"/>
        <v>0</v>
      </c>
      <c r="AK77">
        <f t="shared" si="75"/>
        <v>0</v>
      </c>
      <c r="AL77">
        <f t="shared" si="75"/>
        <v>0</v>
      </c>
      <c r="AM77">
        <f t="shared" si="75"/>
        <v>0</v>
      </c>
      <c r="AN77">
        <f t="shared" si="75"/>
        <v>0</v>
      </c>
      <c r="AO77">
        <f t="shared" si="75"/>
        <v>0</v>
      </c>
      <c r="AP77">
        <f t="shared" si="76"/>
        <v>0</v>
      </c>
      <c r="AQ77">
        <f t="shared" si="76"/>
        <v>0</v>
      </c>
      <c r="AR77">
        <f t="shared" si="76"/>
        <v>0</v>
      </c>
      <c r="AS77">
        <f t="shared" si="76"/>
        <v>0</v>
      </c>
      <c r="AT77">
        <f t="shared" si="76"/>
        <v>0</v>
      </c>
      <c r="AU77">
        <f t="shared" si="76"/>
        <v>0</v>
      </c>
      <c r="AV77">
        <f t="shared" si="76"/>
        <v>0</v>
      </c>
      <c r="AW77">
        <f t="shared" si="76"/>
        <v>0</v>
      </c>
      <c r="AX77">
        <f t="shared" si="76"/>
        <v>0</v>
      </c>
      <c r="AY77">
        <f t="shared" si="76"/>
        <v>0</v>
      </c>
      <c r="AZ77">
        <f t="shared" si="77"/>
        <v>0</v>
      </c>
      <c r="BA77">
        <f t="shared" si="77"/>
        <v>0</v>
      </c>
      <c r="BB77">
        <f t="shared" si="77"/>
        <v>0</v>
      </c>
      <c r="BC77">
        <f t="shared" si="77"/>
        <v>0</v>
      </c>
      <c r="BD77">
        <f t="shared" si="77"/>
        <v>0</v>
      </c>
      <c r="BE77">
        <f t="shared" si="77"/>
        <v>0</v>
      </c>
      <c r="BF77">
        <f t="shared" si="77"/>
        <v>0</v>
      </c>
      <c r="BG77">
        <f t="shared" si="77"/>
        <v>0</v>
      </c>
      <c r="BH77">
        <f t="shared" si="77"/>
        <v>0</v>
      </c>
      <c r="BI77">
        <f t="shared" si="77"/>
        <v>0</v>
      </c>
      <c r="BJ77">
        <f t="shared" si="78"/>
        <v>9.8496920397093957E-4</v>
      </c>
      <c r="BK77">
        <f t="shared" si="78"/>
        <v>1.7525049615564805E-3</v>
      </c>
      <c r="BL77">
        <f t="shared" si="78"/>
        <v>2.7930448832228813E-3</v>
      </c>
      <c r="BM77">
        <f t="shared" si="78"/>
        <v>4.0221880823244315E-3</v>
      </c>
      <c r="BN77">
        <f t="shared" si="78"/>
        <v>6.332500306960121E-3</v>
      </c>
      <c r="BO77">
        <f t="shared" si="78"/>
        <v>5.3318211937043733E-3</v>
      </c>
      <c r="BP77">
        <f t="shared" si="78"/>
        <v>5.5173992679901761E-3</v>
      </c>
      <c r="BQ77">
        <f t="shared" si="78"/>
        <v>5.2517948154562023E-3</v>
      </c>
      <c r="BR77">
        <f t="shared" si="78"/>
        <v>4.577729140645098E-3</v>
      </c>
      <c r="BS77">
        <f t="shared" si="78"/>
        <v>3.9320046749564009E-3</v>
      </c>
      <c r="BT77">
        <f t="shared" si="79"/>
        <v>4.4633748747499322E-3</v>
      </c>
      <c r="BU77">
        <f t="shared" si="79"/>
        <v>3.9520328661693388E-3</v>
      </c>
      <c r="BV77">
        <f t="shared" si="79"/>
        <v>3.0293496577179233E-3</v>
      </c>
      <c r="BW77">
        <f t="shared" si="79"/>
        <v>2.0936335799454069E-3</v>
      </c>
      <c r="BX77">
        <f t="shared" si="79"/>
        <v>1.3406607589450735E-3</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5.537500826831477E-2</v>
      </c>
    </row>
    <row r="78" spans="1:105" x14ac:dyDescent="0.3">
      <c r="A78">
        <v>2025</v>
      </c>
      <c r="B78">
        <f t="shared" si="72"/>
        <v>0</v>
      </c>
      <c r="C78">
        <f t="shared" si="72"/>
        <v>0</v>
      </c>
      <c r="D78">
        <f t="shared" si="72"/>
        <v>0</v>
      </c>
      <c r="E78">
        <f t="shared" si="72"/>
        <v>0</v>
      </c>
      <c r="F78">
        <f t="shared" si="72"/>
        <v>0</v>
      </c>
      <c r="G78">
        <f t="shared" si="72"/>
        <v>0</v>
      </c>
      <c r="H78">
        <f t="shared" si="72"/>
        <v>0</v>
      </c>
      <c r="I78">
        <f t="shared" si="72"/>
        <v>0</v>
      </c>
      <c r="J78">
        <f t="shared" si="72"/>
        <v>0</v>
      </c>
      <c r="K78">
        <f t="shared" si="72"/>
        <v>0</v>
      </c>
      <c r="L78">
        <f t="shared" si="73"/>
        <v>0</v>
      </c>
      <c r="M78">
        <f t="shared" si="73"/>
        <v>0</v>
      </c>
      <c r="N78">
        <f t="shared" si="73"/>
        <v>0</v>
      </c>
      <c r="O78">
        <f t="shared" si="73"/>
        <v>0</v>
      </c>
      <c r="P78">
        <f t="shared" si="73"/>
        <v>0</v>
      </c>
      <c r="Q78">
        <f t="shared" si="73"/>
        <v>0</v>
      </c>
      <c r="R78">
        <f t="shared" si="73"/>
        <v>0</v>
      </c>
      <c r="S78">
        <f t="shared" si="73"/>
        <v>0</v>
      </c>
      <c r="T78">
        <f t="shared" si="73"/>
        <v>0</v>
      </c>
      <c r="U78">
        <f t="shared" si="73"/>
        <v>0</v>
      </c>
      <c r="V78">
        <f t="shared" si="74"/>
        <v>0</v>
      </c>
      <c r="W78">
        <f t="shared" si="74"/>
        <v>0</v>
      </c>
      <c r="X78">
        <f t="shared" si="74"/>
        <v>0</v>
      </c>
      <c r="Y78">
        <f t="shared" si="74"/>
        <v>0</v>
      </c>
      <c r="Z78">
        <f t="shared" si="74"/>
        <v>0</v>
      </c>
      <c r="AA78">
        <f t="shared" si="74"/>
        <v>0</v>
      </c>
      <c r="AB78">
        <f t="shared" si="74"/>
        <v>0</v>
      </c>
      <c r="AC78">
        <f t="shared" si="74"/>
        <v>0</v>
      </c>
      <c r="AD78">
        <f t="shared" si="74"/>
        <v>0</v>
      </c>
      <c r="AE78">
        <f t="shared" si="74"/>
        <v>0</v>
      </c>
      <c r="AF78">
        <f t="shared" si="75"/>
        <v>0</v>
      </c>
      <c r="AG78">
        <f t="shared" si="75"/>
        <v>0</v>
      </c>
      <c r="AH78">
        <f t="shared" si="75"/>
        <v>0</v>
      </c>
      <c r="AI78">
        <f t="shared" si="75"/>
        <v>0</v>
      </c>
      <c r="AJ78">
        <f t="shared" si="75"/>
        <v>0</v>
      </c>
      <c r="AK78">
        <f t="shared" si="75"/>
        <v>0</v>
      </c>
      <c r="AL78">
        <f t="shared" si="75"/>
        <v>0</v>
      </c>
      <c r="AM78">
        <f t="shared" si="75"/>
        <v>0</v>
      </c>
      <c r="AN78">
        <f t="shared" si="75"/>
        <v>0</v>
      </c>
      <c r="AO78">
        <f t="shared" si="75"/>
        <v>0</v>
      </c>
      <c r="AP78">
        <f t="shared" si="76"/>
        <v>0</v>
      </c>
      <c r="AQ78">
        <f t="shared" si="76"/>
        <v>0</v>
      </c>
      <c r="AR78">
        <f t="shared" si="76"/>
        <v>0</v>
      </c>
      <c r="AS78">
        <f t="shared" si="76"/>
        <v>0</v>
      </c>
      <c r="AT78">
        <f t="shared" si="76"/>
        <v>0</v>
      </c>
      <c r="AU78">
        <f t="shared" si="76"/>
        <v>0</v>
      </c>
      <c r="AV78">
        <f t="shared" si="76"/>
        <v>0</v>
      </c>
      <c r="AW78">
        <f t="shared" si="76"/>
        <v>0</v>
      </c>
      <c r="AX78">
        <f t="shared" si="76"/>
        <v>0</v>
      </c>
      <c r="AY78">
        <f t="shared" si="76"/>
        <v>0</v>
      </c>
      <c r="AZ78">
        <f t="shared" si="77"/>
        <v>0</v>
      </c>
      <c r="BA78">
        <f t="shared" si="77"/>
        <v>0</v>
      </c>
      <c r="BB78">
        <f t="shared" si="77"/>
        <v>0</v>
      </c>
      <c r="BC78">
        <f t="shared" si="77"/>
        <v>0</v>
      </c>
      <c r="BD78">
        <f t="shared" si="77"/>
        <v>0</v>
      </c>
      <c r="BE78">
        <f t="shared" si="77"/>
        <v>0</v>
      </c>
      <c r="BF78">
        <f t="shared" si="77"/>
        <v>0</v>
      </c>
      <c r="BG78">
        <f t="shared" si="77"/>
        <v>0</v>
      </c>
      <c r="BH78">
        <f t="shared" si="77"/>
        <v>0</v>
      </c>
      <c r="BI78">
        <f t="shared" si="77"/>
        <v>0</v>
      </c>
      <c r="BJ78">
        <f t="shared" si="78"/>
        <v>1.0458762979980343E-3</v>
      </c>
      <c r="BK78">
        <f t="shared" si="78"/>
        <v>1.9368175172955033E-3</v>
      </c>
      <c r="BL78">
        <f t="shared" si="78"/>
        <v>3.2127663482035243E-3</v>
      </c>
      <c r="BM78">
        <f t="shared" si="78"/>
        <v>4.8154334099004261E-3</v>
      </c>
      <c r="BN78">
        <f t="shared" si="78"/>
        <v>7.8907812789404518E-3</v>
      </c>
      <c r="BO78">
        <f t="shared" si="78"/>
        <v>6.914999322837412E-3</v>
      </c>
      <c r="BP78">
        <f t="shared" si="78"/>
        <v>7.4477099968099326E-3</v>
      </c>
      <c r="BQ78">
        <f t="shared" si="78"/>
        <v>7.3784964721095659E-3</v>
      </c>
      <c r="BR78">
        <f t="shared" si="78"/>
        <v>6.6939427769692993E-3</v>
      </c>
      <c r="BS78">
        <f t="shared" si="78"/>
        <v>5.9843599517963872E-3</v>
      </c>
      <c r="BT78">
        <f t="shared" si="79"/>
        <v>7.0703160243693669E-3</v>
      </c>
      <c r="BU78">
        <f t="shared" si="79"/>
        <v>6.5158006489593849E-3</v>
      </c>
      <c r="BV78">
        <f t="shared" si="79"/>
        <v>5.1983848006013026E-3</v>
      </c>
      <c r="BW78">
        <f t="shared" si="79"/>
        <v>3.7393100336913553E-3</v>
      </c>
      <c r="BX78">
        <f t="shared" si="79"/>
        <v>2.4921918794059985E-3</v>
      </c>
      <c r="BY78">
        <f t="shared" si="79"/>
        <v>1.555649220731711E-3</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7.989283598061965E-2</v>
      </c>
    </row>
    <row r="79" spans="1:105" x14ac:dyDescent="0.3">
      <c r="A79">
        <v>2026</v>
      </c>
      <c r="B79">
        <f t="shared" si="72"/>
        <v>0</v>
      </c>
      <c r="C79">
        <f t="shared" si="72"/>
        <v>0</v>
      </c>
      <c r="D79">
        <f t="shared" si="72"/>
        <v>0</v>
      </c>
      <c r="E79">
        <f t="shared" si="72"/>
        <v>0</v>
      </c>
      <c r="F79">
        <f t="shared" si="72"/>
        <v>0</v>
      </c>
      <c r="G79">
        <f t="shared" si="72"/>
        <v>0</v>
      </c>
      <c r="H79">
        <f t="shared" si="72"/>
        <v>0</v>
      </c>
      <c r="I79">
        <f t="shared" si="72"/>
        <v>0</v>
      </c>
      <c r="J79">
        <f t="shared" si="72"/>
        <v>0</v>
      </c>
      <c r="K79">
        <f t="shared" si="72"/>
        <v>0</v>
      </c>
      <c r="L79">
        <f t="shared" si="73"/>
        <v>0</v>
      </c>
      <c r="M79">
        <f t="shared" si="73"/>
        <v>0</v>
      </c>
      <c r="N79">
        <f t="shared" si="73"/>
        <v>0</v>
      </c>
      <c r="O79">
        <f t="shared" si="73"/>
        <v>0</v>
      </c>
      <c r="P79">
        <f t="shared" si="73"/>
        <v>0</v>
      </c>
      <c r="Q79">
        <f t="shared" si="73"/>
        <v>0</v>
      </c>
      <c r="R79">
        <f t="shared" si="73"/>
        <v>0</v>
      </c>
      <c r="S79">
        <f t="shared" si="73"/>
        <v>0</v>
      </c>
      <c r="T79">
        <f t="shared" si="73"/>
        <v>0</v>
      </c>
      <c r="U79">
        <f t="shared" si="73"/>
        <v>0</v>
      </c>
      <c r="V79">
        <f t="shared" si="74"/>
        <v>0</v>
      </c>
      <c r="W79">
        <f t="shared" si="74"/>
        <v>0</v>
      </c>
      <c r="X79">
        <f t="shared" si="74"/>
        <v>0</v>
      </c>
      <c r="Y79">
        <f t="shared" si="74"/>
        <v>0</v>
      </c>
      <c r="Z79">
        <f t="shared" si="74"/>
        <v>0</v>
      </c>
      <c r="AA79">
        <f t="shared" si="74"/>
        <v>0</v>
      </c>
      <c r="AB79">
        <f t="shared" si="74"/>
        <v>0</v>
      </c>
      <c r="AC79">
        <f t="shared" si="74"/>
        <v>0</v>
      </c>
      <c r="AD79">
        <f t="shared" si="74"/>
        <v>0</v>
      </c>
      <c r="AE79">
        <f t="shared" si="74"/>
        <v>0</v>
      </c>
      <c r="AF79">
        <f t="shared" si="75"/>
        <v>0</v>
      </c>
      <c r="AG79">
        <f t="shared" si="75"/>
        <v>0</v>
      </c>
      <c r="AH79">
        <f t="shared" si="75"/>
        <v>0</v>
      </c>
      <c r="AI79">
        <f t="shared" si="75"/>
        <v>0</v>
      </c>
      <c r="AJ79">
        <f t="shared" si="75"/>
        <v>0</v>
      </c>
      <c r="AK79">
        <f t="shared" si="75"/>
        <v>0</v>
      </c>
      <c r="AL79">
        <f t="shared" si="75"/>
        <v>0</v>
      </c>
      <c r="AM79">
        <f t="shared" si="75"/>
        <v>0</v>
      </c>
      <c r="AN79">
        <f t="shared" si="75"/>
        <v>0</v>
      </c>
      <c r="AO79">
        <f t="shared" si="75"/>
        <v>0</v>
      </c>
      <c r="AP79">
        <f t="shared" si="76"/>
        <v>0</v>
      </c>
      <c r="AQ79">
        <f t="shared" si="76"/>
        <v>0</v>
      </c>
      <c r="AR79">
        <f t="shared" si="76"/>
        <v>0</v>
      </c>
      <c r="AS79">
        <f t="shared" si="76"/>
        <v>0</v>
      </c>
      <c r="AT79">
        <f t="shared" si="76"/>
        <v>0</v>
      </c>
      <c r="AU79">
        <f t="shared" si="76"/>
        <v>0</v>
      </c>
      <c r="AV79">
        <f t="shared" si="76"/>
        <v>0</v>
      </c>
      <c r="AW79">
        <f t="shared" si="76"/>
        <v>0</v>
      </c>
      <c r="AX79">
        <f t="shared" si="76"/>
        <v>0</v>
      </c>
      <c r="AY79">
        <f t="shared" si="76"/>
        <v>0</v>
      </c>
      <c r="AZ79">
        <f t="shared" si="77"/>
        <v>0</v>
      </c>
      <c r="BA79">
        <f t="shared" si="77"/>
        <v>0</v>
      </c>
      <c r="BB79">
        <f t="shared" si="77"/>
        <v>0</v>
      </c>
      <c r="BC79">
        <f t="shared" si="77"/>
        <v>0</v>
      </c>
      <c r="BD79">
        <f t="shared" si="77"/>
        <v>0</v>
      </c>
      <c r="BE79">
        <f t="shared" si="77"/>
        <v>0</v>
      </c>
      <c r="BF79">
        <f t="shared" si="77"/>
        <v>0</v>
      </c>
      <c r="BG79">
        <f t="shared" si="77"/>
        <v>0</v>
      </c>
      <c r="BH79">
        <f t="shared" si="77"/>
        <v>0</v>
      </c>
      <c r="BI79">
        <f t="shared" si="77"/>
        <v>0</v>
      </c>
      <c r="BJ79">
        <f t="shared" si="78"/>
        <v>1.0670044007198174E-3</v>
      </c>
      <c r="BK79">
        <f t="shared" si="78"/>
        <v>2.0565836238536144E-3</v>
      </c>
      <c r="BL79">
        <f t="shared" si="78"/>
        <v>3.5506559346066349E-3</v>
      </c>
      <c r="BM79">
        <f t="shared" si="78"/>
        <v>5.5390668815501745E-3</v>
      </c>
      <c r="BN79">
        <f t="shared" si="78"/>
        <v>9.4469803557440338E-3</v>
      </c>
      <c r="BO79">
        <f t="shared" si="78"/>
        <v>8.6166197482151954E-3</v>
      </c>
      <c r="BP79">
        <f t="shared" si="78"/>
        <v>9.6591591716242414E-3</v>
      </c>
      <c r="BQ79">
        <f t="shared" si="78"/>
        <v>9.9599284495455655E-3</v>
      </c>
      <c r="BR79">
        <f t="shared" si="78"/>
        <v>9.404638775873591E-3</v>
      </c>
      <c r="BS79">
        <f t="shared" si="78"/>
        <v>8.7508373351391933E-3</v>
      </c>
      <c r="BT79">
        <f t="shared" si="79"/>
        <v>1.0760749175164562E-2</v>
      </c>
      <c r="BU79">
        <f t="shared" si="79"/>
        <v>1.0321510299426717E-2</v>
      </c>
      <c r="BV79">
        <f t="shared" si="79"/>
        <v>8.5706875940356163E-3</v>
      </c>
      <c r="BW79">
        <f t="shared" si="79"/>
        <v>6.4166816776510529E-3</v>
      </c>
      <c r="BX79">
        <f t="shared" si="79"/>
        <v>4.4511504734223691E-3</v>
      </c>
      <c r="BY79">
        <f t="shared" si="79"/>
        <v>2.8918399596945901E-3</v>
      </c>
      <c r="BZ79">
        <f t="shared" si="79"/>
        <v>1.902392604662102E-3</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0.11336648646092908</v>
      </c>
    </row>
    <row r="80" spans="1:105" x14ac:dyDescent="0.3">
      <c r="A80">
        <v>2027</v>
      </c>
      <c r="B80">
        <f t="shared" si="72"/>
        <v>0</v>
      </c>
      <c r="C80">
        <f t="shared" si="72"/>
        <v>0</v>
      </c>
      <c r="D80">
        <f t="shared" si="72"/>
        <v>0</v>
      </c>
      <c r="E80">
        <f t="shared" si="72"/>
        <v>0</v>
      </c>
      <c r="F80">
        <f t="shared" si="72"/>
        <v>0</v>
      </c>
      <c r="G80">
        <f t="shared" si="72"/>
        <v>0</v>
      </c>
      <c r="H80">
        <f t="shared" si="72"/>
        <v>0</v>
      </c>
      <c r="I80">
        <f t="shared" si="72"/>
        <v>0</v>
      </c>
      <c r="J80">
        <f t="shared" si="72"/>
        <v>0</v>
      </c>
      <c r="K80">
        <f t="shared" si="72"/>
        <v>0</v>
      </c>
      <c r="L80">
        <f t="shared" si="73"/>
        <v>0</v>
      </c>
      <c r="M80">
        <f t="shared" si="73"/>
        <v>0</v>
      </c>
      <c r="N80">
        <f t="shared" si="73"/>
        <v>0</v>
      </c>
      <c r="O80">
        <f t="shared" si="73"/>
        <v>0</v>
      </c>
      <c r="P80">
        <f t="shared" si="73"/>
        <v>0</v>
      </c>
      <c r="Q80">
        <f t="shared" si="73"/>
        <v>0</v>
      </c>
      <c r="R80">
        <f t="shared" si="73"/>
        <v>0</v>
      </c>
      <c r="S80">
        <f t="shared" si="73"/>
        <v>0</v>
      </c>
      <c r="T80">
        <f t="shared" si="73"/>
        <v>0</v>
      </c>
      <c r="U80">
        <f t="shared" si="73"/>
        <v>0</v>
      </c>
      <c r="V80">
        <f t="shared" si="74"/>
        <v>0</v>
      </c>
      <c r="W80">
        <f t="shared" si="74"/>
        <v>0</v>
      </c>
      <c r="X80">
        <f t="shared" si="74"/>
        <v>0</v>
      </c>
      <c r="Y80">
        <f t="shared" si="74"/>
        <v>0</v>
      </c>
      <c r="Z80">
        <f t="shared" si="74"/>
        <v>0</v>
      </c>
      <c r="AA80">
        <f t="shared" si="74"/>
        <v>0</v>
      </c>
      <c r="AB80">
        <f t="shared" si="74"/>
        <v>0</v>
      </c>
      <c r="AC80">
        <f t="shared" si="74"/>
        <v>0</v>
      </c>
      <c r="AD80">
        <f t="shared" si="74"/>
        <v>0</v>
      </c>
      <c r="AE80">
        <f t="shared" si="74"/>
        <v>0</v>
      </c>
      <c r="AF80">
        <f t="shared" si="75"/>
        <v>0</v>
      </c>
      <c r="AG80">
        <f t="shared" si="75"/>
        <v>0</v>
      </c>
      <c r="AH80">
        <f t="shared" si="75"/>
        <v>0</v>
      </c>
      <c r="AI80">
        <f t="shared" si="75"/>
        <v>0</v>
      </c>
      <c r="AJ80">
        <f t="shared" si="75"/>
        <v>0</v>
      </c>
      <c r="AK80">
        <f t="shared" si="75"/>
        <v>0</v>
      </c>
      <c r="AL80">
        <f t="shared" si="75"/>
        <v>0</v>
      </c>
      <c r="AM80">
        <f t="shared" si="75"/>
        <v>0</v>
      </c>
      <c r="AN80">
        <f t="shared" si="75"/>
        <v>0</v>
      </c>
      <c r="AO80">
        <f t="shared" si="75"/>
        <v>0</v>
      </c>
      <c r="AP80">
        <f t="shared" si="76"/>
        <v>0</v>
      </c>
      <c r="AQ80">
        <f t="shared" si="76"/>
        <v>0</v>
      </c>
      <c r="AR80">
        <f t="shared" si="76"/>
        <v>0</v>
      </c>
      <c r="AS80">
        <f t="shared" si="76"/>
        <v>0</v>
      </c>
      <c r="AT80">
        <f t="shared" si="76"/>
        <v>0</v>
      </c>
      <c r="AU80">
        <f t="shared" si="76"/>
        <v>0</v>
      </c>
      <c r="AV80">
        <f t="shared" si="76"/>
        <v>0</v>
      </c>
      <c r="AW80">
        <f t="shared" si="76"/>
        <v>0</v>
      </c>
      <c r="AX80">
        <f t="shared" si="76"/>
        <v>0</v>
      </c>
      <c r="AY80">
        <f t="shared" si="76"/>
        <v>0</v>
      </c>
      <c r="AZ80">
        <f t="shared" si="77"/>
        <v>0</v>
      </c>
      <c r="BA80">
        <f t="shared" si="77"/>
        <v>0</v>
      </c>
      <c r="BB80">
        <f t="shared" si="77"/>
        <v>0</v>
      </c>
      <c r="BC80">
        <f t="shared" si="77"/>
        <v>0</v>
      </c>
      <c r="BD80">
        <f t="shared" si="77"/>
        <v>0</v>
      </c>
      <c r="BE80">
        <f t="shared" si="77"/>
        <v>0</v>
      </c>
      <c r="BF80">
        <f t="shared" si="77"/>
        <v>0</v>
      </c>
      <c r="BG80">
        <f t="shared" si="77"/>
        <v>0</v>
      </c>
      <c r="BH80">
        <f t="shared" si="77"/>
        <v>0</v>
      </c>
      <c r="BI80">
        <f t="shared" si="77"/>
        <v>0</v>
      </c>
      <c r="BJ80">
        <f t="shared" si="78"/>
        <v>1.0458762979980343E-3</v>
      </c>
      <c r="BK80">
        <f t="shared" si="78"/>
        <v>2.0981293689325393E-3</v>
      </c>
      <c r="BL80">
        <f t="shared" si="78"/>
        <v>3.7702162355734955E-3</v>
      </c>
      <c r="BM80">
        <f t="shared" si="78"/>
        <v>6.1216156307652217E-3</v>
      </c>
      <c r="BN80">
        <f t="shared" si="78"/>
        <v>1.0866613981531289E-2</v>
      </c>
      <c r="BO80">
        <f t="shared" si="78"/>
        <v>1.031596677398151E-2</v>
      </c>
      <c r="BP80">
        <f t="shared" si="78"/>
        <v>1.2036053480800647E-2</v>
      </c>
      <c r="BQ80">
        <f t="shared" si="78"/>
        <v>1.2917330867254018E-2</v>
      </c>
      <c r="BR80">
        <f t="shared" si="78"/>
        <v>1.2694934483683768E-2</v>
      </c>
      <c r="BS80">
        <f t="shared" si="78"/>
        <v>1.229446782941775E-2</v>
      </c>
      <c r="BT80">
        <f t="shared" si="79"/>
        <v>1.5735277689610177E-2</v>
      </c>
      <c r="BU80">
        <f t="shared" si="79"/>
        <v>1.5708941871649246E-2</v>
      </c>
      <c r="BV80">
        <f t="shared" si="79"/>
        <v>1.3576603251226758E-2</v>
      </c>
      <c r="BW80">
        <f t="shared" si="79"/>
        <v>1.0579319569255079E-2</v>
      </c>
      <c r="BX80">
        <f t="shared" si="79"/>
        <v>7.6382047570101577E-3</v>
      </c>
      <c r="BY80">
        <f t="shared" si="79"/>
        <v>5.1649373035932847E-3</v>
      </c>
      <c r="BZ80">
        <f t="shared" si="79"/>
        <v>3.5364109594074873E-3</v>
      </c>
      <c r="CA80">
        <f t="shared" si="79"/>
        <v>2.2500266386669418E-3</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0.15835092699035744</v>
      </c>
    </row>
    <row r="81" spans="1:105" x14ac:dyDescent="0.3">
      <c r="A81">
        <v>2028</v>
      </c>
      <c r="B81">
        <f t="shared" si="72"/>
        <v>0</v>
      </c>
      <c r="C81">
        <f t="shared" si="72"/>
        <v>0</v>
      </c>
      <c r="D81">
        <f t="shared" si="72"/>
        <v>0</v>
      </c>
      <c r="E81">
        <f t="shared" si="72"/>
        <v>0</v>
      </c>
      <c r="F81">
        <f t="shared" si="72"/>
        <v>0</v>
      </c>
      <c r="G81">
        <f t="shared" si="72"/>
        <v>0</v>
      </c>
      <c r="H81">
        <f t="shared" si="72"/>
        <v>0</v>
      </c>
      <c r="I81">
        <f t="shared" si="72"/>
        <v>0</v>
      </c>
      <c r="J81">
        <f t="shared" si="72"/>
        <v>0</v>
      </c>
      <c r="K81">
        <f t="shared" si="72"/>
        <v>0</v>
      </c>
      <c r="L81">
        <f t="shared" si="73"/>
        <v>0</v>
      </c>
      <c r="M81">
        <f t="shared" si="73"/>
        <v>0</v>
      </c>
      <c r="N81">
        <f t="shared" si="73"/>
        <v>0</v>
      </c>
      <c r="O81">
        <f t="shared" si="73"/>
        <v>0</v>
      </c>
      <c r="P81">
        <f t="shared" si="73"/>
        <v>0</v>
      </c>
      <c r="Q81">
        <f t="shared" si="73"/>
        <v>0</v>
      </c>
      <c r="R81">
        <f t="shared" si="73"/>
        <v>0</v>
      </c>
      <c r="S81">
        <f t="shared" si="73"/>
        <v>0</v>
      </c>
      <c r="T81">
        <f t="shared" si="73"/>
        <v>0</v>
      </c>
      <c r="U81">
        <f t="shared" si="73"/>
        <v>0</v>
      </c>
      <c r="V81">
        <f t="shared" si="74"/>
        <v>0</v>
      </c>
      <c r="W81">
        <f t="shared" si="74"/>
        <v>0</v>
      </c>
      <c r="X81">
        <f t="shared" si="74"/>
        <v>0</v>
      </c>
      <c r="Y81">
        <f t="shared" si="74"/>
        <v>0</v>
      </c>
      <c r="Z81">
        <f t="shared" si="74"/>
        <v>0</v>
      </c>
      <c r="AA81">
        <f t="shared" si="74"/>
        <v>0</v>
      </c>
      <c r="AB81">
        <f t="shared" si="74"/>
        <v>0</v>
      </c>
      <c r="AC81">
        <f t="shared" si="74"/>
        <v>0</v>
      </c>
      <c r="AD81">
        <f t="shared" si="74"/>
        <v>0</v>
      </c>
      <c r="AE81">
        <f t="shared" si="74"/>
        <v>0</v>
      </c>
      <c r="AF81">
        <f t="shared" si="75"/>
        <v>0</v>
      </c>
      <c r="AG81">
        <f t="shared" si="75"/>
        <v>0</v>
      </c>
      <c r="AH81">
        <f t="shared" si="75"/>
        <v>0</v>
      </c>
      <c r="AI81">
        <f t="shared" si="75"/>
        <v>0</v>
      </c>
      <c r="AJ81">
        <f t="shared" si="75"/>
        <v>0</v>
      </c>
      <c r="AK81">
        <f t="shared" si="75"/>
        <v>0</v>
      </c>
      <c r="AL81">
        <f t="shared" si="75"/>
        <v>0</v>
      </c>
      <c r="AM81">
        <f t="shared" si="75"/>
        <v>0</v>
      </c>
      <c r="AN81">
        <f t="shared" si="75"/>
        <v>0</v>
      </c>
      <c r="AO81">
        <f t="shared" si="75"/>
        <v>0</v>
      </c>
      <c r="AP81">
        <f t="shared" si="76"/>
        <v>0</v>
      </c>
      <c r="AQ81">
        <f t="shared" si="76"/>
        <v>0</v>
      </c>
      <c r="AR81">
        <f t="shared" si="76"/>
        <v>0</v>
      </c>
      <c r="AS81">
        <f t="shared" si="76"/>
        <v>0</v>
      </c>
      <c r="AT81">
        <f t="shared" si="76"/>
        <v>0</v>
      </c>
      <c r="AU81">
        <f t="shared" si="76"/>
        <v>0</v>
      </c>
      <c r="AV81">
        <f t="shared" si="76"/>
        <v>0</v>
      </c>
      <c r="AW81">
        <f t="shared" si="76"/>
        <v>0</v>
      </c>
      <c r="AX81">
        <f t="shared" si="76"/>
        <v>0</v>
      </c>
      <c r="AY81">
        <f t="shared" si="76"/>
        <v>0</v>
      </c>
      <c r="AZ81">
        <f t="shared" si="77"/>
        <v>0</v>
      </c>
      <c r="BA81">
        <f t="shared" si="77"/>
        <v>0</v>
      </c>
      <c r="BB81">
        <f t="shared" si="77"/>
        <v>0</v>
      </c>
      <c r="BC81">
        <f t="shared" si="77"/>
        <v>0</v>
      </c>
      <c r="BD81">
        <f t="shared" si="77"/>
        <v>0</v>
      </c>
      <c r="BE81">
        <f t="shared" si="77"/>
        <v>0</v>
      </c>
      <c r="BF81">
        <f t="shared" si="77"/>
        <v>0</v>
      </c>
      <c r="BG81">
        <f t="shared" si="77"/>
        <v>0</v>
      </c>
      <c r="BH81">
        <f t="shared" si="77"/>
        <v>0</v>
      </c>
      <c r="BI81">
        <f t="shared" si="77"/>
        <v>0</v>
      </c>
      <c r="BJ81">
        <f t="shared" si="78"/>
        <v>9.8496920397093957E-4</v>
      </c>
      <c r="BK81">
        <f t="shared" si="78"/>
        <v>2.0565836238536144E-3</v>
      </c>
      <c r="BL81">
        <f t="shared" si="78"/>
        <v>3.8463796557227114E-3</v>
      </c>
      <c r="BM81">
        <f t="shared" si="78"/>
        <v>6.5001552006498358E-3</v>
      </c>
      <c r="BN81">
        <f t="shared" si="78"/>
        <v>1.2009465750342604E-2</v>
      </c>
      <c r="BO81">
        <f t="shared" si="78"/>
        <v>1.1866186289992647E-2</v>
      </c>
      <c r="BP81">
        <f t="shared" si="78"/>
        <v>1.4409772210677236E-2</v>
      </c>
      <c r="BQ81">
        <f t="shared" si="78"/>
        <v>1.6095985414983343E-2</v>
      </c>
      <c r="BR81">
        <f t="shared" si="78"/>
        <v>1.6464442480140284E-2</v>
      </c>
      <c r="BS81">
        <f t="shared" si="78"/>
        <v>1.6595795683999378E-2</v>
      </c>
      <c r="BT81">
        <f t="shared" si="79"/>
        <v>2.210724047686689E-2</v>
      </c>
      <c r="BU81">
        <f t="shared" si="79"/>
        <v>2.2970943615230707E-2</v>
      </c>
      <c r="BV81">
        <f t="shared" si="79"/>
        <v>2.0663068204254089E-2</v>
      </c>
      <c r="BW81">
        <f t="shared" si="79"/>
        <v>1.6758424908599988E-2</v>
      </c>
      <c r="BX81">
        <f t="shared" si="79"/>
        <v>1.2593270652845557E-2</v>
      </c>
      <c r="BY81">
        <f t="shared" si="79"/>
        <v>8.8630678557206268E-3</v>
      </c>
      <c r="BZ81">
        <f t="shared" si="79"/>
        <v>6.3161658804275142E-3</v>
      </c>
      <c r="CA81">
        <f t="shared" si="79"/>
        <v>4.1826376135192496E-3</v>
      </c>
      <c r="CB81">
        <f t="shared" si="79"/>
        <v>2.5984095299506674E-3</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0.21788296425174788</v>
      </c>
    </row>
    <row r="82" spans="1:105" x14ac:dyDescent="0.3">
      <c r="A82">
        <v>2029</v>
      </c>
      <c r="B82">
        <f t="shared" si="72"/>
        <v>0</v>
      </c>
      <c r="C82">
        <f t="shared" si="72"/>
        <v>0</v>
      </c>
      <c r="D82">
        <f t="shared" si="72"/>
        <v>0</v>
      </c>
      <c r="E82">
        <f t="shared" si="72"/>
        <v>0</v>
      </c>
      <c r="F82">
        <f t="shared" si="72"/>
        <v>0</v>
      </c>
      <c r="G82">
        <f t="shared" si="72"/>
        <v>0</v>
      </c>
      <c r="H82">
        <f t="shared" si="72"/>
        <v>0</v>
      </c>
      <c r="I82">
        <f t="shared" si="72"/>
        <v>0</v>
      </c>
      <c r="J82">
        <f t="shared" si="72"/>
        <v>0</v>
      </c>
      <c r="K82">
        <f t="shared" si="72"/>
        <v>0</v>
      </c>
      <c r="L82">
        <f t="shared" si="73"/>
        <v>0</v>
      </c>
      <c r="M82">
        <f t="shared" si="73"/>
        <v>0</v>
      </c>
      <c r="N82">
        <f t="shared" si="73"/>
        <v>0</v>
      </c>
      <c r="O82">
        <f t="shared" si="73"/>
        <v>0</v>
      </c>
      <c r="P82">
        <f t="shared" si="73"/>
        <v>0</v>
      </c>
      <c r="Q82">
        <f t="shared" si="73"/>
        <v>0</v>
      </c>
      <c r="R82">
        <f t="shared" si="73"/>
        <v>0</v>
      </c>
      <c r="S82">
        <f t="shared" si="73"/>
        <v>0</v>
      </c>
      <c r="T82">
        <f t="shared" si="73"/>
        <v>0</v>
      </c>
      <c r="U82">
        <f t="shared" si="73"/>
        <v>0</v>
      </c>
      <c r="V82">
        <f t="shared" si="74"/>
        <v>0</v>
      </c>
      <c r="W82">
        <f t="shared" si="74"/>
        <v>0</v>
      </c>
      <c r="X82">
        <f t="shared" si="74"/>
        <v>0</v>
      </c>
      <c r="Y82">
        <f t="shared" si="74"/>
        <v>0</v>
      </c>
      <c r="Z82">
        <f t="shared" si="74"/>
        <v>0</v>
      </c>
      <c r="AA82">
        <f t="shared" si="74"/>
        <v>0</v>
      </c>
      <c r="AB82">
        <f t="shared" si="74"/>
        <v>0</v>
      </c>
      <c r="AC82">
        <f t="shared" si="74"/>
        <v>0</v>
      </c>
      <c r="AD82">
        <f t="shared" si="74"/>
        <v>0</v>
      </c>
      <c r="AE82">
        <f t="shared" si="74"/>
        <v>0</v>
      </c>
      <c r="AF82">
        <f t="shared" si="75"/>
        <v>0</v>
      </c>
      <c r="AG82">
        <f t="shared" si="75"/>
        <v>0</v>
      </c>
      <c r="AH82">
        <f t="shared" si="75"/>
        <v>0</v>
      </c>
      <c r="AI82">
        <f t="shared" si="75"/>
        <v>0</v>
      </c>
      <c r="AJ82">
        <f t="shared" si="75"/>
        <v>0</v>
      </c>
      <c r="AK82">
        <f t="shared" si="75"/>
        <v>0</v>
      </c>
      <c r="AL82">
        <f t="shared" si="75"/>
        <v>0</v>
      </c>
      <c r="AM82">
        <f t="shared" si="75"/>
        <v>0</v>
      </c>
      <c r="AN82">
        <f t="shared" si="75"/>
        <v>0</v>
      </c>
      <c r="AO82">
        <f t="shared" si="75"/>
        <v>0</v>
      </c>
      <c r="AP82">
        <f t="shared" si="76"/>
        <v>0</v>
      </c>
      <c r="AQ82">
        <f t="shared" si="76"/>
        <v>0</v>
      </c>
      <c r="AR82">
        <f t="shared" si="76"/>
        <v>0</v>
      </c>
      <c r="AS82">
        <f t="shared" si="76"/>
        <v>0</v>
      </c>
      <c r="AT82">
        <f t="shared" si="76"/>
        <v>0</v>
      </c>
      <c r="AU82">
        <f t="shared" si="76"/>
        <v>0</v>
      </c>
      <c r="AV82">
        <f t="shared" si="76"/>
        <v>0</v>
      </c>
      <c r="AW82">
        <f t="shared" si="76"/>
        <v>0</v>
      </c>
      <c r="AX82">
        <f t="shared" si="76"/>
        <v>0</v>
      </c>
      <c r="AY82">
        <f t="shared" si="76"/>
        <v>0</v>
      </c>
      <c r="AZ82">
        <f t="shared" si="77"/>
        <v>0</v>
      </c>
      <c r="BA82">
        <f t="shared" si="77"/>
        <v>0</v>
      </c>
      <c r="BB82">
        <f t="shared" si="77"/>
        <v>0</v>
      </c>
      <c r="BC82">
        <f t="shared" si="77"/>
        <v>0</v>
      </c>
      <c r="BD82">
        <f t="shared" si="77"/>
        <v>0</v>
      </c>
      <c r="BE82">
        <f t="shared" si="77"/>
        <v>0</v>
      </c>
      <c r="BF82">
        <f t="shared" si="77"/>
        <v>0</v>
      </c>
      <c r="BG82">
        <f t="shared" si="77"/>
        <v>0</v>
      </c>
      <c r="BH82">
        <f t="shared" si="77"/>
        <v>0</v>
      </c>
      <c r="BI82">
        <f t="shared" si="77"/>
        <v>0</v>
      </c>
      <c r="BJ82">
        <f t="shared" si="78"/>
        <v>8.9123699136599928E-4</v>
      </c>
      <c r="BK82">
        <f t="shared" si="78"/>
        <v>1.9368175172955033E-3</v>
      </c>
      <c r="BL82">
        <f t="shared" si="78"/>
        <v>3.7702162355734955E-3</v>
      </c>
      <c r="BM82">
        <f t="shared" si="78"/>
        <v>6.6314670460848489E-3</v>
      </c>
      <c r="BN82">
        <f t="shared" si="78"/>
        <v>1.2752089638198566E-2</v>
      </c>
      <c r="BO82">
        <f t="shared" si="78"/>
        <v>1.3114163996167839E-2</v>
      </c>
      <c r="BP82">
        <f t="shared" si="78"/>
        <v>1.6575183421443009E-2</v>
      </c>
      <c r="BQ82">
        <f t="shared" si="78"/>
        <v>1.9270393215373473E-2</v>
      </c>
      <c r="BR82">
        <f t="shared" si="78"/>
        <v>2.0515958656597194E-2</v>
      </c>
      <c r="BS82">
        <f t="shared" si="78"/>
        <v>2.1523586734736755E-2</v>
      </c>
      <c r="BT82">
        <f t="shared" si="79"/>
        <v>2.9841653268899496E-2</v>
      </c>
      <c r="BU82">
        <f t="shared" si="79"/>
        <v>3.2272971885190557E-2</v>
      </c>
      <c r="BV82">
        <f t="shared" si="79"/>
        <v>3.0215286205509059E-2</v>
      </c>
      <c r="BW82">
        <f t="shared" si="79"/>
        <v>2.5505678443610912E-2</v>
      </c>
      <c r="BX82">
        <f t="shared" si="79"/>
        <v>1.9948672427167108E-2</v>
      </c>
      <c r="BY82">
        <f t="shared" si="79"/>
        <v>1.461272849738518E-2</v>
      </c>
      <c r="BZ82">
        <f t="shared" si="79"/>
        <v>1.083858399351147E-2</v>
      </c>
      <c r="CA82">
        <f t="shared" si="79"/>
        <v>7.4703515196461578E-3</v>
      </c>
      <c r="CB82">
        <f t="shared" si="79"/>
        <v>4.830256339426073E-3</v>
      </c>
      <c r="CC82">
        <f t="shared" si="79"/>
        <v>2.947586433695137E-3</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0.29546488246687774</v>
      </c>
    </row>
    <row r="83" spans="1:105" x14ac:dyDescent="0.3">
      <c r="A83">
        <v>2030</v>
      </c>
      <c r="B83">
        <f t="shared" ref="B83:K92" si="82">VLOOKUP(B$2,scenarios4,9,FALSE)*VLOOKUP($A83-B$2,output3,3,FALSE)</f>
        <v>0</v>
      </c>
      <c r="C83">
        <f t="shared" si="82"/>
        <v>0</v>
      </c>
      <c r="D83">
        <f t="shared" si="82"/>
        <v>0</v>
      </c>
      <c r="E83">
        <f t="shared" si="82"/>
        <v>0</v>
      </c>
      <c r="F83">
        <f t="shared" si="82"/>
        <v>0</v>
      </c>
      <c r="G83">
        <f t="shared" si="82"/>
        <v>0</v>
      </c>
      <c r="H83">
        <f t="shared" si="82"/>
        <v>0</v>
      </c>
      <c r="I83">
        <f t="shared" si="82"/>
        <v>0</v>
      </c>
      <c r="J83">
        <f t="shared" si="82"/>
        <v>0</v>
      </c>
      <c r="K83">
        <f t="shared" si="82"/>
        <v>0</v>
      </c>
      <c r="L83">
        <f t="shared" ref="L83:U92" si="83">VLOOKUP(L$2,scenarios4,9,FALSE)*VLOOKUP($A83-L$2,output3,3,FALSE)</f>
        <v>0</v>
      </c>
      <c r="M83">
        <f t="shared" si="83"/>
        <v>0</v>
      </c>
      <c r="N83">
        <f t="shared" si="83"/>
        <v>0</v>
      </c>
      <c r="O83">
        <f t="shared" si="83"/>
        <v>0</v>
      </c>
      <c r="P83">
        <f t="shared" si="83"/>
        <v>0</v>
      </c>
      <c r="Q83">
        <f t="shared" si="83"/>
        <v>0</v>
      </c>
      <c r="R83">
        <f t="shared" si="83"/>
        <v>0</v>
      </c>
      <c r="S83">
        <f t="shared" si="83"/>
        <v>0</v>
      </c>
      <c r="T83">
        <f t="shared" si="83"/>
        <v>0</v>
      </c>
      <c r="U83">
        <f t="shared" si="83"/>
        <v>0</v>
      </c>
      <c r="V83">
        <f t="shared" ref="V83:AE92" si="84">VLOOKUP(V$2,scenarios4,9,FALSE)*VLOOKUP($A83-V$2,output3,3,FALSE)</f>
        <v>0</v>
      </c>
      <c r="W83">
        <f t="shared" si="84"/>
        <v>0</v>
      </c>
      <c r="X83">
        <f t="shared" si="84"/>
        <v>0</v>
      </c>
      <c r="Y83">
        <f t="shared" si="84"/>
        <v>0</v>
      </c>
      <c r="Z83">
        <f t="shared" si="84"/>
        <v>0</v>
      </c>
      <c r="AA83">
        <f t="shared" si="84"/>
        <v>0</v>
      </c>
      <c r="AB83">
        <f t="shared" si="84"/>
        <v>0</v>
      </c>
      <c r="AC83">
        <f t="shared" si="84"/>
        <v>0</v>
      </c>
      <c r="AD83">
        <f t="shared" si="84"/>
        <v>0</v>
      </c>
      <c r="AE83">
        <f t="shared" si="84"/>
        <v>0</v>
      </c>
      <c r="AF83">
        <f t="shared" ref="AF83:AO92" si="85">VLOOKUP(AF$2,scenarios4,9,FALSE)*VLOOKUP($A83-AF$2,output3,3,FALSE)</f>
        <v>0</v>
      </c>
      <c r="AG83">
        <f t="shared" si="85"/>
        <v>0</v>
      </c>
      <c r="AH83">
        <f t="shared" si="85"/>
        <v>0</v>
      </c>
      <c r="AI83">
        <f t="shared" si="85"/>
        <v>0</v>
      </c>
      <c r="AJ83">
        <f t="shared" si="85"/>
        <v>0</v>
      </c>
      <c r="AK83">
        <f t="shared" si="85"/>
        <v>0</v>
      </c>
      <c r="AL83">
        <f t="shared" si="85"/>
        <v>0</v>
      </c>
      <c r="AM83">
        <f t="shared" si="85"/>
        <v>0</v>
      </c>
      <c r="AN83">
        <f t="shared" si="85"/>
        <v>0</v>
      </c>
      <c r="AO83">
        <f t="shared" si="85"/>
        <v>0</v>
      </c>
      <c r="AP83">
        <f t="shared" ref="AP83:AY92" si="86">VLOOKUP(AP$2,scenarios4,9,FALSE)*VLOOKUP($A83-AP$2,output3,3,FALSE)</f>
        <v>0</v>
      </c>
      <c r="AQ83">
        <f t="shared" si="86"/>
        <v>0</v>
      </c>
      <c r="AR83">
        <f t="shared" si="86"/>
        <v>0</v>
      </c>
      <c r="AS83">
        <f t="shared" si="86"/>
        <v>0</v>
      </c>
      <c r="AT83">
        <f t="shared" si="86"/>
        <v>0</v>
      </c>
      <c r="AU83">
        <f t="shared" si="86"/>
        <v>0</v>
      </c>
      <c r="AV83">
        <f t="shared" si="86"/>
        <v>0</v>
      </c>
      <c r="AW83">
        <f t="shared" si="86"/>
        <v>0</v>
      </c>
      <c r="AX83">
        <f t="shared" si="86"/>
        <v>0</v>
      </c>
      <c r="AY83">
        <f t="shared" si="86"/>
        <v>0</v>
      </c>
      <c r="AZ83">
        <f t="shared" ref="AZ83:BI92" si="87">VLOOKUP(AZ$2,scenarios4,9,FALSE)*VLOOKUP($A83-AZ$2,output3,3,FALSE)</f>
        <v>0</v>
      </c>
      <c r="BA83">
        <f t="shared" si="87"/>
        <v>0</v>
      </c>
      <c r="BB83">
        <f t="shared" si="87"/>
        <v>0</v>
      </c>
      <c r="BC83">
        <f t="shared" si="87"/>
        <v>0</v>
      </c>
      <c r="BD83">
        <f t="shared" si="87"/>
        <v>0</v>
      </c>
      <c r="BE83">
        <f t="shared" si="87"/>
        <v>0</v>
      </c>
      <c r="BF83">
        <f t="shared" si="87"/>
        <v>0</v>
      </c>
      <c r="BG83">
        <f t="shared" si="87"/>
        <v>0</v>
      </c>
      <c r="BH83">
        <f t="shared" si="87"/>
        <v>0</v>
      </c>
      <c r="BI83">
        <f t="shared" si="87"/>
        <v>0</v>
      </c>
      <c r="BJ83">
        <f t="shared" ref="BJ83:BS92" si="88">VLOOKUP(BJ$2,scenarios4,9,FALSE)*VLOOKUP($A83-BJ$2,output3,3,FALSE)</f>
        <v>7.7480421813608594E-4</v>
      </c>
      <c r="BK83">
        <f t="shared" si="88"/>
        <v>1.7525049615564805E-3</v>
      </c>
      <c r="BL83">
        <f t="shared" si="88"/>
        <v>3.5506559346066349E-3</v>
      </c>
      <c r="BM83">
        <f t="shared" si="88"/>
        <v>6.5001552006498358E-3</v>
      </c>
      <c r="BN83">
        <f t="shared" si="88"/>
        <v>1.3009698937031487E-2</v>
      </c>
      <c r="BO83">
        <f t="shared" si="88"/>
        <v>1.3925098608520351E-2</v>
      </c>
      <c r="BP83">
        <f t="shared" si="88"/>
        <v>1.8318410679148425E-2</v>
      </c>
      <c r="BQ83">
        <f t="shared" si="88"/>
        <v>2.2166228409320182E-2</v>
      </c>
      <c r="BR83">
        <f t="shared" si="88"/>
        <v>2.4562061924767366E-2</v>
      </c>
      <c r="BS83">
        <f t="shared" si="88"/>
        <v>2.6820040588934696E-2</v>
      </c>
      <c r="BT83">
        <f t="shared" ref="BT83:CC92" si="89">VLOOKUP(BT$2,scenarios4,9,FALSE)*VLOOKUP($A83-BT$2,output3,3,FALSE)</f>
        <v>3.8702537960283737E-2</v>
      </c>
      <c r="BU83">
        <f t="shared" si="89"/>
        <v>4.3563955345877203E-2</v>
      </c>
      <c r="BV83">
        <f t="shared" si="89"/>
        <v>4.245089355261935E-2</v>
      </c>
      <c r="BW83">
        <f t="shared" si="89"/>
        <v>3.7296560531156923E-2</v>
      </c>
      <c r="BX83">
        <f t="shared" si="89"/>
        <v>3.0361112519777817E-2</v>
      </c>
      <c r="BY83">
        <f t="shared" si="89"/>
        <v>2.3147643062495352E-2</v>
      </c>
      <c r="BZ83">
        <f t="shared" si="89"/>
        <v>1.7869803974372312E-2</v>
      </c>
      <c r="CA83">
        <f t="shared" si="89"/>
        <v>1.2819174470645877E-2</v>
      </c>
      <c r="CB83">
        <f t="shared" si="89"/>
        <v>8.6270234525891443E-3</v>
      </c>
      <c r="CC83">
        <f t="shared" si="89"/>
        <v>5.4793510773617484E-3</v>
      </c>
      <c r="CD83">
        <f t="shared" ref="CD83:CM92" si="90">VLOOKUP(CD$2,scenarios4,9,FALSE)*VLOOKUP($A83-CD$2,output3,3,FALSE)</f>
        <v>3.2975030655553609E-3</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VLOOKUP(CN$2,scenarios4,9,FALSE)*VLOOKUP($A83-CN$2,output3,3,FALSE)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0.39499521847540636</v>
      </c>
    </row>
    <row r="84" spans="1:105" x14ac:dyDescent="0.3">
      <c r="A84">
        <v>2031</v>
      </c>
      <c r="B84">
        <f t="shared" si="82"/>
        <v>0</v>
      </c>
      <c r="C84">
        <f t="shared" si="82"/>
        <v>0</v>
      </c>
      <c r="D84">
        <f t="shared" si="82"/>
        <v>0</v>
      </c>
      <c r="E84">
        <f t="shared" si="82"/>
        <v>0</v>
      </c>
      <c r="F84">
        <f t="shared" si="82"/>
        <v>0</v>
      </c>
      <c r="G84">
        <f t="shared" si="82"/>
        <v>0</v>
      </c>
      <c r="H84">
        <f t="shared" si="82"/>
        <v>0</v>
      </c>
      <c r="I84">
        <f t="shared" si="82"/>
        <v>0</v>
      </c>
      <c r="J84">
        <f t="shared" si="82"/>
        <v>0</v>
      </c>
      <c r="K84">
        <f t="shared" si="82"/>
        <v>0</v>
      </c>
      <c r="L84">
        <f t="shared" si="83"/>
        <v>0</v>
      </c>
      <c r="M84">
        <f t="shared" si="83"/>
        <v>0</v>
      </c>
      <c r="N84">
        <f t="shared" si="83"/>
        <v>0</v>
      </c>
      <c r="O84">
        <f t="shared" si="83"/>
        <v>0</v>
      </c>
      <c r="P84">
        <f t="shared" si="83"/>
        <v>0</v>
      </c>
      <c r="Q84">
        <f t="shared" si="83"/>
        <v>0</v>
      </c>
      <c r="R84">
        <f t="shared" si="83"/>
        <v>0</v>
      </c>
      <c r="S84">
        <f t="shared" si="83"/>
        <v>0</v>
      </c>
      <c r="T84">
        <f t="shared" si="83"/>
        <v>0</v>
      </c>
      <c r="U84">
        <f t="shared" si="83"/>
        <v>0</v>
      </c>
      <c r="V84">
        <f t="shared" si="84"/>
        <v>0</v>
      </c>
      <c r="W84">
        <f t="shared" si="84"/>
        <v>0</v>
      </c>
      <c r="X84">
        <f t="shared" si="84"/>
        <v>0</v>
      </c>
      <c r="Y84">
        <f t="shared" si="84"/>
        <v>0</v>
      </c>
      <c r="Z84">
        <f t="shared" si="84"/>
        <v>0</v>
      </c>
      <c r="AA84">
        <f t="shared" si="84"/>
        <v>0</v>
      </c>
      <c r="AB84">
        <f t="shared" si="84"/>
        <v>0</v>
      </c>
      <c r="AC84">
        <f t="shared" si="84"/>
        <v>0</v>
      </c>
      <c r="AD84">
        <f t="shared" si="84"/>
        <v>0</v>
      </c>
      <c r="AE84">
        <f t="shared" si="84"/>
        <v>0</v>
      </c>
      <c r="AF84">
        <f t="shared" si="85"/>
        <v>0</v>
      </c>
      <c r="AG84">
        <f t="shared" si="85"/>
        <v>0</v>
      </c>
      <c r="AH84">
        <f t="shared" si="85"/>
        <v>0</v>
      </c>
      <c r="AI84">
        <f t="shared" si="85"/>
        <v>0</v>
      </c>
      <c r="AJ84">
        <f t="shared" si="85"/>
        <v>0</v>
      </c>
      <c r="AK84">
        <f t="shared" si="85"/>
        <v>0</v>
      </c>
      <c r="AL84">
        <f t="shared" si="85"/>
        <v>0</v>
      </c>
      <c r="AM84">
        <f t="shared" si="85"/>
        <v>0</v>
      </c>
      <c r="AN84">
        <f t="shared" si="85"/>
        <v>0</v>
      </c>
      <c r="AO84">
        <f t="shared" si="85"/>
        <v>0</v>
      </c>
      <c r="AP84">
        <f t="shared" si="86"/>
        <v>0</v>
      </c>
      <c r="AQ84">
        <f t="shared" si="86"/>
        <v>0</v>
      </c>
      <c r="AR84">
        <f t="shared" si="86"/>
        <v>0</v>
      </c>
      <c r="AS84">
        <f t="shared" si="86"/>
        <v>0</v>
      </c>
      <c r="AT84">
        <f t="shared" si="86"/>
        <v>0</v>
      </c>
      <c r="AU84">
        <f t="shared" si="86"/>
        <v>0</v>
      </c>
      <c r="AV84">
        <f t="shared" si="86"/>
        <v>0</v>
      </c>
      <c r="AW84">
        <f t="shared" si="86"/>
        <v>0</v>
      </c>
      <c r="AX84">
        <f t="shared" si="86"/>
        <v>0</v>
      </c>
      <c r="AY84">
        <f t="shared" si="86"/>
        <v>0</v>
      </c>
      <c r="AZ84">
        <f t="shared" si="87"/>
        <v>0</v>
      </c>
      <c r="BA84">
        <f t="shared" si="87"/>
        <v>0</v>
      </c>
      <c r="BB84">
        <f t="shared" si="87"/>
        <v>0</v>
      </c>
      <c r="BC84">
        <f t="shared" si="87"/>
        <v>0</v>
      </c>
      <c r="BD84">
        <f t="shared" si="87"/>
        <v>0</v>
      </c>
      <c r="BE84">
        <f t="shared" si="87"/>
        <v>0</v>
      </c>
      <c r="BF84">
        <f t="shared" si="87"/>
        <v>0</v>
      </c>
      <c r="BG84">
        <f t="shared" si="87"/>
        <v>0</v>
      </c>
      <c r="BH84">
        <f t="shared" si="87"/>
        <v>0</v>
      </c>
      <c r="BI84">
        <f t="shared" si="87"/>
        <v>0</v>
      </c>
      <c r="BJ84">
        <f t="shared" si="88"/>
        <v>6.4717088308487375E-4</v>
      </c>
      <c r="BK84">
        <f t="shared" si="88"/>
        <v>1.5235546209063939E-3</v>
      </c>
      <c r="BL84">
        <f t="shared" si="88"/>
        <v>3.2127663482035243E-3</v>
      </c>
      <c r="BM84">
        <f t="shared" si="88"/>
        <v>6.1216156307652217E-3</v>
      </c>
      <c r="BN84">
        <f t="shared" si="88"/>
        <v>1.2752089638198566E-2</v>
      </c>
      <c r="BO84">
        <f t="shared" si="88"/>
        <v>1.4206404260417176E-2</v>
      </c>
      <c r="BP84">
        <f t="shared" si="88"/>
        <v>1.9451157933746601E-2</v>
      </c>
      <c r="BQ84">
        <f t="shared" si="88"/>
        <v>2.4497471001402888E-2</v>
      </c>
      <c r="BR84">
        <f t="shared" si="88"/>
        <v>2.8253096277968615E-2</v>
      </c>
      <c r="BS84">
        <f t="shared" si="88"/>
        <v>3.2109418272704318E-2</v>
      </c>
      <c r="BT84">
        <f t="shared" si="89"/>
        <v>4.8226331966984358E-2</v>
      </c>
      <c r="BU84">
        <f t="shared" si="89"/>
        <v>5.6499404382232332E-2</v>
      </c>
      <c r="BV84">
        <f t="shared" si="89"/>
        <v>5.7302712551474601E-2</v>
      </c>
      <c r="BW84">
        <f t="shared" si="89"/>
        <v>5.2399712854558154E-2</v>
      </c>
      <c r="BX84">
        <f t="shared" si="89"/>
        <v>4.4396586955749585E-2</v>
      </c>
      <c r="BY84">
        <f t="shared" si="89"/>
        <v>3.5229822844300325E-2</v>
      </c>
      <c r="BZ84">
        <f t="shared" si="89"/>
        <v>2.8307091592754158E-2</v>
      </c>
      <c r="CA84">
        <f t="shared" si="89"/>
        <v>2.1135245622569927E-2</v>
      </c>
      <c r="CB84">
        <f t="shared" si="89"/>
        <v>1.4804031444872663E-2</v>
      </c>
      <c r="CC84">
        <f t="shared" si="89"/>
        <v>9.7863315997399093E-3</v>
      </c>
      <c r="CD84">
        <f t="shared" si="90"/>
        <v>6.129820916635143E-3</v>
      </c>
      <c r="CE84">
        <f t="shared" si="90"/>
        <v>3.5489391934337968E-3</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0.52054077679270316</v>
      </c>
    </row>
    <row r="85" spans="1:105" x14ac:dyDescent="0.3">
      <c r="A85">
        <v>2032</v>
      </c>
      <c r="B85">
        <f t="shared" si="82"/>
        <v>0</v>
      </c>
      <c r="C85">
        <f t="shared" si="82"/>
        <v>0</v>
      </c>
      <c r="D85">
        <f t="shared" si="82"/>
        <v>0</v>
      </c>
      <c r="E85">
        <f t="shared" si="82"/>
        <v>0</v>
      </c>
      <c r="F85">
        <f t="shared" si="82"/>
        <v>0</v>
      </c>
      <c r="G85">
        <f t="shared" si="82"/>
        <v>0</v>
      </c>
      <c r="H85">
        <f t="shared" si="82"/>
        <v>0</v>
      </c>
      <c r="I85">
        <f t="shared" si="82"/>
        <v>0</v>
      </c>
      <c r="J85">
        <f t="shared" si="82"/>
        <v>0</v>
      </c>
      <c r="K85">
        <f t="shared" si="82"/>
        <v>0</v>
      </c>
      <c r="L85">
        <f t="shared" si="83"/>
        <v>0</v>
      </c>
      <c r="M85">
        <f t="shared" si="83"/>
        <v>0</v>
      </c>
      <c r="N85">
        <f t="shared" si="83"/>
        <v>0</v>
      </c>
      <c r="O85">
        <f t="shared" si="83"/>
        <v>0</v>
      </c>
      <c r="P85">
        <f t="shared" si="83"/>
        <v>0</v>
      </c>
      <c r="Q85">
        <f t="shared" si="83"/>
        <v>0</v>
      </c>
      <c r="R85">
        <f t="shared" si="83"/>
        <v>0</v>
      </c>
      <c r="S85">
        <f t="shared" si="83"/>
        <v>0</v>
      </c>
      <c r="T85">
        <f t="shared" si="83"/>
        <v>0</v>
      </c>
      <c r="U85">
        <f t="shared" si="83"/>
        <v>0</v>
      </c>
      <c r="V85">
        <f t="shared" si="84"/>
        <v>0</v>
      </c>
      <c r="W85">
        <f t="shared" si="84"/>
        <v>0</v>
      </c>
      <c r="X85">
        <f t="shared" si="84"/>
        <v>0</v>
      </c>
      <c r="Y85">
        <f t="shared" si="84"/>
        <v>0</v>
      </c>
      <c r="Z85">
        <f t="shared" si="84"/>
        <v>0</v>
      </c>
      <c r="AA85">
        <f t="shared" si="84"/>
        <v>0</v>
      </c>
      <c r="AB85">
        <f t="shared" si="84"/>
        <v>0</v>
      </c>
      <c r="AC85">
        <f t="shared" si="84"/>
        <v>0</v>
      </c>
      <c r="AD85">
        <f t="shared" si="84"/>
        <v>0</v>
      </c>
      <c r="AE85">
        <f t="shared" si="84"/>
        <v>0</v>
      </c>
      <c r="AF85">
        <f t="shared" si="85"/>
        <v>0</v>
      </c>
      <c r="AG85">
        <f t="shared" si="85"/>
        <v>0</v>
      </c>
      <c r="AH85">
        <f t="shared" si="85"/>
        <v>0</v>
      </c>
      <c r="AI85">
        <f t="shared" si="85"/>
        <v>0</v>
      </c>
      <c r="AJ85">
        <f t="shared" si="85"/>
        <v>0</v>
      </c>
      <c r="AK85">
        <f t="shared" si="85"/>
        <v>0</v>
      </c>
      <c r="AL85">
        <f t="shared" si="85"/>
        <v>0</v>
      </c>
      <c r="AM85">
        <f t="shared" si="85"/>
        <v>0</v>
      </c>
      <c r="AN85">
        <f t="shared" si="85"/>
        <v>0</v>
      </c>
      <c r="AO85">
        <f t="shared" si="85"/>
        <v>0</v>
      </c>
      <c r="AP85">
        <f t="shared" si="86"/>
        <v>0</v>
      </c>
      <c r="AQ85">
        <f t="shared" si="86"/>
        <v>0</v>
      </c>
      <c r="AR85">
        <f t="shared" si="86"/>
        <v>0</v>
      </c>
      <c r="AS85">
        <f t="shared" si="86"/>
        <v>0</v>
      </c>
      <c r="AT85">
        <f t="shared" si="86"/>
        <v>0</v>
      </c>
      <c r="AU85">
        <f t="shared" si="86"/>
        <v>0</v>
      </c>
      <c r="AV85">
        <f t="shared" si="86"/>
        <v>0</v>
      </c>
      <c r="AW85">
        <f t="shared" si="86"/>
        <v>0</v>
      </c>
      <c r="AX85">
        <f t="shared" si="86"/>
        <v>0</v>
      </c>
      <c r="AY85">
        <f t="shared" si="86"/>
        <v>0</v>
      </c>
      <c r="AZ85">
        <f t="shared" si="87"/>
        <v>0</v>
      </c>
      <c r="BA85">
        <f t="shared" si="87"/>
        <v>0</v>
      </c>
      <c r="BB85">
        <f t="shared" si="87"/>
        <v>0</v>
      </c>
      <c r="BC85">
        <f t="shared" si="87"/>
        <v>0</v>
      </c>
      <c r="BD85">
        <f t="shared" si="87"/>
        <v>0</v>
      </c>
      <c r="BE85">
        <f t="shared" si="87"/>
        <v>0</v>
      </c>
      <c r="BF85">
        <f t="shared" si="87"/>
        <v>0</v>
      </c>
      <c r="BG85">
        <f t="shared" si="87"/>
        <v>0</v>
      </c>
      <c r="BH85">
        <f t="shared" si="87"/>
        <v>0</v>
      </c>
      <c r="BI85">
        <f t="shared" si="87"/>
        <v>0</v>
      </c>
      <c r="BJ85">
        <f t="shared" si="88"/>
        <v>5.1936679916958863E-4</v>
      </c>
      <c r="BK85">
        <f t="shared" si="88"/>
        <v>1.2725797903011041E-3</v>
      </c>
      <c r="BL85">
        <f t="shared" si="88"/>
        <v>2.7930448832228813E-3</v>
      </c>
      <c r="BM85">
        <f t="shared" si="88"/>
        <v>5.5390668815501745E-3</v>
      </c>
      <c r="BN85">
        <f t="shared" si="88"/>
        <v>1.2009465750342604E-2</v>
      </c>
      <c r="BO85">
        <f t="shared" si="88"/>
        <v>1.3925098608520351E-2</v>
      </c>
      <c r="BP85">
        <f t="shared" si="88"/>
        <v>1.9844097389080346E-2</v>
      </c>
      <c r="BQ85">
        <f t="shared" si="88"/>
        <v>2.6012310007224735E-2</v>
      </c>
      <c r="BR85">
        <f t="shared" si="88"/>
        <v>3.1224500352002242E-2</v>
      </c>
      <c r="BS85">
        <f t="shared" si="88"/>
        <v>3.6934622535639262E-2</v>
      </c>
      <c r="BT85">
        <f t="shared" si="89"/>
        <v>5.7737401990550073E-2</v>
      </c>
      <c r="BU85">
        <f t="shared" si="89"/>
        <v>7.0402593092746393E-2</v>
      </c>
      <c r="BV85">
        <f t="shared" si="89"/>
        <v>7.4317611955567769E-2</v>
      </c>
      <c r="BW85">
        <f t="shared" si="89"/>
        <v>7.0732213911178843E-2</v>
      </c>
      <c r="BX85">
        <f t="shared" si="89"/>
        <v>6.2374877872727462E-2</v>
      </c>
      <c r="BY85">
        <f t="shared" si="89"/>
        <v>5.1516027033718145E-2</v>
      </c>
      <c r="BZ85">
        <f t="shared" si="89"/>
        <v>4.3082305155547292E-2</v>
      </c>
      <c r="CA85">
        <f t="shared" si="89"/>
        <v>3.3479792757181499E-2</v>
      </c>
      <c r="CB85">
        <f t="shared" si="89"/>
        <v>2.4407721535275127E-2</v>
      </c>
      <c r="CC85">
        <f t="shared" si="89"/>
        <v>1.6793412180770188E-2</v>
      </c>
      <c r="CD85">
        <f t="shared" si="90"/>
        <v>1.0948095730726016E-2</v>
      </c>
      <c r="CE85">
        <f t="shared" si="90"/>
        <v>6.5972225854816309E-3</v>
      </c>
      <c r="CF85">
        <f t="shared" si="90"/>
        <v>3.800657720292212E-3</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0.67626408651881609</v>
      </c>
    </row>
    <row r="86" spans="1:105" x14ac:dyDescent="0.3">
      <c r="A86">
        <v>2033</v>
      </c>
      <c r="B86">
        <f t="shared" si="82"/>
        <v>0</v>
      </c>
      <c r="C86">
        <f t="shared" si="82"/>
        <v>0</v>
      </c>
      <c r="D86">
        <f t="shared" si="82"/>
        <v>0</v>
      </c>
      <c r="E86">
        <f t="shared" si="82"/>
        <v>0</v>
      </c>
      <c r="F86">
        <f t="shared" si="82"/>
        <v>0</v>
      </c>
      <c r="G86">
        <f t="shared" si="82"/>
        <v>0</v>
      </c>
      <c r="H86">
        <f t="shared" si="82"/>
        <v>0</v>
      </c>
      <c r="I86">
        <f t="shared" si="82"/>
        <v>0</v>
      </c>
      <c r="J86">
        <f t="shared" si="82"/>
        <v>0</v>
      </c>
      <c r="K86">
        <f t="shared" si="82"/>
        <v>0</v>
      </c>
      <c r="L86">
        <f t="shared" si="83"/>
        <v>0</v>
      </c>
      <c r="M86">
        <f t="shared" si="83"/>
        <v>0</v>
      </c>
      <c r="N86">
        <f t="shared" si="83"/>
        <v>0</v>
      </c>
      <c r="O86">
        <f t="shared" si="83"/>
        <v>0</v>
      </c>
      <c r="P86">
        <f t="shared" si="83"/>
        <v>0</v>
      </c>
      <c r="Q86">
        <f t="shared" si="83"/>
        <v>0</v>
      </c>
      <c r="R86">
        <f t="shared" si="83"/>
        <v>0</v>
      </c>
      <c r="S86">
        <f t="shared" si="83"/>
        <v>0</v>
      </c>
      <c r="T86">
        <f t="shared" si="83"/>
        <v>0</v>
      </c>
      <c r="U86">
        <f t="shared" si="83"/>
        <v>0</v>
      </c>
      <c r="V86">
        <f t="shared" si="84"/>
        <v>0</v>
      </c>
      <c r="W86">
        <f t="shared" si="84"/>
        <v>0</v>
      </c>
      <c r="X86">
        <f t="shared" si="84"/>
        <v>0</v>
      </c>
      <c r="Y86">
        <f t="shared" si="84"/>
        <v>0</v>
      </c>
      <c r="Z86">
        <f t="shared" si="84"/>
        <v>0</v>
      </c>
      <c r="AA86">
        <f t="shared" si="84"/>
        <v>0</v>
      </c>
      <c r="AB86">
        <f t="shared" si="84"/>
        <v>0</v>
      </c>
      <c r="AC86">
        <f t="shared" si="84"/>
        <v>0</v>
      </c>
      <c r="AD86">
        <f t="shared" si="84"/>
        <v>0</v>
      </c>
      <c r="AE86">
        <f t="shared" si="84"/>
        <v>0</v>
      </c>
      <c r="AF86">
        <f t="shared" si="85"/>
        <v>0</v>
      </c>
      <c r="AG86">
        <f t="shared" si="85"/>
        <v>0</v>
      </c>
      <c r="AH86">
        <f t="shared" si="85"/>
        <v>0</v>
      </c>
      <c r="AI86">
        <f t="shared" si="85"/>
        <v>0</v>
      </c>
      <c r="AJ86">
        <f t="shared" si="85"/>
        <v>0</v>
      </c>
      <c r="AK86">
        <f t="shared" si="85"/>
        <v>0</v>
      </c>
      <c r="AL86">
        <f t="shared" si="85"/>
        <v>0</v>
      </c>
      <c r="AM86">
        <f t="shared" si="85"/>
        <v>0</v>
      </c>
      <c r="AN86">
        <f t="shared" si="85"/>
        <v>0</v>
      </c>
      <c r="AO86">
        <f t="shared" si="85"/>
        <v>0</v>
      </c>
      <c r="AP86">
        <f t="shared" si="86"/>
        <v>0</v>
      </c>
      <c r="AQ86">
        <f t="shared" si="86"/>
        <v>0</v>
      </c>
      <c r="AR86">
        <f t="shared" si="86"/>
        <v>0</v>
      </c>
      <c r="AS86">
        <f t="shared" si="86"/>
        <v>0</v>
      </c>
      <c r="AT86">
        <f t="shared" si="86"/>
        <v>0</v>
      </c>
      <c r="AU86">
        <f t="shared" si="86"/>
        <v>0</v>
      </c>
      <c r="AV86">
        <f t="shared" si="86"/>
        <v>0</v>
      </c>
      <c r="AW86">
        <f t="shared" si="86"/>
        <v>0</v>
      </c>
      <c r="AX86">
        <f t="shared" si="86"/>
        <v>0</v>
      </c>
      <c r="AY86">
        <f t="shared" si="86"/>
        <v>0</v>
      </c>
      <c r="AZ86">
        <f t="shared" si="87"/>
        <v>0</v>
      </c>
      <c r="BA86">
        <f t="shared" si="87"/>
        <v>0</v>
      </c>
      <c r="BB86">
        <f t="shared" si="87"/>
        <v>0</v>
      </c>
      <c r="BC86">
        <f t="shared" si="87"/>
        <v>0</v>
      </c>
      <c r="BD86">
        <f t="shared" si="87"/>
        <v>0</v>
      </c>
      <c r="BE86">
        <f t="shared" si="87"/>
        <v>0</v>
      </c>
      <c r="BF86">
        <f t="shared" si="87"/>
        <v>0</v>
      </c>
      <c r="BG86">
        <f t="shared" si="87"/>
        <v>0</v>
      </c>
      <c r="BH86">
        <f t="shared" si="87"/>
        <v>0</v>
      </c>
      <c r="BI86">
        <f t="shared" si="87"/>
        <v>0</v>
      </c>
      <c r="BJ86">
        <f t="shared" si="88"/>
        <v>4.0045859411343365E-4</v>
      </c>
      <c r="BK86">
        <f t="shared" si="88"/>
        <v>1.0212692036237851E-3</v>
      </c>
      <c r="BL86">
        <f t="shared" si="88"/>
        <v>2.3329471900907475E-3</v>
      </c>
      <c r="BM86">
        <f t="shared" si="88"/>
        <v>4.8154334099004261E-3</v>
      </c>
      <c r="BN86">
        <f t="shared" si="88"/>
        <v>1.0866613981531289E-2</v>
      </c>
      <c r="BO86">
        <f t="shared" si="88"/>
        <v>1.3114163996167839E-2</v>
      </c>
      <c r="BP86">
        <f t="shared" si="88"/>
        <v>1.9451157933746601E-2</v>
      </c>
      <c r="BQ86">
        <f t="shared" si="88"/>
        <v>2.6537793526562069E-2</v>
      </c>
      <c r="BR86">
        <f t="shared" si="88"/>
        <v>3.3155315621374429E-2</v>
      </c>
      <c r="BS86">
        <f t="shared" si="88"/>
        <v>4.0819070696489948E-2</v>
      </c>
      <c r="BT86">
        <f t="shared" si="89"/>
        <v>6.6413820723816866E-2</v>
      </c>
      <c r="BU86">
        <f t="shared" si="89"/>
        <v>8.4287206859435609E-2</v>
      </c>
      <c r="BV86">
        <f t="shared" si="89"/>
        <v>9.2605446930655519E-2</v>
      </c>
      <c r="BW86">
        <f t="shared" si="89"/>
        <v>9.1734736317887089E-2</v>
      </c>
      <c r="BX86">
        <f t="shared" si="89"/>
        <v>8.4197278267978723E-2</v>
      </c>
      <c r="BY86">
        <f t="shared" si="89"/>
        <v>7.2377318056431272E-2</v>
      </c>
      <c r="BZ86">
        <f t="shared" si="89"/>
        <v>6.2998590906259422E-2</v>
      </c>
      <c r="CA86">
        <f t="shared" si="89"/>
        <v>5.0954957466509451E-2</v>
      </c>
      <c r="CB86">
        <f t="shared" si="89"/>
        <v>3.8663636717018876E-2</v>
      </c>
      <c r="CC86">
        <f t="shared" si="89"/>
        <v>2.7687655870070448E-2</v>
      </c>
      <c r="CD86">
        <f t="shared" si="90"/>
        <v>1.8787007401782574E-2</v>
      </c>
      <c r="CE86">
        <f t="shared" si="90"/>
        <v>1.1782893073882562E-2</v>
      </c>
      <c r="CF86">
        <f t="shared" si="90"/>
        <v>7.0651492137109905E-3</v>
      </c>
      <c r="CG86">
        <f t="shared" si="90"/>
        <v>4.0526947439755183E-3</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0.86612261670301571</v>
      </c>
    </row>
    <row r="87" spans="1:105" x14ac:dyDescent="0.3">
      <c r="A87">
        <v>2034</v>
      </c>
      <c r="B87">
        <f t="shared" si="82"/>
        <v>0</v>
      </c>
      <c r="C87">
        <f t="shared" si="82"/>
        <v>0</v>
      </c>
      <c r="D87">
        <f t="shared" si="82"/>
        <v>0</v>
      </c>
      <c r="E87">
        <f t="shared" si="82"/>
        <v>0</v>
      </c>
      <c r="F87">
        <f t="shared" si="82"/>
        <v>0</v>
      </c>
      <c r="G87">
        <f t="shared" si="82"/>
        <v>0</v>
      </c>
      <c r="H87">
        <f t="shared" si="82"/>
        <v>0</v>
      </c>
      <c r="I87">
        <f t="shared" si="82"/>
        <v>0</v>
      </c>
      <c r="J87">
        <f t="shared" si="82"/>
        <v>0</v>
      </c>
      <c r="K87">
        <f t="shared" si="82"/>
        <v>0</v>
      </c>
      <c r="L87">
        <f t="shared" si="83"/>
        <v>0</v>
      </c>
      <c r="M87">
        <f t="shared" si="83"/>
        <v>0</v>
      </c>
      <c r="N87">
        <f t="shared" si="83"/>
        <v>0</v>
      </c>
      <c r="O87">
        <f t="shared" si="83"/>
        <v>0</v>
      </c>
      <c r="P87">
        <f t="shared" si="83"/>
        <v>0</v>
      </c>
      <c r="Q87">
        <f t="shared" si="83"/>
        <v>0</v>
      </c>
      <c r="R87">
        <f t="shared" si="83"/>
        <v>0</v>
      </c>
      <c r="S87">
        <f t="shared" si="83"/>
        <v>0</v>
      </c>
      <c r="T87">
        <f t="shared" si="83"/>
        <v>0</v>
      </c>
      <c r="U87">
        <f t="shared" si="83"/>
        <v>0</v>
      </c>
      <c r="V87">
        <f t="shared" si="84"/>
        <v>0</v>
      </c>
      <c r="W87">
        <f t="shared" si="84"/>
        <v>0</v>
      </c>
      <c r="X87">
        <f t="shared" si="84"/>
        <v>0</v>
      </c>
      <c r="Y87">
        <f t="shared" si="84"/>
        <v>0</v>
      </c>
      <c r="Z87">
        <f t="shared" si="84"/>
        <v>0</v>
      </c>
      <c r="AA87">
        <f t="shared" si="84"/>
        <v>0</v>
      </c>
      <c r="AB87">
        <f t="shared" si="84"/>
        <v>0</v>
      </c>
      <c r="AC87">
        <f t="shared" si="84"/>
        <v>0</v>
      </c>
      <c r="AD87">
        <f t="shared" si="84"/>
        <v>0</v>
      </c>
      <c r="AE87">
        <f t="shared" si="84"/>
        <v>0</v>
      </c>
      <c r="AF87">
        <f t="shared" si="85"/>
        <v>0</v>
      </c>
      <c r="AG87">
        <f t="shared" si="85"/>
        <v>0</v>
      </c>
      <c r="AH87">
        <f t="shared" si="85"/>
        <v>0</v>
      </c>
      <c r="AI87">
        <f t="shared" si="85"/>
        <v>0</v>
      </c>
      <c r="AJ87">
        <f t="shared" si="85"/>
        <v>0</v>
      </c>
      <c r="AK87">
        <f t="shared" si="85"/>
        <v>0</v>
      </c>
      <c r="AL87">
        <f t="shared" si="85"/>
        <v>0</v>
      </c>
      <c r="AM87">
        <f t="shared" si="85"/>
        <v>0</v>
      </c>
      <c r="AN87">
        <f t="shared" si="85"/>
        <v>0</v>
      </c>
      <c r="AO87">
        <f t="shared" si="85"/>
        <v>0</v>
      </c>
      <c r="AP87">
        <f t="shared" si="86"/>
        <v>0</v>
      </c>
      <c r="AQ87">
        <f t="shared" si="86"/>
        <v>0</v>
      </c>
      <c r="AR87">
        <f t="shared" si="86"/>
        <v>0</v>
      </c>
      <c r="AS87">
        <f t="shared" si="86"/>
        <v>0</v>
      </c>
      <c r="AT87">
        <f t="shared" si="86"/>
        <v>0</v>
      </c>
      <c r="AU87">
        <f t="shared" si="86"/>
        <v>0</v>
      </c>
      <c r="AV87">
        <f t="shared" si="86"/>
        <v>0</v>
      </c>
      <c r="AW87">
        <f t="shared" si="86"/>
        <v>0</v>
      </c>
      <c r="AX87">
        <f t="shared" si="86"/>
        <v>0</v>
      </c>
      <c r="AY87">
        <f t="shared" si="86"/>
        <v>0</v>
      </c>
      <c r="AZ87">
        <f t="shared" si="87"/>
        <v>0</v>
      </c>
      <c r="BA87">
        <f t="shared" si="87"/>
        <v>0</v>
      </c>
      <c r="BB87">
        <f t="shared" si="87"/>
        <v>0</v>
      </c>
      <c r="BC87">
        <f t="shared" si="87"/>
        <v>0</v>
      </c>
      <c r="BD87">
        <f t="shared" si="87"/>
        <v>0</v>
      </c>
      <c r="BE87">
        <f t="shared" si="87"/>
        <v>0</v>
      </c>
      <c r="BF87">
        <f t="shared" si="87"/>
        <v>0</v>
      </c>
      <c r="BG87">
        <f t="shared" si="87"/>
        <v>0</v>
      </c>
      <c r="BH87">
        <f t="shared" si="87"/>
        <v>0</v>
      </c>
      <c r="BI87">
        <f t="shared" si="87"/>
        <v>0</v>
      </c>
      <c r="BJ87">
        <f t="shared" si="88"/>
        <v>2.966670231478161E-4</v>
      </c>
      <c r="BK87">
        <f t="shared" si="88"/>
        <v>7.8745123898646473E-4</v>
      </c>
      <c r="BL87">
        <f t="shared" si="88"/>
        <v>1.8722339747015689E-3</v>
      </c>
      <c r="BM87">
        <f t="shared" si="88"/>
        <v>4.0221880823244315E-3</v>
      </c>
      <c r="BN87">
        <f t="shared" si="88"/>
        <v>9.4469803557440338E-3</v>
      </c>
      <c r="BO87">
        <f t="shared" si="88"/>
        <v>1.1866186289992647E-2</v>
      </c>
      <c r="BP87">
        <f t="shared" si="88"/>
        <v>1.8318410679148425E-2</v>
      </c>
      <c r="BQ87">
        <f t="shared" si="88"/>
        <v>2.6012310007224735E-2</v>
      </c>
      <c r="BR87">
        <f t="shared" si="88"/>
        <v>3.3825097425936222E-2</v>
      </c>
      <c r="BS87">
        <f t="shared" si="88"/>
        <v>4.3343181061551772E-2</v>
      </c>
      <c r="BT87">
        <f t="shared" si="89"/>
        <v>7.3398623222252157E-2</v>
      </c>
      <c r="BU87">
        <f t="shared" si="89"/>
        <v>9.6953365629267943E-2</v>
      </c>
      <c r="BV87">
        <f t="shared" si="89"/>
        <v>0.11086884898503613</v>
      </c>
      <c r="BW87">
        <f t="shared" si="89"/>
        <v>0.11430852031228819</v>
      </c>
      <c r="BX87">
        <f t="shared" si="89"/>
        <v>0.10919798340111175</v>
      </c>
      <c r="BY87">
        <f t="shared" si="89"/>
        <v>9.7699160247203459E-2</v>
      </c>
      <c r="BZ87">
        <f t="shared" si="89"/>
        <v>8.8509718502650714E-2</v>
      </c>
      <c r="CA87">
        <f t="shared" si="89"/>
        <v>7.4510649058553119E-2</v>
      </c>
      <c r="CB87">
        <f t="shared" si="89"/>
        <v>5.8844568683707806E-2</v>
      </c>
      <c r="CC87">
        <f t="shared" si="89"/>
        <v>4.3859295369258325E-2</v>
      </c>
      <c r="CD87">
        <f t="shared" si="90"/>
        <v>3.0974538716119694E-2</v>
      </c>
      <c r="CE87">
        <f t="shared" si="90"/>
        <v>2.0219525371172893E-2</v>
      </c>
      <c r="CF87">
        <f t="shared" si="90"/>
        <v>1.2618628014671502E-2</v>
      </c>
      <c r="CG87">
        <f t="shared" si="90"/>
        <v>7.5336679046193802E-3</v>
      </c>
      <c r="CH87">
        <f t="shared" si="90"/>
        <v>4.3050046215007843E-3</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1.093592804178172</v>
      </c>
    </row>
    <row r="88" spans="1:105" x14ac:dyDescent="0.3">
      <c r="A88">
        <v>2035</v>
      </c>
      <c r="B88">
        <f t="shared" si="82"/>
        <v>0</v>
      </c>
      <c r="C88">
        <f t="shared" si="82"/>
        <v>0</v>
      </c>
      <c r="D88">
        <f t="shared" si="82"/>
        <v>0</v>
      </c>
      <c r="E88">
        <f t="shared" si="82"/>
        <v>0</v>
      </c>
      <c r="F88">
        <f t="shared" si="82"/>
        <v>0</v>
      </c>
      <c r="G88">
        <f t="shared" si="82"/>
        <v>0</v>
      </c>
      <c r="H88">
        <f t="shared" si="82"/>
        <v>0</v>
      </c>
      <c r="I88">
        <f t="shared" si="82"/>
        <v>0</v>
      </c>
      <c r="J88">
        <f t="shared" si="82"/>
        <v>0</v>
      </c>
      <c r="K88">
        <f t="shared" si="82"/>
        <v>0</v>
      </c>
      <c r="L88">
        <f t="shared" si="83"/>
        <v>0</v>
      </c>
      <c r="M88">
        <f t="shared" si="83"/>
        <v>0</v>
      </c>
      <c r="N88">
        <f t="shared" si="83"/>
        <v>0</v>
      </c>
      <c r="O88">
        <f t="shared" si="83"/>
        <v>0</v>
      </c>
      <c r="P88">
        <f t="shared" si="83"/>
        <v>0</v>
      </c>
      <c r="Q88">
        <f t="shared" si="83"/>
        <v>0</v>
      </c>
      <c r="R88">
        <f t="shared" si="83"/>
        <v>0</v>
      </c>
      <c r="S88">
        <f t="shared" si="83"/>
        <v>0</v>
      </c>
      <c r="T88">
        <f t="shared" si="83"/>
        <v>0</v>
      </c>
      <c r="U88">
        <f t="shared" si="83"/>
        <v>0</v>
      </c>
      <c r="V88">
        <f t="shared" si="84"/>
        <v>0</v>
      </c>
      <c r="W88">
        <f t="shared" si="84"/>
        <v>0</v>
      </c>
      <c r="X88">
        <f t="shared" si="84"/>
        <v>0</v>
      </c>
      <c r="Y88">
        <f t="shared" si="84"/>
        <v>0</v>
      </c>
      <c r="Z88">
        <f t="shared" si="84"/>
        <v>0</v>
      </c>
      <c r="AA88">
        <f t="shared" si="84"/>
        <v>0</v>
      </c>
      <c r="AB88">
        <f t="shared" si="84"/>
        <v>0</v>
      </c>
      <c r="AC88">
        <f t="shared" si="84"/>
        <v>0</v>
      </c>
      <c r="AD88">
        <f t="shared" si="84"/>
        <v>0</v>
      </c>
      <c r="AE88">
        <f t="shared" si="84"/>
        <v>0</v>
      </c>
      <c r="AF88">
        <f t="shared" si="85"/>
        <v>0</v>
      </c>
      <c r="AG88">
        <f t="shared" si="85"/>
        <v>0</v>
      </c>
      <c r="AH88">
        <f t="shared" si="85"/>
        <v>0</v>
      </c>
      <c r="AI88">
        <f t="shared" si="85"/>
        <v>0</v>
      </c>
      <c r="AJ88">
        <f t="shared" si="85"/>
        <v>0</v>
      </c>
      <c r="AK88">
        <f t="shared" si="85"/>
        <v>0</v>
      </c>
      <c r="AL88">
        <f t="shared" si="85"/>
        <v>0</v>
      </c>
      <c r="AM88">
        <f t="shared" si="85"/>
        <v>0</v>
      </c>
      <c r="AN88">
        <f t="shared" si="85"/>
        <v>0</v>
      </c>
      <c r="AO88">
        <f t="shared" si="85"/>
        <v>0</v>
      </c>
      <c r="AP88">
        <f t="shared" si="86"/>
        <v>0</v>
      </c>
      <c r="AQ88">
        <f t="shared" si="86"/>
        <v>0</v>
      </c>
      <c r="AR88">
        <f t="shared" si="86"/>
        <v>0</v>
      </c>
      <c r="AS88">
        <f t="shared" si="86"/>
        <v>0</v>
      </c>
      <c r="AT88">
        <f t="shared" si="86"/>
        <v>0</v>
      </c>
      <c r="AU88">
        <f t="shared" si="86"/>
        <v>0</v>
      </c>
      <c r="AV88">
        <f t="shared" si="86"/>
        <v>0</v>
      </c>
      <c r="AW88">
        <f t="shared" si="86"/>
        <v>0</v>
      </c>
      <c r="AX88">
        <f t="shared" si="86"/>
        <v>0</v>
      </c>
      <c r="AY88">
        <f t="shared" si="86"/>
        <v>0</v>
      </c>
      <c r="AZ88">
        <f t="shared" si="87"/>
        <v>0</v>
      </c>
      <c r="BA88">
        <f t="shared" si="87"/>
        <v>0</v>
      </c>
      <c r="BB88">
        <f t="shared" si="87"/>
        <v>0</v>
      </c>
      <c r="BC88">
        <f t="shared" si="87"/>
        <v>0</v>
      </c>
      <c r="BD88">
        <f t="shared" si="87"/>
        <v>0</v>
      </c>
      <c r="BE88">
        <f t="shared" si="87"/>
        <v>0</v>
      </c>
      <c r="BF88">
        <f t="shared" si="87"/>
        <v>0</v>
      </c>
      <c r="BG88">
        <f t="shared" si="87"/>
        <v>0</v>
      </c>
      <c r="BH88">
        <f t="shared" si="87"/>
        <v>0</v>
      </c>
      <c r="BI88">
        <f t="shared" si="87"/>
        <v>0</v>
      </c>
      <c r="BJ88">
        <f t="shared" si="88"/>
        <v>2.1115878281894367E-4</v>
      </c>
      <c r="BK88">
        <f t="shared" si="88"/>
        <v>5.8335822573956687E-4</v>
      </c>
      <c r="BL88">
        <f t="shared" si="88"/>
        <v>1.4435889751889584E-3</v>
      </c>
      <c r="BM88">
        <f t="shared" si="88"/>
        <v>3.2278815450060092E-3</v>
      </c>
      <c r="BN88">
        <f t="shared" si="88"/>
        <v>7.8907812789404518E-3</v>
      </c>
      <c r="BO88">
        <f t="shared" si="88"/>
        <v>1.031596677398151E-2</v>
      </c>
      <c r="BP88">
        <f t="shared" si="88"/>
        <v>1.6575183421443009E-2</v>
      </c>
      <c r="BQ88">
        <f t="shared" si="88"/>
        <v>2.4497471001402888E-2</v>
      </c>
      <c r="BR88">
        <f t="shared" si="88"/>
        <v>3.3155315621374429E-2</v>
      </c>
      <c r="BS88">
        <f t="shared" si="88"/>
        <v>4.4218771400017426E-2</v>
      </c>
      <c r="BT88">
        <f t="shared" si="89"/>
        <v>7.7937340603500271E-2</v>
      </c>
      <c r="BU88">
        <f t="shared" si="89"/>
        <v>0.107150040103022</v>
      </c>
      <c r="BV88">
        <f t="shared" si="89"/>
        <v>0.12752953209694576</v>
      </c>
      <c r="BW88">
        <f t="shared" si="89"/>
        <v>0.13685214527063355</v>
      </c>
      <c r="BX88">
        <f t="shared" si="89"/>
        <v>0.13606906614319242</v>
      </c>
      <c r="BY88">
        <f t="shared" si="89"/>
        <v>0.12670898036657871</v>
      </c>
      <c r="BZ88">
        <f t="shared" si="89"/>
        <v>0.11947562307687581</v>
      </c>
      <c r="CA88">
        <f t="shared" si="89"/>
        <v>0.10468355686614372</v>
      </c>
      <c r="CB88">
        <f t="shared" si="89"/>
        <v>8.604750595808966E-2</v>
      </c>
      <c r="CC88">
        <f t="shared" si="89"/>
        <v>6.6752161408533586E-2</v>
      </c>
      <c r="CD88">
        <f t="shared" si="90"/>
        <v>4.9065960977409555E-2</v>
      </c>
      <c r="CE88">
        <f t="shared" si="90"/>
        <v>3.3336361562913669E-2</v>
      </c>
      <c r="CF88">
        <f t="shared" si="90"/>
        <v>2.1653652264534369E-2</v>
      </c>
      <c r="CG88">
        <f t="shared" si="90"/>
        <v>1.3455420402158601E-2</v>
      </c>
      <c r="CH88">
        <f t="shared" si="90"/>
        <v>8.0026938111859135E-3</v>
      </c>
      <c r="CI88">
        <f t="shared" si="90"/>
        <v>4.5575328362682617E-3</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1.3613970507738991</v>
      </c>
    </row>
    <row r="89" spans="1:105" x14ac:dyDescent="0.3">
      <c r="A89">
        <v>2036</v>
      </c>
      <c r="B89">
        <f t="shared" si="82"/>
        <v>0</v>
      </c>
      <c r="C89">
        <f t="shared" si="82"/>
        <v>0</v>
      </c>
      <c r="D89">
        <f t="shared" si="82"/>
        <v>0</v>
      </c>
      <c r="E89">
        <f t="shared" si="82"/>
        <v>0</v>
      </c>
      <c r="F89">
        <f t="shared" si="82"/>
        <v>0</v>
      </c>
      <c r="G89">
        <f t="shared" si="82"/>
        <v>0</v>
      </c>
      <c r="H89">
        <f t="shared" si="82"/>
        <v>0</v>
      </c>
      <c r="I89">
        <f t="shared" si="82"/>
        <v>0</v>
      </c>
      <c r="J89">
        <f t="shared" si="82"/>
        <v>0</v>
      </c>
      <c r="K89">
        <f t="shared" si="82"/>
        <v>0</v>
      </c>
      <c r="L89">
        <f t="shared" si="83"/>
        <v>0</v>
      </c>
      <c r="M89">
        <f t="shared" si="83"/>
        <v>0</v>
      </c>
      <c r="N89">
        <f t="shared" si="83"/>
        <v>0</v>
      </c>
      <c r="O89">
        <f t="shared" si="83"/>
        <v>0</v>
      </c>
      <c r="P89">
        <f t="shared" si="83"/>
        <v>0</v>
      </c>
      <c r="Q89">
        <f t="shared" si="83"/>
        <v>0</v>
      </c>
      <c r="R89">
        <f t="shared" si="83"/>
        <v>0</v>
      </c>
      <c r="S89">
        <f t="shared" si="83"/>
        <v>0</v>
      </c>
      <c r="T89">
        <f t="shared" si="83"/>
        <v>0</v>
      </c>
      <c r="U89">
        <f t="shared" si="83"/>
        <v>0</v>
      </c>
      <c r="V89">
        <f t="shared" si="84"/>
        <v>0</v>
      </c>
      <c r="W89">
        <f t="shared" si="84"/>
        <v>0</v>
      </c>
      <c r="X89">
        <f t="shared" si="84"/>
        <v>0</v>
      </c>
      <c r="Y89">
        <f t="shared" si="84"/>
        <v>0</v>
      </c>
      <c r="Z89">
        <f t="shared" si="84"/>
        <v>0</v>
      </c>
      <c r="AA89">
        <f t="shared" si="84"/>
        <v>0</v>
      </c>
      <c r="AB89">
        <f t="shared" si="84"/>
        <v>0</v>
      </c>
      <c r="AC89">
        <f t="shared" si="84"/>
        <v>0</v>
      </c>
      <c r="AD89">
        <f t="shared" si="84"/>
        <v>0</v>
      </c>
      <c r="AE89">
        <f t="shared" si="84"/>
        <v>0</v>
      </c>
      <c r="AF89">
        <f t="shared" si="85"/>
        <v>0</v>
      </c>
      <c r="AG89">
        <f t="shared" si="85"/>
        <v>0</v>
      </c>
      <c r="AH89">
        <f t="shared" si="85"/>
        <v>0</v>
      </c>
      <c r="AI89">
        <f t="shared" si="85"/>
        <v>0</v>
      </c>
      <c r="AJ89">
        <f t="shared" si="85"/>
        <v>0</v>
      </c>
      <c r="AK89">
        <f t="shared" si="85"/>
        <v>0</v>
      </c>
      <c r="AL89">
        <f t="shared" si="85"/>
        <v>0</v>
      </c>
      <c r="AM89">
        <f t="shared" si="85"/>
        <v>0</v>
      </c>
      <c r="AN89">
        <f t="shared" si="85"/>
        <v>0</v>
      </c>
      <c r="AO89">
        <f t="shared" si="85"/>
        <v>0</v>
      </c>
      <c r="AP89">
        <f t="shared" si="86"/>
        <v>0</v>
      </c>
      <c r="AQ89">
        <f t="shared" si="86"/>
        <v>0</v>
      </c>
      <c r="AR89">
        <f t="shared" si="86"/>
        <v>0</v>
      </c>
      <c r="AS89">
        <f t="shared" si="86"/>
        <v>0</v>
      </c>
      <c r="AT89">
        <f t="shared" si="86"/>
        <v>0</v>
      </c>
      <c r="AU89">
        <f t="shared" si="86"/>
        <v>0</v>
      </c>
      <c r="AV89">
        <f t="shared" si="86"/>
        <v>0</v>
      </c>
      <c r="AW89">
        <f t="shared" si="86"/>
        <v>0</v>
      </c>
      <c r="AX89">
        <f t="shared" si="86"/>
        <v>0</v>
      </c>
      <c r="AY89">
        <f t="shared" si="86"/>
        <v>0</v>
      </c>
      <c r="AZ89">
        <f t="shared" si="87"/>
        <v>0</v>
      </c>
      <c r="BA89">
        <f t="shared" si="87"/>
        <v>0</v>
      </c>
      <c r="BB89">
        <f t="shared" si="87"/>
        <v>0</v>
      </c>
      <c r="BC89">
        <f t="shared" si="87"/>
        <v>0</v>
      </c>
      <c r="BD89">
        <f t="shared" si="87"/>
        <v>0</v>
      </c>
      <c r="BE89">
        <f t="shared" si="87"/>
        <v>0</v>
      </c>
      <c r="BF89">
        <f t="shared" si="87"/>
        <v>0</v>
      </c>
      <c r="BG89">
        <f t="shared" si="87"/>
        <v>0</v>
      </c>
      <c r="BH89">
        <f t="shared" si="87"/>
        <v>0</v>
      </c>
      <c r="BI89">
        <f t="shared" si="87"/>
        <v>0</v>
      </c>
      <c r="BJ89">
        <f t="shared" si="88"/>
        <v>1.4440334278612867E-4</v>
      </c>
      <c r="BK89">
        <f t="shared" si="88"/>
        <v>4.1521707262087481E-4</v>
      </c>
      <c r="BL89">
        <f t="shared" si="88"/>
        <v>1.0694370159952287E-3</v>
      </c>
      <c r="BM89">
        <f t="shared" si="88"/>
        <v>2.4888631840629489E-3</v>
      </c>
      <c r="BN89">
        <f t="shared" si="88"/>
        <v>6.332500306960121E-3</v>
      </c>
      <c r="BO89">
        <f t="shared" si="88"/>
        <v>8.6166197482151954E-3</v>
      </c>
      <c r="BP89">
        <f t="shared" si="88"/>
        <v>1.4409772210677236E-2</v>
      </c>
      <c r="BQ89">
        <f t="shared" si="88"/>
        <v>2.2166228409320182E-2</v>
      </c>
      <c r="BR89">
        <f t="shared" si="88"/>
        <v>3.1224500352002242E-2</v>
      </c>
      <c r="BS89">
        <f t="shared" si="88"/>
        <v>4.3343181061551772E-2</v>
      </c>
      <c r="BT89">
        <f t="shared" si="89"/>
        <v>7.9511779321812665E-2</v>
      </c>
      <c r="BU89">
        <f t="shared" si="89"/>
        <v>0.11377582854518967</v>
      </c>
      <c r="BV89">
        <f t="shared" si="89"/>
        <v>0.14094193006933931</v>
      </c>
      <c r="BW89">
        <f t="shared" si="89"/>
        <v>0.15741743702221278</v>
      </c>
      <c r="BX89">
        <f t="shared" si="89"/>
        <v>0.16290424857039998</v>
      </c>
      <c r="BY89">
        <f t="shared" si="89"/>
        <v>0.157889111991247</v>
      </c>
      <c r="BZ89">
        <f t="shared" si="89"/>
        <v>0.15495153019153965</v>
      </c>
      <c r="CA89">
        <f t="shared" si="89"/>
        <v>0.14130802124414749</v>
      </c>
      <c r="CB89">
        <f t="shared" si="89"/>
        <v>0.12089223616982457</v>
      </c>
      <c r="CC89">
        <f t="shared" si="89"/>
        <v>9.7610656939124574E-2</v>
      </c>
      <c r="CD89">
        <f t="shared" si="90"/>
        <v>7.4676506297101472E-2</v>
      </c>
      <c r="CE89">
        <f t="shared" si="90"/>
        <v>5.2807263106181501E-2</v>
      </c>
      <c r="CF89">
        <f t="shared" si="90"/>
        <v>3.5700837076881833E-2</v>
      </c>
      <c r="CG89">
        <f t="shared" si="90"/>
        <v>2.3089593743686278E-2</v>
      </c>
      <c r="CH89">
        <f t="shared" si="90"/>
        <v>1.4293118696303824E-2</v>
      </c>
      <c r="CI89">
        <f t="shared" si="90"/>
        <v>8.4721255909745736E-3</v>
      </c>
      <c r="CJ89">
        <f t="shared" si="90"/>
        <v>4.8101534880459059E-3</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1.6712631007682053</v>
      </c>
    </row>
    <row r="90" spans="1:105" x14ac:dyDescent="0.3">
      <c r="A90">
        <v>2037</v>
      </c>
      <c r="B90">
        <f t="shared" si="82"/>
        <v>0</v>
      </c>
      <c r="C90">
        <f t="shared" si="82"/>
        <v>0</v>
      </c>
      <c r="D90">
        <f t="shared" si="82"/>
        <v>0</v>
      </c>
      <c r="E90">
        <f t="shared" si="82"/>
        <v>0</v>
      </c>
      <c r="F90">
        <f t="shared" si="82"/>
        <v>0</v>
      </c>
      <c r="G90">
        <f t="shared" si="82"/>
        <v>0</v>
      </c>
      <c r="H90">
        <f t="shared" si="82"/>
        <v>0</v>
      </c>
      <c r="I90">
        <f t="shared" si="82"/>
        <v>0</v>
      </c>
      <c r="J90">
        <f t="shared" si="82"/>
        <v>0</v>
      </c>
      <c r="K90">
        <f t="shared" si="82"/>
        <v>0</v>
      </c>
      <c r="L90">
        <f t="shared" si="83"/>
        <v>0</v>
      </c>
      <c r="M90">
        <f t="shared" si="83"/>
        <v>0</v>
      </c>
      <c r="N90">
        <f t="shared" si="83"/>
        <v>0</v>
      </c>
      <c r="O90">
        <f t="shared" si="83"/>
        <v>0</v>
      </c>
      <c r="P90">
        <f t="shared" si="83"/>
        <v>0</v>
      </c>
      <c r="Q90">
        <f t="shared" si="83"/>
        <v>0</v>
      </c>
      <c r="R90">
        <f t="shared" si="83"/>
        <v>0</v>
      </c>
      <c r="S90">
        <f t="shared" si="83"/>
        <v>0</v>
      </c>
      <c r="T90">
        <f t="shared" si="83"/>
        <v>0</v>
      </c>
      <c r="U90">
        <f t="shared" si="83"/>
        <v>0</v>
      </c>
      <c r="V90">
        <f t="shared" si="84"/>
        <v>0</v>
      </c>
      <c r="W90">
        <f t="shared" si="84"/>
        <v>0</v>
      </c>
      <c r="X90">
        <f t="shared" si="84"/>
        <v>0</v>
      </c>
      <c r="Y90">
        <f t="shared" si="84"/>
        <v>0</v>
      </c>
      <c r="Z90">
        <f t="shared" si="84"/>
        <v>0</v>
      </c>
      <c r="AA90">
        <f t="shared" si="84"/>
        <v>0</v>
      </c>
      <c r="AB90">
        <f t="shared" si="84"/>
        <v>0</v>
      </c>
      <c r="AC90">
        <f t="shared" si="84"/>
        <v>0</v>
      </c>
      <c r="AD90">
        <f t="shared" si="84"/>
        <v>0</v>
      </c>
      <c r="AE90">
        <f t="shared" si="84"/>
        <v>0</v>
      </c>
      <c r="AF90">
        <f t="shared" si="85"/>
        <v>0</v>
      </c>
      <c r="AG90">
        <f t="shared" si="85"/>
        <v>0</v>
      </c>
      <c r="AH90">
        <f t="shared" si="85"/>
        <v>0</v>
      </c>
      <c r="AI90">
        <f t="shared" si="85"/>
        <v>0</v>
      </c>
      <c r="AJ90">
        <f t="shared" si="85"/>
        <v>0</v>
      </c>
      <c r="AK90">
        <f t="shared" si="85"/>
        <v>0</v>
      </c>
      <c r="AL90">
        <f t="shared" si="85"/>
        <v>0</v>
      </c>
      <c r="AM90">
        <f t="shared" si="85"/>
        <v>0</v>
      </c>
      <c r="AN90">
        <f t="shared" si="85"/>
        <v>0</v>
      </c>
      <c r="AO90">
        <f t="shared" si="85"/>
        <v>0</v>
      </c>
      <c r="AP90">
        <f t="shared" si="86"/>
        <v>0</v>
      </c>
      <c r="AQ90">
        <f t="shared" si="86"/>
        <v>0</v>
      </c>
      <c r="AR90">
        <f t="shared" si="86"/>
        <v>0</v>
      </c>
      <c r="AS90">
        <f t="shared" si="86"/>
        <v>0</v>
      </c>
      <c r="AT90">
        <f t="shared" si="86"/>
        <v>0</v>
      </c>
      <c r="AU90">
        <f t="shared" si="86"/>
        <v>0</v>
      </c>
      <c r="AV90">
        <f t="shared" si="86"/>
        <v>0</v>
      </c>
      <c r="AW90">
        <f t="shared" si="86"/>
        <v>0</v>
      </c>
      <c r="AX90">
        <f t="shared" si="86"/>
        <v>0</v>
      </c>
      <c r="AY90">
        <f t="shared" si="86"/>
        <v>0</v>
      </c>
      <c r="AZ90">
        <f t="shared" si="87"/>
        <v>0</v>
      </c>
      <c r="BA90">
        <f t="shared" si="87"/>
        <v>0</v>
      </c>
      <c r="BB90">
        <f t="shared" si="87"/>
        <v>0</v>
      </c>
      <c r="BC90">
        <f t="shared" si="87"/>
        <v>0</v>
      </c>
      <c r="BD90">
        <f t="shared" si="87"/>
        <v>0</v>
      </c>
      <c r="BE90">
        <f t="shared" si="87"/>
        <v>0</v>
      </c>
      <c r="BF90">
        <f t="shared" si="87"/>
        <v>0</v>
      </c>
      <c r="BG90">
        <f t="shared" si="87"/>
        <v>0</v>
      </c>
      <c r="BH90">
        <f t="shared" si="87"/>
        <v>0</v>
      </c>
      <c r="BI90">
        <f t="shared" si="87"/>
        <v>0</v>
      </c>
      <c r="BJ90">
        <f t="shared" si="88"/>
        <v>9.4879757148289307E-5</v>
      </c>
      <c r="BK90">
        <f t="shared" si="88"/>
        <v>2.8395093241154065E-4</v>
      </c>
      <c r="BL90">
        <f t="shared" si="88"/>
        <v>7.6119353004920598E-4</v>
      </c>
      <c r="BM90">
        <f t="shared" si="88"/>
        <v>1.8437951955377486E-3</v>
      </c>
      <c r="BN90">
        <f t="shared" si="88"/>
        <v>4.8826844037831709E-3</v>
      </c>
      <c r="BO90">
        <f t="shared" si="88"/>
        <v>6.914999322837412E-3</v>
      </c>
      <c r="BP90">
        <f t="shared" si="88"/>
        <v>1.2036053480800647E-2</v>
      </c>
      <c r="BQ90">
        <f t="shared" si="88"/>
        <v>1.9270393215373473E-2</v>
      </c>
      <c r="BR90">
        <f t="shared" si="88"/>
        <v>2.8253096277968615E-2</v>
      </c>
      <c r="BS90">
        <f t="shared" si="88"/>
        <v>4.0819070696489948E-2</v>
      </c>
      <c r="BT90">
        <f t="shared" si="89"/>
        <v>7.7937340603500271E-2</v>
      </c>
      <c r="BU90">
        <f t="shared" si="89"/>
        <v>0.11607425274445693</v>
      </c>
      <c r="BV90">
        <f t="shared" si="89"/>
        <v>0.14965729228826485</v>
      </c>
      <c r="BW90">
        <f t="shared" si="89"/>
        <v>0.17397317339495436</v>
      </c>
      <c r="BX90">
        <f t="shared" si="89"/>
        <v>0.18738448885305603</v>
      </c>
      <c r="BY90">
        <f t="shared" si="89"/>
        <v>0.18902758632380492</v>
      </c>
      <c r="BZ90">
        <f t="shared" si="89"/>
        <v>0.19308149614058553</v>
      </c>
      <c r="CA90">
        <f t="shared" si="89"/>
        <v>0.18326662423874093</v>
      </c>
      <c r="CB90">
        <f t="shared" si="89"/>
        <v>0.16318744976139596</v>
      </c>
      <c r="CC90">
        <f t="shared" si="89"/>
        <v>0.13713785727995262</v>
      </c>
      <c r="CD90">
        <f t="shared" si="90"/>
        <v>0.10919830435103926</v>
      </c>
      <c r="CE90">
        <f t="shared" si="90"/>
        <v>8.0370624305046531E-2</v>
      </c>
      <c r="CF90">
        <f t="shared" si="90"/>
        <v>5.6552767256014914E-2</v>
      </c>
      <c r="CG90">
        <f t="shared" si="90"/>
        <v>3.8068304337040192E-2</v>
      </c>
      <c r="CH90">
        <f t="shared" si="90"/>
        <v>2.4527089764880029E-2</v>
      </c>
      <c r="CI90">
        <f t="shared" si="90"/>
        <v>1.5131541895621776E-2</v>
      </c>
      <c r="CJ90">
        <f t="shared" si="90"/>
        <v>8.941729204513537E-3</v>
      </c>
      <c r="CK90">
        <f t="shared" si="90"/>
        <v>5.0628232345230288E-3</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2.0237408627897917</v>
      </c>
    </row>
    <row r="91" spans="1:105" x14ac:dyDescent="0.3">
      <c r="A91">
        <v>2038</v>
      </c>
      <c r="B91">
        <f t="shared" si="82"/>
        <v>0</v>
      </c>
      <c r="C91">
        <f t="shared" si="82"/>
        <v>0</v>
      </c>
      <c r="D91">
        <f t="shared" si="82"/>
        <v>0</v>
      </c>
      <c r="E91">
        <f t="shared" si="82"/>
        <v>0</v>
      </c>
      <c r="F91">
        <f t="shared" si="82"/>
        <v>0</v>
      </c>
      <c r="G91">
        <f t="shared" si="82"/>
        <v>0</v>
      </c>
      <c r="H91">
        <f t="shared" si="82"/>
        <v>0</v>
      </c>
      <c r="I91">
        <f t="shared" si="82"/>
        <v>0</v>
      </c>
      <c r="J91">
        <f t="shared" si="82"/>
        <v>0</v>
      </c>
      <c r="K91">
        <f t="shared" si="82"/>
        <v>0</v>
      </c>
      <c r="L91">
        <f t="shared" si="83"/>
        <v>0</v>
      </c>
      <c r="M91">
        <f t="shared" si="83"/>
        <v>0</v>
      </c>
      <c r="N91">
        <f t="shared" si="83"/>
        <v>0</v>
      </c>
      <c r="O91">
        <f t="shared" si="83"/>
        <v>0</v>
      </c>
      <c r="P91">
        <f t="shared" si="83"/>
        <v>0</v>
      </c>
      <c r="Q91">
        <f t="shared" si="83"/>
        <v>0</v>
      </c>
      <c r="R91">
        <f t="shared" si="83"/>
        <v>0</v>
      </c>
      <c r="S91">
        <f t="shared" si="83"/>
        <v>0</v>
      </c>
      <c r="T91">
        <f t="shared" si="83"/>
        <v>0</v>
      </c>
      <c r="U91">
        <f t="shared" si="83"/>
        <v>0</v>
      </c>
      <c r="V91">
        <f t="shared" si="84"/>
        <v>0</v>
      </c>
      <c r="W91">
        <f t="shared" si="84"/>
        <v>0</v>
      </c>
      <c r="X91">
        <f t="shared" si="84"/>
        <v>0</v>
      </c>
      <c r="Y91">
        <f t="shared" si="84"/>
        <v>0</v>
      </c>
      <c r="Z91">
        <f t="shared" si="84"/>
        <v>0</v>
      </c>
      <c r="AA91">
        <f t="shared" si="84"/>
        <v>0</v>
      </c>
      <c r="AB91">
        <f t="shared" si="84"/>
        <v>0</v>
      </c>
      <c r="AC91">
        <f t="shared" si="84"/>
        <v>0</v>
      </c>
      <c r="AD91">
        <f t="shared" si="84"/>
        <v>0</v>
      </c>
      <c r="AE91">
        <f t="shared" si="84"/>
        <v>0</v>
      </c>
      <c r="AF91">
        <f t="shared" si="85"/>
        <v>0</v>
      </c>
      <c r="AG91">
        <f t="shared" si="85"/>
        <v>0</v>
      </c>
      <c r="AH91">
        <f t="shared" si="85"/>
        <v>0</v>
      </c>
      <c r="AI91">
        <f t="shared" si="85"/>
        <v>0</v>
      </c>
      <c r="AJ91">
        <f t="shared" si="85"/>
        <v>0</v>
      </c>
      <c r="AK91">
        <f t="shared" si="85"/>
        <v>0</v>
      </c>
      <c r="AL91">
        <f t="shared" si="85"/>
        <v>0</v>
      </c>
      <c r="AM91">
        <f t="shared" si="85"/>
        <v>0</v>
      </c>
      <c r="AN91">
        <f t="shared" si="85"/>
        <v>0</v>
      </c>
      <c r="AO91">
        <f t="shared" si="85"/>
        <v>0</v>
      </c>
      <c r="AP91">
        <f t="shared" si="86"/>
        <v>0</v>
      </c>
      <c r="AQ91">
        <f t="shared" si="86"/>
        <v>0</v>
      </c>
      <c r="AR91">
        <f t="shared" si="86"/>
        <v>0</v>
      </c>
      <c r="AS91">
        <f t="shared" si="86"/>
        <v>0</v>
      </c>
      <c r="AT91">
        <f t="shared" si="86"/>
        <v>0</v>
      </c>
      <c r="AU91">
        <f t="shared" si="86"/>
        <v>0</v>
      </c>
      <c r="AV91">
        <f t="shared" si="86"/>
        <v>0</v>
      </c>
      <c r="AW91">
        <f t="shared" si="86"/>
        <v>0</v>
      </c>
      <c r="AX91">
        <f t="shared" si="86"/>
        <v>0</v>
      </c>
      <c r="AY91">
        <f t="shared" si="86"/>
        <v>0</v>
      </c>
      <c r="AZ91">
        <f t="shared" si="87"/>
        <v>0</v>
      </c>
      <c r="BA91">
        <f t="shared" si="87"/>
        <v>0</v>
      </c>
      <c r="BB91">
        <f t="shared" si="87"/>
        <v>0</v>
      </c>
      <c r="BC91">
        <f t="shared" si="87"/>
        <v>0</v>
      </c>
      <c r="BD91">
        <f t="shared" si="87"/>
        <v>0</v>
      </c>
      <c r="BE91">
        <f t="shared" si="87"/>
        <v>0</v>
      </c>
      <c r="BF91">
        <f t="shared" si="87"/>
        <v>0</v>
      </c>
      <c r="BG91">
        <f t="shared" si="87"/>
        <v>0</v>
      </c>
      <c r="BH91">
        <f t="shared" si="87"/>
        <v>0</v>
      </c>
      <c r="BI91">
        <f t="shared" si="87"/>
        <v>0</v>
      </c>
      <c r="BJ91">
        <f t="shared" si="88"/>
        <v>5.9896038977383933E-5</v>
      </c>
      <c r="BK91">
        <f t="shared" si="88"/>
        <v>1.8656905712452281E-4</v>
      </c>
      <c r="BL91">
        <f t="shared" si="88"/>
        <v>5.2055088014277794E-4</v>
      </c>
      <c r="BM91">
        <f t="shared" si="88"/>
        <v>1.3123587014360523E-3</v>
      </c>
      <c r="BN91">
        <f t="shared" si="88"/>
        <v>3.6171815721610231E-3</v>
      </c>
      <c r="BO91">
        <f t="shared" si="88"/>
        <v>5.3318211937043733E-3</v>
      </c>
      <c r="BP91">
        <f t="shared" si="88"/>
        <v>9.6591591716242414E-3</v>
      </c>
      <c r="BQ91">
        <f t="shared" si="88"/>
        <v>1.6095985414983343E-2</v>
      </c>
      <c r="BR91">
        <f t="shared" si="88"/>
        <v>2.4562061924767366E-2</v>
      </c>
      <c r="BS91">
        <f t="shared" si="88"/>
        <v>3.6934622535639262E-2</v>
      </c>
      <c r="BT91">
        <f t="shared" si="89"/>
        <v>7.3398623222252157E-2</v>
      </c>
      <c r="BU91">
        <f t="shared" si="89"/>
        <v>0.11377582854518967</v>
      </c>
      <c r="BV91">
        <f t="shared" si="89"/>
        <v>0.15268057013726366</v>
      </c>
      <c r="BW91">
        <f t="shared" si="89"/>
        <v>0.18473107362923535</v>
      </c>
      <c r="BX91">
        <f t="shared" si="89"/>
        <v>0.2070918875788679</v>
      </c>
      <c r="BY91">
        <f t="shared" si="89"/>
        <v>0.21743347980949554</v>
      </c>
      <c r="BZ91">
        <f t="shared" si="89"/>
        <v>0.23116051967704576</v>
      </c>
      <c r="CA91">
        <f t="shared" si="89"/>
        <v>0.22836427595719633</v>
      </c>
      <c r="CB91">
        <f t="shared" si="89"/>
        <v>0.21164271336181356</v>
      </c>
      <c r="CC91">
        <f t="shared" si="89"/>
        <v>0.18511674450144497</v>
      </c>
      <c r="CD91">
        <f t="shared" si="90"/>
        <v>0.15341789459162261</v>
      </c>
      <c r="CE91">
        <f t="shared" si="90"/>
        <v>0.11752472536447722</v>
      </c>
      <c r="CF91">
        <f t="shared" si="90"/>
        <v>8.6071137627503042E-2</v>
      </c>
      <c r="CG91">
        <f t="shared" si="90"/>
        <v>6.0303010553157933E-2</v>
      </c>
      <c r="CH91">
        <f t="shared" si="90"/>
        <v>4.0438334603729136E-2</v>
      </c>
      <c r="CI91">
        <f t="shared" si="90"/>
        <v>2.5965829728324619E-2</v>
      </c>
      <c r="CJ91">
        <f t="shared" si="90"/>
        <v>1.5970271996621471E-2</v>
      </c>
      <c r="CK91">
        <f t="shared" si="90"/>
        <v>9.4114240815660662E-3</v>
      </c>
      <c r="CL91">
        <f t="shared" si="90"/>
        <v>5.3154575847351665E-3</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2.4180940090421021</v>
      </c>
    </row>
    <row r="92" spans="1:105" x14ac:dyDescent="0.3">
      <c r="A92">
        <v>2039</v>
      </c>
      <c r="B92">
        <f t="shared" si="82"/>
        <v>0</v>
      </c>
      <c r="C92">
        <f t="shared" si="82"/>
        <v>0</v>
      </c>
      <c r="D92">
        <f t="shared" si="82"/>
        <v>0</v>
      </c>
      <c r="E92">
        <f t="shared" si="82"/>
        <v>0</v>
      </c>
      <c r="F92">
        <f t="shared" si="82"/>
        <v>0</v>
      </c>
      <c r="G92">
        <f t="shared" si="82"/>
        <v>0</v>
      </c>
      <c r="H92">
        <f t="shared" si="82"/>
        <v>0</v>
      </c>
      <c r="I92">
        <f t="shared" si="82"/>
        <v>0</v>
      </c>
      <c r="J92">
        <f t="shared" si="82"/>
        <v>0</v>
      </c>
      <c r="K92">
        <f t="shared" si="82"/>
        <v>0</v>
      </c>
      <c r="L92">
        <f t="shared" si="83"/>
        <v>0</v>
      </c>
      <c r="M92">
        <f t="shared" si="83"/>
        <v>0</v>
      </c>
      <c r="N92">
        <f t="shared" si="83"/>
        <v>0</v>
      </c>
      <c r="O92">
        <f t="shared" si="83"/>
        <v>0</v>
      </c>
      <c r="P92">
        <f t="shared" si="83"/>
        <v>0</v>
      </c>
      <c r="Q92">
        <f t="shared" si="83"/>
        <v>0</v>
      </c>
      <c r="R92">
        <f t="shared" si="83"/>
        <v>0</v>
      </c>
      <c r="S92">
        <f t="shared" si="83"/>
        <v>0</v>
      </c>
      <c r="T92">
        <f t="shared" si="83"/>
        <v>0</v>
      </c>
      <c r="U92">
        <f t="shared" si="83"/>
        <v>0</v>
      </c>
      <c r="V92">
        <f t="shared" si="84"/>
        <v>0</v>
      </c>
      <c r="W92">
        <f t="shared" si="84"/>
        <v>0</v>
      </c>
      <c r="X92">
        <f t="shared" si="84"/>
        <v>0</v>
      </c>
      <c r="Y92">
        <f t="shared" si="84"/>
        <v>0</v>
      </c>
      <c r="Z92">
        <f t="shared" si="84"/>
        <v>0</v>
      </c>
      <c r="AA92">
        <f t="shared" si="84"/>
        <v>0</v>
      </c>
      <c r="AB92">
        <f t="shared" si="84"/>
        <v>0</v>
      </c>
      <c r="AC92">
        <f t="shared" si="84"/>
        <v>0</v>
      </c>
      <c r="AD92">
        <f t="shared" si="84"/>
        <v>0</v>
      </c>
      <c r="AE92">
        <f t="shared" si="84"/>
        <v>0</v>
      </c>
      <c r="AF92">
        <f t="shared" si="85"/>
        <v>0</v>
      </c>
      <c r="AG92">
        <f t="shared" si="85"/>
        <v>0</v>
      </c>
      <c r="AH92">
        <f t="shared" si="85"/>
        <v>0</v>
      </c>
      <c r="AI92">
        <f t="shared" si="85"/>
        <v>0</v>
      </c>
      <c r="AJ92">
        <f t="shared" si="85"/>
        <v>0</v>
      </c>
      <c r="AK92">
        <f t="shared" si="85"/>
        <v>0</v>
      </c>
      <c r="AL92">
        <f t="shared" si="85"/>
        <v>0</v>
      </c>
      <c r="AM92">
        <f t="shared" si="85"/>
        <v>0</v>
      </c>
      <c r="AN92">
        <f t="shared" si="85"/>
        <v>0</v>
      </c>
      <c r="AO92">
        <f t="shared" si="85"/>
        <v>0</v>
      </c>
      <c r="AP92">
        <f t="shared" si="86"/>
        <v>0</v>
      </c>
      <c r="AQ92">
        <f t="shared" si="86"/>
        <v>0</v>
      </c>
      <c r="AR92">
        <f t="shared" si="86"/>
        <v>0</v>
      </c>
      <c r="AS92">
        <f t="shared" si="86"/>
        <v>0</v>
      </c>
      <c r="AT92">
        <f t="shared" si="86"/>
        <v>0</v>
      </c>
      <c r="AU92">
        <f t="shared" si="86"/>
        <v>0</v>
      </c>
      <c r="AV92">
        <f t="shared" si="86"/>
        <v>0</v>
      </c>
      <c r="AW92">
        <f t="shared" si="86"/>
        <v>0</v>
      </c>
      <c r="AX92">
        <f t="shared" si="86"/>
        <v>0</v>
      </c>
      <c r="AY92">
        <f t="shared" si="86"/>
        <v>0</v>
      </c>
      <c r="AZ92">
        <f t="shared" si="87"/>
        <v>0</v>
      </c>
      <c r="BA92">
        <f t="shared" si="87"/>
        <v>0</v>
      </c>
      <c r="BB92">
        <f t="shared" si="87"/>
        <v>0</v>
      </c>
      <c r="BC92">
        <f t="shared" si="87"/>
        <v>0</v>
      </c>
      <c r="BD92">
        <f t="shared" si="87"/>
        <v>0</v>
      </c>
      <c r="BE92">
        <f t="shared" si="87"/>
        <v>0</v>
      </c>
      <c r="BF92">
        <f t="shared" si="87"/>
        <v>0</v>
      </c>
      <c r="BG92">
        <f t="shared" si="87"/>
        <v>0</v>
      </c>
      <c r="BH92">
        <f t="shared" si="87"/>
        <v>0</v>
      </c>
      <c r="BI92">
        <f t="shared" si="87"/>
        <v>0</v>
      </c>
      <c r="BJ92">
        <f t="shared" si="88"/>
        <v>3.632878403512626E-5</v>
      </c>
      <c r="BK92">
        <f t="shared" si="88"/>
        <v>1.1777799452035875E-4</v>
      </c>
      <c r="BL92">
        <f t="shared" si="88"/>
        <v>3.420263003497409E-4</v>
      </c>
      <c r="BM92">
        <f t="shared" si="88"/>
        <v>8.974714709561564E-4</v>
      </c>
      <c r="BN92">
        <f t="shared" si="88"/>
        <v>2.574602495108015E-3</v>
      </c>
      <c r="BO92">
        <f t="shared" si="88"/>
        <v>3.9499102897131468E-3</v>
      </c>
      <c r="BP92">
        <f t="shared" si="88"/>
        <v>7.4477099968099326E-3</v>
      </c>
      <c r="BQ92">
        <f t="shared" si="88"/>
        <v>1.2917330867254018E-2</v>
      </c>
      <c r="BR92">
        <f t="shared" si="88"/>
        <v>2.0515958656597194E-2</v>
      </c>
      <c r="BS92">
        <f t="shared" si="88"/>
        <v>3.2109418272704318E-2</v>
      </c>
      <c r="BT92">
        <f t="shared" si="89"/>
        <v>6.6413820723816866E-2</v>
      </c>
      <c r="BU92">
        <f t="shared" si="89"/>
        <v>0.107150040103022</v>
      </c>
      <c r="BV92">
        <f t="shared" si="89"/>
        <v>0.14965729228826485</v>
      </c>
      <c r="BW92">
        <f t="shared" si="89"/>
        <v>0.18846288886112722</v>
      </c>
      <c r="BX92">
        <f t="shared" si="89"/>
        <v>0.21989773472430496</v>
      </c>
      <c r="BY92">
        <f t="shared" si="89"/>
        <v>0.24030115850144299</v>
      </c>
      <c r="BZ92">
        <f t="shared" si="89"/>
        <v>0.26589788911472628</v>
      </c>
      <c r="CA92">
        <f t="shared" si="89"/>
        <v>0.27340167629269596</v>
      </c>
      <c r="CB92">
        <f t="shared" si="89"/>
        <v>0.26372306031853082</v>
      </c>
      <c r="CC92">
        <f t="shared" si="89"/>
        <v>0.24008347548954459</v>
      </c>
      <c r="CD92">
        <f t="shared" si="90"/>
        <v>0.20709249625426868</v>
      </c>
      <c r="CE92">
        <f t="shared" si="90"/>
        <v>0.16511607973247036</v>
      </c>
      <c r="CF92">
        <f t="shared" si="90"/>
        <v>0.12586049814776987</v>
      </c>
      <c r="CG92">
        <f t="shared" si="90"/>
        <v>9.1778863749971198E-2</v>
      </c>
      <c r="CH92">
        <f t="shared" si="90"/>
        <v>6.4057313842269425E-2</v>
      </c>
      <c r="CI92">
        <f t="shared" si="90"/>
        <v>4.2810415784466559E-2</v>
      </c>
      <c r="CJ92">
        <f t="shared" si="90"/>
        <v>2.7405096337161091E-2</v>
      </c>
      <c r="CK92">
        <f t="shared" si="90"/>
        <v>1.6809165097763718E-2</v>
      </c>
      <c r="CL92">
        <f t="shared" si="90"/>
        <v>9.8810531595090404E-3</v>
      </c>
      <c r="CM92">
        <f t="shared" si="90"/>
        <v>5.56800492408655E-3</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2.8522765585752614</v>
      </c>
    </row>
    <row r="93" spans="1:105" x14ac:dyDescent="0.3">
      <c r="A93">
        <v>2040</v>
      </c>
      <c r="B93">
        <f t="shared" ref="B93:K103" si="92">VLOOKUP(B$2,scenarios4,9,FALSE)*VLOOKUP($A93-B$2,output3,3,FALSE)</f>
        <v>0</v>
      </c>
      <c r="C93">
        <f t="shared" si="92"/>
        <v>0</v>
      </c>
      <c r="D93">
        <f t="shared" si="92"/>
        <v>0</v>
      </c>
      <c r="E93">
        <f t="shared" si="92"/>
        <v>0</v>
      </c>
      <c r="F93">
        <f t="shared" si="92"/>
        <v>0</v>
      </c>
      <c r="G93">
        <f t="shared" si="92"/>
        <v>0</v>
      </c>
      <c r="H93">
        <f t="shared" si="92"/>
        <v>0</v>
      </c>
      <c r="I93">
        <f t="shared" si="92"/>
        <v>0</v>
      </c>
      <c r="J93">
        <f t="shared" si="92"/>
        <v>0</v>
      </c>
      <c r="K93">
        <f t="shared" si="92"/>
        <v>0</v>
      </c>
      <c r="L93">
        <f t="shared" ref="L93:U103" si="93">VLOOKUP(L$2,scenarios4,9,FALSE)*VLOOKUP($A93-L$2,output3,3,FALSE)</f>
        <v>0</v>
      </c>
      <c r="M93">
        <f t="shared" si="93"/>
        <v>0</v>
      </c>
      <c r="N93">
        <f t="shared" si="93"/>
        <v>0</v>
      </c>
      <c r="O93">
        <f t="shared" si="93"/>
        <v>0</v>
      </c>
      <c r="P93">
        <f t="shared" si="93"/>
        <v>0</v>
      </c>
      <c r="Q93">
        <f t="shared" si="93"/>
        <v>0</v>
      </c>
      <c r="R93">
        <f t="shared" si="93"/>
        <v>0</v>
      </c>
      <c r="S93">
        <f t="shared" si="93"/>
        <v>0</v>
      </c>
      <c r="T93">
        <f t="shared" si="93"/>
        <v>0</v>
      </c>
      <c r="U93">
        <f t="shared" si="93"/>
        <v>0</v>
      </c>
      <c r="V93">
        <f t="shared" ref="V93:AE103" si="94">VLOOKUP(V$2,scenarios4,9,FALSE)*VLOOKUP($A93-V$2,output3,3,FALSE)</f>
        <v>0</v>
      </c>
      <c r="W93">
        <f t="shared" si="94"/>
        <v>0</v>
      </c>
      <c r="X93">
        <f t="shared" si="94"/>
        <v>0</v>
      </c>
      <c r="Y93">
        <f t="shared" si="94"/>
        <v>0</v>
      </c>
      <c r="Z93">
        <f t="shared" si="94"/>
        <v>0</v>
      </c>
      <c r="AA93">
        <f t="shared" si="94"/>
        <v>0</v>
      </c>
      <c r="AB93">
        <f t="shared" si="94"/>
        <v>0</v>
      </c>
      <c r="AC93">
        <f t="shared" si="94"/>
        <v>0</v>
      </c>
      <c r="AD93">
        <f t="shared" si="94"/>
        <v>0</v>
      </c>
      <c r="AE93">
        <f t="shared" si="94"/>
        <v>0</v>
      </c>
      <c r="AF93">
        <f t="shared" ref="AF93:AO103" si="95">VLOOKUP(AF$2,scenarios4,9,FALSE)*VLOOKUP($A93-AF$2,output3,3,FALSE)</f>
        <v>0</v>
      </c>
      <c r="AG93">
        <f t="shared" si="95"/>
        <v>0</v>
      </c>
      <c r="AH93">
        <f t="shared" si="95"/>
        <v>0</v>
      </c>
      <c r="AI93">
        <f t="shared" si="95"/>
        <v>0</v>
      </c>
      <c r="AJ93">
        <f t="shared" si="95"/>
        <v>0</v>
      </c>
      <c r="AK93">
        <f t="shared" si="95"/>
        <v>0</v>
      </c>
      <c r="AL93">
        <f t="shared" si="95"/>
        <v>0</v>
      </c>
      <c r="AM93">
        <f t="shared" si="95"/>
        <v>0</v>
      </c>
      <c r="AN93">
        <f t="shared" si="95"/>
        <v>0</v>
      </c>
      <c r="AO93">
        <f t="shared" si="95"/>
        <v>0</v>
      </c>
      <c r="AP93">
        <f t="shared" ref="AP93:AY103" si="96">VLOOKUP(AP$2,scenarios4,9,FALSE)*VLOOKUP($A93-AP$2,output3,3,FALSE)</f>
        <v>0</v>
      </c>
      <c r="AQ93">
        <f t="shared" si="96"/>
        <v>0</v>
      </c>
      <c r="AR93">
        <f t="shared" si="96"/>
        <v>0</v>
      </c>
      <c r="AS93">
        <f t="shared" si="96"/>
        <v>0</v>
      </c>
      <c r="AT93">
        <f t="shared" si="96"/>
        <v>0</v>
      </c>
      <c r="AU93">
        <f t="shared" si="96"/>
        <v>0</v>
      </c>
      <c r="AV93">
        <f t="shared" si="96"/>
        <v>0</v>
      </c>
      <c r="AW93">
        <f t="shared" si="96"/>
        <v>0</v>
      </c>
      <c r="AX93">
        <f t="shared" si="96"/>
        <v>0</v>
      </c>
      <c r="AY93">
        <f t="shared" si="96"/>
        <v>0</v>
      </c>
      <c r="AZ93">
        <f t="shared" ref="AZ93:BI103" si="97">VLOOKUP(AZ$2,scenarios4,9,FALSE)*VLOOKUP($A93-AZ$2,output3,3,FALSE)</f>
        <v>0</v>
      </c>
      <c r="BA93">
        <f t="shared" si="97"/>
        <v>0</v>
      </c>
      <c r="BB93">
        <f t="shared" si="97"/>
        <v>0</v>
      </c>
      <c r="BC93">
        <f t="shared" si="97"/>
        <v>0</v>
      </c>
      <c r="BD93">
        <f t="shared" si="97"/>
        <v>0</v>
      </c>
      <c r="BE93">
        <f t="shared" si="97"/>
        <v>0</v>
      </c>
      <c r="BF93">
        <f t="shared" si="97"/>
        <v>0</v>
      </c>
      <c r="BG93">
        <f t="shared" si="97"/>
        <v>0</v>
      </c>
      <c r="BH93">
        <f t="shared" si="97"/>
        <v>0</v>
      </c>
      <c r="BI93">
        <f t="shared" si="97"/>
        <v>0</v>
      </c>
      <c r="BJ93">
        <f t="shared" ref="BJ93:BS103" si="98">VLOOKUP(BJ$2,scenarios4,9,FALSE)*VLOOKUP($A93-BJ$2,output3,3,FALSE)</f>
        <v>2.1170535407341948E-5</v>
      </c>
      <c r="BK93">
        <f t="shared" si="98"/>
        <v>7.1435964716064069E-5</v>
      </c>
      <c r="BL93">
        <f t="shared" si="98"/>
        <v>2.1591560974403134E-4</v>
      </c>
      <c r="BM93">
        <f t="shared" si="98"/>
        <v>5.8968077586648334E-4</v>
      </c>
      <c r="BN93">
        <f t="shared" si="98"/>
        <v>1.7606712904662154E-3</v>
      </c>
      <c r="BO93">
        <f t="shared" si="98"/>
        <v>2.8114289217924791E-3</v>
      </c>
      <c r="BP93">
        <f t="shared" si="98"/>
        <v>5.5173992679901761E-3</v>
      </c>
      <c r="BQ93">
        <f t="shared" si="98"/>
        <v>9.9599284495455655E-3</v>
      </c>
      <c r="BR93">
        <f t="shared" si="98"/>
        <v>1.6464442480140284E-2</v>
      </c>
      <c r="BS93">
        <f t="shared" si="98"/>
        <v>2.6820040588934696E-2</v>
      </c>
      <c r="BT93">
        <f t="shared" ref="BT93:CC103" si="99">VLOOKUP(BT$2,scenarios4,9,FALSE)*VLOOKUP($A93-BT$2,output3,3,FALSE)</f>
        <v>5.7737401990550073E-2</v>
      </c>
      <c r="BU93">
        <f t="shared" si="99"/>
        <v>9.6953365629267943E-2</v>
      </c>
      <c r="BV93">
        <f t="shared" si="99"/>
        <v>0.14094193006933931</v>
      </c>
      <c r="BW93">
        <f t="shared" si="99"/>
        <v>0.18473107362923535</v>
      </c>
      <c r="BX93">
        <f t="shared" si="99"/>
        <v>0.224339963634584</v>
      </c>
      <c r="BY93">
        <f t="shared" si="99"/>
        <v>0.25516055227402135</v>
      </c>
      <c r="BZ93">
        <f t="shared" si="99"/>
        <v>0.29386261422729881</v>
      </c>
      <c r="CA93">
        <f t="shared" si="99"/>
        <v>0.31448678480313336</v>
      </c>
      <c r="CB93">
        <f t="shared" si="99"/>
        <v>0.31573382686896556</v>
      </c>
      <c r="CC93">
        <f t="shared" si="99"/>
        <v>0.29916243220606725</v>
      </c>
      <c r="CD93">
        <f t="shared" ref="CD93:CM103" si="100">VLOOKUP(CD$2,scenarios4,9,FALSE)*VLOOKUP($A93-CD$2,output3,3,FALSE)</f>
        <v>0.2685844891148797</v>
      </c>
      <c r="CE93">
        <f t="shared" si="100"/>
        <v>0.22288339449929673</v>
      </c>
      <c r="CF93">
        <f t="shared" si="100"/>
        <v>0.17682740361984295</v>
      </c>
      <c r="CG93">
        <f t="shared" si="100"/>
        <v>0.1342068180973662</v>
      </c>
      <c r="CH93">
        <f t="shared" si="100"/>
        <v>9.7492769024131468E-2</v>
      </c>
      <c r="CI93">
        <f t="shared" si="100"/>
        <v>6.7814865930970553E-2</v>
      </c>
      <c r="CJ93">
        <f t="shared" si="100"/>
        <v>4.5183365256663686E-2</v>
      </c>
      <c r="CK93">
        <f t="shared" si="100"/>
        <v>2.8844642655360728E-2</v>
      </c>
      <c r="CL93">
        <f t="shared" si="100"/>
        <v>1.7647940679167591E-2</v>
      </c>
      <c r="CM93">
        <f t="shared" si="100"/>
        <v>1.0350520490523011E-2</v>
      </c>
      <c r="CN93">
        <f t="shared" ref="CN93:CX103" si="101">VLOOKUP(CN$2,scenarios4,9,FALSE)*VLOOKUP($A93-CN$2,output3,3,FALSE)</f>
        <v>5.8205337790575061E-3</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3.3229988023643267</v>
      </c>
    </row>
    <row r="94" spans="1:105" x14ac:dyDescent="0.3">
      <c r="A94">
        <v>2041</v>
      </c>
      <c r="B94">
        <f t="shared" si="92"/>
        <v>0</v>
      </c>
      <c r="C94">
        <f t="shared" si="92"/>
        <v>0</v>
      </c>
      <c r="D94">
        <f t="shared" si="92"/>
        <v>0</v>
      </c>
      <c r="E94">
        <f t="shared" si="92"/>
        <v>0</v>
      </c>
      <c r="F94">
        <f t="shared" si="92"/>
        <v>0</v>
      </c>
      <c r="G94">
        <f t="shared" si="92"/>
        <v>0</v>
      </c>
      <c r="H94">
        <f t="shared" si="92"/>
        <v>0</v>
      </c>
      <c r="I94">
        <f t="shared" si="92"/>
        <v>0</v>
      </c>
      <c r="J94">
        <f t="shared" si="92"/>
        <v>0</v>
      </c>
      <c r="K94">
        <f t="shared" si="92"/>
        <v>0</v>
      </c>
      <c r="L94">
        <f t="shared" si="93"/>
        <v>0</v>
      </c>
      <c r="M94">
        <f t="shared" si="93"/>
        <v>0</v>
      </c>
      <c r="N94">
        <f t="shared" si="93"/>
        <v>0</v>
      </c>
      <c r="O94">
        <f t="shared" si="93"/>
        <v>0</v>
      </c>
      <c r="P94">
        <f t="shared" si="93"/>
        <v>0</v>
      </c>
      <c r="Q94">
        <f t="shared" si="93"/>
        <v>0</v>
      </c>
      <c r="R94">
        <f t="shared" si="93"/>
        <v>0</v>
      </c>
      <c r="S94">
        <f t="shared" si="93"/>
        <v>0</v>
      </c>
      <c r="T94">
        <f t="shared" si="93"/>
        <v>0</v>
      </c>
      <c r="U94">
        <f t="shared" si="93"/>
        <v>0</v>
      </c>
      <c r="V94">
        <f t="shared" si="94"/>
        <v>0</v>
      </c>
      <c r="W94">
        <f t="shared" si="94"/>
        <v>0</v>
      </c>
      <c r="X94">
        <f t="shared" si="94"/>
        <v>0</v>
      </c>
      <c r="Y94">
        <f t="shared" si="94"/>
        <v>0</v>
      </c>
      <c r="Z94">
        <f t="shared" si="94"/>
        <v>0</v>
      </c>
      <c r="AA94">
        <f t="shared" si="94"/>
        <v>0</v>
      </c>
      <c r="AB94">
        <f t="shared" si="94"/>
        <v>0</v>
      </c>
      <c r="AC94">
        <f t="shared" si="94"/>
        <v>0</v>
      </c>
      <c r="AD94">
        <f t="shared" si="94"/>
        <v>0</v>
      </c>
      <c r="AE94">
        <f t="shared" si="94"/>
        <v>0</v>
      </c>
      <c r="AF94">
        <f t="shared" si="95"/>
        <v>0</v>
      </c>
      <c r="AG94">
        <f t="shared" si="95"/>
        <v>0</v>
      </c>
      <c r="AH94">
        <f t="shared" si="95"/>
        <v>0</v>
      </c>
      <c r="AI94">
        <f t="shared" si="95"/>
        <v>0</v>
      </c>
      <c r="AJ94">
        <f t="shared" si="95"/>
        <v>0</v>
      </c>
      <c r="AK94">
        <f t="shared" si="95"/>
        <v>0</v>
      </c>
      <c r="AL94">
        <f t="shared" si="95"/>
        <v>0</v>
      </c>
      <c r="AM94">
        <f t="shared" si="95"/>
        <v>0</v>
      </c>
      <c r="AN94">
        <f t="shared" si="95"/>
        <v>0</v>
      </c>
      <c r="AO94">
        <f t="shared" si="95"/>
        <v>0</v>
      </c>
      <c r="AP94">
        <f t="shared" si="96"/>
        <v>0</v>
      </c>
      <c r="AQ94">
        <f t="shared" si="96"/>
        <v>0</v>
      </c>
      <c r="AR94">
        <f t="shared" si="96"/>
        <v>0</v>
      </c>
      <c r="AS94">
        <f t="shared" si="96"/>
        <v>0</v>
      </c>
      <c r="AT94">
        <f t="shared" si="96"/>
        <v>0</v>
      </c>
      <c r="AU94">
        <f t="shared" si="96"/>
        <v>0</v>
      </c>
      <c r="AV94">
        <f t="shared" si="96"/>
        <v>0</v>
      </c>
      <c r="AW94">
        <f t="shared" si="96"/>
        <v>0</v>
      </c>
      <c r="AX94">
        <f t="shared" si="96"/>
        <v>0</v>
      </c>
      <c r="AY94">
        <f t="shared" si="96"/>
        <v>0</v>
      </c>
      <c r="AZ94">
        <f t="shared" si="97"/>
        <v>0</v>
      </c>
      <c r="BA94">
        <f t="shared" si="97"/>
        <v>0</v>
      </c>
      <c r="BB94">
        <f t="shared" si="97"/>
        <v>0</v>
      </c>
      <c r="BC94">
        <f t="shared" si="97"/>
        <v>0</v>
      </c>
      <c r="BD94">
        <f t="shared" si="97"/>
        <v>0</v>
      </c>
      <c r="BE94">
        <f t="shared" si="97"/>
        <v>0</v>
      </c>
      <c r="BF94">
        <f t="shared" si="97"/>
        <v>0</v>
      </c>
      <c r="BG94">
        <f t="shared" si="97"/>
        <v>0</v>
      </c>
      <c r="BH94">
        <f t="shared" si="97"/>
        <v>0</v>
      </c>
      <c r="BI94">
        <f t="shared" si="97"/>
        <v>0</v>
      </c>
      <c r="BJ94">
        <f t="shared" si="98"/>
        <v>1.1853348193885757E-5</v>
      </c>
      <c r="BK94">
        <f t="shared" si="98"/>
        <v>4.1629183594936377E-5</v>
      </c>
      <c r="BL94">
        <f t="shared" si="98"/>
        <v>1.3095943722030276E-4</v>
      </c>
      <c r="BM94">
        <f t="shared" si="98"/>
        <v>3.7225582987434637E-4</v>
      </c>
      <c r="BN94">
        <f t="shared" si="98"/>
        <v>1.1568434721404982E-3</v>
      </c>
      <c r="BO94">
        <f t="shared" si="98"/>
        <v>1.9226277443573797E-3</v>
      </c>
      <c r="BP94">
        <f t="shared" si="98"/>
        <v>3.9271210577875538E-3</v>
      </c>
      <c r="BQ94">
        <f t="shared" si="98"/>
        <v>7.3784964721095659E-3</v>
      </c>
      <c r="BR94">
        <f t="shared" si="98"/>
        <v>1.2694934483683768E-2</v>
      </c>
      <c r="BS94">
        <f t="shared" si="98"/>
        <v>2.1523586734736755E-2</v>
      </c>
      <c r="BT94">
        <f t="shared" si="99"/>
        <v>4.8226331966984358E-2</v>
      </c>
      <c r="BU94">
        <f t="shared" si="99"/>
        <v>8.4287206859435609E-2</v>
      </c>
      <c r="BV94">
        <f t="shared" si="99"/>
        <v>0.12752953209694576</v>
      </c>
      <c r="BW94">
        <f t="shared" si="99"/>
        <v>0.17397317339495436</v>
      </c>
      <c r="BX94">
        <f t="shared" si="99"/>
        <v>0.21989773472430496</v>
      </c>
      <c r="BY94">
        <f t="shared" si="99"/>
        <v>0.26031513735192363</v>
      </c>
      <c r="BZ94">
        <f t="shared" si="99"/>
        <v>0.3120340634499062</v>
      </c>
      <c r="CA94">
        <f t="shared" si="99"/>
        <v>0.34756164868353751</v>
      </c>
      <c r="CB94">
        <f t="shared" si="99"/>
        <v>0.36318034846029507</v>
      </c>
      <c r="CC94">
        <f t="shared" si="99"/>
        <v>0.35816245823085513</v>
      </c>
      <c r="CD94">
        <f t="shared" si="100"/>
        <v>0.33467688208275126</v>
      </c>
      <c r="CE94">
        <f t="shared" si="100"/>
        <v>0.28906418014433433</v>
      </c>
      <c r="CF94">
        <f t="shared" si="100"/>
        <v>0.23869202819704186</v>
      </c>
      <c r="CG94">
        <f t="shared" si="100"/>
        <v>0.18855354572310118</v>
      </c>
      <c r="CH94">
        <f t="shared" si="100"/>
        <v>0.1425621737252577</v>
      </c>
      <c r="CI94">
        <f t="shared" si="100"/>
        <v>0.1032116188463691</v>
      </c>
      <c r="CJ94">
        <f t="shared" si="100"/>
        <v>7.1573793457584425E-2</v>
      </c>
      <c r="CK94">
        <f t="shared" si="100"/>
        <v>4.7556775891637482E-2</v>
      </c>
      <c r="CL94">
        <f t="shared" si="100"/>
        <v>3.0283987308882866E-2</v>
      </c>
      <c r="CM94">
        <f t="shared" si="100"/>
        <v>1.8486427374340211E-2</v>
      </c>
      <c r="CN94">
        <f t="shared" si="101"/>
        <v>1.081995346040387E-2</v>
      </c>
      <c r="CO94">
        <f t="shared" si="101"/>
        <v>6.0728186249099717E-3</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3.8258821278194559</v>
      </c>
    </row>
    <row r="95" spans="1:105" x14ac:dyDescent="0.3">
      <c r="A95">
        <v>2042</v>
      </c>
      <c r="B95">
        <f t="shared" si="92"/>
        <v>0</v>
      </c>
      <c r="C95">
        <f t="shared" si="92"/>
        <v>0</v>
      </c>
      <c r="D95">
        <f t="shared" si="92"/>
        <v>0</v>
      </c>
      <c r="E95">
        <f t="shared" si="92"/>
        <v>0</v>
      </c>
      <c r="F95">
        <f t="shared" si="92"/>
        <v>0</v>
      </c>
      <c r="G95">
        <f t="shared" si="92"/>
        <v>0</v>
      </c>
      <c r="H95">
        <f t="shared" si="92"/>
        <v>0</v>
      </c>
      <c r="I95">
        <f t="shared" si="92"/>
        <v>0</v>
      </c>
      <c r="J95">
        <f t="shared" si="92"/>
        <v>0</v>
      </c>
      <c r="K95">
        <f t="shared" si="92"/>
        <v>0</v>
      </c>
      <c r="L95">
        <f t="shared" si="93"/>
        <v>0</v>
      </c>
      <c r="M95">
        <f t="shared" si="93"/>
        <v>0</v>
      </c>
      <c r="N95">
        <f t="shared" si="93"/>
        <v>0</v>
      </c>
      <c r="O95">
        <f t="shared" si="93"/>
        <v>0</v>
      </c>
      <c r="P95">
        <f t="shared" si="93"/>
        <v>0</v>
      </c>
      <c r="Q95">
        <f t="shared" si="93"/>
        <v>0</v>
      </c>
      <c r="R95">
        <f t="shared" si="93"/>
        <v>0</v>
      </c>
      <c r="S95">
        <f t="shared" si="93"/>
        <v>0</v>
      </c>
      <c r="T95">
        <f t="shared" si="93"/>
        <v>0</v>
      </c>
      <c r="U95">
        <f t="shared" si="93"/>
        <v>0</v>
      </c>
      <c r="V95">
        <f t="shared" si="94"/>
        <v>0</v>
      </c>
      <c r="W95">
        <f t="shared" si="94"/>
        <v>0</v>
      </c>
      <c r="X95">
        <f t="shared" si="94"/>
        <v>0</v>
      </c>
      <c r="Y95">
        <f t="shared" si="94"/>
        <v>0</v>
      </c>
      <c r="Z95">
        <f t="shared" si="94"/>
        <v>0</v>
      </c>
      <c r="AA95">
        <f t="shared" si="94"/>
        <v>0</v>
      </c>
      <c r="AB95">
        <f t="shared" si="94"/>
        <v>0</v>
      </c>
      <c r="AC95">
        <f t="shared" si="94"/>
        <v>0</v>
      </c>
      <c r="AD95">
        <f t="shared" si="94"/>
        <v>0</v>
      </c>
      <c r="AE95">
        <f t="shared" si="94"/>
        <v>0</v>
      </c>
      <c r="AF95">
        <f t="shared" si="95"/>
        <v>0</v>
      </c>
      <c r="AG95">
        <f t="shared" si="95"/>
        <v>0</v>
      </c>
      <c r="AH95">
        <f t="shared" si="95"/>
        <v>0</v>
      </c>
      <c r="AI95">
        <f t="shared" si="95"/>
        <v>0</v>
      </c>
      <c r="AJ95">
        <f t="shared" si="95"/>
        <v>0</v>
      </c>
      <c r="AK95">
        <f t="shared" si="95"/>
        <v>0</v>
      </c>
      <c r="AL95">
        <f t="shared" si="95"/>
        <v>0</v>
      </c>
      <c r="AM95">
        <f t="shared" si="95"/>
        <v>0</v>
      </c>
      <c r="AN95">
        <f t="shared" si="95"/>
        <v>0</v>
      </c>
      <c r="AO95">
        <f t="shared" si="95"/>
        <v>0</v>
      </c>
      <c r="AP95">
        <f t="shared" si="96"/>
        <v>0</v>
      </c>
      <c r="AQ95">
        <f t="shared" si="96"/>
        <v>0</v>
      </c>
      <c r="AR95">
        <f t="shared" si="96"/>
        <v>0</v>
      </c>
      <c r="AS95">
        <f t="shared" si="96"/>
        <v>0</v>
      </c>
      <c r="AT95">
        <f t="shared" si="96"/>
        <v>0</v>
      </c>
      <c r="AU95">
        <f t="shared" si="96"/>
        <v>0</v>
      </c>
      <c r="AV95">
        <f t="shared" si="96"/>
        <v>0</v>
      </c>
      <c r="AW95">
        <f t="shared" si="96"/>
        <v>0</v>
      </c>
      <c r="AX95">
        <f t="shared" si="96"/>
        <v>0</v>
      </c>
      <c r="AY95">
        <f t="shared" si="96"/>
        <v>0</v>
      </c>
      <c r="AZ95">
        <f t="shared" si="97"/>
        <v>0</v>
      </c>
      <c r="BA95">
        <f t="shared" si="97"/>
        <v>0</v>
      </c>
      <c r="BB95">
        <f t="shared" si="97"/>
        <v>0</v>
      </c>
      <c r="BC95">
        <f t="shared" si="97"/>
        <v>0</v>
      </c>
      <c r="BD95">
        <f t="shared" si="97"/>
        <v>0</v>
      </c>
      <c r="BE95">
        <f t="shared" si="97"/>
        <v>0</v>
      </c>
      <c r="BF95">
        <f t="shared" si="97"/>
        <v>0</v>
      </c>
      <c r="BG95">
        <f t="shared" si="97"/>
        <v>0</v>
      </c>
      <c r="BH95">
        <f t="shared" si="97"/>
        <v>0</v>
      </c>
      <c r="BI95">
        <f t="shared" si="97"/>
        <v>0</v>
      </c>
      <c r="BJ95">
        <f t="shared" si="98"/>
        <v>6.3764427277737182E-6</v>
      </c>
      <c r="BK95">
        <f t="shared" si="98"/>
        <v>2.3308111896256093E-5</v>
      </c>
      <c r="BL95">
        <f t="shared" si="98"/>
        <v>7.6316383172012734E-5</v>
      </c>
      <c r="BM95">
        <f t="shared" si="98"/>
        <v>2.2578457407556099E-4</v>
      </c>
      <c r="BN95">
        <f t="shared" si="98"/>
        <v>7.3029636437374414E-4</v>
      </c>
      <c r="BO95">
        <f t="shared" si="98"/>
        <v>1.2632564451182117E-3</v>
      </c>
      <c r="BP95">
        <f t="shared" si="98"/>
        <v>2.685606540726115E-3</v>
      </c>
      <c r="BQ95">
        <f t="shared" si="98"/>
        <v>5.2517948154562023E-3</v>
      </c>
      <c r="BR95">
        <f t="shared" si="98"/>
        <v>9.404638775873591E-3</v>
      </c>
      <c r="BS95">
        <f t="shared" si="98"/>
        <v>1.6595795683999378E-2</v>
      </c>
      <c r="BT95">
        <f t="shared" si="99"/>
        <v>3.8702537960283737E-2</v>
      </c>
      <c r="BU95">
        <f t="shared" si="99"/>
        <v>7.0402593092746393E-2</v>
      </c>
      <c r="BV95">
        <f t="shared" si="99"/>
        <v>0.11086884898503613</v>
      </c>
      <c r="BW95">
        <f t="shared" si="99"/>
        <v>0.15741743702221278</v>
      </c>
      <c r="BX95">
        <f t="shared" si="99"/>
        <v>0.2070918875788679</v>
      </c>
      <c r="BY95">
        <f t="shared" si="99"/>
        <v>0.25516055227402135</v>
      </c>
      <c r="BZ95">
        <f t="shared" si="99"/>
        <v>0.31833756966558813</v>
      </c>
      <c r="CA95">
        <f t="shared" si="99"/>
        <v>0.369053660749739</v>
      </c>
      <c r="CB95">
        <f t="shared" si="99"/>
        <v>0.40137635913489794</v>
      </c>
      <c r="CC95">
        <f t="shared" si="99"/>
        <v>0.4119848914372487</v>
      </c>
      <c r="CD95">
        <f t="shared" si="100"/>
        <v>0.40068097426494048</v>
      </c>
      <c r="CE95">
        <f t="shared" si="100"/>
        <v>0.36019614852417381</v>
      </c>
      <c r="CF95">
        <f t="shared" si="100"/>
        <v>0.30956687281601836</v>
      </c>
      <c r="CG95">
        <f t="shared" si="100"/>
        <v>0.25452066439401277</v>
      </c>
      <c r="CH95">
        <f t="shared" si="100"/>
        <v>0.20029238248080933</v>
      </c>
      <c r="CI95">
        <f t="shared" si="100"/>
        <v>0.15092475968960445</v>
      </c>
      <c r="CJ95">
        <f t="shared" si="100"/>
        <v>0.10893256203223205</v>
      </c>
      <c r="CK95">
        <f t="shared" si="100"/>
        <v>7.5333451500155649E-2</v>
      </c>
      <c r="CL95">
        <f t="shared" si="100"/>
        <v>4.9929854037767937E-2</v>
      </c>
      <c r="CM95">
        <f t="shared" si="100"/>
        <v>3.172283623164978E-2</v>
      </c>
      <c r="CN95">
        <f t="shared" si="101"/>
        <v>1.9324852699208566E-2</v>
      </c>
      <c r="CO95">
        <f t="shared" si="101"/>
        <v>1.12889328348919E-2</v>
      </c>
      <c r="CP95">
        <f t="shared" si="101"/>
        <v>6.3248245016238143E-3</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4.3556986280451495</v>
      </c>
    </row>
    <row r="96" spans="1:105" x14ac:dyDescent="0.3">
      <c r="A96">
        <v>2043</v>
      </c>
      <c r="B96">
        <f t="shared" si="92"/>
        <v>0</v>
      </c>
      <c r="C96">
        <f t="shared" si="92"/>
        <v>0</v>
      </c>
      <c r="D96">
        <f t="shared" si="92"/>
        <v>0</v>
      </c>
      <c r="E96">
        <f t="shared" si="92"/>
        <v>0</v>
      </c>
      <c r="F96">
        <f t="shared" si="92"/>
        <v>0</v>
      </c>
      <c r="G96">
        <f t="shared" si="92"/>
        <v>0</v>
      </c>
      <c r="H96">
        <f t="shared" si="92"/>
        <v>0</v>
      </c>
      <c r="I96">
        <f t="shared" si="92"/>
        <v>0</v>
      </c>
      <c r="J96">
        <f t="shared" si="92"/>
        <v>0</v>
      </c>
      <c r="K96">
        <f t="shared" si="92"/>
        <v>0</v>
      </c>
      <c r="L96">
        <f t="shared" si="93"/>
        <v>0</v>
      </c>
      <c r="M96">
        <f t="shared" si="93"/>
        <v>0</v>
      </c>
      <c r="N96">
        <f t="shared" si="93"/>
        <v>0</v>
      </c>
      <c r="O96">
        <f t="shared" si="93"/>
        <v>0</v>
      </c>
      <c r="P96">
        <f t="shared" si="93"/>
        <v>0</v>
      </c>
      <c r="Q96">
        <f t="shared" si="93"/>
        <v>0</v>
      </c>
      <c r="R96">
        <f t="shared" si="93"/>
        <v>0</v>
      </c>
      <c r="S96">
        <f t="shared" si="93"/>
        <v>0</v>
      </c>
      <c r="T96">
        <f t="shared" si="93"/>
        <v>0</v>
      </c>
      <c r="U96">
        <f t="shared" si="93"/>
        <v>0</v>
      </c>
      <c r="V96">
        <f t="shared" si="94"/>
        <v>0</v>
      </c>
      <c r="W96">
        <f t="shared" si="94"/>
        <v>0</v>
      </c>
      <c r="X96">
        <f t="shared" si="94"/>
        <v>0</v>
      </c>
      <c r="Y96">
        <f t="shared" si="94"/>
        <v>0</v>
      </c>
      <c r="Z96">
        <f t="shared" si="94"/>
        <v>0</v>
      </c>
      <c r="AA96">
        <f t="shared" si="94"/>
        <v>0</v>
      </c>
      <c r="AB96">
        <f t="shared" si="94"/>
        <v>0</v>
      </c>
      <c r="AC96">
        <f t="shared" si="94"/>
        <v>0</v>
      </c>
      <c r="AD96">
        <f t="shared" si="94"/>
        <v>0</v>
      </c>
      <c r="AE96">
        <f t="shared" si="94"/>
        <v>0</v>
      </c>
      <c r="AF96">
        <f t="shared" si="95"/>
        <v>0</v>
      </c>
      <c r="AG96">
        <f t="shared" si="95"/>
        <v>0</v>
      </c>
      <c r="AH96">
        <f t="shared" si="95"/>
        <v>0</v>
      </c>
      <c r="AI96">
        <f t="shared" si="95"/>
        <v>0</v>
      </c>
      <c r="AJ96">
        <f t="shared" si="95"/>
        <v>0</v>
      </c>
      <c r="AK96">
        <f t="shared" si="95"/>
        <v>0</v>
      </c>
      <c r="AL96">
        <f t="shared" si="95"/>
        <v>0</v>
      </c>
      <c r="AM96">
        <f t="shared" si="95"/>
        <v>0</v>
      </c>
      <c r="AN96">
        <f t="shared" si="95"/>
        <v>0</v>
      </c>
      <c r="AO96">
        <f t="shared" si="95"/>
        <v>0</v>
      </c>
      <c r="AP96">
        <f t="shared" si="96"/>
        <v>0</v>
      </c>
      <c r="AQ96">
        <f t="shared" si="96"/>
        <v>0</v>
      </c>
      <c r="AR96">
        <f t="shared" si="96"/>
        <v>0</v>
      </c>
      <c r="AS96">
        <f t="shared" si="96"/>
        <v>0</v>
      </c>
      <c r="AT96">
        <f t="shared" si="96"/>
        <v>0</v>
      </c>
      <c r="AU96">
        <f t="shared" si="96"/>
        <v>0</v>
      </c>
      <c r="AV96">
        <f t="shared" si="96"/>
        <v>0</v>
      </c>
      <c r="AW96">
        <f t="shared" si="96"/>
        <v>0</v>
      </c>
      <c r="AX96">
        <f t="shared" si="96"/>
        <v>0</v>
      </c>
      <c r="AY96">
        <f t="shared" si="96"/>
        <v>0</v>
      </c>
      <c r="AZ96">
        <f t="shared" si="97"/>
        <v>0</v>
      </c>
      <c r="BA96">
        <f t="shared" si="97"/>
        <v>0</v>
      </c>
      <c r="BB96">
        <f t="shared" si="97"/>
        <v>0</v>
      </c>
      <c r="BC96">
        <f t="shared" si="97"/>
        <v>0</v>
      </c>
      <c r="BD96">
        <f t="shared" si="97"/>
        <v>0</v>
      </c>
      <c r="BE96">
        <f t="shared" si="97"/>
        <v>0</v>
      </c>
      <c r="BF96">
        <f t="shared" si="97"/>
        <v>0</v>
      </c>
      <c r="BG96">
        <f t="shared" si="97"/>
        <v>0</v>
      </c>
      <c r="BH96">
        <f t="shared" si="97"/>
        <v>0</v>
      </c>
      <c r="BI96">
        <f t="shared" si="97"/>
        <v>0</v>
      </c>
      <c r="BJ96">
        <f t="shared" si="98"/>
        <v>3.295672933159742E-6</v>
      </c>
      <c r="BK96">
        <f t="shared" si="98"/>
        <v>1.2538469145425214E-5</v>
      </c>
      <c r="BL96">
        <f t="shared" si="98"/>
        <v>4.2729418280189236E-5</v>
      </c>
      <c r="BM96">
        <f t="shared" si="98"/>
        <v>1.3157556595553893E-4</v>
      </c>
      <c r="BN96">
        <f t="shared" si="98"/>
        <v>4.4294713566934448E-4</v>
      </c>
      <c r="BO96">
        <f t="shared" si="98"/>
        <v>7.9747313388434506E-4</v>
      </c>
      <c r="BP96">
        <f t="shared" si="98"/>
        <v>1.7645692368586088E-3</v>
      </c>
      <c r="BQ96">
        <f t="shared" si="98"/>
        <v>3.5914998033920241E-3</v>
      </c>
      <c r="BR96">
        <f t="shared" si="98"/>
        <v>6.6939427769692993E-3</v>
      </c>
      <c r="BS96">
        <f t="shared" si="98"/>
        <v>1.229446782941775E-2</v>
      </c>
      <c r="BT96">
        <f t="shared" si="99"/>
        <v>2.9841653268899496E-2</v>
      </c>
      <c r="BU96">
        <f t="shared" si="99"/>
        <v>5.6499404382232332E-2</v>
      </c>
      <c r="BV96">
        <f t="shared" si="99"/>
        <v>9.2605446930655519E-2</v>
      </c>
      <c r="BW96">
        <f t="shared" si="99"/>
        <v>0.13685214527063355</v>
      </c>
      <c r="BX96">
        <f t="shared" si="99"/>
        <v>0.18738448885305603</v>
      </c>
      <c r="BY96">
        <f t="shared" si="99"/>
        <v>0.24030115850144299</v>
      </c>
      <c r="BZ96">
        <f t="shared" si="99"/>
        <v>0.3120340634499062</v>
      </c>
      <c r="CA96">
        <f t="shared" si="99"/>
        <v>0.37650903923866352</v>
      </c>
      <c r="CB96">
        <f t="shared" si="99"/>
        <v>0.42619608704875006</v>
      </c>
      <c r="CC96">
        <f t="shared" si="99"/>
        <v>0.45531372070300019</v>
      </c>
      <c r="CD96">
        <f t="shared" si="100"/>
        <v>0.46089282639754797</v>
      </c>
      <c r="CE96">
        <f t="shared" si="100"/>
        <v>0.43123308314274322</v>
      </c>
      <c r="CF96">
        <f t="shared" si="100"/>
        <v>0.38574407677674366</v>
      </c>
      <c r="CG96">
        <f t="shared" si="100"/>
        <v>0.33009550733075682</v>
      </c>
      <c r="CH96">
        <f t="shared" si="100"/>
        <v>0.27036643658210202</v>
      </c>
      <c r="CI96">
        <f t="shared" si="100"/>
        <v>0.2120413774822992</v>
      </c>
      <c r="CJ96">
        <f t="shared" si="100"/>
        <v>0.15929040674732056</v>
      </c>
      <c r="CK96">
        <f t="shared" si="100"/>
        <v>0.11465461703529785</v>
      </c>
      <c r="CL96">
        <f t="shared" si="100"/>
        <v>7.9092582855799828E-2</v>
      </c>
      <c r="CM96">
        <f t="shared" si="100"/>
        <v>5.2302114862057721E-2</v>
      </c>
      <c r="CN96">
        <f t="shared" si="101"/>
        <v>3.3161579842553447E-2</v>
      </c>
      <c r="CO96">
        <f t="shared" si="101"/>
        <v>2.016246788527332E-2</v>
      </c>
      <c r="CP96">
        <f t="shared" si="101"/>
        <v>1.1757393625825336E-2</v>
      </c>
      <c r="CQ96">
        <f t="shared" si="101"/>
        <v>6.5764152170822753E-3</v>
      </c>
      <c r="CR96">
        <f t="shared" si="101"/>
        <v>0</v>
      </c>
      <c r="CS96">
        <f t="shared" si="101"/>
        <v>0</v>
      </c>
      <c r="CT96">
        <f t="shared" si="101"/>
        <v>0</v>
      </c>
      <c r="CU96">
        <f t="shared" si="101"/>
        <v>0</v>
      </c>
      <c r="CV96">
        <f t="shared" si="101"/>
        <v>0</v>
      </c>
      <c r="CW96">
        <f t="shared" si="101"/>
        <v>0</v>
      </c>
      <c r="CX96">
        <f t="shared" si="101"/>
        <v>0</v>
      </c>
      <c r="CZ96">
        <v>2043</v>
      </c>
      <c r="DA96" s="7">
        <f t="shared" si="71"/>
        <v>4.906683132473149</v>
      </c>
    </row>
    <row r="97" spans="1:105" x14ac:dyDescent="0.3">
      <c r="A97">
        <v>2044</v>
      </c>
      <c r="B97">
        <f t="shared" si="92"/>
        <v>0</v>
      </c>
      <c r="C97">
        <f t="shared" si="92"/>
        <v>0</v>
      </c>
      <c r="D97">
        <f t="shared" si="92"/>
        <v>0</v>
      </c>
      <c r="E97">
        <f t="shared" si="92"/>
        <v>0</v>
      </c>
      <c r="F97">
        <f t="shared" si="92"/>
        <v>0</v>
      </c>
      <c r="G97">
        <f t="shared" si="92"/>
        <v>0</v>
      </c>
      <c r="H97">
        <f t="shared" si="92"/>
        <v>0</v>
      </c>
      <c r="I97">
        <f t="shared" si="92"/>
        <v>0</v>
      </c>
      <c r="J97">
        <f t="shared" si="92"/>
        <v>0</v>
      </c>
      <c r="K97">
        <f t="shared" si="92"/>
        <v>0</v>
      </c>
      <c r="L97">
        <f t="shared" si="93"/>
        <v>0</v>
      </c>
      <c r="M97">
        <f t="shared" si="93"/>
        <v>0</v>
      </c>
      <c r="N97">
        <f t="shared" si="93"/>
        <v>0</v>
      </c>
      <c r="O97">
        <f t="shared" si="93"/>
        <v>0</v>
      </c>
      <c r="P97">
        <f t="shared" si="93"/>
        <v>0</v>
      </c>
      <c r="Q97">
        <f t="shared" si="93"/>
        <v>0</v>
      </c>
      <c r="R97">
        <f t="shared" si="93"/>
        <v>0</v>
      </c>
      <c r="S97">
        <f t="shared" si="93"/>
        <v>0</v>
      </c>
      <c r="T97">
        <f t="shared" si="93"/>
        <v>0</v>
      </c>
      <c r="U97">
        <f t="shared" si="93"/>
        <v>0</v>
      </c>
      <c r="V97">
        <f t="shared" si="94"/>
        <v>0</v>
      </c>
      <c r="W97">
        <f t="shared" si="94"/>
        <v>0</v>
      </c>
      <c r="X97">
        <f t="shared" si="94"/>
        <v>0</v>
      </c>
      <c r="Y97">
        <f t="shared" si="94"/>
        <v>0</v>
      </c>
      <c r="Z97">
        <f t="shared" si="94"/>
        <v>0</v>
      </c>
      <c r="AA97">
        <f t="shared" si="94"/>
        <v>0</v>
      </c>
      <c r="AB97">
        <f t="shared" si="94"/>
        <v>0</v>
      </c>
      <c r="AC97">
        <f t="shared" si="94"/>
        <v>0</v>
      </c>
      <c r="AD97">
        <f t="shared" si="94"/>
        <v>0</v>
      </c>
      <c r="AE97">
        <f t="shared" si="94"/>
        <v>0</v>
      </c>
      <c r="AF97">
        <f t="shared" si="95"/>
        <v>0</v>
      </c>
      <c r="AG97">
        <f t="shared" si="95"/>
        <v>0</v>
      </c>
      <c r="AH97">
        <f t="shared" si="95"/>
        <v>0</v>
      </c>
      <c r="AI97">
        <f t="shared" si="95"/>
        <v>0</v>
      </c>
      <c r="AJ97">
        <f t="shared" si="95"/>
        <v>0</v>
      </c>
      <c r="AK97">
        <f t="shared" si="95"/>
        <v>0</v>
      </c>
      <c r="AL97">
        <f t="shared" si="95"/>
        <v>0</v>
      </c>
      <c r="AM97">
        <f t="shared" si="95"/>
        <v>0</v>
      </c>
      <c r="AN97">
        <f t="shared" si="95"/>
        <v>0</v>
      </c>
      <c r="AO97">
        <f t="shared" si="95"/>
        <v>0</v>
      </c>
      <c r="AP97">
        <f t="shared" si="96"/>
        <v>0</v>
      </c>
      <c r="AQ97">
        <f t="shared" si="96"/>
        <v>0</v>
      </c>
      <c r="AR97">
        <f t="shared" si="96"/>
        <v>0</v>
      </c>
      <c r="AS97">
        <f t="shared" si="96"/>
        <v>0</v>
      </c>
      <c r="AT97">
        <f t="shared" si="96"/>
        <v>0</v>
      </c>
      <c r="AU97">
        <f t="shared" si="96"/>
        <v>0</v>
      </c>
      <c r="AV97">
        <f t="shared" si="96"/>
        <v>0</v>
      </c>
      <c r="AW97">
        <f t="shared" si="96"/>
        <v>0</v>
      </c>
      <c r="AX97">
        <f t="shared" si="96"/>
        <v>0</v>
      </c>
      <c r="AY97">
        <f t="shared" si="96"/>
        <v>0</v>
      </c>
      <c r="AZ97">
        <f t="shared" si="97"/>
        <v>0</v>
      </c>
      <c r="BA97">
        <f t="shared" si="97"/>
        <v>0</v>
      </c>
      <c r="BB97">
        <f t="shared" si="97"/>
        <v>0</v>
      </c>
      <c r="BC97">
        <f t="shared" si="97"/>
        <v>0</v>
      </c>
      <c r="BD97">
        <f t="shared" si="97"/>
        <v>0</v>
      </c>
      <c r="BE97">
        <f t="shared" si="97"/>
        <v>0</v>
      </c>
      <c r="BF97">
        <f t="shared" si="97"/>
        <v>0</v>
      </c>
      <c r="BG97">
        <f t="shared" si="97"/>
        <v>0</v>
      </c>
      <c r="BH97">
        <f t="shared" si="97"/>
        <v>0</v>
      </c>
      <c r="BI97">
        <f t="shared" si="97"/>
        <v>0</v>
      </c>
      <c r="BJ97">
        <f t="shared" si="98"/>
        <v>1.6365827447102543E-6</v>
      </c>
      <c r="BK97">
        <f t="shared" si="98"/>
        <v>6.4805245102960272E-6</v>
      </c>
      <c r="BL97">
        <f t="shared" si="98"/>
        <v>2.2986052885483979E-5</v>
      </c>
      <c r="BM97">
        <f t="shared" si="98"/>
        <v>7.3668944458424513E-5</v>
      </c>
      <c r="BN97">
        <f t="shared" si="98"/>
        <v>2.5812666920537532E-4</v>
      </c>
      <c r="BO97">
        <f t="shared" si="98"/>
        <v>4.8369190599797279E-4</v>
      </c>
      <c r="BP97">
        <f t="shared" si="98"/>
        <v>1.1139437005934776E-3</v>
      </c>
      <c r="BQ97">
        <f t="shared" si="98"/>
        <v>2.35978352418513E-3</v>
      </c>
      <c r="BR97">
        <f t="shared" si="98"/>
        <v>4.577729140645098E-3</v>
      </c>
      <c r="BS97">
        <f t="shared" si="98"/>
        <v>8.7508373351391933E-3</v>
      </c>
      <c r="BT97">
        <f t="shared" si="99"/>
        <v>2.210724047686689E-2</v>
      </c>
      <c r="BU97">
        <f t="shared" si="99"/>
        <v>4.3563955345877203E-2</v>
      </c>
      <c r="BV97">
        <f t="shared" si="99"/>
        <v>7.4317611955567769E-2</v>
      </c>
      <c r="BW97">
        <f t="shared" si="99"/>
        <v>0.11430852031228819</v>
      </c>
      <c r="BX97">
        <f t="shared" si="99"/>
        <v>0.16290424857039998</v>
      </c>
      <c r="BY97">
        <f t="shared" si="99"/>
        <v>0.21743347980949554</v>
      </c>
      <c r="BZ97">
        <f t="shared" si="99"/>
        <v>0.29386261422729881</v>
      </c>
      <c r="CA97">
        <f t="shared" si="99"/>
        <v>0.369053660749739</v>
      </c>
      <c r="CB97">
        <f t="shared" si="99"/>
        <v>0.43480581912129473</v>
      </c>
      <c r="CC97">
        <f t="shared" si="99"/>
        <v>0.48346874878599216</v>
      </c>
      <c r="CD97">
        <f t="shared" si="100"/>
        <v>0.50936534808425815</v>
      </c>
      <c r="CE97">
        <f t="shared" si="100"/>
        <v>0.49603611673951775</v>
      </c>
      <c r="CF97">
        <f t="shared" si="100"/>
        <v>0.46181950643851016</v>
      </c>
      <c r="CG97">
        <f t="shared" si="100"/>
        <v>0.41132433055629225</v>
      </c>
      <c r="CH97">
        <f t="shared" si="100"/>
        <v>0.35064636602794153</v>
      </c>
      <c r="CI97">
        <f t="shared" si="100"/>
        <v>0.28622592096502958</v>
      </c>
      <c r="CJ97">
        <f t="shared" si="100"/>
        <v>0.22379467315954288</v>
      </c>
      <c r="CK97">
        <f t="shared" si="100"/>
        <v>0.16765767959819869</v>
      </c>
      <c r="CL97">
        <f t="shared" si="100"/>
        <v>0.12037587044110885</v>
      </c>
      <c r="CM97">
        <f t="shared" si="100"/>
        <v>8.2850419513178827E-2</v>
      </c>
      <c r="CN97">
        <f t="shared" si="101"/>
        <v>5.4674202056438505E-2</v>
      </c>
      <c r="CO97">
        <f t="shared" si="101"/>
        <v>3.4598933249710813E-2</v>
      </c>
      <c r="CP97">
        <f t="shared" si="101"/>
        <v>2.0999156861180011E-2</v>
      </c>
      <c r="CQ97">
        <f t="shared" si="101"/>
        <v>1.2225082661859253E-2</v>
      </c>
      <c r="CR97">
        <f t="shared" si="101"/>
        <v>6.8274869881320968E-3</v>
      </c>
      <c r="CS97">
        <f t="shared" si="101"/>
        <v>0</v>
      </c>
      <c r="CT97">
        <f t="shared" si="101"/>
        <v>0</v>
      </c>
      <c r="CU97">
        <f t="shared" si="101"/>
        <v>0</v>
      </c>
      <c r="CV97">
        <f t="shared" si="101"/>
        <v>0</v>
      </c>
      <c r="CW97">
        <f t="shared" si="101"/>
        <v>0</v>
      </c>
      <c r="CX97">
        <f t="shared" si="101"/>
        <v>0</v>
      </c>
      <c r="CZ97">
        <v>2044</v>
      </c>
      <c r="DA97" s="7">
        <f t="shared" si="71"/>
        <v>5.472895877076084</v>
      </c>
    </row>
    <row r="98" spans="1:105" x14ac:dyDescent="0.3">
      <c r="A98">
        <v>2045</v>
      </c>
      <c r="B98">
        <f t="shared" si="92"/>
        <v>0</v>
      </c>
      <c r="C98">
        <f t="shared" si="92"/>
        <v>0</v>
      </c>
      <c r="D98">
        <f t="shared" si="92"/>
        <v>0</v>
      </c>
      <c r="E98">
        <f t="shared" si="92"/>
        <v>0</v>
      </c>
      <c r="F98">
        <f t="shared" si="92"/>
        <v>0</v>
      </c>
      <c r="G98">
        <f t="shared" si="92"/>
        <v>0</v>
      </c>
      <c r="H98">
        <f t="shared" si="92"/>
        <v>0</v>
      </c>
      <c r="I98">
        <f t="shared" si="92"/>
        <v>0</v>
      </c>
      <c r="J98">
        <f t="shared" si="92"/>
        <v>0</v>
      </c>
      <c r="K98">
        <f t="shared" si="92"/>
        <v>0</v>
      </c>
      <c r="L98">
        <f t="shared" si="93"/>
        <v>0</v>
      </c>
      <c r="M98">
        <f t="shared" si="93"/>
        <v>0</v>
      </c>
      <c r="N98">
        <f t="shared" si="93"/>
        <v>0</v>
      </c>
      <c r="O98">
        <f t="shared" si="93"/>
        <v>0</v>
      </c>
      <c r="P98">
        <f t="shared" si="93"/>
        <v>0</v>
      </c>
      <c r="Q98">
        <f t="shared" si="93"/>
        <v>0</v>
      </c>
      <c r="R98">
        <f t="shared" si="93"/>
        <v>0</v>
      </c>
      <c r="S98">
        <f t="shared" si="93"/>
        <v>0</v>
      </c>
      <c r="T98">
        <f t="shared" si="93"/>
        <v>0</v>
      </c>
      <c r="U98">
        <f t="shared" si="93"/>
        <v>0</v>
      </c>
      <c r="V98">
        <f t="shared" si="94"/>
        <v>0</v>
      </c>
      <c r="W98">
        <f t="shared" si="94"/>
        <v>0</v>
      </c>
      <c r="X98">
        <f t="shared" si="94"/>
        <v>0</v>
      </c>
      <c r="Y98">
        <f t="shared" si="94"/>
        <v>0</v>
      </c>
      <c r="Z98">
        <f t="shared" si="94"/>
        <v>0</v>
      </c>
      <c r="AA98">
        <f t="shared" si="94"/>
        <v>0</v>
      </c>
      <c r="AB98">
        <f t="shared" si="94"/>
        <v>0</v>
      </c>
      <c r="AC98">
        <f t="shared" si="94"/>
        <v>0</v>
      </c>
      <c r="AD98">
        <f t="shared" si="94"/>
        <v>0</v>
      </c>
      <c r="AE98">
        <f t="shared" si="94"/>
        <v>0</v>
      </c>
      <c r="AF98">
        <f t="shared" si="95"/>
        <v>0</v>
      </c>
      <c r="AG98">
        <f t="shared" si="95"/>
        <v>0</v>
      </c>
      <c r="AH98">
        <f t="shared" si="95"/>
        <v>0</v>
      </c>
      <c r="AI98">
        <f t="shared" si="95"/>
        <v>0</v>
      </c>
      <c r="AJ98">
        <f t="shared" si="95"/>
        <v>0</v>
      </c>
      <c r="AK98">
        <f t="shared" si="95"/>
        <v>0</v>
      </c>
      <c r="AL98">
        <f t="shared" si="95"/>
        <v>0</v>
      </c>
      <c r="AM98">
        <f t="shared" si="95"/>
        <v>0</v>
      </c>
      <c r="AN98">
        <f t="shared" si="95"/>
        <v>0</v>
      </c>
      <c r="AO98">
        <f t="shared" si="95"/>
        <v>0</v>
      </c>
      <c r="AP98">
        <f t="shared" si="96"/>
        <v>0</v>
      </c>
      <c r="AQ98">
        <f t="shared" si="96"/>
        <v>0</v>
      </c>
      <c r="AR98">
        <f t="shared" si="96"/>
        <v>0</v>
      </c>
      <c r="AS98">
        <f t="shared" si="96"/>
        <v>0</v>
      </c>
      <c r="AT98">
        <f t="shared" si="96"/>
        <v>0</v>
      </c>
      <c r="AU98">
        <f t="shared" si="96"/>
        <v>0</v>
      </c>
      <c r="AV98">
        <f t="shared" si="96"/>
        <v>0</v>
      </c>
      <c r="AW98">
        <f t="shared" si="96"/>
        <v>0</v>
      </c>
      <c r="AX98">
        <f t="shared" si="96"/>
        <v>0</v>
      </c>
      <c r="AY98">
        <f t="shared" si="96"/>
        <v>0</v>
      </c>
      <c r="AZ98">
        <f t="shared" si="97"/>
        <v>0</v>
      </c>
      <c r="BA98">
        <f t="shared" si="97"/>
        <v>0</v>
      </c>
      <c r="BB98">
        <f t="shared" si="97"/>
        <v>0</v>
      </c>
      <c r="BC98">
        <f t="shared" si="97"/>
        <v>0</v>
      </c>
      <c r="BD98">
        <f t="shared" si="97"/>
        <v>0</v>
      </c>
      <c r="BE98">
        <f t="shared" si="97"/>
        <v>0</v>
      </c>
      <c r="BF98">
        <f t="shared" si="97"/>
        <v>0</v>
      </c>
      <c r="BG98">
        <f t="shared" si="97"/>
        <v>0</v>
      </c>
      <c r="BH98">
        <f t="shared" si="97"/>
        <v>0</v>
      </c>
      <c r="BI98">
        <f t="shared" si="97"/>
        <v>0</v>
      </c>
      <c r="BJ98">
        <f t="shared" si="98"/>
        <v>7.8083640140287144E-7</v>
      </c>
      <c r="BK98">
        <f t="shared" si="98"/>
        <v>3.2181332326730244E-6</v>
      </c>
      <c r="BL98">
        <f t="shared" si="98"/>
        <v>1.1880372108559187E-5</v>
      </c>
      <c r="BM98">
        <f t="shared" si="98"/>
        <v>3.9629798894880455E-5</v>
      </c>
      <c r="BN98">
        <f t="shared" si="98"/>
        <v>1.4452470045505739E-4</v>
      </c>
      <c r="BO98">
        <f t="shared" si="98"/>
        <v>2.8187061290776305E-4</v>
      </c>
      <c r="BP98">
        <f t="shared" si="98"/>
        <v>6.7564100760369376E-4</v>
      </c>
      <c r="BQ98">
        <f t="shared" si="98"/>
        <v>1.489692745754771E-3</v>
      </c>
      <c r="BR98">
        <f t="shared" si="98"/>
        <v>3.0077823738355724E-3</v>
      </c>
      <c r="BS98">
        <f t="shared" si="98"/>
        <v>5.9843599517963872E-3</v>
      </c>
      <c r="BT98">
        <f t="shared" si="99"/>
        <v>1.5735277689610177E-2</v>
      </c>
      <c r="BU98">
        <f t="shared" si="99"/>
        <v>3.2272971885190557E-2</v>
      </c>
      <c r="BV98">
        <f t="shared" si="99"/>
        <v>5.7302712551474601E-2</v>
      </c>
      <c r="BW98">
        <f t="shared" si="99"/>
        <v>9.1734736317887089E-2</v>
      </c>
      <c r="BX98">
        <f t="shared" si="99"/>
        <v>0.13606906614319242</v>
      </c>
      <c r="BY98">
        <f t="shared" si="99"/>
        <v>0.18902758632380492</v>
      </c>
      <c r="BZ98">
        <f t="shared" si="99"/>
        <v>0.26589788911472628</v>
      </c>
      <c r="CA98">
        <f t="shared" si="99"/>
        <v>0.34756164868353751</v>
      </c>
      <c r="CB98">
        <f t="shared" si="99"/>
        <v>0.42619608704875006</v>
      </c>
      <c r="CC98">
        <f t="shared" si="99"/>
        <v>0.49323546537252821</v>
      </c>
      <c r="CD98">
        <f t="shared" si="100"/>
        <v>0.54086274213966379</v>
      </c>
      <c r="CE98">
        <f t="shared" si="100"/>
        <v>0.54820469053569199</v>
      </c>
      <c r="CF98">
        <f t="shared" si="100"/>
        <v>0.53121887805739476</v>
      </c>
      <c r="CG98">
        <f t="shared" si="100"/>
        <v>0.49244463041644804</v>
      </c>
      <c r="CH98">
        <f t="shared" si="100"/>
        <v>0.43693227737244339</v>
      </c>
      <c r="CI98">
        <f t="shared" si="100"/>
        <v>0.37121500848316619</v>
      </c>
      <c r="CJ98">
        <f t="shared" si="100"/>
        <v>0.30209121065300193</v>
      </c>
      <c r="CK98">
        <f t="shared" si="100"/>
        <v>0.23555025299097229</v>
      </c>
      <c r="CL98">
        <f t="shared" si="100"/>
        <v>0.17602378028576421</v>
      </c>
      <c r="CM98">
        <f t="shared" si="100"/>
        <v>0.12609515336593413</v>
      </c>
      <c r="CN98">
        <f t="shared" si="101"/>
        <v>8.6607981127935982E-2</v>
      </c>
      <c r="CO98">
        <f t="shared" si="101"/>
        <v>5.7043997192332156E-2</v>
      </c>
      <c r="CP98">
        <f t="shared" si="101"/>
        <v>3.603469727388111E-2</v>
      </c>
      <c r="CQ98">
        <f t="shared" si="101"/>
        <v>2.1834467453177044E-2</v>
      </c>
      <c r="CR98">
        <f t="shared" si="101"/>
        <v>1.2691807017579791E-2</v>
      </c>
      <c r="CS98">
        <f t="shared" si="101"/>
        <v>7.0779230818207089E-3</v>
      </c>
      <c r="CT98">
        <f t="shared" si="101"/>
        <v>0</v>
      </c>
      <c r="CU98">
        <f t="shared" si="101"/>
        <v>0</v>
      </c>
      <c r="CV98">
        <f t="shared" si="101"/>
        <v>0</v>
      </c>
      <c r="CW98">
        <f t="shared" si="101"/>
        <v>0</v>
      </c>
      <c r="CX98">
        <f t="shared" si="101"/>
        <v>0</v>
      </c>
      <c r="CZ98">
        <v>2045</v>
      </c>
      <c r="DA98" s="7">
        <f t="shared" si="71"/>
        <v>6.0486023191109002</v>
      </c>
    </row>
    <row r="99" spans="1:105" x14ac:dyDescent="0.3">
      <c r="A99">
        <v>2046</v>
      </c>
      <c r="B99">
        <f t="shared" si="92"/>
        <v>0</v>
      </c>
      <c r="C99">
        <f t="shared" si="92"/>
        <v>0</v>
      </c>
      <c r="D99">
        <f t="shared" si="92"/>
        <v>0</v>
      </c>
      <c r="E99">
        <f t="shared" si="92"/>
        <v>0</v>
      </c>
      <c r="F99">
        <f t="shared" si="92"/>
        <v>0</v>
      </c>
      <c r="G99">
        <f t="shared" si="92"/>
        <v>0</v>
      </c>
      <c r="H99">
        <f t="shared" si="92"/>
        <v>0</v>
      </c>
      <c r="I99">
        <f t="shared" si="92"/>
        <v>0</v>
      </c>
      <c r="J99">
        <f t="shared" si="92"/>
        <v>0</v>
      </c>
      <c r="K99">
        <f t="shared" si="92"/>
        <v>0</v>
      </c>
      <c r="L99">
        <f t="shared" si="93"/>
        <v>0</v>
      </c>
      <c r="M99">
        <f t="shared" si="93"/>
        <v>0</v>
      </c>
      <c r="N99">
        <f t="shared" si="93"/>
        <v>0</v>
      </c>
      <c r="O99">
        <f t="shared" si="93"/>
        <v>0</v>
      </c>
      <c r="P99">
        <f t="shared" si="93"/>
        <v>0</v>
      </c>
      <c r="Q99">
        <f t="shared" si="93"/>
        <v>0</v>
      </c>
      <c r="R99">
        <f t="shared" si="93"/>
        <v>0</v>
      </c>
      <c r="S99">
        <f t="shared" si="93"/>
        <v>0</v>
      </c>
      <c r="T99">
        <f t="shared" si="93"/>
        <v>0</v>
      </c>
      <c r="U99">
        <f t="shared" si="93"/>
        <v>0</v>
      </c>
      <c r="V99">
        <f t="shared" si="94"/>
        <v>0</v>
      </c>
      <c r="W99">
        <f t="shared" si="94"/>
        <v>0</v>
      </c>
      <c r="X99">
        <f t="shared" si="94"/>
        <v>0</v>
      </c>
      <c r="Y99">
        <f t="shared" si="94"/>
        <v>0</v>
      </c>
      <c r="Z99">
        <f t="shared" si="94"/>
        <v>0</v>
      </c>
      <c r="AA99">
        <f t="shared" si="94"/>
        <v>0</v>
      </c>
      <c r="AB99">
        <f t="shared" si="94"/>
        <v>0</v>
      </c>
      <c r="AC99">
        <f t="shared" si="94"/>
        <v>0</v>
      </c>
      <c r="AD99">
        <f t="shared" si="94"/>
        <v>0</v>
      </c>
      <c r="AE99">
        <f t="shared" si="94"/>
        <v>0</v>
      </c>
      <c r="AF99">
        <f t="shared" si="95"/>
        <v>0</v>
      </c>
      <c r="AG99">
        <f t="shared" si="95"/>
        <v>0</v>
      </c>
      <c r="AH99">
        <f t="shared" si="95"/>
        <v>0</v>
      </c>
      <c r="AI99">
        <f t="shared" si="95"/>
        <v>0</v>
      </c>
      <c r="AJ99">
        <f t="shared" si="95"/>
        <v>0</v>
      </c>
      <c r="AK99">
        <f t="shared" si="95"/>
        <v>0</v>
      </c>
      <c r="AL99">
        <f t="shared" si="95"/>
        <v>0</v>
      </c>
      <c r="AM99">
        <f t="shared" si="95"/>
        <v>0</v>
      </c>
      <c r="AN99">
        <f t="shared" si="95"/>
        <v>0</v>
      </c>
      <c r="AO99">
        <f t="shared" si="95"/>
        <v>0</v>
      </c>
      <c r="AP99">
        <f t="shared" si="96"/>
        <v>0</v>
      </c>
      <c r="AQ99">
        <f t="shared" si="96"/>
        <v>0</v>
      </c>
      <c r="AR99">
        <f t="shared" si="96"/>
        <v>0</v>
      </c>
      <c r="AS99">
        <f t="shared" si="96"/>
        <v>0</v>
      </c>
      <c r="AT99">
        <f t="shared" si="96"/>
        <v>0</v>
      </c>
      <c r="AU99">
        <f t="shared" si="96"/>
        <v>0</v>
      </c>
      <c r="AV99">
        <f t="shared" si="96"/>
        <v>0</v>
      </c>
      <c r="AW99">
        <f t="shared" si="96"/>
        <v>0</v>
      </c>
      <c r="AX99">
        <f t="shared" si="96"/>
        <v>0</v>
      </c>
      <c r="AY99">
        <f t="shared" si="96"/>
        <v>0</v>
      </c>
      <c r="AZ99">
        <f t="shared" si="97"/>
        <v>0</v>
      </c>
      <c r="BA99">
        <f t="shared" si="97"/>
        <v>0</v>
      </c>
      <c r="BB99">
        <f t="shared" si="97"/>
        <v>0</v>
      </c>
      <c r="BC99">
        <f t="shared" si="97"/>
        <v>0</v>
      </c>
      <c r="BD99">
        <f t="shared" si="97"/>
        <v>0</v>
      </c>
      <c r="BE99">
        <f t="shared" si="97"/>
        <v>0</v>
      </c>
      <c r="BF99">
        <f t="shared" si="97"/>
        <v>0</v>
      </c>
      <c r="BG99">
        <f t="shared" si="97"/>
        <v>0</v>
      </c>
      <c r="BH99">
        <f t="shared" si="97"/>
        <v>0</v>
      </c>
      <c r="BI99">
        <f t="shared" si="97"/>
        <v>0</v>
      </c>
      <c r="BJ99">
        <f t="shared" si="98"/>
        <v>3.579401002490147E-7</v>
      </c>
      <c r="BK99">
        <f t="shared" si="98"/>
        <v>1.5354161473089919E-6</v>
      </c>
      <c r="BL99">
        <f t="shared" si="98"/>
        <v>5.8996181926838454E-6</v>
      </c>
      <c r="BM99">
        <f t="shared" si="98"/>
        <v>2.0482714444456661E-5</v>
      </c>
      <c r="BN99">
        <f t="shared" si="98"/>
        <v>7.774625870483457E-5</v>
      </c>
      <c r="BO99">
        <f t="shared" si="98"/>
        <v>1.5781889574984515E-4</v>
      </c>
      <c r="BP99">
        <f t="shared" si="98"/>
        <v>3.9372861641325446E-4</v>
      </c>
      <c r="BQ99">
        <f t="shared" si="98"/>
        <v>9.0354432385176501E-4</v>
      </c>
      <c r="BR99">
        <f t="shared" si="98"/>
        <v>1.8987638218463971E-3</v>
      </c>
      <c r="BS99">
        <f t="shared" si="98"/>
        <v>3.9320046749564009E-3</v>
      </c>
      <c r="BT99">
        <f t="shared" si="99"/>
        <v>1.0760749175164562E-2</v>
      </c>
      <c r="BU99">
        <f t="shared" si="99"/>
        <v>2.2970943615230707E-2</v>
      </c>
      <c r="BV99">
        <f t="shared" si="99"/>
        <v>4.245089355261935E-2</v>
      </c>
      <c r="BW99">
        <f t="shared" si="99"/>
        <v>7.0732213911178843E-2</v>
      </c>
      <c r="BX99">
        <f t="shared" si="99"/>
        <v>0.10919798340111175</v>
      </c>
      <c r="BY99">
        <f t="shared" si="99"/>
        <v>0.157889111991247</v>
      </c>
      <c r="BZ99">
        <f t="shared" si="99"/>
        <v>0.23116051967704576</v>
      </c>
      <c r="CA99">
        <f t="shared" si="99"/>
        <v>0.31448678480313336</v>
      </c>
      <c r="CB99">
        <f t="shared" si="99"/>
        <v>0.40137635913489794</v>
      </c>
      <c r="CC99">
        <f t="shared" si="99"/>
        <v>0.48346874878599216</v>
      </c>
      <c r="CD99">
        <f t="shared" si="100"/>
        <v>0.55178889430143074</v>
      </c>
      <c r="CE99">
        <f t="shared" si="100"/>
        <v>0.58210377539838687</v>
      </c>
      <c r="CF99">
        <f t="shared" si="100"/>
        <v>0.5870876551618065</v>
      </c>
      <c r="CG99">
        <f t="shared" si="100"/>
        <v>0.5664461557559709</v>
      </c>
      <c r="CH99">
        <f t="shared" si="100"/>
        <v>0.52310290897864398</v>
      </c>
      <c r="CI99">
        <f t="shared" si="100"/>
        <v>0.46256238411567058</v>
      </c>
      <c r="CJ99">
        <f t="shared" si="100"/>
        <v>0.39179118001316576</v>
      </c>
      <c r="CK99">
        <f t="shared" si="100"/>
        <v>0.31795958362661975</v>
      </c>
      <c r="CL99">
        <f t="shared" si="100"/>
        <v>0.24730418599437987</v>
      </c>
      <c r="CM99">
        <f t="shared" si="100"/>
        <v>0.18438699956935051</v>
      </c>
      <c r="CN99">
        <f t="shared" si="101"/>
        <v>0.13181401768646281</v>
      </c>
      <c r="CO99">
        <f t="shared" si="101"/>
        <v>9.0361911952471577E-2</v>
      </c>
      <c r="CP99">
        <f t="shared" si="101"/>
        <v>5.9411171878687746E-2</v>
      </c>
      <c r="CQ99">
        <f t="shared" si="101"/>
        <v>3.7468095981803715E-2</v>
      </c>
      <c r="CR99">
        <f t="shared" si="101"/>
        <v>2.2668055089060994E-2</v>
      </c>
      <c r="CS99">
        <f t="shared" si="101"/>
        <v>1.315734969482801E-2</v>
      </c>
      <c r="CT99">
        <f t="shared" si="101"/>
        <v>7.327682746080577E-3</v>
      </c>
      <c r="CU99">
        <f t="shared" si="101"/>
        <v>0</v>
      </c>
      <c r="CV99">
        <f t="shared" si="101"/>
        <v>0</v>
      </c>
      <c r="CW99">
        <f t="shared" si="101"/>
        <v>0</v>
      </c>
      <c r="CX99">
        <f t="shared" si="101"/>
        <v>0</v>
      </c>
      <c r="CZ99">
        <v>2046</v>
      </c>
      <c r="DA99" s="7">
        <f t="shared" si="71"/>
        <v>6.6286281982728497</v>
      </c>
    </row>
    <row r="100" spans="1:105" x14ac:dyDescent="0.3">
      <c r="A100">
        <v>2047</v>
      </c>
      <c r="B100">
        <f t="shared" si="92"/>
        <v>0</v>
      </c>
      <c r="C100">
        <f t="shared" si="92"/>
        <v>0</v>
      </c>
      <c r="D100">
        <f t="shared" si="92"/>
        <v>0</v>
      </c>
      <c r="E100">
        <f t="shared" si="92"/>
        <v>0</v>
      </c>
      <c r="F100">
        <f t="shared" si="92"/>
        <v>0</v>
      </c>
      <c r="G100">
        <f t="shared" si="92"/>
        <v>0</v>
      </c>
      <c r="H100">
        <f t="shared" si="92"/>
        <v>0</v>
      </c>
      <c r="I100">
        <f t="shared" si="92"/>
        <v>0</v>
      </c>
      <c r="J100">
        <f t="shared" si="92"/>
        <v>0</v>
      </c>
      <c r="K100">
        <f t="shared" si="92"/>
        <v>0</v>
      </c>
      <c r="L100">
        <f t="shared" si="93"/>
        <v>0</v>
      </c>
      <c r="M100">
        <f t="shared" si="93"/>
        <v>0</v>
      </c>
      <c r="N100">
        <f t="shared" si="93"/>
        <v>0</v>
      </c>
      <c r="O100">
        <f t="shared" si="93"/>
        <v>0</v>
      </c>
      <c r="P100">
        <f t="shared" si="93"/>
        <v>0</v>
      </c>
      <c r="Q100">
        <f t="shared" si="93"/>
        <v>0</v>
      </c>
      <c r="R100">
        <f t="shared" si="93"/>
        <v>0</v>
      </c>
      <c r="S100">
        <f t="shared" si="93"/>
        <v>0</v>
      </c>
      <c r="T100">
        <f t="shared" si="93"/>
        <v>0</v>
      </c>
      <c r="U100">
        <f t="shared" si="93"/>
        <v>0</v>
      </c>
      <c r="V100">
        <f t="shared" si="94"/>
        <v>0</v>
      </c>
      <c r="W100">
        <f t="shared" si="94"/>
        <v>0</v>
      </c>
      <c r="X100">
        <f t="shared" si="94"/>
        <v>0</v>
      </c>
      <c r="Y100">
        <f t="shared" si="94"/>
        <v>0</v>
      </c>
      <c r="Z100">
        <f t="shared" si="94"/>
        <v>0</v>
      </c>
      <c r="AA100">
        <f t="shared" si="94"/>
        <v>0</v>
      </c>
      <c r="AB100">
        <f t="shared" si="94"/>
        <v>0</v>
      </c>
      <c r="AC100">
        <f t="shared" si="94"/>
        <v>0</v>
      </c>
      <c r="AD100">
        <f t="shared" si="94"/>
        <v>0</v>
      </c>
      <c r="AE100">
        <f t="shared" si="94"/>
        <v>0</v>
      </c>
      <c r="AF100">
        <f t="shared" si="95"/>
        <v>0</v>
      </c>
      <c r="AG100">
        <f t="shared" si="95"/>
        <v>0</v>
      </c>
      <c r="AH100">
        <f t="shared" si="95"/>
        <v>0</v>
      </c>
      <c r="AI100">
        <f t="shared" si="95"/>
        <v>0</v>
      </c>
      <c r="AJ100">
        <f t="shared" si="95"/>
        <v>0</v>
      </c>
      <c r="AK100">
        <f t="shared" si="95"/>
        <v>0</v>
      </c>
      <c r="AL100">
        <f t="shared" si="95"/>
        <v>0</v>
      </c>
      <c r="AM100">
        <f t="shared" si="95"/>
        <v>0</v>
      </c>
      <c r="AN100">
        <f t="shared" si="95"/>
        <v>0</v>
      </c>
      <c r="AO100">
        <f t="shared" si="95"/>
        <v>0</v>
      </c>
      <c r="AP100">
        <f t="shared" si="96"/>
        <v>0</v>
      </c>
      <c r="AQ100">
        <f t="shared" si="96"/>
        <v>0</v>
      </c>
      <c r="AR100">
        <f t="shared" si="96"/>
        <v>0</v>
      </c>
      <c r="AS100">
        <f t="shared" si="96"/>
        <v>0</v>
      </c>
      <c r="AT100">
        <f t="shared" si="96"/>
        <v>0</v>
      </c>
      <c r="AU100">
        <f t="shared" si="96"/>
        <v>0</v>
      </c>
      <c r="AV100">
        <f t="shared" si="96"/>
        <v>0</v>
      </c>
      <c r="AW100">
        <f t="shared" si="96"/>
        <v>0</v>
      </c>
      <c r="AX100">
        <f t="shared" si="96"/>
        <v>0</v>
      </c>
      <c r="AY100">
        <f t="shared" si="96"/>
        <v>0</v>
      </c>
      <c r="AZ100">
        <f t="shared" si="97"/>
        <v>0</v>
      </c>
      <c r="BA100">
        <f t="shared" si="97"/>
        <v>0</v>
      </c>
      <c r="BB100">
        <f t="shared" si="97"/>
        <v>0</v>
      </c>
      <c r="BC100">
        <f t="shared" si="97"/>
        <v>0</v>
      </c>
      <c r="BD100">
        <f t="shared" si="97"/>
        <v>0</v>
      </c>
      <c r="BE100">
        <f t="shared" si="97"/>
        <v>0</v>
      </c>
      <c r="BF100">
        <f t="shared" si="97"/>
        <v>0</v>
      </c>
      <c r="BG100">
        <f t="shared" si="97"/>
        <v>0</v>
      </c>
      <c r="BH100">
        <f t="shared" si="97"/>
        <v>0</v>
      </c>
      <c r="BI100">
        <f t="shared" si="97"/>
        <v>0</v>
      </c>
      <c r="BJ100">
        <f t="shared" si="98"/>
        <v>1.5764815056671674E-7</v>
      </c>
      <c r="BK100">
        <f t="shared" si="98"/>
        <v>7.0384399178154836E-7</v>
      </c>
      <c r="BL100">
        <f t="shared" si="98"/>
        <v>2.8147899359905201E-6</v>
      </c>
      <c r="BM100">
        <f t="shared" si="98"/>
        <v>1.0171414974873191E-5</v>
      </c>
      <c r="BN100">
        <f t="shared" si="98"/>
        <v>4.0183257563330701E-5</v>
      </c>
      <c r="BO100">
        <f t="shared" si="98"/>
        <v>8.4897797115962928E-5</v>
      </c>
      <c r="BP100">
        <f t="shared" si="98"/>
        <v>2.2044800919983676E-4</v>
      </c>
      <c r="BQ100">
        <f t="shared" si="98"/>
        <v>5.2653887566705482E-4</v>
      </c>
      <c r="BR100">
        <f t="shared" si="98"/>
        <v>1.1516584735029756E-3</v>
      </c>
      <c r="BS100">
        <f t="shared" si="98"/>
        <v>2.4822102453567535E-3</v>
      </c>
      <c r="BT100">
        <f t="shared" si="99"/>
        <v>7.0703160243693669E-3</v>
      </c>
      <c r="BU100">
        <f t="shared" si="99"/>
        <v>1.5708941871649246E-2</v>
      </c>
      <c r="BV100">
        <f t="shared" si="99"/>
        <v>3.0215286205509059E-2</v>
      </c>
      <c r="BW100">
        <f t="shared" si="99"/>
        <v>5.2399712854558154E-2</v>
      </c>
      <c r="BX100">
        <f t="shared" si="99"/>
        <v>8.4197278267978723E-2</v>
      </c>
      <c r="BY100">
        <f t="shared" si="99"/>
        <v>0.12670898036657871</v>
      </c>
      <c r="BZ100">
        <f t="shared" si="99"/>
        <v>0.19308149614058553</v>
      </c>
      <c r="CA100">
        <f t="shared" si="99"/>
        <v>0.27340167629269596</v>
      </c>
      <c r="CB100">
        <f t="shared" si="99"/>
        <v>0.36318034846029507</v>
      </c>
      <c r="CC100">
        <f t="shared" si="99"/>
        <v>0.45531372070300019</v>
      </c>
      <c r="CD100">
        <f t="shared" si="100"/>
        <v>0.54086274213966379</v>
      </c>
      <c r="CE100">
        <f t="shared" si="100"/>
        <v>0.59386305169606801</v>
      </c>
      <c r="CF100">
        <f t="shared" si="100"/>
        <v>0.62339112827642562</v>
      </c>
      <c r="CG100">
        <f t="shared" si="100"/>
        <v>0.62601981799724771</v>
      </c>
      <c r="CH100">
        <f t="shared" si="100"/>
        <v>0.60171157030413125</v>
      </c>
      <c r="CI100">
        <f t="shared" si="100"/>
        <v>0.553787717790301</v>
      </c>
      <c r="CJ100">
        <f t="shared" si="100"/>
        <v>0.48820187266377751</v>
      </c>
      <c r="CK100">
        <f t="shared" si="100"/>
        <v>0.41237135034908468</v>
      </c>
      <c r="CL100">
        <f t="shared" si="100"/>
        <v>0.33382573361492773</v>
      </c>
      <c r="CM100">
        <f t="shared" si="100"/>
        <v>0.25905407077620946</v>
      </c>
      <c r="CN100">
        <f t="shared" si="101"/>
        <v>0.19274960673432479</v>
      </c>
      <c r="CO100">
        <f t="shared" si="101"/>
        <v>0.13752735608385772</v>
      </c>
      <c r="CP100">
        <f t="shared" si="101"/>
        <v>9.4111691791064933E-2</v>
      </c>
      <c r="CQ100">
        <f t="shared" si="101"/>
        <v>6.1774446817833825E-2</v>
      </c>
      <c r="CR100">
        <f t="shared" si="101"/>
        <v>3.8898538085213021E-2</v>
      </c>
      <c r="CS100">
        <f t="shared" si="101"/>
        <v>2.3499532201780592E-2</v>
      </c>
      <c r="CT100">
        <f t="shared" si="101"/>
        <v>1.3621634938442807E-2</v>
      </c>
      <c r="CU100">
        <f t="shared" si="101"/>
        <v>7.5766161057832212E-3</v>
      </c>
      <c r="CV100">
        <f t="shared" si="101"/>
        <v>0</v>
      </c>
      <c r="CW100">
        <f t="shared" si="101"/>
        <v>0</v>
      </c>
      <c r="CX100">
        <f t="shared" si="101"/>
        <v>0</v>
      </c>
      <c r="CZ100">
        <v>2047</v>
      </c>
      <c r="DA100" s="7">
        <f t="shared" si="71"/>
        <v>7.2086460199088185</v>
      </c>
    </row>
    <row r="101" spans="1:105" x14ac:dyDescent="0.3">
      <c r="A101">
        <v>2048</v>
      </c>
      <c r="B101">
        <f t="shared" si="92"/>
        <v>0</v>
      </c>
      <c r="C101">
        <f t="shared" si="92"/>
        <v>0</v>
      </c>
      <c r="D101">
        <f t="shared" si="92"/>
        <v>0</v>
      </c>
      <c r="E101">
        <f t="shared" si="92"/>
        <v>0</v>
      </c>
      <c r="F101">
        <f t="shared" si="92"/>
        <v>0</v>
      </c>
      <c r="G101">
        <f t="shared" si="92"/>
        <v>0</v>
      </c>
      <c r="H101">
        <f t="shared" si="92"/>
        <v>0</v>
      </c>
      <c r="I101">
        <f t="shared" si="92"/>
        <v>0</v>
      </c>
      <c r="J101">
        <f t="shared" si="92"/>
        <v>0</v>
      </c>
      <c r="K101">
        <f t="shared" si="92"/>
        <v>0</v>
      </c>
      <c r="L101">
        <f t="shared" si="93"/>
        <v>0</v>
      </c>
      <c r="M101">
        <f t="shared" si="93"/>
        <v>0</v>
      </c>
      <c r="N101">
        <f t="shared" si="93"/>
        <v>0</v>
      </c>
      <c r="O101">
        <f t="shared" si="93"/>
        <v>0</v>
      </c>
      <c r="P101">
        <f t="shared" si="93"/>
        <v>0</v>
      </c>
      <c r="Q101">
        <f t="shared" si="93"/>
        <v>0</v>
      </c>
      <c r="R101">
        <f t="shared" si="93"/>
        <v>0</v>
      </c>
      <c r="S101">
        <f t="shared" si="93"/>
        <v>0</v>
      </c>
      <c r="T101">
        <f t="shared" si="93"/>
        <v>0</v>
      </c>
      <c r="U101">
        <f t="shared" si="93"/>
        <v>0</v>
      </c>
      <c r="V101">
        <f t="shared" si="94"/>
        <v>0</v>
      </c>
      <c r="W101">
        <f t="shared" si="94"/>
        <v>0</v>
      </c>
      <c r="X101">
        <f t="shared" si="94"/>
        <v>0</v>
      </c>
      <c r="Y101">
        <f t="shared" si="94"/>
        <v>0</v>
      </c>
      <c r="Z101">
        <f t="shared" si="94"/>
        <v>0</v>
      </c>
      <c r="AA101">
        <f t="shared" si="94"/>
        <v>0</v>
      </c>
      <c r="AB101">
        <f t="shared" si="94"/>
        <v>0</v>
      </c>
      <c r="AC101">
        <f t="shared" si="94"/>
        <v>0</v>
      </c>
      <c r="AD101">
        <f t="shared" si="94"/>
        <v>0</v>
      </c>
      <c r="AE101">
        <f t="shared" si="94"/>
        <v>0</v>
      </c>
      <c r="AF101">
        <f t="shared" si="95"/>
        <v>0</v>
      </c>
      <c r="AG101">
        <f t="shared" si="95"/>
        <v>0</v>
      </c>
      <c r="AH101">
        <f t="shared" si="95"/>
        <v>0</v>
      </c>
      <c r="AI101">
        <f t="shared" si="95"/>
        <v>0</v>
      </c>
      <c r="AJ101">
        <f t="shared" si="95"/>
        <v>0</v>
      </c>
      <c r="AK101">
        <f t="shared" si="95"/>
        <v>0</v>
      </c>
      <c r="AL101">
        <f t="shared" si="95"/>
        <v>0</v>
      </c>
      <c r="AM101">
        <f t="shared" si="95"/>
        <v>0</v>
      </c>
      <c r="AN101">
        <f t="shared" si="95"/>
        <v>0</v>
      </c>
      <c r="AO101">
        <f t="shared" si="95"/>
        <v>0</v>
      </c>
      <c r="AP101">
        <f t="shared" si="96"/>
        <v>0</v>
      </c>
      <c r="AQ101">
        <f t="shared" si="96"/>
        <v>0</v>
      </c>
      <c r="AR101">
        <f t="shared" si="96"/>
        <v>0</v>
      </c>
      <c r="AS101">
        <f t="shared" si="96"/>
        <v>0</v>
      </c>
      <c r="AT101">
        <f t="shared" si="96"/>
        <v>0</v>
      </c>
      <c r="AU101">
        <f t="shared" si="96"/>
        <v>0</v>
      </c>
      <c r="AV101">
        <f t="shared" si="96"/>
        <v>0</v>
      </c>
      <c r="AW101">
        <f t="shared" si="96"/>
        <v>0</v>
      </c>
      <c r="AX101">
        <f t="shared" si="96"/>
        <v>0</v>
      </c>
      <c r="AY101">
        <f t="shared" si="96"/>
        <v>0</v>
      </c>
      <c r="AZ101">
        <f t="shared" si="97"/>
        <v>0</v>
      </c>
      <c r="BA101">
        <f t="shared" si="97"/>
        <v>0</v>
      </c>
      <c r="BB101">
        <f t="shared" si="97"/>
        <v>0</v>
      </c>
      <c r="BC101">
        <f t="shared" si="97"/>
        <v>0</v>
      </c>
      <c r="BD101">
        <f t="shared" si="97"/>
        <v>0</v>
      </c>
      <c r="BE101">
        <f t="shared" si="97"/>
        <v>0</v>
      </c>
      <c r="BF101">
        <f t="shared" si="97"/>
        <v>0</v>
      </c>
      <c r="BG101">
        <f t="shared" si="97"/>
        <v>0</v>
      </c>
      <c r="BH101">
        <f t="shared" si="97"/>
        <v>0</v>
      </c>
      <c r="BI101">
        <f t="shared" si="97"/>
        <v>0</v>
      </c>
      <c r="BJ101">
        <f t="shared" si="98"/>
        <v>6.6710719667353761E-8</v>
      </c>
      <c r="BK101">
        <f t="shared" si="98"/>
        <v>3.0999517381445422E-7</v>
      </c>
      <c r="BL101">
        <f t="shared" si="98"/>
        <v>1.2903166272194993E-6</v>
      </c>
      <c r="BM101">
        <f t="shared" si="98"/>
        <v>4.8529236250510356E-6</v>
      </c>
      <c r="BN101">
        <f t="shared" si="98"/>
        <v>1.9954415164415005E-5</v>
      </c>
      <c r="BO101">
        <f t="shared" si="98"/>
        <v>4.3879539734791045E-5</v>
      </c>
      <c r="BP101">
        <f t="shared" si="98"/>
        <v>1.1858878032787169E-4</v>
      </c>
      <c r="BQ101">
        <f t="shared" si="98"/>
        <v>2.9480825641916707E-4</v>
      </c>
      <c r="BR101">
        <f t="shared" si="98"/>
        <v>6.7112696276555649E-4</v>
      </c>
      <c r="BS101">
        <f t="shared" si="98"/>
        <v>1.5055366176616885E-3</v>
      </c>
      <c r="BT101">
        <f t="shared" si="99"/>
        <v>4.4633748747499322E-3</v>
      </c>
      <c r="BU101">
        <f t="shared" si="99"/>
        <v>1.0321510299426717E-2</v>
      </c>
      <c r="BV101">
        <f t="shared" si="99"/>
        <v>2.0663068204254089E-2</v>
      </c>
      <c r="BW101">
        <f t="shared" si="99"/>
        <v>3.7296560531156923E-2</v>
      </c>
      <c r="BX101">
        <f t="shared" si="99"/>
        <v>6.2374877872727462E-2</v>
      </c>
      <c r="BY101">
        <f t="shared" si="99"/>
        <v>9.7699160247203459E-2</v>
      </c>
      <c r="BZ101">
        <f t="shared" si="99"/>
        <v>0.15495153019153965</v>
      </c>
      <c r="CA101">
        <f t="shared" si="99"/>
        <v>0.22836427595719633</v>
      </c>
      <c r="CB101">
        <f t="shared" si="99"/>
        <v>0.31573382686896556</v>
      </c>
      <c r="CC101">
        <f t="shared" si="99"/>
        <v>0.4119848914372487</v>
      </c>
      <c r="CD101">
        <f t="shared" si="100"/>
        <v>0.50936534808425815</v>
      </c>
      <c r="CE101">
        <f t="shared" si="100"/>
        <v>0.58210377539838687</v>
      </c>
      <c r="CF101">
        <f t="shared" si="100"/>
        <v>0.63598446442840073</v>
      </c>
      <c r="CG101">
        <f t="shared" si="100"/>
        <v>0.6647307216111521</v>
      </c>
      <c r="CH101">
        <f t="shared" si="100"/>
        <v>0.66499412856975626</v>
      </c>
      <c r="CI101">
        <f t="shared" si="100"/>
        <v>0.63700750190312361</v>
      </c>
      <c r="CJ101">
        <f t="shared" si="100"/>
        <v>0.58448375866165747</v>
      </c>
      <c r="CK101">
        <f t="shared" si="100"/>
        <v>0.5138463440308908</v>
      </c>
      <c r="CL101">
        <f t="shared" si="100"/>
        <v>0.43294863762847313</v>
      </c>
      <c r="CM101">
        <f t="shared" si="100"/>
        <v>0.34968641907568365</v>
      </c>
      <c r="CN101">
        <f t="shared" si="101"/>
        <v>0.27080309556346988</v>
      </c>
      <c r="CO101">
        <f t="shared" si="101"/>
        <v>0.20110413342705821</v>
      </c>
      <c r="CP101">
        <f t="shared" si="101"/>
        <v>0.14323437684023066</v>
      </c>
      <c r="CQ101">
        <f t="shared" si="101"/>
        <v>9.7855294141555652E-2</v>
      </c>
      <c r="CR101">
        <f t="shared" si="101"/>
        <v>6.4132847140229779E-2</v>
      </c>
      <c r="CS101">
        <f t="shared" si="101"/>
        <v>4.0325358516389506E-2</v>
      </c>
      <c r="CT101">
        <f t="shared" si="101"/>
        <v>2.4328763489706778E-2</v>
      </c>
      <c r="CU101">
        <f t="shared" si="101"/>
        <v>1.4084384141345073E-2</v>
      </c>
      <c r="CV101">
        <f t="shared" si="101"/>
        <v>7.8247489785346451E-3</v>
      </c>
      <c r="CW101">
        <f t="shared" si="101"/>
        <v>0</v>
      </c>
      <c r="CX101">
        <f t="shared" si="101"/>
        <v>0</v>
      </c>
      <c r="CZ101">
        <v>2048</v>
      </c>
      <c r="DA101" s="7">
        <f t="shared" si="71"/>
        <v>7.7853575926329901</v>
      </c>
    </row>
    <row r="102" spans="1:105" x14ac:dyDescent="0.3">
      <c r="A102">
        <v>2049</v>
      </c>
      <c r="B102">
        <f t="shared" si="92"/>
        <v>0</v>
      </c>
      <c r="C102">
        <f t="shared" si="92"/>
        <v>0</v>
      </c>
      <c r="D102">
        <f t="shared" si="92"/>
        <v>0</v>
      </c>
      <c r="E102">
        <f t="shared" si="92"/>
        <v>0</v>
      </c>
      <c r="F102">
        <f t="shared" si="92"/>
        <v>0</v>
      </c>
      <c r="G102">
        <f t="shared" si="92"/>
        <v>0</v>
      </c>
      <c r="H102">
        <f t="shared" si="92"/>
        <v>0</v>
      </c>
      <c r="I102">
        <f t="shared" si="92"/>
        <v>0</v>
      </c>
      <c r="J102">
        <f t="shared" si="92"/>
        <v>0</v>
      </c>
      <c r="K102">
        <f t="shared" si="92"/>
        <v>0</v>
      </c>
      <c r="L102">
        <f t="shared" si="93"/>
        <v>0</v>
      </c>
      <c r="M102">
        <f t="shared" si="93"/>
        <v>0</v>
      </c>
      <c r="N102">
        <f t="shared" si="93"/>
        <v>0</v>
      </c>
      <c r="O102">
        <f t="shared" si="93"/>
        <v>0</v>
      </c>
      <c r="P102">
        <f t="shared" si="93"/>
        <v>0</v>
      </c>
      <c r="Q102">
        <f t="shared" si="93"/>
        <v>0</v>
      </c>
      <c r="R102">
        <f t="shared" si="93"/>
        <v>0</v>
      </c>
      <c r="S102">
        <f t="shared" si="93"/>
        <v>0</v>
      </c>
      <c r="T102">
        <f t="shared" si="93"/>
        <v>0</v>
      </c>
      <c r="U102">
        <f t="shared" si="93"/>
        <v>0</v>
      </c>
      <c r="V102">
        <f t="shared" si="94"/>
        <v>0</v>
      </c>
      <c r="W102">
        <f t="shared" si="94"/>
        <v>0</v>
      </c>
      <c r="X102">
        <f t="shared" si="94"/>
        <v>0</v>
      </c>
      <c r="Y102">
        <f t="shared" si="94"/>
        <v>0</v>
      </c>
      <c r="Z102">
        <f t="shared" si="94"/>
        <v>0</v>
      </c>
      <c r="AA102">
        <f t="shared" si="94"/>
        <v>0</v>
      </c>
      <c r="AB102">
        <f t="shared" si="94"/>
        <v>0</v>
      </c>
      <c r="AC102">
        <f t="shared" si="94"/>
        <v>0</v>
      </c>
      <c r="AD102">
        <f t="shared" si="94"/>
        <v>0</v>
      </c>
      <c r="AE102">
        <f t="shared" si="94"/>
        <v>0</v>
      </c>
      <c r="AF102">
        <f t="shared" si="95"/>
        <v>0</v>
      </c>
      <c r="AG102">
        <f t="shared" si="95"/>
        <v>0</v>
      </c>
      <c r="AH102">
        <f t="shared" si="95"/>
        <v>0</v>
      </c>
      <c r="AI102">
        <f t="shared" si="95"/>
        <v>0</v>
      </c>
      <c r="AJ102">
        <f t="shared" si="95"/>
        <v>0</v>
      </c>
      <c r="AK102">
        <f t="shared" si="95"/>
        <v>0</v>
      </c>
      <c r="AL102">
        <f t="shared" si="95"/>
        <v>0</v>
      </c>
      <c r="AM102">
        <f t="shared" si="95"/>
        <v>0</v>
      </c>
      <c r="AN102">
        <f t="shared" si="95"/>
        <v>0</v>
      </c>
      <c r="AO102">
        <f t="shared" si="95"/>
        <v>0</v>
      </c>
      <c r="AP102">
        <f t="shared" si="96"/>
        <v>0</v>
      </c>
      <c r="AQ102">
        <f t="shared" si="96"/>
        <v>0</v>
      </c>
      <c r="AR102">
        <f t="shared" si="96"/>
        <v>0</v>
      </c>
      <c r="AS102">
        <f t="shared" si="96"/>
        <v>0</v>
      </c>
      <c r="AT102">
        <f t="shared" si="96"/>
        <v>0</v>
      </c>
      <c r="AU102">
        <f t="shared" si="96"/>
        <v>0</v>
      </c>
      <c r="AV102">
        <f t="shared" si="96"/>
        <v>0</v>
      </c>
      <c r="AW102">
        <f t="shared" si="96"/>
        <v>0</v>
      </c>
      <c r="AX102">
        <f t="shared" si="96"/>
        <v>0</v>
      </c>
      <c r="AY102">
        <f t="shared" si="96"/>
        <v>0</v>
      </c>
      <c r="AZ102">
        <f t="shared" si="97"/>
        <v>0</v>
      </c>
      <c r="BA102">
        <f t="shared" si="97"/>
        <v>0</v>
      </c>
      <c r="BB102">
        <f t="shared" si="97"/>
        <v>0</v>
      </c>
      <c r="BC102">
        <f t="shared" si="97"/>
        <v>0</v>
      </c>
      <c r="BD102">
        <f t="shared" si="97"/>
        <v>0</v>
      </c>
      <c r="BE102">
        <f t="shared" si="97"/>
        <v>0</v>
      </c>
      <c r="BF102">
        <f t="shared" si="97"/>
        <v>0</v>
      </c>
      <c r="BG102">
        <f t="shared" si="97"/>
        <v>0</v>
      </c>
      <c r="BH102">
        <f t="shared" si="97"/>
        <v>0</v>
      </c>
      <c r="BI102">
        <f t="shared" si="97"/>
        <v>0</v>
      </c>
      <c r="BJ102">
        <f t="shared" si="98"/>
        <v>2.71225545962066E-8</v>
      </c>
      <c r="BK102">
        <f t="shared" si="98"/>
        <v>1.3117820325977675E-7</v>
      </c>
      <c r="BL102">
        <f t="shared" si="98"/>
        <v>5.6829628696288471E-7</v>
      </c>
      <c r="BM102">
        <f t="shared" si="98"/>
        <v>2.224609362128531E-6</v>
      </c>
      <c r="BN102">
        <f t="shared" si="98"/>
        <v>9.5205291510263564E-6</v>
      </c>
      <c r="BO102">
        <f t="shared" si="98"/>
        <v>2.1789934569428411E-5</v>
      </c>
      <c r="BP102">
        <f t="shared" si="98"/>
        <v>6.1292769368203554E-5</v>
      </c>
      <c r="BQ102">
        <f t="shared" si="98"/>
        <v>1.5859046169767527E-4</v>
      </c>
      <c r="BR102">
        <f t="shared" si="98"/>
        <v>3.757628902104342E-4</v>
      </c>
      <c r="BS102">
        <f t="shared" si="98"/>
        <v>8.7734883282739745E-4</v>
      </c>
      <c r="BT102">
        <f t="shared" si="99"/>
        <v>2.7071737073268674E-3</v>
      </c>
      <c r="BU102">
        <f t="shared" si="99"/>
        <v>6.5158006489593849E-3</v>
      </c>
      <c r="BV102">
        <f t="shared" si="99"/>
        <v>1.3576603251226758E-2</v>
      </c>
      <c r="BW102">
        <f t="shared" si="99"/>
        <v>2.5505678443610912E-2</v>
      </c>
      <c r="BX102">
        <f t="shared" si="99"/>
        <v>4.4396586955749585E-2</v>
      </c>
      <c r="BY102">
        <f t="shared" si="99"/>
        <v>7.2377318056431272E-2</v>
      </c>
      <c r="BZ102">
        <f t="shared" si="99"/>
        <v>0.11947562307687581</v>
      </c>
      <c r="CA102">
        <f t="shared" si="99"/>
        <v>0.18326662423874093</v>
      </c>
      <c r="CB102">
        <f t="shared" si="99"/>
        <v>0.26372306031853082</v>
      </c>
      <c r="CC102">
        <f t="shared" si="99"/>
        <v>0.35816245823085513</v>
      </c>
      <c r="CD102">
        <f t="shared" si="100"/>
        <v>0.46089282639754797</v>
      </c>
      <c r="CE102">
        <f t="shared" si="100"/>
        <v>0.54820469053569199</v>
      </c>
      <c r="CF102">
        <f t="shared" si="100"/>
        <v>0.62339112827642562</v>
      </c>
      <c r="CG102">
        <f t="shared" si="100"/>
        <v>0.67815917294464978</v>
      </c>
      <c r="CH102">
        <f t="shared" si="100"/>
        <v>0.70611506895345089</v>
      </c>
      <c r="CI102">
        <f t="shared" si="100"/>
        <v>0.70400216569935004</v>
      </c>
      <c r="CJ102">
        <f t="shared" si="100"/>
        <v>0.67231635344609553</v>
      </c>
      <c r="CK102">
        <f t="shared" si="100"/>
        <v>0.61518576505044553</v>
      </c>
      <c r="CL102">
        <f t="shared" si="100"/>
        <v>0.53948722288834838</v>
      </c>
      <c r="CM102">
        <f t="shared" si="100"/>
        <v>0.45351883779766977</v>
      </c>
      <c r="CN102">
        <f t="shared" si="101"/>
        <v>0.36554594366519594</v>
      </c>
      <c r="CO102">
        <f t="shared" si="101"/>
        <v>0.28254076771072495</v>
      </c>
      <c r="CP102">
        <f t="shared" si="101"/>
        <v>0.20944942193068364</v>
      </c>
      <c r="CQ102">
        <f t="shared" si="101"/>
        <v>0.14893199569720111</v>
      </c>
      <c r="CR102">
        <f t="shared" si="101"/>
        <v>0.10159117473846568</v>
      </c>
      <c r="CS102">
        <f t="shared" si="101"/>
        <v>6.6485276334579985E-2</v>
      </c>
      <c r="CT102">
        <f t="shared" si="101"/>
        <v>4.174832509680923E-2</v>
      </c>
      <c r="CU102">
        <f t="shared" si="101"/>
        <v>2.5155251349889194E-2</v>
      </c>
      <c r="CV102">
        <f t="shared" si="101"/>
        <v>1.4545645296606588E-2</v>
      </c>
      <c r="CW102">
        <f t="shared" si="101"/>
        <v>8.0719814488415462E-3</v>
      </c>
      <c r="CX102">
        <f t="shared" si="101"/>
        <v>0</v>
      </c>
      <c r="CZ102">
        <v>2049</v>
      </c>
      <c r="DA102" s="7">
        <f t="shared" si="71"/>
        <v>8.3565531988112145</v>
      </c>
    </row>
    <row r="103" spans="1:105" x14ac:dyDescent="0.3">
      <c r="A103">
        <v>2050</v>
      </c>
      <c r="B103">
        <f t="shared" si="92"/>
        <v>0</v>
      </c>
      <c r="C103">
        <f t="shared" si="92"/>
        <v>0</v>
      </c>
      <c r="D103">
        <f t="shared" si="92"/>
        <v>0</v>
      </c>
      <c r="E103">
        <f t="shared" si="92"/>
        <v>0</v>
      </c>
      <c r="F103">
        <f t="shared" si="92"/>
        <v>0</v>
      </c>
      <c r="G103">
        <f t="shared" si="92"/>
        <v>0</v>
      </c>
      <c r="H103">
        <f t="shared" si="92"/>
        <v>0</v>
      </c>
      <c r="I103">
        <f t="shared" si="92"/>
        <v>0</v>
      </c>
      <c r="J103">
        <f t="shared" si="92"/>
        <v>0</v>
      </c>
      <c r="K103">
        <f t="shared" si="92"/>
        <v>0</v>
      </c>
      <c r="L103">
        <f t="shared" si="93"/>
        <v>0</v>
      </c>
      <c r="M103">
        <f t="shared" si="93"/>
        <v>0</v>
      </c>
      <c r="N103">
        <f t="shared" si="93"/>
        <v>0</v>
      </c>
      <c r="O103">
        <f t="shared" si="93"/>
        <v>0</v>
      </c>
      <c r="P103">
        <f t="shared" si="93"/>
        <v>0</v>
      </c>
      <c r="Q103">
        <f t="shared" si="93"/>
        <v>0</v>
      </c>
      <c r="R103">
        <f t="shared" si="93"/>
        <v>0</v>
      </c>
      <c r="S103">
        <f t="shared" si="93"/>
        <v>0</v>
      </c>
      <c r="T103">
        <f t="shared" si="93"/>
        <v>0</v>
      </c>
      <c r="U103">
        <f t="shared" si="93"/>
        <v>0</v>
      </c>
      <c r="V103">
        <f t="shared" si="94"/>
        <v>0</v>
      </c>
      <c r="W103">
        <f t="shared" si="94"/>
        <v>0</v>
      </c>
      <c r="X103">
        <f t="shared" si="94"/>
        <v>0</v>
      </c>
      <c r="Y103">
        <f t="shared" si="94"/>
        <v>0</v>
      </c>
      <c r="Z103">
        <f t="shared" si="94"/>
        <v>0</v>
      </c>
      <c r="AA103">
        <f t="shared" si="94"/>
        <v>0</v>
      </c>
      <c r="AB103">
        <f t="shared" si="94"/>
        <v>0</v>
      </c>
      <c r="AC103">
        <f t="shared" si="94"/>
        <v>0</v>
      </c>
      <c r="AD103">
        <f t="shared" si="94"/>
        <v>0</v>
      </c>
      <c r="AE103">
        <f t="shared" si="94"/>
        <v>0</v>
      </c>
      <c r="AF103">
        <f t="shared" si="95"/>
        <v>0</v>
      </c>
      <c r="AG103">
        <f t="shared" si="95"/>
        <v>0</v>
      </c>
      <c r="AH103">
        <f t="shared" si="95"/>
        <v>0</v>
      </c>
      <c r="AI103">
        <f t="shared" si="95"/>
        <v>0</v>
      </c>
      <c r="AJ103">
        <f t="shared" si="95"/>
        <v>0</v>
      </c>
      <c r="AK103">
        <f t="shared" si="95"/>
        <v>0</v>
      </c>
      <c r="AL103">
        <f t="shared" si="95"/>
        <v>0</v>
      </c>
      <c r="AM103">
        <f t="shared" si="95"/>
        <v>0</v>
      </c>
      <c r="AN103">
        <f t="shared" si="95"/>
        <v>0</v>
      </c>
      <c r="AO103">
        <f t="shared" si="95"/>
        <v>0</v>
      </c>
      <c r="AP103">
        <f t="shared" si="96"/>
        <v>0</v>
      </c>
      <c r="AQ103">
        <f t="shared" si="96"/>
        <v>0</v>
      </c>
      <c r="AR103">
        <f t="shared" si="96"/>
        <v>0</v>
      </c>
      <c r="AS103">
        <f t="shared" si="96"/>
        <v>0</v>
      </c>
      <c r="AT103">
        <f t="shared" si="96"/>
        <v>0</v>
      </c>
      <c r="AU103">
        <f t="shared" si="96"/>
        <v>0</v>
      </c>
      <c r="AV103">
        <f t="shared" si="96"/>
        <v>0</v>
      </c>
      <c r="AW103">
        <f t="shared" si="96"/>
        <v>0</v>
      </c>
      <c r="AX103">
        <f t="shared" si="96"/>
        <v>0</v>
      </c>
      <c r="AY103">
        <f t="shared" si="96"/>
        <v>0</v>
      </c>
      <c r="AZ103">
        <f t="shared" si="97"/>
        <v>0</v>
      </c>
      <c r="BA103">
        <f t="shared" si="97"/>
        <v>0</v>
      </c>
      <c r="BB103">
        <f t="shared" si="97"/>
        <v>0</v>
      </c>
      <c r="BC103">
        <f t="shared" si="97"/>
        <v>0</v>
      </c>
      <c r="BD103">
        <f t="shared" si="97"/>
        <v>0</v>
      </c>
      <c r="BE103">
        <f t="shared" si="97"/>
        <v>0</v>
      </c>
      <c r="BF103">
        <f t="shared" si="97"/>
        <v>0</v>
      </c>
      <c r="BG103">
        <f t="shared" si="97"/>
        <v>0</v>
      </c>
      <c r="BH103">
        <f t="shared" si="97"/>
        <v>0</v>
      </c>
      <c r="BI103">
        <f t="shared" si="97"/>
        <v>0</v>
      </c>
      <c r="BJ103">
        <f t="shared" si="98"/>
        <v>1.0594824791309479E-8</v>
      </c>
      <c r="BK103">
        <f t="shared" si="98"/>
        <v>5.3333077464710763E-8</v>
      </c>
      <c r="BL103">
        <f t="shared" si="98"/>
        <v>2.4048144016465889E-7</v>
      </c>
      <c r="BM103">
        <f t="shared" si="98"/>
        <v>9.7978838199180424E-7</v>
      </c>
      <c r="BN103">
        <f t="shared" si="98"/>
        <v>4.3642677936370969E-6</v>
      </c>
      <c r="BO103">
        <f t="shared" si="98"/>
        <v>1.0396281001367142E-5</v>
      </c>
      <c r="BP103">
        <f t="shared" si="98"/>
        <v>3.0437088496926126E-5</v>
      </c>
      <c r="BQ103">
        <f t="shared" si="98"/>
        <v>8.1967691766098299E-5</v>
      </c>
      <c r="BR103">
        <f t="shared" si="98"/>
        <v>2.0213955664320126E-4</v>
      </c>
      <c r="BS103">
        <f t="shared" si="98"/>
        <v>4.9122617840812149E-4</v>
      </c>
      <c r="BT103">
        <f t="shared" si="99"/>
        <v>1.5776007468175483E-3</v>
      </c>
      <c r="BU103">
        <f t="shared" si="99"/>
        <v>3.9520328661693388E-3</v>
      </c>
      <c r="BV103">
        <f t="shared" si="99"/>
        <v>8.5706875940356163E-3</v>
      </c>
      <c r="BW103">
        <f t="shared" si="99"/>
        <v>1.6758424908599988E-2</v>
      </c>
      <c r="BX103">
        <f t="shared" si="99"/>
        <v>3.0361112519777817E-2</v>
      </c>
      <c r="BY103">
        <f t="shared" si="99"/>
        <v>5.1516027033718145E-2</v>
      </c>
      <c r="BZ103">
        <f t="shared" si="99"/>
        <v>8.8509718502650714E-2</v>
      </c>
      <c r="CA103">
        <f t="shared" si="99"/>
        <v>0.14130802124414749</v>
      </c>
      <c r="CB103">
        <f t="shared" si="99"/>
        <v>0.21164271336181356</v>
      </c>
      <c r="CC103">
        <f t="shared" si="99"/>
        <v>0.29916243220606725</v>
      </c>
      <c r="CD103">
        <f t="shared" si="100"/>
        <v>0.40068097426494048</v>
      </c>
      <c r="CE103">
        <f t="shared" si="100"/>
        <v>0.49603611673951775</v>
      </c>
      <c r="CF103">
        <f t="shared" si="100"/>
        <v>0.5870876551618065</v>
      </c>
      <c r="CG103">
        <f t="shared" si="100"/>
        <v>0.6647307216111521</v>
      </c>
      <c r="CH103">
        <f t="shared" si="100"/>
        <v>0.72037953955939582</v>
      </c>
      <c r="CI103">
        <f t="shared" si="100"/>
        <v>0.74753522838665187</v>
      </c>
      <c r="CJ103">
        <f t="shared" si="100"/>
        <v>0.74302448157529299</v>
      </c>
      <c r="CK103">
        <f t="shared" si="100"/>
        <v>0.70763206696746572</v>
      </c>
      <c r="CL103">
        <f t="shared" si="100"/>
        <v>0.64588347042429672</v>
      </c>
      <c r="CM103">
        <f t="shared" si="100"/>
        <v>0.56511927066270895</v>
      </c>
      <c r="CN103">
        <f t="shared" si="101"/>
        <v>0.47408753239802393</v>
      </c>
      <c r="CO103">
        <f t="shared" si="101"/>
        <v>0.38139014379360775</v>
      </c>
      <c r="CP103">
        <f t="shared" si="101"/>
        <v>0.29426546068645154</v>
      </c>
      <c r="CQ103">
        <f t="shared" si="101"/>
        <v>0.21778096218170132</v>
      </c>
      <c r="CR103">
        <f t="shared" si="101"/>
        <v>0.15461786234207978</v>
      </c>
      <c r="CS103">
        <f t="shared" si="101"/>
        <v>0.10531759662677737</v>
      </c>
      <c r="CT103">
        <f t="shared" si="101"/>
        <v>6.8831351603213409E-2</v>
      </c>
      <c r="CU103">
        <f t="shared" si="101"/>
        <v>4.3166583936394727E-2</v>
      </c>
      <c r="CV103">
        <f t="shared" si="101"/>
        <v>2.5979081499798433E-2</v>
      </c>
      <c r="CW103">
        <f t="shared" si="101"/>
        <v>1.500523266851503E-2</v>
      </c>
      <c r="CX103">
        <f t="shared" si="101"/>
        <v>8.3183616078199261E-3</v>
      </c>
      <c r="CZ103">
        <v>2050</v>
      </c>
      <c r="DA103" s="7">
        <f t="shared" si="71"/>
        <v>8.921050280943243</v>
      </c>
    </row>
    <row r="105" spans="1:105" x14ac:dyDescent="0.3">
      <c r="A105" t="s">
        <v>18</v>
      </c>
      <c r="B105" s="7">
        <f t="shared" ref="B105:BM105" si="102">SUM(B3:B103)</f>
        <v>0</v>
      </c>
      <c r="C105" s="7">
        <f t="shared" si="102"/>
        <v>0</v>
      </c>
      <c r="D105" s="7">
        <f t="shared" si="102"/>
        <v>0</v>
      </c>
      <c r="E105" s="7">
        <f t="shared" si="102"/>
        <v>0</v>
      </c>
      <c r="F105" s="7">
        <f t="shared" si="102"/>
        <v>0</v>
      </c>
      <c r="G105" s="7">
        <f t="shared" si="102"/>
        <v>0</v>
      </c>
      <c r="H105" s="7">
        <f t="shared" si="102"/>
        <v>0</v>
      </c>
      <c r="I105" s="7">
        <f t="shared" si="102"/>
        <v>0</v>
      </c>
      <c r="J105" s="7">
        <f t="shared" si="102"/>
        <v>0</v>
      </c>
      <c r="K105" s="7">
        <f t="shared" si="102"/>
        <v>0</v>
      </c>
      <c r="L105" s="7">
        <f t="shared" si="102"/>
        <v>0</v>
      </c>
      <c r="M105" s="7">
        <f t="shared" si="102"/>
        <v>0</v>
      </c>
      <c r="N105" s="7">
        <f t="shared" si="102"/>
        <v>0</v>
      </c>
      <c r="O105" s="7">
        <f t="shared" si="102"/>
        <v>0</v>
      </c>
      <c r="P105" s="7">
        <f t="shared" si="102"/>
        <v>0</v>
      </c>
      <c r="Q105" s="7">
        <f t="shared" si="102"/>
        <v>0</v>
      </c>
      <c r="R105" s="7">
        <f t="shared" si="102"/>
        <v>0</v>
      </c>
      <c r="S105" s="7">
        <f t="shared" si="102"/>
        <v>0</v>
      </c>
      <c r="T105" s="7">
        <f t="shared" si="102"/>
        <v>0</v>
      </c>
      <c r="U105" s="7">
        <f t="shared" si="102"/>
        <v>0</v>
      </c>
      <c r="V105" s="7">
        <f t="shared" si="102"/>
        <v>0</v>
      </c>
      <c r="W105" s="7">
        <f t="shared" si="102"/>
        <v>0</v>
      </c>
      <c r="X105" s="7">
        <f t="shared" si="102"/>
        <v>0</v>
      </c>
      <c r="Y105" s="7">
        <f t="shared" si="102"/>
        <v>0</v>
      </c>
      <c r="Z105" s="7">
        <f t="shared" si="102"/>
        <v>0</v>
      </c>
      <c r="AA105" s="7">
        <f t="shared" si="102"/>
        <v>0</v>
      </c>
      <c r="AB105" s="7">
        <f t="shared" si="102"/>
        <v>0</v>
      </c>
      <c r="AC105" s="7">
        <f t="shared" si="102"/>
        <v>0</v>
      </c>
      <c r="AD105" s="7">
        <f t="shared" si="102"/>
        <v>0</v>
      </c>
      <c r="AE105" s="7">
        <f t="shared" si="102"/>
        <v>0</v>
      </c>
      <c r="AF105" s="7">
        <f t="shared" si="102"/>
        <v>0</v>
      </c>
      <c r="AG105" s="7">
        <f t="shared" si="102"/>
        <v>0</v>
      </c>
      <c r="AH105" s="7">
        <f t="shared" si="102"/>
        <v>0</v>
      </c>
      <c r="AI105" s="7">
        <f t="shared" si="102"/>
        <v>0</v>
      </c>
      <c r="AJ105" s="7">
        <f t="shared" si="102"/>
        <v>0</v>
      </c>
      <c r="AK105" s="7">
        <f t="shared" si="102"/>
        <v>0</v>
      </c>
      <c r="AL105" s="7">
        <f t="shared" si="102"/>
        <v>0</v>
      </c>
      <c r="AM105" s="7">
        <f t="shared" si="102"/>
        <v>0</v>
      </c>
      <c r="AN105" s="7">
        <f t="shared" si="102"/>
        <v>0</v>
      </c>
      <c r="AO105" s="7">
        <f t="shared" si="102"/>
        <v>0</v>
      </c>
      <c r="AP105" s="7">
        <f t="shared" si="102"/>
        <v>0</v>
      </c>
      <c r="AQ105" s="7">
        <f t="shared" si="102"/>
        <v>0</v>
      </c>
      <c r="AR105" s="7">
        <f t="shared" si="102"/>
        <v>0</v>
      </c>
      <c r="AS105" s="7">
        <f t="shared" si="102"/>
        <v>0</v>
      </c>
      <c r="AT105" s="7">
        <f t="shared" si="102"/>
        <v>0</v>
      </c>
      <c r="AU105" s="7">
        <f t="shared" si="102"/>
        <v>0</v>
      </c>
      <c r="AV105" s="7">
        <f t="shared" si="102"/>
        <v>0</v>
      </c>
      <c r="AW105" s="7">
        <f t="shared" si="102"/>
        <v>0</v>
      </c>
      <c r="AX105" s="7">
        <f t="shared" si="102"/>
        <v>0</v>
      </c>
      <c r="AY105" s="7">
        <f t="shared" si="102"/>
        <v>0</v>
      </c>
      <c r="AZ105" s="7">
        <f t="shared" si="102"/>
        <v>0</v>
      </c>
      <c r="BA105" s="7">
        <f t="shared" si="102"/>
        <v>0</v>
      </c>
      <c r="BB105" s="7">
        <f t="shared" si="102"/>
        <v>0</v>
      </c>
      <c r="BC105" s="7">
        <f t="shared" si="102"/>
        <v>0</v>
      </c>
      <c r="BD105" s="7">
        <f t="shared" si="102"/>
        <v>0</v>
      </c>
      <c r="BE105" s="7">
        <f t="shared" si="102"/>
        <v>0</v>
      </c>
      <c r="BF105" s="7">
        <f t="shared" si="102"/>
        <v>0</v>
      </c>
      <c r="BG105" s="7">
        <f t="shared" si="102"/>
        <v>0</v>
      </c>
      <c r="BH105" s="7">
        <f t="shared" si="102"/>
        <v>0</v>
      </c>
      <c r="BI105" s="7">
        <f t="shared" si="102"/>
        <v>0</v>
      </c>
      <c r="BJ105" s="7">
        <f t="shared" si="102"/>
        <v>1.3366571595312248E-2</v>
      </c>
      <c r="BK105" s="7">
        <f t="shared" si="102"/>
        <v>2.6283653729854917E-2</v>
      </c>
      <c r="BL105" s="7">
        <f t="shared" si="102"/>
        <v>4.8184209869167854E-2</v>
      </c>
      <c r="BM105" s="7">
        <f t="shared" si="102"/>
        <v>8.3073028079501843E-2</v>
      </c>
      <c r="BN105" s="7">
        <f t="shared" ref="BN105:CW105" si="103">SUM(BN3:BN103)</f>
        <v>0.16297183275427257</v>
      </c>
      <c r="BO105" s="7">
        <f t="shared" si="103"/>
        <v>0.1779581333758356</v>
      </c>
      <c r="BP105" s="7">
        <f t="shared" si="103"/>
        <v>0.24856481347044684</v>
      </c>
      <c r="BQ105" s="7">
        <f t="shared" si="103"/>
        <v>0.33236855450560332</v>
      </c>
      <c r="BR105" s="7">
        <f t="shared" si="103"/>
        <v>0.42353280656358827</v>
      </c>
      <c r="BS105" s="7">
        <f t="shared" si="103"/>
        <v>0.55341043826953262</v>
      </c>
      <c r="BT105" s="7">
        <f t="shared" si="103"/>
        <v>0.99422912447908263</v>
      </c>
      <c r="BU105" s="7">
        <f t="shared" si="103"/>
        <v>1.449109614143175</v>
      </c>
      <c r="BV105" s="7">
        <f t="shared" si="103"/>
        <v>1.9009166824733152</v>
      </c>
      <c r="BW105" s="7">
        <f t="shared" si="103"/>
        <v>2.335837445452996</v>
      </c>
      <c r="BX105" s="7">
        <f t="shared" si="103"/>
        <v>2.7605546443577134</v>
      </c>
      <c r="BY105" s="7">
        <f t="shared" si="103"/>
        <v>3.168007575303732</v>
      </c>
      <c r="BZ105" s="7">
        <f t="shared" si="103"/>
        <v>3.8111358234937871</v>
      </c>
      <c r="CA105" s="7">
        <f t="shared" si="103"/>
        <v>4.4028808151904801</v>
      </c>
      <c r="CB105" s="7">
        <f t="shared" si="103"/>
        <v>4.9214134490999513</v>
      </c>
      <c r="CC105" s="7">
        <f t="shared" si="103"/>
        <v>5.3426744962483514</v>
      </c>
      <c r="CD105" s="7">
        <f t="shared" si="103"/>
        <v>5.6422421755741423</v>
      </c>
      <c r="CE105" s="7">
        <f t="shared" si="103"/>
        <v>5.6412326576488701</v>
      </c>
      <c r="CF105" s="7">
        <f t="shared" si="103"/>
        <v>5.5101341245317954</v>
      </c>
      <c r="CG105" s="7">
        <f t="shared" si="103"/>
        <v>5.2495136418727579</v>
      </c>
      <c r="CH105" s="7">
        <f t="shared" si="103"/>
        <v>4.8702191769179324</v>
      </c>
      <c r="CI105" s="7">
        <f t="shared" si="103"/>
        <v>4.3932659951281918</v>
      </c>
      <c r="CJ105" s="7">
        <f t="shared" si="103"/>
        <v>3.8478109086926771</v>
      </c>
      <c r="CK105" s="7">
        <f t="shared" si="103"/>
        <v>3.2678759421099817</v>
      </c>
      <c r="CL105" s="7">
        <f t="shared" si="103"/>
        <v>2.6879997769031614</v>
      </c>
      <c r="CM105" s="7">
        <f t="shared" si="103"/>
        <v>2.1391410746433923</v>
      </c>
      <c r="CN105" s="7">
        <f t="shared" si="103"/>
        <v>1.6454092990130755</v>
      </c>
      <c r="CO105" s="7">
        <f t="shared" si="103"/>
        <v>1.2220914627548385</v>
      </c>
      <c r="CP105" s="7">
        <f t="shared" si="103"/>
        <v>0.87558819538962873</v>
      </c>
      <c r="CQ105" s="7">
        <f t="shared" si="103"/>
        <v>0.60444676015221421</v>
      </c>
      <c r="CR105" s="7">
        <f t="shared" si="103"/>
        <v>0.40142777140076114</v>
      </c>
      <c r="CS105" s="7">
        <f t="shared" si="103"/>
        <v>0.25586303645617614</v>
      </c>
      <c r="CT105" s="7">
        <f t="shared" si="103"/>
        <v>0.15585775787425279</v>
      </c>
      <c r="CU105" s="7">
        <f t="shared" si="103"/>
        <v>8.9982835533412214E-2</v>
      </c>
      <c r="CV105" s="7">
        <f t="shared" si="103"/>
        <v>4.8349475774939664E-2</v>
      </c>
      <c r="CW105" s="7">
        <f t="shared" si="103"/>
        <v>2.3077214117356575E-2</v>
      </c>
      <c r="CX105" s="7">
        <f>SUM(CX3:CX103)</f>
        <v>8.3183616078199261E-3</v>
      </c>
      <c r="CY105" s="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F44AB-DF56-4362-A7C9-12A29895F14E}">
  <sheetPr>
    <tabColor theme="5" tint="0.59999389629810485"/>
  </sheetPr>
  <dimension ref="A1:DB105"/>
  <sheetViews>
    <sheetView showGridLines="0" zoomScale="80" zoomScaleNormal="80" workbookViewId="0"/>
  </sheetViews>
  <sheetFormatPr defaultRowHeight="14.4" x14ac:dyDescent="0.3"/>
  <cols>
    <col min="1" max="1" width="15.5546875" customWidth="1"/>
    <col min="2" max="2" width="12" hidden="1" customWidth="1"/>
    <col min="3" max="60" width="0" hidden="1" customWidth="1"/>
    <col min="61" max="61" width="3.77734375" hidden="1" customWidth="1"/>
    <col min="62" max="62" width="12" bestFit="1" customWidth="1"/>
    <col min="102" max="102" width="13" bestFit="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34</v>
      </c>
    </row>
    <row r="3" spans="1:105" hidden="1" x14ac:dyDescent="0.3">
      <c r="A3">
        <v>1950</v>
      </c>
      <c r="B3">
        <f t="shared" ref="B3:K12" si="0">VLOOKUP(B$2,scenarios4,11,FALSE)*VLOOKUP($A3-B$2,output3,3,FALSE)</f>
        <v>4.2522272781911471E-4</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VLOOKUP(L$2,scenarios4,11,FALSE)*VLOOKUP($A3-L$2,output3,3,FALSE)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VLOOKUP(V$2,scenarios4,11,FALSE)*VLOOKUP($A3-V$2,output3,3,FALSE)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VLOOKUP(AF$2,scenarios4,11,FALSE)*VLOOKUP($A3-AF$2,output3,3,FALSE)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VLOOKUP(AP$2,scenarios4,11,FALSE)*VLOOKUP($A3-AP$2,output3,3,FALSE)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VLOOKUP(AZ$2,scenarios4,11,FALSE)*VLOOKUP($A3-AZ$2,output3,3,FALSE)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VLOOKUP(BJ$2,scenarios4,11,FALSE)*VLOOKUP($A3-BJ$2,output3,3,FALSE)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VLOOKUP(BT$2,scenarios4,11,FALSE)*VLOOKUP($A3-BT$2,output3,3,FALSE)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VLOOKUP(CD$2,scenarios4,11,FALSE)*VLOOKUP($A3-CD$2,output3,3,FALSE)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VLOOKUP(CN$2,scenarios4,11,FALSE)*VLOOKUP($A3-CN$2,output3,3,FALSE)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4.2522272781911471E-4</v>
      </c>
    </row>
    <row r="4" spans="1:105" hidden="1" x14ac:dyDescent="0.3">
      <c r="A4">
        <v>1951</v>
      </c>
      <c r="B4">
        <f t="shared" si="0"/>
        <v>7.9045845277334775E-4</v>
      </c>
      <c r="C4">
        <f t="shared" si="0"/>
        <v>7.6447188595722703E-4</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1.5549303387305748E-3</v>
      </c>
    </row>
    <row r="5" spans="1:105" hidden="1" x14ac:dyDescent="0.3">
      <c r="A5">
        <v>1952</v>
      </c>
      <c r="B5">
        <f t="shared" si="0"/>
        <v>1.411789174564442E-3</v>
      </c>
      <c r="C5">
        <f t="shared" si="0"/>
        <v>1.4210982260090496E-3</v>
      </c>
      <c r="D5">
        <f t="shared" si="0"/>
        <v>1.2990216719265188E-3</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4.1319090725000108E-3</v>
      </c>
    </row>
    <row r="6" spans="1:105" hidden="1" x14ac:dyDescent="0.3">
      <c r="A6">
        <v>1953</v>
      </c>
      <c r="B6">
        <f t="shared" si="0"/>
        <v>2.4226399115108766E-3</v>
      </c>
      <c r="C6">
        <f t="shared" si="0"/>
        <v>2.5381360455229178E-3</v>
      </c>
      <c r="D6">
        <f t="shared" si="0"/>
        <v>2.414787812910327E-3</v>
      </c>
      <c r="E6">
        <f t="shared" si="0"/>
        <v>1.1756951740670909E-3</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8.5512589440112138E-3</v>
      </c>
    </row>
    <row r="7" spans="1:105" hidden="1" x14ac:dyDescent="0.3">
      <c r="A7">
        <v>1954</v>
      </c>
      <c r="B7">
        <f t="shared" si="0"/>
        <v>3.9942579533550609E-3</v>
      </c>
      <c r="C7">
        <f t="shared" si="0"/>
        <v>4.3554588712760621E-3</v>
      </c>
      <c r="D7">
        <f t="shared" si="0"/>
        <v>4.3129038359647652E-3</v>
      </c>
      <c r="E7">
        <f t="shared" si="0"/>
        <v>2.1855327277367333E-3</v>
      </c>
      <c r="F7">
        <f t="shared" si="0"/>
        <v>1.6197607112899465E-3</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1.6467914099622567E-2</v>
      </c>
    </row>
    <row r="8" spans="1:105" hidden="1" x14ac:dyDescent="0.3">
      <c r="A8">
        <v>1955</v>
      </c>
      <c r="B8">
        <f t="shared" si="0"/>
        <v>6.327200113267051E-3</v>
      </c>
      <c r="C8">
        <f t="shared" si="0"/>
        <v>7.1809376847324193E-3</v>
      </c>
      <c r="D8">
        <f t="shared" si="0"/>
        <v>7.4009725784589279E-3</v>
      </c>
      <c r="E8">
        <f t="shared" si="0"/>
        <v>3.9034454433998452E-3</v>
      </c>
      <c r="F8">
        <f t="shared" si="0"/>
        <v>3.0110186072978612E-3</v>
      </c>
      <c r="G8">
        <f t="shared" si="0"/>
        <v>2.8502593342464434E-3</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3.067383376140255E-2</v>
      </c>
    </row>
    <row r="9" spans="1:105" hidden="1" x14ac:dyDescent="0.3">
      <c r="A9">
        <v>1956</v>
      </c>
      <c r="B9">
        <f t="shared" si="0"/>
        <v>9.6297553270983209E-3</v>
      </c>
      <c r="C9">
        <f t="shared" si="0"/>
        <v>1.1375136574251125E-2</v>
      </c>
      <c r="D9">
        <f t="shared" si="0"/>
        <v>1.2202140913973614E-2</v>
      </c>
      <c r="E9">
        <f t="shared" si="0"/>
        <v>6.6983391670383443E-3</v>
      </c>
      <c r="F9">
        <f t="shared" si="0"/>
        <v>5.3777949483375474E-3</v>
      </c>
      <c r="G9">
        <f t="shared" si="0"/>
        <v>5.2984270029650046E-3</v>
      </c>
      <c r="H9">
        <f t="shared" si="0"/>
        <v>3.3254191526085135E-3</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5.3907013086272465E-2</v>
      </c>
    </row>
    <row r="10" spans="1:105" hidden="1" x14ac:dyDescent="0.3">
      <c r="A10">
        <v>1957</v>
      </c>
      <c r="B10">
        <f t="shared" si="0"/>
        <v>1.4081442814838E-2</v>
      </c>
      <c r="C10">
        <f t="shared" si="0"/>
        <v>1.7312520555921668E-2</v>
      </c>
      <c r="D10">
        <f t="shared" si="0"/>
        <v>1.932909398306238E-2</v>
      </c>
      <c r="E10">
        <f t="shared" si="0"/>
        <v>1.1043694263059903E-2</v>
      </c>
      <c r="F10">
        <f t="shared" si="0"/>
        <v>9.2283330347702874E-3</v>
      </c>
      <c r="G10">
        <f t="shared" si="0"/>
        <v>9.4631942498194371E-3</v>
      </c>
      <c r="H10">
        <f t="shared" si="0"/>
        <v>6.1817149136768725E-3</v>
      </c>
      <c r="I10">
        <f t="shared" si="0"/>
        <v>3.7779329192269727E-3</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9.0417926734375528E-2</v>
      </c>
    </row>
    <row r="11" spans="1:105" hidden="1" x14ac:dyDescent="0.3">
      <c r="A11">
        <v>1958</v>
      </c>
      <c r="B11">
        <f t="shared" si="0"/>
        <v>1.978368915436568E-2</v>
      </c>
      <c r="C11">
        <f t="shared" si="0"/>
        <v>2.5315832013187479E-2</v>
      </c>
      <c r="D11">
        <f t="shared" si="0"/>
        <v>2.941813794716041E-2</v>
      </c>
      <c r="E11">
        <f t="shared" si="0"/>
        <v>1.7494028780345987E-2</v>
      </c>
      <c r="F11">
        <f t="shared" si="0"/>
        <v>1.5214948967530447E-2</v>
      </c>
      <c r="G11">
        <f t="shared" si="0"/>
        <v>1.6238906270878428E-2</v>
      </c>
      <c r="H11">
        <f t="shared" si="0"/>
        <v>1.1040780403767774E-2</v>
      </c>
      <c r="I11">
        <f t="shared" si="0"/>
        <v>7.0229054437654379E-3</v>
      </c>
      <c r="J11">
        <f t="shared" si="0"/>
        <v>3.3050316829990891E-3</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0.14483426066400074</v>
      </c>
    </row>
    <row r="12" spans="1:105" hidden="1" x14ac:dyDescent="0.3">
      <c r="A12">
        <v>1959</v>
      </c>
      <c r="B12">
        <f t="shared" si="0"/>
        <v>2.6705187051366368E-2</v>
      </c>
      <c r="C12">
        <f t="shared" si="0"/>
        <v>3.5567417190040446E-2</v>
      </c>
      <c r="D12">
        <f t="shared" si="0"/>
        <v>4.3017689769982825E-2</v>
      </c>
      <c r="E12">
        <f t="shared" si="0"/>
        <v>2.6625239256572546E-2</v>
      </c>
      <c r="F12">
        <f t="shared" si="0"/>
        <v>2.4101604842483616E-2</v>
      </c>
      <c r="G12">
        <f t="shared" si="0"/>
        <v>2.677343018170298E-2</v>
      </c>
      <c r="H12">
        <f t="shared" si="0"/>
        <v>1.8946054936741591E-2</v>
      </c>
      <c r="I12">
        <f t="shared" si="0"/>
        <v>1.254317901808898E-2</v>
      </c>
      <c r="J12">
        <f t="shared" si="0"/>
        <v>6.1438160747176226E-3</v>
      </c>
      <c r="K12">
        <f t="shared" si="0"/>
        <v>4.3790772179924204E-3</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0.22480269553968937</v>
      </c>
    </row>
    <row r="13" spans="1:105" hidden="1" x14ac:dyDescent="0.3">
      <c r="A13">
        <v>1960</v>
      </c>
      <c r="B13">
        <f t="shared" ref="B13:K22" si="11">VLOOKUP(B$2,scenarios4,11,FALSE)*VLOOKUP($A13-B$2,output3,3,FALSE)</f>
        <v>3.4634760556954233E-2</v>
      </c>
      <c r="C13">
        <f t="shared" si="11"/>
        <v>4.8010991356706237E-2</v>
      </c>
      <c r="D13">
        <f t="shared" si="11"/>
        <v>6.0437599593949537E-2</v>
      </c>
      <c r="E13">
        <f t="shared" si="11"/>
        <v>3.8933677054885166E-2</v>
      </c>
      <c r="F13">
        <f t="shared" si="11"/>
        <v>3.6681715998971985E-2</v>
      </c>
      <c r="G13">
        <f t="shared" si="11"/>
        <v>4.2411094239901748E-2</v>
      </c>
      <c r="H13">
        <f t="shared" si="11"/>
        <v>3.1236763770059049E-2</v>
      </c>
      <c r="I13">
        <f t="shared" si="11"/>
        <v>2.1524181268653797E-2</v>
      </c>
      <c r="J13">
        <f t="shared" si="11"/>
        <v>1.0973091620905746E-2</v>
      </c>
      <c r="K13">
        <f t="shared" si="11"/>
        <v>8.1403894379365842E-3</v>
      </c>
      <c r="L13">
        <f t="shared" ref="L13:U22" si="12">VLOOKUP(L$2,scenarios4,11,FALSE)*VLOOKUP($A13-L$2,output3,3,FALSE)</f>
        <v>6.3223929484565698E-3</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VLOOKUP(V$2,scenarios4,11,FALSE)*VLOOKUP($A13-V$2,output3,3,FALSE)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VLOOKUP(AF$2,scenarios4,11,FALSE)*VLOOKUP($A13-AF$2,output3,3,FALSE)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VLOOKUP(AP$2,scenarios4,11,FALSE)*VLOOKUP($A13-AP$2,output3,3,FALSE)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VLOOKUP(AZ$2,scenarios4,11,FALSE)*VLOOKUP($A13-AZ$2,output3,3,FALSE)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VLOOKUP(BJ$2,scenarios4,11,FALSE)*VLOOKUP($A13-BJ$2,output3,3,FALSE)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VLOOKUP(BT$2,scenarios4,11,FALSE)*VLOOKUP($A13-BT$2,output3,3,FALSE)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VLOOKUP(CD$2,scenarios4,11,FALSE)*VLOOKUP($A13-CD$2,output3,3,FALSE)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VLOOKUP(CN$2,scenarios4,11,FALSE)*VLOOKUP($A13-CN$2,output3,3,FALSE)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0.33930665784738073</v>
      </c>
    </row>
    <row r="14" spans="1:105" hidden="1" x14ac:dyDescent="0.3">
      <c r="A14">
        <v>1961</v>
      </c>
      <c r="B14">
        <f t="shared" si="11"/>
        <v>4.3157569199486295E-2</v>
      </c>
      <c r="C14">
        <f t="shared" si="11"/>
        <v>6.2266899181162648E-2</v>
      </c>
      <c r="D14">
        <f t="shared" si="11"/>
        <v>8.1582226120644655E-2</v>
      </c>
      <c r="E14">
        <f t="shared" si="11"/>
        <v>5.4699775770041995E-2</v>
      </c>
      <c r="F14">
        <f t="shared" si="11"/>
        <v>5.3639108019299553E-2</v>
      </c>
      <c r="G14">
        <f t="shared" si="11"/>
        <v>6.4548054964849375E-2</v>
      </c>
      <c r="H14">
        <f t="shared" si="11"/>
        <v>4.9481344863568658E-2</v>
      </c>
      <c r="I14">
        <f t="shared" si="11"/>
        <v>3.548737549203481E-2</v>
      </c>
      <c r="J14">
        <f t="shared" si="11"/>
        <v>1.8829900520857409E-2</v>
      </c>
      <c r="K14">
        <f t="shared" si="11"/>
        <v>1.453904837742674E-2</v>
      </c>
      <c r="L14">
        <f t="shared" si="12"/>
        <v>1.1752873543457503E-2</v>
      </c>
      <c r="M14">
        <f t="shared" si="12"/>
        <v>5.9439630440687721E-3</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0.49592813909689837</v>
      </c>
    </row>
    <row r="15" spans="1:105" hidden="1" x14ac:dyDescent="0.3">
      <c r="A15">
        <v>1962</v>
      </c>
      <c r="B15">
        <f t="shared" si="11"/>
        <v>5.1668991195756034E-2</v>
      </c>
      <c r="C15">
        <f t="shared" si="11"/>
        <v>7.758933415547721E-2</v>
      </c>
      <c r="D15">
        <f t="shared" si="11"/>
        <v>0.10580644359303427</v>
      </c>
      <c r="E15">
        <f t="shared" si="11"/>
        <v>7.3836974095623648E-2</v>
      </c>
      <c r="F15">
        <f t="shared" si="11"/>
        <v>7.5360135571695255E-2</v>
      </c>
      <c r="G15">
        <f t="shared" si="11"/>
        <v>9.4387626053052495E-2</v>
      </c>
      <c r="H15">
        <f t="shared" si="11"/>
        <v>7.5308704602659093E-2</v>
      </c>
      <c r="I15">
        <f t="shared" si="11"/>
        <v>5.6214628312663051E-2</v>
      </c>
      <c r="J15">
        <f t="shared" si="11"/>
        <v>3.1045257513905054E-2</v>
      </c>
      <c r="K15">
        <f t="shared" si="11"/>
        <v>2.4949106785301888E-2</v>
      </c>
      <c r="L15">
        <f t="shared" si="12"/>
        <v>2.0991083820360908E-2</v>
      </c>
      <c r="M15">
        <f t="shared" si="12"/>
        <v>1.1049399582317796E-2</v>
      </c>
      <c r="N15">
        <f t="shared" si="12"/>
        <v>5.6939905170680545E-3</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0.70390167579891483</v>
      </c>
    </row>
    <row r="16" spans="1:105" hidden="1" x14ac:dyDescent="0.3">
      <c r="A16">
        <v>1963</v>
      </c>
      <c r="B16">
        <f t="shared" si="11"/>
        <v>5.9433486785862924E-2</v>
      </c>
      <c r="C16">
        <f t="shared" si="11"/>
        <v>9.2891298043997414E-2</v>
      </c>
      <c r="D16">
        <f t="shared" si="11"/>
        <v>0.13184294730748627</v>
      </c>
      <c r="E16">
        <f t="shared" si="11"/>
        <v>9.5761393212975526E-2</v>
      </c>
      <c r="F16">
        <f t="shared" si="11"/>
        <v>0.1017255427415745</v>
      </c>
      <c r="G16">
        <f t="shared" si="11"/>
        <v>0.13260966780225361</v>
      </c>
      <c r="H16">
        <f t="shared" si="11"/>
        <v>0.11012275819072261</v>
      </c>
      <c r="I16">
        <f t="shared" si="11"/>
        <v>8.5556503155264002E-2</v>
      </c>
      <c r="J16">
        <f t="shared" si="11"/>
        <v>4.9177984785231423E-2</v>
      </c>
      <c r="K16">
        <f t="shared" si="11"/>
        <v>4.1134123041896141E-2</v>
      </c>
      <c r="L16">
        <f t="shared" si="12"/>
        <v>3.6020843880436831E-2</v>
      </c>
      <c r="M16">
        <f t="shared" si="12"/>
        <v>1.9734652290733408E-2</v>
      </c>
      <c r="N16">
        <f t="shared" si="12"/>
        <v>1.058471864218497E-2</v>
      </c>
      <c r="O16">
        <f t="shared" si="12"/>
        <v>4.6569463839594583E-3</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0.97125286626457896</v>
      </c>
    </row>
    <row r="17" spans="1:105" hidden="1" x14ac:dyDescent="0.3">
      <c r="A17">
        <v>1964</v>
      </c>
      <c r="B17">
        <f t="shared" si="11"/>
        <v>6.5684161155569007E-2</v>
      </c>
      <c r="C17">
        <f t="shared" si="11"/>
        <v>0.10685042628184784</v>
      </c>
      <c r="D17">
        <f t="shared" si="11"/>
        <v>0.15784466572167646</v>
      </c>
      <c r="E17">
        <f t="shared" si="11"/>
        <v>0.11932604377131714</v>
      </c>
      <c r="F17">
        <f t="shared" si="11"/>
        <v>0.1319309169639529</v>
      </c>
      <c r="G17">
        <f t="shared" si="11"/>
        <v>0.17900432805259997</v>
      </c>
      <c r="H17">
        <f t="shared" si="11"/>
        <v>0.154716703786273</v>
      </c>
      <c r="I17">
        <f t="shared" si="11"/>
        <v>0.12510795608982311</v>
      </c>
      <c r="J17">
        <f t="shared" si="11"/>
        <v>7.4847002225920362E-2</v>
      </c>
      <c r="K17">
        <f t="shared" si="11"/>
        <v>6.5159494206229726E-2</v>
      </c>
      <c r="L17">
        <f t="shared" si="12"/>
        <v>5.9388331494244787E-2</v>
      </c>
      <c r="M17">
        <f t="shared" si="12"/>
        <v>3.3864798753730621E-2</v>
      </c>
      <c r="N17">
        <f t="shared" si="12"/>
        <v>1.8904714273619103E-2</v>
      </c>
      <c r="O17">
        <f t="shared" si="12"/>
        <v>8.6569282225171674E-3</v>
      </c>
      <c r="P17">
        <f t="shared" si="12"/>
        <v>7.3174498082942919E-3</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1.3086039208076152</v>
      </c>
    </row>
    <row r="18" spans="1:105" hidden="1" x14ac:dyDescent="0.3">
      <c r="A18">
        <v>1965</v>
      </c>
      <c r="B18">
        <f t="shared" si="11"/>
        <v>6.9745842844158246E-2</v>
      </c>
      <c r="C18">
        <f t="shared" si="11"/>
        <v>0.11808798371068409</v>
      </c>
      <c r="D18">
        <f t="shared" si="11"/>
        <v>0.18156458326902195</v>
      </c>
      <c r="E18">
        <f t="shared" si="11"/>
        <v>0.142859211475654</v>
      </c>
      <c r="F18">
        <f t="shared" si="11"/>
        <v>0.16439604567383764</v>
      </c>
      <c r="G18">
        <f t="shared" si="11"/>
        <v>0.23215609869480675</v>
      </c>
      <c r="H18">
        <f t="shared" si="11"/>
        <v>0.20884570528502819</v>
      </c>
      <c r="I18">
        <f t="shared" si="11"/>
        <v>0.17577012146873289</v>
      </c>
      <c r="J18">
        <f t="shared" si="11"/>
        <v>0.10944761792031241</v>
      </c>
      <c r="K18">
        <f t="shared" si="11"/>
        <v>9.9170245165436793E-2</v>
      </c>
      <c r="L18">
        <f t="shared" si="12"/>
        <v>9.4075510932261561E-2</v>
      </c>
      <c r="M18">
        <f t="shared" si="12"/>
        <v>5.5833614033254902E-2</v>
      </c>
      <c r="N18">
        <f t="shared" si="12"/>
        <v>3.2440619421174384E-2</v>
      </c>
      <c r="O18">
        <f t="shared" si="12"/>
        <v>1.5461606497660594E-2</v>
      </c>
      <c r="P18">
        <f t="shared" si="12"/>
        <v>1.3602612643441413E-2</v>
      </c>
      <c r="Q18">
        <f t="shared" si="12"/>
        <v>7.0978916635849425E-3</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1.7205553106990503</v>
      </c>
    </row>
    <row r="19" spans="1:105" hidden="1" x14ac:dyDescent="0.3">
      <c r="A19">
        <v>1966</v>
      </c>
      <c r="B19">
        <f t="shared" si="11"/>
        <v>7.1154802330905778E-2</v>
      </c>
      <c r="C19">
        <f t="shared" si="11"/>
        <v>0.12539013681185748</v>
      </c>
      <c r="D19">
        <f t="shared" si="11"/>
        <v>0.20065989718144736</v>
      </c>
      <c r="E19">
        <f t="shared" si="11"/>
        <v>0.16432720788584854</v>
      </c>
      <c r="F19">
        <f t="shared" si="11"/>
        <v>0.19681780030928456</v>
      </c>
      <c r="G19">
        <f t="shared" si="11"/>
        <v>0.28928431244754604</v>
      </c>
      <c r="H19">
        <f t="shared" si="11"/>
        <v>0.27085827865508588</v>
      </c>
      <c r="I19">
        <f t="shared" si="11"/>
        <v>0.23726484657327304</v>
      </c>
      <c r="J19">
        <f t="shared" si="11"/>
        <v>0.15376816709006774</v>
      </c>
      <c r="K19">
        <f t="shared" si="11"/>
        <v>0.14501512123583207</v>
      </c>
      <c r="L19">
        <f t="shared" si="12"/>
        <v>0.14317931096408268</v>
      </c>
      <c r="M19">
        <f t="shared" si="12"/>
        <v>8.8444575478301854E-2</v>
      </c>
      <c r="N19">
        <f t="shared" si="12"/>
        <v>5.3485539274377922E-2</v>
      </c>
      <c r="O19">
        <f t="shared" si="12"/>
        <v>2.6532222850387546E-2</v>
      </c>
      <c r="P19">
        <f t="shared" si="12"/>
        <v>2.4294788939793224E-2</v>
      </c>
      <c r="Q19">
        <f t="shared" si="12"/>
        <v>1.3194469851425444E-2</v>
      </c>
      <c r="R19">
        <f t="shared" si="12"/>
        <v>6.1612326126989003E-3</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2.2098327104922157</v>
      </c>
    </row>
    <row r="20" spans="1:105" hidden="1" x14ac:dyDescent="0.3">
      <c r="A20">
        <v>1967</v>
      </c>
      <c r="B20">
        <f t="shared" si="11"/>
        <v>6.9745842844158246E-2</v>
      </c>
      <c r="C20">
        <f t="shared" si="11"/>
        <v>0.12792318560159524</v>
      </c>
      <c r="D20">
        <f t="shared" si="11"/>
        <v>0.21306801225329502</v>
      </c>
      <c r="E20">
        <f t="shared" si="11"/>
        <v>0.18160965120401101</v>
      </c>
      <c r="F20">
        <f t="shared" si="11"/>
        <v>0.22639435884448392</v>
      </c>
      <c r="G20">
        <f t="shared" si="11"/>
        <v>0.34633620174095697</v>
      </c>
      <c r="H20">
        <f t="shared" si="11"/>
        <v>0.33751019831905515</v>
      </c>
      <c r="I20">
        <f t="shared" si="11"/>
        <v>0.30771591802901604</v>
      </c>
      <c r="J20">
        <f t="shared" si="11"/>
        <v>0.20756531467134648</v>
      </c>
      <c r="K20">
        <f t="shared" si="11"/>
        <v>0.20373864517556975</v>
      </c>
      <c r="L20">
        <f t="shared" si="12"/>
        <v>0.20936889994858873</v>
      </c>
      <c r="M20">
        <f t="shared" si="12"/>
        <v>0.13460924368098603</v>
      </c>
      <c r="N20">
        <f t="shared" si="12"/>
        <v>8.4725051337942642E-2</v>
      </c>
      <c r="O20">
        <f t="shared" si="12"/>
        <v>4.3744240172389953E-2</v>
      </c>
      <c r="P20">
        <f t="shared" si="12"/>
        <v>4.1690024536017931E-2</v>
      </c>
      <c r="Q20">
        <f t="shared" si="12"/>
        <v>2.3565830228019072E-2</v>
      </c>
      <c r="R20">
        <f t="shared" si="12"/>
        <v>1.1453288076084199E-2</v>
      </c>
      <c r="S20">
        <f t="shared" si="12"/>
        <v>6.0169791085824429E-3</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2.7767808857720992</v>
      </c>
    </row>
    <row r="21" spans="1:105" hidden="1" x14ac:dyDescent="0.3">
      <c r="A21">
        <v>1968</v>
      </c>
      <c r="B21">
        <f t="shared" si="11"/>
        <v>6.5684161155569007E-2</v>
      </c>
      <c r="C21">
        <f t="shared" si="11"/>
        <v>0.12539013681185748</v>
      </c>
      <c r="D21">
        <f t="shared" si="11"/>
        <v>0.21737227161764883</v>
      </c>
      <c r="E21">
        <f t="shared" si="11"/>
        <v>0.19283976485377438</v>
      </c>
      <c r="F21">
        <f t="shared" si="11"/>
        <v>0.25020446141130592</v>
      </c>
      <c r="G21">
        <f t="shared" si="11"/>
        <v>0.3983814584583536</v>
      </c>
      <c r="H21">
        <f t="shared" si="11"/>
        <v>0.4040730696582584</v>
      </c>
      <c r="I21">
        <f t="shared" si="11"/>
        <v>0.38343764508729078</v>
      </c>
      <c r="J21">
        <f t="shared" si="11"/>
        <v>0.26919770154551759</v>
      </c>
      <c r="K21">
        <f t="shared" si="11"/>
        <v>0.27501840463384503</v>
      </c>
      <c r="L21">
        <f t="shared" si="12"/>
        <v>0.29415233152171988</v>
      </c>
      <c r="M21">
        <f t="shared" si="12"/>
        <v>0.19683702263010208</v>
      </c>
      <c r="N21">
        <f t="shared" si="12"/>
        <v>0.12894827093416386</v>
      </c>
      <c r="O21">
        <f t="shared" si="12"/>
        <v>6.9294112850433409E-2</v>
      </c>
      <c r="P21">
        <f t="shared" si="12"/>
        <v>6.873523022854304E-2</v>
      </c>
      <c r="Q21">
        <f t="shared" si="12"/>
        <v>4.0439126384364046E-2</v>
      </c>
      <c r="R21">
        <f t="shared" si="12"/>
        <v>2.0456012662337965E-2</v>
      </c>
      <c r="S21">
        <f t="shared" si="12"/>
        <v>1.1185131192147521E-2</v>
      </c>
      <c r="T21">
        <f t="shared" si="12"/>
        <v>8.0315573084091887E-3</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3.4196778709456419</v>
      </c>
    </row>
    <row r="22" spans="1:105" hidden="1" x14ac:dyDescent="0.3">
      <c r="A22">
        <v>1969</v>
      </c>
      <c r="B22">
        <f t="shared" si="11"/>
        <v>5.9433486785862924E-2</v>
      </c>
      <c r="C22">
        <f t="shared" si="11"/>
        <v>0.11808798371068409</v>
      </c>
      <c r="D22">
        <f t="shared" si="11"/>
        <v>0.21306801225329502</v>
      </c>
      <c r="E22">
        <f t="shared" si="11"/>
        <v>0.19673538651426514</v>
      </c>
      <c r="F22">
        <f t="shared" si="11"/>
        <v>0.26567624123522277</v>
      </c>
      <c r="G22">
        <f t="shared" si="11"/>
        <v>0.44027960218873413</v>
      </c>
      <c r="H22">
        <f t="shared" si="11"/>
        <v>0.4647946648517059</v>
      </c>
      <c r="I22">
        <f t="shared" si="11"/>
        <v>0.45905820637304279</v>
      </c>
      <c r="J22">
        <f t="shared" si="11"/>
        <v>0.33544099182347609</v>
      </c>
      <c r="K22">
        <f t="shared" si="11"/>
        <v>0.35667964335645491</v>
      </c>
      <c r="L22">
        <f t="shared" si="12"/>
        <v>0.39706411547361004</v>
      </c>
      <c r="M22">
        <f t="shared" si="12"/>
        <v>0.27654570067787354</v>
      </c>
      <c r="N22">
        <f t="shared" si="12"/>
        <v>0.18855906942121689</v>
      </c>
      <c r="O22">
        <f t="shared" si="12"/>
        <v>0.10546297578905886</v>
      </c>
      <c r="P22">
        <f t="shared" si="12"/>
        <v>0.10888169005764127</v>
      </c>
      <c r="Q22">
        <f t="shared" si="12"/>
        <v>6.6672847838431804E-2</v>
      </c>
      <c r="R22">
        <f t="shared" si="12"/>
        <v>3.5102658101512259E-2</v>
      </c>
      <c r="S22">
        <f t="shared" si="12"/>
        <v>1.9977074162156869E-2</v>
      </c>
      <c r="T22">
        <f t="shared" si="12"/>
        <v>1.4930087100297784E-2</v>
      </c>
      <c r="U22">
        <f t="shared" si="12"/>
        <v>1.079680133055916E-2</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4.1332472390451036</v>
      </c>
    </row>
    <row r="23" spans="1:105" hidden="1" x14ac:dyDescent="0.3">
      <c r="A23">
        <v>1970</v>
      </c>
      <c r="B23">
        <f t="shared" ref="B23:K32" si="21">VLOOKUP(B$2,scenarios4,11,FALSE)*VLOOKUP($A23-B$2,output3,3,FALSE)</f>
        <v>5.1668991195756034E-2</v>
      </c>
      <c r="C23">
        <f t="shared" si="21"/>
        <v>0.10685042628184784</v>
      </c>
      <c r="D23">
        <f t="shared" si="21"/>
        <v>0.20065989718144736</v>
      </c>
      <c r="E23">
        <f t="shared" si="21"/>
        <v>0.19283976485377438</v>
      </c>
      <c r="F23">
        <f t="shared" si="21"/>
        <v>0.27104325732144591</v>
      </c>
      <c r="G23">
        <f t="shared" si="21"/>
        <v>0.46750497230245019</v>
      </c>
      <c r="H23">
        <f t="shared" si="21"/>
        <v>0.51367754647082275</v>
      </c>
      <c r="I23">
        <f t="shared" si="21"/>
        <v>0.52804262694130488</v>
      </c>
      <c r="J23">
        <f t="shared" si="21"/>
        <v>0.40159577971386667</v>
      </c>
      <c r="K23">
        <f t="shared" si="21"/>
        <v>0.44445020386068435</v>
      </c>
      <c r="L23">
        <f t="shared" ref="L23:U32" si="22">VLOOKUP(L$2,scenarios4,11,FALSE)*VLOOKUP($A23-L$2,output3,3,FALSE)</f>
        <v>0.51496439769305713</v>
      </c>
      <c r="M23">
        <f t="shared" si="22"/>
        <v>0.37329764975730473</v>
      </c>
      <c r="N23">
        <f t="shared" si="22"/>
        <v>0.26491561026225213</v>
      </c>
      <c r="O23">
        <f t="shared" si="22"/>
        <v>0.15421688425221544</v>
      </c>
      <c r="P23">
        <f t="shared" si="22"/>
        <v>0.16571374637851374</v>
      </c>
      <c r="Q23">
        <f t="shared" si="22"/>
        <v>0.10561472376635533</v>
      </c>
      <c r="R23">
        <f t="shared" si="22"/>
        <v>5.7874499070077481E-2</v>
      </c>
      <c r="S23">
        <f t="shared" si="22"/>
        <v>3.4280796348636983E-2</v>
      </c>
      <c r="T23">
        <f t="shared" si="22"/>
        <v>2.6665709335577787E-2</v>
      </c>
      <c r="U23">
        <f t="shared" si="22"/>
        <v>2.0070476755620337E-2</v>
      </c>
      <c r="V23">
        <f t="shared" ref="V23:AE32" si="23">VLOOKUP(V$2,scenarios4,11,FALSE)*VLOOKUP($A23-V$2,output3,3,FALSE)</f>
        <v>1.1565344165981215E-2</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VLOOKUP(AF$2,scenarios4,11,FALSE)*VLOOKUP($A23-AF$2,output3,3,FALSE)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VLOOKUP(AP$2,scenarios4,11,FALSE)*VLOOKUP($A23-AP$2,output3,3,FALSE)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VLOOKUP(AZ$2,scenarios4,11,FALSE)*VLOOKUP($A23-AZ$2,output3,3,FALSE)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VLOOKUP(BJ$2,scenarios4,11,FALSE)*VLOOKUP($A23-BJ$2,output3,3,FALSE)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VLOOKUP(BT$2,scenarios4,11,FALSE)*VLOOKUP($A23-BT$2,output3,3,FALSE)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VLOOKUP(CD$2,scenarios4,11,FALSE)*VLOOKUP($A23-CD$2,output3,3,FALSE)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VLOOKUP(CN$2,scenarios4,11,FALSE)*VLOOKUP($A23-CN$2,output3,3,FALSE)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4.9075133039089938</v>
      </c>
    </row>
    <row r="24" spans="1:105" hidden="1" x14ac:dyDescent="0.3">
      <c r="A24">
        <v>1971</v>
      </c>
      <c r="B24">
        <f t="shared" si="21"/>
        <v>4.3157569199486295E-2</v>
      </c>
      <c r="C24">
        <f t="shared" si="21"/>
        <v>9.2891298043997414E-2</v>
      </c>
      <c r="D24">
        <f t="shared" si="21"/>
        <v>0.18156458326902195</v>
      </c>
      <c r="E24">
        <f t="shared" si="21"/>
        <v>0.18160965120401101</v>
      </c>
      <c r="F24">
        <f t="shared" si="21"/>
        <v>0.26567624123522277</v>
      </c>
      <c r="G24">
        <f t="shared" si="21"/>
        <v>0.47694919921213114</v>
      </c>
      <c r="H24">
        <f t="shared" si="21"/>
        <v>0.54544159198247189</v>
      </c>
      <c r="I24">
        <f t="shared" si="21"/>
        <v>0.58357735479979866</v>
      </c>
      <c r="J24">
        <f t="shared" si="21"/>
        <v>0.46194510313649961</v>
      </c>
      <c r="K24">
        <f t="shared" si="21"/>
        <v>0.53210350110503946</v>
      </c>
      <c r="L24">
        <f t="shared" si="22"/>
        <v>0.64168515304626428</v>
      </c>
      <c r="M24">
        <f t="shared" si="22"/>
        <v>0.48414095325187012</v>
      </c>
      <c r="N24">
        <f t="shared" si="22"/>
        <v>0.35759866977687288</v>
      </c>
      <c r="O24">
        <f t="shared" si="22"/>
        <v>0.21666663995437471</v>
      </c>
      <c r="P24">
        <f t="shared" si="22"/>
        <v>0.24232065758671206</v>
      </c>
      <c r="Q24">
        <f t="shared" si="22"/>
        <v>0.16074154927967454</v>
      </c>
      <c r="R24">
        <f t="shared" si="22"/>
        <v>9.1677488371497001E-2</v>
      </c>
      <c r="S24">
        <f t="shared" si="22"/>
        <v>5.6519478116537104E-2</v>
      </c>
      <c r="T24">
        <f t="shared" si="22"/>
        <v>4.5758540204878267E-2</v>
      </c>
      <c r="U24">
        <f t="shared" si="22"/>
        <v>3.5846642809014E-2</v>
      </c>
      <c r="V24">
        <f t="shared" si="23"/>
        <v>2.1499142583746498E-2</v>
      </c>
      <c r="W24">
        <f t="shared" si="23"/>
        <v>9.0132338308922793E-3</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5.7283842420000139</v>
      </c>
    </row>
    <row r="25" spans="1:105" hidden="1" x14ac:dyDescent="0.3">
      <c r="A25">
        <v>1972</v>
      </c>
      <c r="B25">
        <f t="shared" si="21"/>
        <v>3.4634760556954233E-2</v>
      </c>
      <c r="C25">
        <f t="shared" si="21"/>
        <v>7.758933415547721E-2</v>
      </c>
      <c r="D25">
        <f t="shared" si="21"/>
        <v>0.15784466572167646</v>
      </c>
      <c r="E25">
        <f t="shared" si="21"/>
        <v>0.16432720788584854</v>
      </c>
      <c r="F25">
        <f t="shared" si="21"/>
        <v>0.25020446141130592</v>
      </c>
      <c r="G25">
        <f t="shared" si="21"/>
        <v>0.46750497230245019</v>
      </c>
      <c r="H25">
        <f t="shared" si="21"/>
        <v>0.55646024304684494</v>
      </c>
      <c r="I25">
        <f t="shared" si="21"/>
        <v>0.61966376306269433</v>
      </c>
      <c r="J25">
        <f t="shared" si="21"/>
        <v>0.51052829373391506</v>
      </c>
      <c r="K25">
        <f t="shared" si="21"/>
        <v>0.61206471560132458</v>
      </c>
      <c r="L25">
        <f t="shared" si="22"/>
        <v>0.76823660688446371</v>
      </c>
      <c r="M25">
        <f t="shared" si="22"/>
        <v>0.60327677617154829</v>
      </c>
      <c r="N25">
        <f t="shared" si="22"/>
        <v>0.46378047378528447</v>
      </c>
      <c r="O25">
        <f t="shared" si="22"/>
        <v>0.2924693722503115</v>
      </c>
      <c r="P25">
        <f t="shared" si="22"/>
        <v>0.34044782402023682</v>
      </c>
      <c r="Q25">
        <f t="shared" si="22"/>
        <v>0.23504989039344998</v>
      </c>
      <c r="R25">
        <f t="shared" si="22"/>
        <v>0.13952961281709286</v>
      </c>
      <c r="S25">
        <f t="shared" si="22"/>
        <v>8.9531034929871287E-2</v>
      </c>
      <c r="T25">
        <f t="shared" si="22"/>
        <v>7.5443078551969842E-2</v>
      </c>
      <c r="U25">
        <f t="shared" si="22"/>
        <v>6.1513085046557461E-2</v>
      </c>
      <c r="V25">
        <f t="shared" si="23"/>
        <v>3.8398294882746695E-2</v>
      </c>
      <c r="W25">
        <f t="shared" si="23"/>
        <v>1.6754953115963804E-2</v>
      </c>
      <c r="X25">
        <f t="shared" si="23"/>
        <v>1.1347037786382574E-2</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6.5866004581143711</v>
      </c>
    </row>
    <row r="26" spans="1:105" hidden="1" x14ac:dyDescent="0.3">
      <c r="A26">
        <v>1973</v>
      </c>
      <c r="B26">
        <f t="shared" si="21"/>
        <v>2.6705187051366368E-2</v>
      </c>
      <c r="C26">
        <f t="shared" si="21"/>
        <v>6.2266899181162648E-2</v>
      </c>
      <c r="D26">
        <f t="shared" si="21"/>
        <v>0.13184294730748627</v>
      </c>
      <c r="E26">
        <f t="shared" si="21"/>
        <v>0.142859211475654</v>
      </c>
      <c r="F26">
        <f t="shared" si="21"/>
        <v>0.22639435884448392</v>
      </c>
      <c r="G26">
        <f t="shared" si="21"/>
        <v>0.44027960218873413</v>
      </c>
      <c r="H26">
        <f t="shared" si="21"/>
        <v>0.54544159198247189</v>
      </c>
      <c r="I26">
        <f t="shared" si="21"/>
        <v>0.63218180144258285</v>
      </c>
      <c r="J26">
        <f t="shared" si="21"/>
        <v>0.54209760033211529</v>
      </c>
      <c r="K26">
        <f t="shared" si="21"/>
        <v>0.67643612366282602</v>
      </c>
      <c r="L26">
        <f t="shared" si="22"/>
        <v>0.88368244022217846</v>
      </c>
      <c r="M26">
        <f t="shared" si="22"/>
        <v>0.72225343120072749</v>
      </c>
      <c r="N26">
        <f t="shared" si="22"/>
        <v>0.57790605648463367</v>
      </c>
      <c r="O26">
        <f t="shared" si="22"/>
        <v>0.37931232829968037</v>
      </c>
      <c r="P26">
        <f t="shared" si="22"/>
        <v>0.45955649377380187</v>
      </c>
      <c r="Q26">
        <f t="shared" si="22"/>
        <v>0.33023277717051441</v>
      </c>
      <c r="R26">
        <f t="shared" si="22"/>
        <v>0.2040320025921589</v>
      </c>
      <c r="S26">
        <f t="shared" si="22"/>
        <v>0.13626279319801321</v>
      </c>
      <c r="T26">
        <f t="shared" si="22"/>
        <v>0.11950741808207052</v>
      </c>
      <c r="U26">
        <f t="shared" si="22"/>
        <v>0.10141793174264532</v>
      </c>
      <c r="V26">
        <f t="shared" si="23"/>
        <v>6.5891737514990986E-2</v>
      </c>
      <c r="W26">
        <f t="shared" si="23"/>
        <v>2.9924990170527063E-2</v>
      </c>
      <c r="X26">
        <f t="shared" si="23"/>
        <v>2.1093326732996631E-2</v>
      </c>
      <c r="Y26">
        <f t="shared" si="23"/>
        <v>1.1459608760065368E-2</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7.4690386594138882</v>
      </c>
    </row>
    <row r="27" spans="1:105" hidden="1" x14ac:dyDescent="0.3">
      <c r="A27">
        <v>1974</v>
      </c>
      <c r="B27">
        <f t="shared" si="21"/>
        <v>1.978368915436568E-2</v>
      </c>
      <c r="C27">
        <f t="shared" si="21"/>
        <v>4.8010991356706237E-2</v>
      </c>
      <c r="D27">
        <f t="shared" si="21"/>
        <v>0.10580644359303427</v>
      </c>
      <c r="E27">
        <f t="shared" si="21"/>
        <v>0.11932604377131714</v>
      </c>
      <c r="F27">
        <f t="shared" si="21"/>
        <v>0.19681780030928456</v>
      </c>
      <c r="G27">
        <f t="shared" si="21"/>
        <v>0.3983814584583536</v>
      </c>
      <c r="H27">
        <f t="shared" si="21"/>
        <v>0.51367754647082275</v>
      </c>
      <c r="I27">
        <f t="shared" si="21"/>
        <v>0.61966376306269433</v>
      </c>
      <c r="J27">
        <f t="shared" si="21"/>
        <v>0.55304869828411285</v>
      </c>
      <c r="K27">
        <f t="shared" si="21"/>
        <v>0.71826459750866511</v>
      </c>
      <c r="L27">
        <f t="shared" si="22"/>
        <v>0.97662013374767354</v>
      </c>
      <c r="M27">
        <f t="shared" si="22"/>
        <v>0.83078919804492779</v>
      </c>
      <c r="N27">
        <f t="shared" si="22"/>
        <v>0.69187916507665703</v>
      </c>
      <c r="O27">
        <f t="shared" si="22"/>
        <v>0.47265226591915294</v>
      </c>
      <c r="P27">
        <f t="shared" si="22"/>
        <v>0.59601264329787507</v>
      </c>
      <c r="Q27">
        <f t="shared" si="22"/>
        <v>0.44576762281390259</v>
      </c>
      <c r="R27">
        <f t="shared" si="22"/>
        <v>0.28665427043971858</v>
      </c>
      <c r="S27">
        <f t="shared" si="22"/>
        <v>0.19925498260671734</v>
      </c>
      <c r="T27">
        <f t="shared" si="22"/>
        <v>0.18188569593215459</v>
      </c>
      <c r="U27">
        <f t="shared" si="22"/>
        <v>0.16065350728547043</v>
      </c>
      <c r="V27">
        <f t="shared" si="23"/>
        <v>0.10863710920435532</v>
      </c>
      <c r="W27">
        <f t="shared" si="23"/>
        <v>5.1351488483438824E-2</v>
      </c>
      <c r="X27">
        <f t="shared" si="23"/>
        <v>3.76734921774999E-2</v>
      </c>
      <c r="Y27">
        <f t="shared" si="23"/>
        <v>2.1302588072673521E-2</v>
      </c>
      <c r="Z27">
        <f t="shared" si="23"/>
        <v>1.0485797110636354E-2</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8.3644009921822118</v>
      </c>
    </row>
    <row r="28" spans="1:105" hidden="1" x14ac:dyDescent="0.3">
      <c r="A28">
        <v>1975</v>
      </c>
      <c r="B28">
        <f t="shared" si="21"/>
        <v>1.4081442814838E-2</v>
      </c>
      <c r="C28">
        <f t="shared" si="21"/>
        <v>3.5567417190040446E-2</v>
      </c>
      <c r="D28">
        <f t="shared" si="21"/>
        <v>8.1582226120644655E-2</v>
      </c>
      <c r="E28">
        <f t="shared" si="21"/>
        <v>9.5761393212975526E-2</v>
      </c>
      <c r="F28">
        <f t="shared" si="21"/>
        <v>0.16439604567383764</v>
      </c>
      <c r="G28">
        <f t="shared" si="21"/>
        <v>0.34633620174095697</v>
      </c>
      <c r="H28">
        <f t="shared" si="21"/>
        <v>0.4647946648517059</v>
      </c>
      <c r="I28">
        <f t="shared" si="21"/>
        <v>0.58357735479979866</v>
      </c>
      <c r="J28">
        <f t="shared" si="21"/>
        <v>0.54209760033211529</v>
      </c>
      <c r="K28">
        <f t="shared" si="21"/>
        <v>0.73277450487211859</v>
      </c>
      <c r="L28">
        <f t="shared" si="22"/>
        <v>1.0370109501052969</v>
      </c>
      <c r="M28">
        <f t="shared" si="22"/>
        <v>0.91816406073064394</v>
      </c>
      <c r="N28">
        <f t="shared" si="22"/>
        <v>0.7958504755628929</v>
      </c>
      <c r="O28">
        <f t="shared" si="22"/>
        <v>0.56586749947727688</v>
      </c>
      <c r="P28">
        <f t="shared" si="22"/>
        <v>0.74267748594935901</v>
      </c>
      <c r="Q28">
        <f t="shared" si="22"/>
        <v>0.57812944168882974</v>
      </c>
      <c r="R28">
        <f t="shared" si="22"/>
        <v>0.3869427916823277</v>
      </c>
      <c r="S28">
        <f t="shared" si="22"/>
        <v>0.27994280772109831</v>
      </c>
      <c r="T28">
        <f t="shared" si="22"/>
        <v>0.26596865020010879</v>
      </c>
      <c r="U28">
        <f t="shared" si="22"/>
        <v>0.24450846186378425</v>
      </c>
      <c r="V28">
        <f t="shared" si="23"/>
        <v>0.17208921849562372</v>
      </c>
      <c r="W28">
        <f t="shared" si="23"/>
        <v>8.4664291344758294E-2</v>
      </c>
      <c r="X28">
        <f t="shared" si="23"/>
        <v>6.4647971099057344E-2</v>
      </c>
      <c r="Y28">
        <f t="shared" si="23"/>
        <v>3.8047240972233075E-2</v>
      </c>
      <c r="Z28">
        <f t="shared" si="23"/>
        <v>1.9492342290073288E-2</v>
      </c>
      <c r="AA28">
        <f t="shared" si="23"/>
        <v>7.1059001121028332E-3</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9.2620784409044994</v>
      </c>
    </row>
    <row r="29" spans="1:105" hidden="1" x14ac:dyDescent="0.3">
      <c r="A29">
        <v>1976</v>
      </c>
      <c r="B29">
        <f t="shared" si="21"/>
        <v>9.6297553270983209E-3</v>
      </c>
      <c r="C29">
        <f t="shared" si="21"/>
        <v>2.5315832013187479E-2</v>
      </c>
      <c r="D29">
        <f t="shared" si="21"/>
        <v>6.0437599593949537E-2</v>
      </c>
      <c r="E29">
        <f t="shared" si="21"/>
        <v>7.3836974095623648E-2</v>
      </c>
      <c r="F29">
        <f t="shared" si="21"/>
        <v>0.1319309169639529</v>
      </c>
      <c r="G29">
        <f t="shared" si="21"/>
        <v>0.28928431244754604</v>
      </c>
      <c r="H29">
        <f t="shared" si="21"/>
        <v>0.4040730696582584</v>
      </c>
      <c r="I29">
        <f t="shared" si="21"/>
        <v>0.52804262694130488</v>
      </c>
      <c r="J29">
        <f t="shared" si="21"/>
        <v>0.51052829373391506</v>
      </c>
      <c r="K29">
        <f t="shared" si="21"/>
        <v>0.71826459750866511</v>
      </c>
      <c r="L29">
        <f t="shared" si="22"/>
        <v>1.0579599609198433</v>
      </c>
      <c r="M29">
        <f t="shared" si="22"/>
        <v>0.97494015540829093</v>
      </c>
      <c r="N29">
        <f t="shared" si="22"/>
        <v>0.87955080072878311</v>
      </c>
      <c r="O29">
        <f t="shared" si="22"/>
        <v>0.65090255827356736</v>
      </c>
      <c r="P29">
        <f t="shared" si="22"/>
        <v>0.88914638137822677</v>
      </c>
      <c r="Q29">
        <f t="shared" si="22"/>
        <v>0.72039364455592469</v>
      </c>
      <c r="R29">
        <f t="shared" si="22"/>
        <v>0.50183774835125694</v>
      </c>
      <c r="S29">
        <f t="shared" si="22"/>
        <v>0.37788326461988014</v>
      </c>
      <c r="T29">
        <f t="shared" si="22"/>
        <v>0.37367201426409419</v>
      </c>
      <c r="U29">
        <f t="shared" si="22"/>
        <v>0.35754095576967732</v>
      </c>
      <c r="V29">
        <f t="shared" si="23"/>
        <v>0.26191317468679459</v>
      </c>
      <c r="W29">
        <f t="shared" si="23"/>
        <v>0.134114501377225</v>
      </c>
      <c r="X29">
        <f t="shared" si="23"/>
        <v>0.10658648505862303</v>
      </c>
      <c r="Y29">
        <f t="shared" si="23"/>
        <v>6.5289326595552782E-2</v>
      </c>
      <c r="Z29">
        <f t="shared" si="23"/>
        <v>3.481407243540581E-2</v>
      </c>
      <c r="AA29">
        <f t="shared" si="23"/>
        <v>1.3209356980947036E-2</v>
      </c>
      <c r="AB29">
        <f t="shared" si="23"/>
        <v>9.5764483876771035E-3</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10.160674828075271</v>
      </c>
    </row>
    <row r="30" spans="1:105" hidden="1" x14ac:dyDescent="0.3">
      <c r="A30">
        <v>1977</v>
      </c>
      <c r="B30">
        <f t="shared" si="21"/>
        <v>6.327200113267051E-3</v>
      </c>
      <c r="C30">
        <f t="shared" si="21"/>
        <v>1.7312520555921668E-2</v>
      </c>
      <c r="D30">
        <f t="shared" si="21"/>
        <v>4.3017689769982825E-2</v>
      </c>
      <c r="E30">
        <f t="shared" si="21"/>
        <v>5.4699775770041995E-2</v>
      </c>
      <c r="F30">
        <f t="shared" si="21"/>
        <v>0.1017255427415745</v>
      </c>
      <c r="G30">
        <f t="shared" si="21"/>
        <v>0.23215609869480675</v>
      </c>
      <c r="H30">
        <f t="shared" si="21"/>
        <v>0.33751019831905515</v>
      </c>
      <c r="I30">
        <f t="shared" si="21"/>
        <v>0.45905820637304279</v>
      </c>
      <c r="J30">
        <f t="shared" si="21"/>
        <v>0.46194510313649961</v>
      </c>
      <c r="K30">
        <f t="shared" si="21"/>
        <v>0.67643612366282602</v>
      </c>
      <c r="L30">
        <f t="shared" si="22"/>
        <v>1.0370109501052969</v>
      </c>
      <c r="M30">
        <f t="shared" si="22"/>
        <v>0.99463525299343203</v>
      </c>
      <c r="N30">
        <f t="shared" si="22"/>
        <v>0.93393918475705695</v>
      </c>
      <c r="O30">
        <f t="shared" si="22"/>
        <v>0.71935857790498614</v>
      </c>
      <c r="P30">
        <f t="shared" si="22"/>
        <v>1.0227617858480897</v>
      </c>
      <c r="Q30">
        <f t="shared" si="22"/>
        <v>0.86246777954495479</v>
      </c>
      <c r="R30">
        <f t="shared" si="22"/>
        <v>0.62532834075086696</v>
      </c>
      <c r="S30">
        <f t="shared" si="22"/>
        <v>0.49008817513300601</v>
      </c>
      <c r="T30">
        <f t="shared" si="22"/>
        <v>0.50440445959905345</v>
      </c>
      <c r="U30">
        <f t="shared" si="22"/>
        <v>0.50232630433641268</v>
      </c>
      <c r="V30">
        <f t="shared" si="23"/>
        <v>0.38299159911429359</v>
      </c>
      <c r="W30">
        <f t="shared" si="23"/>
        <v>0.2041171151470989</v>
      </c>
      <c r="X30">
        <f t="shared" si="23"/>
        <v>0.16884087813336768</v>
      </c>
      <c r="Y30">
        <f t="shared" si="23"/>
        <v>0.10764390150777552</v>
      </c>
      <c r="Z30">
        <f t="shared" si="23"/>
        <v>5.9741187199757032E-2</v>
      </c>
      <c r="AA30">
        <f t="shared" si="23"/>
        <v>2.3592419213468187E-2</v>
      </c>
      <c r="AB30">
        <f t="shared" si="23"/>
        <v>1.7801928449147172E-2</v>
      </c>
      <c r="AC30">
        <f t="shared" si="23"/>
        <v>7.5979072258580164E-3</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11.054836206100941</v>
      </c>
    </row>
    <row r="31" spans="1:105" hidden="1" x14ac:dyDescent="0.3">
      <c r="A31">
        <v>1978</v>
      </c>
      <c r="B31">
        <f t="shared" si="21"/>
        <v>3.9942579533550609E-3</v>
      </c>
      <c r="C31">
        <f t="shared" si="21"/>
        <v>1.1375136574251125E-2</v>
      </c>
      <c r="D31">
        <f t="shared" si="21"/>
        <v>2.941813794716041E-2</v>
      </c>
      <c r="E31">
        <f t="shared" si="21"/>
        <v>3.8933677054885166E-2</v>
      </c>
      <c r="F31">
        <f t="shared" si="21"/>
        <v>7.5360135571695255E-2</v>
      </c>
      <c r="G31">
        <f t="shared" si="21"/>
        <v>0.17900432805259997</v>
      </c>
      <c r="H31">
        <f t="shared" si="21"/>
        <v>0.27085827865508588</v>
      </c>
      <c r="I31">
        <f t="shared" si="21"/>
        <v>0.38343764508729078</v>
      </c>
      <c r="J31">
        <f t="shared" si="21"/>
        <v>0.40159577971386667</v>
      </c>
      <c r="K31">
        <f t="shared" si="21"/>
        <v>0.61206471560132458</v>
      </c>
      <c r="L31">
        <f t="shared" si="22"/>
        <v>0.97662013374767354</v>
      </c>
      <c r="M31">
        <f t="shared" si="22"/>
        <v>0.97494015540829093</v>
      </c>
      <c r="N31">
        <f t="shared" si="22"/>
        <v>0.95280600779264546</v>
      </c>
      <c r="O31">
        <f t="shared" si="22"/>
        <v>0.76384122809041166</v>
      </c>
      <c r="P31">
        <f t="shared" si="22"/>
        <v>1.1303265818384225</v>
      </c>
      <c r="Q31">
        <f t="shared" si="22"/>
        <v>0.99207408916913276</v>
      </c>
      <c r="R31">
        <f t="shared" si="22"/>
        <v>0.74865394719908973</v>
      </c>
      <c r="S31">
        <f t="shared" si="22"/>
        <v>0.61068747096927178</v>
      </c>
      <c r="T31">
        <f t="shared" si="22"/>
        <v>0.65417731950240221</v>
      </c>
      <c r="U31">
        <f t="shared" si="22"/>
        <v>0.67806958618561064</v>
      </c>
      <c r="V31">
        <f t="shared" si="23"/>
        <v>0.53808312438172468</v>
      </c>
      <c r="W31">
        <f t="shared" si="23"/>
        <v>0.29847731191937371</v>
      </c>
      <c r="X31">
        <f t="shared" si="23"/>
        <v>0.25696932553587659</v>
      </c>
      <c r="Y31">
        <f t="shared" si="23"/>
        <v>0.17051590402177538</v>
      </c>
      <c r="Z31">
        <f t="shared" si="23"/>
        <v>9.84965660731177E-2</v>
      </c>
      <c r="AA31">
        <f t="shared" si="23"/>
        <v>4.0484753265853261E-2</v>
      </c>
      <c r="AB31">
        <f t="shared" si="23"/>
        <v>3.1794928351639926E-2</v>
      </c>
      <c r="AC31">
        <f t="shared" si="23"/>
        <v>1.4123962801494428E-2</v>
      </c>
      <c r="AD31">
        <f t="shared" si="23"/>
        <v>8.6105978737515011E-3</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11.945795086339075</v>
      </c>
    </row>
    <row r="32" spans="1:105" hidden="1" x14ac:dyDescent="0.3">
      <c r="A32">
        <v>1979</v>
      </c>
      <c r="B32">
        <f t="shared" si="21"/>
        <v>2.4226399115108766E-3</v>
      </c>
      <c r="C32">
        <f t="shared" si="21"/>
        <v>7.1809376847324193E-3</v>
      </c>
      <c r="D32">
        <f t="shared" si="21"/>
        <v>1.932909398306238E-2</v>
      </c>
      <c r="E32">
        <f t="shared" si="21"/>
        <v>2.6625239256572546E-2</v>
      </c>
      <c r="F32">
        <f t="shared" si="21"/>
        <v>5.3639108019299553E-2</v>
      </c>
      <c r="G32">
        <f t="shared" si="21"/>
        <v>0.13260966780225361</v>
      </c>
      <c r="H32">
        <f t="shared" si="21"/>
        <v>0.20884570528502819</v>
      </c>
      <c r="I32">
        <f t="shared" si="21"/>
        <v>0.30771591802901604</v>
      </c>
      <c r="J32">
        <f t="shared" si="21"/>
        <v>0.33544099182347609</v>
      </c>
      <c r="K32">
        <f t="shared" si="21"/>
        <v>0.53210350110503946</v>
      </c>
      <c r="L32">
        <f t="shared" si="22"/>
        <v>0.88368244022217846</v>
      </c>
      <c r="M32">
        <f t="shared" si="22"/>
        <v>0.91816406073064394</v>
      </c>
      <c r="N32">
        <f t="shared" si="22"/>
        <v>0.93393918475705695</v>
      </c>
      <c r="O32">
        <f t="shared" si="22"/>
        <v>0.77927184446552078</v>
      </c>
      <c r="P32">
        <f t="shared" si="22"/>
        <v>1.2002220741277314</v>
      </c>
      <c r="Q32">
        <f t="shared" si="22"/>
        <v>1.0964114319261125</v>
      </c>
      <c r="R32">
        <f t="shared" si="22"/>
        <v>0.86115701987415494</v>
      </c>
      <c r="S32">
        <f t="shared" si="22"/>
        <v>0.73112564368535848</v>
      </c>
      <c r="T32">
        <f t="shared" si="22"/>
        <v>0.81515513550996976</v>
      </c>
      <c r="U32">
        <f t="shared" si="22"/>
        <v>0.87940884717712797</v>
      </c>
      <c r="V32">
        <f t="shared" si="23"/>
        <v>0.72633624465468516</v>
      </c>
      <c r="W32">
        <f t="shared" si="23"/>
        <v>0.41934498021902239</v>
      </c>
      <c r="X32">
        <f t="shared" si="23"/>
        <v>0.37576228468841877</v>
      </c>
      <c r="Y32">
        <f t="shared" si="23"/>
        <v>0.25951865054269901</v>
      </c>
      <c r="Z32">
        <f t="shared" si="23"/>
        <v>0.15602584792771573</v>
      </c>
      <c r="AA32">
        <f t="shared" si="23"/>
        <v>6.6748073848458794E-2</v>
      </c>
      <c r="AB32">
        <f t="shared" si="23"/>
        <v>5.4560315234089961E-2</v>
      </c>
      <c r="AC32">
        <f t="shared" si="23"/>
        <v>2.5225940357953537E-2</v>
      </c>
      <c r="AD32">
        <f t="shared" si="23"/>
        <v>1.600648184457917E-2</v>
      </c>
      <c r="AE32">
        <f t="shared" si="23"/>
        <v>1.0885994617259405E-2</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12.83486529931073</v>
      </c>
    </row>
    <row r="33" spans="1:105" hidden="1" x14ac:dyDescent="0.3">
      <c r="A33">
        <v>1980</v>
      </c>
      <c r="B33">
        <f t="shared" ref="B33:K42" si="31">VLOOKUP(B$2,scenarios4,11,FALSE)*VLOOKUP($A33-B$2,output3,3,FALSE)</f>
        <v>1.411789174564442E-3</v>
      </c>
      <c r="C33">
        <f t="shared" si="31"/>
        <v>4.3554588712760621E-3</v>
      </c>
      <c r="D33">
        <f t="shared" si="31"/>
        <v>1.2202140913973614E-2</v>
      </c>
      <c r="E33">
        <f t="shared" si="31"/>
        <v>1.7494028780345987E-2</v>
      </c>
      <c r="F33">
        <f t="shared" si="31"/>
        <v>3.6681715998971985E-2</v>
      </c>
      <c r="G33">
        <f t="shared" si="31"/>
        <v>9.4387626053052495E-2</v>
      </c>
      <c r="H33">
        <f t="shared" si="31"/>
        <v>0.154716703786273</v>
      </c>
      <c r="I33">
        <f t="shared" si="31"/>
        <v>0.23726484657327304</v>
      </c>
      <c r="J33">
        <f t="shared" si="31"/>
        <v>0.26919770154551759</v>
      </c>
      <c r="K33">
        <f t="shared" si="31"/>
        <v>0.44445020386068435</v>
      </c>
      <c r="L33">
        <f t="shared" ref="L33:U42" si="32">VLOOKUP(L$2,scenarios4,11,FALSE)*VLOOKUP($A33-L$2,output3,3,FALSE)</f>
        <v>0.76823660688446371</v>
      </c>
      <c r="M33">
        <f t="shared" si="32"/>
        <v>0.83078919804492779</v>
      </c>
      <c r="N33">
        <f t="shared" si="32"/>
        <v>0.87955080072878311</v>
      </c>
      <c r="O33">
        <f t="shared" si="32"/>
        <v>0.76384122809041166</v>
      </c>
      <c r="P33">
        <f t="shared" si="32"/>
        <v>1.2244681683548038</v>
      </c>
      <c r="Q33">
        <f t="shared" si="32"/>
        <v>1.1642097284692758</v>
      </c>
      <c r="R33">
        <f t="shared" si="32"/>
        <v>0.95172569426160869</v>
      </c>
      <c r="S33">
        <f t="shared" si="32"/>
        <v>0.84099467160389285</v>
      </c>
      <c r="T33">
        <f t="shared" si="32"/>
        <v>0.97591788187044781</v>
      </c>
      <c r="U33">
        <f t="shared" si="32"/>
        <v>1.0958109011400932</v>
      </c>
      <c r="V33">
        <f t="shared" ref="V33:AE42" si="33">VLOOKUP(V$2,scenarios4,11,FALSE)*VLOOKUP($A33-V$2,output3,3,FALSE)</f>
        <v>0.94200732872849202</v>
      </c>
      <c r="W33">
        <f t="shared" si="33"/>
        <v>0.56605651496143228</v>
      </c>
      <c r="X33">
        <f t="shared" si="33"/>
        <v>0.52792631649766519</v>
      </c>
      <c r="Y33">
        <f t="shared" si="33"/>
        <v>0.3794901233593545</v>
      </c>
      <c r="Z33">
        <f t="shared" si="33"/>
        <v>0.23746534222878277</v>
      </c>
      <c r="AA33">
        <f t="shared" si="33"/>
        <v>0.105733887331834</v>
      </c>
      <c r="AB33">
        <f t="shared" si="33"/>
        <v>8.9954752262548413E-2</v>
      </c>
      <c r="AC33">
        <f t="shared" si="33"/>
        <v>4.3287886759314186E-2</v>
      </c>
      <c r="AD33">
        <f t="shared" si="33"/>
        <v>2.8588191715521741E-2</v>
      </c>
      <c r="AE33">
        <f t="shared" si="33"/>
        <v>2.0236280657411863E-2</v>
      </c>
      <c r="AF33">
        <f t="shared" ref="AF33:AO42" si="34">VLOOKUP(AF$2,scenarios4,11,FALSE)*VLOOKUP($A33-AF$2,output3,3,FALSE)</f>
        <v>8.8559088277352597E-3</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VLOOKUP(AP$2,scenarios4,11,FALSE)*VLOOKUP($A33-AP$2,output3,3,FALSE)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VLOOKUP(AZ$2,scenarios4,11,FALSE)*VLOOKUP($A33-AZ$2,output3,3,FALSE)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VLOOKUP(BJ$2,scenarios4,11,FALSE)*VLOOKUP($A33-BJ$2,output3,3,FALSE)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VLOOKUP(BT$2,scenarios4,11,FALSE)*VLOOKUP($A33-BT$2,output3,3,FALSE)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VLOOKUP(CD$2,scenarios4,11,FALSE)*VLOOKUP($A33-CD$2,output3,3,FALSE)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VLOOKUP(CN$2,scenarios4,11,FALSE)*VLOOKUP($A33-CN$2,output3,3,FALSE)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13.717309628336732</v>
      </c>
    </row>
    <row r="34" spans="1:105" hidden="1" x14ac:dyDescent="0.3">
      <c r="A34">
        <v>1981</v>
      </c>
      <c r="B34">
        <f t="shared" si="31"/>
        <v>7.9045845277334775E-4</v>
      </c>
      <c r="C34">
        <f t="shared" si="31"/>
        <v>2.5381360455229178E-3</v>
      </c>
      <c r="D34">
        <f t="shared" si="31"/>
        <v>7.4009725784589279E-3</v>
      </c>
      <c r="E34">
        <f t="shared" si="31"/>
        <v>1.1043694263059903E-2</v>
      </c>
      <c r="F34">
        <f t="shared" si="31"/>
        <v>2.4101604842483616E-2</v>
      </c>
      <c r="G34">
        <f t="shared" si="31"/>
        <v>6.4548054964849375E-2</v>
      </c>
      <c r="H34">
        <f t="shared" si="31"/>
        <v>0.11012275819072261</v>
      </c>
      <c r="I34">
        <f t="shared" si="31"/>
        <v>0.17577012146873289</v>
      </c>
      <c r="J34">
        <f t="shared" si="31"/>
        <v>0.20756531467134648</v>
      </c>
      <c r="K34">
        <f t="shared" si="31"/>
        <v>0.35667964335645491</v>
      </c>
      <c r="L34">
        <f t="shared" si="32"/>
        <v>0.64168515304626428</v>
      </c>
      <c r="M34">
        <f t="shared" si="32"/>
        <v>0.72225343120072749</v>
      </c>
      <c r="N34">
        <f t="shared" si="32"/>
        <v>0.7958504755628929</v>
      </c>
      <c r="O34">
        <f t="shared" si="32"/>
        <v>0.71935857790498614</v>
      </c>
      <c r="P34">
        <f t="shared" si="32"/>
        <v>1.2002220741277314</v>
      </c>
      <c r="Q34">
        <f t="shared" si="32"/>
        <v>1.1877283250565409</v>
      </c>
      <c r="R34">
        <f t="shared" si="32"/>
        <v>1.0105771244532313</v>
      </c>
      <c r="S34">
        <f t="shared" si="32"/>
        <v>0.92944285331320209</v>
      </c>
      <c r="T34">
        <f t="shared" si="32"/>
        <v>1.1225727693518188</v>
      </c>
      <c r="U34">
        <f t="shared" si="32"/>
        <v>1.3119238375430771</v>
      </c>
      <c r="V34">
        <f t="shared" si="33"/>
        <v>1.1738134123713515</v>
      </c>
      <c r="W34">
        <f t="shared" si="33"/>
        <v>0.73413572500665514</v>
      </c>
      <c r="X34">
        <f t="shared" si="33"/>
        <v>0.71262598807553001</v>
      </c>
      <c r="Y34">
        <f t="shared" si="33"/>
        <v>0.53316373445640619</v>
      </c>
      <c r="Z34">
        <f t="shared" si="33"/>
        <v>0.3472419104658731</v>
      </c>
      <c r="AA34">
        <f t="shared" si="33"/>
        <v>0.16092291164516354</v>
      </c>
      <c r="AB34">
        <f t="shared" si="33"/>
        <v>0.14249498288572635</v>
      </c>
      <c r="AC34">
        <f t="shared" si="33"/>
        <v>7.1369659663739773E-2</v>
      </c>
      <c r="AD34">
        <f t="shared" si="33"/>
        <v>4.9057533161291571E-2</v>
      </c>
      <c r="AE34">
        <f t="shared" si="33"/>
        <v>3.6142774949581971E-2</v>
      </c>
      <c r="AF34">
        <f t="shared" si="34"/>
        <v>1.6462497255911659E-2</v>
      </c>
      <c r="AG34">
        <f t="shared" si="34"/>
        <v>7.2039146765370543E-3</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14.586810425008649</v>
      </c>
    </row>
    <row r="35" spans="1:105" hidden="1" x14ac:dyDescent="0.3">
      <c r="A35">
        <v>1982</v>
      </c>
      <c r="B35">
        <f t="shared" si="31"/>
        <v>4.2522272781911471E-4</v>
      </c>
      <c r="C35">
        <f t="shared" si="31"/>
        <v>1.4210982260090496E-3</v>
      </c>
      <c r="D35">
        <f t="shared" si="31"/>
        <v>4.3129038359647652E-3</v>
      </c>
      <c r="E35">
        <f t="shared" si="31"/>
        <v>6.6983391670383443E-3</v>
      </c>
      <c r="F35">
        <f t="shared" si="31"/>
        <v>1.5214948967530447E-2</v>
      </c>
      <c r="G35">
        <f t="shared" si="31"/>
        <v>4.2411094239901748E-2</v>
      </c>
      <c r="H35">
        <f t="shared" si="31"/>
        <v>7.5308704602659093E-2</v>
      </c>
      <c r="I35">
        <f t="shared" si="31"/>
        <v>0.12510795608982311</v>
      </c>
      <c r="J35">
        <f t="shared" si="31"/>
        <v>0.15376816709006774</v>
      </c>
      <c r="K35">
        <f t="shared" si="31"/>
        <v>0.27501840463384503</v>
      </c>
      <c r="L35">
        <f t="shared" si="32"/>
        <v>0.51496439769305713</v>
      </c>
      <c r="M35">
        <f t="shared" si="32"/>
        <v>0.60327677617154829</v>
      </c>
      <c r="N35">
        <f t="shared" si="32"/>
        <v>0.69187916507665703</v>
      </c>
      <c r="O35">
        <f t="shared" si="32"/>
        <v>0.65090255827356736</v>
      </c>
      <c r="P35">
        <f t="shared" si="32"/>
        <v>1.1303265818384225</v>
      </c>
      <c r="Q35">
        <f t="shared" si="32"/>
        <v>1.1642097284692758</v>
      </c>
      <c r="R35">
        <f t="shared" si="32"/>
        <v>1.0309921365675723</v>
      </c>
      <c r="S35">
        <f t="shared" si="32"/>
        <v>0.98691638957335581</v>
      </c>
      <c r="T35">
        <f t="shared" si="32"/>
        <v>1.2406347781112719</v>
      </c>
      <c r="U35">
        <f t="shared" si="32"/>
        <v>1.509071616422027</v>
      </c>
      <c r="V35">
        <f t="shared" si="33"/>
        <v>1.4053097983562433</v>
      </c>
      <c r="W35">
        <f t="shared" si="33"/>
        <v>0.91478944402368922</v>
      </c>
      <c r="X35">
        <f t="shared" si="33"/>
        <v>0.92422608447507848</v>
      </c>
      <c r="Y35">
        <f t="shared" si="33"/>
        <v>0.71969576283609327</v>
      </c>
      <c r="Z35">
        <f t="shared" si="33"/>
        <v>0.48785668545172761</v>
      </c>
      <c r="AA35">
        <f t="shared" si="33"/>
        <v>0.23531509378560786</v>
      </c>
      <c r="AB35">
        <f t="shared" si="33"/>
        <v>0.21687188582061082</v>
      </c>
      <c r="AC35">
        <f t="shared" si="33"/>
        <v>0.11305482119124012</v>
      </c>
      <c r="AD35">
        <f t="shared" si="33"/>
        <v>8.0882198411098366E-2</v>
      </c>
      <c r="AE35">
        <f t="shared" si="33"/>
        <v>6.2021249831885596E-2</v>
      </c>
      <c r="AF35">
        <f t="shared" si="34"/>
        <v>2.9402652765175868E-2</v>
      </c>
      <c r="AG35">
        <f t="shared" si="34"/>
        <v>1.3391559003283164E-2</v>
      </c>
      <c r="AH35">
        <f t="shared" si="34"/>
        <v>4.1045149737947949E-3</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15.429782718702944</v>
      </c>
    </row>
    <row r="36" spans="1:105" hidden="1" x14ac:dyDescent="0.3">
      <c r="A36">
        <v>1983</v>
      </c>
      <c r="B36">
        <f t="shared" si="31"/>
        <v>2.1977693432951038E-4</v>
      </c>
      <c r="C36">
        <f t="shared" si="31"/>
        <v>7.6447188595722703E-4</v>
      </c>
      <c r="D36">
        <f t="shared" si="31"/>
        <v>2.414787812910327E-3</v>
      </c>
      <c r="E36">
        <f t="shared" si="31"/>
        <v>3.9034454433998452E-3</v>
      </c>
      <c r="F36">
        <f t="shared" si="31"/>
        <v>9.2283330347702874E-3</v>
      </c>
      <c r="G36">
        <f t="shared" si="31"/>
        <v>2.677343018170298E-2</v>
      </c>
      <c r="H36">
        <f t="shared" si="31"/>
        <v>4.9481344863568658E-2</v>
      </c>
      <c r="I36">
        <f t="shared" si="31"/>
        <v>8.5556503155264002E-2</v>
      </c>
      <c r="J36">
        <f t="shared" si="31"/>
        <v>0.10944761792031241</v>
      </c>
      <c r="K36">
        <f t="shared" si="31"/>
        <v>0.20373864517556975</v>
      </c>
      <c r="L36">
        <f t="shared" si="32"/>
        <v>0.39706411547361004</v>
      </c>
      <c r="M36">
        <f t="shared" si="32"/>
        <v>0.48414095325187012</v>
      </c>
      <c r="N36">
        <f t="shared" si="32"/>
        <v>0.57790605648463367</v>
      </c>
      <c r="O36">
        <f t="shared" si="32"/>
        <v>0.56586749947727688</v>
      </c>
      <c r="P36">
        <f t="shared" si="32"/>
        <v>1.0227617858480897</v>
      </c>
      <c r="Q36">
        <f t="shared" si="32"/>
        <v>1.0964114319261125</v>
      </c>
      <c r="R36">
        <f t="shared" si="32"/>
        <v>1.0105771244532313</v>
      </c>
      <c r="S36">
        <f t="shared" si="32"/>
        <v>1.0068534231371056</v>
      </c>
      <c r="T36">
        <f t="shared" si="32"/>
        <v>1.3173513483137413</v>
      </c>
      <c r="U36">
        <f t="shared" si="32"/>
        <v>1.6677820637630332</v>
      </c>
      <c r="V36">
        <f t="shared" si="33"/>
        <v>1.61649104032652</v>
      </c>
      <c r="W36">
        <f t="shared" si="33"/>
        <v>1.095201805985708</v>
      </c>
      <c r="X36">
        <f t="shared" si="33"/>
        <v>1.1516566176662821</v>
      </c>
      <c r="Y36">
        <f t="shared" si="33"/>
        <v>0.93339508806800331</v>
      </c>
      <c r="Z36">
        <f t="shared" si="33"/>
        <v>0.65853764369185042</v>
      </c>
      <c r="AA36">
        <f t="shared" si="33"/>
        <v>0.33060537403733592</v>
      </c>
      <c r="AB36">
        <f t="shared" si="33"/>
        <v>0.31712841651701779</v>
      </c>
      <c r="AC36">
        <f t="shared" si="33"/>
        <v>0.17206509153040639</v>
      </c>
      <c r="AD36">
        <f t="shared" si="33"/>
        <v>0.12812338635218284</v>
      </c>
      <c r="AE36">
        <f t="shared" si="33"/>
        <v>0.10225575383323658</v>
      </c>
      <c r="AF36">
        <f t="shared" si="34"/>
        <v>5.0455153911480331E-2</v>
      </c>
      <c r="AG36">
        <f t="shared" si="34"/>
        <v>2.3917839027520895E-2</v>
      </c>
      <c r="AH36">
        <f t="shared" si="34"/>
        <v>7.6299979829653562E-3</v>
      </c>
      <c r="AI36">
        <f t="shared" si="34"/>
        <v>5.5615640317334238E-3</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16.231268931498736</v>
      </c>
    </row>
    <row r="37" spans="1:105" hidden="1" x14ac:dyDescent="0.3">
      <c r="A37">
        <v>1984</v>
      </c>
      <c r="B37">
        <f t="shared" si="31"/>
        <v>1.0913799570036445E-4</v>
      </c>
      <c r="C37">
        <f t="shared" si="31"/>
        <v>3.9511831443837954E-4</v>
      </c>
      <c r="D37">
        <f t="shared" si="31"/>
        <v>1.2990216719265188E-3</v>
      </c>
      <c r="E37">
        <f t="shared" si="31"/>
        <v>2.1855327277367333E-3</v>
      </c>
      <c r="F37">
        <f t="shared" si="31"/>
        <v>5.3777949483375474E-3</v>
      </c>
      <c r="G37">
        <f t="shared" si="31"/>
        <v>1.6238906270878428E-2</v>
      </c>
      <c r="H37">
        <f t="shared" si="31"/>
        <v>3.1236763770059049E-2</v>
      </c>
      <c r="I37">
        <f t="shared" si="31"/>
        <v>5.6214628312663051E-2</v>
      </c>
      <c r="J37">
        <f t="shared" si="31"/>
        <v>7.4847002225920362E-2</v>
      </c>
      <c r="K37">
        <f t="shared" si="31"/>
        <v>0.14501512123583207</v>
      </c>
      <c r="L37">
        <f t="shared" si="32"/>
        <v>0.29415233152171988</v>
      </c>
      <c r="M37">
        <f t="shared" si="32"/>
        <v>0.37329764975730473</v>
      </c>
      <c r="N37">
        <f t="shared" si="32"/>
        <v>0.46378047378528447</v>
      </c>
      <c r="O37">
        <f t="shared" si="32"/>
        <v>0.47265226591915294</v>
      </c>
      <c r="P37">
        <f t="shared" si="32"/>
        <v>0.88914638137822677</v>
      </c>
      <c r="Q37">
        <f t="shared" si="32"/>
        <v>0.99207408916913276</v>
      </c>
      <c r="R37">
        <f t="shared" si="32"/>
        <v>0.95172569426160869</v>
      </c>
      <c r="S37">
        <f t="shared" si="32"/>
        <v>0.98691638957335581</v>
      </c>
      <c r="T37">
        <f t="shared" si="32"/>
        <v>1.3439636108357327</v>
      </c>
      <c r="U37">
        <f t="shared" si="32"/>
        <v>1.7709119469764321</v>
      </c>
      <c r="V37">
        <f t="shared" si="33"/>
        <v>1.7864988870987188</v>
      </c>
      <c r="W37">
        <f t="shared" si="33"/>
        <v>1.2597819418864762</v>
      </c>
      <c r="X37">
        <f t="shared" si="33"/>
        <v>1.378783299024209</v>
      </c>
      <c r="Y37">
        <f t="shared" si="33"/>
        <v>1.1630818996860979</v>
      </c>
      <c r="Z37">
        <f t="shared" si="33"/>
        <v>0.85407728330594468</v>
      </c>
      <c r="AA37">
        <f t="shared" si="33"/>
        <v>0.4462705759762568</v>
      </c>
      <c r="AB37">
        <f t="shared" si="33"/>
        <v>0.44554880468483199</v>
      </c>
      <c r="AC37">
        <f t="shared" si="33"/>
        <v>0.25160813172450247</v>
      </c>
      <c r="AD37">
        <f t="shared" si="33"/>
        <v>0.19499886840369554</v>
      </c>
      <c r="AE37">
        <f t="shared" si="33"/>
        <v>0.16198067946322975</v>
      </c>
      <c r="AF37">
        <f t="shared" si="34"/>
        <v>8.3186485470306451E-2</v>
      </c>
      <c r="AG37">
        <f t="shared" si="34"/>
        <v>4.1043175899858633E-2</v>
      </c>
      <c r="AH37">
        <f t="shared" si="34"/>
        <v>1.3627469624121679E-2</v>
      </c>
      <c r="AI37">
        <f t="shared" si="34"/>
        <v>1.033854733511327E-2</v>
      </c>
      <c r="AJ37">
        <f t="shared" si="34"/>
        <v>6.3100349112614508E-3</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16.968675945146067</v>
      </c>
    </row>
    <row r="38" spans="1:105" hidden="1" x14ac:dyDescent="0.3">
      <c r="A38">
        <v>1985</v>
      </c>
      <c r="B38">
        <f t="shared" si="31"/>
        <v>5.207125646071874E-5</v>
      </c>
      <c r="C38">
        <f t="shared" si="31"/>
        <v>1.9620994820893214E-4</v>
      </c>
      <c r="D38">
        <f t="shared" si="31"/>
        <v>6.7140108466886054E-4</v>
      </c>
      <c r="E38">
        <f t="shared" si="31"/>
        <v>1.1756951740670909E-3</v>
      </c>
      <c r="F38">
        <f t="shared" si="31"/>
        <v>3.0110186072978612E-3</v>
      </c>
      <c r="G38">
        <f t="shared" si="31"/>
        <v>9.4631942498194371E-3</v>
      </c>
      <c r="H38">
        <f t="shared" si="31"/>
        <v>1.8946054936741591E-2</v>
      </c>
      <c r="I38">
        <f t="shared" si="31"/>
        <v>3.548737549203481E-2</v>
      </c>
      <c r="J38">
        <f t="shared" si="31"/>
        <v>4.9177984785231423E-2</v>
      </c>
      <c r="K38">
        <f t="shared" si="31"/>
        <v>9.9170245165436793E-2</v>
      </c>
      <c r="L38">
        <f t="shared" si="32"/>
        <v>0.20936889994858873</v>
      </c>
      <c r="M38">
        <f t="shared" si="32"/>
        <v>0.27654570067787354</v>
      </c>
      <c r="N38">
        <f t="shared" si="32"/>
        <v>0.35759866977687288</v>
      </c>
      <c r="O38">
        <f t="shared" si="32"/>
        <v>0.37931232829968037</v>
      </c>
      <c r="P38">
        <f t="shared" si="32"/>
        <v>0.74267748594935901</v>
      </c>
      <c r="Q38">
        <f t="shared" si="32"/>
        <v>0.86246777954495479</v>
      </c>
      <c r="R38">
        <f t="shared" si="32"/>
        <v>0.86115701987415494</v>
      </c>
      <c r="S38">
        <f t="shared" si="32"/>
        <v>0.92944285331320209</v>
      </c>
      <c r="T38">
        <f t="shared" si="32"/>
        <v>1.3173513483137413</v>
      </c>
      <c r="U38">
        <f t="shared" si="32"/>
        <v>1.8066867413747472</v>
      </c>
      <c r="V38">
        <f t="shared" si="33"/>
        <v>1.8969698086840321</v>
      </c>
      <c r="W38">
        <f t="shared" si="33"/>
        <v>1.3922743652897993</v>
      </c>
      <c r="X38">
        <f t="shared" si="33"/>
        <v>1.5859783031694772</v>
      </c>
      <c r="Y38">
        <f t="shared" si="33"/>
        <v>1.3924618450368957</v>
      </c>
      <c r="Z38">
        <f t="shared" si="33"/>
        <v>1.0642458288508236</v>
      </c>
      <c r="AA38">
        <f t="shared" si="33"/>
        <v>0.57878173677727063</v>
      </c>
      <c r="AB38">
        <f t="shared" si="33"/>
        <v>0.60142797820878091</v>
      </c>
      <c r="AC38">
        <f t="shared" si="33"/>
        <v>0.35349623843254713</v>
      </c>
      <c r="AD38">
        <f t="shared" si="33"/>
        <v>0.28514384022383621</v>
      </c>
      <c r="AE38">
        <f t="shared" si="33"/>
        <v>0.24652836689602056</v>
      </c>
      <c r="AF38">
        <f t="shared" si="34"/>
        <v>0.13177354753663381</v>
      </c>
      <c r="AG38">
        <f t="shared" si="34"/>
        <v>6.7668757123183834E-2</v>
      </c>
      <c r="AH38">
        <f t="shared" si="34"/>
        <v>2.3384831389208487E-2</v>
      </c>
      <c r="AI38">
        <f t="shared" si="34"/>
        <v>1.8465042858641072E-2</v>
      </c>
      <c r="AJ38">
        <f t="shared" si="34"/>
        <v>1.1729900841573318E-2</v>
      </c>
      <c r="AK38">
        <f t="shared" si="34"/>
        <v>6.162955578418932E-3</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17.616453424670286</v>
      </c>
    </row>
    <row r="39" spans="1:105" hidden="1" x14ac:dyDescent="0.3">
      <c r="A39">
        <v>1986</v>
      </c>
      <c r="B39">
        <f t="shared" si="31"/>
        <v>2.3869776977809421E-5</v>
      </c>
      <c r="C39">
        <f t="shared" si="31"/>
        <v>9.3614496654143052E-5</v>
      </c>
      <c r="D39">
        <f t="shared" si="31"/>
        <v>3.3340791159616761E-4</v>
      </c>
      <c r="E39">
        <f t="shared" si="31"/>
        <v>6.0765961967202743E-4</v>
      </c>
      <c r="F39">
        <f t="shared" si="31"/>
        <v>1.6197607112899465E-3</v>
      </c>
      <c r="G39">
        <f t="shared" si="31"/>
        <v>5.2984270029650046E-3</v>
      </c>
      <c r="H39">
        <f t="shared" si="31"/>
        <v>1.1040780403767774E-2</v>
      </c>
      <c r="I39">
        <f t="shared" si="31"/>
        <v>2.1524181268653797E-2</v>
      </c>
      <c r="J39">
        <f t="shared" si="31"/>
        <v>3.1045257513905054E-2</v>
      </c>
      <c r="K39">
        <f t="shared" si="31"/>
        <v>6.5159494206229726E-2</v>
      </c>
      <c r="L39">
        <f t="shared" si="32"/>
        <v>0.14317931096408268</v>
      </c>
      <c r="M39">
        <f t="shared" si="32"/>
        <v>0.19683702263010208</v>
      </c>
      <c r="N39">
        <f t="shared" si="32"/>
        <v>0.26491561026225213</v>
      </c>
      <c r="O39">
        <f t="shared" si="32"/>
        <v>0.2924693722503115</v>
      </c>
      <c r="P39">
        <f t="shared" si="32"/>
        <v>0.59601264329787507</v>
      </c>
      <c r="Q39">
        <f t="shared" si="32"/>
        <v>0.72039364455592469</v>
      </c>
      <c r="R39">
        <f t="shared" si="32"/>
        <v>0.74865394719908973</v>
      </c>
      <c r="S39">
        <f t="shared" si="32"/>
        <v>0.84099467160389285</v>
      </c>
      <c r="T39">
        <f t="shared" si="32"/>
        <v>1.2406347781112719</v>
      </c>
      <c r="U39">
        <f t="shared" si="32"/>
        <v>1.7709119469764321</v>
      </c>
      <c r="V39">
        <f t="shared" si="33"/>
        <v>1.9352911408097482</v>
      </c>
      <c r="W39">
        <f t="shared" si="33"/>
        <v>1.4783678038829531</v>
      </c>
      <c r="X39">
        <f t="shared" si="33"/>
        <v>1.752777097361869</v>
      </c>
      <c r="Y39">
        <f t="shared" si="33"/>
        <v>1.6017123762543337</v>
      </c>
      <c r="Z39">
        <f t="shared" si="33"/>
        <v>1.2741335849301685</v>
      </c>
      <c r="AA39">
        <f t="shared" si="33"/>
        <v>0.72120645428710739</v>
      </c>
      <c r="AB39">
        <f t="shared" si="33"/>
        <v>0.78001003990153417</v>
      </c>
      <c r="AC39">
        <f t="shared" si="33"/>
        <v>0.47717001089316063</v>
      </c>
      <c r="AD39">
        <f t="shared" si="33"/>
        <v>0.40061215128652905</v>
      </c>
      <c r="AE39">
        <f t="shared" si="33"/>
        <v>0.36049463177043717</v>
      </c>
      <c r="AF39">
        <f t="shared" si="34"/>
        <v>0.20055427339824128</v>
      </c>
      <c r="AG39">
        <f t="shared" si="34"/>
        <v>0.10719231775574548</v>
      </c>
      <c r="AH39">
        <f t="shared" si="34"/>
        <v>3.8555068923124082E-2</v>
      </c>
      <c r="AI39">
        <f t="shared" si="34"/>
        <v>3.1686140255965556E-2</v>
      </c>
      <c r="AJ39">
        <f t="shared" si="34"/>
        <v>2.0950053691937587E-2</v>
      </c>
      <c r="AK39">
        <f t="shared" si="34"/>
        <v>1.1456490945376306E-2</v>
      </c>
      <c r="AL39">
        <f t="shared" si="34"/>
        <v>6.4552422168745426E-3</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18.150374279328052</v>
      </c>
    </row>
    <row r="40" spans="1:105" hidden="1" x14ac:dyDescent="0.3">
      <c r="A40">
        <v>1987</v>
      </c>
      <c r="B40">
        <f t="shared" si="31"/>
        <v>1.0513005367025813E-5</v>
      </c>
      <c r="C40">
        <f t="shared" si="31"/>
        <v>4.2913448011571899E-5</v>
      </c>
      <c r="D40">
        <f t="shared" si="31"/>
        <v>1.5907355416733854E-4</v>
      </c>
      <c r="E40">
        <f t="shared" si="31"/>
        <v>3.0175483683660576E-4</v>
      </c>
      <c r="F40">
        <f t="shared" si="31"/>
        <v>8.3717548518743407E-4</v>
      </c>
      <c r="G40">
        <f t="shared" si="31"/>
        <v>2.8502593342464434E-3</v>
      </c>
      <c r="H40">
        <f t="shared" si="31"/>
        <v>6.1817149136768725E-3</v>
      </c>
      <c r="I40">
        <f t="shared" si="31"/>
        <v>1.254317901808898E-2</v>
      </c>
      <c r="J40">
        <f t="shared" si="31"/>
        <v>1.8829900520857409E-2</v>
      </c>
      <c r="K40">
        <f t="shared" si="31"/>
        <v>4.1134123041896141E-2</v>
      </c>
      <c r="L40">
        <f t="shared" si="32"/>
        <v>9.4075510932261561E-2</v>
      </c>
      <c r="M40">
        <f t="shared" si="32"/>
        <v>0.13460924368098603</v>
      </c>
      <c r="N40">
        <f t="shared" si="32"/>
        <v>0.18855906942121689</v>
      </c>
      <c r="O40">
        <f t="shared" si="32"/>
        <v>0.21666663995437471</v>
      </c>
      <c r="P40">
        <f t="shared" si="32"/>
        <v>0.45955649377380187</v>
      </c>
      <c r="Q40">
        <f t="shared" si="32"/>
        <v>0.57812944168882974</v>
      </c>
      <c r="R40">
        <f t="shared" si="32"/>
        <v>0.62532834075086696</v>
      </c>
      <c r="S40">
        <f t="shared" si="32"/>
        <v>0.73112564368535848</v>
      </c>
      <c r="T40">
        <f t="shared" si="32"/>
        <v>1.1225727693518188</v>
      </c>
      <c r="U40">
        <f t="shared" si="32"/>
        <v>1.6677820637630332</v>
      </c>
      <c r="V40">
        <f t="shared" si="33"/>
        <v>1.8969698086840321</v>
      </c>
      <c r="W40">
        <f t="shared" si="33"/>
        <v>1.5082328145738009</v>
      </c>
      <c r="X40">
        <f t="shared" si="33"/>
        <v>1.8611627799265267</v>
      </c>
      <c r="Y40">
        <f t="shared" si="33"/>
        <v>1.7701659373581293</v>
      </c>
      <c r="Z40">
        <f t="shared" si="33"/>
        <v>1.4656024789892024</v>
      </c>
      <c r="AA40">
        <f t="shared" si="33"/>
        <v>0.86344088946804098</v>
      </c>
      <c r="AB40">
        <f t="shared" si="33"/>
        <v>0.9719523603458361</v>
      </c>
      <c r="AC40">
        <f t="shared" si="33"/>
        <v>0.61885614358197416</v>
      </c>
      <c r="AD40">
        <f t="shared" si="33"/>
        <v>0.54076984083609159</v>
      </c>
      <c r="AE40">
        <f t="shared" si="33"/>
        <v>0.50647606431698566</v>
      </c>
      <c r="AF40">
        <f t="shared" si="34"/>
        <v>0.29326742333542638</v>
      </c>
      <c r="AG40">
        <f t="shared" si="34"/>
        <v>0.16314258668190137</v>
      </c>
      <c r="AH40">
        <f t="shared" si="34"/>
        <v>6.1074081670790037E-2</v>
      </c>
      <c r="AI40">
        <f t="shared" si="34"/>
        <v>5.2241613426398048E-2</v>
      </c>
      <c r="AJ40">
        <f t="shared" si="34"/>
        <v>3.5950435898506085E-2</v>
      </c>
      <c r="AK40">
        <f t="shared" si="34"/>
        <v>2.0461733109982339E-2</v>
      </c>
      <c r="AL40">
        <f t="shared" si="34"/>
        <v>1.1999830773858446E-2</v>
      </c>
      <c r="AM40">
        <f t="shared" si="34"/>
        <v>5.4637982090295998E-3</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18.548526445347392</v>
      </c>
    </row>
    <row r="41" spans="1:105" hidden="1" x14ac:dyDescent="0.3">
      <c r="A41">
        <v>1988</v>
      </c>
      <c r="B41">
        <f t="shared" si="31"/>
        <v>4.4487052425283059E-6</v>
      </c>
      <c r="C41">
        <f t="shared" si="31"/>
        <v>1.8900440908293794E-5</v>
      </c>
      <c r="D41">
        <f t="shared" si="31"/>
        <v>7.2920273469995062E-5</v>
      </c>
      <c r="E41">
        <f t="shared" si="31"/>
        <v>1.4397143173052395E-4</v>
      </c>
      <c r="F41">
        <f t="shared" si="31"/>
        <v>4.1572904263852215E-4</v>
      </c>
      <c r="G41">
        <f t="shared" si="31"/>
        <v>1.4731603405526987E-3</v>
      </c>
      <c r="H41">
        <f t="shared" si="31"/>
        <v>3.3254191526085135E-3</v>
      </c>
      <c r="I41">
        <f t="shared" si="31"/>
        <v>7.0229054437654379E-3</v>
      </c>
      <c r="J41">
        <f t="shared" si="31"/>
        <v>1.0973091620905746E-2</v>
      </c>
      <c r="K41">
        <f t="shared" si="31"/>
        <v>2.4949106785301888E-2</v>
      </c>
      <c r="L41">
        <f t="shared" si="32"/>
        <v>5.9388331494244787E-2</v>
      </c>
      <c r="M41">
        <f t="shared" si="32"/>
        <v>8.8444575478301854E-2</v>
      </c>
      <c r="N41">
        <f t="shared" si="32"/>
        <v>0.12894827093416386</v>
      </c>
      <c r="O41">
        <f t="shared" si="32"/>
        <v>0.15421688425221544</v>
      </c>
      <c r="P41">
        <f t="shared" si="32"/>
        <v>0.34044782402023682</v>
      </c>
      <c r="Q41">
        <f t="shared" si="32"/>
        <v>0.44576762281390259</v>
      </c>
      <c r="R41">
        <f t="shared" si="32"/>
        <v>0.50183774835125694</v>
      </c>
      <c r="S41">
        <f t="shared" si="32"/>
        <v>0.61068747096927178</v>
      </c>
      <c r="T41">
        <f t="shared" si="32"/>
        <v>0.97591788187044781</v>
      </c>
      <c r="U41">
        <f t="shared" si="32"/>
        <v>1.509071616422027</v>
      </c>
      <c r="V41">
        <f t="shared" si="33"/>
        <v>1.7864988870987188</v>
      </c>
      <c r="W41">
        <f t="shared" si="33"/>
        <v>1.4783678038829531</v>
      </c>
      <c r="X41">
        <f t="shared" si="33"/>
        <v>1.8987607620889646</v>
      </c>
      <c r="Y41">
        <f t="shared" si="33"/>
        <v>1.8796268857365854</v>
      </c>
      <c r="Z41">
        <f t="shared" si="33"/>
        <v>1.6197412372384419</v>
      </c>
      <c r="AA41">
        <f t="shared" si="33"/>
        <v>0.99319343201706678</v>
      </c>
      <c r="AB41">
        <f t="shared" si="33"/>
        <v>1.1636382419332612</v>
      </c>
      <c r="AC41">
        <f t="shared" si="33"/>
        <v>0.77114224009854104</v>
      </c>
      <c r="AD41">
        <f t="shared" si="33"/>
        <v>0.70134067654178789</v>
      </c>
      <c r="AE41">
        <f t="shared" si="33"/>
        <v>0.68367117624471352</v>
      </c>
      <c r="AF41">
        <f t="shared" si="34"/>
        <v>0.41202535980590077</v>
      </c>
      <c r="AG41">
        <f t="shared" si="34"/>
        <v>0.23856089038538145</v>
      </c>
      <c r="AH41">
        <f t="shared" si="34"/>
        <v>9.2952404347655143E-2</v>
      </c>
      <c r="AI41">
        <f t="shared" si="34"/>
        <v>8.2754580762895533E-2</v>
      </c>
      <c r="AJ41">
        <f t="shared" si="34"/>
        <v>5.9272248356808492E-2</v>
      </c>
      <c r="AK41">
        <f t="shared" si="34"/>
        <v>3.5112474428924775E-2</v>
      </c>
      <c r="AL41">
        <f t="shared" si="34"/>
        <v>2.1432158924608591E-2</v>
      </c>
      <c r="AM41">
        <f t="shared" si="34"/>
        <v>1.0156807705754955E-2</v>
      </c>
      <c r="AN41">
        <f t="shared" si="34"/>
        <v>7.6661262303939224E-3</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18.799042273672551</v>
      </c>
    </row>
    <row r="42" spans="1:105" hidden="1" x14ac:dyDescent="0.3">
      <c r="A42">
        <v>1989</v>
      </c>
      <c r="B42">
        <f t="shared" si="31"/>
        <v>1.8087085767409589E-6</v>
      </c>
      <c r="C42">
        <f t="shared" si="31"/>
        <v>7.9979499314771541E-6</v>
      </c>
      <c r="D42">
        <f t="shared" si="31"/>
        <v>3.2116396691419841E-5</v>
      </c>
      <c r="E42">
        <f t="shared" si="31"/>
        <v>6.5997369761491769E-5</v>
      </c>
      <c r="F42">
        <f t="shared" si="31"/>
        <v>1.9835011132907652E-4</v>
      </c>
      <c r="G42">
        <f t="shared" si="31"/>
        <v>7.3154977524681733E-4</v>
      </c>
      <c r="H42">
        <f t="shared" si="31"/>
        <v>1.7187473267699686E-3</v>
      </c>
      <c r="I42">
        <f t="shared" si="31"/>
        <v>3.7779329192269727E-3</v>
      </c>
      <c r="J42">
        <f t="shared" si="31"/>
        <v>6.1438160747176226E-3</v>
      </c>
      <c r="K42">
        <f t="shared" si="31"/>
        <v>1.453904837742674E-2</v>
      </c>
      <c r="L42">
        <f t="shared" si="32"/>
        <v>3.6020843880436831E-2</v>
      </c>
      <c r="M42">
        <f t="shared" si="32"/>
        <v>5.5833614033254902E-2</v>
      </c>
      <c r="N42">
        <f t="shared" si="32"/>
        <v>8.4725051337942642E-2</v>
      </c>
      <c r="O42">
        <f t="shared" si="32"/>
        <v>0.10546297578905886</v>
      </c>
      <c r="P42">
        <f t="shared" si="32"/>
        <v>0.24232065758671206</v>
      </c>
      <c r="Q42">
        <f t="shared" si="32"/>
        <v>0.33023277717051441</v>
      </c>
      <c r="R42">
        <f t="shared" si="32"/>
        <v>0.3869427916823277</v>
      </c>
      <c r="S42">
        <f t="shared" si="32"/>
        <v>0.49008817513300601</v>
      </c>
      <c r="T42">
        <f t="shared" si="32"/>
        <v>0.81515513550996976</v>
      </c>
      <c r="U42">
        <f t="shared" si="32"/>
        <v>1.3119238375430771</v>
      </c>
      <c r="V42">
        <f t="shared" si="33"/>
        <v>1.61649104032652</v>
      </c>
      <c r="W42">
        <f t="shared" si="33"/>
        <v>1.3922743652897993</v>
      </c>
      <c r="X42">
        <f t="shared" si="33"/>
        <v>1.8611627799265267</v>
      </c>
      <c r="Y42">
        <f t="shared" si="33"/>
        <v>1.9175978675787824</v>
      </c>
      <c r="Z42">
        <f t="shared" si="33"/>
        <v>1.7199004416463752</v>
      </c>
      <c r="AA42">
        <f t="shared" si="33"/>
        <v>1.097648497089005</v>
      </c>
      <c r="AB42">
        <f t="shared" si="33"/>
        <v>1.3385025810441176</v>
      </c>
      <c r="AC42">
        <f t="shared" si="33"/>
        <v>0.92322487928262109</v>
      </c>
      <c r="AD42">
        <f t="shared" si="33"/>
        <v>0.87392429725313281</v>
      </c>
      <c r="AE42">
        <f t="shared" si="33"/>
        <v>0.88667371785794646</v>
      </c>
      <c r="AF42">
        <f t="shared" si="34"/>
        <v>0.556176060878667</v>
      </c>
      <c r="AG42">
        <f t="shared" si="34"/>
        <v>0.33516554814964733</v>
      </c>
      <c r="AH42">
        <f t="shared" si="34"/>
        <v>0.13592286842843487</v>
      </c>
      <c r="AI42">
        <f t="shared" si="34"/>
        <v>0.12594929047246442</v>
      </c>
      <c r="AJ42">
        <f t="shared" si="34"/>
        <v>9.3891626654152197E-2</v>
      </c>
      <c r="AK42">
        <f t="shared" si="34"/>
        <v>5.7890683457882647E-2</v>
      </c>
      <c r="AL42">
        <f t="shared" si="34"/>
        <v>3.6777731786064756E-2</v>
      </c>
      <c r="AM42">
        <f t="shared" si="34"/>
        <v>1.8140448896216844E-2</v>
      </c>
      <c r="AN42">
        <f t="shared" si="34"/>
        <v>1.4250777022013068E-2</v>
      </c>
      <c r="AO42">
        <f t="shared" si="34"/>
        <v>7.1633534505634857E-3</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18.894652081166907</v>
      </c>
    </row>
    <row r="43" spans="1:105" hidden="1" x14ac:dyDescent="0.3">
      <c r="A43">
        <v>1990</v>
      </c>
      <c r="B43">
        <f t="shared" ref="B43:K52" si="41">VLOOKUP(B$2,scenarios4,11,FALSE)*VLOOKUP($A43-B$2,output3,3,FALSE)</f>
        <v>7.0653191612671134E-7</v>
      </c>
      <c r="C43">
        <f t="shared" si="41"/>
        <v>3.2517237822630256E-6</v>
      </c>
      <c r="D43">
        <f t="shared" si="41"/>
        <v>1.3590441300484061E-5</v>
      </c>
      <c r="E43">
        <f t="shared" si="41"/>
        <v>2.9067330757098019E-5</v>
      </c>
      <c r="F43">
        <f t="shared" si="41"/>
        <v>9.0924883376308977E-5</v>
      </c>
      <c r="G43">
        <f t="shared" si="41"/>
        <v>3.4903257766654198E-4</v>
      </c>
      <c r="H43">
        <f t="shared" si="41"/>
        <v>8.535046634047369E-4</v>
      </c>
      <c r="I43">
        <f t="shared" si="41"/>
        <v>1.9526296709225848E-3</v>
      </c>
      <c r="J43">
        <f t="shared" si="41"/>
        <v>3.3050316829990891E-3</v>
      </c>
      <c r="K43">
        <f t="shared" si="41"/>
        <v>8.1403894379365842E-3</v>
      </c>
      <c r="L43">
        <f t="shared" ref="L43:U52" si="42">VLOOKUP(L$2,scenarios4,11,FALSE)*VLOOKUP($A43-L$2,output3,3,FALSE)</f>
        <v>2.0991083820360908E-2</v>
      </c>
      <c r="M43">
        <f t="shared" si="42"/>
        <v>3.3864798753730621E-2</v>
      </c>
      <c r="N43">
        <f t="shared" si="42"/>
        <v>5.3485539274377922E-2</v>
      </c>
      <c r="O43">
        <f t="shared" si="42"/>
        <v>6.9294112850433409E-2</v>
      </c>
      <c r="P43">
        <f t="shared" si="42"/>
        <v>0.16571374637851374</v>
      </c>
      <c r="Q43">
        <f t="shared" si="42"/>
        <v>0.23504989039344998</v>
      </c>
      <c r="R43">
        <f t="shared" si="42"/>
        <v>0.28665427043971858</v>
      </c>
      <c r="S43">
        <f t="shared" si="42"/>
        <v>0.37788326461988014</v>
      </c>
      <c r="T43">
        <f t="shared" si="42"/>
        <v>0.65417731950240221</v>
      </c>
      <c r="U43">
        <f t="shared" si="42"/>
        <v>1.0958109011400932</v>
      </c>
      <c r="V43">
        <f t="shared" ref="V43:AE52" si="43">VLOOKUP(V$2,scenarios4,11,FALSE)*VLOOKUP($A43-V$2,output3,3,FALSE)</f>
        <v>1.4053097983562433</v>
      </c>
      <c r="W43">
        <f t="shared" si="43"/>
        <v>1.2597819418864762</v>
      </c>
      <c r="X43">
        <f t="shared" si="43"/>
        <v>1.752777097361869</v>
      </c>
      <c r="Y43">
        <f t="shared" si="43"/>
        <v>1.8796268857365854</v>
      </c>
      <c r="Z43">
        <f t="shared" si="43"/>
        <v>1.7546447352802415</v>
      </c>
      <c r="AA43">
        <f t="shared" si="43"/>
        <v>1.1655232894696934</v>
      </c>
      <c r="AB43">
        <f t="shared" si="43"/>
        <v>1.4792741263391516</v>
      </c>
      <c r="AC43">
        <f t="shared" si="43"/>
        <v>1.0619613890919255</v>
      </c>
      <c r="AD43">
        <f t="shared" si="43"/>
        <v>1.0462773427254766</v>
      </c>
      <c r="AE43">
        <f t="shared" si="43"/>
        <v>1.1048634874461876</v>
      </c>
      <c r="AF43">
        <f t="shared" ref="AF43:AO52" si="44">VLOOKUP(AF$2,scenarios4,11,FALSE)*VLOOKUP($A43-AF$2,output3,3,FALSE)</f>
        <v>0.7213214668367971</v>
      </c>
      <c r="AG43">
        <f t="shared" si="44"/>
        <v>0.45242616716584044</v>
      </c>
      <c r="AH43">
        <f t="shared" si="44"/>
        <v>0.19096450650102198</v>
      </c>
      <c r="AI43">
        <f t="shared" si="44"/>
        <v>0.18417370650805945</v>
      </c>
      <c r="AJ43">
        <f t="shared" si="44"/>
        <v>0.14289944616211753</v>
      </c>
      <c r="AK43">
        <f t="shared" si="44"/>
        <v>9.1703125639182231E-2</v>
      </c>
      <c r="AL43">
        <f t="shared" si="44"/>
        <v>6.063622868378922E-2</v>
      </c>
      <c r="AM43">
        <f t="shared" si="44"/>
        <v>3.1129134789021809E-2</v>
      </c>
      <c r="AN43">
        <f t="shared" si="44"/>
        <v>2.5452435429365441E-2</v>
      </c>
      <c r="AO43">
        <f t="shared" si="44"/>
        <v>1.3316158602909231E-2</v>
      </c>
      <c r="AP43">
        <f t="shared" ref="AP43:AY52" si="45">VLOOKUP(AP$2,scenarios4,11,FALSE)*VLOOKUP($A43-AP$2,output3,3,FALSE)</f>
        <v>7.8115324952066339E-3</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VLOOKUP(AZ$2,scenarios4,11,FALSE)*VLOOKUP($A43-AZ$2,output3,3,FALSE)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VLOOKUP(BJ$2,scenarios4,11,FALSE)*VLOOKUP($A43-BJ$2,output3,3,FALSE)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VLOOKUP(BT$2,scenarios4,11,FALSE)*VLOOKUP($A43-BT$2,output3,3,FALSE)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VLOOKUP(CD$2,scenarios4,11,FALSE)*VLOOKUP($A43-CD$2,output3,3,FALSE)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VLOOKUP(CN$2,scenarios4,11,FALSE)*VLOOKUP($A43-CN$2,output3,3,FALSE)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18.839537058624181</v>
      </c>
    </row>
    <row r="44" spans="1:105" hidden="1" x14ac:dyDescent="0.3">
      <c r="A44">
        <v>1991</v>
      </c>
      <c r="B44">
        <f t="shared" si="41"/>
        <v>2.6516926981510079E-7</v>
      </c>
      <c r="C44">
        <f t="shared" si="41"/>
        <v>1.270213822249227E-6</v>
      </c>
      <c r="D44">
        <f t="shared" si="41"/>
        <v>5.5254610952624081E-6</v>
      </c>
      <c r="E44">
        <f t="shared" si="41"/>
        <v>1.2300192210592327E-5</v>
      </c>
      <c r="F44">
        <f t="shared" si="41"/>
        <v>4.0046196821192783E-5</v>
      </c>
      <c r="G44">
        <f t="shared" si="41"/>
        <v>1.5999863174370011E-4</v>
      </c>
      <c r="H44">
        <f t="shared" si="41"/>
        <v>4.0721895187249683E-4</v>
      </c>
      <c r="I44">
        <f t="shared" si="41"/>
        <v>9.6964719832721069E-4</v>
      </c>
      <c r="J44">
        <f t="shared" si="41"/>
        <v>1.7082100358954285E-3</v>
      </c>
      <c r="K44">
        <f t="shared" si="41"/>
        <v>4.3790772179924204E-3</v>
      </c>
      <c r="L44">
        <f t="shared" si="42"/>
        <v>1.1752873543457503E-2</v>
      </c>
      <c r="M44">
        <f t="shared" si="42"/>
        <v>1.9734652290733408E-2</v>
      </c>
      <c r="N44">
        <f t="shared" si="42"/>
        <v>3.2440619421174384E-2</v>
      </c>
      <c r="O44">
        <f t="shared" si="42"/>
        <v>4.3744240172389953E-2</v>
      </c>
      <c r="P44">
        <f t="shared" si="42"/>
        <v>0.10888169005764127</v>
      </c>
      <c r="Q44">
        <f t="shared" si="42"/>
        <v>0.16074154927967454</v>
      </c>
      <c r="R44">
        <f t="shared" si="42"/>
        <v>0.2040320025921589</v>
      </c>
      <c r="S44">
        <f t="shared" si="42"/>
        <v>0.27994280772109831</v>
      </c>
      <c r="T44">
        <f t="shared" si="42"/>
        <v>0.50440445959905345</v>
      </c>
      <c r="U44">
        <f t="shared" si="42"/>
        <v>0.87940884717712797</v>
      </c>
      <c r="V44">
        <f t="shared" si="43"/>
        <v>1.1738134123713515</v>
      </c>
      <c r="W44">
        <f t="shared" si="43"/>
        <v>1.095201805985708</v>
      </c>
      <c r="X44">
        <f t="shared" si="43"/>
        <v>1.5859783031694772</v>
      </c>
      <c r="Y44">
        <f t="shared" si="43"/>
        <v>1.7701659373581293</v>
      </c>
      <c r="Z44">
        <f t="shared" si="43"/>
        <v>1.7199004416463752</v>
      </c>
      <c r="AA44">
        <f t="shared" si="43"/>
        <v>1.1890684217493737</v>
      </c>
      <c r="AB44">
        <f t="shared" si="43"/>
        <v>1.5707473297058687</v>
      </c>
      <c r="AC44">
        <f t="shared" si="43"/>
        <v>1.1736488433436134</v>
      </c>
      <c r="AD44">
        <f t="shared" si="43"/>
        <v>1.2035054136750791</v>
      </c>
      <c r="AE44">
        <f t="shared" si="43"/>
        <v>1.3227617510498919</v>
      </c>
      <c r="AF44">
        <f t="shared" si="44"/>
        <v>0.89882189509848998</v>
      </c>
      <c r="AG44">
        <f t="shared" si="44"/>
        <v>0.58676510819225647</v>
      </c>
      <c r="AH44">
        <f t="shared" si="44"/>
        <v>0.25777512103480943</v>
      </c>
      <c r="AI44">
        <f t="shared" si="44"/>
        <v>0.25875440520366461</v>
      </c>
      <c r="AJ44">
        <f t="shared" si="44"/>
        <v>0.20895965796155003</v>
      </c>
      <c r="AK44">
        <f t="shared" si="44"/>
        <v>0.13956863175290088</v>
      </c>
      <c r="AL44">
        <f t="shared" si="44"/>
        <v>9.6052272406166622E-2</v>
      </c>
      <c r="AM44">
        <f t="shared" si="44"/>
        <v>5.1323266665151634E-2</v>
      </c>
      <c r="AN44">
        <f t="shared" si="44"/>
        <v>4.3676553856108059E-2</v>
      </c>
      <c r="AO44">
        <f t="shared" si="44"/>
        <v>2.3783171014759109E-2</v>
      </c>
      <c r="AP44">
        <f t="shared" si="45"/>
        <v>1.4521076805133553E-2</v>
      </c>
      <c r="AQ44">
        <f t="shared" si="45"/>
        <v>8.9664110857266433E-3</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18.646526532255148</v>
      </c>
    </row>
    <row r="45" spans="1:105" hidden="1" x14ac:dyDescent="0.3">
      <c r="A45">
        <v>1992</v>
      </c>
      <c r="B45">
        <f t="shared" si="41"/>
        <v>9.5618696984715003E-8</v>
      </c>
      <c r="C45">
        <f t="shared" si="41"/>
        <v>4.7672534540459345E-7</v>
      </c>
      <c r="D45">
        <f t="shared" si="41"/>
        <v>2.1583989070000749E-6</v>
      </c>
      <c r="E45">
        <f t="shared" si="41"/>
        <v>5.0008849618045066E-6</v>
      </c>
      <c r="F45">
        <f t="shared" si="41"/>
        <v>1.6946032035762328E-5</v>
      </c>
      <c r="G45">
        <f t="shared" si="41"/>
        <v>7.0468462097573927E-5</v>
      </c>
      <c r="H45">
        <f t="shared" si="41"/>
        <v>1.8667161545576501E-4</v>
      </c>
      <c r="I45">
        <f t="shared" si="41"/>
        <v>4.6263217146789683E-4</v>
      </c>
      <c r="J45">
        <f t="shared" si="41"/>
        <v>8.4827199961466497E-4</v>
      </c>
      <c r="K45">
        <f t="shared" si="41"/>
        <v>2.2633319039615835E-3</v>
      </c>
      <c r="L45">
        <f t="shared" si="42"/>
        <v>6.3223929484565698E-3</v>
      </c>
      <c r="M45">
        <f t="shared" si="42"/>
        <v>1.1049399582317796E-2</v>
      </c>
      <c r="N45">
        <f t="shared" si="42"/>
        <v>1.8904714273619103E-2</v>
      </c>
      <c r="O45">
        <f t="shared" si="42"/>
        <v>2.6532222850387546E-2</v>
      </c>
      <c r="P45">
        <f t="shared" si="42"/>
        <v>6.873523022854304E-2</v>
      </c>
      <c r="Q45">
        <f t="shared" si="42"/>
        <v>0.10561472376635533</v>
      </c>
      <c r="R45">
        <f t="shared" si="42"/>
        <v>0.13952961281709286</v>
      </c>
      <c r="S45">
        <f t="shared" si="42"/>
        <v>0.19925498260671734</v>
      </c>
      <c r="T45">
        <f t="shared" si="42"/>
        <v>0.37367201426409419</v>
      </c>
      <c r="U45">
        <f t="shared" si="42"/>
        <v>0.67806958618561064</v>
      </c>
      <c r="V45">
        <f t="shared" si="43"/>
        <v>0.94200732872849202</v>
      </c>
      <c r="W45">
        <f t="shared" si="43"/>
        <v>0.91478944402368922</v>
      </c>
      <c r="X45">
        <f t="shared" si="43"/>
        <v>1.378783299024209</v>
      </c>
      <c r="Y45">
        <f t="shared" si="43"/>
        <v>1.6017123762543337</v>
      </c>
      <c r="Z45">
        <f t="shared" si="43"/>
        <v>1.6197412372384419</v>
      </c>
      <c r="AA45">
        <f t="shared" si="43"/>
        <v>1.1655232894696934</v>
      </c>
      <c r="AB45">
        <f t="shared" si="43"/>
        <v>1.6024785306093758</v>
      </c>
      <c r="AC45">
        <f t="shared" si="43"/>
        <v>1.2462232346729383</v>
      </c>
      <c r="AD45">
        <f t="shared" si="43"/>
        <v>1.3300791829402994</v>
      </c>
      <c r="AE45">
        <f t="shared" si="43"/>
        <v>1.521538184363197</v>
      </c>
      <c r="AF45">
        <f t="shared" si="44"/>
        <v>1.0760851791659625</v>
      </c>
      <c r="AG45">
        <f t="shared" si="44"/>
        <v>0.7311543476389577</v>
      </c>
      <c r="AH45">
        <f t="shared" si="44"/>
        <v>0.33431631006395524</v>
      </c>
      <c r="AI45">
        <f t="shared" si="44"/>
        <v>0.34928191286325672</v>
      </c>
      <c r="AJ45">
        <f t="shared" si="44"/>
        <v>0.29357736797807243</v>
      </c>
      <c r="AK45">
        <f t="shared" si="44"/>
        <v>0.20408905938068708</v>
      </c>
      <c r="AL45">
        <f t="shared" si="44"/>
        <v>0.1461878659319942</v>
      </c>
      <c r="AM45">
        <f t="shared" si="44"/>
        <v>8.1299851549201149E-2</v>
      </c>
      <c r="AN45">
        <f t="shared" si="44"/>
        <v>7.2010463373445105E-2</v>
      </c>
      <c r="AO45">
        <f t="shared" si="44"/>
        <v>4.0812084665842609E-2</v>
      </c>
      <c r="AP45">
        <f t="shared" si="45"/>
        <v>2.5935201229842039E-2</v>
      </c>
      <c r="AQ45">
        <f t="shared" si="45"/>
        <v>1.6667913001979177E-2</v>
      </c>
      <c r="AR45">
        <f t="shared" si="45"/>
        <v>8.2178587192602171E-3</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18.33405245622286</v>
      </c>
    </row>
    <row r="46" spans="1:105" hidden="1" x14ac:dyDescent="0.3">
      <c r="A46">
        <v>1993</v>
      </c>
      <c r="B46">
        <f t="shared" si="41"/>
        <v>3.3127653146543637E-8</v>
      </c>
      <c r="C46">
        <f t="shared" si="41"/>
        <v>1.7190474740515924E-7</v>
      </c>
      <c r="D46">
        <f t="shared" si="41"/>
        <v>8.1007106554585731E-7</v>
      </c>
      <c r="E46">
        <f t="shared" si="41"/>
        <v>1.9534848675066721E-6</v>
      </c>
      <c r="F46">
        <f t="shared" si="41"/>
        <v>6.8897424787332049E-6</v>
      </c>
      <c r="G46">
        <f t="shared" si="41"/>
        <v>2.9819581158938698E-5</v>
      </c>
      <c r="H46">
        <f t="shared" si="41"/>
        <v>8.221608844449023E-5</v>
      </c>
      <c r="I46">
        <f t="shared" si="41"/>
        <v>2.1207336842407279E-4</v>
      </c>
      <c r="J46">
        <f t="shared" si="41"/>
        <v>4.0472237516301046E-4</v>
      </c>
      <c r="K46">
        <f t="shared" si="41"/>
        <v>1.1239373611095511E-3</v>
      </c>
      <c r="L46">
        <f t="shared" si="42"/>
        <v>3.2677372325906921E-3</v>
      </c>
      <c r="M46">
        <f t="shared" si="42"/>
        <v>5.9439630440687721E-3</v>
      </c>
      <c r="N46">
        <f t="shared" si="42"/>
        <v>1.058471864218497E-2</v>
      </c>
      <c r="O46">
        <f t="shared" si="42"/>
        <v>1.5461606497660594E-2</v>
      </c>
      <c r="P46">
        <f t="shared" si="42"/>
        <v>4.1690024536017931E-2</v>
      </c>
      <c r="Q46">
        <f t="shared" si="42"/>
        <v>6.6672847838431804E-2</v>
      </c>
      <c r="R46">
        <f t="shared" si="42"/>
        <v>9.1677488371497001E-2</v>
      </c>
      <c r="S46">
        <f t="shared" si="42"/>
        <v>0.13626279319801321</v>
      </c>
      <c r="T46">
        <f t="shared" si="42"/>
        <v>0.26596865020010879</v>
      </c>
      <c r="U46">
        <f t="shared" si="42"/>
        <v>0.50232630433641268</v>
      </c>
      <c r="V46">
        <f t="shared" si="43"/>
        <v>0.72633624465468516</v>
      </c>
      <c r="W46">
        <f t="shared" si="43"/>
        <v>0.73413572500665514</v>
      </c>
      <c r="X46">
        <f t="shared" si="43"/>
        <v>1.1516566176662821</v>
      </c>
      <c r="Y46">
        <f t="shared" si="43"/>
        <v>1.3924618450368957</v>
      </c>
      <c r="Z46">
        <f t="shared" si="43"/>
        <v>1.4656024789892024</v>
      </c>
      <c r="AA46">
        <f t="shared" si="43"/>
        <v>1.097648497089005</v>
      </c>
      <c r="AB46">
        <f t="shared" si="43"/>
        <v>1.5707473297058687</v>
      </c>
      <c r="AC46">
        <f t="shared" si="43"/>
        <v>1.27139861398581</v>
      </c>
      <c r="AD46">
        <f t="shared" si="43"/>
        <v>1.4123266862452011</v>
      </c>
      <c r="AE46">
        <f t="shared" si="43"/>
        <v>1.6815597520998284</v>
      </c>
      <c r="AF46">
        <f t="shared" si="44"/>
        <v>1.2377925869331916</v>
      </c>
      <c r="AG46">
        <f t="shared" si="44"/>
        <v>0.87535068011536021</v>
      </c>
      <c r="AH46">
        <f t="shared" si="44"/>
        <v>0.4165837746265304</v>
      </c>
      <c r="AI46">
        <f t="shared" si="44"/>
        <v>0.45299422152053009</v>
      </c>
      <c r="AJ46">
        <f t="shared" si="44"/>
        <v>0.39628799587018237</v>
      </c>
      <c r="AK46">
        <f t="shared" si="44"/>
        <v>0.28673443223728656</v>
      </c>
      <c r="AL46">
        <f t="shared" si="44"/>
        <v>0.21376826351463155</v>
      </c>
      <c r="AM46">
        <f t="shared" si="44"/>
        <v>0.12373524853538624</v>
      </c>
      <c r="AN46">
        <f t="shared" si="44"/>
        <v>0.1140699016772723</v>
      </c>
      <c r="AO46">
        <f t="shared" si="44"/>
        <v>6.7287752090189279E-2</v>
      </c>
      <c r="AP46">
        <f t="shared" si="45"/>
        <v>4.4504983282554068E-2</v>
      </c>
      <c r="AQ46">
        <f t="shared" si="45"/>
        <v>2.9769533181933656E-2</v>
      </c>
      <c r="AR46">
        <f t="shared" si="45"/>
        <v>1.5276408017164298E-2</v>
      </c>
      <c r="AS46">
        <f t="shared" si="45"/>
        <v>7.73885475806603E-3</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17.927487187841809</v>
      </c>
    </row>
    <row r="47" spans="1:105" hidden="1" x14ac:dyDescent="0.3">
      <c r="A47">
        <v>1994</v>
      </c>
      <c r="B47">
        <f t="shared" si="41"/>
        <v>1.1027237803264119E-8</v>
      </c>
      <c r="C47">
        <f t="shared" si="41"/>
        <v>5.9557398561838254E-8</v>
      </c>
      <c r="D47">
        <f t="shared" si="41"/>
        <v>2.9210752741644985E-7</v>
      </c>
      <c r="E47">
        <f t="shared" si="41"/>
        <v>7.3316455221350945E-7</v>
      </c>
      <c r="F47">
        <f t="shared" si="41"/>
        <v>2.6913251906451999E-6</v>
      </c>
      <c r="G47">
        <f t="shared" si="41"/>
        <v>1.2123736965396927E-5</v>
      </c>
      <c r="H47">
        <f t="shared" si="41"/>
        <v>3.4790731186190646E-5</v>
      </c>
      <c r="I47">
        <f t="shared" si="41"/>
        <v>9.3403824531674694E-5</v>
      </c>
      <c r="J47">
        <f t="shared" si="41"/>
        <v>1.8552716968445185E-4</v>
      </c>
      <c r="K47">
        <f t="shared" si="41"/>
        <v>5.3624615515935703E-4</v>
      </c>
      <c r="L47">
        <f t="shared" si="42"/>
        <v>1.6227102863565468E-3</v>
      </c>
      <c r="M47">
        <f t="shared" si="42"/>
        <v>3.0721452314962927E-3</v>
      </c>
      <c r="N47">
        <f t="shared" si="42"/>
        <v>5.6939905170680545E-3</v>
      </c>
      <c r="O47">
        <f t="shared" si="42"/>
        <v>8.6569282225171674E-3</v>
      </c>
      <c r="P47">
        <f t="shared" si="42"/>
        <v>2.4294788939793224E-2</v>
      </c>
      <c r="Q47">
        <f t="shared" si="42"/>
        <v>4.0439126384364046E-2</v>
      </c>
      <c r="R47">
        <f t="shared" si="42"/>
        <v>5.7874499070077481E-2</v>
      </c>
      <c r="S47">
        <f t="shared" si="42"/>
        <v>8.9531034929871287E-2</v>
      </c>
      <c r="T47">
        <f t="shared" si="42"/>
        <v>0.18188569593215459</v>
      </c>
      <c r="U47">
        <f t="shared" si="42"/>
        <v>0.35754095576967732</v>
      </c>
      <c r="V47">
        <f t="shared" si="43"/>
        <v>0.53808312438172468</v>
      </c>
      <c r="W47">
        <f t="shared" si="43"/>
        <v>0.56605651496143228</v>
      </c>
      <c r="X47">
        <f t="shared" si="43"/>
        <v>0.92422608447507848</v>
      </c>
      <c r="Y47">
        <f t="shared" si="43"/>
        <v>1.1630818996860979</v>
      </c>
      <c r="Z47">
        <f t="shared" si="43"/>
        <v>1.2741335849301685</v>
      </c>
      <c r="AA47">
        <f t="shared" si="43"/>
        <v>0.99319343201706678</v>
      </c>
      <c r="AB47">
        <f t="shared" si="43"/>
        <v>1.4792741263391516</v>
      </c>
      <c r="AC47">
        <f t="shared" si="43"/>
        <v>1.2462232346729383</v>
      </c>
      <c r="AD47">
        <f t="shared" si="43"/>
        <v>1.4408575778629018</v>
      </c>
      <c r="AE47">
        <f t="shared" si="43"/>
        <v>1.7855415999793529</v>
      </c>
      <c r="AF47">
        <f t="shared" si="44"/>
        <v>1.3679723696881863</v>
      </c>
      <c r="AG47">
        <f t="shared" si="44"/>
        <v>1.0068929521485528</v>
      </c>
      <c r="AH47">
        <f t="shared" si="44"/>
        <v>0.49874132817770517</v>
      </c>
      <c r="AI47">
        <f t="shared" si="44"/>
        <v>0.56446555852727787</v>
      </c>
      <c r="AJ47">
        <f t="shared" si="44"/>
        <v>0.5139578248285207</v>
      </c>
      <c r="AK47">
        <f t="shared" si="44"/>
        <v>0.38705099879080596</v>
      </c>
      <c r="AL47">
        <f t="shared" si="44"/>
        <v>0.30033320676384501</v>
      </c>
      <c r="AM47">
        <f t="shared" si="44"/>
        <v>0.18093614710310893</v>
      </c>
      <c r="AN47">
        <f t="shared" si="44"/>
        <v>0.17361000500600604</v>
      </c>
      <c r="AO47">
        <f t="shared" si="44"/>
        <v>0.10658877759482684</v>
      </c>
      <c r="AP47">
        <f t="shared" si="45"/>
        <v>7.3376312590100537E-2</v>
      </c>
      <c r="AQ47">
        <f t="shared" si="45"/>
        <v>5.1084723224237939E-2</v>
      </c>
      <c r="AR47">
        <f t="shared" si="45"/>
        <v>2.7284251802473979E-2</v>
      </c>
      <c r="AS47">
        <f t="shared" si="45"/>
        <v>1.4385974121544947E-2</v>
      </c>
      <c r="AT47">
        <f t="shared" si="45"/>
        <v>6.544340089698333E-3</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17.455373703845609</v>
      </c>
    </row>
    <row r="48" spans="1:105" hidden="1" x14ac:dyDescent="0.3">
      <c r="A48">
        <v>1995</v>
      </c>
      <c r="B48">
        <f t="shared" si="41"/>
        <v>3.5267204075756899E-9</v>
      </c>
      <c r="C48">
        <f t="shared" si="41"/>
        <v>1.9824935801517622E-8</v>
      </c>
      <c r="D48">
        <f t="shared" si="41"/>
        <v>1.0120235011457556E-7</v>
      </c>
      <c r="E48">
        <f t="shared" si="41"/>
        <v>2.6437542784245185E-7</v>
      </c>
      <c r="F48">
        <f t="shared" si="41"/>
        <v>1.0100842146675018E-6</v>
      </c>
      <c r="G48">
        <f t="shared" si="41"/>
        <v>4.7358691272490804E-6</v>
      </c>
      <c r="H48">
        <f t="shared" si="41"/>
        <v>1.4144855740496229E-5</v>
      </c>
      <c r="I48">
        <f t="shared" si="41"/>
        <v>3.9524956885265045E-5</v>
      </c>
      <c r="J48">
        <f t="shared" si="41"/>
        <v>8.1712038299938382E-5</v>
      </c>
      <c r="K48">
        <f t="shared" si="41"/>
        <v>2.4581846106436282E-4</v>
      </c>
      <c r="L48">
        <f t="shared" si="42"/>
        <v>7.7421765847983165E-4</v>
      </c>
      <c r="M48">
        <f t="shared" si="42"/>
        <v>1.5255821730739149E-3</v>
      </c>
      <c r="N48">
        <f t="shared" si="42"/>
        <v>2.9429465973297092E-3</v>
      </c>
      <c r="O48">
        <f t="shared" si="42"/>
        <v>4.6569463839594583E-3</v>
      </c>
      <c r="P48">
        <f t="shared" si="42"/>
        <v>1.3602612643441413E-2</v>
      </c>
      <c r="Q48">
        <f t="shared" si="42"/>
        <v>2.3565830228019072E-2</v>
      </c>
      <c r="R48">
        <f t="shared" si="42"/>
        <v>3.5102658101512259E-2</v>
      </c>
      <c r="S48">
        <f t="shared" si="42"/>
        <v>5.6519478116537104E-2</v>
      </c>
      <c r="T48">
        <f t="shared" si="42"/>
        <v>0.11950741808207052</v>
      </c>
      <c r="U48">
        <f t="shared" si="42"/>
        <v>0.24450846186378425</v>
      </c>
      <c r="V48">
        <f t="shared" si="43"/>
        <v>0.38299159911429359</v>
      </c>
      <c r="W48">
        <f t="shared" si="43"/>
        <v>0.41934498021902239</v>
      </c>
      <c r="X48">
        <f t="shared" si="43"/>
        <v>0.71262598807553001</v>
      </c>
      <c r="Y48">
        <f t="shared" si="43"/>
        <v>0.93339508806800331</v>
      </c>
      <c r="Z48">
        <f t="shared" si="43"/>
        <v>1.0642458288508236</v>
      </c>
      <c r="AA48">
        <f t="shared" si="43"/>
        <v>0.86344088946804098</v>
      </c>
      <c r="AB48">
        <f t="shared" si="43"/>
        <v>1.3385025810441176</v>
      </c>
      <c r="AC48">
        <f t="shared" si="43"/>
        <v>1.1736488433436134</v>
      </c>
      <c r="AD48">
        <f t="shared" si="43"/>
        <v>1.4123266862452011</v>
      </c>
      <c r="AE48">
        <f t="shared" si="43"/>
        <v>1.8216119329724536</v>
      </c>
      <c r="AF48">
        <f t="shared" si="44"/>
        <v>1.4525630567991759</v>
      </c>
      <c r="AG48">
        <f t="shared" si="44"/>
        <v>1.1127888083299153</v>
      </c>
      <c r="AH48">
        <f t="shared" si="44"/>
        <v>0.57368908221006798</v>
      </c>
      <c r="AI48">
        <f t="shared" si="44"/>
        <v>0.67578796755310744</v>
      </c>
      <c r="AJ48">
        <f t="shared" si="44"/>
        <v>0.64043088602212483</v>
      </c>
      <c r="AK48">
        <f t="shared" si="44"/>
        <v>0.50197808540583355</v>
      </c>
      <c r="AL48">
        <f t="shared" si="44"/>
        <v>0.40540742435772109</v>
      </c>
      <c r="AM48">
        <f t="shared" si="44"/>
        <v>0.25420580391837289</v>
      </c>
      <c r="AN48">
        <f t="shared" si="44"/>
        <v>0.25386723489188112</v>
      </c>
      <c r="AO48">
        <f t="shared" si="44"/>
        <v>0.16222402175971132</v>
      </c>
      <c r="AP48">
        <f t="shared" si="45"/>
        <v>0.11623350788880125</v>
      </c>
      <c r="AQ48">
        <f t="shared" si="45"/>
        <v>8.4224469787629971E-2</v>
      </c>
      <c r="AR48">
        <f t="shared" si="45"/>
        <v>4.6819963322624891E-2</v>
      </c>
      <c r="AS48">
        <f t="shared" si="45"/>
        <v>2.569390264485532E-2</v>
      </c>
      <c r="AT48">
        <f t="shared" si="45"/>
        <v>1.2165457308119449E-2</v>
      </c>
      <c r="AU48">
        <f t="shared" si="45"/>
        <v>6.0900770198194882E-3</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16.949397653663837</v>
      </c>
    </row>
    <row r="49" spans="1:105" hidden="1" x14ac:dyDescent="0.3">
      <c r="A49">
        <v>1996</v>
      </c>
      <c r="B49">
        <f t="shared" si="41"/>
        <v>1.0836861982387257E-9</v>
      </c>
      <c r="C49">
        <f t="shared" si="41"/>
        <v>6.3403915756123729E-9</v>
      </c>
      <c r="D49">
        <f t="shared" si="41"/>
        <v>3.368733595543136E-8</v>
      </c>
      <c r="E49">
        <f t="shared" si="41"/>
        <v>9.1594403084512235E-8</v>
      </c>
      <c r="F49">
        <f t="shared" si="41"/>
        <v>3.6423125695779815E-7</v>
      </c>
      <c r="G49">
        <f t="shared" si="41"/>
        <v>1.7774242461642702E-6</v>
      </c>
      <c r="H49">
        <f t="shared" si="41"/>
        <v>5.5253743793685855E-6</v>
      </c>
      <c r="I49">
        <f t="shared" si="41"/>
        <v>1.6069648272104111E-5</v>
      </c>
      <c r="J49">
        <f t="shared" si="41"/>
        <v>3.4577436277429525E-5</v>
      </c>
      <c r="K49">
        <f t="shared" si="41"/>
        <v>1.0826623151469587E-4</v>
      </c>
      <c r="L49">
        <f t="shared" si="42"/>
        <v>3.5490602870580932E-4</v>
      </c>
      <c r="M49">
        <f t="shared" si="42"/>
        <v>7.2787648404438446E-4</v>
      </c>
      <c r="N49">
        <f t="shared" si="42"/>
        <v>1.4614240300768668E-3</v>
      </c>
      <c r="O49">
        <f t="shared" si="42"/>
        <v>2.406948953205743E-3</v>
      </c>
      <c r="P49">
        <f t="shared" si="42"/>
        <v>7.3174498082942919E-3</v>
      </c>
      <c r="Q49">
        <f t="shared" si="42"/>
        <v>1.3194469851425444E-2</v>
      </c>
      <c r="R49">
        <f t="shared" si="42"/>
        <v>2.0456012662337965E-2</v>
      </c>
      <c r="S49">
        <f t="shared" si="42"/>
        <v>3.4280796348636983E-2</v>
      </c>
      <c r="T49">
        <f t="shared" si="42"/>
        <v>7.5443078551969842E-2</v>
      </c>
      <c r="U49">
        <f t="shared" si="42"/>
        <v>0.16065350728547043</v>
      </c>
      <c r="V49">
        <f t="shared" si="43"/>
        <v>0.26191317468679459</v>
      </c>
      <c r="W49">
        <f t="shared" si="43"/>
        <v>0.29847731191937371</v>
      </c>
      <c r="X49">
        <f t="shared" si="43"/>
        <v>0.52792631649766519</v>
      </c>
      <c r="Y49">
        <f t="shared" si="43"/>
        <v>0.71969576283609327</v>
      </c>
      <c r="Z49">
        <f t="shared" si="43"/>
        <v>0.85407728330594468</v>
      </c>
      <c r="AA49">
        <f t="shared" si="43"/>
        <v>0.72120645428710739</v>
      </c>
      <c r="AB49">
        <f t="shared" si="43"/>
        <v>1.1636382419332612</v>
      </c>
      <c r="AC49">
        <f t="shared" si="43"/>
        <v>1.0619613890919255</v>
      </c>
      <c r="AD49">
        <f t="shared" si="43"/>
        <v>1.3300791829402994</v>
      </c>
      <c r="AE49">
        <f t="shared" si="43"/>
        <v>1.7855415999793529</v>
      </c>
      <c r="AF49">
        <f t="shared" si="44"/>
        <v>1.4819067770198799</v>
      </c>
      <c r="AG49">
        <f t="shared" si="44"/>
        <v>1.1815998252713635</v>
      </c>
      <c r="AH49">
        <f t="shared" si="44"/>
        <v>0.63402448967607661</v>
      </c>
      <c r="AI49">
        <f t="shared" si="44"/>
        <v>0.77734119265931745</v>
      </c>
      <c r="AJ49">
        <f t="shared" si="44"/>
        <v>0.76673497662517276</v>
      </c>
      <c r="AK49">
        <f t="shared" si="44"/>
        <v>0.625503211489014</v>
      </c>
      <c r="AL49">
        <f t="shared" si="44"/>
        <v>0.52578508600720653</v>
      </c>
      <c r="AM49">
        <f t="shared" si="44"/>
        <v>0.34314194335615417</v>
      </c>
      <c r="AN49">
        <f t="shared" si="44"/>
        <v>0.35667015998439028</v>
      </c>
      <c r="AO49">
        <f t="shared" si="44"/>
        <v>0.23721768705526808</v>
      </c>
      <c r="AP49">
        <f t="shared" si="45"/>
        <v>0.17690293048145081</v>
      </c>
      <c r="AQ49">
        <f t="shared" si="45"/>
        <v>0.13341779149053826</v>
      </c>
      <c r="AR49">
        <f t="shared" si="45"/>
        <v>7.7193069423411545E-2</v>
      </c>
      <c r="AS49">
        <f t="shared" si="45"/>
        <v>4.4090913254881361E-2</v>
      </c>
      <c r="AT49">
        <f t="shared" si="45"/>
        <v>2.1727974279950688E-2</v>
      </c>
      <c r="AU49">
        <f t="shared" si="45"/>
        <v>1.1321014949146458E-2</v>
      </c>
      <c r="AV49">
        <f t="shared" si="45"/>
        <v>5.3318187209788759E-3</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16.440890762277949</v>
      </c>
    </row>
    <row r="50" spans="1:105" hidden="1" x14ac:dyDescent="0.3">
      <c r="A50">
        <v>1997</v>
      </c>
      <c r="B50">
        <f t="shared" si="41"/>
        <v>3.1993685719926856E-10</v>
      </c>
      <c r="C50">
        <f t="shared" si="41"/>
        <v>1.9482675255914097E-9</v>
      </c>
      <c r="D50">
        <f t="shared" si="41"/>
        <v>1.0773850832863235E-8</v>
      </c>
      <c r="E50">
        <f t="shared" si="41"/>
        <v>3.0489128215420427E-8</v>
      </c>
      <c r="F50">
        <f t="shared" si="41"/>
        <v>1.2619003527684927E-7</v>
      </c>
      <c r="G50">
        <f t="shared" si="41"/>
        <v>6.4093018970778296E-7</v>
      </c>
      <c r="H50">
        <f t="shared" si="41"/>
        <v>2.0737343298861926E-6</v>
      </c>
      <c r="I50">
        <f t="shared" si="41"/>
        <v>6.2772519195048196E-6</v>
      </c>
      <c r="J50">
        <f t="shared" si="41"/>
        <v>1.4058136502016816E-5</v>
      </c>
      <c r="K50">
        <f t="shared" si="41"/>
        <v>4.5814163972454123E-5</v>
      </c>
      <c r="L50">
        <f t="shared" si="42"/>
        <v>1.5631184941705323E-4</v>
      </c>
      <c r="M50">
        <f t="shared" si="42"/>
        <v>3.3366295577365638E-4</v>
      </c>
      <c r="N50">
        <f t="shared" si="42"/>
        <v>6.9726574122650441E-4</v>
      </c>
      <c r="O50">
        <f t="shared" si="42"/>
        <v>1.1952554771380876E-3</v>
      </c>
      <c r="P50">
        <f t="shared" si="42"/>
        <v>3.7820336984929395E-3</v>
      </c>
      <c r="Q50">
        <f t="shared" si="42"/>
        <v>7.0978916635849425E-3</v>
      </c>
      <c r="R50">
        <f t="shared" si="42"/>
        <v>1.1453288076084199E-2</v>
      </c>
      <c r="S50">
        <f t="shared" si="42"/>
        <v>1.9977074162156869E-2</v>
      </c>
      <c r="T50">
        <f t="shared" si="42"/>
        <v>4.5758540204878267E-2</v>
      </c>
      <c r="U50">
        <f t="shared" si="42"/>
        <v>0.10141793174264532</v>
      </c>
      <c r="V50">
        <f t="shared" si="43"/>
        <v>0.17208921849562372</v>
      </c>
      <c r="W50">
        <f t="shared" si="43"/>
        <v>0.2041171151470989</v>
      </c>
      <c r="X50">
        <f t="shared" si="43"/>
        <v>0.37576228468841877</v>
      </c>
      <c r="Y50">
        <f t="shared" si="43"/>
        <v>0.53316373445640619</v>
      </c>
      <c r="Z50">
        <f t="shared" si="43"/>
        <v>0.65853764369185042</v>
      </c>
      <c r="AA50">
        <f t="shared" si="43"/>
        <v>0.57878173677727063</v>
      </c>
      <c r="AB50">
        <f t="shared" si="43"/>
        <v>0.9719523603458361</v>
      </c>
      <c r="AC50">
        <f t="shared" si="43"/>
        <v>0.92322487928262109</v>
      </c>
      <c r="AD50">
        <f t="shared" si="43"/>
        <v>1.2035054136750791</v>
      </c>
      <c r="AE50">
        <f t="shared" si="43"/>
        <v>1.6815597520998284</v>
      </c>
      <c r="AF50">
        <f t="shared" si="44"/>
        <v>1.4525630567991759</v>
      </c>
      <c r="AG50">
        <f t="shared" si="44"/>
        <v>1.2054697251172257</v>
      </c>
      <c r="AH50">
        <f t="shared" si="44"/>
        <v>0.67323037454282919</v>
      </c>
      <c r="AI50">
        <f t="shared" si="44"/>
        <v>0.85909487954931685</v>
      </c>
      <c r="AJ50">
        <f t="shared" si="44"/>
        <v>0.88195515427934479</v>
      </c>
      <c r="AK50">
        <f t="shared" si="44"/>
        <v>0.74886330548310132</v>
      </c>
      <c r="AL50">
        <f t="shared" si="44"/>
        <v>0.65516856096346476</v>
      </c>
      <c r="AM50">
        <f t="shared" si="44"/>
        <v>0.44503111033555837</v>
      </c>
      <c r="AN50">
        <f t="shared" si="44"/>
        <v>0.48145435685447141</v>
      </c>
      <c r="AO50">
        <f t="shared" si="44"/>
        <v>0.33327841786736756</v>
      </c>
      <c r="AP50">
        <f t="shared" si="45"/>
        <v>0.25868242906877936</v>
      </c>
      <c r="AQ50">
        <f t="shared" si="45"/>
        <v>0.20305674948414223</v>
      </c>
      <c r="AR50">
        <f t="shared" si="45"/>
        <v>0.12227953309549913</v>
      </c>
      <c r="AS50">
        <f t="shared" si="45"/>
        <v>7.2693626527917166E-2</v>
      </c>
      <c r="AT50">
        <f t="shared" si="45"/>
        <v>3.7285352965771443E-2</v>
      </c>
      <c r="AU50">
        <f t="shared" si="45"/>
        <v>2.0219767774271678E-2</v>
      </c>
      <c r="AV50">
        <f t="shared" si="45"/>
        <v>9.9114673344689389E-3</v>
      </c>
      <c r="AW50">
        <f t="shared" si="45"/>
        <v>5.4435714249696206E-3</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15.960313867637236</v>
      </c>
    </row>
    <row r="51" spans="1:105" hidden="1" x14ac:dyDescent="0.3">
      <c r="A51">
        <v>1998</v>
      </c>
      <c r="B51">
        <f t="shared" si="41"/>
        <v>9.075137777025444E-11</v>
      </c>
      <c r="C51">
        <f t="shared" si="41"/>
        <v>5.7518734679298658E-10</v>
      </c>
      <c r="D51">
        <f t="shared" si="41"/>
        <v>3.3105752937989633E-9</v>
      </c>
      <c r="E51">
        <f t="shared" si="41"/>
        <v>9.7510031618876087E-9</v>
      </c>
      <c r="F51">
        <f t="shared" si="41"/>
        <v>4.200501379450386E-8</v>
      </c>
      <c r="G51">
        <f t="shared" si="41"/>
        <v>2.2205398824020729E-7</v>
      </c>
      <c r="H51">
        <f t="shared" si="41"/>
        <v>7.477781066201692E-7</v>
      </c>
      <c r="I51">
        <f t="shared" si="41"/>
        <v>2.3559223156764095E-6</v>
      </c>
      <c r="J51">
        <f t="shared" si="41"/>
        <v>5.4914994309574332E-6</v>
      </c>
      <c r="K51">
        <f t="shared" si="41"/>
        <v>1.8626649057580747E-5</v>
      </c>
      <c r="L51">
        <f t="shared" si="42"/>
        <v>6.6145247690258547E-5</v>
      </c>
      <c r="M51">
        <f t="shared" si="42"/>
        <v>1.469557276587535E-4</v>
      </c>
      <c r="N51">
        <f t="shared" si="42"/>
        <v>3.1963080725542196E-4</v>
      </c>
      <c r="O51">
        <f t="shared" si="42"/>
        <v>5.7027302074531556E-4</v>
      </c>
      <c r="P51">
        <f t="shared" si="42"/>
        <v>1.8781023531154624E-3</v>
      </c>
      <c r="Q51">
        <f t="shared" si="42"/>
        <v>3.6685547784013903E-3</v>
      </c>
      <c r="R51">
        <f t="shared" si="42"/>
        <v>6.1612326126989003E-3</v>
      </c>
      <c r="S51">
        <f t="shared" si="42"/>
        <v>1.1185131192147521E-2</v>
      </c>
      <c r="T51">
        <f t="shared" si="42"/>
        <v>2.6665709335577787E-2</v>
      </c>
      <c r="U51">
        <f t="shared" si="42"/>
        <v>6.1513085046557461E-2</v>
      </c>
      <c r="V51">
        <f t="shared" si="43"/>
        <v>0.10863710920435532</v>
      </c>
      <c r="W51">
        <f t="shared" si="43"/>
        <v>0.134114501377225</v>
      </c>
      <c r="X51">
        <f t="shared" si="43"/>
        <v>0.25696932553587659</v>
      </c>
      <c r="Y51">
        <f t="shared" si="43"/>
        <v>0.3794901233593545</v>
      </c>
      <c r="Z51">
        <f t="shared" si="43"/>
        <v>0.48785668545172761</v>
      </c>
      <c r="AA51">
        <f t="shared" si="43"/>
        <v>0.4462705759762568</v>
      </c>
      <c r="AB51">
        <f t="shared" si="43"/>
        <v>0.78001003990153417</v>
      </c>
      <c r="AC51">
        <f t="shared" si="43"/>
        <v>0.77114224009854104</v>
      </c>
      <c r="AD51">
        <f t="shared" si="43"/>
        <v>1.0462773427254766</v>
      </c>
      <c r="AE51">
        <f t="shared" si="43"/>
        <v>1.521538184363197</v>
      </c>
      <c r="AF51">
        <f t="shared" si="44"/>
        <v>1.3679723696881863</v>
      </c>
      <c r="AG51">
        <f t="shared" si="44"/>
        <v>1.1815998252713635</v>
      </c>
      <c r="AH51">
        <f t="shared" si="44"/>
        <v>0.68683053025530905</v>
      </c>
      <c r="AI51">
        <f t="shared" si="44"/>
        <v>0.91221834005544833</v>
      </c>
      <c r="AJ51">
        <f t="shared" si="44"/>
        <v>0.97471118755645303</v>
      </c>
      <c r="AK51">
        <f t="shared" si="44"/>
        <v>0.8613978392228272</v>
      </c>
      <c r="AL51">
        <f t="shared" si="44"/>
        <v>0.78437917695699011</v>
      </c>
      <c r="AM51">
        <f t="shared" si="44"/>
        <v>0.55454291097660446</v>
      </c>
      <c r="AN51">
        <f t="shared" si="44"/>
        <v>0.6244126407608831</v>
      </c>
      <c r="AO51">
        <f t="shared" si="44"/>
        <v>0.44987880773326172</v>
      </c>
      <c r="AP51">
        <f t="shared" si="45"/>
        <v>0.36343525544131938</v>
      </c>
      <c r="AQ51">
        <f t="shared" si="45"/>
        <v>0.29692675555126702</v>
      </c>
      <c r="AR51">
        <f t="shared" si="45"/>
        <v>0.18610474841034619</v>
      </c>
      <c r="AS51">
        <f t="shared" si="45"/>
        <v>0.11515208265777825</v>
      </c>
      <c r="AT51">
        <f t="shared" si="45"/>
        <v>6.1473154520229528E-2</v>
      </c>
      <c r="AU51">
        <f t="shared" si="45"/>
        <v>3.4697260252434421E-2</v>
      </c>
      <c r="AV51">
        <f t="shared" si="45"/>
        <v>1.7702261564485528E-2</v>
      </c>
      <c r="AW51">
        <f t="shared" si="45"/>
        <v>1.0119207569669489E-2</v>
      </c>
      <c r="AX51">
        <f t="shared" si="45"/>
        <v>5.5553241289603645E-3</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15.533618126324638</v>
      </c>
    </row>
    <row r="52" spans="1:105" hidden="1" x14ac:dyDescent="0.3">
      <c r="A52">
        <v>1999</v>
      </c>
      <c r="B52">
        <f t="shared" si="41"/>
        <v>2.4732635704034633E-11</v>
      </c>
      <c r="C52">
        <f t="shared" si="41"/>
        <v>1.6315420690955018E-10</v>
      </c>
      <c r="D52">
        <f t="shared" si="41"/>
        <v>9.7738169660278278E-10</v>
      </c>
      <c r="E52">
        <f t="shared" si="41"/>
        <v>2.9962759516804677E-9</v>
      </c>
      <c r="F52">
        <f t="shared" si="41"/>
        <v>1.3434002423138545E-8</v>
      </c>
      <c r="G52">
        <f t="shared" si="41"/>
        <v>7.3915351704998691E-8</v>
      </c>
      <c r="H52">
        <f t="shared" si="41"/>
        <v>2.5907206987616669E-7</v>
      </c>
      <c r="I52">
        <f t="shared" si="41"/>
        <v>8.4953366647375402E-7</v>
      </c>
      <c r="J52">
        <f t="shared" si="41"/>
        <v>2.0610206857744687E-6</v>
      </c>
      <c r="K52">
        <f t="shared" si="41"/>
        <v>7.2760876013455953E-6</v>
      </c>
      <c r="L52">
        <f t="shared" si="42"/>
        <v>2.6892650846886157E-5</v>
      </c>
      <c r="M52">
        <f t="shared" si="42"/>
        <v>6.2186091724598041E-5</v>
      </c>
      <c r="N52">
        <f t="shared" si="42"/>
        <v>1.4077552527059362E-4</v>
      </c>
      <c r="O52">
        <f t="shared" si="42"/>
        <v>2.6141658079484109E-4</v>
      </c>
      <c r="P52">
        <f t="shared" si="42"/>
        <v>8.9606876744418727E-4</v>
      </c>
      <c r="Q52">
        <f t="shared" si="42"/>
        <v>1.8217503891078792E-3</v>
      </c>
      <c r="R52">
        <f t="shared" si="42"/>
        <v>3.1844412979872101E-3</v>
      </c>
      <c r="S52">
        <f t="shared" si="42"/>
        <v>6.0169791085824429E-3</v>
      </c>
      <c r="T52">
        <f t="shared" si="42"/>
        <v>1.4930087100297784E-2</v>
      </c>
      <c r="U52">
        <f t="shared" si="42"/>
        <v>3.5846642809014E-2</v>
      </c>
      <c r="V52">
        <f t="shared" si="43"/>
        <v>6.5891737514990986E-2</v>
      </c>
      <c r="W52">
        <f t="shared" si="43"/>
        <v>8.4664291344758294E-2</v>
      </c>
      <c r="X52">
        <f t="shared" si="43"/>
        <v>0.16884087813336768</v>
      </c>
      <c r="Y52">
        <f t="shared" si="43"/>
        <v>0.25951865054269901</v>
      </c>
      <c r="Z52">
        <f t="shared" si="43"/>
        <v>0.3472419104658731</v>
      </c>
      <c r="AA52">
        <f t="shared" si="43"/>
        <v>0.33060537403733592</v>
      </c>
      <c r="AB52">
        <f t="shared" si="43"/>
        <v>0.60142797820878091</v>
      </c>
      <c r="AC52">
        <f t="shared" si="43"/>
        <v>0.61885614358197416</v>
      </c>
      <c r="AD52">
        <f t="shared" si="43"/>
        <v>0.87392429725313281</v>
      </c>
      <c r="AE52">
        <f t="shared" si="43"/>
        <v>1.3227617510498919</v>
      </c>
      <c r="AF52">
        <f t="shared" si="44"/>
        <v>1.2377925869331916</v>
      </c>
      <c r="AG52">
        <f t="shared" si="44"/>
        <v>1.1127888083299153</v>
      </c>
      <c r="AH52">
        <f t="shared" si="44"/>
        <v>0.67323037454282919</v>
      </c>
      <c r="AI52">
        <f t="shared" si="44"/>
        <v>0.93064637292155128</v>
      </c>
      <c r="AJ52">
        <f t="shared" si="44"/>
        <v>1.0349839612740703</v>
      </c>
      <c r="AK52">
        <f t="shared" si="44"/>
        <v>0.95199184080227106</v>
      </c>
      <c r="AL52">
        <f t="shared" si="44"/>
        <v>0.90225081562282228</v>
      </c>
      <c r="AM52">
        <f t="shared" si="44"/>
        <v>0.66390840161730313</v>
      </c>
      <c r="AN52">
        <f t="shared" si="44"/>
        <v>0.77806606193675387</v>
      </c>
      <c r="AO52">
        <f t="shared" si="44"/>
        <v>0.58346136110259317</v>
      </c>
      <c r="AP52">
        <f t="shared" si="45"/>
        <v>0.49058628054109954</v>
      </c>
      <c r="AQ52">
        <f t="shared" si="45"/>
        <v>0.41716652978561786</v>
      </c>
      <c r="AR52">
        <f t="shared" si="45"/>
        <v>0.27213810562098262</v>
      </c>
      <c r="AS52">
        <f t="shared" si="45"/>
        <v>0.17525704285455779</v>
      </c>
      <c r="AT52">
        <f t="shared" si="45"/>
        <v>9.7378024851041467E-2</v>
      </c>
      <c r="AU52">
        <f t="shared" si="45"/>
        <v>5.7206111013206759E-2</v>
      </c>
      <c r="AV52">
        <f t="shared" si="45"/>
        <v>3.0377202320848402E-2</v>
      </c>
      <c r="AW52">
        <f t="shared" si="45"/>
        <v>1.8073293608166768E-2</v>
      </c>
      <c r="AX52">
        <f t="shared" si="45"/>
        <v>1.0326947804870035E-2</v>
      </c>
      <c r="AY52">
        <f t="shared" si="45"/>
        <v>5.6670768329511075E-3</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15.180227989995442</v>
      </c>
    </row>
    <row r="53" spans="1:105" hidden="1" x14ac:dyDescent="0.3">
      <c r="A53">
        <v>2000</v>
      </c>
      <c r="B53">
        <f t="shared" ref="B53:K62" si="51">VLOOKUP(B$2,scenarios4,11,FALSE)*VLOOKUP($A53-B$2,output3,3,FALSE)</f>
        <v>6.4761335316765905E-12</v>
      </c>
      <c r="C53">
        <f t="shared" si="51"/>
        <v>4.4464708550102279E-11</v>
      </c>
      <c r="D53">
        <f t="shared" si="51"/>
        <v>2.7723825366855592E-10</v>
      </c>
      <c r="E53">
        <f t="shared" si="51"/>
        <v>8.8459104936503183E-10</v>
      </c>
      <c r="F53">
        <f t="shared" si="51"/>
        <v>4.127983318946554E-9</v>
      </c>
      <c r="G53">
        <f t="shared" si="51"/>
        <v>2.3639535479500699E-8</v>
      </c>
      <c r="H53">
        <f t="shared" si="51"/>
        <v>8.6237600655584535E-8</v>
      </c>
      <c r="I53">
        <f t="shared" si="51"/>
        <v>2.9432587482082906E-7</v>
      </c>
      <c r="J53">
        <f t="shared" si="51"/>
        <v>7.4319363088232035E-7</v>
      </c>
      <c r="K53">
        <f t="shared" si="51"/>
        <v>2.7307964330000579E-6</v>
      </c>
      <c r="L53">
        <f t="shared" ref="L53:U62" si="52">VLOOKUP(L$2,scenarios4,11,FALSE)*VLOOKUP($A53-L$2,output3,3,FALSE)</f>
        <v>1.0505017987371624E-5</v>
      </c>
      <c r="M53">
        <f t="shared" si="52"/>
        <v>2.5282978153067596E-5</v>
      </c>
      <c r="N53">
        <f t="shared" si="52"/>
        <v>5.9570864412879187E-5</v>
      </c>
      <c r="O53">
        <f t="shared" si="52"/>
        <v>1.1513613719477306E-4</v>
      </c>
      <c r="P53">
        <f t="shared" si="52"/>
        <v>4.1076330953927775E-4</v>
      </c>
      <c r="Q53">
        <f t="shared" si="52"/>
        <v>8.6918246124922894E-4</v>
      </c>
      <c r="R53">
        <f t="shared" si="52"/>
        <v>1.5813467493668873E-3</v>
      </c>
      <c r="S53">
        <f t="shared" si="52"/>
        <v>3.1098836818795154E-3</v>
      </c>
      <c r="T53">
        <f t="shared" si="52"/>
        <v>8.0315573084091887E-3</v>
      </c>
      <c r="U53">
        <f t="shared" si="52"/>
        <v>2.0070476755620337E-2</v>
      </c>
      <c r="V53">
        <f t="shared" ref="V53:AE62" si="53">VLOOKUP(V$2,scenarios4,11,FALSE)*VLOOKUP($A53-V$2,output3,3,FALSE)</f>
        <v>3.8398294882746695E-2</v>
      </c>
      <c r="W53">
        <f t="shared" si="53"/>
        <v>5.1351488483438824E-2</v>
      </c>
      <c r="X53">
        <f t="shared" si="53"/>
        <v>0.10658648505862303</v>
      </c>
      <c r="Y53">
        <f t="shared" si="53"/>
        <v>0.17051590402177538</v>
      </c>
      <c r="Z53">
        <f t="shared" si="53"/>
        <v>0.23746534222878277</v>
      </c>
      <c r="AA53">
        <f t="shared" si="53"/>
        <v>0.23531509378560786</v>
      </c>
      <c r="AB53">
        <f t="shared" si="53"/>
        <v>0.44554880468483199</v>
      </c>
      <c r="AC53">
        <f t="shared" si="53"/>
        <v>0.47717001089316063</v>
      </c>
      <c r="AD53">
        <f t="shared" si="53"/>
        <v>0.70134067654178789</v>
      </c>
      <c r="AE53">
        <f t="shared" si="53"/>
        <v>1.1048634874461876</v>
      </c>
      <c r="AF53">
        <f t="shared" ref="AF53:AO62" si="54">VLOOKUP(AF$2,scenarios4,11,FALSE)*VLOOKUP($A53-AF$2,output3,3,FALSE)</f>
        <v>1.0760851791659625</v>
      </c>
      <c r="AG53">
        <f t="shared" si="54"/>
        <v>1.0068929521485528</v>
      </c>
      <c r="AH53">
        <f t="shared" si="54"/>
        <v>0.63402448967607661</v>
      </c>
      <c r="AI53">
        <f t="shared" si="54"/>
        <v>0.91221834005544833</v>
      </c>
      <c r="AJ53">
        <f t="shared" si="54"/>
        <v>1.0558920241980068</v>
      </c>
      <c r="AK53">
        <f t="shared" si="54"/>
        <v>1.0108597285768433</v>
      </c>
      <c r="AL53">
        <f t="shared" si="54"/>
        <v>0.99714136223637651</v>
      </c>
      <c r="AM53">
        <f t="shared" si="54"/>
        <v>0.76367643922156492</v>
      </c>
      <c r="AN53">
        <f t="shared" si="54"/>
        <v>0.93151419900649146</v>
      </c>
      <c r="AO53">
        <f t="shared" si="54"/>
        <v>0.72703762526678251</v>
      </c>
      <c r="AP53">
        <f t="shared" ref="AP53:AY62" si="55">VLOOKUP(AP$2,scenarios4,11,FALSE)*VLOOKUP($A53-AP$2,output3,3,FALSE)</f>
        <v>0.6362561073392069</v>
      </c>
      <c r="AQ53">
        <f t="shared" si="55"/>
        <v>0.56311591445703335</v>
      </c>
      <c r="AR53">
        <f t="shared" si="55"/>
        <v>0.38233977579274037</v>
      </c>
      <c r="AS53">
        <f t="shared" si="55"/>
        <v>0.25627567295603321</v>
      </c>
      <c r="AT53">
        <f t="shared" si="55"/>
        <v>0.14820561018536113</v>
      </c>
      <c r="AU53">
        <f t="shared" si="55"/>
        <v>9.0618712238727084E-2</v>
      </c>
      <c r="AV53">
        <f t="shared" si="55"/>
        <v>5.0083539610744084E-2</v>
      </c>
      <c r="AW53">
        <f t="shared" si="55"/>
        <v>3.1013895853895881E-2</v>
      </c>
      <c r="AX53">
        <f t="shared" si="55"/>
        <v>1.8444325651848007E-2</v>
      </c>
      <c r="AY53">
        <f t="shared" si="55"/>
        <v>1.0534688040070583E-2</v>
      </c>
      <c r="AZ53">
        <f t="shared" ref="AZ53:BI62" si="56">VLOOKUP(AZ$2,scenarios4,11,FALSE)*VLOOKUP($A53-AZ$2,output3,3,FALSE)</f>
        <v>6.0196141009810937E-3</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VLOOKUP(BJ$2,scenarios4,11,FALSE)*VLOOKUP($A53-BJ$2,output3,3,FALSE)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VLOOKUP(BT$2,scenarios4,11,FALSE)*VLOOKUP($A53-BT$2,output3,3,FALSE)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VLOOKUP(CD$2,scenarios4,11,FALSE)*VLOOKUP($A53-CD$2,output3,3,FALSE)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VLOOKUP(CN$2,scenarios4,11,FALSE)*VLOOKUP($A53-CN$2,output3,3,FALSE)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14.911093372603331</v>
      </c>
    </row>
    <row r="54" spans="1:105" hidden="1" x14ac:dyDescent="0.3">
      <c r="A54">
        <v>2001</v>
      </c>
      <c r="B54">
        <f t="shared" si="51"/>
        <v>1.6292563033209633E-12</v>
      </c>
      <c r="C54">
        <f t="shared" si="51"/>
        <v>1.1642891338530871E-11</v>
      </c>
      <c r="D54">
        <f t="shared" si="51"/>
        <v>7.5556238369910435E-11</v>
      </c>
      <c r="E54">
        <f t="shared" si="51"/>
        <v>2.5091781295804808E-10</v>
      </c>
      <c r="F54">
        <f t="shared" si="51"/>
        <v>1.2187052043121342E-9</v>
      </c>
      <c r="G54">
        <f t="shared" si="51"/>
        <v>7.2639266432576644E-9</v>
      </c>
      <c r="H54">
        <f t="shared" si="51"/>
        <v>2.7580425085454027E-8</v>
      </c>
      <c r="I54">
        <f t="shared" si="51"/>
        <v>9.797257291199505E-8</v>
      </c>
      <c r="J54">
        <f t="shared" si="51"/>
        <v>2.5748375161947178E-7</v>
      </c>
      <c r="K54">
        <f t="shared" si="51"/>
        <v>9.8471137638251018E-7</v>
      </c>
      <c r="L54">
        <f t="shared" si="52"/>
        <v>3.9426498442941603E-6</v>
      </c>
      <c r="M54">
        <f t="shared" si="52"/>
        <v>9.8762350273495617E-6</v>
      </c>
      <c r="N54">
        <f t="shared" si="52"/>
        <v>2.4219706074797737E-5</v>
      </c>
      <c r="O54">
        <f t="shared" si="52"/>
        <v>4.8721247565362114E-5</v>
      </c>
      <c r="P54">
        <f t="shared" si="52"/>
        <v>1.8091316403074398E-4</v>
      </c>
      <c r="Q54">
        <f t="shared" si="52"/>
        <v>3.9843846515771593E-4</v>
      </c>
      <c r="R54">
        <f t="shared" si="52"/>
        <v>7.5448253938689605E-4</v>
      </c>
      <c r="S54">
        <f t="shared" si="52"/>
        <v>1.5443225329220846E-3</v>
      </c>
      <c r="T54">
        <f t="shared" si="52"/>
        <v>4.1511211128978549E-3</v>
      </c>
      <c r="U54">
        <f t="shared" si="52"/>
        <v>1.079680133055916E-2</v>
      </c>
      <c r="V54">
        <f t="shared" si="53"/>
        <v>2.1499142583746498E-2</v>
      </c>
      <c r="W54">
        <f t="shared" si="53"/>
        <v>2.9924990170527063E-2</v>
      </c>
      <c r="X54">
        <f t="shared" si="53"/>
        <v>6.4647971099057344E-2</v>
      </c>
      <c r="Y54">
        <f t="shared" si="53"/>
        <v>0.10764390150777552</v>
      </c>
      <c r="Z54">
        <f t="shared" si="53"/>
        <v>0.15602584792771573</v>
      </c>
      <c r="AA54">
        <f t="shared" si="53"/>
        <v>0.16092291164516354</v>
      </c>
      <c r="AB54">
        <f t="shared" si="53"/>
        <v>0.31712841651701779</v>
      </c>
      <c r="AC54">
        <f t="shared" si="53"/>
        <v>0.35349623843254713</v>
      </c>
      <c r="AD54">
        <f t="shared" si="53"/>
        <v>0.54076984083609159</v>
      </c>
      <c r="AE54">
        <f t="shared" si="53"/>
        <v>0.88667371785794646</v>
      </c>
      <c r="AF54">
        <f t="shared" si="54"/>
        <v>0.89882189509848998</v>
      </c>
      <c r="AG54">
        <f t="shared" si="54"/>
        <v>0.87535068011536021</v>
      </c>
      <c r="AH54">
        <f t="shared" si="54"/>
        <v>0.57368908221006798</v>
      </c>
      <c r="AI54">
        <f t="shared" si="54"/>
        <v>0.85909487954931685</v>
      </c>
      <c r="AJ54">
        <f t="shared" si="54"/>
        <v>1.0349839612740703</v>
      </c>
      <c r="AK54">
        <f t="shared" si="54"/>
        <v>1.0312804496731782</v>
      </c>
      <c r="AL54">
        <f t="shared" si="54"/>
        <v>1.0588011404946096</v>
      </c>
      <c r="AM54">
        <f t="shared" si="54"/>
        <v>0.84399299144723849</v>
      </c>
      <c r="AN54">
        <f t="shared" si="54"/>
        <v>1.071496376380644</v>
      </c>
      <c r="AO54">
        <f t="shared" si="54"/>
        <v>0.87042206861224003</v>
      </c>
      <c r="AP54">
        <f t="shared" si="55"/>
        <v>0.79282393004949248</v>
      </c>
      <c r="AQ54">
        <f t="shared" si="55"/>
        <v>0.73032197173963564</v>
      </c>
      <c r="AR54">
        <f t="shared" si="55"/>
        <v>0.51610471384046497</v>
      </c>
      <c r="AS54">
        <f t="shared" si="55"/>
        <v>0.36005388923964249</v>
      </c>
      <c r="AT54">
        <f t="shared" si="55"/>
        <v>0.21671877984174945</v>
      </c>
      <c r="AU54">
        <f t="shared" si="55"/>
        <v>0.13791819624701049</v>
      </c>
      <c r="AV54">
        <f t="shared" si="55"/>
        <v>7.933603217382032E-2</v>
      </c>
      <c r="AW54">
        <f t="shared" si="55"/>
        <v>5.1133269781596678E-2</v>
      </c>
      <c r="AX54">
        <f t="shared" si="55"/>
        <v>3.1650589386943352E-2</v>
      </c>
      <c r="AY54">
        <f t="shared" si="55"/>
        <v>1.8815357695529243E-2</v>
      </c>
      <c r="AZ54">
        <f t="shared" si="56"/>
        <v>1.1190029453407425E-2</v>
      </c>
      <c r="BA54">
        <f t="shared" si="56"/>
        <v>6.1365238261604262E-3</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14.72678400226223</v>
      </c>
    </row>
    <row r="55" spans="1:105" hidden="1" x14ac:dyDescent="0.3">
      <c r="A55">
        <v>2002</v>
      </c>
      <c r="B55">
        <f t="shared" si="51"/>
        <v>3.9381408563052577E-13</v>
      </c>
      <c r="C55">
        <f t="shared" si="51"/>
        <v>2.9291017563795609E-12</v>
      </c>
      <c r="D55">
        <f t="shared" si="51"/>
        <v>1.9784073751383682E-11</v>
      </c>
      <c r="E55">
        <f t="shared" si="51"/>
        <v>6.838308146963027E-11</v>
      </c>
      <c r="F55">
        <f t="shared" si="51"/>
        <v>3.4569063831936171E-10</v>
      </c>
      <c r="G55">
        <f t="shared" si="51"/>
        <v>2.144530275412749E-9</v>
      </c>
      <c r="H55">
        <f t="shared" si="51"/>
        <v>8.4748782303413131E-9</v>
      </c>
      <c r="I55">
        <f t="shared" si="51"/>
        <v>3.1333492433540696E-8</v>
      </c>
      <c r="J55">
        <f t="shared" si="51"/>
        <v>8.5708895436221048E-8</v>
      </c>
      <c r="K55">
        <f t="shared" si="51"/>
        <v>3.4115897784582859E-7</v>
      </c>
      <c r="L55">
        <f t="shared" si="52"/>
        <v>1.4216995847266474E-6</v>
      </c>
      <c r="M55">
        <f t="shared" si="52"/>
        <v>3.7066606206292442E-6</v>
      </c>
      <c r="N55">
        <f t="shared" si="52"/>
        <v>9.4608913570178514E-6</v>
      </c>
      <c r="O55">
        <f t="shared" si="52"/>
        <v>1.9808581044786833E-5</v>
      </c>
      <c r="P55">
        <f t="shared" si="52"/>
        <v>7.6555591209941966E-5</v>
      </c>
      <c r="Q55">
        <f t="shared" si="52"/>
        <v>1.7548491242824375E-4</v>
      </c>
      <c r="R55">
        <f t="shared" si="52"/>
        <v>3.4585933147978314E-4</v>
      </c>
      <c r="S55">
        <f t="shared" si="52"/>
        <v>7.3681777050981791E-4</v>
      </c>
      <c r="T55">
        <f t="shared" si="52"/>
        <v>2.0613857389233129E-3</v>
      </c>
      <c r="U55">
        <f t="shared" si="52"/>
        <v>5.5803411759412641E-3</v>
      </c>
      <c r="V55">
        <f t="shared" si="53"/>
        <v>1.1565344165981215E-2</v>
      </c>
      <c r="W55">
        <f t="shared" si="53"/>
        <v>1.6754953115963804E-2</v>
      </c>
      <c r="X55">
        <f t="shared" si="53"/>
        <v>3.76734921774999E-2</v>
      </c>
      <c r="Y55">
        <f t="shared" si="53"/>
        <v>6.5289326595552782E-2</v>
      </c>
      <c r="Z55">
        <f t="shared" si="53"/>
        <v>9.84965660731177E-2</v>
      </c>
      <c r="AA55">
        <f t="shared" si="53"/>
        <v>0.105733887331834</v>
      </c>
      <c r="AB55">
        <f t="shared" si="53"/>
        <v>0.21687188582061082</v>
      </c>
      <c r="AC55">
        <f t="shared" si="53"/>
        <v>0.25160813172450247</v>
      </c>
      <c r="AD55">
        <f t="shared" si="53"/>
        <v>0.40061215128652905</v>
      </c>
      <c r="AE55">
        <f t="shared" si="53"/>
        <v>0.68367117624471352</v>
      </c>
      <c r="AF55">
        <f t="shared" si="54"/>
        <v>0.7213214668367971</v>
      </c>
      <c r="AG55">
        <f t="shared" si="54"/>
        <v>0.7311543476389577</v>
      </c>
      <c r="AH55">
        <f t="shared" si="54"/>
        <v>0.49874132817770517</v>
      </c>
      <c r="AI55">
        <f t="shared" si="54"/>
        <v>0.77734119265931745</v>
      </c>
      <c r="AJ55">
        <f t="shared" si="54"/>
        <v>0.97471118755645303</v>
      </c>
      <c r="AK55">
        <f t="shared" si="54"/>
        <v>1.0108597285768433</v>
      </c>
      <c r="AL55">
        <f t="shared" si="54"/>
        <v>1.0801903423544581</v>
      </c>
      <c r="AM55">
        <f t="shared" si="54"/>
        <v>0.89618260334682298</v>
      </c>
      <c r="AN55">
        <f t="shared" si="54"/>
        <v>1.1841866339993261</v>
      </c>
      <c r="AO55">
        <f t="shared" si="54"/>
        <v>1.0012236994717676</v>
      </c>
      <c r="AP55">
        <f t="shared" si="55"/>
        <v>0.94918257495372382</v>
      </c>
      <c r="AQ55">
        <f t="shared" si="55"/>
        <v>0.91003721482145472</v>
      </c>
      <c r="AR55">
        <f t="shared" si="55"/>
        <v>0.66935173124972758</v>
      </c>
      <c r="AS55">
        <f t="shared" si="55"/>
        <v>0.48602191359212615</v>
      </c>
      <c r="AT55">
        <f t="shared" si="55"/>
        <v>0.30447852756854787</v>
      </c>
      <c r="AU55">
        <f t="shared" si="55"/>
        <v>0.20167565297456844</v>
      </c>
      <c r="AV55">
        <f t="shared" si="55"/>
        <v>0.12074639094387761</v>
      </c>
      <c r="AW55">
        <f t="shared" si="55"/>
        <v>8.0998882428731725E-2</v>
      </c>
      <c r="AX55">
        <f t="shared" si="55"/>
        <v>5.2182999952449266E-2</v>
      </c>
      <c r="AY55">
        <f t="shared" si="55"/>
        <v>3.2287282919990827E-2</v>
      </c>
      <c r="AZ55">
        <f t="shared" si="56"/>
        <v>1.9985822645010913E-2</v>
      </c>
      <c r="BA55">
        <f t="shared" si="56"/>
        <v>1.1407356219907835E-2</v>
      </c>
      <c r="BB55">
        <f t="shared" si="56"/>
        <v>6.2534335513397587E-3</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14.617810540587264</v>
      </c>
    </row>
    <row r="56" spans="1:105" hidden="1" x14ac:dyDescent="0.3">
      <c r="A56">
        <v>2003</v>
      </c>
      <c r="B56">
        <f t="shared" si="51"/>
        <v>9.1457916182939474E-14</v>
      </c>
      <c r="C56">
        <f t="shared" si="51"/>
        <v>7.0800495143466696E-13</v>
      </c>
      <c r="D56">
        <f t="shared" si="51"/>
        <v>4.9772486480006027E-12</v>
      </c>
      <c r="E56">
        <f t="shared" si="51"/>
        <v>1.7905813686998242E-11</v>
      </c>
      <c r="F56">
        <f t="shared" si="51"/>
        <v>9.4211689496248593E-11</v>
      </c>
      <c r="G56">
        <f t="shared" si="51"/>
        <v>6.0830464757148695E-10</v>
      </c>
      <c r="H56">
        <f t="shared" si="51"/>
        <v>2.502039714604354E-9</v>
      </c>
      <c r="I56">
        <f t="shared" si="51"/>
        <v>9.6281160309464769E-9</v>
      </c>
      <c r="J56">
        <f t="shared" si="51"/>
        <v>2.7411335099368023E-8</v>
      </c>
      <c r="K56">
        <f t="shared" si="51"/>
        <v>1.1356195866887051E-7</v>
      </c>
      <c r="L56">
        <f t="shared" si="52"/>
        <v>4.9255608167237654E-7</v>
      </c>
      <c r="M56">
        <f t="shared" si="52"/>
        <v>1.3366030647377059E-6</v>
      </c>
      <c r="N56">
        <f t="shared" si="52"/>
        <v>3.5507775313160766E-6</v>
      </c>
      <c r="O56">
        <f t="shared" si="52"/>
        <v>7.7377831350489028E-6</v>
      </c>
      <c r="P56">
        <f t="shared" si="52"/>
        <v>3.1125180669466608E-5</v>
      </c>
      <c r="Q56">
        <f t="shared" si="52"/>
        <v>7.4258560958483325E-5</v>
      </c>
      <c r="R56">
        <f t="shared" si="52"/>
        <v>1.5232739758997969E-4</v>
      </c>
      <c r="S56">
        <f t="shared" si="52"/>
        <v>3.3776169523821309E-4</v>
      </c>
      <c r="T56">
        <f t="shared" si="52"/>
        <v>9.8351582129692339E-4</v>
      </c>
      <c r="U56">
        <f t="shared" si="52"/>
        <v>2.7711154181145011E-3</v>
      </c>
      <c r="V56">
        <f t="shared" si="53"/>
        <v>5.9775635660431889E-3</v>
      </c>
      <c r="W56">
        <f t="shared" si="53"/>
        <v>9.0132338308922793E-3</v>
      </c>
      <c r="X56">
        <f t="shared" si="53"/>
        <v>2.1093326732996631E-2</v>
      </c>
      <c r="Y56">
        <f t="shared" si="53"/>
        <v>3.8047240972233075E-2</v>
      </c>
      <c r="Z56">
        <f t="shared" si="53"/>
        <v>5.9741187199757032E-2</v>
      </c>
      <c r="AA56">
        <f t="shared" si="53"/>
        <v>6.6748073848458794E-2</v>
      </c>
      <c r="AB56">
        <f t="shared" si="53"/>
        <v>0.14249498288572635</v>
      </c>
      <c r="AC56">
        <f t="shared" si="53"/>
        <v>0.17206509153040639</v>
      </c>
      <c r="AD56">
        <f t="shared" si="53"/>
        <v>0.28514384022383621</v>
      </c>
      <c r="AE56">
        <f t="shared" si="53"/>
        <v>0.50647606431698566</v>
      </c>
      <c r="AF56">
        <f t="shared" si="54"/>
        <v>0.556176060878667</v>
      </c>
      <c r="AG56">
        <f t="shared" si="54"/>
        <v>0.58676510819225647</v>
      </c>
      <c r="AH56">
        <f t="shared" si="54"/>
        <v>0.4165837746265304</v>
      </c>
      <c r="AI56">
        <f t="shared" si="54"/>
        <v>0.67578796755310744</v>
      </c>
      <c r="AJ56">
        <f t="shared" si="54"/>
        <v>0.88195515427934479</v>
      </c>
      <c r="AK56">
        <f t="shared" si="54"/>
        <v>0.95199184080227106</v>
      </c>
      <c r="AL56">
        <f t="shared" si="54"/>
        <v>1.0588011404946096</v>
      </c>
      <c r="AM56">
        <f t="shared" si="54"/>
        <v>0.91428669284309549</v>
      </c>
      <c r="AN56">
        <f t="shared" si="54"/>
        <v>1.2574126459110182</v>
      </c>
      <c r="AO56">
        <f t="shared" si="54"/>
        <v>1.1065233151443097</v>
      </c>
      <c r="AP56">
        <f t="shared" si="55"/>
        <v>1.0918198463011048</v>
      </c>
      <c r="AQ56">
        <f t="shared" si="55"/>
        <v>1.0895123546712582</v>
      </c>
      <c r="AR56">
        <f t="shared" si="55"/>
        <v>0.83406361688866371</v>
      </c>
      <c r="AS56">
        <f t="shared" si="55"/>
        <v>0.63033644251650045</v>
      </c>
      <c r="AT56">
        <f t="shared" si="55"/>
        <v>0.41100302215617723</v>
      </c>
      <c r="AU56">
        <f t="shared" si="55"/>
        <v>0.28334372272195946</v>
      </c>
      <c r="AV56">
        <f t="shared" si="55"/>
        <v>0.17656558670703237</v>
      </c>
      <c r="AW56">
        <f t="shared" si="55"/>
        <v>0.12327718510460342</v>
      </c>
      <c r="AX56">
        <f t="shared" si="55"/>
        <v>8.2661732683643116E-2</v>
      </c>
      <c r="AY56">
        <f t="shared" si="55"/>
        <v>5.3232730123301854E-2</v>
      </c>
      <c r="AZ56">
        <f t="shared" si="56"/>
        <v>3.4295808805248226E-2</v>
      </c>
      <c r="BA56">
        <f t="shared" si="56"/>
        <v>2.0373976602011293E-2</v>
      </c>
      <c r="BB56">
        <f t="shared" si="56"/>
        <v>1.1624682986408244E-2</v>
      </c>
      <c r="BC56">
        <f t="shared" si="56"/>
        <v>6.3703432765190903E-3</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14.565928733000304</v>
      </c>
    </row>
    <row r="57" spans="1:105" hidden="1" x14ac:dyDescent="0.3">
      <c r="A57">
        <v>2004</v>
      </c>
      <c r="B57">
        <f t="shared" si="51"/>
        <v>2.040701948474103E-14</v>
      </c>
      <c r="C57">
        <f t="shared" si="51"/>
        <v>1.6442443241141076E-13</v>
      </c>
      <c r="D57">
        <f t="shared" si="51"/>
        <v>1.2030707638035673E-12</v>
      </c>
      <c r="E57">
        <f t="shared" si="51"/>
        <v>4.5047186987325903E-12</v>
      </c>
      <c r="F57">
        <f t="shared" si="51"/>
        <v>2.4668922824227289E-11</v>
      </c>
      <c r="G57">
        <f t="shared" si="51"/>
        <v>1.6578235631358149E-10</v>
      </c>
      <c r="H57">
        <f t="shared" si="51"/>
        <v>7.0971363950986023E-10</v>
      </c>
      <c r="I57">
        <f t="shared" si="51"/>
        <v>2.8425103029800985E-9</v>
      </c>
      <c r="J57">
        <f t="shared" si="51"/>
        <v>8.4229204727067239E-9</v>
      </c>
      <c r="K57">
        <f t="shared" si="51"/>
        <v>3.6319274537021619E-8</v>
      </c>
      <c r="L57">
        <f t="shared" si="52"/>
        <v>1.6395767668836439E-7</v>
      </c>
      <c r="M57">
        <f t="shared" si="52"/>
        <v>4.6307389788333993E-7</v>
      </c>
      <c r="N57">
        <f t="shared" si="52"/>
        <v>1.2803924114728296E-6</v>
      </c>
      <c r="O57">
        <f t="shared" si="52"/>
        <v>2.9040758910890293E-6</v>
      </c>
      <c r="P57">
        <f t="shared" si="52"/>
        <v>1.215836195005661E-5</v>
      </c>
      <c r="Q57">
        <f t="shared" si="52"/>
        <v>3.0191277861717202E-5</v>
      </c>
      <c r="R57">
        <f t="shared" si="52"/>
        <v>6.4459178758219355E-5</v>
      </c>
      <c r="S57">
        <f t="shared" si="52"/>
        <v>1.4876094226251726E-4</v>
      </c>
      <c r="T57">
        <f t="shared" si="52"/>
        <v>4.5084956469630357E-4</v>
      </c>
      <c r="U57">
        <f t="shared" si="52"/>
        <v>1.322137727497319E-3</v>
      </c>
      <c r="V57">
        <f t="shared" si="53"/>
        <v>2.9683702193760144E-3</v>
      </c>
      <c r="W57">
        <f t="shared" si="53"/>
        <v>4.6585019335824117E-3</v>
      </c>
      <c r="X57">
        <f t="shared" si="53"/>
        <v>1.1347037786382574E-2</v>
      </c>
      <c r="Y57">
        <f t="shared" si="53"/>
        <v>2.1302588072673521E-2</v>
      </c>
      <c r="Z57">
        <f t="shared" si="53"/>
        <v>3.481407243540581E-2</v>
      </c>
      <c r="AA57">
        <f t="shared" si="53"/>
        <v>4.0484753265853261E-2</v>
      </c>
      <c r="AB57">
        <f t="shared" si="53"/>
        <v>8.9954752262548413E-2</v>
      </c>
      <c r="AC57">
        <f t="shared" si="53"/>
        <v>0.11305482119124012</v>
      </c>
      <c r="AD57">
        <f t="shared" si="53"/>
        <v>0.19499886840369554</v>
      </c>
      <c r="AE57">
        <f t="shared" si="53"/>
        <v>0.36049463177043717</v>
      </c>
      <c r="AF57">
        <f t="shared" si="54"/>
        <v>0.41202535980590077</v>
      </c>
      <c r="AG57">
        <f t="shared" si="54"/>
        <v>0.45242616716584044</v>
      </c>
      <c r="AH57">
        <f t="shared" si="54"/>
        <v>0.33431631006395524</v>
      </c>
      <c r="AI57">
        <f t="shared" si="54"/>
        <v>0.56446555852727787</v>
      </c>
      <c r="AJ57">
        <f t="shared" si="54"/>
        <v>0.76673497662517276</v>
      </c>
      <c r="AK57">
        <f t="shared" si="54"/>
        <v>0.8613978392228272</v>
      </c>
      <c r="AL57">
        <f t="shared" si="54"/>
        <v>0.99714136223637651</v>
      </c>
      <c r="AM57">
        <f t="shared" si="54"/>
        <v>0.89618260334682298</v>
      </c>
      <c r="AN57">
        <f t="shared" si="54"/>
        <v>1.2828140663250096</v>
      </c>
      <c r="AO57">
        <f t="shared" si="54"/>
        <v>1.1749468956247564</v>
      </c>
      <c r="AP57">
        <f t="shared" si="55"/>
        <v>1.2066475419098044</v>
      </c>
      <c r="AQ57">
        <f t="shared" si="55"/>
        <v>1.2532375151095909</v>
      </c>
      <c r="AR57">
        <f t="shared" si="55"/>
        <v>0.99855544408728569</v>
      </c>
      <c r="AS57">
        <f t="shared" si="55"/>
        <v>0.78544757346104133</v>
      </c>
      <c r="AT57">
        <f t="shared" si="55"/>
        <v>0.53304218514490509</v>
      </c>
      <c r="AU57">
        <f t="shared" si="55"/>
        <v>0.38247401968760991</v>
      </c>
      <c r="AV57">
        <f t="shared" si="55"/>
        <v>0.24806539562049246</v>
      </c>
      <c r="AW57">
        <f t="shared" si="55"/>
        <v>0.18026632800729184</v>
      </c>
      <c r="AX57">
        <f t="shared" si="55"/>
        <v>0.12580797926532922</v>
      </c>
      <c r="AY57">
        <f t="shared" si="55"/>
        <v>8.4324582938554507E-2</v>
      </c>
      <c r="AZ57">
        <f t="shared" si="56"/>
        <v>5.654422947307753E-2</v>
      </c>
      <c r="BA57">
        <f t="shared" si="56"/>
        <v>3.4961883659045082E-2</v>
      </c>
      <c r="BB57">
        <f t="shared" si="56"/>
        <v>2.0762130559011674E-2</v>
      </c>
      <c r="BC57">
        <f t="shared" si="56"/>
        <v>1.1842009752908654E-2</v>
      </c>
      <c r="BD57">
        <f t="shared" si="56"/>
        <v>6.4872530016984228E-3</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14.54702902500645</v>
      </c>
    </row>
    <row r="58" spans="1:105" hidden="1" x14ac:dyDescent="0.3">
      <c r="A58">
        <v>2005</v>
      </c>
      <c r="B58">
        <f t="shared" si="51"/>
        <v>4.3748793139805857E-15</v>
      </c>
      <c r="C58">
        <f t="shared" si="51"/>
        <v>3.6688049936272885E-14</v>
      </c>
      <c r="D58">
        <f t="shared" si="51"/>
        <v>2.7939667242202584E-13</v>
      </c>
      <c r="E58">
        <f t="shared" si="51"/>
        <v>1.0888536516618435E-12</v>
      </c>
      <c r="F58">
        <f t="shared" si="51"/>
        <v>6.2061719096618879E-12</v>
      </c>
      <c r="G58">
        <f t="shared" si="51"/>
        <v>4.3409391927751583E-11</v>
      </c>
      <c r="H58">
        <f t="shared" si="51"/>
        <v>1.9341953071631829E-10</v>
      </c>
      <c r="I58">
        <f t="shared" si="51"/>
        <v>8.0628949280738608E-10</v>
      </c>
      <c r="J58">
        <f t="shared" si="51"/>
        <v>2.4867002171448962E-9</v>
      </c>
      <c r="K58">
        <f t="shared" si="51"/>
        <v>1.1160140866644191E-8</v>
      </c>
      <c r="L58">
        <f t="shared" si="52"/>
        <v>5.2436783777746389E-8</v>
      </c>
      <c r="M58">
        <f t="shared" si="52"/>
        <v>1.5414391022072178E-7</v>
      </c>
      <c r="N58">
        <f t="shared" si="52"/>
        <v>4.4359939045727533E-7</v>
      </c>
      <c r="O58">
        <f t="shared" si="52"/>
        <v>1.0471950722053263E-6</v>
      </c>
      <c r="P58">
        <f t="shared" si="52"/>
        <v>4.5631681837087888E-6</v>
      </c>
      <c r="Q58">
        <f t="shared" si="52"/>
        <v>1.1793553517830214E-5</v>
      </c>
      <c r="R58">
        <f t="shared" si="52"/>
        <v>2.6207146374887785E-5</v>
      </c>
      <c r="S58">
        <f t="shared" si="52"/>
        <v>6.2949990095357124E-5</v>
      </c>
      <c r="T58">
        <f t="shared" si="52"/>
        <v>1.9856841971250251E-4</v>
      </c>
      <c r="U58">
        <f t="shared" si="52"/>
        <v>6.0607588205819837E-4</v>
      </c>
      <c r="V58">
        <f t="shared" si="53"/>
        <v>1.4162507380825232E-3</v>
      </c>
      <c r="W58">
        <f t="shared" si="53"/>
        <v>2.3133435979008879E-3</v>
      </c>
      <c r="X58">
        <f t="shared" si="53"/>
        <v>5.8647316224195792E-3</v>
      </c>
      <c r="Y58">
        <f t="shared" si="53"/>
        <v>1.1459608760065368E-2</v>
      </c>
      <c r="Z58">
        <f t="shared" si="53"/>
        <v>1.9492342290073288E-2</v>
      </c>
      <c r="AA58">
        <f t="shared" si="53"/>
        <v>2.3592419213468187E-2</v>
      </c>
      <c r="AB58">
        <f t="shared" si="53"/>
        <v>5.4560315234089961E-2</v>
      </c>
      <c r="AC58">
        <f t="shared" si="53"/>
        <v>7.1369659663739773E-2</v>
      </c>
      <c r="AD58">
        <f t="shared" si="53"/>
        <v>0.12812338635218284</v>
      </c>
      <c r="AE58">
        <f t="shared" si="53"/>
        <v>0.24652836689602056</v>
      </c>
      <c r="AF58">
        <f t="shared" si="54"/>
        <v>0.29326742333542638</v>
      </c>
      <c r="AG58">
        <f t="shared" si="54"/>
        <v>0.33516554814964733</v>
      </c>
      <c r="AH58">
        <f t="shared" si="54"/>
        <v>0.25777512103480943</v>
      </c>
      <c r="AI58">
        <f t="shared" si="54"/>
        <v>0.45299422152053009</v>
      </c>
      <c r="AJ58">
        <f t="shared" si="54"/>
        <v>0.64043088602212483</v>
      </c>
      <c r="AK58">
        <f t="shared" si="54"/>
        <v>0.74886330548310132</v>
      </c>
      <c r="AL58">
        <f t="shared" si="54"/>
        <v>0.90225081562282228</v>
      </c>
      <c r="AM58">
        <f t="shared" si="54"/>
        <v>0.84399299144723849</v>
      </c>
      <c r="AN58">
        <f t="shared" si="54"/>
        <v>1.2574126459110182</v>
      </c>
      <c r="AO58">
        <f t="shared" si="54"/>
        <v>1.1986823973766534</v>
      </c>
      <c r="AP58">
        <f t="shared" si="55"/>
        <v>1.2812624587989538</v>
      </c>
      <c r="AQ58">
        <f t="shared" si="55"/>
        <v>1.38504165514051</v>
      </c>
      <c r="AR58">
        <f t="shared" si="55"/>
        <v>1.1486121640398477</v>
      </c>
      <c r="AS58">
        <f t="shared" si="55"/>
        <v>0.94035147276945219</v>
      </c>
      <c r="AT58">
        <f t="shared" si="55"/>
        <v>0.66421146333051662</v>
      </c>
      <c r="AU58">
        <f t="shared" si="55"/>
        <v>0.49604206350085805</v>
      </c>
      <c r="AV58">
        <f t="shared" si="55"/>
        <v>0.33485325913314745</v>
      </c>
      <c r="AW58">
        <f t="shared" si="55"/>
        <v>0.25326474319359121</v>
      </c>
      <c r="AX58">
        <f t="shared" si="55"/>
        <v>0.18396706930755127</v>
      </c>
      <c r="AY58">
        <f t="shared" si="55"/>
        <v>0.12833877342605499</v>
      </c>
      <c r="AZ58">
        <f t="shared" si="56"/>
        <v>8.9570242909860293E-2</v>
      </c>
      <c r="BA58">
        <f t="shared" si="56"/>
        <v>5.7642401252410887E-2</v>
      </c>
      <c r="BB58">
        <f t="shared" si="56"/>
        <v>3.5627958512841937E-2</v>
      </c>
      <c r="BC58">
        <f t="shared" si="56"/>
        <v>2.1150284516012054E-2</v>
      </c>
      <c r="BD58">
        <f t="shared" si="56"/>
        <v>1.2059336519409065E-2</v>
      </c>
      <c r="BE58">
        <f t="shared" si="56"/>
        <v>6.6041627268777544E-3</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14.535067159581983</v>
      </c>
    </row>
    <row r="59" spans="1:105" hidden="1" x14ac:dyDescent="0.3">
      <c r="A59">
        <v>2006</v>
      </c>
      <c r="B59">
        <f t="shared" si="51"/>
        <v>9.0111619633166272E-16</v>
      </c>
      <c r="C59">
        <f t="shared" si="51"/>
        <v>7.8652245545461553E-15</v>
      </c>
      <c r="D59">
        <f t="shared" si="51"/>
        <v>6.2341824262465234E-14</v>
      </c>
      <c r="E59">
        <f t="shared" si="51"/>
        <v>2.528713157878408E-13</v>
      </c>
      <c r="F59">
        <f t="shared" si="51"/>
        <v>1.5001187418379239E-12</v>
      </c>
      <c r="G59">
        <f t="shared" si="51"/>
        <v>1.0920872010387589E-11</v>
      </c>
      <c r="H59">
        <f t="shared" si="51"/>
        <v>5.0646066336907269E-11</v>
      </c>
      <c r="I59">
        <f t="shared" si="51"/>
        <v>2.197395211792829E-10</v>
      </c>
      <c r="J59">
        <f t="shared" si="51"/>
        <v>7.0536252929100223E-10</v>
      </c>
      <c r="K59">
        <f t="shared" si="51"/>
        <v>3.2948102509548686E-9</v>
      </c>
      <c r="L59">
        <f t="shared" si="52"/>
        <v>1.6112708775526177E-8</v>
      </c>
      <c r="M59">
        <f t="shared" si="52"/>
        <v>4.9298154585731289E-8</v>
      </c>
      <c r="N59">
        <f t="shared" si="52"/>
        <v>1.4766140982932132E-7</v>
      </c>
      <c r="O59">
        <f t="shared" si="52"/>
        <v>3.6280681731453917E-7</v>
      </c>
      <c r="P59">
        <f t="shared" si="52"/>
        <v>1.6454553582041631E-6</v>
      </c>
      <c r="Q59">
        <f t="shared" si="52"/>
        <v>4.426251530139644E-6</v>
      </c>
      <c r="R59">
        <f t="shared" si="52"/>
        <v>1.0237240859346315E-5</v>
      </c>
      <c r="S59">
        <f t="shared" si="52"/>
        <v>2.5593556053743513E-5</v>
      </c>
      <c r="T59">
        <f t="shared" si="52"/>
        <v>8.4026625968087164E-5</v>
      </c>
      <c r="U59">
        <f t="shared" si="52"/>
        <v>2.6693500349107515E-4</v>
      </c>
      <c r="V59">
        <f t="shared" si="53"/>
        <v>6.4921785185248818E-4</v>
      </c>
      <c r="W59">
        <f t="shared" si="53"/>
        <v>1.1037284219400109E-3</v>
      </c>
      <c r="X59">
        <f t="shared" si="53"/>
        <v>2.9123395343743095E-3</v>
      </c>
      <c r="Y59">
        <f t="shared" si="53"/>
        <v>5.9229140803925611E-3</v>
      </c>
      <c r="Z59">
        <f t="shared" si="53"/>
        <v>1.0485797110636354E-2</v>
      </c>
      <c r="AA59">
        <f t="shared" si="53"/>
        <v>1.3209356980947036E-2</v>
      </c>
      <c r="AB59">
        <f t="shared" si="53"/>
        <v>3.1794928351639926E-2</v>
      </c>
      <c r="AC59">
        <f t="shared" si="53"/>
        <v>4.3287886759314186E-2</v>
      </c>
      <c r="AD59">
        <f t="shared" si="53"/>
        <v>8.0882198411098366E-2</v>
      </c>
      <c r="AE59">
        <f t="shared" si="53"/>
        <v>0.16198067946322975</v>
      </c>
      <c r="AF59">
        <f t="shared" si="54"/>
        <v>0.20055427339824128</v>
      </c>
      <c r="AG59">
        <f t="shared" si="54"/>
        <v>0.23856089038538145</v>
      </c>
      <c r="AH59">
        <f t="shared" si="54"/>
        <v>0.19096450650102198</v>
      </c>
      <c r="AI59">
        <f t="shared" si="54"/>
        <v>0.34928191286325672</v>
      </c>
      <c r="AJ59">
        <f t="shared" si="54"/>
        <v>0.5139578248285207</v>
      </c>
      <c r="AK59">
        <f t="shared" si="54"/>
        <v>0.625503211489014</v>
      </c>
      <c r="AL59">
        <f t="shared" si="54"/>
        <v>0.78437917695699011</v>
      </c>
      <c r="AM59">
        <f t="shared" si="54"/>
        <v>0.76367643922156492</v>
      </c>
      <c r="AN59">
        <f t="shared" si="54"/>
        <v>1.1841866339993261</v>
      </c>
      <c r="AO59">
        <f t="shared" si="54"/>
        <v>1.1749468956247564</v>
      </c>
      <c r="AP59">
        <f t="shared" si="55"/>
        <v>1.3071456773926688</v>
      </c>
      <c r="AQ59">
        <f t="shared" si="55"/>
        <v>1.470687847915868</v>
      </c>
      <c r="AR59">
        <f t="shared" si="55"/>
        <v>1.2694127598447749</v>
      </c>
      <c r="AS59">
        <f t="shared" si="55"/>
        <v>1.0816616608435061</v>
      </c>
      <c r="AT59">
        <f t="shared" si="55"/>
        <v>0.79520549668384011</v>
      </c>
      <c r="AU59">
        <f t="shared" si="55"/>
        <v>0.61810647272096708</v>
      </c>
      <c r="AV59">
        <f t="shared" si="55"/>
        <v>0.43428126638786912</v>
      </c>
      <c r="AW59">
        <f t="shared" si="55"/>
        <v>0.34187164424834371</v>
      </c>
      <c r="AX59">
        <f t="shared" si="55"/>
        <v>0.25846409076668986</v>
      </c>
      <c r="AY59">
        <f t="shared" si="55"/>
        <v>0.18766781060781071</v>
      </c>
      <c r="AZ59">
        <f t="shared" si="56"/>
        <v>0.13632246623622996</v>
      </c>
      <c r="BA59">
        <f t="shared" si="56"/>
        <v>9.1309828256557368E-2</v>
      </c>
      <c r="BB59">
        <f t="shared" si="56"/>
        <v>5.8740573031744243E-2</v>
      </c>
      <c r="BC59">
        <f t="shared" si="56"/>
        <v>3.6294033366638799E-2</v>
      </c>
      <c r="BD59">
        <f t="shared" si="56"/>
        <v>2.1538438473012435E-2</v>
      </c>
      <c r="BE59">
        <f t="shared" si="56"/>
        <v>1.2276663285909475E-2</v>
      </c>
      <c r="BF59">
        <f t="shared" si="56"/>
        <v>6.7236651479761793E-3</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14.506344651739562</v>
      </c>
    </row>
    <row r="60" spans="1:105" hidden="1" x14ac:dyDescent="0.3">
      <c r="A60">
        <v>2007</v>
      </c>
      <c r="B60">
        <f t="shared" si="51"/>
        <v>1.7832972297721165E-16</v>
      </c>
      <c r="C60">
        <f t="shared" si="51"/>
        <v>1.6200404000261025E-15</v>
      </c>
      <c r="D60">
        <f t="shared" si="51"/>
        <v>1.3364908950354404E-14</v>
      </c>
      <c r="E60">
        <f t="shared" si="51"/>
        <v>5.6423217188685282E-14</v>
      </c>
      <c r="F60">
        <f t="shared" si="51"/>
        <v>3.4838198825673194E-13</v>
      </c>
      <c r="G60">
        <f t="shared" si="51"/>
        <v>2.6397278416491934E-12</v>
      </c>
      <c r="H60">
        <f t="shared" si="51"/>
        <v>1.2741464087207542E-11</v>
      </c>
      <c r="I60">
        <f t="shared" si="51"/>
        <v>5.7537841836710047E-11</v>
      </c>
      <c r="J60">
        <f t="shared" si="51"/>
        <v>1.9223371484668427E-10</v>
      </c>
      <c r="K60">
        <f t="shared" si="51"/>
        <v>9.3458619423606612E-10</v>
      </c>
      <c r="L60">
        <f t="shared" si="52"/>
        <v>4.756957701396609E-9</v>
      </c>
      <c r="M60">
        <f t="shared" si="52"/>
        <v>1.5148274756467088E-8</v>
      </c>
      <c r="N60">
        <f t="shared" si="52"/>
        <v>4.7224927651629799E-8</v>
      </c>
      <c r="O60">
        <f t="shared" si="52"/>
        <v>1.2076789845254229E-7</v>
      </c>
      <c r="P60">
        <f t="shared" si="52"/>
        <v>5.7007756948855802E-7</v>
      </c>
      <c r="Q60">
        <f t="shared" si="52"/>
        <v>1.5960839057016993E-6</v>
      </c>
      <c r="R60">
        <f t="shared" si="52"/>
        <v>3.842150116127709E-6</v>
      </c>
      <c r="S60">
        <f t="shared" si="52"/>
        <v>9.9975554004007895E-6</v>
      </c>
      <c r="T60">
        <f t="shared" si="52"/>
        <v>3.4162676728995903E-5</v>
      </c>
      <c r="U60">
        <f t="shared" si="52"/>
        <v>1.1295677192077876E-4</v>
      </c>
      <c r="V60">
        <f t="shared" si="53"/>
        <v>2.8593609262622205E-4</v>
      </c>
      <c r="W60">
        <f t="shared" si="53"/>
        <v>5.0595574346572907E-4</v>
      </c>
      <c r="X60">
        <f t="shared" si="53"/>
        <v>1.389517718572034E-3</v>
      </c>
      <c r="Y60">
        <f t="shared" si="53"/>
        <v>2.9412320879421533E-3</v>
      </c>
      <c r="Z60">
        <f t="shared" si="53"/>
        <v>5.4195982298416122E-3</v>
      </c>
      <c r="AA60">
        <f t="shared" si="53"/>
        <v>7.1059001121028332E-3</v>
      </c>
      <c r="AB60">
        <f t="shared" si="53"/>
        <v>1.7801928449147172E-2</v>
      </c>
      <c r="AC60">
        <f t="shared" si="53"/>
        <v>2.5225940357953537E-2</v>
      </c>
      <c r="AD60">
        <f t="shared" si="53"/>
        <v>4.9057533161291571E-2</v>
      </c>
      <c r="AE60">
        <f t="shared" si="53"/>
        <v>0.10225575383323658</v>
      </c>
      <c r="AF60">
        <f t="shared" si="54"/>
        <v>0.13177354753663381</v>
      </c>
      <c r="AG60">
        <f t="shared" si="54"/>
        <v>0.16314258668190137</v>
      </c>
      <c r="AH60">
        <f t="shared" si="54"/>
        <v>0.13592286842843487</v>
      </c>
      <c r="AI60">
        <f t="shared" si="54"/>
        <v>0.25875440520366461</v>
      </c>
      <c r="AJ60">
        <f t="shared" si="54"/>
        <v>0.39628799587018237</v>
      </c>
      <c r="AK60">
        <f t="shared" si="54"/>
        <v>0.50197808540583355</v>
      </c>
      <c r="AL60">
        <f t="shared" si="54"/>
        <v>0.65516856096346476</v>
      </c>
      <c r="AM60">
        <f t="shared" si="54"/>
        <v>0.66390840161730313</v>
      </c>
      <c r="AN60">
        <f t="shared" si="54"/>
        <v>1.071496376380644</v>
      </c>
      <c r="AO60">
        <f t="shared" si="54"/>
        <v>1.1065233151443097</v>
      </c>
      <c r="AP60">
        <f t="shared" si="55"/>
        <v>1.2812624587989538</v>
      </c>
      <c r="AQ60">
        <f t="shared" si="55"/>
        <v>1.5003977132048345</v>
      </c>
      <c r="AR60">
        <f t="shared" si="55"/>
        <v>1.3479088610541898</v>
      </c>
      <c r="AS60">
        <f t="shared" si="55"/>
        <v>1.1954210107616476</v>
      </c>
      <c r="AT60">
        <f t="shared" si="55"/>
        <v>0.91470404754266887</v>
      </c>
      <c r="AU60">
        <f t="shared" si="55"/>
        <v>0.74000780139951927</v>
      </c>
      <c r="AV60">
        <f t="shared" si="55"/>
        <v>0.54114778057594326</v>
      </c>
      <c r="AW60">
        <f t="shared" si="55"/>
        <v>0.44338362120357433</v>
      </c>
      <c r="AX60">
        <f t="shared" si="55"/>
        <v>0.34889002936353986</v>
      </c>
      <c r="AY60">
        <f t="shared" si="55"/>
        <v>0.26366343833978856</v>
      </c>
      <c r="AZ60">
        <f t="shared" si="56"/>
        <v>0.19934224157090638</v>
      </c>
      <c r="BA60">
        <f t="shared" si="56"/>
        <v>0.1389700482566204</v>
      </c>
      <c r="BB60">
        <f t="shared" si="56"/>
        <v>9.3049413603254444E-2</v>
      </c>
      <c r="BC60">
        <f t="shared" si="56"/>
        <v>5.9838744811077607E-2</v>
      </c>
      <c r="BD60">
        <f t="shared" si="56"/>
        <v>3.6960108220435654E-2</v>
      </c>
      <c r="BE60">
        <f t="shared" si="56"/>
        <v>2.1926592430012815E-2</v>
      </c>
      <c r="BF60">
        <f t="shared" si="56"/>
        <v>1.2498809687557868E-2</v>
      </c>
      <c r="BG60">
        <f t="shared" si="56"/>
        <v>6.8431675690746041E-3</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14.443324641826013</v>
      </c>
    </row>
    <row r="61" spans="1:105" hidden="1" x14ac:dyDescent="0.3">
      <c r="A61">
        <v>2008</v>
      </c>
      <c r="B61">
        <f t="shared" si="51"/>
        <v>3.3907431648673581E-17</v>
      </c>
      <c r="C61">
        <f t="shared" si="51"/>
        <v>3.2060388762806522E-16</v>
      </c>
      <c r="D61">
        <f t="shared" si="51"/>
        <v>2.7528384335485696E-15</v>
      </c>
      <c r="E61">
        <f t="shared" si="51"/>
        <v>1.2096071446963954E-14</v>
      </c>
      <c r="F61">
        <f t="shared" si="51"/>
        <v>7.7734528832553278E-14</v>
      </c>
      <c r="G61">
        <f t="shared" si="51"/>
        <v>6.1304056024503487E-13</v>
      </c>
      <c r="H61">
        <f t="shared" si="51"/>
        <v>3.0797904656682613E-12</v>
      </c>
      <c r="I61">
        <f t="shared" si="51"/>
        <v>1.4475286995460599E-11</v>
      </c>
      <c r="J61">
        <f t="shared" si="51"/>
        <v>5.0335565587709786E-11</v>
      </c>
      <c r="K61">
        <f t="shared" si="51"/>
        <v>2.5470445125999065E-10</v>
      </c>
      <c r="L61">
        <f t="shared" si="52"/>
        <v>1.3493302058902388E-9</v>
      </c>
      <c r="M61">
        <f t="shared" si="52"/>
        <v>4.4722276849625985E-9</v>
      </c>
      <c r="N61">
        <f t="shared" si="52"/>
        <v>1.4511216199322492E-8</v>
      </c>
      <c r="O61">
        <f t="shared" si="52"/>
        <v>3.8623871149902707E-8</v>
      </c>
      <c r="P61">
        <f t="shared" si="52"/>
        <v>1.8976233834762426E-7</v>
      </c>
      <c r="Q61">
        <f t="shared" si="52"/>
        <v>5.5297254290464492E-7</v>
      </c>
      <c r="R61">
        <f t="shared" si="52"/>
        <v>1.3854598912610553E-6</v>
      </c>
      <c r="S61">
        <f t="shared" si="52"/>
        <v>3.7521935031521619E-6</v>
      </c>
      <c r="T61">
        <f t="shared" si="52"/>
        <v>1.3344892460700573E-5</v>
      </c>
      <c r="U61">
        <f t="shared" si="52"/>
        <v>4.5924796325227631E-5</v>
      </c>
      <c r="V61">
        <f t="shared" si="53"/>
        <v>1.2099731236551265E-4</v>
      </c>
      <c r="W61">
        <f t="shared" si="53"/>
        <v>2.2283892520142393E-4</v>
      </c>
      <c r="X61">
        <f t="shared" si="53"/>
        <v>6.3696327500854008E-4</v>
      </c>
      <c r="Y61">
        <f t="shared" si="53"/>
        <v>1.4033027579341893E-3</v>
      </c>
      <c r="Z61">
        <f t="shared" si="53"/>
        <v>2.6912928333932794E-3</v>
      </c>
      <c r="AA61">
        <f t="shared" si="53"/>
        <v>3.6726939557050701E-3</v>
      </c>
      <c r="AB61">
        <f t="shared" si="53"/>
        <v>9.5764483876771035E-3</v>
      </c>
      <c r="AC61">
        <f t="shared" si="53"/>
        <v>1.4123962801494428E-2</v>
      </c>
      <c r="AD61">
        <f t="shared" si="53"/>
        <v>2.8588191715521741E-2</v>
      </c>
      <c r="AE61">
        <f t="shared" si="53"/>
        <v>6.2021249831885596E-2</v>
      </c>
      <c r="AF61">
        <f t="shared" si="54"/>
        <v>8.3186485470306451E-2</v>
      </c>
      <c r="AG61">
        <f t="shared" si="54"/>
        <v>0.10719231775574548</v>
      </c>
      <c r="AH61">
        <f t="shared" si="54"/>
        <v>9.2952404347655143E-2</v>
      </c>
      <c r="AI61">
        <f t="shared" si="54"/>
        <v>0.18417370650805945</v>
      </c>
      <c r="AJ61">
        <f t="shared" si="54"/>
        <v>0.29357736797807243</v>
      </c>
      <c r="AK61">
        <f t="shared" si="54"/>
        <v>0.38705099879080596</v>
      </c>
      <c r="AL61">
        <f t="shared" si="54"/>
        <v>0.52578508600720653</v>
      </c>
      <c r="AM61">
        <f t="shared" si="54"/>
        <v>0.55454291097660446</v>
      </c>
      <c r="AN61">
        <f t="shared" si="54"/>
        <v>0.93151419900649146</v>
      </c>
      <c r="AO61">
        <f t="shared" si="54"/>
        <v>1.0012236994717676</v>
      </c>
      <c r="AP61">
        <f t="shared" si="55"/>
        <v>1.2066475419098044</v>
      </c>
      <c r="AQ61">
        <f t="shared" si="55"/>
        <v>1.470687847915868</v>
      </c>
      <c r="AR61">
        <f t="shared" si="55"/>
        <v>1.3751384262814228</v>
      </c>
      <c r="AS61">
        <f t="shared" si="55"/>
        <v>1.2693417177349111</v>
      </c>
      <c r="AT61">
        <f t="shared" si="55"/>
        <v>1.0109043119902423</v>
      </c>
      <c r="AU61">
        <f t="shared" si="55"/>
        <v>0.85121158489980964</v>
      </c>
      <c r="AV61">
        <f t="shared" si="55"/>
        <v>0.64787151892035078</v>
      </c>
      <c r="AW61">
        <f t="shared" si="55"/>
        <v>0.55249001310534351</v>
      </c>
      <c r="AX61">
        <f t="shared" si="55"/>
        <v>0.45248597601927948</v>
      </c>
      <c r="AY61">
        <f t="shared" si="55"/>
        <v>0.35590841447873606</v>
      </c>
      <c r="AZ61">
        <f t="shared" si="56"/>
        <v>0.28006540199259078</v>
      </c>
      <c r="BA61">
        <f t="shared" si="56"/>
        <v>0.20321375995858645</v>
      </c>
      <c r="BB61">
        <f t="shared" si="56"/>
        <v>0.14161763027701088</v>
      </c>
      <c r="BC61">
        <f t="shared" si="56"/>
        <v>9.478899894995152E-2</v>
      </c>
      <c r="BD61">
        <f t="shared" si="56"/>
        <v>6.0936916590410964E-2</v>
      </c>
      <c r="BE61">
        <f t="shared" si="56"/>
        <v>3.7626183074232517E-2</v>
      </c>
      <c r="BF61">
        <f t="shared" si="56"/>
        <v>2.2323354440609684E-2</v>
      </c>
      <c r="BG61">
        <f t="shared" si="56"/>
        <v>1.2720956089206259E-2</v>
      </c>
      <c r="BH61">
        <f t="shared" si="56"/>
        <v>6.9626699901730298E-3</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14.337265552084448</v>
      </c>
    </row>
    <row r="62" spans="1:105" hidden="1" x14ac:dyDescent="0.3">
      <c r="A62">
        <v>2009</v>
      </c>
      <c r="B62">
        <f t="shared" si="51"/>
        <v>6.1943291051569443E-18</v>
      </c>
      <c r="C62">
        <f t="shared" si="51"/>
        <v>6.0959296210182578E-17</v>
      </c>
      <c r="D62">
        <f t="shared" si="51"/>
        <v>5.4478314478663903E-16</v>
      </c>
      <c r="E62">
        <f t="shared" si="51"/>
        <v>2.4914895041816833E-15</v>
      </c>
      <c r="F62">
        <f t="shared" si="51"/>
        <v>1.6664813910029959E-14</v>
      </c>
      <c r="G62">
        <f t="shared" si="51"/>
        <v>1.3678783838495825E-13</v>
      </c>
      <c r="H62">
        <f t="shared" si="51"/>
        <v>7.1523906469502559E-13</v>
      </c>
      <c r="I62">
        <f t="shared" si="51"/>
        <v>3.4988797654102088E-12</v>
      </c>
      <c r="J62">
        <f t="shared" si="51"/>
        <v>1.2663348758000469E-11</v>
      </c>
      <c r="K62">
        <f t="shared" si="51"/>
        <v>6.6693257330557313E-11</v>
      </c>
      <c r="L62">
        <f t="shared" si="52"/>
        <v>3.6773538040622246E-10</v>
      </c>
      <c r="M62">
        <f t="shared" si="52"/>
        <v>1.2685653902633857E-9</v>
      </c>
      <c r="N62">
        <f t="shared" si="52"/>
        <v>4.2841487807964272E-9</v>
      </c>
      <c r="O62">
        <f t="shared" si="52"/>
        <v>1.1868294406834731E-8</v>
      </c>
      <c r="P62">
        <f t="shared" si="52"/>
        <v>6.0689605427911548E-8</v>
      </c>
      <c r="Q62">
        <f t="shared" si="52"/>
        <v>1.8406856961195267E-7</v>
      </c>
      <c r="R62">
        <f t="shared" si="52"/>
        <v>4.8000062930664193E-7</v>
      </c>
      <c r="S62">
        <f t="shared" si="52"/>
        <v>1.3530219917869652E-6</v>
      </c>
      <c r="T62">
        <f t="shared" si="52"/>
        <v>5.0084862534792872E-6</v>
      </c>
      <c r="U62">
        <f t="shared" si="52"/>
        <v>1.7939503777804611E-5</v>
      </c>
      <c r="V62">
        <f t="shared" si="53"/>
        <v>4.9193836117973626E-5</v>
      </c>
      <c r="W62">
        <f t="shared" si="53"/>
        <v>9.4296983609683496E-5</v>
      </c>
      <c r="X62">
        <f t="shared" si="53"/>
        <v>2.8053878907157104E-4</v>
      </c>
      <c r="Y62">
        <f t="shared" si="53"/>
        <v>6.4328241991823117E-4</v>
      </c>
      <c r="Z62">
        <f t="shared" si="53"/>
        <v>1.2840532615539673E-3</v>
      </c>
      <c r="AA62">
        <f t="shared" si="53"/>
        <v>1.8238058437266738E-3</v>
      </c>
      <c r="AB62">
        <f t="shared" si="53"/>
        <v>4.9496001288617999E-3</v>
      </c>
      <c r="AC62">
        <f t="shared" si="53"/>
        <v>7.5979072258580164E-3</v>
      </c>
      <c r="AD62">
        <f t="shared" si="53"/>
        <v>1.600648184457917E-2</v>
      </c>
      <c r="AE62">
        <f t="shared" si="53"/>
        <v>3.6142774949581971E-2</v>
      </c>
      <c r="AF62">
        <f t="shared" si="54"/>
        <v>5.0455153911480331E-2</v>
      </c>
      <c r="AG62">
        <f t="shared" si="54"/>
        <v>6.7668757123183834E-2</v>
      </c>
      <c r="AH62">
        <f t="shared" si="54"/>
        <v>6.1074081670790037E-2</v>
      </c>
      <c r="AI62">
        <f t="shared" si="54"/>
        <v>0.12594929047246442</v>
      </c>
      <c r="AJ62">
        <f t="shared" si="54"/>
        <v>0.20895965796155003</v>
      </c>
      <c r="AK62">
        <f t="shared" si="54"/>
        <v>0.28673443223728656</v>
      </c>
      <c r="AL62">
        <f t="shared" si="54"/>
        <v>0.40540742435772109</v>
      </c>
      <c r="AM62">
        <f t="shared" si="54"/>
        <v>0.44503111033555837</v>
      </c>
      <c r="AN62">
        <f t="shared" si="54"/>
        <v>0.77806606193675387</v>
      </c>
      <c r="AO62">
        <f t="shared" si="54"/>
        <v>0.87042206861224003</v>
      </c>
      <c r="AP62">
        <f t="shared" si="55"/>
        <v>1.0918198463011048</v>
      </c>
      <c r="AQ62">
        <f t="shared" si="55"/>
        <v>1.38504165514051</v>
      </c>
      <c r="AR62">
        <f t="shared" si="55"/>
        <v>1.3479088610541898</v>
      </c>
      <c r="AS62">
        <f t="shared" si="55"/>
        <v>1.2949841213850206</v>
      </c>
      <c r="AT62">
        <f t="shared" si="55"/>
        <v>1.0734151435315318</v>
      </c>
      <c r="AU62">
        <f t="shared" si="55"/>
        <v>0.9407342887603497</v>
      </c>
      <c r="AV62">
        <f t="shared" si="55"/>
        <v>0.74522963323991387</v>
      </c>
      <c r="AW62">
        <f t="shared" si="55"/>
        <v>0.6614506366411137</v>
      </c>
      <c r="AX62">
        <f t="shared" si="55"/>
        <v>0.56383224563474366</v>
      </c>
      <c r="AY62">
        <f t="shared" si="55"/>
        <v>0.46158833083498457</v>
      </c>
      <c r="AZ62">
        <f t="shared" si="56"/>
        <v>0.37804874957701262</v>
      </c>
      <c r="BA62">
        <f t="shared" si="56"/>
        <v>0.28550468242318461</v>
      </c>
      <c r="BB62">
        <f t="shared" si="56"/>
        <v>0.20708527834626655</v>
      </c>
      <c r="BC62">
        <f t="shared" si="56"/>
        <v>0.14426521229740133</v>
      </c>
      <c r="BD62">
        <f t="shared" si="56"/>
        <v>9.6528584296648581E-2</v>
      </c>
      <c r="BE62">
        <f t="shared" si="56"/>
        <v>6.2035088369744321E-2</v>
      </c>
      <c r="BF62">
        <f t="shared" si="56"/>
        <v>3.8307029407071008E-2</v>
      </c>
      <c r="BG62">
        <f t="shared" si="56"/>
        <v>2.2720116451206553E-2</v>
      </c>
      <c r="BH62">
        <f t="shared" si="56"/>
        <v>1.2943102490854654E-2</v>
      </c>
      <c r="BI62">
        <f t="shared" si="56"/>
        <v>7.0821724112714547E-3</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14.189189796139333</v>
      </c>
    </row>
    <row r="63" spans="1:105" x14ac:dyDescent="0.3">
      <c r="A63">
        <v>2010</v>
      </c>
      <c r="B63">
        <f t="shared" ref="B63:K72" si="61">VLOOKUP(B$2,scenarios4,11,FALSE)*VLOOKUP($A63-B$2,output3,3,FALSE)</f>
        <v>1.0872311260906604E-18</v>
      </c>
      <c r="C63">
        <f t="shared" si="61"/>
        <v>1.1136259055450717E-17</v>
      </c>
      <c r="D63">
        <f t="shared" si="61"/>
        <v>1.0358451152623014E-16</v>
      </c>
      <c r="E63">
        <f t="shared" si="61"/>
        <v>4.9306253165803654E-16</v>
      </c>
      <c r="F63">
        <f t="shared" si="61"/>
        <v>3.4325366816845227E-15</v>
      </c>
      <c r="G63">
        <f t="shared" si="61"/>
        <v>2.9324727454782827E-14</v>
      </c>
      <c r="H63">
        <f t="shared" si="61"/>
        <v>1.5959140704981477E-13</v>
      </c>
      <c r="I63">
        <f t="shared" si="61"/>
        <v>8.1256680244619876E-13</v>
      </c>
      <c r="J63">
        <f t="shared" si="61"/>
        <v>3.0609088956643852E-12</v>
      </c>
      <c r="K63">
        <f t="shared" si="61"/>
        <v>1.6778593178063566E-11</v>
      </c>
      <c r="L63">
        <f t="shared" ref="L63:U72" si="62">VLOOKUP(L$2,scenarios4,11,FALSE)*VLOOKUP($A63-L$2,output3,3,FALSE)</f>
        <v>9.6289916543107844E-11</v>
      </c>
      <c r="M63">
        <f t="shared" si="62"/>
        <v>3.4572440038937467E-10</v>
      </c>
      <c r="N63">
        <f t="shared" si="62"/>
        <v>1.2152160517969871E-9</v>
      </c>
      <c r="O63">
        <f t="shared" si="62"/>
        <v>3.5038785388331532E-9</v>
      </c>
      <c r="P63">
        <f t="shared" si="62"/>
        <v>1.8648625402089035E-8</v>
      </c>
      <c r="Q63">
        <f t="shared" si="62"/>
        <v>5.8868629880420802E-8</v>
      </c>
      <c r="R63">
        <f t="shared" si="62"/>
        <v>1.5977832965306269E-7</v>
      </c>
      <c r="S63">
        <f t="shared" si="62"/>
        <v>4.6876233055894111E-7</v>
      </c>
      <c r="T63">
        <f t="shared" si="62"/>
        <v>1.8060348009310463E-6</v>
      </c>
      <c r="U63">
        <f t="shared" si="62"/>
        <v>6.7328948756966783E-6</v>
      </c>
      <c r="V63">
        <f t="shared" ref="V63:AE72" si="63">VLOOKUP(V$2,scenarios4,11,FALSE)*VLOOKUP($A63-V$2,output3,3,FALSE)</f>
        <v>1.9216481715745845E-5</v>
      </c>
      <c r="W63">
        <f t="shared" si="63"/>
        <v>3.8338292540753996E-5</v>
      </c>
      <c r="X63">
        <f t="shared" si="63"/>
        <v>1.1871337815442557E-4</v>
      </c>
      <c r="Y63">
        <f t="shared" si="63"/>
        <v>2.833219405192095E-4</v>
      </c>
      <c r="Z63">
        <f t="shared" si="63"/>
        <v>5.8861773393241695E-4</v>
      </c>
      <c r="AA63">
        <f t="shared" si="63"/>
        <v>8.7016314725057769E-4</v>
      </c>
      <c r="AB63">
        <f t="shared" si="63"/>
        <v>2.4578986836368338E-3</v>
      </c>
      <c r="AC63">
        <f t="shared" si="63"/>
        <v>3.9269884890288462E-3</v>
      </c>
      <c r="AD63">
        <f t="shared" si="63"/>
        <v>8.6105978737515011E-3</v>
      </c>
      <c r="AE63">
        <f t="shared" si="63"/>
        <v>2.0236280657411863E-2</v>
      </c>
      <c r="AF63">
        <f t="shared" ref="AF63:AO72" si="64">VLOOKUP(AF$2,scenarios4,11,FALSE)*VLOOKUP($A63-AF$2,output3,3,FALSE)</f>
        <v>2.9402652765175868E-2</v>
      </c>
      <c r="AG63">
        <f t="shared" si="64"/>
        <v>4.1043175899858633E-2</v>
      </c>
      <c r="AH63">
        <f t="shared" si="64"/>
        <v>3.8555068923124082E-2</v>
      </c>
      <c r="AI63">
        <f t="shared" si="64"/>
        <v>8.2754580762895533E-2</v>
      </c>
      <c r="AJ63">
        <f t="shared" si="64"/>
        <v>0.14289944616211753</v>
      </c>
      <c r="AK63">
        <f t="shared" si="64"/>
        <v>0.20408905938068708</v>
      </c>
      <c r="AL63">
        <f t="shared" si="64"/>
        <v>0.30033320676384501</v>
      </c>
      <c r="AM63">
        <f t="shared" si="64"/>
        <v>0.34314194335615417</v>
      </c>
      <c r="AN63">
        <f t="shared" si="64"/>
        <v>0.6244126407608831</v>
      </c>
      <c r="AO63">
        <f t="shared" si="64"/>
        <v>0.72703762526678251</v>
      </c>
      <c r="AP63">
        <f t="shared" ref="AP63:AY72" si="65">VLOOKUP(AP$2,scenarios4,11,FALSE)*VLOOKUP($A63-AP$2,output3,3,FALSE)</f>
        <v>0.94918257495372382</v>
      </c>
      <c r="AQ63">
        <f t="shared" si="65"/>
        <v>1.2532375151095909</v>
      </c>
      <c r="AR63">
        <f t="shared" si="65"/>
        <v>1.2694127598447749</v>
      </c>
      <c r="AS63">
        <f t="shared" si="65"/>
        <v>1.2693417177349111</v>
      </c>
      <c r="AT63">
        <f t="shared" si="65"/>
        <v>1.0950995678358812</v>
      </c>
      <c r="AU63">
        <f t="shared" si="65"/>
        <v>0.99890604839409491</v>
      </c>
      <c r="AV63">
        <f t="shared" si="65"/>
        <v>0.82360611794493377</v>
      </c>
      <c r="AW63">
        <f t="shared" si="65"/>
        <v>0.7608493365657053</v>
      </c>
      <c r="AX63">
        <f t="shared" si="65"/>
        <v>0.67502975436187662</v>
      </c>
      <c r="AY63">
        <f t="shared" si="65"/>
        <v>0.57517447816414391</v>
      </c>
      <c r="AZ63">
        <f t="shared" ref="AZ63:BI72" si="66">VLOOKUP(AZ$2,scenarios4,11,FALSE)*VLOOKUP($A63-AZ$2,output3,3,FALSE)</f>
        <v>0.49030279755280171</v>
      </c>
      <c r="BA63">
        <f t="shared" si="66"/>
        <v>0.38539101017312549</v>
      </c>
      <c r="BB63">
        <f t="shared" si="66"/>
        <v>0.29094396285377838</v>
      </c>
      <c r="BC63">
        <f t="shared" si="66"/>
        <v>0.21095679673394666</v>
      </c>
      <c r="BD63">
        <f t="shared" si="66"/>
        <v>0.14691279431779178</v>
      </c>
      <c r="BE63">
        <f t="shared" si="66"/>
        <v>9.8268169643345657E-2</v>
      </c>
      <c r="BF63">
        <f t="shared" si="66"/>
        <v>6.3157614200773315E-2</v>
      </c>
      <c r="BG63">
        <f t="shared" si="66"/>
        <v>3.8987875739909493E-2</v>
      </c>
      <c r="BH63">
        <f t="shared" si="66"/>
        <v>2.3116878461803426E-2</v>
      </c>
      <c r="BI63">
        <f t="shared" si="66"/>
        <v>1.3165248892503045E-2</v>
      </c>
      <c r="BJ63">
        <f>VLOOKUP(BJ$2,scenarios4,11,FALSE)*VLOOKUP($A63-BJ$2,output3,3,FALSE)</f>
        <v>6.3700662850459441E-3</v>
      </c>
      <c r="BK63">
        <f t="shared" ref="BJ63:BS72" si="67">VLOOKUP(BK$2,scenarios4,11,FALSE)*VLOOKUP($A63-BK$2,output3,3,FALSE)</f>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VLOOKUP(BT$2,scenarios4,11,FALSE)*VLOOKUP($A63-BT$2,output3,3,FALSE)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VLOOKUP(CD$2,scenarios4,11,FALSE)*VLOOKUP($A63-CD$2,output3,3,FALSE)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VLOOKUP(CN$2,scenarios4,11,FALSE)*VLOOKUP($A63-CN$2,output3,3,FALSE)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14.008241872653473</v>
      </c>
    </row>
    <row r="64" spans="1:105" x14ac:dyDescent="0.3">
      <c r="A64">
        <v>2011</v>
      </c>
      <c r="B64">
        <f t="shared" si="61"/>
        <v>1.8334864275667886E-19</v>
      </c>
      <c r="C64">
        <f t="shared" si="61"/>
        <v>1.9546406507873507E-18</v>
      </c>
      <c r="D64">
        <f t="shared" si="61"/>
        <v>1.8923183602892917E-17</v>
      </c>
      <c r="E64">
        <f t="shared" si="61"/>
        <v>9.3750406895732382E-17</v>
      </c>
      <c r="F64">
        <f t="shared" si="61"/>
        <v>6.7929454386215641E-16</v>
      </c>
      <c r="G64">
        <f t="shared" si="61"/>
        <v>6.0401636173303251E-15</v>
      </c>
      <c r="H64">
        <f t="shared" si="61"/>
        <v>3.4213381621620497E-14</v>
      </c>
      <c r="I64">
        <f t="shared" si="61"/>
        <v>1.8130816076111851E-13</v>
      </c>
      <c r="J64">
        <f t="shared" si="61"/>
        <v>7.1085407921627628E-13</v>
      </c>
      <c r="K64">
        <f t="shared" si="61"/>
        <v>4.0556211549509497E-12</v>
      </c>
      <c r="L64">
        <f t="shared" si="62"/>
        <v>2.4224477878159722E-11</v>
      </c>
      <c r="M64">
        <f t="shared" si="62"/>
        <v>9.0526436764488136E-11</v>
      </c>
      <c r="N64">
        <f t="shared" si="62"/>
        <v>3.3118500951994849E-10</v>
      </c>
      <c r="O64">
        <f t="shared" si="62"/>
        <v>9.938892559061545E-10</v>
      </c>
      <c r="P64">
        <f t="shared" si="62"/>
        <v>5.505636790362143E-9</v>
      </c>
      <c r="Q64">
        <f t="shared" si="62"/>
        <v>1.8089078332832573E-8</v>
      </c>
      <c r="R64">
        <f t="shared" si="62"/>
        <v>5.1100149097085334E-8</v>
      </c>
      <c r="S64">
        <f t="shared" si="62"/>
        <v>1.5603742496999274E-7</v>
      </c>
      <c r="T64">
        <f t="shared" si="62"/>
        <v>6.2571125044084935E-7</v>
      </c>
      <c r="U64">
        <f t="shared" si="62"/>
        <v>2.4278478248934661E-6</v>
      </c>
      <c r="V64">
        <f t="shared" si="63"/>
        <v>7.2121588687943971E-6</v>
      </c>
      <c r="W64">
        <f t="shared" si="63"/>
        <v>1.4976004226536451E-5</v>
      </c>
      <c r="X64">
        <f t="shared" si="63"/>
        <v>4.8265257762902033E-5</v>
      </c>
      <c r="Y64">
        <f t="shared" si="63"/>
        <v>1.1989110231641389E-4</v>
      </c>
      <c r="Z64">
        <f t="shared" si="63"/>
        <v>2.5924588242742639E-4</v>
      </c>
      <c r="AA64">
        <f t="shared" si="63"/>
        <v>3.9888801751593713E-4</v>
      </c>
      <c r="AB64">
        <f t="shared" si="63"/>
        <v>1.1726976649039668E-3</v>
      </c>
      <c r="AC64">
        <f t="shared" si="63"/>
        <v>1.9500847718097556E-3</v>
      </c>
      <c r="AD64">
        <f t="shared" si="63"/>
        <v>4.4503990018198583E-3</v>
      </c>
      <c r="AE64">
        <f t="shared" si="63"/>
        <v>1.0885994617259405E-2</v>
      </c>
      <c r="AF64">
        <f t="shared" si="64"/>
        <v>1.6462497255911659E-2</v>
      </c>
      <c r="AG64">
        <f t="shared" si="64"/>
        <v>2.3917839027520895E-2</v>
      </c>
      <c r="AH64">
        <f t="shared" si="64"/>
        <v>2.3384831389208487E-2</v>
      </c>
      <c r="AI64">
        <f t="shared" si="64"/>
        <v>5.2241613426398048E-2</v>
      </c>
      <c r="AJ64">
        <f t="shared" si="64"/>
        <v>9.3891626654152197E-2</v>
      </c>
      <c r="AK64">
        <f t="shared" si="64"/>
        <v>0.13956863175290088</v>
      </c>
      <c r="AL64">
        <f t="shared" si="64"/>
        <v>0.21376826351463155</v>
      </c>
      <c r="AM64">
        <f t="shared" si="64"/>
        <v>0.25420580391837289</v>
      </c>
      <c r="AN64">
        <f t="shared" si="64"/>
        <v>0.48145435685447141</v>
      </c>
      <c r="AO64">
        <f t="shared" si="64"/>
        <v>0.58346136110259317</v>
      </c>
      <c r="AP64">
        <f t="shared" si="65"/>
        <v>0.79282393004949248</v>
      </c>
      <c r="AQ64">
        <f t="shared" si="65"/>
        <v>1.0895123546712582</v>
      </c>
      <c r="AR64">
        <f t="shared" si="65"/>
        <v>1.1486121640398477</v>
      </c>
      <c r="AS64">
        <f t="shared" si="65"/>
        <v>1.1954210107616476</v>
      </c>
      <c r="AT64">
        <f t="shared" si="65"/>
        <v>1.0734151435315318</v>
      </c>
      <c r="AU64">
        <f t="shared" si="65"/>
        <v>1.0190852891324871</v>
      </c>
      <c r="AV64">
        <f t="shared" si="65"/>
        <v>0.87453507599227864</v>
      </c>
      <c r="AW64">
        <f t="shared" si="65"/>
        <v>0.84086855980956809</v>
      </c>
      <c r="AX64">
        <f t="shared" si="65"/>
        <v>0.77646903989149674</v>
      </c>
      <c r="AY64">
        <f t="shared" si="65"/>
        <v>0.68860887208263943</v>
      </c>
      <c r="AZ64">
        <f t="shared" si="66"/>
        <v>0.61095490697244159</v>
      </c>
      <c r="BA64">
        <f t="shared" si="66"/>
        <v>0.49982519622404098</v>
      </c>
      <c r="BB64">
        <f t="shared" si="66"/>
        <v>0.39273327076923831</v>
      </c>
      <c r="BC64">
        <f t="shared" si="66"/>
        <v>0.29638324328437221</v>
      </c>
      <c r="BD64">
        <f t="shared" si="66"/>
        <v>0.21482831512162676</v>
      </c>
      <c r="BE64">
        <f t="shared" si="66"/>
        <v>0.14956037633818225</v>
      </c>
      <c r="BF64">
        <f t="shared" si="66"/>
        <v>0.10004633360976301</v>
      </c>
      <c r="BG64">
        <f t="shared" si="66"/>
        <v>6.4280140031802324E-2</v>
      </c>
      <c r="BH64">
        <f t="shared" si="66"/>
        <v>3.9668722072747992E-2</v>
      </c>
      <c r="BI64">
        <f t="shared" si="66"/>
        <v>2.3513640472400298E-2</v>
      </c>
      <c r="BJ64">
        <f t="shared" si="67"/>
        <v>1.184149484569187E-2</v>
      </c>
      <c r="BK64">
        <f t="shared" si="67"/>
        <v>6.2566961035671808E-3</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13.810911540919374</v>
      </c>
    </row>
    <row r="65" spans="1:106" x14ac:dyDescent="0.3">
      <c r="A65">
        <v>2012</v>
      </c>
      <c r="B65">
        <f t="shared" si="61"/>
        <v>2.9707201525358925E-20</v>
      </c>
      <c r="C65">
        <f t="shared" si="61"/>
        <v>3.2962697792466263E-19</v>
      </c>
      <c r="D65">
        <f t="shared" si="61"/>
        <v>3.3214047669287203E-18</v>
      </c>
      <c r="E65">
        <f t="shared" si="61"/>
        <v>1.7126654713090265E-17</v>
      </c>
      <c r="F65">
        <f t="shared" si="61"/>
        <v>1.2916037175847752E-16</v>
      </c>
      <c r="G65">
        <f t="shared" si="61"/>
        <v>1.1953405221218547E-15</v>
      </c>
      <c r="H65">
        <f t="shared" si="61"/>
        <v>7.0471046394344242E-15</v>
      </c>
      <c r="I65">
        <f t="shared" si="61"/>
        <v>3.8869043201668199E-14</v>
      </c>
      <c r="J65">
        <f t="shared" si="61"/>
        <v>1.586129845376929E-13</v>
      </c>
      <c r="K65">
        <f t="shared" si="61"/>
        <v>9.4186234874100983E-13</v>
      </c>
      <c r="L65">
        <f t="shared" si="62"/>
        <v>5.855395855163374E-12</v>
      </c>
      <c r="M65">
        <f t="shared" si="62"/>
        <v>2.2774509974865411E-11</v>
      </c>
      <c r="N65">
        <f t="shared" si="62"/>
        <v>8.6719360241532555E-11</v>
      </c>
      <c r="O65">
        <f t="shared" si="62"/>
        <v>2.7086642098934657E-10</v>
      </c>
      <c r="P65">
        <f t="shared" si="62"/>
        <v>1.5616960440314918E-9</v>
      </c>
      <c r="Q65">
        <f t="shared" si="62"/>
        <v>5.3404416157037157E-9</v>
      </c>
      <c r="R65">
        <f t="shared" si="62"/>
        <v>1.5701989356882123E-8</v>
      </c>
      <c r="S65">
        <f t="shared" si="62"/>
        <v>4.9903736620637872E-8</v>
      </c>
      <c r="T65">
        <f t="shared" si="62"/>
        <v>2.0828118201632678E-7</v>
      </c>
      <c r="U65">
        <f t="shared" si="62"/>
        <v>8.4114198553153279E-7</v>
      </c>
      <c r="V65">
        <f t="shared" si="63"/>
        <v>2.6006679958116486E-6</v>
      </c>
      <c r="W65">
        <f t="shared" si="63"/>
        <v>5.6206606026645959E-6</v>
      </c>
      <c r="X65">
        <f t="shared" si="63"/>
        <v>1.8853753162943454E-5</v>
      </c>
      <c r="Y65">
        <f t="shared" si="63"/>
        <v>4.8744084674709911E-5</v>
      </c>
      <c r="Z65">
        <f t="shared" si="63"/>
        <v>1.0970302744029189E-4</v>
      </c>
      <c r="AA65">
        <f t="shared" si="63"/>
        <v>1.7568290951716216E-4</v>
      </c>
      <c r="AB65">
        <f t="shared" si="63"/>
        <v>5.375716590355769E-4</v>
      </c>
      <c r="AC65">
        <f t="shared" si="63"/>
        <v>9.3041258107609613E-4</v>
      </c>
      <c r="AD65">
        <f t="shared" si="63"/>
        <v>2.2100027403116973E-3</v>
      </c>
      <c r="AE65">
        <f t="shared" si="63"/>
        <v>5.6264408451999863E-3</v>
      </c>
      <c r="AF65">
        <f t="shared" si="64"/>
        <v>8.8559088277352597E-3</v>
      </c>
      <c r="AG65">
        <f t="shared" si="64"/>
        <v>1.3391559003283164E-2</v>
      </c>
      <c r="AH65">
        <f t="shared" si="64"/>
        <v>1.3627469624121679E-2</v>
      </c>
      <c r="AI65">
        <f t="shared" si="64"/>
        <v>3.1686140255965556E-2</v>
      </c>
      <c r="AJ65">
        <f t="shared" si="64"/>
        <v>5.9272248356808492E-2</v>
      </c>
      <c r="AK65">
        <f t="shared" si="64"/>
        <v>9.1703125639182231E-2</v>
      </c>
      <c r="AL65">
        <f t="shared" si="64"/>
        <v>0.1461878659319942</v>
      </c>
      <c r="AM65">
        <f t="shared" si="64"/>
        <v>0.18093614710310893</v>
      </c>
      <c r="AN65">
        <f t="shared" si="64"/>
        <v>0.35667015998439028</v>
      </c>
      <c r="AO65">
        <f t="shared" si="64"/>
        <v>0.44987880773326172</v>
      </c>
      <c r="AP65">
        <f t="shared" si="65"/>
        <v>0.6362561073392069</v>
      </c>
      <c r="AQ65">
        <f t="shared" si="65"/>
        <v>0.91003721482145472</v>
      </c>
      <c r="AR65">
        <f t="shared" si="65"/>
        <v>0.99855544408728569</v>
      </c>
      <c r="AS65">
        <f t="shared" si="65"/>
        <v>1.0816616608435061</v>
      </c>
      <c r="AT65">
        <f t="shared" si="65"/>
        <v>1.0109043119902423</v>
      </c>
      <c r="AU65">
        <f t="shared" si="65"/>
        <v>0.99890604839409491</v>
      </c>
      <c r="AV65">
        <f t="shared" si="65"/>
        <v>0.89220185642772354</v>
      </c>
      <c r="AW65">
        <f t="shared" si="65"/>
        <v>0.89286496764676193</v>
      </c>
      <c r="AX65">
        <f t="shared" si="65"/>
        <v>0.8581310016742022</v>
      </c>
      <c r="AY65">
        <f t="shared" si="65"/>
        <v>0.79208874321728817</v>
      </c>
      <c r="AZ65">
        <f t="shared" si="66"/>
        <v>0.7314458227118773</v>
      </c>
      <c r="BA65">
        <f t="shared" si="66"/>
        <v>0.622820546376049</v>
      </c>
      <c r="BB65">
        <f t="shared" si="66"/>
        <v>0.50934759489528025</v>
      </c>
      <c r="BC65">
        <f t="shared" si="66"/>
        <v>0.40007553136535118</v>
      </c>
      <c r="BD65">
        <f t="shared" si="66"/>
        <v>0.30182252371496598</v>
      </c>
      <c r="BE65">
        <f t="shared" si="66"/>
        <v>0.21869983350930686</v>
      </c>
      <c r="BF65">
        <f t="shared" si="66"/>
        <v>0.15226667353465578</v>
      </c>
      <c r="BG65">
        <f t="shared" si="66"/>
        <v>0.10182449757618035</v>
      </c>
      <c r="BH65">
        <f t="shared" si="66"/>
        <v>6.5402665862831319E-2</v>
      </c>
      <c r="BI65">
        <f t="shared" si="66"/>
        <v>4.0349568405586476E-2</v>
      </c>
      <c r="BJ65">
        <f t="shared" si="67"/>
        <v>2.1149364871934605E-2</v>
      </c>
      <c r="BK65">
        <f t="shared" si="67"/>
        <v>1.1630747836231789E-2</v>
      </c>
      <c r="BL65">
        <f t="shared" si="67"/>
        <v>5.7235271684855102E-3</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13.61604244197777</v>
      </c>
    </row>
    <row r="66" spans="1:106" x14ac:dyDescent="0.3">
      <c r="A66">
        <v>2013</v>
      </c>
      <c r="B66">
        <f t="shared" si="61"/>
        <v>4.6245982023247437E-21</v>
      </c>
      <c r="C66">
        <f t="shared" si="61"/>
        <v>5.340805862630956E-20</v>
      </c>
      <c r="D66">
        <f t="shared" si="61"/>
        <v>5.601155462239441E-19</v>
      </c>
      <c r="E66">
        <f t="shared" si="61"/>
        <v>3.006077296470553E-18</v>
      </c>
      <c r="F66">
        <f t="shared" si="61"/>
        <v>2.3595471880800087E-17</v>
      </c>
      <c r="G66">
        <f t="shared" si="61"/>
        <v>2.2728082775026762E-16</v>
      </c>
      <c r="H66">
        <f t="shared" si="61"/>
        <v>1.3946128404501817E-15</v>
      </c>
      <c r="I66">
        <f t="shared" si="61"/>
        <v>8.0060549905934513E-15</v>
      </c>
      <c r="J66">
        <f t="shared" si="61"/>
        <v>3.400362632581086E-14</v>
      </c>
      <c r="K66">
        <f t="shared" si="61"/>
        <v>2.1015789671235855E-13</v>
      </c>
      <c r="L66">
        <f t="shared" si="62"/>
        <v>1.3598353204712113E-12</v>
      </c>
      <c r="M66">
        <f t="shared" si="62"/>
        <v>5.5049182888863335E-12</v>
      </c>
      <c r="N66">
        <f t="shared" si="62"/>
        <v>2.1816731171832483E-11</v>
      </c>
      <c r="O66">
        <f t="shared" si="62"/>
        <v>7.0925199099915516E-11</v>
      </c>
      <c r="P66">
        <f t="shared" si="62"/>
        <v>4.2561182305402944E-10</v>
      </c>
      <c r="Q66">
        <f t="shared" si="62"/>
        <v>1.5148377675812961E-9</v>
      </c>
      <c r="R66">
        <f t="shared" si="62"/>
        <v>4.6357009388713915E-9</v>
      </c>
      <c r="S66">
        <f t="shared" si="62"/>
        <v>1.5334357240272689E-8</v>
      </c>
      <c r="T66">
        <f t="shared" si="62"/>
        <v>6.6612283895205017E-8</v>
      </c>
      <c r="U66">
        <f t="shared" si="62"/>
        <v>2.7999184426783677E-7</v>
      </c>
      <c r="V66">
        <f t="shared" si="63"/>
        <v>9.0101653788837068E-7</v>
      </c>
      <c r="W66">
        <f t="shared" si="63"/>
        <v>2.0267817737510159E-6</v>
      </c>
      <c r="X66">
        <f t="shared" si="63"/>
        <v>7.0760228170573532E-6</v>
      </c>
      <c r="Y66">
        <f t="shared" si="63"/>
        <v>1.904079628301437E-5</v>
      </c>
      <c r="Z66">
        <f t="shared" si="63"/>
        <v>4.4601922538913231E-5</v>
      </c>
      <c r="AA66">
        <f t="shared" si="63"/>
        <v>7.4342345818922896E-5</v>
      </c>
      <c r="AB66">
        <f t="shared" si="63"/>
        <v>2.3676357520457402E-4</v>
      </c>
      <c r="AC66">
        <f t="shared" si="63"/>
        <v>4.2650672015929103E-4</v>
      </c>
      <c r="AD66">
        <f t="shared" si="63"/>
        <v>1.0544230607423305E-3</v>
      </c>
      <c r="AE66">
        <f t="shared" si="63"/>
        <v>2.794007836378027E-3</v>
      </c>
      <c r="AF66">
        <f t="shared" si="64"/>
        <v>4.5771882957517966E-3</v>
      </c>
      <c r="AG66">
        <f t="shared" si="64"/>
        <v>7.2039146765370543E-3</v>
      </c>
      <c r="AH66">
        <f t="shared" si="64"/>
        <v>7.6299979829653562E-3</v>
      </c>
      <c r="AI66">
        <f t="shared" si="64"/>
        <v>1.8465042858641072E-2</v>
      </c>
      <c r="AJ66">
        <f t="shared" si="64"/>
        <v>3.5950435898506085E-2</v>
      </c>
      <c r="AK66">
        <f t="shared" si="64"/>
        <v>5.7890683457882647E-2</v>
      </c>
      <c r="AL66">
        <f t="shared" si="64"/>
        <v>9.6052272406166622E-2</v>
      </c>
      <c r="AM66">
        <f t="shared" si="64"/>
        <v>0.12373524853538624</v>
      </c>
      <c r="AN66">
        <f t="shared" si="64"/>
        <v>0.25386723489188112</v>
      </c>
      <c r="AO66">
        <f t="shared" si="64"/>
        <v>0.33327841786736756</v>
      </c>
      <c r="AP66">
        <f t="shared" si="65"/>
        <v>0.49058628054109954</v>
      </c>
      <c r="AQ66">
        <f t="shared" si="65"/>
        <v>0.73032197173963564</v>
      </c>
      <c r="AR66">
        <f t="shared" si="65"/>
        <v>0.83406361688866371</v>
      </c>
      <c r="AS66">
        <f t="shared" si="65"/>
        <v>0.94035147276945219</v>
      </c>
      <c r="AT66">
        <f t="shared" si="65"/>
        <v>0.91470404754266887</v>
      </c>
      <c r="AU66">
        <f t="shared" si="65"/>
        <v>0.9407342887603497</v>
      </c>
      <c r="AV66">
        <f t="shared" si="65"/>
        <v>0.87453507599227864</v>
      </c>
      <c r="AW66">
        <f t="shared" si="65"/>
        <v>0.91090203645617263</v>
      </c>
      <c r="AX66">
        <f t="shared" si="65"/>
        <v>0.91119485930124511</v>
      </c>
      <c r="AY66">
        <f t="shared" si="65"/>
        <v>0.8753934435388363</v>
      </c>
      <c r="AZ66">
        <f t="shared" si="66"/>
        <v>0.84136296514904096</v>
      </c>
      <c r="BA66">
        <f t="shared" si="66"/>
        <v>0.74565157223041845</v>
      </c>
      <c r="BB66">
        <f t="shared" si="66"/>
        <v>0.63468618577965652</v>
      </c>
      <c r="BC66">
        <f t="shared" si="66"/>
        <v>0.51886999356651964</v>
      </c>
      <c r="BD66">
        <f t="shared" si="66"/>
        <v>0.40741779196146399</v>
      </c>
      <c r="BE66">
        <f t="shared" si="66"/>
        <v>0.30726180414555981</v>
      </c>
      <c r="BF66">
        <f t="shared" si="66"/>
        <v>0.22265721019413917</v>
      </c>
      <c r="BG66">
        <f t="shared" si="66"/>
        <v>0.15497297073112934</v>
      </c>
      <c r="BH66">
        <f t="shared" si="66"/>
        <v>0.10360266154259772</v>
      </c>
      <c r="BI66">
        <f t="shared" si="66"/>
        <v>6.6525191693860328E-2</v>
      </c>
      <c r="BJ66">
        <f t="shared" si="67"/>
        <v>3.6292455251091135E-2</v>
      </c>
      <c r="BK66">
        <f t="shared" si="67"/>
        <v>2.077296261387325E-2</v>
      </c>
      <c r="BL66">
        <f t="shared" si="67"/>
        <v>1.0639625151767118E-2</v>
      </c>
      <c r="BM66">
        <f t="shared" si="67"/>
        <v>5.6217700432308988E-3</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13.44243274914859</v>
      </c>
    </row>
    <row r="67" spans="1:106" x14ac:dyDescent="0.3">
      <c r="A67">
        <v>2014</v>
      </c>
      <c r="B67">
        <f t="shared" si="61"/>
        <v>6.9169476758119789E-22</v>
      </c>
      <c r="C67">
        <f t="shared" si="61"/>
        <v>8.3141729692057063E-21</v>
      </c>
      <c r="D67">
        <f t="shared" si="61"/>
        <v>9.0753141986675947E-20</v>
      </c>
      <c r="E67">
        <f t="shared" si="61"/>
        <v>5.0693930582298562E-19</v>
      </c>
      <c r="F67">
        <f t="shared" si="61"/>
        <v>4.1414866772650768E-18</v>
      </c>
      <c r="G67">
        <f t="shared" si="61"/>
        <v>4.1520462563041638E-17</v>
      </c>
      <c r="H67">
        <f t="shared" si="61"/>
        <v>2.6517026311968109E-16</v>
      </c>
      <c r="I67">
        <f t="shared" si="61"/>
        <v>1.5843878674303293E-15</v>
      </c>
      <c r="J67">
        <f t="shared" si="61"/>
        <v>7.0039002717810397E-15</v>
      </c>
      <c r="K67">
        <f t="shared" si="61"/>
        <v>4.505388137077253E-14</v>
      </c>
      <c r="L67">
        <f t="shared" si="62"/>
        <v>3.0342027283223385E-13</v>
      </c>
      <c r="M67">
        <f t="shared" si="62"/>
        <v>1.2784417161026795E-12</v>
      </c>
      <c r="N67">
        <f t="shared" si="62"/>
        <v>5.2734097271064087E-12</v>
      </c>
      <c r="O67">
        <f t="shared" si="62"/>
        <v>1.7843258965031845E-11</v>
      </c>
      <c r="P67">
        <f t="shared" si="62"/>
        <v>1.1144461236327375E-10</v>
      </c>
      <c r="Q67">
        <f t="shared" si="62"/>
        <v>4.1284145295457411E-10</v>
      </c>
      <c r="R67">
        <f t="shared" si="62"/>
        <v>1.3149352369596343E-9</v>
      </c>
      <c r="S67">
        <f t="shared" si="62"/>
        <v>4.5271648477181605E-9</v>
      </c>
      <c r="T67">
        <f t="shared" si="62"/>
        <v>2.0468538570659051E-8</v>
      </c>
      <c r="U67">
        <f t="shared" si="62"/>
        <v>8.954671775028223E-8</v>
      </c>
      <c r="V67">
        <f t="shared" si="63"/>
        <v>2.9992235139679487E-7</v>
      </c>
      <c r="W67">
        <f t="shared" si="63"/>
        <v>7.0219032178709898E-7</v>
      </c>
      <c r="X67">
        <f t="shared" si="63"/>
        <v>2.5515780243801303E-6</v>
      </c>
      <c r="Y67">
        <f t="shared" si="63"/>
        <v>7.1462221759837635E-6</v>
      </c>
      <c r="Z67">
        <f t="shared" si="63"/>
        <v>1.7422752454204085E-5</v>
      </c>
      <c r="AA67">
        <f t="shared" si="63"/>
        <v>3.0225342243917535E-5</v>
      </c>
      <c r="AB67">
        <f t="shared" si="63"/>
        <v>1.0018936750056233E-4</v>
      </c>
      <c r="AC67">
        <f t="shared" si="63"/>
        <v>1.8784706041768373E-4</v>
      </c>
      <c r="AD67">
        <f t="shared" si="63"/>
        <v>4.8335386950313703E-4</v>
      </c>
      <c r="AE67">
        <f t="shared" si="63"/>
        <v>1.333060018810775E-3</v>
      </c>
      <c r="AF67">
        <f t="shared" si="64"/>
        <v>2.2729644403563869E-3</v>
      </c>
      <c r="AG67">
        <f t="shared" si="64"/>
        <v>3.7233529141325202E-3</v>
      </c>
      <c r="AH67">
        <f t="shared" si="64"/>
        <v>4.1045149737947949E-3</v>
      </c>
      <c r="AI67">
        <f t="shared" si="64"/>
        <v>1.033854733511327E-2</v>
      </c>
      <c r="AJ67">
        <f t="shared" si="64"/>
        <v>2.0950053691937587E-2</v>
      </c>
      <c r="AK67">
        <f t="shared" si="64"/>
        <v>3.5112474428924775E-2</v>
      </c>
      <c r="AL67">
        <f t="shared" si="64"/>
        <v>6.063622868378922E-2</v>
      </c>
      <c r="AM67">
        <f t="shared" si="64"/>
        <v>8.1299851549201149E-2</v>
      </c>
      <c r="AN67">
        <f t="shared" si="64"/>
        <v>0.17361000500600604</v>
      </c>
      <c r="AO67">
        <f t="shared" si="64"/>
        <v>0.23721768705526808</v>
      </c>
      <c r="AP67">
        <f t="shared" si="65"/>
        <v>0.36343525544131938</v>
      </c>
      <c r="AQ67">
        <f t="shared" si="65"/>
        <v>0.56311591445703335</v>
      </c>
      <c r="AR67">
        <f t="shared" si="65"/>
        <v>0.66935173124972758</v>
      </c>
      <c r="AS67">
        <f t="shared" si="65"/>
        <v>0.78544757346104133</v>
      </c>
      <c r="AT67">
        <f t="shared" si="65"/>
        <v>0.79520549668384011</v>
      </c>
      <c r="AU67">
        <f t="shared" si="65"/>
        <v>0.85121158489980964</v>
      </c>
      <c r="AV67">
        <f t="shared" si="65"/>
        <v>0.82360611794493377</v>
      </c>
      <c r="AW67">
        <f t="shared" si="65"/>
        <v>0.89286496764676193</v>
      </c>
      <c r="AX67">
        <f t="shared" si="65"/>
        <v>0.9296022164846216</v>
      </c>
      <c r="AY67">
        <f t="shared" si="65"/>
        <v>0.92952475095572829</v>
      </c>
      <c r="AZ67">
        <f t="shared" si="66"/>
        <v>0.92984988062861484</v>
      </c>
      <c r="BA67">
        <f t="shared" si="66"/>
        <v>0.85770346661334762</v>
      </c>
      <c r="BB67">
        <f t="shared" si="66"/>
        <v>0.7598573217489597</v>
      </c>
      <c r="BC67">
        <f t="shared" si="66"/>
        <v>0.64655182518326404</v>
      </c>
      <c r="BD67">
        <f t="shared" si="66"/>
        <v>0.52839239223775891</v>
      </c>
      <c r="BE67">
        <f t="shared" si="66"/>
        <v>0.41476005255757686</v>
      </c>
      <c r="BF67">
        <f t="shared" si="66"/>
        <v>0.31282171098386752</v>
      </c>
      <c r="BG67">
        <f t="shared" si="66"/>
        <v>0.22661458687897149</v>
      </c>
      <c r="BH67">
        <f t="shared" si="66"/>
        <v>0.1576792679276029</v>
      </c>
      <c r="BI67">
        <f t="shared" si="66"/>
        <v>0.10538082550901506</v>
      </c>
      <c r="BJ67">
        <f t="shared" si="67"/>
        <v>5.9836142938406542E-2</v>
      </c>
      <c r="BK67">
        <f t="shared" si="67"/>
        <v>3.5646546393315971E-2</v>
      </c>
      <c r="BL67">
        <f t="shared" si="67"/>
        <v>1.900277940983117E-2</v>
      </c>
      <c r="BM67">
        <f t="shared" si="67"/>
        <v>1.0450465978173651E-2</v>
      </c>
      <c r="BN67">
        <f t="shared" si="67"/>
        <v>5.9027351801285953E-3</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13.305244204202376</v>
      </c>
    </row>
    <row r="68" spans="1:106" x14ac:dyDescent="0.3">
      <c r="A68">
        <v>2015</v>
      </c>
      <c r="B68">
        <f t="shared" si="61"/>
        <v>9.9399270141987202E-23</v>
      </c>
      <c r="C68">
        <f t="shared" si="61"/>
        <v>1.2435393709822636E-21</v>
      </c>
      <c r="D68">
        <f t="shared" si="61"/>
        <v>1.4127780327225992E-20</v>
      </c>
      <c r="E68">
        <f t="shared" si="61"/>
        <v>8.2137221703870026E-20</v>
      </c>
      <c r="F68">
        <f t="shared" si="61"/>
        <v>6.9841264019155858E-19</v>
      </c>
      <c r="G68">
        <f t="shared" si="61"/>
        <v>7.2876882228680213E-18</v>
      </c>
      <c r="H68">
        <f t="shared" si="61"/>
        <v>4.8442238140694457E-17</v>
      </c>
      <c r="I68">
        <f t="shared" si="61"/>
        <v>3.0125389319842476E-16</v>
      </c>
      <c r="J68">
        <f t="shared" si="61"/>
        <v>1.3860627522968468E-15</v>
      </c>
      <c r="K68">
        <f t="shared" si="61"/>
        <v>9.2799776398560252E-15</v>
      </c>
      <c r="L68">
        <f t="shared" si="62"/>
        <v>6.5047572285048507E-14</v>
      </c>
      <c r="M68">
        <f t="shared" si="62"/>
        <v>2.852589048544253E-13</v>
      </c>
      <c r="N68">
        <f t="shared" si="62"/>
        <v>1.2246770301468655E-12</v>
      </c>
      <c r="O68">
        <f t="shared" si="62"/>
        <v>4.3129657989718964E-12</v>
      </c>
      <c r="P68">
        <f t="shared" si="62"/>
        <v>2.8037074324657794E-11</v>
      </c>
      <c r="Q68">
        <f t="shared" si="62"/>
        <v>1.0810074626656367E-10</v>
      </c>
      <c r="R68">
        <f t="shared" si="62"/>
        <v>3.5836165785221561E-10</v>
      </c>
      <c r="S68">
        <f t="shared" si="62"/>
        <v>1.2841485376834741E-9</v>
      </c>
      <c r="T68">
        <f t="shared" si="62"/>
        <v>6.0429300589062801E-9</v>
      </c>
      <c r="U68">
        <f t="shared" si="62"/>
        <v>2.7515802476178262E-8</v>
      </c>
      <c r="V68">
        <f t="shared" si="63"/>
        <v>9.592087304456847E-8</v>
      </c>
      <c r="W68">
        <f t="shared" si="63"/>
        <v>2.3373885337557573E-7</v>
      </c>
      <c r="X68">
        <f t="shared" si="63"/>
        <v>8.8400903205698464E-7</v>
      </c>
      <c r="Y68">
        <f t="shared" si="63"/>
        <v>2.5768915580123874E-6</v>
      </c>
      <c r="Z68">
        <f t="shared" si="63"/>
        <v>6.5389523686032505E-6</v>
      </c>
      <c r="AA68">
        <f t="shared" si="63"/>
        <v>1.1806860013711955E-5</v>
      </c>
      <c r="AB68">
        <f t="shared" si="63"/>
        <v>4.0733957054329597E-5</v>
      </c>
      <c r="AC68">
        <f t="shared" si="63"/>
        <v>7.9489753243614913E-5</v>
      </c>
      <c r="AD68">
        <f t="shared" si="63"/>
        <v>2.1288434445714346E-4</v>
      </c>
      <c r="AE68">
        <f t="shared" si="63"/>
        <v>6.1108272605351352E-4</v>
      </c>
      <c r="AF68">
        <f t="shared" si="64"/>
        <v>1.0844629639785133E-3</v>
      </c>
      <c r="AG68">
        <f t="shared" si="64"/>
        <v>1.8489623379871253E-3</v>
      </c>
      <c r="AH68">
        <f t="shared" si="64"/>
        <v>2.1214240416470051E-3</v>
      </c>
      <c r="AI68">
        <f t="shared" si="64"/>
        <v>5.5615640317334238E-3</v>
      </c>
      <c r="AJ68">
        <f t="shared" si="64"/>
        <v>1.1729900841573318E-2</v>
      </c>
      <c r="AK68">
        <f t="shared" si="64"/>
        <v>2.0461733109982339E-2</v>
      </c>
      <c r="AL68">
        <f t="shared" si="64"/>
        <v>3.6777731786064756E-2</v>
      </c>
      <c r="AM68">
        <f t="shared" si="64"/>
        <v>5.1323266665151634E-2</v>
      </c>
      <c r="AN68">
        <f t="shared" si="64"/>
        <v>0.1140699016772723</v>
      </c>
      <c r="AO68">
        <f t="shared" si="64"/>
        <v>0.16222402175971132</v>
      </c>
      <c r="AP68">
        <f t="shared" si="65"/>
        <v>0.25868242906877936</v>
      </c>
      <c r="AQ68">
        <f t="shared" si="65"/>
        <v>0.41716652978561786</v>
      </c>
      <c r="AR68">
        <f t="shared" si="65"/>
        <v>0.51610471384046497</v>
      </c>
      <c r="AS68">
        <f t="shared" si="65"/>
        <v>0.63033644251650045</v>
      </c>
      <c r="AT68">
        <f t="shared" si="65"/>
        <v>0.66421146333051662</v>
      </c>
      <c r="AU68">
        <f t="shared" si="65"/>
        <v>0.74000780139951927</v>
      </c>
      <c r="AV68">
        <f t="shared" si="65"/>
        <v>0.74522963323991387</v>
      </c>
      <c r="AW68">
        <f t="shared" si="65"/>
        <v>0.84086855980956809</v>
      </c>
      <c r="AX68">
        <f t="shared" si="65"/>
        <v>0.91119485930124511</v>
      </c>
      <c r="AY68">
        <f t="shared" si="65"/>
        <v>0.94830239651307047</v>
      </c>
      <c r="AZ68">
        <f t="shared" si="66"/>
        <v>0.98734858605230325</v>
      </c>
      <c r="BA68">
        <f t="shared" si="66"/>
        <v>0.94790892763373902</v>
      </c>
      <c r="BB68">
        <f t="shared" si="66"/>
        <v>0.87404396807765428</v>
      </c>
      <c r="BC68">
        <f t="shared" si="66"/>
        <v>0.77406307126750096</v>
      </c>
      <c r="BD68">
        <f t="shared" si="66"/>
        <v>0.65841746458687156</v>
      </c>
      <c r="BE68">
        <f t="shared" si="66"/>
        <v>0.53791479090899819</v>
      </c>
      <c r="BF68">
        <f t="shared" si="66"/>
        <v>0.42226514177256852</v>
      </c>
      <c r="BG68">
        <f t="shared" si="66"/>
        <v>0.31838161782217522</v>
      </c>
      <c r="BH68">
        <f t="shared" si="66"/>
        <v>0.23057196356380383</v>
      </c>
      <c r="BI68">
        <f t="shared" si="66"/>
        <v>0.16038556512407645</v>
      </c>
      <c r="BJ68">
        <f t="shared" si="67"/>
        <v>9.4784877391141012E-2</v>
      </c>
      <c r="BK68">
        <f t="shared" si="67"/>
        <v>5.8771219265659015E-2</v>
      </c>
      <c r="BL68">
        <f t="shared" si="67"/>
        <v>3.2608899867855382E-2</v>
      </c>
      <c r="BM68">
        <f t="shared" si="67"/>
        <v>1.8664933856264311E-2</v>
      </c>
      <c r="BN68">
        <f t="shared" si="67"/>
        <v>1.0972759949933976E-2</v>
      </c>
      <c r="BO68">
        <f t="shared" si="67"/>
        <v>6.4457019810350326E-3</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13.213823649638664</v>
      </c>
    </row>
    <row r="69" spans="1:106" x14ac:dyDescent="0.3">
      <c r="A69">
        <v>2016</v>
      </c>
      <c r="B69">
        <f t="shared" si="61"/>
        <v>1.3723981417763713E-23</v>
      </c>
      <c r="C69">
        <f t="shared" si="61"/>
        <v>1.7870151931422941E-22</v>
      </c>
      <c r="D69">
        <f t="shared" si="61"/>
        <v>2.1130725962239163E-21</v>
      </c>
      <c r="E69">
        <f t="shared" si="61"/>
        <v>1.2786517353760633E-20</v>
      </c>
      <c r="F69">
        <f t="shared" si="61"/>
        <v>1.1316083248875231E-19</v>
      </c>
      <c r="G69">
        <f t="shared" si="61"/>
        <v>1.2289822397756341E-18</v>
      </c>
      <c r="H69">
        <f t="shared" si="61"/>
        <v>8.5026010452385775E-18</v>
      </c>
      <c r="I69">
        <f t="shared" si="61"/>
        <v>5.5034122844094632E-17</v>
      </c>
      <c r="J69">
        <f t="shared" si="61"/>
        <v>2.6354455807842788E-16</v>
      </c>
      <c r="K69">
        <f t="shared" si="61"/>
        <v>1.8364955024525451E-15</v>
      </c>
      <c r="L69">
        <f t="shared" si="62"/>
        <v>1.3398180089402098E-14</v>
      </c>
      <c r="M69">
        <f t="shared" si="62"/>
        <v>6.1154118214545251E-14</v>
      </c>
      <c r="N69">
        <f t="shared" si="62"/>
        <v>2.7326238186677447E-13</v>
      </c>
      <c r="O69">
        <f t="shared" si="62"/>
        <v>1.0016271101900903E-12</v>
      </c>
      <c r="P69">
        <f t="shared" si="62"/>
        <v>6.7769538570537882E-12</v>
      </c>
      <c r="Q69">
        <f t="shared" si="62"/>
        <v>2.7195829330421894E-11</v>
      </c>
      <c r="R69">
        <f t="shared" si="62"/>
        <v>9.3835447893867433E-11</v>
      </c>
      <c r="S69">
        <f t="shared" si="62"/>
        <v>3.4997130349688472E-10</v>
      </c>
      <c r="T69">
        <f t="shared" si="62"/>
        <v>1.7141014430652585E-9</v>
      </c>
      <c r="U69">
        <f t="shared" si="62"/>
        <v>8.1234949580902904E-9</v>
      </c>
      <c r="V69">
        <f t="shared" si="63"/>
        <v>2.9474444874654261E-8</v>
      </c>
      <c r="W69">
        <f t="shared" si="63"/>
        <v>7.4754131447040942E-8</v>
      </c>
      <c r="X69">
        <f t="shared" si="63"/>
        <v>2.9426104449969996E-7</v>
      </c>
      <c r="Y69">
        <f t="shared" si="63"/>
        <v>8.9277905286386548E-7</v>
      </c>
      <c r="Z69">
        <f t="shared" si="63"/>
        <v>2.3579131381510949E-6</v>
      </c>
      <c r="AA69">
        <f t="shared" si="63"/>
        <v>4.431245605730882E-6</v>
      </c>
      <c r="AB69">
        <f t="shared" si="63"/>
        <v>1.5911817469719711E-5</v>
      </c>
      <c r="AC69">
        <f t="shared" si="63"/>
        <v>3.231812192912081E-5</v>
      </c>
      <c r="AD69">
        <f t="shared" si="63"/>
        <v>9.0084582493333624E-5</v>
      </c>
      <c r="AE69">
        <f t="shared" si="63"/>
        <v>2.6914017607578521E-4</v>
      </c>
      <c r="AF69">
        <f t="shared" si="64"/>
        <v>4.9712434172563048E-4</v>
      </c>
      <c r="AG69">
        <f t="shared" si="64"/>
        <v>8.8216566072796417E-4</v>
      </c>
      <c r="AH69">
        <f t="shared" si="64"/>
        <v>1.0534680021916766E-3</v>
      </c>
      <c r="AI69">
        <f t="shared" si="64"/>
        <v>2.8745017916624598E-3</v>
      </c>
      <c r="AJ69">
        <f t="shared" si="64"/>
        <v>6.3100349112614508E-3</v>
      </c>
      <c r="AK69">
        <f t="shared" si="64"/>
        <v>1.1456490945376306E-2</v>
      </c>
      <c r="AL69">
        <f t="shared" si="64"/>
        <v>2.1432158924608591E-2</v>
      </c>
      <c r="AM69">
        <f t="shared" si="64"/>
        <v>3.1129134789021809E-2</v>
      </c>
      <c r="AN69">
        <f t="shared" si="64"/>
        <v>7.2010463373445105E-2</v>
      </c>
      <c r="AO69">
        <f t="shared" si="64"/>
        <v>0.10658877759482684</v>
      </c>
      <c r="AP69">
        <f t="shared" si="65"/>
        <v>0.17690293048145081</v>
      </c>
      <c r="AQ69">
        <f t="shared" si="65"/>
        <v>0.29692675555126702</v>
      </c>
      <c r="AR69">
        <f t="shared" si="65"/>
        <v>0.38233977579274037</v>
      </c>
      <c r="AS69">
        <f t="shared" si="65"/>
        <v>0.48602191359212615</v>
      </c>
      <c r="AT69">
        <f t="shared" si="65"/>
        <v>0.53304218514490509</v>
      </c>
      <c r="AU69">
        <f t="shared" si="65"/>
        <v>0.61810647272096708</v>
      </c>
      <c r="AV69">
        <f t="shared" si="65"/>
        <v>0.64787151892035078</v>
      </c>
      <c r="AW69">
        <f t="shared" si="65"/>
        <v>0.7608493365657053</v>
      </c>
      <c r="AX69">
        <f t="shared" si="65"/>
        <v>0.8581310016742022</v>
      </c>
      <c r="AY69">
        <f t="shared" si="65"/>
        <v>0.92952475095572829</v>
      </c>
      <c r="AZ69">
        <f t="shared" si="66"/>
        <v>1.0072943505640826</v>
      </c>
      <c r="BA69">
        <f t="shared" si="66"/>
        <v>1.0065243421581247</v>
      </c>
      <c r="BB69">
        <f t="shared" si="66"/>
        <v>0.9659679746388633</v>
      </c>
      <c r="BC69">
        <f t="shared" si="66"/>
        <v>0.89038446954196093</v>
      </c>
      <c r="BD69">
        <f t="shared" si="66"/>
        <v>0.7882688207860421</v>
      </c>
      <c r="BE69">
        <f t="shared" si="66"/>
        <v>0.67028310399047908</v>
      </c>
      <c r="BF69">
        <f t="shared" si="66"/>
        <v>0.54764836691503171</v>
      </c>
      <c r="BG69">
        <f t="shared" si="66"/>
        <v>0.42977023098756023</v>
      </c>
      <c r="BH69">
        <f t="shared" si="66"/>
        <v>0.32394152466048293</v>
      </c>
      <c r="BI69">
        <f t="shared" si="66"/>
        <v>0.23452934024863611</v>
      </c>
      <c r="BJ69">
        <f t="shared" si="67"/>
        <v>0.14425893944334253</v>
      </c>
      <c r="BK69">
        <f t="shared" si="67"/>
        <v>9.3097959505136885E-2</v>
      </c>
      <c r="BL69">
        <f t="shared" si="67"/>
        <v>5.3762986826263799E-2</v>
      </c>
      <c r="BM69">
        <f t="shared" si="67"/>
        <v>3.2029154579576009E-2</v>
      </c>
      <c r="BN69">
        <f t="shared" si="67"/>
        <v>1.9597770961977345E-2</v>
      </c>
      <c r="BO69">
        <f t="shared" si="67"/>
        <v>1.1982096161930552E-2</v>
      </c>
      <c r="BP69">
        <f t="shared" si="67"/>
        <v>6.8572218271939923E-3</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13.170565160973092</v>
      </c>
    </row>
    <row r="70" spans="1:106" x14ac:dyDescent="0.3">
      <c r="A70">
        <v>2017</v>
      </c>
      <c r="B70">
        <f t="shared" si="61"/>
        <v>1.8205611377244008E-24</v>
      </c>
      <c r="C70">
        <f t="shared" si="61"/>
        <v>2.4673182478013687E-23</v>
      </c>
      <c r="D70">
        <f t="shared" si="61"/>
        <v>3.0365687824439847E-22</v>
      </c>
      <c r="E70">
        <f t="shared" si="61"/>
        <v>1.9124617452682551E-21</v>
      </c>
      <c r="F70">
        <f t="shared" si="61"/>
        <v>1.7616044448156164E-20</v>
      </c>
      <c r="G70">
        <f t="shared" si="61"/>
        <v>1.9912677028405114E-19</v>
      </c>
      <c r="H70">
        <f t="shared" si="61"/>
        <v>1.4338628872330661E-18</v>
      </c>
      <c r="I70">
        <f t="shared" si="61"/>
        <v>9.6596112892004198E-18</v>
      </c>
      <c r="J70">
        <f t="shared" si="61"/>
        <v>4.8145248614688022E-17</v>
      </c>
      <c r="K70">
        <f t="shared" si="61"/>
        <v>3.4918938179735506E-16</v>
      </c>
      <c r="L70">
        <f t="shared" si="62"/>
        <v>2.6514824097806704E-15</v>
      </c>
      <c r="M70">
        <f t="shared" si="62"/>
        <v>1.2596225504873991E-14</v>
      </c>
      <c r="N70">
        <f t="shared" si="62"/>
        <v>5.8582290403158605E-14</v>
      </c>
      <c r="O70">
        <f t="shared" si="62"/>
        <v>2.234932175057246E-13</v>
      </c>
      <c r="P70">
        <f t="shared" si="62"/>
        <v>1.5738545177776411E-12</v>
      </c>
      <c r="Q70">
        <f t="shared" si="62"/>
        <v>6.5736131503025047E-12</v>
      </c>
      <c r="R70">
        <f t="shared" si="62"/>
        <v>2.3606986206853287E-11</v>
      </c>
      <c r="S70">
        <f t="shared" si="62"/>
        <v>9.1638469948069978E-11</v>
      </c>
      <c r="T70">
        <f t="shared" si="62"/>
        <v>4.6714713972076633E-10</v>
      </c>
      <c r="U70">
        <f t="shared" si="62"/>
        <v>2.3042620541128912E-9</v>
      </c>
      <c r="V70">
        <f t="shared" si="63"/>
        <v>8.7017452803368107E-9</v>
      </c>
      <c r="W70">
        <f t="shared" si="63"/>
        <v>2.2970355216269902E-8</v>
      </c>
      <c r="X70">
        <f t="shared" si="63"/>
        <v>9.4110279410537685E-8</v>
      </c>
      <c r="Y70">
        <f t="shared" si="63"/>
        <v>2.9718033082974108E-7</v>
      </c>
      <c r="Z70">
        <f t="shared" si="63"/>
        <v>8.1691270696602583E-7</v>
      </c>
      <c r="AA70">
        <f t="shared" si="63"/>
        <v>1.5978847440907415E-6</v>
      </c>
      <c r="AB70">
        <f t="shared" si="63"/>
        <v>5.9718816992833971E-6</v>
      </c>
      <c r="AC70">
        <f t="shared" si="63"/>
        <v>1.2624358012025195E-5</v>
      </c>
      <c r="AD70">
        <f t="shared" si="63"/>
        <v>3.6625658052188704E-5</v>
      </c>
      <c r="AE70">
        <f t="shared" si="63"/>
        <v>1.1388991734359467E-4</v>
      </c>
      <c r="AF70">
        <f t="shared" si="64"/>
        <v>2.1894929632142515E-4</v>
      </c>
      <c r="AG70">
        <f t="shared" si="64"/>
        <v>4.0439004184474303E-4</v>
      </c>
      <c r="AH70">
        <f t="shared" si="64"/>
        <v>5.0262424340179288E-4</v>
      </c>
      <c r="AI70">
        <f t="shared" si="64"/>
        <v>1.4274353454616518E-3</v>
      </c>
      <c r="AJ70">
        <f t="shared" si="64"/>
        <v>3.2613499645746972E-3</v>
      </c>
      <c r="AK70">
        <f t="shared" si="64"/>
        <v>6.162955578418932E-3</v>
      </c>
      <c r="AL70">
        <f t="shared" si="64"/>
        <v>1.1999830773858446E-2</v>
      </c>
      <c r="AM70">
        <f t="shared" si="64"/>
        <v>1.8140448896216844E-2</v>
      </c>
      <c r="AN70">
        <f t="shared" si="64"/>
        <v>4.3676553856108059E-2</v>
      </c>
      <c r="AO70">
        <f t="shared" si="64"/>
        <v>6.7287752090189279E-2</v>
      </c>
      <c r="AP70">
        <f t="shared" si="65"/>
        <v>0.11623350788880125</v>
      </c>
      <c r="AQ70">
        <f t="shared" si="65"/>
        <v>0.20305674948414223</v>
      </c>
      <c r="AR70">
        <f t="shared" si="65"/>
        <v>0.27213810562098262</v>
      </c>
      <c r="AS70">
        <f t="shared" si="65"/>
        <v>0.36005388923964249</v>
      </c>
      <c r="AT70">
        <f t="shared" si="65"/>
        <v>0.41100302215617723</v>
      </c>
      <c r="AU70">
        <f t="shared" si="65"/>
        <v>0.49604206350085805</v>
      </c>
      <c r="AV70">
        <f t="shared" si="65"/>
        <v>0.54114778057594326</v>
      </c>
      <c r="AW70">
        <f t="shared" si="65"/>
        <v>0.6614506366411137</v>
      </c>
      <c r="AX70">
        <f t="shared" si="65"/>
        <v>0.77646903989149674</v>
      </c>
      <c r="AY70">
        <f t="shared" si="65"/>
        <v>0.8753934435388363</v>
      </c>
      <c r="AZ70">
        <f t="shared" si="66"/>
        <v>0.98734858605230325</v>
      </c>
      <c r="BA70">
        <f t="shared" si="66"/>
        <v>1.0268574826392678</v>
      </c>
      <c r="BB70">
        <f t="shared" si="66"/>
        <v>1.0257000982639461</v>
      </c>
      <c r="BC70">
        <f t="shared" si="66"/>
        <v>0.98402702164398748</v>
      </c>
      <c r="BD70">
        <f t="shared" si="66"/>
        <v>0.90672497100626759</v>
      </c>
      <c r="BE70">
        <f t="shared" si="66"/>
        <v>0.80247457030458336</v>
      </c>
      <c r="BF70">
        <f t="shared" si="66"/>
        <v>0.68241188655700102</v>
      </c>
      <c r="BG70">
        <f t="shared" si="66"/>
        <v>0.55738194292106524</v>
      </c>
      <c r="BH70">
        <f t="shared" si="66"/>
        <v>0.437275320202552</v>
      </c>
      <c r="BI70">
        <f t="shared" si="66"/>
        <v>0.32950143149879063</v>
      </c>
      <c r="BJ70">
        <f t="shared" si="67"/>
        <v>0.21094762403612471</v>
      </c>
      <c r="BK70">
        <f t="shared" si="67"/>
        <v>0.14169151527335877</v>
      </c>
      <c r="BL70">
        <f t="shared" si="67"/>
        <v>8.5164548787085473E-2</v>
      </c>
      <c r="BM70">
        <f t="shared" si="67"/>
        <v>5.2807148437889424E-2</v>
      </c>
      <c r="BN70">
        <f t="shared" si="67"/>
        <v>3.3629909454280238E-2</v>
      </c>
      <c r="BO70">
        <f t="shared" si="67"/>
        <v>2.1400484226150936E-2</v>
      </c>
      <c r="BP70">
        <f t="shared" si="67"/>
        <v>1.2747081943731736E-2</v>
      </c>
      <c r="BQ70">
        <f t="shared" si="67"/>
        <v>7.0500668881966549E-3</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13.17138417123134</v>
      </c>
    </row>
    <row r="71" spans="1:106" x14ac:dyDescent="0.3">
      <c r="A71">
        <v>2018</v>
      </c>
      <c r="B71">
        <f t="shared" si="61"/>
        <v>2.3203774443920421E-25</v>
      </c>
      <c r="C71">
        <f t="shared" si="61"/>
        <v>3.273032496627629E-24</v>
      </c>
      <c r="D71">
        <f t="shared" si="61"/>
        <v>4.1925673583411162E-23</v>
      </c>
      <c r="E71">
        <f t="shared" si="61"/>
        <v>2.7482830659380421E-22</v>
      </c>
      <c r="F71">
        <f t="shared" si="61"/>
        <v>2.6348074442753049E-21</v>
      </c>
      <c r="G71">
        <f t="shared" si="61"/>
        <v>3.0998588106801783E-20</v>
      </c>
      <c r="H71">
        <f t="shared" si="61"/>
        <v>2.3232271104016149E-19</v>
      </c>
      <c r="I71">
        <f t="shared" si="61"/>
        <v>1.628978951145578E-18</v>
      </c>
      <c r="J71">
        <f t="shared" si="61"/>
        <v>8.4504733246548773E-18</v>
      </c>
      <c r="K71">
        <f t="shared" si="61"/>
        <v>6.3791146828536943E-17</v>
      </c>
      <c r="L71">
        <f t="shared" si="62"/>
        <v>5.0415016115281666E-16</v>
      </c>
      <c r="M71">
        <f t="shared" si="62"/>
        <v>2.4927766407784168E-15</v>
      </c>
      <c r="N71">
        <f t="shared" si="62"/>
        <v>1.2066493018857576E-14</v>
      </c>
      <c r="O71">
        <f t="shared" si="62"/>
        <v>4.7912722130336429E-14</v>
      </c>
      <c r="P71">
        <f t="shared" si="62"/>
        <v>3.5117441060205608E-13</v>
      </c>
      <c r="Q71">
        <f t="shared" si="62"/>
        <v>1.5266314295408067E-12</v>
      </c>
      <c r="R71">
        <f t="shared" si="62"/>
        <v>5.7061394628914312E-12</v>
      </c>
      <c r="S71">
        <f t="shared" si="62"/>
        <v>2.3054273674145364E-11</v>
      </c>
      <c r="T71">
        <f t="shared" si="62"/>
        <v>1.2232045512557104E-10</v>
      </c>
      <c r="U71">
        <f t="shared" si="62"/>
        <v>6.2798466922762719E-10</v>
      </c>
      <c r="V71">
        <f t="shared" si="63"/>
        <v>2.4682850863429057E-9</v>
      </c>
      <c r="W71">
        <f t="shared" si="63"/>
        <v>6.781541804803247E-9</v>
      </c>
      <c r="X71">
        <f t="shared" si="63"/>
        <v>2.8918087946670044E-8</v>
      </c>
      <c r="Y71">
        <f t="shared" si="63"/>
        <v>9.5043922709013159E-8</v>
      </c>
      <c r="Z71">
        <f t="shared" si="63"/>
        <v>2.7192661805451376E-7</v>
      </c>
      <c r="AA71">
        <f t="shared" si="63"/>
        <v>5.5359645382799401E-7</v>
      </c>
      <c r="AB71">
        <f t="shared" si="63"/>
        <v>2.1534303240737951E-6</v>
      </c>
      <c r="AC71">
        <f t="shared" si="63"/>
        <v>4.738061677786644E-6</v>
      </c>
      <c r="AD71">
        <f t="shared" si="63"/>
        <v>1.4307001523507842E-5</v>
      </c>
      <c r="AE71">
        <f t="shared" si="63"/>
        <v>4.6304184942270397E-5</v>
      </c>
      <c r="AF71">
        <f t="shared" si="64"/>
        <v>9.2651040153379961E-5</v>
      </c>
      <c r="AG71">
        <f t="shared" si="64"/>
        <v>1.7810617519543043E-4</v>
      </c>
      <c r="AH71">
        <f t="shared" si="64"/>
        <v>2.3040597460312164E-4</v>
      </c>
      <c r="AI71">
        <f t="shared" si="64"/>
        <v>6.8104926682632956E-4</v>
      </c>
      <c r="AJ71">
        <f t="shared" si="64"/>
        <v>1.6195384629284267E-3</v>
      </c>
      <c r="AK71">
        <f t="shared" si="64"/>
        <v>3.1853318151188921E-3</v>
      </c>
      <c r="AL71">
        <f t="shared" si="64"/>
        <v>6.4552422168745426E-3</v>
      </c>
      <c r="AM71">
        <f t="shared" si="64"/>
        <v>1.0156807705754955E-2</v>
      </c>
      <c r="AN71">
        <f t="shared" si="64"/>
        <v>2.5452435429365441E-2</v>
      </c>
      <c r="AO71">
        <f t="shared" si="64"/>
        <v>4.0812084665842609E-2</v>
      </c>
      <c r="AP71">
        <f t="shared" si="65"/>
        <v>7.3376312590100537E-2</v>
      </c>
      <c r="AQ71">
        <f t="shared" si="65"/>
        <v>0.13341779149053826</v>
      </c>
      <c r="AR71">
        <f t="shared" si="65"/>
        <v>0.18610474841034619</v>
      </c>
      <c r="AS71">
        <f t="shared" si="65"/>
        <v>0.25627567295603321</v>
      </c>
      <c r="AT71">
        <f t="shared" si="65"/>
        <v>0.30447852756854787</v>
      </c>
      <c r="AU71">
        <f t="shared" si="65"/>
        <v>0.38247401968760991</v>
      </c>
      <c r="AV71">
        <f t="shared" si="65"/>
        <v>0.43428126638786912</v>
      </c>
      <c r="AW71">
        <f t="shared" si="65"/>
        <v>0.55249001310534351</v>
      </c>
      <c r="AX71">
        <f t="shared" si="65"/>
        <v>0.67502975436187662</v>
      </c>
      <c r="AY71">
        <f t="shared" si="65"/>
        <v>0.79208874321728817</v>
      </c>
      <c r="AZ71">
        <f t="shared" si="66"/>
        <v>0.92984988062861484</v>
      </c>
      <c r="BA71">
        <f t="shared" si="66"/>
        <v>1.0065243421581247</v>
      </c>
      <c r="BB71">
        <f t="shared" si="66"/>
        <v>1.046420614714453</v>
      </c>
      <c r="BC71">
        <f t="shared" si="66"/>
        <v>1.0448758543697676</v>
      </c>
      <c r="BD71">
        <f t="shared" si="66"/>
        <v>1.0020860686491118</v>
      </c>
      <c r="BE71">
        <f t="shared" si="66"/>
        <v>0.92306547247057413</v>
      </c>
      <c r="BF71">
        <f t="shared" si="66"/>
        <v>0.81699535938675261</v>
      </c>
      <c r="BG71">
        <f t="shared" si="66"/>
        <v>0.69454066912352308</v>
      </c>
      <c r="BH71">
        <f t="shared" si="66"/>
        <v>0.56711551892709888</v>
      </c>
      <c r="BI71">
        <f t="shared" si="66"/>
        <v>0.44478040941754365</v>
      </c>
      <c r="BJ71">
        <f t="shared" si="67"/>
        <v>0.29637035612466828</v>
      </c>
      <c r="BK71">
        <f t="shared" si="67"/>
        <v>0.2071933192378165</v>
      </c>
      <c r="BL71">
        <f t="shared" si="67"/>
        <v>0.12961716915555171</v>
      </c>
      <c r="BM71">
        <f t="shared" si="67"/>
        <v>8.3650430062202574E-2</v>
      </c>
      <c r="BN71">
        <f t="shared" si="67"/>
        <v>5.54463470489912E-2</v>
      </c>
      <c r="BO71">
        <f t="shared" si="67"/>
        <v>3.6723377786153782E-2</v>
      </c>
      <c r="BP71">
        <f t="shared" si="67"/>
        <v>2.2766778231425241E-2</v>
      </c>
      <c r="BQ71">
        <f t="shared" si="67"/>
        <v>1.3105567035361155E-2</v>
      </c>
      <c r="BR71">
        <f t="shared" si="67"/>
        <v>7.0171303234711291E-3</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13.207093629573803</v>
      </c>
    </row>
    <row r="72" spans="1:106" x14ac:dyDescent="0.3">
      <c r="A72">
        <v>2019</v>
      </c>
      <c r="B72">
        <f t="shared" si="61"/>
        <v>2.8414513403903318E-26</v>
      </c>
      <c r="C72">
        <f t="shared" si="61"/>
        <v>4.1716098528994382E-25</v>
      </c>
      <c r="D72">
        <f t="shared" si="61"/>
        <v>5.5616697280048033E-24</v>
      </c>
      <c r="E72">
        <f t="shared" si="61"/>
        <v>3.7945334682851147E-23</v>
      </c>
      <c r="F72">
        <f t="shared" si="61"/>
        <v>3.7863223664605182E-22</v>
      </c>
      <c r="G72">
        <f t="shared" si="61"/>
        <v>4.6364160209855785E-21</v>
      </c>
      <c r="H72">
        <f t="shared" si="61"/>
        <v>3.6166287521845619E-20</v>
      </c>
      <c r="I72">
        <f t="shared" si="61"/>
        <v>2.6393653781484949E-19</v>
      </c>
      <c r="J72">
        <f t="shared" si="61"/>
        <v>1.4250721650124957E-18</v>
      </c>
      <c r="K72">
        <f t="shared" si="61"/>
        <v>1.119664764716237E-17</v>
      </c>
      <c r="L72">
        <f t="shared" si="62"/>
        <v>9.2099928091151047E-17</v>
      </c>
      <c r="M72">
        <f t="shared" si="62"/>
        <v>4.7397400809850074E-16</v>
      </c>
      <c r="N72">
        <f t="shared" si="62"/>
        <v>2.3879432709334387E-15</v>
      </c>
      <c r="O72">
        <f t="shared" si="62"/>
        <v>9.8688276460593222E-15</v>
      </c>
      <c r="P72">
        <f t="shared" si="62"/>
        <v>7.5285156937838652E-14</v>
      </c>
      <c r="Q72">
        <f t="shared" si="62"/>
        <v>3.4063751536106777E-13</v>
      </c>
      <c r="R72">
        <f t="shared" si="62"/>
        <v>1.3251725719503719E-12</v>
      </c>
      <c r="S72">
        <f t="shared" si="62"/>
        <v>5.5725410964212651E-12</v>
      </c>
      <c r="T72">
        <f t="shared" si="62"/>
        <v>3.0773203110101961E-11</v>
      </c>
      <c r="U72">
        <f t="shared" si="62"/>
        <v>1.6443506557210292E-10</v>
      </c>
      <c r="V72">
        <f t="shared" si="63"/>
        <v>6.7268616030014893E-10</v>
      </c>
      <c r="W72">
        <f t="shared" si="63"/>
        <v>1.9236116388089579E-9</v>
      </c>
      <c r="X72">
        <f t="shared" si="63"/>
        <v>8.5374919316186979E-9</v>
      </c>
      <c r="Y72">
        <f t="shared" si="63"/>
        <v>2.9204976681728983E-8</v>
      </c>
      <c r="Z72">
        <f t="shared" si="63"/>
        <v>8.6967304992010066E-8</v>
      </c>
      <c r="AA72">
        <f t="shared" si="63"/>
        <v>1.8427625151713893E-7</v>
      </c>
      <c r="AB72">
        <f t="shared" si="63"/>
        <v>7.4606844791630451E-7</v>
      </c>
      <c r="AC72">
        <f t="shared" si="63"/>
        <v>1.7085210672378277E-6</v>
      </c>
      <c r="AD72">
        <f t="shared" si="63"/>
        <v>5.3695764630563727E-6</v>
      </c>
      <c r="AE72">
        <f t="shared" si="63"/>
        <v>1.8087703532039688E-5</v>
      </c>
      <c r="AF72">
        <f t="shared" si="64"/>
        <v>3.7669101869772405E-5</v>
      </c>
      <c r="AG72">
        <f t="shared" si="64"/>
        <v>7.5367779969348018E-5</v>
      </c>
      <c r="AH72">
        <f t="shared" si="64"/>
        <v>1.0147808460252009E-4</v>
      </c>
      <c r="AI72">
        <f t="shared" si="64"/>
        <v>3.1219707790820458E-4</v>
      </c>
      <c r="AJ72">
        <f t="shared" si="64"/>
        <v>7.7270433738469986E-4</v>
      </c>
      <c r="AK72">
        <f t="shared" si="64"/>
        <v>1.5817889670872551E-3</v>
      </c>
      <c r="AL72">
        <f t="shared" si="64"/>
        <v>3.3364005542587676E-3</v>
      </c>
      <c r="AM72">
        <f t="shared" si="64"/>
        <v>5.4637982090295998E-3</v>
      </c>
      <c r="AN72">
        <f t="shared" si="64"/>
        <v>1.4250777022013068E-2</v>
      </c>
      <c r="AO72">
        <f t="shared" si="64"/>
        <v>2.3783171014759109E-2</v>
      </c>
      <c r="AP72">
        <f t="shared" si="65"/>
        <v>4.4504983282554068E-2</v>
      </c>
      <c r="AQ72">
        <f t="shared" si="65"/>
        <v>8.4224469787629971E-2</v>
      </c>
      <c r="AR72">
        <f t="shared" si="65"/>
        <v>0.12227953309549913</v>
      </c>
      <c r="AS72">
        <f t="shared" si="65"/>
        <v>0.17525704285455779</v>
      </c>
      <c r="AT72">
        <f t="shared" si="65"/>
        <v>0.21671877984174945</v>
      </c>
      <c r="AU72">
        <f t="shared" si="65"/>
        <v>0.28334372272195946</v>
      </c>
      <c r="AV72">
        <f t="shared" si="65"/>
        <v>0.33485325913314745</v>
      </c>
      <c r="AW72">
        <f t="shared" si="65"/>
        <v>0.44338362120357433</v>
      </c>
      <c r="AX72">
        <f t="shared" si="65"/>
        <v>0.56383224563474366</v>
      </c>
      <c r="AY72">
        <f t="shared" si="65"/>
        <v>0.68860887208263943</v>
      </c>
      <c r="AZ72">
        <f t="shared" si="66"/>
        <v>0.84136296514904096</v>
      </c>
      <c r="BA72">
        <f t="shared" si="66"/>
        <v>0.94790892763373902</v>
      </c>
      <c r="BB72">
        <f t="shared" si="66"/>
        <v>1.0257000982639461</v>
      </c>
      <c r="BC72">
        <f t="shared" si="66"/>
        <v>1.0659837467896383</v>
      </c>
      <c r="BD72">
        <f t="shared" si="66"/>
        <v>1.064051610475589</v>
      </c>
      <c r="BE72">
        <f t="shared" si="66"/>
        <v>1.020145115654236</v>
      </c>
      <c r="BF72">
        <f t="shared" si="66"/>
        <v>0.93976835569052564</v>
      </c>
      <c r="BG72">
        <f t="shared" si="66"/>
        <v>0.83151614846892197</v>
      </c>
      <c r="BH72">
        <f t="shared" si="66"/>
        <v>0.70666945169004525</v>
      </c>
      <c r="BI72">
        <f t="shared" si="66"/>
        <v>0.57684909493313241</v>
      </c>
      <c r="BJ72">
        <f t="shared" si="67"/>
        <v>0.40005813551932018</v>
      </c>
      <c r="BK72">
        <f t="shared" si="67"/>
        <v>0.29109575464404386</v>
      </c>
      <c r="BL72">
        <f t="shared" si="67"/>
        <v>0.18953718898225227</v>
      </c>
      <c r="BM72">
        <f t="shared" si="67"/>
        <v>0.12731273866563761</v>
      </c>
      <c r="BN72">
        <f t="shared" si="67"/>
        <v>8.7831115923282466E-2</v>
      </c>
      <c r="BO72">
        <f t="shared" si="67"/>
        <v>6.0546614087988358E-2</v>
      </c>
      <c r="BP72">
        <f t="shared" si="67"/>
        <v>3.9067947674966526E-2</v>
      </c>
      <c r="BQ72">
        <f t="shared" si="67"/>
        <v>2.3407046381926346E-2</v>
      </c>
      <c r="BR72">
        <f t="shared" si="67"/>
        <v>1.3044340331590788E-2</v>
      </c>
      <c r="BS72">
        <f t="shared" si="67"/>
        <v>7.5078767354755764E-3</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13.266112379136603</v>
      </c>
    </row>
    <row r="73" spans="1:106" x14ac:dyDescent="0.3">
      <c r="A73">
        <v>2020</v>
      </c>
      <c r="B73">
        <f t="shared" ref="B73:K82" si="72">VLOOKUP(B$2,scenarios4,11,FALSE)*VLOOKUP($A73-B$2,output3,3,FALSE)</f>
        <v>3.3431051140764602E-27</v>
      </c>
      <c r="C73">
        <f t="shared" si="72"/>
        <v>5.1084044265101539E-26</v>
      </c>
      <c r="D73">
        <f t="shared" si="72"/>
        <v>7.0885688607805337E-25</v>
      </c>
      <c r="E73">
        <f t="shared" si="72"/>
        <v>5.0336560199745123E-24</v>
      </c>
      <c r="F73">
        <f t="shared" si="72"/>
        <v>5.2277464135038389E-23</v>
      </c>
      <c r="G73">
        <f t="shared" si="72"/>
        <v>6.6627129502824097E-22</v>
      </c>
      <c r="H73">
        <f t="shared" si="72"/>
        <v>5.4093416870513097E-21</v>
      </c>
      <c r="I73">
        <f t="shared" si="72"/>
        <v>4.1087695091859458E-20</v>
      </c>
      <c r="J73">
        <f t="shared" si="72"/>
        <v>2.3089838767112243E-19</v>
      </c>
      <c r="K73">
        <f t="shared" si="72"/>
        <v>1.8881819148367526E-18</v>
      </c>
      <c r="L73">
        <f t="shared" ref="L73:U82" si="73">VLOOKUP(L$2,scenarios4,11,FALSE)*VLOOKUP($A73-L$2,output3,3,FALSE)</f>
        <v>1.6165416275355286E-17</v>
      </c>
      <c r="M73">
        <f t="shared" si="73"/>
        <v>8.65872421088339E-17</v>
      </c>
      <c r="N73">
        <f t="shared" si="73"/>
        <v>4.5404109807557124E-16</v>
      </c>
      <c r="O73">
        <f t="shared" si="73"/>
        <v>1.9530281526355563E-15</v>
      </c>
      <c r="P73">
        <f t="shared" si="73"/>
        <v>1.5506867593641353E-14</v>
      </c>
      <c r="Q73">
        <f t="shared" si="73"/>
        <v>7.3026245730454887E-14</v>
      </c>
      <c r="R73">
        <f t="shared" si="73"/>
        <v>2.9568596820359416E-13</v>
      </c>
      <c r="S73">
        <f t="shared" si="73"/>
        <v>1.2941461850113594E-12</v>
      </c>
      <c r="T73">
        <f t="shared" si="73"/>
        <v>7.4383145365311056E-12</v>
      </c>
      <c r="U73">
        <f t="shared" si="73"/>
        <v>4.1368335868915729E-11</v>
      </c>
      <c r="V73">
        <f t="shared" ref="V73:AE82" si="74">VLOOKUP(V$2,scenarios4,11,FALSE)*VLOOKUP($A73-V$2,output3,3,FALSE)</f>
        <v>1.7613995738852487E-10</v>
      </c>
      <c r="W73">
        <f t="shared" si="74"/>
        <v>5.2424532902570408E-10</v>
      </c>
      <c r="X73">
        <f t="shared" si="74"/>
        <v>2.4216939626129428E-9</v>
      </c>
      <c r="Y73">
        <f t="shared" si="74"/>
        <v>8.6221901407587692E-9</v>
      </c>
      <c r="Z73">
        <f t="shared" si="74"/>
        <v>2.6723203777484725E-8</v>
      </c>
      <c r="AA73">
        <f t="shared" si="74"/>
        <v>5.8935050504186423E-8</v>
      </c>
      <c r="AB73">
        <f t="shared" si="74"/>
        <v>2.4834461277084547E-7</v>
      </c>
      <c r="AC73">
        <f t="shared" si="74"/>
        <v>5.9192705081585586E-7</v>
      </c>
      <c r="AD73">
        <f t="shared" si="74"/>
        <v>1.9362421034505797E-6</v>
      </c>
      <c r="AE73">
        <f t="shared" si="74"/>
        <v>6.7885158883081526E-6</v>
      </c>
      <c r="AF73">
        <f t="shared" ref="AF73:AO82" si="75">VLOOKUP(AF$2,scenarios4,11,FALSE)*VLOOKUP($A73-AF$2,output3,3,FALSE)</f>
        <v>1.4714599723288795E-5</v>
      </c>
      <c r="AG73">
        <f t="shared" si="75"/>
        <v>3.064225265754227E-5</v>
      </c>
      <c r="AH73">
        <f t="shared" si="75"/>
        <v>4.2941677590019027E-5</v>
      </c>
      <c r="AI73">
        <f t="shared" si="75"/>
        <v>1.3750147555504887E-4</v>
      </c>
      <c r="AJ73">
        <f t="shared" si="75"/>
        <v>3.5421231321876588E-4</v>
      </c>
      <c r="AK73">
        <f t="shared" si="75"/>
        <v>7.5469352761497349E-4</v>
      </c>
      <c r="AL73">
        <f t="shared" si="75"/>
        <v>1.6568074828064154E-3</v>
      </c>
      <c r="AM73">
        <f t="shared" si="75"/>
        <v>2.8239713957303094E-3</v>
      </c>
      <c r="AN73">
        <f t="shared" si="75"/>
        <v>7.6661262303939224E-3</v>
      </c>
      <c r="AO73">
        <f t="shared" si="75"/>
        <v>1.3316158602909231E-2</v>
      </c>
      <c r="AP73">
        <f t="shared" ref="AP73:AY82" si="76">VLOOKUP(AP$2,scenarios4,11,FALSE)*VLOOKUP($A73-AP$2,output3,3,FALSE)</f>
        <v>2.5935201229842039E-2</v>
      </c>
      <c r="AQ73">
        <f t="shared" si="76"/>
        <v>5.1084723224237939E-2</v>
      </c>
      <c r="AR73">
        <f t="shared" si="76"/>
        <v>7.7193069423411545E-2</v>
      </c>
      <c r="AS73">
        <f t="shared" si="76"/>
        <v>0.11515208265777825</v>
      </c>
      <c r="AT73">
        <f t="shared" si="76"/>
        <v>0.14820561018536113</v>
      </c>
      <c r="AU73">
        <f t="shared" si="76"/>
        <v>0.20167565297456844</v>
      </c>
      <c r="AV73">
        <f t="shared" si="76"/>
        <v>0.24806539562049246</v>
      </c>
      <c r="AW73">
        <f t="shared" si="76"/>
        <v>0.34187164424834371</v>
      </c>
      <c r="AX73">
        <f t="shared" si="76"/>
        <v>0.45248597601927948</v>
      </c>
      <c r="AY73">
        <f t="shared" si="76"/>
        <v>0.57517447816414391</v>
      </c>
      <c r="AZ73">
        <f t="shared" ref="AZ73:BI82" si="77">VLOOKUP(AZ$2,scenarios4,11,FALSE)*VLOOKUP($A73-AZ$2,output3,3,FALSE)</f>
        <v>0.7314458227118773</v>
      </c>
      <c r="BA73">
        <f t="shared" si="77"/>
        <v>0.85770346661334762</v>
      </c>
      <c r="BB73">
        <f t="shared" si="77"/>
        <v>0.9659679746388633</v>
      </c>
      <c r="BC73">
        <f t="shared" si="77"/>
        <v>1.0448758543697676</v>
      </c>
      <c r="BD73">
        <f t="shared" si="77"/>
        <v>1.0855468788648237</v>
      </c>
      <c r="BE73">
        <f t="shared" si="77"/>
        <v>1.0832273665814105</v>
      </c>
      <c r="BF73">
        <f t="shared" si="77"/>
        <v>1.03860465643694</v>
      </c>
      <c r="BG73">
        <f t="shared" si="77"/>
        <v>0.95647123891047703</v>
      </c>
      <c r="BH73">
        <f t="shared" si="77"/>
        <v>0.84603693755109133</v>
      </c>
      <c r="BI73">
        <f t="shared" si="77"/>
        <v>0.7187982342565673</v>
      </c>
      <c r="BJ73">
        <f t="shared" ref="BJ73:BS82" si="78">VLOOKUP(BJ$2,scenarios4,11,FALSE)*VLOOKUP($A73-BJ$2,output3,3,FALSE)</f>
        <v>0.51884743237041908</v>
      </c>
      <c r="BK73">
        <f t="shared" si="78"/>
        <v>0.39293816825424588</v>
      </c>
      <c r="BL73">
        <f t="shared" si="78"/>
        <v>0.2662898169828119</v>
      </c>
      <c r="BM73">
        <f t="shared" si="78"/>
        <v>0.18616745578942856</v>
      </c>
      <c r="BN73">
        <f t="shared" si="78"/>
        <v>0.13367558182231962</v>
      </c>
      <c r="BO73">
        <f t="shared" si="78"/>
        <v>9.5910316256282699E-2</v>
      </c>
      <c r="BP73">
        <f t="shared" si="78"/>
        <v>6.4412156334316961E-2</v>
      </c>
      <c r="BQ73">
        <f t="shared" si="78"/>
        <v>4.0166652214864824E-2</v>
      </c>
      <c r="BR73">
        <f t="shared" si="78"/>
        <v>2.3297693136004317E-2</v>
      </c>
      <c r="BS73">
        <f t="shared" si="78"/>
        <v>1.3956602598301334E-2</v>
      </c>
      <c r="BT73">
        <f t="shared" ref="BT73:CC82" si="79">VLOOKUP(BT$2,scenarios4,11,FALSE)*VLOOKUP($A73-BT$2,output3,3,FALSE)</f>
        <v>7.4442393471803904E-3</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VLOOKUP(CD$2,scenarios4,11,FALSE)*VLOOKUP($A73-CD$2,output3,3,FALSE)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VLOOKUP(CN$2,scenarios4,11,FALSE)*VLOOKUP($A73-CN$2,output3,3,FALSE)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13.335435811829667</v>
      </c>
      <c r="DB73" s="7"/>
    </row>
    <row r="74" spans="1:106" x14ac:dyDescent="0.3">
      <c r="A74">
        <v>2021</v>
      </c>
      <c r="B74">
        <f t="shared" si="72"/>
        <v>3.7790971918712155E-28</v>
      </c>
      <c r="C74">
        <f t="shared" si="72"/>
        <v>6.0102852089280955E-27</v>
      </c>
      <c r="D74">
        <f t="shared" si="72"/>
        <v>8.6804082411649801E-26</v>
      </c>
      <c r="E74">
        <f t="shared" si="72"/>
        <v>6.4155944283070861E-25</v>
      </c>
      <c r="F74">
        <f t="shared" si="72"/>
        <v>6.9348913180429289E-24</v>
      </c>
      <c r="G74">
        <f t="shared" si="72"/>
        <v>9.1991569546691025E-23</v>
      </c>
      <c r="H74">
        <f t="shared" si="72"/>
        <v>7.7734376612644717E-22</v>
      </c>
      <c r="I74">
        <f t="shared" si="72"/>
        <v>6.1454298219301088E-21</v>
      </c>
      <c r="J74">
        <f t="shared" si="72"/>
        <v>3.5944559356492699E-20</v>
      </c>
      <c r="K74">
        <f t="shared" si="72"/>
        <v>3.0593409265119983E-19</v>
      </c>
      <c r="L74">
        <f t="shared" si="73"/>
        <v>2.7261058505015318E-18</v>
      </c>
      <c r="M74">
        <f t="shared" si="73"/>
        <v>1.5197827423263286E-17</v>
      </c>
      <c r="N74">
        <f t="shared" si="73"/>
        <v>8.2945827861219047E-17</v>
      </c>
      <c r="O74">
        <f t="shared" si="73"/>
        <v>3.7134678105168002E-16</v>
      </c>
      <c r="P74">
        <f t="shared" si="73"/>
        <v>3.0687889236434942E-15</v>
      </c>
      <c r="Q74">
        <f t="shared" si="73"/>
        <v>1.5041588135864371E-14</v>
      </c>
      <c r="R74">
        <f t="shared" si="73"/>
        <v>6.3389483539988953E-14</v>
      </c>
      <c r="S74">
        <f t="shared" si="73"/>
        <v>2.8876304551706515E-13</v>
      </c>
      <c r="T74">
        <f t="shared" si="73"/>
        <v>1.7274464582321952E-12</v>
      </c>
      <c r="U74">
        <f t="shared" si="73"/>
        <v>9.9993066352213583E-12</v>
      </c>
      <c r="V74">
        <f t="shared" si="74"/>
        <v>4.4313035615812147E-11</v>
      </c>
      <c r="W74">
        <f t="shared" si="74"/>
        <v>1.3727136867884849E-10</v>
      </c>
      <c r="X74">
        <f t="shared" si="74"/>
        <v>6.5998859781055247E-10</v>
      </c>
      <c r="Y74">
        <f t="shared" si="74"/>
        <v>2.445718950672843E-9</v>
      </c>
      <c r="Z74">
        <f t="shared" si="74"/>
        <v>7.8894959119712437E-9</v>
      </c>
      <c r="AA74">
        <f t="shared" si="74"/>
        <v>1.8109487978320374E-8</v>
      </c>
      <c r="AB74">
        <f t="shared" si="74"/>
        <v>7.9425331129720377E-8</v>
      </c>
      <c r="AC74">
        <f t="shared" si="74"/>
        <v>1.970353988752829E-7</v>
      </c>
      <c r="AD74">
        <f t="shared" si="74"/>
        <v>6.7082232694614521E-7</v>
      </c>
      <c r="AE74">
        <f t="shared" si="74"/>
        <v>2.447904480608467E-6</v>
      </c>
      <c r="AF74">
        <f t="shared" si="75"/>
        <v>5.5225525913060143E-6</v>
      </c>
      <c r="AG74">
        <f t="shared" si="75"/>
        <v>1.196971682612461E-5</v>
      </c>
      <c r="AH74">
        <f t="shared" si="75"/>
        <v>1.7458783246464605E-5</v>
      </c>
      <c r="AI74">
        <f t="shared" si="75"/>
        <v>5.8185410717637437E-5</v>
      </c>
      <c r="AJ74">
        <f t="shared" si="75"/>
        <v>1.5600631515733828E-4</v>
      </c>
      <c r="AK74">
        <f t="shared" si="75"/>
        <v>3.4595604975184844E-4</v>
      </c>
      <c r="AL74">
        <f t="shared" si="75"/>
        <v>7.9048590538631828E-4</v>
      </c>
      <c r="AM74">
        <f t="shared" si="75"/>
        <v>1.4023426934469847E-3</v>
      </c>
      <c r="AN74">
        <f t="shared" si="75"/>
        <v>3.9622475725609244E-3</v>
      </c>
      <c r="AO74">
        <f t="shared" si="75"/>
        <v>7.1633534505634857E-3</v>
      </c>
      <c r="AP74">
        <f t="shared" si="76"/>
        <v>1.4521076805133553E-2</v>
      </c>
      <c r="AQ74">
        <f t="shared" si="76"/>
        <v>2.9769533181933656E-2</v>
      </c>
      <c r="AR74">
        <f t="shared" si="76"/>
        <v>4.6819963322624891E-2</v>
      </c>
      <c r="AS74">
        <f t="shared" si="76"/>
        <v>7.2693626527917166E-2</v>
      </c>
      <c r="AT74">
        <f t="shared" si="76"/>
        <v>9.7378024851041467E-2</v>
      </c>
      <c r="AU74">
        <f t="shared" si="76"/>
        <v>0.13791819624701049</v>
      </c>
      <c r="AV74">
        <f t="shared" si="76"/>
        <v>0.17656558670703237</v>
      </c>
      <c r="AW74">
        <f t="shared" si="76"/>
        <v>0.25326474319359121</v>
      </c>
      <c r="AX74">
        <f t="shared" si="76"/>
        <v>0.34889002936353986</v>
      </c>
      <c r="AY74">
        <f t="shared" si="76"/>
        <v>0.46158833083498457</v>
      </c>
      <c r="AZ74">
        <f t="shared" si="77"/>
        <v>0.61095490697244159</v>
      </c>
      <c r="BA74">
        <f t="shared" si="77"/>
        <v>0.74565157223041845</v>
      </c>
      <c r="BB74">
        <f t="shared" si="77"/>
        <v>0.87404396807765428</v>
      </c>
      <c r="BC74">
        <f t="shared" si="77"/>
        <v>0.98402702164398748</v>
      </c>
      <c r="BD74">
        <f t="shared" si="77"/>
        <v>1.064051610475589</v>
      </c>
      <c r="BE74">
        <f t="shared" si="77"/>
        <v>1.1051100109400089</v>
      </c>
      <c r="BF74">
        <f t="shared" si="77"/>
        <v>1.1028283816169302</v>
      </c>
      <c r="BG74">
        <f t="shared" si="77"/>
        <v>1.057064197219644</v>
      </c>
      <c r="BH74">
        <f t="shared" si="77"/>
        <v>0.97317412213042853</v>
      </c>
      <c r="BI74">
        <f t="shared" si="77"/>
        <v>0.86055772663326058</v>
      </c>
      <c r="BJ74">
        <f t="shared" si="78"/>
        <v>0.64652371220178895</v>
      </c>
      <c r="BK74">
        <f t="shared" si="78"/>
        <v>0.50961333260826869</v>
      </c>
      <c r="BL74">
        <f t="shared" si="78"/>
        <v>0.35945365482205066</v>
      </c>
      <c r="BM74">
        <f t="shared" si="78"/>
        <v>0.26155551845271208</v>
      </c>
      <c r="BN74">
        <f t="shared" si="78"/>
        <v>0.19547174328243164</v>
      </c>
      <c r="BO74">
        <f t="shared" si="78"/>
        <v>0.14597181412928723</v>
      </c>
      <c r="BP74">
        <f t="shared" si="78"/>
        <v>0.10203362116658896</v>
      </c>
      <c r="BQ74">
        <f t="shared" si="78"/>
        <v>6.6223613879462087E-2</v>
      </c>
      <c r="BR74">
        <f t="shared" si="78"/>
        <v>3.9979001294460442E-2</v>
      </c>
      <c r="BS74">
        <f t="shared" si="78"/>
        <v>2.492702860327253E-2</v>
      </c>
      <c r="BT74">
        <f t="shared" si="79"/>
        <v>1.3838305272689547E-2</v>
      </c>
      <c r="BU74">
        <f t="shared" si="79"/>
        <v>7.3721793746084245E-3</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13.403753106998952</v>
      </c>
    </row>
    <row r="75" spans="1:106" x14ac:dyDescent="0.3">
      <c r="A75">
        <v>2022</v>
      </c>
      <c r="B75">
        <f t="shared" si="72"/>
        <v>4.1044437817203744E-29</v>
      </c>
      <c r="C75">
        <f t="shared" si="72"/>
        <v>6.7941183960289273E-28</v>
      </c>
      <c r="D75">
        <f t="shared" si="72"/>
        <v>1.0212920689792164E-26</v>
      </c>
      <c r="E75">
        <f t="shared" si="72"/>
        <v>7.8563077881022156E-26</v>
      </c>
      <c r="F75">
        <f t="shared" si="72"/>
        <v>8.8387942927368865E-25</v>
      </c>
      <c r="G75">
        <f t="shared" si="72"/>
        <v>1.2203184441666709E-23</v>
      </c>
      <c r="H75">
        <f t="shared" si="72"/>
        <v>1.0732726091745669E-22</v>
      </c>
      <c r="I75">
        <f t="shared" si="72"/>
        <v>8.8312253849303189E-22</v>
      </c>
      <c r="J75">
        <f t="shared" si="72"/>
        <v>5.3761781115167052E-21</v>
      </c>
      <c r="K75">
        <f t="shared" si="72"/>
        <v>4.7625564922258227E-20</v>
      </c>
      <c r="L75">
        <f t="shared" si="73"/>
        <v>4.4169934755275937E-19</v>
      </c>
      <c r="M75">
        <f t="shared" si="73"/>
        <v>2.562933459166989E-18</v>
      </c>
      <c r="N75">
        <f t="shared" si="73"/>
        <v>1.4558684935709493E-17</v>
      </c>
      <c r="O75">
        <f t="shared" si="73"/>
        <v>6.7838938608160482E-17</v>
      </c>
      <c r="P75">
        <f t="shared" si="73"/>
        <v>5.8349639608841464E-16</v>
      </c>
      <c r="Q75">
        <f t="shared" si="73"/>
        <v>2.9767107242390999E-15</v>
      </c>
      <c r="R75">
        <f t="shared" si="73"/>
        <v>1.3056655097306044E-14</v>
      </c>
      <c r="S75">
        <f t="shared" si="73"/>
        <v>6.1905339749357046E-14</v>
      </c>
      <c r="T75">
        <f t="shared" si="73"/>
        <v>3.8544540487318898E-13</v>
      </c>
      <c r="U75">
        <f t="shared" si="73"/>
        <v>2.3222017228443658E-12</v>
      </c>
      <c r="V75">
        <f t="shared" si="74"/>
        <v>1.0711081839599375E-11</v>
      </c>
      <c r="W75">
        <f t="shared" si="74"/>
        <v>3.4534532308756991E-11</v>
      </c>
      <c r="X75">
        <f t="shared" si="74"/>
        <v>1.7281515564909602E-10</v>
      </c>
      <c r="Y75">
        <f t="shared" si="74"/>
        <v>6.6653617088413795E-10</v>
      </c>
      <c r="Z75">
        <f t="shared" si="74"/>
        <v>2.237887282484118E-9</v>
      </c>
      <c r="AA75">
        <f t="shared" si="74"/>
        <v>5.3464671587479391E-9</v>
      </c>
      <c r="AB75">
        <f t="shared" si="74"/>
        <v>2.440571556251765E-8</v>
      </c>
      <c r="AC75">
        <f t="shared" si="74"/>
        <v>6.3015668531478089E-8</v>
      </c>
      <c r="AD75">
        <f t="shared" si="74"/>
        <v>2.2329735493943165E-7</v>
      </c>
      <c r="AE75">
        <f t="shared" si="74"/>
        <v>8.4809073043978429E-7</v>
      </c>
      <c r="AF75">
        <f t="shared" si="75"/>
        <v>1.991404521264668E-6</v>
      </c>
      <c r="AG75">
        <f t="shared" si="75"/>
        <v>4.4923675749529119E-6</v>
      </c>
      <c r="AH75">
        <f t="shared" si="75"/>
        <v>6.8198867075600725E-6</v>
      </c>
      <c r="AI75">
        <f t="shared" si="75"/>
        <v>2.365642263733694E-5</v>
      </c>
      <c r="AJ75">
        <f t="shared" si="75"/>
        <v>6.6015957176698156E-5</v>
      </c>
      <c r="AK75">
        <f t="shared" si="75"/>
        <v>1.5236999537856637E-4</v>
      </c>
      <c r="AL75">
        <f t="shared" si="75"/>
        <v>3.6236349088114041E-4</v>
      </c>
      <c r="AM75">
        <f t="shared" si="75"/>
        <v>6.6907721337280501E-4</v>
      </c>
      <c r="AN75">
        <f t="shared" si="75"/>
        <v>1.9675939145169393E-3</v>
      </c>
      <c r="AO75">
        <f t="shared" si="75"/>
        <v>3.7023887903594619E-3</v>
      </c>
      <c r="AP75">
        <f t="shared" si="76"/>
        <v>7.8115324952066339E-3</v>
      </c>
      <c r="AQ75">
        <f t="shared" si="76"/>
        <v>1.6667913001979177E-2</v>
      </c>
      <c r="AR75">
        <f t="shared" si="76"/>
        <v>2.7284251802473979E-2</v>
      </c>
      <c r="AS75">
        <f t="shared" si="76"/>
        <v>4.4090913254881361E-2</v>
      </c>
      <c r="AT75">
        <f t="shared" si="76"/>
        <v>6.1473154520229528E-2</v>
      </c>
      <c r="AU75">
        <f t="shared" si="76"/>
        <v>9.0618712238727084E-2</v>
      </c>
      <c r="AV75">
        <f t="shared" si="76"/>
        <v>0.12074639094387761</v>
      </c>
      <c r="AW75">
        <f t="shared" si="76"/>
        <v>0.18026632800729184</v>
      </c>
      <c r="AX75">
        <f t="shared" si="76"/>
        <v>0.25846409076668986</v>
      </c>
      <c r="AY75">
        <f t="shared" si="76"/>
        <v>0.35590841447873606</v>
      </c>
      <c r="AZ75">
        <f t="shared" si="77"/>
        <v>0.49030279755280171</v>
      </c>
      <c r="BA75">
        <f t="shared" si="77"/>
        <v>0.622820546376049</v>
      </c>
      <c r="BB75">
        <f t="shared" si="77"/>
        <v>0.7598573217489597</v>
      </c>
      <c r="BC75">
        <f t="shared" si="77"/>
        <v>0.89038446954196093</v>
      </c>
      <c r="BD75">
        <f t="shared" si="77"/>
        <v>1.0020860686491118</v>
      </c>
      <c r="BE75">
        <f t="shared" si="77"/>
        <v>1.0832273665814105</v>
      </c>
      <c r="BF75">
        <f t="shared" si="77"/>
        <v>1.1251069927451307</v>
      </c>
      <c r="BG75">
        <f t="shared" si="77"/>
        <v>1.1224293966524499</v>
      </c>
      <c r="BH75">
        <f t="shared" si="77"/>
        <v>1.0755237380023481</v>
      </c>
      <c r="BI75">
        <f t="shared" si="77"/>
        <v>0.98987700535037992</v>
      </c>
      <c r="BJ75">
        <f t="shared" si="78"/>
        <v>0.77402941391794977</v>
      </c>
      <c r="BK75">
        <f t="shared" si="78"/>
        <v>0.63501731536025097</v>
      </c>
      <c r="BL75">
        <f t="shared" si="78"/>
        <v>0.46618625970069061</v>
      </c>
      <c r="BM75">
        <f t="shared" si="78"/>
        <v>0.35306302025350123</v>
      </c>
      <c r="BN75">
        <f t="shared" si="78"/>
        <v>0.27462755474791772</v>
      </c>
      <c r="BO75">
        <f t="shared" si="78"/>
        <v>0.21345233429301363</v>
      </c>
      <c r="BP75">
        <f t="shared" si="78"/>
        <v>0.15529124879610418</v>
      </c>
      <c r="BQ75">
        <f t="shared" si="78"/>
        <v>0.10490310393877532</v>
      </c>
      <c r="BR75">
        <f t="shared" si="78"/>
        <v>6.5914229815524916E-2</v>
      </c>
      <c r="BS75">
        <f t="shared" si="78"/>
        <v>4.2774952137093855E-2</v>
      </c>
      <c r="BT75">
        <f t="shared" si="79"/>
        <v>2.4715745033474922E-2</v>
      </c>
      <c r="BU75">
        <f t="shared" si="79"/>
        <v>1.3704350968980842E-2</v>
      </c>
      <c r="BV75">
        <f t="shared" si="79"/>
        <v>7.2342076204768629E-3</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13.462819078018782</v>
      </c>
    </row>
    <row r="76" spans="1:106" x14ac:dyDescent="0.3">
      <c r="A76">
        <v>2023</v>
      </c>
      <c r="B76">
        <f t="shared" si="72"/>
        <v>4.2830069827119685E-30</v>
      </c>
      <c r="C76">
        <f t="shared" si="72"/>
        <v>7.3790314424396097E-29</v>
      </c>
      <c r="D76">
        <f t="shared" si="72"/>
        <v>1.1544841870836336E-27</v>
      </c>
      <c r="E76">
        <f t="shared" si="72"/>
        <v>9.2433265953994059E-27</v>
      </c>
      <c r="F76">
        <f t="shared" si="72"/>
        <v>1.0823671791514068E-25</v>
      </c>
      <c r="G76">
        <f t="shared" si="72"/>
        <v>1.5553443024491188E-24</v>
      </c>
      <c r="H76">
        <f t="shared" si="72"/>
        <v>1.4237547712780846E-23</v>
      </c>
      <c r="I76">
        <f t="shared" si="72"/>
        <v>1.2193205534179374E-22</v>
      </c>
      <c r="J76">
        <f t="shared" si="72"/>
        <v>7.725780293333734E-22</v>
      </c>
      <c r="K76">
        <f t="shared" si="72"/>
        <v>7.1232899851201845E-21</v>
      </c>
      <c r="L76">
        <f t="shared" si="73"/>
        <v>6.8760499265365359E-20</v>
      </c>
      <c r="M76">
        <f t="shared" si="73"/>
        <v>4.152612183151028E-19</v>
      </c>
      <c r="N76">
        <f t="shared" si="73"/>
        <v>2.4551496542252751E-18</v>
      </c>
      <c r="O76">
        <f t="shared" si="73"/>
        <v>1.1907117681936072E-17</v>
      </c>
      <c r="P76">
        <f t="shared" si="73"/>
        <v>1.0659517790950237E-16</v>
      </c>
      <c r="Q76">
        <f t="shared" si="73"/>
        <v>5.6598874116407873E-16</v>
      </c>
      <c r="R76">
        <f t="shared" si="73"/>
        <v>2.5838950581403197E-15</v>
      </c>
      <c r="S76">
        <f t="shared" si="73"/>
        <v>1.275095843428047E-14</v>
      </c>
      <c r="T76">
        <f t="shared" si="73"/>
        <v>8.263221043668177E-14</v>
      </c>
      <c r="U76">
        <f t="shared" si="73"/>
        <v>5.1815324231522486E-13</v>
      </c>
      <c r="V76">
        <f t="shared" si="74"/>
        <v>2.4875017447541291E-12</v>
      </c>
      <c r="W76">
        <f t="shared" si="74"/>
        <v>8.3474805260101242E-12</v>
      </c>
      <c r="X76">
        <f t="shared" si="74"/>
        <v>4.347658680499607E-11</v>
      </c>
      <c r="Y76">
        <f t="shared" si="74"/>
        <v>1.7452960929812754E-10</v>
      </c>
      <c r="Z76">
        <f t="shared" si="74"/>
        <v>6.0989543370341431E-10</v>
      </c>
      <c r="AA76">
        <f t="shared" si="74"/>
        <v>1.5165469371276378E-9</v>
      </c>
      <c r="AB76">
        <f t="shared" si="74"/>
        <v>7.2053034794220788E-9</v>
      </c>
      <c r="AC76">
        <f t="shared" si="74"/>
        <v>1.9363375138459595E-8</v>
      </c>
      <c r="AD76">
        <f t="shared" si="74"/>
        <v>7.1414741630896868E-8</v>
      </c>
      <c r="AE76">
        <f t="shared" si="74"/>
        <v>2.8230488051578796E-7</v>
      </c>
      <c r="AF76">
        <f t="shared" si="75"/>
        <v>6.8993366710969045E-7</v>
      </c>
      <c r="AG76">
        <f t="shared" si="75"/>
        <v>1.6199250169256201E-6</v>
      </c>
      <c r="AH76">
        <f t="shared" si="75"/>
        <v>2.5595791742564228E-6</v>
      </c>
      <c r="AI76">
        <f t="shared" si="75"/>
        <v>9.2408571671492337E-6</v>
      </c>
      <c r="AJ76">
        <f t="shared" si="75"/>
        <v>2.684008524678022E-5</v>
      </c>
      <c r="AK76">
        <f t="shared" si="75"/>
        <v>6.4477204527139826E-5</v>
      </c>
      <c r="AL76">
        <f t="shared" si="75"/>
        <v>1.5959635182135021E-4</v>
      </c>
      <c r="AM76">
        <f t="shared" si="75"/>
        <v>3.0670901663744143E-4</v>
      </c>
      <c r="AN76">
        <f t="shared" si="75"/>
        <v>9.3876643671053715E-4</v>
      </c>
      <c r="AO76">
        <f t="shared" si="75"/>
        <v>1.8385518622145605E-3</v>
      </c>
      <c r="AP76">
        <f t="shared" si="76"/>
        <v>4.0374009945728286E-3</v>
      </c>
      <c r="AQ76">
        <f t="shared" si="76"/>
        <v>8.9664110857266433E-3</v>
      </c>
      <c r="AR76">
        <f t="shared" si="76"/>
        <v>1.5276408017164298E-2</v>
      </c>
      <c r="AS76">
        <f t="shared" si="76"/>
        <v>2.569390264485532E-2</v>
      </c>
      <c r="AT76">
        <f t="shared" si="76"/>
        <v>3.7285352965771443E-2</v>
      </c>
      <c r="AU76">
        <f t="shared" si="76"/>
        <v>5.7206111013206759E-2</v>
      </c>
      <c r="AV76">
        <f t="shared" si="76"/>
        <v>7.933603217382032E-2</v>
      </c>
      <c r="AW76">
        <f t="shared" si="76"/>
        <v>0.12327718510460342</v>
      </c>
      <c r="AX76">
        <f t="shared" si="76"/>
        <v>0.18396706930755127</v>
      </c>
      <c r="AY76">
        <f t="shared" si="76"/>
        <v>0.26366343833978856</v>
      </c>
      <c r="AZ76">
        <f t="shared" si="77"/>
        <v>0.37804874957701262</v>
      </c>
      <c r="BA76">
        <f t="shared" si="77"/>
        <v>0.49982519622404098</v>
      </c>
      <c r="BB76">
        <f t="shared" si="77"/>
        <v>0.63468618577965652</v>
      </c>
      <c r="BC76">
        <f t="shared" si="77"/>
        <v>0.77406307126750096</v>
      </c>
      <c r="BD76">
        <f t="shared" si="77"/>
        <v>0.90672497100626759</v>
      </c>
      <c r="BE76">
        <f t="shared" si="77"/>
        <v>1.020145115654236</v>
      </c>
      <c r="BF76">
        <f t="shared" si="77"/>
        <v>1.1028283816169302</v>
      </c>
      <c r="BG76">
        <f t="shared" si="77"/>
        <v>1.1451039745502525</v>
      </c>
      <c r="BH76">
        <f t="shared" si="77"/>
        <v>1.1420304116879696</v>
      </c>
      <c r="BI76">
        <f t="shared" si="77"/>
        <v>1.0939832787850523</v>
      </c>
      <c r="BJ76">
        <f t="shared" si="78"/>
        <v>0.89034575437463326</v>
      </c>
      <c r="BK76">
        <f t="shared" si="78"/>
        <v>0.7602537558322906</v>
      </c>
      <c r="BL76">
        <f t="shared" si="78"/>
        <v>0.58090385033259617</v>
      </c>
      <c r="BM76">
        <f t="shared" si="78"/>
        <v>0.45789805345585249</v>
      </c>
      <c r="BN76">
        <f t="shared" si="78"/>
        <v>0.37070842357953782</v>
      </c>
      <c r="BO76">
        <f t="shared" si="78"/>
        <v>0.29988934276514428</v>
      </c>
      <c r="BP76">
        <f t="shared" si="78"/>
        <v>0.22707999998853912</v>
      </c>
      <c r="BQ76">
        <f t="shared" si="78"/>
        <v>0.1596584912598818</v>
      </c>
      <c r="BR76">
        <f t="shared" si="78"/>
        <v>0.10441301669172058</v>
      </c>
      <c r="BS76">
        <f t="shared" si="78"/>
        <v>7.0523973441606588E-2</v>
      </c>
      <c r="BT76">
        <f t="shared" si="79"/>
        <v>4.2412388081454255E-2</v>
      </c>
      <c r="BU76">
        <f t="shared" si="79"/>
        <v>2.447649749908681E-2</v>
      </c>
      <c r="BV76">
        <f t="shared" si="79"/>
        <v>1.3447871406242954E-2</v>
      </c>
      <c r="BW76">
        <f t="shared" si="79"/>
        <v>7.0350352199522763E-3</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13.508544535620905</v>
      </c>
    </row>
    <row r="77" spans="1:106" x14ac:dyDescent="0.3">
      <c r="A77">
        <v>2024</v>
      </c>
      <c r="B77">
        <f t="shared" si="72"/>
        <v>4.2940932774339756E-31</v>
      </c>
      <c r="C77">
        <f t="shared" si="72"/>
        <v>7.7000550803921693E-30</v>
      </c>
      <c r="D77">
        <f t="shared" si="72"/>
        <v>1.2538749871166056E-28</v>
      </c>
      <c r="E77">
        <f t="shared" si="72"/>
        <v>1.0448797865535345E-27</v>
      </c>
      <c r="F77">
        <f t="shared" si="72"/>
        <v>1.2734574055498375E-26</v>
      </c>
      <c r="G77">
        <f t="shared" si="72"/>
        <v>1.9046190798154579E-25</v>
      </c>
      <c r="H77">
        <f t="shared" si="72"/>
        <v>1.8146319775608266E-24</v>
      </c>
      <c r="I77">
        <f t="shared" si="72"/>
        <v>1.6174953509540853E-23</v>
      </c>
      <c r="J77">
        <f t="shared" si="72"/>
        <v>1.0666925927321253E-22</v>
      </c>
      <c r="K77">
        <f t="shared" si="72"/>
        <v>1.0236449062737133E-21</v>
      </c>
      <c r="L77">
        <f t="shared" si="73"/>
        <v>1.0284412932179793E-20</v>
      </c>
      <c r="M77">
        <f t="shared" si="73"/>
        <v>6.4644806144930357E-20</v>
      </c>
      <c r="N77">
        <f t="shared" si="73"/>
        <v>3.9779746638091059E-19</v>
      </c>
      <c r="O77">
        <f t="shared" si="73"/>
        <v>2.0079942651908454E-18</v>
      </c>
      <c r="P77">
        <f t="shared" si="73"/>
        <v>1.8709628330515737E-17</v>
      </c>
      <c r="Q77">
        <f t="shared" si="73"/>
        <v>1.0339681781002546E-16</v>
      </c>
      <c r="R77">
        <f t="shared" si="73"/>
        <v>4.9129917104415756E-16</v>
      </c>
      <c r="S77">
        <f t="shared" si="73"/>
        <v>2.5233980862133559E-15</v>
      </c>
      <c r="T77">
        <f t="shared" si="73"/>
        <v>1.7020177659582095E-14</v>
      </c>
      <c r="U77">
        <f t="shared" si="73"/>
        <v>1.1108226279549779E-13</v>
      </c>
      <c r="V77">
        <f t="shared" si="74"/>
        <v>5.5503666267648938E-13</v>
      </c>
      <c r="W77">
        <f t="shared" si="74"/>
        <v>1.9385877807397974E-12</v>
      </c>
      <c r="X77">
        <f t="shared" si="74"/>
        <v>1.0508900437608273E-11</v>
      </c>
      <c r="Y77">
        <f t="shared" si="74"/>
        <v>4.3907906573307444E-11</v>
      </c>
      <c r="Z77">
        <f t="shared" si="74"/>
        <v>1.5969847760215843E-10</v>
      </c>
      <c r="AA77">
        <f t="shared" si="74"/>
        <v>4.1330725599563772E-10</v>
      </c>
      <c r="AB77">
        <f t="shared" si="74"/>
        <v>2.0438133440908749E-9</v>
      </c>
      <c r="AC77">
        <f t="shared" si="74"/>
        <v>5.7166524743397184E-9</v>
      </c>
      <c r="AD77">
        <f t="shared" si="74"/>
        <v>2.1944231725867692E-8</v>
      </c>
      <c r="AE77">
        <f t="shared" si="74"/>
        <v>9.0286470740527636E-8</v>
      </c>
      <c r="AF77">
        <f t="shared" si="75"/>
        <v>2.2965896745059359E-7</v>
      </c>
      <c r="AG77">
        <f t="shared" si="75"/>
        <v>5.6123243441289748E-7</v>
      </c>
      <c r="AH77">
        <f t="shared" si="75"/>
        <v>9.2297129920925077E-7</v>
      </c>
      <c r="AI77">
        <f t="shared" si="75"/>
        <v>3.4681962577316082E-6</v>
      </c>
      <c r="AJ77">
        <f t="shared" si="75"/>
        <v>1.0484484400787921E-5</v>
      </c>
      <c r="AK77">
        <f t="shared" si="75"/>
        <v>2.6214475105624344E-5</v>
      </c>
      <c r="AL77">
        <f t="shared" si="75"/>
        <v>6.7535124567038511E-5</v>
      </c>
      <c r="AM77">
        <f t="shared" si="75"/>
        <v>1.3508435964953636E-4</v>
      </c>
      <c r="AN77">
        <f t="shared" si="75"/>
        <v>4.303361777996948E-4</v>
      </c>
      <c r="AO77">
        <f t="shared" si="75"/>
        <v>8.7719867786967894E-4</v>
      </c>
      <c r="AP77">
        <f t="shared" si="76"/>
        <v>2.0049139994176846E-3</v>
      </c>
      <c r="AQ77">
        <f t="shared" si="76"/>
        <v>4.6343015352589886E-3</v>
      </c>
      <c r="AR77">
        <f t="shared" si="76"/>
        <v>8.2178587192602171E-3</v>
      </c>
      <c r="AS77">
        <f t="shared" si="76"/>
        <v>1.4385974121544947E-2</v>
      </c>
      <c r="AT77">
        <f t="shared" si="76"/>
        <v>2.1727974279950688E-2</v>
      </c>
      <c r="AU77">
        <f t="shared" si="76"/>
        <v>3.4697260252434421E-2</v>
      </c>
      <c r="AV77">
        <f t="shared" si="76"/>
        <v>5.0083539610744084E-2</v>
      </c>
      <c r="AW77">
        <f t="shared" si="76"/>
        <v>8.0998882428731725E-2</v>
      </c>
      <c r="AX77">
        <f t="shared" si="76"/>
        <v>0.12580797926532922</v>
      </c>
      <c r="AY77">
        <f t="shared" si="76"/>
        <v>0.18766781060781071</v>
      </c>
      <c r="AZ77">
        <f t="shared" si="77"/>
        <v>0.28006540199259078</v>
      </c>
      <c r="BA77">
        <f t="shared" si="77"/>
        <v>0.38539101017312549</v>
      </c>
      <c r="BB77">
        <f t="shared" si="77"/>
        <v>0.50934759489528025</v>
      </c>
      <c r="BC77">
        <f t="shared" si="77"/>
        <v>0.64655182518326404</v>
      </c>
      <c r="BD77">
        <f t="shared" si="77"/>
        <v>0.7882688207860421</v>
      </c>
      <c r="BE77">
        <f t="shared" si="77"/>
        <v>0.92306547247057413</v>
      </c>
      <c r="BF77">
        <f t="shared" si="77"/>
        <v>1.03860465643694</v>
      </c>
      <c r="BG77">
        <f t="shared" si="77"/>
        <v>1.1224293966524499</v>
      </c>
      <c r="BH77">
        <f t="shared" si="77"/>
        <v>1.1651009563553743</v>
      </c>
      <c r="BI77">
        <f t="shared" si="77"/>
        <v>1.1616314267234893</v>
      </c>
      <c r="BJ77">
        <f t="shared" si="78"/>
        <v>0.9839842347669685</v>
      </c>
      <c r="BK77">
        <f t="shared" si="78"/>
        <v>0.87449997581668371</v>
      </c>
      <c r="BL77">
        <f t="shared" si="78"/>
        <v>0.69546817592249743</v>
      </c>
      <c r="BM77">
        <f t="shared" si="78"/>
        <v>0.5705761093925944</v>
      </c>
      <c r="BN77">
        <f t="shared" si="78"/>
        <v>0.48078290792074163</v>
      </c>
      <c r="BO77">
        <f t="shared" si="78"/>
        <v>0.40480827062970903</v>
      </c>
      <c r="BP77">
        <f t="shared" si="78"/>
        <v>0.319035498849079</v>
      </c>
      <c r="BQ77">
        <f t="shared" si="78"/>
        <v>0.23346615134164389</v>
      </c>
      <c r="BR77">
        <f t="shared" si="78"/>
        <v>0.15891259731096552</v>
      </c>
      <c r="BS77">
        <f t="shared" si="78"/>
        <v>0.11171519164729067</v>
      </c>
      <c r="BT77">
        <f t="shared" si="79"/>
        <v>6.9926206371082267E-2</v>
      </c>
      <c r="BU77">
        <f t="shared" si="79"/>
        <v>4.200183767068344E-2</v>
      </c>
      <c r="BV77">
        <f t="shared" si="79"/>
        <v>2.4018415143334963E-2</v>
      </c>
      <c r="BW77">
        <f t="shared" si="79"/>
        <v>1.3077624245745947E-2</v>
      </c>
      <c r="BX77">
        <f t="shared" si="79"/>
        <v>6.8340999663297659E-3</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13.541342509464529</v>
      </c>
    </row>
    <row r="78" spans="1:106" x14ac:dyDescent="0.3">
      <c r="A78">
        <v>2025</v>
      </c>
      <c r="B78">
        <f t="shared" si="72"/>
        <v>4.1363986375665072E-32</v>
      </c>
      <c r="C78">
        <f t="shared" si="72"/>
        <v>7.7199861896202155E-31</v>
      </c>
      <c r="D78">
        <f t="shared" si="72"/>
        <v>1.3084246272749097E-29</v>
      </c>
      <c r="E78">
        <f t="shared" si="72"/>
        <v>1.1348346244679265E-28</v>
      </c>
      <c r="F78">
        <f t="shared" si="72"/>
        <v>1.4395357432877077E-27</v>
      </c>
      <c r="G78">
        <f t="shared" si="72"/>
        <v>2.2408765885197154E-26</v>
      </c>
      <c r="H78">
        <f t="shared" si="72"/>
        <v>2.2221335056574528E-25</v>
      </c>
      <c r="I78">
        <f t="shared" si="72"/>
        <v>2.0615620376551256E-24</v>
      </c>
      <c r="J78">
        <f t="shared" si="72"/>
        <v>1.415026019864015E-23</v>
      </c>
      <c r="K78">
        <f t="shared" si="72"/>
        <v>1.413338714863934E-22</v>
      </c>
      <c r="L78">
        <f t="shared" si="73"/>
        <v>1.4779107594991062E-21</v>
      </c>
      <c r="M78">
        <f t="shared" si="73"/>
        <v>9.6688343950122269E-21</v>
      </c>
      <c r="N78">
        <f t="shared" si="73"/>
        <v>6.1926177945240493E-20</v>
      </c>
      <c r="O78">
        <f t="shared" si="73"/>
        <v>3.2534677868847499E-19</v>
      </c>
      <c r="P78">
        <f t="shared" si="73"/>
        <v>3.1551570577422187E-18</v>
      </c>
      <c r="Q78">
        <f t="shared" si="73"/>
        <v>1.8148250884538138E-17</v>
      </c>
      <c r="R78">
        <f t="shared" si="73"/>
        <v>8.9752263930534359E-17</v>
      </c>
      <c r="S78">
        <f t="shared" si="73"/>
        <v>4.797963385027344E-16</v>
      </c>
      <c r="T78">
        <f t="shared" si="73"/>
        <v>3.3682710170033072E-15</v>
      </c>
      <c r="U78">
        <f t="shared" si="73"/>
        <v>2.2880179988123291E-14</v>
      </c>
      <c r="V78">
        <f t="shared" si="74"/>
        <v>1.1898937107693991E-13</v>
      </c>
      <c r="W78">
        <f t="shared" si="74"/>
        <v>4.3255740197826165E-13</v>
      </c>
      <c r="X78">
        <f t="shared" si="74"/>
        <v>2.4405478891360757E-12</v>
      </c>
      <c r="Y78">
        <f t="shared" si="74"/>
        <v>1.0613156471373913E-11</v>
      </c>
      <c r="Z78">
        <f t="shared" si="74"/>
        <v>4.0176711920996851E-11</v>
      </c>
      <c r="AA78">
        <f t="shared" si="74"/>
        <v>1.0822271477527772E-10</v>
      </c>
      <c r="AB78">
        <f t="shared" si="74"/>
        <v>5.5700411529193103E-10</v>
      </c>
      <c r="AC78">
        <f t="shared" si="74"/>
        <v>1.621551492446334E-9</v>
      </c>
      <c r="AD78">
        <f t="shared" si="74"/>
        <v>6.4785991954471509E-9</v>
      </c>
      <c r="AE78">
        <f t="shared" si="74"/>
        <v>2.7743112841897286E-8</v>
      </c>
      <c r="AF78">
        <f t="shared" si="75"/>
        <v>7.3449306321391044E-8</v>
      </c>
      <c r="AG78">
        <f t="shared" si="75"/>
        <v>1.8681804864953325E-7</v>
      </c>
      <c r="AH78">
        <f t="shared" si="75"/>
        <v>3.1976876937892675E-7</v>
      </c>
      <c r="AI78">
        <f t="shared" si="75"/>
        <v>1.2506140220652217E-6</v>
      </c>
      <c r="AJ78">
        <f t="shared" si="75"/>
        <v>3.9349433613500697E-6</v>
      </c>
      <c r="AK78">
        <f t="shared" si="75"/>
        <v>1.0240103665569862E-5</v>
      </c>
      <c r="AL78">
        <f t="shared" si="75"/>
        <v>2.7457732615759916E-5</v>
      </c>
      <c r="AM78">
        <f t="shared" si="75"/>
        <v>5.7162578917857418E-5</v>
      </c>
      <c r="AN78">
        <f t="shared" si="75"/>
        <v>1.8953367478210742E-4</v>
      </c>
      <c r="AO78">
        <f t="shared" si="75"/>
        <v>4.0211314704445507E-4</v>
      </c>
      <c r="AP78">
        <f t="shared" si="76"/>
        <v>9.5657236854510908E-4</v>
      </c>
      <c r="AQ78">
        <f t="shared" si="76"/>
        <v>2.3013260357475774E-3</v>
      </c>
      <c r="AR78">
        <f t="shared" si="76"/>
        <v>4.2474112457138958E-3</v>
      </c>
      <c r="AS78">
        <f t="shared" si="76"/>
        <v>7.73885475806603E-3</v>
      </c>
      <c r="AT78">
        <f t="shared" si="76"/>
        <v>1.2165457308119449E-2</v>
      </c>
      <c r="AU78">
        <f t="shared" si="76"/>
        <v>2.0219767774271678E-2</v>
      </c>
      <c r="AV78">
        <f t="shared" si="76"/>
        <v>3.0377202320848402E-2</v>
      </c>
      <c r="AW78">
        <f t="shared" si="76"/>
        <v>5.1133269781596678E-2</v>
      </c>
      <c r="AX78">
        <f t="shared" si="76"/>
        <v>8.2661732683643116E-2</v>
      </c>
      <c r="AY78">
        <f t="shared" si="76"/>
        <v>0.12833877342605499</v>
      </c>
      <c r="AZ78">
        <f t="shared" si="77"/>
        <v>0.19934224157090638</v>
      </c>
      <c r="BA78">
        <f t="shared" si="77"/>
        <v>0.28550468242318461</v>
      </c>
      <c r="BB78">
        <f t="shared" si="77"/>
        <v>0.39273327076923831</v>
      </c>
      <c r="BC78">
        <f t="shared" si="77"/>
        <v>0.51886999356651964</v>
      </c>
      <c r="BD78">
        <f t="shared" si="77"/>
        <v>0.65841746458687156</v>
      </c>
      <c r="BE78">
        <f t="shared" si="77"/>
        <v>0.80247457030458336</v>
      </c>
      <c r="BF78">
        <f t="shared" si="77"/>
        <v>0.93976835569052564</v>
      </c>
      <c r="BG78">
        <f t="shared" si="77"/>
        <v>1.057064197219644</v>
      </c>
      <c r="BH78">
        <f t="shared" si="77"/>
        <v>1.1420304116879696</v>
      </c>
      <c r="BI78">
        <f t="shared" si="77"/>
        <v>1.185097938160496</v>
      </c>
      <c r="BJ78">
        <f t="shared" si="78"/>
        <v>1.0448304217000364</v>
      </c>
      <c r="BK78">
        <f t="shared" si="78"/>
        <v>0.96647194113045609</v>
      </c>
      <c r="BL78">
        <f t="shared" si="78"/>
        <v>0.79997882070267745</v>
      </c>
      <c r="BM78">
        <f t="shared" si="78"/>
        <v>0.68310362514730338</v>
      </c>
      <c r="BN78">
        <f t="shared" si="78"/>
        <v>0.59909239402417147</v>
      </c>
      <c r="BO78">
        <f t="shared" si="78"/>
        <v>0.52500802551080972</v>
      </c>
      <c r="BP78">
        <f t="shared" si="78"/>
        <v>0.43065287805083313</v>
      </c>
      <c r="BQ78">
        <f t="shared" si="78"/>
        <v>0.32800770680559799</v>
      </c>
      <c r="BR78">
        <f t="shared" si="78"/>
        <v>0.23237544211479139</v>
      </c>
      <c r="BS78">
        <f t="shared" si="78"/>
        <v>0.17002622686574442</v>
      </c>
      <c r="BT78">
        <f t="shared" si="79"/>
        <v>0.11076828438178674</v>
      </c>
      <c r="BU78">
        <f t="shared" si="79"/>
        <v>6.9249323176149763E-2</v>
      </c>
      <c r="BV78">
        <f t="shared" si="79"/>
        <v>4.1215765204767475E-2</v>
      </c>
      <c r="BW78">
        <f t="shared" si="79"/>
        <v>2.335713948581122E-2</v>
      </c>
      <c r="BX78">
        <f t="shared" si="79"/>
        <v>1.2704100068191556E-2</v>
      </c>
      <c r="BY78">
        <f t="shared" si="79"/>
        <v>6.6319782568036098E-3</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13.565609875701311</v>
      </c>
    </row>
    <row r="79" spans="1:106" x14ac:dyDescent="0.3">
      <c r="A79">
        <v>2026</v>
      </c>
      <c r="B79">
        <f t="shared" si="72"/>
        <v>3.8282608271977908E-33</v>
      </c>
      <c r="C79">
        <f t="shared" si="72"/>
        <v>7.4364803681813596E-32</v>
      </c>
      <c r="D79">
        <f t="shared" si="72"/>
        <v>1.3118114022902325E-30</v>
      </c>
      <c r="E79">
        <f t="shared" si="72"/>
        <v>1.1842054317971841E-29</v>
      </c>
      <c r="F79">
        <f t="shared" si="72"/>
        <v>1.5634669420015275E-28</v>
      </c>
      <c r="G79">
        <f t="shared" si="72"/>
        <v>2.5331211954261997E-27</v>
      </c>
      <c r="H79">
        <f t="shared" si="72"/>
        <v>2.614447687815615E-26</v>
      </c>
      <c r="I79">
        <f t="shared" si="72"/>
        <v>2.5245152375318749E-25</v>
      </c>
      <c r="J79">
        <f t="shared" si="72"/>
        <v>1.8035068373613447E-24</v>
      </c>
      <c r="K79">
        <f t="shared" si="72"/>
        <v>1.8748710453601743E-23</v>
      </c>
      <c r="L79">
        <f t="shared" si="73"/>
        <v>2.0405401137760601E-22</v>
      </c>
      <c r="M79">
        <f t="shared" si="73"/>
        <v>1.3894496923097475E-21</v>
      </c>
      <c r="N79">
        <f t="shared" si="73"/>
        <v>9.2622129290048921E-21</v>
      </c>
      <c r="O79">
        <f t="shared" si="73"/>
        <v>5.0647588820188909E-20</v>
      </c>
      <c r="P79">
        <f t="shared" si="73"/>
        <v>5.1121669159502026E-19</v>
      </c>
      <c r="Q79">
        <f t="shared" si="73"/>
        <v>3.0604874053341795E-18</v>
      </c>
      <c r="R79">
        <f t="shared" si="73"/>
        <v>1.5753353321369682E-17</v>
      </c>
      <c r="S79">
        <f t="shared" si="73"/>
        <v>8.7650885945278704E-17</v>
      </c>
      <c r="T79">
        <f t="shared" si="73"/>
        <v>6.4043961587851759E-16</v>
      </c>
      <c r="U79">
        <f t="shared" si="73"/>
        <v>4.5279578544485656E-15</v>
      </c>
      <c r="V79">
        <f t="shared" si="74"/>
        <v>2.4508847392909977E-14</v>
      </c>
      <c r="W79">
        <f t="shared" si="74"/>
        <v>9.2732132266491862E-14</v>
      </c>
      <c r="X79">
        <f t="shared" si="74"/>
        <v>5.4455984135284691E-13</v>
      </c>
      <c r="Y79">
        <f t="shared" si="74"/>
        <v>2.4647599220359082E-12</v>
      </c>
      <c r="Z79">
        <f t="shared" si="74"/>
        <v>9.7112744241391806E-12</v>
      </c>
      <c r="AA79">
        <f t="shared" si="74"/>
        <v>2.7226513991363032E-11</v>
      </c>
      <c r="AB79">
        <f t="shared" si="74"/>
        <v>1.4584911497060868E-10</v>
      </c>
      <c r="AC79">
        <f t="shared" si="74"/>
        <v>4.4192433573338137E-10</v>
      </c>
      <c r="AD79">
        <f t="shared" si="74"/>
        <v>1.8376807478667546E-9</v>
      </c>
      <c r="AE79">
        <f t="shared" si="74"/>
        <v>8.1906038353050775E-9</v>
      </c>
      <c r="AF79">
        <f t="shared" si="75"/>
        <v>2.2569410197565141E-8</v>
      </c>
      <c r="AG79">
        <f t="shared" si="75"/>
        <v>5.9747965576724252E-8</v>
      </c>
      <c r="AH79">
        <f t="shared" si="75"/>
        <v>1.0644177679596503E-7</v>
      </c>
      <c r="AI79">
        <f t="shared" si="75"/>
        <v>4.332824944247385E-7</v>
      </c>
      <c r="AJ79">
        <f t="shared" si="75"/>
        <v>1.4189206659704782E-6</v>
      </c>
      <c r="AK79">
        <f t="shared" si="75"/>
        <v>3.8432245590772678E-6</v>
      </c>
      <c r="AL79">
        <f t="shared" si="75"/>
        <v>1.0725754655547344E-5</v>
      </c>
      <c r="AM79">
        <f t="shared" si="75"/>
        <v>2.324057026052851E-5</v>
      </c>
      <c r="AN79">
        <f t="shared" si="75"/>
        <v>8.0203464490131461E-5</v>
      </c>
      <c r="AO79">
        <f t="shared" si="75"/>
        <v>1.7710335865140349E-4</v>
      </c>
      <c r="AP79">
        <f t="shared" si="76"/>
        <v>4.3849852398955363E-4</v>
      </c>
      <c r="AQ79">
        <f t="shared" si="76"/>
        <v>1.0979946758060276E-3</v>
      </c>
      <c r="AR79">
        <f t="shared" si="76"/>
        <v>2.1092020037798815E-3</v>
      </c>
      <c r="AS79">
        <f t="shared" si="76"/>
        <v>3.9998374091438698E-3</v>
      </c>
      <c r="AT79">
        <f t="shared" si="76"/>
        <v>6.544340089698333E-3</v>
      </c>
      <c r="AU79">
        <f t="shared" si="76"/>
        <v>1.1321014949146458E-2</v>
      </c>
      <c r="AV79">
        <f t="shared" si="76"/>
        <v>1.7702261564485528E-2</v>
      </c>
      <c r="AW79">
        <f t="shared" si="76"/>
        <v>3.1013895853895881E-2</v>
      </c>
      <c r="AX79">
        <f t="shared" si="76"/>
        <v>5.2182999952449266E-2</v>
      </c>
      <c r="AY79">
        <f t="shared" si="76"/>
        <v>8.4324582938554507E-2</v>
      </c>
      <c r="AZ79">
        <f t="shared" si="77"/>
        <v>0.13632246623622996</v>
      </c>
      <c r="BA79">
        <f t="shared" si="77"/>
        <v>0.20321375995858645</v>
      </c>
      <c r="BB79">
        <f t="shared" si="77"/>
        <v>0.29094396285377838</v>
      </c>
      <c r="BC79">
        <f t="shared" si="77"/>
        <v>0.40007553136535118</v>
      </c>
      <c r="BD79">
        <f t="shared" si="77"/>
        <v>0.52839239223775891</v>
      </c>
      <c r="BE79">
        <f t="shared" si="77"/>
        <v>0.67028310399047908</v>
      </c>
      <c r="BF79">
        <f t="shared" si="77"/>
        <v>0.81699535938675261</v>
      </c>
      <c r="BG79">
        <f t="shared" si="77"/>
        <v>0.95647123891047703</v>
      </c>
      <c r="BH79">
        <f t="shared" si="77"/>
        <v>1.0755237380023481</v>
      </c>
      <c r="BI79">
        <f t="shared" si="77"/>
        <v>1.1616314267234893</v>
      </c>
      <c r="BJ79">
        <f t="shared" si="78"/>
        <v>1.0659373963190975</v>
      </c>
      <c r="BK79">
        <f t="shared" si="78"/>
        <v>1.0262352283029537</v>
      </c>
      <c r="BL79">
        <f t="shared" si="78"/>
        <v>0.88411332771705209</v>
      </c>
      <c r="BM79">
        <f t="shared" si="78"/>
        <v>0.785756201911332</v>
      </c>
      <c r="BN79">
        <f t="shared" si="78"/>
        <v>0.71724381623995104</v>
      </c>
      <c r="BO79">
        <f t="shared" si="78"/>
        <v>0.654200283960646</v>
      </c>
      <c r="BP79">
        <f t="shared" si="78"/>
        <v>0.55852667445333115</v>
      </c>
      <c r="BQ79">
        <f t="shared" si="78"/>
        <v>0.4427640919843438</v>
      </c>
      <c r="BR79">
        <f t="shared" si="78"/>
        <v>0.32647531750532605</v>
      </c>
      <c r="BS79">
        <f t="shared" si="78"/>
        <v>0.24862673134542529</v>
      </c>
      <c r="BT79">
        <f t="shared" si="79"/>
        <v>0.16858507041091145</v>
      </c>
      <c r="BU79">
        <f t="shared" si="79"/>
        <v>0.1096960513218142</v>
      </c>
      <c r="BV79">
        <f t="shared" si="79"/>
        <v>6.795330878128239E-2</v>
      </c>
      <c r="BW79">
        <f t="shared" si="79"/>
        <v>4.0081011638660922E-2</v>
      </c>
      <c r="BX79">
        <f t="shared" si="79"/>
        <v>2.2690010949884761E-2</v>
      </c>
      <c r="BY79">
        <f t="shared" si="79"/>
        <v>1.2328370354487464E-2</v>
      </c>
      <c r="BZ79">
        <f t="shared" si="79"/>
        <v>6.297575518881441E-3</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13.588395244332636</v>
      </c>
    </row>
    <row r="80" spans="1:106" x14ac:dyDescent="0.3">
      <c r="A80">
        <v>2027</v>
      </c>
      <c r="B80">
        <f t="shared" si="72"/>
        <v>3.4041514481084003E-34</v>
      </c>
      <c r="C80">
        <f t="shared" si="72"/>
        <v>6.8825055271951809E-33</v>
      </c>
      <c r="D80">
        <f t="shared" si="72"/>
        <v>1.2636369418644884E-31</v>
      </c>
      <c r="E80">
        <f t="shared" si="72"/>
        <v>1.1872706732224952E-30</v>
      </c>
      <c r="F80">
        <f t="shared" si="72"/>
        <v>1.6314853329590749E-29</v>
      </c>
      <c r="G80">
        <f t="shared" si="72"/>
        <v>2.7512003558085409E-28</v>
      </c>
      <c r="H80">
        <f t="shared" si="72"/>
        <v>2.9554116841006428E-27</v>
      </c>
      <c r="I80">
        <f t="shared" si="72"/>
        <v>2.9702144397790009E-26</v>
      </c>
      <c r="J80">
        <f t="shared" si="72"/>
        <v>2.2085100563310308E-25</v>
      </c>
      <c r="K80">
        <f t="shared" si="72"/>
        <v>2.389597577720045E-24</v>
      </c>
      <c r="L80">
        <f t="shared" si="73"/>
        <v>2.706887978076088E-23</v>
      </c>
      <c r="M80">
        <f t="shared" si="73"/>
        <v>1.918402592990635E-22</v>
      </c>
      <c r="N80">
        <f t="shared" si="73"/>
        <v>1.3310165815800943E-21</v>
      </c>
      <c r="O80">
        <f t="shared" si="73"/>
        <v>7.5752899267914852E-21</v>
      </c>
      <c r="P80">
        <f t="shared" si="73"/>
        <v>7.9582447068620984E-20</v>
      </c>
      <c r="Q80">
        <f t="shared" si="73"/>
        <v>4.9587777007295812E-19</v>
      </c>
      <c r="R80">
        <f t="shared" si="73"/>
        <v>2.6566163173833749E-18</v>
      </c>
      <c r="S80">
        <f t="shared" si="73"/>
        <v>1.5384518615549875E-17</v>
      </c>
      <c r="T80">
        <f t="shared" si="73"/>
        <v>1.1699776597166784E-16</v>
      </c>
      <c r="U80">
        <f t="shared" si="73"/>
        <v>8.6094128838751596E-16</v>
      </c>
      <c r="V80">
        <f t="shared" si="74"/>
        <v>4.8502690150957385E-15</v>
      </c>
      <c r="W80">
        <f t="shared" si="74"/>
        <v>1.9100510050338873E-14</v>
      </c>
      <c r="X80">
        <f t="shared" si="74"/>
        <v>1.1674333858212379E-13</v>
      </c>
      <c r="Y80">
        <f t="shared" si="74"/>
        <v>5.4996227613130551E-13</v>
      </c>
      <c r="Z80">
        <f t="shared" si="74"/>
        <v>2.2553101951404655E-12</v>
      </c>
      <c r="AA80">
        <f t="shared" si="74"/>
        <v>6.5810300629557114E-12</v>
      </c>
      <c r="AB80">
        <f t="shared" si="74"/>
        <v>3.6692509309351712E-11</v>
      </c>
      <c r="AC80">
        <f t="shared" si="74"/>
        <v>1.1571597315202371E-10</v>
      </c>
      <c r="AD80">
        <f t="shared" si="74"/>
        <v>5.00826429240215E-10</v>
      </c>
      <c r="AE80">
        <f t="shared" si="74"/>
        <v>2.3232977573487438E-9</v>
      </c>
      <c r="AF80">
        <f t="shared" si="75"/>
        <v>6.6631707400036882E-9</v>
      </c>
      <c r="AG80">
        <f t="shared" si="75"/>
        <v>1.8359279496399644E-8</v>
      </c>
      <c r="AH80">
        <f t="shared" si="75"/>
        <v>3.404210493527481E-8</v>
      </c>
      <c r="AI80">
        <f t="shared" si="75"/>
        <v>1.4422721346657038E-7</v>
      </c>
      <c r="AJ80">
        <f t="shared" si="75"/>
        <v>4.9159330912286653E-7</v>
      </c>
      <c r="AK80">
        <f t="shared" si="75"/>
        <v>1.3858473299521707E-6</v>
      </c>
      <c r="AL80">
        <f t="shared" si="75"/>
        <v>4.025494765783986E-6</v>
      </c>
      <c r="AM80">
        <f t="shared" si="75"/>
        <v>9.078413653367861E-6</v>
      </c>
      <c r="AN80">
        <f t="shared" si="75"/>
        <v>3.2608295267770083E-5</v>
      </c>
      <c r="AO80">
        <f t="shared" si="75"/>
        <v>7.4943426032394886E-5</v>
      </c>
      <c r="AP80">
        <f t="shared" si="76"/>
        <v>1.9312863041915767E-4</v>
      </c>
      <c r="AQ80">
        <f t="shared" si="76"/>
        <v>5.0332735977061296E-4</v>
      </c>
      <c r="AR80">
        <f t="shared" si="76"/>
        <v>1.0063296266482316E-3</v>
      </c>
      <c r="AS80">
        <f t="shared" si="76"/>
        <v>1.9862604749359509E-3</v>
      </c>
      <c r="AT80">
        <f t="shared" si="76"/>
        <v>3.3824509087281157E-3</v>
      </c>
      <c r="AU80">
        <f t="shared" si="76"/>
        <v>6.0900770198194882E-3</v>
      </c>
      <c r="AV80">
        <f t="shared" si="76"/>
        <v>9.9114673344689389E-3</v>
      </c>
      <c r="AW80">
        <f t="shared" si="76"/>
        <v>1.8073293608166768E-2</v>
      </c>
      <c r="AX80">
        <f t="shared" si="76"/>
        <v>3.1650589386943352E-2</v>
      </c>
      <c r="AY80">
        <f t="shared" si="76"/>
        <v>5.3232730123301854E-2</v>
      </c>
      <c r="AZ80">
        <f t="shared" si="77"/>
        <v>8.9570242909860293E-2</v>
      </c>
      <c r="BA80">
        <f t="shared" si="77"/>
        <v>0.1389700482566204</v>
      </c>
      <c r="BB80">
        <f t="shared" si="77"/>
        <v>0.20708527834626655</v>
      </c>
      <c r="BC80">
        <f t="shared" si="77"/>
        <v>0.29638324328437221</v>
      </c>
      <c r="BD80">
        <f t="shared" si="77"/>
        <v>0.40741779196146399</v>
      </c>
      <c r="BE80">
        <f t="shared" si="77"/>
        <v>0.53791479090899819</v>
      </c>
      <c r="BF80">
        <f t="shared" si="77"/>
        <v>0.68241188655700102</v>
      </c>
      <c r="BG80">
        <f t="shared" si="77"/>
        <v>0.83151614846892197</v>
      </c>
      <c r="BH80">
        <f t="shared" si="77"/>
        <v>0.97317412213042853</v>
      </c>
      <c r="BI80">
        <f t="shared" si="77"/>
        <v>1.0939832787850523</v>
      </c>
      <c r="BJ80">
        <f t="shared" si="78"/>
        <v>1.0448304217000364</v>
      </c>
      <c r="BK80">
        <f t="shared" si="78"/>
        <v>1.046966555097337</v>
      </c>
      <c r="BL80">
        <f t="shared" si="78"/>
        <v>0.93878384265780035</v>
      </c>
      <c r="BM80">
        <f t="shared" si="78"/>
        <v>0.86839490304998068</v>
      </c>
      <c r="BN80">
        <f t="shared" si="78"/>
        <v>0.82502676921318341</v>
      </c>
      <c r="BO80">
        <f t="shared" si="78"/>
        <v>0.783219938916904</v>
      </c>
      <c r="BP80">
        <f t="shared" si="78"/>
        <v>0.69596709244864918</v>
      </c>
      <c r="BQ80">
        <f t="shared" si="78"/>
        <v>0.57423407218974676</v>
      </c>
      <c r="BR80">
        <f t="shared" si="78"/>
        <v>0.44069558279073651</v>
      </c>
      <c r="BS80">
        <f t="shared" si="78"/>
        <v>0.34930752715345725</v>
      </c>
      <c r="BT80">
        <f t="shared" si="79"/>
        <v>0.2465193504705594</v>
      </c>
      <c r="BU80">
        <f t="shared" si="79"/>
        <v>0.16695317291496992</v>
      </c>
      <c r="BV80">
        <f t="shared" si="79"/>
        <v>0.10764306863472645</v>
      </c>
      <c r="BW80">
        <f t="shared" si="79"/>
        <v>6.6082416439839697E-2</v>
      </c>
      <c r="BX80">
        <f t="shared" si="79"/>
        <v>3.8936214493051784E-2</v>
      </c>
      <c r="BY80">
        <f t="shared" si="79"/>
        <v>2.2018943241634531E-2</v>
      </c>
      <c r="BZ80">
        <f t="shared" si="79"/>
        <v>1.170673972769375E-2</v>
      </c>
      <c r="CA80">
        <f t="shared" si="79"/>
        <v>5.9617494148620429E-3</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13.617827585985545</v>
      </c>
    </row>
    <row r="81" spans="1:105" x14ac:dyDescent="0.3">
      <c r="A81">
        <v>2028</v>
      </c>
      <c r="B81">
        <f t="shared" si="72"/>
        <v>2.908335120544703E-35</v>
      </c>
      <c r="C81">
        <f t="shared" si="72"/>
        <v>6.120035236513695E-34</v>
      </c>
      <c r="D81">
        <f t="shared" si="72"/>
        <v>1.16950328732963E-32</v>
      </c>
      <c r="E81">
        <f t="shared" si="72"/>
        <v>1.1436697989185004E-31</v>
      </c>
      <c r="F81">
        <f t="shared" si="72"/>
        <v>1.6357083303319078E-30</v>
      </c>
      <c r="G81">
        <f t="shared" si="72"/>
        <v>2.8708909078609975E-29</v>
      </c>
      <c r="H81">
        <f t="shared" si="72"/>
        <v>3.2098462922104174E-28</v>
      </c>
      <c r="I81">
        <f t="shared" si="72"/>
        <v>3.3575758660298699E-27</v>
      </c>
      <c r="J81">
        <f t="shared" si="72"/>
        <v>2.5984190398964616E-26</v>
      </c>
      <c r="K81">
        <f t="shared" si="72"/>
        <v>2.926215843295757E-25</v>
      </c>
      <c r="L81">
        <f t="shared" si="73"/>
        <v>3.4500361886635869E-24</v>
      </c>
      <c r="M81">
        <f t="shared" si="73"/>
        <v>2.5448658818408516E-23</v>
      </c>
      <c r="N81">
        <f t="shared" si="73"/>
        <v>1.8377244426691724E-22</v>
      </c>
      <c r="O81">
        <f t="shared" si="73"/>
        <v>1.0885990831911698E-21</v>
      </c>
      <c r="P81">
        <f t="shared" si="73"/>
        <v>1.190303672241218E-20</v>
      </c>
      <c r="Q81">
        <f t="shared" si="73"/>
        <v>7.7194596808273319E-20</v>
      </c>
      <c r="R81">
        <f t="shared" si="73"/>
        <v>4.304402537672451E-19</v>
      </c>
      <c r="S81">
        <f t="shared" si="73"/>
        <v>2.5944167159455647E-18</v>
      </c>
      <c r="T81">
        <f t="shared" si="73"/>
        <v>2.0535494754640593E-17</v>
      </c>
      <c r="U81">
        <f t="shared" si="73"/>
        <v>1.5727978856513385E-16</v>
      </c>
      <c r="V81">
        <f t="shared" si="74"/>
        <v>9.2222520374830659E-16</v>
      </c>
      <c r="W81">
        <f t="shared" si="74"/>
        <v>3.7799660907955801E-15</v>
      </c>
      <c r="X81">
        <f t="shared" si="74"/>
        <v>2.4046220629218866E-14</v>
      </c>
      <c r="Y81">
        <f t="shared" si="74"/>
        <v>1.1790151850031714E-13</v>
      </c>
      <c r="Z81">
        <f t="shared" si="74"/>
        <v>5.0322772502608039E-13</v>
      </c>
      <c r="AA81">
        <f t="shared" si="74"/>
        <v>1.5283539057053834E-12</v>
      </c>
      <c r="AB81">
        <f t="shared" si="74"/>
        <v>8.8690938151952912E-12</v>
      </c>
      <c r="AC81">
        <f t="shared" si="74"/>
        <v>2.9111657091487679E-11</v>
      </c>
      <c r="AD81">
        <f t="shared" si="74"/>
        <v>1.3113923120710144E-10</v>
      </c>
      <c r="AE81">
        <f t="shared" si="74"/>
        <v>6.3317250356215753E-10</v>
      </c>
      <c r="AF81">
        <f t="shared" si="75"/>
        <v>1.8900352096574982E-9</v>
      </c>
      <c r="AG81">
        <f t="shared" si="75"/>
        <v>5.4202131503266851E-9</v>
      </c>
      <c r="AH81">
        <f t="shared" si="75"/>
        <v>1.0460415063838591E-8</v>
      </c>
      <c r="AI81">
        <f t="shared" si="75"/>
        <v>4.6126606330169684E-8</v>
      </c>
      <c r="AJ81">
        <f t="shared" si="75"/>
        <v>1.6363719754645425E-7</v>
      </c>
      <c r="AK81">
        <f t="shared" si="75"/>
        <v>4.8013485969232555E-7</v>
      </c>
      <c r="AL81">
        <f t="shared" si="75"/>
        <v>1.4515730442349145E-6</v>
      </c>
      <c r="AM81">
        <f t="shared" si="75"/>
        <v>3.4072294040730389E-6</v>
      </c>
      <c r="AN81">
        <f t="shared" si="75"/>
        <v>1.2737707795180517E-5</v>
      </c>
      <c r="AO81">
        <f t="shared" si="75"/>
        <v>3.046972322178565E-5</v>
      </c>
      <c r="AP81">
        <f t="shared" si="76"/>
        <v>8.1724713403345572E-5</v>
      </c>
      <c r="AQ81">
        <f t="shared" si="76"/>
        <v>2.2168130182190736E-4</v>
      </c>
      <c r="AR81">
        <f t="shared" si="76"/>
        <v>4.6130755021009054E-4</v>
      </c>
      <c r="AS81">
        <f t="shared" si="76"/>
        <v>9.4767251244136169E-4</v>
      </c>
      <c r="AT81">
        <f t="shared" si="76"/>
        <v>1.6796754120702786E-3</v>
      </c>
      <c r="AU81">
        <f t="shared" si="76"/>
        <v>3.1476644348509379E-3</v>
      </c>
      <c r="AV81">
        <f t="shared" si="76"/>
        <v>5.3318187209788759E-3</v>
      </c>
      <c r="AW81">
        <f t="shared" si="76"/>
        <v>1.0119207569669489E-2</v>
      </c>
      <c r="AX81">
        <f t="shared" si="76"/>
        <v>1.8444325651848007E-2</v>
      </c>
      <c r="AY81">
        <f t="shared" si="76"/>
        <v>3.2287282919990827E-2</v>
      </c>
      <c r="AZ81">
        <f t="shared" si="77"/>
        <v>5.654422947307753E-2</v>
      </c>
      <c r="BA81">
        <f t="shared" si="77"/>
        <v>9.1309828256557368E-2</v>
      </c>
      <c r="BB81">
        <f t="shared" si="77"/>
        <v>0.14161763027701088</v>
      </c>
      <c r="BC81">
        <f t="shared" si="77"/>
        <v>0.21095679673394666</v>
      </c>
      <c r="BD81">
        <f t="shared" si="77"/>
        <v>0.30182252371496598</v>
      </c>
      <c r="BE81">
        <f t="shared" si="77"/>
        <v>0.41476005255757686</v>
      </c>
      <c r="BF81">
        <f t="shared" si="77"/>
        <v>0.54764836691503171</v>
      </c>
      <c r="BG81">
        <f t="shared" si="77"/>
        <v>0.69454066912352308</v>
      </c>
      <c r="BH81">
        <f t="shared" si="77"/>
        <v>0.84603693755109133</v>
      </c>
      <c r="BI81">
        <f t="shared" si="77"/>
        <v>0.98987700535037992</v>
      </c>
      <c r="BJ81">
        <f t="shared" si="78"/>
        <v>0.9839842347669685</v>
      </c>
      <c r="BK81">
        <f t="shared" si="78"/>
        <v>1.0262352283029537</v>
      </c>
      <c r="BL81">
        <f t="shared" si="78"/>
        <v>0.9577485342749551</v>
      </c>
      <c r="BM81">
        <f t="shared" si="78"/>
        <v>0.92209344489218392</v>
      </c>
      <c r="BN81">
        <f t="shared" si="78"/>
        <v>0.9117955919683195</v>
      </c>
      <c r="BO81">
        <f t="shared" si="78"/>
        <v>0.90091737447867271</v>
      </c>
      <c r="BP81">
        <f t="shared" si="78"/>
        <v>0.83322388724092478</v>
      </c>
      <c r="BQ81">
        <f t="shared" si="78"/>
        <v>0.71553971526607762</v>
      </c>
      <c r="BR81">
        <f t="shared" si="78"/>
        <v>0.57155136038201271</v>
      </c>
      <c r="BS81">
        <f t="shared" si="78"/>
        <v>0.4715158420806882</v>
      </c>
      <c r="BT81">
        <f t="shared" si="79"/>
        <v>0.34634676747091458</v>
      </c>
      <c r="BU81">
        <f t="shared" si="79"/>
        <v>0.2441330519107078</v>
      </c>
      <c r="BV81">
        <f t="shared" si="79"/>
        <v>0.16382861219087172</v>
      </c>
      <c r="BW81">
        <f t="shared" si="79"/>
        <v>0.10467943674792167</v>
      </c>
      <c r="BX81">
        <f t="shared" si="79"/>
        <v>6.4194965035237125E-2</v>
      </c>
      <c r="BY81">
        <f t="shared" si="79"/>
        <v>3.7784657700703723E-2</v>
      </c>
      <c r="BZ81">
        <f t="shared" si="79"/>
        <v>2.09086870524497E-2</v>
      </c>
      <c r="CA81">
        <f t="shared" si="79"/>
        <v>1.1082463165748084E-2</v>
      </c>
      <c r="CB81">
        <f t="shared" si="79"/>
        <v>5.6244054382476472E-3</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13.661073435814266</v>
      </c>
    </row>
    <row r="82" spans="1:105" x14ac:dyDescent="0.3">
      <c r="A82">
        <v>2029</v>
      </c>
      <c r="B82">
        <f t="shared" si="72"/>
        <v>2.387306843677519E-36</v>
      </c>
      <c r="C82">
        <f t="shared" si="72"/>
        <v>5.228649103498142E-35</v>
      </c>
      <c r="D82">
        <f t="shared" si="72"/>
        <v>1.0399412393342142E-33</v>
      </c>
      <c r="E82">
        <f t="shared" si="72"/>
        <v>1.0584730037104585E-32</v>
      </c>
      <c r="F82">
        <f t="shared" si="72"/>
        <v>1.5756392029481526E-31</v>
      </c>
      <c r="G82">
        <f t="shared" si="72"/>
        <v>2.8783220287645472E-30</v>
      </c>
      <c r="H82">
        <f t="shared" si="72"/>
        <v>3.3494901658043814E-29</v>
      </c>
      <c r="I82">
        <f t="shared" si="72"/>
        <v>3.6466332262169373E-28</v>
      </c>
      <c r="J82">
        <f t="shared" si="72"/>
        <v>2.9372926551518631E-27</v>
      </c>
      <c r="K82">
        <f t="shared" si="72"/>
        <v>3.4428346569080289E-26</v>
      </c>
      <c r="L82">
        <f t="shared" si="73"/>
        <v>4.2247910900727604E-25</v>
      </c>
      <c r="M82">
        <f t="shared" si="73"/>
        <v>3.2435325949049725E-24</v>
      </c>
      <c r="N82">
        <f t="shared" si="73"/>
        <v>2.4378419063138753E-23</v>
      </c>
      <c r="O82">
        <f t="shared" si="73"/>
        <v>1.5030204515354351E-22</v>
      </c>
      <c r="P82">
        <f t="shared" si="73"/>
        <v>1.7105133913596534E-21</v>
      </c>
      <c r="Q82">
        <f t="shared" si="73"/>
        <v>1.1545889256061567E-20</v>
      </c>
      <c r="R82">
        <f t="shared" si="73"/>
        <v>6.7007766520214402E-20</v>
      </c>
      <c r="S82">
        <f t="shared" si="73"/>
        <v>4.2036231663649577E-19</v>
      </c>
      <c r="T82">
        <f t="shared" si="73"/>
        <v>3.463067788666572E-18</v>
      </c>
      <c r="U82">
        <f t="shared" si="73"/>
        <v>2.7605811497908602E-17</v>
      </c>
      <c r="V82">
        <f t="shared" si="74"/>
        <v>1.6847535019099264E-16</v>
      </c>
      <c r="W82">
        <f t="shared" si="74"/>
        <v>7.1871889732220029E-16</v>
      </c>
      <c r="X82">
        <f t="shared" si="74"/>
        <v>4.7587157804000047E-15</v>
      </c>
      <c r="Y82">
        <f t="shared" si="74"/>
        <v>2.4284776851607668E-14</v>
      </c>
      <c r="Z82">
        <f t="shared" si="74"/>
        <v>1.0788251395968358E-13</v>
      </c>
      <c r="AA82">
        <f t="shared" si="74"/>
        <v>3.4102185174352159E-13</v>
      </c>
      <c r="AB82">
        <f t="shared" si="74"/>
        <v>2.0597253078696969E-12</v>
      </c>
      <c r="AC82">
        <f t="shared" si="74"/>
        <v>7.0366955741125721E-12</v>
      </c>
      <c r="AD82">
        <f t="shared" si="74"/>
        <v>3.2991818036451365E-11</v>
      </c>
      <c r="AE82">
        <f t="shared" si="74"/>
        <v>1.65793477521912E-10</v>
      </c>
      <c r="AF82">
        <f t="shared" si="75"/>
        <v>5.1509468458537718E-10</v>
      </c>
      <c r="AG82">
        <f t="shared" si="75"/>
        <v>1.5374652845771672E-9</v>
      </c>
      <c r="AH82">
        <f t="shared" si="75"/>
        <v>3.0882300853915319E-9</v>
      </c>
      <c r="AI82">
        <f t="shared" si="75"/>
        <v>1.4173725409085499E-8</v>
      </c>
      <c r="AJ82">
        <f t="shared" si="75"/>
        <v>5.2334288452068157E-8</v>
      </c>
      <c r="AK82">
        <f t="shared" si="75"/>
        <v>1.5982301106701039E-7</v>
      </c>
      <c r="AL82">
        <f t="shared" si="75"/>
        <v>5.0290591529367538E-7</v>
      </c>
      <c r="AM82">
        <f t="shared" si="75"/>
        <v>1.2286296831176692E-6</v>
      </c>
      <c r="AN82">
        <f t="shared" si="75"/>
        <v>4.7806031094572349E-6</v>
      </c>
      <c r="AO82">
        <f t="shared" si="75"/>
        <v>1.1902322026099375E-5</v>
      </c>
      <c r="AP82">
        <f t="shared" si="76"/>
        <v>3.3226788920796302E-5</v>
      </c>
      <c r="AQ82">
        <f t="shared" si="76"/>
        <v>9.3807121289867559E-5</v>
      </c>
      <c r="AR82">
        <f t="shared" si="76"/>
        <v>2.0317444757513947E-4</v>
      </c>
      <c r="AS82">
        <f t="shared" si="76"/>
        <v>4.3441877645184428E-4</v>
      </c>
      <c r="AT82">
        <f t="shared" si="76"/>
        <v>8.0139651265725813E-4</v>
      </c>
      <c r="AU82">
        <f t="shared" si="76"/>
        <v>1.5630838996138665E-3</v>
      </c>
      <c r="AV82">
        <f t="shared" si="76"/>
        <v>2.755757621205761E-3</v>
      </c>
      <c r="AW82">
        <f t="shared" si="76"/>
        <v>5.4435714249696206E-3</v>
      </c>
      <c r="AX82">
        <f t="shared" si="76"/>
        <v>1.0326947804870035E-2</v>
      </c>
      <c r="AY82">
        <f t="shared" si="76"/>
        <v>1.8815357695529243E-2</v>
      </c>
      <c r="AZ82">
        <f t="shared" si="77"/>
        <v>3.4295808805248226E-2</v>
      </c>
      <c r="BA82">
        <f t="shared" si="77"/>
        <v>5.7642401252410887E-2</v>
      </c>
      <c r="BB82">
        <f t="shared" si="77"/>
        <v>9.3049413603254444E-2</v>
      </c>
      <c r="BC82">
        <f t="shared" si="77"/>
        <v>0.14426521229740133</v>
      </c>
      <c r="BD82">
        <f t="shared" si="77"/>
        <v>0.21482831512162676</v>
      </c>
      <c r="BE82">
        <f t="shared" si="77"/>
        <v>0.30726180414555981</v>
      </c>
      <c r="BF82">
        <f t="shared" si="77"/>
        <v>0.42226514177256852</v>
      </c>
      <c r="BG82">
        <f t="shared" si="77"/>
        <v>0.55738194292106524</v>
      </c>
      <c r="BH82">
        <f t="shared" si="77"/>
        <v>0.70666945169004525</v>
      </c>
      <c r="BI82">
        <f t="shared" si="77"/>
        <v>0.86055772663326058</v>
      </c>
      <c r="BJ82">
        <f t="shared" si="78"/>
        <v>0.89034575437463326</v>
      </c>
      <c r="BK82">
        <f t="shared" si="78"/>
        <v>0.96647194113045609</v>
      </c>
      <c r="BL82">
        <f t="shared" si="78"/>
        <v>0.93878384265780035</v>
      </c>
      <c r="BM82">
        <f t="shared" si="78"/>
        <v>0.94072096810889372</v>
      </c>
      <c r="BN82">
        <f t="shared" si="78"/>
        <v>0.96817788253092218</v>
      </c>
      <c r="BO82">
        <f t="shared" si="78"/>
        <v>0.99566768186289678</v>
      </c>
      <c r="BP82">
        <f t="shared" si="78"/>
        <v>0.9584356060752045</v>
      </c>
      <c r="BQ82">
        <f t="shared" si="78"/>
        <v>0.85665657111978433</v>
      </c>
      <c r="BR82">
        <f t="shared" si="78"/>
        <v>0.7121968505075883</v>
      </c>
      <c r="BS82">
        <f t="shared" si="78"/>
        <v>0.6115230819339913</v>
      </c>
      <c r="BT82">
        <f t="shared" si="79"/>
        <v>0.46751923454609207</v>
      </c>
      <c r="BU82">
        <f t="shared" si="79"/>
        <v>0.3429941430588857</v>
      </c>
      <c r="BV82">
        <f t="shared" si="79"/>
        <v>0.23956405491510757</v>
      </c>
      <c r="BW82">
        <f t="shared" si="79"/>
        <v>0.15931807839414933</v>
      </c>
      <c r="BX82">
        <f t="shared" si="79"/>
        <v>0.10168957407994943</v>
      </c>
      <c r="BY82">
        <f t="shared" si="79"/>
        <v>6.229636885727366E-2</v>
      </c>
      <c r="BZ82">
        <f t="shared" si="79"/>
        <v>3.5879450461279348E-2</v>
      </c>
      <c r="CA82">
        <f t="shared" si="79"/>
        <v>1.9793705121398213E-2</v>
      </c>
      <c r="CB82">
        <f t="shared" si="79"/>
        <v>1.0455364987871625E-2</v>
      </c>
      <c r="CC82">
        <f t="shared" si="79"/>
        <v>5.2858952246711676E-3</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13.72248265642528</v>
      </c>
    </row>
    <row r="83" spans="1:105" x14ac:dyDescent="0.3">
      <c r="A83">
        <v>2030</v>
      </c>
      <c r="B83">
        <f t="shared" ref="B83:K92" si="82">VLOOKUP(B$2,scenarios4,11,FALSE)*VLOOKUP($A83-B$2,output3,3,FALSE)</f>
        <v>1.8827829595648166E-37</v>
      </c>
      <c r="C83">
        <f t="shared" si="82"/>
        <v>4.2919365446550078E-36</v>
      </c>
      <c r="D83">
        <f t="shared" si="82"/>
        <v>8.8847328791411888E-35</v>
      </c>
      <c r="E83">
        <f t="shared" si="82"/>
        <v>9.412113152703018E-34</v>
      </c>
      <c r="F83">
        <f t="shared" si="82"/>
        <v>1.4582631818078915E-32</v>
      </c>
      <c r="G83">
        <f t="shared" si="82"/>
        <v>2.7726196309768909E-31</v>
      </c>
      <c r="H83">
        <f t="shared" si="82"/>
        <v>3.3581601108445041E-30</v>
      </c>
      <c r="I83">
        <f t="shared" si="82"/>
        <v>3.8052794487856549E-29</v>
      </c>
      <c r="J83">
        <f t="shared" si="82"/>
        <v>3.1901673763414116E-28</v>
      </c>
      <c r="K83">
        <f t="shared" si="82"/>
        <v>3.8918329935887442E-27</v>
      </c>
      <c r="L83">
        <f t="shared" ref="L83:U92" si="83">VLOOKUP(L$2,scenarios4,11,FALSE)*VLOOKUP($A83-L$2,output3,3,FALSE)</f>
        <v>4.9706713250231826E-26</v>
      </c>
      <c r="M83">
        <f t="shared" si="83"/>
        <v>3.9719141649419124E-25</v>
      </c>
      <c r="N83">
        <f t="shared" si="83"/>
        <v>3.107126289356581E-24</v>
      </c>
      <c r="O83">
        <f t="shared" si="83"/>
        <v>1.9938387702336849E-23</v>
      </c>
      <c r="P83">
        <f t="shared" si="83"/>
        <v>2.3616927935509846E-22</v>
      </c>
      <c r="Q83">
        <f t="shared" si="83"/>
        <v>1.6591898897919719E-21</v>
      </c>
      <c r="R83">
        <f t="shared" si="83"/>
        <v>1.0022259115621264E-20</v>
      </c>
      <c r="S83">
        <f t="shared" si="83"/>
        <v>6.5438907538387362E-20</v>
      </c>
      <c r="T83">
        <f t="shared" si="83"/>
        <v>5.6110615899363904E-19</v>
      </c>
      <c r="U83">
        <f t="shared" si="83"/>
        <v>4.6553929048534257E-18</v>
      </c>
      <c r="V83">
        <f t="shared" ref="V83:AE92" si="84">VLOOKUP(V$2,scenarios4,11,FALSE)*VLOOKUP($A83-V$2,output3,3,FALSE)</f>
        <v>2.9570860959611597E-17</v>
      </c>
      <c r="W83">
        <f t="shared" si="84"/>
        <v>1.3129810096611571E-16</v>
      </c>
      <c r="X83">
        <f t="shared" si="84"/>
        <v>9.0481736507826472E-16</v>
      </c>
      <c r="Y83">
        <f t="shared" si="84"/>
        <v>4.8059257464690503E-15</v>
      </c>
      <c r="Z83">
        <f t="shared" si="84"/>
        <v>2.2221111407435501E-14</v>
      </c>
      <c r="AA83">
        <f t="shared" si="84"/>
        <v>7.3108640187443798E-14</v>
      </c>
      <c r="AB83">
        <f t="shared" si="84"/>
        <v>4.5958683780674098E-13</v>
      </c>
      <c r="AC83">
        <f t="shared" si="84"/>
        <v>1.634175966539284E-12</v>
      </c>
      <c r="AD83">
        <f t="shared" si="84"/>
        <v>7.9745848623267421E-12</v>
      </c>
      <c r="AE83">
        <f t="shared" si="84"/>
        <v>4.171008318170778E-11</v>
      </c>
      <c r="AF83">
        <f t="shared" ref="AF83:AO92" si="85">VLOOKUP(AF$2,scenarios4,11,FALSE)*VLOOKUP($A83-AF$2,output3,3,FALSE)</f>
        <v>1.3487531206743025E-10</v>
      </c>
      <c r="AG83">
        <f t="shared" si="85"/>
        <v>4.1900817073336649E-10</v>
      </c>
      <c r="AH83">
        <f t="shared" si="85"/>
        <v>8.7598889847903659E-10</v>
      </c>
      <c r="AI83">
        <f t="shared" si="85"/>
        <v>4.1845113184594433E-9</v>
      </c>
      <c r="AJ83">
        <f t="shared" si="85"/>
        <v>1.6081214141139256E-8</v>
      </c>
      <c r="AK83">
        <f t="shared" si="85"/>
        <v>5.1114439063187461E-8</v>
      </c>
      <c r="AL83">
        <f t="shared" si="85"/>
        <v>1.6740283702198095E-7</v>
      </c>
      <c r="AM83">
        <f t="shared" si="85"/>
        <v>4.2566589246009353E-7</v>
      </c>
      <c r="AN83">
        <f t="shared" si="85"/>
        <v>1.7238612922459615E-6</v>
      </c>
      <c r="AO83">
        <f t="shared" si="85"/>
        <v>4.4670735584985703E-6</v>
      </c>
      <c r="AP83">
        <f t="shared" ref="AP83:AY92" si="86">VLOOKUP(AP$2,scenarios4,11,FALSE)*VLOOKUP($A83-AP$2,output3,3,FALSE)</f>
        <v>1.2979308632045133E-5</v>
      </c>
      <c r="AQ83">
        <f t="shared" si="86"/>
        <v>3.8139129384066695E-5</v>
      </c>
      <c r="AR83">
        <f t="shared" si="86"/>
        <v>8.5975722309654203E-5</v>
      </c>
      <c r="AS83">
        <f t="shared" si="86"/>
        <v>1.9133178046115758E-4</v>
      </c>
      <c r="AT83">
        <f t="shared" si="86"/>
        <v>3.6736497884112969E-4</v>
      </c>
      <c r="AU83">
        <f t="shared" si="86"/>
        <v>7.4576907963265992E-4</v>
      </c>
      <c r="AV83">
        <f t="shared" si="86"/>
        <v>1.3684687355019535E-3</v>
      </c>
      <c r="AW83">
        <f t="shared" si="86"/>
        <v>2.8135171553964333E-3</v>
      </c>
      <c r="AX83">
        <f t="shared" si="86"/>
        <v>5.5553241289603645E-3</v>
      </c>
      <c r="AY83">
        <f t="shared" si="86"/>
        <v>1.0534688040070583E-2</v>
      </c>
      <c r="AZ83">
        <f t="shared" ref="AZ83:BI92" si="87">VLOOKUP(AZ$2,scenarios4,11,FALSE)*VLOOKUP($A83-AZ$2,output3,3,FALSE)</f>
        <v>1.9985822645010913E-2</v>
      </c>
      <c r="BA83">
        <f t="shared" si="87"/>
        <v>3.4961883659045082E-2</v>
      </c>
      <c r="BB83">
        <f t="shared" si="87"/>
        <v>5.8740573031744243E-2</v>
      </c>
      <c r="BC83">
        <f t="shared" si="87"/>
        <v>9.478899894995152E-2</v>
      </c>
      <c r="BD83">
        <f t="shared" si="87"/>
        <v>0.14691279431779178</v>
      </c>
      <c r="BE83">
        <f t="shared" si="87"/>
        <v>0.21869983350930686</v>
      </c>
      <c r="BF83">
        <f t="shared" si="87"/>
        <v>0.31282171098386752</v>
      </c>
      <c r="BG83">
        <f t="shared" si="87"/>
        <v>0.42977023098756023</v>
      </c>
      <c r="BH83">
        <f t="shared" si="87"/>
        <v>0.56711551892709888</v>
      </c>
      <c r="BI83">
        <f t="shared" si="87"/>
        <v>0.7187982342565673</v>
      </c>
      <c r="BJ83">
        <f t="shared" ref="BJ83:BS92" si="88">VLOOKUP(BJ$2,scenarios4,11,FALSE)*VLOOKUP($A83-BJ$2,output3,3,FALSE)</f>
        <v>0.77402941391794977</v>
      </c>
      <c r="BK83">
        <f t="shared" si="88"/>
        <v>0.87449997581668371</v>
      </c>
      <c r="BL83">
        <f t="shared" si="88"/>
        <v>0.88411332771705209</v>
      </c>
      <c r="BM83">
        <f t="shared" si="88"/>
        <v>0.92209344489218392</v>
      </c>
      <c r="BN83">
        <f t="shared" si="88"/>
        <v>0.98773637314231388</v>
      </c>
      <c r="BO83">
        <f t="shared" si="88"/>
        <v>1.0572363328161221</v>
      </c>
      <c r="BP83">
        <f t="shared" si="88"/>
        <v>1.0592351586825237</v>
      </c>
      <c r="BQ83">
        <f t="shared" si="88"/>
        <v>0.98538960837796075</v>
      </c>
      <c r="BR83">
        <f t="shared" si="88"/>
        <v>0.85265443538835284</v>
      </c>
      <c r="BS83">
        <f t="shared" si="88"/>
        <v>0.76200468261502685</v>
      </c>
      <c r="BT83">
        <f t="shared" ref="BT83:CC92" si="89">VLOOKUP(BT$2,scenarios4,11,FALSE)*VLOOKUP($A83-BT$2,output3,3,FALSE)</f>
        <v>0.60633976137777856</v>
      </c>
      <c r="BU83">
        <f t="shared" si="89"/>
        <v>0.46299366495502059</v>
      </c>
      <c r="BV83">
        <f t="shared" si="89"/>
        <v>0.33657494173862484</v>
      </c>
      <c r="BW83">
        <f t="shared" si="89"/>
        <v>0.23296837085403818</v>
      </c>
      <c r="BX83">
        <f t="shared" si="89"/>
        <v>0.15476762235691621</v>
      </c>
      <c r="BY83">
        <f t="shared" si="89"/>
        <v>9.8682057266427564E-2</v>
      </c>
      <c r="BZ83">
        <f t="shared" si="89"/>
        <v>5.9155213156542819E-2</v>
      </c>
      <c r="CA83">
        <f t="shared" si="89"/>
        <v>3.3966133816382867E-2</v>
      </c>
      <c r="CB83">
        <f t="shared" si="89"/>
        <v>1.8673683675857512E-2</v>
      </c>
      <c r="CC83">
        <f t="shared" si="89"/>
        <v>9.8260988594029135E-3</v>
      </c>
      <c r="CD83">
        <f t="shared" ref="CD83:CM92" si="90">VLOOKUP(CD$2,scenarios4,11,FALSE)*VLOOKUP($A83-CD$2,output3,3,FALSE)</f>
        <v>4.9462545983330409E-3</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VLOOKUP(CN$2,scenarios4,11,FALSE)*VLOOKUP($A83-CN$2,output3,3,FALSE)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13.802202572214128</v>
      </c>
    </row>
    <row r="84" spans="1:105" x14ac:dyDescent="0.3">
      <c r="A84">
        <v>2031</v>
      </c>
      <c r="B84">
        <f t="shared" si="82"/>
        <v>1.4266600355221164E-38</v>
      </c>
      <c r="C84">
        <f t="shared" si="82"/>
        <v>3.3848958340696286E-37</v>
      </c>
      <c r="D84">
        <f t="shared" si="82"/>
        <v>7.2930328615802337E-36</v>
      </c>
      <c r="E84">
        <f t="shared" si="82"/>
        <v>8.0412342570004375E-35</v>
      </c>
      <c r="F84">
        <f t="shared" si="82"/>
        <v>1.2967112080783047E-33</v>
      </c>
      <c r="G84">
        <f t="shared" si="82"/>
        <v>2.5660754806342724E-32</v>
      </c>
      <c r="H84">
        <f t="shared" si="82"/>
        <v>3.2348363227750063E-31</v>
      </c>
      <c r="I84">
        <f t="shared" si="82"/>
        <v>3.8151291757739874E-30</v>
      </c>
      <c r="J84">
        <f t="shared" si="82"/>
        <v>3.3289551217005919E-29</v>
      </c>
      <c r="K84">
        <f t="shared" si="82"/>
        <v>4.2268851312924551E-28</v>
      </c>
      <c r="L84">
        <f t="shared" si="83"/>
        <v>5.6189229489121766E-27</v>
      </c>
      <c r="M84">
        <f t="shared" si="83"/>
        <v>4.6731493757221836E-26</v>
      </c>
      <c r="N84">
        <f t="shared" si="83"/>
        <v>3.8048758752555022E-25</v>
      </c>
      <c r="O84">
        <f t="shared" si="83"/>
        <v>2.5412266659648806E-24</v>
      </c>
      <c r="P84">
        <f t="shared" si="83"/>
        <v>3.1329145590487903E-23</v>
      </c>
      <c r="Q84">
        <f t="shared" si="83"/>
        <v>2.2908308263752421E-22</v>
      </c>
      <c r="R84">
        <f t="shared" si="83"/>
        <v>1.4402382206103468E-21</v>
      </c>
      <c r="S84">
        <f t="shared" si="83"/>
        <v>9.7876070439543638E-21</v>
      </c>
      <c r="T84">
        <f t="shared" si="83"/>
        <v>8.7348871686222314E-20</v>
      </c>
      <c r="U84">
        <f t="shared" si="83"/>
        <v>7.5429353130114195E-19</v>
      </c>
      <c r="V84">
        <f t="shared" si="84"/>
        <v>4.9867752053661719E-18</v>
      </c>
      <c r="W84">
        <f t="shared" si="84"/>
        <v>2.304549528182332E-17</v>
      </c>
      <c r="X84">
        <f t="shared" si="84"/>
        <v>1.652952248766079E-16</v>
      </c>
      <c r="Y84">
        <f t="shared" si="84"/>
        <v>9.1379381987726045E-16</v>
      </c>
      <c r="Z84">
        <f t="shared" si="84"/>
        <v>4.397529039723567E-15</v>
      </c>
      <c r="AA84">
        <f t="shared" si="84"/>
        <v>1.5058559342234201E-14</v>
      </c>
      <c r="AB84">
        <f t="shared" si="84"/>
        <v>9.8526732490351085E-14</v>
      </c>
      <c r="AC84">
        <f t="shared" si="84"/>
        <v>3.6463394512462679E-13</v>
      </c>
      <c r="AD84">
        <f t="shared" si="84"/>
        <v>1.8519878809430876E-12</v>
      </c>
      <c r="AE84">
        <f t="shared" si="84"/>
        <v>1.0081911750960093E-11</v>
      </c>
      <c r="AF84">
        <f t="shared" si="85"/>
        <v>3.3931735853407129E-11</v>
      </c>
      <c r="AG84">
        <f t="shared" si="85"/>
        <v>1.0971547460629774E-10</v>
      </c>
      <c r="AH84">
        <f t="shared" si="85"/>
        <v>2.3873482518038297E-10</v>
      </c>
      <c r="AI84">
        <f t="shared" si="85"/>
        <v>1.1869534844148822E-9</v>
      </c>
      <c r="AJ84">
        <f t="shared" si="85"/>
        <v>4.7476595352293489E-9</v>
      </c>
      <c r="AK84">
        <f t="shared" si="85"/>
        <v>1.5706380359640634E-8</v>
      </c>
      <c r="AL84">
        <f t="shared" si="85"/>
        <v>5.3538611585643972E-8</v>
      </c>
      <c r="AM84">
        <f t="shared" si="85"/>
        <v>1.4169186691650208E-7</v>
      </c>
      <c r="AN84">
        <f t="shared" si="85"/>
        <v>5.9724176090169426E-7</v>
      </c>
      <c r="AO84">
        <f t="shared" si="85"/>
        <v>1.6108041225755301E-6</v>
      </c>
      <c r="AP84">
        <f t="shared" si="86"/>
        <v>4.8712785850243124E-6</v>
      </c>
      <c r="AQ84">
        <f t="shared" si="86"/>
        <v>1.4898205553756518E-5</v>
      </c>
      <c r="AR84">
        <f t="shared" si="86"/>
        <v>3.4955120165388456E-5</v>
      </c>
      <c r="AS84">
        <f t="shared" si="86"/>
        <v>8.09643546335057E-5</v>
      </c>
      <c r="AT84">
        <f t="shared" si="86"/>
        <v>1.6179916543856014E-4</v>
      </c>
      <c r="AU84">
        <f t="shared" si="86"/>
        <v>3.4186502914917516E-4</v>
      </c>
      <c r="AV84">
        <f t="shared" si="86"/>
        <v>6.5291547666345622E-4</v>
      </c>
      <c r="AW84">
        <f t="shared" si="86"/>
        <v>1.3971512713348787E-3</v>
      </c>
      <c r="AX84">
        <f t="shared" si="86"/>
        <v>2.8712766895871052E-3</v>
      </c>
      <c r="AY84">
        <f t="shared" si="86"/>
        <v>5.6670768329511075E-3</v>
      </c>
      <c r="AZ84">
        <f t="shared" si="87"/>
        <v>1.1190029453407425E-2</v>
      </c>
      <c r="BA84">
        <f t="shared" si="87"/>
        <v>2.0373976602011293E-2</v>
      </c>
      <c r="BB84">
        <f t="shared" si="87"/>
        <v>3.5627958512841937E-2</v>
      </c>
      <c r="BC84">
        <f t="shared" si="87"/>
        <v>5.9838744811077607E-2</v>
      </c>
      <c r="BD84">
        <f t="shared" si="87"/>
        <v>9.6528584296648581E-2</v>
      </c>
      <c r="BE84">
        <f t="shared" si="87"/>
        <v>0.14956037633818225</v>
      </c>
      <c r="BF84">
        <f t="shared" si="87"/>
        <v>0.22265721019413917</v>
      </c>
      <c r="BG84">
        <f t="shared" si="87"/>
        <v>0.31838161782217522</v>
      </c>
      <c r="BH84">
        <f t="shared" si="87"/>
        <v>0.437275320202552</v>
      </c>
      <c r="BI84">
        <f t="shared" si="87"/>
        <v>0.57684909493313241</v>
      </c>
      <c r="BJ84">
        <f t="shared" si="88"/>
        <v>0.64652371220178895</v>
      </c>
      <c r="BK84">
        <f t="shared" si="88"/>
        <v>0.7602537558322906</v>
      </c>
      <c r="BL84">
        <f t="shared" si="88"/>
        <v>0.79997882070267745</v>
      </c>
      <c r="BM84">
        <f t="shared" si="88"/>
        <v>0.86839490304998068</v>
      </c>
      <c r="BN84">
        <f t="shared" si="88"/>
        <v>0.96817788253092218</v>
      </c>
      <c r="BO84">
        <f t="shared" si="88"/>
        <v>1.0785939234639812</v>
      </c>
      <c r="BP84">
        <f t="shared" si="88"/>
        <v>1.1247346028748768</v>
      </c>
      <c r="BQ84">
        <f t="shared" si="88"/>
        <v>1.0890239381532738</v>
      </c>
      <c r="BR84">
        <f t="shared" si="88"/>
        <v>0.98078605650662476</v>
      </c>
      <c r="BS84">
        <f t="shared" si="88"/>
        <v>0.91228523680683438</v>
      </c>
      <c r="BT84">
        <f t="shared" si="89"/>
        <v>0.75554586748275487</v>
      </c>
      <c r="BU84">
        <f t="shared" si="89"/>
        <v>0.60047041401581813</v>
      </c>
      <c r="BV84">
        <f t="shared" si="89"/>
        <v>0.45432864951526297</v>
      </c>
      <c r="BW84">
        <f t="shared" si="89"/>
        <v>0.32730835130890673</v>
      </c>
      <c r="BX84">
        <f t="shared" si="89"/>
        <v>0.22631430911589426</v>
      </c>
      <c r="BY84">
        <f t="shared" si="89"/>
        <v>0.15019029738885928</v>
      </c>
      <c r="BZ84">
        <f t="shared" si="89"/>
        <v>9.370623423808272E-2</v>
      </c>
      <c r="CA84">
        <f t="shared" si="89"/>
        <v>5.6000687306517388E-2</v>
      </c>
      <c r="CB84">
        <f t="shared" si="89"/>
        <v>3.2044169330040825E-2</v>
      </c>
      <c r="CC84">
        <f t="shared" si="89"/>
        <v>1.7549790187243078E-2</v>
      </c>
      <c r="CD84">
        <f t="shared" si="90"/>
        <v>9.1947313749527141E-3</v>
      </c>
      <c r="CE84">
        <f t="shared" si="90"/>
        <v>4.7044077680401478E-3</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13.895623853058007</v>
      </c>
    </row>
    <row r="85" spans="1:105" x14ac:dyDescent="0.3">
      <c r="A85">
        <v>2032</v>
      </c>
      <c r="B85">
        <f t="shared" si="82"/>
        <v>1.0386493486750202E-39</v>
      </c>
      <c r="C85">
        <f t="shared" si="82"/>
        <v>2.564871105477091E-38</v>
      </c>
      <c r="D85">
        <f t="shared" si="82"/>
        <v>5.7517524534790494E-37</v>
      </c>
      <c r="E85">
        <f t="shared" si="82"/>
        <v>6.600647029203381E-36</v>
      </c>
      <c r="F85">
        <f t="shared" si="82"/>
        <v>1.1078445848094338E-34</v>
      </c>
      <c r="G85">
        <f t="shared" si="82"/>
        <v>2.2817958226087455E-33</v>
      </c>
      <c r="H85">
        <f t="shared" si="82"/>
        <v>2.9938596982426336E-32</v>
      </c>
      <c r="I85">
        <f t="shared" si="82"/>
        <v>3.6750238304655448E-31</v>
      </c>
      <c r="J85">
        <f t="shared" si="82"/>
        <v>3.3375719130680767E-30</v>
      </c>
      <c r="K85">
        <f t="shared" si="82"/>
        <v>4.4107751245307092E-29</v>
      </c>
      <c r="L85">
        <f t="shared" si="83"/>
        <v>6.1026621403746154E-28</v>
      </c>
      <c r="M85">
        <f t="shared" si="83"/>
        <v>5.2825995834310212E-27</v>
      </c>
      <c r="N85">
        <f t="shared" si="83"/>
        <v>4.4766207382053743E-26</v>
      </c>
      <c r="O85">
        <f t="shared" si="83"/>
        <v>3.1118954089529458E-25</v>
      </c>
      <c r="P85">
        <f t="shared" si="83"/>
        <v>3.9930239789204633E-24</v>
      </c>
      <c r="Q85">
        <f t="shared" si="83"/>
        <v>3.0389122869268853E-23</v>
      </c>
      <c r="R85">
        <f t="shared" si="83"/>
        <v>1.9885259266566999E-22</v>
      </c>
      <c r="S85">
        <f t="shared" si="83"/>
        <v>1.4065177910882928E-21</v>
      </c>
      <c r="T85">
        <f t="shared" si="83"/>
        <v>1.3064650128763501E-20</v>
      </c>
      <c r="U85">
        <f t="shared" si="83"/>
        <v>1.1742285808721248E-19</v>
      </c>
      <c r="V85">
        <f t="shared" si="84"/>
        <v>8.0798599738791693E-19</v>
      </c>
      <c r="W85">
        <f t="shared" si="84"/>
        <v>3.886349627213867E-18</v>
      </c>
      <c r="X85">
        <f t="shared" si="84"/>
        <v>2.9012684090418539E-17</v>
      </c>
      <c r="Y85">
        <f t="shared" si="84"/>
        <v>1.6693507527278853E-16</v>
      </c>
      <c r="Z85">
        <f t="shared" si="84"/>
        <v>8.361416865798547E-16</v>
      </c>
      <c r="AA85">
        <f t="shared" si="84"/>
        <v>2.9800693039015684E-15</v>
      </c>
      <c r="AB85">
        <f t="shared" si="84"/>
        <v>2.0294053400506313E-14</v>
      </c>
      <c r="AC85">
        <f t="shared" si="84"/>
        <v>7.8170626773481801E-14</v>
      </c>
      <c r="AD85">
        <f t="shared" si="84"/>
        <v>4.1323435246778383E-13</v>
      </c>
      <c r="AE85">
        <f t="shared" si="84"/>
        <v>2.3413856271971499E-12</v>
      </c>
      <c r="AF85">
        <f t="shared" si="85"/>
        <v>8.2017761734162141E-12</v>
      </c>
      <c r="AG85">
        <f t="shared" si="85"/>
        <v>2.7602060349716774E-11</v>
      </c>
      <c r="AH85">
        <f t="shared" si="85"/>
        <v>6.2511679912764628E-11</v>
      </c>
      <c r="AI85">
        <f t="shared" si="85"/>
        <v>3.2348256135555886E-10</v>
      </c>
      <c r="AJ85">
        <f t="shared" si="85"/>
        <v>1.3466927436178312E-9</v>
      </c>
      <c r="AK85">
        <f t="shared" si="85"/>
        <v>4.6369972953487514E-9</v>
      </c>
      <c r="AL85">
        <f t="shared" si="85"/>
        <v>1.6451277034492596E-8</v>
      </c>
      <c r="AM85">
        <f t="shared" si="85"/>
        <v>4.53157542765615E-8</v>
      </c>
      <c r="AN85">
        <f t="shared" si="85"/>
        <v>1.9880451218109706E-7</v>
      </c>
      <c r="AO85">
        <f t="shared" si="85"/>
        <v>5.5807244756990219E-7</v>
      </c>
      <c r="AP85">
        <f t="shared" si="86"/>
        <v>1.756558409933237E-6</v>
      </c>
      <c r="AQ85">
        <f t="shared" si="86"/>
        <v>5.5914618972943794E-6</v>
      </c>
      <c r="AR85">
        <f t="shared" si="86"/>
        <v>1.3654442924902666E-5</v>
      </c>
      <c r="AS85">
        <f t="shared" si="86"/>
        <v>3.2917650114461725E-5</v>
      </c>
      <c r="AT85">
        <f t="shared" si="86"/>
        <v>6.8467271764254946E-5</v>
      </c>
      <c r="AU85">
        <f t="shared" si="86"/>
        <v>1.5056818040591285E-4</v>
      </c>
      <c r="AV85">
        <f t="shared" si="86"/>
        <v>2.9930037937674368E-4</v>
      </c>
      <c r="AW85">
        <f t="shared" si="86"/>
        <v>6.6660031364177558E-4</v>
      </c>
      <c r="AX85">
        <f t="shared" si="86"/>
        <v>1.4258338071678038E-3</v>
      </c>
      <c r="AY85">
        <f t="shared" si="86"/>
        <v>2.929036223777777E-3</v>
      </c>
      <c r="AZ85">
        <f t="shared" si="87"/>
        <v>6.0196141009810937E-3</v>
      </c>
      <c r="BA85">
        <f t="shared" si="87"/>
        <v>1.1407356219907835E-2</v>
      </c>
      <c r="BB85">
        <f t="shared" si="87"/>
        <v>2.0762130559011674E-2</v>
      </c>
      <c r="BC85">
        <f t="shared" si="87"/>
        <v>3.6294033366638799E-2</v>
      </c>
      <c r="BD85">
        <f t="shared" si="87"/>
        <v>6.0936916590410964E-2</v>
      </c>
      <c r="BE85">
        <f t="shared" si="87"/>
        <v>9.8268169643345657E-2</v>
      </c>
      <c r="BF85">
        <f t="shared" si="87"/>
        <v>0.15226667353465578</v>
      </c>
      <c r="BG85">
        <f t="shared" si="87"/>
        <v>0.22661458687897149</v>
      </c>
      <c r="BH85">
        <f t="shared" si="87"/>
        <v>0.32394152466048293</v>
      </c>
      <c r="BI85">
        <f t="shared" si="87"/>
        <v>0.44478040941754365</v>
      </c>
      <c r="BJ85">
        <f t="shared" si="88"/>
        <v>0.51884743237041908</v>
      </c>
      <c r="BK85">
        <f t="shared" si="88"/>
        <v>0.63501731536025097</v>
      </c>
      <c r="BL85">
        <f t="shared" si="88"/>
        <v>0.69546817592249743</v>
      </c>
      <c r="BM85">
        <f t="shared" si="88"/>
        <v>0.785756201911332</v>
      </c>
      <c r="BN85">
        <f t="shared" si="88"/>
        <v>0.9117955919683195</v>
      </c>
      <c r="BO85">
        <f t="shared" si="88"/>
        <v>1.0572363328161221</v>
      </c>
      <c r="BP85">
        <f t="shared" si="88"/>
        <v>1.1474557490274107</v>
      </c>
      <c r="BQ85">
        <f t="shared" si="88"/>
        <v>1.1563654175938995</v>
      </c>
      <c r="BR85">
        <f t="shared" si="88"/>
        <v>1.0839362265052206</v>
      </c>
      <c r="BS85">
        <f t="shared" si="88"/>
        <v>1.0493778049831624</v>
      </c>
      <c r="BT85">
        <f t="shared" si="89"/>
        <v>0.90455263118528439</v>
      </c>
      <c r="BU85">
        <f t="shared" si="89"/>
        <v>0.74823221031128162</v>
      </c>
      <c r="BV85">
        <f t="shared" si="89"/>
        <v>0.58923249479057305</v>
      </c>
      <c r="BW85">
        <f t="shared" si="89"/>
        <v>0.44182006080750841</v>
      </c>
      <c r="BX85">
        <f t="shared" si="89"/>
        <v>0.31795974330244003</v>
      </c>
      <c r="BY85">
        <f t="shared" si="89"/>
        <v>0.21962095735427209</v>
      </c>
      <c r="BZ85">
        <f t="shared" si="89"/>
        <v>0.14261728603215654</v>
      </c>
      <c r="CA85">
        <f t="shared" si="89"/>
        <v>8.8709231904064836E-2</v>
      </c>
      <c r="CB85">
        <f t="shared" si="89"/>
        <v>5.2831903576355012E-2</v>
      </c>
      <c r="CC85">
        <f t="shared" si="89"/>
        <v>3.0115560391213575E-2</v>
      </c>
      <c r="CD85">
        <f t="shared" si="90"/>
        <v>1.6422143596089022E-2</v>
      </c>
      <c r="CE85">
        <f t="shared" si="90"/>
        <v>8.7451555202896006E-3</v>
      </c>
      <c r="CF85">
        <f t="shared" si="90"/>
        <v>4.461641671647378E-3</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13.993463235215573</v>
      </c>
    </row>
    <row r="86" spans="1:105" x14ac:dyDescent="0.3">
      <c r="A86">
        <v>2033</v>
      </c>
      <c r="B86">
        <f t="shared" si="82"/>
        <v>7.2651674956061397E-41</v>
      </c>
      <c r="C86">
        <f t="shared" si="82"/>
        <v>1.867299592621035E-39</v>
      </c>
      <c r="D86">
        <f t="shared" si="82"/>
        <v>4.358333135483399E-38</v>
      </c>
      <c r="E86">
        <f t="shared" si="82"/>
        <v>5.2056926748227407E-37</v>
      </c>
      <c r="F86">
        <f t="shared" si="82"/>
        <v>9.0937421219577412E-36</v>
      </c>
      <c r="G86">
        <f t="shared" si="82"/>
        <v>1.9494511422201226E-34</v>
      </c>
      <c r="H86">
        <f t="shared" si="82"/>
        <v>2.6621884681420857E-33</v>
      </c>
      <c r="I86">
        <f t="shared" si="82"/>
        <v>3.4012557787386159E-32</v>
      </c>
      <c r="J86">
        <f t="shared" si="82"/>
        <v>3.2150041981027511E-31</v>
      </c>
      <c r="K86">
        <f t="shared" si="82"/>
        <v>4.4221921390675577E-30</v>
      </c>
      <c r="L86">
        <f t="shared" si="83"/>
        <v>6.3681575264263523E-29</v>
      </c>
      <c r="M86">
        <f t="shared" si="83"/>
        <v>5.7373843303554233E-28</v>
      </c>
      <c r="N86">
        <f t="shared" si="83"/>
        <v>5.0604406034351978E-27</v>
      </c>
      <c r="O86">
        <f t="shared" si="83"/>
        <v>3.6612956584055143E-26</v>
      </c>
      <c r="P86">
        <f t="shared" si="83"/>
        <v>4.8897145438711287E-25</v>
      </c>
      <c r="Q86">
        <f t="shared" si="83"/>
        <v>3.873214351309764E-24</v>
      </c>
      <c r="R86">
        <f t="shared" si="83"/>
        <v>2.6378883162452558E-23</v>
      </c>
      <c r="S86">
        <f t="shared" si="83"/>
        <v>1.9419683867976425E-22</v>
      </c>
      <c r="T86">
        <f t="shared" si="83"/>
        <v>1.8774418259670683E-21</v>
      </c>
      <c r="U86">
        <f t="shared" si="83"/>
        <v>1.7562774749279944E-20</v>
      </c>
      <c r="V86">
        <f t="shared" si="84"/>
        <v>1.2578130551388512E-19</v>
      </c>
      <c r="W86">
        <f t="shared" si="84"/>
        <v>6.2968871674093871E-19</v>
      </c>
      <c r="X86">
        <f t="shared" si="84"/>
        <v>4.8926452922972684E-18</v>
      </c>
      <c r="Y86">
        <f t="shared" si="84"/>
        <v>2.9300511288908096E-17</v>
      </c>
      <c r="Z86">
        <f t="shared" si="84"/>
        <v>1.5274930991180571E-16</v>
      </c>
      <c r="AA86">
        <f t="shared" si="84"/>
        <v>5.6662733807569026E-16</v>
      </c>
      <c r="AB86">
        <f t="shared" si="84"/>
        <v>4.0161667670936161E-15</v>
      </c>
      <c r="AC86">
        <f t="shared" si="84"/>
        <v>1.6101202526405178E-14</v>
      </c>
      <c r="AD86">
        <f t="shared" si="84"/>
        <v>8.8589635629507595E-14</v>
      </c>
      <c r="AE86">
        <f t="shared" si="84"/>
        <v>5.2243374996573367E-13</v>
      </c>
      <c r="AF86">
        <f t="shared" si="85"/>
        <v>1.9047499446814762E-12</v>
      </c>
      <c r="AG86">
        <f t="shared" si="85"/>
        <v>6.6718048817644483E-12</v>
      </c>
      <c r="AH86">
        <f t="shared" si="85"/>
        <v>1.5726597981787933E-11</v>
      </c>
      <c r="AI86">
        <f t="shared" si="85"/>
        <v>8.4702507552222632E-11</v>
      </c>
      <c r="AJ86">
        <f t="shared" si="85"/>
        <v>3.6701658808406369E-10</v>
      </c>
      <c r="AK86">
        <f t="shared" si="85"/>
        <v>1.3153029536942164E-9</v>
      </c>
      <c r="AL86">
        <f t="shared" si="85"/>
        <v>4.8569132650064383E-9</v>
      </c>
      <c r="AM86">
        <f t="shared" si="85"/>
        <v>1.392456781286064E-8</v>
      </c>
      <c r="AN86">
        <f t="shared" si="85"/>
        <v>6.358146461842579E-8</v>
      </c>
      <c r="AO86">
        <f t="shared" si="85"/>
        <v>1.8576618040463374E-7</v>
      </c>
      <c r="AP86">
        <f t="shared" si="86"/>
        <v>6.0856986730549656E-7</v>
      </c>
      <c r="AQ86">
        <f t="shared" si="86"/>
        <v>2.0162528683349111E-6</v>
      </c>
      <c r="AR86">
        <f t="shared" si="86"/>
        <v>5.124663978348935E-6</v>
      </c>
      <c r="AS86">
        <f t="shared" si="86"/>
        <v>1.2858550409301339E-5</v>
      </c>
      <c r="AT86">
        <f t="shared" si="86"/>
        <v>2.7836715384560356E-5</v>
      </c>
      <c r="AU86">
        <f t="shared" si="86"/>
        <v>6.371474475136047E-5</v>
      </c>
      <c r="AV86">
        <f t="shared" si="86"/>
        <v>1.3182136128317244E-4</v>
      </c>
      <c r="AW86">
        <f t="shared" si="86"/>
        <v>3.0557359091133729E-4</v>
      </c>
      <c r="AX86">
        <f t="shared" si="86"/>
        <v>6.8028515062009483E-4</v>
      </c>
      <c r="AY86">
        <f t="shared" si="86"/>
        <v>1.4545163430007288E-3</v>
      </c>
      <c r="AZ86">
        <f t="shared" si="87"/>
        <v>3.1112455812171338E-3</v>
      </c>
      <c r="BA86">
        <f t="shared" si="87"/>
        <v>6.1365238261604262E-3</v>
      </c>
      <c r="BB86">
        <f t="shared" si="87"/>
        <v>1.1624682986408244E-2</v>
      </c>
      <c r="BC86">
        <f t="shared" si="87"/>
        <v>2.1150284516012054E-2</v>
      </c>
      <c r="BD86">
        <f t="shared" si="87"/>
        <v>3.6960108220435654E-2</v>
      </c>
      <c r="BE86">
        <f t="shared" si="87"/>
        <v>6.2035088369744321E-2</v>
      </c>
      <c r="BF86">
        <f t="shared" si="87"/>
        <v>0.10004633360976301</v>
      </c>
      <c r="BG86">
        <f t="shared" si="87"/>
        <v>0.15497297073112934</v>
      </c>
      <c r="BH86">
        <f t="shared" si="87"/>
        <v>0.23057196356380383</v>
      </c>
      <c r="BI86">
        <f t="shared" si="87"/>
        <v>0.32950143149879063</v>
      </c>
      <c r="BJ86">
        <f t="shared" si="88"/>
        <v>0.40005813551932018</v>
      </c>
      <c r="BK86">
        <f t="shared" si="88"/>
        <v>0.50961333260826869</v>
      </c>
      <c r="BL86">
        <f t="shared" si="88"/>
        <v>0.58090385033259617</v>
      </c>
      <c r="BM86">
        <f t="shared" si="88"/>
        <v>0.68310362514730338</v>
      </c>
      <c r="BN86">
        <f t="shared" si="88"/>
        <v>0.82502676921318341</v>
      </c>
      <c r="BO86">
        <f t="shared" si="88"/>
        <v>0.99566768186289678</v>
      </c>
      <c r="BP86">
        <f t="shared" si="88"/>
        <v>1.1247346028748768</v>
      </c>
      <c r="BQ86">
        <f t="shared" si="88"/>
        <v>1.1797255485898956</v>
      </c>
      <c r="BR86">
        <f t="shared" si="88"/>
        <v>1.1509630994277122</v>
      </c>
      <c r="BS86">
        <f t="shared" si="88"/>
        <v>1.1597418321414497</v>
      </c>
      <c r="BT86">
        <f t="shared" si="89"/>
        <v>1.0404831913397974</v>
      </c>
      <c r="BU86">
        <f t="shared" si="89"/>
        <v>0.89579659383167631</v>
      </c>
      <c r="BV86">
        <f t="shared" si="89"/>
        <v>0.7342289006644831</v>
      </c>
      <c r="BW86">
        <f t="shared" si="89"/>
        <v>0.57300972975375852</v>
      </c>
      <c r="BX86">
        <f t="shared" si="89"/>
        <v>0.42920075995140383</v>
      </c>
      <c r="BY86">
        <f t="shared" si="89"/>
        <v>0.30855593487215438</v>
      </c>
      <c r="BZ86">
        <f t="shared" si="89"/>
        <v>0.20854705955175531</v>
      </c>
      <c r="CA86">
        <f t="shared" si="89"/>
        <v>0.13501204058644473</v>
      </c>
      <c r="CB86">
        <f t="shared" si="89"/>
        <v>8.3689644033040841E-2</v>
      </c>
      <c r="CC86">
        <f t="shared" si="89"/>
        <v>4.9652164996048125E-2</v>
      </c>
      <c r="CD86">
        <f t="shared" si="90"/>
        <v>2.8180511102673857E-2</v>
      </c>
      <c r="CE86">
        <f t="shared" si="90"/>
        <v>1.5619183842123392E-2</v>
      </c>
      <c r="CF86">
        <f t="shared" si="90"/>
        <v>8.2938708160955089E-3</v>
      </c>
      <c r="CG86">
        <f t="shared" si="90"/>
        <v>4.2181108559745176E-3</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14.082821432682556</v>
      </c>
    </row>
    <row r="87" spans="1:105" x14ac:dyDescent="0.3">
      <c r="A87">
        <v>2034</v>
      </c>
      <c r="B87">
        <f t="shared" si="82"/>
        <v>4.8825930668237977E-42</v>
      </c>
      <c r="C87">
        <f t="shared" si="82"/>
        <v>1.3061428596835938E-40</v>
      </c>
      <c r="D87">
        <f t="shared" si="82"/>
        <v>3.1729912941886814E-39</v>
      </c>
      <c r="E87">
        <f t="shared" si="82"/>
        <v>3.9445617768372196E-38</v>
      </c>
      <c r="F87">
        <f t="shared" si="82"/>
        <v>7.1719070178360518E-37</v>
      </c>
      <c r="G87">
        <f t="shared" si="82"/>
        <v>1.6002069432649897E-35</v>
      </c>
      <c r="H87">
        <f t="shared" si="82"/>
        <v>2.2744394124148209E-34</v>
      </c>
      <c r="I87">
        <f t="shared" si="82"/>
        <v>3.0244516523852608E-33</v>
      </c>
      <c r="J87">
        <f t="shared" si="82"/>
        <v>2.97550495232589E-32</v>
      </c>
      <c r="K87">
        <f t="shared" si="82"/>
        <v>4.2597932455782835E-31</v>
      </c>
      <c r="L87">
        <f t="shared" si="83"/>
        <v>6.3846411024417782E-30</v>
      </c>
      <c r="M87">
        <f t="shared" si="83"/>
        <v>5.9869883609697409E-29</v>
      </c>
      <c r="N87">
        <f t="shared" si="83"/>
        <v>5.4960994420073398E-28</v>
      </c>
      <c r="O87">
        <f t="shared" si="83"/>
        <v>4.1387846535339597E-27</v>
      </c>
      <c r="P87">
        <f t="shared" si="83"/>
        <v>5.7529859708046388E-26</v>
      </c>
      <c r="Q87">
        <f t="shared" si="83"/>
        <v>4.7429999531958662E-25</v>
      </c>
      <c r="R87">
        <f t="shared" si="83"/>
        <v>3.3620933804461899E-24</v>
      </c>
      <c r="S87">
        <f t="shared" si="83"/>
        <v>2.57612719521536E-23</v>
      </c>
      <c r="T87">
        <f t="shared" si="83"/>
        <v>2.5921696100684574E-22</v>
      </c>
      <c r="U87">
        <f t="shared" si="83"/>
        <v>2.5238401005276046E-21</v>
      </c>
      <c r="V87">
        <f t="shared" si="84"/>
        <v>1.8812936189732365E-20</v>
      </c>
      <c r="W87">
        <f t="shared" si="84"/>
        <v>9.8025298848109382E-20</v>
      </c>
      <c r="X87">
        <f t="shared" si="84"/>
        <v>7.9273452753758685E-19</v>
      </c>
      <c r="Y87">
        <f t="shared" si="84"/>
        <v>4.9411839377840592E-18</v>
      </c>
      <c r="Z87">
        <f t="shared" si="84"/>
        <v>2.6810620069689699E-17</v>
      </c>
      <c r="AA87">
        <f t="shared" si="84"/>
        <v>1.0351347894428784E-16</v>
      </c>
      <c r="AB87">
        <f t="shared" si="84"/>
        <v>7.6362985301279822E-16</v>
      </c>
      <c r="AC87">
        <f t="shared" si="84"/>
        <v>3.1864070336574031E-15</v>
      </c>
      <c r="AD87">
        <f t="shared" si="84"/>
        <v>1.8247258898722638E-14</v>
      </c>
      <c r="AE87">
        <f t="shared" si="84"/>
        <v>1.1199992274028048E-13</v>
      </c>
      <c r="AF87">
        <f t="shared" si="85"/>
        <v>4.2500716019949217E-13</v>
      </c>
      <c r="AG87">
        <f t="shared" si="85"/>
        <v>1.5494351114647933E-12</v>
      </c>
      <c r="AH87">
        <f t="shared" si="85"/>
        <v>3.8013391703027805E-12</v>
      </c>
      <c r="AI87">
        <f t="shared" si="85"/>
        <v>2.1309334290521217E-11</v>
      </c>
      <c r="AJ87">
        <f t="shared" si="85"/>
        <v>9.6101703886941779E-11</v>
      </c>
      <c r="AK87">
        <f t="shared" si="85"/>
        <v>3.5846187235321994E-10</v>
      </c>
      <c r="AL87">
        <f t="shared" si="85"/>
        <v>1.3776830039792204E-9</v>
      </c>
      <c r="AM87">
        <f t="shared" si="85"/>
        <v>4.1109524797355922E-9</v>
      </c>
      <c r="AN87">
        <f t="shared" si="85"/>
        <v>1.9537232246362338E-8</v>
      </c>
      <c r="AO87">
        <f t="shared" si="85"/>
        <v>5.9411558103560863E-8</v>
      </c>
      <c r="AP87">
        <f t="shared" si="86"/>
        <v>2.0257531123597789E-7</v>
      </c>
      <c r="AQ87">
        <f t="shared" si="86"/>
        <v>6.9854252132927394E-7</v>
      </c>
      <c r="AR87">
        <f t="shared" si="86"/>
        <v>1.8479279006798612E-6</v>
      </c>
      <c r="AS87">
        <f t="shared" si="86"/>
        <v>4.8259566837509969E-6</v>
      </c>
      <c r="AT87">
        <f t="shared" si="86"/>
        <v>1.0873795874162039E-5</v>
      </c>
      <c r="AU87">
        <f t="shared" si="86"/>
        <v>2.5904482094019834E-5</v>
      </c>
      <c r="AV87">
        <f t="shared" si="86"/>
        <v>5.5781801734547451E-5</v>
      </c>
      <c r="AW87">
        <f t="shared" si="86"/>
        <v>1.3458428221841962E-4</v>
      </c>
      <c r="AX87">
        <f t="shared" si="86"/>
        <v>3.1184680244593084E-4</v>
      </c>
      <c r="AY87">
        <f t="shared" si="86"/>
        <v>6.9396998759841408E-4</v>
      </c>
      <c r="AZ87">
        <f t="shared" si="87"/>
        <v>1.5449988321183891E-3</v>
      </c>
      <c r="BA87">
        <f t="shared" si="87"/>
        <v>3.1716705286911292E-3</v>
      </c>
      <c r="BB87">
        <f t="shared" si="87"/>
        <v>6.2534335513397587E-3</v>
      </c>
      <c r="BC87">
        <f t="shared" si="87"/>
        <v>1.1842009752908654E-2</v>
      </c>
      <c r="BD87">
        <f t="shared" si="87"/>
        <v>2.1538438473012435E-2</v>
      </c>
      <c r="BE87">
        <f t="shared" si="87"/>
        <v>3.7626183074232517E-2</v>
      </c>
      <c r="BF87">
        <f t="shared" si="87"/>
        <v>6.3157614200773315E-2</v>
      </c>
      <c r="BG87">
        <f t="shared" si="87"/>
        <v>0.10182449757618035</v>
      </c>
      <c r="BH87">
        <f t="shared" si="87"/>
        <v>0.1576792679276029</v>
      </c>
      <c r="BI87">
        <f t="shared" si="87"/>
        <v>0.23452934024863611</v>
      </c>
      <c r="BJ87">
        <f t="shared" si="88"/>
        <v>0.29637035612466828</v>
      </c>
      <c r="BK87">
        <f t="shared" si="88"/>
        <v>0.39293816825424588</v>
      </c>
      <c r="BL87">
        <f t="shared" si="88"/>
        <v>0.46618625970069061</v>
      </c>
      <c r="BM87">
        <f t="shared" si="88"/>
        <v>0.5705761093925944</v>
      </c>
      <c r="BN87">
        <f t="shared" si="88"/>
        <v>0.71724381623995104</v>
      </c>
      <c r="BO87">
        <f t="shared" si="88"/>
        <v>0.90091737447867271</v>
      </c>
      <c r="BP87">
        <f t="shared" si="88"/>
        <v>1.0592351586825237</v>
      </c>
      <c r="BQ87">
        <f t="shared" si="88"/>
        <v>1.1563654175938995</v>
      </c>
      <c r="BR87">
        <f t="shared" si="88"/>
        <v>1.1742140963575003</v>
      </c>
      <c r="BS87">
        <f t="shared" si="88"/>
        <v>1.2314562619252651</v>
      </c>
      <c r="BT87">
        <f t="shared" si="89"/>
        <v>1.1499117638152838</v>
      </c>
      <c r="BU87">
        <f t="shared" si="89"/>
        <v>1.0304113509901269</v>
      </c>
      <c r="BV87">
        <f t="shared" si="89"/>
        <v>0.87903158838135798</v>
      </c>
      <c r="BW87">
        <f t="shared" si="89"/>
        <v>0.71401409064632193</v>
      </c>
      <c r="BX87">
        <f t="shared" si="89"/>
        <v>0.55664337880078929</v>
      </c>
      <c r="BY87">
        <f t="shared" si="89"/>
        <v>0.41650694631702528</v>
      </c>
      <c r="BZ87">
        <f t="shared" si="89"/>
        <v>0.29299768883636096</v>
      </c>
      <c r="CA87">
        <f t="shared" si="89"/>
        <v>0.19742602633762613</v>
      </c>
      <c r="CB87">
        <f t="shared" si="89"/>
        <v>0.12737242082169664</v>
      </c>
      <c r="CC87">
        <f t="shared" si="89"/>
        <v>7.865270286889342E-2</v>
      </c>
      <c r="CD87">
        <f t="shared" si="90"/>
        <v>4.6461808074179538E-2</v>
      </c>
      <c r="CE87">
        <f t="shared" si="90"/>
        <v>2.6802626654810573E-2</v>
      </c>
      <c r="CF87">
        <f t="shared" si="90"/>
        <v>1.4813172017223063E-2</v>
      </c>
      <c r="CG87">
        <f t="shared" si="90"/>
        <v>7.8411645537875153E-3</v>
      </c>
      <c r="CH87">
        <f t="shared" si="90"/>
        <v>3.9738504198468761E-3</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14.148771673524427</v>
      </c>
    </row>
    <row r="88" spans="1:105" x14ac:dyDescent="0.3">
      <c r="A88">
        <v>2035</v>
      </c>
      <c r="B88">
        <f t="shared" si="82"/>
        <v>3.1527072806298469E-43</v>
      </c>
      <c r="C88">
        <f t="shared" si="82"/>
        <v>8.7780000596399937E-42</v>
      </c>
      <c r="D88">
        <f t="shared" si="82"/>
        <v>2.2194509863976853E-40</v>
      </c>
      <c r="E88">
        <f t="shared" si="82"/>
        <v>2.8717538995342843E-39</v>
      </c>
      <c r="F88">
        <f t="shared" si="82"/>
        <v>5.4344411122099143E-38</v>
      </c>
      <c r="G88">
        <f t="shared" si="82"/>
        <v>1.2620256053534799E-36</v>
      </c>
      <c r="H88">
        <f t="shared" si="82"/>
        <v>1.8669735603821441E-35</v>
      </c>
      <c r="I88">
        <f t="shared" si="82"/>
        <v>2.5839387862456271E-34</v>
      </c>
      <c r="J88">
        <f t="shared" si="82"/>
        <v>2.6458671311923565E-33</v>
      </c>
      <c r="K88">
        <f t="shared" si="82"/>
        <v>3.9424632495293142E-32</v>
      </c>
      <c r="L88">
        <f t="shared" si="83"/>
        <v>6.1501739834754574E-31</v>
      </c>
      <c r="M88">
        <f t="shared" si="83"/>
        <v>6.0024853045271179E-30</v>
      </c>
      <c r="N88">
        <f t="shared" si="83"/>
        <v>5.7352064103385256E-29</v>
      </c>
      <c r="O88">
        <f t="shared" si="83"/>
        <v>4.4950971283873963E-28</v>
      </c>
      <c r="P88">
        <f t="shared" si="83"/>
        <v>6.5032633989279548E-27</v>
      </c>
      <c r="Q88">
        <f t="shared" si="83"/>
        <v>5.5803691494556154E-26</v>
      </c>
      <c r="R88">
        <f t="shared" si="83"/>
        <v>4.1170994682243666E-25</v>
      </c>
      <c r="S88">
        <f t="shared" si="83"/>
        <v>3.2833763798420435E-24</v>
      </c>
      <c r="T88">
        <f t="shared" si="83"/>
        <v>3.4386546519019033E-23</v>
      </c>
      <c r="U88">
        <f t="shared" si="83"/>
        <v>3.4846467777449697E-22</v>
      </c>
      <c r="V88">
        <f t="shared" si="84"/>
        <v>2.7034932373803982E-21</v>
      </c>
      <c r="W88">
        <f t="shared" si="84"/>
        <v>1.4661508597597998E-20</v>
      </c>
      <c r="X88">
        <f t="shared" si="84"/>
        <v>1.2340706908530606E-19</v>
      </c>
      <c r="Y88">
        <f t="shared" si="84"/>
        <v>8.0059903802189752E-19</v>
      </c>
      <c r="Z88">
        <f t="shared" si="84"/>
        <v>4.5212932956747211E-18</v>
      </c>
      <c r="AA88">
        <f t="shared" si="84"/>
        <v>1.8168727293560305E-17</v>
      </c>
      <c r="AB88">
        <f t="shared" si="84"/>
        <v>1.3950259262025038E-16</v>
      </c>
      <c r="AC88">
        <f t="shared" si="84"/>
        <v>6.0586018356792766E-16</v>
      </c>
      <c r="AD88">
        <f t="shared" si="84"/>
        <v>3.6111087978991307E-15</v>
      </c>
      <c r="AE88">
        <f t="shared" si="84"/>
        <v>2.3069195085368596E-14</v>
      </c>
      <c r="AF88">
        <f t="shared" si="85"/>
        <v>9.1113503117919266E-14</v>
      </c>
      <c r="AG88">
        <f t="shared" si="85"/>
        <v>3.4572570456074076E-13</v>
      </c>
      <c r="AH88">
        <f t="shared" si="85"/>
        <v>8.8280884789542936E-13</v>
      </c>
      <c r="AI88">
        <f t="shared" si="85"/>
        <v>5.1507647887636336E-12</v>
      </c>
      <c r="AJ88">
        <f t="shared" si="85"/>
        <v>2.4177127610453928E-11</v>
      </c>
      <c r="AK88">
        <f t="shared" si="85"/>
        <v>9.3861688626884351E-11</v>
      </c>
      <c r="AL88">
        <f t="shared" si="85"/>
        <v>3.7546241930694403E-10</v>
      </c>
      <c r="AM88">
        <f t="shared" si="85"/>
        <v>1.1660882236262146E-9</v>
      </c>
      <c r="AN88">
        <f t="shared" si="85"/>
        <v>5.7679803373267711E-9</v>
      </c>
      <c r="AO88">
        <f t="shared" si="85"/>
        <v>1.8255908632390003E-8</v>
      </c>
      <c r="AP88">
        <f t="shared" si="86"/>
        <v>6.4787437883623613E-8</v>
      </c>
      <c r="AQ88">
        <f t="shared" si="86"/>
        <v>2.3252460608406513E-7</v>
      </c>
      <c r="AR88">
        <f t="shared" si="86"/>
        <v>6.4022535826156293E-7</v>
      </c>
      <c r="AS88">
        <f t="shared" si="86"/>
        <v>1.7402155616550558E-6</v>
      </c>
      <c r="AT88">
        <f t="shared" si="86"/>
        <v>4.0810562782175678E-6</v>
      </c>
      <c r="AU88">
        <f t="shared" si="86"/>
        <v>1.0119011766470523E-5</v>
      </c>
      <c r="AV88">
        <f t="shared" si="86"/>
        <v>2.2679188150932593E-5</v>
      </c>
      <c r="AW88">
        <f t="shared" si="86"/>
        <v>5.6950965110785948E-5</v>
      </c>
      <c r="AX88">
        <f t="shared" si="86"/>
        <v>1.3734720315366678E-4</v>
      </c>
      <c r="AY88">
        <f t="shared" si="86"/>
        <v>3.1812001398052439E-4</v>
      </c>
      <c r="AZ88">
        <f t="shared" si="87"/>
        <v>7.3714044226743042E-4</v>
      </c>
      <c r="BA88">
        <f t="shared" si="87"/>
        <v>1.5750049730163431E-3</v>
      </c>
      <c r="BB88">
        <f t="shared" si="87"/>
        <v>3.2320954761651251E-3</v>
      </c>
      <c r="BC88">
        <f t="shared" si="87"/>
        <v>6.3703432765190903E-3</v>
      </c>
      <c r="BD88">
        <f t="shared" si="87"/>
        <v>1.2059336519409065E-2</v>
      </c>
      <c r="BE88">
        <f t="shared" si="87"/>
        <v>2.1926592430012815E-2</v>
      </c>
      <c r="BF88">
        <f t="shared" si="87"/>
        <v>3.8307029407071008E-2</v>
      </c>
      <c r="BG88">
        <f t="shared" si="87"/>
        <v>6.4280140031802324E-2</v>
      </c>
      <c r="BH88">
        <f t="shared" si="87"/>
        <v>0.10360266154259772</v>
      </c>
      <c r="BI88">
        <f t="shared" si="87"/>
        <v>0.16038556512407645</v>
      </c>
      <c r="BJ88">
        <f t="shared" si="88"/>
        <v>0.21094762403612471</v>
      </c>
      <c r="BK88">
        <f t="shared" si="88"/>
        <v>0.29109575464404386</v>
      </c>
      <c r="BL88">
        <f t="shared" si="88"/>
        <v>0.35945365482205066</v>
      </c>
      <c r="BM88">
        <f t="shared" si="88"/>
        <v>0.45789805345585249</v>
      </c>
      <c r="BN88">
        <f t="shared" si="88"/>
        <v>0.59909239402417147</v>
      </c>
      <c r="BO88">
        <f t="shared" si="88"/>
        <v>0.783219938916904</v>
      </c>
      <c r="BP88">
        <f t="shared" si="88"/>
        <v>0.9584356060752045</v>
      </c>
      <c r="BQ88">
        <f t="shared" si="88"/>
        <v>1.0890239381532738</v>
      </c>
      <c r="BR88">
        <f t="shared" si="88"/>
        <v>1.1509630994277122</v>
      </c>
      <c r="BS88">
        <f t="shared" si="88"/>
        <v>1.2563333286004952</v>
      </c>
      <c r="BT88">
        <f t="shared" si="89"/>
        <v>1.2210183361215041</v>
      </c>
      <c r="BU88">
        <f t="shared" si="89"/>
        <v>1.138780658769327</v>
      </c>
      <c r="BV88">
        <f t="shared" si="89"/>
        <v>1.0111270044829272</v>
      </c>
      <c r="BW88">
        <f t="shared" si="89"/>
        <v>0.85483006683540674</v>
      </c>
      <c r="BX88">
        <f t="shared" si="89"/>
        <v>0.69362036155920048</v>
      </c>
      <c r="BY88">
        <f t="shared" si="89"/>
        <v>0.54018038998383555</v>
      </c>
      <c r="BZ88">
        <f t="shared" si="89"/>
        <v>0.39550551087517505</v>
      </c>
      <c r="CA88">
        <f t="shared" si="89"/>
        <v>0.27737322001759246</v>
      </c>
      <c r="CB88">
        <f t="shared" si="89"/>
        <v>0.18625472808649784</v>
      </c>
      <c r="CC88">
        <f t="shared" si="89"/>
        <v>0.11970639001195128</v>
      </c>
      <c r="CD88">
        <f t="shared" si="90"/>
        <v>7.3598941466114329E-2</v>
      </c>
      <c r="CE88">
        <f t="shared" si="90"/>
        <v>4.4190060676420437E-2</v>
      </c>
      <c r="CF88">
        <f t="shared" si="90"/>
        <v>2.541950483227947E-2</v>
      </c>
      <c r="CG88">
        <f t="shared" si="90"/>
        <v>1.4004621234899763E-2</v>
      </c>
      <c r="CH88">
        <f t="shared" si="90"/>
        <v>7.3871019795562244E-3</v>
      </c>
      <c r="CI88">
        <f t="shared" si="90"/>
        <v>3.7288905024013045E-3</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14.176217089695241</v>
      </c>
    </row>
    <row r="89" spans="1:105" x14ac:dyDescent="0.3">
      <c r="A89">
        <v>2036</v>
      </c>
      <c r="B89">
        <f t="shared" si="82"/>
        <v>1.9558925388800857E-44</v>
      </c>
      <c r="C89">
        <f t="shared" si="82"/>
        <v>5.6679850887919493E-43</v>
      </c>
      <c r="D89">
        <f t="shared" si="82"/>
        <v>1.4915934154160151E-41</v>
      </c>
      <c r="E89">
        <f t="shared" si="82"/>
        <v>2.008740785607007E-40</v>
      </c>
      <c r="F89">
        <f t="shared" si="82"/>
        <v>3.9564287083599868E-39</v>
      </c>
      <c r="G89">
        <f t="shared" si="82"/>
        <v>9.5628733296990127E-38</v>
      </c>
      <c r="H89">
        <f t="shared" si="82"/>
        <v>1.4724148321171496E-36</v>
      </c>
      <c r="I89">
        <f t="shared" si="82"/>
        <v>2.1210261171321405E-35</v>
      </c>
      <c r="J89">
        <f t="shared" si="82"/>
        <v>2.2604952861946084E-34</v>
      </c>
      <c r="K89">
        <f t="shared" si="82"/>
        <v>3.5057020892233923E-33</v>
      </c>
      <c r="L89">
        <f t="shared" si="83"/>
        <v>5.6920215395974445E-32</v>
      </c>
      <c r="M89">
        <f t="shared" si="83"/>
        <v>5.7820523289833698E-31</v>
      </c>
      <c r="N89">
        <f t="shared" si="83"/>
        <v>5.7500516321215401E-30</v>
      </c>
      <c r="O89">
        <f t="shared" si="83"/>
        <v>4.6906556436697137E-29</v>
      </c>
      <c r="P89">
        <f t="shared" si="83"/>
        <v>7.0631364221153825E-28</v>
      </c>
      <c r="Q89">
        <f t="shared" si="83"/>
        <v>6.3081347019321254E-27</v>
      </c>
      <c r="R89">
        <f t="shared" si="83"/>
        <v>4.8439669163898472E-26</v>
      </c>
      <c r="S89">
        <f t="shared" si="83"/>
        <v>4.0207054408566496E-25</v>
      </c>
      <c r="T89">
        <f t="shared" si="83"/>
        <v>4.3827018648218632E-24</v>
      </c>
      <c r="U89">
        <f t="shared" si="83"/>
        <v>4.6225743894170838E-23</v>
      </c>
      <c r="V89">
        <f t="shared" si="84"/>
        <v>3.7326924936027188E-22</v>
      </c>
      <c r="W89">
        <f t="shared" si="84"/>
        <v>2.1069166951745582E-21</v>
      </c>
      <c r="X89">
        <f t="shared" si="84"/>
        <v>1.8457824925401714E-20</v>
      </c>
      <c r="Y89">
        <f t="shared" si="84"/>
        <v>1.2463135811895538E-19</v>
      </c>
      <c r="Z89">
        <f t="shared" si="84"/>
        <v>7.3256594142402229E-19</v>
      </c>
      <c r="AA89">
        <f t="shared" si="84"/>
        <v>3.0639405090143919E-18</v>
      </c>
      <c r="AB89">
        <f t="shared" si="84"/>
        <v>2.4485550943815831E-17</v>
      </c>
      <c r="AC89">
        <f t="shared" si="84"/>
        <v>1.1068067341742625E-16</v>
      </c>
      <c r="AD89">
        <f t="shared" si="84"/>
        <v>6.866125438681659E-16</v>
      </c>
      <c r="AE89">
        <f t="shared" si="84"/>
        <v>4.5653636963005743E-15</v>
      </c>
      <c r="AF89">
        <f t="shared" si="85"/>
        <v>1.8767112752504346E-14</v>
      </c>
      <c r="AG89">
        <f t="shared" si="85"/>
        <v>7.411705733534964E-14</v>
      </c>
      <c r="AH89">
        <f t="shared" si="85"/>
        <v>1.9698127961135868E-13</v>
      </c>
      <c r="AI89">
        <f t="shared" si="85"/>
        <v>1.1961944265516784E-12</v>
      </c>
      <c r="AJ89">
        <f t="shared" si="85"/>
        <v>5.8439506317550569E-12</v>
      </c>
      <c r="AK89">
        <f t="shared" si="85"/>
        <v>2.3613587812496909E-11</v>
      </c>
      <c r="AL89">
        <f t="shared" si="85"/>
        <v>9.8313208210213475E-11</v>
      </c>
      <c r="AM89">
        <f t="shared" si="85"/>
        <v>3.1779611442070095E-10</v>
      </c>
      <c r="AN89">
        <f t="shared" si="85"/>
        <v>1.6361108474542401E-9</v>
      </c>
      <c r="AO89">
        <f t="shared" si="85"/>
        <v>5.3896949528900394E-9</v>
      </c>
      <c r="AP89">
        <f t="shared" si="86"/>
        <v>1.9907802190079013E-8</v>
      </c>
      <c r="AQ89">
        <f t="shared" si="86"/>
        <v>7.4365792066026925E-8</v>
      </c>
      <c r="AR89">
        <f t="shared" si="86"/>
        <v>2.131125088155185E-7</v>
      </c>
      <c r="AS89">
        <f t="shared" si="86"/>
        <v>6.0290779256217807E-7</v>
      </c>
      <c r="AT89">
        <f t="shared" si="86"/>
        <v>1.4716082444868276E-6</v>
      </c>
      <c r="AU89">
        <f t="shared" si="86"/>
        <v>3.797777425364292E-6</v>
      </c>
      <c r="AV89">
        <f t="shared" si="86"/>
        <v>8.8591221750874071E-6</v>
      </c>
      <c r="AW89">
        <f t="shared" si="86"/>
        <v>2.3154534506991052E-5</v>
      </c>
      <c r="AX89">
        <f t="shared" si="86"/>
        <v>5.8120128487024432E-5</v>
      </c>
      <c r="AY89">
        <f t="shared" si="86"/>
        <v>1.4011012408891393E-4</v>
      </c>
      <c r="AZ89">
        <f t="shared" si="87"/>
        <v>3.379096099115811E-4</v>
      </c>
      <c r="BA89">
        <f t="shared" si="87"/>
        <v>7.514567896409291E-4</v>
      </c>
      <c r="BB89">
        <f t="shared" si="87"/>
        <v>1.6050111139142972E-3</v>
      </c>
      <c r="BC89">
        <f t="shared" si="87"/>
        <v>3.2925204236391209E-3</v>
      </c>
      <c r="BD89">
        <f t="shared" si="87"/>
        <v>6.4872530016984228E-3</v>
      </c>
      <c r="BE89">
        <f t="shared" si="87"/>
        <v>1.2276663285909475E-2</v>
      </c>
      <c r="BF89">
        <f t="shared" si="87"/>
        <v>2.2323354440609684E-2</v>
      </c>
      <c r="BG89">
        <f t="shared" si="87"/>
        <v>3.8987875739909493E-2</v>
      </c>
      <c r="BH89">
        <f t="shared" si="87"/>
        <v>6.5402665862831319E-2</v>
      </c>
      <c r="BI89">
        <f t="shared" si="87"/>
        <v>0.10538082550901506</v>
      </c>
      <c r="BJ89">
        <f t="shared" si="88"/>
        <v>0.14425893944334253</v>
      </c>
      <c r="BK89">
        <f t="shared" si="88"/>
        <v>0.2071933192378165</v>
      </c>
      <c r="BL89">
        <f t="shared" si="88"/>
        <v>0.2662898169828119</v>
      </c>
      <c r="BM89">
        <f t="shared" si="88"/>
        <v>0.35306302025350123</v>
      </c>
      <c r="BN89">
        <f t="shared" si="88"/>
        <v>0.48078290792074163</v>
      </c>
      <c r="BO89">
        <f t="shared" si="88"/>
        <v>0.654200283960646</v>
      </c>
      <c r="BP89">
        <f t="shared" si="88"/>
        <v>0.83322388724092478</v>
      </c>
      <c r="BQ89">
        <f t="shared" si="88"/>
        <v>0.98538960837796075</v>
      </c>
      <c r="BR89">
        <f t="shared" si="88"/>
        <v>1.0839362265052206</v>
      </c>
      <c r="BS89">
        <f t="shared" si="88"/>
        <v>1.2314562619252651</v>
      </c>
      <c r="BT89">
        <f t="shared" si="89"/>
        <v>1.2456845427083985</v>
      </c>
      <c r="BU89">
        <f t="shared" si="89"/>
        <v>1.2091989219802719</v>
      </c>
      <c r="BV89">
        <f t="shared" si="89"/>
        <v>1.1174681598354761</v>
      </c>
      <c r="BW89">
        <f t="shared" si="89"/>
        <v>0.98328862835614073</v>
      </c>
      <c r="BX89">
        <f t="shared" si="89"/>
        <v>0.83041434027350258</v>
      </c>
      <c r="BY89">
        <f t="shared" si="89"/>
        <v>0.67310621427847417</v>
      </c>
      <c r="BZ89">
        <f t="shared" si="89"/>
        <v>0.51294299649613118</v>
      </c>
      <c r="CA89">
        <f t="shared" si="89"/>
        <v>0.37441468402646377</v>
      </c>
      <c r="CB89">
        <f t="shared" si="89"/>
        <v>0.2616781314562025</v>
      </c>
      <c r="CC89">
        <f t="shared" si="89"/>
        <v>0.17504480937127928</v>
      </c>
      <c r="CD89">
        <f t="shared" si="90"/>
        <v>0.11201475944565219</v>
      </c>
      <c r="CE89">
        <f t="shared" si="90"/>
        <v>7.0000325512845227E-2</v>
      </c>
      <c r="CF89">
        <f t="shared" si="90"/>
        <v>4.1909678307643881E-2</v>
      </c>
      <c r="CG89">
        <f t="shared" si="90"/>
        <v>2.403202614138775E-2</v>
      </c>
      <c r="CH89">
        <f t="shared" si="90"/>
        <v>1.3193648027357369E-2</v>
      </c>
      <c r="CI89">
        <f t="shared" si="90"/>
        <v>6.9317391198882861E-3</v>
      </c>
      <c r="CJ89">
        <f t="shared" si="90"/>
        <v>3.4832145947918621E-3</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14.151683058618904</v>
      </c>
    </row>
    <row r="90" spans="1:105" x14ac:dyDescent="0.3">
      <c r="A90">
        <v>2037</v>
      </c>
      <c r="B90">
        <f t="shared" si="82"/>
        <v>1.1658281861732913E-45</v>
      </c>
      <c r="C90">
        <f t="shared" si="82"/>
        <v>3.5163333474578084E-44</v>
      </c>
      <c r="D90">
        <f t="shared" si="82"/>
        <v>9.6312704256975824E-43</v>
      </c>
      <c r="E90">
        <f t="shared" si="82"/>
        <v>1.3499845445796818E-41</v>
      </c>
      <c r="F90">
        <f t="shared" si="82"/>
        <v>2.7674515260928179E-40</v>
      </c>
      <c r="G90">
        <f t="shared" si="82"/>
        <v>6.9620455525822609E-39</v>
      </c>
      <c r="H90">
        <f t="shared" si="82"/>
        <v>1.1157076741214404E-37</v>
      </c>
      <c r="I90">
        <f t="shared" si="82"/>
        <v>1.6727769372020289E-36</v>
      </c>
      <c r="J90">
        <f t="shared" si="82"/>
        <v>1.855527524566168E-35</v>
      </c>
      <c r="K90">
        <f t="shared" si="82"/>
        <v>2.9950948609882946E-34</v>
      </c>
      <c r="L90">
        <f t="shared" si="83"/>
        <v>5.0614376191467752E-33</v>
      </c>
      <c r="M90">
        <f t="shared" si="83"/>
        <v>5.351322822424386E-32</v>
      </c>
      <c r="N90">
        <f t="shared" si="83"/>
        <v>5.5388889342565778E-31</v>
      </c>
      <c r="O90">
        <f t="shared" si="83"/>
        <v>4.7027971113617046E-30</v>
      </c>
      <c r="P90">
        <f t="shared" si="83"/>
        <v>7.3704170953676784E-29</v>
      </c>
      <c r="Q90">
        <f t="shared" si="83"/>
        <v>6.8512088832464589E-28</v>
      </c>
      <c r="R90">
        <f t="shared" si="83"/>
        <v>5.4756943460041234E-27</v>
      </c>
      <c r="S90">
        <f t="shared" si="83"/>
        <v>4.7305546748079907E-26</v>
      </c>
      <c r="T90">
        <f t="shared" si="83"/>
        <v>5.3669001646377158E-25</v>
      </c>
      <c r="U90">
        <f t="shared" si="83"/>
        <v>5.8916545706532871E-24</v>
      </c>
      <c r="V90">
        <f t="shared" si="84"/>
        <v>4.9516205873994991E-23</v>
      </c>
      <c r="W90">
        <f t="shared" si="84"/>
        <v>2.9090038118034102E-22</v>
      </c>
      <c r="X90">
        <f t="shared" si="84"/>
        <v>2.6524623460855304E-21</v>
      </c>
      <c r="Y90">
        <f t="shared" si="84"/>
        <v>1.8640940145694059E-20</v>
      </c>
      <c r="Z90">
        <f t="shared" si="84"/>
        <v>1.1404046701948424E-19</v>
      </c>
      <c r="AA90">
        <f t="shared" si="84"/>
        <v>4.9643726178979704E-19</v>
      </c>
      <c r="AB90">
        <f t="shared" si="84"/>
        <v>4.1291979460159369E-18</v>
      </c>
      <c r="AC90">
        <f t="shared" si="84"/>
        <v>1.942671613878547E-17</v>
      </c>
      <c r="AD90">
        <f t="shared" si="84"/>
        <v>1.2543279917264999E-16</v>
      </c>
      <c r="AE90">
        <f t="shared" si="84"/>
        <v>8.6805359700709566E-16</v>
      </c>
      <c r="AF90">
        <f t="shared" si="85"/>
        <v>3.7139871992761349E-15</v>
      </c>
      <c r="AG90">
        <f t="shared" si="85"/>
        <v>1.5266268163305593E-14</v>
      </c>
      <c r="AH90">
        <f t="shared" si="85"/>
        <v>4.2229063683578619E-14</v>
      </c>
      <c r="AI90">
        <f t="shared" si="85"/>
        <v>2.6690705396513614E-13</v>
      </c>
      <c r="AJ90">
        <f t="shared" si="85"/>
        <v>1.3571773244234141E-12</v>
      </c>
      <c r="AK90">
        <f t="shared" si="85"/>
        <v>5.7077351635095219E-12</v>
      </c>
      <c r="AL90">
        <f t="shared" si="85"/>
        <v>2.4733494668188016E-11</v>
      </c>
      <c r="AM90">
        <f t="shared" si="85"/>
        <v>8.3213536052718226E-11</v>
      </c>
      <c r="AN90">
        <f t="shared" si="85"/>
        <v>4.4589222285910477E-10</v>
      </c>
      <c r="AO90">
        <f t="shared" si="85"/>
        <v>1.5288086749927477E-9</v>
      </c>
      <c r="AP90">
        <f t="shared" si="86"/>
        <v>5.877383763667268E-9</v>
      </c>
      <c r="AQ90">
        <f t="shared" si="86"/>
        <v>2.2851026781122775E-8</v>
      </c>
      <c r="AR90">
        <f t="shared" si="86"/>
        <v>6.815743410619741E-8</v>
      </c>
      <c r="AS90">
        <f t="shared" si="86"/>
        <v>2.0069057028018993E-7</v>
      </c>
      <c r="AT90">
        <f t="shared" si="86"/>
        <v>5.0984722683207686E-7</v>
      </c>
      <c r="AU90">
        <f t="shared" si="86"/>
        <v>1.3694593234899024E-6</v>
      </c>
      <c r="AV90">
        <f t="shared" si="86"/>
        <v>3.3249268783908545E-6</v>
      </c>
      <c r="AW90">
        <f t="shared" si="86"/>
        <v>9.044805693200084E-6</v>
      </c>
      <c r="AX90">
        <f t="shared" si="86"/>
        <v>2.3629880863049504E-5</v>
      </c>
      <c r="AY90">
        <f t="shared" si="86"/>
        <v>5.9289291863262922E-5</v>
      </c>
      <c r="AZ90">
        <f t="shared" si="87"/>
        <v>1.4882608856683444E-4</v>
      </c>
      <c r="BA90">
        <f t="shared" si="87"/>
        <v>3.4447230960752665E-4</v>
      </c>
      <c r="BB90">
        <f t="shared" si="87"/>
        <v>7.6577313701442788E-4</v>
      </c>
      <c r="BC90">
        <f t="shared" si="87"/>
        <v>1.6350172548122513E-3</v>
      </c>
      <c r="BD90">
        <f t="shared" si="87"/>
        <v>3.3529453711131163E-3</v>
      </c>
      <c r="BE90">
        <f t="shared" si="87"/>
        <v>6.6041627268777544E-3</v>
      </c>
      <c r="BF90">
        <f t="shared" si="87"/>
        <v>1.2498809687557868E-2</v>
      </c>
      <c r="BG90">
        <f t="shared" si="87"/>
        <v>2.2720116451206553E-2</v>
      </c>
      <c r="BH90">
        <f t="shared" si="87"/>
        <v>3.9668722072747992E-2</v>
      </c>
      <c r="BI90">
        <f t="shared" si="87"/>
        <v>6.6525191693860328E-2</v>
      </c>
      <c r="BJ90">
        <f t="shared" si="88"/>
        <v>9.4784877391141012E-2</v>
      </c>
      <c r="BK90">
        <f t="shared" si="88"/>
        <v>0.14169151527335877</v>
      </c>
      <c r="BL90">
        <f t="shared" si="88"/>
        <v>0.18953718898225227</v>
      </c>
      <c r="BM90">
        <f t="shared" si="88"/>
        <v>0.26155551845271208</v>
      </c>
      <c r="BN90">
        <f t="shared" si="88"/>
        <v>0.37070842357953782</v>
      </c>
      <c r="BO90">
        <f t="shared" si="88"/>
        <v>0.52500802551080972</v>
      </c>
      <c r="BP90">
        <f t="shared" si="88"/>
        <v>0.69596709244864918</v>
      </c>
      <c r="BQ90">
        <f t="shared" si="88"/>
        <v>0.85665657111978433</v>
      </c>
      <c r="BR90">
        <f t="shared" si="88"/>
        <v>0.98078605650662476</v>
      </c>
      <c r="BS90">
        <f t="shared" si="88"/>
        <v>1.1597418321414497</v>
      </c>
      <c r="BT90">
        <f t="shared" si="89"/>
        <v>1.2210183361215041</v>
      </c>
      <c r="BU90">
        <f t="shared" si="89"/>
        <v>1.2336263605631819</v>
      </c>
      <c r="BV90">
        <f t="shared" si="89"/>
        <v>1.1865685317140999</v>
      </c>
      <c r="BW90">
        <f t="shared" si="89"/>
        <v>1.0867019961337003</v>
      </c>
      <c r="BX90">
        <f t="shared" si="89"/>
        <v>0.95520385781191997</v>
      </c>
      <c r="BY90">
        <f t="shared" si="89"/>
        <v>0.80585444695937891</v>
      </c>
      <c r="BZ90">
        <f t="shared" si="89"/>
        <v>0.63916633205159346</v>
      </c>
      <c r="CA90">
        <f t="shared" si="89"/>
        <v>0.48558966860337927</v>
      </c>
      <c r="CB90">
        <f t="shared" si="89"/>
        <v>0.35322853049618619</v>
      </c>
      <c r="CC90">
        <f t="shared" si="89"/>
        <v>0.24592878316684241</v>
      </c>
      <c r="CD90">
        <f t="shared" si="90"/>
        <v>0.16379745652655889</v>
      </c>
      <c r="CE90">
        <f t="shared" si="90"/>
        <v>0.10653780431134072</v>
      </c>
      <c r="CF90">
        <f t="shared" si="90"/>
        <v>6.6388031126626182E-2</v>
      </c>
      <c r="CG90">
        <f t="shared" si="90"/>
        <v>3.9622112677327535E-2</v>
      </c>
      <c r="CH90">
        <f t="shared" si="90"/>
        <v>2.2640390552196941E-2</v>
      </c>
      <c r="CI90">
        <f t="shared" si="90"/>
        <v>1.2380352460054178E-2</v>
      </c>
      <c r="CJ90">
        <f t="shared" si="90"/>
        <v>6.4750452860270419E-3</v>
      </c>
      <c r="CK90">
        <f t="shared" si="90"/>
        <v>3.2368869860065247E-3</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14.064763529625914</v>
      </c>
    </row>
    <row r="91" spans="1:105" x14ac:dyDescent="0.3">
      <c r="A91">
        <v>2038</v>
      </c>
      <c r="B91">
        <f t="shared" si="82"/>
        <v>6.6765534904681944E-47</v>
      </c>
      <c r="C91">
        <f t="shared" si="82"/>
        <v>2.095943640541045E-45</v>
      </c>
      <c r="D91">
        <f t="shared" si="82"/>
        <v>5.9750964135798008E-44</v>
      </c>
      <c r="E91">
        <f t="shared" si="82"/>
        <v>8.7168970343924103E-43</v>
      </c>
      <c r="F91">
        <f t="shared" si="82"/>
        <v>1.859879987934729E-41</v>
      </c>
      <c r="G91">
        <f t="shared" si="82"/>
        <v>4.8698270610841042E-40</v>
      </c>
      <c r="H91">
        <f t="shared" si="82"/>
        <v>8.1226712754581207E-39</v>
      </c>
      <c r="I91">
        <f t="shared" si="82"/>
        <v>1.2675300636887173E-37</v>
      </c>
      <c r="J91">
        <f t="shared" si="82"/>
        <v>1.4633877557503382E-36</v>
      </c>
      <c r="K91">
        <f t="shared" si="82"/>
        <v>2.4585235754267401E-35</v>
      </c>
      <c r="L91">
        <f t="shared" si="83"/>
        <v>4.3242367481595027E-34</v>
      </c>
      <c r="M91">
        <f t="shared" si="83"/>
        <v>4.7584828091731074E-33</v>
      </c>
      <c r="N91">
        <f t="shared" si="83"/>
        <v>5.1262736963109842E-32</v>
      </c>
      <c r="O91">
        <f t="shared" si="83"/>
        <v>4.5300933881465638E-31</v>
      </c>
      <c r="P91">
        <f t="shared" si="83"/>
        <v>7.3894949573635121E-30</v>
      </c>
      <c r="Q91">
        <f t="shared" si="83"/>
        <v>7.1492696812291163E-29</v>
      </c>
      <c r="R91">
        <f t="shared" si="83"/>
        <v>5.9471028311737392E-28</v>
      </c>
      <c r="S91">
        <f t="shared" si="83"/>
        <v>5.3474914121863461E-27</v>
      </c>
      <c r="T91">
        <f t="shared" si="83"/>
        <v>6.3144179638400664E-26</v>
      </c>
      <c r="U91">
        <f t="shared" si="83"/>
        <v>7.214709752225613E-25</v>
      </c>
      <c r="V91">
        <f t="shared" si="84"/>
        <v>6.3110370127698441E-24</v>
      </c>
      <c r="W91">
        <f t="shared" si="84"/>
        <v>3.8589525357462984E-23</v>
      </c>
      <c r="X91">
        <f t="shared" si="84"/>
        <v>3.6622345311989434E-22</v>
      </c>
      <c r="Y91">
        <f t="shared" si="84"/>
        <v>2.678776726505954E-21</v>
      </c>
      <c r="Z91">
        <f t="shared" si="84"/>
        <v>1.705687518760885E-20</v>
      </c>
      <c r="AA91">
        <f t="shared" si="84"/>
        <v>7.7281694355502745E-20</v>
      </c>
      <c r="AB91">
        <f t="shared" si="84"/>
        <v>6.6903639795787469E-19</v>
      </c>
      <c r="AC91">
        <f t="shared" si="84"/>
        <v>3.276085417157725E-18</v>
      </c>
      <c r="AD91">
        <f t="shared" si="84"/>
        <v>2.2016015161294634E-17</v>
      </c>
      <c r="AE91">
        <f t="shared" si="84"/>
        <v>1.5857909016790931E-16</v>
      </c>
      <c r="AF91">
        <f t="shared" si="85"/>
        <v>7.0617373818046423E-16</v>
      </c>
      <c r="AG91">
        <f t="shared" si="85"/>
        <v>3.0211746093797886E-15</v>
      </c>
      <c r="AH91">
        <f t="shared" si="85"/>
        <v>8.6981355393253691E-15</v>
      </c>
      <c r="AI91">
        <f t="shared" si="85"/>
        <v>5.7219828207675775E-14</v>
      </c>
      <c r="AJ91">
        <f t="shared" si="85"/>
        <v>3.0282719374841494E-13</v>
      </c>
      <c r="AK91">
        <f t="shared" si="85"/>
        <v>1.3255431515175012E-12</v>
      </c>
      <c r="AL91">
        <f t="shared" si="85"/>
        <v>5.9784323481491484E-12</v>
      </c>
      <c r="AM91">
        <f t="shared" si="85"/>
        <v>2.0934740995128681E-11</v>
      </c>
      <c r="AN91">
        <f t="shared" si="85"/>
        <v>1.1675494720931002E-10</v>
      </c>
      <c r="AO91">
        <f t="shared" si="85"/>
        <v>4.1664896940172918E-10</v>
      </c>
      <c r="AP91">
        <f t="shared" si="86"/>
        <v>1.6671435698485931E-9</v>
      </c>
      <c r="AQ91">
        <f t="shared" si="86"/>
        <v>6.7463124509759788E-9</v>
      </c>
      <c r="AR91">
        <f t="shared" si="86"/>
        <v>2.0943330378442066E-8</v>
      </c>
      <c r="AS91">
        <f t="shared" si="86"/>
        <v>6.4184661874766384E-8</v>
      </c>
      <c r="AT91">
        <f t="shared" si="86"/>
        <v>1.6971339891605466E-7</v>
      </c>
      <c r="AU91">
        <f t="shared" si="86"/>
        <v>4.7445713963374621E-7</v>
      </c>
      <c r="AV91">
        <f t="shared" si="86"/>
        <v>1.1989518087932086E-6</v>
      </c>
      <c r="AW91">
        <f t="shared" si="86"/>
        <v>3.3946159636123164E-6</v>
      </c>
      <c r="AX91">
        <f t="shared" si="86"/>
        <v>9.2304892113127575E-6</v>
      </c>
      <c r="AY91">
        <f t="shared" si="86"/>
        <v>2.4105227219107957E-5</v>
      </c>
      <c r="AZ91">
        <f t="shared" si="87"/>
        <v>6.2977557541147287E-5</v>
      </c>
      <c r="BA91">
        <f t="shared" si="87"/>
        <v>1.5171650925194577E-4</v>
      </c>
      <c r="BB91">
        <f t="shared" si="87"/>
        <v>3.5103500930347225E-4</v>
      </c>
      <c r="BC91">
        <f t="shared" si="87"/>
        <v>7.8008948438792667E-4</v>
      </c>
      <c r="BD91">
        <f t="shared" si="87"/>
        <v>1.6650233957102053E-3</v>
      </c>
      <c r="BE91">
        <f t="shared" si="87"/>
        <v>3.4133703185871122E-3</v>
      </c>
      <c r="BF91">
        <f t="shared" si="87"/>
        <v>6.7236651479761793E-3</v>
      </c>
      <c r="BG91">
        <f t="shared" si="87"/>
        <v>1.2720956089206259E-2</v>
      </c>
      <c r="BH91">
        <f t="shared" si="87"/>
        <v>2.3116878461803426E-2</v>
      </c>
      <c r="BI91">
        <f t="shared" si="87"/>
        <v>4.0349568405586476E-2</v>
      </c>
      <c r="BJ91">
        <f t="shared" si="88"/>
        <v>5.9836142938406542E-2</v>
      </c>
      <c r="BK91">
        <f t="shared" si="88"/>
        <v>9.3097959505136885E-2</v>
      </c>
      <c r="BL91">
        <f t="shared" si="88"/>
        <v>0.12961716915555171</v>
      </c>
      <c r="BM91">
        <f t="shared" si="88"/>
        <v>0.18616745578942856</v>
      </c>
      <c r="BN91">
        <f t="shared" si="88"/>
        <v>0.27462755474791772</v>
      </c>
      <c r="BO91">
        <f t="shared" si="88"/>
        <v>0.40480827062970903</v>
      </c>
      <c r="BP91">
        <f t="shared" si="88"/>
        <v>0.55852667445333115</v>
      </c>
      <c r="BQ91">
        <f t="shared" si="88"/>
        <v>0.71553971526607762</v>
      </c>
      <c r="BR91">
        <f t="shared" si="88"/>
        <v>0.85265443538835284</v>
      </c>
      <c r="BS91">
        <f t="shared" si="88"/>
        <v>1.0493778049831624</v>
      </c>
      <c r="BT91">
        <f t="shared" si="89"/>
        <v>1.1499117638152838</v>
      </c>
      <c r="BU91">
        <f t="shared" si="89"/>
        <v>1.2091989219802719</v>
      </c>
      <c r="BV91">
        <f t="shared" si="89"/>
        <v>1.2105388060883049</v>
      </c>
      <c r="BW91">
        <f t="shared" si="89"/>
        <v>1.1538998946985572</v>
      </c>
      <c r="BX91">
        <f t="shared" si="89"/>
        <v>1.0556635244874</v>
      </c>
      <c r="BY91">
        <f t="shared" si="89"/>
        <v>0.92695325602995471</v>
      </c>
      <c r="BZ91">
        <f t="shared" si="89"/>
        <v>0.76522103065504798</v>
      </c>
      <c r="CA91">
        <f t="shared" si="89"/>
        <v>0.60508198666030855</v>
      </c>
      <c r="CB91">
        <f t="shared" si="89"/>
        <v>0.45811270866924197</v>
      </c>
      <c r="CC91">
        <f t="shared" si="89"/>
        <v>0.33196913399421141</v>
      </c>
      <c r="CD91">
        <f t="shared" si="90"/>
        <v>0.23012684188743393</v>
      </c>
      <c r="CE91">
        <f t="shared" si="90"/>
        <v>0.15578858943663257</v>
      </c>
      <c r="CF91">
        <f t="shared" si="90"/>
        <v>0.10104003112793833</v>
      </c>
      <c r="CG91">
        <f t="shared" si="90"/>
        <v>6.2764357922674568E-2</v>
      </c>
      <c r="CH91">
        <f t="shared" si="90"/>
        <v>3.732769348036534E-2</v>
      </c>
      <c r="CI91">
        <f t="shared" si="90"/>
        <v>2.1244769777720138E-2</v>
      </c>
      <c r="CJ91">
        <f t="shared" si="90"/>
        <v>1.1564679721691406E-2</v>
      </c>
      <c r="CK91">
        <f t="shared" si="90"/>
        <v>6.0171399865750234E-3</v>
      </c>
      <c r="CL91">
        <f t="shared" si="90"/>
        <v>2.9899448914135298E-3</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13.909042206105667</v>
      </c>
    </row>
    <row r="92" spans="1:105" x14ac:dyDescent="0.3">
      <c r="A92">
        <v>2039</v>
      </c>
      <c r="B92">
        <f t="shared" si="82"/>
        <v>3.6736547192440841E-48</v>
      </c>
      <c r="C92">
        <f t="shared" si="82"/>
        <v>1.2003209388007435E-46</v>
      </c>
      <c r="D92">
        <f t="shared" si="82"/>
        <v>3.5615125450822912E-45</v>
      </c>
      <c r="E92">
        <f t="shared" si="82"/>
        <v>5.4078328097583341E-44</v>
      </c>
      <c r="F92">
        <f t="shared" si="82"/>
        <v>1.2009309600060468E-42</v>
      </c>
      <c r="G92">
        <f t="shared" si="82"/>
        <v>3.2727922459406961E-41</v>
      </c>
      <c r="H92">
        <f t="shared" si="82"/>
        <v>5.6816641153468114E-40</v>
      </c>
      <c r="I92">
        <f t="shared" si="82"/>
        <v>9.2279817356381262E-39</v>
      </c>
      <c r="J92">
        <f t="shared" si="82"/>
        <v>1.1088674969121073E-37</v>
      </c>
      <c r="K92">
        <f t="shared" si="82"/>
        <v>1.938949031944009E-36</v>
      </c>
      <c r="L92">
        <f t="shared" si="83"/>
        <v>3.5495496752209045E-35</v>
      </c>
      <c r="M92">
        <f t="shared" si="83"/>
        <v>4.0654074548053644E-34</v>
      </c>
      <c r="N92">
        <f t="shared" si="83"/>
        <v>4.558365486154853E-33</v>
      </c>
      <c r="O92">
        <f t="shared" si="83"/>
        <v>4.1926275924875402E-32</v>
      </c>
      <c r="P92">
        <f t="shared" si="83"/>
        <v>7.1181259695896244E-31</v>
      </c>
      <c r="Q92">
        <f t="shared" si="83"/>
        <v>7.1677751170253077E-30</v>
      </c>
      <c r="R92">
        <f t="shared" si="83"/>
        <v>6.2058306331940761E-29</v>
      </c>
      <c r="S92">
        <f t="shared" si="83"/>
        <v>5.8078627672667996E-28</v>
      </c>
      <c r="T92">
        <f t="shared" si="83"/>
        <v>7.1379147173603895E-27</v>
      </c>
      <c r="U92">
        <f t="shared" si="83"/>
        <v>8.4884554334579752E-26</v>
      </c>
      <c r="V92">
        <f t="shared" si="84"/>
        <v>7.7282705115616807E-25</v>
      </c>
      <c r="W92">
        <f t="shared" si="84"/>
        <v>4.9183882031654613E-24</v>
      </c>
      <c r="X92">
        <f t="shared" si="84"/>
        <v>4.858154249686793E-23</v>
      </c>
      <c r="Y92">
        <f t="shared" si="84"/>
        <v>3.6985665955485096E-22</v>
      </c>
      <c r="Z92">
        <f t="shared" si="84"/>
        <v>2.4511403353246608E-21</v>
      </c>
      <c r="AA92">
        <f t="shared" si="84"/>
        <v>1.155891631593835E-20</v>
      </c>
      <c r="AB92">
        <f t="shared" si="84"/>
        <v>1.0415065588203117E-19</v>
      </c>
      <c r="AC92">
        <f t="shared" si="84"/>
        <v>5.3081019983852001E-19</v>
      </c>
      <c r="AD92">
        <f t="shared" si="84"/>
        <v>3.7127400070380583E-18</v>
      </c>
      <c r="AE92">
        <f t="shared" si="84"/>
        <v>2.7833865435750057E-17</v>
      </c>
      <c r="AF92">
        <f t="shared" si="85"/>
        <v>1.2900630708430097E-16</v>
      </c>
      <c r="AG92">
        <f t="shared" si="85"/>
        <v>5.7444305893608042E-16</v>
      </c>
      <c r="AH92">
        <f t="shared" si="85"/>
        <v>1.7213497076854503E-15</v>
      </c>
      <c r="AI92">
        <f t="shared" si="85"/>
        <v>1.1785859734342558E-14</v>
      </c>
      <c r="AJ92">
        <f t="shared" si="85"/>
        <v>6.4920427337826093E-14</v>
      </c>
      <c r="AK92">
        <f t="shared" si="85"/>
        <v>2.9576865568175544E-13</v>
      </c>
      <c r="AL92">
        <f t="shared" si="85"/>
        <v>1.3884088572580416E-12</v>
      </c>
      <c r="AM92">
        <f t="shared" si="85"/>
        <v>5.0602203386316063E-12</v>
      </c>
      <c r="AN92">
        <f t="shared" si="85"/>
        <v>2.9373040681486398E-11</v>
      </c>
      <c r="AO92">
        <f t="shared" si="85"/>
        <v>1.0909772795629958E-10</v>
      </c>
      <c r="AP92">
        <f t="shared" si="86"/>
        <v>4.5434962633596454E-10</v>
      </c>
      <c r="AQ92">
        <f t="shared" si="86"/>
        <v>1.9136186907448683E-9</v>
      </c>
      <c r="AR92">
        <f t="shared" si="86"/>
        <v>6.1831029235722135E-9</v>
      </c>
      <c r="AS92">
        <f t="shared" si="86"/>
        <v>1.9722581938418342E-8</v>
      </c>
      <c r="AT92">
        <f t="shared" si="86"/>
        <v>5.4277573230452642E-8</v>
      </c>
      <c r="AU92">
        <f t="shared" si="86"/>
        <v>1.5793306223817675E-7</v>
      </c>
      <c r="AV92">
        <f t="shared" si="86"/>
        <v>4.1538382046213894E-7</v>
      </c>
      <c r="AW92">
        <f t="shared" si="86"/>
        <v>1.2240813403093582E-6</v>
      </c>
      <c r="AX92">
        <f t="shared" si="86"/>
        <v>3.4643050488337778E-6</v>
      </c>
      <c r="AY92">
        <f t="shared" si="86"/>
        <v>9.4161727294254327E-6</v>
      </c>
      <c r="AZ92">
        <f t="shared" si="87"/>
        <v>2.560476414079834E-5</v>
      </c>
      <c r="BA92">
        <f t="shared" si="87"/>
        <v>6.4200673977033283E-5</v>
      </c>
      <c r="BB92">
        <f t="shared" si="87"/>
        <v>1.5460692993705708E-4</v>
      </c>
      <c r="BC92">
        <f t="shared" si="87"/>
        <v>3.5759770899941779E-4</v>
      </c>
      <c r="BD92">
        <f t="shared" si="87"/>
        <v>7.9440583176142534E-4</v>
      </c>
      <c r="BE92">
        <f t="shared" si="87"/>
        <v>1.6950295366081594E-3</v>
      </c>
      <c r="BF92">
        <f t="shared" si="87"/>
        <v>3.4751353044068221E-3</v>
      </c>
      <c r="BG92">
        <f t="shared" si="87"/>
        <v>6.8431675690746041E-3</v>
      </c>
      <c r="BH92">
        <f t="shared" si="87"/>
        <v>1.2943102490854654E-2</v>
      </c>
      <c r="BI92">
        <f t="shared" si="87"/>
        <v>2.3513640472400298E-2</v>
      </c>
      <c r="BJ92">
        <f t="shared" si="88"/>
        <v>3.6292455251091135E-2</v>
      </c>
      <c r="BK92">
        <f t="shared" si="88"/>
        <v>5.8771219265659015E-2</v>
      </c>
      <c r="BL92">
        <f t="shared" si="88"/>
        <v>8.5164548787085473E-2</v>
      </c>
      <c r="BM92">
        <f t="shared" si="88"/>
        <v>0.12731273866563761</v>
      </c>
      <c r="BN92">
        <f t="shared" si="88"/>
        <v>0.19547174328243164</v>
      </c>
      <c r="BO92">
        <f t="shared" si="88"/>
        <v>0.29988934276514428</v>
      </c>
      <c r="BP92">
        <f t="shared" si="88"/>
        <v>0.43065287805083313</v>
      </c>
      <c r="BQ92">
        <f t="shared" si="88"/>
        <v>0.57423407218974676</v>
      </c>
      <c r="BR92">
        <f t="shared" si="88"/>
        <v>0.7121968505075883</v>
      </c>
      <c r="BS92">
        <f t="shared" si="88"/>
        <v>0.91228523680683438</v>
      </c>
      <c r="BT92">
        <f t="shared" si="89"/>
        <v>1.0404831913397974</v>
      </c>
      <c r="BU92">
        <f t="shared" si="89"/>
        <v>1.138780658769327</v>
      </c>
      <c r="BV92">
        <f t="shared" si="89"/>
        <v>1.1865685317140999</v>
      </c>
      <c r="BW92">
        <f t="shared" si="89"/>
        <v>1.1772102188282005</v>
      </c>
      <c r="BX92">
        <f t="shared" si="89"/>
        <v>1.1209421111556035</v>
      </c>
      <c r="BY92">
        <f t="shared" si="89"/>
        <v>1.0244417809798358</v>
      </c>
      <c r="BZ92">
        <f t="shared" si="89"/>
        <v>0.88021370189702486</v>
      </c>
      <c r="CA92">
        <f t="shared" si="89"/>
        <v>0.72441466054196091</v>
      </c>
      <c r="CB92">
        <f t="shared" si="89"/>
        <v>0.57084358625909826</v>
      </c>
      <c r="CC92">
        <f t="shared" si="89"/>
        <v>0.43054075772147382</v>
      </c>
      <c r="CD92">
        <f t="shared" si="90"/>
        <v>0.31063874438140299</v>
      </c>
      <c r="CE92">
        <f t="shared" si="90"/>
        <v>0.21887480336629789</v>
      </c>
      <c r="CF92">
        <f t="shared" si="90"/>
        <v>0.14774928043433852</v>
      </c>
      <c r="CG92">
        <f t="shared" si="90"/>
        <v>9.552493982139855E-2</v>
      </c>
      <c r="CH92">
        <f t="shared" si="90"/>
        <v>5.9129828162094819E-2</v>
      </c>
      <c r="CI92">
        <f t="shared" si="90"/>
        <v>3.502670382365445E-2</v>
      </c>
      <c r="CJ92">
        <f t="shared" si="90"/>
        <v>1.9845069761392511E-2</v>
      </c>
      <c r="CK92">
        <f t="shared" si="90"/>
        <v>1.074684325922598E-2</v>
      </c>
      <c r="CL92">
        <f t="shared" si="90"/>
        <v>5.5580924022238321E-3</v>
      </c>
      <c r="CM92">
        <f t="shared" si="90"/>
        <v>2.7424501864903882E-3</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13.682428292231672</v>
      </c>
    </row>
    <row r="93" spans="1:105" x14ac:dyDescent="0.3">
      <c r="A93">
        <v>2040</v>
      </c>
      <c r="B93">
        <f t="shared" ref="B93:K103" si="92">VLOOKUP(B$2,scenarios4,11,FALSE)*VLOOKUP($A93-B$2,output3,3,FALSE)</f>
        <v>1.9421043386591609E-49</v>
      </c>
      <c r="C93">
        <f t="shared" si="92"/>
        <v>6.6045523153947193E-48</v>
      </c>
      <c r="D93">
        <f t="shared" si="92"/>
        <v>2.039634081267694E-46</v>
      </c>
      <c r="E93">
        <f t="shared" si="92"/>
        <v>3.2233897263798002E-45</v>
      </c>
      <c r="F93">
        <f t="shared" si="92"/>
        <v>7.4503964222034102E-44</v>
      </c>
      <c r="G93">
        <f t="shared" si="92"/>
        <v>2.1132533062965785E-42</v>
      </c>
      <c r="H93">
        <f t="shared" si="92"/>
        <v>3.8183915008692352E-41</v>
      </c>
      <c r="I93">
        <f t="shared" si="92"/>
        <v>6.4548091270003844E-40</v>
      </c>
      <c r="J93">
        <f t="shared" si="92"/>
        <v>8.0728728271494776E-39</v>
      </c>
      <c r="K93">
        <f t="shared" si="92"/>
        <v>1.4692193174662005E-37</v>
      </c>
      <c r="L93">
        <f t="shared" ref="L93:U103" si="93">VLOOKUP(L$2,scenarios4,11,FALSE)*VLOOKUP($A93-L$2,output3,3,FALSE)</f>
        <v>2.7994020376282647E-36</v>
      </c>
      <c r="M93">
        <f t="shared" si="93"/>
        <v>3.3370896533329101E-35</v>
      </c>
      <c r="N93">
        <f t="shared" si="93"/>
        <v>3.8944373180076067E-34</v>
      </c>
      <c r="O93">
        <f t="shared" si="93"/>
        <v>3.7281522692884959E-33</v>
      </c>
      <c r="P93">
        <f t="shared" si="93"/>
        <v>6.5878666927689489E-32</v>
      </c>
      <c r="Q93">
        <f t="shared" si="93"/>
        <v>6.9045484839034133E-31</v>
      </c>
      <c r="R93">
        <f t="shared" si="93"/>
        <v>6.2218940362359482E-30</v>
      </c>
      <c r="S93">
        <f t="shared" si="93"/>
        <v>6.060532951534343E-29</v>
      </c>
      <c r="T93">
        <f t="shared" si="93"/>
        <v>7.7524255632107027E-28</v>
      </c>
      <c r="U93">
        <f t="shared" si="93"/>
        <v>9.595479949713397E-27</v>
      </c>
      <c r="V93">
        <f t="shared" ref="V93:AE103" si="94">VLOOKUP(V$2,scenarios4,11,FALSE)*VLOOKUP($A93-V$2,output3,3,FALSE)</f>
        <v>9.0926845386762775E-26</v>
      </c>
      <c r="W93">
        <f t="shared" si="94"/>
        <v>6.022882521212474E-25</v>
      </c>
      <c r="X93">
        <f t="shared" si="94"/>
        <v>6.1919104548397007E-24</v>
      </c>
      <c r="Y93">
        <f t="shared" si="94"/>
        <v>4.9063507186229195E-23</v>
      </c>
      <c r="Z93">
        <f t="shared" si="94"/>
        <v>3.3842707664024544E-22</v>
      </c>
      <c r="AA93">
        <f t="shared" si="94"/>
        <v>1.6610619297502562E-21</v>
      </c>
      <c r="AB93">
        <f t="shared" si="94"/>
        <v>1.5577669791407344E-20</v>
      </c>
      <c r="AC93">
        <f t="shared" si="94"/>
        <v>8.2632620035023593E-20</v>
      </c>
      <c r="AD93">
        <f t="shared" si="94"/>
        <v>6.0155948766260725E-19</v>
      </c>
      <c r="AE93">
        <f t="shared" si="94"/>
        <v>4.6938514984083166E-18</v>
      </c>
      <c r="AF93">
        <f t="shared" ref="AF93:AO103" si="95">VLOOKUP(AF$2,scenarios4,11,FALSE)*VLOOKUP($A93-AF$2,output3,3,FALSE)</f>
        <v>2.2643238701555616E-17</v>
      </c>
      <c r="AG93">
        <f t="shared" si="95"/>
        <v>1.0494128237407639E-16</v>
      </c>
      <c r="AH93">
        <f t="shared" si="95"/>
        <v>3.2729567781736072E-16</v>
      </c>
      <c r="AI93">
        <f t="shared" si="95"/>
        <v>2.3324063090083551E-15</v>
      </c>
      <c r="AJ93">
        <f t="shared" si="95"/>
        <v>1.3371991396411709E-14</v>
      </c>
      <c r="AK93">
        <f t="shared" si="95"/>
        <v>6.3407210172631382E-14</v>
      </c>
      <c r="AL93">
        <f t="shared" si="95"/>
        <v>3.097958906714864E-13</v>
      </c>
      <c r="AM93">
        <f t="shared" si="95"/>
        <v>1.1751667207555621E-12</v>
      </c>
      <c r="AN93">
        <f t="shared" si="95"/>
        <v>7.0998756516021286E-12</v>
      </c>
      <c r="AO93">
        <f t="shared" si="95"/>
        <v>2.7446648541352724E-11</v>
      </c>
      <c r="AP93">
        <f t="shared" ref="AP93:AY103" si="96">VLOOKUP(AP$2,scenarios4,11,FALSE)*VLOOKUP($A93-AP$2,output3,3,FALSE)</f>
        <v>1.1896948167716196E-10</v>
      </c>
      <c r="AQ93">
        <f t="shared" si="96"/>
        <v>5.2152193297210191E-10</v>
      </c>
      <c r="AR93">
        <f t="shared" si="96"/>
        <v>1.7538620405337577E-9</v>
      </c>
      <c r="AS93">
        <f t="shared" si="96"/>
        <v>5.8227011578517796E-9</v>
      </c>
      <c r="AT93">
        <f t="shared" si="96"/>
        <v>1.6678344236584021E-8</v>
      </c>
      <c r="AU93">
        <f t="shared" si="96"/>
        <v>5.0509997477467016E-8</v>
      </c>
      <c r="AV93">
        <f t="shared" si="96"/>
        <v>1.3826926246788123E-7</v>
      </c>
      <c r="AW93">
        <f t="shared" si="96"/>
        <v>4.2409009266678132E-7</v>
      </c>
      <c r="AX93">
        <f t="shared" si="96"/>
        <v>1.2492108718255077E-6</v>
      </c>
      <c r="AY93">
        <f t="shared" si="96"/>
        <v>3.5339941340552393E-6</v>
      </c>
      <c r="AZ93">
        <f t="shared" ref="AZ93:BI103" si="97">VLOOKUP(AZ$2,scenarios4,11,FALSE)*VLOOKUP($A93-AZ$2,output3,3,FALSE)</f>
        <v>1.0001933591185526E-5</v>
      </c>
      <c r="BA93">
        <f t="shared" si="97"/>
        <v>2.6102046173959647E-5</v>
      </c>
      <c r="BB93">
        <f t="shared" si="97"/>
        <v>6.5423790412919293E-5</v>
      </c>
      <c r="BC93">
        <f t="shared" si="97"/>
        <v>1.5749735062216841E-4</v>
      </c>
      <c r="BD93">
        <f t="shared" si="97"/>
        <v>3.6416040869536334E-4</v>
      </c>
      <c r="BE93">
        <f t="shared" si="97"/>
        <v>8.0872217913492413E-4</v>
      </c>
      <c r="BF93">
        <f t="shared" si="97"/>
        <v>1.7257011208551122E-3</v>
      </c>
      <c r="BG93">
        <f t="shared" si="97"/>
        <v>3.5369002902265324E-3</v>
      </c>
      <c r="BH93">
        <f t="shared" si="97"/>
        <v>6.9626699901730298E-3</v>
      </c>
      <c r="BI93">
        <f t="shared" si="97"/>
        <v>1.3165248892503045E-2</v>
      </c>
      <c r="BJ93">
        <f t="shared" ref="BJ93:BS103" si="98">VLOOKUP(BJ$2,scenarios4,11,FALSE)*VLOOKUP($A93-BJ$2,output3,3,FALSE)</f>
        <v>2.1149364871934605E-2</v>
      </c>
      <c r="BK93">
        <f t="shared" si="98"/>
        <v>3.5646546393315971E-2</v>
      </c>
      <c r="BL93">
        <f t="shared" si="98"/>
        <v>5.3762986826263799E-2</v>
      </c>
      <c r="BM93">
        <f t="shared" si="98"/>
        <v>8.3650430062202574E-2</v>
      </c>
      <c r="BN93">
        <f t="shared" si="98"/>
        <v>0.13367558182231962</v>
      </c>
      <c r="BO93">
        <f t="shared" si="98"/>
        <v>0.21345233429301363</v>
      </c>
      <c r="BP93">
        <f t="shared" si="98"/>
        <v>0.319035498849079</v>
      </c>
      <c r="BQ93">
        <f t="shared" si="98"/>
        <v>0.4427640919843438</v>
      </c>
      <c r="BR93">
        <f t="shared" si="98"/>
        <v>0.57155136038201271</v>
      </c>
      <c r="BS93">
        <f t="shared" si="98"/>
        <v>0.76200468261502685</v>
      </c>
      <c r="BT93">
        <f t="shared" ref="BT93:CC103" si="99">VLOOKUP(BT$2,scenarios4,11,FALSE)*VLOOKUP($A93-BT$2,output3,3,FALSE)</f>
        <v>0.90455263118528439</v>
      </c>
      <c r="BU93">
        <f t="shared" si="99"/>
        <v>1.0304113509901269</v>
      </c>
      <c r="BV93">
        <f t="shared" si="99"/>
        <v>1.1174681598354761</v>
      </c>
      <c r="BW93">
        <f t="shared" si="99"/>
        <v>1.1538998946985572</v>
      </c>
      <c r="BX93">
        <f t="shared" si="99"/>
        <v>1.1435866438933675</v>
      </c>
      <c r="BY93">
        <f t="shared" si="99"/>
        <v>1.0877897228524067</v>
      </c>
      <c r="BZ93">
        <f t="shared" si="99"/>
        <v>0.9727865850282994</v>
      </c>
      <c r="CA93">
        <f t="shared" si="99"/>
        <v>0.83327520352947004</v>
      </c>
      <c r="CB93">
        <f t="shared" si="99"/>
        <v>0.6834238530961152</v>
      </c>
      <c r="CC93">
        <f t="shared" si="99"/>
        <v>0.53648681976618773</v>
      </c>
      <c r="CD93">
        <f t="shared" ref="CD93:CM103" si="100">VLOOKUP(CD$2,scenarios4,11,FALSE)*VLOOKUP($A93-CD$2,output3,3,FALSE)</f>
        <v>0.40287673367231958</v>
      </c>
      <c r="CE93">
        <f t="shared" si="100"/>
        <v>0.29545008108046306</v>
      </c>
      <c r="CF93">
        <f t="shared" si="100"/>
        <v>0.20757999555372864</v>
      </c>
      <c r="CG93">
        <f t="shared" si="100"/>
        <v>0.13968464740746273</v>
      </c>
      <c r="CH93">
        <f t="shared" si="100"/>
        <v>8.999332525304439E-2</v>
      </c>
      <c r="CI93">
        <f t="shared" si="100"/>
        <v>5.5484890307157718E-2</v>
      </c>
      <c r="CJ93">
        <f t="shared" si="100"/>
        <v>3.2718988634135769E-2</v>
      </c>
      <c r="CK93">
        <f t="shared" si="100"/>
        <v>1.844165677965685E-2</v>
      </c>
      <c r="CL93">
        <f t="shared" si="100"/>
        <v>9.9269666320317661E-3</v>
      </c>
      <c r="CM93">
        <f t="shared" si="100"/>
        <v>5.0980175550337176E-3</v>
      </c>
      <c r="CN93">
        <f t="shared" ref="CN93:CX103" si="101">VLOOKUP(CN$2,scenarios4,11,FALSE)*VLOOKUP($A93-CN$2,output3,3,FALSE)</f>
        <v>2.4945144767389319E-3</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13.386951409334834</v>
      </c>
    </row>
    <row r="94" spans="1:105" x14ac:dyDescent="0.3">
      <c r="A94">
        <v>2041</v>
      </c>
      <c r="B94">
        <f t="shared" si="92"/>
        <v>9.8644983021814331E-51</v>
      </c>
      <c r="C94">
        <f t="shared" si="92"/>
        <v>3.491544711438969E-49</v>
      </c>
      <c r="D94">
        <f t="shared" si="92"/>
        <v>1.1222723488814128E-47</v>
      </c>
      <c r="E94">
        <f t="shared" si="92"/>
        <v>1.8459953348221263E-46</v>
      </c>
      <c r="F94">
        <f t="shared" si="92"/>
        <v>4.440879023007463E-45</v>
      </c>
      <c r="G94">
        <f t="shared" si="92"/>
        <v>1.3110308083290882E-43</v>
      </c>
      <c r="H94">
        <f t="shared" si="92"/>
        <v>2.4655486378504706E-42</v>
      </c>
      <c r="I94">
        <f t="shared" si="92"/>
        <v>4.3379875701728223E-41</v>
      </c>
      <c r="J94">
        <f t="shared" si="92"/>
        <v>5.6468309862984842E-40</v>
      </c>
      <c r="K94">
        <f t="shared" si="92"/>
        <v>1.0696337243291136E-38</v>
      </c>
      <c r="L94">
        <f t="shared" si="93"/>
        <v>2.121219012608094E-37</v>
      </c>
      <c r="M94">
        <f t="shared" si="93"/>
        <v>2.6318424673707272E-36</v>
      </c>
      <c r="N94">
        <f t="shared" si="93"/>
        <v>3.1967488188951909E-35</v>
      </c>
      <c r="O94">
        <f t="shared" si="93"/>
        <v>3.1851450632536295E-34</v>
      </c>
      <c r="P94">
        <f t="shared" si="93"/>
        <v>5.8580376192784034E-33</v>
      </c>
      <c r="Q94">
        <f t="shared" si="93"/>
        <v>6.3901994963342884E-32</v>
      </c>
      <c r="R94">
        <f t="shared" si="93"/>
        <v>5.9934035783099641E-31</v>
      </c>
      <c r="S94">
        <f t="shared" si="93"/>
        <v>6.0762202606478584E-30</v>
      </c>
      <c r="T94">
        <f t="shared" si="93"/>
        <v>8.0896936554625923E-29</v>
      </c>
      <c r="U94">
        <f t="shared" si="93"/>
        <v>1.0421565260861335E-27</v>
      </c>
      <c r="V94">
        <f t="shared" si="94"/>
        <v>1.0278509778827267E-26</v>
      </c>
      <c r="W94">
        <f t="shared" si="94"/>
        <v>7.0862129757186595E-26</v>
      </c>
      <c r="X94">
        <f t="shared" si="94"/>
        <v>7.5823923836197069E-25</v>
      </c>
      <c r="Y94">
        <f t="shared" si="94"/>
        <v>6.2533387678479174E-24</v>
      </c>
      <c r="Z94">
        <f t="shared" si="94"/>
        <v>4.4894201247417932E-23</v>
      </c>
      <c r="AA94">
        <f t="shared" si="94"/>
        <v>2.2934155376678004E-22</v>
      </c>
      <c r="AB94">
        <f t="shared" si="94"/>
        <v>2.2385726773580151E-21</v>
      </c>
      <c r="AC94">
        <f t="shared" si="94"/>
        <v>1.235924688138723E-20</v>
      </c>
      <c r="AD94">
        <f t="shared" si="94"/>
        <v>9.3646347767261624E-20</v>
      </c>
      <c r="AE94">
        <f t="shared" si="94"/>
        <v>7.6052481380173406E-19</v>
      </c>
      <c r="AF94">
        <f t="shared" si="95"/>
        <v>3.8185138227909205E-18</v>
      </c>
      <c r="AG94">
        <f t="shared" si="95"/>
        <v>1.841933592355911E-17</v>
      </c>
      <c r="AH94">
        <f t="shared" si="95"/>
        <v>5.9791527830904177E-17</v>
      </c>
      <c r="AI94">
        <f t="shared" si="95"/>
        <v>4.4348135677719881E-16</v>
      </c>
      <c r="AJ94">
        <f t="shared" si="95"/>
        <v>2.6462997015071721E-15</v>
      </c>
      <c r="AK94">
        <f t="shared" si="95"/>
        <v>1.3060306342205414E-14</v>
      </c>
      <c r="AL94">
        <f t="shared" si="95"/>
        <v>6.6414384259704948E-14</v>
      </c>
      <c r="AM94">
        <f t="shared" si="95"/>
        <v>2.6221513860329459E-13</v>
      </c>
      <c r="AN94">
        <f t="shared" si="95"/>
        <v>1.6488486723725961E-12</v>
      </c>
      <c r="AO94">
        <f t="shared" si="95"/>
        <v>6.6342396692915414E-12</v>
      </c>
      <c r="AP94">
        <f t="shared" si="96"/>
        <v>2.9930170058609541E-11</v>
      </c>
      <c r="AQ94">
        <f t="shared" si="96"/>
        <v>1.3655825921838401E-10</v>
      </c>
      <c r="AR94">
        <f t="shared" si="96"/>
        <v>4.7798316664096015E-10</v>
      </c>
      <c r="AS94">
        <f t="shared" si="96"/>
        <v>1.6516326285295301E-9</v>
      </c>
      <c r="AT94">
        <f t="shared" si="96"/>
        <v>4.9239503529828586E-9</v>
      </c>
      <c r="AU94">
        <f t="shared" si="96"/>
        <v>1.552064831162239E-8</v>
      </c>
      <c r="AV94">
        <f t="shared" si="96"/>
        <v>4.4221140269739456E-8</v>
      </c>
      <c r="AW94">
        <f t="shared" si="96"/>
        <v>1.41167328731611E-7</v>
      </c>
      <c r="AX94">
        <f t="shared" si="96"/>
        <v>4.3279636487142353E-7</v>
      </c>
      <c r="AY94">
        <f t="shared" si="96"/>
        <v>1.274340403341657E-6</v>
      </c>
      <c r="AZ94">
        <f t="shared" si="97"/>
        <v>3.7538366867465624E-6</v>
      </c>
      <c r="BA94">
        <f t="shared" si="97"/>
        <v>1.0196185795362011E-5</v>
      </c>
      <c r="BB94">
        <f t="shared" si="97"/>
        <v>2.6599328207120953E-5</v>
      </c>
      <c r="BC94">
        <f t="shared" si="97"/>
        <v>6.6646906848805289E-5</v>
      </c>
      <c r="BD94">
        <f t="shared" si="97"/>
        <v>1.6038777130727974E-4</v>
      </c>
      <c r="BE94">
        <f t="shared" si="97"/>
        <v>3.7072310839130894E-4</v>
      </c>
      <c r="BF94">
        <f t="shared" si="97"/>
        <v>8.2335601879022103E-4</v>
      </c>
      <c r="BG94">
        <f t="shared" si="97"/>
        <v>1.756372705102065E-3</v>
      </c>
      <c r="BH94">
        <f t="shared" si="97"/>
        <v>3.5986652760462427E-3</v>
      </c>
      <c r="BI94">
        <f t="shared" si="97"/>
        <v>7.0821724112714547E-3</v>
      </c>
      <c r="BJ94">
        <f t="shared" si="98"/>
        <v>1.184149484569187E-2</v>
      </c>
      <c r="BK94">
        <f t="shared" si="98"/>
        <v>2.077296261387325E-2</v>
      </c>
      <c r="BL94">
        <f t="shared" si="98"/>
        <v>3.2608899867855382E-2</v>
      </c>
      <c r="BM94">
        <f t="shared" si="98"/>
        <v>5.2807148437889424E-2</v>
      </c>
      <c r="BN94">
        <f t="shared" si="98"/>
        <v>8.7831115923282466E-2</v>
      </c>
      <c r="BO94">
        <f t="shared" si="98"/>
        <v>0.14597181412928723</v>
      </c>
      <c r="BP94">
        <f t="shared" si="98"/>
        <v>0.22707999998853912</v>
      </c>
      <c r="BQ94">
        <f t="shared" si="98"/>
        <v>0.32800770680559799</v>
      </c>
      <c r="BR94">
        <f t="shared" si="98"/>
        <v>0.44069558279073651</v>
      </c>
      <c r="BS94">
        <f t="shared" si="98"/>
        <v>0.6115230819339913</v>
      </c>
      <c r="BT94">
        <f t="shared" si="99"/>
        <v>0.75554586748275487</v>
      </c>
      <c r="BU94">
        <f t="shared" si="99"/>
        <v>0.89579659383167631</v>
      </c>
      <c r="BV94">
        <f t="shared" si="99"/>
        <v>1.0111270044829272</v>
      </c>
      <c r="BW94">
        <f t="shared" si="99"/>
        <v>1.0867019961337003</v>
      </c>
      <c r="BX94">
        <f t="shared" si="99"/>
        <v>1.1209421111556035</v>
      </c>
      <c r="BY94">
        <f t="shared" si="99"/>
        <v>1.1097645329213588</v>
      </c>
      <c r="BZ94">
        <f t="shared" si="99"/>
        <v>1.0329403479721033</v>
      </c>
      <c r="CA94">
        <f t="shared" si="99"/>
        <v>0.92091152169433654</v>
      </c>
      <c r="CB94">
        <f t="shared" si="99"/>
        <v>0.78612455173051199</v>
      </c>
      <c r="CC94">
        <f t="shared" si="99"/>
        <v>0.64229133571008101</v>
      </c>
      <c r="CD94">
        <f t="shared" si="100"/>
        <v>0.50201532312412689</v>
      </c>
      <c r="CE94">
        <f t="shared" si="100"/>
        <v>0.38317809926109425</v>
      </c>
      <c r="CF94">
        <f t="shared" si="100"/>
        <v>0.28020368527478823</v>
      </c>
      <c r="CG94">
        <f t="shared" si="100"/>
        <v>0.19624960881383993</v>
      </c>
      <c r="CH94">
        <f t="shared" si="100"/>
        <v>0.1315958526694686</v>
      </c>
      <c r="CI94">
        <f t="shared" si="100"/>
        <v>8.4445869965211057E-2</v>
      </c>
      <c r="CJ94">
        <f t="shared" si="100"/>
        <v>5.1829298710664572E-2</v>
      </c>
      <c r="CK94">
        <f t="shared" si="100"/>
        <v>3.0405151799571491E-2</v>
      </c>
      <c r="CL94">
        <f t="shared" si="100"/>
        <v>1.7034742861246604E-2</v>
      </c>
      <c r="CM94">
        <f t="shared" si="100"/>
        <v>9.1052552739287543E-3</v>
      </c>
      <c r="CN94">
        <f t="shared" si="101"/>
        <v>4.6371229116016592E-3</v>
      </c>
      <c r="CO94">
        <f t="shared" si="101"/>
        <v>2.2461109982543732E-3</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13.028132580938609</v>
      </c>
    </row>
    <row r="95" spans="1:105" x14ac:dyDescent="0.3">
      <c r="A95">
        <v>2042</v>
      </c>
      <c r="B95">
        <f t="shared" si="92"/>
        <v>4.8139953567646418E-52</v>
      </c>
      <c r="C95">
        <f t="shared" si="92"/>
        <v>1.7734545045998629E-50</v>
      </c>
      <c r="D95">
        <f t="shared" si="92"/>
        <v>5.9329745566515363E-49</v>
      </c>
      <c r="E95">
        <f t="shared" si="92"/>
        <v>1.0157260753101988E-47</v>
      </c>
      <c r="F95">
        <f t="shared" si="92"/>
        <v>2.5432363613655379E-46</v>
      </c>
      <c r="G95">
        <f t="shared" si="92"/>
        <v>7.8145227250918633E-45</v>
      </c>
      <c r="H95">
        <f t="shared" si="92"/>
        <v>1.5295895735852415E-43</v>
      </c>
      <c r="I95">
        <f t="shared" si="92"/>
        <v>2.8010536222430571E-42</v>
      </c>
      <c r="J95">
        <f t="shared" si="92"/>
        <v>3.7949817178890078E-41</v>
      </c>
      <c r="K95">
        <f t="shared" si="92"/>
        <v>7.4818976934933596E-40</v>
      </c>
      <c r="L95">
        <f t="shared" si="93"/>
        <v>1.544308168018569E-38</v>
      </c>
      <c r="M95">
        <f t="shared" si="93"/>
        <v>1.9942524171004827E-37</v>
      </c>
      <c r="N95">
        <f t="shared" si="93"/>
        <v>2.5211607038135086E-36</v>
      </c>
      <c r="O95">
        <f t="shared" si="93"/>
        <v>2.6145262813409594E-35</v>
      </c>
      <c r="P95">
        <f t="shared" si="93"/>
        <v>5.0048115676776245E-34</v>
      </c>
      <c r="Q95">
        <f t="shared" si="93"/>
        <v>5.6822687510220789E-33</v>
      </c>
      <c r="R95">
        <f t="shared" si="93"/>
        <v>5.5469296242514761E-32</v>
      </c>
      <c r="S95">
        <f t="shared" si="93"/>
        <v>5.8530794707647691E-31</v>
      </c>
      <c r="T95">
        <f t="shared" si="93"/>
        <v>8.1106333196838326E-30</v>
      </c>
      <c r="U95">
        <f t="shared" si="93"/>
        <v>1.0874953868742862E-28</v>
      </c>
      <c r="V95">
        <f t="shared" si="94"/>
        <v>1.1163397871270547E-27</v>
      </c>
      <c r="W95">
        <f t="shared" si="94"/>
        <v>8.0103636121946003E-27</v>
      </c>
      <c r="X95">
        <f t="shared" si="94"/>
        <v>8.9210518562430399E-26</v>
      </c>
      <c r="Y95">
        <f t="shared" si="94"/>
        <v>7.6576153016656312E-25</v>
      </c>
      <c r="Z95">
        <f t="shared" si="94"/>
        <v>5.7219441742403749E-24</v>
      </c>
      <c r="AA95">
        <f t="shared" si="94"/>
        <v>3.042341047713007E-23</v>
      </c>
      <c r="AB95">
        <f t="shared" si="94"/>
        <v>3.0907802222782763E-22</v>
      </c>
      <c r="AC95">
        <f t="shared" si="94"/>
        <v>1.7760725931330813E-21</v>
      </c>
      <c r="AD95">
        <f t="shared" si="94"/>
        <v>1.4006554930792131E-20</v>
      </c>
      <c r="AE95">
        <f t="shared" si="94"/>
        <v>1.1839289822464571E-19</v>
      </c>
      <c r="AF95">
        <f t="shared" si="95"/>
        <v>6.1869756958910677E-19</v>
      </c>
      <c r="AG95">
        <f t="shared" si="95"/>
        <v>3.1062026840669118E-18</v>
      </c>
      <c r="AH95">
        <f t="shared" si="95"/>
        <v>1.0494632918382522E-17</v>
      </c>
      <c r="AI95">
        <f t="shared" si="95"/>
        <v>8.1016737107747165E-17</v>
      </c>
      <c r="AJ95">
        <f t="shared" si="95"/>
        <v>5.0316472628752997E-16</v>
      </c>
      <c r="AK95">
        <f t="shared" si="95"/>
        <v>2.5846176347559401E-15</v>
      </c>
      <c r="AL95">
        <f t="shared" si="95"/>
        <v>1.367970932010957E-14</v>
      </c>
      <c r="AM95">
        <f t="shared" si="95"/>
        <v>5.6213970224602028E-14</v>
      </c>
      <c r="AN95">
        <f t="shared" si="95"/>
        <v>3.6790786832702457E-13</v>
      </c>
      <c r="AO95">
        <f t="shared" si="95"/>
        <v>1.5407111064606534E-12</v>
      </c>
      <c r="AP95">
        <f t="shared" si="96"/>
        <v>7.2345416312779076E-12</v>
      </c>
      <c r="AQ95">
        <f t="shared" si="96"/>
        <v>3.4355129262520118E-11</v>
      </c>
      <c r="AR95">
        <f t="shared" si="96"/>
        <v>1.2515782183924358E-10</v>
      </c>
      <c r="AS95">
        <f t="shared" si="96"/>
        <v>4.5012240168663495E-10</v>
      </c>
      <c r="AT95">
        <f t="shared" si="96"/>
        <v>1.3966983439085514E-9</v>
      </c>
      <c r="AU95">
        <f t="shared" si="96"/>
        <v>4.5821635918091857E-9</v>
      </c>
      <c r="AV95">
        <f t="shared" si="96"/>
        <v>1.3588216201589232E-8</v>
      </c>
      <c r="AW95">
        <f t="shared" si="96"/>
        <v>4.5147996987364337E-8</v>
      </c>
      <c r="AX95">
        <f t="shared" si="96"/>
        <v>1.4406539499534075E-7</v>
      </c>
      <c r="AY95">
        <f t="shared" si="96"/>
        <v>4.415026370760658E-7</v>
      </c>
      <c r="AZ95">
        <f t="shared" si="97"/>
        <v>1.3536145154768813E-6</v>
      </c>
      <c r="BA95">
        <f t="shared" si="97"/>
        <v>3.8267416949503455E-6</v>
      </c>
      <c r="BB95">
        <f t="shared" si="97"/>
        <v>1.0390437999538496E-5</v>
      </c>
      <c r="BC95">
        <f t="shared" si="97"/>
        <v>2.7096610240282262E-5</v>
      </c>
      <c r="BD95">
        <f t="shared" si="97"/>
        <v>6.7870023284691286E-5</v>
      </c>
      <c r="BE95">
        <f t="shared" si="97"/>
        <v>1.6327819199239105E-4</v>
      </c>
      <c r="BF95">
        <f t="shared" si="97"/>
        <v>3.7743134845777382E-4</v>
      </c>
      <c r="BG95">
        <f t="shared" si="97"/>
        <v>8.3798985844551793E-4</v>
      </c>
      <c r="BH95">
        <f t="shared" si="97"/>
        <v>1.7870442893490181E-3</v>
      </c>
      <c r="BI95">
        <f t="shared" si="97"/>
        <v>3.6604302618659526E-3</v>
      </c>
      <c r="BJ95">
        <f t="shared" si="98"/>
        <v>6.3700662850459441E-3</v>
      </c>
      <c r="BK95">
        <f t="shared" si="98"/>
        <v>1.1630747836231789E-2</v>
      </c>
      <c r="BL95">
        <f t="shared" si="98"/>
        <v>1.900277940983117E-2</v>
      </c>
      <c r="BM95">
        <f t="shared" si="98"/>
        <v>3.2029154579576009E-2</v>
      </c>
      <c r="BN95">
        <f t="shared" si="98"/>
        <v>5.54463470489912E-2</v>
      </c>
      <c r="BO95">
        <f t="shared" si="98"/>
        <v>9.5910316256282699E-2</v>
      </c>
      <c r="BP95">
        <f t="shared" si="98"/>
        <v>0.15529124879610418</v>
      </c>
      <c r="BQ95">
        <f t="shared" si="98"/>
        <v>0.23346615134164389</v>
      </c>
      <c r="BR95">
        <f t="shared" si="98"/>
        <v>0.32647531750532605</v>
      </c>
      <c r="BS95">
        <f t="shared" si="98"/>
        <v>0.4715158420806882</v>
      </c>
      <c r="BT95">
        <f t="shared" si="99"/>
        <v>0.60633976137777856</v>
      </c>
      <c r="BU95">
        <f t="shared" si="99"/>
        <v>0.74823221031128162</v>
      </c>
      <c r="BV95">
        <f t="shared" si="99"/>
        <v>0.87903158838135798</v>
      </c>
      <c r="BW95">
        <f t="shared" si="99"/>
        <v>0.98328862835614073</v>
      </c>
      <c r="BX95">
        <f t="shared" si="99"/>
        <v>1.0556635244874</v>
      </c>
      <c r="BY95">
        <f t="shared" si="99"/>
        <v>1.0877897228524067</v>
      </c>
      <c r="BZ95">
        <f t="shared" si="99"/>
        <v>1.0538071271688434</v>
      </c>
      <c r="CA95">
        <f t="shared" si="99"/>
        <v>0.9778575098697464</v>
      </c>
      <c r="CB95">
        <f t="shared" si="99"/>
        <v>0.86880199255781698</v>
      </c>
      <c r="CC95">
        <f t="shared" si="99"/>
        <v>0.73881089470031758</v>
      </c>
      <c r="CD95">
        <f t="shared" si="100"/>
        <v>0.60102146139741064</v>
      </c>
      <c r="CE95">
        <f t="shared" si="100"/>
        <v>0.47746931315995117</v>
      </c>
      <c r="CF95">
        <f t="shared" si="100"/>
        <v>0.36340458982749974</v>
      </c>
      <c r="CG95">
        <f t="shared" si="100"/>
        <v>0.2649092629407071</v>
      </c>
      <c r="CH95">
        <f t="shared" si="100"/>
        <v>0.18488527613613159</v>
      </c>
      <c r="CI95">
        <f t="shared" si="100"/>
        <v>0.12348389429149452</v>
      </c>
      <c r="CJ95">
        <f t="shared" si="100"/>
        <v>7.888220009230594E-2</v>
      </c>
      <c r="CK95">
        <f t="shared" si="100"/>
        <v>4.816400997550932E-2</v>
      </c>
      <c r="CL95">
        <f t="shared" si="100"/>
        <v>2.8085542896244452E-2</v>
      </c>
      <c r="CM95">
        <f t="shared" si="100"/>
        <v>1.5624680532006597E-2</v>
      </c>
      <c r="CN95">
        <f t="shared" si="101"/>
        <v>8.2820797282322448E-3</v>
      </c>
      <c r="CO95">
        <f t="shared" si="101"/>
        <v>4.1753587197545386E-3</v>
      </c>
      <c r="CP95">
        <f t="shared" si="101"/>
        <v>1.9973130005127835E-3</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12.614083276180375</v>
      </c>
    </row>
    <row r="96" spans="1:105" x14ac:dyDescent="0.3">
      <c r="A96">
        <v>2043</v>
      </c>
      <c r="B96">
        <f t="shared" si="92"/>
        <v>2.2571714707841657E-53</v>
      </c>
      <c r="C96">
        <f t="shared" si="92"/>
        <v>8.654674053407378E-52</v>
      </c>
      <c r="D96">
        <f t="shared" si="92"/>
        <v>3.0135259098067437E-50</v>
      </c>
      <c r="E96">
        <f t="shared" si="92"/>
        <v>5.3697099169817563E-49</v>
      </c>
      <c r="F96">
        <f t="shared" si="92"/>
        <v>1.3993705396687361E-47</v>
      </c>
      <c r="G96">
        <f t="shared" si="92"/>
        <v>4.4752802853232636E-46</v>
      </c>
      <c r="H96">
        <f t="shared" si="92"/>
        <v>9.1172628491313506E-45</v>
      </c>
      <c r="I96">
        <f t="shared" si="92"/>
        <v>1.7377318580790439E-43</v>
      </c>
      <c r="J96">
        <f t="shared" si="92"/>
        <v>2.4504328597732002E-42</v>
      </c>
      <c r="K96">
        <f t="shared" si="92"/>
        <v>5.0282477075757801E-41</v>
      </c>
      <c r="L96">
        <f t="shared" si="93"/>
        <v>1.080216101786442E-39</v>
      </c>
      <c r="M96">
        <f t="shared" si="93"/>
        <v>1.451872851654497E-38</v>
      </c>
      <c r="N96">
        <f t="shared" si="93"/>
        <v>1.9103844131300783E-37</v>
      </c>
      <c r="O96">
        <f t="shared" si="93"/>
        <v>2.0619827496745854E-36</v>
      </c>
      <c r="P96">
        <f t="shared" si="93"/>
        <v>4.1081995064569645E-35</v>
      </c>
      <c r="Q96">
        <f t="shared" si="93"/>
        <v>4.8546435212670219E-34</v>
      </c>
      <c r="R96">
        <f t="shared" si="93"/>
        <v>4.9324195412183339E-33</v>
      </c>
      <c r="S96">
        <f t="shared" si="93"/>
        <v>5.4170588523321621E-32</v>
      </c>
      <c r="T96">
        <f t="shared" si="93"/>
        <v>7.8127815223868424E-31</v>
      </c>
      <c r="U96">
        <f t="shared" si="93"/>
        <v>1.0903103004189936E-29</v>
      </c>
      <c r="V96">
        <f t="shared" si="94"/>
        <v>1.1649059793773793E-28</v>
      </c>
      <c r="W96">
        <f t="shared" si="94"/>
        <v>8.6999845328433418E-28</v>
      </c>
      <c r="X96">
        <f t="shared" si="94"/>
        <v>1.0084493567525469E-26</v>
      </c>
      <c r="Y96">
        <f t="shared" si="94"/>
        <v>9.0095552623863737E-26</v>
      </c>
      <c r="Z96">
        <f t="shared" si="94"/>
        <v>7.0068884624043826E-25</v>
      </c>
      <c r="AA96">
        <f t="shared" si="94"/>
        <v>3.8775844430498724E-24</v>
      </c>
      <c r="AB96">
        <f t="shared" si="94"/>
        <v>4.1000888784676837E-23</v>
      </c>
      <c r="AC96">
        <f t="shared" si="94"/>
        <v>2.4522098834266669E-22</v>
      </c>
      <c r="AD96">
        <f t="shared" si="94"/>
        <v>2.0127972663331662E-21</v>
      </c>
      <c r="AE96">
        <f t="shared" si="94"/>
        <v>1.7707862313226367E-20</v>
      </c>
      <c r="AF96">
        <f t="shared" si="95"/>
        <v>9.6314278060222E-20</v>
      </c>
      <c r="AG96">
        <f t="shared" si="95"/>
        <v>5.0328482243878079E-19</v>
      </c>
      <c r="AH96">
        <f t="shared" si="95"/>
        <v>1.7697954516200527E-18</v>
      </c>
      <c r="AI96">
        <f t="shared" si="95"/>
        <v>1.4220090153833567E-17</v>
      </c>
      <c r="AJ96">
        <f t="shared" si="95"/>
        <v>9.1919905377236048E-17</v>
      </c>
      <c r="AK96">
        <f t="shared" si="95"/>
        <v>4.9143656102489685E-16</v>
      </c>
      <c r="AL96">
        <f t="shared" si="95"/>
        <v>2.7071966782916899E-15</v>
      </c>
      <c r="AM96">
        <f t="shared" si="95"/>
        <v>1.1578678037498777E-14</v>
      </c>
      <c r="AN96">
        <f t="shared" si="95"/>
        <v>7.8872494035599161E-14</v>
      </c>
      <c r="AO96">
        <f t="shared" si="95"/>
        <v>3.4377911592703136E-13</v>
      </c>
      <c r="AP96">
        <f t="shared" si="96"/>
        <v>1.6801229978253325E-12</v>
      </c>
      <c r="AQ96">
        <f t="shared" si="96"/>
        <v>8.3041162950606439E-12</v>
      </c>
      <c r="AR96">
        <f t="shared" si="96"/>
        <v>3.1487023722427616E-11</v>
      </c>
      <c r="AS96">
        <f t="shared" si="96"/>
        <v>1.1786260121261899E-10</v>
      </c>
      <c r="AT96">
        <f t="shared" si="96"/>
        <v>3.8064470399303593E-10</v>
      </c>
      <c r="AU96">
        <f t="shared" si="96"/>
        <v>1.2997491528973239E-9</v>
      </c>
      <c r="AV96">
        <f t="shared" si="96"/>
        <v>4.0116513373947736E-9</v>
      </c>
      <c r="AW96">
        <f t="shared" si="96"/>
        <v>1.3873019564644991E-8</v>
      </c>
      <c r="AX96">
        <f t="shared" si="96"/>
        <v>4.6074853704989218E-8</v>
      </c>
      <c r="AY96">
        <f t="shared" si="96"/>
        <v>1.469634612590705E-7</v>
      </c>
      <c r="AZ96">
        <f t="shared" si="97"/>
        <v>4.6896761383407082E-7</v>
      </c>
      <c r="BA96">
        <f t="shared" si="97"/>
        <v>1.3799036925484424E-6</v>
      </c>
      <c r="BB96">
        <f t="shared" si="97"/>
        <v>3.8996467031541291E-6</v>
      </c>
      <c r="BC96">
        <f t="shared" si="97"/>
        <v>1.0584690203714981E-5</v>
      </c>
      <c r="BD96">
        <f t="shared" si="97"/>
        <v>2.7593892273443569E-5</v>
      </c>
      <c r="BE96">
        <f t="shared" si="97"/>
        <v>6.9093139720577295E-5</v>
      </c>
      <c r="BF96">
        <f t="shared" si="97"/>
        <v>1.662327132636876E-4</v>
      </c>
      <c r="BG96">
        <f t="shared" si="97"/>
        <v>3.8413958852423865E-4</v>
      </c>
      <c r="BH96">
        <f t="shared" si="97"/>
        <v>8.5262369810081495E-4</v>
      </c>
      <c r="BI96">
        <f t="shared" si="97"/>
        <v>1.8177158735959706E-3</v>
      </c>
      <c r="BJ96">
        <f t="shared" si="98"/>
        <v>3.2923772602265824E-3</v>
      </c>
      <c r="BK96">
        <f t="shared" si="98"/>
        <v>6.2566961035671808E-3</v>
      </c>
      <c r="BL96">
        <f t="shared" si="98"/>
        <v>1.0639625151767118E-2</v>
      </c>
      <c r="BM96">
        <f t="shared" si="98"/>
        <v>1.8664933856264311E-2</v>
      </c>
      <c r="BN96">
        <f t="shared" si="98"/>
        <v>3.3629909454280238E-2</v>
      </c>
      <c r="BO96">
        <f t="shared" si="98"/>
        <v>6.0546614087988358E-2</v>
      </c>
      <c r="BP96">
        <f t="shared" si="98"/>
        <v>0.10203362116658896</v>
      </c>
      <c r="BQ96">
        <f t="shared" si="98"/>
        <v>0.1596584912598818</v>
      </c>
      <c r="BR96">
        <f t="shared" si="98"/>
        <v>0.23237544211479139</v>
      </c>
      <c r="BS96">
        <f t="shared" si="98"/>
        <v>0.34930752715345725</v>
      </c>
      <c r="BT96">
        <f t="shared" si="99"/>
        <v>0.46751923454609207</v>
      </c>
      <c r="BU96">
        <f t="shared" si="99"/>
        <v>0.60047041401581813</v>
      </c>
      <c r="BV96">
        <f t="shared" si="99"/>
        <v>0.7342289006644831</v>
      </c>
      <c r="BW96">
        <f t="shared" si="99"/>
        <v>0.85483006683540674</v>
      </c>
      <c r="BX96">
        <f t="shared" si="99"/>
        <v>0.95520385781191997</v>
      </c>
      <c r="BY96">
        <f t="shared" si="99"/>
        <v>1.0244417809798358</v>
      </c>
      <c r="BZ96">
        <f t="shared" si="99"/>
        <v>1.0329403479721033</v>
      </c>
      <c r="CA96">
        <f t="shared" si="99"/>
        <v>0.99761154192434198</v>
      </c>
      <c r="CB96">
        <f t="shared" si="99"/>
        <v>0.92252570740931961</v>
      </c>
      <c r="CC96">
        <f t="shared" si="99"/>
        <v>0.81651231478024067</v>
      </c>
      <c r="CD96">
        <f t="shared" si="100"/>
        <v>0.69133923959632193</v>
      </c>
      <c r="CE96">
        <f t="shared" si="100"/>
        <v>0.57163455207293856</v>
      </c>
      <c r="CF96">
        <f t="shared" si="100"/>
        <v>0.452830003172699</v>
      </c>
      <c r="CG96">
        <f t="shared" si="100"/>
        <v>0.343568793344257</v>
      </c>
      <c r="CH96">
        <f t="shared" si="100"/>
        <v>0.2495690183834787</v>
      </c>
      <c r="CI96">
        <f t="shared" si="100"/>
        <v>0.17348839975824476</v>
      </c>
      <c r="CJ96">
        <f t="shared" si="100"/>
        <v>0.1153482255756459</v>
      </c>
      <c r="CK96">
        <f t="shared" si="100"/>
        <v>7.3303771547157601E-2</v>
      </c>
      <c r="CL96">
        <f t="shared" si="100"/>
        <v>4.448957785638738E-2</v>
      </c>
      <c r="CM96">
        <f t="shared" si="100"/>
        <v>2.5760743141013485E-2</v>
      </c>
      <c r="CN96">
        <f t="shared" si="101"/>
        <v>1.4212105646808623E-2</v>
      </c>
      <c r="CO96">
        <f t="shared" si="101"/>
        <v>7.4573511356490372E-3</v>
      </c>
      <c r="CP96">
        <f t="shared" si="101"/>
        <v>3.7128611449974741E-3</v>
      </c>
      <c r="CQ96">
        <f t="shared" si="101"/>
        <v>1.7481610070725032E-3</v>
      </c>
      <c r="CR96">
        <f t="shared" si="101"/>
        <v>0</v>
      </c>
      <c r="CS96">
        <f t="shared" si="101"/>
        <v>0</v>
      </c>
      <c r="CT96">
        <f t="shared" si="101"/>
        <v>0</v>
      </c>
      <c r="CU96">
        <f t="shared" si="101"/>
        <v>0</v>
      </c>
      <c r="CV96">
        <f t="shared" si="101"/>
        <v>0</v>
      </c>
      <c r="CW96">
        <f t="shared" si="101"/>
        <v>0</v>
      </c>
      <c r="CX96">
        <f t="shared" si="101"/>
        <v>0</v>
      </c>
      <c r="CZ96">
        <v>2043</v>
      </c>
      <c r="DA96" s="7">
        <f t="shared" si="71"/>
        <v>12.154486152807889</v>
      </c>
    </row>
    <row r="97" spans="1:105" x14ac:dyDescent="0.3">
      <c r="A97">
        <v>2044</v>
      </c>
      <c r="B97">
        <f t="shared" si="92"/>
        <v>1.0168377442432246E-54</v>
      </c>
      <c r="C97">
        <f t="shared" si="92"/>
        <v>4.0579771924450083E-53</v>
      </c>
      <c r="D97">
        <f t="shared" si="92"/>
        <v>1.4706373596406325E-51</v>
      </c>
      <c r="E97">
        <f t="shared" si="92"/>
        <v>2.7274278371595502E-50</v>
      </c>
      <c r="F97">
        <f t="shared" si="92"/>
        <v>7.3978743354565475E-49</v>
      </c>
      <c r="G97">
        <f t="shared" si="92"/>
        <v>2.4624433195344498E-47</v>
      </c>
      <c r="H97">
        <f t="shared" si="92"/>
        <v>5.2213434038414802E-46</v>
      </c>
      <c r="I97">
        <f t="shared" si="92"/>
        <v>1.0357914557615893E-44</v>
      </c>
      <c r="J97">
        <f t="shared" si="92"/>
        <v>1.520211970487629E-43</v>
      </c>
      <c r="K97">
        <f t="shared" si="92"/>
        <v>3.2467569874293983E-42</v>
      </c>
      <c r="L97">
        <f t="shared" si="93"/>
        <v>7.2596476990292377E-41</v>
      </c>
      <c r="M97">
        <f t="shared" si="93"/>
        <v>1.0155592417257278E-39</v>
      </c>
      <c r="N97">
        <f t="shared" si="93"/>
        <v>1.3908145437678144E-38</v>
      </c>
      <c r="O97">
        <f t="shared" si="93"/>
        <v>1.5624468916888253E-37</v>
      </c>
      <c r="P97">
        <f t="shared" si="93"/>
        <v>3.2399890469608177E-36</v>
      </c>
      <c r="Q97">
        <f t="shared" si="93"/>
        <v>3.9849340676272838E-35</v>
      </c>
      <c r="R97">
        <f t="shared" si="93"/>
        <v>4.2140102165423613E-34</v>
      </c>
      <c r="S97">
        <f t="shared" si="93"/>
        <v>4.8169363502206886E-33</v>
      </c>
      <c r="T97">
        <f t="shared" si="93"/>
        <v>7.2307744185904435E-32</v>
      </c>
      <c r="U97">
        <f t="shared" si="93"/>
        <v>1.0502701617774062E-30</v>
      </c>
      <c r="V97">
        <f t="shared" si="94"/>
        <v>1.1679212653815663E-29</v>
      </c>
      <c r="W97">
        <f t="shared" si="94"/>
        <v>9.0784760336114958E-29</v>
      </c>
      <c r="X97">
        <f t="shared" si="94"/>
        <v>1.0952678593199717E-27</v>
      </c>
      <c r="Y97">
        <f t="shared" si="94"/>
        <v>1.0184539172498829E-26</v>
      </c>
      <c r="Z97">
        <f t="shared" si="94"/>
        <v>8.2439436211529712E-26</v>
      </c>
      <c r="AA97">
        <f t="shared" si="94"/>
        <v>4.7483514114521822E-25</v>
      </c>
      <c r="AB97">
        <f t="shared" si="94"/>
        <v>5.2257260448230452E-24</v>
      </c>
      <c r="AC97">
        <f t="shared" si="94"/>
        <v>3.2529904256003686E-23</v>
      </c>
      <c r="AD97">
        <f t="shared" si="94"/>
        <v>2.7790538342407309E-22</v>
      </c>
      <c r="AE97">
        <f t="shared" si="94"/>
        <v>2.5446897565303307E-21</v>
      </c>
      <c r="AF97">
        <f t="shared" si="95"/>
        <v>1.4405593580892459E-20</v>
      </c>
      <c r="AG97">
        <f t="shared" si="95"/>
        <v>7.8347672133334415E-20</v>
      </c>
      <c r="AH97">
        <f t="shared" si="95"/>
        <v>2.8675243704810765E-19</v>
      </c>
      <c r="AI97">
        <f t="shared" si="95"/>
        <v>2.3980496575349045E-18</v>
      </c>
      <c r="AJ97">
        <f t="shared" si="95"/>
        <v>1.6133818616488764E-17</v>
      </c>
      <c r="AK97">
        <f t="shared" si="95"/>
        <v>8.9777362816385345E-17</v>
      </c>
      <c r="AL97">
        <f t="shared" si="95"/>
        <v>5.1474361534460412E-16</v>
      </c>
      <c r="AM97">
        <f t="shared" si="95"/>
        <v>2.2914053207290348E-15</v>
      </c>
      <c r="AN97">
        <f t="shared" si="95"/>
        <v>1.6245769704646597E-14</v>
      </c>
      <c r="AO97">
        <f t="shared" si="95"/>
        <v>7.3699745520029774E-14</v>
      </c>
      <c r="AP97">
        <f t="shared" si="96"/>
        <v>3.7488611357382777E-13</v>
      </c>
      <c r="AQ97">
        <f t="shared" si="96"/>
        <v>1.9285170332875693E-12</v>
      </c>
      <c r="AR97">
        <f t="shared" si="96"/>
        <v>7.6108549840802428E-12</v>
      </c>
      <c r="AS97">
        <f t="shared" si="96"/>
        <v>2.9651702672929713E-11</v>
      </c>
      <c r="AT97">
        <f t="shared" si="96"/>
        <v>9.9670167008616782E-11</v>
      </c>
      <c r="AU97">
        <f t="shared" si="96"/>
        <v>3.5422296713354894E-10</v>
      </c>
      <c r="AV97">
        <f t="shared" si="96"/>
        <v>1.1379210547652147E-9</v>
      </c>
      <c r="AW97">
        <f t="shared" si="96"/>
        <v>4.0957338818102457E-9</v>
      </c>
      <c r="AX97">
        <f t="shared" si="96"/>
        <v>1.4157822927700748E-8</v>
      </c>
      <c r="AY97">
        <f t="shared" si="96"/>
        <v>4.7001710422614092E-8</v>
      </c>
      <c r="AZ97">
        <f t="shared" si="97"/>
        <v>1.5610575783625024E-7</v>
      </c>
      <c r="BA97">
        <f t="shared" si="97"/>
        <v>4.7807565197930879E-7</v>
      </c>
      <c r="BB97">
        <f t="shared" si="97"/>
        <v>1.4061928696200034E-6</v>
      </c>
      <c r="BC97">
        <f t="shared" si="97"/>
        <v>3.9725517113579118E-6</v>
      </c>
      <c r="BD97">
        <f t="shared" si="97"/>
        <v>1.0778942407891468E-5</v>
      </c>
      <c r="BE97">
        <f t="shared" si="97"/>
        <v>2.8091174306604875E-5</v>
      </c>
      <c r="BF97">
        <f t="shared" si="97"/>
        <v>7.0343381093991217E-5</v>
      </c>
      <c r="BG97">
        <f t="shared" si="97"/>
        <v>1.6918723453498418E-4</v>
      </c>
      <c r="BH97">
        <f t="shared" si="97"/>
        <v>3.9084782859070358E-4</v>
      </c>
      <c r="BI97">
        <f t="shared" si="97"/>
        <v>8.6725753775611185E-4</v>
      </c>
      <c r="BJ97">
        <f t="shared" si="98"/>
        <v>1.634946161965544E-3</v>
      </c>
      <c r="BK97">
        <f t="shared" si="98"/>
        <v>3.2337817306377177E-3</v>
      </c>
      <c r="BL97">
        <f t="shared" si="98"/>
        <v>5.7235271684855102E-3</v>
      </c>
      <c r="BM97">
        <f t="shared" si="98"/>
        <v>1.0450465978173651E-2</v>
      </c>
      <c r="BN97">
        <f t="shared" si="98"/>
        <v>1.9597770961977345E-2</v>
      </c>
      <c r="BO97">
        <f t="shared" si="98"/>
        <v>3.6723377786153782E-2</v>
      </c>
      <c r="BP97">
        <f t="shared" si="98"/>
        <v>6.4412156334316961E-2</v>
      </c>
      <c r="BQ97">
        <f t="shared" si="98"/>
        <v>0.10490310393877532</v>
      </c>
      <c r="BR97">
        <f t="shared" si="98"/>
        <v>0.15891259731096552</v>
      </c>
      <c r="BS97">
        <f t="shared" si="98"/>
        <v>0.24862673134542529</v>
      </c>
      <c r="BT97">
        <f t="shared" si="99"/>
        <v>0.34634676747091458</v>
      </c>
      <c r="BU97">
        <f t="shared" si="99"/>
        <v>0.46299366495502059</v>
      </c>
      <c r="BV97">
        <f t="shared" si="99"/>
        <v>0.58923249479057305</v>
      </c>
      <c r="BW97">
        <f t="shared" si="99"/>
        <v>0.71401409064632193</v>
      </c>
      <c r="BX97">
        <f t="shared" si="99"/>
        <v>0.83041434027350258</v>
      </c>
      <c r="BY97">
        <f t="shared" si="99"/>
        <v>0.92695325602995471</v>
      </c>
      <c r="BZ97">
        <f t="shared" si="99"/>
        <v>0.9727865850282994</v>
      </c>
      <c r="CA97">
        <f t="shared" si="99"/>
        <v>0.9778575098697464</v>
      </c>
      <c r="CB97">
        <f t="shared" si="99"/>
        <v>0.94116196290811882</v>
      </c>
      <c r="CC97">
        <f t="shared" si="99"/>
        <v>0.86700261653800836</v>
      </c>
      <c r="CD97">
        <f t="shared" si="100"/>
        <v>0.76404802212638723</v>
      </c>
      <c r="CE97">
        <f t="shared" si="100"/>
        <v>0.65753624777098851</v>
      </c>
      <c r="CF97">
        <f t="shared" si="100"/>
        <v>0.5421359423408596</v>
      </c>
      <c r="CG97">
        <f t="shared" si="100"/>
        <v>0.42811307874226323</v>
      </c>
      <c r="CH97">
        <f t="shared" si="100"/>
        <v>0.32367356864117663</v>
      </c>
      <c r="CI97">
        <f t="shared" si="100"/>
        <v>0.23418484442593326</v>
      </c>
      <c r="CJ97">
        <f t="shared" si="100"/>
        <v>0.16205821159828962</v>
      </c>
      <c r="CK97">
        <f t="shared" si="100"/>
        <v>0.10719097548081551</v>
      </c>
      <c r="CL97">
        <f t="shared" si="100"/>
        <v>6.7711427123123696E-2</v>
      </c>
      <c r="CM97">
        <f t="shared" si="100"/>
        <v>4.0806923043804469E-2</v>
      </c>
      <c r="CN97">
        <f t="shared" si="101"/>
        <v>2.3431800881330792E-2</v>
      </c>
      <c r="CO97">
        <f t="shared" si="101"/>
        <v>1.2796865722495781E-2</v>
      </c>
      <c r="CP97">
        <f t="shared" si="101"/>
        <v>6.6313126930042142E-3</v>
      </c>
      <c r="CQ97">
        <f t="shared" si="101"/>
        <v>3.2497055177094208E-3</v>
      </c>
      <c r="CR97">
        <f t="shared" si="101"/>
        <v>1.4987166559314352E-3</v>
      </c>
      <c r="CS97">
        <f t="shared" si="101"/>
        <v>0</v>
      </c>
      <c r="CT97">
        <f t="shared" si="101"/>
        <v>0</v>
      </c>
      <c r="CU97">
        <f t="shared" si="101"/>
        <v>0</v>
      </c>
      <c r="CV97">
        <f t="shared" si="101"/>
        <v>0</v>
      </c>
      <c r="CW97">
        <f t="shared" si="101"/>
        <v>0</v>
      </c>
      <c r="CX97">
        <f t="shared" si="101"/>
        <v>0</v>
      </c>
      <c r="CZ97">
        <v>2044</v>
      </c>
      <c r="DA97" s="7">
        <f t="shared" si="71"/>
        <v>11.65959197590287</v>
      </c>
    </row>
    <row r="98" spans="1:105" x14ac:dyDescent="0.3">
      <c r="A98">
        <v>2045</v>
      </c>
      <c r="B98">
        <f t="shared" si="92"/>
        <v>4.4011582583169728E-56</v>
      </c>
      <c r="C98">
        <f t="shared" si="92"/>
        <v>1.828086358509003E-54</v>
      </c>
      <c r="D98">
        <f t="shared" si="92"/>
        <v>6.8954796297957451E-53</v>
      </c>
      <c r="E98">
        <f t="shared" si="92"/>
        <v>1.3310180144785646E-51</v>
      </c>
      <c r="F98">
        <f t="shared" si="92"/>
        <v>3.7575900207424463E-50</v>
      </c>
      <c r="G98">
        <f t="shared" si="92"/>
        <v>1.3017886056406969E-48</v>
      </c>
      <c r="H98">
        <f t="shared" si="92"/>
        <v>2.8729512709964256E-47</v>
      </c>
      <c r="I98">
        <f t="shared" si="92"/>
        <v>5.9318492565029081E-46</v>
      </c>
      <c r="J98">
        <f t="shared" si="92"/>
        <v>9.0613667618330045E-45</v>
      </c>
      <c r="K98">
        <f t="shared" si="92"/>
        <v>2.0142395731713101E-43</v>
      </c>
      <c r="L98">
        <f t="shared" si="93"/>
        <v>4.6875797024849939E-42</v>
      </c>
      <c r="M98">
        <f t="shared" si="93"/>
        <v>6.825117955776978E-41</v>
      </c>
      <c r="N98">
        <f t="shared" si="93"/>
        <v>9.7285004113161725E-40</v>
      </c>
      <c r="O98">
        <f t="shared" si="93"/>
        <v>1.1375060673077575E-38</v>
      </c>
      <c r="P98">
        <f t="shared" si="93"/>
        <v>2.4550694307838828E-37</v>
      </c>
      <c r="Q98">
        <f t="shared" si="93"/>
        <v>3.1427740331696743E-36</v>
      </c>
      <c r="R98">
        <f t="shared" si="93"/>
        <v>3.4590702282598013E-35</v>
      </c>
      <c r="S98">
        <f t="shared" si="93"/>
        <v>4.1153472089380267E-34</v>
      </c>
      <c r="T98">
        <f t="shared" si="93"/>
        <v>6.42972156785024E-33</v>
      </c>
      <c r="U98">
        <f t="shared" si="93"/>
        <v>9.720311001438104E-32</v>
      </c>
      <c r="V98">
        <f t="shared" si="94"/>
        <v>1.1250309713337478E-30</v>
      </c>
      <c r="W98">
        <f t="shared" si="94"/>
        <v>9.1019750989507662E-30</v>
      </c>
      <c r="X98">
        <f t="shared" si="94"/>
        <v>1.1429173205635145E-28</v>
      </c>
      <c r="Y98">
        <f t="shared" si="94"/>
        <v>1.106133723317982E-27</v>
      </c>
      <c r="Z98">
        <f t="shared" si="94"/>
        <v>9.3190800544871159E-27</v>
      </c>
      <c r="AA98">
        <f t="shared" si="94"/>
        <v>5.5866653992664602E-26</v>
      </c>
      <c r="AB98">
        <f t="shared" si="94"/>
        <v>6.3992374647761578E-25</v>
      </c>
      <c r="AC98">
        <f t="shared" si="94"/>
        <v>4.1460654377260556E-24</v>
      </c>
      <c r="AD98">
        <f t="shared" si="94"/>
        <v>3.6865667886390112E-23</v>
      </c>
      <c r="AE98">
        <f t="shared" si="94"/>
        <v>3.5134337387698786E-22</v>
      </c>
      <c r="AF98">
        <f t="shared" si="95"/>
        <v>2.0701406964665454E-21</v>
      </c>
      <c r="AG98">
        <f t="shared" si="95"/>
        <v>1.1718353140290647E-20</v>
      </c>
      <c r="AH98">
        <f t="shared" si="95"/>
        <v>4.4639506139711876E-20</v>
      </c>
      <c r="AI98">
        <f t="shared" si="95"/>
        <v>3.8854579653883114E-19</v>
      </c>
      <c r="AJ98">
        <f t="shared" si="95"/>
        <v>2.7207772798522567E-18</v>
      </c>
      <c r="AK98">
        <f t="shared" si="95"/>
        <v>1.575775868786929E-17</v>
      </c>
      <c r="AL98">
        <f t="shared" si="95"/>
        <v>9.4035177634798001E-17</v>
      </c>
      <c r="AM98">
        <f t="shared" si="95"/>
        <v>4.3568547068261447E-16</v>
      </c>
      <c r="AN98">
        <f t="shared" si="95"/>
        <v>3.2150166901615687E-15</v>
      </c>
      <c r="AO98">
        <f t="shared" si="95"/>
        <v>1.5180312321163026E-14</v>
      </c>
      <c r="AP98">
        <f t="shared" si="96"/>
        <v>8.0368497937636413E-14</v>
      </c>
      <c r="AQ98">
        <f t="shared" si="96"/>
        <v>4.3031031448643162E-13</v>
      </c>
      <c r="AR98">
        <f t="shared" si="96"/>
        <v>1.7675166090112121E-12</v>
      </c>
      <c r="AS98">
        <f t="shared" si="96"/>
        <v>7.1672321609104214E-12</v>
      </c>
      <c r="AT98">
        <f t="shared" si="96"/>
        <v>2.5074876399252026E-11</v>
      </c>
      <c r="AU98">
        <f t="shared" si="96"/>
        <v>9.2751749655590975E-11</v>
      </c>
      <c r="AV98">
        <f t="shared" si="96"/>
        <v>3.1011966538632076E-10</v>
      </c>
      <c r="AW98">
        <f t="shared" si="96"/>
        <v>1.1617714070470091E-9</v>
      </c>
      <c r="AX98">
        <f t="shared" si="96"/>
        <v>4.1798164262257169E-9</v>
      </c>
      <c r="AY98">
        <f t="shared" si="96"/>
        <v>1.4442626290756507E-8</v>
      </c>
      <c r="AZ98">
        <f t="shared" si="97"/>
        <v>4.9925590771082251E-8</v>
      </c>
      <c r="BA98">
        <f t="shared" si="97"/>
        <v>1.5913756036401908E-7</v>
      </c>
      <c r="BB98">
        <f t="shared" si="97"/>
        <v>4.8718369012454687E-7</v>
      </c>
      <c r="BC98">
        <f t="shared" si="97"/>
        <v>1.4324820466915642E-6</v>
      </c>
      <c r="BD98">
        <f t="shared" si="97"/>
        <v>4.0454567195616954E-6</v>
      </c>
      <c r="BE98">
        <f t="shared" si="97"/>
        <v>1.0973194612067953E-5</v>
      </c>
      <c r="BF98">
        <f t="shared" si="97"/>
        <v>2.8599484516387398E-5</v>
      </c>
      <c r="BG98">
        <f t="shared" si="97"/>
        <v>7.1593622467405152E-5</v>
      </c>
      <c r="BH98">
        <f t="shared" si="97"/>
        <v>1.7214175580628074E-4</v>
      </c>
      <c r="BI98">
        <f t="shared" si="97"/>
        <v>3.9755606865716841E-4</v>
      </c>
      <c r="BJ98">
        <f t="shared" si="98"/>
        <v>7.8005556500146856E-4</v>
      </c>
      <c r="BK98">
        <f t="shared" si="98"/>
        <v>1.605848483103839E-3</v>
      </c>
      <c r="BL98">
        <f t="shared" si="98"/>
        <v>2.9582126550312371E-3</v>
      </c>
      <c r="BM98">
        <f t="shared" si="98"/>
        <v>5.6217700432308988E-3</v>
      </c>
      <c r="BN98">
        <f t="shared" si="98"/>
        <v>1.0972759949933976E-2</v>
      </c>
      <c r="BO98">
        <f t="shared" si="98"/>
        <v>2.1400484226150936E-2</v>
      </c>
      <c r="BP98">
        <f t="shared" si="98"/>
        <v>3.9067947674966526E-2</v>
      </c>
      <c r="BQ98">
        <f t="shared" si="98"/>
        <v>6.6223613879462087E-2</v>
      </c>
      <c r="BR98">
        <f t="shared" si="98"/>
        <v>0.10441301669172058</v>
      </c>
      <c r="BS98">
        <f t="shared" si="98"/>
        <v>0.17002622686574442</v>
      </c>
      <c r="BT98">
        <f t="shared" si="99"/>
        <v>0.2465193504705594</v>
      </c>
      <c r="BU98">
        <f t="shared" si="99"/>
        <v>0.3429941430588857</v>
      </c>
      <c r="BV98">
        <f t="shared" si="99"/>
        <v>0.45432864951526297</v>
      </c>
      <c r="BW98">
        <f t="shared" si="99"/>
        <v>0.57300972975375852</v>
      </c>
      <c r="BX98">
        <f t="shared" si="99"/>
        <v>0.69362036155920048</v>
      </c>
      <c r="BY98">
        <f t="shared" si="99"/>
        <v>0.80585444695937891</v>
      </c>
      <c r="BZ98">
        <f t="shared" si="99"/>
        <v>0.88021370189702486</v>
      </c>
      <c r="CA98">
        <f t="shared" si="99"/>
        <v>0.92091152169433654</v>
      </c>
      <c r="CB98">
        <f t="shared" si="99"/>
        <v>0.92252570740931961</v>
      </c>
      <c r="CC98">
        <f t="shared" si="99"/>
        <v>0.88451723119877967</v>
      </c>
      <c r="CD98">
        <f t="shared" si="100"/>
        <v>0.81129411320949563</v>
      </c>
      <c r="CE98">
        <f t="shared" si="100"/>
        <v>0.72668993861707998</v>
      </c>
      <c r="CF98">
        <f t="shared" si="100"/>
        <v>0.62360476989346325</v>
      </c>
      <c r="CG98">
        <f t="shared" si="100"/>
        <v>0.51254441124977224</v>
      </c>
      <c r="CH98">
        <f t="shared" si="100"/>
        <v>0.40332210218994752</v>
      </c>
      <c r="CI98">
        <f t="shared" si="100"/>
        <v>0.30372137057713594</v>
      </c>
      <c r="CJ98">
        <f t="shared" si="100"/>
        <v>0.21875570426596688</v>
      </c>
      <c r="CK98">
        <f t="shared" si="100"/>
        <v>0.15059770273193301</v>
      </c>
      <c r="CL98">
        <f t="shared" si="100"/>
        <v>9.9013376410742315E-2</v>
      </c>
      <c r="CM98">
        <f t="shared" si="100"/>
        <v>6.210656807575856E-2</v>
      </c>
      <c r="CN98">
        <f t="shared" si="101"/>
        <v>3.711770619768686E-2</v>
      </c>
      <c r="CO98">
        <f t="shared" si="101"/>
        <v>2.1098464714972169E-2</v>
      </c>
      <c r="CP98">
        <f t="shared" si="101"/>
        <v>1.1379378086488772E-2</v>
      </c>
      <c r="CQ98">
        <f t="shared" si="101"/>
        <v>5.8040989432495927E-3</v>
      </c>
      <c r="CR98">
        <f t="shared" si="101"/>
        <v>2.7860064184931236E-3</v>
      </c>
      <c r="CS98">
        <f t="shared" si="101"/>
        <v>1.2490452497330665E-3</v>
      </c>
      <c r="CT98">
        <f t="shared" si="101"/>
        <v>0</v>
      </c>
      <c r="CU98">
        <f t="shared" si="101"/>
        <v>0</v>
      </c>
      <c r="CV98">
        <f t="shared" si="101"/>
        <v>0</v>
      </c>
      <c r="CW98">
        <f t="shared" si="101"/>
        <v>0</v>
      </c>
      <c r="CX98">
        <f t="shared" si="101"/>
        <v>0</v>
      </c>
      <c r="CZ98">
        <v>2045</v>
      </c>
      <c r="DA98" s="7">
        <f t="shared" si="71"/>
        <v>11.139336594916061</v>
      </c>
    </row>
    <row r="99" spans="1:105" x14ac:dyDescent="0.3">
      <c r="A99">
        <v>2046</v>
      </c>
      <c r="B99">
        <f t="shared" si="92"/>
        <v>1.8302504946407414E-57</v>
      </c>
      <c r="C99">
        <f t="shared" si="92"/>
        <v>7.9124692402684788E-56</v>
      </c>
      <c r="D99">
        <f t="shared" si="92"/>
        <v>3.1063585744332977E-54</v>
      </c>
      <c r="E99">
        <f t="shared" si="92"/>
        <v>6.2408366995184144E-53</v>
      </c>
      <c r="F99">
        <f t="shared" si="92"/>
        <v>1.8337497111717364E-51</v>
      </c>
      <c r="G99">
        <f t="shared" si="92"/>
        <v>6.6121532373526451E-50</v>
      </c>
      <c r="H99">
        <f t="shared" si="92"/>
        <v>1.5188066257099415E-48</v>
      </c>
      <c r="I99">
        <f t="shared" si="92"/>
        <v>3.2638944698199793E-47</v>
      </c>
      <c r="J99">
        <f t="shared" si="92"/>
        <v>5.1893324076088133E-46</v>
      </c>
      <c r="K99">
        <f t="shared" si="92"/>
        <v>1.2006064860052838E-44</v>
      </c>
      <c r="L99">
        <f t="shared" si="93"/>
        <v>2.9081044795457417E-43</v>
      </c>
      <c r="M99">
        <f t="shared" si="93"/>
        <v>4.4070023399130224E-42</v>
      </c>
      <c r="N99">
        <f t="shared" si="93"/>
        <v>6.5380885833137725E-41</v>
      </c>
      <c r="O99">
        <f t="shared" si="93"/>
        <v>7.956652663193304E-40</v>
      </c>
      <c r="P99">
        <f t="shared" si="93"/>
        <v>1.787360830011911E-38</v>
      </c>
      <c r="Q99">
        <f t="shared" si="93"/>
        <v>2.3814057223229705E-37</v>
      </c>
      <c r="R99">
        <f t="shared" si="93"/>
        <v>2.7280441552595308E-36</v>
      </c>
      <c r="S99">
        <f t="shared" si="93"/>
        <v>3.3780826998254847E-35</v>
      </c>
      <c r="T99">
        <f t="shared" si="93"/>
        <v>5.493229468828009E-34</v>
      </c>
      <c r="U99">
        <f t="shared" si="93"/>
        <v>8.6434577645615436E-33</v>
      </c>
      <c r="V99">
        <f t="shared" si="94"/>
        <v>1.0412226611396128E-31</v>
      </c>
      <c r="W99">
        <f t="shared" si="94"/>
        <v>8.767717645146823E-31</v>
      </c>
      <c r="X99">
        <f t="shared" si="94"/>
        <v>1.1458756903046329E-29</v>
      </c>
      <c r="Y99">
        <f t="shared" si="94"/>
        <v>1.1542559023182316E-28</v>
      </c>
      <c r="Z99">
        <f t="shared" si="94"/>
        <v>1.012136979786295E-27</v>
      </c>
      <c r="AA99">
        <f t="shared" si="94"/>
        <v>6.3152520790912511E-27</v>
      </c>
      <c r="AB99">
        <f t="shared" si="94"/>
        <v>7.5290127937732133E-26</v>
      </c>
      <c r="AC99">
        <f t="shared" si="94"/>
        <v>5.0771236480707163E-25</v>
      </c>
      <c r="AD99">
        <f t="shared" si="94"/>
        <v>4.6986757249443799E-24</v>
      </c>
      <c r="AE99">
        <f t="shared" si="94"/>
        <v>4.6607618664471098E-23</v>
      </c>
      <c r="AF99">
        <f t="shared" si="95"/>
        <v>2.8582274708737928E-22</v>
      </c>
      <c r="AG99">
        <f t="shared" si="95"/>
        <v>1.6839736311496948E-21</v>
      </c>
      <c r="AH99">
        <f t="shared" si="95"/>
        <v>6.6766692960970998E-21</v>
      </c>
      <c r="AI99">
        <f t="shared" si="95"/>
        <v>6.0485946165627729E-20</v>
      </c>
      <c r="AJ99">
        <f t="shared" si="95"/>
        <v>4.4083598189190635E-19</v>
      </c>
      <c r="AK99">
        <f t="shared" si="95"/>
        <v>2.6573592302279075E-18</v>
      </c>
      <c r="AL99">
        <f t="shared" si="95"/>
        <v>1.6505092050550057E-17</v>
      </c>
      <c r="AM99">
        <f t="shared" si="95"/>
        <v>7.9592557162874781E-17</v>
      </c>
      <c r="AN99">
        <f t="shared" si="95"/>
        <v>6.1129999447668456E-16</v>
      </c>
      <c r="AO99">
        <f t="shared" si="95"/>
        <v>3.0041640600411383E-15</v>
      </c>
      <c r="AP99">
        <f t="shared" si="96"/>
        <v>1.6553909255283605E-14</v>
      </c>
      <c r="AQ99">
        <f t="shared" si="96"/>
        <v>9.2250399174990549E-14</v>
      </c>
      <c r="AR99">
        <f t="shared" si="96"/>
        <v>3.9438626403368273E-13</v>
      </c>
      <c r="AS99">
        <f t="shared" si="96"/>
        <v>1.6644912971731543E-12</v>
      </c>
      <c r="AT99">
        <f t="shared" si="96"/>
        <v>6.0609490976598938E-12</v>
      </c>
      <c r="AU99">
        <f t="shared" si="96"/>
        <v>2.3334350972114287E-11</v>
      </c>
      <c r="AV99">
        <f t="shared" si="96"/>
        <v>8.1203491122988154E-11</v>
      </c>
      <c r="AW99">
        <f t="shared" si="96"/>
        <v>3.1661964465817109E-10</v>
      </c>
      <c r="AX99">
        <f t="shared" si="96"/>
        <v>1.1856217593288034E-9</v>
      </c>
      <c r="AY99">
        <f t="shared" si="96"/>
        <v>4.2638989706411889E-9</v>
      </c>
      <c r="AZ99">
        <f t="shared" si="97"/>
        <v>1.5341072556054437E-8</v>
      </c>
      <c r="BA99">
        <f t="shared" si="97"/>
        <v>5.0895218889853471E-8</v>
      </c>
      <c r="BB99">
        <f t="shared" si="97"/>
        <v>1.6216936289178791E-7</v>
      </c>
      <c r="BC99">
        <f t="shared" si="97"/>
        <v>4.9629172826978484E-7</v>
      </c>
      <c r="BD99">
        <f t="shared" si="97"/>
        <v>1.4587712237631252E-6</v>
      </c>
      <c r="BE99">
        <f t="shared" si="97"/>
        <v>4.1183617277654781E-6</v>
      </c>
      <c r="BF99">
        <f t="shared" si="97"/>
        <v>1.1171754729005934E-5</v>
      </c>
      <c r="BG99">
        <f t="shared" si="97"/>
        <v>2.9107794726169921E-5</v>
      </c>
      <c r="BH99">
        <f t="shared" si="97"/>
        <v>7.2843863840819088E-5</v>
      </c>
      <c r="BI99">
        <f t="shared" si="97"/>
        <v>1.7509627707757729E-4</v>
      </c>
      <c r="BJ99">
        <f t="shared" si="98"/>
        <v>3.5758216014876567E-4</v>
      </c>
      <c r="BK99">
        <f t="shared" si="98"/>
        <v>7.661726575071869E-4</v>
      </c>
      <c r="BL99">
        <f t="shared" si="98"/>
        <v>1.4690049299782774E-3</v>
      </c>
      <c r="BM99">
        <f t="shared" si="98"/>
        <v>2.9056193490493523E-3</v>
      </c>
      <c r="BN99">
        <f t="shared" si="98"/>
        <v>5.9027351801285953E-3</v>
      </c>
      <c r="BO99">
        <f t="shared" si="98"/>
        <v>1.1982096161930552E-2</v>
      </c>
      <c r="BP99">
        <f t="shared" si="98"/>
        <v>2.2766778231425241E-2</v>
      </c>
      <c r="BQ99">
        <f t="shared" si="98"/>
        <v>4.0166652214864824E-2</v>
      </c>
      <c r="BR99">
        <f t="shared" si="98"/>
        <v>6.5914229815524916E-2</v>
      </c>
      <c r="BS99">
        <f t="shared" si="98"/>
        <v>0.11171519164729067</v>
      </c>
      <c r="BT99">
        <f t="shared" si="99"/>
        <v>0.16858507041091145</v>
      </c>
      <c r="BU99">
        <f t="shared" si="99"/>
        <v>0.2441330519107078</v>
      </c>
      <c r="BV99">
        <f t="shared" si="99"/>
        <v>0.33657494173862484</v>
      </c>
      <c r="BW99">
        <f t="shared" si="99"/>
        <v>0.44182006080750841</v>
      </c>
      <c r="BX99">
        <f t="shared" si="99"/>
        <v>0.55664337880078929</v>
      </c>
      <c r="BY99">
        <f t="shared" si="99"/>
        <v>0.67310621427847417</v>
      </c>
      <c r="BZ99">
        <f t="shared" si="99"/>
        <v>0.76522103065504798</v>
      </c>
      <c r="CA99">
        <f t="shared" si="99"/>
        <v>0.83327520352947004</v>
      </c>
      <c r="CB99">
        <f t="shared" si="99"/>
        <v>0.86880199255781698</v>
      </c>
      <c r="CC99">
        <f t="shared" si="99"/>
        <v>0.86700261653800836</v>
      </c>
      <c r="CD99">
        <f t="shared" si="100"/>
        <v>0.82768334145214595</v>
      </c>
      <c r="CE99">
        <f t="shared" si="100"/>
        <v>0.77162593483041952</v>
      </c>
      <c r="CF99">
        <f t="shared" si="100"/>
        <v>0.68918985605951189</v>
      </c>
      <c r="CG99">
        <f t="shared" si="100"/>
        <v>0.58956640701131646</v>
      </c>
      <c r="CH99">
        <f t="shared" si="100"/>
        <v>0.48286422367259424</v>
      </c>
      <c r="CI99">
        <f t="shared" si="100"/>
        <v>0.37846013245827581</v>
      </c>
      <c r="CJ99">
        <f t="shared" si="100"/>
        <v>0.28371085449229239</v>
      </c>
      <c r="CK99">
        <f t="shared" si="100"/>
        <v>0.20328563543341252</v>
      </c>
      <c r="CL99">
        <f t="shared" si="100"/>
        <v>0.13910860462183861</v>
      </c>
      <c r="CM99">
        <f t="shared" si="100"/>
        <v>9.0817477399829288E-2</v>
      </c>
      <c r="CN99">
        <f t="shared" si="101"/>
        <v>5.6491721865626926E-2</v>
      </c>
      <c r="CO99">
        <f t="shared" si="101"/>
        <v>3.3421529078311404E-2</v>
      </c>
      <c r="CP99">
        <f t="shared" si="101"/>
        <v>1.8761422698532971E-2</v>
      </c>
      <c r="CQ99">
        <f t="shared" si="101"/>
        <v>9.9598736154161756E-3</v>
      </c>
      <c r="CR99">
        <f t="shared" si="101"/>
        <v>4.9759145317450938E-3</v>
      </c>
      <c r="CS99">
        <f t="shared" si="101"/>
        <v>2.3218852402637669E-3</v>
      </c>
      <c r="CT99">
        <f t="shared" si="101"/>
        <v>9.9922946537462417E-4</v>
      </c>
      <c r="CU99">
        <f t="shared" si="101"/>
        <v>0</v>
      </c>
      <c r="CV99">
        <f t="shared" si="101"/>
        <v>0</v>
      </c>
      <c r="CW99">
        <f t="shared" si="101"/>
        <v>0</v>
      </c>
      <c r="CX99">
        <f t="shared" si="101"/>
        <v>0</v>
      </c>
      <c r="CZ99">
        <v>2046</v>
      </c>
      <c r="DA99" s="7">
        <f t="shared" si="71"/>
        <v>10.602648194901734</v>
      </c>
    </row>
    <row r="100" spans="1:105" x14ac:dyDescent="0.3">
      <c r="A100">
        <v>2047</v>
      </c>
      <c r="B100">
        <f t="shared" si="92"/>
        <v>7.3127765144961543E-59</v>
      </c>
      <c r="C100">
        <f t="shared" si="92"/>
        <v>3.2904521698269843E-57</v>
      </c>
      <c r="D100">
        <f t="shared" si="92"/>
        <v>1.3445189038823332E-55</v>
      </c>
      <c r="E100">
        <f t="shared" si="92"/>
        <v>2.8114471558175395E-54</v>
      </c>
      <c r="F100">
        <f t="shared" si="92"/>
        <v>8.598029756716089E-53</v>
      </c>
      <c r="G100">
        <f t="shared" si="92"/>
        <v>3.2268113397913868E-51</v>
      </c>
      <c r="H100">
        <f t="shared" si="92"/>
        <v>7.7144492612592912E-50</v>
      </c>
      <c r="I100">
        <f t="shared" si="92"/>
        <v>1.7254815967210283E-48</v>
      </c>
      <c r="J100">
        <f t="shared" si="92"/>
        <v>2.8553377900970776E-47</v>
      </c>
      <c r="K100">
        <f t="shared" si="92"/>
        <v>6.8757245020200841E-46</v>
      </c>
      <c r="L100">
        <f t="shared" si="93"/>
        <v>1.7334030899941458E-44</v>
      </c>
      <c r="M100">
        <f t="shared" si="93"/>
        <v>2.7340384717673291E-43</v>
      </c>
      <c r="N100">
        <f t="shared" si="93"/>
        <v>4.2216664784282498E-42</v>
      </c>
      <c r="O100">
        <f t="shared" si="93"/>
        <v>5.3473092192200745E-41</v>
      </c>
      <c r="P100">
        <f t="shared" si="93"/>
        <v>1.2502271167538307E-39</v>
      </c>
      <c r="Q100">
        <f t="shared" si="93"/>
        <v>1.7337315413875104E-38</v>
      </c>
      <c r="R100">
        <f t="shared" si="93"/>
        <v>2.0671482879513912E-37</v>
      </c>
      <c r="S100">
        <f t="shared" si="93"/>
        <v>2.6641722073039379E-36</v>
      </c>
      <c r="T100">
        <f t="shared" si="93"/>
        <v>4.5091173338951386E-35</v>
      </c>
      <c r="U100">
        <f t="shared" si="93"/>
        <v>7.3845339030341101E-34</v>
      </c>
      <c r="V100">
        <f t="shared" si="94"/>
        <v>9.2587203163902036E-33</v>
      </c>
      <c r="W100">
        <f t="shared" si="94"/>
        <v>8.1145733150596916E-32</v>
      </c>
      <c r="X100">
        <f t="shared" si="94"/>
        <v>1.1037949895278077E-30</v>
      </c>
      <c r="Y100">
        <f t="shared" si="94"/>
        <v>1.1572436212664772E-29</v>
      </c>
      <c r="Z100">
        <f t="shared" si="94"/>
        <v>1.056169844789224E-28</v>
      </c>
      <c r="AA100">
        <f t="shared" si="94"/>
        <v>6.8589390031506959E-28</v>
      </c>
      <c r="AB100">
        <f t="shared" si="94"/>
        <v>8.5109113041965988E-27</v>
      </c>
      <c r="AC100">
        <f t="shared" si="94"/>
        <v>5.9734818581591847E-26</v>
      </c>
      <c r="AD100">
        <f t="shared" si="94"/>
        <v>5.753830467956825E-25</v>
      </c>
      <c r="AE100">
        <f t="shared" si="94"/>
        <v>5.9403260261307282E-24</v>
      </c>
      <c r="AF100">
        <f t="shared" si="95"/>
        <v>3.7915949445354455E-23</v>
      </c>
      <c r="AG100">
        <f t="shared" si="95"/>
        <v>2.3250495490449546E-22</v>
      </c>
      <c r="AH100">
        <f t="shared" si="95"/>
        <v>9.5946374920865771E-22</v>
      </c>
      <c r="AI100">
        <f t="shared" si="95"/>
        <v>9.0467994503676516E-21</v>
      </c>
      <c r="AJ100">
        <f t="shared" si="95"/>
        <v>6.8626096861970963E-20</v>
      </c>
      <c r="AK100">
        <f t="shared" si="95"/>
        <v>4.3056062477875895E-19</v>
      </c>
      <c r="AL100">
        <f t="shared" si="95"/>
        <v>2.7833881439024023E-18</v>
      </c>
      <c r="AM100">
        <f t="shared" si="95"/>
        <v>1.3970117519358877E-17</v>
      </c>
      <c r="AN100">
        <f t="shared" si="95"/>
        <v>1.1167443724441847E-16</v>
      </c>
      <c r="AO100">
        <f t="shared" si="95"/>
        <v>5.7120869043386285E-16</v>
      </c>
      <c r="AP100">
        <f t="shared" si="96"/>
        <v>3.275997106368843E-15</v>
      </c>
      <c r="AQ100">
        <f t="shared" si="96"/>
        <v>1.9001285029508346E-14</v>
      </c>
      <c r="AR100">
        <f t="shared" si="96"/>
        <v>8.4548961671211914E-14</v>
      </c>
      <c r="AS100">
        <f t="shared" si="96"/>
        <v>3.713982097039149E-13</v>
      </c>
      <c r="AT100">
        <f t="shared" si="96"/>
        <v>1.4075722397672258E-12</v>
      </c>
      <c r="AU100">
        <f t="shared" si="96"/>
        <v>5.6402397051550013E-12</v>
      </c>
      <c r="AV100">
        <f t="shared" si="96"/>
        <v>2.0429056800122089E-11</v>
      </c>
      <c r="AW100">
        <f t="shared" si="96"/>
        <v>8.290548254118407E-11</v>
      </c>
      <c r="AX100">
        <f t="shared" si="96"/>
        <v>3.2311962393002141E-10</v>
      </c>
      <c r="AY100">
        <f t="shared" si="96"/>
        <v>1.2094721116105976E-9</v>
      </c>
      <c r="AZ100">
        <f t="shared" si="97"/>
        <v>4.5291474115173537E-9</v>
      </c>
      <c r="BA100">
        <f t="shared" si="97"/>
        <v>1.5639018661302648E-8</v>
      </c>
      <c r="BB100">
        <f t="shared" si="97"/>
        <v>5.1864847008624697E-8</v>
      </c>
      <c r="BC100">
        <f t="shared" si="97"/>
        <v>1.6520116541955674E-7</v>
      </c>
      <c r="BD100">
        <f t="shared" si="97"/>
        <v>5.0539976641502281E-7</v>
      </c>
      <c r="BE100">
        <f t="shared" si="97"/>
        <v>1.4850604008346861E-6</v>
      </c>
      <c r="BF100">
        <f t="shared" si="97"/>
        <v>4.1928835434415348E-6</v>
      </c>
      <c r="BG100">
        <f t="shared" si="97"/>
        <v>1.1370314845943917E-5</v>
      </c>
      <c r="BH100">
        <f t="shared" si="97"/>
        <v>2.9616104935952447E-5</v>
      </c>
      <c r="BI100">
        <f t="shared" si="97"/>
        <v>7.4094105214233023E-5</v>
      </c>
      <c r="BJ100">
        <f t="shared" si="98"/>
        <v>1.5749050241615004E-4</v>
      </c>
      <c r="BK100">
        <f t="shared" si="98"/>
        <v>3.5121815189899261E-4</v>
      </c>
      <c r="BL100">
        <f t="shared" si="98"/>
        <v>7.0088269406163944E-4</v>
      </c>
      <c r="BM100">
        <f t="shared" si="98"/>
        <v>1.4428878671498685E-3</v>
      </c>
      <c r="BN100">
        <f t="shared" si="98"/>
        <v>3.0508365550005697E-3</v>
      </c>
      <c r="BO100">
        <f t="shared" si="98"/>
        <v>6.4457019810350326E-3</v>
      </c>
      <c r="BP100">
        <f t="shared" si="98"/>
        <v>1.2747081943731736E-2</v>
      </c>
      <c r="BQ100">
        <f t="shared" si="98"/>
        <v>2.3407046381926346E-2</v>
      </c>
      <c r="BR100">
        <f t="shared" si="98"/>
        <v>3.9979001294460442E-2</v>
      </c>
      <c r="BS100">
        <f t="shared" si="98"/>
        <v>7.0523973441606588E-2</v>
      </c>
      <c r="BT100">
        <f t="shared" si="99"/>
        <v>0.11076828438178674</v>
      </c>
      <c r="BU100">
        <f t="shared" si="99"/>
        <v>0.16695317291496992</v>
      </c>
      <c r="BV100">
        <f t="shared" si="99"/>
        <v>0.23956405491510757</v>
      </c>
      <c r="BW100">
        <f t="shared" si="99"/>
        <v>0.32730835130890673</v>
      </c>
      <c r="BX100">
        <f t="shared" si="99"/>
        <v>0.42920075995140383</v>
      </c>
      <c r="BY100">
        <f t="shared" si="99"/>
        <v>0.54018038998383555</v>
      </c>
      <c r="BZ100">
        <f t="shared" si="99"/>
        <v>0.63916633205159346</v>
      </c>
      <c r="CA100">
        <f t="shared" si="99"/>
        <v>0.72441466054196091</v>
      </c>
      <c r="CB100">
        <f t="shared" si="99"/>
        <v>0.78612455173051199</v>
      </c>
      <c r="CC100">
        <f t="shared" si="99"/>
        <v>0.81651231478024067</v>
      </c>
      <c r="CD100">
        <f t="shared" si="100"/>
        <v>0.81129411320949563</v>
      </c>
      <c r="CE100">
        <f t="shared" si="100"/>
        <v>0.7872138127133923</v>
      </c>
      <c r="CF100">
        <f t="shared" si="100"/>
        <v>0.73180697667232564</v>
      </c>
      <c r="CG100">
        <f t="shared" si="100"/>
        <v>0.65157164730325756</v>
      </c>
      <c r="CH100">
        <f t="shared" si="100"/>
        <v>0.5554260648961209</v>
      </c>
      <c r="CI100">
        <f t="shared" si="100"/>
        <v>0.45309904182842797</v>
      </c>
      <c r="CJ100">
        <f t="shared" si="100"/>
        <v>0.35352549399790778</v>
      </c>
      <c r="CK100">
        <f t="shared" si="100"/>
        <v>0.26364725678056222</v>
      </c>
      <c r="CL100">
        <f t="shared" si="100"/>
        <v>0.18777697515839675</v>
      </c>
      <c r="CM100">
        <f t="shared" si="100"/>
        <v>0.1275937960539538</v>
      </c>
      <c r="CN100">
        <f t="shared" si="101"/>
        <v>8.2606974314710646E-2</v>
      </c>
      <c r="CO100">
        <f t="shared" si="101"/>
        <v>5.0866282387180259E-2</v>
      </c>
      <c r="CP100">
        <f t="shared" si="101"/>
        <v>2.9719481618231031E-2</v>
      </c>
      <c r="CQ100">
        <f t="shared" si="101"/>
        <v>1.6421055483221647E-2</v>
      </c>
      <c r="CR100">
        <f t="shared" si="101"/>
        <v>8.538703482119929E-3</v>
      </c>
      <c r="CS100">
        <f t="shared" si="101"/>
        <v>4.1469762709024586E-3</v>
      </c>
      <c r="CT100">
        <f t="shared" si="101"/>
        <v>1.857495673424019E-3</v>
      </c>
      <c r="CU100">
        <f t="shared" si="101"/>
        <v>7.4933565881372488E-4</v>
      </c>
      <c r="CV100">
        <f t="shared" si="101"/>
        <v>0</v>
      </c>
      <c r="CW100">
        <f t="shared" si="101"/>
        <v>0</v>
      </c>
      <c r="CX100">
        <f t="shared" si="101"/>
        <v>0</v>
      </c>
      <c r="CZ100">
        <v>2047</v>
      </c>
      <c r="DA100" s="7">
        <f t="shared" si="71"/>
        <v>10.056981979622387</v>
      </c>
    </row>
    <row r="101" spans="1:105" x14ac:dyDescent="0.3">
      <c r="A101">
        <v>2048</v>
      </c>
      <c r="B101">
        <f t="shared" si="92"/>
        <v>2.8072577545188804E-60</v>
      </c>
      <c r="C101">
        <f t="shared" si="92"/>
        <v>1.3147020814933239E-58</v>
      </c>
      <c r="D101">
        <f t="shared" si="92"/>
        <v>5.5912699440748897E-57</v>
      </c>
      <c r="E101">
        <f t="shared" si="92"/>
        <v>1.2168729905730558E-55</v>
      </c>
      <c r="F101">
        <f t="shared" si="92"/>
        <v>3.8733438269614342E-54</v>
      </c>
      <c r="G101">
        <f t="shared" si="92"/>
        <v>1.5129774663253877E-52</v>
      </c>
      <c r="H101">
        <f t="shared" si="92"/>
        <v>3.7647452294138573E-51</v>
      </c>
      <c r="I101">
        <f t="shared" si="92"/>
        <v>8.7642100079191878E-50</v>
      </c>
      <c r="J101">
        <f t="shared" si="92"/>
        <v>1.5094951306763109E-48</v>
      </c>
      <c r="K101">
        <f t="shared" si="92"/>
        <v>3.7832450232188534E-47</v>
      </c>
      <c r="L101">
        <f t="shared" si="93"/>
        <v>9.9269846004293695E-46</v>
      </c>
      <c r="M101">
        <f t="shared" si="93"/>
        <v>1.6296494051220067E-44</v>
      </c>
      <c r="N101">
        <f t="shared" si="93"/>
        <v>2.6190588696672068E-43</v>
      </c>
      <c r="O101">
        <f t="shared" si="93"/>
        <v>3.4527761123007018E-42</v>
      </c>
      <c r="P101">
        <f t="shared" si="93"/>
        <v>8.4022154422581129E-41</v>
      </c>
      <c r="Q101">
        <f t="shared" si="93"/>
        <v>1.2127143830267541E-39</v>
      </c>
      <c r="R101">
        <f t="shared" si="93"/>
        <v>1.504943132516949E-38</v>
      </c>
      <c r="S101">
        <f t="shared" si="93"/>
        <v>2.0187499555380495E-37</v>
      </c>
      <c r="T101">
        <f t="shared" si="93"/>
        <v>3.5561785035802904E-36</v>
      </c>
      <c r="U101">
        <f t="shared" si="93"/>
        <v>6.0615945526869766E-35</v>
      </c>
      <c r="V101">
        <f t="shared" si="94"/>
        <v>7.9101831625092048E-34</v>
      </c>
      <c r="W101">
        <f t="shared" si="94"/>
        <v>7.2156098416789126E-33</v>
      </c>
      <c r="X101">
        <f t="shared" si="94"/>
        <v>1.0215686373382237E-31</v>
      </c>
      <c r="Y101">
        <f t="shared" si="94"/>
        <v>1.1147454489390253E-30</v>
      </c>
      <c r="Z101">
        <f t="shared" si="94"/>
        <v>1.0589036741346099E-29</v>
      </c>
      <c r="AA101">
        <f t="shared" si="94"/>
        <v>7.157336098821312E-29</v>
      </c>
      <c r="AB101">
        <f t="shared" si="94"/>
        <v>9.2436249203706129E-28</v>
      </c>
      <c r="AC101">
        <f t="shared" si="94"/>
        <v>6.7525153249927769E-27</v>
      </c>
      <c r="AD101">
        <f t="shared" si="94"/>
        <v>6.7696602048138542E-26</v>
      </c>
      <c r="AE101">
        <f t="shared" si="94"/>
        <v>7.2743110781820281E-25</v>
      </c>
      <c r="AF101">
        <f t="shared" si="95"/>
        <v>4.8325382791417059E-24</v>
      </c>
      <c r="AG101">
        <f t="shared" si="95"/>
        <v>3.0843052926288699E-23</v>
      </c>
      <c r="AH101">
        <f t="shared" si="95"/>
        <v>1.3247242808069044E-22</v>
      </c>
      <c r="AI101">
        <f t="shared" si="95"/>
        <v>1.3000608138645682E-21</v>
      </c>
      <c r="AJ101">
        <f t="shared" si="95"/>
        <v>1.026431055028389E-20</v>
      </c>
      <c r="AK101">
        <f t="shared" si="95"/>
        <v>6.7026504992196822E-20</v>
      </c>
      <c r="AL101">
        <f t="shared" si="95"/>
        <v>4.5098055415625037E-19</v>
      </c>
      <c r="AM101">
        <f t="shared" si="95"/>
        <v>2.3558947355892425E-18</v>
      </c>
      <c r="AN101">
        <f t="shared" si="95"/>
        <v>1.9601141963817823E-17</v>
      </c>
      <c r="AO101">
        <f t="shared" si="95"/>
        <v>1.0435041653800612E-16</v>
      </c>
      <c r="AP101">
        <f t="shared" si="96"/>
        <v>6.2289474862050176E-16</v>
      </c>
      <c r="AQ101">
        <f t="shared" si="96"/>
        <v>3.7603295882566744E-15</v>
      </c>
      <c r="AR101">
        <f t="shared" si="96"/>
        <v>1.7414980683348772E-14</v>
      </c>
      <c r="AS101">
        <f t="shared" si="96"/>
        <v>7.9620757264333079E-14</v>
      </c>
      <c r="AT101">
        <f t="shared" si="96"/>
        <v>3.1407181927974626E-13</v>
      </c>
      <c r="AU101">
        <f t="shared" si="96"/>
        <v>1.3098682577080698E-12</v>
      </c>
      <c r="AV101">
        <f t="shared" si="96"/>
        <v>4.9379893805752188E-12</v>
      </c>
      <c r="AW101">
        <f t="shared" si="96"/>
        <v>2.0857241338431939E-11</v>
      </c>
      <c r="AX101">
        <f t="shared" si="96"/>
        <v>8.460747395937996E-11</v>
      </c>
      <c r="AY101">
        <f t="shared" si="96"/>
        <v>3.2961960320187168E-10</v>
      </c>
      <c r="AZ101">
        <f t="shared" si="97"/>
        <v>1.284710899887908E-9</v>
      </c>
      <c r="BA101">
        <f t="shared" si="97"/>
        <v>4.6171100899041419E-9</v>
      </c>
      <c r="BB101">
        <f t="shared" si="97"/>
        <v>1.5936964766550855E-8</v>
      </c>
      <c r="BC101">
        <f t="shared" si="97"/>
        <v>5.2834475127395917E-8</v>
      </c>
      <c r="BD101">
        <f t="shared" si="97"/>
        <v>1.6823296794732557E-7</v>
      </c>
      <c r="BE101">
        <f t="shared" si="97"/>
        <v>5.1450780456026088E-7</v>
      </c>
      <c r="BF101">
        <f t="shared" si="97"/>
        <v>1.5119325904999829E-6</v>
      </c>
      <c r="BG101">
        <f t="shared" si="97"/>
        <v>4.2674053591175915E-6</v>
      </c>
      <c r="BH101">
        <f t="shared" si="97"/>
        <v>1.1568874962881902E-5</v>
      </c>
      <c r="BI101">
        <f t="shared" si="97"/>
        <v>3.012441514573497E-5</v>
      </c>
      <c r="BJ101">
        <f t="shared" si="98"/>
        <v>6.6644008947686404E-5</v>
      </c>
      <c r="BK101">
        <f t="shared" si="98"/>
        <v>1.5468759173341265E-4</v>
      </c>
      <c r="BL101">
        <f t="shared" si="98"/>
        <v>3.2128884017765534E-4</v>
      </c>
      <c r="BM101">
        <f t="shared" si="98"/>
        <v>6.8842187995366835E-4</v>
      </c>
      <c r="BN101">
        <f t="shared" si="98"/>
        <v>1.5150005974828935E-3</v>
      </c>
      <c r="BO101">
        <f t="shared" si="98"/>
        <v>3.3314696706337513E-3</v>
      </c>
      <c r="BP101">
        <f t="shared" si="98"/>
        <v>6.8572218271939923E-3</v>
      </c>
      <c r="BQ101">
        <f t="shared" si="98"/>
        <v>1.3105567035361155E-2</v>
      </c>
      <c r="BR101">
        <f t="shared" si="98"/>
        <v>2.3297693136004317E-2</v>
      </c>
      <c r="BS101">
        <f t="shared" si="98"/>
        <v>4.2774952137093855E-2</v>
      </c>
      <c r="BT101">
        <f t="shared" si="99"/>
        <v>6.9926206371082267E-2</v>
      </c>
      <c r="BU101">
        <f t="shared" si="99"/>
        <v>0.1096960513218142</v>
      </c>
      <c r="BV101">
        <f t="shared" si="99"/>
        <v>0.16382861219087172</v>
      </c>
      <c r="BW101">
        <f t="shared" si="99"/>
        <v>0.23296837085403818</v>
      </c>
      <c r="BX101">
        <f t="shared" si="99"/>
        <v>0.31795974330244003</v>
      </c>
      <c r="BY101">
        <f t="shared" si="99"/>
        <v>0.41650694631702528</v>
      </c>
      <c r="BZ101">
        <f t="shared" si="99"/>
        <v>0.51294299649613118</v>
      </c>
      <c r="CA101">
        <f t="shared" si="99"/>
        <v>0.60508198666030855</v>
      </c>
      <c r="CB101">
        <f t="shared" si="99"/>
        <v>0.6834238530961152</v>
      </c>
      <c r="CC101">
        <f t="shared" si="99"/>
        <v>0.73881089470031758</v>
      </c>
      <c r="CD101">
        <f t="shared" si="100"/>
        <v>0.76404802212638723</v>
      </c>
      <c r="CE101">
        <f t="shared" si="100"/>
        <v>0.77162593483041952</v>
      </c>
      <c r="CF101">
        <f t="shared" si="100"/>
        <v>0.74659045824203552</v>
      </c>
      <c r="CG101">
        <f t="shared" si="100"/>
        <v>0.69186258779936216</v>
      </c>
      <c r="CH101">
        <f t="shared" si="100"/>
        <v>0.6138407340643901</v>
      </c>
      <c r="CI101">
        <f t="shared" si="100"/>
        <v>0.52118795610255553</v>
      </c>
      <c r="CJ101">
        <f t="shared" si="100"/>
        <v>0.42324685972051046</v>
      </c>
      <c r="CK101">
        <f t="shared" si="100"/>
        <v>0.32852471175745462</v>
      </c>
      <c r="CL101">
        <f t="shared" si="100"/>
        <v>0.243533608666016</v>
      </c>
      <c r="CM101">
        <f t="shared" si="100"/>
        <v>0.17223360939548585</v>
      </c>
      <c r="CN101">
        <f t="shared" si="101"/>
        <v>0.1160584695272014</v>
      </c>
      <c r="CO101">
        <f t="shared" si="101"/>
        <v>7.4380980856583193E-2</v>
      </c>
      <c r="CP101">
        <f t="shared" si="101"/>
        <v>4.5231908475862316E-2</v>
      </c>
      <c r="CQ101">
        <f t="shared" si="101"/>
        <v>2.6012166797122382E-2</v>
      </c>
      <c r="CR101">
        <f t="shared" si="101"/>
        <v>1.4077942055172385E-2</v>
      </c>
      <c r="CS101">
        <f t="shared" si="101"/>
        <v>7.1162397381863843E-3</v>
      </c>
      <c r="CT101">
        <f t="shared" si="101"/>
        <v>3.3175586576872878E-3</v>
      </c>
      <c r="CU101">
        <f t="shared" si="101"/>
        <v>1.3929610689242375E-3</v>
      </c>
      <c r="CV101">
        <f t="shared" si="101"/>
        <v>4.9945206245965773E-4</v>
      </c>
      <c r="CW101">
        <f t="shared" si="101"/>
        <v>0</v>
      </c>
      <c r="CX101">
        <f t="shared" si="101"/>
        <v>0</v>
      </c>
      <c r="CZ101">
        <v>2048</v>
      </c>
      <c r="DA101" s="7">
        <f t="shared" si="71"/>
        <v>9.5080890004623839</v>
      </c>
    </row>
    <row r="102" spans="1:105" x14ac:dyDescent="0.3">
      <c r="A102">
        <v>2049</v>
      </c>
      <c r="B102">
        <f t="shared" si="92"/>
        <v>1.0354055769834486E-61</v>
      </c>
      <c r="C102">
        <f t="shared" si="92"/>
        <v>5.0469306778870351E-60</v>
      </c>
      <c r="D102">
        <f t="shared" si="92"/>
        <v>2.2339951636655563E-58</v>
      </c>
      <c r="E102">
        <f t="shared" si="92"/>
        <v>5.0604460512242083E-57</v>
      </c>
      <c r="F102">
        <f t="shared" si="92"/>
        <v>1.6764915806719643E-55</v>
      </c>
      <c r="G102">
        <f t="shared" si="92"/>
        <v>6.8158428097386031E-54</v>
      </c>
      <c r="H102">
        <f t="shared" si="92"/>
        <v>1.7652022689765969E-52</v>
      </c>
      <c r="I102">
        <f t="shared" si="92"/>
        <v>4.2770412636700534E-51</v>
      </c>
      <c r="J102">
        <f t="shared" si="92"/>
        <v>7.6671535392315888E-50</v>
      </c>
      <c r="K102">
        <f t="shared" si="92"/>
        <v>2.0000400514819957E-48</v>
      </c>
      <c r="L102">
        <f t="shared" si="93"/>
        <v>5.4621465816599565E-47</v>
      </c>
      <c r="M102">
        <f t="shared" si="93"/>
        <v>9.3328001098692393E-46</v>
      </c>
      <c r="N102">
        <f t="shared" si="93"/>
        <v>1.5611147293672408E-44</v>
      </c>
      <c r="O102">
        <f t="shared" si="93"/>
        <v>2.142050763153364E-43</v>
      </c>
      <c r="P102">
        <f t="shared" si="93"/>
        <v>5.4253396577773079E-42</v>
      </c>
      <c r="Q102">
        <f t="shared" si="93"/>
        <v>8.1501091918183211E-41</v>
      </c>
      <c r="R102">
        <f t="shared" si="93"/>
        <v>1.0526809594639068E-39</v>
      </c>
      <c r="S102">
        <f t="shared" si="93"/>
        <v>1.4697077609592973E-38</v>
      </c>
      <c r="T102">
        <f t="shared" si="93"/>
        <v>2.6946588423625386E-37</v>
      </c>
      <c r="U102">
        <f t="shared" si="93"/>
        <v>4.7805613936117867E-36</v>
      </c>
      <c r="V102">
        <f t="shared" si="94"/>
        <v>6.493073740093647E-35</v>
      </c>
      <c r="W102">
        <f t="shared" si="94"/>
        <v>6.1646527302314473E-34</v>
      </c>
      <c r="X102">
        <f t="shared" si="94"/>
        <v>9.0839535577897223E-33</v>
      </c>
      <c r="Y102">
        <f t="shared" si="94"/>
        <v>1.0317033507633411E-31</v>
      </c>
      <c r="Z102">
        <f t="shared" si="94"/>
        <v>1.0200169004297822E-30</v>
      </c>
      <c r="AA102">
        <f t="shared" si="94"/>
        <v>7.1758624140330962E-30</v>
      </c>
      <c r="AB102">
        <f t="shared" si="94"/>
        <v>9.6457674133188795E-29</v>
      </c>
      <c r="AC102">
        <f t="shared" si="94"/>
        <v>7.3338467177434324E-28</v>
      </c>
      <c r="AD102">
        <f t="shared" si="94"/>
        <v>7.6525275146790499E-27</v>
      </c>
      <c r="AE102">
        <f t="shared" si="94"/>
        <v>8.5585792799508928E-26</v>
      </c>
      <c r="AF102">
        <f t="shared" si="95"/>
        <v>5.917753770595083E-25</v>
      </c>
      <c r="AG102">
        <f t="shared" si="95"/>
        <v>3.9310695391315248E-24</v>
      </c>
      <c r="AH102">
        <f t="shared" si="95"/>
        <v>1.7573191557337038E-23</v>
      </c>
      <c r="AI102">
        <f t="shared" si="95"/>
        <v>1.7949840502806136E-22</v>
      </c>
      <c r="AJ102">
        <f t="shared" si="95"/>
        <v>1.4750219678207252E-21</v>
      </c>
      <c r="AK102">
        <f t="shared" si="95"/>
        <v>1.0025061803002017E-20</v>
      </c>
      <c r="AL102">
        <f t="shared" si="95"/>
        <v>7.0205329110319608E-20</v>
      </c>
      <c r="AM102">
        <f t="shared" si="95"/>
        <v>3.8171561365502606E-19</v>
      </c>
      <c r="AN102">
        <f t="shared" si="95"/>
        <v>3.3055002651269777E-18</v>
      </c>
      <c r="AO102">
        <f t="shared" si="95"/>
        <v>1.8315626915301159E-17</v>
      </c>
      <c r="AP102">
        <f t="shared" si="96"/>
        <v>1.1379260779193607E-16</v>
      </c>
      <c r="AQ102">
        <f t="shared" si="96"/>
        <v>7.1498523275669187E-16</v>
      </c>
      <c r="AR102">
        <f t="shared" si="96"/>
        <v>3.4464020218010103E-15</v>
      </c>
      <c r="AS102">
        <f t="shared" si="96"/>
        <v>1.6399893296668166E-14</v>
      </c>
      <c r="AT102">
        <f t="shared" si="96"/>
        <v>6.7331062544366834E-14</v>
      </c>
      <c r="AU102">
        <f t="shared" si="96"/>
        <v>2.9227111411574739E-13</v>
      </c>
      <c r="AV102">
        <f t="shared" si="96"/>
        <v>1.1467802583998974E-12</v>
      </c>
      <c r="AW102">
        <f t="shared" si="96"/>
        <v>5.0414875853032958E-12</v>
      </c>
      <c r="AX102">
        <f t="shared" si="96"/>
        <v>2.1285425876741786E-11</v>
      </c>
      <c r="AY102">
        <f t="shared" si="96"/>
        <v>8.6309465377575863E-11</v>
      </c>
      <c r="AZ102">
        <f t="shared" si="97"/>
        <v>3.5012456507679363E-10</v>
      </c>
      <c r="BA102">
        <f t="shared" si="97"/>
        <v>1.3096618677940248E-9</v>
      </c>
      <c r="BB102">
        <f t="shared" si="97"/>
        <v>4.7050727682909302E-9</v>
      </c>
      <c r="BC102">
        <f t="shared" si="97"/>
        <v>1.6234910871799066E-8</v>
      </c>
      <c r="BD102">
        <f t="shared" si="97"/>
        <v>5.3804103246167143E-8</v>
      </c>
      <c r="BE102">
        <f t="shared" si="97"/>
        <v>1.7126477047509441E-7</v>
      </c>
      <c r="BF102">
        <f t="shared" si="97"/>
        <v>5.2381783080609421E-7</v>
      </c>
      <c r="BG102">
        <f t="shared" si="97"/>
        <v>1.5388047801652796E-6</v>
      </c>
      <c r="BH102">
        <f t="shared" si="97"/>
        <v>4.3419271747936483E-6</v>
      </c>
      <c r="BI102">
        <f t="shared" si="97"/>
        <v>1.1767435079819883E-5</v>
      </c>
      <c r="BJ102">
        <f t="shared" si="98"/>
        <v>2.7095432041610394E-5</v>
      </c>
      <c r="BK102">
        <f t="shared" si="98"/>
        <v>6.54579234266286E-5</v>
      </c>
      <c r="BL102">
        <f t="shared" si="98"/>
        <v>1.4150577545375828E-4</v>
      </c>
      <c r="BM102">
        <f t="shared" si="98"/>
        <v>3.1557672808480444E-4</v>
      </c>
      <c r="BN102">
        <f t="shared" si="98"/>
        <v>7.2282786708177042E-4</v>
      </c>
      <c r="BO102">
        <f t="shared" si="98"/>
        <v>1.6543588784635264E-3</v>
      </c>
      <c r="BP102">
        <f t="shared" si="98"/>
        <v>3.5441642522908287E-3</v>
      </c>
      <c r="BQ102">
        <f t="shared" si="98"/>
        <v>7.0500668881966549E-3</v>
      </c>
      <c r="BR102">
        <f t="shared" si="98"/>
        <v>1.3044340331590788E-2</v>
      </c>
      <c r="BS102">
        <f t="shared" si="98"/>
        <v>2.492702860327253E-2</v>
      </c>
      <c r="BT102">
        <f t="shared" si="99"/>
        <v>4.2412388081454255E-2</v>
      </c>
      <c r="BU102">
        <f t="shared" si="99"/>
        <v>6.9249323176149763E-2</v>
      </c>
      <c r="BV102">
        <f t="shared" si="99"/>
        <v>0.10764306863472645</v>
      </c>
      <c r="BW102">
        <f t="shared" si="99"/>
        <v>0.15931807839414933</v>
      </c>
      <c r="BX102">
        <f t="shared" si="99"/>
        <v>0.22631430911589426</v>
      </c>
      <c r="BY102">
        <f t="shared" si="99"/>
        <v>0.30855593487215438</v>
      </c>
      <c r="BZ102">
        <f t="shared" si="99"/>
        <v>0.39550551087517505</v>
      </c>
      <c r="CA102">
        <f t="shared" si="99"/>
        <v>0.48558966860337927</v>
      </c>
      <c r="CB102">
        <f t="shared" si="99"/>
        <v>0.57084358625909826</v>
      </c>
      <c r="CC102">
        <f t="shared" si="99"/>
        <v>0.64229133571008101</v>
      </c>
      <c r="CD102">
        <f t="shared" si="100"/>
        <v>0.69133923959632193</v>
      </c>
      <c r="CE102">
        <f t="shared" si="100"/>
        <v>0.72668993861707998</v>
      </c>
      <c r="CF102">
        <f t="shared" si="100"/>
        <v>0.73180697667232564</v>
      </c>
      <c r="CG102">
        <f t="shared" si="100"/>
        <v>0.70583913918728836</v>
      </c>
      <c r="CH102">
        <f t="shared" si="100"/>
        <v>0.65179852518780057</v>
      </c>
      <c r="CI102">
        <f t="shared" si="100"/>
        <v>0.57600177193583169</v>
      </c>
      <c r="CJ102">
        <f t="shared" si="100"/>
        <v>0.48684977318510353</v>
      </c>
      <c r="CK102">
        <f t="shared" si="100"/>
        <v>0.39331548913061254</v>
      </c>
      <c r="CL102">
        <f t="shared" si="100"/>
        <v>0.30346156287469583</v>
      </c>
      <c r="CM102">
        <f t="shared" si="100"/>
        <v>0.22337494996004614</v>
      </c>
      <c r="CN102">
        <f t="shared" si="101"/>
        <v>0.15666254728508403</v>
      </c>
      <c r="CO102">
        <f t="shared" si="101"/>
        <v>0.10450137983821335</v>
      </c>
      <c r="CP102">
        <f t="shared" si="101"/>
        <v>6.6141922714952728E-2</v>
      </c>
      <c r="CQ102">
        <f t="shared" si="101"/>
        <v>3.9589517843559775E-2</v>
      </c>
      <c r="CR102">
        <f t="shared" si="101"/>
        <v>2.230050177185831E-2</v>
      </c>
      <c r="CS102">
        <f t="shared" si="101"/>
        <v>1.173269582374941E-2</v>
      </c>
      <c r="CT102">
        <f t="shared" si="101"/>
        <v>5.6929534222921671E-3</v>
      </c>
      <c r="CU102">
        <f t="shared" si="101"/>
        <v>2.4878820016373915E-3</v>
      </c>
      <c r="CV102">
        <f t="shared" si="101"/>
        <v>9.2844544446424944E-4</v>
      </c>
      <c r="CW102">
        <f t="shared" si="101"/>
        <v>2.4964891078891309E-4</v>
      </c>
      <c r="CX102">
        <f t="shared" si="101"/>
        <v>0</v>
      </c>
      <c r="CZ102">
        <v>2049</v>
      </c>
      <c r="DA102" s="7">
        <f t="shared" si="71"/>
        <v>8.959998907573544</v>
      </c>
    </row>
    <row r="103" spans="1:105" x14ac:dyDescent="0.3">
      <c r="A103">
        <v>2050</v>
      </c>
      <c r="B103">
        <f t="shared" si="92"/>
        <v>3.6691623656270829E-63</v>
      </c>
      <c r="C103">
        <f t="shared" si="92"/>
        <v>1.861467890549538E-61</v>
      </c>
      <c r="D103">
        <f t="shared" si="92"/>
        <v>8.5759495512080521E-60</v>
      </c>
      <c r="E103">
        <f t="shared" si="92"/>
        <v>2.0219041680155949E-58</v>
      </c>
      <c r="F103">
        <f t="shared" si="92"/>
        <v>6.9718000687375294E-57</v>
      </c>
      <c r="G103">
        <f t="shared" si="92"/>
        <v>2.9500874686547902E-55</v>
      </c>
      <c r="H103">
        <f t="shared" si="92"/>
        <v>7.9520954280695765E-54</v>
      </c>
      <c r="I103">
        <f t="shared" si="92"/>
        <v>2.005406072142726E-52</v>
      </c>
      <c r="J103">
        <f t="shared" si="92"/>
        <v>3.7416643408312275E-51</v>
      </c>
      <c r="K103">
        <f t="shared" si="92"/>
        <v>1.0158770205806908E-49</v>
      </c>
      <c r="L103">
        <f t="shared" si="93"/>
        <v>2.8876035951513954E-48</v>
      </c>
      <c r="M103">
        <f t="shared" si="93"/>
        <v>5.1352071418780119E-47</v>
      </c>
      <c r="N103">
        <f t="shared" si="93"/>
        <v>8.9403105183021226E-46</v>
      </c>
      <c r="O103">
        <f t="shared" si="93"/>
        <v>1.2767895506816012E-44</v>
      </c>
      <c r="P103">
        <f t="shared" si="93"/>
        <v>3.3657997438369652E-43</v>
      </c>
      <c r="Q103">
        <f t="shared" si="93"/>
        <v>5.2625537773289787E-42</v>
      </c>
      <c r="R103">
        <f t="shared" si="93"/>
        <v>7.0745963632144393E-41</v>
      </c>
      <c r="S103">
        <f t="shared" si="93"/>
        <v>1.0280344436342077E-39</v>
      </c>
      <c r="T103">
        <f t="shared" si="93"/>
        <v>1.9617887806725815E-38</v>
      </c>
      <c r="U103">
        <f t="shared" si="93"/>
        <v>3.6224227827100516E-37</v>
      </c>
      <c r="V103">
        <f t="shared" si="94"/>
        <v>5.1208534945654807E-36</v>
      </c>
      <c r="W103">
        <f t="shared" si="94"/>
        <v>5.0602551087786955E-35</v>
      </c>
      <c r="X103">
        <f t="shared" si="94"/>
        <v>7.7608712679917084E-34</v>
      </c>
      <c r="Y103">
        <f t="shared" si="94"/>
        <v>9.1740730688146047E-33</v>
      </c>
      <c r="Z103">
        <f t="shared" si="94"/>
        <v>9.4403153205087083E-32</v>
      </c>
      <c r="AA103">
        <f t="shared" si="94"/>
        <v>6.9123387861077015E-31</v>
      </c>
      <c r="AB103">
        <f t="shared" si="94"/>
        <v>9.6707348767845302E-30</v>
      </c>
      <c r="AC103">
        <f t="shared" si="94"/>
        <v>7.6529046011366024E-29</v>
      </c>
      <c r="AD103">
        <f t="shared" si="94"/>
        <v>8.3113419362776906E-28</v>
      </c>
      <c r="AE103">
        <f t="shared" si="94"/>
        <v>9.6747490191329511E-27</v>
      </c>
      <c r="AF103">
        <f t="shared" si="95"/>
        <v>6.9625239092090112E-26</v>
      </c>
      <c r="AG103">
        <f t="shared" si="95"/>
        <v>4.8138473497614497E-25</v>
      </c>
      <c r="AH103">
        <f t="shared" si="95"/>
        <v>2.2397730277047316E-24</v>
      </c>
      <c r="AI103">
        <f t="shared" si="95"/>
        <v>2.3811444400137632E-23</v>
      </c>
      <c r="AJ103">
        <f t="shared" si="95"/>
        <v>2.0365515811382189E-22</v>
      </c>
      <c r="AK103">
        <f t="shared" si="95"/>
        <v>1.440640977856953E-21</v>
      </c>
      <c r="AL103">
        <f t="shared" si="95"/>
        <v>1.0500514137101256E-20</v>
      </c>
      <c r="AM103">
        <f t="shared" si="95"/>
        <v>5.9422673630211341E-20</v>
      </c>
      <c r="AN103">
        <f t="shared" si="95"/>
        <v>5.3557616266934406E-19</v>
      </c>
      <c r="AO103">
        <f t="shared" si="95"/>
        <v>3.0887133890592272E-18</v>
      </c>
      <c r="AP103">
        <f t="shared" si="96"/>
        <v>1.9972924106893232E-17</v>
      </c>
      <c r="AQ103">
        <f t="shared" si="96"/>
        <v>1.3061602196565781E-16</v>
      </c>
      <c r="AR103">
        <f t="shared" si="96"/>
        <v>6.5529536544505981E-16</v>
      </c>
      <c r="AS103">
        <f t="shared" si="96"/>
        <v>3.2455175485207312E-15</v>
      </c>
      <c r="AT103">
        <f t="shared" si="96"/>
        <v>1.3868522219815084E-14</v>
      </c>
      <c r="AU103">
        <f t="shared" si="96"/>
        <v>6.2657403359423938E-14</v>
      </c>
      <c r="AV103">
        <f t="shared" si="96"/>
        <v>2.5588126271182775E-13</v>
      </c>
      <c r="AW103">
        <f t="shared" si="96"/>
        <v>1.1708162959071638E-12</v>
      </c>
      <c r="AX103">
        <f t="shared" si="96"/>
        <v>5.1449857900313713E-12</v>
      </c>
      <c r="AY103">
        <f t="shared" si="96"/>
        <v>2.1713610415051632E-11</v>
      </c>
      <c r="AZ103">
        <f t="shared" si="97"/>
        <v>9.1678600828928891E-11</v>
      </c>
      <c r="BA103">
        <f t="shared" si="97"/>
        <v>3.5692449709818179E-10</v>
      </c>
      <c r="BB103">
        <f t="shared" si="97"/>
        <v>1.3346128357001417E-9</v>
      </c>
      <c r="BC103">
        <f t="shared" si="97"/>
        <v>4.7930354466777193E-9</v>
      </c>
      <c r="BD103">
        <f t="shared" si="97"/>
        <v>1.6532856977047277E-8</v>
      </c>
      <c r="BE103">
        <f t="shared" si="97"/>
        <v>5.4773731364938363E-8</v>
      </c>
      <c r="BF103">
        <f t="shared" si="97"/>
        <v>1.7436380900080252E-7</v>
      </c>
      <c r="BG103">
        <f t="shared" si="97"/>
        <v>5.3312785705192753E-7</v>
      </c>
      <c r="BH103">
        <f t="shared" si="97"/>
        <v>1.5656769698305765E-6</v>
      </c>
      <c r="BI103">
        <f t="shared" si="97"/>
        <v>4.416448990469705E-6</v>
      </c>
      <c r="BJ103">
        <f t="shared" si="98"/>
        <v>1.0584229966518168E-5</v>
      </c>
      <c r="BK103">
        <f t="shared" si="98"/>
        <v>2.6613205654890667E-5</v>
      </c>
      <c r="BL103">
        <f t="shared" si="98"/>
        <v>5.987987860100006E-5</v>
      </c>
      <c r="BM103">
        <f t="shared" si="98"/>
        <v>1.3898998047398025E-4</v>
      </c>
      <c r="BN103">
        <f t="shared" si="98"/>
        <v>3.3134863940921657E-4</v>
      </c>
      <c r="BO103">
        <f t="shared" si="98"/>
        <v>7.8931764218072081E-4</v>
      </c>
      <c r="BP103">
        <f t="shared" si="98"/>
        <v>1.7599798819104928E-3</v>
      </c>
      <c r="BQ103">
        <f t="shared" si="98"/>
        <v>3.6438364794201881E-3</v>
      </c>
      <c r="BR103">
        <f t="shared" si="98"/>
        <v>7.0171303234711291E-3</v>
      </c>
      <c r="BS103">
        <f t="shared" si="98"/>
        <v>1.3956602598301334E-2</v>
      </c>
      <c r="BT103">
        <f t="shared" si="99"/>
        <v>2.4715745033474922E-2</v>
      </c>
      <c r="BU103">
        <f t="shared" si="99"/>
        <v>4.200183767068344E-2</v>
      </c>
      <c r="BV103">
        <f t="shared" si="99"/>
        <v>6.795330878128239E-2</v>
      </c>
      <c r="BW103">
        <f t="shared" si="99"/>
        <v>0.10467943674792167</v>
      </c>
      <c r="BX103">
        <f t="shared" si="99"/>
        <v>0.15476762235691621</v>
      </c>
      <c r="BY103">
        <f t="shared" si="99"/>
        <v>0.21962095735427209</v>
      </c>
      <c r="BZ103">
        <f t="shared" si="99"/>
        <v>0.29299768883636096</v>
      </c>
      <c r="CA103">
        <f t="shared" si="99"/>
        <v>0.37441468402646377</v>
      </c>
      <c r="CB103">
        <f t="shared" si="99"/>
        <v>0.45811270866924197</v>
      </c>
      <c r="CC103">
        <f t="shared" si="99"/>
        <v>0.53648681976618773</v>
      </c>
      <c r="CD103">
        <f t="shared" si="100"/>
        <v>0.60102146139741064</v>
      </c>
      <c r="CE103">
        <f t="shared" si="100"/>
        <v>0.65753624777098851</v>
      </c>
      <c r="CF103">
        <f t="shared" si="100"/>
        <v>0.68918985605951189</v>
      </c>
      <c r="CG103">
        <f t="shared" si="100"/>
        <v>0.69186258779936216</v>
      </c>
      <c r="CH103">
        <f t="shared" si="100"/>
        <v>0.66496572882405736</v>
      </c>
      <c r="CI103">
        <f t="shared" si="100"/>
        <v>0.61161973231635136</v>
      </c>
      <c r="CJ103">
        <f t="shared" si="100"/>
        <v>0.53805221079590171</v>
      </c>
      <c r="CK103">
        <f t="shared" si="100"/>
        <v>0.45242050183165816</v>
      </c>
      <c r="CL103">
        <f t="shared" si="100"/>
        <v>0.36330945211366672</v>
      </c>
      <c r="CM103">
        <f t="shared" si="100"/>
        <v>0.27834232734133407</v>
      </c>
      <c r="CN103">
        <f t="shared" si="101"/>
        <v>0.2031803710277246</v>
      </c>
      <c r="CO103">
        <f t="shared" si="101"/>
        <v>0.14106210797845767</v>
      </c>
      <c r="CP103">
        <f t="shared" si="101"/>
        <v>9.2925934953616271E-2</v>
      </c>
      <c r="CQ103">
        <f t="shared" si="101"/>
        <v>5.7891141845768691E-2</v>
      </c>
      <c r="CR103">
        <f t="shared" si="101"/>
        <v>3.3940506367773592E-2</v>
      </c>
      <c r="CS103">
        <f t="shared" si="101"/>
        <v>1.8585458228254831E-2</v>
      </c>
      <c r="CT103">
        <f t="shared" si="101"/>
        <v>9.3860934004381912E-3</v>
      </c>
      <c r="CU103">
        <f t="shared" si="101"/>
        <v>4.2692225871159605E-3</v>
      </c>
      <c r="CV103">
        <f t="shared" si="101"/>
        <v>1.6582392446679835E-3</v>
      </c>
      <c r="CW103">
        <f t="shared" si="101"/>
        <v>4.6407936088190682E-4</v>
      </c>
      <c r="CX103">
        <f t="shared" si="101"/>
        <v>0</v>
      </c>
      <c r="CZ103">
        <v>2050</v>
      </c>
      <c r="DA103" s="7">
        <f t="shared" si="71"/>
        <v>8.4151751208759684</v>
      </c>
    </row>
    <row r="105" spans="1:105" x14ac:dyDescent="0.3">
      <c r="A105" t="s">
        <v>18</v>
      </c>
      <c r="B105" s="7">
        <f t="shared" ref="B105:BM105" si="102">SUM(B3:B103)</f>
        <v>0.89137045408026816</v>
      </c>
      <c r="C105" s="7">
        <f t="shared" si="102"/>
        <v>1.6025193564139983</v>
      </c>
      <c r="D105" s="7">
        <f t="shared" si="102"/>
        <v>2.723065964756739</v>
      </c>
      <c r="E105" s="7">
        <f t="shared" si="102"/>
        <v>2.4645435735362726</v>
      </c>
      <c r="F105" s="7">
        <f t="shared" si="102"/>
        <v>3.3954131476671168</v>
      </c>
      <c r="G105" s="7">
        <f t="shared" si="102"/>
        <v>5.9748381043605354</v>
      </c>
      <c r="H105" s="7">
        <f t="shared" si="102"/>
        <v>6.970888868689082</v>
      </c>
      <c r="I105" s="7">
        <f t="shared" si="102"/>
        <v>7.9194679902638132</v>
      </c>
      <c r="J105" s="7">
        <f t="shared" si="102"/>
        <v>6.9281517644507762</v>
      </c>
      <c r="K105" s="7">
        <f t="shared" si="102"/>
        <v>9.179612924911476</v>
      </c>
      <c r="L105" s="7">
        <f t="shared" si="102"/>
        <v>13.253276235359044</v>
      </c>
      <c r="M105" s="7">
        <f t="shared" si="102"/>
        <v>12.459994941478634</v>
      </c>
      <c r="N105" s="7">
        <f t="shared" si="102"/>
        <v>11.935991612580832</v>
      </c>
      <c r="O105" s="7">
        <f t="shared" si="102"/>
        <v>9.7620944068239641</v>
      </c>
      <c r="P105" s="7">
        <f t="shared" si="102"/>
        <v>15.339157885049556</v>
      </c>
      <c r="Q105" s="7">
        <f t="shared" si="102"/>
        <v>14.878910512689336</v>
      </c>
      <c r="R105" s="7">
        <f t="shared" si="102"/>
        <v>12.915444900705758</v>
      </c>
      <c r="S105" s="7">
        <f t="shared" si="102"/>
        <v>12.613054404961474</v>
      </c>
      <c r="T105" s="7">
        <f t="shared" si="102"/>
        <v>16.836101216146186</v>
      </c>
      <c r="U105" s="7">
        <f t="shared" si="102"/>
        <v>22.632726510161735</v>
      </c>
      <c r="V105" s="7">
        <f t="shared" si="102"/>
        <v>24.243779568646666</v>
      </c>
      <c r="W105" s="7">
        <f t="shared" si="102"/>
        <v>18.89393441827437</v>
      </c>
      <c r="X105" s="7">
        <f t="shared" si="102"/>
        <v>23.786156200983608</v>
      </c>
      <c r="Y105" s="7">
        <f t="shared" si="102"/>
        <v>24.022132392666787</v>
      </c>
      <c r="Z105" s="7">
        <f t="shared" si="102"/>
        <v>21.980785880940712</v>
      </c>
      <c r="AA105" s="7">
        <f t="shared" si="102"/>
        <v>14.895698172249496</v>
      </c>
      <c r="AB105" s="7">
        <f t="shared" si="102"/>
        <v>20.074569371163022</v>
      </c>
      <c r="AC105" s="7">
        <f t="shared" si="102"/>
        <v>15.927064973003473</v>
      </c>
      <c r="AD105" s="7">
        <f t="shared" si="102"/>
        <v>18.04991133938972</v>
      </c>
      <c r="AE105" s="7">
        <f t="shared" si="102"/>
        <v>22.819697373348351</v>
      </c>
      <c r="AF105" s="7">
        <f t="shared" si="102"/>
        <v>18.564142875330543</v>
      </c>
      <c r="AG105" s="7">
        <f t="shared" si="102"/>
        <v>15.101160583100164</v>
      </c>
      <c r="AH105" s="7">
        <f t="shared" si="102"/>
        <v>8.6040635568451442</v>
      </c>
      <c r="AI105" s="7">
        <f t="shared" si="102"/>
        <v>11.658393430163828</v>
      </c>
      <c r="AJ105" s="7">
        <f t="shared" si="102"/>
        <v>13.227370778041061</v>
      </c>
      <c r="AK105" s="7">
        <f t="shared" si="102"/>
        <v>12.919056656700329</v>
      </c>
      <c r="AL105" s="7">
        <f t="shared" si="102"/>
        <v>13.531760674140822</v>
      </c>
      <c r="AM105" s="7">
        <f t="shared" si="102"/>
        <v>11.453452442592466</v>
      </c>
      <c r="AN105" s="7">
        <f t="shared" si="102"/>
        <v>16.070068629844556</v>
      </c>
      <c r="AO105" s="7">
        <f t="shared" si="102"/>
        <v>15.01613436966246</v>
      </c>
      <c r="AP105" s="7">
        <f t="shared" si="102"/>
        <v>16.3748755929083</v>
      </c>
      <c r="AQ105" s="7">
        <f t="shared" si="102"/>
        <v>18.795782534828163</v>
      </c>
      <c r="AR105" s="7">
        <f t="shared" si="102"/>
        <v>17.22663437047165</v>
      </c>
      <c r="AS105" s="7">
        <f t="shared" si="102"/>
        <v>16.222525346041657</v>
      </c>
      <c r="AT105" s="7">
        <f t="shared" si="102"/>
        <v>13.718531526592308</v>
      </c>
      <c r="AU105" s="7">
        <f t="shared" si="102"/>
        <v>12.766285439120583</v>
      </c>
      <c r="AV105" s="7">
        <f t="shared" si="102"/>
        <v>11.17679127540498</v>
      </c>
      <c r="AW105" s="7">
        <f t="shared" si="102"/>
        <v>11.41105217442068</v>
      </c>
      <c r="AX105" s="7">
        <f t="shared" si="102"/>
        <v>11.64531307343545</v>
      </c>
      <c r="AY105" s="7">
        <f t="shared" si="102"/>
        <v>11.879573972446138</v>
      </c>
      <c r="AZ105" s="7">
        <f t="shared" si="102"/>
        <v>12.618577991083141</v>
      </c>
      <c r="BA105" s="7">
        <f t="shared" si="102"/>
        <v>12.863649263058614</v>
      </c>
      <c r="BB105" s="7">
        <f t="shared" si="102"/>
        <v>13.108720534762039</v>
      </c>
      <c r="BC105" s="7">
        <f t="shared" si="102"/>
        <v>13.353791805462825</v>
      </c>
      <c r="BD105" s="7">
        <f t="shared" si="102"/>
        <v>13.598863072617222</v>
      </c>
      <c r="BE105" s="7">
        <f t="shared" si="102"/>
        <v>13.843934327733859</v>
      </c>
      <c r="BF105" s="7">
        <f t="shared" si="102"/>
        <v>14.09444046603334</v>
      </c>
      <c r="BG105" s="7">
        <f t="shared" si="102"/>
        <v>14.344946481643715</v>
      </c>
      <c r="BH105" s="7">
        <f t="shared" si="102"/>
        <v>14.595452129180012</v>
      </c>
      <c r="BI105" s="7">
        <f t="shared" si="102"/>
        <v>14.845956717295008</v>
      </c>
      <c r="BJ105" s="7">
        <f t="shared" si="102"/>
        <v>13.35320502371694</v>
      </c>
      <c r="BK105" s="7">
        <f t="shared" si="102"/>
        <v>13.115543211197602</v>
      </c>
      <c r="BL105" s="7">
        <f t="shared" si="102"/>
        <v>11.997868257422798</v>
      </c>
      <c r="BM105" s="7">
        <f t="shared" si="102"/>
        <v>11.784502411849328</v>
      </c>
      <c r="BN105" s="7">
        <f t="shared" ref="BN105:CW105" si="103">SUM(BN3:BN103)</f>
        <v>12.373322994497471</v>
      </c>
      <c r="BO105" s="7">
        <f t="shared" si="103"/>
        <v>13.511129049380751</v>
      </c>
      <c r="BP105" s="7">
        <f t="shared" si="103"/>
        <v>14.372894802438189</v>
      </c>
      <c r="BQ105" s="7">
        <f t="shared" si="103"/>
        <v>14.775293013930904</v>
      </c>
      <c r="BR105" s="7">
        <f t="shared" si="103"/>
        <v>14.702638856421707</v>
      </c>
      <c r="BS105" s="7">
        <f t="shared" si="103"/>
        <v>15.723367157893188</v>
      </c>
      <c r="BT105" s="7">
        <f t="shared" si="103"/>
        <v>15.576256283505627</v>
      </c>
      <c r="BU105" s="7">
        <f t="shared" si="103"/>
        <v>15.401002178219327</v>
      </c>
      <c r="BV105" s="7">
        <f t="shared" si="103"/>
        <v>15.071553696752712</v>
      </c>
      <c r="BW105" s="7">
        <f t="shared" si="103"/>
        <v>14.590520854931029</v>
      </c>
      <c r="BX105" s="7">
        <f t="shared" si="103"/>
        <v>14.07209562611615</v>
      </c>
      <c r="BY105" s="7">
        <f t="shared" si="103"/>
        <v>13.505716505242225</v>
      </c>
      <c r="BZ105" s="7">
        <f t="shared" si="103"/>
        <v>12.616173760531156</v>
      </c>
      <c r="CA105" s="7">
        <f t="shared" si="103"/>
        <v>11.66602726944631</v>
      </c>
      <c r="CB105" s="7">
        <f t="shared" si="103"/>
        <v>10.652679744254323</v>
      </c>
      <c r="CC105" s="7">
        <f t="shared" si="103"/>
        <v>9.5809972809816806</v>
      </c>
      <c r="CD105" s="7">
        <f t="shared" si="103"/>
        <v>8.463363263361213</v>
      </c>
      <c r="CE105" s="7">
        <f t="shared" si="103"/>
        <v>7.4779130578136161</v>
      </c>
      <c r="CF105" s="7">
        <f t="shared" si="103"/>
        <v>6.4684183201025425</v>
      </c>
      <c r="CG105" s="7">
        <f t="shared" si="103"/>
        <v>5.4637795048063404</v>
      </c>
      <c r="CH105" s="7">
        <f t="shared" si="103"/>
        <v>4.495586932539628</v>
      </c>
      <c r="CI105" s="7">
        <f t="shared" si="103"/>
        <v>3.5944903596503379</v>
      </c>
      <c r="CJ105" s="7">
        <f t="shared" si="103"/>
        <v>2.786345830432627</v>
      </c>
      <c r="CK105" s="7">
        <f t="shared" si="103"/>
        <v>2.0892977334801515</v>
      </c>
      <c r="CL105" s="7">
        <f t="shared" si="103"/>
        <v>1.5119998745080276</v>
      </c>
      <c r="CM105" s="7">
        <f t="shared" si="103"/>
        <v>1.0536067979586852</v>
      </c>
      <c r="CN105" s="7">
        <f t="shared" si="103"/>
        <v>0.70517541386274674</v>
      </c>
      <c r="CO105" s="7">
        <f t="shared" si="103"/>
        <v>0.45200643142987174</v>
      </c>
      <c r="CP105" s="7">
        <f t="shared" si="103"/>
        <v>0.27650153538619854</v>
      </c>
      <c r="CQ105" s="7">
        <f t="shared" si="103"/>
        <v>0.16067572105312017</v>
      </c>
      <c r="CR105" s="7">
        <f t="shared" si="103"/>
        <v>8.8118291283093869E-2</v>
      </c>
      <c r="CS105" s="7">
        <f t="shared" si="103"/>
        <v>4.5152300551089916E-2</v>
      </c>
      <c r="CT105" s="7">
        <f t="shared" si="103"/>
        <v>2.125333061921629E-2</v>
      </c>
      <c r="CU105" s="7">
        <f t="shared" si="103"/>
        <v>8.8994013164913136E-3</v>
      </c>
      <c r="CV105" s="7">
        <f t="shared" si="103"/>
        <v>3.0861367515918909E-3</v>
      </c>
      <c r="CW105" s="7">
        <f t="shared" si="103"/>
        <v>7.1372827167081991E-4</v>
      </c>
      <c r="CX105" s="7">
        <f>SUM(CX3:CX103)</f>
        <v>0</v>
      </c>
      <c r="CY105" s="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F26C9-637F-4614-A0CD-3E40A4AD09E1}">
  <sheetPr>
    <tabColor theme="5" tint="0.59999389629810485"/>
  </sheetPr>
  <dimension ref="A1:DA105"/>
  <sheetViews>
    <sheetView showGridLines="0" zoomScale="80" zoomScaleNormal="80" workbookViewId="0"/>
  </sheetViews>
  <sheetFormatPr defaultRowHeight="14.4" x14ac:dyDescent="0.3"/>
  <cols>
    <col min="1" max="1" width="15.44140625" customWidth="1"/>
    <col min="2" max="2" width="12" hidden="1" customWidth="1"/>
    <col min="3" max="61" width="0" hidden="1" customWidth="1"/>
    <col min="102" max="102" width="13" bestFit="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33</v>
      </c>
    </row>
    <row r="3" spans="1:105" hidden="1" x14ac:dyDescent="0.3">
      <c r="A3">
        <v>1950</v>
      </c>
      <c r="B3">
        <f t="shared" ref="B3:K12" si="0">VLOOKUP(B$2,scenarios4,9,FALSE)*VLOOKUP($A3-B$2,output4,5,FALSE)</f>
        <v>0</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VLOOKUP(L$2,scenarios4,9,FALSE)*VLOOKUP($A3-L$2,output4,5,FALSE)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VLOOKUP(V$2,scenarios4,9,FALSE)*VLOOKUP($A3-V$2,output4,5,FALSE)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VLOOKUP(AF$2,scenarios4,9,FALSE)*VLOOKUP($A3-AF$2,output4,5,FALSE)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VLOOKUP(AP$2,scenarios4,9,FALSE)*VLOOKUP($A3-AP$2,output4,5,FALSE)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VLOOKUP(AZ$2,scenarios4,9,FALSE)*VLOOKUP($A3-AZ$2,output4,5,FALSE)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VLOOKUP(BJ$2,scenarios4,9,FALSE)*VLOOKUP($A3-BJ$2,output4,5,FALSE)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VLOOKUP(BT$2,scenarios4,9,FALSE)*VLOOKUP($A3-BT$2,output4,5,FALSE)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VLOOKUP(CD$2,scenarios4,9,FALSE)*VLOOKUP($A3-CD$2,output4,5,FALSE)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VLOOKUP(CN$2,scenarios4,9,FALSE)*VLOOKUP($A3-CN$2,output4,5,FALSE)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0</v>
      </c>
    </row>
    <row r="4" spans="1:105" hidden="1" x14ac:dyDescent="0.3">
      <c r="A4">
        <v>1951</v>
      </c>
      <c r="B4">
        <f t="shared" si="0"/>
        <v>0</v>
      </c>
      <c r="C4">
        <f t="shared" si="0"/>
        <v>0</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0</v>
      </c>
    </row>
    <row r="5" spans="1:105" hidden="1" x14ac:dyDescent="0.3">
      <c r="A5">
        <v>1952</v>
      </c>
      <c r="B5">
        <f t="shared" si="0"/>
        <v>0</v>
      </c>
      <c r="C5">
        <f t="shared" si="0"/>
        <v>0</v>
      </c>
      <c r="D5">
        <f t="shared" si="0"/>
        <v>0</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0</v>
      </c>
    </row>
    <row r="6" spans="1:105" hidden="1" x14ac:dyDescent="0.3">
      <c r="A6">
        <v>1953</v>
      </c>
      <c r="B6">
        <f t="shared" si="0"/>
        <v>0</v>
      </c>
      <c r="C6">
        <f t="shared" si="0"/>
        <v>0</v>
      </c>
      <c r="D6">
        <f t="shared" si="0"/>
        <v>0</v>
      </c>
      <c r="E6">
        <f t="shared" si="0"/>
        <v>0</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0</v>
      </c>
    </row>
    <row r="7" spans="1:105" hidden="1" x14ac:dyDescent="0.3">
      <c r="A7">
        <v>1954</v>
      </c>
      <c r="B7">
        <f t="shared" si="0"/>
        <v>0</v>
      </c>
      <c r="C7">
        <f t="shared" si="0"/>
        <v>0</v>
      </c>
      <c r="D7">
        <f t="shared" si="0"/>
        <v>0</v>
      </c>
      <c r="E7">
        <f t="shared" si="0"/>
        <v>0</v>
      </c>
      <c r="F7">
        <f t="shared" si="0"/>
        <v>0</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0</v>
      </c>
    </row>
    <row r="8" spans="1:105" hidden="1" x14ac:dyDescent="0.3">
      <c r="A8">
        <v>1955</v>
      </c>
      <c r="B8">
        <f t="shared" si="0"/>
        <v>0</v>
      </c>
      <c r="C8">
        <f t="shared" si="0"/>
        <v>0</v>
      </c>
      <c r="D8">
        <f t="shared" si="0"/>
        <v>0</v>
      </c>
      <c r="E8">
        <f t="shared" si="0"/>
        <v>0</v>
      </c>
      <c r="F8">
        <f t="shared" si="0"/>
        <v>0</v>
      </c>
      <c r="G8">
        <f t="shared" si="0"/>
        <v>0</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0</v>
      </c>
    </row>
    <row r="9" spans="1:105" hidden="1" x14ac:dyDescent="0.3">
      <c r="A9">
        <v>1956</v>
      </c>
      <c r="B9">
        <f t="shared" si="0"/>
        <v>0</v>
      </c>
      <c r="C9">
        <f t="shared" si="0"/>
        <v>0</v>
      </c>
      <c r="D9">
        <f t="shared" si="0"/>
        <v>0</v>
      </c>
      <c r="E9">
        <f t="shared" si="0"/>
        <v>0</v>
      </c>
      <c r="F9">
        <f t="shared" si="0"/>
        <v>0</v>
      </c>
      <c r="G9">
        <f t="shared" si="0"/>
        <v>0</v>
      </c>
      <c r="H9">
        <f t="shared" si="0"/>
        <v>0</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0</v>
      </c>
    </row>
    <row r="10" spans="1:105" hidden="1" x14ac:dyDescent="0.3">
      <c r="A10">
        <v>1957</v>
      </c>
      <c r="B10">
        <f t="shared" si="0"/>
        <v>0</v>
      </c>
      <c r="C10">
        <f t="shared" si="0"/>
        <v>0</v>
      </c>
      <c r="D10">
        <f t="shared" si="0"/>
        <v>0</v>
      </c>
      <c r="E10">
        <f t="shared" si="0"/>
        <v>0</v>
      </c>
      <c r="F10">
        <f t="shared" si="0"/>
        <v>0</v>
      </c>
      <c r="G10">
        <f t="shared" si="0"/>
        <v>0</v>
      </c>
      <c r="H10">
        <f t="shared" si="0"/>
        <v>0</v>
      </c>
      <c r="I10">
        <f t="shared" si="0"/>
        <v>0</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0</v>
      </c>
    </row>
    <row r="11" spans="1:105" hidden="1" x14ac:dyDescent="0.3">
      <c r="A11">
        <v>1958</v>
      </c>
      <c r="B11">
        <f t="shared" si="0"/>
        <v>0</v>
      </c>
      <c r="C11">
        <f t="shared" si="0"/>
        <v>0</v>
      </c>
      <c r="D11">
        <f t="shared" si="0"/>
        <v>0</v>
      </c>
      <c r="E11">
        <f t="shared" si="0"/>
        <v>0</v>
      </c>
      <c r="F11">
        <f t="shared" si="0"/>
        <v>0</v>
      </c>
      <c r="G11">
        <f t="shared" si="0"/>
        <v>0</v>
      </c>
      <c r="H11">
        <f t="shared" si="0"/>
        <v>0</v>
      </c>
      <c r="I11">
        <f t="shared" si="0"/>
        <v>0</v>
      </c>
      <c r="J11">
        <f t="shared" si="0"/>
        <v>0</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v>
      </c>
    </row>
    <row r="12" spans="1:105" hidden="1" x14ac:dyDescent="0.3">
      <c r="A12">
        <v>1959</v>
      </c>
      <c r="B12">
        <f t="shared" si="0"/>
        <v>0</v>
      </c>
      <c r="C12">
        <f t="shared" si="0"/>
        <v>0</v>
      </c>
      <c r="D12">
        <f t="shared" si="0"/>
        <v>0</v>
      </c>
      <c r="E12">
        <f t="shared" si="0"/>
        <v>0</v>
      </c>
      <c r="F12">
        <f t="shared" si="0"/>
        <v>0</v>
      </c>
      <c r="G12">
        <f t="shared" si="0"/>
        <v>0</v>
      </c>
      <c r="H12">
        <f t="shared" si="0"/>
        <v>0</v>
      </c>
      <c r="I12">
        <f t="shared" si="0"/>
        <v>0</v>
      </c>
      <c r="J12">
        <f t="shared" si="0"/>
        <v>0</v>
      </c>
      <c r="K12">
        <f t="shared" si="0"/>
        <v>0</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0</v>
      </c>
    </row>
    <row r="13" spans="1:105" hidden="1" x14ac:dyDescent="0.3">
      <c r="A13">
        <v>1960</v>
      </c>
      <c r="B13">
        <f t="shared" ref="B13:K22" si="11">VLOOKUP(B$2,scenarios4,9,FALSE)*VLOOKUP($A13-B$2,output4,5,FALSE)</f>
        <v>0</v>
      </c>
      <c r="C13">
        <f t="shared" si="11"/>
        <v>0</v>
      </c>
      <c r="D13">
        <f t="shared" si="11"/>
        <v>0</v>
      </c>
      <c r="E13">
        <f t="shared" si="11"/>
        <v>0</v>
      </c>
      <c r="F13">
        <f t="shared" si="11"/>
        <v>0</v>
      </c>
      <c r="G13">
        <f t="shared" si="11"/>
        <v>0</v>
      </c>
      <c r="H13">
        <f t="shared" si="11"/>
        <v>0</v>
      </c>
      <c r="I13">
        <f t="shared" si="11"/>
        <v>0</v>
      </c>
      <c r="J13">
        <f t="shared" si="11"/>
        <v>0</v>
      </c>
      <c r="K13">
        <f t="shared" si="11"/>
        <v>0</v>
      </c>
      <c r="L13">
        <f t="shared" ref="L13:U22" si="12">VLOOKUP(L$2,scenarios4,9,FALSE)*VLOOKUP($A13-L$2,output4,5,FALSE)</f>
        <v>0</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VLOOKUP(V$2,scenarios4,9,FALSE)*VLOOKUP($A13-V$2,output4,5,FALSE)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VLOOKUP(AF$2,scenarios4,9,FALSE)*VLOOKUP($A13-AF$2,output4,5,FALSE)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VLOOKUP(AP$2,scenarios4,9,FALSE)*VLOOKUP($A13-AP$2,output4,5,FALSE)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VLOOKUP(AZ$2,scenarios4,9,FALSE)*VLOOKUP($A13-AZ$2,output4,5,FALSE)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VLOOKUP(BJ$2,scenarios4,9,FALSE)*VLOOKUP($A13-BJ$2,output4,5,FALSE)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VLOOKUP(BT$2,scenarios4,9,FALSE)*VLOOKUP($A13-BT$2,output4,5,FALSE)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VLOOKUP(CD$2,scenarios4,9,FALSE)*VLOOKUP($A13-CD$2,output4,5,FALSE)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VLOOKUP(CN$2,scenarios4,9,FALSE)*VLOOKUP($A13-CN$2,output4,5,FALSE)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0</v>
      </c>
    </row>
    <row r="14" spans="1:105" hidden="1" x14ac:dyDescent="0.3">
      <c r="A14">
        <v>1961</v>
      </c>
      <c r="B14">
        <f t="shared" si="11"/>
        <v>0</v>
      </c>
      <c r="C14">
        <f t="shared" si="11"/>
        <v>0</v>
      </c>
      <c r="D14">
        <f t="shared" si="11"/>
        <v>0</v>
      </c>
      <c r="E14">
        <f t="shared" si="11"/>
        <v>0</v>
      </c>
      <c r="F14">
        <f t="shared" si="11"/>
        <v>0</v>
      </c>
      <c r="G14">
        <f t="shared" si="11"/>
        <v>0</v>
      </c>
      <c r="H14">
        <f t="shared" si="11"/>
        <v>0</v>
      </c>
      <c r="I14">
        <f t="shared" si="11"/>
        <v>0</v>
      </c>
      <c r="J14">
        <f t="shared" si="11"/>
        <v>0</v>
      </c>
      <c r="K14">
        <f t="shared" si="11"/>
        <v>0</v>
      </c>
      <c r="L14">
        <f t="shared" si="12"/>
        <v>0</v>
      </c>
      <c r="M14">
        <f t="shared" si="12"/>
        <v>0</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0</v>
      </c>
    </row>
    <row r="15" spans="1:105" hidden="1" x14ac:dyDescent="0.3">
      <c r="A15">
        <v>1962</v>
      </c>
      <c r="B15">
        <f t="shared" si="11"/>
        <v>0</v>
      </c>
      <c r="C15">
        <f t="shared" si="11"/>
        <v>0</v>
      </c>
      <c r="D15">
        <f t="shared" si="11"/>
        <v>0</v>
      </c>
      <c r="E15">
        <f t="shared" si="11"/>
        <v>0</v>
      </c>
      <c r="F15">
        <f t="shared" si="11"/>
        <v>0</v>
      </c>
      <c r="G15">
        <f t="shared" si="11"/>
        <v>0</v>
      </c>
      <c r="H15">
        <f t="shared" si="11"/>
        <v>0</v>
      </c>
      <c r="I15">
        <f t="shared" si="11"/>
        <v>0</v>
      </c>
      <c r="J15">
        <f t="shared" si="11"/>
        <v>0</v>
      </c>
      <c r="K15">
        <f t="shared" si="11"/>
        <v>0</v>
      </c>
      <c r="L15">
        <f t="shared" si="12"/>
        <v>0</v>
      </c>
      <c r="M15">
        <f t="shared" si="12"/>
        <v>0</v>
      </c>
      <c r="N15">
        <f t="shared" si="12"/>
        <v>0</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0</v>
      </c>
    </row>
    <row r="16" spans="1:105" hidden="1" x14ac:dyDescent="0.3">
      <c r="A16">
        <v>1963</v>
      </c>
      <c r="B16">
        <f t="shared" si="11"/>
        <v>0</v>
      </c>
      <c r="C16">
        <f t="shared" si="11"/>
        <v>0</v>
      </c>
      <c r="D16">
        <f t="shared" si="11"/>
        <v>0</v>
      </c>
      <c r="E16">
        <f t="shared" si="11"/>
        <v>0</v>
      </c>
      <c r="F16">
        <f t="shared" si="11"/>
        <v>0</v>
      </c>
      <c r="G16">
        <f t="shared" si="11"/>
        <v>0</v>
      </c>
      <c r="H16">
        <f t="shared" si="11"/>
        <v>0</v>
      </c>
      <c r="I16">
        <f t="shared" si="11"/>
        <v>0</v>
      </c>
      <c r="J16">
        <f t="shared" si="11"/>
        <v>0</v>
      </c>
      <c r="K16">
        <f t="shared" si="11"/>
        <v>0</v>
      </c>
      <c r="L16">
        <f t="shared" si="12"/>
        <v>0</v>
      </c>
      <c r="M16">
        <f t="shared" si="12"/>
        <v>0</v>
      </c>
      <c r="N16">
        <f t="shared" si="12"/>
        <v>0</v>
      </c>
      <c r="O16">
        <f t="shared" si="12"/>
        <v>0</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0</v>
      </c>
    </row>
    <row r="17" spans="1:105" hidden="1" x14ac:dyDescent="0.3">
      <c r="A17">
        <v>1964</v>
      </c>
      <c r="B17">
        <f t="shared" si="11"/>
        <v>0</v>
      </c>
      <c r="C17">
        <f t="shared" si="11"/>
        <v>0</v>
      </c>
      <c r="D17">
        <f t="shared" si="11"/>
        <v>0</v>
      </c>
      <c r="E17">
        <f t="shared" si="11"/>
        <v>0</v>
      </c>
      <c r="F17">
        <f t="shared" si="11"/>
        <v>0</v>
      </c>
      <c r="G17">
        <f t="shared" si="11"/>
        <v>0</v>
      </c>
      <c r="H17">
        <f t="shared" si="11"/>
        <v>0</v>
      </c>
      <c r="I17">
        <f t="shared" si="11"/>
        <v>0</v>
      </c>
      <c r="J17">
        <f t="shared" si="11"/>
        <v>0</v>
      </c>
      <c r="K17">
        <f t="shared" si="11"/>
        <v>0</v>
      </c>
      <c r="L17">
        <f t="shared" si="12"/>
        <v>0</v>
      </c>
      <c r="M17">
        <f t="shared" si="12"/>
        <v>0</v>
      </c>
      <c r="N17">
        <f t="shared" si="12"/>
        <v>0</v>
      </c>
      <c r="O17">
        <f t="shared" si="12"/>
        <v>0</v>
      </c>
      <c r="P17">
        <f t="shared" si="12"/>
        <v>0</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0</v>
      </c>
    </row>
    <row r="18" spans="1:105" hidden="1" x14ac:dyDescent="0.3">
      <c r="A18">
        <v>1965</v>
      </c>
      <c r="B18">
        <f t="shared" si="11"/>
        <v>0</v>
      </c>
      <c r="C18">
        <f t="shared" si="11"/>
        <v>0</v>
      </c>
      <c r="D18">
        <f t="shared" si="11"/>
        <v>0</v>
      </c>
      <c r="E18">
        <f t="shared" si="11"/>
        <v>0</v>
      </c>
      <c r="F18">
        <f t="shared" si="11"/>
        <v>0</v>
      </c>
      <c r="G18">
        <f t="shared" si="11"/>
        <v>0</v>
      </c>
      <c r="H18">
        <f t="shared" si="11"/>
        <v>0</v>
      </c>
      <c r="I18">
        <f t="shared" si="11"/>
        <v>0</v>
      </c>
      <c r="J18">
        <f t="shared" si="11"/>
        <v>0</v>
      </c>
      <c r="K18">
        <f t="shared" si="11"/>
        <v>0</v>
      </c>
      <c r="L18">
        <f t="shared" si="12"/>
        <v>0</v>
      </c>
      <c r="M18">
        <f t="shared" si="12"/>
        <v>0</v>
      </c>
      <c r="N18">
        <f t="shared" si="12"/>
        <v>0</v>
      </c>
      <c r="O18">
        <f t="shared" si="12"/>
        <v>0</v>
      </c>
      <c r="P18">
        <f t="shared" si="12"/>
        <v>0</v>
      </c>
      <c r="Q18">
        <f t="shared" si="12"/>
        <v>0</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0</v>
      </c>
    </row>
    <row r="19" spans="1:105" hidden="1" x14ac:dyDescent="0.3">
      <c r="A19">
        <v>1966</v>
      </c>
      <c r="B19">
        <f t="shared" si="11"/>
        <v>0</v>
      </c>
      <c r="C19">
        <f t="shared" si="11"/>
        <v>0</v>
      </c>
      <c r="D19">
        <f t="shared" si="11"/>
        <v>0</v>
      </c>
      <c r="E19">
        <f t="shared" si="11"/>
        <v>0</v>
      </c>
      <c r="F19">
        <f t="shared" si="11"/>
        <v>0</v>
      </c>
      <c r="G19">
        <f t="shared" si="11"/>
        <v>0</v>
      </c>
      <c r="H19">
        <f t="shared" si="11"/>
        <v>0</v>
      </c>
      <c r="I19">
        <f t="shared" si="11"/>
        <v>0</v>
      </c>
      <c r="J19">
        <f t="shared" si="11"/>
        <v>0</v>
      </c>
      <c r="K19">
        <f t="shared" si="11"/>
        <v>0</v>
      </c>
      <c r="L19">
        <f t="shared" si="12"/>
        <v>0</v>
      </c>
      <c r="M19">
        <f t="shared" si="12"/>
        <v>0</v>
      </c>
      <c r="N19">
        <f t="shared" si="12"/>
        <v>0</v>
      </c>
      <c r="O19">
        <f t="shared" si="12"/>
        <v>0</v>
      </c>
      <c r="P19">
        <f t="shared" si="12"/>
        <v>0</v>
      </c>
      <c r="Q19">
        <f t="shared" si="12"/>
        <v>0</v>
      </c>
      <c r="R19">
        <f t="shared" si="12"/>
        <v>0</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0</v>
      </c>
    </row>
    <row r="20" spans="1:105" hidden="1" x14ac:dyDescent="0.3">
      <c r="A20">
        <v>1967</v>
      </c>
      <c r="B20">
        <f t="shared" si="11"/>
        <v>0</v>
      </c>
      <c r="C20">
        <f t="shared" si="11"/>
        <v>0</v>
      </c>
      <c r="D20">
        <f t="shared" si="11"/>
        <v>0</v>
      </c>
      <c r="E20">
        <f t="shared" si="11"/>
        <v>0</v>
      </c>
      <c r="F20">
        <f t="shared" si="11"/>
        <v>0</v>
      </c>
      <c r="G20">
        <f t="shared" si="11"/>
        <v>0</v>
      </c>
      <c r="H20">
        <f t="shared" si="11"/>
        <v>0</v>
      </c>
      <c r="I20">
        <f t="shared" si="11"/>
        <v>0</v>
      </c>
      <c r="J20">
        <f t="shared" si="11"/>
        <v>0</v>
      </c>
      <c r="K20">
        <f t="shared" si="11"/>
        <v>0</v>
      </c>
      <c r="L20">
        <f t="shared" si="12"/>
        <v>0</v>
      </c>
      <c r="M20">
        <f t="shared" si="12"/>
        <v>0</v>
      </c>
      <c r="N20">
        <f t="shared" si="12"/>
        <v>0</v>
      </c>
      <c r="O20">
        <f t="shared" si="12"/>
        <v>0</v>
      </c>
      <c r="P20">
        <f t="shared" si="12"/>
        <v>0</v>
      </c>
      <c r="Q20">
        <f t="shared" si="12"/>
        <v>0</v>
      </c>
      <c r="R20">
        <f t="shared" si="12"/>
        <v>0</v>
      </c>
      <c r="S20">
        <f t="shared" si="12"/>
        <v>0</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0</v>
      </c>
    </row>
    <row r="21" spans="1:105" hidden="1" x14ac:dyDescent="0.3">
      <c r="A21">
        <v>1968</v>
      </c>
      <c r="B21">
        <f t="shared" si="11"/>
        <v>0</v>
      </c>
      <c r="C21">
        <f t="shared" si="11"/>
        <v>0</v>
      </c>
      <c r="D21">
        <f t="shared" si="11"/>
        <v>0</v>
      </c>
      <c r="E21">
        <f t="shared" si="11"/>
        <v>0</v>
      </c>
      <c r="F21">
        <f t="shared" si="11"/>
        <v>0</v>
      </c>
      <c r="G21">
        <f t="shared" si="11"/>
        <v>0</v>
      </c>
      <c r="H21">
        <f t="shared" si="11"/>
        <v>0</v>
      </c>
      <c r="I21">
        <f t="shared" si="11"/>
        <v>0</v>
      </c>
      <c r="J21">
        <f t="shared" si="11"/>
        <v>0</v>
      </c>
      <c r="K21">
        <f t="shared" si="11"/>
        <v>0</v>
      </c>
      <c r="L21">
        <f t="shared" si="12"/>
        <v>0</v>
      </c>
      <c r="M21">
        <f t="shared" si="12"/>
        <v>0</v>
      </c>
      <c r="N21">
        <f t="shared" si="12"/>
        <v>0</v>
      </c>
      <c r="O21">
        <f t="shared" si="12"/>
        <v>0</v>
      </c>
      <c r="P21">
        <f t="shared" si="12"/>
        <v>0</v>
      </c>
      <c r="Q21">
        <f t="shared" si="12"/>
        <v>0</v>
      </c>
      <c r="R21">
        <f t="shared" si="12"/>
        <v>0</v>
      </c>
      <c r="S21">
        <f t="shared" si="12"/>
        <v>0</v>
      </c>
      <c r="T21">
        <f t="shared" si="12"/>
        <v>0</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0</v>
      </c>
    </row>
    <row r="22" spans="1:105" hidden="1" x14ac:dyDescent="0.3">
      <c r="A22">
        <v>1969</v>
      </c>
      <c r="B22">
        <f t="shared" si="11"/>
        <v>0</v>
      </c>
      <c r="C22">
        <f t="shared" si="11"/>
        <v>0</v>
      </c>
      <c r="D22">
        <f t="shared" si="11"/>
        <v>0</v>
      </c>
      <c r="E22">
        <f t="shared" si="11"/>
        <v>0</v>
      </c>
      <c r="F22">
        <f t="shared" si="11"/>
        <v>0</v>
      </c>
      <c r="G22">
        <f t="shared" si="11"/>
        <v>0</v>
      </c>
      <c r="H22">
        <f t="shared" si="11"/>
        <v>0</v>
      </c>
      <c r="I22">
        <f t="shared" si="11"/>
        <v>0</v>
      </c>
      <c r="J22">
        <f t="shared" si="11"/>
        <v>0</v>
      </c>
      <c r="K22">
        <f t="shared" si="11"/>
        <v>0</v>
      </c>
      <c r="L22">
        <f t="shared" si="12"/>
        <v>0</v>
      </c>
      <c r="M22">
        <f t="shared" si="12"/>
        <v>0</v>
      </c>
      <c r="N22">
        <f t="shared" si="12"/>
        <v>0</v>
      </c>
      <c r="O22">
        <f t="shared" si="12"/>
        <v>0</v>
      </c>
      <c r="P22">
        <f t="shared" si="12"/>
        <v>0</v>
      </c>
      <c r="Q22">
        <f t="shared" si="12"/>
        <v>0</v>
      </c>
      <c r="R22">
        <f t="shared" si="12"/>
        <v>0</v>
      </c>
      <c r="S22">
        <f t="shared" si="12"/>
        <v>0</v>
      </c>
      <c r="T22">
        <f t="shared" si="12"/>
        <v>0</v>
      </c>
      <c r="U22">
        <f t="shared" si="12"/>
        <v>0</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0</v>
      </c>
    </row>
    <row r="23" spans="1:105" hidden="1" x14ac:dyDescent="0.3">
      <c r="A23">
        <v>1970</v>
      </c>
      <c r="B23">
        <f t="shared" ref="B23:K32" si="21">VLOOKUP(B$2,scenarios4,9,FALSE)*VLOOKUP($A23-B$2,output4,5,FALSE)</f>
        <v>0</v>
      </c>
      <c r="C23">
        <f t="shared" si="21"/>
        <v>0</v>
      </c>
      <c r="D23">
        <f t="shared" si="21"/>
        <v>0</v>
      </c>
      <c r="E23">
        <f t="shared" si="21"/>
        <v>0</v>
      </c>
      <c r="F23">
        <f t="shared" si="21"/>
        <v>0</v>
      </c>
      <c r="G23">
        <f t="shared" si="21"/>
        <v>0</v>
      </c>
      <c r="H23">
        <f t="shared" si="21"/>
        <v>0</v>
      </c>
      <c r="I23">
        <f t="shared" si="21"/>
        <v>0</v>
      </c>
      <c r="J23">
        <f t="shared" si="21"/>
        <v>0</v>
      </c>
      <c r="K23">
        <f t="shared" si="21"/>
        <v>0</v>
      </c>
      <c r="L23">
        <f t="shared" ref="L23:U32" si="22">VLOOKUP(L$2,scenarios4,9,FALSE)*VLOOKUP($A23-L$2,output4,5,FALSE)</f>
        <v>0</v>
      </c>
      <c r="M23">
        <f t="shared" si="22"/>
        <v>0</v>
      </c>
      <c r="N23">
        <f t="shared" si="22"/>
        <v>0</v>
      </c>
      <c r="O23">
        <f t="shared" si="22"/>
        <v>0</v>
      </c>
      <c r="P23">
        <f t="shared" si="22"/>
        <v>0</v>
      </c>
      <c r="Q23">
        <f t="shared" si="22"/>
        <v>0</v>
      </c>
      <c r="R23">
        <f t="shared" si="22"/>
        <v>0</v>
      </c>
      <c r="S23">
        <f t="shared" si="22"/>
        <v>0</v>
      </c>
      <c r="T23">
        <f t="shared" si="22"/>
        <v>0</v>
      </c>
      <c r="U23">
        <f t="shared" si="22"/>
        <v>0</v>
      </c>
      <c r="V23">
        <f t="shared" ref="V23:AE32" si="23">VLOOKUP(V$2,scenarios4,9,FALSE)*VLOOKUP($A23-V$2,output4,5,FALSE)</f>
        <v>0</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VLOOKUP(AF$2,scenarios4,9,FALSE)*VLOOKUP($A23-AF$2,output4,5,FALSE)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VLOOKUP(AP$2,scenarios4,9,FALSE)*VLOOKUP($A23-AP$2,output4,5,FALSE)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VLOOKUP(AZ$2,scenarios4,9,FALSE)*VLOOKUP($A23-AZ$2,output4,5,FALSE)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VLOOKUP(BJ$2,scenarios4,9,FALSE)*VLOOKUP($A23-BJ$2,output4,5,FALSE)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VLOOKUP(BT$2,scenarios4,9,FALSE)*VLOOKUP($A23-BT$2,output4,5,FALSE)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VLOOKUP(CD$2,scenarios4,9,FALSE)*VLOOKUP($A23-CD$2,output4,5,FALSE)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VLOOKUP(CN$2,scenarios4,9,FALSE)*VLOOKUP($A23-CN$2,output4,5,FALSE)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0</v>
      </c>
    </row>
    <row r="24" spans="1:105" hidden="1" x14ac:dyDescent="0.3">
      <c r="A24">
        <v>1971</v>
      </c>
      <c r="B24">
        <f t="shared" si="21"/>
        <v>0</v>
      </c>
      <c r="C24">
        <f t="shared" si="21"/>
        <v>0</v>
      </c>
      <c r="D24">
        <f t="shared" si="21"/>
        <v>0</v>
      </c>
      <c r="E24">
        <f t="shared" si="21"/>
        <v>0</v>
      </c>
      <c r="F24">
        <f t="shared" si="21"/>
        <v>0</v>
      </c>
      <c r="G24">
        <f t="shared" si="21"/>
        <v>0</v>
      </c>
      <c r="H24">
        <f t="shared" si="21"/>
        <v>0</v>
      </c>
      <c r="I24">
        <f t="shared" si="21"/>
        <v>0</v>
      </c>
      <c r="J24">
        <f t="shared" si="21"/>
        <v>0</v>
      </c>
      <c r="K24">
        <f t="shared" si="21"/>
        <v>0</v>
      </c>
      <c r="L24">
        <f t="shared" si="22"/>
        <v>0</v>
      </c>
      <c r="M24">
        <f t="shared" si="22"/>
        <v>0</v>
      </c>
      <c r="N24">
        <f t="shared" si="22"/>
        <v>0</v>
      </c>
      <c r="O24">
        <f t="shared" si="22"/>
        <v>0</v>
      </c>
      <c r="P24">
        <f t="shared" si="22"/>
        <v>0</v>
      </c>
      <c r="Q24">
        <f t="shared" si="22"/>
        <v>0</v>
      </c>
      <c r="R24">
        <f t="shared" si="22"/>
        <v>0</v>
      </c>
      <c r="S24">
        <f t="shared" si="22"/>
        <v>0</v>
      </c>
      <c r="T24">
        <f t="shared" si="22"/>
        <v>0</v>
      </c>
      <c r="U24">
        <f t="shared" si="22"/>
        <v>0</v>
      </c>
      <c r="V24">
        <f t="shared" si="23"/>
        <v>0</v>
      </c>
      <c r="W24">
        <f t="shared" si="23"/>
        <v>0</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0</v>
      </c>
    </row>
    <row r="25" spans="1:105" hidden="1" x14ac:dyDescent="0.3">
      <c r="A25">
        <v>1972</v>
      </c>
      <c r="B25">
        <f t="shared" si="21"/>
        <v>0</v>
      </c>
      <c r="C25">
        <f t="shared" si="21"/>
        <v>0</v>
      </c>
      <c r="D25">
        <f t="shared" si="21"/>
        <v>0</v>
      </c>
      <c r="E25">
        <f t="shared" si="21"/>
        <v>0</v>
      </c>
      <c r="F25">
        <f t="shared" si="21"/>
        <v>0</v>
      </c>
      <c r="G25">
        <f t="shared" si="21"/>
        <v>0</v>
      </c>
      <c r="H25">
        <f t="shared" si="21"/>
        <v>0</v>
      </c>
      <c r="I25">
        <f t="shared" si="21"/>
        <v>0</v>
      </c>
      <c r="J25">
        <f t="shared" si="21"/>
        <v>0</v>
      </c>
      <c r="K25">
        <f t="shared" si="21"/>
        <v>0</v>
      </c>
      <c r="L25">
        <f t="shared" si="22"/>
        <v>0</v>
      </c>
      <c r="M25">
        <f t="shared" si="22"/>
        <v>0</v>
      </c>
      <c r="N25">
        <f t="shared" si="22"/>
        <v>0</v>
      </c>
      <c r="O25">
        <f t="shared" si="22"/>
        <v>0</v>
      </c>
      <c r="P25">
        <f t="shared" si="22"/>
        <v>0</v>
      </c>
      <c r="Q25">
        <f t="shared" si="22"/>
        <v>0</v>
      </c>
      <c r="R25">
        <f t="shared" si="22"/>
        <v>0</v>
      </c>
      <c r="S25">
        <f t="shared" si="22"/>
        <v>0</v>
      </c>
      <c r="T25">
        <f t="shared" si="22"/>
        <v>0</v>
      </c>
      <c r="U25">
        <f t="shared" si="22"/>
        <v>0</v>
      </c>
      <c r="V25">
        <f t="shared" si="23"/>
        <v>0</v>
      </c>
      <c r="W25">
        <f t="shared" si="23"/>
        <v>0</v>
      </c>
      <c r="X25">
        <f t="shared" si="23"/>
        <v>0</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0</v>
      </c>
    </row>
    <row r="26" spans="1:105" hidden="1" x14ac:dyDescent="0.3">
      <c r="A26">
        <v>1973</v>
      </c>
      <c r="B26">
        <f t="shared" si="21"/>
        <v>0</v>
      </c>
      <c r="C26">
        <f t="shared" si="21"/>
        <v>0</v>
      </c>
      <c r="D26">
        <f t="shared" si="21"/>
        <v>0</v>
      </c>
      <c r="E26">
        <f t="shared" si="21"/>
        <v>0</v>
      </c>
      <c r="F26">
        <f t="shared" si="21"/>
        <v>0</v>
      </c>
      <c r="G26">
        <f t="shared" si="21"/>
        <v>0</v>
      </c>
      <c r="H26">
        <f t="shared" si="21"/>
        <v>0</v>
      </c>
      <c r="I26">
        <f t="shared" si="21"/>
        <v>0</v>
      </c>
      <c r="J26">
        <f t="shared" si="21"/>
        <v>0</v>
      </c>
      <c r="K26">
        <f t="shared" si="21"/>
        <v>0</v>
      </c>
      <c r="L26">
        <f t="shared" si="22"/>
        <v>0</v>
      </c>
      <c r="M26">
        <f t="shared" si="22"/>
        <v>0</v>
      </c>
      <c r="N26">
        <f t="shared" si="22"/>
        <v>0</v>
      </c>
      <c r="O26">
        <f t="shared" si="22"/>
        <v>0</v>
      </c>
      <c r="P26">
        <f t="shared" si="22"/>
        <v>0</v>
      </c>
      <c r="Q26">
        <f t="shared" si="22"/>
        <v>0</v>
      </c>
      <c r="R26">
        <f t="shared" si="22"/>
        <v>0</v>
      </c>
      <c r="S26">
        <f t="shared" si="22"/>
        <v>0</v>
      </c>
      <c r="T26">
        <f t="shared" si="22"/>
        <v>0</v>
      </c>
      <c r="U26">
        <f t="shared" si="22"/>
        <v>0</v>
      </c>
      <c r="V26">
        <f t="shared" si="23"/>
        <v>0</v>
      </c>
      <c r="W26">
        <f t="shared" si="23"/>
        <v>0</v>
      </c>
      <c r="X26">
        <f t="shared" si="23"/>
        <v>0</v>
      </c>
      <c r="Y26">
        <f t="shared" si="23"/>
        <v>0</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0</v>
      </c>
    </row>
    <row r="27" spans="1:105" hidden="1" x14ac:dyDescent="0.3">
      <c r="A27">
        <v>1974</v>
      </c>
      <c r="B27">
        <f t="shared" si="21"/>
        <v>0</v>
      </c>
      <c r="C27">
        <f t="shared" si="21"/>
        <v>0</v>
      </c>
      <c r="D27">
        <f t="shared" si="21"/>
        <v>0</v>
      </c>
      <c r="E27">
        <f t="shared" si="21"/>
        <v>0</v>
      </c>
      <c r="F27">
        <f t="shared" si="21"/>
        <v>0</v>
      </c>
      <c r="G27">
        <f t="shared" si="21"/>
        <v>0</v>
      </c>
      <c r="H27">
        <f t="shared" si="21"/>
        <v>0</v>
      </c>
      <c r="I27">
        <f t="shared" si="21"/>
        <v>0</v>
      </c>
      <c r="J27">
        <f t="shared" si="21"/>
        <v>0</v>
      </c>
      <c r="K27">
        <f t="shared" si="21"/>
        <v>0</v>
      </c>
      <c r="L27">
        <f t="shared" si="22"/>
        <v>0</v>
      </c>
      <c r="M27">
        <f t="shared" si="22"/>
        <v>0</v>
      </c>
      <c r="N27">
        <f t="shared" si="22"/>
        <v>0</v>
      </c>
      <c r="O27">
        <f t="shared" si="22"/>
        <v>0</v>
      </c>
      <c r="P27">
        <f t="shared" si="22"/>
        <v>0</v>
      </c>
      <c r="Q27">
        <f t="shared" si="22"/>
        <v>0</v>
      </c>
      <c r="R27">
        <f t="shared" si="22"/>
        <v>0</v>
      </c>
      <c r="S27">
        <f t="shared" si="22"/>
        <v>0</v>
      </c>
      <c r="T27">
        <f t="shared" si="22"/>
        <v>0</v>
      </c>
      <c r="U27">
        <f t="shared" si="22"/>
        <v>0</v>
      </c>
      <c r="V27">
        <f t="shared" si="23"/>
        <v>0</v>
      </c>
      <c r="W27">
        <f t="shared" si="23"/>
        <v>0</v>
      </c>
      <c r="X27">
        <f t="shared" si="23"/>
        <v>0</v>
      </c>
      <c r="Y27">
        <f t="shared" si="23"/>
        <v>0</v>
      </c>
      <c r="Z27">
        <f t="shared" si="23"/>
        <v>0</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0</v>
      </c>
    </row>
    <row r="28" spans="1:105" hidden="1" x14ac:dyDescent="0.3">
      <c r="A28">
        <v>1975</v>
      </c>
      <c r="B28">
        <f t="shared" si="21"/>
        <v>0</v>
      </c>
      <c r="C28">
        <f t="shared" si="21"/>
        <v>0</v>
      </c>
      <c r="D28">
        <f t="shared" si="21"/>
        <v>0</v>
      </c>
      <c r="E28">
        <f t="shared" si="21"/>
        <v>0</v>
      </c>
      <c r="F28">
        <f t="shared" si="21"/>
        <v>0</v>
      </c>
      <c r="G28">
        <f t="shared" si="21"/>
        <v>0</v>
      </c>
      <c r="H28">
        <f t="shared" si="21"/>
        <v>0</v>
      </c>
      <c r="I28">
        <f t="shared" si="21"/>
        <v>0</v>
      </c>
      <c r="J28">
        <f t="shared" si="21"/>
        <v>0</v>
      </c>
      <c r="K28">
        <f t="shared" si="21"/>
        <v>0</v>
      </c>
      <c r="L28">
        <f t="shared" si="22"/>
        <v>0</v>
      </c>
      <c r="M28">
        <f t="shared" si="22"/>
        <v>0</v>
      </c>
      <c r="N28">
        <f t="shared" si="22"/>
        <v>0</v>
      </c>
      <c r="O28">
        <f t="shared" si="22"/>
        <v>0</v>
      </c>
      <c r="P28">
        <f t="shared" si="22"/>
        <v>0</v>
      </c>
      <c r="Q28">
        <f t="shared" si="22"/>
        <v>0</v>
      </c>
      <c r="R28">
        <f t="shared" si="22"/>
        <v>0</v>
      </c>
      <c r="S28">
        <f t="shared" si="22"/>
        <v>0</v>
      </c>
      <c r="T28">
        <f t="shared" si="22"/>
        <v>0</v>
      </c>
      <c r="U28">
        <f t="shared" si="22"/>
        <v>0</v>
      </c>
      <c r="V28">
        <f t="shared" si="23"/>
        <v>0</v>
      </c>
      <c r="W28">
        <f t="shared" si="23"/>
        <v>0</v>
      </c>
      <c r="X28">
        <f t="shared" si="23"/>
        <v>0</v>
      </c>
      <c r="Y28">
        <f t="shared" si="23"/>
        <v>0</v>
      </c>
      <c r="Z28">
        <f t="shared" si="23"/>
        <v>0</v>
      </c>
      <c r="AA28">
        <f t="shared" si="23"/>
        <v>0</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0</v>
      </c>
    </row>
    <row r="29" spans="1:105" hidden="1" x14ac:dyDescent="0.3">
      <c r="A29">
        <v>1976</v>
      </c>
      <c r="B29">
        <f t="shared" si="21"/>
        <v>0</v>
      </c>
      <c r="C29">
        <f t="shared" si="21"/>
        <v>0</v>
      </c>
      <c r="D29">
        <f t="shared" si="21"/>
        <v>0</v>
      </c>
      <c r="E29">
        <f t="shared" si="21"/>
        <v>0</v>
      </c>
      <c r="F29">
        <f t="shared" si="21"/>
        <v>0</v>
      </c>
      <c r="G29">
        <f t="shared" si="21"/>
        <v>0</v>
      </c>
      <c r="H29">
        <f t="shared" si="21"/>
        <v>0</v>
      </c>
      <c r="I29">
        <f t="shared" si="21"/>
        <v>0</v>
      </c>
      <c r="J29">
        <f t="shared" si="21"/>
        <v>0</v>
      </c>
      <c r="K29">
        <f t="shared" si="21"/>
        <v>0</v>
      </c>
      <c r="L29">
        <f t="shared" si="22"/>
        <v>0</v>
      </c>
      <c r="M29">
        <f t="shared" si="22"/>
        <v>0</v>
      </c>
      <c r="N29">
        <f t="shared" si="22"/>
        <v>0</v>
      </c>
      <c r="O29">
        <f t="shared" si="22"/>
        <v>0</v>
      </c>
      <c r="P29">
        <f t="shared" si="22"/>
        <v>0</v>
      </c>
      <c r="Q29">
        <f t="shared" si="22"/>
        <v>0</v>
      </c>
      <c r="R29">
        <f t="shared" si="22"/>
        <v>0</v>
      </c>
      <c r="S29">
        <f t="shared" si="22"/>
        <v>0</v>
      </c>
      <c r="T29">
        <f t="shared" si="22"/>
        <v>0</v>
      </c>
      <c r="U29">
        <f t="shared" si="22"/>
        <v>0</v>
      </c>
      <c r="V29">
        <f t="shared" si="23"/>
        <v>0</v>
      </c>
      <c r="W29">
        <f t="shared" si="23"/>
        <v>0</v>
      </c>
      <c r="X29">
        <f t="shared" si="23"/>
        <v>0</v>
      </c>
      <c r="Y29">
        <f t="shared" si="23"/>
        <v>0</v>
      </c>
      <c r="Z29">
        <f t="shared" si="23"/>
        <v>0</v>
      </c>
      <c r="AA29">
        <f t="shared" si="23"/>
        <v>0</v>
      </c>
      <c r="AB29">
        <f t="shared" si="23"/>
        <v>0</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0</v>
      </c>
    </row>
    <row r="30" spans="1:105" hidden="1" x14ac:dyDescent="0.3">
      <c r="A30">
        <v>1977</v>
      </c>
      <c r="B30">
        <f t="shared" si="21"/>
        <v>0</v>
      </c>
      <c r="C30">
        <f t="shared" si="21"/>
        <v>0</v>
      </c>
      <c r="D30">
        <f t="shared" si="21"/>
        <v>0</v>
      </c>
      <c r="E30">
        <f t="shared" si="21"/>
        <v>0</v>
      </c>
      <c r="F30">
        <f t="shared" si="21"/>
        <v>0</v>
      </c>
      <c r="G30">
        <f t="shared" si="21"/>
        <v>0</v>
      </c>
      <c r="H30">
        <f t="shared" si="21"/>
        <v>0</v>
      </c>
      <c r="I30">
        <f t="shared" si="21"/>
        <v>0</v>
      </c>
      <c r="J30">
        <f t="shared" si="21"/>
        <v>0</v>
      </c>
      <c r="K30">
        <f t="shared" si="21"/>
        <v>0</v>
      </c>
      <c r="L30">
        <f t="shared" si="22"/>
        <v>0</v>
      </c>
      <c r="M30">
        <f t="shared" si="22"/>
        <v>0</v>
      </c>
      <c r="N30">
        <f t="shared" si="22"/>
        <v>0</v>
      </c>
      <c r="O30">
        <f t="shared" si="22"/>
        <v>0</v>
      </c>
      <c r="P30">
        <f t="shared" si="22"/>
        <v>0</v>
      </c>
      <c r="Q30">
        <f t="shared" si="22"/>
        <v>0</v>
      </c>
      <c r="R30">
        <f t="shared" si="22"/>
        <v>0</v>
      </c>
      <c r="S30">
        <f t="shared" si="22"/>
        <v>0</v>
      </c>
      <c r="T30">
        <f t="shared" si="22"/>
        <v>0</v>
      </c>
      <c r="U30">
        <f t="shared" si="22"/>
        <v>0</v>
      </c>
      <c r="V30">
        <f t="shared" si="23"/>
        <v>0</v>
      </c>
      <c r="W30">
        <f t="shared" si="23"/>
        <v>0</v>
      </c>
      <c r="X30">
        <f t="shared" si="23"/>
        <v>0</v>
      </c>
      <c r="Y30">
        <f t="shared" si="23"/>
        <v>0</v>
      </c>
      <c r="Z30">
        <f t="shared" si="23"/>
        <v>0</v>
      </c>
      <c r="AA30">
        <f t="shared" si="23"/>
        <v>0</v>
      </c>
      <c r="AB30">
        <f t="shared" si="23"/>
        <v>0</v>
      </c>
      <c r="AC30">
        <f t="shared" si="23"/>
        <v>0</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0</v>
      </c>
    </row>
    <row r="31" spans="1:105" hidden="1" x14ac:dyDescent="0.3">
      <c r="A31">
        <v>1978</v>
      </c>
      <c r="B31">
        <f t="shared" si="21"/>
        <v>0</v>
      </c>
      <c r="C31">
        <f t="shared" si="21"/>
        <v>0</v>
      </c>
      <c r="D31">
        <f t="shared" si="21"/>
        <v>0</v>
      </c>
      <c r="E31">
        <f t="shared" si="21"/>
        <v>0</v>
      </c>
      <c r="F31">
        <f t="shared" si="21"/>
        <v>0</v>
      </c>
      <c r="G31">
        <f t="shared" si="21"/>
        <v>0</v>
      </c>
      <c r="H31">
        <f t="shared" si="21"/>
        <v>0</v>
      </c>
      <c r="I31">
        <f t="shared" si="21"/>
        <v>0</v>
      </c>
      <c r="J31">
        <f t="shared" si="21"/>
        <v>0</v>
      </c>
      <c r="K31">
        <f t="shared" si="21"/>
        <v>0</v>
      </c>
      <c r="L31">
        <f t="shared" si="22"/>
        <v>0</v>
      </c>
      <c r="M31">
        <f t="shared" si="22"/>
        <v>0</v>
      </c>
      <c r="N31">
        <f t="shared" si="22"/>
        <v>0</v>
      </c>
      <c r="O31">
        <f t="shared" si="22"/>
        <v>0</v>
      </c>
      <c r="P31">
        <f t="shared" si="22"/>
        <v>0</v>
      </c>
      <c r="Q31">
        <f t="shared" si="22"/>
        <v>0</v>
      </c>
      <c r="R31">
        <f t="shared" si="22"/>
        <v>0</v>
      </c>
      <c r="S31">
        <f t="shared" si="22"/>
        <v>0</v>
      </c>
      <c r="T31">
        <f t="shared" si="22"/>
        <v>0</v>
      </c>
      <c r="U31">
        <f t="shared" si="22"/>
        <v>0</v>
      </c>
      <c r="V31">
        <f t="shared" si="23"/>
        <v>0</v>
      </c>
      <c r="W31">
        <f t="shared" si="23"/>
        <v>0</v>
      </c>
      <c r="X31">
        <f t="shared" si="23"/>
        <v>0</v>
      </c>
      <c r="Y31">
        <f t="shared" si="23"/>
        <v>0</v>
      </c>
      <c r="Z31">
        <f t="shared" si="23"/>
        <v>0</v>
      </c>
      <c r="AA31">
        <f t="shared" si="23"/>
        <v>0</v>
      </c>
      <c r="AB31">
        <f t="shared" si="23"/>
        <v>0</v>
      </c>
      <c r="AC31">
        <f t="shared" si="23"/>
        <v>0</v>
      </c>
      <c r="AD31">
        <f t="shared" si="23"/>
        <v>0</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0</v>
      </c>
    </row>
    <row r="32" spans="1:105" hidden="1" x14ac:dyDescent="0.3">
      <c r="A32">
        <v>1979</v>
      </c>
      <c r="B32">
        <f t="shared" si="21"/>
        <v>0</v>
      </c>
      <c r="C32">
        <f t="shared" si="21"/>
        <v>0</v>
      </c>
      <c r="D32">
        <f t="shared" si="21"/>
        <v>0</v>
      </c>
      <c r="E32">
        <f t="shared" si="21"/>
        <v>0</v>
      </c>
      <c r="F32">
        <f t="shared" si="21"/>
        <v>0</v>
      </c>
      <c r="G32">
        <f t="shared" si="21"/>
        <v>0</v>
      </c>
      <c r="H32">
        <f t="shared" si="21"/>
        <v>0</v>
      </c>
      <c r="I32">
        <f t="shared" si="21"/>
        <v>0</v>
      </c>
      <c r="J32">
        <f t="shared" si="21"/>
        <v>0</v>
      </c>
      <c r="K32">
        <f t="shared" si="21"/>
        <v>0</v>
      </c>
      <c r="L32">
        <f t="shared" si="22"/>
        <v>0</v>
      </c>
      <c r="M32">
        <f t="shared" si="22"/>
        <v>0</v>
      </c>
      <c r="N32">
        <f t="shared" si="22"/>
        <v>0</v>
      </c>
      <c r="O32">
        <f t="shared" si="22"/>
        <v>0</v>
      </c>
      <c r="P32">
        <f t="shared" si="22"/>
        <v>0</v>
      </c>
      <c r="Q32">
        <f t="shared" si="22"/>
        <v>0</v>
      </c>
      <c r="R32">
        <f t="shared" si="22"/>
        <v>0</v>
      </c>
      <c r="S32">
        <f t="shared" si="22"/>
        <v>0</v>
      </c>
      <c r="T32">
        <f t="shared" si="22"/>
        <v>0</v>
      </c>
      <c r="U32">
        <f t="shared" si="22"/>
        <v>0</v>
      </c>
      <c r="V32">
        <f t="shared" si="23"/>
        <v>0</v>
      </c>
      <c r="W32">
        <f t="shared" si="23"/>
        <v>0</v>
      </c>
      <c r="X32">
        <f t="shared" si="23"/>
        <v>0</v>
      </c>
      <c r="Y32">
        <f t="shared" si="23"/>
        <v>0</v>
      </c>
      <c r="Z32">
        <f t="shared" si="23"/>
        <v>0</v>
      </c>
      <c r="AA32">
        <f t="shared" si="23"/>
        <v>0</v>
      </c>
      <c r="AB32">
        <f t="shared" si="23"/>
        <v>0</v>
      </c>
      <c r="AC32">
        <f t="shared" si="23"/>
        <v>0</v>
      </c>
      <c r="AD32">
        <f t="shared" si="23"/>
        <v>0</v>
      </c>
      <c r="AE32">
        <f t="shared" si="23"/>
        <v>0</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0</v>
      </c>
    </row>
    <row r="33" spans="1:105" hidden="1" x14ac:dyDescent="0.3">
      <c r="A33">
        <v>1980</v>
      </c>
      <c r="B33">
        <f t="shared" ref="B33:K42" si="31">VLOOKUP(B$2,scenarios4,9,FALSE)*VLOOKUP($A33-B$2,output4,5,FALSE)</f>
        <v>0</v>
      </c>
      <c r="C33">
        <f t="shared" si="31"/>
        <v>0</v>
      </c>
      <c r="D33">
        <f t="shared" si="31"/>
        <v>0</v>
      </c>
      <c r="E33">
        <f t="shared" si="31"/>
        <v>0</v>
      </c>
      <c r="F33">
        <f t="shared" si="31"/>
        <v>0</v>
      </c>
      <c r="G33">
        <f t="shared" si="31"/>
        <v>0</v>
      </c>
      <c r="H33">
        <f t="shared" si="31"/>
        <v>0</v>
      </c>
      <c r="I33">
        <f t="shared" si="31"/>
        <v>0</v>
      </c>
      <c r="J33">
        <f t="shared" si="31"/>
        <v>0</v>
      </c>
      <c r="K33">
        <f t="shared" si="31"/>
        <v>0</v>
      </c>
      <c r="L33">
        <f t="shared" ref="L33:U42" si="32">VLOOKUP(L$2,scenarios4,9,FALSE)*VLOOKUP($A33-L$2,output4,5,FALSE)</f>
        <v>0</v>
      </c>
      <c r="M33">
        <f t="shared" si="32"/>
        <v>0</v>
      </c>
      <c r="N33">
        <f t="shared" si="32"/>
        <v>0</v>
      </c>
      <c r="O33">
        <f t="shared" si="32"/>
        <v>0</v>
      </c>
      <c r="P33">
        <f t="shared" si="32"/>
        <v>0</v>
      </c>
      <c r="Q33">
        <f t="shared" si="32"/>
        <v>0</v>
      </c>
      <c r="R33">
        <f t="shared" si="32"/>
        <v>0</v>
      </c>
      <c r="S33">
        <f t="shared" si="32"/>
        <v>0</v>
      </c>
      <c r="T33">
        <f t="shared" si="32"/>
        <v>0</v>
      </c>
      <c r="U33">
        <f t="shared" si="32"/>
        <v>0</v>
      </c>
      <c r="V33">
        <f t="shared" ref="V33:AE42" si="33">VLOOKUP(V$2,scenarios4,9,FALSE)*VLOOKUP($A33-V$2,output4,5,FALSE)</f>
        <v>0</v>
      </c>
      <c r="W33">
        <f t="shared" si="33"/>
        <v>0</v>
      </c>
      <c r="X33">
        <f t="shared" si="33"/>
        <v>0</v>
      </c>
      <c r="Y33">
        <f t="shared" si="33"/>
        <v>0</v>
      </c>
      <c r="Z33">
        <f t="shared" si="33"/>
        <v>0</v>
      </c>
      <c r="AA33">
        <f t="shared" si="33"/>
        <v>0</v>
      </c>
      <c r="AB33">
        <f t="shared" si="33"/>
        <v>0</v>
      </c>
      <c r="AC33">
        <f t="shared" si="33"/>
        <v>0</v>
      </c>
      <c r="AD33">
        <f t="shared" si="33"/>
        <v>0</v>
      </c>
      <c r="AE33">
        <f t="shared" si="33"/>
        <v>0</v>
      </c>
      <c r="AF33">
        <f t="shared" ref="AF33:AO42" si="34">VLOOKUP(AF$2,scenarios4,9,FALSE)*VLOOKUP($A33-AF$2,output4,5,FALSE)</f>
        <v>0</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VLOOKUP(AP$2,scenarios4,9,FALSE)*VLOOKUP($A33-AP$2,output4,5,FALSE)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VLOOKUP(AZ$2,scenarios4,9,FALSE)*VLOOKUP($A33-AZ$2,output4,5,FALSE)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VLOOKUP(BJ$2,scenarios4,9,FALSE)*VLOOKUP($A33-BJ$2,output4,5,FALSE)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VLOOKUP(BT$2,scenarios4,9,FALSE)*VLOOKUP($A33-BT$2,output4,5,FALSE)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VLOOKUP(CD$2,scenarios4,9,FALSE)*VLOOKUP($A33-CD$2,output4,5,FALSE)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VLOOKUP(CN$2,scenarios4,9,FALSE)*VLOOKUP($A33-CN$2,output4,5,FALSE)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0</v>
      </c>
    </row>
    <row r="34" spans="1:105" hidden="1" x14ac:dyDescent="0.3">
      <c r="A34">
        <v>1981</v>
      </c>
      <c r="B34">
        <f t="shared" si="31"/>
        <v>0</v>
      </c>
      <c r="C34">
        <f t="shared" si="31"/>
        <v>0</v>
      </c>
      <c r="D34">
        <f t="shared" si="31"/>
        <v>0</v>
      </c>
      <c r="E34">
        <f t="shared" si="31"/>
        <v>0</v>
      </c>
      <c r="F34">
        <f t="shared" si="31"/>
        <v>0</v>
      </c>
      <c r="G34">
        <f t="shared" si="31"/>
        <v>0</v>
      </c>
      <c r="H34">
        <f t="shared" si="31"/>
        <v>0</v>
      </c>
      <c r="I34">
        <f t="shared" si="31"/>
        <v>0</v>
      </c>
      <c r="J34">
        <f t="shared" si="31"/>
        <v>0</v>
      </c>
      <c r="K34">
        <f t="shared" si="31"/>
        <v>0</v>
      </c>
      <c r="L34">
        <f t="shared" si="32"/>
        <v>0</v>
      </c>
      <c r="M34">
        <f t="shared" si="32"/>
        <v>0</v>
      </c>
      <c r="N34">
        <f t="shared" si="32"/>
        <v>0</v>
      </c>
      <c r="O34">
        <f t="shared" si="32"/>
        <v>0</v>
      </c>
      <c r="P34">
        <f t="shared" si="32"/>
        <v>0</v>
      </c>
      <c r="Q34">
        <f t="shared" si="32"/>
        <v>0</v>
      </c>
      <c r="R34">
        <f t="shared" si="32"/>
        <v>0</v>
      </c>
      <c r="S34">
        <f t="shared" si="32"/>
        <v>0</v>
      </c>
      <c r="T34">
        <f t="shared" si="32"/>
        <v>0</v>
      </c>
      <c r="U34">
        <f t="shared" si="32"/>
        <v>0</v>
      </c>
      <c r="V34">
        <f t="shared" si="33"/>
        <v>0</v>
      </c>
      <c r="W34">
        <f t="shared" si="33"/>
        <v>0</v>
      </c>
      <c r="X34">
        <f t="shared" si="33"/>
        <v>0</v>
      </c>
      <c r="Y34">
        <f t="shared" si="33"/>
        <v>0</v>
      </c>
      <c r="Z34">
        <f t="shared" si="33"/>
        <v>0</v>
      </c>
      <c r="AA34">
        <f t="shared" si="33"/>
        <v>0</v>
      </c>
      <c r="AB34">
        <f t="shared" si="33"/>
        <v>0</v>
      </c>
      <c r="AC34">
        <f t="shared" si="33"/>
        <v>0</v>
      </c>
      <c r="AD34">
        <f t="shared" si="33"/>
        <v>0</v>
      </c>
      <c r="AE34">
        <f t="shared" si="33"/>
        <v>0</v>
      </c>
      <c r="AF34">
        <f t="shared" si="34"/>
        <v>0</v>
      </c>
      <c r="AG34">
        <f t="shared" si="34"/>
        <v>0</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0</v>
      </c>
    </row>
    <row r="35" spans="1:105" hidden="1" x14ac:dyDescent="0.3">
      <c r="A35">
        <v>1982</v>
      </c>
      <c r="B35">
        <f t="shared" si="31"/>
        <v>0</v>
      </c>
      <c r="C35">
        <f t="shared" si="31"/>
        <v>0</v>
      </c>
      <c r="D35">
        <f t="shared" si="31"/>
        <v>0</v>
      </c>
      <c r="E35">
        <f t="shared" si="31"/>
        <v>0</v>
      </c>
      <c r="F35">
        <f t="shared" si="31"/>
        <v>0</v>
      </c>
      <c r="G35">
        <f t="shared" si="31"/>
        <v>0</v>
      </c>
      <c r="H35">
        <f t="shared" si="31"/>
        <v>0</v>
      </c>
      <c r="I35">
        <f t="shared" si="31"/>
        <v>0</v>
      </c>
      <c r="J35">
        <f t="shared" si="31"/>
        <v>0</v>
      </c>
      <c r="K35">
        <f t="shared" si="31"/>
        <v>0</v>
      </c>
      <c r="L35">
        <f t="shared" si="32"/>
        <v>0</v>
      </c>
      <c r="M35">
        <f t="shared" si="32"/>
        <v>0</v>
      </c>
      <c r="N35">
        <f t="shared" si="32"/>
        <v>0</v>
      </c>
      <c r="O35">
        <f t="shared" si="32"/>
        <v>0</v>
      </c>
      <c r="P35">
        <f t="shared" si="32"/>
        <v>0</v>
      </c>
      <c r="Q35">
        <f t="shared" si="32"/>
        <v>0</v>
      </c>
      <c r="R35">
        <f t="shared" si="32"/>
        <v>0</v>
      </c>
      <c r="S35">
        <f t="shared" si="32"/>
        <v>0</v>
      </c>
      <c r="T35">
        <f t="shared" si="32"/>
        <v>0</v>
      </c>
      <c r="U35">
        <f t="shared" si="32"/>
        <v>0</v>
      </c>
      <c r="V35">
        <f t="shared" si="33"/>
        <v>0</v>
      </c>
      <c r="W35">
        <f t="shared" si="33"/>
        <v>0</v>
      </c>
      <c r="X35">
        <f t="shared" si="33"/>
        <v>0</v>
      </c>
      <c r="Y35">
        <f t="shared" si="33"/>
        <v>0</v>
      </c>
      <c r="Z35">
        <f t="shared" si="33"/>
        <v>0</v>
      </c>
      <c r="AA35">
        <f t="shared" si="33"/>
        <v>0</v>
      </c>
      <c r="AB35">
        <f t="shared" si="33"/>
        <v>0</v>
      </c>
      <c r="AC35">
        <f t="shared" si="33"/>
        <v>0</v>
      </c>
      <c r="AD35">
        <f t="shared" si="33"/>
        <v>0</v>
      </c>
      <c r="AE35">
        <f t="shared" si="33"/>
        <v>0</v>
      </c>
      <c r="AF35">
        <f t="shared" si="34"/>
        <v>0</v>
      </c>
      <c r="AG35">
        <f t="shared" si="34"/>
        <v>0</v>
      </c>
      <c r="AH35">
        <f t="shared" si="34"/>
        <v>0</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0</v>
      </c>
    </row>
    <row r="36" spans="1:105" hidden="1" x14ac:dyDescent="0.3">
      <c r="A36">
        <v>1983</v>
      </c>
      <c r="B36">
        <f t="shared" si="31"/>
        <v>0</v>
      </c>
      <c r="C36">
        <f t="shared" si="31"/>
        <v>0</v>
      </c>
      <c r="D36">
        <f t="shared" si="31"/>
        <v>0</v>
      </c>
      <c r="E36">
        <f t="shared" si="31"/>
        <v>0</v>
      </c>
      <c r="F36">
        <f t="shared" si="31"/>
        <v>0</v>
      </c>
      <c r="G36">
        <f t="shared" si="31"/>
        <v>0</v>
      </c>
      <c r="H36">
        <f t="shared" si="31"/>
        <v>0</v>
      </c>
      <c r="I36">
        <f t="shared" si="31"/>
        <v>0</v>
      </c>
      <c r="J36">
        <f t="shared" si="31"/>
        <v>0</v>
      </c>
      <c r="K36">
        <f t="shared" si="31"/>
        <v>0</v>
      </c>
      <c r="L36">
        <f t="shared" si="32"/>
        <v>0</v>
      </c>
      <c r="M36">
        <f t="shared" si="32"/>
        <v>0</v>
      </c>
      <c r="N36">
        <f t="shared" si="32"/>
        <v>0</v>
      </c>
      <c r="O36">
        <f t="shared" si="32"/>
        <v>0</v>
      </c>
      <c r="P36">
        <f t="shared" si="32"/>
        <v>0</v>
      </c>
      <c r="Q36">
        <f t="shared" si="32"/>
        <v>0</v>
      </c>
      <c r="R36">
        <f t="shared" si="32"/>
        <v>0</v>
      </c>
      <c r="S36">
        <f t="shared" si="32"/>
        <v>0</v>
      </c>
      <c r="T36">
        <f t="shared" si="32"/>
        <v>0</v>
      </c>
      <c r="U36">
        <f t="shared" si="32"/>
        <v>0</v>
      </c>
      <c r="V36">
        <f t="shared" si="33"/>
        <v>0</v>
      </c>
      <c r="W36">
        <f t="shared" si="33"/>
        <v>0</v>
      </c>
      <c r="X36">
        <f t="shared" si="33"/>
        <v>0</v>
      </c>
      <c r="Y36">
        <f t="shared" si="33"/>
        <v>0</v>
      </c>
      <c r="Z36">
        <f t="shared" si="33"/>
        <v>0</v>
      </c>
      <c r="AA36">
        <f t="shared" si="33"/>
        <v>0</v>
      </c>
      <c r="AB36">
        <f t="shared" si="33"/>
        <v>0</v>
      </c>
      <c r="AC36">
        <f t="shared" si="33"/>
        <v>0</v>
      </c>
      <c r="AD36">
        <f t="shared" si="33"/>
        <v>0</v>
      </c>
      <c r="AE36">
        <f t="shared" si="33"/>
        <v>0</v>
      </c>
      <c r="AF36">
        <f t="shared" si="34"/>
        <v>0</v>
      </c>
      <c r="AG36">
        <f t="shared" si="34"/>
        <v>0</v>
      </c>
      <c r="AH36">
        <f t="shared" si="34"/>
        <v>0</v>
      </c>
      <c r="AI36">
        <f t="shared" si="34"/>
        <v>0</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0</v>
      </c>
    </row>
    <row r="37" spans="1:105" hidden="1" x14ac:dyDescent="0.3">
      <c r="A37">
        <v>1984</v>
      </c>
      <c r="B37">
        <f t="shared" si="31"/>
        <v>0</v>
      </c>
      <c r="C37">
        <f t="shared" si="31"/>
        <v>0</v>
      </c>
      <c r="D37">
        <f t="shared" si="31"/>
        <v>0</v>
      </c>
      <c r="E37">
        <f t="shared" si="31"/>
        <v>0</v>
      </c>
      <c r="F37">
        <f t="shared" si="31"/>
        <v>0</v>
      </c>
      <c r="G37">
        <f t="shared" si="31"/>
        <v>0</v>
      </c>
      <c r="H37">
        <f t="shared" si="31"/>
        <v>0</v>
      </c>
      <c r="I37">
        <f t="shared" si="31"/>
        <v>0</v>
      </c>
      <c r="J37">
        <f t="shared" si="31"/>
        <v>0</v>
      </c>
      <c r="K37">
        <f t="shared" si="31"/>
        <v>0</v>
      </c>
      <c r="L37">
        <f t="shared" si="32"/>
        <v>0</v>
      </c>
      <c r="M37">
        <f t="shared" si="32"/>
        <v>0</v>
      </c>
      <c r="N37">
        <f t="shared" si="32"/>
        <v>0</v>
      </c>
      <c r="O37">
        <f t="shared" si="32"/>
        <v>0</v>
      </c>
      <c r="P37">
        <f t="shared" si="32"/>
        <v>0</v>
      </c>
      <c r="Q37">
        <f t="shared" si="32"/>
        <v>0</v>
      </c>
      <c r="R37">
        <f t="shared" si="32"/>
        <v>0</v>
      </c>
      <c r="S37">
        <f t="shared" si="32"/>
        <v>0</v>
      </c>
      <c r="T37">
        <f t="shared" si="32"/>
        <v>0</v>
      </c>
      <c r="U37">
        <f t="shared" si="32"/>
        <v>0</v>
      </c>
      <c r="V37">
        <f t="shared" si="33"/>
        <v>0</v>
      </c>
      <c r="W37">
        <f t="shared" si="33"/>
        <v>0</v>
      </c>
      <c r="X37">
        <f t="shared" si="33"/>
        <v>0</v>
      </c>
      <c r="Y37">
        <f t="shared" si="33"/>
        <v>0</v>
      </c>
      <c r="Z37">
        <f t="shared" si="33"/>
        <v>0</v>
      </c>
      <c r="AA37">
        <f t="shared" si="33"/>
        <v>0</v>
      </c>
      <c r="AB37">
        <f t="shared" si="33"/>
        <v>0</v>
      </c>
      <c r="AC37">
        <f t="shared" si="33"/>
        <v>0</v>
      </c>
      <c r="AD37">
        <f t="shared" si="33"/>
        <v>0</v>
      </c>
      <c r="AE37">
        <f t="shared" si="33"/>
        <v>0</v>
      </c>
      <c r="AF37">
        <f t="shared" si="34"/>
        <v>0</v>
      </c>
      <c r="AG37">
        <f t="shared" si="34"/>
        <v>0</v>
      </c>
      <c r="AH37">
        <f t="shared" si="34"/>
        <v>0</v>
      </c>
      <c r="AI37">
        <f t="shared" si="34"/>
        <v>0</v>
      </c>
      <c r="AJ37">
        <f t="shared" si="34"/>
        <v>0</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0</v>
      </c>
    </row>
    <row r="38" spans="1:105" hidden="1" x14ac:dyDescent="0.3">
      <c r="A38">
        <v>1985</v>
      </c>
      <c r="B38">
        <f t="shared" si="31"/>
        <v>0</v>
      </c>
      <c r="C38">
        <f t="shared" si="31"/>
        <v>0</v>
      </c>
      <c r="D38">
        <f t="shared" si="31"/>
        <v>0</v>
      </c>
      <c r="E38">
        <f t="shared" si="31"/>
        <v>0</v>
      </c>
      <c r="F38">
        <f t="shared" si="31"/>
        <v>0</v>
      </c>
      <c r="G38">
        <f t="shared" si="31"/>
        <v>0</v>
      </c>
      <c r="H38">
        <f t="shared" si="31"/>
        <v>0</v>
      </c>
      <c r="I38">
        <f t="shared" si="31"/>
        <v>0</v>
      </c>
      <c r="J38">
        <f t="shared" si="31"/>
        <v>0</v>
      </c>
      <c r="K38">
        <f t="shared" si="31"/>
        <v>0</v>
      </c>
      <c r="L38">
        <f t="shared" si="32"/>
        <v>0</v>
      </c>
      <c r="M38">
        <f t="shared" si="32"/>
        <v>0</v>
      </c>
      <c r="N38">
        <f t="shared" si="32"/>
        <v>0</v>
      </c>
      <c r="O38">
        <f t="shared" si="32"/>
        <v>0</v>
      </c>
      <c r="P38">
        <f t="shared" si="32"/>
        <v>0</v>
      </c>
      <c r="Q38">
        <f t="shared" si="32"/>
        <v>0</v>
      </c>
      <c r="R38">
        <f t="shared" si="32"/>
        <v>0</v>
      </c>
      <c r="S38">
        <f t="shared" si="32"/>
        <v>0</v>
      </c>
      <c r="T38">
        <f t="shared" si="32"/>
        <v>0</v>
      </c>
      <c r="U38">
        <f t="shared" si="32"/>
        <v>0</v>
      </c>
      <c r="V38">
        <f t="shared" si="33"/>
        <v>0</v>
      </c>
      <c r="W38">
        <f t="shared" si="33"/>
        <v>0</v>
      </c>
      <c r="X38">
        <f t="shared" si="33"/>
        <v>0</v>
      </c>
      <c r="Y38">
        <f t="shared" si="33"/>
        <v>0</v>
      </c>
      <c r="Z38">
        <f t="shared" si="33"/>
        <v>0</v>
      </c>
      <c r="AA38">
        <f t="shared" si="33"/>
        <v>0</v>
      </c>
      <c r="AB38">
        <f t="shared" si="33"/>
        <v>0</v>
      </c>
      <c r="AC38">
        <f t="shared" si="33"/>
        <v>0</v>
      </c>
      <c r="AD38">
        <f t="shared" si="33"/>
        <v>0</v>
      </c>
      <c r="AE38">
        <f t="shared" si="33"/>
        <v>0</v>
      </c>
      <c r="AF38">
        <f t="shared" si="34"/>
        <v>0</v>
      </c>
      <c r="AG38">
        <f t="shared" si="34"/>
        <v>0</v>
      </c>
      <c r="AH38">
        <f t="shared" si="34"/>
        <v>0</v>
      </c>
      <c r="AI38">
        <f t="shared" si="34"/>
        <v>0</v>
      </c>
      <c r="AJ38">
        <f t="shared" si="34"/>
        <v>0</v>
      </c>
      <c r="AK38">
        <f t="shared" si="34"/>
        <v>0</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0</v>
      </c>
    </row>
    <row r="39" spans="1:105" hidden="1" x14ac:dyDescent="0.3">
      <c r="A39">
        <v>1986</v>
      </c>
      <c r="B39">
        <f t="shared" si="31"/>
        <v>0</v>
      </c>
      <c r="C39">
        <f t="shared" si="31"/>
        <v>0</v>
      </c>
      <c r="D39">
        <f t="shared" si="31"/>
        <v>0</v>
      </c>
      <c r="E39">
        <f t="shared" si="31"/>
        <v>0</v>
      </c>
      <c r="F39">
        <f t="shared" si="31"/>
        <v>0</v>
      </c>
      <c r="G39">
        <f t="shared" si="31"/>
        <v>0</v>
      </c>
      <c r="H39">
        <f t="shared" si="31"/>
        <v>0</v>
      </c>
      <c r="I39">
        <f t="shared" si="31"/>
        <v>0</v>
      </c>
      <c r="J39">
        <f t="shared" si="31"/>
        <v>0</v>
      </c>
      <c r="K39">
        <f t="shared" si="31"/>
        <v>0</v>
      </c>
      <c r="L39">
        <f t="shared" si="32"/>
        <v>0</v>
      </c>
      <c r="M39">
        <f t="shared" si="32"/>
        <v>0</v>
      </c>
      <c r="N39">
        <f t="shared" si="32"/>
        <v>0</v>
      </c>
      <c r="O39">
        <f t="shared" si="32"/>
        <v>0</v>
      </c>
      <c r="P39">
        <f t="shared" si="32"/>
        <v>0</v>
      </c>
      <c r="Q39">
        <f t="shared" si="32"/>
        <v>0</v>
      </c>
      <c r="R39">
        <f t="shared" si="32"/>
        <v>0</v>
      </c>
      <c r="S39">
        <f t="shared" si="32"/>
        <v>0</v>
      </c>
      <c r="T39">
        <f t="shared" si="32"/>
        <v>0</v>
      </c>
      <c r="U39">
        <f t="shared" si="32"/>
        <v>0</v>
      </c>
      <c r="V39">
        <f t="shared" si="33"/>
        <v>0</v>
      </c>
      <c r="W39">
        <f t="shared" si="33"/>
        <v>0</v>
      </c>
      <c r="X39">
        <f t="shared" si="33"/>
        <v>0</v>
      </c>
      <c r="Y39">
        <f t="shared" si="33"/>
        <v>0</v>
      </c>
      <c r="Z39">
        <f t="shared" si="33"/>
        <v>0</v>
      </c>
      <c r="AA39">
        <f t="shared" si="33"/>
        <v>0</v>
      </c>
      <c r="AB39">
        <f t="shared" si="33"/>
        <v>0</v>
      </c>
      <c r="AC39">
        <f t="shared" si="33"/>
        <v>0</v>
      </c>
      <c r="AD39">
        <f t="shared" si="33"/>
        <v>0</v>
      </c>
      <c r="AE39">
        <f t="shared" si="33"/>
        <v>0</v>
      </c>
      <c r="AF39">
        <f t="shared" si="34"/>
        <v>0</v>
      </c>
      <c r="AG39">
        <f t="shared" si="34"/>
        <v>0</v>
      </c>
      <c r="AH39">
        <f t="shared" si="34"/>
        <v>0</v>
      </c>
      <c r="AI39">
        <f t="shared" si="34"/>
        <v>0</v>
      </c>
      <c r="AJ39">
        <f t="shared" si="34"/>
        <v>0</v>
      </c>
      <c r="AK39">
        <f t="shared" si="34"/>
        <v>0</v>
      </c>
      <c r="AL39">
        <f t="shared" si="34"/>
        <v>0</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0</v>
      </c>
    </row>
    <row r="40" spans="1:105" hidden="1" x14ac:dyDescent="0.3">
      <c r="A40">
        <v>1987</v>
      </c>
      <c r="B40">
        <f t="shared" si="31"/>
        <v>0</v>
      </c>
      <c r="C40">
        <f t="shared" si="31"/>
        <v>0</v>
      </c>
      <c r="D40">
        <f t="shared" si="31"/>
        <v>0</v>
      </c>
      <c r="E40">
        <f t="shared" si="31"/>
        <v>0</v>
      </c>
      <c r="F40">
        <f t="shared" si="31"/>
        <v>0</v>
      </c>
      <c r="G40">
        <f t="shared" si="31"/>
        <v>0</v>
      </c>
      <c r="H40">
        <f t="shared" si="31"/>
        <v>0</v>
      </c>
      <c r="I40">
        <f t="shared" si="31"/>
        <v>0</v>
      </c>
      <c r="J40">
        <f t="shared" si="31"/>
        <v>0</v>
      </c>
      <c r="K40">
        <f t="shared" si="31"/>
        <v>0</v>
      </c>
      <c r="L40">
        <f t="shared" si="32"/>
        <v>0</v>
      </c>
      <c r="M40">
        <f t="shared" si="32"/>
        <v>0</v>
      </c>
      <c r="N40">
        <f t="shared" si="32"/>
        <v>0</v>
      </c>
      <c r="O40">
        <f t="shared" si="32"/>
        <v>0</v>
      </c>
      <c r="P40">
        <f t="shared" si="32"/>
        <v>0</v>
      </c>
      <c r="Q40">
        <f t="shared" si="32"/>
        <v>0</v>
      </c>
      <c r="R40">
        <f t="shared" si="32"/>
        <v>0</v>
      </c>
      <c r="S40">
        <f t="shared" si="32"/>
        <v>0</v>
      </c>
      <c r="T40">
        <f t="shared" si="32"/>
        <v>0</v>
      </c>
      <c r="U40">
        <f t="shared" si="32"/>
        <v>0</v>
      </c>
      <c r="V40">
        <f t="shared" si="33"/>
        <v>0</v>
      </c>
      <c r="W40">
        <f t="shared" si="33"/>
        <v>0</v>
      </c>
      <c r="X40">
        <f t="shared" si="33"/>
        <v>0</v>
      </c>
      <c r="Y40">
        <f t="shared" si="33"/>
        <v>0</v>
      </c>
      <c r="Z40">
        <f t="shared" si="33"/>
        <v>0</v>
      </c>
      <c r="AA40">
        <f t="shared" si="33"/>
        <v>0</v>
      </c>
      <c r="AB40">
        <f t="shared" si="33"/>
        <v>0</v>
      </c>
      <c r="AC40">
        <f t="shared" si="33"/>
        <v>0</v>
      </c>
      <c r="AD40">
        <f t="shared" si="33"/>
        <v>0</v>
      </c>
      <c r="AE40">
        <f t="shared" si="33"/>
        <v>0</v>
      </c>
      <c r="AF40">
        <f t="shared" si="34"/>
        <v>0</v>
      </c>
      <c r="AG40">
        <f t="shared" si="34"/>
        <v>0</v>
      </c>
      <c r="AH40">
        <f t="shared" si="34"/>
        <v>0</v>
      </c>
      <c r="AI40">
        <f t="shared" si="34"/>
        <v>0</v>
      </c>
      <c r="AJ40">
        <f t="shared" si="34"/>
        <v>0</v>
      </c>
      <c r="AK40">
        <f t="shared" si="34"/>
        <v>0</v>
      </c>
      <c r="AL40">
        <f t="shared" si="34"/>
        <v>0</v>
      </c>
      <c r="AM40">
        <f t="shared" si="34"/>
        <v>0</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0</v>
      </c>
    </row>
    <row r="41" spans="1:105" hidden="1" x14ac:dyDescent="0.3">
      <c r="A41">
        <v>1988</v>
      </c>
      <c r="B41">
        <f t="shared" si="31"/>
        <v>0</v>
      </c>
      <c r="C41">
        <f t="shared" si="31"/>
        <v>0</v>
      </c>
      <c r="D41">
        <f t="shared" si="31"/>
        <v>0</v>
      </c>
      <c r="E41">
        <f t="shared" si="31"/>
        <v>0</v>
      </c>
      <c r="F41">
        <f t="shared" si="31"/>
        <v>0</v>
      </c>
      <c r="G41">
        <f t="shared" si="31"/>
        <v>0</v>
      </c>
      <c r="H41">
        <f t="shared" si="31"/>
        <v>0</v>
      </c>
      <c r="I41">
        <f t="shared" si="31"/>
        <v>0</v>
      </c>
      <c r="J41">
        <f t="shared" si="31"/>
        <v>0</v>
      </c>
      <c r="K41">
        <f t="shared" si="31"/>
        <v>0</v>
      </c>
      <c r="L41">
        <f t="shared" si="32"/>
        <v>0</v>
      </c>
      <c r="M41">
        <f t="shared" si="32"/>
        <v>0</v>
      </c>
      <c r="N41">
        <f t="shared" si="32"/>
        <v>0</v>
      </c>
      <c r="O41">
        <f t="shared" si="32"/>
        <v>0</v>
      </c>
      <c r="P41">
        <f t="shared" si="32"/>
        <v>0</v>
      </c>
      <c r="Q41">
        <f t="shared" si="32"/>
        <v>0</v>
      </c>
      <c r="R41">
        <f t="shared" si="32"/>
        <v>0</v>
      </c>
      <c r="S41">
        <f t="shared" si="32"/>
        <v>0</v>
      </c>
      <c r="T41">
        <f t="shared" si="32"/>
        <v>0</v>
      </c>
      <c r="U41">
        <f t="shared" si="32"/>
        <v>0</v>
      </c>
      <c r="V41">
        <f t="shared" si="33"/>
        <v>0</v>
      </c>
      <c r="W41">
        <f t="shared" si="33"/>
        <v>0</v>
      </c>
      <c r="X41">
        <f t="shared" si="33"/>
        <v>0</v>
      </c>
      <c r="Y41">
        <f t="shared" si="33"/>
        <v>0</v>
      </c>
      <c r="Z41">
        <f t="shared" si="33"/>
        <v>0</v>
      </c>
      <c r="AA41">
        <f t="shared" si="33"/>
        <v>0</v>
      </c>
      <c r="AB41">
        <f t="shared" si="33"/>
        <v>0</v>
      </c>
      <c r="AC41">
        <f t="shared" si="33"/>
        <v>0</v>
      </c>
      <c r="AD41">
        <f t="shared" si="33"/>
        <v>0</v>
      </c>
      <c r="AE41">
        <f t="shared" si="33"/>
        <v>0</v>
      </c>
      <c r="AF41">
        <f t="shared" si="34"/>
        <v>0</v>
      </c>
      <c r="AG41">
        <f t="shared" si="34"/>
        <v>0</v>
      </c>
      <c r="AH41">
        <f t="shared" si="34"/>
        <v>0</v>
      </c>
      <c r="AI41">
        <f t="shared" si="34"/>
        <v>0</v>
      </c>
      <c r="AJ41">
        <f t="shared" si="34"/>
        <v>0</v>
      </c>
      <c r="AK41">
        <f t="shared" si="34"/>
        <v>0</v>
      </c>
      <c r="AL41">
        <f t="shared" si="34"/>
        <v>0</v>
      </c>
      <c r="AM41">
        <f t="shared" si="34"/>
        <v>0</v>
      </c>
      <c r="AN41">
        <f t="shared" si="34"/>
        <v>0</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0</v>
      </c>
    </row>
    <row r="42" spans="1:105" hidden="1" x14ac:dyDescent="0.3">
      <c r="A42">
        <v>1989</v>
      </c>
      <c r="B42">
        <f t="shared" si="31"/>
        <v>0</v>
      </c>
      <c r="C42">
        <f t="shared" si="31"/>
        <v>0</v>
      </c>
      <c r="D42">
        <f t="shared" si="31"/>
        <v>0</v>
      </c>
      <c r="E42">
        <f t="shared" si="31"/>
        <v>0</v>
      </c>
      <c r="F42">
        <f t="shared" si="31"/>
        <v>0</v>
      </c>
      <c r="G42">
        <f t="shared" si="31"/>
        <v>0</v>
      </c>
      <c r="H42">
        <f t="shared" si="31"/>
        <v>0</v>
      </c>
      <c r="I42">
        <f t="shared" si="31"/>
        <v>0</v>
      </c>
      <c r="J42">
        <f t="shared" si="31"/>
        <v>0</v>
      </c>
      <c r="K42">
        <f t="shared" si="31"/>
        <v>0</v>
      </c>
      <c r="L42">
        <f t="shared" si="32"/>
        <v>0</v>
      </c>
      <c r="M42">
        <f t="shared" si="32"/>
        <v>0</v>
      </c>
      <c r="N42">
        <f t="shared" si="32"/>
        <v>0</v>
      </c>
      <c r="O42">
        <f t="shared" si="32"/>
        <v>0</v>
      </c>
      <c r="P42">
        <f t="shared" si="32"/>
        <v>0</v>
      </c>
      <c r="Q42">
        <f t="shared" si="32"/>
        <v>0</v>
      </c>
      <c r="R42">
        <f t="shared" si="32"/>
        <v>0</v>
      </c>
      <c r="S42">
        <f t="shared" si="32"/>
        <v>0</v>
      </c>
      <c r="T42">
        <f t="shared" si="32"/>
        <v>0</v>
      </c>
      <c r="U42">
        <f t="shared" si="32"/>
        <v>0</v>
      </c>
      <c r="V42">
        <f t="shared" si="33"/>
        <v>0</v>
      </c>
      <c r="W42">
        <f t="shared" si="33"/>
        <v>0</v>
      </c>
      <c r="X42">
        <f t="shared" si="33"/>
        <v>0</v>
      </c>
      <c r="Y42">
        <f t="shared" si="33"/>
        <v>0</v>
      </c>
      <c r="Z42">
        <f t="shared" si="33"/>
        <v>0</v>
      </c>
      <c r="AA42">
        <f t="shared" si="33"/>
        <v>0</v>
      </c>
      <c r="AB42">
        <f t="shared" si="33"/>
        <v>0</v>
      </c>
      <c r="AC42">
        <f t="shared" si="33"/>
        <v>0</v>
      </c>
      <c r="AD42">
        <f t="shared" si="33"/>
        <v>0</v>
      </c>
      <c r="AE42">
        <f t="shared" si="33"/>
        <v>0</v>
      </c>
      <c r="AF42">
        <f t="shared" si="34"/>
        <v>0</v>
      </c>
      <c r="AG42">
        <f t="shared" si="34"/>
        <v>0</v>
      </c>
      <c r="AH42">
        <f t="shared" si="34"/>
        <v>0</v>
      </c>
      <c r="AI42">
        <f t="shared" si="34"/>
        <v>0</v>
      </c>
      <c r="AJ42">
        <f t="shared" si="34"/>
        <v>0</v>
      </c>
      <c r="AK42">
        <f t="shared" si="34"/>
        <v>0</v>
      </c>
      <c r="AL42">
        <f t="shared" si="34"/>
        <v>0</v>
      </c>
      <c r="AM42">
        <f t="shared" si="34"/>
        <v>0</v>
      </c>
      <c r="AN42">
        <f t="shared" si="34"/>
        <v>0</v>
      </c>
      <c r="AO42">
        <f t="shared" si="34"/>
        <v>0</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0</v>
      </c>
    </row>
    <row r="43" spans="1:105" hidden="1" x14ac:dyDescent="0.3">
      <c r="A43">
        <v>1990</v>
      </c>
      <c r="B43">
        <f t="shared" ref="B43:K52" si="41">VLOOKUP(B$2,scenarios4,9,FALSE)*VLOOKUP($A43-B$2,output4,5,FALSE)</f>
        <v>0</v>
      </c>
      <c r="C43">
        <f t="shared" si="41"/>
        <v>0</v>
      </c>
      <c r="D43">
        <f t="shared" si="41"/>
        <v>0</v>
      </c>
      <c r="E43">
        <f t="shared" si="41"/>
        <v>0</v>
      </c>
      <c r="F43">
        <f t="shared" si="41"/>
        <v>0</v>
      </c>
      <c r="G43">
        <f t="shared" si="41"/>
        <v>0</v>
      </c>
      <c r="H43">
        <f t="shared" si="41"/>
        <v>0</v>
      </c>
      <c r="I43">
        <f t="shared" si="41"/>
        <v>0</v>
      </c>
      <c r="J43">
        <f t="shared" si="41"/>
        <v>0</v>
      </c>
      <c r="K43">
        <f t="shared" si="41"/>
        <v>0</v>
      </c>
      <c r="L43">
        <f t="shared" ref="L43:U52" si="42">VLOOKUP(L$2,scenarios4,9,FALSE)*VLOOKUP($A43-L$2,output4,5,FALSE)</f>
        <v>0</v>
      </c>
      <c r="M43">
        <f t="shared" si="42"/>
        <v>0</v>
      </c>
      <c r="N43">
        <f t="shared" si="42"/>
        <v>0</v>
      </c>
      <c r="O43">
        <f t="shared" si="42"/>
        <v>0</v>
      </c>
      <c r="P43">
        <f t="shared" si="42"/>
        <v>0</v>
      </c>
      <c r="Q43">
        <f t="shared" si="42"/>
        <v>0</v>
      </c>
      <c r="R43">
        <f t="shared" si="42"/>
        <v>0</v>
      </c>
      <c r="S43">
        <f t="shared" si="42"/>
        <v>0</v>
      </c>
      <c r="T43">
        <f t="shared" si="42"/>
        <v>0</v>
      </c>
      <c r="U43">
        <f t="shared" si="42"/>
        <v>0</v>
      </c>
      <c r="V43">
        <f t="shared" ref="V43:AE52" si="43">VLOOKUP(V$2,scenarios4,9,FALSE)*VLOOKUP($A43-V$2,output4,5,FALSE)</f>
        <v>0</v>
      </c>
      <c r="W43">
        <f t="shared" si="43"/>
        <v>0</v>
      </c>
      <c r="X43">
        <f t="shared" si="43"/>
        <v>0</v>
      </c>
      <c r="Y43">
        <f t="shared" si="43"/>
        <v>0</v>
      </c>
      <c r="Z43">
        <f t="shared" si="43"/>
        <v>0</v>
      </c>
      <c r="AA43">
        <f t="shared" si="43"/>
        <v>0</v>
      </c>
      <c r="AB43">
        <f t="shared" si="43"/>
        <v>0</v>
      </c>
      <c r="AC43">
        <f t="shared" si="43"/>
        <v>0</v>
      </c>
      <c r="AD43">
        <f t="shared" si="43"/>
        <v>0</v>
      </c>
      <c r="AE43">
        <f t="shared" si="43"/>
        <v>0</v>
      </c>
      <c r="AF43">
        <f t="shared" ref="AF43:AO52" si="44">VLOOKUP(AF$2,scenarios4,9,FALSE)*VLOOKUP($A43-AF$2,output4,5,FALSE)</f>
        <v>0</v>
      </c>
      <c r="AG43">
        <f t="shared" si="44"/>
        <v>0</v>
      </c>
      <c r="AH43">
        <f t="shared" si="44"/>
        <v>0</v>
      </c>
      <c r="AI43">
        <f t="shared" si="44"/>
        <v>0</v>
      </c>
      <c r="AJ43">
        <f t="shared" si="44"/>
        <v>0</v>
      </c>
      <c r="AK43">
        <f t="shared" si="44"/>
        <v>0</v>
      </c>
      <c r="AL43">
        <f t="shared" si="44"/>
        <v>0</v>
      </c>
      <c r="AM43">
        <f t="shared" si="44"/>
        <v>0</v>
      </c>
      <c r="AN43">
        <f t="shared" si="44"/>
        <v>0</v>
      </c>
      <c r="AO43">
        <f t="shared" si="44"/>
        <v>0</v>
      </c>
      <c r="AP43">
        <f t="shared" ref="AP43:AY52" si="45">VLOOKUP(AP$2,scenarios4,9,FALSE)*VLOOKUP($A43-AP$2,output4,5,FALSE)</f>
        <v>0</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VLOOKUP(AZ$2,scenarios4,9,FALSE)*VLOOKUP($A43-AZ$2,output4,5,FALSE)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VLOOKUP(BJ$2,scenarios4,9,FALSE)*VLOOKUP($A43-BJ$2,output4,5,FALSE)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VLOOKUP(BT$2,scenarios4,9,FALSE)*VLOOKUP($A43-BT$2,output4,5,FALSE)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VLOOKUP(CD$2,scenarios4,9,FALSE)*VLOOKUP($A43-CD$2,output4,5,FALSE)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VLOOKUP(CN$2,scenarios4,9,FALSE)*VLOOKUP($A43-CN$2,output4,5,FALSE)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0</v>
      </c>
    </row>
    <row r="44" spans="1:105" hidden="1" x14ac:dyDescent="0.3">
      <c r="A44">
        <v>1991</v>
      </c>
      <c r="B44">
        <f t="shared" si="41"/>
        <v>0</v>
      </c>
      <c r="C44">
        <f t="shared" si="41"/>
        <v>0</v>
      </c>
      <c r="D44">
        <f t="shared" si="41"/>
        <v>0</v>
      </c>
      <c r="E44">
        <f t="shared" si="41"/>
        <v>0</v>
      </c>
      <c r="F44">
        <f t="shared" si="41"/>
        <v>0</v>
      </c>
      <c r="G44">
        <f t="shared" si="41"/>
        <v>0</v>
      </c>
      <c r="H44">
        <f t="shared" si="41"/>
        <v>0</v>
      </c>
      <c r="I44">
        <f t="shared" si="41"/>
        <v>0</v>
      </c>
      <c r="J44">
        <f t="shared" si="41"/>
        <v>0</v>
      </c>
      <c r="K44">
        <f t="shared" si="41"/>
        <v>0</v>
      </c>
      <c r="L44">
        <f t="shared" si="42"/>
        <v>0</v>
      </c>
      <c r="M44">
        <f t="shared" si="42"/>
        <v>0</v>
      </c>
      <c r="N44">
        <f t="shared" si="42"/>
        <v>0</v>
      </c>
      <c r="O44">
        <f t="shared" si="42"/>
        <v>0</v>
      </c>
      <c r="P44">
        <f t="shared" si="42"/>
        <v>0</v>
      </c>
      <c r="Q44">
        <f t="shared" si="42"/>
        <v>0</v>
      </c>
      <c r="R44">
        <f t="shared" si="42"/>
        <v>0</v>
      </c>
      <c r="S44">
        <f t="shared" si="42"/>
        <v>0</v>
      </c>
      <c r="T44">
        <f t="shared" si="42"/>
        <v>0</v>
      </c>
      <c r="U44">
        <f t="shared" si="42"/>
        <v>0</v>
      </c>
      <c r="V44">
        <f t="shared" si="43"/>
        <v>0</v>
      </c>
      <c r="W44">
        <f t="shared" si="43"/>
        <v>0</v>
      </c>
      <c r="X44">
        <f t="shared" si="43"/>
        <v>0</v>
      </c>
      <c r="Y44">
        <f t="shared" si="43"/>
        <v>0</v>
      </c>
      <c r="Z44">
        <f t="shared" si="43"/>
        <v>0</v>
      </c>
      <c r="AA44">
        <f t="shared" si="43"/>
        <v>0</v>
      </c>
      <c r="AB44">
        <f t="shared" si="43"/>
        <v>0</v>
      </c>
      <c r="AC44">
        <f t="shared" si="43"/>
        <v>0</v>
      </c>
      <c r="AD44">
        <f t="shared" si="43"/>
        <v>0</v>
      </c>
      <c r="AE44">
        <f t="shared" si="43"/>
        <v>0</v>
      </c>
      <c r="AF44">
        <f t="shared" si="44"/>
        <v>0</v>
      </c>
      <c r="AG44">
        <f t="shared" si="44"/>
        <v>0</v>
      </c>
      <c r="AH44">
        <f t="shared" si="44"/>
        <v>0</v>
      </c>
      <c r="AI44">
        <f t="shared" si="44"/>
        <v>0</v>
      </c>
      <c r="AJ44">
        <f t="shared" si="44"/>
        <v>0</v>
      </c>
      <c r="AK44">
        <f t="shared" si="44"/>
        <v>0</v>
      </c>
      <c r="AL44">
        <f t="shared" si="44"/>
        <v>0</v>
      </c>
      <c r="AM44">
        <f t="shared" si="44"/>
        <v>0</v>
      </c>
      <c r="AN44">
        <f t="shared" si="44"/>
        <v>0</v>
      </c>
      <c r="AO44">
        <f t="shared" si="44"/>
        <v>0</v>
      </c>
      <c r="AP44">
        <f t="shared" si="45"/>
        <v>0</v>
      </c>
      <c r="AQ44">
        <f t="shared" si="45"/>
        <v>0</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0</v>
      </c>
    </row>
    <row r="45" spans="1:105" hidden="1" x14ac:dyDescent="0.3">
      <c r="A45">
        <v>1992</v>
      </c>
      <c r="B45">
        <f t="shared" si="41"/>
        <v>0</v>
      </c>
      <c r="C45">
        <f t="shared" si="41"/>
        <v>0</v>
      </c>
      <c r="D45">
        <f t="shared" si="41"/>
        <v>0</v>
      </c>
      <c r="E45">
        <f t="shared" si="41"/>
        <v>0</v>
      </c>
      <c r="F45">
        <f t="shared" si="41"/>
        <v>0</v>
      </c>
      <c r="G45">
        <f t="shared" si="41"/>
        <v>0</v>
      </c>
      <c r="H45">
        <f t="shared" si="41"/>
        <v>0</v>
      </c>
      <c r="I45">
        <f t="shared" si="41"/>
        <v>0</v>
      </c>
      <c r="J45">
        <f t="shared" si="41"/>
        <v>0</v>
      </c>
      <c r="K45">
        <f t="shared" si="41"/>
        <v>0</v>
      </c>
      <c r="L45">
        <f t="shared" si="42"/>
        <v>0</v>
      </c>
      <c r="M45">
        <f t="shared" si="42"/>
        <v>0</v>
      </c>
      <c r="N45">
        <f t="shared" si="42"/>
        <v>0</v>
      </c>
      <c r="O45">
        <f t="shared" si="42"/>
        <v>0</v>
      </c>
      <c r="P45">
        <f t="shared" si="42"/>
        <v>0</v>
      </c>
      <c r="Q45">
        <f t="shared" si="42"/>
        <v>0</v>
      </c>
      <c r="R45">
        <f t="shared" si="42"/>
        <v>0</v>
      </c>
      <c r="S45">
        <f t="shared" si="42"/>
        <v>0</v>
      </c>
      <c r="T45">
        <f t="shared" si="42"/>
        <v>0</v>
      </c>
      <c r="U45">
        <f t="shared" si="42"/>
        <v>0</v>
      </c>
      <c r="V45">
        <f t="shared" si="43"/>
        <v>0</v>
      </c>
      <c r="W45">
        <f t="shared" si="43"/>
        <v>0</v>
      </c>
      <c r="X45">
        <f t="shared" si="43"/>
        <v>0</v>
      </c>
      <c r="Y45">
        <f t="shared" si="43"/>
        <v>0</v>
      </c>
      <c r="Z45">
        <f t="shared" si="43"/>
        <v>0</v>
      </c>
      <c r="AA45">
        <f t="shared" si="43"/>
        <v>0</v>
      </c>
      <c r="AB45">
        <f t="shared" si="43"/>
        <v>0</v>
      </c>
      <c r="AC45">
        <f t="shared" si="43"/>
        <v>0</v>
      </c>
      <c r="AD45">
        <f t="shared" si="43"/>
        <v>0</v>
      </c>
      <c r="AE45">
        <f t="shared" si="43"/>
        <v>0</v>
      </c>
      <c r="AF45">
        <f t="shared" si="44"/>
        <v>0</v>
      </c>
      <c r="AG45">
        <f t="shared" si="44"/>
        <v>0</v>
      </c>
      <c r="AH45">
        <f t="shared" si="44"/>
        <v>0</v>
      </c>
      <c r="AI45">
        <f t="shared" si="44"/>
        <v>0</v>
      </c>
      <c r="AJ45">
        <f t="shared" si="44"/>
        <v>0</v>
      </c>
      <c r="AK45">
        <f t="shared" si="44"/>
        <v>0</v>
      </c>
      <c r="AL45">
        <f t="shared" si="44"/>
        <v>0</v>
      </c>
      <c r="AM45">
        <f t="shared" si="44"/>
        <v>0</v>
      </c>
      <c r="AN45">
        <f t="shared" si="44"/>
        <v>0</v>
      </c>
      <c r="AO45">
        <f t="shared" si="44"/>
        <v>0</v>
      </c>
      <c r="AP45">
        <f t="shared" si="45"/>
        <v>0</v>
      </c>
      <c r="AQ45">
        <f t="shared" si="45"/>
        <v>0</v>
      </c>
      <c r="AR45">
        <f t="shared" si="45"/>
        <v>0</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0</v>
      </c>
    </row>
    <row r="46" spans="1:105" hidden="1" x14ac:dyDescent="0.3">
      <c r="A46">
        <v>1993</v>
      </c>
      <c r="B46">
        <f t="shared" si="41"/>
        <v>0</v>
      </c>
      <c r="C46">
        <f t="shared" si="41"/>
        <v>0</v>
      </c>
      <c r="D46">
        <f t="shared" si="41"/>
        <v>0</v>
      </c>
      <c r="E46">
        <f t="shared" si="41"/>
        <v>0</v>
      </c>
      <c r="F46">
        <f t="shared" si="41"/>
        <v>0</v>
      </c>
      <c r="G46">
        <f t="shared" si="41"/>
        <v>0</v>
      </c>
      <c r="H46">
        <f t="shared" si="41"/>
        <v>0</v>
      </c>
      <c r="I46">
        <f t="shared" si="41"/>
        <v>0</v>
      </c>
      <c r="J46">
        <f t="shared" si="41"/>
        <v>0</v>
      </c>
      <c r="K46">
        <f t="shared" si="41"/>
        <v>0</v>
      </c>
      <c r="L46">
        <f t="shared" si="42"/>
        <v>0</v>
      </c>
      <c r="M46">
        <f t="shared" si="42"/>
        <v>0</v>
      </c>
      <c r="N46">
        <f t="shared" si="42"/>
        <v>0</v>
      </c>
      <c r="O46">
        <f t="shared" si="42"/>
        <v>0</v>
      </c>
      <c r="P46">
        <f t="shared" si="42"/>
        <v>0</v>
      </c>
      <c r="Q46">
        <f t="shared" si="42"/>
        <v>0</v>
      </c>
      <c r="R46">
        <f t="shared" si="42"/>
        <v>0</v>
      </c>
      <c r="S46">
        <f t="shared" si="42"/>
        <v>0</v>
      </c>
      <c r="T46">
        <f t="shared" si="42"/>
        <v>0</v>
      </c>
      <c r="U46">
        <f t="shared" si="42"/>
        <v>0</v>
      </c>
      <c r="V46">
        <f t="shared" si="43"/>
        <v>0</v>
      </c>
      <c r="W46">
        <f t="shared" si="43"/>
        <v>0</v>
      </c>
      <c r="X46">
        <f t="shared" si="43"/>
        <v>0</v>
      </c>
      <c r="Y46">
        <f t="shared" si="43"/>
        <v>0</v>
      </c>
      <c r="Z46">
        <f t="shared" si="43"/>
        <v>0</v>
      </c>
      <c r="AA46">
        <f t="shared" si="43"/>
        <v>0</v>
      </c>
      <c r="AB46">
        <f t="shared" si="43"/>
        <v>0</v>
      </c>
      <c r="AC46">
        <f t="shared" si="43"/>
        <v>0</v>
      </c>
      <c r="AD46">
        <f t="shared" si="43"/>
        <v>0</v>
      </c>
      <c r="AE46">
        <f t="shared" si="43"/>
        <v>0</v>
      </c>
      <c r="AF46">
        <f t="shared" si="44"/>
        <v>0</v>
      </c>
      <c r="AG46">
        <f t="shared" si="44"/>
        <v>0</v>
      </c>
      <c r="AH46">
        <f t="shared" si="44"/>
        <v>0</v>
      </c>
      <c r="AI46">
        <f t="shared" si="44"/>
        <v>0</v>
      </c>
      <c r="AJ46">
        <f t="shared" si="44"/>
        <v>0</v>
      </c>
      <c r="AK46">
        <f t="shared" si="44"/>
        <v>0</v>
      </c>
      <c r="AL46">
        <f t="shared" si="44"/>
        <v>0</v>
      </c>
      <c r="AM46">
        <f t="shared" si="44"/>
        <v>0</v>
      </c>
      <c r="AN46">
        <f t="shared" si="44"/>
        <v>0</v>
      </c>
      <c r="AO46">
        <f t="shared" si="44"/>
        <v>0</v>
      </c>
      <c r="AP46">
        <f t="shared" si="45"/>
        <v>0</v>
      </c>
      <c r="AQ46">
        <f t="shared" si="45"/>
        <v>0</v>
      </c>
      <c r="AR46">
        <f t="shared" si="45"/>
        <v>0</v>
      </c>
      <c r="AS46">
        <f t="shared" si="45"/>
        <v>0</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0</v>
      </c>
    </row>
    <row r="47" spans="1:105" hidden="1" x14ac:dyDescent="0.3">
      <c r="A47">
        <v>1994</v>
      </c>
      <c r="B47">
        <f t="shared" si="41"/>
        <v>0</v>
      </c>
      <c r="C47">
        <f t="shared" si="41"/>
        <v>0</v>
      </c>
      <c r="D47">
        <f t="shared" si="41"/>
        <v>0</v>
      </c>
      <c r="E47">
        <f t="shared" si="41"/>
        <v>0</v>
      </c>
      <c r="F47">
        <f t="shared" si="41"/>
        <v>0</v>
      </c>
      <c r="G47">
        <f t="shared" si="41"/>
        <v>0</v>
      </c>
      <c r="H47">
        <f t="shared" si="41"/>
        <v>0</v>
      </c>
      <c r="I47">
        <f t="shared" si="41"/>
        <v>0</v>
      </c>
      <c r="J47">
        <f t="shared" si="41"/>
        <v>0</v>
      </c>
      <c r="K47">
        <f t="shared" si="41"/>
        <v>0</v>
      </c>
      <c r="L47">
        <f t="shared" si="42"/>
        <v>0</v>
      </c>
      <c r="M47">
        <f t="shared" si="42"/>
        <v>0</v>
      </c>
      <c r="N47">
        <f t="shared" si="42"/>
        <v>0</v>
      </c>
      <c r="O47">
        <f t="shared" si="42"/>
        <v>0</v>
      </c>
      <c r="P47">
        <f t="shared" si="42"/>
        <v>0</v>
      </c>
      <c r="Q47">
        <f t="shared" si="42"/>
        <v>0</v>
      </c>
      <c r="R47">
        <f t="shared" si="42"/>
        <v>0</v>
      </c>
      <c r="S47">
        <f t="shared" si="42"/>
        <v>0</v>
      </c>
      <c r="T47">
        <f t="shared" si="42"/>
        <v>0</v>
      </c>
      <c r="U47">
        <f t="shared" si="42"/>
        <v>0</v>
      </c>
      <c r="V47">
        <f t="shared" si="43"/>
        <v>0</v>
      </c>
      <c r="W47">
        <f t="shared" si="43"/>
        <v>0</v>
      </c>
      <c r="X47">
        <f t="shared" si="43"/>
        <v>0</v>
      </c>
      <c r="Y47">
        <f t="shared" si="43"/>
        <v>0</v>
      </c>
      <c r="Z47">
        <f t="shared" si="43"/>
        <v>0</v>
      </c>
      <c r="AA47">
        <f t="shared" si="43"/>
        <v>0</v>
      </c>
      <c r="AB47">
        <f t="shared" si="43"/>
        <v>0</v>
      </c>
      <c r="AC47">
        <f t="shared" si="43"/>
        <v>0</v>
      </c>
      <c r="AD47">
        <f t="shared" si="43"/>
        <v>0</v>
      </c>
      <c r="AE47">
        <f t="shared" si="43"/>
        <v>0</v>
      </c>
      <c r="AF47">
        <f t="shared" si="44"/>
        <v>0</v>
      </c>
      <c r="AG47">
        <f t="shared" si="44"/>
        <v>0</v>
      </c>
      <c r="AH47">
        <f t="shared" si="44"/>
        <v>0</v>
      </c>
      <c r="AI47">
        <f t="shared" si="44"/>
        <v>0</v>
      </c>
      <c r="AJ47">
        <f t="shared" si="44"/>
        <v>0</v>
      </c>
      <c r="AK47">
        <f t="shared" si="44"/>
        <v>0</v>
      </c>
      <c r="AL47">
        <f t="shared" si="44"/>
        <v>0</v>
      </c>
      <c r="AM47">
        <f t="shared" si="44"/>
        <v>0</v>
      </c>
      <c r="AN47">
        <f t="shared" si="44"/>
        <v>0</v>
      </c>
      <c r="AO47">
        <f t="shared" si="44"/>
        <v>0</v>
      </c>
      <c r="AP47">
        <f t="shared" si="45"/>
        <v>0</v>
      </c>
      <c r="AQ47">
        <f t="shared" si="45"/>
        <v>0</v>
      </c>
      <c r="AR47">
        <f t="shared" si="45"/>
        <v>0</v>
      </c>
      <c r="AS47">
        <f t="shared" si="45"/>
        <v>0</v>
      </c>
      <c r="AT47">
        <f t="shared" si="45"/>
        <v>0</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0</v>
      </c>
    </row>
    <row r="48" spans="1:105" hidden="1" x14ac:dyDescent="0.3">
      <c r="A48">
        <v>1995</v>
      </c>
      <c r="B48">
        <f t="shared" si="41"/>
        <v>0</v>
      </c>
      <c r="C48">
        <f t="shared" si="41"/>
        <v>0</v>
      </c>
      <c r="D48">
        <f t="shared" si="41"/>
        <v>0</v>
      </c>
      <c r="E48">
        <f t="shared" si="41"/>
        <v>0</v>
      </c>
      <c r="F48">
        <f t="shared" si="41"/>
        <v>0</v>
      </c>
      <c r="G48">
        <f t="shared" si="41"/>
        <v>0</v>
      </c>
      <c r="H48">
        <f t="shared" si="41"/>
        <v>0</v>
      </c>
      <c r="I48">
        <f t="shared" si="41"/>
        <v>0</v>
      </c>
      <c r="J48">
        <f t="shared" si="41"/>
        <v>0</v>
      </c>
      <c r="K48">
        <f t="shared" si="41"/>
        <v>0</v>
      </c>
      <c r="L48">
        <f t="shared" si="42"/>
        <v>0</v>
      </c>
      <c r="M48">
        <f t="shared" si="42"/>
        <v>0</v>
      </c>
      <c r="N48">
        <f t="shared" si="42"/>
        <v>0</v>
      </c>
      <c r="O48">
        <f t="shared" si="42"/>
        <v>0</v>
      </c>
      <c r="P48">
        <f t="shared" si="42"/>
        <v>0</v>
      </c>
      <c r="Q48">
        <f t="shared" si="42"/>
        <v>0</v>
      </c>
      <c r="R48">
        <f t="shared" si="42"/>
        <v>0</v>
      </c>
      <c r="S48">
        <f t="shared" si="42"/>
        <v>0</v>
      </c>
      <c r="T48">
        <f t="shared" si="42"/>
        <v>0</v>
      </c>
      <c r="U48">
        <f t="shared" si="42"/>
        <v>0</v>
      </c>
      <c r="V48">
        <f t="shared" si="43"/>
        <v>0</v>
      </c>
      <c r="W48">
        <f t="shared" si="43"/>
        <v>0</v>
      </c>
      <c r="X48">
        <f t="shared" si="43"/>
        <v>0</v>
      </c>
      <c r="Y48">
        <f t="shared" si="43"/>
        <v>0</v>
      </c>
      <c r="Z48">
        <f t="shared" si="43"/>
        <v>0</v>
      </c>
      <c r="AA48">
        <f t="shared" si="43"/>
        <v>0</v>
      </c>
      <c r="AB48">
        <f t="shared" si="43"/>
        <v>0</v>
      </c>
      <c r="AC48">
        <f t="shared" si="43"/>
        <v>0</v>
      </c>
      <c r="AD48">
        <f t="shared" si="43"/>
        <v>0</v>
      </c>
      <c r="AE48">
        <f t="shared" si="43"/>
        <v>0</v>
      </c>
      <c r="AF48">
        <f t="shared" si="44"/>
        <v>0</v>
      </c>
      <c r="AG48">
        <f t="shared" si="44"/>
        <v>0</v>
      </c>
      <c r="AH48">
        <f t="shared" si="44"/>
        <v>0</v>
      </c>
      <c r="AI48">
        <f t="shared" si="44"/>
        <v>0</v>
      </c>
      <c r="AJ48">
        <f t="shared" si="44"/>
        <v>0</v>
      </c>
      <c r="AK48">
        <f t="shared" si="44"/>
        <v>0</v>
      </c>
      <c r="AL48">
        <f t="shared" si="44"/>
        <v>0</v>
      </c>
      <c r="AM48">
        <f t="shared" si="44"/>
        <v>0</v>
      </c>
      <c r="AN48">
        <f t="shared" si="44"/>
        <v>0</v>
      </c>
      <c r="AO48">
        <f t="shared" si="44"/>
        <v>0</v>
      </c>
      <c r="AP48">
        <f t="shared" si="45"/>
        <v>0</v>
      </c>
      <c r="AQ48">
        <f t="shared" si="45"/>
        <v>0</v>
      </c>
      <c r="AR48">
        <f t="shared" si="45"/>
        <v>0</v>
      </c>
      <c r="AS48">
        <f t="shared" si="45"/>
        <v>0</v>
      </c>
      <c r="AT48">
        <f t="shared" si="45"/>
        <v>0</v>
      </c>
      <c r="AU48">
        <f t="shared" si="45"/>
        <v>0</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0</v>
      </c>
    </row>
    <row r="49" spans="1:105" hidden="1" x14ac:dyDescent="0.3">
      <c r="A49">
        <v>1996</v>
      </c>
      <c r="B49">
        <f t="shared" si="41"/>
        <v>0</v>
      </c>
      <c r="C49">
        <f t="shared" si="41"/>
        <v>0</v>
      </c>
      <c r="D49">
        <f t="shared" si="41"/>
        <v>0</v>
      </c>
      <c r="E49">
        <f t="shared" si="41"/>
        <v>0</v>
      </c>
      <c r="F49">
        <f t="shared" si="41"/>
        <v>0</v>
      </c>
      <c r="G49">
        <f t="shared" si="41"/>
        <v>0</v>
      </c>
      <c r="H49">
        <f t="shared" si="41"/>
        <v>0</v>
      </c>
      <c r="I49">
        <f t="shared" si="41"/>
        <v>0</v>
      </c>
      <c r="J49">
        <f t="shared" si="41"/>
        <v>0</v>
      </c>
      <c r="K49">
        <f t="shared" si="41"/>
        <v>0</v>
      </c>
      <c r="L49">
        <f t="shared" si="42"/>
        <v>0</v>
      </c>
      <c r="M49">
        <f t="shared" si="42"/>
        <v>0</v>
      </c>
      <c r="N49">
        <f t="shared" si="42"/>
        <v>0</v>
      </c>
      <c r="O49">
        <f t="shared" si="42"/>
        <v>0</v>
      </c>
      <c r="P49">
        <f t="shared" si="42"/>
        <v>0</v>
      </c>
      <c r="Q49">
        <f t="shared" si="42"/>
        <v>0</v>
      </c>
      <c r="R49">
        <f t="shared" si="42"/>
        <v>0</v>
      </c>
      <c r="S49">
        <f t="shared" si="42"/>
        <v>0</v>
      </c>
      <c r="T49">
        <f t="shared" si="42"/>
        <v>0</v>
      </c>
      <c r="U49">
        <f t="shared" si="42"/>
        <v>0</v>
      </c>
      <c r="V49">
        <f t="shared" si="43"/>
        <v>0</v>
      </c>
      <c r="W49">
        <f t="shared" si="43"/>
        <v>0</v>
      </c>
      <c r="X49">
        <f t="shared" si="43"/>
        <v>0</v>
      </c>
      <c r="Y49">
        <f t="shared" si="43"/>
        <v>0</v>
      </c>
      <c r="Z49">
        <f t="shared" si="43"/>
        <v>0</v>
      </c>
      <c r="AA49">
        <f t="shared" si="43"/>
        <v>0</v>
      </c>
      <c r="AB49">
        <f t="shared" si="43"/>
        <v>0</v>
      </c>
      <c r="AC49">
        <f t="shared" si="43"/>
        <v>0</v>
      </c>
      <c r="AD49">
        <f t="shared" si="43"/>
        <v>0</v>
      </c>
      <c r="AE49">
        <f t="shared" si="43"/>
        <v>0</v>
      </c>
      <c r="AF49">
        <f t="shared" si="44"/>
        <v>0</v>
      </c>
      <c r="AG49">
        <f t="shared" si="44"/>
        <v>0</v>
      </c>
      <c r="AH49">
        <f t="shared" si="44"/>
        <v>0</v>
      </c>
      <c r="AI49">
        <f t="shared" si="44"/>
        <v>0</v>
      </c>
      <c r="AJ49">
        <f t="shared" si="44"/>
        <v>0</v>
      </c>
      <c r="AK49">
        <f t="shared" si="44"/>
        <v>0</v>
      </c>
      <c r="AL49">
        <f t="shared" si="44"/>
        <v>0</v>
      </c>
      <c r="AM49">
        <f t="shared" si="44"/>
        <v>0</v>
      </c>
      <c r="AN49">
        <f t="shared" si="44"/>
        <v>0</v>
      </c>
      <c r="AO49">
        <f t="shared" si="44"/>
        <v>0</v>
      </c>
      <c r="AP49">
        <f t="shared" si="45"/>
        <v>0</v>
      </c>
      <c r="AQ49">
        <f t="shared" si="45"/>
        <v>0</v>
      </c>
      <c r="AR49">
        <f t="shared" si="45"/>
        <v>0</v>
      </c>
      <c r="AS49">
        <f t="shared" si="45"/>
        <v>0</v>
      </c>
      <c r="AT49">
        <f t="shared" si="45"/>
        <v>0</v>
      </c>
      <c r="AU49">
        <f t="shared" si="45"/>
        <v>0</v>
      </c>
      <c r="AV49">
        <f t="shared" si="45"/>
        <v>0</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0</v>
      </c>
    </row>
    <row r="50" spans="1:105" hidden="1" x14ac:dyDescent="0.3">
      <c r="A50">
        <v>1997</v>
      </c>
      <c r="B50">
        <f t="shared" si="41"/>
        <v>0</v>
      </c>
      <c r="C50">
        <f t="shared" si="41"/>
        <v>0</v>
      </c>
      <c r="D50">
        <f t="shared" si="41"/>
        <v>0</v>
      </c>
      <c r="E50">
        <f t="shared" si="41"/>
        <v>0</v>
      </c>
      <c r="F50">
        <f t="shared" si="41"/>
        <v>0</v>
      </c>
      <c r="G50">
        <f t="shared" si="41"/>
        <v>0</v>
      </c>
      <c r="H50">
        <f t="shared" si="41"/>
        <v>0</v>
      </c>
      <c r="I50">
        <f t="shared" si="41"/>
        <v>0</v>
      </c>
      <c r="J50">
        <f t="shared" si="41"/>
        <v>0</v>
      </c>
      <c r="K50">
        <f t="shared" si="41"/>
        <v>0</v>
      </c>
      <c r="L50">
        <f t="shared" si="42"/>
        <v>0</v>
      </c>
      <c r="M50">
        <f t="shared" si="42"/>
        <v>0</v>
      </c>
      <c r="N50">
        <f t="shared" si="42"/>
        <v>0</v>
      </c>
      <c r="O50">
        <f t="shared" si="42"/>
        <v>0</v>
      </c>
      <c r="P50">
        <f t="shared" si="42"/>
        <v>0</v>
      </c>
      <c r="Q50">
        <f t="shared" si="42"/>
        <v>0</v>
      </c>
      <c r="R50">
        <f t="shared" si="42"/>
        <v>0</v>
      </c>
      <c r="S50">
        <f t="shared" si="42"/>
        <v>0</v>
      </c>
      <c r="T50">
        <f t="shared" si="42"/>
        <v>0</v>
      </c>
      <c r="U50">
        <f t="shared" si="42"/>
        <v>0</v>
      </c>
      <c r="V50">
        <f t="shared" si="43"/>
        <v>0</v>
      </c>
      <c r="W50">
        <f t="shared" si="43"/>
        <v>0</v>
      </c>
      <c r="X50">
        <f t="shared" si="43"/>
        <v>0</v>
      </c>
      <c r="Y50">
        <f t="shared" si="43"/>
        <v>0</v>
      </c>
      <c r="Z50">
        <f t="shared" si="43"/>
        <v>0</v>
      </c>
      <c r="AA50">
        <f t="shared" si="43"/>
        <v>0</v>
      </c>
      <c r="AB50">
        <f t="shared" si="43"/>
        <v>0</v>
      </c>
      <c r="AC50">
        <f t="shared" si="43"/>
        <v>0</v>
      </c>
      <c r="AD50">
        <f t="shared" si="43"/>
        <v>0</v>
      </c>
      <c r="AE50">
        <f t="shared" si="43"/>
        <v>0</v>
      </c>
      <c r="AF50">
        <f t="shared" si="44"/>
        <v>0</v>
      </c>
      <c r="AG50">
        <f t="shared" si="44"/>
        <v>0</v>
      </c>
      <c r="AH50">
        <f t="shared" si="44"/>
        <v>0</v>
      </c>
      <c r="AI50">
        <f t="shared" si="44"/>
        <v>0</v>
      </c>
      <c r="AJ50">
        <f t="shared" si="44"/>
        <v>0</v>
      </c>
      <c r="AK50">
        <f t="shared" si="44"/>
        <v>0</v>
      </c>
      <c r="AL50">
        <f t="shared" si="44"/>
        <v>0</v>
      </c>
      <c r="AM50">
        <f t="shared" si="44"/>
        <v>0</v>
      </c>
      <c r="AN50">
        <f t="shared" si="44"/>
        <v>0</v>
      </c>
      <c r="AO50">
        <f t="shared" si="44"/>
        <v>0</v>
      </c>
      <c r="AP50">
        <f t="shared" si="45"/>
        <v>0</v>
      </c>
      <c r="AQ50">
        <f t="shared" si="45"/>
        <v>0</v>
      </c>
      <c r="AR50">
        <f t="shared" si="45"/>
        <v>0</v>
      </c>
      <c r="AS50">
        <f t="shared" si="45"/>
        <v>0</v>
      </c>
      <c r="AT50">
        <f t="shared" si="45"/>
        <v>0</v>
      </c>
      <c r="AU50">
        <f t="shared" si="45"/>
        <v>0</v>
      </c>
      <c r="AV50">
        <f t="shared" si="45"/>
        <v>0</v>
      </c>
      <c r="AW50">
        <f t="shared" si="45"/>
        <v>0</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0</v>
      </c>
    </row>
    <row r="51" spans="1:105" hidden="1" x14ac:dyDescent="0.3">
      <c r="A51">
        <v>1998</v>
      </c>
      <c r="B51">
        <f t="shared" si="41"/>
        <v>0</v>
      </c>
      <c r="C51">
        <f t="shared" si="41"/>
        <v>0</v>
      </c>
      <c r="D51">
        <f t="shared" si="41"/>
        <v>0</v>
      </c>
      <c r="E51">
        <f t="shared" si="41"/>
        <v>0</v>
      </c>
      <c r="F51">
        <f t="shared" si="41"/>
        <v>0</v>
      </c>
      <c r="G51">
        <f t="shared" si="41"/>
        <v>0</v>
      </c>
      <c r="H51">
        <f t="shared" si="41"/>
        <v>0</v>
      </c>
      <c r="I51">
        <f t="shared" si="41"/>
        <v>0</v>
      </c>
      <c r="J51">
        <f t="shared" si="41"/>
        <v>0</v>
      </c>
      <c r="K51">
        <f t="shared" si="41"/>
        <v>0</v>
      </c>
      <c r="L51">
        <f t="shared" si="42"/>
        <v>0</v>
      </c>
      <c r="M51">
        <f t="shared" si="42"/>
        <v>0</v>
      </c>
      <c r="N51">
        <f t="shared" si="42"/>
        <v>0</v>
      </c>
      <c r="O51">
        <f t="shared" si="42"/>
        <v>0</v>
      </c>
      <c r="P51">
        <f t="shared" si="42"/>
        <v>0</v>
      </c>
      <c r="Q51">
        <f t="shared" si="42"/>
        <v>0</v>
      </c>
      <c r="R51">
        <f t="shared" si="42"/>
        <v>0</v>
      </c>
      <c r="S51">
        <f t="shared" si="42"/>
        <v>0</v>
      </c>
      <c r="T51">
        <f t="shared" si="42"/>
        <v>0</v>
      </c>
      <c r="U51">
        <f t="shared" si="42"/>
        <v>0</v>
      </c>
      <c r="V51">
        <f t="shared" si="43"/>
        <v>0</v>
      </c>
      <c r="W51">
        <f t="shared" si="43"/>
        <v>0</v>
      </c>
      <c r="X51">
        <f t="shared" si="43"/>
        <v>0</v>
      </c>
      <c r="Y51">
        <f t="shared" si="43"/>
        <v>0</v>
      </c>
      <c r="Z51">
        <f t="shared" si="43"/>
        <v>0</v>
      </c>
      <c r="AA51">
        <f t="shared" si="43"/>
        <v>0</v>
      </c>
      <c r="AB51">
        <f t="shared" si="43"/>
        <v>0</v>
      </c>
      <c r="AC51">
        <f t="shared" si="43"/>
        <v>0</v>
      </c>
      <c r="AD51">
        <f t="shared" si="43"/>
        <v>0</v>
      </c>
      <c r="AE51">
        <f t="shared" si="43"/>
        <v>0</v>
      </c>
      <c r="AF51">
        <f t="shared" si="44"/>
        <v>0</v>
      </c>
      <c r="AG51">
        <f t="shared" si="44"/>
        <v>0</v>
      </c>
      <c r="AH51">
        <f t="shared" si="44"/>
        <v>0</v>
      </c>
      <c r="AI51">
        <f t="shared" si="44"/>
        <v>0</v>
      </c>
      <c r="AJ51">
        <f t="shared" si="44"/>
        <v>0</v>
      </c>
      <c r="AK51">
        <f t="shared" si="44"/>
        <v>0</v>
      </c>
      <c r="AL51">
        <f t="shared" si="44"/>
        <v>0</v>
      </c>
      <c r="AM51">
        <f t="shared" si="44"/>
        <v>0</v>
      </c>
      <c r="AN51">
        <f t="shared" si="44"/>
        <v>0</v>
      </c>
      <c r="AO51">
        <f t="shared" si="44"/>
        <v>0</v>
      </c>
      <c r="AP51">
        <f t="shared" si="45"/>
        <v>0</v>
      </c>
      <c r="AQ51">
        <f t="shared" si="45"/>
        <v>0</v>
      </c>
      <c r="AR51">
        <f t="shared" si="45"/>
        <v>0</v>
      </c>
      <c r="AS51">
        <f t="shared" si="45"/>
        <v>0</v>
      </c>
      <c r="AT51">
        <f t="shared" si="45"/>
        <v>0</v>
      </c>
      <c r="AU51">
        <f t="shared" si="45"/>
        <v>0</v>
      </c>
      <c r="AV51">
        <f t="shared" si="45"/>
        <v>0</v>
      </c>
      <c r="AW51">
        <f t="shared" si="45"/>
        <v>0</v>
      </c>
      <c r="AX51">
        <f t="shared" si="45"/>
        <v>0</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0</v>
      </c>
    </row>
    <row r="52" spans="1:105" hidden="1" x14ac:dyDescent="0.3">
      <c r="A52">
        <v>1999</v>
      </c>
      <c r="B52">
        <f t="shared" si="41"/>
        <v>0</v>
      </c>
      <c r="C52">
        <f t="shared" si="41"/>
        <v>0</v>
      </c>
      <c r="D52">
        <f t="shared" si="41"/>
        <v>0</v>
      </c>
      <c r="E52">
        <f t="shared" si="41"/>
        <v>0</v>
      </c>
      <c r="F52">
        <f t="shared" si="41"/>
        <v>0</v>
      </c>
      <c r="G52">
        <f t="shared" si="41"/>
        <v>0</v>
      </c>
      <c r="H52">
        <f t="shared" si="41"/>
        <v>0</v>
      </c>
      <c r="I52">
        <f t="shared" si="41"/>
        <v>0</v>
      </c>
      <c r="J52">
        <f t="shared" si="41"/>
        <v>0</v>
      </c>
      <c r="K52">
        <f t="shared" si="41"/>
        <v>0</v>
      </c>
      <c r="L52">
        <f t="shared" si="42"/>
        <v>0</v>
      </c>
      <c r="M52">
        <f t="shared" si="42"/>
        <v>0</v>
      </c>
      <c r="N52">
        <f t="shared" si="42"/>
        <v>0</v>
      </c>
      <c r="O52">
        <f t="shared" si="42"/>
        <v>0</v>
      </c>
      <c r="P52">
        <f t="shared" si="42"/>
        <v>0</v>
      </c>
      <c r="Q52">
        <f t="shared" si="42"/>
        <v>0</v>
      </c>
      <c r="R52">
        <f t="shared" si="42"/>
        <v>0</v>
      </c>
      <c r="S52">
        <f t="shared" si="42"/>
        <v>0</v>
      </c>
      <c r="T52">
        <f t="shared" si="42"/>
        <v>0</v>
      </c>
      <c r="U52">
        <f t="shared" si="42"/>
        <v>0</v>
      </c>
      <c r="V52">
        <f t="shared" si="43"/>
        <v>0</v>
      </c>
      <c r="W52">
        <f t="shared" si="43"/>
        <v>0</v>
      </c>
      <c r="X52">
        <f t="shared" si="43"/>
        <v>0</v>
      </c>
      <c r="Y52">
        <f t="shared" si="43"/>
        <v>0</v>
      </c>
      <c r="Z52">
        <f t="shared" si="43"/>
        <v>0</v>
      </c>
      <c r="AA52">
        <f t="shared" si="43"/>
        <v>0</v>
      </c>
      <c r="AB52">
        <f t="shared" si="43"/>
        <v>0</v>
      </c>
      <c r="AC52">
        <f t="shared" si="43"/>
        <v>0</v>
      </c>
      <c r="AD52">
        <f t="shared" si="43"/>
        <v>0</v>
      </c>
      <c r="AE52">
        <f t="shared" si="43"/>
        <v>0</v>
      </c>
      <c r="AF52">
        <f t="shared" si="44"/>
        <v>0</v>
      </c>
      <c r="AG52">
        <f t="shared" si="44"/>
        <v>0</v>
      </c>
      <c r="AH52">
        <f t="shared" si="44"/>
        <v>0</v>
      </c>
      <c r="AI52">
        <f t="shared" si="44"/>
        <v>0</v>
      </c>
      <c r="AJ52">
        <f t="shared" si="44"/>
        <v>0</v>
      </c>
      <c r="AK52">
        <f t="shared" si="44"/>
        <v>0</v>
      </c>
      <c r="AL52">
        <f t="shared" si="44"/>
        <v>0</v>
      </c>
      <c r="AM52">
        <f t="shared" si="44"/>
        <v>0</v>
      </c>
      <c r="AN52">
        <f t="shared" si="44"/>
        <v>0</v>
      </c>
      <c r="AO52">
        <f t="shared" si="44"/>
        <v>0</v>
      </c>
      <c r="AP52">
        <f t="shared" si="45"/>
        <v>0</v>
      </c>
      <c r="AQ52">
        <f t="shared" si="45"/>
        <v>0</v>
      </c>
      <c r="AR52">
        <f t="shared" si="45"/>
        <v>0</v>
      </c>
      <c r="AS52">
        <f t="shared" si="45"/>
        <v>0</v>
      </c>
      <c r="AT52">
        <f t="shared" si="45"/>
        <v>0</v>
      </c>
      <c r="AU52">
        <f t="shared" si="45"/>
        <v>0</v>
      </c>
      <c r="AV52">
        <f t="shared" si="45"/>
        <v>0</v>
      </c>
      <c r="AW52">
        <f t="shared" si="45"/>
        <v>0</v>
      </c>
      <c r="AX52">
        <f t="shared" si="45"/>
        <v>0</v>
      </c>
      <c r="AY52">
        <f t="shared" si="45"/>
        <v>0</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0</v>
      </c>
    </row>
    <row r="53" spans="1:105" hidden="1" x14ac:dyDescent="0.3">
      <c r="A53">
        <v>2000</v>
      </c>
      <c r="B53">
        <f t="shared" ref="B53:K62" si="51">VLOOKUP(B$2,scenarios4,9,FALSE)*VLOOKUP($A53-B$2,output4,5,FALSE)</f>
        <v>0</v>
      </c>
      <c r="C53">
        <f t="shared" si="51"/>
        <v>0</v>
      </c>
      <c r="D53">
        <f t="shared" si="51"/>
        <v>0</v>
      </c>
      <c r="E53">
        <f t="shared" si="51"/>
        <v>0</v>
      </c>
      <c r="F53">
        <f t="shared" si="51"/>
        <v>0</v>
      </c>
      <c r="G53">
        <f t="shared" si="51"/>
        <v>0</v>
      </c>
      <c r="H53">
        <f t="shared" si="51"/>
        <v>0</v>
      </c>
      <c r="I53">
        <f t="shared" si="51"/>
        <v>0</v>
      </c>
      <c r="J53">
        <f t="shared" si="51"/>
        <v>0</v>
      </c>
      <c r="K53">
        <f t="shared" si="51"/>
        <v>0</v>
      </c>
      <c r="L53">
        <f t="shared" ref="L53:U62" si="52">VLOOKUP(L$2,scenarios4,9,FALSE)*VLOOKUP($A53-L$2,output4,5,FALSE)</f>
        <v>0</v>
      </c>
      <c r="M53">
        <f t="shared" si="52"/>
        <v>0</v>
      </c>
      <c r="N53">
        <f t="shared" si="52"/>
        <v>0</v>
      </c>
      <c r="O53">
        <f t="shared" si="52"/>
        <v>0</v>
      </c>
      <c r="P53">
        <f t="shared" si="52"/>
        <v>0</v>
      </c>
      <c r="Q53">
        <f t="shared" si="52"/>
        <v>0</v>
      </c>
      <c r="R53">
        <f t="shared" si="52"/>
        <v>0</v>
      </c>
      <c r="S53">
        <f t="shared" si="52"/>
        <v>0</v>
      </c>
      <c r="T53">
        <f t="shared" si="52"/>
        <v>0</v>
      </c>
      <c r="U53">
        <f t="shared" si="52"/>
        <v>0</v>
      </c>
      <c r="V53">
        <f t="shared" ref="V53:AE62" si="53">VLOOKUP(V$2,scenarios4,9,FALSE)*VLOOKUP($A53-V$2,output4,5,FALSE)</f>
        <v>0</v>
      </c>
      <c r="W53">
        <f t="shared" si="53"/>
        <v>0</v>
      </c>
      <c r="X53">
        <f t="shared" si="53"/>
        <v>0</v>
      </c>
      <c r="Y53">
        <f t="shared" si="53"/>
        <v>0</v>
      </c>
      <c r="Z53">
        <f t="shared" si="53"/>
        <v>0</v>
      </c>
      <c r="AA53">
        <f t="shared" si="53"/>
        <v>0</v>
      </c>
      <c r="AB53">
        <f t="shared" si="53"/>
        <v>0</v>
      </c>
      <c r="AC53">
        <f t="shared" si="53"/>
        <v>0</v>
      </c>
      <c r="AD53">
        <f t="shared" si="53"/>
        <v>0</v>
      </c>
      <c r="AE53">
        <f t="shared" si="53"/>
        <v>0</v>
      </c>
      <c r="AF53">
        <f t="shared" ref="AF53:AO62" si="54">VLOOKUP(AF$2,scenarios4,9,FALSE)*VLOOKUP($A53-AF$2,output4,5,FALSE)</f>
        <v>0</v>
      </c>
      <c r="AG53">
        <f t="shared" si="54"/>
        <v>0</v>
      </c>
      <c r="AH53">
        <f t="shared" si="54"/>
        <v>0</v>
      </c>
      <c r="AI53">
        <f t="shared" si="54"/>
        <v>0</v>
      </c>
      <c r="AJ53">
        <f t="shared" si="54"/>
        <v>0</v>
      </c>
      <c r="AK53">
        <f t="shared" si="54"/>
        <v>0</v>
      </c>
      <c r="AL53">
        <f t="shared" si="54"/>
        <v>0</v>
      </c>
      <c r="AM53">
        <f t="shared" si="54"/>
        <v>0</v>
      </c>
      <c r="AN53">
        <f t="shared" si="54"/>
        <v>0</v>
      </c>
      <c r="AO53">
        <f t="shared" si="54"/>
        <v>0</v>
      </c>
      <c r="AP53">
        <f t="shared" ref="AP53:AY62" si="55">VLOOKUP(AP$2,scenarios4,9,FALSE)*VLOOKUP($A53-AP$2,output4,5,FALSE)</f>
        <v>0</v>
      </c>
      <c r="AQ53">
        <f t="shared" si="55"/>
        <v>0</v>
      </c>
      <c r="AR53">
        <f t="shared" si="55"/>
        <v>0</v>
      </c>
      <c r="AS53">
        <f t="shared" si="55"/>
        <v>0</v>
      </c>
      <c r="AT53">
        <f t="shared" si="55"/>
        <v>0</v>
      </c>
      <c r="AU53">
        <f t="shared" si="55"/>
        <v>0</v>
      </c>
      <c r="AV53">
        <f t="shared" si="55"/>
        <v>0</v>
      </c>
      <c r="AW53">
        <f t="shared" si="55"/>
        <v>0</v>
      </c>
      <c r="AX53">
        <f t="shared" si="55"/>
        <v>0</v>
      </c>
      <c r="AY53">
        <f t="shared" si="55"/>
        <v>0</v>
      </c>
      <c r="AZ53">
        <f t="shared" ref="AZ53:BI62" si="56">VLOOKUP(AZ$2,scenarios4,9,FALSE)*VLOOKUP($A53-AZ$2,output4,5,FALSE)</f>
        <v>0</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VLOOKUP(BJ$2,scenarios4,9,FALSE)*VLOOKUP($A53-BJ$2,output4,5,FALSE)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VLOOKUP(BT$2,scenarios4,9,FALSE)*VLOOKUP($A53-BT$2,output4,5,FALSE)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VLOOKUP(CD$2,scenarios4,9,FALSE)*VLOOKUP($A53-CD$2,output4,5,FALSE)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VLOOKUP(CN$2,scenarios4,9,FALSE)*VLOOKUP($A53-CN$2,output4,5,FALSE)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0</v>
      </c>
    </row>
    <row r="54" spans="1:105" hidden="1" x14ac:dyDescent="0.3">
      <c r="A54">
        <v>2001</v>
      </c>
      <c r="B54">
        <f t="shared" si="51"/>
        <v>0</v>
      </c>
      <c r="C54">
        <f t="shared" si="51"/>
        <v>0</v>
      </c>
      <c r="D54">
        <f t="shared" si="51"/>
        <v>0</v>
      </c>
      <c r="E54">
        <f t="shared" si="51"/>
        <v>0</v>
      </c>
      <c r="F54">
        <f t="shared" si="51"/>
        <v>0</v>
      </c>
      <c r="G54">
        <f t="shared" si="51"/>
        <v>0</v>
      </c>
      <c r="H54">
        <f t="shared" si="51"/>
        <v>0</v>
      </c>
      <c r="I54">
        <f t="shared" si="51"/>
        <v>0</v>
      </c>
      <c r="J54">
        <f t="shared" si="51"/>
        <v>0</v>
      </c>
      <c r="K54">
        <f t="shared" si="51"/>
        <v>0</v>
      </c>
      <c r="L54">
        <f t="shared" si="52"/>
        <v>0</v>
      </c>
      <c r="M54">
        <f t="shared" si="52"/>
        <v>0</v>
      </c>
      <c r="N54">
        <f t="shared" si="52"/>
        <v>0</v>
      </c>
      <c r="O54">
        <f t="shared" si="52"/>
        <v>0</v>
      </c>
      <c r="P54">
        <f t="shared" si="52"/>
        <v>0</v>
      </c>
      <c r="Q54">
        <f t="shared" si="52"/>
        <v>0</v>
      </c>
      <c r="R54">
        <f t="shared" si="52"/>
        <v>0</v>
      </c>
      <c r="S54">
        <f t="shared" si="52"/>
        <v>0</v>
      </c>
      <c r="T54">
        <f t="shared" si="52"/>
        <v>0</v>
      </c>
      <c r="U54">
        <f t="shared" si="52"/>
        <v>0</v>
      </c>
      <c r="V54">
        <f t="shared" si="53"/>
        <v>0</v>
      </c>
      <c r="W54">
        <f t="shared" si="53"/>
        <v>0</v>
      </c>
      <c r="X54">
        <f t="shared" si="53"/>
        <v>0</v>
      </c>
      <c r="Y54">
        <f t="shared" si="53"/>
        <v>0</v>
      </c>
      <c r="Z54">
        <f t="shared" si="53"/>
        <v>0</v>
      </c>
      <c r="AA54">
        <f t="shared" si="53"/>
        <v>0</v>
      </c>
      <c r="AB54">
        <f t="shared" si="53"/>
        <v>0</v>
      </c>
      <c r="AC54">
        <f t="shared" si="53"/>
        <v>0</v>
      </c>
      <c r="AD54">
        <f t="shared" si="53"/>
        <v>0</v>
      </c>
      <c r="AE54">
        <f t="shared" si="53"/>
        <v>0</v>
      </c>
      <c r="AF54">
        <f t="shared" si="54"/>
        <v>0</v>
      </c>
      <c r="AG54">
        <f t="shared" si="54"/>
        <v>0</v>
      </c>
      <c r="AH54">
        <f t="shared" si="54"/>
        <v>0</v>
      </c>
      <c r="AI54">
        <f t="shared" si="54"/>
        <v>0</v>
      </c>
      <c r="AJ54">
        <f t="shared" si="54"/>
        <v>0</v>
      </c>
      <c r="AK54">
        <f t="shared" si="54"/>
        <v>0</v>
      </c>
      <c r="AL54">
        <f t="shared" si="54"/>
        <v>0</v>
      </c>
      <c r="AM54">
        <f t="shared" si="54"/>
        <v>0</v>
      </c>
      <c r="AN54">
        <f t="shared" si="54"/>
        <v>0</v>
      </c>
      <c r="AO54">
        <f t="shared" si="54"/>
        <v>0</v>
      </c>
      <c r="AP54">
        <f t="shared" si="55"/>
        <v>0</v>
      </c>
      <c r="AQ54">
        <f t="shared" si="55"/>
        <v>0</v>
      </c>
      <c r="AR54">
        <f t="shared" si="55"/>
        <v>0</v>
      </c>
      <c r="AS54">
        <f t="shared" si="55"/>
        <v>0</v>
      </c>
      <c r="AT54">
        <f t="shared" si="55"/>
        <v>0</v>
      </c>
      <c r="AU54">
        <f t="shared" si="55"/>
        <v>0</v>
      </c>
      <c r="AV54">
        <f t="shared" si="55"/>
        <v>0</v>
      </c>
      <c r="AW54">
        <f t="shared" si="55"/>
        <v>0</v>
      </c>
      <c r="AX54">
        <f t="shared" si="55"/>
        <v>0</v>
      </c>
      <c r="AY54">
        <f t="shared" si="55"/>
        <v>0</v>
      </c>
      <c r="AZ54">
        <f t="shared" si="56"/>
        <v>0</v>
      </c>
      <c r="BA54">
        <f t="shared" si="56"/>
        <v>0</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0</v>
      </c>
    </row>
    <row r="55" spans="1:105" hidden="1" x14ac:dyDescent="0.3">
      <c r="A55">
        <v>2002</v>
      </c>
      <c r="B55">
        <f t="shared" si="51"/>
        <v>0</v>
      </c>
      <c r="C55">
        <f t="shared" si="51"/>
        <v>0</v>
      </c>
      <c r="D55">
        <f t="shared" si="51"/>
        <v>0</v>
      </c>
      <c r="E55">
        <f t="shared" si="51"/>
        <v>0</v>
      </c>
      <c r="F55">
        <f t="shared" si="51"/>
        <v>0</v>
      </c>
      <c r="G55">
        <f t="shared" si="51"/>
        <v>0</v>
      </c>
      <c r="H55">
        <f t="shared" si="51"/>
        <v>0</v>
      </c>
      <c r="I55">
        <f t="shared" si="51"/>
        <v>0</v>
      </c>
      <c r="J55">
        <f t="shared" si="51"/>
        <v>0</v>
      </c>
      <c r="K55">
        <f t="shared" si="51"/>
        <v>0</v>
      </c>
      <c r="L55">
        <f t="shared" si="52"/>
        <v>0</v>
      </c>
      <c r="M55">
        <f t="shared" si="52"/>
        <v>0</v>
      </c>
      <c r="N55">
        <f t="shared" si="52"/>
        <v>0</v>
      </c>
      <c r="O55">
        <f t="shared" si="52"/>
        <v>0</v>
      </c>
      <c r="P55">
        <f t="shared" si="52"/>
        <v>0</v>
      </c>
      <c r="Q55">
        <f t="shared" si="52"/>
        <v>0</v>
      </c>
      <c r="R55">
        <f t="shared" si="52"/>
        <v>0</v>
      </c>
      <c r="S55">
        <f t="shared" si="52"/>
        <v>0</v>
      </c>
      <c r="T55">
        <f t="shared" si="52"/>
        <v>0</v>
      </c>
      <c r="U55">
        <f t="shared" si="52"/>
        <v>0</v>
      </c>
      <c r="V55">
        <f t="shared" si="53"/>
        <v>0</v>
      </c>
      <c r="W55">
        <f t="shared" si="53"/>
        <v>0</v>
      </c>
      <c r="X55">
        <f t="shared" si="53"/>
        <v>0</v>
      </c>
      <c r="Y55">
        <f t="shared" si="53"/>
        <v>0</v>
      </c>
      <c r="Z55">
        <f t="shared" si="53"/>
        <v>0</v>
      </c>
      <c r="AA55">
        <f t="shared" si="53"/>
        <v>0</v>
      </c>
      <c r="AB55">
        <f t="shared" si="53"/>
        <v>0</v>
      </c>
      <c r="AC55">
        <f t="shared" si="53"/>
        <v>0</v>
      </c>
      <c r="AD55">
        <f t="shared" si="53"/>
        <v>0</v>
      </c>
      <c r="AE55">
        <f t="shared" si="53"/>
        <v>0</v>
      </c>
      <c r="AF55">
        <f t="shared" si="54"/>
        <v>0</v>
      </c>
      <c r="AG55">
        <f t="shared" si="54"/>
        <v>0</v>
      </c>
      <c r="AH55">
        <f t="shared" si="54"/>
        <v>0</v>
      </c>
      <c r="AI55">
        <f t="shared" si="54"/>
        <v>0</v>
      </c>
      <c r="AJ55">
        <f t="shared" si="54"/>
        <v>0</v>
      </c>
      <c r="AK55">
        <f t="shared" si="54"/>
        <v>0</v>
      </c>
      <c r="AL55">
        <f t="shared" si="54"/>
        <v>0</v>
      </c>
      <c r="AM55">
        <f t="shared" si="54"/>
        <v>0</v>
      </c>
      <c r="AN55">
        <f t="shared" si="54"/>
        <v>0</v>
      </c>
      <c r="AO55">
        <f t="shared" si="54"/>
        <v>0</v>
      </c>
      <c r="AP55">
        <f t="shared" si="55"/>
        <v>0</v>
      </c>
      <c r="AQ55">
        <f t="shared" si="55"/>
        <v>0</v>
      </c>
      <c r="AR55">
        <f t="shared" si="55"/>
        <v>0</v>
      </c>
      <c r="AS55">
        <f t="shared" si="55"/>
        <v>0</v>
      </c>
      <c r="AT55">
        <f t="shared" si="55"/>
        <v>0</v>
      </c>
      <c r="AU55">
        <f t="shared" si="55"/>
        <v>0</v>
      </c>
      <c r="AV55">
        <f t="shared" si="55"/>
        <v>0</v>
      </c>
      <c r="AW55">
        <f t="shared" si="55"/>
        <v>0</v>
      </c>
      <c r="AX55">
        <f t="shared" si="55"/>
        <v>0</v>
      </c>
      <c r="AY55">
        <f t="shared" si="55"/>
        <v>0</v>
      </c>
      <c r="AZ55">
        <f t="shared" si="56"/>
        <v>0</v>
      </c>
      <c r="BA55">
        <f t="shared" si="56"/>
        <v>0</v>
      </c>
      <c r="BB55">
        <f t="shared" si="56"/>
        <v>0</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0</v>
      </c>
    </row>
    <row r="56" spans="1:105" hidden="1" x14ac:dyDescent="0.3">
      <c r="A56">
        <v>2003</v>
      </c>
      <c r="B56">
        <f t="shared" si="51"/>
        <v>0</v>
      </c>
      <c r="C56">
        <f t="shared" si="51"/>
        <v>0</v>
      </c>
      <c r="D56">
        <f t="shared" si="51"/>
        <v>0</v>
      </c>
      <c r="E56">
        <f t="shared" si="51"/>
        <v>0</v>
      </c>
      <c r="F56">
        <f t="shared" si="51"/>
        <v>0</v>
      </c>
      <c r="G56">
        <f t="shared" si="51"/>
        <v>0</v>
      </c>
      <c r="H56">
        <f t="shared" si="51"/>
        <v>0</v>
      </c>
      <c r="I56">
        <f t="shared" si="51"/>
        <v>0</v>
      </c>
      <c r="J56">
        <f t="shared" si="51"/>
        <v>0</v>
      </c>
      <c r="K56">
        <f t="shared" si="51"/>
        <v>0</v>
      </c>
      <c r="L56">
        <f t="shared" si="52"/>
        <v>0</v>
      </c>
      <c r="M56">
        <f t="shared" si="52"/>
        <v>0</v>
      </c>
      <c r="N56">
        <f t="shared" si="52"/>
        <v>0</v>
      </c>
      <c r="O56">
        <f t="shared" si="52"/>
        <v>0</v>
      </c>
      <c r="P56">
        <f t="shared" si="52"/>
        <v>0</v>
      </c>
      <c r="Q56">
        <f t="shared" si="52"/>
        <v>0</v>
      </c>
      <c r="R56">
        <f t="shared" si="52"/>
        <v>0</v>
      </c>
      <c r="S56">
        <f t="shared" si="52"/>
        <v>0</v>
      </c>
      <c r="T56">
        <f t="shared" si="52"/>
        <v>0</v>
      </c>
      <c r="U56">
        <f t="shared" si="52"/>
        <v>0</v>
      </c>
      <c r="V56">
        <f t="shared" si="53"/>
        <v>0</v>
      </c>
      <c r="W56">
        <f t="shared" si="53"/>
        <v>0</v>
      </c>
      <c r="X56">
        <f t="shared" si="53"/>
        <v>0</v>
      </c>
      <c r="Y56">
        <f t="shared" si="53"/>
        <v>0</v>
      </c>
      <c r="Z56">
        <f t="shared" si="53"/>
        <v>0</v>
      </c>
      <c r="AA56">
        <f t="shared" si="53"/>
        <v>0</v>
      </c>
      <c r="AB56">
        <f t="shared" si="53"/>
        <v>0</v>
      </c>
      <c r="AC56">
        <f t="shared" si="53"/>
        <v>0</v>
      </c>
      <c r="AD56">
        <f t="shared" si="53"/>
        <v>0</v>
      </c>
      <c r="AE56">
        <f t="shared" si="53"/>
        <v>0</v>
      </c>
      <c r="AF56">
        <f t="shared" si="54"/>
        <v>0</v>
      </c>
      <c r="AG56">
        <f t="shared" si="54"/>
        <v>0</v>
      </c>
      <c r="AH56">
        <f t="shared" si="54"/>
        <v>0</v>
      </c>
      <c r="AI56">
        <f t="shared" si="54"/>
        <v>0</v>
      </c>
      <c r="AJ56">
        <f t="shared" si="54"/>
        <v>0</v>
      </c>
      <c r="AK56">
        <f t="shared" si="54"/>
        <v>0</v>
      </c>
      <c r="AL56">
        <f t="shared" si="54"/>
        <v>0</v>
      </c>
      <c r="AM56">
        <f t="shared" si="54"/>
        <v>0</v>
      </c>
      <c r="AN56">
        <f t="shared" si="54"/>
        <v>0</v>
      </c>
      <c r="AO56">
        <f t="shared" si="54"/>
        <v>0</v>
      </c>
      <c r="AP56">
        <f t="shared" si="55"/>
        <v>0</v>
      </c>
      <c r="AQ56">
        <f t="shared" si="55"/>
        <v>0</v>
      </c>
      <c r="AR56">
        <f t="shared" si="55"/>
        <v>0</v>
      </c>
      <c r="AS56">
        <f t="shared" si="55"/>
        <v>0</v>
      </c>
      <c r="AT56">
        <f t="shared" si="55"/>
        <v>0</v>
      </c>
      <c r="AU56">
        <f t="shared" si="55"/>
        <v>0</v>
      </c>
      <c r="AV56">
        <f t="shared" si="55"/>
        <v>0</v>
      </c>
      <c r="AW56">
        <f t="shared" si="55"/>
        <v>0</v>
      </c>
      <c r="AX56">
        <f t="shared" si="55"/>
        <v>0</v>
      </c>
      <c r="AY56">
        <f t="shared" si="55"/>
        <v>0</v>
      </c>
      <c r="AZ56">
        <f t="shared" si="56"/>
        <v>0</v>
      </c>
      <c r="BA56">
        <f t="shared" si="56"/>
        <v>0</v>
      </c>
      <c r="BB56">
        <f t="shared" si="56"/>
        <v>0</v>
      </c>
      <c r="BC56">
        <f t="shared" si="56"/>
        <v>0</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0</v>
      </c>
    </row>
    <row r="57" spans="1:105" hidden="1" x14ac:dyDescent="0.3">
      <c r="A57">
        <v>2004</v>
      </c>
      <c r="B57">
        <f t="shared" si="51"/>
        <v>0</v>
      </c>
      <c r="C57">
        <f t="shared" si="51"/>
        <v>0</v>
      </c>
      <c r="D57">
        <f t="shared" si="51"/>
        <v>0</v>
      </c>
      <c r="E57">
        <f t="shared" si="51"/>
        <v>0</v>
      </c>
      <c r="F57">
        <f t="shared" si="51"/>
        <v>0</v>
      </c>
      <c r="G57">
        <f t="shared" si="51"/>
        <v>0</v>
      </c>
      <c r="H57">
        <f t="shared" si="51"/>
        <v>0</v>
      </c>
      <c r="I57">
        <f t="shared" si="51"/>
        <v>0</v>
      </c>
      <c r="J57">
        <f t="shared" si="51"/>
        <v>0</v>
      </c>
      <c r="K57">
        <f t="shared" si="51"/>
        <v>0</v>
      </c>
      <c r="L57">
        <f t="shared" si="52"/>
        <v>0</v>
      </c>
      <c r="M57">
        <f t="shared" si="52"/>
        <v>0</v>
      </c>
      <c r="N57">
        <f t="shared" si="52"/>
        <v>0</v>
      </c>
      <c r="O57">
        <f t="shared" si="52"/>
        <v>0</v>
      </c>
      <c r="P57">
        <f t="shared" si="52"/>
        <v>0</v>
      </c>
      <c r="Q57">
        <f t="shared" si="52"/>
        <v>0</v>
      </c>
      <c r="R57">
        <f t="shared" si="52"/>
        <v>0</v>
      </c>
      <c r="S57">
        <f t="shared" si="52"/>
        <v>0</v>
      </c>
      <c r="T57">
        <f t="shared" si="52"/>
        <v>0</v>
      </c>
      <c r="U57">
        <f t="shared" si="52"/>
        <v>0</v>
      </c>
      <c r="V57">
        <f t="shared" si="53"/>
        <v>0</v>
      </c>
      <c r="W57">
        <f t="shared" si="53"/>
        <v>0</v>
      </c>
      <c r="X57">
        <f t="shared" si="53"/>
        <v>0</v>
      </c>
      <c r="Y57">
        <f t="shared" si="53"/>
        <v>0</v>
      </c>
      <c r="Z57">
        <f t="shared" si="53"/>
        <v>0</v>
      </c>
      <c r="AA57">
        <f t="shared" si="53"/>
        <v>0</v>
      </c>
      <c r="AB57">
        <f t="shared" si="53"/>
        <v>0</v>
      </c>
      <c r="AC57">
        <f t="shared" si="53"/>
        <v>0</v>
      </c>
      <c r="AD57">
        <f t="shared" si="53"/>
        <v>0</v>
      </c>
      <c r="AE57">
        <f t="shared" si="53"/>
        <v>0</v>
      </c>
      <c r="AF57">
        <f t="shared" si="54"/>
        <v>0</v>
      </c>
      <c r="AG57">
        <f t="shared" si="54"/>
        <v>0</v>
      </c>
      <c r="AH57">
        <f t="shared" si="54"/>
        <v>0</v>
      </c>
      <c r="AI57">
        <f t="shared" si="54"/>
        <v>0</v>
      </c>
      <c r="AJ57">
        <f t="shared" si="54"/>
        <v>0</v>
      </c>
      <c r="AK57">
        <f t="shared" si="54"/>
        <v>0</v>
      </c>
      <c r="AL57">
        <f t="shared" si="54"/>
        <v>0</v>
      </c>
      <c r="AM57">
        <f t="shared" si="54"/>
        <v>0</v>
      </c>
      <c r="AN57">
        <f t="shared" si="54"/>
        <v>0</v>
      </c>
      <c r="AO57">
        <f t="shared" si="54"/>
        <v>0</v>
      </c>
      <c r="AP57">
        <f t="shared" si="55"/>
        <v>0</v>
      </c>
      <c r="AQ57">
        <f t="shared" si="55"/>
        <v>0</v>
      </c>
      <c r="AR57">
        <f t="shared" si="55"/>
        <v>0</v>
      </c>
      <c r="AS57">
        <f t="shared" si="55"/>
        <v>0</v>
      </c>
      <c r="AT57">
        <f t="shared" si="55"/>
        <v>0</v>
      </c>
      <c r="AU57">
        <f t="shared" si="55"/>
        <v>0</v>
      </c>
      <c r="AV57">
        <f t="shared" si="55"/>
        <v>0</v>
      </c>
      <c r="AW57">
        <f t="shared" si="55"/>
        <v>0</v>
      </c>
      <c r="AX57">
        <f t="shared" si="55"/>
        <v>0</v>
      </c>
      <c r="AY57">
        <f t="shared" si="55"/>
        <v>0</v>
      </c>
      <c r="AZ57">
        <f t="shared" si="56"/>
        <v>0</v>
      </c>
      <c r="BA57">
        <f t="shared" si="56"/>
        <v>0</v>
      </c>
      <c r="BB57">
        <f t="shared" si="56"/>
        <v>0</v>
      </c>
      <c r="BC57">
        <f t="shared" si="56"/>
        <v>0</v>
      </c>
      <c r="BD57">
        <f t="shared" si="56"/>
        <v>0</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0</v>
      </c>
    </row>
    <row r="58" spans="1:105" hidden="1" x14ac:dyDescent="0.3">
      <c r="A58">
        <v>2005</v>
      </c>
      <c r="B58">
        <f t="shared" si="51"/>
        <v>0</v>
      </c>
      <c r="C58">
        <f t="shared" si="51"/>
        <v>0</v>
      </c>
      <c r="D58">
        <f t="shared" si="51"/>
        <v>0</v>
      </c>
      <c r="E58">
        <f t="shared" si="51"/>
        <v>0</v>
      </c>
      <c r="F58">
        <f t="shared" si="51"/>
        <v>0</v>
      </c>
      <c r="G58">
        <f t="shared" si="51"/>
        <v>0</v>
      </c>
      <c r="H58">
        <f t="shared" si="51"/>
        <v>0</v>
      </c>
      <c r="I58">
        <f t="shared" si="51"/>
        <v>0</v>
      </c>
      <c r="J58">
        <f t="shared" si="51"/>
        <v>0</v>
      </c>
      <c r="K58">
        <f t="shared" si="51"/>
        <v>0</v>
      </c>
      <c r="L58">
        <f t="shared" si="52"/>
        <v>0</v>
      </c>
      <c r="M58">
        <f t="shared" si="52"/>
        <v>0</v>
      </c>
      <c r="N58">
        <f t="shared" si="52"/>
        <v>0</v>
      </c>
      <c r="O58">
        <f t="shared" si="52"/>
        <v>0</v>
      </c>
      <c r="P58">
        <f t="shared" si="52"/>
        <v>0</v>
      </c>
      <c r="Q58">
        <f t="shared" si="52"/>
        <v>0</v>
      </c>
      <c r="R58">
        <f t="shared" si="52"/>
        <v>0</v>
      </c>
      <c r="S58">
        <f t="shared" si="52"/>
        <v>0</v>
      </c>
      <c r="T58">
        <f t="shared" si="52"/>
        <v>0</v>
      </c>
      <c r="U58">
        <f t="shared" si="52"/>
        <v>0</v>
      </c>
      <c r="V58">
        <f t="shared" si="53"/>
        <v>0</v>
      </c>
      <c r="W58">
        <f t="shared" si="53"/>
        <v>0</v>
      </c>
      <c r="X58">
        <f t="shared" si="53"/>
        <v>0</v>
      </c>
      <c r="Y58">
        <f t="shared" si="53"/>
        <v>0</v>
      </c>
      <c r="Z58">
        <f t="shared" si="53"/>
        <v>0</v>
      </c>
      <c r="AA58">
        <f t="shared" si="53"/>
        <v>0</v>
      </c>
      <c r="AB58">
        <f t="shared" si="53"/>
        <v>0</v>
      </c>
      <c r="AC58">
        <f t="shared" si="53"/>
        <v>0</v>
      </c>
      <c r="AD58">
        <f t="shared" si="53"/>
        <v>0</v>
      </c>
      <c r="AE58">
        <f t="shared" si="53"/>
        <v>0</v>
      </c>
      <c r="AF58">
        <f t="shared" si="54"/>
        <v>0</v>
      </c>
      <c r="AG58">
        <f t="shared" si="54"/>
        <v>0</v>
      </c>
      <c r="AH58">
        <f t="shared" si="54"/>
        <v>0</v>
      </c>
      <c r="AI58">
        <f t="shared" si="54"/>
        <v>0</v>
      </c>
      <c r="AJ58">
        <f t="shared" si="54"/>
        <v>0</v>
      </c>
      <c r="AK58">
        <f t="shared" si="54"/>
        <v>0</v>
      </c>
      <c r="AL58">
        <f t="shared" si="54"/>
        <v>0</v>
      </c>
      <c r="AM58">
        <f t="shared" si="54"/>
        <v>0</v>
      </c>
      <c r="AN58">
        <f t="shared" si="54"/>
        <v>0</v>
      </c>
      <c r="AO58">
        <f t="shared" si="54"/>
        <v>0</v>
      </c>
      <c r="AP58">
        <f t="shared" si="55"/>
        <v>0</v>
      </c>
      <c r="AQ58">
        <f t="shared" si="55"/>
        <v>0</v>
      </c>
      <c r="AR58">
        <f t="shared" si="55"/>
        <v>0</v>
      </c>
      <c r="AS58">
        <f t="shared" si="55"/>
        <v>0</v>
      </c>
      <c r="AT58">
        <f t="shared" si="55"/>
        <v>0</v>
      </c>
      <c r="AU58">
        <f t="shared" si="55"/>
        <v>0</v>
      </c>
      <c r="AV58">
        <f t="shared" si="55"/>
        <v>0</v>
      </c>
      <c r="AW58">
        <f t="shared" si="55"/>
        <v>0</v>
      </c>
      <c r="AX58">
        <f t="shared" si="55"/>
        <v>0</v>
      </c>
      <c r="AY58">
        <f t="shared" si="55"/>
        <v>0</v>
      </c>
      <c r="AZ58">
        <f t="shared" si="56"/>
        <v>0</v>
      </c>
      <c r="BA58">
        <f t="shared" si="56"/>
        <v>0</v>
      </c>
      <c r="BB58">
        <f t="shared" si="56"/>
        <v>0</v>
      </c>
      <c r="BC58">
        <f t="shared" si="56"/>
        <v>0</v>
      </c>
      <c r="BD58">
        <f t="shared" si="56"/>
        <v>0</v>
      </c>
      <c r="BE58">
        <f t="shared" si="56"/>
        <v>0</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0</v>
      </c>
    </row>
    <row r="59" spans="1:105" hidden="1" x14ac:dyDescent="0.3">
      <c r="A59">
        <v>2006</v>
      </c>
      <c r="B59">
        <f t="shared" si="51"/>
        <v>0</v>
      </c>
      <c r="C59">
        <f t="shared" si="51"/>
        <v>0</v>
      </c>
      <c r="D59">
        <f t="shared" si="51"/>
        <v>0</v>
      </c>
      <c r="E59">
        <f t="shared" si="51"/>
        <v>0</v>
      </c>
      <c r="F59">
        <f t="shared" si="51"/>
        <v>0</v>
      </c>
      <c r="G59">
        <f t="shared" si="51"/>
        <v>0</v>
      </c>
      <c r="H59">
        <f t="shared" si="51"/>
        <v>0</v>
      </c>
      <c r="I59">
        <f t="shared" si="51"/>
        <v>0</v>
      </c>
      <c r="J59">
        <f t="shared" si="51"/>
        <v>0</v>
      </c>
      <c r="K59">
        <f t="shared" si="51"/>
        <v>0</v>
      </c>
      <c r="L59">
        <f t="shared" si="52"/>
        <v>0</v>
      </c>
      <c r="M59">
        <f t="shared" si="52"/>
        <v>0</v>
      </c>
      <c r="N59">
        <f t="shared" si="52"/>
        <v>0</v>
      </c>
      <c r="O59">
        <f t="shared" si="52"/>
        <v>0</v>
      </c>
      <c r="P59">
        <f t="shared" si="52"/>
        <v>0</v>
      </c>
      <c r="Q59">
        <f t="shared" si="52"/>
        <v>0</v>
      </c>
      <c r="R59">
        <f t="shared" si="52"/>
        <v>0</v>
      </c>
      <c r="S59">
        <f t="shared" si="52"/>
        <v>0</v>
      </c>
      <c r="T59">
        <f t="shared" si="52"/>
        <v>0</v>
      </c>
      <c r="U59">
        <f t="shared" si="52"/>
        <v>0</v>
      </c>
      <c r="V59">
        <f t="shared" si="53"/>
        <v>0</v>
      </c>
      <c r="W59">
        <f t="shared" si="53"/>
        <v>0</v>
      </c>
      <c r="X59">
        <f t="shared" si="53"/>
        <v>0</v>
      </c>
      <c r="Y59">
        <f t="shared" si="53"/>
        <v>0</v>
      </c>
      <c r="Z59">
        <f t="shared" si="53"/>
        <v>0</v>
      </c>
      <c r="AA59">
        <f t="shared" si="53"/>
        <v>0</v>
      </c>
      <c r="AB59">
        <f t="shared" si="53"/>
        <v>0</v>
      </c>
      <c r="AC59">
        <f t="shared" si="53"/>
        <v>0</v>
      </c>
      <c r="AD59">
        <f t="shared" si="53"/>
        <v>0</v>
      </c>
      <c r="AE59">
        <f t="shared" si="53"/>
        <v>0</v>
      </c>
      <c r="AF59">
        <f t="shared" si="54"/>
        <v>0</v>
      </c>
      <c r="AG59">
        <f t="shared" si="54"/>
        <v>0</v>
      </c>
      <c r="AH59">
        <f t="shared" si="54"/>
        <v>0</v>
      </c>
      <c r="AI59">
        <f t="shared" si="54"/>
        <v>0</v>
      </c>
      <c r="AJ59">
        <f t="shared" si="54"/>
        <v>0</v>
      </c>
      <c r="AK59">
        <f t="shared" si="54"/>
        <v>0</v>
      </c>
      <c r="AL59">
        <f t="shared" si="54"/>
        <v>0</v>
      </c>
      <c r="AM59">
        <f t="shared" si="54"/>
        <v>0</v>
      </c>
      <c r="AN59">
        <f t="shared" si="54"/>
        <v>0</v>
      </c>
      <c r="AO59">
        <f t="shared" si="54"/>
        <v>0</v>
      </c>
      <c r="AP59">
        <f t="shared" si="55"/>
        <v>0</v>
      </c>
      <c r="AQ59">
        <f t="shared" si="55"/>
        <v>0</v>
      </c>
      <c r="AR59">
        <f t="shared" si="55"/>
        <v>0</v>
      </c>
      <c r="AS59">
        <f t="shared" si="55"/>
        <v>0</v>
      </c>
      <c r="AT59">
        <f t="shared" si="55"/>
        <v>0</v>
      </c>
      <c r="AU59">
        <f t="shared" si="55"/>
        <v>0</v>
      </c>
      <c r="AV59">
        <f t="shared" si="55"/>
        <v>0</v>
      </c>
      <c r="AW59">
        <f t="shared" si="55"/>
        <v>0</v>
      </c>
      <c r="AX59">
        <f t="shared" si="55"/>
        <v>0</v>
      </c>
      <c r="AY59">
        <f t="shared" si="55"/>
        <v>0</v>
      </c>
      <c r="AZ59">
        <f t="shared" si="56"/>
        <v>0</v>
      </c>
      <c r="BA59">
        <f t="shared" si="56"/>
        <v>0</v>
      </c>
      <c r="BB59">
        <f t="shared" si="56"/>
        <v>0</v>
      </c>
      <c r="BC59">
        <f t="shared" si="56"/>
        <v>0</v>
      </c>
      <c r="BD59">
        <f t="shared" si="56"/>
        <v>0</v>
      </c>
      <c r="BE59">
        <f t="shared" si="56"/>
        <v>0</v>
      </c>
      <c r="BF59">
        <f t="shared" si="56"/>
        <v>0</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0</v>
      </c>
    </row>
    <row r="60" spans="1:105" hidden="1" x14ac:dyDescent="0.3">
      <c r="A60">
        <v>2007</v>
      </c>
      <c r="B60">
        <f t="shared" si="51"/>
        <v>0</v>
      </c>
      <c r="C60">
        <f t="shared" si="51"/>
        <v>0</v>
      </c>
      <c r="D60">
        <f t="shared" si="51"/>
        <v>0</v>
      </c>
      <c r="E60">
        <f t="shared" si="51"/>
        <v>0</v>
      </c>
      <c r="F60">
        <f t="shared" si="51"/>
        <v>0</v>
      </c>
      <c r="G60">
        <f t="shared" si="51"/>
        <v>0</v>
      </c>
      <c r="H60">
        <f t="shared" si="51"/>
        <v>0</v>
      </c>
      <c r="I60">
        <f t="shared" si="51"/>
        <v>0</v>
      </c>
      <c r="J60">
        <f t="shared" si="51"/>
        <v>0</v>
      </c>
      <c r="K60">
        <f t="shared" si="51"/>
        <v>0</v>
      </c>
      <c r="L60">
        <f t="shared" si="52"/>
        <v>0</v>
      </c>
      <c r="M60">
        <f t="shared" si="52"/>
        <v>0</v>
      </c>
      <c r="N60">
        <f t="shared" si="52"/>
        <v>0</v>
      </c>
      <c r="O60">
        <f t="shared" si="52"/>
        <v>0</v>
      </c>
      <c r="P60">
        <f t="shared" si="52"/>
        <v>0</v>
      </c>
      <c r="Q60">
        <f t="shared" si="52"/>
        <v>0</v>
      </c>
      <c r="R60">
        <f t="shared" si="52"/>
        <v>0</v>
      </c>
      <c r="S60">
        <f t="shared" si="52"/>
        <v>0</v>
      </c>
      <c r="T60">
        <f t="shared" si="52"/>
        <v>0</v>
      </c>
      <c r="U60">
        <f t="shared" si="52"/>
        <v>0</v>
      </c>
      <c r="V60">
        <f t="shared" si="53"/>
        <v>0</v>
      </c>
      <c r="W60">
        <f t="shared" si="53"/>
        <v>0</v>
      </c>
      <c r="X60">
        <f t="shared" si="53"/>
        <v>0</v>
      </c>
      <c r="Y60">
        <f t="shared" si="53"/>
        <v>0</v>
      </c>
      <c r="Z60">
        <f t="shared" si="53"/>
        <v>0</v>
      </c>
      <c r="AA60">
        <f t="shared" si="53"/>
        <v>0</v>
      </c>
      <c r="AB60">
        <f t="shared" si="53"/>
        <v>0</v>
      </c>
      <c r="AC60">
        <f t="shared" si="53"/>
        <v>0</v>
      </c>
      <c r="AD60">
        <f t="shared" si="53"/>
        <v>0</v>
      </c>
      <c r="AE60">
        <f t="shared" si="53"/>
        <v>0</v>
      </c>
      <c r="AF60">
        <f t="shared" si="54"/>
        <v>0</v>
      </c>
      <c r="AG60">
        <f t="shared" si="54"/>
        <v>0</v>
      </c>
      <c r="AH60">
        <f t="shared" si="54"/>
        <v>0</v>
      </c>
      <c r="AI60">
        <f t="shared" si="54"/>
        <v>0</v>
      </c>
      <c r="AJ60">
        <f t="shared" si="54"/>
        <v>0</v>
      </c>
      <c r="AK60">
        <f t="shared" si="54"/>
        <v>0</v>
      </c>
      <c r="AL60">
        <f t="shared" si="54"/>
        <v>0</v>
      </c>
      <c r="AM60">
        <f t="shared" si="54"/>
        <v>0</v>
      </c>
      <c r="AN60">
        <f t="shared" si="54"/>
        <v>0</v>
      </c>
      <c r="AO60">
        <f t="shared" si="54"/>
        <v>0</v>
      </c>
      <c r="AP60">
        <f t="shared" si="55"/>
        <v>0</v>
      </c>
      <c r="AQ60">
        <f t="shared" si="55"/>
        <v>0</v>
      </c>
      <c r="AR60">
        <f t="shared" si="55"/>
        <v>0</v>
      </c>
      <c r="AS60">
        <f t="shared" si="55"/>
        <v>0</v>
      </c>
      <c r="AT60">
        <f t="shared" si="55"/>
        <v>0</v>
      </c>
      <c r="AU60">
        <f t="shared" si="55"/>
        <v>0</v>
      </c>
      <c r="AV60">
        <f t="shared" si="55"/>
        <v>0</v>
      </c>
      <c r="AW60">
        <f t="shared" si="55"/>
        <v>0</v>
      </c>
      <c r="AX60">
        <f t="shared" si="55"/>
        <v>0</v>
      </c>
      <c r="AY60">
        <f t="shared" si="55"/>
        <v>0</v>
      </c>
      <c r="AZ60">
        <f t="shared" si="56"/>
        <v>0</v>
      </c>
      <c r="BA60">
        <f t="shared" si="56"/>
        <v>0</v>
      </c>
      <c r="BB60">
        <f t="shared" si="56"/>
        <v>0</v>
      </c>
      <c r="BC60">
        <f t="shared" si="56"/>
        <v>0</v>
      </c>
      <c r="BD60">
        <f t="shared" si="56"/>
        <v>0</v>
      </c>
      <c r="BE60">
        <f t="shared" si="56"/>
        <v>0</v>
      </c>
      <c r="BF60">
        <f t="shared" si="56"/>
        <v>0</v>
      </c>
      <c r="BG60">
        <f t="shared" si="56"/>
        <v>0</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0</v>
      </c>
    </row>
    <row r="61" spans="1:105" hidden="1" x14ac:dyDescent="0.3">
      <c r="A61">
        <v>2008</v>
      </c>
      <c r="B61">
        <f t="shared" si="51"/>
        <v>0</v>
      </c>
      <c r="C61">
        <f t="shared" si="51"/>
        <v>0</v>
      </c>
      <c r="D61">
        <f t="shared" si="51"/>
        <v>0</v>
      </c>
      <c r="E61">
        <f t="shared" si="51"/>
        <v>0</v>
      </c>
      <c r="F61">
        <f t="shared" si="51"/>
        <v>0</v>
      </c>
      <c r="G61">
        <f t="shared" si="51"/>
        <v>0</v>
      </c>
      <c r="H61">
        <f t="shared" si="51"/>
        <v>0</v>
      </c>
      <c r="I61">
        <f t="shared" si="51"/>
        <v>0</v>
      </c>
      <c r="J61">
        <f t="shared" si="51"/>
        <v>0</v>
      </c>
      <c r="K61">
        <f t="shared" si="51"/>
        <v>0</v>
      </c>
      <c r="L61">
        <f t="shared" si="52"/>
        <v>0</v>
      </c>
      <c r="M61">
        <f t="shared" si="52"/>
        <v>0</v>
      </c>
      <c r="N61">
        <f t="shared" si="52"/>
        <v>0</v>
      </c>
      <c r="O61">
        <f t="shared" si="52"/>
        <v>0</v>
      </c>
      <c r="P61">
        <f t="shared" si="52"/>
        <v>0</v>
      </c>
      <c r="Q61">
        <f t="shared" si="52"/>
        <v>0</v>
      </c>
      <c r="R61">
        <f t="shared" si="52"/>
        <v>0</v>
      </c>
      <c r="S61">
        <f t="shared" si="52"/>
        <v>0</v>
      </c>
      <c r="T61">
        <f t="shared" si="52"/>
        <v>0</v>
      </c>
      <c r="U61">
        <f t="shared" si="52"/>
        <v>0</v>
      </c>
      <c r="V61">
        <f t="shared" si="53"/>
        <v>0</v>
      </c>
      <c r="W61">
        <f t="shared" si="53"/>
        <v>0</v>
      </c>
      <c r="X61">
        <f t="shared" si="53"/>
        <v>0</v>
      </c>
      <c r="Y61">
        <f t="shared" si="53"/>
        <v>0</v>
      </c>
      <c r="Z61">
        <f t="shared" si="53"/>
        <v>0</v>
      </c>
      <c r="AA61">
        <f t="shared" si="53"/>
        <v>0</v>
      </c>
      <c r="AB61">
        <f t="shared" si="53"/>
        <v>0</v>
      </c>
      <c r="AC61">
        <f t="shared" si="53"/>
        <v>0</v>
      </c>
      <c r="AD61">
        <f t="shared" si="53"/>
        <v>0</v>
      </c>
      <c r="AE61">
        <f t="shared" si="53"/>
        <v>0</v>
      </c>
      <c r="AF61">
        <f t="shared" si="54"/>
        <v>0</v>
      </c>
      <c r="AG61">
        <f t="shared" si="54"/>
        <v>0</v>
      </c>
      <c r="AH61">
        <f t="shared" si="54"/>
        <v>0</v>
      </c>
      <c r="AI61">
        <f t="shared" si="54"/>
        <v>0</v>
      </c>
      <c r="AJ61">
        <f t="shared" si="54"/>
        <v>0</v>
      </c>
      <c r="AK61">
        <f t="shared" si="54"/>
        <v>0</v>
      </c>
      <c r="AL61">
        <f t="shared" si="54"/>
        <v>0</v>
      </c>
      <c r="AM61">
        <f t="shared" si="54"/>
        <v>0</v>
      </c>
      <c r="AN61">
        <f t="shared" si="54"/>
        <v>0</v>
      </c>
      <c r="AO61">
        <f t="shared" si="54"/>
        <v>0</v>
      </c>
      <c r="AP61">
        <f t="shared" si="55"/>
        <v>0</v>
      </c>
      <c r="AQ61">
        <f t="shared" si="55"/>
        <v>0</v>
      </c>
      <c r="AR61">
        <f t="shared" si="55"/>
        <v>0</v>
      </c>
      <c r="AS61">
        <f t="shared" si="55"/>
        <v>0</v>
      </c>
      <c r="AT61">
        <f t="shared" si="55"/>
        <v>0</v>
      </c>
      <c r="AU61">
        <f t="shared" si="55"/>
        <v>0</v>
      </c>
      <c r="AV61">
        <f t="shared" si="55"/>
        <v>0</v>
      </c>
      <c r="AW61">
        <f t="shared" si="55"/>
        <v>0</v>
      </c>
      <c r="AX61">
        <f t="shared" si="55"/>
        <v>0</v>
      </c>
      <c r="AY61">
        <f t="shared" si="55"/>
        <v>0</v>
      </c>
      <c r="AZ61">
        <f t="shared" si="56"/>
        <v>0</v>
      </c>
      <c r="BA61">
        <f t="shared" si="56"/>
        <v>0</v>
      </c>
      <c r="BB61">
        <f t="shared" si="56"/>
        <v>0</v>
      </c>
      <c r="BC61">
        <f t="shared" si="56"/>
        <v>0</v>
      </c>
      <c r="BD61">
        <f t="shared" si="56"/>
        <v>0</v>
      </c>
      <c r="BE61">
        <f t="shared" si="56"/>
        <v>0</v>
      </c>
      <c r="BF61">
        <f t="shared" si="56"/>
        <v>0</v>
      </c>
      <c r="BG61">
        <f t="shared" si="56"/>
        <v>0</v>
      </c>
      <c r="BH61">
        <f t="shared" si="56"/>
        <v>0</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0</v>
      </c>
    </row>
    <row r="62" spans="1:105" hidden="1" x14ac:dyDescent="0.3">
      <c r="A62">
        <v>2009</v>
      </c>
      <c r="B62">
        <f t="shared" si="51"/>
        <v>0</v>
      </c>
      <c r="C62">
        <f t="shared" si="51"/>
        <v>0</v>
      </c>
      <c r="D62">
        <f t="shared" si="51"/>
        <v>0</v>
      </c>
      <c r="E62">
        <f t="shared" si="51"/>
        <v>0</v>
      </c>
      <c r="F62">
        <f t="shared" si="51"/>
        <v>0</v>
      </c>
      <c r="G62">
        <f t="shared" si="51"/>
        <v>0</v>
      </c>
      <c r="H62">
        <f t="shared" si="51"/>
        <v>0</v>
      </c>
      <c r="I62">
        <f t="shared" si="51"/>
        <v>0</v>
      </c>
      <c r="J62">
        <f t="shared" si="51"/>
        <v>0</v>
      </c>
      <c r="K62">
        <f t="shared" si="51"/>
        <v>0</v>
      </c>
      <c r="L62">
        <f t="shared" si="52"/>
        <v>0</v>
      </c>
      <c r="M62">
        <f t="shared" si="52"/>
        <v>0</v>
      </c>
      <c r="N62">
        <f t="shared" si="52"/>
        <v>0</v>
      </c>
      <c r="O62">
        <f t="shared" si="52"/>
        <v>0</v>
      </c>
      <c r="P62">
        <f t="shared" si="52"/>
        <v>0</v>
      </c>
      <c r="Q62">
        <f t="shared" si="52"/>
        <v>0</v>
      </c>
      <c r="R62">
        <f t="shared" si="52"/>
        <v>0</v>
      </c>
      <c r="S62">
        <f t="shared" si="52"/>
        <v>0</v>
      </c>
      <c r="T62">
        <f t="shared" si="52"/>
        <v>0</v>
      </c>
      <c r="U62">
        <f t="shared" si="52"/>
        <v>0</v>
      </c>
      <c r="V62">
        <f t="shared" si="53"/>
        <v>0</v>
      </c>
      <c r="W62">
        <f t="shared" si="53"/>
        <v>0</v>
      </c>
      <c r="X62">
        <f t="shared" si="53"/>
        <v>0</v>
      </c>
      <c r="Y62">
        <f t="shared" si="53"/>
        <v>0</v>
      </c>
      <c r="Z62">
        <f t="shared" si="53"/>
        <v>0</v>
      </c>
      <c r="AA62">
        <f t="shared" si="53"/>
        <v>0</v>
      </c>
      <c r="AB62">
        <f t="shared" si="53"/>
        <v>0</v>
      </c>
      <c r="AC62">
        <f t="shared" si="53"/>
        <v>0</v>
      </c>
      <c r="AD62">
        <f t="shared" si="53"/>
        <v>0</v>
      </c>
      <c r="AE62">
        <f t="shared" si="53"/>
        <v>0</v>
      </c>
      <c r="AF62">
        <f t="shared" si="54"/>
        <v>0</v>
      </c>
      <c r="AG62">
        <f t="shared" si="54"/>
        <v>0</v>
      </c>
      <c r="AH62">
        <f t="shared" si="54"/>
        <v>0</v>
      </c>
      <c r="AI62">
        <f t="shared" si="54"/>
        <v>0</v>
      </c>
      <c r="AJ62">
        <f t="shared" si="54"/>
        <v>0</v>
      </c>
      <c r="AK62">
        <f t="shared" si="54"/>
        <v>0</v>
      </c>
      <c r="AL62">
        <f t="shared" si="54"/>
        <v>0</v>
      </c>
      <c r="AM62">
        <f t="shared" si="54"/>
        <v>0</v>
      </c>
      <c r="AN62">
        <f t="shared" si="54"/>
        <v>0</v>
      </c>
      <c r="AO62">
        <f t="shared" si="54"/>
        <v>0</v>
      </c>
      <c r="AP62">
        <f t="shared" si="55"/>
        <v>0</v>
      </c>
      <c r="AQ62">
        <f t="shared" si="55"/>
        <v>0</v>
      </c>
      <c r="AR62">
        <f t="shared" si="55"/>
        <v>0</v>
      </c>
      <c r="AS62">
        <f t="shared" si="55"/>
        <v>0</v>
      </c>
      <c r="AT62">
        <f t="shared" si="55"/>
        <v>0</v>
      </c>
      <c r="AU62">
        <f t="shared" si="55"/>
        <v>0</v>
      </c>
      <c r="AV62">
        <f t="shared" si="55"/>
        <v>0</v>
      </c>
      <c r="AW62">
        <f t="shared" si="55"/>
        <v>0</v>
      </c>
      <c r="AX62">
        <f t="shared" si="55"/>
        <v>0</v>
      </c>
      <c r="AY62">
        <f t="shared" si="55"/>
        <v>0</v>
      </c>
      <c r="AZ62">
        <f t="shared" si="56"/>
        <v>0</v>
      </c>
      <c r="BA62">
        <f t="shared" si="56"/>
        <v>0</v>
      </c>
      <c r="BB62">
        <f t="shared" si="56"/>
        <v>0</v>
      </c>
      <c r="BC62">
        <f t="shared" si="56"/>
        <v>0</v>
      </c>
      <c r="BD62">
        <f t="shared" si="56"/>
        <v>0</v>
      </c>
      <c r="BE62">
        <f t="shared" si="56"/>
        <v>0</v>
      </c>
      <c r="BF62">
        <f t="shared" si="56"/>
        <v>0</v>
      </c>
      <c r="BG62">
        <f t="shared" si="56"/>
        <v>0</v>
      </c>
      <c r="BH62">
        <f t="shared" si="56"/>
        <v>0</v>
      </c>
      <c r="BI62">
        <f t="shared" si="56"/>
        <v>0</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0</v>
      </c>
    </row>
    <row r="63" spans="1:105" x14ac:dyDescent="0.3">
      <c r="A63">
        <v>2010</v>
      </c>
      <c r="B63">
        <f t="shared" ref="B63:K72" si="61">VLOOKUP(B$2,scenarios4,9,FALSE)*VLOOKUP($A63-B$2,output4,5,FALSE)</f>
        <v>0</v>
      </c>
      <c r="C63">
        <f t="shared" si="61"/>
        <v>0</v>
      </c>
      <c r="D63">
        <f t="shared" si="61"/>
        <v>0</v>
      </c>
      <c r="E63">
        <f t="shared" si="61"/>
        <v>0</v>
      </c>
      <c r="F63">
        <f t="shared" si="61"/>
        <v>0</v>
      </c>
      <c r="G63">
        <f t="shared" si="61"/>
        <v>0</v>
      </c>
      <c r="H63">
        <f t="shared" si="61"/>
        <v>0</v>
      </c>
      <c r="I63">
        <f t="shared" si="61"/>
        <v>0</v>
      </c>
      <c r="J63">
        <f t="shared" si="61"/>
        <v>0</v>
      </c>
      <c r="K63">
        <f t="shared" si="61"/>
        <v>0</v>
      </c>
      <c r="L63">
        <f t="shared" ref="L63:U72" si="62">VLOOKUP(L$2,scenarios4,9,FALSE)*VLOOKUP($A63-L$2,output4,5,FALSE)</f>
        <v>0</v>
      </c>
      <c r="M63">
        <f t="shared" si="62"/>
        <v>0</v>
      </c>
      <c r="N63">
        <f t="shared" si="62"/>
        <v>0</v>
      </c>
      <c r="O63">
        <f t="shared" si="62"/>
        <v>0</v>
      </c>
      <c r="P63">
        <f t="shared" si="62"/>
        <v>0</v>
      </c>
      <c r="Q63">
        <f t="shared" si="62"/>
        <v>0</v>
      </c>
      <c r="R63">
        <f t="shared" si="62"/>
        <v>0</v>
      </c>
      <c r="S63">
        <f t="shared" si="62"/>
        <v>0</v>
      </c>
      <c r="T63">
        <f t="shared" si="62"/>
        <v>0</v>
      </c>
      <c r="U63">
        <f t="shared" si="62"/>
        <v>0</v>
      </c>
      <c r="V63">
        <f t="shared" ref="V63:AE72" si="63">VLOOKUP(V$2,scenarios4,9,FALSE)*VLOOKUP($A63-V$2,output4,5,FALSE)</f>
        <v>0</v>
      </c>
      <c r="W63">
        <f t="shared" si="63"/>
        <v>0</v>
      </c>
      <c r="X63">
        <f t="shared" si="63"/>
        <v>0</v>
      </c>
      <c r="Y63">
        <f t="shared" si="63"/>
        <v>0</v>
      </c>
      <c r="Z63">
        <f t="shared" si="63"/>
        <v>0</v>
      </c>
      <c r="AA63">
        <f t="shared" si="63"/>
        <v>0</v>
      </c>
      <c r="AB63">
        <f t="shared" si="63"/>
        <v>0</v>
      </c>
      <c r="AC63">
        <f t="shared" si="63"/>
        <v>0</v>
      </c>
      <c r="AD63">
        <f t="shared" si="63"/>
        <v>0</v>
      </c>
      <c r="AE63">
        <f t="shared" si="63"/>
        <v>0</v>
      </c>
      <c r="AF63">
        <f t="shared" ref="AF63:AO72" si="64">VLOOKUP(AF$2,scenarios4,9,FALSE)*VLOOKUP($A63-AF$2,output4,5,FALSE)</f>
        <v>0</v>
      </c>
      <c r="AG63">
        <f t="shared" si="64"/>
        <v>0</v>
      </c>
      <c r="AH63">
        <f t="shared" si="64"/>
        <v>0</v>
      </c>
      <c r="AI63">
        <f t="shared" si="64"/>
        <v>0</v>
      </c>
      <c r="AJ63">
        <f t="shared" si="64"/>
        <v>0</v>
      </c>
      <c r="AK63">
        <f t="shared" si="64"/>
        <v>0</v>
      </c>
      <c r="AL63">
        <f t="shared" si="64"/>
        <v>0</v>
      </c>
      <c r="AM63">
        <f t="shared" si="64"/>
        <v>0</v>
      </c>
      <c r="AN63">
        <f t="shared" si="64"/>
        <v>0</v>
      </c>
      <c r="AO63">
        <f t="shared" si="64"/>
        <v>0</v>
      </c>
      <c r="AP63">
        <f t="shared" ref="AP63:AY72" si="65">VLOOKUP(AP$2,scenarios4,9,FALSE)*VLOOKUP($A63-AP$2,output4,5,FALSE)</f>
        <v>0</v>
      </c>
      <c r="AQ63">
        <f t="shared" si="65"/>
        <v>0</v>
      </c>
      <c r="AR63">
        <f t="shared" si="65"/>
        <v>0</v>
      </c>
      <c r="AS63">
        <f t="shared" si="65"/>
        <v>0</v>
      </c>
      <c r="AT63">
        <f t="shared" si="65"/>
        <v>0</v>
      </c>
      <c r="AU63">
        <f t="shared" si="65"/>
        <v>0</v>
      </c>
      <c r="AV63">
        <f t="shared" si="65"/>
        <v>0</v>
      </c>
      <c r="AW63">
        <f t="shared" si="65"/>
        <v>0</v>
      </c>
      <c r="AX63">
        <f t="shared" si="65"/>
        <v>0</v>
      </c>
      <c r="AY63">
        <f t="shared" si="65"/>
        <v>0</v>
      </c>
      <c r="AZ63">
        <f t="shared" ref="AZ63:BI72" si="66">VLOOKUP(AZ$2,scenarios4,9,FALSE)*VLOOKUP($A63-AZ$2,output4,5,FALSE)</f>
        <v>0</v>
      </c>
      <c r="BA63">
        <f t="shared" si="66"/>
        <v>0</v>
      </c>
      <c r="BB63">
        <f t="shared" si="66"/>
        <v>0</v>
      </c>
      <c r="BC63">
        <f t="shared" si="66"/>
        <v>0</v>
      </c>
      <c r="BD63">
        <f t="shared" si="66"/>
        <v>0</v>
      </c>
      <c r="BE63">
        <f t="shared" si="66"/>
        <v>0</v>
      </c>
      <c r="BF63">
        <f t="shared" si="66"/>
        <v>0</v>
      </c>
      <c r="BG63">
        <f t="shared" si="66"/>
        <v>0</v>
      </c>
      <c r="BH63">
        <f t="shared" si="66"/>
        <v>0</v>
      </c>
      <c r="BI63">
        <f t="shared" si="66"/>
        <v>0</v>
      </c>
      <c r="BJ63">
        <f t="shared" ref="BJ63:BS72" si="67">VLOOKUP(BJ$2,scenarios4,9,FALSE)*VLOOKUP($A63-BJ$2,output4,5,FALSE)</f>
        <v>1.9755580323142927E-5</v>
      </c>
      <c r="BK63">
        <f t="shared" si="67"/>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VLOOKUP(BT$2,scenarios4,9,FALSE)*VLOOKUP($A63-BT$2,output4,5,FALSE)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VLOOKUP(CD$2,scenarios4,9,FALSE)*VLOOKUP($A63-CD$2,output4,5,FALSE)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VLOOKUP(CN$2,scenarios4,9,FALSE)*VLOOKUP($A63-CN$2,output4,5,FALSE)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1.9755580323142927E-5</v>
      </c>
    </row>
    <row r="64" spans="1:105" x14ac:dyDescent="0.3">
      <c r="A64">
        <v>2011</v>
      </c>
      <c r="B64">
        <f t="shared" si="61"/>
        <v>0</v>
      </c>
      <c r="C64">
        <f t="shared" si="61"/>
        <v>0</v>
      </c>
      <c r="D64">
        <f t="shared" si="61"/>
        <v>0</v>
      </c>
      <c r="E64">
        <f t="shared" si="61"/>
        <v>0</v>
      </c>
      <c r="F64">
        <f t="shared" si="61"/>
        <v>0</v>
      </c>
      <c r="G64">
        <f t="shared" si="61"/>
        <v>0</v>
      </c>
      <c r="H64">
        <f t="shared" si="61"/>
        <v>0</v>
      </c>
      <c r="I64">
        <f t="shared" si="61"/>
        <v>0</v>
      </c>
      <c r="J64">
        <f t="shared" si="61"/>
        <v>0</v>
      </c>
      <c r="K64">
        <f t="shared" si="61"/>
        <v>0</v>
      </c>
      <c r="L64">
        <f t="shared" si="62"/>
        <v>0</v>
      </c>
      <c r="M64">
        <f t="shared" si="62"/>
        <v>0</v>
      </c>
      <c r="N64">
        <f t="shared" si="62"/>
        <v>0</v>
      </c>
      <c r="O64">
        <f t="shared" si="62"/>
        <v>0</v>
      </c>
      <c r="P64">
        <f t="shared" si="62"/>
        <v>0</v>
      </c>
      <c r="Q64">
        <f t="shared" si="62"/>
        <v>0</v>
      </c>
      <c r="R64">
        <f t="shared" si="62"/>
        <v>0</v>
      </c>
      <c r="S64">
        <f t="shared" si="62"/>
        <v>0</v>
      </c>
      <c r="T64">
        <f t="shared" si="62"/>
        <v>0</v>
      </c>
      <c r="U64">
        <f t="shared" si="62"/>
        <v>0</v>
      </c>
      <c r="V64">
        <f t="shared" si="63"/>
        <v>0</v>
      </c>
      <c r="W64">
        <f t="shared" si="63"/>
        <v>0</v>
      </c>
      <c r="X64">
        <f t="shared" si="63"/>
        <v>0</v>
      </c>
      <c r="Y64">
        <f t="shared" si="63"/>
        <v>0</v>
      </c>
      <c r="Z64">
        <f t="shared" si="63"/>
        <v>0</v>
      </c>
      <c r="AA64">
        <f t="shared" si="63"/>
        <v>0</v>
      </c>
      <c r="AB64">
        <f t="shared" si="63"/>
        <v>0</v>
      </c>
      <c r="AC64">
        <f t="shared" si="63"/>
        <v>0</v>
      </c>
      <c r="AD64">
        <f t="shared" si="63"/>
        <v>0</v>
      </c>
      <c r="AE64">
        <f t="shared" si="63"/>
        <v>0</v>
      </c>
      <c r="AF64">
        <f t="shared" si="64"/>
        <v>0</v>
      </c>
      <c r="AG64">
        <f t="shared" si="64"/>
        <v>0</v>
      </c>
      <c r="AH64">
        <f t="shared" si="64"/>
        <v>0</v>
      </c>
      <c r="AI64">
        <f t="shared" si="64"/>
        <v>0</v>
      </c>
      <c r="AJ64">
        <f t="shared" si="64"/>
        <v>0</v>
      </c>
      <c r="AK64">
        <f t="shared" si="64"/>
        <v>0</v>
      </c>
      <c r="AL64">
        <f t="shared" si="64"/>
        <v>0</v>
      </c>
      <c r="AM64">
        <f t="shared" si="64"/>
        <v>0</v>
      </c>
      <c r="AN64">
        <f t="shared" si="64"/>
        <v>0</v>
      </c>
      <c r="AO64">
        <f t="shared" si="64"/>
        <v>0</v>
      </c>
      <c r="AP64">
        <f t="shared" si="65"/>
        <v>0</v>
      </c>
      <c r="AQ64">
        <f t="shared" si="65"/>
        <v>0</v>
      </c>
      <c r="AR64">
        <f t="shared" si="65"/>
        <v>0</v>
      </c>
      <c r="AS64">
        <f t="shared" si="65"/>
        <v>0</v>
      </c>
      <c r="AT64">
        <f t="shared" si="65"/>
        <v>0</v>
      </c>
      <c r="AU64">
        <f t="shared" si="65"/>
        <v>0</v>
      </c>
      <c r="AV64">
        <f t="shared" si="65"/>
        <v>0</v>
      </c>
      <c r="AW64">
        <f t="shared" si="65"/>
        <v>0</v>
      </c>
      <c r="AX64">
        <f t="shared" si="65"/>
        <v>0</v>
      </c>
      <c r="AY64">
        <f t="shared" si="65"/>
        <v>0</v>
      </c>
      <c r="AZ64">
        <f t="shared" si="66"/>
        <v>0</v>
      </c>
      <c r="BA64">
        <f t="shared" si="66"/>
        <v>0</v>
      </c>
      <c r="BB64">
        <f t="shared" si="66"/>
        <v>0</v>
      </c>
      <c r="BC64">
        <f t="shared" si="66"/>
        <v>0</v>
      </c>
      <c r="BD64">
        <f t="shared" si="66"/>
        <v>0</v>
      </c>
      <c r="BE64">
        <f t="shared" si="66"/>
        <v>0</v>
      </c>
      <c r="BF64">
        <f t="shared" si="66"/>
        <v>0</v>
      </c>
      <c r="BG64">
        <f t="shared" si="66"/>
        <v>0</v>
      </c>
      <c r="BH64">
        <f t="shared" si="66"/>
        <v>0</v>
      </c>
      <c r="BI64">
        <f t="shared" si="66"/>
        <v>0</v>
      </c>
      <c r="BJ64">
        <f t="shared" si="67"/>
        <v>5.0799191743134411E-5</v>
      </c>
      <c r="BK64">
        <f t="shared" si="67"/>
        <v>3.8846853160426814E-5</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8.9646044903561232E-5</v>
      </c>
    </row>
    <row r="65" spans="1:105" x14ac:dyDescent="0.3">
      <c r="A65">
        <v>2012</v>
      </c>
      <c r="B65">
        <f t="shared" si="61"/>
        <v>0</v>
      </c>
      <c r="C65">
        <f t="shared" si="61"/>
        <v>0</v>
      </c>
      <c r="D65">
        <f t="shared" si="61"/>
        <v>0</v>
      </c>
      <c r="E65">
        <f t="shared" si="61"/>
        <v>0</v>
      </c>
      <c r="F65">
        <f t="shared" si="61"/>
        <v>0</v>
      </c>
      <c r="G65">
        <f t="shared" si="61"/>
        <v>0</v>
      </c>
      <c r="H65">
        <f t="shared" si="61"/>
        <v>0</v>
      </c>
      <c r="I65">
        <f t="shared" si="61"/>
        <v>0</v>
      </c>
      <c r="J65">
        <f t="shared" si="61"/>
        <v>0</v>
      </c>
      <c r="K65">
        <f t="shared" si="61"/>
        <v>0</v>
      </c>
      <c r="L65">
        <f t="shared" si="62"/>
        <v>0</v>
      </c>
      <c r="M65">
        <f t="shared" si="62"/>
        <v>0</v>
      </c>
      <c r="N65">
        <f t="shared" si="62"/>
        <v>0</v>
      </c>
      <c r="O65">
        <f t="shared" si="62"/>
        <v>0</v>
      </c>
      <c r="P65">
        <f t="shared" si="62"/>
        <v>0</v>
      </c>
      <c r="Q65">
        <f t="shared" si="62"/>
        <v>0</v>
      </c>
      <c r="R65">
        <f t="shared" si="62"/>
        <v>0</v>
      </c>
      <c r="S65">
        <f t="shared" si="62"/>
        <v>0</v>
      </c>
      <c r="T65">
        <f t="shared" si="62"/>
        <v>0</v>
      </c>
      <c r="U65">
        <f t="shared" si="62"/>
        <v>0</v>
      </c>
      <c r="V65">
        <f t="shared" si="63"/>
        <v>0</v>
      </c>
      <c r="W65">
        <f t="shared" si="63"/>
        <v>0</v>
      </c>
      <c r="X65">
        <f t="shared" si="63"/>
        <v>0</v>
      </c>
      <c r="Y65">
        <f t="shared" si="63"/>
        <v>0</v>
      </c>
      <c r="Z65">
        <f t="shared" si="63"/>
        <v>0</v>
      </c>
      <c r="AA65">
        <f t="shared" si="63"/>
        <v>0</v>
      </c>
      <c r="AB65">
        <f t="shared" si="63"/>
        <v>0</v>
      </c>
      <c r="AC65">
        <f t="shared" si="63"/>
        <v>0</v>
      </c>
      <c r="AD65">
        <f t="shared" si="63"/>
        <v>0</v>
      </c>
      <c r="AE65">
        <f t="shared" si="63"/>
        <v>0</v>
      </c>
      <c r="AF65">
        <f t="shared" si="64"/>
        <v>0</v>
      </c>
      <c r="AG65">
        <f t="shared" si="64"/>
        <v>0</v>
      </c>
      <c r="AH65">
        <f t="shared" si="64"/>
        <v>0</v>
      </c>
      <c r="AI65">
        <f t="shared" si="64"/>
        <v>0</v>
      </c>
      <c r="AJ65">
        <f t="shared" si="64"/>
        <v>0</v>
      </c>
      <c r="AK65">
        <f t="shared" si="64"/>
        <v>0</v>
      </c>
      <c r="AL65">
        <f t="shared" si="64"/>
        <v>0</v>
      </c>
      <c r="AM65">
        <f t="shared" si="64"/>
        <v>0</v>
      </c>
      <c r="AN65">
        <f t="shared" si="64"/>
        <v>0</v>
      </c>
      <c r="AO65">
        <f t="shared" si="64"/>
        <v>0</v>
      </c>
      <c r="AP65">
        <f t="shared" si="65"/>
        <v>0</v>
      </c>
      <c r="AQ65">
        <f t="shared" si="65"/>
        <v>0</v>
      </c>
      <c r="AR65">
        <f t="shared" si="65"/>
        <v>0</v>
      </c>
      <c r="AS65">
        <f t="shared" si="65"/>
        <v>0</v>
      </c>
      <c r="AT65">
        <f t="shared" si="65"/>
        <v>0</v>
      </c>
      <c r="AU65">
        <f t="shared" si="65"/>
        <v>0</v>
      </c>
      <c r="AV65">
        <f t="shared" si="65"/>
        <v>0</v>
      </c>
      <c r="AW65">
        <f t="shared" si="65"/>
        <v>0</v>
      </c>
      <c r="AX65">
        <f t="shared" si="65"/>
        <v>0</v>
      </c>
      <c r="AY65">
        <f t="shared" si="65"/>
        <v>0</v>
      </c>
      <c r="AZ65">
        <f t="shared" si="66"/>
        <v>0</v>
      </c>
      <c r="BA65">
        <f t="shared" si="66"/>
        <v>0</v>
      </c>
      <c r="BB65">
        <f t="shared" si="66"/>
        <v>0</v>
      </c>
      <c r="BC65">
        <f t="shared" si="66"/>
        <v>0</v>
      </c>
      <c r="BD65">
        <f t="shared" si="66"/>
        <v>0</v>
      </c>
      <c r="BE65">
        <f t="shared" si="66"/>
        <v>0</v>
      </c>
      <c r="BF65">
        <f t="shared" si="66"/>
        <v>0</v>
      </c>
      <c r="BG65">
        <f t="shared" si="66"/>
        <v>0</v>
      </c>
      <c r="BH65">
        <f t="shared" si="66"/>
        <v>0</v>
      </c>
      <c r="BI65">
        <f t="shared" si="66"/>
        <v>0</v>
      </c>
      <c r="BJ65">
        <f t="shared" si="67"/>
        <v>1.1688771547779403E-4</v>
      </c>
      <c r="BK65">
        <f t="shared" si="67"/>
        <v>9.9890193557217719E-5</v>
      </c>
      <c r="BL65">
        <f t="shared" si="67"/>
        <v>7.1215697133648716E-5</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2.8799360616866047E-4</v>
      </c>
    </row>
    <row r="66" spans="1:105" x14ac:dyDescent="0.3">
      <c r="A66">
        <v>2013</v>
      </c>
      <c r="B66">
        <f t="shared" si="61"/>
        <v>0</v>
      </c>
      <c r="C66">
        <f t="shared" si="61"/>
        <v>0</v>
      </c>
      <c r="D66">
        <f t="shared" si="61"/>
        <v>0</v>
      </c>
      <c r="E66">
        <f t="shared" si="61"/>
        <v>0</v>
      </c>
      <c r="F66">
        <f t="shared" si="61"/>
        <v>0</v>
      </c>
      <c r="G66">
        <f t="shared" si="61"/>
        <v>0</v>
      </c>
      <c r="H66">
        <f t="shared" si="61"/>
        <v>0</v>
      </c>
      <c r="I66">
        <f t="shared" si="61"/>
        <v>0</v>
      </c>
      <c r="J66">
        <f t="shared" si="61"/>
        <v>0</v>
      </c>
      <c r="K66">
        <f t="shared" si="61"/>
        <v>0</v>
      </c>
      <c r="L66">
        <f t="shared" si="62"/>
        <v>0</v>
      </c>
      <c r="M66">
        <f t="shared" si="62"/>
        <v>0</v>
      </c>
      <c r="N66">
        <f t="shared" si="62"/>
        <v>0</v>
      </c>
      <c r="O66">
        <f t="shared" si="62"/>
        <v>0</v>
      </c>
      <c r="P66">
        <f t="shared" si="62"/>
        <v>0</v>
      </c>
      <c r="Q66">
        <f t="shared" si="62"/>
        <v>0</v>
      </c>
      <c r="R66">
        <f t="shared" si="62"/>
        <v>0</v>
      </c>
      <c r="S66">
        <f t="shared" si="62"/>
        <v>0</v>
      </c>
      <c r="T66">
        <f t="shared" si="62"/>
        <v>0</v>
      </c>
      <c r="U66">
        <f t="shared" si="62"/>
        <v>0</v>
      </c>
      <c r="V66">
        <f t="shared" si="63"/>
        <v>0</v>
      </c>
      <c r="W66">
        <f t="shared" si="63"/>
        <v>0</v>
      </c>
      <c r="X66">
        <f t="shared" si="63"/>
        <v>0</v>
      </c>
      <c r="Y66">
        <f t="shared" si="63"/>
        <v>0</v>
      </c>
      <c r="Z66">
        <f t="shared" si="63"/>
        <v>0</v>
      </c>
      <c r="AA66">
        <f t="shared" si="63"/>
        <v>0</v>
      </c>
      <c r="AB66">
        <f t="shared" si="63"/>
        <v>0</v>
      </c>
      <c r="AC66">
        <f t="shared" si="63"/>
        <v>0</v>
      </c>
      <c r="AD66">
        <f t="shared" si="63"/>
        <v>0</v>
      </c>
      <c r="AE66">
        <f t="shared" si="63"/>
        <v>0</v>
      </c>
      <c r="AF66">
        <f t="shared" si="64"/>
        <v>0</v>
      </c>
      <c r="AG66">
        <f t="shared" si="64"/>
        <v>0</v>
      </c>
      <c r="AH66">
        <f t="shared" si="64"/>
        <v>0</v>
      </c>
      <c r="AI66">
        <f t="shared" si="64"/>
        <v>0</v>
      </c>
      <c r="AJ66">
        <f t="shared" si="64"/>
        <v>0</v>
      </c>
      <c r="AK66">
        <f t="shared" si="64"/>
        <v>0</v>
      </c>
      <c r="AL66">
        <f t="shared" si="64"/>
        <v>0</v>
      </c>
      <c r="AM66">
        <f t="shared" si="64"/>
        <v>0</v>
      </c>
      <c r="AN66">
        <f t="shared" si="64"/>
        <v>0</v>
      </c>
      <c r="AO66">
        <f t="shared" si="64"/>
        <v>0</v>
      </c>
      <c r="AP66">
        <f t="shared" si="65"/>
        <v>0</v>
      </c>
      <c r="AQ66">
        <f t="shared" si="65"/>
        <v>0</v>
      </c>
      <c r="AR66">
        <f t="shared" si="65"/>
        <v>0</v>
      </c>
      <c r="AS66">
        <f t="shared" si="65"/>
        <v>0</v>
      </c>
      <c r="AT66">
        <f t="shared" si="65"/>
        <v>0</v>
      </c>
      <c r="AU66">
        <f t="shared" si="65"/>
        <v>0</v>
      </c>
      <c r="AV66">
        <f t="shared" si="65"/>
        <v>0</v>
      </c>
      <c r="AW66">
        <f t="shared" si="65"/>
        <v>0</v>
      </c>
      <c r="AX66">
        <f t="shared" si="65"/>
        <v>0</v>
      </c>
      <c r="AY66">
        <f t="shared" si="65"/>
        <v>0</v>
      </c>
      <c r="AZ66">
        <f t="shared" si="66"/>
        <v>0</v>
      </c>
      <c r="BA66">
        <f t="shared" si="66"/>
        <v>0</v>
      </c>
      <c r="BB66">
        <f t="shared" si="66"/>
        <v>0</v>
      </c>
      <c r="BC66">
        <f t="shared" si="66"/>
        <v>0</v>
      </c>
      <c r="BD66">
        <f t="shared" si="66"/>
        <v>0</v>
      </c>
      <c r="BE66">
        <f t="shared" si="66"/>
        <v>0</v>
      </c>
      <c r="BF66">
        <f t="shared" si="66"/>
        <v>0</v>
      </c>
      <c r="BG66">
        <f t="shared" si="66"/>
        <v>0</v>
      </c>
      <c r="BH66">
        <f t="shared" si="66"/>
        <v>0</v>
      </c>
      <c r="BI66">
        <f t="shared" si="66"/>
        <v>0</v>
      </c>
      <c r="BJ66">
        <f t="shared" si="67"/>
        <v>2.4067223797688111E-4</v>
      </c>
      <c r="BK66">
        <f t="shared" si="67"/>
        <v>2.2984492711177558E-4</v>
      </c>
      <c r="BL66">
        <f t="shared" si="67"/>
        <v>1.8312293512204287E-4</v>
      </c>
      <c r="BM66">
        <f t="shared" si="67"/>
        <v>1.2278157409737419E-4</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7.764216743080738E-4</v>
      </c>
    </row>
    <row r="67" spans="1:105" x14ac:dyDescent="0.3">
      <c r="A67">
        <v>2014</v>
      </c>
      <c r="B67">
        <f t="shared" si="61"/>
        <v>0</v>
      </c>
      <c r="C67">
        <f t="shared" si="61"/>
        <v>0</v>
      </c>
      <c r="D67">
        <f t="shared" si="61"/>
        <v>0</v>
      </c>
      <c r="E67">
        <f t="shared" si="61"/>
        <v>0</v>
      </c>
      <c r="F67">
        <f t="shared" si="61"/>
        <v>0</v>
      </c>
      <c r="G67">
        <f t="shared" si="61"/>
        <v>0</v>
      </c>
      <c r="H67">
        <f t="shared" si="61"/>
        <v>0</v>
      </c>
      <c r="I67">
        <f t="shared" si="61"/>
        <v>0</v>
      </c>
      <c r="J67">
        <f t="shared" si="61"/>
        <v>0</v>
      </c>
      <c r="K67">
        <f t="shared" si="61"/>
        <v>0</v>
      </c>
      <c r="L67">
        <f t="shared" si="62"/>
        <v>0</v>
      </c>
      <c r="M67">
        <f t="shared" si="62"/>
        <v>0</v>
      </c>
      <c r="N67">
        <f t="shared" si="62"/>
        <v>0</v>
      </c>
      <c r="O67">
        <f t="shared" si="62"/>
        <v>0</v>
      </c>
      <c r="P67">
        <f t="shared" si="62"/>
        <v>0</v>
      </c>
      <c r="Q67">
        <f t="shared" si="62"/>
        <v>0</v>
      </c>
      <c r="R67">
        <f t="shared" si="62"/>
        <v>0</v>
      </c>
      <c r="S67">
        <f t="shared" si="62"/>
        <v>0</v>
      </c>
      <c r="T67">
        <f t="shared" si="62"/>
        <v>0</v>
      </c>
      <c r="U67">
        <f t="shared" si="62"/>
        <v>0</v>
      </c>
      <c r="V67">
        <f t="shared" si="63"/>
        <v>0</v>
      </c>
      <c r="W67">
        <f t="shared" si="63"/>
        <v>0</v>
      </c>
      <c r="X67">
        <f t="shared" si="63"/>
        <v>0</v>
      </c>
      <c r="Y67">
        <f t="shared" si="63"/>
        <v>0</v>
      </c>
      <c r="Z67">
        <f t="shared" si="63"/>
        <v>0</v>
      </c>
      <c r="AA67">
        <f t="shared" si="63"/>
        <v>0</v>
      </c>
      <c r="AB67">
        <f t="shared" si="63"/>
        <v>0</v>
      </c>
      <c r="AC67">
        <f t="shared" si="63"/>
        <v>0</v>
      </c>
      <c r="AD67">
        <f t="shared" si="63"/>
        <v>0</v>
      </c>
      <c r="AE67">
        <f t="shared" si="63"/>
        <v>0</v>
      </c>
      <c r="AF67">
        <f t="shared" si="64"/>
        <v>0</v>
      </c>
      <c r="AG67">
        <f t="shared" si="64"/>
        <v>0</v>
      </c>
      <c r="AH67">
        <f t="shared" si="64"/>
        <v>0</v>
      </c>
      <c r="AI67">
        <f t="shared" si="64"/>
        <v>0</v>
      </c>
      <c r="AJ67">
        <f t="shared" si="64"/>
        <v>0</v>
      </c>
      <c r="AK67">
        <f t="shared" si="64"/>
        <v>0</v>
      </c>
      <c r="AL67">
        <f t="shared" si="64"/>
        <v>0</v>
      </c>
      <c r="AM67">
        <f t="shared" si="64"/>
        <v>0</v>
      </c>
      <c r="AN67">
        <f t="shared" si="64"/>
        <v>0</v>
      </c>
      <c r="AO67">
        <f t="shared" si="64"/>
        <v>0</v>
      </c>
      <c r="AP67">
        <f t="shared" si="65"/>
        <v>0</v>
      </c>
      <c r="AQ67">
        <f t="shared" si="65"/>
        <v>0</v>
      </c>
      <c r="AR67">
        <f t="shared" si="65"/>
        <v>0</v>
      </c>
      <c r="AS67">
        <f t="shared" si="65"/>
        <v>0</v>
      </c>
      <c r="AT67">
        <f t="shared" si="65"/>
        <v>0</v>
      </c>
      <c r="AU67">
        <f t="shared" si="65"/>
        <v>0</v>
      </c>
      <c r="AV67">
        <f t="shared" si="65"/>
        <v>0</v>
      </c>
      <c r="AW67">
        <f t="shared" si="65"/>
        <v>0</v>
      </c>
      <c r="AX67">
        <f t="shared" si="65"/>
        <v>0</v>
      </c>
      <c r="AY67">
        <f t="shared" si="65"/>
        <v>0</v>
      </c>
      <c r="AZ67">
        <f t="shared" si="66"/>
        <v>0</v>
      </c>
      <c r="BA67">
        <f t="shared" si="66"/>
        <v>0</v>
      </c>
      <c r="BB67">
        <f t="shared" si="66"/>
        <v>0</v>
      </c>
      <c r="BC67">
        <f t="shared" si="66"/>
        <v>0</v>
      </c>
      <c r="BD67">
        <f t="shared" si="66"/>
        <v>0</v>
      </c>
      <c r="BE67">
        <f t="shared" si="66"/>
        <v>0</v>
      </c>
      <c r="BF67">
        <f t="shared" si="66"/>
        <v>0</v>
      </c>
      <c r="BG67">
        <f t="shared" si="66"/>
        <v>0</v>
      </c>
      <c r="BH67">
        <f t="shared" si="66"/>
        <v>0</v>
      </c>
      <c r="BI67">
        <f t="shared" si="66"/>
        <v>0</v>
      </c>
      <c r="BJ67">
        <f t="shared" si="67"/>
        <v>4.4343317349096939E-4</v>
      </c>
      <c r="BK67">
        <f t="shared" si="67"/>
        <v>4.7325155401923441E-4</v>
      </c>
      <c r="BL67">
        <f t="shared" si="67"/>
        <v>4.2136145878535121E-4</v>
      </c>
      <c r="BM67">
        <f t="shared" si="67"/>
        <v>3.1571862851276119E-4</v>
      </c>
      <c r="BN67">
        <f t="shared" si="67"/>
        <v>2.4087450075842897E-4</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1.8946393155667451E-3</v>
      </c>
    </row>
    <row r="68" spans="1:105" x14ac:dyDescent="0.3">
      <c r="A68">
        <v>2015</v>
      </c>
      <c r="B68">
        <f t="shared" si="61"/>
        <v>0</v>
      </c>
      <c r="C68">
        <f t="shared" si="61"/>
        <v>0</v>
      </c>
      <c r="D68">
        <f t="shared" si="61"/>
        <v>0</v>
      </c>
      <c r="E68">
        <f t="shared" si="61"/>
        <v>0</v>
      </c>
      <c r="F68">
        <f t="shared" si="61"/>
        <v>0</v>
      </c>
      <c r="G68">
        <f t="shared" si="61"/>
        <v>0</v>
      </c>
      <c r="H68">
        <f t="shared" si="61"/>
        <v>0</v>
      </c>
      <c r="I68">
        <f t="shared" si="61"/>
        <v>0</v>
      </c>
      <c r="J68">
        <f t="shared" si="61"/>
        <v>0</v>
      </c>
      <c r="K68">
        <f t="shared" si="61"/>
        <v>0</v>
      </c>
      <c r="L68">
        <f t="shared" si="62"/>
        <v>0</v>
      </c>
      <c r="M68">
        <f t="shared" si="62"/>
        <v>0</v>
      </c>
      <c r="N68">
        <f t="shared" si="62"/>
        <v>0</v>
      </c>
      <c r="O68">
        <f t="shared" si="62"/>
        <v>0</v>
      </c>
      <c r="P68">
        <f t="shared" si="62"/>
        <v>0</v>
      </c>
      <c r="Q68">
        <f t="shared" si="62"/>
        <v>0</v>
      </c>
      <c r="R68">
        <f t="shared" si="62"/>
        <v>0</v>
      </c>
      <c r="S68">
        <f t="shared" si="62"/>
        <v>0</v>
      </c>
      <c r="T68">
        <f t="shared" si="62"/>
        <v>0</v>
      </c>
      <c r="U68">
        <f t="shared" si="62"/>
        <v>0</v>
      </c>
      <c r="V68">
        <f t="shared" si="63"/>
        <v>0</v>
      </c>
      <c r="W68">
        <f t="shared" si="63"/>
        <v>0</v>
      </c>
      <c r="X68">
        <f t="shared" si="63"/>
        <v>0</v>
      </c>
      <c r="Y68">
        <f t="shared" si="63"/>
        <v>0</v>
      </c>
      <c r="Z68">
        <f t="shared" si="63"/>
        <v>0</v>
      </c>
      <c r="AA68">
        <f t="shared" si="63"/>
        <v>0</v>
      </c>
      <c r="AB68">
        <f t="shared" si="63"/>
        <v>0</v>
      </c>
      <c r="AC68">
        <f t="shared" si="63"/>
        <v>0</v>
      </c>
      <c r="AD68">
        <f t="shared" si="63"/>
        <v>0</v>
      </c>
      <c r="AE68">
        <f t="shared" si="63"/>
        <v>0</v>
      </c>
      <c r="AF68">
        <f t="shared" si="64"/>
        <v>0</v>
      </c>
      <c r="AG68">
        <f t="shared" si="64"/>
        <v>0</v>
      </c>
      <c r="AH68">
        <f t="shared" si="64"/>
        <v>0</v>
      </c>
      <c r="AI68">
        <f t="shared" si="64"/>
        <v>0</v>
      </c>
      <c r="AJ68">
        <f t="shared" si="64"/>
        <v>0</v>
      </c>
      <c r="AK68">
        <f t="shared" si="64"/>
        <v>0</v>
      </c>
      <c r="AL68">
        <f t="shared" si="64"/>
        <v>0</v>
      </c>
      <c r="AM68">
        <f t="shared" si="64"/>
        <v>0</v>
      </c>
      <c r="AN68">
        <f t="shared" si="64"/>
        <v>0</v>
      </c>
      <c r="AO68">
        <f t="shared" si="64"/>
        <v>0</v>
      </c>
      <c r="AP68">
        <f t="shared" si="65"/>
        <v>0</v>
      </c>
      <c r="AQ68">
        <f t="shared" si="65"/>
        <v>0</v>
      </c>
      <c r="AR68">
        <f t="shared" si="65"/>
        <v>0</v>
      </c>
      <c r="AS68">
        <f t="shared" si="65"/>
        <v>0</v>
      </c>
      <c r="AT68">
        <f t="shared" si="65"/>
        <v>0</v>
      </c>
      <c r="AU68">
        <f t="shared" si="65"/>
        <v>0</v>
      </c>
      <c r="AV68">
        <f t="shared" si="65"/>
        <v>0</v>
      </c>
      <c r="AW68">
        <f t="shared" si="65"/>
        <v>0</v>
      </c>
      <c r="AX68">
        <f t="shared" si="65"/>
        <v>0</v>
      </c>
      <c r="AY68">
        <f t="shared" si="65"/>
        <v>0</v>
      </c>
      <c r="AZ68">
        <f t="shared" si="66"/>
        <v>0</v>
      </c>
      <c r="BA68">
        <f t="shared" si="66"/>
        <v>0</v>
      </c>
      <c r="BB68">
        <f t="shared" si="66"/>
        <v>0</v>
      </c>
      <c r="BC68">
        <f t="shared" si="66"/>
        <v>0</v>
      </c>
      <c r="BD68">
        <f t="shared" si="66"/>
        <v>0</v>
      </c>
      <c r="BE68">
        <f t="shared" si="66"/>
        <v>0</v>
      </c>
      <c r="BF68">
        <f t="shared" si="66"/>
        <v>0</v>
      </c>
      <c r="BG68">
        <f t="shared" si="66"/>
        <v>0</v>
      </c>
      <c r="BH68">
        <f t="shared" si="66"/>
        <v>0</v>
      </c>
      <c r="BI68">
        <f t="shared" si="66"/>
        <v>0</v>
      </c>
      <c r="BJ68">
        <f t="shared" si="67"/>
        <v>7.310977052686215E-4</v>
      </c>
      <c r="BK68">
        <f t="shared" si="67"/>
        <v>8.7195532073973848E-4</v>
      </c>
      <c r="BL68">
        <f t="shared" si="67"/>
        <v>8.6758480023796326E-4</v>
      </c>
      <c r="BM68">
        <f t="shared" si="67"/>
        <v>7.2646095251361091E-4</v>
      </c>
      <c r="BN68">
        <f t="shared" si="67"/>
        <v>6.1938094198756184E-4</v>
      </c>
      <c r="BO68">
        <f t="shared" si="67"/>
        <v>2.6303149291640853E-4</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4.0795112136639044E-3</v>
      </c>
    </row>
    <row r="69" spans="1:105" x14ac:dyDescent="0.3">
      <c r="A69">
        <v>2016</v>
      </c>
      <c r="B69">
        <f t="shared" si="61"/>
        <v>0</v>
      </c>
      <c r="C69">
        <f t="shared" si="61"/>
        <v>0</v>
      </c>
      <c r="D69">
        <f t="shared" si="61"/>
        <v>0</v>
      </c>
      <c r="E69">
        <f t="shared" si="61"/>
        <v>0</v>
      </c>
      <c r="F69">
        <f t="shared" si="61"/>
        <v>0</v>
      </c>
      <c r="G69">
        <f t="shared" si="61"/>
        <v>0</v>
      </c>
      <c r="H69">
        <f t="shared" si="61"/>
        <v>0</v>
      </c>
      <c r="I69">
        <f t="shared" si="61"/>
        <v>0</v>
      </c>
      <c r="J69">
        <f t="shared" si="61"/>
        <v>0</v>
      </c>
      <c r="K69">
        <f t="shared" si="61"/>
        <v>0</v>
      </c>
      <c r="L69">
        <f t="shared" si="62"/>
        <v>0</v>
      </c>
      <c r="M69">
        <f t="shared" si="62"/>
        <v>0</v>
      </c>
      <c r="N69">
        <f t="shared" si="62"/>
        <v>0</v>
      </c>
      <c r="O69">
        <f t="shared" si="62"/>
        <v>0</v>
      </c>
      <c r="P69">
        <f t="shared" si="62"/>
        <v>0</v>
      </c>
      <c r="Q69">
        <f t="shared" si="62"/>
        <v>0</v>
      </c>
      <c r="R69">
        <f t="shared" si="62"/>
        <v>0</v>
      </c>
      <c r="S69">
        <f t="shared" si="62"/>
        <v>0</v>
      </c>
      <c r="T69">
        <f t="shared" si="62"/>
        <v>0</v>
      </c>
      <c r="U69">
        <f t="shared" si="62"/>
        <v>0</v>
      </c>
      <c r="V69">
        <f t="shared" si="63"/>
        <v>0</v>
      </c>
      <c r="W69">
        <f t="shared" si="63"/>
        <v>0</v>
      </c>
      <c r="X69">
        <f t="shared" si="63"/>
        <v>0</v>
      </c>
      <c r="Y69">
        <f t="shared" si="63"/>
        <v>0</v>
      </c>
      <c r="Z69">
        <f t="shared" si="63"/>
        <v>0</v>
      </c>
      <c r="AA69">
        <f t="shared" si="63"/>
        <v>0</v>
      </c>
      <c r="AB69">
        <f t="shared" si="63"/>
        <v>0</v>
      </c>
      <c r="AC69">
        <f t="shared" si="63"/>
        <v>0</v>
      </c>
      <c r="AD69">
        <f t="shared" si="63"/>
        <v>0</v>
      </c>
      <c r="AE69">
        <f t="shared" si="63"/>
        <v>0</v>
      </c>
      <c r="AF69">
        <f t="shared" si="64"/>
        <v>0</v>
      </c>
      <c r="AG69">
        <f t="shared" si="64"/>
        <v>0</v>
      </c>
      <c r="AH69">
        <f t="shared" si="64"/>
        <v>0</v>
      </c>
      <c r="AI69">
        <f t="shared" si="64"/>
        <v>0</v>
      </c>
      <c r="AJ69">
        <f t="shared" si="64"/>
        <v>0</v>
      </c>
      <c r="AK69">
        <f t="shared" si="64"/>
        <v>0</v>
      </c>
      <c r="AL69">
        <f t="shared" si="64"/>
        <v>0</v>
      </c>
      <c r="AM69">
        <f t="shared" si="64"/>
        <v>0</v>
      </c>
      <c r="AN69">
        <f t="shared" si="64"/>
        <v>0</v>
      </c>
      <c r="AO69">
        <f t="shared" si="64"/>
        <v>0</v>
      </c>
      <c r="AP69">
        <f t="shared" si="65"/>
        <v>0</v>
      </c>
      <c r="AQ69">
        <f t="shared" si="65"/>
        <v>0</v>
      </c>
      <c r="AR69">
        <f t="shared" si="65"/>
        <v>0</v>
      </c>
      <c r="AS69">
        <f t="shared" si="65"/>
        <v>0</v>
      </c>
      <c r="AT69">
        <f t="shared" si="65"/>
        <v>0</v>
      </c>
      <c r="AU69">
        <f t="shared" si="65"/>
        <v>0</v>
      </c>
      <c r="AV69">
        <f t="shared" si="65"/>
        <v>0</v>
      </c>
      <c r="AW69">
        <f t="shared" si="65"/>
        <v>0</v>
      </c>
      <c r="AX69">
        <f t="shared" si="65"/>
        <v>0</v>
      </c>
      <c r="AY69">
        <f t="shared" si="65"/>
        <v>0</v>
      </c>
      <c r="AZ69">
        <f t="shared" si="66"/>
        <v>0</v>
      </c>
      <c r="BA69">
        <f t="shared" si="66"/>
        <v>0</v>
      </c>
      <c r="BB69">
        <f t="shared" si="66"/>
        <v>0</v>
      </c>
      <c r="BC69">
        <f t="shared" si="66"/>
        <v>0</v>
      </c>
      <c r="BD69">
        <f t="shared" si="66"/>
        <v>0</v>
      </c>
      <c r="BE69">
        <f t="shared" si="66"/>
        <v>0</v>
      </c>
      <c r="BF69">
        <f t="shared" si="66"/>
        <v>0</v>
      </c>
      <c r="BG69">
        <f t="shared" si="66"/>
        <v>0</v>
      </c>
      <c r="BH69">
        <f t="shared" si="66"/>
        <v>0</v>
      </c>
      <c r="BI69">
        <f t="shared" si="66"/>
        <v>0</v>
      </c>
      <c r="BJ69">
        <f t="shared" si="67"/>
        <v>1.0786181384747897E-3</v>
      </c>
      <c r="BK69">
        <f t="shared" si="67"/>
        <v>1.4376112844037598E-3</v>
      </c>
      <c r="BL69">
        <f t="shared" si="67"/>
        <v>1.5985054382508567E-3</v>
      </c>
      <c r="BM69">
        <f t="shared" si="67"/>
        <v>1.4957857849269272E-3</v>
      </c>
      <c r="BN69">
        <f t="shared" si="67"/>
        <v>1.4251806147918661E-3</v>
      </c>
      <c r="BO69">
        <f t="shared" si="67"/>
        <v>6.7635508674431107E-4</v>
      </c>
      <c r="BP69">
        <f t="shared" si="67"/>
        <v>3.6741334866639456E-4</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8.0794696962589053E-3</v>
      </c>
    </row>
    <row r="70" spans="1:105" x14ac:dyDescent="0.3">
      <c r="A70">
        <v>2017</v>
      </c>
      <c r="B70">
        <f t="shared" si="61"/>
        <v>0</v>
      </c>
      <c r="C70">
        <f t="shared" si="61"/>
        <v>0</v>
      </c>
      <c r="D70">
        <f t="shared" si="61"/>
        <v>0</v>
      </c>
      <c r="E70">
        <f t="shared" si="61"/>
        <v>0</v>
      </c>
      <c r="F70">
        <f t="shared" si="61"/>
        <v>0</v>
      </c>
      <c r="G70">
        <f t="shared" si="61"/>
        <v>0</v>
      </c>
      <c r="H70">
        <f t="shared" si="61"/>
        <v>0</v>
      </c>
      <c r="I70">
        <f t="shared" si="61"/>
        <v>0</v>
      </c>
      <c r="J70">
        <f t="shared" si="61"/>
        <v>0</v>
      </c>
      <c r="K70">
        <f t="shared" si="61"/>
        <v>0</v>
      </c>
      <c r="L70">
        <f t="shared" si="62"/>
        <v>0</v>
      </c>
      <c r="M70">
        <f t="shared" si="62"/>
        <v>0</v>
      </c>
      <c r="N70">
        <f t="shared" si="62"/>
        <v>0</v>
      </c>
      <c r="O70">
        <f t="shared" si="62"/>
        <v>0</v>
      </c>
      <c r="P70">
        <f t="shared" si="62"/>
        <v>0</v>
      </c>
      <c r="Q70">
        <f t="shared" si="62"/>
        <v>0</v>
      </c>
      <c r="R70">
        <f t="shared" si="62"/>
        <v>0</v>
      </c>
      <c r="S70">
        <f t="shared" si="62"/>
        <v>0</v>
      </c>
      <c r="T70">
        <f t="shared" si="62"/>
        <v>0</v>
      </c>
      <c r="U70">
        <f t="shared" si="62"/>
        <v>0</v>
      </c>
      <c r="V70">
        <f t="shared" si="63"/>
        <v>0</v>
      </c>
      <c r="W70">
        <f t="shared" si="63"/>
        <v>0</v>
      </c>
      <c r="X70">
        <f t="shared" si="63"/>
        <v>0</v>
      </c>
      <c r="Y70">
        <f t="shared" si="63"/>
        <v>0</v>
      </c>
      <c r="Z70">
        <f t="shared" si="63"/>
        <v>0</v>
      </c>
      <c r="AA70">
        <f t="shared" si="63"/>
        <v>0</v>
      </c>
      <c r="AB70">
        <f t="shared" si="63"/>
        <v>0</v>
      </c>
      <c r="AC70">
        <f t="shared" si="63"/>
        <v>0</v>
      </c>
      <c r="AD70">
        <f t="shared" si="63"/>
        <v>0</v>
      </c>
      <c r="AE70">
        <f t="shared" si="63"/>
        <v>0</v>
      </c>
      <c r="AF70">
        <f t="shared" si="64"/>
        <v>0</v>
      </c>
      <c r="AG70">
        <f t="shared" si="64"/>
        <v>0</v>
      </c>
      <c r="AH70">
        <f t="shared" si="64"/>
        <v>0</v>
      </c>
      <c r="AI70">
        <f t="shared" si="64"/>
        <v>0</v>
      </c>
      <c r="AJ70">
        <f t="shared" si="64"/>
        <v>0</v>
      </c>
      <c r="AK70">
        <f t="shared" si="64"/>
        <v>0</v>
      </c>
      <c r="AL70">
        <f t="shared" si="64"/>
        <v>0</v>
      </c>
      <c r="AM70">
        <f t="shared" si="64"/>
        <v>0</v>
      </c>
      <c r="AN70">
        <f t="shared" si="64"/>
        <v>0</v>
      </c>
      <c r="AO70">
        <f t="shared" si="64"/>
        <v>0</v>
      </c>
      <c r="AP70">
        <f t="shared" si="65"/>
        <v>0</v>
      </c>
      <c r="AQ70">
        <f t="shared" si="65"/>
        <v>0</v>
      </c>
      <c r="AR70">
        <f t="shared" si="65"/>
        <v>0</v>
      </c>
      <c r="AS70">
        <f t="shared" si="65"/>
        <v>0</v>
      </c>
      <c r="AT70">
        <f t="shared" si="65"/>
        <v>0</v>
      </c>
      <c r="AU70">
        <f t="shared" si="65"/>
        <v>0</v>
      </c>
      <c r="AV70">
        <f t="shared" si="65"/>
        <v>0</v>
      </c>
      <c r="AW70">
        <f t="shared" si="65"/>
        <v>0</v>
      </c>
      <c r="AX70">
        <f t="shared" si="65"/>
        <v>0</v>
      </c>
      <c r="AY70">
        <f t="shared" si="65"/>
        <v>0</v>
      </c>
      <c r="AZ70">
        <f t="shared" si="66"/>
        <v>0</v>
      </c>
      <c r="BA70">
        <f t="shared" si="66"/>
        <v>0</v>
      </c>
      <c r="BB70">
        <f t="shared" si="66"/>
        <v>0</v>
      </c>
      <c r="BC70">
        <f t="shared" si="66"/>
        <v>0</v>
      </c>
      <c r="BD70">
        <f t="shared" si="66"/>
        <v>0</v>
      </c>
      <c r="BE70">
        <f t="shared" si="66"/>
        <v>0</v>
      </c>
      <c r="BF70">
        <f t="shared" si="66"/>
        <v>0</v>
      </c>
      <c r="BG70">
        <f t="shared" si="66"/>
        <v>0</v>
      </c>
      <c r="BH70">
        <f t="shared" si="66"/>
        <v>0</v>
      </c>
      <c r="BI70">
        <f t="shared" si="66"/>
        <v>0</v>
      </c>
      <c r="BJ70">
        <f t="shared" si="67"/>
        <v>1.4239838878886526E-3</v>
      </c>
      <c r="BK70">
        <f t="shared" si="67"/>
        <v>2.1209663171685073E-3</v>
      </c>
      <c r="BL70">
        <f t="shared" si="67"/>
        <v>2.6354899173740179E-3</v>
      </c>
      <c r="BM70">
        <f t="shared" si="67"/>
        <v>2.7559515922918475E-3</v>
      </c>
      <c r="BN70">
        <f t="shared" si="67"/>
        <v>2.9344521507770256E-3</v>
      </c>
      <c r="BO70">
        <f t="shared" si="67"/>
        <v>1.5562767482813838E-3</v>
      </c>
      <c r="BP70">
        <f t="shared" si="67"/>
        <v>9.4476096589411458E-4</v>
      </c>
      <c r="BQ70">
        <f t="shared" si="67"/>
        <v>4.9134709403194504E-4</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1.4863228673707493E-2</v>
      </c>
    </row>
    <row r="71" spans="1:105" x14ac:dyDescent="0.3">
      <c r="A71">
        <v>2018</v>
      </c>
      <c r="B71">
        <f t="shared" si="61"/>
        <v>0</v>
      </c>
      <c r="C71">
        <f t="shared" si="61"/>
        <v>0</v>
      </c>
      <c r="D71">
        <f t="shared" si="61"/>
        <v>0</v>
      </c>
      <c r="E71">
        <f t="shared" si="61"/>
        <v>0</v>
      </c>
      <c r="F71">
        <f t="shared" si="61"/>
        <v>0</v>
      </c>
      <c r="G71">
        <f t="shared" si="61"/>
        <v>0</v>
      </c>
      <c r="H71">
        <f t="shared" si="61"/>
        <v>0</v>
      </c>
      <c r="I71">
        <f t="shared" si="61"/>
        <v>0</v>
      </c>
      <c r="J71">
        <f t="shared" si="61"/>
        <v>0</v>
      </c>
      <c r="K71">
        <f t="shared" si="61"/>
        <v>0</v>
      </c>
      <c r="L71">
        <f t="shared" si="62"/>
        <v>0</v>
      </c>
      <c r="M71">
        <f t="shared" si="62"/>
        <v>0</v>
      </c>
      <c r="N71">
        <f t="shared" si="62"/>
        <v>0</v>
      </c>
      <c r="O71">
        <f t="shared" si="62"/>
        <v>0</v>
      </c>
      <c r="P71">
        <f t="shared" si="62"/>
        <v>0</v>
      </c>
      <c r="Q71">
        <f t="shared" si="62"/>
        <v>0</v>
      </c>
      <c r="R71">
        <f t="shared" si="62"/>
        <v>0</v>
      </c>
      <c r="S71">
        <f t="shared" si="62"/>
        <v>0</v>
      </c>
      <c r="T71">
        <f t="shared" si="62"/>
        <v>0</v>
      </c>
      <c r="U71">
        <f t="shared" si="62"/>
        <v>0</v>
      </c>
      <c r="V71">
        <f t="shared" si="63"/>
        <v>0</v>
      </c>
      <c r="W71">
        <f t="shared" si="63"/>
        <v>0</v>
      </c>
      <c r="X71">
        <f t="shared" si="63"/>
        <v>0</v>
      </c>
      <c r="Y71">
        <f t="shared" si="63"/>
        <v>0</v>
      </c>
      <c r="Z71">
        <f t="shared" si="63"/>
        <v>0</v>
      </c>
      <c r="AA71">
        <f t="shared" si="63"/>
        <v>0</v>
      </c>
      <c r="AB71">
        <f t="shared" si="63"/>
        <v>0</v>
      </c>
      <c r="AC71">
        <f t="shared" si="63"/>
        <v>0</v>
      </c>
      <c r="AD71">
        <f t="shared" si="63"/>
        <v>0</v>
      </c>
      <c r="AE71">
        <f t="shared" si="63"/>
        <v>0</v>
      </c>
      <c r="AF71">
        <f t="shared" si="64"/>
        <v>0</v>
      </c>
      <c r="AG71">
        <f t="shared" si="64"/>
        <v>0</v>
      </c>
      <c r="AH71">
        <f t="shared" si="64"/>
        <v>0</v>
      </c>
      <c r="AI71">
        <f t="shared" si="64"/>
        <v>0</v>
      </c>
      <c r="AJ71">
        <f t="shared" si="64"/>
        <v>0</v>
      </c>
      <c r="AK71">
        <f t="shared" si="64"/>
        <v>0</v>
      </c>
      <c r="AL71">
        <f t="shared" si="64"/>
        <v>0</v>
      </c>
      <c r="AM71">
        <f t="shared" si="64"/>
        <v>0</v>
      </c>
      <c r="AN71">
        <f t="shared" si="64"/>
        <v>0</v>
      </c>
      <c r="AO71">
        <f t="shared" si="64"/>
        <v>0</v>
      </c>
      <c r="AP71">
        <f t="shared" si="65"/>
        <v>0</v>
      </c>
      <c r="AQ71">
        <f t="shared" si="65"/>
        <v>0</v>
      </c>
      <c r="AR71">
        <f t="shared" si="65"/>
        <v>0</v>
      </c>
      <c r="AS71">
        <f t="shared" si="65"/>
        <v>0</v>
      </c>
      <c r="AT71">
        <f t="shared" si="65"/>
        <v>0</v>
      </c>
      <c r="AU71">
        <f t="shared" si="65"/>
        <v>0</v>
      </c>
      <c r="AV71">
        <f t="shared" si="65"/>
        <v>0</v>
      </c>
      <c r="AW71">
        <f t="shared" si="65"/>
        <v>0</v>
      </c>
      <c r="AX71">
        <f t="shared" si="65"/>
        <v>0</v>
      </c>
      <c r="AY71">
        <f t="shared" si="65"/>
        <v>0</v>
      </c>
      <c r="AZ71">
        <f t="shared" si="66"/>
        <v>0</v>
      </c>
      <c r="BA71">
        <f t="shared" si="66"/>
        <v>0</v>
      </c>
      <c r="BB71">
        <f t="shared" si="66"/>
        <v>0</v>
      </c>
      <c r="BC71">
        <f t="shared" si="66"/>
        <v>0</v>
      </c>
      <c r="BD71">
        <f t="shared" si="66"/>
        <v>0</v>
      </c>
      <c r="BE71">
        <f t="shared" si="66"/>
        <v>0</v>
      </c>
      <c r="BF71">
        <f t="shared" si="66"/>
        <v>0</v>
      </c>
      <c r="BG71">
        <f t="shared" si="66"/>
        <v>0</v>
      </c>
      <c r="BH71">
        <f t="shared" si="66"/>
        <v>0</v>
      </c>
      <c r="BI71">
        <f t="shared" si="66"/>
        <v>0</v>
      </c>
      <c r="BJ71">
        <f t="shared" si="67"/>
        <v>1.6822381937101664E-3</v>
      </c>
      <c r="BK71">
        <f t="shared" si="67"/>
        <v>2.8000844364375376E-3</v>
      </c>
      <c r="BL71">
        <f t="shared" si="67"/>
        <v>3.8882453168179133E-3</v>
      </c>
      <c r="BM71">
        <f t="shared" si="67"/>
        <v>4.5437960112314569E-3</v>
      </c>
      <c r="BN71">
        <f t="shared" si="67"/>
        <v>5.406661942460738E-3</v>
      </c>
      <c r="BO71">
        <f t="shared" si="67"/>
        <v>3.2043795739289662E-3</v>
      </c>
      <c r="BP71">
        <f t="shared" si="67"/>
        <v>2.1738722051789744E-3</v>
      </c>
      <c r="BQ71">
        <f t="shared" si="67"/>
        <v>1.2634422696720744E-3</v>
      </c>
      <c r="BR71">
        <f t="shared" si="67"/>
        <v>6.2627148368405697E-4</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2.5588991433121881E-2</v>
      </c>
    </row>
    <row r="72" spans="1:105" x14ac:dyDescent="0.3">
      <c r="A72">
        <v>2019</v>
      </c>
      <c r="B72">
        <f t="shared" si="61"/>
        <v>0</v>
      </c>
      <c r="C72">
        <f t="shared" si="61"/>
        <v>0</v>
      </c>
      <c r="D72">
        <f t="shared" si="61"/>
        <v>0</v>
      </c>
      <c r="E72">
        <f t="shared" si="61"/>
        <v>0</v>
      </c>
      <c r="F72">
        <f t="shared" si="61"/>
        <v>0</v>
      </c>
      <c r="G72">
        <f t="shared" si="61"/>
        <v>0</v>
      </c>
      <c r="H72">
        <f t="shared" si="61"/>
        <v>0</v>
      </c>
      <c r="I72">
        <f t="shared" si="61"/>
        <v>0</v>
      </c>
      <c r="J72">
        <f t="shared" si="61"/>
        <v>0</v>
      </c>
      <c r="K72">
        <f t="shared" si="61"/>
        <v>0</v>
      </c>
      <c r="L72">
        <f t="shared" si="62"/>
        <v>0</v>
      </c>
      <c r="M72">
        <f t="shared" si="62"/>
        <v>0</v>
      </c>
      <c r="N72">
        <f t="shared" si="62"/>
        <v>0</v>
      </c>
      <c r="O72">
        <f t="shared" si="62"/>
        <v>0</v>
      </c>
      <c r="P72">
        <f t="shared" si="62"/>
        <v>0</v>
      </c>
      <c r="Q72">
        <f t="shared" si="62"/>
        <v>0</v>
      </c>
      <c r="R72">
        <f t="shared" si="62"/>
        <v>0</v>
      </c>
      <c r="S72">
        <f t="shared" si="62"/>
        <v>0</v>
      </c>
      <c r="T72">
        <f t="shared" si="62"/>
        <v>0</v>
      </c>
      <c r="U72">
        <f t="shared" si="62"/>
        <v>0</v>
      </c>
      <c r="V72">
        <f t="shared" si="63"/>
        <v>0</v>
      </c>
      <c r="W72">
        <f t="shared" si="63"/>
        <v>0</v>
      </c>
      <c r="X72">
        <f t="shared" si="63"/>
        <v>0</v>
      </c>
      <c r="Y72">
        <f t="shared" si="63"/>
        <v>0</v>
      </c>
      <c r="Z72">
        <f t="shared" si="63"/>
        <v>0</v>
      </c>
      <c r="AA72">
        <f t="shared" si="63"/>
        <v>0</v>
      </c>
      <c r="AB72">
        <f t="shared" si="63"/>
        <v>0</v>
      </c>
      <c r="AC72">
        <f t="shared" si="63"/>
        <v>0</v>
      </c>
      <c r="AD72">
        <f t="shared" si="63"/>
        <v>0</v>
      </c>
      <c r="AE72">
        <f t="shared" si="63"/>
        <v>0</v>
      </c>
      <c r="AF72">
        <f t="shared" si="64"/>
        <v>0</v>
      </c>
      <c r="AG72">
        <f t="shared" si="64"/>
        <v>0</v>
      </c>
      <c r="AH72">
        <f t="shared" si="64"/>
        <v>0</v>
      </c>
      <c r="AI72">
        <f t="shared" si="64"/>
        <v>0</v>
      </c>
      <c r="AJ72">
        <f t="shared" si="64"/>
        <v>0</v>
      </c>
      <c r="AK72">
        <f t="shared" si="64"/>
        <v>0</v>
      </c>
      <c r="AL72">
        <f t="shared" si="64"/>
        <v>0</v>
      </c>
      <c r="AM72">
        <f t="shared" si="64"/>
        <v>0</v>
      </c>
      <c r="AN72">
        <f t="shared" si="64"/>
        <v>0</v>
      </c>
      <c r="AO72">
        <f t="shared" si="64"/>
        <v>0</v>
      </c>
      <c r="AP72">
        <f t="shared" si="65"/>
        <v>0</v>
      </c>
      <c r="AQ72">
        <f t="shared" si="65"/>
        <v>0</v>
      </c>
      <c r="AR72">
        <f t="shared" si="65"/>
        <v>0</v>
      </c>
      <c r="AS72">
        <f t="shared" si="65"/>
        <v>0</v>
      </c>
      <c r="AT72">
        <f t="shared" si="65"/>
        <v>0</v>
      </c>
      <c r="AU72">
        <f t="shared" si="65"/>
        <v>0</v>
      </c>
      <c r="AV72">
        <f t="shared" si="65"/>
        <v>0</v>
      </c>
      <c r="AW72">
        <f t="shared" si="65"/>
        <v>0</v>
      </c>
      <c r="AX72">
        <f t="shared" si="65"/>
        <v>0</v>
      </c>
      <c r="AY72">
        <f t="shared" si="65"/>
        <v>0</v>
      </c>
      <c r="AZ72">
        <f t="shared" si="66"/>
        <v>0</v>
      </c>
      <c r="BA72">
        <f t="shared" si="66"/>
        <v>0</v>
      </c>
      <c r="BB72">
        <f t="shared" si="66"/>
        <v>0</v>
      </c>
      <c r="BC72">
        <f t="shared" si="66"/>
        <v>0</v>
      </c>
      <c r="BD72">
        <f t="shared" si="66"/>
        <v>0</v>
      </c>
      <c r="BE72">
        <f t="shared" si="66"/>
        <v>0</v>
      </c>
      <c r="BF72">
        <f t="shared" si="66"/>
        <v>0</v>
      </c>
      <c r="BG72">
        <f t="shared" si="66"/>
        <v>0</v>
      </c>
      <c r="BH72">
        <f t="shared" si="66"/>
        <v>0</v>
      </c>
      <c r="BI72">
        <f t="shared" si="66"/>
        <v>0</v>
      </c>
      <c r="BJ72">
        <f t="shared" si="67"/>
        <v>1.7783406678663618E-3</v>
      </c>
      <c r="BK72">
        <f t="shared" si="67"/>
        <v>3.3079089058885192E-3</v>
      </c>
      <c r="BL72">
        <f t="shared" si="67"/>
        <v>5.1332334269257492E-3</v>
      </c>
      <c r="BM72">
        <f t="shared" si="67"/>
        <v>6.7036468038740539E-3</v>
      </c>
      <c r="BN72">
        <f t="shared" si="67"/>
        <v>8.9140785480198922E-3</v>
      </c>
      <c r="BO72">
        <f t="shared" si="67"/>
        <v>5.9039971351970214E-3</v>
      </c>
      <c r="BP72">
        <f t="shared" si="67"/>
        <v>4.4760109012101923E-3</v>
      </c>
      <c r="BQ72">
        <f t="shared" si="67"/>
        <v>2.9071502020503515E-3</v>
      </c>
      <c r="BR72">
        <f t="shared" si="67"/>
        <v>1.6103847450967901E-3</v>
      </c>
      <c r="BS72">
        <f t="shared" si="67"/>
        <v>8.1871029734686908E-4</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4.1553461633475799E-2</v>
      </c>
    </row>
    <row r="73" spans="1:105" x14ac:dyDescent="0.3">
      <c r="A73">
        <v>2020</v>
      </c>
      <c r="B73">
        <f t="shared" ref="B73:K82" si="72">VLOOKUP(B$2,scenarios4,9,FALSE)*VLOOKUP($A73-B$2,output4,5,FALSE)</f>
        <v>0</v>
      </c>
      <c r="C73">
        <f t="shared" si="72"/>
        <v>0</v>
      </c>
      <c r="D73">
        <f t="shared" si="72"/>
        <v>0</v>
      </c>
      <c r="E73">
        <f t="shared" si="72"/>
        <v>0</v>
      </c>
      <c r="F73">
        <f t="shared" si="72"/>
        <v>0</v>
      </c>
      <c r="G73">
        <f t="shared" si="72"/>
        <v>0</v>
      </c>
      <c r="H73">
        <f t="shared" si="72"/>
        <v>0</v>
      </c>
      <c r="I73">
        <f t="shared" si="72"/>
        <v>0</v>
      </c>
      <c r="J73">
        <f t="shared" si="72"/>
        <v>0</v>
      </c>
      <c r="K73">
        <f t="shared" si="72"/>
        <v>0</v>
      </c>
      <c r="L73">
        <f t="shared" ref="L73:U82" si="73">VLOOKUP(L$2,scenarios4,9,FALSE)*VLOOKUP($A73-L$2,output4,5,FALSE)</f>
        <v>0</v>
      </c>
      <c r="M73">
        <f t="shared" si="73"/>
        <v>0</v>
      </c>
      <c r="N73">
        <f t="shared" si="73"/>
        <v>0</v>
      </c>
      <c r="O73">
        <f t="shared" si="73"/>
        <v>0</v>
      </c>
      <c r="P73">
        <f t="shared" si="73"/>
        <v>0</v>
      </c>
      <c r="Q73">
        <f t="shared" si="73"/>
        <v>0</v>
      </c>
      <c r="R73">
        <f t="shared" si="73"/>
        <v>0</v>
      </c>
      <c r="S73">
        <f t="shared" si="73"/>
        <v>0</v>
      </c>
      <c r="T73">
        <f t="shared" si="73"/>
        <v>0</v>
      </c>
      <c r="U73">
        <f t="shared" si="73"/>
        <v>0</v>
      </c>
      <c r="V73">
        <f t="shared" ref="V73:AE82" si="74">VLOOKUP(V$2,scenarios4,9,FALSE)*VLOOKUP($A73-V$2,output4,5,FALSE)</f>
        <v>0</v>
      </c>
      <c r="W73">
        <f t="shared" si="74"/>
        <v>0</v>
      </c>
      <c r="X73">
        <f t="shared" si="74"/>
        <v>0</v>
      </c>
      <c r="Y73">
        <f t="shared" si="74"/>
        <v>0</v>
      </c>
      <c r="Z73">
        <f t="shared" si="74"/>
        <v>0</v>
      </c>
      <c r="AA73">
        <f t="shared" si="74"/>
        <v>0</v>
      </c>
      <c r="AB73">
        <f t="shared" si="74"/>
        <v>0</v>
      </c>
      <c r="AC73">
        <f t="shared" si="74"/>
        <v>0</v>
      </c>
      <c r="AD73">
        <f t="shared" si="74"/>
        <v>0</v>
      </c>
      <c r="AE73">
        <f t="shared" si="74"/>
        <v>0</v>
      </c>
      <c r="AF73">
        <f t="shared" ref="AF73:AO82" si="75">VLOOKUP(AF$2,scenarios4,9,FALSE)*VLOOKUP($A73-AF$2,output4,5,FALSE)</f>
        <v>0</v>
      </c>
      <c r="AG73">
        <f t="shared" si="75"/>
        <v>0</v>
      </c>
      <c r="AH73">
        <f t="shared" si="75"/>
        <v>0</v>
      </c>
      <c r="AI73">
        <f t="shared" si="75"/>
        <v>0</v>
      </c>
      <c r="AJ73">
        <f t="shared" si="75"/>
        <v>0</v>
      </c>
      <c r="AK73">
        <f t="shared" si="75"/>
        <v>0</v>
      </c>
      <c r="AL73">
        <f t="shared" si="75"/>
        <v>0</v>
      </c>
      <c r="AM73">
        <f t="shared" si="75"/>
        <v>0</v>
      </c>
      <c r="AN73">
        <f t="shared" si="75"/>
        <v>0</v>
      </c>
      <c r="AO73">
        <f t="shared" si="75"/>
        <v>0</v>
      </c>
      <c r="AP73">
        <f t="shared" ref="AP73:AY82" si="76">VLOOKUP(AP$2,scenarios4,9,FALSE)*VLOOKUP($A73-AP$2,output4,5,FALSE)</f>
        <v>0</v>
      </c>
      <c r="AQ73">
        <f t="shared" si="76"/>
        <v>0</v>
      </c>
      <c r="AR73">
        <f t="shared" si="76"/>
        <v>0</v>
      </c>
      <c r="AS73">
        <f t="shared" si="76"/>
        <v>0</v>
      </c>
      <c r="AT73">
        <f t="shared" si="76"/>
        <v>0</v>
      </c>
      <c r="AU73">
        <f t="shared" si="76"/>
        <v>0</v>
      </c>
      <c r="AV73">
        <f t="shared" si="76"/>
        <v>0</v>
      </c>
      <c r="AW73">
        <f t="shared" si="76"/>
        <v>0</v>
      </c>
      <c r="AX73">
        <f t="shared" si="76"/>
        <v>0</v>
      </c>
      <c r="AY73">
        <f t="shared" si="76"/>
        <v>0</v>
      </c>
      <c r="AZ73">
        <f t="shared" ref="AZ73:BI82" si="77">VLOOKUP(AZ$2,scenarios4,9,FALSE)*VLOOKUP($A73-AZ$2,output4,5,FALSE)</f>
        <v>0</v>
      </c>
      <c r="BA73">
        <f t="shared" si="77"/>
        <v>0</v>
      </c>
      <c r="BB73">
        <f t="shared" si="77"/>
        <v>0</v>
      </c>
      <c r="BC73">
        <f t="shared" si="77"/>
        <v>0</v>
      </c>
      <c r="BD73">
        <f t="shared" si="77"/>
        <v>0</v>
      </c>
      <c r="BE73">
        <f t="shared" si="77"/>
        <v>0</v>
      </c>
      <c r="BF73">
        <f t="shared" si="77"/>
        <v>0</v>
      </c>
      <c r="BG73">
        <f t="shared" si="77"/>
        <v>0</v>
      </c>
      <c r="BH73">
        <f t="shared" si="77"/>
        <v>0</v>
      </c>
      <c r="BI73">
        <f t="shared" si="77"/>
        <v>0</v>
      </c>
      <c r="BJ73">
        <f t="shared" ref="BJ73:BS82" si="78">VLOOKUP(BJ$2,scenarios4,9,FALSE)*VLOOKUP($A73-BJ$2,output4,5,FALSE)</f>
        <v>1.6822381937101664E-3</v>
      </c>
      <c r="BK73">
        <f t="shared" si="78"/>
        <v>3.4968822815542311E-3</v>
      </c>
      <c r="BL73">
        <f t="shared" si="78"/>
        <v>6.064198760568738E-3</v>
      </c>
      <c r="BM73">
        <f t="shared" si="78"/>
        <v>8.8501061666839635E-3</v>
      </c>
      <c r="BN73">
        <f t="shared" si="78"/>
        <v>1.3151302131567422E-2</v>
      </c>
      <c r="BO73">
        <f t="shared" si="78"/>
        <v>9.7340456589519505E-3</v>
      </c>
      <c r="BP73">
        <f t="shared" si="78"/>
        <v>8.246949191931599E-3</v>
      </c>
      <c r="BQ73">
        <f t="shared" si="78"/>
        <v>5.9858330056533739E-3</v>
      </c>
      <c r="BR73">
        <f t="shared" si="78"/>
        <v>3.7054564735292984E-3</v>
      </c>
      <c r="BS73">
        <f t="shared" si="78"/>
        <v>2.1052189151984195E-3</v>
      </c>
      <c r="BT73">
        <f t="shared" ref="BT73:CC82" si="79">VLOOKUP(BT$2,scenarios4,9,FALSE)*VLOOKUP($A73-BT$2,output4,5,FALSE)</f>
        <v>1.4721601353925051E-3</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VLOOKUP(CD$2,scenarios4,9,FALSE)*VLOOKUP($A73-CD$2,output4,5,FALSE)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VLOOKUP(CN$2,scenarios4,9,FALSE)*VLOOKUP($A73-CN$2,output4,5,FALSE)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6.449439091474167E-2</v>
      </c>
    </row>
    <row r="74" spans="1:105" x14ac:dyDescent="0.3">
      <c r="A74">
        <v>2021</v>
      </c>
      <c r="B74">
        <f t="shared" si="72"/>
        <v>0</v>
      </c>
      <c r="C74">
        <f t="shared" si="72"/>
        <v>0</v>
      </c>
      <c r="D74">
        <f t="shared" si="72"/>
        <v>0</v>
      </c>
      <c r="E74">
        <f t="shared" si="72"/>
        <v>0</v>
      </c>
      <c r="F74">
        <f t="shared" si="72"/>
        <v>0</v>
      </c>
      <c r="G74">
        <f t="shared" si="72"/>
        <v>0</v>
      </c>
      <c r="H74">
        <f t="shared" si="72"/>
        <v>0</v>
      </c>
      <c r="I74">
        <f t="shared" si="72"/>
        <v>0</v>
      </c>
      <c r="J74">
        <f t="shared" si="72"/>
        <v>0</v>
      </c>
      <c r="K74">
        <f t="shared" si="72"/>
        <v>0</v>
      </c>
      <c r="L74">
        <f t="shared" si="73"/>
        <v>0</v>
      </c>
      <c r="M74">
        <f t="shared" si="73"/>
        <v>0</v>
      </c>
      <c r="N74">
        <f t="shared" si="73"/>
        <v>0</v>
      </c>
      <c r="O74">
        <f t="shared" si="73"/>
        <v>0</v>
      </c>
      <c r="P74">
        <f t="shared" si="73"/>
        <v>0</v>
      </c>
      <c r="Q74">
        <f t="shared" si="73"/>
        <v>0</v>
      </c>
      <c r="R74">
        <f t="shared" si="73"/>
        <v>0</v>
      </c>
      <c r="S74">
        <f t="shared" si="73"/>
        <v>0</v>
      </c>
      <c r="T74">
        <f t="shared" si="73"/>
        <v>0</v>
      </c>
      <c r="U74">
        <f t="shared" si="73"/>
        <v>0</v>
      </c>
      <c r="V74">
        <f t="shared" si="74"/>
        <v>0</v>
      </c>
      <c r="W74">
        <f t="shared" si="74"/>
        <v>0</v>
      </c>
      <c r="X74">
        <f t="shared" si="74"/>
        <v>0</v>
      </c>
      <c r="Y74">
        <f t="shared" si="74"/>
        <v>0</v>
      </c>
      <c r="Z74">
        <f t="shared" si="74"/>
        <v>0</v>
      </c>
      <c r="AA74">
        <f t="shared" si="74"/>
        <v>0</v>
      </c>
      <c r="AB74">
        <f t="shared" si="74"/>
        <v>0</v>
      </c>
      <c r="AC74">
        <f t="shared" si="74"/>
        <v>0</v>
      </c>
      <c r="AD74">
        <f t="shared" si="74"/>
        <v>0</v>
      </c>
      <c r="AE74">
        <f t="shared" si="74"/>
        <v>0</v>
      </c>
      <c r="AF74">
        <f t="shared" si="75"/>
        <v>0</v>
      </c>
      <c r="AG74">
        <f t="shared" si="75"/>
        <v>0</v>
      </c>
      <c r="AH74">
        <f t="shared" si="75"/>
        <v>0</v>
      </c>
      <c r="AI74">
        <f t="shared" si="75"/>
        <v>0</v>
      </c>
      <c r="AJ74">
        <f t="shared" si="75"/>
        <v>0</v>
      </c>
      <c r="AK74">
        <f t="shared" si="75"/>
        <v>0</v>
      </c>
      <c r="AL74">
        <f t="shared" si="75"/>
        <v>0</v>
      </c>
      <c r="AM74">
        <f t="shared" si="75"/>
        <v>0</v>
      </c>
      <c r="AN74">
        <f t="shared" si="75"/>
        <v>0</v>
      </c>
      <c r="AO74">
        <f t="shared" si="75"/>
        <v>0</v>
      </c>
      <c r="AP74">
        <f t="shared" si="76"/>
        <v>0</v>
      </c>
      <c r="AQ74">
        <f t="shared" si="76"/>
        <v>0</v>
      </c>
      <c r="AR74">
        <f t="shared" si="76"/>
        <v>0</v>
      </c>
      <c r="AS74">
        <f t="shared" si="76"/>
        <v>0</v>
      </c>
      <c r="AT74">
        <f t="shared" si="76"/>
        <v>0</v>
      </c>
      <c r="AU74">
        <f t="shared" si="76"/>
        <v>0</v>
      </c>
      <c r="AV74">
        <f t="shared" si="76"/>
        <v>0</v>
      </c>
      <c r="AW74">
        <f t="shared" si="76"/>
        <v>0</v>
      </c>
      <c r="AX74">
        <f t="shared" si="76"/>
        <v>0</v>
      </c>
      <c r="AY74">
        <f t="shared" si="76"/>
        <v>0</v>
      </c>
      <c r="AZ74">
        <f t="shared" si="77"/>
        <v>0</v>
      </c>
      <c r="BA74">
        <f t="shared" si="77"/>
        <v>0</v>
      </c>
      <c r="BB74">
        <f t="shared" si="77"/>
        <v>0</v>
      </c>
      <c r="BC74">
        <f t="shared" si="77"/>
        <v>0</v>
      </c>
      <c r="BD74">
        <f t="shared" si="77"/>
        <v>0</v>
      </c>
      <c r="BE74">
        <f t="shared" si="77"/>
        <v>0</v>
      </c>
      <c r="BF74">
        <f t="shared" si="77"/>
        <v>0</v>
      </c>
      <c r="BG74">
        <f t="shared" si="77"/>
        <v>0</v>
      </c>
      <c r="BH74">
        <f t="shared" si="77"/>
        <v>0</v>
      </c>
      <c r="BI74">
        <f t="shared" si="77"/>
        <v>0</v>
      </c>
      <c r="BJ74">
        <f t="shared" si="78"/>
        <v>1.4239838878886526E-3</v>
      </c>
      <c r="BK74">
        <f t="shared" si="78"/>
        <v>3.3079089058885192E-3</v>
      </c>
      <c r="BL74">
        <f t="shared" si="78"/>
        <v>6.4106327595378513E-3</v>
      </c>
      <c r="BM74">
        <f t="shared" si="78"/>
        <v>1.0455165074978566E-2</v>
      </c>
      <c r="BN74">
        <f t="shared" si="78"/>
        <v>1.7362254232613582E-2</v>
      </c>
      <c r="BO74">
        <f t="shared" si="78"/>
        <v>1.4361032913691993E-2</v>
      </c>
      <c r="BP74">
        <f t="shared" si="78"/>
        <v>1.3596920551120864E-2</v>
      </c>
      <c r="BQ74">
        <f t="shared" si="78"/>
        <v>1.1028762386540138E-2</v>
      </c>
      <c r="BR74">
        <f t="shared" si="78"/>
        <v>7.6295485677418291E-3</v>
      </c>
      <c r="BS74">
        <f t="shared" si="78"/>
        <v>4.8440579689231055E-3</v>
      </c>
      <c r="BT74">
        <f t="shared" si="79"/>
        <v>3.7854896576637268E-3</v>
      </c>
      <c r="BU74">
        <f t="shared" si="79"/>
        <v>2.1491141198620571E-3</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9.6354871026450892E-2</v>
      </c>
    </row>
    <row r="75" spans="1:105" x14ac:dyDescent="0.3">
      <c r="A75">
        <v>2022</v>
      </c>
      <c r="B75">
        <f t="shared" si="72"/>
        <v>0</v>
      </c>
      <c r="C75">
        <f t="shared" si="72"/>
        <v>0</v>
      </c>
      <c r="D75">
        <f t="shared" si="72"/>
        <v>0</v>
      </c>
      <c r="E75">
        <f t="shared" si="72"/>
        <v>0</v>
      </c>
      <c r="F75">
        <f t="shared" si="72"/>
        <v>0</v>
      </c>
      <c r="G75">
        <f t="shared" si="72"/>
        <v>0</v>
      </c>
      <c r="H75">
        <f t="shared" si="72"/>
        <v>0</v>
      </c>
      <c r="I75">
        <f t="shared" si="72"/>
        <v>0</v>
      </c>
      <c r="J75">
        <f t="shared" si="72"/>
        <v>0</v>
      </c>
      <c r="K75">
        <f t="shared" si="72"/>
        <v>0</v>
      </c>
      <c r="L75">
        <f t="shared" si="73"/>
        <v>0</v>
      </c>
      <c r="M75">
        <f t="shared" si="73"/>
        <v>0</v>
      </c>
      <c r="N75">
        <f t="shared" si="73"/>
        <v>0</v>
      </c>
      <c r="O75">
        <f t="shared" si="73"/>
        <v>0</v>
      </c>
      <c r="P75">
        <f t="shared" si="73"/>
        <v>0</v>
      </c>
      <c r="Q75">
        <f t="shared" si="73"/>
        <v>0</v>
      </c>
      <c r="R75">
        <f t="shared" si="73"/>
        <v>0</v>
      </c>
      <c r="S75">
        <f t="shared" si="73"/>
        <v>0</v>
      </c>
      <c r="T75">
        <f t="shared" si="73"/>
        <v>0</v>
      </c>
      <c r="U75">
        <f t="shared" si="73"/>
        <v>0</v>
      </c>
      <c r="V75">
        <f t="shared" si="74"/>
        <v>0</v>
      </c>
      <c r="W75">
        <f t="shared" si="74"/>
        <v>0</v>
      </c>
      <c r="X75">
        <f t="shared" si="74"/>
        <v>0</v>
      </c>
      <c r="Y75">
        <f t="shared" si="74"/>
        <v>0</v>
      </c>
      <c r="Z75">
        <f t="shared" si="74"/>
        <v>0</v>
      </c>
      <c r="AA75">
        <f t="shared" si="74"/>
        <v>0</v>
      </c>
      <c r="AB75">
        <f t="shared" si="74"/>
        <v>0</v>
      </c>
      <c r="AC75">
        <f t="shared" si="74"/>
        <v>0</v>
      </c>
      <c r="AD75">
        <f t="shared" si="74"/>
        <v>0</v>
      </c>
      <c r="AE75">
        <f t="shared" si="74"/>
        <v>0</v>
      </c>
      <c r="AF75">
        <f t="shared" si="75"/>
        <v>0</v>
      </c>
      <c r="AG75">
        <f t="shared" si="75"/>
        <v>0</v>
      </c>
      <c r="AH75">
        <f t="shared" si="75"/>
        <v>0</v>
      </c>
      <c r="AI75">
        <f t="shared" si="75"/>
        <v>0</v>
      </c>
      <c r="AJ75">
        <f t="shared" si="75"/>
        <v>0</v>
      </c>
      <c r="AK75">
        <f t="shared" si="75"/>
        <v>0</v>
      </c>
      <c r="AL75">
        <f t="shared" si="75"/>
        <v>0</v>
      </c>
      <c r="AM75">
        <f t="shared" si="75"/>
        <v>0</v>
      </c>
      <c r="AN75">
        <f t="shared" si="75"/>
        <v>0</v>
      </c>
      <c r="AO75">
        <f t="shared" si="75"/>
        <v>0</v>
      </c>
      <c r="AP75">
        <f t="shared" si="76"/>
        <v>0</v>
      </c>
      <c r="AQ75">
        <f t="shared" si="76"/>
        <v>0</v>
      </c>
      <c r="AR75">
        <f t="shared" si="76"/>
        <v>0</v>
      </c>
      <c r="AS75">
        <f t="shared" si="76"/>
        <v>0</v>
      </c>
      <c r="AT75">
        <f t="shared" si="76"/>
        <v>0</v>
      </c>
      <c r="AU75">
        <f t="shared" si="76"/>
        <v>0</v>
      </c>
      <c r="AV75">
        <f t="shared" si="76"/>
        <v>0</v>
      </c>
      <c r="AW75">
        <f t="shared" si="76"/>
        <v>0</v>
      </c>
      <c r="AX75">
        <f t="shared" si="76"/>
        <v>0</v>
      </c>
      <c r="AY75">
        <f t="shared" si="76"/>
        <v>0</v>
      </c>
      <c r="AZ75">
        <f t="shared" si="77"/>
        <v>0</v>
      </c>
      <c r="BA75">
        <f t="shared" si="77"/>
        <v>0</v>
      </c>
      <c r="BB75">
        <f t="shared" si="77"/>
        <v>0</v>
      </c>
      <c r="BC75">
        <f t="shared" si="77"/>
        <v>0</v>
      </c>
      <c r="BD75">
        <f t="shared" si="77"/>
        <v>0</v>
      </c>
      <c r="BE75">
        <f t="shared" si="77"/>
        <v>0</v>
      </c>
      <c r="BF75">
        <f t="shared" si="77"/>
        <v>0</v>
      </c>
      <c r="BG75">
        <f t="shared" si="77"/>
        <v>0</v>
      </c>
      <c r="BH75">
        <f t="shared" si="77"/>
        <v>0</v>
      </c>
      <c r="BI75">
        <f t="shared" si="77"/>
        <v>0</v>
      </c>
      <c r="BJ75">
        <f t="shared" si="78"/>
        <v>1.0786181384747897E-3</v>
      </c>
      <c r="BK75">
        <f t="shared" si="78"/>
        <v>2.8000844364375376E-3</v>
      </c>
      <c r="BL75">
        <f t="shared" si="78"/>
        <v>6.064198760568738E-3</v>
      </c>
      <c r="BM75">
        <f t="shared" si="78"/>
        <v>1.105244507680808E-2</v>
      </c>
      <c r="BN75">
        <f t="shared" si="78"/>
        <v>2.0511079828518689E-2</v>
      </c>
      <c r="BO75">
        <f t="shared" si="78"/>
        <v>1.8959332087121208E-2</v>
      </c>
      <c r="BP75">
        <f t="shared" si="78"/>
        <v>2.0060089134667749E-2</v>
      </c>
      <c r="BQ75">
        <f t="shared" si="78"/>
        <v>1.8183355136186238E-2</v>
      </c>
      <c r="BR75">
        <f t="shared" si="78"/>
        <v>1.4057271258774052E-2</v>
      </c>
      <c r="BS75">
        <f t="shared" si="78"/>
        <v>9.973933252993979E-3</v>
      </c>
      <c r="BT75">
        <f t="shared" si="79"/>
        <v>8.7103204375083617E-3</v>
      </c>
      <c r="BU75">
        <f t="shared" si="79"/>
        <v>5.5261985963964717E-3</v>
      </c>
      <c r="BV75">
        <f t="shared" si="79"/>
        <v>2.8268798751862056E-3</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0.1398038060196421</v>
      </c>
    </row>
    <row r="76" spans="1:105" x14ac:dyDescent="0.3">
      <c r="A76">
        <v>2023</v>
      </c>
      <c r="B76">
        <f t="shared" si="72"/>
        <v>0</v>
      </c>
      <c r="C76">
        <f t="shared" si="72"/>
        <v>0</v>
      </c>
      <c r="D76">
        <f t="shared" si="72"/>
        <v>0</v>
      </c>
      <c r="E76">
        <f t="shared" si="72"/>
        <v>0</v>
      </c>
      <c r="F76">
        <f t="shared" si="72"/>
        <v>0</v>
      </c>
      <c r="G76">
        <f t="shared" si="72"/>
        <v>0</v>
      </c>
      <c r="H76">
        <f t="shared" si="72"/>
        <v>0</v>
      </c>
      <c r="I76">
        <f t="shared" si="72"/>
        <v>0</v>
      </c>
      <c r="J76">
        <f t="shared" si="72"/>
        <v>0</v>
      </c>
      <c r="K76">
        <f t="shared" si="72"/>
        <v>0</v>
      </c>
      <c r="L76">
        <f t="shared" si="73"/>
        <v>0</v>
      </c>
      <c r="M76">
        <f t="shared" si="73"/>
        <v>0</v>
      </c>
      <c r="N76">
        <f t="shared" si="73"/>
        <v>0</v>
      </c>
      <c r="O76">
        <f t="shared" si="73"/>
        <v>0</v>
      </c>
      <c r="P76">
        <f t="shared" si="73"/>
        <v>0</v>
      </c>
      <c r="Q76">
        <f t="shared" si="73"/>
        <v>0</v>
      </c>
      <c r="R76">
        <f t="shared" si="73"/>
        <v>0</v>
      </c>
      <c r="S76">
        <f t="shared" si="73"/>
        <v>0</v>
      </c>
      <c r="T76">
        <f t="shared" si="73"/>
        <v>0</v>
      </c>
      <c r="U76">
        <f t="shared" si="73"/>
        <v>0</v>
      </c>
      <c r="V76">
        <f t="shared" si="74"/>
        <v>0</v>
      </c>
      <c r="W76">
        <f t="shared" si="74"/>
        <v>0</v>
      </c>
      <c r="X76">
        <f t="shared" si="74"/>
        <v>0</v>
      </c>
      <c r="Y76">
        <f t="shared" si="74"/>
        <v>0</v>
      </c>
      <c r="Z76">
        <f t="shared" si="74"/>
        <v>0</v>
      </c>
      <c r="AA76">
        <f t="shared" si="74"/>
        <v>0</v>
      </c>
      <c r="AB76">
        <f t="shared" si="74"/>
        <v>0</v>
      </c>
      <c r="AC76">
        <f t="shared" si="74"/>
        <v>0</v>
      </c>
      <c r="AD76">
        <f t="shared" si="74"/>
        <v>0</v>
      </c>
      <c r="AE76">
        <f t="shared" si="74"/>
        <v>0</v>
      </c>
      <c r="AF76">
        <f t="shared" si="75"/>
        <v>0</v>
      </c>
      <c r="AG76">
        <f t="shared" si="75"/>
        <v>0</v>
      </c>
      <c r="AH76">
        <f t="shared" si="75"/>
        <v>0</v>
      </c>
      <c r="AI76">
        <f t="shared" si="75"/>
        <v>0</v>
      </c>
      <c r="AJ76">
        <f t="shared" si="75"/>
        <v>0</v>
      </c>
      <c r="AK76">
        <f t="shared" si="75"/>
        <v>0</v>
      </c>
      <c r="AL76">
        <f t="shared" si="75"/>
        <v>0</v>
      </c>
      <c r="AM76">
        <f t="shared" si="75"/>
        <v>0</v>
      </c>
      <c r="AN76">
        <f t="shared" si="75"/>
        <v>0</v>
      </c>
      <c r="AO76">
        <f t="shared" si="75"/>
        <v>0</v>
      </c>
      <c r="AP76">
        <f t="shared" si="76"/>
        <v>0</v>
      </c>
      <c r="AQ76">
        <f t="shared" si="76"/>
        <v>0</v>
      </c>
      <c r="AR76">
        <f t="shared" si="76"/>
        <v>0</v>
      </c>
      <c r="AS76">
        <f t="shared" si="76"/>
        <v>0</v>
      </c>
      <c r="AT76">
        <f t="shared" si="76"/>
        <v>0</v>
      </c>
      <c r="AU76">
        <f t="shared" si="76"/>
        <v>0</v>
      </c>
      <c r="AV76">
        <f t="shared" si="76"/>
        <v>0</v>
      </c>
      <c r="AW76">
        <f t="shared" si="76"/>
        <v>0</v>
      </c>
      <c r="AX76">
        <f t="shared" si="76"/>
        <v>0</v>
      </c>
      <c r="AY76">
        <f t="shared" si="76"/>
        <v>0</v>
      </c>
      <c r="AZ76">
        <f t="shared" si="77"/>
        <v>0</v>
      </c>
      <c r="BA76">
        <f t="shared" si="77"/>
        <v>0</v>
      </c>
      <c r="BB76">
        <f t="shared" si="77"/>
        <v>0</v>
      </c>
      <c r="BC76">
        <f t="shared" si="77"/>
        <v>0</v>
      </c>
      <c r="BD76">
        <f t="shared" si="77"/>
        <v>0</v>
      </c>
      <c r="BE76">
        <f t="shared" si="77"/>
        <v>0</v>
      </c>
      <c r="BF76">
        <f t="shared" si="77"/>
        <v>0</v>
      </c>
      <c r="BG76">
        <f t="shared" si="77"/>
        <v>0</v>
      </c>
      <c r="BH76">
        <f t="shared" si="77"/>
        <v>0</v>
      </c>
      <c r="BI76">
        <f t="shared" si="77"/>
        <v>0</v>
      </c>
      <c r="BJ76">
        <f t="shared" si="78"/>
        <v>7.310977052686215E-4</v>
      </c>
      <c r="BK76">
        <f t="shared" si="78"/>
        <v>2.1209663171685073E-3</v>
      </c>
      <c r="BL76">
        <f t="shared" si="78"/>
        <v>5.1332334269257492E-3</v>
      </c>
      <c r="BM76">
        <f t="shared" si="78"/>
        <v>1.0455165074978566E-2</v>
      </c>
      <c r="BN76">
        <f t="shared" si="78"/>
        <v>2.168283156171914E-2</v>
      </c>
      <c r="BO76">
        <f t="shared" si="78"/>
        <v>2.2397804382098398E-2</v>
      </c>
      <c r="BP76">
        <f t="shared" si="78"/>
        <v>2.648318501093401E-2</v>
      </c>
      <c r="BQ76">
        <f t="shared" si="78"/>
        <v>2.6826642358305574E-2</v>
      </c>
      <c r="BR76">
        <f t="shared" si="78"/>
        <v>2.3176522132342347E-2</v>
      </c>
      <c r="BS76">
        <f t="shared" si="78"/>
        <v>1.8376747196687793E-2</v>
      </c>
      <c r="BT76">
        <f t="shared" si="79"/>
        <v>1.7934581958607601E-2</v>
      </c>
      <c r="BU76">
        <f t="shared" si="79"/>
        <v>1.2715649738594039E-2</v>
      </c>
      <c r="BV76">
        <f t="shared" si="79"/>
        <v>7.2689949100693402E-3</v>
      </c>
      <c r="BW76">
        <f t="shared" si="79"/>
        <v>3.4893892999090111E-3</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0.19879281107360872</v>
      </c>
    </row>
    <row r="77" spans="1:105" x14ac:dyDescent="0.3">
      <c r="A77">
        <v>2024</v>
      </c>
      <c r="B77">
        <f t="shared" si="72"/>
        <v>0</v>
      </c>
      <c r="C77">
        <f t="shared" si="72"/>
        <v>0</v>
      </c>
      <c r="D77">
        <f t="shared" si="72"/>
        <v>0</v>
      </c>
      <c r="E77">
        <f t="shared" si="72"/>
        <v>0</v>
      </c>
      <c r="F77">
        <f t="shared" si="72"/>
        <v>0</v>
      </c>
      <c r="G77">
        <f t="shared" si="72"/>
        <v>0</v>
      </c>
      <c r="H77">
        <f t="shared" si="72"/>
        <v>0</v>
      </c>
      <c r="I77">
        <f t="shared" si="72"/>
        <v>0</v>
      </c>
      <c r="J77">
        <f t="shared" si="72"/>
        <v>0</v>
      </c>
      <c r="K77">
        <f t="shared" si="72"/>
        <v>0</v>
      </c>
      <c r="L77">
        <f t="shared" si="73"/>
        <v>0</v>
      </c>
      <c r="M77">
        <f t="shared" si="73"/>
        <v>0</v>
      </c>
      <c r="N77">
        <f t="shared" si="73"/>
        <v>0</v>
      </c>
      <c r="O77">
        <f t="shared" si="73"/>
        <v>0</v>
      </c>
      <c r="P77">
        <f t="shared" si="73"/>
        <v>0</v>
      </c>
      <c r="Q77">
        <f t="shared" si="73"/>
        <v>0</v>
      </c>
      <c r="R77">
        <f t="shared" si="73"/>
        <v>0</v>
      </c>
      <c r="S77">
        <f t="shared" si="73"/>
        <v>0</v>
      </c>
      <c r="T77">
        <f t="shared" si="73"/>
        <v>0</v>
      </c>
      <c r="U77">
        <f t="shared" si="73"/>
        <v>0</v>
      </c>
      <c r="V77">
        <f t="shared" si="74"/>
        <v>0</v>
      </c>
      <c r="W77">
        <f t="shared" si="74"/>
        <v>0</v>
      </c>
      <c r="X77">
        <f t="shared" si="74"/>
        <v>0</v>
      </c>
      <c r="Y77">
        <f t="shared" si="74"/>
        <v>0</v>
      </c>
      <c r="Z77">
        <f t="shared" si="74"/>
        <v>0</v>
      </c>
      <c r="AA77">
        <f t="shared" si="74"/>
        <v>0</v>
      </c>
      <c r="AB77">
        <f t="shared" si="74"/>
        <v>0</v>
      </c>
      <c r="AC77">
        <f t="shared" si="74"/>
        <v>0</v>
      </c>
      <c r="AD77">
        <f t="shared" si="74"/>
        <v>0</v>
      </c>
      <c r="AE77">
        <f t="shared" si="74"/>
        <v>0</v>
      </c>
      <c r="AF77">
        <f t="shared" si="75"/>
        <v>0</v>
      </c>
      <c r="AG77">
        <f t="shared" si="75"/>
        <v>0</v>
      </c>
      <c r="AH77">
        <f t="shared" si="75"/>
        <v>0</v>
      </c>
      <c r="AI77">
        <f t="shared" si="75"/>
        <v>0</v>
      </c>
      <c r="AJ77">
        <f t="shared" si="75"/>
        <v>0</v>
      </c>
      <c r="AK77">
        <f t="shared" si="75"/>
        <v>0</v>
      </c>
      <c r="AL77">
        <f t="shared" si="75"/>
        <v>0</v>
      </c>
      <c r="AM77">
        <f t="shared" si="75"/>
        <v>0</v>
      </c>
      <c r="AN77">
        <f t="shared" si="75"/>
        <v>0</v>
      </c>
      <c r="AO77">
        <f t="shared" si="75"/>
        <v>0</v>
      </c>
      <c r="AP77">
        <f t="shared" si="76"/>
        <v>0</v>
      </c>
      <c r="AQ77">
        <f t="shared" si="76"/>
        <v>0</v>
      </c>
      <c r="AR77">
        <f t="shared" si="76"/>
        <v>0</v>
      </c>
      <c r="AS77">
        <f t="shared" si="76"/>
        <v>0</v>
      </c>
      <c r="AT77">
        <f t="shared" si="76"/>
        <v>0</v>
      </c>
      <c r="AU77">
        <f t="shared" si="76"/>
        <v>0</v>
      </c>
      <c r="AV77">
        <f t="shared" si="76"/>
        <v>0</v>
      </c>
      <c r="AW77">
        <f t="shared" si="76"/>
        <v>0</v>
      </c>
      <c r="AX77">
        <f t="shared" si="76"/>
        <v>0</v>
      </c>
      <c r="AY77">
        <f t="shared" si="76"/>
        <v>0</v>
      </c>
      <c r="AZ77">
        <f t="shared" si="77"/>
        <v>0</v>
      </c>
      <c r="BA77">
        <f t="shared" si="77"/>
        <v>0</v>
      </c>
      <c r="BB77">
        <f t="shared" si="77"/>
        <v>0</v>
      </c>
      <c r="BC77">
        <f t="shared" si="77"/>
        <v>0</v>
      </c>
      <c r="BD77">
        <f t="shared" si="77"/>
        <v>0</v>
      </c>
      <c r="BE77">
        <f t="shared" si="77"/>
        <v>0</v>
      </c>
      <c r="BF77">
        <f t="shared" si="77"/>
        <v>0</v>
      </c>
      <c r="BG77">
        <f t="shared" si="77"/>
        <v>0</v>
      </c>
      <c r="BH77">
        <f t="shared" si="77"/>
        <v>0</v>
      </c>
      <c r="BI77">
        <f t="shared" si="77"/>
        <v>0</v>
      </c>
      <c r="BJ77">
        <f t="shared" si="78"/>
        <v>4.4343317349096939E-4</v>
      </c>
      <c r="BK77">
        <f t="shared" si="78"/>
        <v>1.4376112844037598E-3</v>
      </c>
      <c r="BL77">
        <f t="shared" si="78"/>
        <v>3.8882453168179133E-3</v>
      </c>
      <c r="BM77">
        <f t="shared" si="78"/>
        <v>8.8501061666839635E-3</v>
      </c>
      <c r="BN77">
        <f t="shared" si="78"/>
        <v>2.0511079828518689E-2</v>
      </c>
      <c r="BO77">
        <f t="shared" si="78"/>
        <v>2.367734043402862E-2</v>
      </c>
      <c r="BP77">
        <f t="shared" si="78"/>
        <v>3.128618637851429E-2</v>
      </c>
      <c r="BQ77">
        <f t="shared" si="78"/>
        <v>3.5416339779336309E-2</v>
      </c>
      <c r="BR77">
        <f t="shared" si="78"/>
        <v>3.4193264427661997E-2</v>
      </c>
      <c r="BS77">
        <f t="shared" si="78"/>
        <v>3.0298133989458124E-2</v>
      </c>
      <c r="BT77">
        <f t="shared" si="79"/>
        <v>3.3044062996178215E-2</v>
      </c>
      <c r="BU77">
        <f t="shared" si="79"/>
        <v>2.6181569786082076E-2</v>
      </c>
      <c r="BV77">
        <f t="shared" si="79"/>
        <v>1.6725782039092196E-2</v>
      </c>
      <c r="BW77">
        <f t="shared" si="79"/>
        <v>8.9725613327019341E-3</v>
      </c>
      <c r="BX77">
        <f t="shared" si="79"/>
        <v>4.1536531323433301E-3</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0.27907937006531236</v>
      </c>
    </row>
    <row r="78" spans="1:105" x14ac:dyDescent="0.3">
      <c r="A78">
        <v>2025</v>
      </c>
      <c r="B78">
        <f t="shared" si="72"/>
        <v>0</v>
      </c>
      <c r="C78">
        <f t="shared" si="72"/>
        <v>0</v>
      </c>
      <c r="D78">
        <f t="shared" si="72"/>
        <v>0</v>
      </c>
      <c r="E78">
        <f t="shared" si="72"/>
        <v>0</v>
      </c>
      <c r="F78">
        <f t="shared" si="72"/>
        <v>0</v>
      </c>
      <c r="G78">
        <f t="shared" si="72"/>
        <v>0</v>
      </c>
      <c r="H78">
        <f t="shared" si="72"/>
        <v>0</v>
      </c>
      <c r="I78">
        <f t="shared" si="72"/>
        <v>0</v>
      </c>
      <c r="J78">
        <f t="shared" si="72"/>
        <v>0</v>
      </c>
      <c r="K78">
        <f t="shared" si="72"/>
        <v>0</v>
      </c>
      <c r="L78">
        <f t="shared" si="73"/>
        <v>0</v>
      </c>
      <c r="M78">
        <f t="shared" si="73"/>
        <v>0</v>
      </c>
      <c r="N78">
        <f t="shared" si="73"/>
        <v>0</v>
      </c>
      <c r="O78">
        <f t="shared" si="73"/>
        <v>0</v>
      </c>
      <c r="P78">
        <f t="shared" si="73"/>
        <v>0</v>
      </c>
      <c r="Q78">
        <f t="shared" si="73"/>
        <v>0</v>
      </c>
      <c r="R78">
        <f t="shared" si="73"/>
        <v>0</v>
      </c>
      <c r="S78">
        <f t="shared" si="73"/>
        <v>0</v>
      </c>
      <c r="T78">
        <f t="shared" si="73"/>
        <v>0</v>
      </c>
      <c r="U78">
        <f t="shared" si="73"/>
        <v>0</v>
      </c>
      <c r="V78">
        <f t="shared" si="74"/>
        <v>0</v>
      </c>
      <c r="W78">
        <f t="shared" si="74"/>
        <v>0</v>
      </c>
      <c r="X78">
        <f t="shared" si="74"/>
        <v>0</v>
      </c>
      <c r="Y78">
        <f t="shared" si="74"/>
        <v>0</v>
      </c>
      <c r="Z78">
        <f t="shared" si="74"/>
        <v>0</v>
      </c>
      <c r="AA78">
        <f t="shared" si="74"/>
        <v>0</v>
      </c>
      <c r="AB78">
        <f t="shared" si="74"/>
        <v>0</v>
      </c>
      <c r="AC78">
        <f t="shared" si="74"/>
        <v>0</v>
      </c>
      <c r="AD78">
        <f t="shared" si="74"/>
        <v>0</v>
      </c>
      <c r="AE78">
        <f t="shared" si="74"/>
        <v>0</v>
      </c>
      <c r="AF78">
        <f t="shared" si="75"/>
        <v>0</v>
      </c>
      <c r="AG78">
        <f t="shared" si="75"/>
        <v>0</v>
      </c>
      <c r="AH78">
        <f t="shared" si="75"/>
        <v>0</v>
      </c>
      <c r="AI78">
        <f t="shared" si="75"/>
        <v>0</v>
      </c>
      <c r="AJ78">
        <f t="shared" si="75"/>
        <v>0</v>
      </c>
      <c r="AK78">
        <f t="shared" si="75"/>
        <v>0</v>
      </c>
      <c r="AL78">
        <f t="shared" si="75"/>
        <v>0</v>
      </c>
      <c r="AM78">
        <f t="shared" si="75"/>
        <v>0</v>
      </c>
      <c r="AN78">
        <f t="shared" si="75"/>
        <v>0</v>
      </c>
      <c r="AO78">
        <f t="shared" si="75"/>
        <v>0</v>
      </c>
      <c r="AP78">
        <f t="shared" si="76"/>
        <v>0</v>
      </c>
      <c r="AQ78">
        <f t="shared" si="76"/>
        <v>0</v>
      </c>
      <c r="AR78">
        <f t="shared" si="76"/>
        <v>0</v>
      </c>
      <c r="AS78">
        <f t="shared" si="76"/>
        <v>0</v>
      </c>
      <c r="AT78">
        <f t="shared" si="76"/>
        <v>0</v>
      </c>
      <c r="AU78">
        <f t="shared" si="76"/>
        <v>0</v>
      </c>
      <c r="AV78">
        <f t="shared" si="76"/>
        <v>0</v>
      </c>
      <c r="AW78">
        <f t="shared" si="76"/>
        <v>0</v>
      </c>
      <c r="AX78">
        <f t="shared" si="76"/>
        <v>0</v>
      </c>
      <c r="AY78">
        <f t="shared" si="76"/>
        <v>0</v>
      </c>
      <c r="AZ78">
        <f t="shared" si="77"/>
        <v>0</v>
      </c>
      <c r="BA78">
        <f t="shared" si="77"/>
        <v>0</v>
      </c>
      <c r="BB78">
        <f t="shared" si="77"/>
        <v>0</v>
      </c>
      <c r="BC78">
        <f t="shared" si="77"/>
        <v>0</v>
      </c>
      <c r="BD78">
        <f t="shared" si="77"/>
        <v>0</v>
      </c>
      <c r="BE78">
        <f t="shared" si="77"/>
        <v>0</v>
      </c>
      <c r="BF78">
        <f t="shared" si="77"/>
        <v>0</v>
      </c>
      <c r="BG78">
        <f t="shared" si="77"/>
        <v>0</v>
      </c>
      <c r="BH78">
        <f t="shared" si="77"/>
        <v>0</v>
      </c>
      <c r="BI78">
        <f t="shared" si="77"/>
        <v>0</v>
      </c>
      <c r="BJ78">
        <f t="shared" si="78"/>
        <v>2.4067223797688111E-4</v>
      </c>
      <c r="BK78">
        <f t="shared" si="78"/>
        <v>8.7195532073973848E-4</v>
      </c>
      <c r="BL78">
        <f t="shared" si="78"/>
        <v>2.6354899173740179E-3</v>
      </c>
      <c r="BM78">
        <f t="shared" si="78"/>
        <v>6.7036468038740539E-3</v>
      </c>
      <c r="BN78">
        <f t="shared" si="78"/>
        <v>1.7362254232613582E-2</v>
      </c>
      <c r="BO78">
        <f t="shared" si="78"/>
        <v>2.2397804382098398E-2</v>
      </c>
      <c r="BP78">
        <f t="shared" si="78"/>
        <v>3.307349564846724E-2</v>
      </c>
      <c r="BQ78">
        <f t="shared" si="78"/>
        <v>4.1839461783906746E-2</v>
      </c>
      <c r="BR78">
        <f t="shared" si="78"/>
        <v>4.514170111042029E-2</v>
      </c>
      <c r="BS78">
        <f t="shared" si="78"/>
        <v>4.4700067648224498E-2</v>
      </c>
      <c r="BT78">
        <f t="shared" si="79"/>
        <v>5.4480449532154043E-2</v>
      </c>
      <c r="BU78">
        <f t="shared" si="79"/>
        <v>4.8238952173340767E-2</v>
      </c>
      <c r="BV78">
        <f t="shared" si="79"/>
        <v>3.4438447007090145E-2</v>
      </c>
      <c r="BW78">
        <f t="shared" si="79"/>
        <v>2.0645647306104326E-2</v>
      </c>
      <c r="BX78">
        <f t="shared" si="79"/>
        <v>1.0680639012016187E-2</v>
      </c>
      <c r="BY78">
        <f t="shared" si="79"/>
        <v>4.8197332661576494E-3</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0.38827041738255857</v>
      </c>
    </row>
    <row r="79" spans="1:105" x14ac:dyDescent="0.3">
      <c r="A79">
        <v>2026</v>
      </c>
      <c r="B79">
        <f t="shared" si="72"/>
        <v>0</v>
      </c>
      <c r="C79">
        <f t="shared" si="72"/>
        <v>0</v>
      </c>
      <c r="D79">
        <f t="shared" si="72"/>
        <v>0</v>
      </c>
      <c r="E79">
        <f t="shared" si="72"/>
        <v>0</v>
      </c>
      <c r="F79">
        <f t="shared" si="72"/>
        <v>0</v>
      </c>
      <c r="G79">
        <f t="shared" si="72"/>
        <v>0</v>
      </c>
      <c r="H79">
        <f t="shared" si="72"/>
        <v>0</v>
      </c>
      <c r="I79">
        <f t="shared" si="72"/>
        <v>0</v>
      </c>
      <c r="J79">
        <f t="shared" si="72"/>
        <v>0</v>
      </c>
      <c r="K79">
        <f t="shared" si="72"/>
        <v>0</v>
      </c>
      <c r="L79">
        <f t="shared" si="73"/>
        <v>0</v>
      </c>
      <c r="M79">
        <f t="shared" si="73"/>
        <v>0</v>
      </c>
      <c r="N79">
        <f t="shared" si="73"/>
        <v>0</v>
      </c>
      <c r="O79">
        <f t="shared" si="73"/>
        <v>0</v>
      </c>
      <c r="P79">
        <f t="shared" si="73"/>
        <v>0</v>
      </c>
      <c r="Q79">
        <f t="shared" si="73"/>
        <v>0</v>
      </c>
      <c r="R79">
        <f t="shared" si="73"/>
        <v>0</v>
      </c>
      <c r="S79">
        <f t="shared" si="73"/>
        <v>0</v>
      </c>
      <c r="T79">
        <f t="shared" si="73"/>
        <v>0</v>
      </c>
      <c r="U79">
        <f t="shared" si="73"/>
        <v>0</v>
      </c>
      <c r="V79">
        <f t="shared" si="74"/>
        <v>0</v>
      </c>
      <c r="W79">
        <f t="shared" si="74"/>
        <v>0</v>
      </c>
      <c r="X79">
        <f t="shared" si="74"/>
        <v>0</v>
      </c>
      <c r="Y79">
        <f t="shared" si="74"/>
        <v>0</v>
      </c>
      <c r="Z79">
        <f t="shared" si="74"/>
        <v>0</v>
      </c>
      <c r="AA79">
        <f t="shared" si="74"/>
        <v>0</v>
      </c>
      <c r="AB79">
        <f t="shared" si="74"/>
        <v>0</v>
      </c>
      <c r="AC79">
        <f t="shared" si="74"/>
        <v>0</v>
      </c>
      <c r="AD79">
        <f t="shared" si="74"/>
        <v>0</v>
      </c>
      <c r="AE79">
        <f t="shared" si="74"/>
        <v>0</v>
      </c>
      <c r="AF79">
        <f t="shared" si="75"/>
        <v>0</v>
      </c>
      <c r="AG79">
        <f t="shared" si="75"/>
        <v>0</v>
      </c>
      <c r="AH79">
        <f t="shared" si="75"/>
        <v>0</v>
      </c>
      <c r="AI79">
        <f t="shared" si="75"/>
        <v>0</v>
      </c>
      <c r="AJ79">
        <f t="shared" si="75"/>
        <v>0</v>
      </c>
      <c r="AK79">
        <f t="shared" si="75"/>
        <v>0</v>
      </c>
      <c r="AL79">
        <f t="shared" si="75"/>
        <v>0</v>
      </c>
      <c r="AM79">
        <f t="shared" si="75"/>
        <v>0</v>
      </c>
      <c r="AN79">
        <f t="shared" si="75"/>
        <v>0</v>
      </c>
      <c r="AO79">
        <f t="shared" si="75"/>
        <v>0</v>
      </c>
      <c r="AP79">
        <f t="shared" si="76"/>
        <v>0</v>
      </c>
      <c r="AQ79">
        <f t="shared" si="76"/>
        <v>0</v>
      </c>
      <c r="AR79">
        <f t="shared" si="76"/>
        <v>0</v>
      </c>
      <c r="AS79">
        <f t="shared" si="76"/>
        <v>0</v>
      </c>
      <c r="AT79">
        <f t="shared" si="76"/>
        <v>0</v>
      </c>
      <c r="AU79">
        <f t="shared" si="76"/>
        <v>0</v>
      </c>
      <c r="AV79">
        <f t="shared" si="76"/>
        <v>0</v>
      </c>
      <c r="AW79">
        <f t="shared" si="76"/>
        <v>0</v>
      </c>
      <c r="AX79">
        <f t="shared" si="76"/>
        <v>0</v>
      </c>
      <c r="AY79">
        <f t="shared" si="76"/>
        <v>0</v>
      </c>
      <c r="AZ79">
        <f t="shared" si="77"/>
        <v>0</v>
      </c>
      <c r="BA79">
        <f t="shared" si="77"/>
        <v>0</v>
      </c>
      <c r="BB79">
        <f t="shared" si="77"/>
        <v>0</v>
      </c>
      <c r="BC79">
        <f t="shared" si="77"/>
        <v>0</v>
      </c>
      <c r="BD79">
        <f t="shared" si="77"/>
        <v>0</v>
      </c>
      <c r="BE79">
        <f t="shared" si="77"/>
        <v>0</v>
      </c>
      <c r="BF79">
        <f t="shared" si="77"/>
        <v>0</v>
      </c>
      <c r="BG79">
        <f t="shared" si="77"/>
        <v>0</v>
      </c>
      <c r="BH79">
        <f t="shared" si="77"/>
        <v>0</v>
      </c>
      <c r="BI79">
        <f t="shared" si="77"/>
        <v>0</v>
      </c>
      <c r="BJ79">
        <f t="shared" si="78"/>
        <v>1.1688771547779403E-4</v>
      </c>
      <c r="BK79">
        <f t="shared" si="78"/>
        <v>4.7325155401923441E-4</v>
      </c>
      <c r="BL79">
        <f t="shared" si="78"/>
        <v>1.5985054382508567E-3</v>
      </c>
      <c r="BM79">
        <f t="shared" si="78"/>
        <v>4.5437960112314569E-3</v>
      </c>
      <c r="BN79">
        <f t="shared" si="78"/>
        <v>1.3151302131567422E-2</v>
      </c>
      <c r="BO79">
        <f t="shared" si="78"/>
        <v>1.8959332087121208E-2</v>
      </c>
      <c r="BP79">
        <f t="shared" si="78"/>
        <v>3.128618637851429E-2</v>
      </c>
      <c r="BQ79">
        <f t="shared" si="78"/>
        <v>4.4229655877603434E-2</v>
      </c>
      <c r="BR79">
        <f t="shared" si="78"/>
        <v>5.3328618661263705E-2</v>
      </c>
      <c r="BS79">
        <f t="shared" si="78"/>
        <v>5.9012706951703298E-2</v>
      </c>
      <c r="BT79">
        <f t="shared" si="79"/>
        <v>8.0377219944973932E-2</v>
      </c>
      <c r="BU79">
        <f t="shared" si="79"/>
        <v>7.9532586524473106E-2</v>
      </c>
      <c r="BV79">
        <f t="shared" si="79"/>
        <v>6.3452062335172629E-2</v>
      </c>
      <c r="BW79">
        <f t="shared" si="79"/>
        <v>4.2509464072684855E-2</v>
      </c>
      <c r="BX79">
        <f t="shared" si="79"/>
        <v>2.4575892865978586E-2</v>
      </c>
      <c r="BY79">
        <f t="shared" si="79"/>
        <v>1.2393387100427856E-2</v>
      </c>
      <c r="BZ79">
        <f t="shared" si="79"/>
        <v>5.8940182656791445E-3</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0.53543487391614275</v>
      </c>
    </row>
    <row r="80" spans="1:105" x14ac:dyDescent="0.3">
      <c r="A80">
        <v>2027</v>
      </c>
      <c r="B80">
        <f t="shared" si="72"/>
        <v>0</v>
      </c>
      <c r="C80">
        <f t="shared" si="72"/>
        <v>0</v>
      </c>
      <c r="D80">
        <f t="shared" si="72"/>
        <v>0</v>
      </c>
      <c r="E80">
        <f t="shared" si="72"/>
        <v>0</v>
      </c>
      <c r="F80">
        <f t="shared" si="72"/>
        <v>0</v>
      </c>
      <c r="G80">
        <f t="shared" si="72"/>
        <v>0</v>
      </c>
      <c r="H80">
        <f t="shared" si="72"/>
        <v>0</v>
      </c>
      <c r="I80">
        <f t="shared" si="72"/>
        <v>0</v>
      </c>
      <c r="J80">
        <f t="shared" si="72"/>
        <v>0</v>
      </c>
      <c r="K80">
        <f t="shared" si="72"/>
        <v>0</v>
      </c>
      <c r="L80">
        <f t="shared" si="73"/>
        <v>0</v>
      </c>
      <c r="M80">
        <f t="shared" si="73"/>
        <v>0</v>
      </c>
      <c r="N80">
        <f t="shared" si="73"/>
        <v>0</v>
      </c>
      <c r="O80">
        <f t="shared" si="73"/>
        <v>0</v>
      </c>
      <c r="P80">
        <f t="shared" si="73"/>
        <v>0</v>
      </c>
      <c r="Q80">
        <f t="shared" si="73"/>
        <v>0</v>
      </c>
      <c r="R80">
        <f t="shared" si="73"/>
        <v>0</v>
      </c>
      <c r="S80">
        <f t="shared" si="73"/>
        <v>0</v>
      </c>
      <c r="T80">
        <f t="shared" si="73"/>
        <v>0</v>
      </c>
      <c r="U80">
        <f t="shared" si="73"/>
        <v>0</v>
      </c>
      <c r="V80">
        <f t="shared" si="74"/>
        <v>0</v>
      </c>
      <c r="W80">
        <f t="shared" si="74"/>
        <v>0</v>
      </c>
      <c r="X80">
        <f t="shared" si="74"/>
        <v>0</v>
      </c>
      <c r="Y80">
        <f t="shared" si="74"/>
        <v>0</v>
      </c>
      <c r="Z80">
        <f t="shared" si="74"/>
        <v>0</v>
      </c>
      <c r="AA80">
        <f t="shared" si="74"/>
        <v>0</v>
      </c>
      <c r="AB80">
        <f t="shared" si="74"/>
        <v>0</v>
      </c>
      <c r="AC80">
        <f t="shared" si="74"/>
        <v>0</v>
      </c>
      <c r="AD80">
        <f t="shared" si="74"/>
        <v>0</v>
      </c>
      <c r="AE80">
        <f t="shared" si="74"/>
        <v>0</v>
      </c>
      <c r="AF80">
        <f t="shared" si="75"/>
        <v>0</v>
      </c>
      <c r="AG80">
        <f t="shared" si="75"/>
        <v>0</v>
      </c>
      <c r="AH80">
        <f t="shared" si="75"/>
        <v>0</v>
      </c>
      <c r="AI80">
        <f t="shared" si="75"/>
        <v>0</v>
      </c>
      <c r="AJ80">
        <f t="shared" si="75"/>
        <v>0</v>
      </c>
      <c r="AK80">
        <f t="shared" si="75"/>
        <v>0</v>
      </c>
      <c r="AL80">
        <f t="shared" si="75"/>
        <v>0</v>
      </c>
      <c r="AM80">
        <f t="shared" si="75"/>
        <v>0</v>
      </c>
      <c r="AN80">
        <f t="shared" si="75"/>
        <v>0</v>
      </c>
      <c r="AO80">
        <f t="shared" si="75"/>
        <v>0</v>
      </c>
      <c r="AP80">
        <f t="shared" si="76"/>
        <v>0</v>
      </c>
      <c r="AQ80">
        <f t="shared" si="76"/>
        <v>0</v>
      </c>
      <c r="AR80">
        <f t="shared" si="76"/>
        <v>0</v>
      </c>
      <c r="AS80">
        <f t="shared" si="76"/>
        <v>0</v>
      </c>
      <c r="AT80">
        <f t="shared" si="76"/>
        <v>0</v>
      </c>
      <c r="AU80">
        <f t="shared" si="76"/>
        <v>0</v>
      </c>
      <c r="AV80">
        <f t="shared" si="76"/>
        <v>0</v>
      </c>
      <c r="AW80">
        <f t="shared" si="76"/>
        <v>0</v>
      </c>
      <c r="AX80">
        <f t="shared" si="76"/>
        <v>0</v>
      </c>
      <c r="AY80">
        <f t="shared" si="76"/>
        <v>0</v>
      </c>
      <c r="AZ80">
        <f t="shared" si="77"/>
        <v>0</v>
      </c>
      <c r="BA80">
        <f t="shared" si="77"/>
        <v>0</v>
      </c>
      <c r="BB80">
        <f t="shared" si="77"/>
        <v>0</v>
      </c>
      <c r="BC80">
        <f t="shared" si="77"/>
        <v>0</v>
      </c>
      <c r="BD80">
        <f t="shared" si="77"/>
        <v>0</v>
      </c>
      <c r="BE80">
        <f t="shared" si="77"/>
        <v>0</v>
      </c>
      <c r="BF80">
        <f t="shared" si="77"/>
        <v>0</v>
      </c>
      <c r="BG80">
        <f t="shared" si="77"/>
        <v>0</v>
      </c>
      <c r="BH80">
        <f t="shared" si="77"/>
        <v>0</v>
      </c>
      <c r="BI80">
        <f t="shared" si="77"/>
        <v>0</v>
      </c>
      <c r="BJ80">
        <f t="shared" si="78"/>
        <v>5.0799191743134411E-5</v>
      </c>
      <c r="BK80">
        <f t="shared" si="78"/>
        <v>2.2984492711177558E-4</v>
      </c>
      <c r="BL80">
        <f t="shared" si="78"/>
        <v>8.6758480023796326E-4</v>
      </c>
      <c r="BM80">
        <f t="shared" si="78"/>
        <v>2.7559515922918475E-3</v>
      </c>
      <c r="BN80">
        <f t="shared" si="78"/>
        <v>8.9140785480198922E-3</v>
      </c>
      <c r="BO80">
        <f t="shared" si="78"/>
        <v>1.4361032913691993E-2</v>
      </c>
      <c r="BP80">
        <f t="shared" si="78"/>
        <v>2.648318501093401E-2</v>
      </c>
      <c r="BQ80">
        <f t="shared" si="78"/>
        <v>4.1839461783906746E-2</v>
      </c>
      <c r="BR80">
        <f t="shared" si="78"/>
        <v>5.6375162376560359E-2</v>
      </c>
      <c r="BS80">
        <f t="shared" si="78"/>
        <v>6.9715275848783578E-2</v>
      </c>
      <c r="BT80">
        <f t="shared" si="79"/>
        <v>0.10611342612573771</v>
      </c>
      <c r="BU80">
        <f t="shared" si="79"/>
        <v>0.11733765515457735</v>
      </c>
      <c r="BV80">
        <f t="shared" si="79"/>
        <v>0.10461476484178957</v>
      </c>
      <c r="BW80">
        <f t="shared" si="79"/>
        <v>7.832272935012026E-2</v>
      </c>
      <c r="BX80">
        <f t="shared" si="79"/>
        <v>5.0601854199629696E-2</v>
      </c>
      <c r="BY80">
        <f t="shared" si="79"/>
        <v>2.8516884924586608E-2</v>
      </c>
      <c r="BZ80">
        <f t="shared" si="79"/>
        <v>1.5155786826723694E-2</v>
      </c>
      <c r="CA80">
        <f t="shared" si="79"/>
        <v>6.9710626891987485E-3</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0.729226541105645</v>
      </c>
    </row>
    <row r="81" spans="1:105" x14ac:dyDescent="0.3">
      <c r="A81">
        <v>2028</v>
      </c>
      <c r="B81">
        <f t="shared" si="72"/>
        <v>0</v>
      </c>
      <c r="C81">
        <f t="shared" si="72"/>
        <v>0</v>
      </c>
      <c r="D81">
        <f t="shared" si="72"/>
        <v>0</v>
      </c>
      <c r="E81">
        <f t="shared" si="72"/>
        <v>0</v>
      </c>
      <c r="F81">
        <f t="shared" si="72"/>
        <v>0</v>
      </c>
      <c r="G81">
        <f t="shared" si="72"/>
        <v>0</v>
      </c>
      <c r="H81">
        <f t="shared" si="72"/>
        <v>0</v>
      </c>
      <c r="I81">
        <f t="shared" si="72"/>
        <v>0</v>
      </c>
      <c r="J81">
        <f t="shared" si="72"/>
        <v>0</v>
      </c>
      <c r="K81">
        <f t="shared" si="72"/>
        <v>0</v>
      </c>
      <c r="L81">
        <f t="shared" si="73"/>
        <v>0</v>
      </c>
      <c r="M81">
        <f t="shared" si="73"/>
        <v>0</v>
      </c>
      <c r="N81">
        <f t="shared" si="73"/>
        <v>0</v>
      </c>
      <c r="O81">
        <f t="shared" si="73"/>
        <v>0</v>
      </c>
      <c r="P81">
        <f t="shared" si="73"/>
        <v>0</v>
      </c>
      <c r="Q81">
        <f t="shared" si="73"/>
        <v>0</v>
      </c>
      <c r="R81">
        <f t="shared" si="73"/>
        <v>0</v>
      </c>
      <c r="S81">
        <f t="shared" si="73"/>
        <v>0</v>
      </c>
      <c r="T81">
        <f t="shared" si="73"/>
        <v>0</v>
      </c>
      <c r="U81">
        <f t="shared" si="73"/>
        <v>0</v>
      </c>
      <c r="V81">
        <f t="shared" si="74"/>
        <v>0</v>
      </c>
      <c r="W81">
        <f t="shared" si="74"/>
        <v>0</v>
      </c>
      <c r="X81">
        <f t="shared" si="74"/>
        <v>0</v>
      </c>
      <c r="Y81">
        <f t="shared" si="74"/>
        <v>0</v>
      </c>
      <c r="Z81">
        <f t="shared" si="74"/>
        <v>0</v>
      </c>
      <c r="AA81">
        <f t="shared" si="74"/>
        <v>0</v>
      </c>
      <c r="AB81">
        <f t="shared" si="74"/>
        <v>0</v>
      </c>
      <c r="AC81">
        <f t="shared" si="74"/>
        <v>0</v>
      </c>
      <c r="AD81">
        <f t="shared" si="74"/>
        <v>0</v>
      </c>
      <c r="AE81">
        <f t="shared" si="74"/>
        <v>0</v>
      </c>
      <c r="AF81">
        <f t="shared" si="75"/>
        <v>0</v>
      </c>
      <c r="AG81">
        <f t="shared" si="75"/>
        <v>0</v>
      </c>
      <c r="AH81">
        <f t="shared" si="75"/>
        <v>0</v>
      </c>
      <c r="AI81">
        <f t="shared" si="75"/>
        <v>0</v>
      </c>
      <c r="AJ81">
        <f t="shared" si="75"/>
        <v>0</v>
      </c>
      <c r="AK81">
        <f t="shared" si="75"/>
        <v>0</v>
      </c>
      <c r="AL81">
        <f t="shared" si="75"/>
        <v>0</v>
      </c>
      <c r="AM81">
        <f t="shared" si="75"/>
        <v>0</v>
      </c>
      <c r="AN81">
        <f t="shared" si="75"/>
        <v>0</v>
      </c>
      <c r="AO81">
        <f t="shared" si="75"/>
        <v>0</v>
      </c>
      <c r="AP81">
        <f t="shared" si="76"/>
        <v>0</v>
      </c>
      <c r="AQ81">
        <f t="shared" si="76"/>
        <v>0</v>
      </c>
      <c r="AR81">
        <f t="shared" si="76"/>
        <v>0</v>
      </c>
      <c r="AS81">
        <f t="shared" si="76"/>
        <v>0</v>
      </c>
      <c r="AT81">
        <f t="shared" si="76"/>
        <v>0</v>
      </c>
      <c r="AU81">
        <f t="shared" si="76"/>
        <v>0</v>
      </c>
      <c r="AV81">
        <f t="shared" si="76"/>
        <v>0</v>
      </c>
      <c r="AW81">
        <f t="shared" si="76"/>
        <v>0</v>
      </c>
      <c r="AX81">
        <f t="shared" si="76"/>
        <v>0</v>
      </c>
      <c r="AY81">
        <f t="shared" si="76"/>
        <v>0</v>
      </c>
      <c r="AZ81">
        <f t="shared" si="77"/>
        <v>0</v>
      </c>
      <c r="BA81">
        <f t="shared" si="77"/>
        <v>0</v>
      </c>
      <c r="BB81">
        <f t="shared" si="77"/>
        <v>0</v>
      </c>
      <c r="BC81">
        <f t="shared" si="77"/>
        <v>0</v>
      </c>
      <c r="BD81">
        <f t="shared" si="77"/>
        <v>0</v>
      </c>
      <c r="BE81">
        <f t="shared" si="77"/>
        <v>0</v>
      </c>
      <c r="BF81">
        <f t="shared" si="77"/>
        <v>0</v>
      </c>
      <c r="BG81">
        <f t="shared" si="77"/>
        <v>0</v>
      </c>
      <c r="BH81">
        <f t="shared" si="77"/>
        <v>0</v>
      </c>
      <c r="BI81">
        <f t="shared" si="77"/>
        <v>0</v>
      </c>
      <c r="BJ81">
        <f t="shared" si="78"/>
        <v>1.9755580323142927E-5</v>
      </c>
      <c r="BK81">
        <f t="shared" si="78"/>
        <v>9.9890193557217719E-5</v>
      </c>
      <c r="BL81">
        <f t="shared" si="78"/>
        <v>4.2136145878535121E-4</v>
      </c>
      <c r="BM81">
        <f t="shared" si="78"/>
        <v>1.4957857849269272E-3</v>
      </c>
      <c r="BN81">
        <f t="shared" si="78"/>
        <v>5.406661942460738E-3</v>
      </c>
      <c r="BO81">
        <f t="shared" si="78"/>
        <v>9.7340456589519505E-3</v>
      </c>
      <c r="BP81">
        <f t="shared" si="78"/>
        <v>2.0060089134667749E-2</v>
      </c>
      <c r="BQ81">
        <f t="shared" si="78"/>
        <v>3.5416339779336309E-2</v>
      </c>
      <c r="BR81">
        <f t="shared" si="78"/>
        <v>5.3328618661263705E-2</v>
      </c>
      <c r="BS81">
        <f t="shared" si="78"/>
        <v>7.3697952333362363E-2</v>
      </c>
      <c r="BT81">
        <f t="shared" si="79"/>
        <v>0.12535820089848973</v>
      </c>
      <c r="BU81">
        <f t="shared" si="79"/>
        <v>0.15490832614684266</v>
      </c>
      <c r="BV81">
        <f t="shared" si="79"/>
        <v>0.15434241155109255</v>
      </c>
      <c r="BW81">
        <f t="shared" si="79"/>
        <v>0.12913234985883251</v>
      </c>
      <c r="BX81">
        <f t="shared" si="79"/>
        <v>9.3232775748836358E-2</v>
      </c>
      <c r="BY81">
        <f t="shared" si="79"/>
        <v>5.8716371407167206E-2</v>
      </c>
      <c r="BZ81">
        <f t="shared" si="79"/>
        <v>3.4873100095802266E-2</v>
      </c>
      <c r="CA81">
        <f t="shared" si="79"/>
        <v>1.7925282092937252E-2</v>
      </c>
      <c r="CB81">
        <f t="shared" si="79"/>
        <v>8.0504272323767868E-3</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0.97621974556001279</v>
      </c>
    </row>
    <row r="82" spans="1:105" x14ac:dyDescent="0.3">
      <c r="A82">
        <v>2029</v>
      </c>
      <c r="B82">
        <f t="shared" si="72"/>
        <v>0</v>
      </c>
      <c r="C82">
        <f t="shared" si="72"/>
        <v>0</v>
      </c>
      <c r="D82">
        <f t="shared" si="72"/>
        <v>0</v>
      </c>
      <c r="E82">
        <f t="shared" si="72"/>
        <v>0</v>
      </c>
      <c r="F82">
        <f t="shared" si="72"/>
        <v>0</v>
      </c>
      <c r="G82">
        <f t="shared" si="72"/>
        <v>0</v>
      </c>
      <c r="H82">
        <f t="shared" si="72"/>
        <v>0</v>
      </c>
      <c r="I82">
        <f t="shared" si="72"/>
        <v>0</v>
      </c>
      <c r="J82">
        <f t="shared" si="72"/>
        <v>0</v>
      </c>
      <c r="K82">
        <f t="shared" si="72"/>
        <v>0</v>
      </c>
      <c r="L82">
        <f t="shared" si="73"/>
        <v>0</v>
      </c>
      <c r="M82">
        <f t="shared" si="73"/>
        <v>0</v>
      </c>
      <c r="N82">
        <f t="shared" si="73"/>
        <v>0</v>
      </c>
      <c r="O82">
        <f t="shared" si="73"/>
        <v>0</v>
      </c>
      <c r="P82">
        <f t="shared" si="73"/>
        <v>0</v>
      </c>
      <c r="Q82">
        <f t="shared" si="73"/>
        <v>0</v>
      </c>
      <c r="R82">
        <f t="shared" si="73"/>
        <v>0</v>
      </c>
      <c r="S82">
        <f t="shared" si="73"/>
        <v>0</v>
      </c>
      <c r="T82">
        <f t="shared" si="73"/>
        <v>0</v>
      </c>
      <c r="U82">
        <f t="shared" si="73"/>
        <v>0</v>
      </c>
      <c r="V82">
        <f t="shared" si="74"/>
        <v>0</v>
      </c>
      <c r="W82">
        <f t="shared" si="74"/>
        <v>0</v>
      </c>
      <c r="X82">
        <f t="shared" si="74"/>
        <v>0</v>
      </c>
      <c r="Y82">
        <f t="shared" si="74"/>
        <v>0</v>
      </c>
      <c r="Z82">
        <f t="shared" si="74"/>
        <v>0</v>
      </c>
      <c r="AA82">
        <f t="shared" si="74"/>
        <v>0</v>
      </c>
      <c r="AB82">
        <f t="shared" si="74"/>
        <v>0</v>
      </c>
      <c r="AC82">
        <f t="shared" si="74"/>
        <v>0</v>
      </c>
      <c r="AD82">
        <f t="shared" si="74"/>
        <v>0</v>
      </c>
      <c r="AE82">
        <f t="shared" si="74"/>
        <v>0</v>
      </c>
      <c r="AF82">
        <f t="shared" si="75"/>
        <v>0</v>
      </c>
      <c r="AG82">
        <f t="shared" si="75"/>
        <v>0</v>
      </c>
      <c r="AH82">
        <f t="shared" si="75"/>
        <v>0</v>
      </c>
      <c r="AI82">
        <f t="shared" si="75"/>
        <v>0</v>
      </c>
      <c r="AJ82">
        <f t="shared" si="75"/>
        <v>0</v>
      </c>
      <c r="AK82">
        <f t="shared" si="75"/>
        <v>0</v>
      </c>
      <c r="AL82">
        <f t="shared" si="75"/>
        <v>0</v>
      </c>
      <c r="AM82">
        <f t="shared" si="75"/>
        <v>0</v>
      </c>
      <c r="AN82">
        <f t="shared" si="75"/>
        <v>0</v>
      </c>
      <c r="AO82">
        <f t="shared" si="75"/>
        <v>0</v>
      </c>
      <c r="AP82">
        <f t="shared" si="76"/>
        <v>0</v>
      </c>
      <c r="AQ82">
        <f t="shared" si="76"/>
        <v>0</v>
      </c>
      <c r="AR82">
        <f t="shared" si="76"/>
        <v>0</v>
      </c>
      <c r="AS82">
        <f t="shared" si="76"/>
        <v>0</v>
      </c>
      <c r="AT82">
        <f t="shared" si="76"/>
        <v>0</v>
      </c>
      <c r="AU82">
        <f t="shared" si="76"/>
        <v>0</v>
      </c>
      <c r="AV82">
        <f t="shared" si="76"/>
        <v>0</v>
      </c>
      <c r="AW82">
        <f t="shared" si="76"/>
        <v>0</v>
      </c>
      <c r="AX82">
        <f t="shared" si="76"/>
        <v>0</v>
      </c>
      <c r="AY82">
        <f t="shared" si="76"/>
        <v>0</v>
      </c>
      <c r="AZ82">
        <f t="shared" si="77"/>
        <v>0</v>
      </c>
      <c r="BA82">
        <f t="shared" si="77"/>
        <v>0</v>
      </c>
      <c r="BB82">
        <f t="shared" si="77"/>
        <v>0</v>
      </c>
      <c r="BC82">
        <f t="shared" si="77"/>
        <v>0</v>
      </c>
      <c r="BD82">
        <f t="shared" si="77"/>
        <v>0</v>
      </c>
      <c r="BE82">
        <f t="shared" si="77"/>
        <v>0</v>
      </c>
      <c r="BF82">
        <f t="shared" si="77"/>
        <v>0</v>
      </c>
      <c r="BG82">
        <f t="shared" si="77"/>
        <v>0</v>
      </c>
      <c r="BH82">
        <f t="shared" si="77"/>
        <v>0</v>
      </c>
      <c r="BI82">
        <f t="shared" si="77"/>
        <v>0</v>
      </c>
      <c r="BJ82">
        <f t="shared" si="78"/>
        <v>6.874923002748087E-6</v>
      </c>
      <c r="BK82">
        <f t="shared" si="78"/>
        <v>3.8846853160426814E-5</v>
      </c>
      <c r="BL82">
        <f t="shared" si="78"/>
        <v>1.8312293512204287E-4</v>
      </c>
      <c r="BM82">
        <f t="shared" si="78"/>
        <v>7.2646095251361091E-4</v>
      </c>
      <c r="BN82">
        <f t="shared" si="78"/>
        <v>2.9344521507770256E-3</v>
      </c>
      <c r="BO82">
        <f t="shared" si="78"/>
        <v>5.9039971351970214E-3</v>
      </c>
      <c r="BP82">
        <f t="shared" si="78"/>
        <v>1.3596920551120864E-2</v>
      </c>
      <c r="BQ82">
        <f t="shared" si="78"/>
        <v>2.6826642358305574E-2</v>
      </c>
      <c r="BR82">
        <f t="shared" si="78"/>
        <v>4.514170111042029E-2</v>
      </c>
      <c r="BS82">
        <f t="shared" si="78"/>
        <v>6.9715275848783578E-2</v>
      </c>
      <c r="BT82">
        <f t="shared" si="79"/>
        <v>0.13251963220302107</v>
      </c>
      <c r="BU82">
        <f t="shared" si="79"/>
        <v>0.18300256413316018</v>
      </c>
      <c r="BV82">
        <f t="shared" si="79"/>
        <v>0.20376173867928343</v>
      </c>
      <c r="BW82">
        <f t="shared" si="79"/>
        <v>0.19051420052048035</v>
      </c>
      <c r="BX82">
        <f t="shared" si="79"/>
        <v>0.15371486050352159</v>
      </c>
      <c r="BY82">
        <f t="shared" si="79"/>
        <v>0.10818359079477897</v>
      </c>
      <c r="BZ82">
        <f t="shared" si="79"/>
        <v>7.1803841925912146E-2</v>
      </c>
      <c r="CA82">
        <f t="shared" si="79"/>
        <v>4.1245641933301457E-2</v>
      </c>
      <c r="CB82">
        <f t="shared" si="79"/>
        <v>2.0700743278727354E-2</v>
      </c>
      <c r="CC82">
        <f t="shared" si="79"/>
        <v>9.1322517956029144E-3</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1.2796533605861928</v>
      </c>
    </row>
    <row r="83" spans="1:105" x14ac:dyDescent="0.3">
      <c r="A83">
        <v>2030</v>
      </c>
      <c r="B83">
        <f t="shared" ref="B83:K92" si="82">VLOOKUP(B$2,scenarios4,9,FALSE)*VLOOKUP($A83-B$2,output4,5,FALSE)</f>
        <v>0</v>
      </c>
      <c r="C83">
        <f t="shared" si="82"/>
        <v>0</v>
      </c>
      <c r="D83">
        <f t="shared" si="82"/>
        <v>0</v>
      </c>
      <c r="E83">
        <f t="shared" si="82"/>
        <v>0</v>
      </c>
      <c r="F83">
        <f t="shared" si="82"/>
        <v>0</v>
      </c>
      <c r="G83">
        <f t="shared" si="82"/>
        <v>0</v>
      </c>
      <c r="H83">
        <f t="shared" si="82"/>
        <v>0</v>
      </c>
      <c r="I83">
        <f t="shared" si="82"/>
        <v>0</v>
      </c>
      <c r="J83">
        <f t="shared" si="82"/>
        <v>0</v>
      </c>
      <c r="K83">
        <f t="shared" si="82"/>
        <v>0</v>
      </c>
      <c r="L83">
        <f t="shared" ref="L83:U92" si="83">VLOOKUP(L$2,scenarios4,9,FALSE)*VLOOKUP($A83-L$2,output4,5,FALSE)</f>
        <v>0</v>
      </c>
      <c r="M83">
        <f t="shared" si="83"/>
        <v>0</v>
      </c>
      <c r="N83">
        <f t="shared" si="83"/>
        <v>0</v>
      </c>
      <c r="O83">
        <f t="shared" si="83"/>
        <v>0</v>
      </c>
      <c r="P83">
        <f t="shared" si="83"/>
        <v>0</v>
      </c>
      <c r="Q83">
        <f t="shared" si="83"/>
        <v>0</v>
      </c>
      <c r="R83">
        <f t="shared" si="83"/>
        <v>0</v>
      </c>
      <c r="S83">
        <f t="shared" si="83"/>
        <v>0</v>
      </c>
      <c r="T83">
        <f t="shared" si="83"/>
        <v>0</v>
      </c>
      <c r="U83">
        <f t="shared" si="83"/>
        <v>0</v>
      </c>
      <c r="V83">
        <f t="shared" ref="V83:AE92" si="84">VLOOKUP(V$2,scenarios4,9,FALSE)*VLOOKUP($A83-V$2,output4,5,FALSE)</f>
        <v>0</v>
      </c>
      <c r="W83">
        <f t="shared" si="84"/>
        <v>0</v>
      </c>
      <c r="X83">
        <f t="shared" si="84"/>
        <v>0</v>
      </c>
      <c r="Y83">
        <f t="shared" si="84"/>
        <v>0</v>
      </c>
      <c r="Z83">
        <f t="shared" si="84"/>
        <v>0</v>
      </c>
      <c r="AA83">
        <f t="shared" si="84"/>
        <v>0</v>
      </c>
      <c r="AB83">
        <f t="shared" si="84"/>
        <v>0</v>
      </c>
      <c r="AC83">
        <f t="shared" si="84"/>
        <v>0</v>
      </c>
      <c r="AD83">
        <f t="shared" si="84"/>
        <v>0</v>
      </c>
      <c r="AE83">
        <f t="shared" si="84"/>
        <v>0</v>
      </c>
      <c r="AF83">
        <f t="shared" ref="AF83:AO92" si="85">VLOOKUP(AF$2,scenarios4,9,FALSE)*VLOOKUP($A83-AF$2,output4,5,FALSE)</f>
        <v>0</v>
      </c>
      <c r="AG83">
        <f t="shared" si="85"/>
        <v>0</v>
      </c>
      <c r="AH83">
        <f t="shared" si="85"/>
        <v>0</v>
      </c>
      <c r="AI83">
        <f t="shared" si="85"/>
        <v>0</v>
      </c>
      <c r="AJ83">
        <f t="shared" si="85"/>
        <v>0</v>
      </c>
      <c r="AK83">
        <f t="shared" si="85"/>
        <v>0</v>
      </c>
      <c r="AL83">
        <f t="shared" si="85"/>
        <v>0</v>
      </c>
      <c r="AM83">
        <f t="shared" si="85"/>
        <v>0</v>
      </c>
      <c r="AN83">
        <f t="shared" si="85"/>
        <v>0</v>
      </c>
      <c r="AO83">
        <f t="shared" si="85"/>
        <v>0</v>
      </c>
      <c r="AP83">
        <f t="shared" ref="AP83:AY92" si="86">VLOOKUP(AP$2,scenarios4,9,FALSE)*VLOOKUP($A83-AP$2,output4,5,FALSE)</f>
        <v>0</v>
      </c>
      <c r="AQ83">
        <f t="shared" si="86"/>
        <v>0</v>
      </c>
      <c r="AR83">
        <f t="shared" si="86"/>
        <v>0</v>
      </c>
      <c r="AS83">
        <f t="shared" si="86"/>
        <v>0</v>
      </c>
      <c r="AT83">
        <f t="shared" si="86"/>
        <v>0</v>
      </c>
      <c r="AU83">
        <f t="shared" si="86"/>
        <v>0</v>
      </c>
      <c r="AV83">
        <f t="shared" si="86"/>
        <v>0</v>
      </c>
      <c r="AW83">
        <f t="shared" si="86"/>
        <v>0</v>
      </c>
      <c r="AX83">
        <f t="shared" si="86"/>
        <v>0</v>
      </c>
      <c r="AY83">
        <f t="shared" si="86"/>
        <v>0</v>
      </c>
      <c r="AZ83">
        <f t="shared" ref="AZ83:BI92" si="87">VLOOKUP(AZ$2,scenarios4,9,FALSE)*VLOOKUP($A83-AZ$2,output4,5,FALSE)</f>
        <v>0</v>
      </c>
      <c r="BA83">
        <f t="shared" si="87"/>
        <v>0</v>
      </c>
      <c r="BB83">
        <f t="shared" si="87"/>
        <v>0</v>
      </c>
      <c r="BC83">
        <f t="shared" si="87"/>
        <v>0</v>
      </c>
      <c r="BD83">
        <f t="shared" si="87"/>
        <v>0</v>
      </c>
      <c r="BE83">
        <f t="shared" si="87"/>
        <v>0</v>
      </c>
      <c r="BF83">
        <f t="shared" si="87"/>
        <v>0</v>
      </c>
      <c r="BG83">
        <f t="shared" si="87"/>
        <v>0</v>
      </c>
      <c r="BH83">
        <f t="shared" si="87"/>
        <v>0</v>
      </c>
      <c r="BI83">
        <f t="shared" si="87"/>
        <v>0</v>
      </c>
      <c r="BJ83">
        <f t="shared" ref="BJ83:BS92" si="88">VLOOKUP(BJ$2,scenarios4,9,FALSE)*VLOOKUP($A83-BJ$2,output4,5,FALSE)</f>
        <v>2.1408731872203835E-6</v>
      </c>
      <c r="BK83">
        <f t="shared" si="88"/>
        <v>1.3518667637626114E-5</v>
      </c>
      <c r="BL83">
        <f t="shared" si="88"/>
        <v>7.1215697133648716E-5</v>
      </c>
      <c r="BM83">
        <f t="shared" si="88"/>
        <v>3.1571862851276119E-4</v>
      </c>
      <c r="BN83">
        <f t="shared" si="88"/>
        <v>1.4251806147918661E-3</v>
      </c>
      <c r="BO83">
        <f t="shared" si="88"/>
        <v>3.2043795739289662E-3</v>
      </c>
      <c r="BP83">
        <f t="shared" si="88"/>
        <v>8.246949191931599E-3</v>
      </c>
      <c r="BQ83">
        <f t="shared" si="88"/>
        <v>1.8183355136186238E-2</v>
      </c>
      <c r="BR83">
        <f t="shared" si="88"/>
        <v>3.4193264427661997E-2</v>
      </c>
      <c r="BS83">
        <f t="shared" si="88"/>
        <v>5.9012706951703298E-2</v>
      </c>
      <c r="BT83">
        <f t="shared" ref="BT83:CC92" si="89">VLOOKUP(BT$2,scenarios4,9,FALSE)*VLOOKUP($A83-BT$2,output4,5,FALSE)</f>
        <v>0.12535820089848973</v>
      </c>
      <c r="BU83">
        <f t="shared" si="89"/>
        <v>0.19345708790742816</v>
      </c>
      <c r="BV83">
        <f t="shared" si="89"/>
        <v>0.24071605173238012</v>
      </c>
      <c r="BW83">
        <f t="shared" si="89"/>
        <v>0.25151547362143006</v>
      </c>
      <c r="BX83">
        <f t="shared" si="89"/>
        <v>0.22678177690532073</v>
      </c>
      <c r="BY83">
        <f t="shared" si="89"/>
        <v>0.1783645872840707</v>
      </c>
      <c r="BZ83">
        <f t="shared" si="89"/>
        <v>0.13229696022151796</v>
      </c>
      <c r="CA83">
        <f t="shared" si="89"/>
        <v>8.4924929110849076E-2</v>
      </c>
      <c r="CB83">
        <f t="shared" si="89"/>
        <v>4.763191120791329E-2</v>
      </c>
      <c r="CC83">
        <f t="shared" si="89"/>
        <v>2.3482530121778374E-2</v>
      </c>
      <c r="CD83">
        <f t="shared" ref="CD83:CM92" si="90">VLOOKUP(CD$2,scenarios4,9,FALSE)*VLOOKUP($A83-CD$2,output4,5,FALSE)</f>
        <v>1.0216368194391904E-2</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VLOOKUP(CN$2,scenarios4,9,FALSE)*VLOOKUP($A83-CN$2,output4,5,FALSE)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1.6394143069682454</v>
      </c>
    </row>
    <row r="84" spans="1:105" x14ac:dyDescent="0.3">
      <c r="A84">
        <v>2031</v>
      </c>
      <c r="B84">
        <f t="shared" si="82"/>
        <v>0</v>
      </c>
      <c r="C84">
        <f t="shared" si="82"/>
        <v>0</v>
      </c>
      <c r="D84">
        <f t="shared" si="82"/>
        <v>0</v>
      </c>
      <c r="E84">
        <f t="shared" si="82"/>
        <v>0</v>
      </c>
      <c r="F84">
        <f t="shared" si="82"/>
        <v>0</v>
      </c>
      <c r="G84">
        <f t="shared" si="82"/>
        <v>0</v>
      </c>
      <c r="H84">
        <f t="shared" si="82"/>
        <v>0</v>
      </c>
      <c r="I84">
        <f t="shared" si="82"/>
        <v>0</v>
      </c>
      <c r="J84">
        <f t="shared" si="82"/>
        <v>0</v>
      </c>
      <c r="K84">
        <f t="shared" si="82"/>
        <v>0</v>
      </c>
      <c r="L84">
        <f t="shared" si="83"/>
        <v>0</v>
      </c>
      <c r="M84">
        <f t="shared" si="83"/>
        <v>0</v>
      </c>
      <c r="N84">
        <f t="shared" si="83"/>
        <v>0</v>
      </c>
      <c r="O84">
        <f t="shared" si="83"/>
        <v>0</v>
      </c>
      <c r="P84">
        <f t="shared" si="83"/>
        <v>0</v>
      </c>
      <c r="Q84">
        <f t="shared" si="83"/>
        <v>0</v>
      </c>
      <c r="R84">
        <f t="shared" si="83"/>
        <v>0</v>
      </c>
      <c r="S84">
        <f t="shared" si="83"/>
        <v>0</v>
      </c>
      <c r="T84">
        <f t="shared" si="83"/>
        <v>0</v>
      </c>
      <c r="U84">
        <f t="shared" si="83"/>
        <v>0</v>
      </c>
      <c r="V84">
        <f t="shared" si="84"/>
        <v>0</v>
      </c>
      <c r="W84">
        <f t="shared" si="84"/>
        <v>0</v>
      </c>
      <c r="X84">
        <f t="shared" si="84"/>
        <v>0</v>
      </c>
      <c r="Y84">
        <f t="shared" si="84"/>
        <v>0</v>
      </c>
      <c r="Z84">
        <f t="shared" si="84"/>
        <v>0</v>
      </c>
      <c r="AA84">
        <f t="shared" si="84"/>
        <v>0</v>
      </c>
      <c r="AB84">
        <f t="shared" si="84"/>
        <v>0</v>
      </c>
      <c r="AC84">
        <f t="shared" si="84"/>
        <v>0</v>
      </c>
      <c r="AD84">
        <f t="shared" si="84"/>
        <v>0</v>
      </c>
      <c r="AE84">
        <f t="shared" si="84"/>
        <v>0</v>
      </c>
      <c r="AF84">
        <f t="shared" si="85"/>
        <v>0</v>
      </c>
      <c r="AG84">
        <f t="shared" si="85"/>
        <v>0</v>
      </c>
      <c r="AH84">
        <f t="shared" si="85"/>
        <v>0</v>
      </c>
      <c r="AI84">
        <f t="shared" si="85"/>
        <v>0</v>
      </c>
      <c r="AJ84">
        <f t="shared" si="85"/>
        <v>0</v>
      </c>
      <c r="AK84">
        <f t="shared" si="85"/>
        <v>0</v>
      </c>
      <c r="AL84">
        <f t="shared" si="85"/>
        <v>0</v>
      </c>
      <c r="AM84">
        <f t="shared" si="85"/>
        <v>0</v>
      </c>
      <c r="AN84">
        <f t="shared" si="85"/>
        <v>0</v>
      </c>
      <c r="AO84">
        <f t="shared" si="85"/>
        <v>0</v>
      </c>
      <c r="AP84">
        <f t="shared" si="86"/>
        <v>0</v>
      </c>
      <c r="AQ84">
        <f t="shared" si="86"/>
        <v>0</v>
      </c>
      <c r="AR84">
        <f t="shared" si="86"/>
        <v>0</v>
      </c>
      <c r="AS84">
        <f t="shared" si="86"/>
        <v>0</v>
      </c>
      <c r="AT84">
        <f t="shared" si="86"/>
        <v>0</v>
      </c>
      <c r="AU84">
        <f t="shared" si="86"/>
        <v>0</v>
      </c>
      <c r="AV84">
        <f t="shared" si="86"/>
        <v>0</v>
      </c>
      <c r="AW84">
        <f t="shared" si="86"/>
        <v>0</v>
      </c>
      <c r="AX84">
        <f t="shared" si="86"/>
        <v>0</v>
      </c>
      <c r="AY84">
        <f t="shared" si="86"/>
        <v>0</v>
      </c>
      <c r="AZ84">
        <f t="shared" si="87"/>
        <v>0</v>
      </c>
      <c r="BA84">
        <f t="shared" si="87"/>
        <v>0</v>
      </c>
      <c r="BB84">
        <f t="shared" si="87"/>
        <v>0</v>
      </c>
      <c r="BC84">
        <f t="shared" si="87"/>
        <v>0</v>
      </c>
      <c r="BD84">
        <f t="shared" si="87"/>
        <v>0</v>
      </c>
      <c r="BE84">
        <f t="shared" si="87"/>
        <v>0</v>
      </c>
      <c r="BF84">
        <f t="shared" si="87"/>
        <v>0</v>
      </c>
      <c r="BG84">
        <f t="shared" si="87"/>
        <v>0</v>
      </c>
      <c r="BH84">
        <f t="shared" si="87"/>
        <v>0</v>
      </c>
      <c r="BI84">
        <f t="shared" si="87"/>
        <v>0</v>
      </c>
      <c r="BJ84">
        <f t="shared" si="88"/>
        <v>5.9656683374835784E-7</v>
      </c>
      <c r="BK84">
        <f t="shared" si="88"/>
        <v>4.2097566853867157E-6</v>
      </c>
      <c r="BL84">
        <f t="shared" si="88"/>
        <v>2.4782994291861502E-5</v>
      </c>
      <c r="BM84">
        <f t="shared" si="88"/>
        <v>1.2278157409737419E-4</v>
      </c>
      <c r="BN84">
        <f t="shared" si="88"/>
        <v>6.1938094198756184E-4</v>
      </c>
      <c r="BO84">
        <f t="shared" si="88"/>
        <v>1.5562767482813838E-3</v>
      </c>
      <c r="BP84">
        <f t="shared" si="88"/>
        <v>4.4760109012101923E-3</v>
      </c>
      <c r="BQ84">
        <f t="shared" si="88"/>
        <v>1.1028762386540138E-2</v>
      </c>
      <c r="BR84">
        <f t="shared" si="88"/>
        <v>2.3176522132342347E-2</v>
      </c>
      <c r="BS84">
        <f t="shared" si="88"/>
        <v>4.4700067648224498E-2</v>
      </c>
      <c r="BT84">
        <f t="shared" si="89"/>
        <v>0.10611342612573771</v>
      </c>
      <c r="BU84">
        <f t="shared" si="89"/>
        <v>0.18300256413316018</v>
      </c>
      <c r="BV84">
        <f t="shared" si="89"/>
        <v>0.2544676168954394</v>
      </c>
      <c r="BW84">
        <f t="shared" si="89"/>
        <v>0.2971304237595111</v>
      </c>
      <c r="BX84">
        <f t="shared" si="89"/>
        <v>0.29939566641867987</v>
      </c>
      <c r="BY84">
        <f t="shared" si="89"/>
        <v>0.26314851998541172</v>
      </c>
      <c r="BZ84">
        <f t="shared" si="89"/>
        <v>0.21812081236618544</v>
      </c>
      <c r="CA84">
        <f t="shared" si="89"/>
        <v>0.15647226759796401</v>
      </c>
      <c r="CB84">
        <f t="shared" si="89"/>
        <v>9.8074281139513012E-2</v>
      </c>
      <c r="CC84">
        <f t="shared" si="89"/>
        <v>5.4032735667376548E-2</v>
      </c>
      <c r="CD84">
        <f t="shared" si="90"/>
        <v>2.6270210155122837E-2</v>
      </c>
      <c r="CE84">
        <f t="shared" si="90"/>
        <v>1.0995370975802717E-2</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2.0529332868703993</v>
      </c>
    </row>
    <row r="85" spans="1:105" x14ac:dyDescent="0.3">
      <c r="A85">
        <v>2032</v>
      </c>
      <c r="B85">
        <f t="shared" si="82"/>
        <v>0</v>
      </c>
      <c r="C85">
        <f t="shared" si="82"/>
        <v>0</v>
      </c>
      <c r="D85">
        <f t="shared" si="82"/>
        <v>0</v>
      </c>
      <c r="E85">
        <f t="shared" si="82"/>
        <v>0</v>
      </c>
      <c r="F85">
        <f t="shared" si="82"/>
        <v>0</v>
      </c>
      <c r="G85">
        <f t="shared" si="82"/>
        <v>0</v>
      </c>
      <c r="H85">
        <f t="shared" si="82"/>
        <v>0</v>
      </c>
      <c r="I85">
        <f t="shared" si="82"/>
        <v>0</v>
      </c>
      <c r="J85">
        <f t="shared" si="82"/>
        <v>0</v>
      </c>
      <c r="K85">
        <f t="shared" si="82"/>
        <v>0</v>
      </c>
      <c r="L85">
        <f t="shared" si="83"/>
        <v>0</v>
      </c>
      <c r="M85">
        <f t="shared" si="83"/>
        <v>0</v>
      </c>
      <c r="N85">
        <f t="shared" si="83"/>
        <v>0</v>
      </c>
      <c r="O85">
        <f t="shared" si="83"/>
        <v>0</v>
      </c>
      <c r="P85">
        <f t="shared" si="83"/>
        <v>0</v>
      </c>
      <c r="Q85">
        <f t="shared" si="83"/>
        <v>0</v>
      </c>
      <c r="R85">
        <f t="shared" si="83"/>
        <v>0</v>
      </c>
      <c r="S85">
        <f t="shared" si="83"/>
        <v>0</v>
      </c>
      <c r="T85">
        <f t="shared" si="83"/>
        <v>0</v>
      </c>
      <c r="U85">
        <f t="shared" si="83"/>
        <v>0</v>
      </c>
      <c r="V85">
        <f t="shared" si="84"/>
        <v>0</v>
      </c>
      <c r="W85">
        <f t="shared" si="84"/>
        <v>0</v>
      </c>
      <c r="X85">
        <f t="shared" si="84"/>
        <v>0</v>
      </c>
      <c r="Y85">
        <f t="shared" si="84"/>
        <v>0</v>
      </c>
      <c r="Z85">
        <f t="shared" si="84"/>
        <v>0</v>
      </c>
      <c r="AA85">
        <f t="shared" si="84"/>
        <v>0</v>
      </c>
      <c r="AB85">
        <f t="shared" si="84"/>
        <v>0</v>
      </c>
      <c r="AC85">
        <f t="shared" si="84"/>
        <v>0</v>
      </c>
      <c r="AD85">
        <f t="shared" si="84"/>
        <v>0</v>
      </c>
      <c r="AE85">
        <f t="shared" si="84"/>
        <v>0</v>
      </c>
      <c r="AF85">
        <f t="shared" si="85"/>
        <v>0</v>
      </c>
      <c r="AG85">
        <f t="shared" si="85"/>
        <v>0</v>
      </c>
      <c r="AH85">
        <f t="shared" si="85"/>
        <v>0</v>
      </c>
      <c r="AI85">
        <f t="shared" si="85"/>
        <v>0</v>
      </c>
      <c r="AJ85">
        <f t="shared" si="85"/>
        <v>0</v>
      </c>
      <c r="AK85">
        <f t="shared" si="85"/>
        <v>0</v>
      </c>
      <c r="AL85">
        <f t="shared" si="85"/>
        <v>0</v>
      </c>
      <c r="AM85">
        <f t="shared" si="85"/>
        <v>0</v>
      </c>
      <c r="AN85">
        <f t="shared" si="85"/>
        <v>0</v>
      </c>
      <c r="AO85">
        <f t="shared" si="85"/>
        <v>0</v>
      </c>
      <c r="AP85">
        <f t="shared" si="86"/>
        <v>0</v>
      </c>
      <c r="AQ85">
        <f t="shared" si="86"/>
        <v>0</v>
      </c>
      <c r="AR85">
        <f t="shared" si="86"/>
        <v>0</v>
      </c>
      <c r="AS85">
        <f t="shared" si="86"/>
        <v>0</v>
      </c>
      <c r="AT85">
        <f t="shared" si="86"/>
        <v>0</v>
      </c>
      <c r="AU85">
        <f t="shared" si="86"/>
        <v>0</v>
      </c>
      <c r="AV85">
        <f t="shared" si="86"/>
        <v>0</v>
      </c>
      <c r="AW85">
        <f t="shared" si="86"/>
        <v>0</v>
      </c>
      <c r="AX85">
        <f t="shared" si="86"/>
        <v>0</v>
      </c>
      <c r="AY85">
        <f t="shared" si="86"/>
        <v>0</v>
      </c>
      <c r="AZ85">
        <f t="shared" si="87"/>
        <v>0</v>
      </c>
      <c r="BA85">
        <f t="shared" si="87"/>
        <v>0</v>
      </c>
      <c r="BB85">
        <f t="shared" si="87"/>
        <v>0</v>
      </c>
      <c r="BC85">
        <f t="shared" si="87"/>
        <v>0</v>
      </c>
      <c r="BD85">
        <f t="shared" si="87"/>
        <v>0</v>
      </c>
      <c r="BE85">
        <f t="shared" si="87"/>
        <v>0</v>
      </c>
      <c r="BF85">
        <f t="shared" si="87"/>
        <v>0</v>
      </c>
      <c r="BG85">
        <f t="shared" si="87"/>
        <v>0</v>
      </c>
      <c r="BH85">
        <f t="shared" si="87"/>
        <v>0</v>
      </c>
      <c r="BI85">
        <f t="shared" si="87"/>
        <v>0</v>
      </c>
      <c r="BJ85">
        <f t="shared" si="88"/>
        <v>1.4875525767843127E-7</v>
      </c>
      <c r="BK85">
        <f t="shared" si="88"/>
        <v>1.1730733196359139E-6</v>
      </c>
      <c r="BL85">
        <f t="shared" si="88"/>
        <v>7.7175043207427537E-6</v>
      </c>
      <c r="BM85">
        <f t="shared" si="88"/>
        <v>4.2727870012849408E-5</v>
      </c>
      <c r="BN85">
        <f t="shared" si="88"/>
        <v>2.4087450075842897E-4</v>
      </c>
      <c r="BO85">
        <f t="shared" si="88"/>
        <v>6.7635508674431107E-4</v>
      </c>
      <c r="BP85">
        <f t="shared" si="88"/>
        <v>2.1738722051789744E-3</v>
      </c>
      <c r="BQ85">
        <f t="shared" si="88"/>
        <v>5.9858330056533739E-3</v>
      </c>
      <c r="BR85">
        <f t="shared" si="88"/>
        <v>1.4057271258774052E-2</v>
      </c>
      <c r="BS85">
        <f t="shared" si="88"/>
        <v>3.0298133989458124E-2</v>
      </c>
      <c r="BT85">
        <f t="shared" si="89"/>
        <v>8.0377219944973932E-2</v>
      </c>
      <c r="BU85">
        <f t="shared" si="89"/>
        <v>0.15490832614684266</v>
      </c>
      <c r="BV85">
        <f t="shared" si="89"/>
        <v>0.24071605173238012</v>
      </c>
      <c r="BW85">
        <f t="shared" si="89"/>
        <v>0.31410481476854529</v>
      </c>
      <c r="BX85">
        <f t="shared" si="89"/>
        <v>0.35369418809055686</v>
      </c>
      <c r="BY85">
        <f t="shared" si="89"/>
        <v>0.34740677837185246</v>
      </c>
      <c r="BZ85">
        <f t="shared" si="89"/>
        <v>0.32180249356764257</v>
      </c>
      <c r="CA85">
        <f t="shared" si="89"/>
        <v>0.25797915586344577</v>
      </c>
      <c r="CB85">
        <f t="shared" si="89"/>
        <v>0.18069965231186055</v>
      </c>
      <c r="CC85">
        <f t="shared" si="89"/>
        <v>0.11125360234755596</v>
      </c>
      <c r="CD85">
        <f t="shared" si="90"/>
        <v>6.0447120215625455E-2</v>
      </c>
      <c r="CE85">
        <f t="shared" si="90"/>
        <v>2.8273325781899183E-2</v>
      </c>
      <c r="CF85">
        <f t="shared" si="90"/>
        <v>1.1775248689518316E-2</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2.5169220850821774</v>
      </c>
    </row>
    <row r="86" spans="1:105" x14ac:dyDescent="0.3">
      <c r="A86">
        <v>2033</v>
      </c>
      <c r="B86">
        <f t="shared" si="82"/>
        <v>0</v>
      </c>
      <c r="C86">
        <f t="shared" si="82"/>
        <v>0</v>
      </c>
      <c r="D86">
        <f t="shared" si="82"/>
        <v>0</v>
      </c>
      <c r="E86">
        <f t="shared" si="82"/>
        <v>0</v>
      </c>
      <c r="F86">
        <f t="shared" si="82"/>
        <v>0</v>
      </c>
      <c r="G86">
        <f t="shared" si="82"/>
        <v>0</v>
      </c>
      <c r="H86">
        <f t="shared" si="82"/>
        <v>0</v>
      </c>
      <c r="I86">
        <f t="shared" si="82"/>
        <v>0</v>
      </c>
      <c r="J86">
        <f t="shared" si="82"/>
        <v>0</v>
      </c>
      <c r="K86">
        <f t="shared" si="82"/>
        <v>0</v>
      </c>
      <c r="L86">
        <f t="shared" si="83"/>
        <v>0</v>
      </c>
      <c r="M86">
        <f t="shared" si="83"/>
        <v>0</v>
      </c>
      <c r="N86">
        <f t="shared" si="83"/>
        <v>0</v>
      </c>
      <c r="O86">
        <f t="shared" si="83"/>
        <v>0</v>
      </c>
      <c r="P86">
        <f t="shared" si="83"/>
        <v>0</v>
      </c>
      <c r="Q86">
        <f t="shared" si="83"/>
        <v>0</v>
      </c>
      <c r="R86">
        <f t="shared" si="83"/>
        <v>0</v>
      </c>
      <c r="S86">
        <f t="shared" si="83"/>
        <v>0</v>
      </c>
      <c r="T86">
        <f t="shared" si="83"/>
        <v>0</v>
      </c>
      <c r="U86">
        <f t="shared" si="83"/>
        <v>0</v>
      </c>
      <c r="V86">
        <f t="shared" si="84"/>
        <v>0</v>
      </c>
      <c r="W86">
        <f t="shared" si="84"/>
        <v>0</v>
      </c>
      <c r="X86">
        <f t="shared" si="84"/>
        <v>0</v>
      </c>
      <c r="Y86">
        <f t="shared" si="84"/>
        <v>0</v>
      </c>
      <c r="Z86">
        <f t="shared" si="84"/>
        <v>0</v>
      </c>
      <c r="AA86">
        <f t="shared" si="84"/>
        <v>0</v>
      </c>
      <c r="AB86">
        <f t="shared" si="84"/>
        <v>0</v>
      </c>
      <c r="AC86">
        <f t="shared" si="84"/>
        <v>0</v>
      </c>
      <c r="AD86">
        <f t="shared" si="84"/>
        <v>0</v>
      </c>
      <c r="AE86">
        <f t="shared" si="84"/>
        <v>0</v>
      </c>
      <c r="AF86">
        <f t="shared" si="85"/>
        <v>0</v>
      </c>
      <c r="AG86">
        <f t="shared" si="85"/>
        <v>0</v>
      </c>
      <c r="AH86">
        <f t="shared" si="85"/>
        <v>0</v>
      </c>
      <c r="AI86">
        <f t="shared" si="85"/>
        <v>0</v>
      </c>
      <c r="AJ86">
        <f t="shared" si="85"/>
        <v>0</v>
      </c>
      <c r="AK86">
        <f t="shared" si="85"/>
        <v>0</v>
      </c>
      <c r="AL86">
        <f t="shared" si="85"/>
        <v>0</v>
      </c>
      <c r="AM86">
        <f t="shared" si="85"/>
        <v>0</v>
      </c>
      <c r="AN86">
        <f t="shared" si="85"/>
        <v>0</v>
      </c>
      <c r="AO86">
        <f t="shared" si="85"/>
        <v>0</v>
      </c>
      <c r="AP86">
        <f t="shared" si="86"/>
        <v>0</v>
      </c>
      <c r="AQ86">
        <f t="shared" si="86"/>
        <v>0</v>
      </c>
      <c r="AR86">
        <f t="shared" si="86"/>
        <v>0</v>
      </c>
      <c r="AS86">
        <f t="shared" si="86"/>
        <v>0</v>
      </c>
      <c r="AT86">
        <f t="shared" si="86"/>
        <v>0</v>
      </c>
      <c r="AU86">
        <f t="shared" si="86"/>
        <v>0</v>
      </c>
      <c r="AV86">
        <f t="shared" si="86"/>
        <v>0</v>
      </c>
      <c r="AW86">
        <f t="shared" si="86"/>
        <v>0</v>
      </c>
      <c r="AX86">
        <f t="shared" si="86"/>
        <v>0</v>
      </c>
      <c r="AY86">
        <f t="shared" si="86"/>
        <v>0</v>
      </c>
      <c r="AZ86">
        <f t="shared" si="87"/>
        <v>0</v>
      </c>
      <c r="BA86">
        <f t="shared" si="87"/>
        <v>0</v>
      </c>
      <c r="BB86">
        <f t="shared" si="87"/>
        <v>0</v>
      </c>
      <c r="BC86">
        <f t="shared" si="87"/>
        <v>0</v>
      </c>
      <c r="BD86">
        <f t="shared" si="87"/>
        <v>0</v>
      </c>
      <c r="BE86">
        <f t="shared" si="87"/>
        <v>0</v>
      </c>
      <c r="BF86">
        <f t="shared" si="87"/>
        <v>0</v>
      </c>
      <c r="BG86">
        <f t="shared" si="87"/>
        <v>0</v>
      </c>
      <c r="BH86">
        <f t="shared" si="87"/>
        <v>0</v>
      </c>
      <c r="BI86">
        <f t="shared" si="87"/>
        <v>0</v>
      </c>
      <c r="BJ86">
        <f t="shared" si="88"/>
        <v>3.3191784468709196E-8</v>
      </c>
      <c r="BK86">
        <f t="shared" si="88"/>
        <v>2.9250842330893072E-7</v>
      </c>
      <c r="BL86">
        <f t="shared" si="88"/>
        <v>2.1505277120324991E-6</v>
      </c>
      <c r="BM86">
        <f t="shared" si="88"/>
        <v>1.3305596473005184E-5</v>
      </c>
      <c r="BN86">
        <f t="shared" si="88"/>
        <v>8.3824095215246592E-5</v>
      </c>
      <c r="BO86">
        <f t="shared" si="88"/>
        <v>2.6303149291640853E-4</v>
      </c>
      <c r="BP86">
        <f t="shared" si="88"/>
        <v>9.4476096589411458E-4</v>
      </c>
      <c r="BQ86">
        <f t="shared" si="88"/>
        <v>2.9071502020503515E-3</v>
      </c>
      <c r="BR86">
        <f t="shared" si="88"/>
        <v>7.6295485677418291E-3</v>
      </c>
      <c r="BS86">
        <f t="shared" si="88"/>
        <v>1.8376747196687793E-2</v>
      </c>
      <c r="BT86">
        <f t="shared" si="89"/>
        <v>5.4480449532154043E-2</v>
      </c>
      <c r="BU86">
        <f t="shared" si="89"/>
        <v>0.11733765515457735</v>
      </c>
      <c r="BV86">
        <f t="shared" si="89"/>
        <v>0.20376173867928343</v>
      </c>
      <c r="BW86">
        <f t="shared" si="89"/>
        <v>0.2971304237595111</v>
      </c>
      <c r="BX86">
        <f t="shared" si="89"/>
        <v>0.37389993939097327</v>
      </c>
      <c r="BY86">
        <f t="shared" si="89"/>
        <v>0.41041261512969557</v>
      </c>
      <c r="BZ86">
        <f t="shared" si="89"/>
        <v>0.42484133130811902</v>
      </c>
      <c r="CA86">
        <f t="shared" si="89"/>
        <v>0.38060712659532731</v>
      </c>
      <c r="CB86">
        <f t="shared" si="89"/>
        <v>0.29792336037468214</v>
      </c>
      <c r="CC86">
        <f t="shared" si="89"/>
        <v>0.20498225456322913</v>
      </c>
      <c r="CD86">
        <f t="shared" si="90"/>
        <v>0.12446084382850243</v>
      </c>
      <c r="CE86">
        <f t="shared" si="90"/>
        <v>6.5056240979508489E-2</v>
      </c>
      <c r="CF86">
        <f t="shared" si="90"/>
        <v>3.0278691195985551E-2</v>
      </c>
      <c r="CG86">
        <f t="shared" si="90"/>
        <v>1.2556113174365632E-2</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3.0279496280108127</v>
      </c>
    </row>
    <row r="87" spans="1:105" x14ac:dyDescent="0.3">
      <c r="A87">
        <v>2034</v>
      </c>
      <c r="B87">
        <f t="shared" si="82"/>
        <v>0</v>
      </c>
      <c r="C87">
        <f t="shared" si="82"/>
        <v>0</v>
      </c>
      <c r="D87">
        <f t="shared" si="82"/>
        <v>0</v>
      </c>
      <c r="E87">
        <f t="shared" si="82"/>
        <v>0</v>
      </c>
      <c r="F87">
        <f t="shared" si="82"/>
        <v>0</v>
      </c>
      <c r="G87">
        <f t="shared" si="82"/>
        <v>0</v>
      </c>
      <c r="H87">
        <f t="shared" si="82"/>
        <v>0</v>
      </c>
      <c r="I87">
        <f t="shared" si="82"/>
        <v>0</v>
      </c>
      <c r="J87">
        <f t="shared" si="82"/>
        <v>0</v>
      </c>
      <c r="K87">
        <f t="shared" si="82"/>
        <v>0</v>
      </c>
      <c r="L87">
        <f t="shared" si="83"/>
        <v>0</v>
      </c>
      <c r="M87">
        <f t="shared" si="83"/>
        <v>0</v>
      </c>
      <c r="N87">
        <f t="shared" si="83"/>
        <v>0</v>
      </c>
      <c r="O87">
        <f t="shared" si="83"/>
        <v>0</v>
      </c>
      <c r="P87">
        <f t="shared" si="83"/>
        <v>0</v>
      </c>
      <c r="Q87">
        <f t="shared" si="83"/>
        <v>0</v>
      </c>
      <c r="R87">
        <f t="shared" si="83"/>
        <v>0</v>
      </c>
      <c r="S87">
        <f t="shared" si="83"/>
        <v>0</v>
      </c>
      <c r="T87">
        <f t="shared" si="83"/>
        <v>0</v>
      </c>
      <c r="U87">
        <f t="shared" si="83"/>
        <v>0</v>
      </c>
      <c r="V87">
        <f t="shared" si="84"/>
        <v>0</v>
      </c>
      <c r="W87">
        <f t="shared" si="84"/>
        <v>0</v>
      </c>
      <c r="X87">
        <f t="shared" si="84"/>
        <v>0</v>
      </c>
      <c r="Y87">
        <f t="shared" si="84"/>
        <v>0</v>
      </c>
      <c r="Z87">
        <f t="shared" si="84"/>
        <v>0</v>
      </c>
      <c r="AA87">
        <f t="shared" si="84"/>
        <v>0</v>
      </c>
      <c r="AB87">
        <f t="shared" si="84"/>
        <v>0</v>
      </c>
      <c r="AC87">
        <f t="shared" si="84"/>
        <v>0</v>
      </c>
      <c r="AD87">
        <f t="shared" si="84"/>
        <v>0</v>
      </c>
      <c r="AE87">
        <f t="shared" si="84"/>
        <v>0</v>
      </c>
      <c r="AF87">
        <f t="shared" si="85"/>
        <v>0</v>
      </c>
      <c r="AG87">
        <f t="shared" si="85"/>
        <v>0</v>
      </c>
      <c r="AH87">
        <f t="shared" si="85"/>
        <v>0</v>
      </c>
      <c r="AI87">
        <f t="shared" si="85"/>
        <v>0</v>
      </c>
      <c r="AJ87">
        <f t="shared" si="85"/>
        <v>0</v>
      </c>
      <c r="AK87">
        <f t="shared" si="85"/>
        <v>0</v>
      </c>
      <c r="AL87">
        <f t="shared" si="85"/>
        <v>0</v>
      </c>
      <c r="AM87">
        <f t="shared" si="85"/>
        <v>0</v>
      </c>
      <c r="AN87">
        <f t="shared" si="85"/>
        <v>0</v>
      </c>
      <c r="AO87">
        <f t="shared" si="85"/>
        <v>0</v>
      </c>
      <c r="AP87">
        <f t="shared" si="86"/>
        <v>0</v>
      </c>
      <c r="AQ87">
        <f t="shared" si="86"/>
        <v>0</v>
      </c>
      <c r="AR87">
        <f t="shared" si="86"/>
        <v>0</v>
      </c>
      <c r="AS87">
        <f t="shared" si="86"/>
        <v>0</v>
      </c>
      <c r="AT87">
        <f t="shared" si="86"/>
        <v>0</v>
      </c>
      <c r="AU87">
        <f t="shared" si="86"/>
        <v>0</v>
      </c>
      <c r="AV87">
        <f t="shared" si="86"/>
        <v>0</v>
      </c>
      <c r="AW87">
        <f t="shared" si="86"/>
        <v>0</v>
      </c>
      <c r="AX87">
        <f t="shared" si="86"/>
        <v>0</v>
      </c>
      <c r="AY87">
        <f t="shared" si="86"/>
        <v>0</v>
      </c>
      <c r="AZ87">
        <f t="shared" si="87"/>
        <v>0</v>
      </c>
      <c r="BA87">
        <f t="shared" si="87"/>
        <v>0</v>
      </c>
      <c r="BB87">
        <f t="shared" si="87"/>
        <v>0</v>
      </c>
      <c r="BC87">
        <f t="shared" si="87"/>
        <v>0</v>
      </c>
      <c r="BD87">
        <f t="shared" si="87"/>
        <v>0</v>
      </c>
      <c r="BE87">
        <f t="shared" si="87"/>
        <v>0</v>
      </c>
      <c r="BF87">
        <f t="shared" si="87"/>
        <v>0</v>
      </c>
      <c r="BG87">
        <f t="shared" si="87"/>
        <v>0</v>
      </c>
      <c r="BH87">
        <f t="shared" si="87"/>
        <v>0</v>
      </c>
      <c r="BI87">
        <f t="shared" si="87"/>
        <v>0</v>
      </c>
      <c r="BJ87">
        <f t="shared" si="88"/>
        <v>6.6272588909406792E-9</v>
      </c>
      <c r="BK87">
        <f t="shared" si="88"/>
        <v>6.5267451337686181E-8</v>
      </c>
      <c r="BL87">
        <f t="shared" si="88"/>
        <v>5.3623883503208952E-7</v>
      </c>
      <c r="BM87">
        <f t="shared" si="88"/>
        <v>3.7076822702142184E-6</v>
      </c>
      <c r="BN87">
        <f t="shared" si="88"/>
        <v>2.6103093491752027E-5</v>
      </c>
      <c r="BO87">
        <f t="shared" si="88"/>
        <v>9.1534707233065007E-5</v>
      </c>
      <c r="BP87">
        <f t="shared" si="88"/>
        <v>3.6741334866639456E-4</v>
      </c>
      <c r="BQ87">
        <f t="shared" si="88"/>
        <v>1.2634422696720744E-3</v>
      </c>
      <c r="BR87">
        <f t="shared" si="88"/>
        <v>3.7054564735292984E-3</v>
      </c>
      <c r="BS87">
        <f t="shared" si="88"/>
        <v>9.973933252993979E-3</v>
      </c>
      <c r="BT87">
        <f t="shared" si="89"/>
        <v>3.3044062996178215E-2</v>
      </c>
      <c r="BU87">
        <f t="shared" si="89"/>
        <v>7.9532586524473106E-2</v>
      </c>
      <c r="BV87">
        <f t="shared" si="89"/>
        <v>0.15434241155109255</v>
      </c>
      <c r="BW87">
        <f t="shared" si="89"/>
        <v>0.25151547362143006</v>
      </c>
      <c r="BX87">
        <f t="shared" si="89"/>
        <v>0.35369418809055686</v>
      </c>
      <c r="BY87">
        <f t="shared" si="89"/>
        <v>0.43385856225320596</v>
      </c>
      <c r="BZ87">
        <f t="shared" si="89"/>
        <v>0.5018907305565502</v>
      </c>
      <c r="CA87">
        <f t="shared" si="89"/>
        <v>0.50247478375778321</v>
      </c>
      <c r="CB87">
        <f t="shared" si="89"/>
        <v>0.43953843386421809</v>
      </c>
      <c r="CC87">
        <f t="shared" si="89"/>
        <v>0.3379586032144643</v>
      </c>
      <c r="CD87">
        <f t="shared" si="90"/>
        <v>0.2293162992880729</v>
      </c>
      <c r="CE87">
        <f t="shared" si="90"/>
        <v>0.13395104050841086</v>
      </c>
      <c r="CF87">
        <f t="shared" si="90"/>
        <v>6.9670538449751532E-2</v>
      </c>
      <c r="CG87">
        <f t="shared" si="90"/>
        <v>3.2286593978000711E-2</v>
      </c>
      <c r="CH87">
        <f t="shared" si="90"/>
        <v>1.3337823018643188E-2</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3.5818443306342336</v>
      </c>
    </row>
    <row r="88" spans="1:105" x14ac:dyDescent="0.3">
      <c r="A88">
        <v>2035</v>
      </c>
      <c r="B88">
        <f t="shared" si="82"/>
        <v>0</v>
      </c>
      <c r="C88">
        <f t="shared" si="82"/>
        <v>0</v>
      </c>
      <c r="D88">
        <f t="shared" si="82"/>
        <v>0</v>
      </c>
      <c r="E88">
        <f t="shared" si="82"/>
        <v>0</v>
      </c>
      <c r="F88">
        <f t="shared" si="82"/>
        <v>0</v>
      </c>
      <c r="G88">
        <f t="shared" si="82"/>
        <v>0</v>
      </c>
      <c r="H88">
        <f t="shared" si="82"/>
        <v>0</v>
      </c>
      <c r="I88">
        <f t="shared" si="82"/>
        <v>0</v>
      </c>
      <c r="J88">
        <f t="shared" si="82"/>
        <v>0</v>
      </c>
      <c r="K88">
        <f t="shared" si="82"/>
        <v>0</v>
      </c>
      <c r="L88">
        <f t="shared" si="83"/>
        <v>0</v>
      </c>
      <c r="M88">
        <f t="shared" si="83"/>
        <v>0</v>
      </c>
      <c r="N88">
        <f t="shared" si="83"/>
        <v>0</v>
      </c>
      <c r="O88">
        <f t="shared" si="83"/>
        <v>0</v>
      </c>
      <c r="P88">
        <f t="shared" si="83"/>
        <v>0</v>
      </c>
      <c r="Q88">
        <f t="shared" si="83"/>
        <v>0</v>
      </c>
      <c r="R88">
        <f t="shared" si="83"/>
        <v>0</v>
      </c>
      <c r="S88">
        <f t="shared" si="83"/>
        <v>0</v>
      </c>
      <c r="T88">
        <f t="shared" si="83"/>
        <v>0</v>
      </c>
      <c r="U88">
        <f t="shared" si="83"/>
        <v>0</v>
      </c>
      <c r="V88">
        <f t="shared" si="84"/>
        <v>0</v>
      </c>
      <c r="W88">
        <f t="shared" si="84"/>
        <v>0</v>
      </c>
      <c r="X88">
        <f t="shared" si="84"/>
        <v>0</v>
      </c>
      <c r="Y88">
        <f t="shared" si="84"/>
        <v>0</v>
      </c>
      <c r="Z88">
        <f t="shared" si="84"/>
        <v>0</v>
      </c>
      <c r="AA88">
        <f t="shared" si="84"/>
        <v>0</v>
      </c>
      <c r="AB88">
        <f t="shared" si="84"/>
        <v>0</v>
      </c>
      <c r="AC88">
        <f t="shared" si="84"/>
        <v>0</v>
      </c>
      <c r="AD88">
        <f t="shared" si="84"/>
        <v>0</v>
      </c>
      <c r="AE88">
        <f t="shared" si="84"/>
        <v>0</v>
      </c>
      <c r="AF88">
        <f t="shared" si="85"/>
        <v>0</v>
      </c>
      <c r="AG88">
        <f t="shared" si="85"/>
        <v>0</v>
      </c>
      <c r="AH88">
        <f t="shared" si="85"/>
        <v>0</v>
      </c>
      <c r="AI88">
        <f t="shared" si="85"/>
        <v>0</v>
      </c>
      <c r="AJ88">
        <f t="shared" si="85"/>
        <v>0</v>
      </c>
      <c r="AK88">
        <f t="shared" si="85"/>
        <v>0</v>
      </c>
      <c r="AL88">
        <f t="shared" si="85"/>
        <v>0</v>
      </c>
      <c r="AM88">
        <f t="shared" si="85"/>
        <v>0</v>
      </c>
      <c r="AN88">
        <f t="shared" si="85"/>
        <v>0</v>
      </c>
      <c r="AO88">
        <f t="shared" si="85"/>
        <v>0</v>
      </c>
      <c r="AP88">
        <f t="shared" si="86"/>
        <v>0</v>
      </c>
      <c r="AQ88">
        <f t="shared" si="86"/>
        <v>0</v>
      </c>
      <c r="AR88">
        <f t="shared" si="86"/>
        <v>0</v>
      </c>
      <c r="AS88">
        <f t="shared" si="86"/>
        <v>0</v>
      </c>
      <c r="AT88">
        <f t="shared" si="86"/>
        <v>0</v>
      </c>
      <c r="AU88">
        <f t="shared" si="86"/>
        <v>0</v>
      </c>
      <c r="AV88">
        <f t="shared" si="86"/>
        <v>0</v>
      </c>
      <c r="AW88">
        <f t="shared" si="86"/>
        <v>0</v>
      </c>
      <c r="AX88">
        <f t="shared" si="86"/>
        <v>0</v>
      </c>
      <c r="AY88">
        <f t="shared" si="86"/>
        <v>0</v>
      </c>
      <c r="AZ88">
        <f t="shared" si="87"/>
        <v>0</v>
      </c>
      <c r="BA88">
        <f t="shared" si="87"/>
        <v>0</v>
      </c>
      <c r="BB88">
        <f t="shared" si="87"/>
        <v>0</v>
      </c>
      <c r="BC88">
        <f t="shared" si="87"/>
        <v>0</v>
      </c>
      <c r="BD88">
        <f t="shared" si="87"/>
        <v>0</v>
      </c>
      <c r="BE88">
        <f t="shared" si="87"/>
        <v>0</v>
      </c>
      <c r="BF88">
        <f t="shared" si="87"/>
        <v>0</v>
      </c>
      <c r="BG88">
        <f t="shared" si="87"/>
        <v>0</v>
      </c>
      <c r="BH88">
        <f t="shared" si="87"/>
        <v>0</v>
      </c>
      <c r="BI88">
        <f t="shared" si="87"/>
        <v>0</v>
      </c>
      <c r="BJ88">
        <f t="shared" si="88"/>
        <v>1.1840834983201709E-9</v>
      </c>
      <c r="BK88">
        <f t="shared" si="88"/>
        <v>1.3031667446939775E-8</v>
      </c>
      <c r="BL88">
        <f t="shared" si="88"/>
        <v>1.1965105713851716E-7</v>
      </c>
      <c r="BM88">
        <f t="shared" si="88"/>
        <v>9.2451876352233651E-7</v>
      </c>
      <c r="BN88">
        <f t="shared" si="88"/>
        <v>7.2737796560618288E-6</v>
      </c>
      <c r="BO88">
        <f t="shared" si="88"/>
        <v>2.8504202932455325E-5</v>
      </c>
      <c r="BP88">
        <f t="shared" si="88"/>
        <v>1.2785949291017567E-4</v>
      </c>
      <c r="BQ88">
        <f t="shared" si="88"/>
        <v>4.9134709403194504E-4</v>
      </c>
      <c r="BR88">
        <f t="shared" si="88"/>
        <v>1.6103847450967901E-3</v>
      </c>
      <c r="BS88">
        <f t="shared" si="88"/>
        <v>4.8440579689231055E-3</v>
      </c>
      <c r="BT88">
        <f t="shared" si="89"/>
        <v>1.7934581958607601E-2</v>
      </c>
      <c r="BU88">
        <f t="shared" si="89"/>
        <v>4.8238952173340767E-2</v>
      </c>
      <c r="BV88">
        <f t="shared" si="89"/>
        <v>0.10461476484178957</v>
      </c>
      <c r="BW88">
        <f t="shared" si="89"/>
        <v>0.19051420052048035</v>
      </c>
      <c r="BX88">
        <f t="shared" si="89"/>
        <v>0.29939566641867987</v>
      </c>
      <c r="BY88">
        <f t="shared" si="89"/>
        <v>0.41041261512969557</v>
      </c>
      <c r="BZ88">
        <f t="shared" si="89"/>
        <v>0.53056261610931332</v>
      </c>
      <c r="CA88">
        <f t="shared" si="89"/>
        <v>0.59360381799467099</v>
      </c>
      <c r="CB88">
        <f t="shared" si="89"/>
        <v>0.58027547062716811</v>
      </c>
      <c r="CC88">
        <f t="shared" si="89"/>
        <v>0.49860405367677885</v>
      </c>
      <c r="CD88">
        <f t="shared" si="90"/>
        <v>0.37807866035448251</v>
      </c>
      <c r="CE88">
        <f t="shared" si="90"/>
        <v>0.24680177275273357</v>
      </c>
      <c r="CF88">
        <f t="shared" si="90"/>
        <v>0.14345189604583838</v>
      </c>
      <c r="CG88">
        <f t="shared" si="90"/>
        <v>7.4290674342425048E-2</v>
      </c>
      <c r="CH88">
        <f t="shared" si="90"/>
        <v>3.4296670504096599E-2</v>
      </c>
      <c r="CI88">
        <f t="shared" si="90"/>
        <v>1.4120209318290954E-2</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4.172307108437515</v>
      </c>
    </row>
    <row r="89" spans="1:105" x14ac:dyDescent="0.3">
      <c r="A89">
        <v>2036</v>
      </c>
      <c r="B89">
        <f t="shared" si="82"/>
        <v>0</v>
      </c>
      <c r="C89">
        <f t="shared" si="82"/>
        <v>0</v>
      </c>
      <c r="D89">
        <f t="shared" si="82"/>
        <v>0</v>
      </c>
      <c r="E89">
        <f t="shared" si="82"/>
        <v>0</v>
      </c>
      <c r="F89">
        <f t="shared" si="82"/>
        <v>0</v>
      </c>
      <c r="G89">
        <f t="shared" si="82"/>
        <v>0</v>
      </c>
      <c r="H89">
        <f t="shared" si="82"/>
        <v>0</v>
      </c>
      <c r="I89">
        <f t="shared" si="82"/>
        <v>0</v>
      </c>
      <c r="J89">
        <f t="shared" si="82"/>
        <v>0</v>
      </c>
      <c r="K89">
        <f t="shared" si="82"/>
        <v>0</v>
      </c>
      <c r="L89">
        <f t="shared" si="83"/>
        <v>0</v>
      </c>
      <c r="M89">
        <f t="shared" si="83"/>
        <v>0</v>
      </c>
      <c r="N89">
        <f t="shared" si="83"/>
        <v>0</v>
      </c>
      <c r="O89">
        <f t="shared" si="83"/>
        <v>0</v>
      </c>
      <c r="P89">
        <f t="shared" si="83"/>
        <v>0</v>
      </c>
      <c r="Q89">
        <f t="shared" si="83"/>
        <v>0</v>
      </c>
      <c r="R89">
        <f t="shared" si="83"/>
        <v>0</v>
      </c>
      <c r="S89">
        <f t="shared" si="83"/>
        <v>0</v>
      </c>
      <c r="T89">
        <f t="shared" si="83"/>
        <v>0</v>
      </c>
      <c r="U89">
        <f t="shared" si="83"/>
        <v>0</v>
      </c>
      <c r="V89">
        <f t="shared" si="84"/>
        <v>0</v>
      </c>
      <c r="W89">
        <f t="shared" si="84"/>
        <v>0</v>
      </c>
      <c r="X89">
        <f t="shared" si="84"/>
        <v>0</v>
      </c>
      <c r="Y89">
        <f t="shared" si="84"/>
        <v>0</v>
      </c>
      <c r="Z89">
        <f t="shared" si="84"/>
        <v>0</v>
      </c>
      <c r="AA89">
        <f t="shared" si="84"/>
        <v>0</v>
      </c>
      <c r="AB89">
        <f t="shared" si="84"/>
        <v>0</v>
      </c>
      <c r="AC89">
        <f t="shared" si="84"/>
        <v>0</v>
      </c>
      <c r="AD89">
        <f t="shared" si="84"/>
        <v>0</v>
      </c>
      <c r="AE89">
        <f t="shared" si="84"/>
        <v>0</v>
      </c>
      <c r="AF89">
        <f t="shared" si="85"/>
        <v>0</v>
      </c>
      <c r="AG89">
        <f t="shared" si="85"/>
        <v>0</v>
      </c>
      <c r="AH89">
        <f t="shared" si="85"/>
        <v>0</v>
      </c>
      <c r="AI89">
        <f t="shared" si="85"/>
        <v>0</v>
      </c>
      <c r="AJ89">
        <f t="shared" si="85"/>
        <v>0</v>
      </c>
      <c r="AK89">
        <f t="shared" si="85"/>
        <v>0</v>
      </c>
      <c r="AL89">
        <f t="shared" si="85"/>
        <v>0</v>
      </c>
      <c r="AM89">
        <f t="shared" si="85"/>
        <v>0</v>
      </c>
      <c r="AN89">
        <f t="shared" si="85"/>
        <v>0</v>
      </c>
      <c r="AO89">
        <f t="shared" si="85"/>
        <v>0</v>
      </c>
      <c r="AP89">
        <f t="shared" si="86"/>
        <v>0</v>
      </c>
      <c r="AQ89">
        <f t="shared" si="86"/>
        <v>0</v>
      </c>
      <c r="AR89">
        <f t="shared" si="86"/>
        <v>0</v>
      </c>
      <c r="AS89">
        <f t="shared" si="86"/>
        <v>0</v>
      </c>
      <c r="AT89">
        <f t="shared" si="86"/>
        <v>0</v>
      </c>
      <c r="AU89">
        <f t="shared" si="86"/>
        <v>0</v>
      </c>
      <c r="AV89">
        <f t="shared" si="86"/>
        <v>0</v>
      </c>
      <c r="AW89">
        <f t="shared" si="86"/>
        <v>0</v>
      </c>
      <c r="AX89">
        <f t="shared" si="86"/>
        <v>0</v>
      </c>
      <c r="AY89">
        <f t="shared" si="86"/>
        <v>0</v>
      </c>
      <c r="AZ89">
        <f t="shared" si="87"/>
        <v>0</v>
      </c>
      <c r="BA89">
        <f t="shared" si="87"/>
        <v>0</v>
      </c>
      <c r="BB89">
        <f t="shared" si="87"/>
        <v>0</v>
      </c>
      <c r="BC89">
        <f t="shared" si="87"/>
        <v>0</v>
      </c>
      <c r="BD89">
        <f t="shared" si="87"/>
        <v>0</v>
      </c>
      <c r="BE89">
        <f t="shared" si="87"/>
        <v>0</v>
      </c>
      <c r="BF89">
        <f t="shared" si="87"/>
        <v>0</v>
      </c>
      <c r="BG89">
        <f t="shared" si="87"/>
        <v>0</v>
      </c>
      <c r="BH89">
        <f t="shared" si="87"/>
        <v>0</v>
      </c>
      <c r="BI89">
        <f t="shared" si="87"/>
        <v>0</v>
      </c>
      <c r="BJ89">
        <f t="shared" si="88"/>
        <v>1.8931096904858414E-10</v>
      </c>
      <c r="BK89">
        <f t="shared" si="88"/>
        <v>2.3283506248127436E-9</v>
      </c>
      <c r="BL89">
        <f t="shared" si="88"/>
        <v>2.3890204908363175E-8</v>
      </c>
      <c r="BM89">
        <f t="shared" si="88"/>
        <v>2.0628801976496654E-7</v>
      </c>
      <c r="BN89">
        <f t="shared" si="88"/>
        <v>1.8137330233983813E-6</v>
      </c>
      <c r="BO89">
        <f t="shared" si="88"/>
        <v>7.9428628437416424E-6</v>
      </c>
      <c r="BP89">
        <f t="shared" si="88"/>
        <v>3.9815858300314398E-5</v>
      </c>
      <c r="BQ89">
        <f t="shared" si="88"/>
        <v>1.7098831741917884E-4</v>
      </c>
      <c r="BR89">
        <f t="shared" si="88"/>
        <v>6.2627148368405697E-4</v>
      </c>
      <c r="BS89">
        <f t="shared" si="88"/>
        <v>2.1052189151984195E-3</v>
      </c>
      <c r="BT89">
        <f t="shared" si="89"/>
        <v>8.7103204375083617E-3</v>
      </c>
      <c r="BU89">
        <f t="shared" si="89"/>
        <v>2.6181569786082076E-2</v>
      </c>
      <c r="BV89">
        <f t="shared" si="89"/>
        <v>6.3452062335172629E-2</v>
      </c>
      <c r="BW89">
        <f t="shared" si="89"/>
        <v>0.12913234985883251</v>
      </c>
      <c r="BX89">
        <f t="shared" si="89"/>
        <v>0.22678177690532073</v>
      </c>
      <c r="BY89">
        <f t="shared" si="89"/>
        <v>0.34740677837185246</v>
      </c>
      <c r="BZ89">
        <f t="shared" si="89"/>
        <v>0.5018907305565502</v>
      </c>
      <c r="CA89">
        <f t="shared" si="89"/>
        <v>0.62751506539777235</v>
      </c>
      <c r="CB89">
        <f t="shared" si="89"/>
        <v>0.68551446955591833</v>
      </c>
      <c r="CC89">
        <f t="shared" si="89"/>
        <v>0.65825347594810235</v>
      </c>
      <c r="CD89">
        <f t="shared" si="90"/>
        <v>0.55779480347125221</v>
      </c>
      <c r="CE89">
        <f t="shared" si="90"/>
        <v>0.40690733238393123</v>
      </c>
      <c r="CF89">
        <f t="shared" si="90"/>
        <v>0.26430688492211241</v>
      </c>
      <c r="CG89">
        <f t="shared" si="90"/>
        <v>0.15296477291661864</v>
      </c>
      <c r="CH89">
        <f t="shared" si="90"/>
        <v>7.891581196782127E-2</v>
      </c>
      <c r="CI89">
        <f t="shared" si="90"/>
        <v>3.630848645700227E-2</v>
      </c>
      <c r="CJ89">
        <f t="shared" si="90"/>
        <v>1.490288200752256E-2</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4.7898918571457276</v>
      </c>
    </row>
    <row r="90" spans="1:105" x14ac:dyDescent="0.3">
      <c r="A90">
        <v>2037</v>
      </c>
      <c r="B90">
        <f t="shared" si="82"/>
        <v>0</v>
      </c>
      <c r="C90">
        <f t="shared" si="82"/>
        <v>0</v>
      </c>
      <c r="D90">
        <f t="shared" si="82"/>
        <v>0</v>
      </c>
      <c r="E90">
        <f t="shared" si="82"/>
        <v>0</v>
      </c>
      <c r="F90">
        <f t="shared" si="82"/>
        <v>0</v>
      </c>
      <c r="G90">
        <f t="shared" si="82"/>
        <v>0</v>
      </c>
      <c r="H90">
        <f t="shared" si="82"/>
        <v>0</v>
      </c>
      <c r="I90">
        <f t="shared" si="82"/>
        <v>0</v>
      </c>
      <c r="J90">
        <f t="shared" si="82"/>
        <v>0</v>
      </c>
      <c r="K90">
        <f t="shared" si="82"/>
        <v>0</v>
      </c>
      <c r="L90">
        <f t="shared" si="83"/>
        <v>0</v>
      </c>
      <c r="M90">
        <f t="shared" si="83"/>
        <v>0</v>
      </c>
      <c r="N90">
        <f t="shared" si="83"/>
        <v>0</v>
      </c>
      <c r="O90">
        <f t="shared" si="83"/>
        <v>0</v>
      </c>
      <c r="P90">
        <f t="shared" si="83"/>
        <v>0</v>
      </c>
      <c r="Q90">
        <f t="shared" si="83"/>
        <v>0</v>
      </c>
      <c r="R90">
        <f t="shared" si="83"/>
        <v>0</v>
      </c>
      <c r="S90">
        <f t="shared" si="83"/>
        <v>0</v>
      </c>
      <c r="T90">
        <f t="shared" si="83"/>
        <v>0</v>
      </c>
      <c r="U90">
        <f t="shared" si="83"/>
        <v>0</v>
      </c>
      <c r="V90">
        <f t="shared" si="84"/>
        <v>0</v>
      </c>
      <c r="W90">
        <f t="shared" si="84"/>
        <v>0</v>
      </c>
      <c r="X90">
        <f t="shared" si="84"/>
        <v>0</v>
      </c>
      <c r="Y90">
        <f t="shared" si="84"/>
        <v>0</v>
      </c>
      <c r="Z90">
        <f t="shared" si="84"/>
        <v>0</v>
      </c>
      <c r="AA90">
        <f t="shared" si="84"/>
        <v>0</v>
      </c>
      <c r="AB90">
        <f t="shared" si="84"/>
        <v>0</v>
      </c>
      <c r="AC90">
        <f t="shared" si="84"/>
        <v>0</v>
      </c>
      <c r="AD90">
        <f t="shared" si="84"/>
        <v>0</v>
      </c>
      <c r="AE90">
        <f t="shared" si="84"/>
        <v>0</v>
      </c>
      <c r="AF90">
        <f t="shared" si="85"/>
        <v>0</v>
      </c>
      <c r="AG90">
        <f t="shared" si="85"/>
        <v>0</v>
      </c>
      <c r="AH90">
        <f t="shared" si="85"/>
        <v>0</v>
      </c>
      <c r="AI90">
        <f t="shared" si="85"/>
        <v>0</v>
      </c>
      <c r="AJ90">
        <f t="shared" si="85"/>
        <v>0</v>
      </c>
      <c r="AK90">
        <f t="shared" si="85"/>
        <v>0</v>
      </c>
      <c r="AL90">
        <f t="shared" si="85"/>
        <v>0</v>
      </c>
      <c r="AM90">
        <f t="shared" si="85"/>
        <v>0</v>
      </c>
      <c r="AN90">
        <f t="shared" si="85"/>
        <v>0</v>
      </c>
      <c r="AO90">
        <f t="shared" si="85"/>
        <v>0</v>
      </c>
      <c r="AP90">
        <f t="shared" si="86"/>
        <v>0</v>
      </c>
      <c r="AQ90">
        <f t="shared" si="86"/>
        <v>0</v>
      </c>
      <c r="AR90">
        <f t="shared" si="86"/>
        <v>0</v>
      </c>
      <c r="AS90">
        <f t="shared" si="86"/>
        <v>0</v>
      </c>
      <c r="AT90">
        <f t="shared" si="86"/>
        <v>0</v>
      </c>
      <c r="AU90">
        <f t="shared" si="86"/>
        <v>0</v>
      </c>
      <c r="AV90">
        <f t="shared" si="86"/>
        <v>0</v>
      </c>
      <c r="AW90">
        <f t="shared" si="86"/>
        <v>0</v>
      </c>
      <c r="AX90">
        <f t="shared" si="86"/>
        <v>0</v>
      </c>
      <c r="AY90">
        <f t="shared" si="86"/>
        <v>0</v>
      </c>
      <c r="AZ90">
        <f t="shared" si="87"/>
        <v>0</v>
      </c>
      <c r="BA90">
        <f t="shared" si="87"/>
        <v>0</v>
      </c>
      <c r="BB90">
        <f t="shared" si="87"/>
        <v>0</v>
      </c>
      <c r="BC90">
        <f t="shared" si="87"/>
        <v>0</v>
      </c>
      <c r="BD90">
        <f t="shared" si="87"/>
        <v>0</v>
      </c>
      <c r="BE90">
        <f t="shared" si="87"/>
        <v>0</v>
      </c>
      <c r="BF90">
        <f t="shared" si="87"/>
        <v>0</v>
      </c>
      <c r="BG90">
        <f t="shared" si="87"/>
        <v>0</v>
      </c>
      <c r="BH90">
        <f t="shared" si="87"/>
        <v>0</v>
      </c>
      <c r="BI90">
        <f t="shared" si="87"/>
        <v>0</v>
      </c>
      <c r="BJ90">
        <f t="shared" si="88"/>
        <v>2.7084092350803422E-11</v>
      </c>
      <c r="BK90">
        <f t="shared" si="88"/>
        <v>3.7225610667955718E-10</v>
      </c>
      <c r="BL90">
        <f t="shared" si="88"/>
        <v>4.2684310163511908E-9</v>
      </c>
      <c r="BM90">
        <f t="shared" si="88"/>
        <v>4.1188629504712116E-8</v>
      </c>
      <c r="BN90">
        <f t="shared" si="88"/>
        <v>4.0469853997737524E-7</v>
      </c>
      <c r="BO90">
        <f t="shared" si="88"/>
        <v>1.9805703941020972E-6</v>
      </c>
      <c r="BP90">
        <f t="shared" si="88"/>
        <v>1.1094921764157111E-5</v>
      </c>
      <c r="BQ90">
        <f t="shared" si="88"/>
        <v>5.3246313296064925E-5</v>
      </c>
      <c r="BR90">
        <f t="shared" si="88"/>
        <v>2.1794187559759425E-4</v>
      </c>
      <c r="BS90">
        <f t="shared" si="88"/>
        <v>8.1871029734686908E-4</v>
      </c>
      <c r="BT90">
        <f t="shared" si="89"/>
        <v>3.7854896576637268E-3</v>
      </c>
      <c r="BU90">
        <f t="shared" si="89"/>
        <v>1.2715649738594039E-2</v>
      </c>
      <c r="BV90">
        <f t="shared" si="89"/>
        <v>3.4438447007090145E-2</v>
      </c>
      <c r="BW90">
        <f t="shared" si="89"/>
        <v>7.832272935012026E-2</v>
      </c>
      <c r="BX90">
        <f t="shared" si="89"/>
        <v>0.15371486050352159</v>
      </c>
      <c r="BY90">
        <f t="shared" si="89"/>
        <v>0.26314851998541172</v>
      </c>
      <c r="BZ90">
        <f t="shared" si="89"/>
        <v>0.42484133130811902</v>
      </c>
      <c r="CA90">
        <f t="shared" si="89"/>
        <v>0.59360381799467099</v>
      </c>
      <c r="CB90">
        <f t="shared" si="89"/>
        <v>0.72467636520215772</v>
      </c>
      <c r="CC90">
        <f t="shared" si="89"/>
        <v>0.77763459811629665</v>
      </c>
      <c r="CD90">
        <f t="shared" si="90"/>
        <v>0.73639667696877442</v>
      </c>
      <c r="CE90">
        <f t="shared" si="90"/>
        <v>0.60032691420695639</v>
      </c>
      <c r="CF90">
        <f t="shared" si="90"/>
        <v>0.43576838316357774</v>
      </c>
      <c r="CG90">
        <f t="shared" si="90"/>
        <v>0.2818341461272213</v>
      </c>
      <c r="CH90">
        <f t="shared" si="90"/>
        <v>0.16248794837355243</v>
      </c>
      <c r="CI90">
        <f t="shared" si="90"/>
        <v>8.3544951972370787E-2</v>
      </c>
      <c r="CJ90">
        <f t="shared" si="90"/>
        <v>3.8321038827626108E-2</v>
      </c>
      <c r="CK90">
        <f t="shared" si="90"/>
        <v>1.5685706802610107E-2</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5.4223509998396748</v>
      </c>
    </row>
    <row r="91" spans="1:105" x14ac:dyDescent="0.3">
      <c r="A91">
        <v>2038</v>
      </c>
      <c r="B91">
        <f t="shared" si="82"/>
        <v>0</v>
      </c>
      <c r="C91">
        <f t="shared" si="82"/>
        <v>0</v>
      </c>
      <c r="D91">
        <f t="shared" si="82"/>
        <v>0</v>
      </c>
      <c r="E91">
        <f t="shared" si="82"/>
        <v>0</v>
      </c>
      <c r="F91">
        <f t="shared" si="82"/>
        <v>0</v>
      </c>
      <c r="G91">
        <f t="shared" si="82"/>
        <v>0</v>
      </c>
      <c r="H91">
        <f t="shared" si="82"/>
        <v>0</v>
      </c>
      <c r="I91">
        <f t="shared" si="82"/>
        <v>0</v>
      </c>
      <c r="J91">
        <f t="shared" si="82"/>
        <v>0</v>
      </c>
      <c r="K91">
        <f t="shared" si="82"/>
        <v>0</v>
      </c>
      <c r="L91">
        <f t="shared" si="83"/>
        <v>0</v>
      </c>
      <c r="M91">
        <f t="shared" si="83"/>
        <v>0</v>
      </c>
      <c r="N91">
        <f t="shared" si="83"/>
        <v>0</v>
      </c>
      <c r="O91">
        <f t="shared" si="83"/>
        <v>0</v>
      </c>
      <c r="P91">
        <f t="shared" si="83"/>
        <v>0</v>
      </c>
      <c r="Q91">
        <f t="shared" si="83"/>
        <v>0</v>
      </c>
      <c r="R91">
        <f t="shared" si="83"/>
        <v>0</v>
      </c>
      <c r="S91">
        <f t="shared" si="83"/>
        <v>0</v>
      </c>
      <c r="T91">
        <f t="shared" si="83"/>
        <v>0</v>
      </c>
      <c r="U91">
        <f t="shared" si="83"/>
        <v>0</v>
      </c>
      <c r="V91">
        <f t="shared" si="84"/>
        <v>0</v>
      </c>
      <c r="W91">
        <f t="shared" si="84"/>
        <v>0</v>
      </c>
      <c r="X91">
        <f t="shared" si="84"/>
        <v>0</v>
      </c>
      <c r="Y91">
        <f t="shared" si="84"/>
        <v>0</v>
      </c>
      <c r="Z91">
        <f t="shared" si="84"/>
        <v>0</v>
      </c>
      <c r="AA91">
        <f t="shared" si="84"/>
        <v>0</v>
      </c>
      <c r="AB91">
        <f t="shared" si="84"/>
        <v>0</v>
      </c>
      <c r="AC91">
        <f t="shared" si="84"/>
        <v>0</v>
      </c>
      <c r="AD91">
        <f t="shared" si="84"/>
        <v>0</v>
      </c>
      <c r="AE91">
        <f t="shared" si="84"/>
        <v>0</v>
      </c>
      <c r="AF91">
        <f t="shared" si="85"/>
        <v>0</v>
      </c>
      <c r="AG91">
        <f t="shared" si="85"/>
        <v>0</v>
      </c>
      <c r="AH91">
        <f t="shared" si="85"/>
        <v>0</v>
      </c>
      <c r="AI91">
        <f t="shared" si="85"/>
        <v>0</v>
      </c>
      <c r="AJ91">
        <f t="shared" si="85"/>
        <v>0</v>
      </c>
      <c r="AK91">
        <f t="shared" si="85"/>
        <v>0</v>
      </c>
      <c r="AL91">
        <f t="shared" si="85"/>
        <v>0</v>
      </c>
      <c r="AM91">
        <f t="shared" si="85"/>
        <v>0</v>
      </c>
      <c r="AN91">
        <f t="shared" si="85"/>
        <v>0</v>
      </c>
      <c r="AO91">
        <f t="shared" si="85"/>
        <v>0</v>
      </c>
      <c r="AP91">
        <f t="shared" si="86"/>
        <v>0</v>
      </c>
      <c r="AQ91">
        <f t="shared" si="86"/>
        <v>0</v>
      </c>
      <c r="AR91">
        <f t="shared" si="86"/>
        <v>0</v>
      </c>
      <c r="AS91">
        <f t="shared" si="86"/>
        <v>0</v>
      </c>
      <c r="AT91">
        <f t="shared" si="86"/>
        <v>0</v>
      </c>
      <c r="AU91">
        <f t="shared" si="86"/>
        <v>0</v>
      </c>
      <c r="AV91">
        <f t="shared" si="86"/>
        <v>0</v>
      </c>
      <c r="AW91">
        <f t="shared" si="86"/>
        <v>0</v>
      </c>
      <c r="AX91">
        <f t="shared" si="86"/>
        <v>0</v>
      </c>
      <c r="AY91">
        <f t="shared" si="86"/>
        <v>0</v>
      </c>
      <c r="AZ91">
        <f t="shared" si="87"/>
        <v>0</v>
      </c>
      <c r="BA91">
        <f t="shared" si="87"/>
        <v>0</v>
      </c>
      <c r="BB91">
        <f t="shared" si="87"/>
        <v>0</v>
      </c>
      <c r="BC91">
        <f t="shared" si="87"/>
        <v>0</v>
      </c>
      <c r="BD91">
        <f t="shared" si="87"/>
        <v>0</v>
      </c>
      <c r="BE91">
        <f t="shared" si="87"/>
        <v>0</v>
      </c>
      <c r="BF91">
        <f t="shared" si="87"/>
        <v>0</v>
      </c>
      <c r="BG91">
        <f t="shared" si="87"/>
        <v>0</v>
      </c>
      <c r="BH91">
        <f t="shared" si="87"/>
        <v>0</v>
      </c>
      <c r="BI91">
        <f t="shared" si="87"/>
        <v>0</v>
      </c>
      <c r="BJ91">
        <f t="shared" si="88"/>
        <v>3.4673513467702124E-12</v>
      </c>
      <c r="BK91">
        <f t="shared" si="88"/>
        <v>5.3257446317715431E-11</v>
      </c>
      <c r="BL91">
        <f t="shared" si="88"/>
        <v>6.8243566705291649E-10</v>
      </c>
      <c r="BM91">
        <f t="shared" si="88"/>
        <v>7.3591174447133102E-9</v>
      </c>
      <c r="BN91">
        <f t="shared" si="88"/>
        <v>8.0804393019128158E-8</v>
      </c>
      <c r="BO91">
        <f t="shared" si="88"/>
        <v>4.419249892212382E-7</v>
      </c>
      <c r="BP91">
        <f t="shared" si="88"/>
        <v>2.7665432481038749E-6</v>
      </c>
      <c r="BQ91">
        <f t="shared" si="88"/>
        <v>1.483739659192463E-5</v>
      </c>
      <c r="BR91">
        <f t="shared" si="88"/>
        <v>6.7867802687085127E-5</v>
      </c>
      <c r="BS91">
        <f t="shared" si="88"/>
        <v>2.8491039816345238E-4</v>
      </c>
      <c r="BT91">
        <f t="shared" si="89"/>
        <v>1.4721601353925051E-3</v>
      </c>
      <c r="BU91">
        <f t="shared" si="89"/>
        <v>5.5261985963964717E-3</v>
      </c>
      <c r="BV91">
        <f t="shared" si="89"/>
        <v>1.6725782039092196E-2</v>
      </c>
      <c r="BW91">
        <f t="shared" si="89"/>
        <v>4.2509464072684855E-2</v>
      </c>
      <c r="BX91">
        <f t="shared" si="89"/>
        <v>9.3232775748836358E-2</v>
      </c>
      <c r="BY91">
        <f t="shared" si="89"/>
        <v>0.1783645872840707</v>
      </c>
      <c r="BZ91">
        <f t="shared" si="89"/>
        <v>0.32180249356764257</v>
      </c>
      <c r="CA91">
        <f t="shared" si="89"/>
        <v>0.50247478375778321</v>
      </c>
      <c r="CB91">
        <f t="shared" si="89"/>
        <v>0.68551446955591833</v>
      </c>
      <c r="CC91">
        <f t="shared" si="89"/>
        <v>0.82205910895421352</v>
      </c>
      <c r="CD91">
        <f t="shared" si="90"/>
        <v>0.86994988233672099</v>
      </c>
      <c r="CE91">
        <f t="shared" si="90"/>
        <v>0.79254726283893251</v>
      </c>
      <c r="CF91">
        <f t="shared" si="90"/>
        <v>0.64290679462790623</v>
      </c>
      <c r="CG91">
        <f t="shared" si="90"/>
        <v>0.46466595152955803</v>
      </c>
      <c r="CH91">
        <f t="shared" si="90"/>
        <v>0.29938038224517821</v>
      </c>
      <c r="CI91">
        <f t="shared" si="90"/>
        <v>0.17201936474394849</v>
      </c>
      <c r="CJ91">
        <f t="shared" si="90"/>
        <v>8.8175786456335434E-2</v>
      </c>
      <c r="CK91">
        <f t="shared" si="90"/>
        <v>4.0333982320880361E-2</v>
      </c>
      <c r="CL91">
        <f t="shared" si="90"/>
        <v>1.6468421932515066E-2</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6.0565005657123576</v>
      </c>
    </row>
    <row r="92" spans="1:105" x14ac:dyDescent="0.3">
      <c r="A92">
        <v>2039</v>
      </c>
      <c r="B92">
        <f t="shared" si="82"/>
        <v>0</v>
      </c>
      <c r="C92">
        <f t="shared" si="82"/>
        <v>0</v>
      </c>
      <c r="D92">
        <f t="shared" si="82"/>
        <v>0</v>
      </c>
      <c r="E92">
        <f t="shared" si="82"/>
        <v>0</v>
      </c>
      <c r="F92">
        <f t="shared" si="82"/>
        <v>0</v>
      </c>
      <c r="G92">
        <f t="shared" si="82"/>
        <v>0</v>
      </c>
      <c r="H92">
        <f t="shared" si="82"/>
        <v>0</v>
      </c>
      <c r="I92">
        <f t="shared" si="82"/>
        <v>0</v>
      </c>
      <c r="J92">
        <f t="shared" si="82"/>
        <v>0</v>
      </c>
      <c r="K92">
        <f t="shared" si="82"/>
        <v>0</v>
      </c>
      <c r="L92">
        <f t="shared" si="83"/>
        <v>0</v>
      </c>
      <c r="M92">
        <f t="shared" si="83"/>
        <v>0</v>
      </c>
      <c r="N92">
        <f t="shared" si="83"/>
        <v>0</v>
      </c>
      <c r="O92">
        <f t="shared" si="83"/>
        <v>0</v>
      </c>
      <c r="P92">
        <f t="shared" si="83"/>
        <v>0</v>
      </c>
      <c r="Q92">
        <f t="shared" si="83"/>
        <v>0</v>
      </c>
      <c r="R92">
        <f t="shared" si="83"/>
        <v>0</v>
      </c>
      <c r="S92">
        <f t="shared" si="83"/>
        <v>0</v>
      </c>
      <c r="T92">
        <f t="shared" si="83"/>
        <v>0</v>
      </c>
      <c r="U92">
        <f t="shared" si="83"/>
        <v>0</v>
      </c>
      <c r="V92">
        <f t="shared" si="84"/>
        <v>0</v>
      </c>
      <c r="W92">
        <f t="shared" si="84"/>
        <v>0</v>
      </c>
      <c r="X92">
        <f t="shared" si="84"/>
        <v>0</v>
      </c>
      <c r="Y92">
        <f t="shared" si="84"/>
        <v>0</v>
      </c>
      <c r="Z92">
        <f t="shared" si="84"/>
        <v>0</v>
      </c>
      <c r="AA92">
        <f t="shared" si="84"/>
        <v>0</v>
      </c>
      <c r="AB92">
        <f t="shared" si="84"/>
        <v>0</v>
      </c>
      <c r="AC92">
        <f t="shared" si="84"/>
        <v>0</v>
      </c>
      <c r="AD92">
        <f t="shared" si="84"/>
        <v>0</v>
      </c>
      <c r="AE92">
        <f t="shared" si="84"/>
        <v>0</v>
      </c>
      <c r="AF92">
        <f t="shared" si="85"/>
        <v>0</v>
      </c>
      <c r="AG92">
        <f t="shared" si="85"/>
        <v>0</v>
      </c>
      <c r="AH92">
        <f t="shared" si="85"/>
        <v>0</v>
      </c>
      <c r="AI92">
        <f t="shared" si="85"/>
        <v>0</v>
      </c>
      <c r="AJ92">
        <f t="shared" si="85"/>
        <v>0</v>
      </c>
      <c r="AK92">
        <f t="shared" si="85"/>
        <v>0</v>
      </c>
      <c r="AL92">
        <f t="shared" si="85"/>
        <v>0</v>
      </c>
      <c r="AM92">
        <f t="shared" si="85"/>
        <v>0</v>
      </c>
      <c r="AN92">
        <f t="shared" si="85"/>
        <v>0</v>
      </c>
      <c r="AO92">
        <f t="shared" si="85"/>
        <v>0</v>
      </c>
      <c r="AP92">
        <f t="shared" si="86"/>
        <v>0</v>
      </c>
      <c r="AQ92">
        <f t="shared" si="86"/>
        <v>0</v>
      </c>
      <c r="AR92">
        <f t="shared" si="86"/>
        <v>0</v>
      </c>
      <c r="AS92">
        <f t="shared" si="86"/>
        <v>0</v>
      </c>
      <c r="AT92">
        <f t="shared" si="86"/>
        <v>0</v>
      </c>
      <c r="AU92">
        <f t="shared" si="86"/>
        <v>0</v>
      </c>
      <c r="AV92">
        <f t="shared" si="86"/>
        <v>0</v>
      </c>
      <c r="AW92">
        <f t="shared" si="86"/>
        <v>0</v>
      </c>
      <c r="AX92">
        <f t="shared" si="86"/>
        <v>0</v>
      </c>
      <c r="AY92">
        <f t="shared" si="86"/>
        <v>0</v>
      </c>
      <c r="AZ92">
        <f t="shared" si="87"/>
        <v>0</v>
      </c>
      <c r="BA92">
        <f t="shared" si="87"/>
        <v>0</v>
      </c>
      <c r="BB92">
        <f t="shared" si="87"/>
        <v>0</v>
      </c>
      <c r="BC92">
        <f t="shared" si="87"/>
        <v>0</v>
      </c>
      <c r="BD92">
        <f t="shared" si="87"/>
        <v>0</v>
      </c>
      <c r="BE92">
        <f t="shared" si="87"/>
        <v>0</v>
      </c>
      <c r="BF92">
        <f t="shared" si="87"/>
        <v>0</v>
      </c>
      <c r="BG92">
        <f t="shared" si="87"/>
        <v>0</v>
      </c>
      <c r="BH92">
        <f t="shared" si="87"/>
        <v>0</v>
      </c>
      <c r="BI92">
        <f t="shared" si="87"/>
        <v>0</v>
      </c>
      <c r="BJ92">
        <f t="shared" si="88"/>
        <v>3.9721576200248264E-13</v>
      </c>
      <c r="BK92">
        <f t="shared" si="88"/>
        <v>6.8181084240689014E-12</v>
      </c>
      <c r="BL92">
        <f t="shared" si="88"/>
        <v>9.76338070785527E-11</v>
      </c>
      <c r="BM92">
        <f t="shared" si="88"/>
        <v>1.176573828431407E-9</v>
      </c>
      <c r="BN92">
        <f t="shared" si="88"/>
        <v>1.4437213022795685E-8</v>
      </c>
      <c r="BO92">
        <f t="shared" si="88"/>
        <v>8.823723583485934E-8</v>
      </c>
      <c r="BP92">
        <f t="shared" si="88"/>
        <v>6.1729923800697277E-7</v>
      </c>
      <c r="BQ92">
        <f t="shared" si="88"/>
        <v>3.6997376127011383E-6</v>
      </c>
      <c r="BR92">
        <f t="shared" si="88"/>
        <v>1.8911760119271758E-5</v>
      </c>
      <c r="BS92">
        <f t="shared" si="88"/>
        <v>8.872201651489085E-5</v>
      </c>
      <c r="BT92">
        <f t="shared" si="89"/>
        <v>5.1231031500918809E-4</v>
      </c>
      <c r="BU92">
        <f t="shared" si="89"/>
        <v>2.1491141198620571E-3</v>
      </c>
      <c r="BV92">
        <f t="shared" si="89"/>
        <v>7.2689949100693402E-3</v>
      </c>
      <c r="BW92">
        <f t="shared" si="89"/>
        <v>2.0645647306104326E-2</v>
      </c>
      <c r="BX92">
        <f t="shared" si="89"/>
        <v>5.0601854199629696E-2</v>
      </c>
      <c r="BY92">
        <f t="shared" si="89"/>
        <v>0.10818359079477897</v>
      </c>
      <c r="BZ92">
        <f t="shared" si="89"/>
        <v>0.21812081236618544</v>
      </c>
      <c r="CA92">
        <f t="shared" si="89"/>
        <v>0.38060712659532731</v>
      </c>
      <c r="CB92">
        <f t="shared" si="89"/>
        <v>0.58027547062716811</v>
      </c>
      <c r="CC92">
        <f t="shared" si="89"/>
        <v>0.77763459811629665</v>
      </c>
      <c r="CD92">
        <f t="shared" si="90"/>
        <v>0.91964815716905091</v>
      </c>
      <c r="CE92">
        <f t="shared" si="90"/>
        <v>0.93628396164293892</v>
      </c>
      <c r="CF92">
        <f t="shared" si="90"/>
        <v>0.84876091390305763</v>
      </c>
      <c r="CG92">
        <f t="shared" si="90"/>
        <v>0.68554055092715382</v>
      </c>
      <c r="CH92">
        <f t="shared" si="90"/>
        <v>0.49359480423796037</v>
      </c>
      <c r="CI92">
        <f t="shared" si="90"/>
        <v>0.31694180206043127</v>
      </c>
      <c r="CJ92">
        <f t="shared" si="90"/>
        <v>0.18155427005372007</v>
      </c>
      <c r="CK92">
        <f t="shared" si="90"/>
        <v>9.2807520904043067E-2</v>
      </c>
      <c r="CL92">
        <f t="shared" si="90"/>
        <v>4.2346643822791054E-2</v>
      </c>
      <c r="CM92">
        <f t="shared" si="90"/>
        <v>1.7250867484205016E-2</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6.6808410663251401</v>
      </c>
    </row>
    <row r="93" spans="1:105" x14ac:dyDescent="0.3">
      <c r="A93">
        <v>2040</v>
      </c>
      <c r="B93">
        <f t="shared" ref="B93:K103" si="92">VLOOKUP(B$2,scenarios4,9,FALSE)*VLOOKUP($A93-B$2,output4,5,FALSE)</f>
        <v>0</v>
      </c>
      <c r="C93">
        <f t="shared" si="92"/>
        <v>0</v>
      </c>
      <c r="D93">
        <f t="shared" si="92"/>
        <v>0</v>
      </c>
      <c r="E93">
        <f t="shared" si="92"/>
        <v>0</v>
      </c>
      <c r="F93">
        <f t="shared" si="92"/>
        <v>0</v>
      </c>
      <c r="G93">
        <f t="shared" si="92"/>
        <v>0</v>
      </c>
      <c r="H93">
        <f t="shared" si="92"/>
        <v>0</v>
      </c>
      <c r="I93">
        <f t="shared" si="92"/>
        <v>0</v>
      </c>
      <c r="J93">
        <f t="shared" si="92"/>
        <v>0</v>
      </c>
      <c r="K93">
        <f t="shared" si="92"/>
        <v>0</v>
      </c>
      <c r="L93">
        <f t="shared" ref="L93:U103" si="93">VLOOKUP(L$2,scenarios4,9,FALSE)*VLOOKUP($A93-L$2,output4,5,FALSE)</f>
        <v>0</v>
      </c>
      <c r="M93">
        <f t="shared" si="93"/>
        <v>0</v>
      </c>
      <c r="N93">
        <f t="shared" si="93"/>
        <v>0</v>
      </c>
      <c r="O93">
        <f t="shared" si="93"/>
        <v>0</v>
      </c>
      <c r="P93">
        <f t="shared" si="93"/>
        <v>0</v>
      </c>
      <c r="Q93">
        <f t="shared" si="93"/>
        <v>0</v>
      </c>
      <c r="R93">
        <f t="shared" si="93"/>
        <v>0</v>
      </c>
      <c r="S93">
        <f t="shared" si="93"/>
        <v>0</v>
      </c>
      <c r="T93">
        <f t="shared" si="93"/>
        <v>0</v>
      </c>
      <c r="U93">
        <f t="shared" si="93"/>
        <v>0</v>
      </c>
      <c r="V93">
        <f t="shared" ref="V93:AE103" si="94">VLOOKUP(V$2,scenarios4,9,FALSE)*VLOOKUP($A93-V$2,output4,5,FALSE)</f>
        <v>0</v>
      </c>
      <c r="W93">
        <f t="shared" si="94"/>
        <v>0</v>
      </c>
      <c r="X93">
        <f t="shared" si="94"/>
        <v>0</v>
      </c>
      <c r="Y93">
        <f t="shared" si="94"/>
        <v>0</v>
      </c>
      <c r="Z93">
        <f t="shared" si="94"/>
        <v>0</v>
      </c>
      <c r="AA93">
        <f t="shared" si="94"/>
        <v>0</v>
      </c>
      <c r="AB93">
        <f t="shared" si="94"/>
        <v>0</v>
      </c>
      <c r="AC93">
        <f t="shared" si="94"/>
        <v>0</v>
      </c>
      <c r="AD93">
        <f t="shared" si="94"/>
        <v>0</v>
      </c>
      <c r="AE93">
        <f t="shared" si="94"/>
        <v>0</v>
      </c>
      <c r="AF93">
        <f t="shared" ref="AF93:AO103" si="95">VLOOKUP(AF$2,scenarios4,9,FALSE)*VLOOKUP($A93-AF$2,output4,5,FALSE)</f>
        <v>0</v>
      </c>
      <c r="AG93">
        <f t="shared" si="95"/>
        <v>0</v>
      </c>
      <c r="AH93">
        <f t="shared" si="95"/>
        <v>0</v>
      </c>
      <c r="AI93">
        <f t="shared" si="95"/>
        <v>0</v>
      </c>
      <c r="AJ93">
        <f t="shared" si="95"/>
        <v>0</v>
      </c>
      <c r="AK93">
        <f t="shared" si="95"/>
        <v>0</v>
      </c>
      <c r="AL93">
        <f t="shared" si="95"/>
        <v>0</v>
      </c>
      <c r="AM93">
        <f t="shared" si="95"/>
        <v>0</v>
      </c>
      <c r="AN93">
        <f t="shared" si="95"/>
        <v>0</v>
      </c>
      <c r="AO93">
        <f t="shared" si="95"/>
        <v>0</v>
      </c>
      <c r="AP93">
        <f t="shared" ref="AP93:AY103" si="96">VLOOKUP(AP$2,scenarios4,9,FALSE)*VLOOKUP($A93-AP$2,output4,5,FALSE)</f>
        <v>0</v>
      </c>
      <c r="AQ93">
        <f t="shared" si="96"/>
        <v>0</v>
      </c>
      <c r="AR93">
        <f t="shared" si="96"/>
        <v>0</v>
      </c>
      <c r="AS93">
        <f t="shared" si="96"/>
        <v>0</v>
      </c>
      <c r="AT93">
        <f t="shared" si="96"/>
        <v>0</v>
      </c>
      <c r="AU93">
        <f t="shared" si="96"/>
        <v>0</v>
      </c>
      <c r="AV93">
        <f t="shared" si="96"/>
        <v>0</v>
      </c>
      <c r="AW93">
        <f t="shared" si="96"/>
        <v>0</v>
      </c>
      <c r="AX93">
        <f t="shared" si="96"/>
        <v>0</v>
      </c>
      <c r="AY93">
        <f t="shared" si="96"/>
        <v>0</v>
      </c>
      <c r="AZ93">
        <f t="shared" ref="AZ93:BI103" si="97">VLOOKUP(AZ$2,scenarios4,9,FALSE)*VLOOKUP($A93-AZ$2,output4,5,FALSE)</f>
        <v>0</v>
      </c>
      <c r="BA93">
        <f t="shared" si="97"/>
        <v>0</v>
      </c>
      <c r="BB93">
        <f t="shared" si="97"/>
        <v>0</v>
      </c>
      <c r="BC93">
        <f t="shared" si="97"/>
        <v>0</v>
      </c>
      <c r="BD93">
        <f t="shared" si="97"/>
        <v>0</v>
      </c>
      <c r="BE93">
        <f t="shared" si="97"/>
        <v>0</v>
      </c>
      <c r="BF93">
        <f t="shared" si="97"/>
        <v>0</v>
      </c>
      <c r="BG93">
        <f t="shared" si="97"/>
        <v>0</v>
      </c>
      <c r="BH93">
        <f t="shared" si="97"/>
        <v>0</v>
      </c>
      <c r="BI93">
        <f t="shared" si="97"/>
        <v>0</v>
      </c>
      <c r="BJ93">
        <f t="shared" ref="BJ93:BS103" si="98">VLOOKUP(BJ$2,scenarios4,9,FALSE)*VLOOKUP($A93-BJ$2,output4,5,FALSE)</f>
        <v>4.0719285946421941E-14</v>
      </c>
      <c r="BK93">
        <f t="shared" si="98"/>
        <v>7.810746192781356E-13</v>
      </c>
      <c r="BL93">
        <f t="shared" si="98"/>
        <v>1.2499245242533693E-11</v>
      </c>
      <c r="BM93">
        <f t="shared" si="98"/>
        <v>1.6832851464933589E-10</v>
      </c>
      <c r="BN93">
        <f t="shared" si="98"/>
        <v>2.3082179521830189E-9</v>
      </c>
      <c r="BO93">
        <f t="shared" si="98"/>
        <v>1.5765229125463085E-8</v>
      </c>
      <c r="BP93">
        <f t="shared" si="98"/>
        <v>1.2325344747009056E-7</v>
      </c>
      <c r="BQ93">
        <f t="shared" si="98"/>
        <v>8.2552304602917153E-7</v>
      </c>
      <c r="BR93">
        <f t="shared" si="98"/>
        <v>4.7156891576068008E-6</v>
      </c>
      <c r="BS93">
        <f t="shared" si="98"/>
        <v>2.4722908760783796E-5</v>
      </c>
      <c r="BT93">
        <f t="shared" ref="BT93:CC103" si="99">VLOOKUP(BT$2,scenarios4,9,FALSE)*VLOOKUP($A93-BT$2,output4,5,FALSE)</f>
        <v>1.5953508373856449E-4</v>
      </c>
      <c r="BU93">
        <f t="shared" si="99"/>
        <v>7.4788965226508738E-4</v>
      </c>
      <c r="BV93">
        <f t="shared" si="99"/>
        <v>2.8268798751862056E-3</v>
      </c>
      <c r="BW93">
        <f t="shared" si="99"/>
        <v>8.9725613327019341E-3</v>
      </c>
      <c r="BX93">
        <f t="shared" si="99"/>
        <v>2.4575892865978586E-2</v>
      </c>
      <c r="BY93">
        <f t="shared" si="99"/>
        <v>5.8716371407167206E-2</v>
      </c>
      <c r="BZ93">
        <f t="shared" si="99"/>
        <v>0.13229696022151796</v>
      </c>
      <c r="CA93">
        <f t="shared" si="99"/>
        <v>0.25797915586344577</v>
      </c>
      <c r="CB93">
        <f t="shared" si="99"/>
        <v>0.43953843386421809</v>
      </c>
      <c r="CC93">
        <f t="shared" si="99"/>
        <v>0.65825347594810235</v>
      </c>
      <c r="CD93">
        <f t="shared" ref="CD93:CM103" si="100">VLOOKUP(CD$2,scenarios4,9,FALSE)*VLOOKUP($A93-CD$2,output4,5,FALSE)</f>
        <v>0.86994988233672099</v>
      </c>
      <c r="CE93">
        <f t="shared" si="100"/>
        <v>0.98977175282677976</v>
      </c>
      <c r="CF93">
        <f t="shared" si="100"/>
        <v>1.0026925436727392</v>
      </c>
      <c r="CG93">
        <f t="shared" si="100"/>
        <v>0.90504569151318215</v>
      </c>
      <c r="CH93">
        <f t="shared" si="100"/>
        <v>0.72822046228740578</v>
      </c>
      <c r="CI93">
        <f t="shared" si="100"/>
        <v>0.5225486906310628</v>
      </c>
      <c r="CJ93">
        <f t="shared" si="100"/>
        <v>0.33450965016783968</v>
      </c>
      <c r="CK93">
        <f t="shared" si="100"/>
        <v>0.19109102839216308</v>
      </c>
      <c r="CL93">
        <f t="shared" si="100"/>
        <v>9.7438606496467711E-2</v>
      </c>
      <c r="CM93">
        <f t="shared" si="100"/>
        <v>4.4358612135475727E-2</v>
      </c>
      <c r="CN93">
        <f t="shared" ref="CN93:CX103" si="101">VLOOKUP(CN$2,scenarios4,9,FALSE)*VLOOKUP($A93-CN$2,output4,5,FALSE)</f>
        <v>1.803325576733978E-2</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7.287757737971007</v>
      </c>
    </row>
    <row r="94" spans="1:105" x14ac:dyDescent="0.3">
      <c r="A94">
        <v>2041</v>
      </c>
      <c r="B94">
        <f t="shared" si="92"/>
        <v>0</v>
      </c>
      <c r="C94">
        <f t="shared" si="92"/>
        <v>0</v>
      </c>
      <c r="D94">
        <f t="shared" si="92"/>
        <v>0</v>
      </c>
      <c r="E94">
        <f t="shared" si="92"/>
        <v>0</v>
      </c>
      <c r="F94">
        <f t="shared" si="92"/>
        <v>0</v>
      </c>
      <c r="G94">
        <f t="shared" si="92"/>
        <v>0</v>
      </c>
      <c r="H94">
        <f t="shared" si="92"/>
        <v>0</v>
      </c>
      <c r="I94">
        <f t="shared" si="92"/>
        <v>0</v>
      </c>
      <c r="J94">
        <f t="shared" si="92"/>
        <v>0</v>
      </c>
      <c r="K94">
        <f t="shared" si="92"/>
        <v>0</v>
      </c>
      <c r="L94">
        <f t="shared" si="93"/>
        <v>0</v>
      </c>
      <c r="M94">
        <f t="shared" si="93"/>
        <v>0</v>
      </c>
      <c r="N94">
        <f t="shared" si="93"/>
        <v>0</v>
      </c>
      <c r="O94">
        <f t="shared" si="93"/>
        <v>0</v>
      </c>
      <c r="P94">
        <f t="shared" si="93"/>
        <v>0</v>
      </c>
      <c r="Q94">
        <f t="shared" si="93"/>
        <v>0</v>
      </c>
      <c r="R94">
        <f t="shared" si="93"/>
        <v>0</v>
      </c>
      <c r="S94">
        <f t="shared" si="93"/>
        <v>0</v>
      </c>
      <c r="T94">
        <f t="shared" si="93"/>
        <v>0</v>
      </c>
      <c r="U94">
        <f t="shared" si="93"/>
        <v>0</v>
      </c>
      <c r="V94">
        <f t="shared" si="94"/>
        <v>0</v>
      </c>
      <c r="W94">
        <f t="shared" si="94"/>
        <v>0</v>
      </c>
      <c r="X94">
        <f t="shared" si="94"/>
        <v>0</v>
      </c>
      <c r="Y94">
        <f t="shared" si="94"/>
        <v>0</v>
      </c>
      <c r="Z94">
        <f t="shared" si="94"/>
        <v>0</v>
      </c>
      <c r="AA94">
        <f t="shared" si="94"/>
        <v>0</v>
      </c>
      <c r="AB94">
        <f t="shared" si="94"/>
        <v>0</v>
      </c>
      <c r="AC94">
        <f t="shared" si="94"/>
        <v>0</v>
      </c>
      <c r="AD94">
        <f t="shared" si="94"/>
        <v>0</v>
      </c>
      <c r="AE94">
        <f t="shared" si="94"/>
        <v>0</v>
      </c>
      <c r="AF94">
        <f t="shared" si="95"/>
        <v>0</v>
      </c>
      <c r="AG94">
        <f t="shared" si="95"/>
        <v>0</v>
      </c>
      <c r="AH94">
        <f t="shared" si="95"/>
        <v>0</v>
      </c>
      <c r="AI94">
        <f t="shared" si="95"/>
        <v>0</v>
      </c>
      <c r="AJ94">
        <f t="shared" si="95"/>
        <v>0</v>
      </c>
      <c r="AK94">
        <f t="shared" si="95"/>
        <v>0</v>
      </c>
      <c r="AL94">
        <f t="shared" si="95"/>
        <v>0</v>
      </c>
      <c r="AM94">
        <f t="shared" si="95"/>
        <v>0</v>
      </c>
      <c r="AN94">
        <f t="shared" si="95"/>
        <v>0</v>
      </c>
      <c r="AO94">
        <f t="shared" si="95"/>
        <v>0</v>
      </c>
      <c r="AP94">
        <f t="shared" si="96"/>
        <v>0</v>
      </c>
      <c r="AQ94">
        <f t="shared" si="96"/>
        <v>0</v>
      </c>
      <c r="AR94">
        <f t="shared" si="96"/>
        <v>0</v>
      </c>
      <c r="AS94">
        <f t="shared" si="96"/>
        <v>0</v>
      </c>
      <c r="AT94">
        <f t="shared" si="96"/>
        <v>0</v>
      </c>
      <c r="AU94">
        <f t="shared" si="96"/>
        <v>0</v>
      </c>
      <c r="AV94">
        <f t="shared" si="96"/>
        <v>0</v>
      </c>
      <c r="AW94">
        <f t="shared" si="96"/>
        <v>0</v>
      </c>
      <c r="AX94">
        <f t="shared" si="96"/>
        <v>0</v>
      </c>
      <c r="AY94">
        <f t="shared" si="96"/>
        <v>0</v>
      </c>
      <c r="AZ94">
        <f t="shared" si="97"/>
        <v>0</v>
      </c>
      <c r="BA94">
        <f t="shared" si="97"/>
        <v>0</v>
      </c>
      <c r="BB94">
        <f t="shared" si="97"/>
        <v>0</v>
      </c>
      <c r="BC94">
        <f t="shared" si="97"/>
        <v>0</v>
      </c>
      <c r="BD94">
        <f t="shared" si="97"/>
        <v>0</v>
      </c>
      <c r="BE94">
        <f t="shared" si="97"/>
        <v>0</v>
      </c>
      <c r="BF94">
        <f t="shared" si="97"/>
        <v>0</v>
      </c>
      <c r="BG94">
        <f t="shared" si="97"/>
        <v>0</v>
      </c>
      <c r="BH94">
        <f t="shared" si="97"/>
        <v>0</v>
      </c>
      <c r="BI94">
        <f t="shared" si="97"/>
        <v>0</v>
      </c>
      <c r="BJ94">
        <f t="shared" si="98"/>
        <v>3.7352432644302008E-15</v>
      </c>
      <c r="BK94">
        <f t="shared" si="98"/>
        <v>8.0069332111952477E-14</v>
      </c>
      <c r="BL94">
        <f t="shared" si="98"/>
        <v>1.4318990857657549E-12</v>
      </c>
      <c r="BM94">
        <f t="shared" si="98"/>
        <v>2.1549701367485208E-11</v>
      </c>
      <c r="BN94">
        <f t="shared" si="98"/>
        <v>3.3022908549299821E-10</v>
      </c>
      <c r="BO94">
        <f t="shared" si="98"/>
        <v>2.5205408294672269E-9</v>
      </c>
      <c r="BP94">
        <f t="shared" si="98"/>
        <v>2.2021528909924785E-8</v>
      </c>
      <c r="BQ94">
        <f t="shared" si="98"/>
        <v>1.6482858737621888E-7</v>
      </c>
      <c r="BR94">
        <f t="shared" si="98"/>
        <v>1.0522124769470161E-6</v>
      </c>
      <c r="BS94">
        <f t="shared" si="98"/>
        <v>6.1647119069010146E-6</v>
      </c>
      <c r="BT94">
        <f t="shared" si="99"/>
        <v>4.4455384067499796E-5</v>
      </c>
      <c r="BU94">
        <f t="shared" si="99"/>
        <v>2.328952488477159E-4</v>
      </c>
      <c r="BV94">
        <f t="shared" si="99"/>
        <v>9.8375148499972934E-4</v>
      </c>
      <c r="BW94">
        <f t="shared" si="99"/>
        <v>3.4893892999090111E-3</v>
      </c>
      <c r="BX94">
        <f t="shared" si="99"/>
        <v>1.0680639012016187E-2</v>
      </c>
      <c r="BY94">
        <f t="shared" si="99"/>
        <v>2.8516884924586608E-2</v>
      </c>
      <c r="BZ94">
        <f t="shared" si="99"/>
        <v>7.1803841925912146E-2</v>
      </c>
      <c r="CA94">
        <f t="shared" si="99"/>
        <v>0.15647226759796401</v>
      </c>
      <c r="CB94">
        <f t="shared" si="99"/>
        <v>0.29792336037468214</v>
      </c>
      <c r="CC94">
        <f t="shared" si="99"/>
        <v>0.49860405367677885</v>
      </c>
      <c r="CD94">
        <f t="shared" si="100"/>
        <v>0.73639667696877442</v>
      </c>
      <c r="CE94">
        <f t="shared" si="100"/>
        <v>0.93628396164293892</v>
      </c>
      <c r="CF94">
        <f t="shared" si="100"/>
        <v>1.0599741073806677</v>
      </c>
      <c r="CG94">
        <f t="shared" si="100"/>
        <v>1.0691851517882869</v>
      </c>
      <c r="CH94">
        <f t="shared" si="100"/>
        <v>0.96139140270199408</v>
      </c>
      <c r="CI94">
        <f t="shared" si="100"/>
        <v>0.77093730685945105</v>
      </c>
      <c r="CJ94">
        <f t="shared" si="100"/>
        <v>0.55151317548617607</v>
      </c>
      <c r="CK94">
        <f t="shared" si="100"/>
        <v>0.35208091243880618</v>
      </c>
      <c r="CL94">
        <f t="shared" si="100"/>
        <v>0.20062645073518143</v>
      </c>
      <c r="CM94">
        <f t="shared" si="100"/>
        <v>0.10206809707719545</v>
      </c>
      <c r="CN94">
        <f t="shared" si="101"/>
        <v>4.6370433188688991E-2</v>
      </c>
      <c r="CO94">
        <f t="shared" si="101"/>
        <v>1.8814888058153165E-2</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7.8744015099044127</v>
      </c>
    </row>
    <row r="95" spans="1:105" x14ac:dyDescent="0.3">
      <c r="A95">
        <v>2042</v>
      </c>
      <c r="B95">
        <f t="shared" si="92"/>
        <v>0</v>
      </c>
      <c r="C95">
        <f t="shared" si="92"/>
        <v>0</v>
      </c>
      <c r="D95">
        <f t="shared" si="92"/>
        <v>0</v>
      </c>
      <c r="E95">
        <f t="shared" si="92"/>
        <v>0</v>
      </c>
      <c r="F95">
        <f t="shared" si="92"/>
        <v>0</v>
      </c>
      <c r="G95">
        <f t="shared" si="92"/>
        <v>0</v>
      </c>
      <c r="H95">
        <f t="shared" si="92"/>
        <v>0</v>
      </c>
      <c r="I95">
        <f t="shared" si="92"/>
        <v>0</v>
      </c>
      <c r="J95">
        <f t="shared" si="92"/>
        <v>0</v>
      </c>
      <c r="K95">
        <f t="shared" si="92"/>
        <v>0</v>
      </c>
      <c r="L95">
        <f t="shared" si="93"/>
        <v>0</v>
      </c>
      <c r="M95">
        <f t="shared" si="93"/>
        <v>0</v>
      </c>
      <c r="N95">
        <f t="shared" si="93"/>
        <v>0</v>
      </c>
      <c r="O95">
        <f t="shared" si="93"/>
        <v>0</v>
      </c>
      <c r="P95">
        <f t="shared" si="93"/>
        <v>0</v>
      </c>
      <c r="Q95">
        <f t="shared" si="93"/>
        <v>0</v>
      </c>
      <c r="R95">
        <f t="shared" si="93"/>
        <v>0</v>
      </c>
      <c r="S95">
        <f t="shared" si="93"/>
        <v>0</v>
      </c>
      <c r="T95">
        <f t="shared" si="93"/>
        <v>0</v>
      </c>
      <c r="U95">
        <f t="shared" si="93"/>
        <v>0</v>
      </c>
      <c r="V95">
        <f t="shared" si="94"/>
        <v>0</v>
      </c>
      <c r="W95">
        <f t="shared" si="94"/>
        <v>0</v>
      </c>
      <c r="X95">
        <f t="shared" si="94"/>
        <v>0</v>
      </c>
      <c r="Y95">
        <f t="shared" si="94"/>
        <v>0</v>
      </c>
      <c r="Z95">
        <f t="shared" si="94"/>
        <v>0</v>
      </c>
      <c r="AA95">
        <f t="shared" si="94"/>
        <v>0</v>
      </c>
      <c r="AB95">
        <f t="shared" si="94"/>
        <v>0</v>
      </c>
      <c r="AC95">
        <f t="shared" si="94"/>
        <v>0</v>
      </c>
      <c r="AD95">
        <f t="shared" si="94"/>
        <v>0</v>
      </c>
      <c r="AE95">
        <f t="shared" si="94"/>
        <v>0</v>
      </c>
      <c r="AF95">
        <f t="shared" si="95"/>
        <v>0</v>
      </c>
      <c r="AG95">
        <f t="shared" si="95"/>
        <v>0</v>
      </c>
      <c r="AH95">
        <f t="shared" si="95"/>
        <v>0</v>
      </c>
      <c r="AI95">
        <f t="shared" si="95"/>
        <v>0</v>
      </c>
      <c r="AJ95">
        <f t="shared" si="95"/>
        <v>0</v>
      </c>
      <c r="AK95">
        <f t="shared" si="95"/>
        <v>0</v>
      </c>
      <c r="AL95">
        <f t="shared" si="95"/>
        <v>0</v>
      </c>
      <c r="AM95">
        <f t="shared" si="95"/>
        <v>0</v>
      </c>
      <c r="AN95">
        <f t="shared" si="95"/>
        <v>0</v>
      </c>
      <c r="AO95">
        <f t="shared" si="95"/>
        <v>0</v>
      </c>
      <c r="AP95">
        <f t="shared" si="96"/>
        <v>0</v>
      </c>
      <c r="AQ95">
        <f t="shared" si="96"/>
        <v>0</v>
      </c>
      <c r="AR95">
        <f t="shared" si="96"/>
        <v>0</v>
      </c>
      <c r="AS95">
        <f t="shared" si="96"/>
        <v>0</v>
      </c>
      <c r="AT95">
        <f t="shared" si="96"/>
        <v>0</v>
      </c>
      <c r="AU95">
        <f t="shared" si="96"/>
        <v>0</v>
      </c>
      <c r="AV95">
        <f t="shared" si="96"/>
        <v>0</v>
      </c>
      <c r="AW95">
        <f t="shared" si="96"/>
        <v>0</v>
      </c>
      <c r="AX95">
        <f t="shared" si="96"/>
        <v>0</v>
      </c>
      <c r="AY95">
        <f t="shared" si="96"/>
        <v>0</v>
      </c>
      <c r="AZ95">
        <f t="shared" si="97"/>
        <v>0</v>
      </c>
      <c r="BA95">
        <f t="shared" si="97"/>
        <v>0</v>
      </c>
      <c r="BB95">
        <f t="shared" si="97"/>
        <v>0</v>
      </c>
      <c r="BC95">
        <f t="shared" si="97"/>
        <v>0</v>
      </c>
      <c r="BD95">
        <f t="shared" si="97"/>
        <v>0</v>
      </c>
      <c r="BE95">
        <f t="shared" si="97"/>
        <v>0</v>
      </c>
      <c r="BF95">
        <f t="shared" si="97"/>
        <v>0</v>
      </c>
      <c r="BG95">
        <f t="shared" si="97"/>
        <v>0</v>
      </c>
      <c r="BH95">
        <f t="shared" si="97"/>
        <v>0</v>
      </c>
      <c r="BI95">
        <f t="shared" si="97"/>
        <v>0</v>
      </c>
      <c r="BJ95">
        <f t="shared" si="98"/>
        <v>3.0660743822067811E-16</v>
      </c>
      <c r="BK95">
        <f t="shared" si="98"/>
        <v>7.3448840397672967E-15</v>
      </c>
      <c r="BL95">
        <f t="shared" si="98"/>
        <v>1.4678649212150727E-13</v>
      </c>
      <c r="BM95">
        <f t="shared" si="98"/>
        <v>2.4687088770467361E-12</v>
      </c>
      <c r="BN95">
        <f t="shared" si="98"/>
        <v>4.2276486488677816E-11</v>
      </c>
      <c r="BO95">
        <f t="shared" si="98"/>
        <v>3.6060541521892126E-10</v>
      </c>
      <c r="BP95">
        <f t="shared" si="98"/>
        <v>3.5207964504054047E-9</v>
      </c>
      <c r="BQ95">
        <f t="shared" si="98"/>
        <v>2.9449703652048289E-8</v>
      </c>
      <c r="BR95">
        <f t="shared" si="98"/>
        <v>2.1009067769705879E-7</v>
      </c>
      <c r="BS95">
        <f t="shared" si="98"/>
        <v>1.3755331550557507E-6</v>
      </c>
      <c r="BT95">
        <f t="shared" si="99"/>
        <v>1.108504820927411E-5</v>
      </c>
      <c r="BU95">
        <f t="shared" si="99"/>
        <v>6.4897623095793114E-5</v>
      </c>
      <c r="BV95">
        <f t="shared" si="99"/>
        <v>3.0634338395968912E-4</v>
      </c>
      <c r="BW95">
        <f t="shared" si="99"/>
        <v>1.2143041293190943E-3</v>
      </c>
      <c r="BX95">
        <f t="shared" si="99"/>
        <v>4.1536531323433301E-3</v>
      </c>
      <c r="BY95">
        <f t="shared" si="99"/>
        <v>1.2393387100427856E-2</v>
      </c>
      <c r="BZ95">
        <f t="shared" si="99"/>
        <v>3.4873100095802266E-2</v>
      </c>
      <c r="CA95">
        <f t="shared" si="99"/>
        <v>8.4924929110849076E-2</v>
      </c>
      <c r="CB95">
        <f t="shared" si="99"/>
        <v>0.18069965231186055</v>
      </c>
      <c r="CC95">
        <f t="shared" si="99"/>
        <v>0.3379586032144643</v>
      </c>
      <c r="CD95">
        <f t="shared" si="100"/>
        <v>0.55779480347125221</v>
      </c>
      <c r="CE95">
        <f t="shared" si="100"/>
        <v>0.79254726283893251</v>
      </c>
      <c r="CF95">
        <f t="shared" si="100"/>
        <v>1.0026925436727392</v>
      </c>
      <c r="CG95">
        <f t="shared" si="100"/>
        <v>1.1302652882410826</v>
      </c>
      <c r="CH95">
        <f t="shared" si="100"/>
        <v>1.1357497444215103</v>
      </c>
      <c r="CI95">
        <f t="shared" si="100"/>
        <v>1.0177858728506695</v>
      </c>
      <c r="CJ95">
        <f t="shared" si="100"/>
        <v>0.81366978777296262</v>
      </c>
      <c r="CK95">
        <f t="shared" si="100"/>
        <v>0.58048328934536919</v>
      </c>
      <c r="CL95">
        <f t="shared" si="100"/>
        <v>0.36964971316831741</v>
      </c>
      <c r="CM95">
        <f t="shared" si="100"/>
        <v>0.21015858894322356</v>
      </c>
      <c r="CN95">
        <f t="shared" si="101"/>
        <v>0.10669724881742979</v>
      </c>
      <c r="CO95">
        <f t="shared" si="101"/>
        <v>4.8380310295014245E-2</v>
      </c>
      <c r="CP95">
        <f t="shared" si="101"/>
        <v>1.9595656043042222E-2</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8.4420716840317134</v>
      </c>
    </row>
    <row r="96" spans="1:105" x14ac:dyDescent="0.3">
      <c r="A96">
        <v>2043</v>
      </c>
      <c r="B96">
        <f t="shared" si="92"/>
        <v>0</v>
      </c>
      <c r="C96">
        <f t="shared" si="92"/>
        <v>0</v>
      </c>
      <c r="D96">
        <f t="shared" si="92"/>
        <v>0</v>
      </c>
      <c r="E96">
        <f t="shared" si="92"/>
        <v>0</v>
      </c>
      <c r="F96">
        <f t="shared" si="92"/>
        <v>0</v>
      </c>
      <c r="G96">
        <f t="shared" si="92"/>
        <v>0</v>
      </c>
      <c r="H96">
        <f t="shared" si="92"/>
        <v>0</v>
      </c>
      <c r="I96">
        <f t="shared" si="92"/>
        <v>0</v>
      </c>
      <c r="J96">
        <f t="shared" si="92"/>
        <v>0</v>
      </c>
      <c r="K96">
        <f t="shared" si="92"/>
        <v>0</v>
      </c>
      <c r="L96">
        <f t="shared" si="93"/>
        <v>0</v>
      </c>
      <c r="M96">
        <f t="shared" si="93"/>
        <v>0</v>
      </c>
      <c r="N96">
        <f t="shared" si="93"/>
        <v>0</v>
      </c>
      <c r="O96">
        <f t="shared" si="93"/>
        <v>0</v>
      </c>
      <c r="P96">
        <f t="shared" si="93"/>
        <v>0</v>
      </c>
      <c r="Q96">
        <f t="shared" si="93"/>
        <v>0</v>
      </c>
      <c r="R96">
        <f t="shared" si="93"/>
        <v>0</v>
      </c>
      <c r="S96">
        <f t="shared" si="93"/>
        <v>0</v>
      </c>
      <c r="T96">
        <f t="shared" si="93"/>
        <v>0</v>
      </c>
      <c r="U96">
        <f t="shared" si="93"/>
        <v>0</v>
      </c>
      <c r="V96">
        <f t="shared" si="94"/>
        <v>0</v>
      </c>
      <c r="W96">
        <f t="shared" si="94"/>
        <v>0</v>
      </c>
      <c r="X96">
        <f t="shared" si="94"/>
        <v>0</v>
      </c>
      <c r="Y96">
        <f t="shared" si="94"/>
        <v>0</v>
      </c>
      <c r="Z96">
        <f t="shared" si="94"/>
        <v>0</v>
      </c>
      <c r="AA96">
        <f t="shared" si="94"/>
        <v>0</v>
      </c>
      <c r="AB96">
        <f t="shared" si="94"/>
        <v>0</v>
      </c>
      <c r="AC96">
        <f t="shared" si="94"/>
        <v>0</v>
      </c>
      <c r="AD96">
        <f t="shared" si="94"/>
        <v>0</v>
      </c>
      <c r="AE96">
        <f t="shared" si="94"/>
        <v>0</v>
      </c>
      <c r="AF96">
        <f t="shared" si="95"/>
        <v>0</v>
      </c>
      <c r="AG96">
        <f t="shared" si="95"/>
        <v>0</v>
      </c>
      <c r="AH96">
        <f t="shared" si="95"/>
        <v>0</v>
      </c>
      <c r="AI96">
        <f t="shared" si="95"/>
        <v>0</v>
      </c>
      <c r="AJ96">
        <f t="shared" si="95"/>
        <v>0</v>
      </c>
      <c r="AK96">
        <f t="shared" si="95"/>
        <v>0</v>
      </c>
      <c r="AL96">
        <f t="shared" si="95"/>
        <v>0</v>
      </c>
      <c r="AM96">
        <f t="shared" si="95"/>
        <v>0</v>
      </c>
      <c r="AN96">
        <f t="shared" si="95"/>
        <v>0</v>
      </c>
      <c r="AO96">
        <f t="shared" si="95"/>
        <v>0</v>
      </c>
      <c r="AP96">
        <f t="shared" si="96"/>
        <v>0</v>
      </c>
      <c r="AQ96">
        <f t="shared" si="96"/>
        <v>0</v>
      </c>
      <c r="AR96">
        <f t="shared" si="96"/>
        <v>0</v>
      </c>
      <c r="AS96">
        <f t="shared" si="96"/>
        <v>0</v>
      </c>
      <c r="AT96">
        <f t="shared" si="96"/>
        <v>0</v>
      </c>
      <c r="AU96">
        <f t="shared" si="96"/>
        <v>0</v>
      </c>
      <c r="AV96">
        <f t="shared" si="96"/>
        <v>0</v>
      </c>
      <c r="AW96">
        <f t="shared" si="96"/>
        <v>0</v>
      </c>
      <c r="AX96">
        <f t="shared" si="96"/>
        <v>0</v>
      </c>
      <c r="AY96">
        <f t="shared" si="96"/>
        <v>0</v>
      </c>
      <c r="AZ96">
        <f t="shared" si="97"/>
        <v>0</v>
      </c>
      <c r="BA96">
        <f t="shared" si="97"/>
        <v>0</v>
      </c>
      <c r="BB96">
        <f t="shared" si="97"/>
        <v>0</v>
      </c>
      <c r="BC96">
        <f t="shared" si="97"/>
        <v>0</v>
      </c>
      <c r="BD96">
        <f t="shared" si="97"/>
        <v>0</v>
      </c>
      <c r="BE96">
        <f t="shared" si="97"/>
        <v>0</v>
      </c>
      <c r="BF96">
        <f t="shared" si="97"/>
        <v>0</v>
      </c>
      <c r="BG96">
        <f t="shared" si="97"/>
        <v>0</v>
      </c>
      <c r="BH96">
        <f t="shared" si="97"/>
        <v>0</v>
      </c>
      <c r="BI96">
        <f t="shared" si="97"/>
        <v>0</v>
      </c>
      <c r="BJ96">
        <f t="shared" si="98"/>
        <v>2.252120062054631E-17</v>
      </c>
      <c r="BK96">
        <f t="shared" si="98"/>
        <v>6.0290479629699049E-16</v>
      </c>
      <c r="BL96">
        <f t="shared" si="98"/>
        <v>1.3464952620427159E-14</v>
      </c>
      <c r="BM96">
        <f t="shared" si="98"/>
        <v>2.5307168621951105E-13</v>
      </c>
      <c r="BN96">
        <f t="shared" si="98"/>
        <v>4.8431454202153904E-12</v>
      </c>
      <c r="BO96">
        <f t="shared" si="98"/>
        <v>4.6165315636832412E-11</v>
      </c>
      <c r="BP96">
        <f t="shared" si="98"/>
        <v>5.0370866881299735E-10</v>
      </c>
      <c r="BQ96">
        <f t="shared" si="98"/>
        <v>4.7084111420117037E-9</v>
      </c>
      <c r="BR96">
        <f t="shared" si="98"/>
        <v>3.7536620902503929E-8</v>
      </c>
      <c r="BS96">
        <f t="shared" si="98"/>
        <v>2.7464670783882753E-7</v>
      </c>
      <c r="BT96">
        <f t="shared" si="99"/>
        <v>2.4734085821883889E-6</v>
      </c>
      <c r="BU96">
        <f t="shared" si="99"/>
        <v>1.6182365663332504E-5</v>
      </c>
      <c r="BV96">
        <f t="shared" si="99"/>
        <v>8.536437547983374E-5</v>
      </c>
      <c r="BW96">
        <f t="shared" si="99"/>
        <v>3.7813822068277498E-4</v>
      </c>
      <c r="BX96">
        <f t="shared" si="99"/>
        <v>1.4454673058392246E-3</v>
      </c>
      <c r="BY96">
        <f t="shared" si="99"/>
        <v>4.8197332661576494E-3</v>
      </c>
      <c r="BZ96">
        <f t="shared" si="99"/>
        <v>1.5155786826723694E-2</v>
      </c>
      <c r="CA96">
        <f t="shared" si="99"/>
        <v>4.1245641933301457E-2</v>
      </c>
      <c r="CB96">
        <f t="shared" si="99"/>
        <v>9.8074281139513012E-2</v>
      </c>
      <c r="CC96">
        <f t="shared" si="99"/>
        <v>0.20498225456322913</v>
      </c>
      <c r="CD96">
        <f t="shared" si="100"/>
        <v>0.37807866035448251</v>
      </c>
      <c r="CE96">
        <f t="shared" si="100"/>
        <v>0.60032691420695639</v>
      </c>
      <c r="CF96">
        <f t="shared" si="100"/>
        <v>0.84876091390305763</v>
      </c>
      <c r="CG96">
        <f t="shared" si="100"/>
        <v>1.0691851517882869</v>
      </c>
      <c r="CH96">
        <f t="shared" si="100"/>
        <v>1.200632565932326</v>
      </c>
      <c r="CI96">
        <f t="shared" si="100"/>
        <v>1.2023719389596887</v>
      </c>
      <c r="CJ96">
        <f t="shared" si="100"/>
        <v>1.0742009859845862</v>
      </c>
      <c r="CK96">
        <f t="shared" si="100"/>
        <v>0.85641057338481807</v>
      </c>
      <c r="CL96">
        <f t="shared" si="100"/>
        <v>0.6094493448088063</v>
      </c>
      <c r="CM96">
        <f t="shared" si="100"/>
        <v>0.38721246295316247</v>
      </c>
      <c r="CN96">
        <f t="shared" si="101"/>
        <v>0.21969002947743799</v>
      </c>
      <c r="CO96">
        <f t="shared" si="101"/>
        <v>0.11132192758274161</v>
      </c>
      <c r="CP96">
        <f t="shared" si="101"/>
        <v>5.0387964938538782E-2</v>
      </c>
      <c r="CQ96">
        <f t="shared" si="101"/>
        <v>2.037513776976542E-2</v>
      </c>
      <c r="CR96">
        <f t="shared" si="101"/>
        <v>0</v>
      </c>
      <c r="CS96">
        <f t="shared" si="101"/>
        <v>0</v>
      </c>
      <c r="CT96">
        <f t="shared" si="101"/>
        <v>0</v>
      </c>
      <c r="CU96">
        <f t="shared" si="101"/>
        <v>0</v>
      </c>
      <c r="CV96">
        <f t="shared" si="101"/>
        <v>0</v>
      </c>
      <c r="CW96">
        <f t="shared" si="101"/>
        <v>0</v>
      </c>
      <c r="CX96">
        <f t="shared" si="101"/>
        <v>0</v>
      </c>
      <c r="CZ96">
        <v>2043</v>
      </c>
      <c r="DA96" s="7">
        <f t="shared" si="71"/>
        <v>8.9946102128965499</v>
      </c>
    </row>
    <row r="97" spans="1:105" x14ac:dyDescent="0.3">
      <c r="A97">
        <v>2044</v>
      </c>
      <c r="B97">
        <f t="shared" si="92"/>
        <v>0</v>
      </c>
      <c r="C97">
        <f t="shared" si="92"/>
        <v>0</v>
      </c>
      <c r="D97">
        <f t="shared" si="92"/>
        <v>0</v>
      </c>
      <c r="E97">
        <f t="shared" si="92"/>
        <v>0</v>
      </c>
      <c r="F97">
        <f t="shared" si="92"/>
        <v>0</v>
      </c>
      <c r="G97">
        <f t="shared" si="92"/>
        <v>0</v>
      </c>
      <c r="H97">
        <f t="shared" si="92"/>
        <v>0</v>
      </c>
      <c r="I97">
        <f t="shared" si="92"/>
        <v>0</v>
      </c>
      <c r="J97">
        <f t="shared" si="92"/>
        <v>0</v>
      </c>
      <c r="K97">
        <f t="shared" si="92"/>
        <v>0</v>
      </c>
      <c r="L97">
        <f t="shared" si="93"/>
        <v>0</v>
      </c>
      <c r="M97">
        <f t="shared" si="93"/>
        <v>0</v>
      </c>
      <c r="N97">
        <f t="shared" si="93"/>
        <v>0</v>
      </c>
      <c r="O97">
        <f t="shared" si="93"/>
        <v>0</v>
      </c>
      <c r="P97">
        <f t="shared" si="93"/>
        <v>0</v>
      </c>
      <c r="Q97">
        <f t="shared" si="93"/>
        <v>0</v>
      </c>
      <c r="R97">
        <f t="shared" si="93"/>
        <v>0</v>
      </c>
      <c r="S97">
        <f t="shared" si="93"/>
        <v>0</v>
      </c>
      <c r="T97">
        <f t="shared" si="93"/>
        <v>0</v>
      </c>
      <c r="U97">
        <f t="shared" si="93"/>
        <v>0</v>
      </c>
      <c r="V97">
        <f t="shared" si="94"/>
        <v>0</v>
      </c>
      <c r="W97">
        <f t="shared" si="94"/>
        <v>0</v>
      </c>
      <c r="X97">
        <f t="shared" si="94"/>
        <v>0</v>
      </c>
      <c r="Y97">
        <f t="shared" si="94"/>
        <v>0</v>
      </c>
      <c r="Z97">
        <f t="shared" si="94"/>
        <v>0</v>
      </c>
      <c r="AA97">
        <f t="shared" si="94"/>
        <v>0</v>
      </c>
      <c r="AB97">
        <f t="shared" si="94"/>
        <v>0</v>
      </c>
      <c r="AC97">
        <f t="shared" si="94"/>
        <v>0</v>
      </c>
      <c r="AD97">
        <f t="shared" si="94"/>
        <v>0</v>
      </c>
      <c r="AE97">
        <f t="shared" si="94"/>
        <v>0</v>
      </c>
      <c r="AF97">
        <f t="shared" si="95"/>
        <v>0</v>
      </c>
      <c r="AG97">
        <f t="shared" si="95"/>
        <v>0</v>
      </c>
      <c r="AH97">
        <f t="shared" si="95"/>
        <v>0</v>
      </c>
      <c r="AI97">
        <f t="shared" si="95"/>
        <v>0</v>
      </c>
      <c r="AJ97">
        <f t="shared" si="95"/>
        <v>0</v>
      </c>
      <c r="AK97">
        <f t="shared" si="95"/>
        <v>0</v>
      </c>
      <c r="AL97">
        <f t="shared" si="95"/>
        <v>0</v>
      </c>
      <c r="AM97">
        <f t="shared" si="95"/>
        <v>0</v>
      </c>
      <c r="AN97">
        <f t="shared" si="95"/>
        <v>0</v>
      </c>
      <c r="AO97">
        <f t="shared" si="95"/>
        <v>0</v>
      </c>
      <c r="AP97">
        <f t="shared" si="96"/>
        <v>0</v>
      </c>
      <c r="AQ97">
        <f t="shared" si="96"/>
        <v>0</v>
      </c>
      <c r="AR97">
        <f t="shared" si="96"/>
        <v>0</v>
      </c>
      <c r="AS97">
        <f t="shared" si="96"/>
        <v>0</v>
      </c>
      <c r="AT97">
        <f t="shared" si="96"/>
        <v>0</v>
      </c>
      <c r="AU97">
        <f t="shared" si="96"/>
        <v>0</v>
      </c>
      <c r="AV97">
        <f t="shared" si="96"/>
        <v>0</v>
      </c>
      <c r="AW97">
        <f t="shared" si="96"/>
        <v>0</v>
      </c>
      <c r="AX97">
        <f t="shared" si="96"/>
        <v>0</v>
      </c>
      <c r="AY97">
        <f t="shared" si="96"/>
        <v>0</v>
      </c>
      <c r="AZ97">
        <f t="shared" si="97"/>
        <v>0</v>
      </c>
      <c r="BA97">
        <f t="shared" si="97"/>
        <v>0</v>
      </c>
      <c r="BB97">
        <f t="shared" si="97"/>
        <v>0</v>
      </c>
      <c r="BC97">
        <f t="shared" si="97"/>
        <v>0</v>
      </c>
      <c r="BD97">
        <f t="shared" si="97"/>
        <v>0</v>
      </c>
      <c r="BE97">
        <f t="shared" si="97"/>
        <v>0</v>
      </c>
      <c r="BF97">
        <f t="shared" si="97"/>
        <v>0</v>
      </c>
      <c r="BG97">
        <f t="shared" si="97"/>
        <v>0</v>
      </c>
      <c r="BH97">
        <f t="shared" si="97"/>
        <v>0</v>
      </c>
      <c r="BI97">
        <f t="shared" si="97"/>
        <v>0</v>
      </c>
      <c r="BJ97">
        <f t="shared" si="98"/>
        <v>1.480285379466193E-18</v>
      </c>
      <c r="BK97">
        <f t="shared" si="98"/>
        <v>4.4285096119296942E-17</v>
      </c>
      <c r="BL97">
        <f t="shared" si="98"/>
        <v>1.1052706173186178E-15</v>
      </c>
      <c r="BM97">
        <f t="shared" si="98"/>
        <v>2.3214658346740615E-14</v>
      </c>
      <c r="BN97">
        <f t="shared" si="98"/>
        <v>4.9647934979131506E-13</v>
      </c>
      <c r="BO97">
        <f t="shared" si="98"/>
        <v>5.2886451919130471E-12</v>
      </c>
      <c r="BP97">
        <f t="shared" si="98"/>
        <v>6.4485636386362716E-11</v>
      </c>
      <c r="BQ97">
        <f t="shared" si="98"/>
        <v>6.7361676313151021E-10</v>
      </c>
      <c r="BR97">
        <f t="shared" si="98"/>
        <v>6.0013454185820445E-9</v>
      </c>
      <c r="BS97">
        <f t="shared" si="98"/>
        <v>4.9070760622384106E-8</v>
      </c>
      <c r="BT97">
        <f t="shared" si="99"/>
        <v>4.9385470771208733E-7</v>
      </c>
      <c r="BU97">
        <f t="shared" si="99"/>
        <v>3.6107738420398207E-6</v>
      </c>
      <c r="BV97">
        <f t="shared" si="99"/>
        <v>2.1285795576791034E-5</v>
      </c>
      <c r="BW97">
        <f t="shared" si="99"/>
        <v>1.0537042659908794E-4</v>
      </c>
      <c r="BX97">
        <f t="shared" si="99"/>
        <v>4.5012317910148291E-4</v>
      </c>
      <c r="BY97">
        <f t="shared" si="99"/>
        <v>1.6772625534973848E-3</v>
      </c>
      <c r="BZ97">
        <f t="shared" si="99"/>
        <v>5.8940182656791445E-3</v>
      </c>
      <c r="CA97">
        <f t="shared" si="99"/>
        <v>1.7925282092937252E-2</v>
      </c>
      <c r="CB97">
        <f t="shared" si="99"/>
        <v>4.763191120791329E-2</v>
      </c>
      <c r="CC97">
        <f t="shared" si="99"/>
        <v>0.11125360234755596</v>
      </c>
      <c r="CD97">
        <f t="shared" si="100"/>
        <v>0.2293162992880729</v>
      </c>
      <c r="CE97">
        <f t="shared" si="100"/>
        <v>0.40690733238393123</v>
      </c>
      <c r="CF97">
        <f t="shared" si="100"/>
        <v>0.64290679462790623</v>
      </c>
      <c r="CG97">
        <f t="shared" si="100"/>
        <v>0.90504569151318215</v>
      </c>
      <c r="CH97">
        <f t="shared" si="100"/>
        <v>1.1357497444215103</v>
      </c>
      <c r="CI97">
        <f t="shared" si="100"/>
        <v>1.2710607361954485</v>
      </c>
      <c r="CJ97">
        <f t="shared" si="100"/>
        <v>1.2690185203034348</v>
      </c>
      <c r="CK97">
        <f t="shared" si="100"/>
        <v>1.1306270629213666</v>
      </c>
      <c r="CL97">
        <f t="shared" si="100"/>
        <v>0.89914537148058082</v>
      </c>
      <c r="CM97">
        <f t="shared" si="100"/>
        <v>0.63840542395106437</v>
      </c>
      <c r="CN97">
        <f t="shared" si="101"/>
        <v>0.40477392728970618</v>
      </c>
      <c r="CO97">
        <f t="shared" si="101"/>
        <v>0.22921226013976287</v>
      </c>
      <c r="CP97">
        <f t="shared" si="101"/>
        <v>0.1159414925147306</v>
      </c>
      <c r="CQ97">
        <f t="shared" si="101"/>
        <v>5.2392312117836508E-2</v>
      </c>
      <c r="CR97">
        <f t="shared" si="101"/>
        <v>2.1153011695966315E-2</v>
      </c>
      <c r="CS97">
        <f t="shared" si="101"/>
        <v>0</v>
      </c>
      <c r="CT97">
        <f t="shared" si="101"/>
        <v>0</v>
      </c>
      <c r="CU97">
        <f t="shared" si="101"/>
        <v>0</v>
      </c>
      <c r="CV97">
        <f t="shared" si="101"/>
        <v>0</v>
      </c>
      <c r="CW97">
        <f t="shared" si="101"/>
        <v>0</v>
      </c>
      <c r="CX97">
        <f t="shared" si="101"/>
        <v>0</v>
      </c>
      <c r="CZ97">
        <v>2044</v>
      </c>
      <c r="DA97" s="7">
        <f t="shared" si="71"/>
        <v>9.5366189971579303</v>
      </c>
    </row>
    <row r="98" spans="1:105" x14ac:dyDescent="0.3">
      <c r="A98">
        <v>2045</v>
      </c>
      <c r="B98">
        <f t="shared" si="92"/>
        <v>0</v>
      </c>
      <c r="C98">
        <f t="shared" si="92"/>
        <v>0</v>
      </c>
      <c r="D98">
        <f t="shared" si="92"/>
        <v>0</v>
      </c>
      <c r="E98">
        <f t="shared" si="92"/>
        <v>0</v>
      </c>
      <c r="F98">
        <f t="shared" si="92"/>
        <v>0</v>
      </c>
      <c r="G98">
        <f t="shared" si="92"/>
        <v>0</v>
      </c>
      <c r="H98">
        <f t="shared" si="92"/>
        <v>0</v>
      </c>
      <c r="I98">
        <f t="shared" si="92"/>
        <v>0</v>
      </c>
      <c r="J98">
        <f t="shared" si="92"/>
        <v>0</v>
      </c>
      <c r="K98">
        <f t="shared" si="92"/>
        <v>0</v>
      </c>
      <c r="L98">
        <f t="shared" si="93"/>
        <v>0</v>
      </c>
      <c r="M98">
        <f t="shared" si="93"/>
        <v>0</v>
      </c>
      <c r="N98">
        <f t="shared" si="93"/>
        <v>0</v>
      </c>
      <c r="O98">
        <f t="shared" si="93"/>
        <v>0</v>
      </c>
      <c r="P98">
        <f t="shared" si="93"/>
        <v>0</v>
      </c>
      <c r="Q98">
        <f t="shared" si="93"/>
        <v>0</v>
      </c>
      <c r="R98">
        <f t="shared" si="93"/>
        <v>0</v>
      </c>
      <c r="S98">
        <f t="shared" si="93"/>
        <v>0</v>
      </c>
      <c r="T98">
        <f t="shared" si="93"/>
        <v>0</v>
      </c>
      <c r="U98">
        <f t="shared" si="93"/>
        <v>0</v>
      </c>
      <c r="V98">
        <f t="shared" si="94"/>
        <v>0</v>
      </c>
      <c r="W98">
        <f t="shared" si="94"/>
        <v>0</v>
      </c>
      <c r="X98">
        <f t="shared" si="94"/>
        <v>0</v>
      </c>
      <c r="Y98">
        <f t="shared" si="94"/>
        <v>0</v>
      </c>
      <c r="Z98">
        <f t="shared" si="94"/>
        <v>0</v>
      </c>
      <c r="AA98">
        <f t="shared" si="94"/>
        <v>0</v>
      </c>
      <c r="AB98">
        <f t="shared" si="94"/>
        <v>0</v>
      </c>
      <c r="AC98">
        <f t="shared" si="94"/>
        <v>0</v>
      </c>
      <c r="AD98">
        <f t="shared" si="94"/>
        <v>0</v>
      </c>
      <c r="AE98">
        <f t="shared" si="94"/>
        <v>0</v>
      </c>
      <c r="AF98">
        <f t="shared" si="95"/>
        <v>0</v>
      </c>
      <c r="AG98">
        <f t="shared" si="95"/>
        <v>0</v>
      </c>
      <c r="AH98">
        <f t="shared" si="95"/>
        <v>0</v>
      </c>
      <c r="AI98">
        <f t="shared" si="95"/>
        <v>0</v>
      </c>
      <c r="AJ98">
        <f t="shared" si="95"/>
        <v>0</v>
      </c>
      <c r="AK98">
        <f t="shared" si="95"/>
        <v>0</v>
      </c>
      <c r="AL98">
        <f t="shared" si="95"/>
        <v>0</v>
      </c>
      <c r="AM98">
        <f t="shared" si="95"/>
        <v>0</v>
      </c>
      <c r="AN98">
        <f t="shared" si="95"/>
        <v>0</v>
      </c>
      <c r="AO98">
        <f t="shared" si="95"/>
        <v>0</v>
      </c>
      <c r="AP98">
        <f t="shared" si="96"/>
        <v>0</v>
      </c>
      <c r="AQ98">
        <f t="shared" si="96"/>
        <v>0</v>
      </c>
      <c r="AR98">
        <f t="shared" si="96"/>
        <v>0</v>
      </c>
      <c r="AS98">
        <f t="shared" si="96"/>
        <v>0</v>
      </c>
      <c r="AT98">
        <f t="shared" si="96"/>
        <v>0</v>
      </c>
      <c r="AU98">
        <f t="shared" si="96"/>
        <v>0</v>
      </c>
      <c r="AV98">
        <f t="shared" si="96"/>
        <v>0</v>
      </c>
      <c r="AW98">
        <f t="shared" si="96"/>
        <v>0</v>
      </c>
      <c r="AX98">
        <f t="shared" si="96"/>
        <v>0</v>
      </c>
      <c r="AY98">
        <f t="shared" si="96"/>
        <v>0</v>
      </c>
      <c r="AZ98">
        <f t="shared" si="97"/>
        <v>0</v>
      </c>
      <c r="BA98">
        <f t="shared" si="97"/>
        <v>0</v>
      </c>
      <c r="BB98">
        <f t="shared" si="97"/>
        <v>0</v>
      </c>
      <c r="BC98">
        <f t="shared" si="97"/>
        <v>0</v>
      </c>
      <c r="BD98">
        <f t="shared" si="97"/>
        <v>0</v>
      </c>
      <c r="BE98">
        <f t="shared" si="97"/>
        <v>0</v>
      </c>
      <c r="BF98">
        <f t="shared" si="97"/>
        <v>0</v>
      </c>
      <c r="BG98">
        <f t="shared" si="97"/>
        <v>0</v>
      </c>
      <c r="BH98">
        <f t="shared" si="97"/>
        <v>0</v>
      </c>
      <c r="BI98">
        <f t="shared" si="97"/>
        <v>0</v>
      </c>
      <c r="BJ98">
        <f t="shared" si="98"/>
        <v>8.7065163044077924E-20</v>
      </c>
      <c r="BK98">
        <f t="shared" si="98"/>
        <v>2.9107942075629939E-18</v>
      </c>
      <c r="BL98">
        <f t="shared" si="98"/>
        <v>8.1185314541233798E-17</v>
      </c>
      <c r="BM98">
        <f t="shared" si="98"/>
        <v>1.9055751984464704E-15</v>
      </c>
      <c r="BN98">
        <f t="shared" si="98"/>
        <v>4.5542820904983235E-14</v>
      </c>
      <c r="BO98">
        <f t="shared" si="98"/>
        <v>5.4214831444007741E-13</v>
      </c>
      <c r="BP98">
        <f t="shared" si="98"/>
        <v>7.3873999585544803E-12</v>
      </c>
      <c r="BQ98">
        <f t="shared" si="98"/>
        <v>8.6237558216779162E-11</v>
      </c>
      <c r="BR98">
        <f t="shared" si="98"/>
        <v>8.5859258109989983E-10</v>
      </c>
      <c r="BS98">
        <f t="shared" si="98"/>
        <v>7.8454207482441944E-9</v>
      </c>
      <c r="BT98">
        <f t="shared" si="99"/>
        <v>8.823636130602584E-8</v>
      </c>
      <c r="BU98">
        <f t="shared" si="99"/>
        <v>7.2094747031131943E-7</v>
      </c>
      <c r="BV98">
        <f t="shared" si="99"/>
        <v>4.7495029759361064E-6</v>
      </c>
      <c r="BW98">
        <f t="shared" si="99"/>
        <v>2.6274348612288576E-5</v>
      </c>
      <c r="BX98">
        <f t="shared" si="99"/>
        <v>1.2542945624068581E-4</v>
      </c>
      <c r="BY98">
        <f t="shared" si="99"/>
        <v>5.2230496651031668E-4</v>
      </c>
      <c r="BZ98">
        <f t="shared" si="99"/>
        <v>2.0511127028683732E-3</v>
      </c>
      <c r="CA98">
        <f t="shared" si="99"/>
        <v>6.9710626891987485E-3</v>
      </c>
      <c r="CB98">
        <f t="shared" si="99"/>
        <v>2.0700743278727354E-2</v>
      </c>
      <c r="CC98">
        <f t="shared" si="99"/>
        <v>5.4032735667376548E-2</v>
      </c>
      <c r="CD98">
        <f t="shared" si="100"/>
        <v>0.12446084382850243</v>
      </c>
      <c r="CE98">
        <f t="shared" si="100"/>
        <v>0.24680177275273357</v>
      </c>
      <c r="CF98">
        <f t="shared" si="100"/>
        <v>0.43576838316357774</v>
      </c>
      <c r="CG98">
        <f t="shared" si="100"/>
        <v>0.68554055092715382</v>
      </c>
      <c r="CH98">
        <f t="shared" si="100"/>
        <v>0.96139140270199408</v>
      </c>
      <c r="CI98">
        <f t="shared" si="100"/>
        <v>1.2023719389596887</v>
      </c>
      <c r="CJ98">
        <f t="shared" si="100"/>
        <v>1.3415146864273422</v>
      </c>
      <c r="CK98">
        <f t="shared" si="100"/>
        <v>1.3356780538498583</v>
      </c>
      <c r="CL98">
        <f t="shared" si="100"/>
        <v>1.1870452351825806</v>
      </c>
      <c r="CM98">
        <f t="shared" si="100"/>
        <v>0.94186545110451514</v>
      </c>
      <c r="CN98">
        <f t="shared" si="101"/>
        <v>0.66735938374736581</v>
      </c>
      <c r="CO98">
        <f t="shared" si="101"/>
        <v>0.42231842264489272</v>
      </c>
      <c r="CP98">
        <f t="shared" si="101"/>
        <v>0.23872396140038443</v>
      </c>
      <c r="CQ98">
        <f t="shared" si="101"/>
        <v>0.1205534470512737</v>
      </c>
      <c r="CR98">
        <f t="shared" si="101"/>
        <v>5.4392525023896944E-2</v>
      </c>
      <c r="CS98">
        <f t="shared" si="101"/>
        <v>2.1928916158046683E-2</v>
      </c>
      <c r="CT98">
        <f t="shared" si="101"/>
        <v>0</v>
      </c>
      <c r="CU98">
        <f t="shared" si="101"/>
        <v>0</v>
      </c>
      <c r="CV98">
        <f t="shared" si="101"/>
        <v>0</v>
      </c>
      <c r="CW98">
        <f t="shared" si="101"/>
        <v>0</v>
      </c>
      <c r="CX98">
        <f t="shared" si="101"/>
        <v>0</v>
      </c>
      <c r="CZ98">
        <v>2045</v>
      </c>
      <c r="DA98" s="7">
        <f t="shared" si="71"/>
        <v>10.072150205518374</v>
      </c>
    </row>
    <row r="99" spans="1:105" x14ac:dyDescent="0.3">
      <c r="A99">
        <v>2046</v>
      </c>
      <c r="B99">
        <f t="shared" si="92"/>
        <v>0</v>
      </c>
      <c r="C99">
        <f t="shared" si="92"/>
        <v>0</v>
      </c>
      <c r="D99">
        <f t="shared" si="92"/>
        <v>0</v>
      </c>
      <c r="E99">
        <f t="shared" si="92"/>
        <v>0</v>
      </c>
      <c r="F99">
        <f t="shared" si="92"/>
        <v>0</v>
      </c>
      <c r="G99">
        <f t="shared" si="92"/>
        <v>0</v>
      </c>
      <c r="H99">
        <f t="shared" si="92"/>
        <v>0</v>
      </c>
      <c r="I99">
        <f t="shared" si="92"/>
        <v>0</v>
      </c>
      <c r="J99">
        <f t="shared" si="92"/>
        <v>0</v>
      </c>
      <c r="K99">
        <f t="shared" si="92"/>
        <v>0</v>
      </c>
      <c r="L99">
        <f t="shared" si="93"/>
        <v>0</v>
      </c>
      <c r="M99">
        <f t="shared" si="93"/>
        <v>0</v>
      </c>
      <c r="N99">
        <f t="shared" si="93"/>
        <v>0</v>
      </c>
      <c r="O99">
        <f t="shared" si="93"/>
        <v>0</v>
      </c>
      <c r="P99">
        <f t="shared" si="93"/>
        <v>0</v>
      </c>
      <c r="Q99">
        <f t="shared" si="93"/>
        <v>0</v>
      </c>
      <c r="R99">
        <f t="shared" si="93"/>
        <v>0</v>
      </c>
      <c r="S99">
        <f t="shared" si="93"/>
        <v>0</v>
      </c>
      <c r="T99">
        <f t="shared" si="93"/>
        <v>0</v>
      </c>
      <c r="U99">
        <f t="shared" si="93"/>
        <v>0</v>
      </c>
      <c r="V99">
        <f t="shared" si="94"/>
        <v>0</v>
      </c>
      <c r="W99">
        <f t="shared" si="94"/>
        <v>0</v>
      </c>
      <c r="X99">
        <f t="shared" si="94"/>
        <v>0</v>
      </c>
      <c r="Y99">
        <f t="shared" si="94"/>
        <v>0</v>
      </c>
      <c r="Z99">
        <f t="shared" si="94"/>
        <v>0</v>
      </c>
      <c r="AA99">
        <f t="shared" si="94"/>
        <v>0</v>
      </c>
      <c r="AB99">
        <f t="shared" si="94"/>
        <v>0</v>
      </c>
      <c r="AC99">
        <f t="shared" si="94"/>
        <v>0</v>
      </c>
      <c r="AD99">
        <f t="shared" si="94"/>
        <v>0</v>
      </c>
      <c r="AE99">
        <f t="shared" si="94"/>
        <v>0</v>
      </c>
      <c r="AF99">
        <f t="shared" si="95"/>
        <v>0</v>
      </c>
      <c r="AG99">
        <f t="shared" si="95"/>
        <v>0</v>
      </c>
      <c r="AH99">
        <f t="shared" si="95"/>
        <v>0</v>
      </c>
      <c r="AI99">
        <f t="shared" si="95"/>
        <v>0</v>
      </c>
      <c r="AJ99">
        <f t="shared" si="95"/>
        <v>0</v>
      </c>
      <c r="AK99">
        <f t="shared" si="95"/>
        <v>0</v>
      </c>
      <c r="AL99">
        <f t="shared" si="95"/>
        <v>0</v>
      </c>
      <c r="AM99">
        <f t="shared" si="95"/>
        <v>0</v>
      </c>
      <c r="AN99">
        <f t="shared" si="95"/>
        <v>0</v>
      </c>
      <c r="AO99">
        <f t="shared" si="95"/>
        <v>0</v>
      </c>
      <c r="AP99">
        <f t="shared" si="96"/>
        <v>0</v>
      </c>
      <c r="AQ99">
        <f t="shared" si="96"/>
        <v>0</v>
      </c>
      <c r="AR99">
        <f t="shared" si="96"/>
        <v>0</v>
      </c>
      <c r="AS99">
        <f t="shared" si="96"/>
        <v>0</v>
      </c>
      <c r="AT99">
        <f t="shared" si="96"/>
        <v>0</v>
      </c>
      <c r="AU99">
        <f t="shared" si="96"/>
        <v>0</v>
      </c>
      <c r="AV99">
        <f t="shared" si="96"/>
        <v>0</v>
      </c>
      <c r="AW99">
        <f t="shared" si="96"/>
        <v>0</v>
      </c>
      <c r="AX99">
        <f t="shared" si="96"/>
        <v>0</v>
      </c>
      <c r="AY99">
        <f t="shared" si="96"/>
        <v>0</v>
      </c>
      <c r="AZ99">
        <f t="shared" si="97"/>
        <v>0</v>
      </c>
      <c r="BA99">
        <f t="shared" si="97"/>
        <v>0</v>
      </c>
      <c r="BB99">
        <f t="shared" si="97"/>
        <v>0</v>
      </c>
      <c r="BC99">
        <f t="shared" si="97"/>
        <v>0</v>
      </c>
      <c r="BD99">
        <f t="shared" si="97"/>
        <v>0</v>
      </c>
      <c r="BE99">
        <f t="shared" si="97"/>
        <v>0</v>
      </c>
      <c r="BF99">
        <f t="shared" si="97"/>
        <v>0</v>
      </c>
      <c r="BG99">
        <f t="shared" si="97"/>
        <v>0</v>
      </c>
      <c r="BH99">
        <f t="shared" si="97"/>
        <v>0</v>
      </c>
      <c r="BI99">
        <f t="shared" si="97"/>
        <v>0</v>
      </c>
      <c r="BJ99">
        <f t="shared" si="98"/>
        <v>4.5823519584240657E-21</v>
      </c>
      <c r="BK99">
        <f t="shared" si="98"/>
        <v>1.7120264496608E-19</v>
      </c>
      <c r="BL99">
        <f t="shared" si="98"/>
        <v>5.33619127006548E-18</v>
      </c>
      <c r="BM99">
        <f t="shared" si="98"/>
        <v>1.3996999417496843E-16</v>
      </c>
      <c r="BN99">
        <f t="shared" si="98"/>
        <v>3.7383823913139916E-15</v>
      </c>
      <c r="BO99">
        <f t="shared" si="98"/>
        <v>4.9732105874819013E-14</v>
      </c>
      <c r="BP99">
        <f t="shared" si="98"/>
        <v>7.5729535453602003E-13</v>
      </c>
      <c r="BQ99">
        <f t="shared" si="98"/>
        <v>9.879274978066284E-12</v>
      </c>
      <c r="BR99">
        <f t="shared" si="98"/>
        <v>1.0991847553330837E-10</v>
      </c>
      <c r="BS99">
        <f t="shared" si="98"/>
        <v>1.1224183212639056E-9</v>
      </c>
      <c r="BT99">
        <f t="shared" si="99"/>
        <v>1.4107207040603505E-8</v>
      </c>
      <c r="BU99">
        <f t="shared" si="99"/>
        <v>1.2881072201936193E-7</v>
      </c>
      <c r="BV99">
        <f t="shared" si="99"/>
        <v>9.4831255169468919E-7</v>
      </c>
      <c r="BW99">
        <f t="shared" si="99"/>
        <v>5.8625996136556041E-6</v>
      </c>
      <c r="BX99">
        <f t="shared" si="99"/>
        <v>3.1276111959350269E-5</v>
      </c>
      <c r="BY99">
        <f t="shared" si="99"/>
        <v>1.4554333343146604E-4</v>
      </c>
      <c r="BZ99">
        <f t="shared" si="99"/>
        <v>6.3872310828539649E-4</v>
      </c>
      <c r="CA99">
        <f t="shared" si="99"/>
        <v>2.4259231291438427E-3</v>
      </c>
      <c r="CB99">
        <f t="shared" si="99"/>
        <v>8.0504272323767868E-3</v>
      </c>
      <c r="CC99">
        <f t="shared" si="99"/>
        <v>2.3482530121778374E-2</v>
      </c>
      <c r="CD99">
        <f t="shared" si="100"/>
        <v>6.0447120215625455E-2</v>
      </c>
      <c r="CE99">
        <f t="shared" si="100"/>
        <v>0.13395104050841086</v>
      </c>
      <c r="CF99">
        <f t="shared" si="100"/>
        <v>0.26430688492211241</v>
      </c>
      <c r="CG99">
        <f t="shared" si="100"/>
        <v>0.46466595152955803</v>
      </c>
      <c r="CH99">
        <f t="shared" si="100"/>
        <v>0.72822046228740578</v>
      </c>
      <c r="CI99">
        <f t="shared" si="100"/>
        <v>1.0177858728506695</v>
      </c>
      <c r="CJ99">
        <f t="shared" si="100"/>
        <v>1.2690185203034348</v>
      </c>
      <c r="CK99">
        <f t="shared" si="100"/>
        <v>1.4119823287920423</v>
      </c>
      <c r="CL99">
        <f t="shared" si="100"/>
        <v>1.4023282491254914</v>
      </c>
      <c r="CM99">
        <f t="shared" si="100"/>
        <v>1.2434439762234302</v>
      </c>
      <c r="CN99">
        <f t="shared" si="101"/>
        <v>0.98458240397128116</v>
      </c>
      <c r="CO99">
        <f t="shared" si="101"/>
        <v>0.69628536642316141</v>
      </c>
      <c r="CP99">
        <f t="shared" si="101"/>
        <v>0.43984351781478365</v>
      </c>
      <c r="CQ99">
        <f t="shared" si="101"/>
        <v>0.2482199928286685</v>
      </c>
      <c r="CR99">
        <f t="shared" si="101"/>
        <v>0.12515588872477143</v>
      </c>
      <c r="CS99">
        <f t="shared" si="101"/>
        <v>5.6387673680572979E-2</v>
      </c>
      <c r="CT99">
        <f t="shared" si="101"/>
        <v>2.2702724897404675E-2</v>
      </c>
      <c r="CU99">
        <f t="shared" si="101"/>
        <v>0</v>
      </c>
      <c r="CV99">
        <f t="shared" si="101"/>
        <v>0</v>
      </c>
      <c r="CW99">
        <f t="shared" si="101"/>
        <v>0</v>
      </c>
      <c r="CX99">
        <f t="shared" si="101"/>
        <v>0</v>
      </c>
      <c r="CZ99">
        <v>2046</v>
      </c>
      <c r="DA99" s="7">
        <f t="shared" si="71"/>
        <v>10.604109353208921</v>
      </c>
    </row>
    <row r="100" spans="1:105" x14ac:dyDescent="0.3">
      <c r="A100">
        <v>2047</v>
      </c>
      <c r="B100">
        <f t="shared" si="92"/>
        <v>0</v>
      </c>
      <c r="C100">
        <f t="shared" si="92"/>
        <v>0</v>
      </c>
      <c r="D100">
        <f t="shared" si="92"/>
        <v>0</v>
      </c>
      <c r="E100">
        <f t="shared" si="92"/>
        <v>0</v>
      </c>
      <c r="F100">
        <f t="shared" si="92"/>
        <v>0</v>
      </c>
      <c r="G100">
        <f t="shared" si="92"/>
        <v>0</v>
      </c>
      <c r="H100">
        <f t="shared" si="92"/>
        <v>0</v>
      </c>
      <c r="I100">
        <f t="shared" si="92"/>
        <v>0</v>
      </c>
      <c r="J100">
        <f t="shared" si="92"/>
        <v>0</v>
      </c>
      <c r="K100">
        <f t="shared" si="92"/>
        <v>0</v>
      </c>
      <c r="L100">
        <f t="shared" si="93"/>
        <v>0</v>
      </c>
      <c r="M100">
        <f t="shared" si="93"/>
        <v>0</v>
      </c>
      <c r="N100">
        <f t="shared" si="93"/>
        <v>0</v>
      </c>
      <c r="O100">
        <f t="shared" si="93"/>
        <v>0</v>
      </c>
      <c r="P100">
        <f t="shared" si="93"/>
        <v>0</v>
      </c>
      <c r="Q100">
        <f t="shared" si="93"/>
        <v>0</v>
      </c>
      <c r="R100">
        <f t="shared" si="93"/>
        <v>0</v>
      </c>
      <c r="S100">
        <f t="shared" si="93"/>
        <v>0</v>
      </c>
      <c r="T100">
        <f t="shared" si="93"/>
        <v>0</v>
      </c>
      <c r="U100">
        <f t="shared" si="93"/>
        <v>0</v>
      </c>
      <c r="V100">
        <f t="shared" si="94"/>
        <v>0</v>
      </c>
      <c r="W100">
        <f t="shared" si="94"/>
        <v>0</v>
      </c>
      <c r="X100">
        <f t="shared" si="94"/>
        <v>0</v>
      </c>
      <c r="Y100">
        <f t="shared" si="94"/>
        <v>0</v>
      </c>
      <c r="Z100">
        <f t="shared" si="94"/>
        <v>0</v>
      </c>
      <c r="AA100">
        <f t="shared" si="94"/>
        <v>0</v>
      </c>
      <c r="AB100">
        <f t="shared" si="94"/>
        <v>0</v>
      </c>
      <c r="AC100">
        <f t="shared" si="94"/>
        <v>0</v>
      </c>
      <c r="AD100">
        <f t="shared" si="94"/>
        <v>0</v>
      </c>
      <c r="AE100">
        <f t="shared" si="94"/>
        <v>0</v>
      </c>
      <c r="AF100">
        <f t="shared" si="95"/>
        <v>0</v>
      </c>
      <c r="AG100">
        <f t="shared" si="95"/>
        <v>0</v>
      </c>
      <c r="AH100">
        <f t="shared" si="95"/>
        <v>0</v>
      </c>
      <c r="AI100">
        <f t="shared" si="95"/>
        <v>0</v>
      </c>
      <c r="AJ100">
        <f t="shared" si="95"/>
        <v>0</v>
      </c>
      <c r="AK100">
        <f t="shared" si="95"/>
        <v>0</v>
      </c>
      <c r="AL100">
        <f t="shared" si="95"/>
        <v>0</v>
      </c>
      <c r="AM100">
        <f t="shared" si="95"/>
        <v>0</v>
      </c>
      <c r="AN100">
        <f t="shared" si="95"/>
        <v>0</v>
      </c>
      <c r="AO100">
        <f t="shared" si="95"/>
        <v>0</v>
      </c>
      <c r="AP100">
        <f t="shared" si="96"/>
        <v>0</v>
      </c>
      <c r="AQ100">
        <f t="shared" si="96"/>
        <v>0</v>
      </c>
      <c r="AR100">
        <f t="shared" si="96"/>
        <v>0</v>
      </c>
      <c r="AS100">
        <f t="shared" si="96"/>
        <v>0</v>
      </c>
      <c r="AT100">
        <f t="shared" si="96"/>
        <v>0</v>
      </c>
      <c r="AU100">
        <f t="shared" si="96"/>
        <v>0</v>
      </c>
      <c r="AV100">
        <f t="shared" si="96"/>
        <v>0</v>
      </c>
      <c r="AW100">
        <f t="shared" si="96"/>
        <v>0</v>
      </c>
      <c r="AX100">
        <f t="shared" si="96"/>
        <v>0</v>
      </c>
      <c r="AY100">
        <f t="shared" si="96"/>
        <v>0</v>
      </c>
      <c r="AZ100">
        <f t="shared" si="97"/>
        <v>0</v>
      </c>
      <c r="BA100">
        <f t="shared" si="97"/>
        <v>0</v>
      </c>
      <c r="BB100">
        <f t="shared" si="97"/>
        <v>0</v>
      </c>
      <c r="BC100">
        <f t="shared" si="97"/>
        <v>0</v>
      </c>
      <c r="BD100">
        <f t="shared" si="97"/>
        <v>0</v>
      </c>
      <c r="BE100">
        <f t="shared" si="97"/>
        <v>0</v>
      </c>
      <c r="BF100">
        <f t="shared" si="97"/>
        <v>0</v>
      </c>
      <c r="BG100">
        <f t="shared" si="97"/>
        <v>0</v>
      </c>
      <c r="BH100">
        <f t="shared" si="97"/>
        <v>0</v>
      </c>
      <c r="BI100">
        <f t="shared" si="97"/>
        <v>0</v>
      </c>
      <c r="BJ100">
        <f t="shared" si="98"/>
        <v>2.1581296240731649E-22</v>
      </c>
      <c r="BK100">
        <f t="shared" si="98"/>
        <v>9.0106162788729576E-21</v>
      </c>
      <c r="BL100">
        <f t="shared" si="98"/>
        <v>3.138559425143919E-19</v>
      </c>
      <c r="BM100">
        <f t="shared" si="98"/>
        <v>9.2000217675849593E-18</v>
      </c>
      <c r="BN100">
        <f t="shared" si="98"/>
        <v>2.7459496847073543E-16</v>
      </c>
      <c r="BO100">
        <f t="shared" si="98"/>
        <v>4.082259842298079E-15</v>
      </c>
      <c r="BP100">
        <f t="shared" si="98"/>
        <v>6.946787760318057E-14</v>
      </c>
      <c r="BQ100">
        <f t="shared" si="98"/>
        <v>1.0127418427386023E-12</v>
      </c>
      <c r="BR100">
        <f t="shared" si="98"/>
        <v>1.2592133490534279E-11</v>
      </c>
      <c r="BS100">
        <f t="shared" si="98"/>
        <v>1.4369389335502387E-10</v>
      </c>
      <c r="BT100">
        <f t="shared" si="99"/>
        <v>2.0182713142287786E-9</v>
      </c>
      <c r="BU100">
        <f t="shared" si="99"/>
        <v>2.0594225528797571E-8</v>
      </c>
      <c r="BV100">
        <f t="shared" si="99"/>
        <v>1.6943373756630064E-7</v>
      </c>
      <c r="BW100">
        <f t="shared" si="99"/>
        <v>1.1705597043223827E-6</v>
      </c>
      <c r="BX100">
        <f t="shared" si="99"/>
        <v>6.9786438703100222E-6</v>
      </c>
      <c r="BY100">
        <f t="shared" si="99"/>
        <v>3.6291551663946595E-5</v>
      </c>
      <c r="BZ100">
        <f t="shared" si="99"/>
        <v>1.7798392946686187E-4</v>
      </c>
      <c r="CA100">
        <f t="shared" si="99"/>
        <v>7.5544028338438249E-4</v>
      </c>
      <c r="CB100">
        <f t="shared" si="99"/>
        <v>2.801540954834971E-3</v>
      </c>
      <c r="CC100">
        <f t="shared" si="99"/>
        <v>9.1322517956029144E-3</v>
      </c>
      <c r="CD100">
        <f t="shared" si="100"/>
        <v>2.6270210155122837E-2</v>
      </c>
      <c r="CE100">
        <f t="shared" si="100"/>
        <v>6.5056240979508489E-2</v>
      </c>
      <c r="CF100">
        <f t="shared" si="100"/>
        <v>0.14345189604583838</v>
      </c>
      <c r="CG100">
        <f t="shared" si="100"/>
        <v>0.2818341461272213</v>
      </c>
      <c r="CH100">
        <f t="shared" si="100"/>
        <v>0.49359480423796037</v>
      </c>
      <c r="CI100">
        <f t="shared" si="100"/>
        <v>0.77093730685945105</v>
      </c>
      <c r="CJ100">
        <f t="shared" si="100"/>
        <v>1.0742009859845862</v>
      </c>
      <c r="CK100">
        <f t="shared" si="100"/>
        <v>1.3356780538498583</v>
      </c>
      <c r="CL100">
        <f t="shared" si="100"/>
        <v>1.4824400994116016</v>
      </c>
      <c r="CM100">
        <f t="shared" si="100"/>
        <v>1.4689554891266119</v>
      </c>
      <c r="CN100">
        <f t="shared" si="101"/>
        <v>1.2998385893420148</v>
      </c>
      <c r="CO100">
        <f t="shared" si="101"/>
        <v>1.0272580810558607</v>
      </c>
      <c r="CP100">
        <f t="shared" si="101"/>
        <v>0.72517936360080471</v>
      </c>
      <c r="CQ100">
        <f t="shared" si="101"/>
        <v>0.45733974167180563</v>
      </c>
      <c r="CR100">
        <f t="shared" si="101"/>
        <v>0.25769643723679964</v>
      </c>
      <c r="CS100">
        <f t="shared" si="101"/>
        <v>0.1297466776825302</v>
      </c>
      <c r="CT100">
        <f t="shared" si="101"/>
        <v>5.8377433428461065E-2</v>
      </c>
      <c r="CU100">
        <f t="shared" si="101"/>
        <v>2.3473973568908454E-2</v>
      </c>
      <c r="CV100">
        <f t="shared" si="101"/>
        <v>0</v>
      </c>
      <c r="CW100">
        <f t="shared" si="101"/>
        <v>0</v>
      </c>
      <c r="CX100">
        <f t="shared" si="101"/>
        <v>0</v>
      </c>
      <c r="CZ100">
        <v>2047</v>
      </c>
      <c r="DA100" s="7">
        <f t="shared" si="71"/>
        <v>11.134241380287079</v>
      </c>
    </row>
    <row r="101" spans="1:105" x14ac:dyDescent="0.3">
      <c r="A101">
        <v>2048</v>
      </c>
      <c r="B101">
        <f t="shared" si="92"/>
        <v>0</v>
      </c>
      <c r="C101">
        <f t="shared" si="92"/>
        <v>0</v>
      </c>
      <c r="D101">
        <f t="shared" si="92"/>
        <v>0</v>
      </c>
      <c r="E101">
        <f t="shared" si="92"/>
        <v>0</v>
      </c>
      <c r="F101">
        <f t="shared" si="92"/>
        <v>0</v>
      </c>
      <c r="G101">
        <f t="shared" si="92"/>
        <v>0</v>
      </c>
      <c r="H101">
        <f t="shared" si="92"/>
        <v>0</v>
      </c>
      <c r="I101">
        <f t="shared" si="92"/>
        <v>0</v>
      </c>
      <c r="J101">
        <f t="shared" si="92"/>
        <v>0</v>
      </c>
      <c r="K101">
        <f t="shared" si="92"/>
        <v>0</v>
      </c>
      <c r="L101">
        <f t="shared" si="93"/>
        <v>0</v>
      </c>
      <c r="M101">
        <f t="shared" si="93"/>
        <v>0</v>
      </c>
      <c r="N101">
        <f t="shared" si="93"/>
        <v>0</v>
      </c>
      <c r="O101">
        <f t="shared" si="93"/>
        <v>0</v>
      </c>
      <c r="P101">
        <f t="shared" si="93"/>
        <v>0</v>
      </c>
      <c r="Q101">
        <f t="shared" si="93"/>
        <v>0</v>
      </c>
      <c r="R101">
        <f t="shared" si="93"/>
        <v>0</v>
      </c>
      <c r="S101">
        <f t="shared" si="93"/>
        <v>0</v>
      </c>
      <c r="T101">
        <f t="shared" si="93"/>
        <v>0</v>
      </c>
      <c r="U101">
        <f t="shared" si="93"/>
        <v>0</v>
      </c>
      <c r="V101">
        <f t="shared" si="94"/>
        <v>0</v>
      </c>
      <c r="W101">
        <f t="shared" si="94"/>
        <v>0</v>
      </c>
      <c r="X101">
        <f t="shared" si="94"/>
        <v>0</v>
      </c>
      <c r="Y101">
        <f t="shared" si="94"/>
        <v>0</v>
      </c>
      <c r="Z101">
        <f t="shared" si="94"/>
        <v>0</v>
      </c>
      <c r="AA101">
        <f t="shared" si="94"/>
        <v>0</v>
      </c>
      <c r="AB101">
        <f t="shared" si="94"/>
        <v>0</v>
      </c>
      <c r="AC101">
        <f t="shared" si="94"/>
        <v>0</v>
      </c>
      <c r="AD101">
        <f t="shared" si="94"/>
        <v>0</v>
      </c>
      <c r="AE101">
        <f t="shared" si="94"/>
        <v>0</v>
      </c>
      <c r="AF101">
        <f t="shared" si="95"/>
        <v>0</v>
      </c>
      <c r="AG101">
        <f t="shared" si="95"/>
        <v>0</v>
      </c>
      <c r="AH101">
        <f t="shared" si="95"/>
        <v>0</v>
      </c>
      <c r="AI101">
        <f t="shared" si="95"/>
        <v>0</v>
      </c>
      <c r="AJ101">
        <f t="shared" si="95"/>
        <v>0</v>
      </c>
      <c r="AK101">
        <f t="shared" si="95"/>
        <v>0</v>
      </c>
      <c r="AL101">
        <f t="shared" si="95"/>
        <v>0</v>
      </c>
      <c r="AM101">
        <f t="shared" si="95"/>
        <v>0</v>
      </c>
      <c r="AN101">
        <f t="shared" si="95"/>
        <v>0</v>
      </c>
      <c r="AO101">
        <f t="shared" si="95"/>
        <v>0</v>
      </c>
      <c r="AP101">
        <f t="shared" si="96"/>
        <v>0</v>
      </c>
      <c r="AQ101">
        <f t="shared" si="96"/>
        <v>0</v>
      </c>
      <c r="AR101">
        <f t="shared" si="96"/>
        <v>0</v>
      </c>
      <c r="AS101">
        <f t="shared" si="96"/>
        <v>0</v>
      </c>
      <c r="AT101">
        <f t="shared" si="96"/>
        <v>0</v>
      </c>
      <c r="AU101">
        <f t="shared" si="96"/>
        <v>0</v>
      </c>
      <c r="AV101">
        <f t="shared" si="96"/>
        <v>0</v>
      </c>
      <c r="AW101">
        <f t="shared" si="96"/>
        <v>0</v>
      </c>
      <c r="AX101">
        <f t="shared" si="96"/>
        <v>0</v>
      </c>
      <c r="AY101">
        <f t="shared" si="96"/>
        <v>0</v>
      </c>
      <c r="AZ101">
        <f t="shared" si="97"/>
        <v>0</v>
      </c>
      <c r="BA101">
        <f t="shared" si="97"/>
        <v>0</v>
      </c>
      <c r="BB101">
        <f t="shared" si="97"/>
        <v>0</v>
      </c>
      <c r="BC101">
        <f t="shared" si="97"/>
        <v>0</v>
      </c>
      <c r="BD101">
        <f t="shared" si="97"/>
        <v>0</v>
      </c>
      <c r="BE101">
        <f t="shared" si="97"/>
        <v>0</v>
      </c>
      <c r="BF101">
        <f t="shared" si="97"/>
        <v>0</v>
      </c>
      <c r="BG101">
        <f t="shared" si="97"/>
        <v>0</v>
      </c>
      <c r="BH101">
        <f t="shared" si="97"/>
        <v>0</v>
      </c>
      <c r="BI101">
        <f t="shared" si="97"/>
        <v>0</v>
      </c>
      <c r="BJ101">
        <f t="shared" si="98"/>
        <v>9.0951877149674479E-24</v>
      </c>
      <c r="BK101">
        <f t="shared" si="98"/>
        <v>4.2436892886070259E-22</v>
      </c>
      <c r="BL101">
        <f t="shared" si="98"/>
        <v>1.6518643537320974E-20</v>
      </c>
      <c r="BM101">
        <f t="shared" si="98"/>
        <v>5.4111281940290487E-19</v>
      </c>
      <c r="BN101">
        <f t="shared" si="98"/>
        <v>1.8048723243083905E-17</v>
      </c>
      <c r="BO101">
        <f t="shared" si="98"/>
        <v>2.9985375901879986E-16</v>
      </c>
      <c r="BP101">
        <f t="shared" si="98"/>
        <v>5.7022706374622062E-15</v>
      </c>
      <c r="BQ101">
        <f t="shared" si="98"/>
        <v>9.2900380219668311E-14</v>
      </c>
      <c r="BR101">
        <f t="shared" si="98"/>
        <v>1.2908417372253643E-12</v>
      </c>
      <c r="BS101">
        <f t="shared" si="98"/>
        <v>1.6461406311560012E-11</v>
      </c>
      <c r="BT101">
        <f t="shared" si="99"/>
        <v>2.5838250988430308E-10</v>
      </c>
      <c r="BU101">
        <f t="shared" si="99"/>
        <v>2.9463475303012214E-9</v>
      </c>
      <c r="BV101">
        <f t="shared" si="99"/>
        <v>2.7089022939433573E-8</v>
      </c>
      <c r="BW101">
        <f t="shared" si="99"/>
        <v>2.0914233961515513E-7</v>
      </c>
      <c r="BX101">
        <f t="shared" si="99"/>
        <v>1.3933953951713933E-6</v>
      </c>
      <c r="BY101">
        <f t="shared" si="99"/>
        <v>8.0977397348113906E-6</v>
      </c>
      <c r="BZ101">
        <f t="shared" si="99"/>
        <v>4.4380685939424556E-5</v>
      </c>
      <c r="CA101">
        <f t="shared" si="99"/>
        <v>2.1050785288675335E-4</v>
      </c>
      <c r="CB101">
        <f t="shared" si="99"/>
        <v>8.7240888526439128E-4</v>
      </c>
      <c r="CC101">
        <f t="shared" si="99"/>
        <v>3.1780148651431631E-3</v>
      </c>
      <c r="CD101">
        <f t="shared" si="100"/>
        <v>1.0216368194391904E-2</v>
      </c>
      <c r="CE101">
        <f t="shared" si="100"/>
        <v>2.8273325781899183E-2</v>
      </c>
      <c r="CF101">
        <f t="shared" si="100"/>
        <v>6.9670538449751532E-2</v>
      </c>
      <c r="CG101">
        <f t="shared" si="100"/>
        <v>0.15296477291661864</v>
      </c>
      <c r="CH101">
        <f t="shared" si="100"/>
        <v>0.29938038224517821</v>
      </c>
      <c r="CI101">
        <f t="shared" si="100"/>
        <v>0.5225486906310628</v>
      </c>
      <c r="CJ101">
        <f t="shared" si="100"/>
        <v>0.81366978777296262</v>
      </c>
      <c r="CK101">
        <f t="shared" si="100"/>
        <v>1.1306270629213666</v>
      </c>
      <c r="CL101">
        <f t="shared" si="100"/>
        <v>1.4023282491254914</v>
      </c>
      <c r="CM101">
        <f t="shared" si="100"/>
        <v>1.5528736033735853</v>
      </c>
      <c r="CN101">
        <f t="shared" si="101"/>
        <v>1.5355778525637815</v>
      </c>
      <c r="CO101">
        <f t="shared" si="101"/>
        <v>1.3561787104706198</v>
      </c>
      <c r="CP101">
        <f t="shared" si="101"/>
        <v>1.0698865686359091</v>
      </c>
      <c r="CQ101">
        <f t="shared" si="101"/>
        <v>0.7540257600308079</v>
      </c>
      <c r="CR101">
        <f t="shared" si="101"/>
        <v>0.47479987688570591</v>
      </c>
      <c r="CS101">
        <f t="shared" si="101"/>
        <v>0.26714888866017655</v>
      </c>
      <c r="CT101">
        <f t="shared" si="101"/>
        <v>0.13432506689108967</v>
      </c>
      <c r="CU101">
        <f t="shared" si="101"/>
        <v>6.0360610257716829E-2</v>
      </c>
      <c r="CV101">
        <f t="shared" si="101"/>
        <v>2.4242742161010977E-2</v>
      </c>
      <c r="CW101">
        <f t="shared" si="101"/>
        <v>0</v>
      </c>
      <c r="CX101">
        <f t="shared" si="101"/>
        <v>0</v>
      </c>
      <c r="CZ101">
        <v>2048</v>
      </c>
      <c r="DA101" s="7">
        <f t="shared" si="71"/>
        <v>11.663413900847436</v>
      </c>
    </row>
    <row r="102" spans="1:105" x14ac:dyDescent="0.3">
      <c r="A102">
        <v>2049</v>
      </c>
      <c r="B102">
        <f t="shared" si="92"/>
        <v>0</v>
      </c>
      <c r="C102">
        <f t="shared" si="92"/>
        <v>0</v>
      </c>
      <c r="D102">
        <f t="shared" si="92"/>
        <v>0</v>
      </c>
      <c r="E102">
        <f t="shared" si="92"/>
        <v>0</v>
      </c>
      <c r="F102">
        <f t="shared" si="92"/>
        <v>0</v>
      </c>
      <c r="G102">
        <f t="shared" si="92"/>
        <v>0</v>
      </c>
      <c r="H102">
        <f t="shared" si="92"/>
        <v>0</v>
      </c>
      <c r="I102">
        <f t="shared" si="92"/>
        <v>0</v>
      </c>
      <c r="J102">
        <f t="shared" si="92"/>
        <v>0</v>
      </c>
      <c r="K102">
        <f t="shared" si="92"/>
        <v>0</v>
      </c>
      <c r="L102">
        <f t="shared" si="93"/>
        <v>0</v>
      </c>
      <c r="M102">
        <f t="shared" si="93"/>
        <v>0</v>
      </c>
      <c r="N102">
        <f t="shared" si="93"/>
        <v>0</v>
      </c>
      <c r="O102">
        <f t="shared" si="93"/>
        <v>0</v>
      </c>
      <c r="P102">
        <f t="shared" si="93"/>
        <v>0</v>
      </c>
      <c r="Q102">
        <f t="shared" si="93"/>
        <v>0</v>
      </c>
      <c r="R102">
        <f t="shared" si="93"/>
        <v>0</v>
      </c>
      <c r="S102">
        <f t="shared" si="93"/>
        <v>0</v>
      </c>
      <c r="T102">
        <f t="shared" si="93"/>
        <v>0</v>
      </c>
      <c r="U102">
        <f t="shared" si="93"/>
        <v>0</v>
      </c>
      <c r="V102">
        <f t="shared" si="94"/>
        <v>0</v>
      </c>
      <c r="W102">
        <f t="shared" si="94"/>
        <v>0</v>
      </c>
      <c r="X102">
        <f t="shared" si="94"/>
        <v>0</v>
      </c>
      <c r="Y102">
        <f t="shared" si="94"/>
        <v>0</v>
      </c>
      <c r="Z102">
        <f t="shared" si="94"/>
        <v>0</v>
      </c>
      <c r="AA102">
        <f t="shared" si="94"/>
        <v>0</v>
      </c>
      <c r="AB102">
        <f t="shared" si="94"/>
        <v>0</v>
      </c>
      <c r="AC102">
        <f t="shared" si="94"/>
        <v>0</v>
      </c>
      <c r="AD102">
        <f t="shared" si="94"/>
        <v>0</v>
      </c>
      <c r="AE102">
        <f t="shared" si="94"/>
        <v>0</v>
      </c>
      <c r="AF102">
        <f t="shared" si="95"/>
        <v>0</v>
      </c>
      <c r="AG102">
        <f t="shared" si="95"/>
        <v>0</v>
      </c>
      <c r="AH102">
        <f t="shared" si="95"/>
        <v>0</v>
      </c>
      <c r="AI102">
        <f t="shared" si="95"/>
        <v>0</v>
      </c>
      <c r="AJ102">
        <f t="shared" si="95"/>
        <v>0</v>
      </c>
      <c r="AK102">
        <f t="shared" si="95"/>
        <v>0</v>
      </c>
      <c r="AL102">
        <f t="shared" si="95"/>
        <v>0</v>
      </c>
      <c r="AM102">
        <f t="shared" si="95"/>
        <v>0</v>
      </c>
      <c r="AN102">
        <f t="shared" si="95"/>
        <v>0</v>
      </c>
      <c r="AO102">
        <f t="shared" si="95"/>
        <v>0</v>
      </c>
      <c r="AP102">
        <f t="shared" si="96"/>
        <v>0</v>
      </c>
      <c r="AQ102">
        <f t="shared" si="96"/>
        <v>0</v>
      </c>
      <c r="AR102">
        <f t="shared" si="96"/>
        <v>0</v>
      </c>
      <c r="AS102">
        <f t="shared" si="96"/>
        <v>0</v>
      </c>
      <c r="AT102">
        <f t="shared" si="96"/>
        <v>0</v>
      </c>
      <c r="AU102">
        <f t="shared" si="96"/>
        <v>0</v>
      </c>
      <c r="AV102">
        <f t="shared" si="96"/>
        <v>0</v>
      </c>
      <c r="AW102">
        <f t="shared" si="96"/>
        <v>0</v>
      </c>
      <c r="AX102">
        <f t="shared" si="96"/>
        <v>0</v>
      </c>
      <c r="AY102">
        <f t="shared" si="96"/>
        <v>0</v>
      </c>
      <c r="AZ102">
        <f t="shared" si="97"/>
        <v>0</v>
      </c>
      <c r="BA102">
        <f t="shared" si="97"/>
        <v>0</v>
      </c>
      <c r="BB102">
        <f t="shared" si="97"/>
        <v>0</v>
      </c>
      <c r="BC102">
        <f t="shared" si="97"/>
        <v>0</v>
      </c>
      <c r="BD102">
        <f t="shared" si="97"/>
        <v>0</v>
      </c>
      <c r="BE102">
        <f t="shared" si="97"/>
        <v>0</v>
      </c>
      <c r="BF102">
        <f t="shared" si="97"/>
        <v>0</v>
      </c>
      <c r="BG102">
        <f t="shared" si="97"/>
        <v>0</v>
      </c>
      <c r="BH102">
        <f t="shared" si="97"/>
        <v>0</v>
      </c>
      <c r="BI102">
        <f t="shared" si="97"/>
        <v>0</v>
      </c>
      <c r="BJ102">
        <f t="shared" si="98"/>
        <v>3.4299742927752983E-25</v>
      </c>
      <c r="BK102">
        <f t="shared" si="98"/>
        <v>1.7884537728104998E-23</v>
      </c>
      <c r="BL102">
        <f t="shared" si="98"/>
        <v>7.7797110066720947E-22</v>
      </c>
      <c r="BM102">
        <f t="shared" si="98"/>
        <v>2.8479466425210196E-20</v>
      </c>
      <c r="BN102">
        <f t="shared" si="98"/>
        <v>1.0615622188089222E-18</v>
      </c>
      <c r="BO102">
        <f t="shared" si="98"/>
        <v>1.9708946380441296E-17</v>
      </c>
      <c r="BP102">
        <f t="shared" si="98"/>
        <v>4.1884822417943499E-16</v>
      </c>
      <c r="BQ102">
        <f t="shared" si="98"/>
        <v>7.625727582491094E-15</v>
      </c>
      <c r="BR102">
        <f t="shared" si="98"/>
        <v>1.1841091493501749E-13</v>
      </c>
      <c r="BS102">
        <f t="shared" si="98"/>
        <v>1.6874876951042481E-12</v>
      </c>
      <c r="BT102">
        <f t="shared" si="99"/>
        <v>2.9600001640274837E-11</v>
      </c>
      <c r="BU102">
        <f t="shared" si="99"/>
        <v>3.7719639797860839E-10</v>
      </c>
      <c r="BV102">
        <f t="shared" si="99"/>
        <v>3.8755366510028355E-9</v>
      </c>
      <c r="BW102">
        <f t="shared" si="99"/>
        <v>3.3437624152184031E-8</v>
      </c>
      <c r="BX102">
        <f t="shared" si="99"/>
        <v>2.4895609500228418E-7</v>
      </c>
      <c r="BY102">
        <f t="shared" si="99"/>
        <v>1.6168403872544015E-6</v>
      </c>
      <c r="BZ102">
        <f t="shared" si="99"/>
        <v>9.9026695611609347E-6</v>
      </c>
      <c r="CA102">
        <f t="shared" si="99"/>
        <v>5.2490598082278141E-5</v>
      </c>
      <c r="CB102">
        <f t="shared" si="99"/>
        <v>2.4310183784955624E-4</v>
      </c>
      <c r="CC102">
        <f t="shared" si="99"/>
        <v>9.896440746540976E-4</v>
      </c>
      <c r="CD102">
        <f t="shared" si="100"/>
        <v>3.5552863320288857E-3</v>
      </c>
      <c r="CE102">
        <f t="shared" si="100"/>
        <v>1.0995370975802717E-2</v>
      </c>
      <c r="CF102">
        <f t="shared" si="100"/>
        <v>3.0278691195985551E-2</v>
      </c>
      <c r="CG102">
        <f t="shared" si="100"/>
        <v>7.4290674342425048E-2</v>
      </c>
      <c r="CH102">
        <f t="shared" si="100"/>
        <v>0.16248794837355243</v>
      </c>
      <c r="CI102">
        <f t="shared" si="100"/>
        <v>0.31694180206043127</v>
      </c>
      <c r="CJ102">
        <f t="shared" si="100"/>
        <v>0.55151317548617607</v>
      </c>
      <c r="CK102">
        <f t="shared" si="100"/>
        <v>0.85641057338481807</v>
      </c>
      <c r="CL102">
        <f t="shared" si="100"/>
        <v>1.1870452351825806</v>
      </c>
      <c r="CM102">
        <f t="shared" si="100"/>
        <v>1.4689554891266119</v>
      </c>
      <c r="CN102">
        <f t="shared" si="101"/>
        <v>1.6233019521845171</v>
      </c>
      <c r="CO102">
        <f t="shared" si="101"/>
        <v>1.6021358413211708</v>
      </c>
      <c r="CP102">
        <f t="shared" si="101"/>
        <v>1.4124565323556533</v>
      </c>
      <c r="CQ102">
        <f t="shared" si="101"/>
        <v>1.1124448288996365</v>
      </c>
      <c r="CR102">
        <f t="shared" si="101"/>
        <v>0.7828126563472656</v>
      </c>
      <c r="CS102">
        <f t="shared" si="101"/>
        <v>0.49221580556602135</v>
      </c>
      <c r="CT102">
        <f t="shared" si="101"/>
        <v>0.27657580895414485</v>
      </c>
      <c r="CU102">
        <f t="shared" si="101"/>
        <v>0.13888830896258444</v>
      </c>
      <c r="CV102">
        <f t="shared" si="101"/>
        <v>6.2337409849403169E-2</v>
      </c>
      <c r="CW102">
        <f t="shared" si="101"/>
        <v>2.5008721114191713E-2</v>
      </c>
      <c r="CX102">
        <f t="shared" si="101"/>
        <v>0</v>
      </c>
      <c r="CZ102">
        <v>2049</v>
      </c>
      <c r="DA102" s="7">
        <f t="shared" si="71"/>
        <v>12.191949154713404</v>
      </c>
    </row>
    <row r="103" spans="1:105" x14ac:dyDescent="0.3">
      <c r="A103">
        <v>2050</v>
      </c>
      <c r="B103">
        <f t="shared" si="92"/>
        <v>0</v>
      </c>
      <c r="C103">
        <f t="shared" si="92"/>
        <v>0</v>
      </c>
      <c r="D103">
        <f t="shared" si="92"/>
        <v>0</v>
      </c>
      <c r="E103">
        <f t="shared" si="92"/>
        <v>0</v>
      </c>
      <c r="F103">
        <f t="shared" si="92"/>
        <v>0</v>
      </c>
      <c r="G103">
        <f t="shared" si="92"/>
        <v>0</v>
      </c>
      <c r="H103">
        <f t="shared" si="92"/>
        <v>0</v>
      </c>
      <c r="I103">
        <f t="shared" si="92"/>
        <v>0</v>
      </c>
      <c r="J103">
        <f t="shared" si="92"/>
        <v>0</v>
      </c>
      <c r="K103">
        <f t="shared" si="92"/>
        <v>0</v>
      </c>
      <c r="L103">
        <f t="shared" si="93"/>
        <v>0</v>
      </c>
      <c r="M103">
        <f t="shared" si="93"/>
        <v>0</v>
      </c>
      <c r="N103">
        <f t="shared" si="93"/>
        <v>0</v>
      </c>
      <c r="O103">
        <f t="shared" si="93"/>
        <v>0</v>
      </c>
      <c r="P103">
        <f t="shared" si="93"/>
        <v>0</v>
      </c>
      <c r="Q103">
        <f t="shared" si="93"/>
        <v>0</v>
      </c>
      <c r="R103">
        <f t="shared" si="93"/>
        <v>0</v>
      </c>
      <c r="S103">
        <f t="shared" si="93"/>
        <v>0</v>
      </c>
      <c r="T103">
        <f t="shared" si="93"/>
        <v>0</v>
      </c>
      <c r="U103">
        <f t="shared" si="93"/>
        <v>0</v>
      </c>
      <c r="V103">
        <f t="shared" si="94"/>
        <v>0</v>
      </c>
      <c r="W103">
        <f t="shared" si="94"/>
        <v>0</v>
      </c>
      <c r="X103">
        <f t="shared" si="94"/>
        <v>0</v>
      </c>
      <c r="Y103">
        <f t="shared" si="94"/>
        <v>0</v>
      </c>
      <c r="Z103">
        <f t="shared" si="94"/>
        <v>0</v>
      </c>
      <c r="AA103">
        <f t="shared" si="94"/>
        <v>0</v>
      </c>
      <c r="AB103">
        <f t="shared" si="94"/>
        <v>0</v>
      </c>
      <c r="AC103">
        <f t="shared" si="94"/>
        <v>0</v>
      </c>
      <c r="AD103">
        <f t="shared" si="94"/>
        <v>0</v>
      </c>
      <c r="AE103">
        <f t="shared" si="94"/>
        <v>0</v>
      </c>
      <c r="AF103">
        <f t="shared" si="95"/>
        <v>0</v>
      </c>
      <c r="AG103">
        <f t="shared" si="95"/>
        <v>0</v>
      </c>
      <c r="AH103">
        <f t="shared" si="95"/>
        <v>0</v>
      </c>
      <c r="AI103">
        <f t="shared" si="95"/>
        <v>0</v>
      </c>
      <c r="AJ103">
        <f t="shared" si="95"/>
        <v>0</v>
      </c>
      <c r="AK103">
        <f t="shared" si="95"/>
        <v>0</v>
      </c>
      <c r="AL103">
        <f t="shared" si="95"/>
        <v>0</v>
      </c>
      <c r="AM103">
        <f t="shared" si="95"/>
        <v>0</v>
      </c>
      <c r="AN103">
        <f t="shared" si="95"/>
        <v>0</v>
      </c>
      <c r="AO103">
        <f t="shared" si="95"/>
        <v>0</v>
      </c>
      <c r="AP103">
        <f t="shared" si="96"/>
        <v>0</v>
      </c>
      <c r="AQ103">
        <f t="shared" si="96"/>
        <v>0</v>
      </c>
      <c r="AR103">
        <f t="shared" si="96"/>
        <v>0</v>
      </c>
      <c r="AS103">
        <f t="shared" si="96"/>
        <v>0</v>
      </c>
      <c r="AT103">
        <f t="shared" si="96"/>
        <v>0</v>
      </c>
      <c r="AU103">
        <f t="shared" si="96"/>
        <v>0</v>
      </c>
      <c r="AV103">
        <f t="shared" si="96"/>
        <v>0</v>
      </c>
      <c r="AW103">
        <f t="shared" si="96"/>
        <v>0</v>
      </c>
      <c r="AX103">
        <f t="shared" si="96"/>
        <v>0</v>
      </c>
      <c r="AY103">
        <f t="shared" si="96"/>
        <v>0</v>
      </c>
      <c r="AZ103">
        <f t="shared" si="97"/>
        <v>0</v>
      </c>
      <c r="BA103">
        <f t="shared" si="97"/>
        <v>0</v>
      </c>
      <c r="BB103">
        <f t="shared" si="97"/>
        <v>0</v>
      </c>
      <c r="BC103">
        <f t="shared" si="97"/>
        <v>0</v>
      </c>
      <c r="BD103">
        <f t="shared" si="97"/>
        <v>0</v>
      </c>
      <c r="BE103">
        <f t="shared" si="97"/>
        <v>0</v>
      </c>
      <c r="BF103">
        <f t="shared" si="97"/>
        <v>0</v>
      </c>
      <c r="BG103">
        <f t="shared" si="97"/>
        <v>0</v>
      </c>
      <c r="BH103">
        <f t="shared" si="97"/>
        <v>0</v>
      </c>
      <c r="BI103">
        <f t="shared" si="97"/>
        <v>0</v>
      </c>
      <c r="BJ103">
        <f t="shared" si="98"/>
        <v>1.1574843315598013E-26</v>
      </c>
      <c r="BK103">
        <f t="shared" si="98"/>
        <v>6.7446111688954429E-25</v>
      </c>
      <c r="BL103">
        <f t="shared" si="98"/>
        <v>3.2786692321258939E-23</v>
      </c>
      <c r="BM103">
        <f t="shared" si="98"/>
        <v>1.3412845789170015E-21</v>
      </c>
      <c r="BN103">
        <f t="shared" si="98"/>
        <v>5.5871390373269804E-20</v>
      </c>
      <c r="BO103">
        <f t="shared" si="98"/>
        <v>1.1592106858874102E-18</v>
      </c>
      <c r="BP103">
        <f t="shared" si="98"/>
        <v>2.7530277488960795E-17</v>
      </c>
      <c r="BQ103">
        <f t="shared" si="98"/>
        <v>5.6013168421343624E-16</v>
      </c>
      <c r="BR103">
        <f t="shared" si="98"/>
        <v>9.7197597894954391E-15</v>
      </c>
      <c r="BS103">
        <f t="shared" si="98"/>
        <v>1.5479586393633349E-13</v>
      </c>
      <c r="BT103">
        <f t="shared" si="99"/>
        <v>3.0343481958738996E-12</v>
      </c>
      <c r="BU103">
        <f t="shared" si="99"/>
        <v>4.3211183310634951E-11</v>
      </c>
      <c r="BV103">
        <f t="shared" si="99"/>
        <v>4.9615276200730356E-10</v>
      </c>
      <c r="BW103">
        <f t="shared" si="99"/>
        <v>4.7838099666416578E-9</v>
      </c>
      <c r="BX103">
        <f t="shared" si="99"/>
        <v>3.9803037253957257E-8</v>
      </c>
      <c r="BY103">
        <f t="shared" si="99"/>
        <v>2.8887871342744387E-7</v>
      </c>
      <c r="BZ103">
        <f t="shared" si="99"/>
        <v>1.9772228563101307E-6</v>
      </c>
      <c r="CA103">
        <f t="shared" si="99"/>
        <v>1.1712235556385545E-5</v>
      </c>
      <c r="CB103">
        <f t="shared" si="99"/>
        <v>6.0617980225607036E-5</v>
      </c>
      <c r="CC103">
        <f t="shared" si="99"/>
        <v>2.7577010898097783E-4</v>
      </c>
      <c r="CD103">
        <f t="shared" si="100"/>
        <v>1.1071276257333012E-3</v>
      </c>
      <c r="CE103">
        <f t="shared" si="100"/>
        <v>3.8263785527343471E-3</v>
      </c>
      <c r="CF103">
        <f t="shared" si="100"/>
        <v>1.1775248689518316E-2</v>
      </c>
      <c r="CG103">
        <f t="shared" si="100"/>
        <v>3.2286593978000711E-2</v>
      </c>
      <c r="CH103">
        <f t="shared" si="100"/>
        <v>7.891581196782127E-2</v>
      </c>
      <c r="CI103">
        <f t="shared" si="100"/>
        <v>0.17201936474394849</v>
      </c>
      <c r="CJ103">
        <f t="shared" si="100"/>
        <v>0.33450965016783968</v>
      </c>
      <c r="CK103">
        <f t="shared" si="100"/>
        <v>0.58048328934536919</v>
      </c>
      <c r="CL103">
        <f t="shared" si="100"/>
        <v>0.89914537148058082</v>
      </c>
      <c r="CM103">
        <f t="shared" si="100"/>
        <v>1.2434439762234302</v>
      </c>
      <c r="CN103">
        <f t="shared" si="101"/>
        <v>1.5355778525637815</v>
      </c>
      <c r="CO103">
        <f t="shared" si="101"/>
        <v>1.6936622487353934</v>
      </c>
      <c r="CP103">
        <f t="shared" si="101"/>
        <v>1.6686202322184531</v>
      </c>
      <c r="CQ103">
        <f t="shared" si="101"/>
        <v>1.4686416406441285</v>
      </c>
      <c r="CR103">
        <f t="shared" si="101"/>
        <v>1.1549153062292239</v>
      </c>
      <c r="CS103">
        <f t="shared" si="101"/>
        <v>0.81152666841149812</v>
      </c>
      <c r="CT103">
        <f t="shared" si="101"/>
        <v>0.50958469371589743</v>
      </c>
      <c r="CU103">
        <f t="shared" si="101"/>
        <v>0.28597154123694024</v>
      </c>
      <c r="CV103">
        <f t="shared" si="101"/>
        <v>0.14343687716418149</v>
      </c>
      <c r="CW103">
        <f t="shared" si="101"/>
        <v>6.4307036206987342E-2</v>
      </c>
      <c r="CX103">
        <f t="shared" si="101"/>
        <v>2.5772059424990827E-2</v>
      </c>
      <c r="CZ103">
        <v>2050</v>
      </c>
      <c r="DA103" s="7">
        <f t="shared" si="71"/>
        <v>12.719879380882194</v>
      </c>
    </row>
    <row r="105" spans="1:105" x14ac:dyDescent="0.3">
      <c r="A105" t="s">
        <v>18</v>
      </c>
      <c r="B105" s="7">
        <f t="shared" ref="B105:BM105" si="102">SUM(B3:B103)</f>
        <v>0</v>
      </c>
      <c r="C105" s="7">
        <f t="shared" si="102"/>
        <v>0</v>
      </c>
      <c r="D105" s="7">
        <f t="shared" si="102"/>
        <v>0</v>
      </c>
      <c r="E105" s="7">
        <f t="shared" si="102"/>
        <v>0</v>
      </c>
      <c r="F105" s="7">
        <f t="shared" si="102"/>
        <v>0</v>
      </c>
      <c r="G105" s="7">
        <f t="shared" si="102"/>
        <v>0</v>
      </c>
      <c r="H105" s="7">
        <f t="shared" si="102"/>
        <v>0</v>
      </c>
      <c r="I105" s="7">
        <f t="shared" si="102"/>
        <v>0</v>
      </c>
      <c r="J105" s="7">
        <f t="shared" si="102"/>
        <v>0</v>
      </c>
      <c r="K105" s="7">
        <f t="shared" si="102"/>
        <v>0</v>
      </c>
      <c r="L105" s="7">
        <f t="shared" si="102"/>
        <v>0</v>
      </c>
      <c r="M105" s="7">
        <f t="shared" si="102"/>
        <v>0</v>
      </c>
      <c r="N105" s="7">
        <f t="shared" si="102"/>
        <v>0</v>
      </c>
      <c r="O105" s="7">
        <f t="shared" si="102"/>
        <v>0</v>
      </c>
      <c r="P105" s="7">
        <f t="shared" si="102"/>
        <v>0</v>
      </c>
      <c r="Q105" s="7">
        <f t="shared" si="102"/>
        <v>0</v>
      </c>
      <c r="R105" s="7">
        <f t="shared" si="102"/>
        <v>0</v>
      </c>
      <c r="S105" s="7">
        <f t="shared" si="102"/>
        <v>0</v>
      </c>
      <c r="T105" s="7">
        <f t="shared" si="102"/>
        <v>0</v>
      </c>
      <c r="U105" s="7">
        <f t="shared" si="102"/>
        <v>0</v>
      </c>
      <c r="V105" s="7">
        <f t="shared" si="102"/>
        <v>0</v>
      </c>
      <c r="W105" s="7">
        <f t="shared" si="102"/>
        <v>0</v>
      </c>
      <c r="X105" s="7">
        <f t="shared" si="102"/>
        <v>0</v>
      </c>
      <c r="Y105" s="7">
        <f t="shared" si="102"/>
        <v>0</v>
      </c>
      <c r="Z105" s="7">
        <f t="shared" si="102"/>
        <v>0</v>
      </c>
      <c r="AA105" s="7">
        <f t="shared" si="102"/>
        <v>0</v>
      </c>
      <c r="AB105" s="7">
        <f t="shared" si="102"/>
        <v>0</v>
      </c>
      <c r="AC105" s="7">
        <f t="shared" si="102"/>
        <v>0</v>
      </c>
      <c r="AD105" s="7">
        <f t="shared" si="102"/>
        <v>0</v>
      </c>
      <c r="AE105" s="7">
        <f t="shared" si="102"/>
        <v>0</v>
      </c>
      <c r="AF105" s="7">
        <f t="shared" si="102"/>
        <v>0</v>
      </c>
      <c r="AG105" s="7">
        <f t="shared" si="102"/>
        <v>0</v>
      </c>
      <c r="AH105" s="7">
        <f t="shared" si="102"/>
        <v>0</v>
      </c>
      <c r="AI105" s="7">
        <f t="shared" si="102"/>
        <v>0</v>
      </c>
      <c r="AJ105" s="7">
        <f t="shared" si="102"/>
        <v>0</v>
      </c>
      <c r="AK105" s="7">
        <f t="shared" si="102"/>
        <v>0</v>
      </c>
      <c r="AL105" s="7">
        <f t="shared" si="102"/>
        <v>0</v>
      </c>
      <c r="AM105" s="7">
        <f t="shared" si="102"/>
        <v>0</v>
      </c>
      <c r="AN105" s="7">
        <f t="shared" si="102"/>
        <v>0</v>
      </c>
      <c r="AO105" s="7">
        <f t="shared" si="102"/>
        <v>0</v>
      </c>
      <c r="AP105" s="7">
        <f t="shared" si="102"/>
        <v>0</v>
      </c>
      <c r="AQ105" s="7">
        <f t="shared" si="102"/>
        <v>0</v>
      </c>
      <c r="AR105" s="7">
        <f t="shared" si="102"/>
        <v>0</v>
      </c>
      <c r="AS105" s="7">
        <f t="shared" si="102"/>
        <v>0</v>
      </c>
      <c r="AT105" s="7">
        <f t="shared" si="102"/>
        <v>0</v>
      </c>
      <c r="AU105" s="7">
        <f t="shared" si="102"/>
        <v>0</v>
      </c>
      <c r="AV105" s="7">
        <f t="shared" si="102"/>
        <v>0</v>
      </c>
      <c r="AW105" s="7">
        <f t="shared" si="102"/>
        <v>0</v>
      </c>
      <c r="AX105" s="7">
        <f t="shared" si="102"/>
        <v>0</v>
      </c>
      <c r="AY105" s="7">
        <f t="shared" si="102"/>
        <v>0</v>
      </c>
      <c r="AZ105" s="7">
        <f t="shared" si="102"/>
        <v>0</v>
      </c>
      <c r="BA105" s="7">
        <f t="shared" si="102"/>
        <v>0</v>
      </c>
      <c r="BB105" s="7">
        <f t="shared" si="102"/>
        <v>0</v>
      </c>
      <c r="BC105" s="7">
        <f t="shared" si="102"/>
        <v>0</v>
      </c>
      <c r="BD105" s="7">
        <f t="shared" si="102"/>
        <v>0</v>
      </c>
      <c r="BE105" s="7">
        <f t="shared" si="102"/>
        <v>0</v>
      </c>
      <c r="BF105" s="7">
        <f t="shared" si="102"/>
        <v>0</v>
      </c>
      <c r="BG105" s="7">
        <f t="shared" si="102"/>
        <v>0</v>
      </c>
      <c r="BH105" s="7">
        <f t="shared" si="102"/>
        <v>0</v>
      </c>
      <c r="BI105" s="7">
        <f t="shared" si="102"/>
        <v>0</v>
      </c>
      <c r="BJ105" s="7">
        <f t="shared" si="102"/>
        <v>1.3363114658287331E-2</v>
      </c>
      <c r="BK105" s="7">
        <f t="shared" si="102"/>
        <v>2.6276876933263832E-2</v>
      </c>
      <c r="BL105" s="7">
        <f t="shared" si="102"/>
        <v>4.8171884130985207E-2</v>
      </c>
      <c r="BM105" s="7">
        <f t="shared" si="102"/>
        <v>8.3052192127514607E-2</v>
      </c>
      <c r="BN105" s="7">
        <f t="shared" ref="BN105:CW105" si="103">SUM(BN3:BN103)</f>
        <v>0.16293287867235481</v>
      </c>
      <c r="BO105" s="7">
        <f t="shared" si="103"/>
        <v>0.17792036179594595</v>
      </c>
      <c r="BP105" s="7">
        <f t="shared" si="103"/>
        <v>0.24852657451235177</v>
      </c>
      <c r="BQ105" s="7">
        <f t="shared" si="103"/>
        <v>0.33235812095448447</v>
      </c>
      <c r="BR105" s="7">
        <f t="shared" si="103"/>
        <v>0.42362398404879376</v>
      </c>
      <c r="BS105" s="7">
        <f t="shared" si="103"/>
        <v>0.5537938848878079</v>
      </c>
      <c r="BT105" s="7">
        <f t="shared" si="103"/>
        <v>0.99580191332360379</v>
      </c>
      <c r="BU105" s="7">
        <f t="shared" si="103"/>
        <v>1.453708670036973</v>
      </c>
      <c r="BV105" s="7">
        <f t="shared" si="103"/>
        <v>1.9121645265877452</v>
      </c>
      <c r="BW105" s="7">
        <f t="shared" si="103"/>
        <v>2.3603006606603993</v>
      </c>
      <c r="BX105" s="7">
        <f t="shared" si="103"/>
        <v>2.8096235099962774</v>
      </c>
      <c r="BY105" s="7">
        <f t="shared" si="103"/>
        <v>3.2601749046454427</v>
      </c>
      <c r="BZ105" s="7">
        <f t="shared" si="103"/>
        <v>3.9868448466965565</v>
      </c>
      <c r="CA105" s="7">
        <f t="shared" si="103"/>
        <v>4.7153792747677814</v>
      </c>
      <c r="CB105" s="7">
        <f t="shared" si="103"/>
        <v>5.4454715340450859</v>
      </c>
      <c r="CC105" s="7">
        <f t="shared" si="103"/>
        <v>6.177170748905362</v>
      </c>
      <c r="CD105" s="7">
        <f t="shared" si="103"/>
        <v>6.9101723007527056</v>
      </c>
      <c r="CE105" s="7">
        <f t="shared" si="103"/>
        <v>7.4358845755217411</v>
      </c>
      <c r="CF105" s="7">
        <f t="shared" si="103"/>
        <v>7.9591978967216424</v>
      </c>
      <c r="CG105" s="7">
        <f t="shared" si="103"/>
        <v>8.4744484676603413</v>
      </c>
      <c r="CH105" s="7">
        <f t="shared" si="103"/>
        <v>8.967748171925912</v>
      </c>
      <c r="CI105" s="7">
        <f t="shared" si="103"/>
        <v>9.4102443361536139</v>
      </c>
      <c r="CJ105" s="7">
        <f t="shared" si="103"/>
        <v>9.7502929032025456</v>
      </c>
      <c r="CK105" s="7">
        <f t="shared" si="103"/>
        <v>9.9103794386533703</v>
      </c>
      <c r="CL105" s="7">
        <f t="shared" si="103"/>
        <v>9.795456991952987</v>
      </c>
      <c r="CM105" s="7">
        <f t="shared" si="103"/>
        <v>9.3189920377225111</v>
      </c>
      <c r="CN105" s="7">
        <f t="shared" si="103"/>
        <v>8.4418029289133436</v>
      </c>
      <c r="CO105" s="7">
        <f t="shared" si="103"/>
        <v>7.2055680567267704</v>
      </c>
      <c r="CP105" s="7">
        <f t="shared" si="103"/>
        <v>5.7406352895223005</v>
      </c>
      <c r="CQ105" s="7">
        <f t="shared" si="103"/>
        <v>4.233992861013923</v>
      </c>
      <c r="CR105" s="7">
        <f t="shared" si="103"/>
        <v>2.8709257021436301</v>
      </c>
      <c r="CS105" s="7">
        <f t="shared" si="103"/>
        <v>1.7789546301588459</v>
      </c>
      <c r="CT105" s="7">
        <f t="shared" si="103"/>
        <v>1.0015657278869976</v>
      </c>
      <c r="CU105" s="7">
        <f t="shared" si="103"/>
        <v>0.50869443402615</v>
      </c>
      <c r="CV105" s="7">
        <f t="shared" si="103"/>
        <v>0.23001702917459566</v>
      </c>
      <c r="CW105" s="7">
        <f t="shared" si="103"/>
        <v>8.9315757321179051E-2</v>
      </c>
      <c r="CX105" s="7">
        <f>SUM(CX3:CX103)</f>
        <v>2.5772059424990827E-2</v>
      </c>
      <c r="CY105" s="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40AD3-BE12-4CED-9B92-81B043E9170F}">
  <sheetPr>
    <tabColor theme="5" tint="0.59999389629810485"/>
  </sheetPr>
  <dimension ref="A1:DB105"/>
  <sheetViews>
    <sheetView showGridLines="0" zoomScale="80" zoomScaleNormal="80" workbookViewId="0"/>
  </sheetViews>
  <sheetFormatPr defaultRowHeight="14.4" x14ac:dyDescent="0.3"/>
  <cols>
    <col min="1" max="1" width="15.5546875" customWidth="1"/>
    <col min="2" max="2" width="12" hidden="1" customWidth="1"/>
    <col min="3" max="61" width="0" hidden="1" customWidth="1"/>
    <col min="62" max="62" width="12" bestFit="1" customWidth="1"/>
    <col min="102" max="102" width="13" bestFit="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34</v>
      </c>
    </row>
    <row r="3" spans="1:105" hidden="1" x14ac:dyDescent="0.3">
      <c r="A3">
        <v>1950</v>
      </c>
      <c r="B3">
        <f t="shared" ref="B3:K12" si="0">VLOOKUP(B$2,scenarios4,11,FALSE)*VLOOKUP($A3-B$2,output4,5,FALSE)</f>
        <v>1.3174307546222461E-3</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VLOOKUP(L$2,scenarios4,11,FALSE)*VLOOKUP($A3-L$2,output4,5,FALSE)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VLOOKUP(V$2,scenarios4,11,FALSE)*VLOOKUP($A3-V$2,output4,5,FALSE)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VLOOKUP(AF$2,scenarios4,11,FALSE)*VLOOKUP($A3-AF$2,output4,5,FALSE)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VLOOKUP(AP$2,scenarios4,11,FALSE)*VLOOKUP($A3-AP$2,output4,5,FALSE)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VLOOKUP(AZ$2,scenarios4,11,FALSE)*VLOOKUP($A3-AZ$2,output4,5,FALSE)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VLOOKUP(BJ$2,scenarios4,11,FALSE)*VLOOKUP($A3-BJ$2,output4,5,FALSE)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VLOOKUP(BT$2,scenarios4,11,FALSE)*VLOOKUP($A3-BT$2,output4,5,FALSE)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VLOOKUP(CD$2,scenarios4,11,FALSE)*VLOOKUP($A3-CD$2,output4,5,FALSE)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W12" si="9">VLOOKUP(CN$2,scenarios4,11,FALSE)*VLOOKUP($A3-CN$2,output4,5,FALSE)</f>
        <v>0</v>
      </c>
      <c r="CO3">
        <f t="shared" si="9"/>
        <v>0</v>
      </c>
      <c r="CP3">
        <f t="shared" si="9"/>
        <v>0</v>
      </c>
      <c r="CQ3">
        <f t="shared" si="9"/>
        <v>0</v>
      </c>
      <c r="CR3">
        <f t="shared" si="9"/>
        <v>0</v>
      </c>
      <c r="CS3">
        <f t="shared" si="9"/>
        <v>0</v>
      </c>
      <c r="CT3">
        <f t="shared" si="9"/>
        <v>0</v>
      </c>
      <c r="CU3">
        <f t="shared" si="9"/>
        <v>0</v>
      </c>
      <c r="CV3">
        <f t="shared" si="9"/>
        <v>0</v>
      </c>
      <c r="CW3">
        <f t="shared" si="9"/>
        <v>0</v>
      </c>
      <c r="CX3">
        <f t="shared" ref="CX3:CX17" si="10">VLOOKUP(CX$2,scenarios4,11,FALSE)*VLOOKUP($A3-CX$2,output3,3,FALSE)</f>
        <v>0</v>
      </c>
      <c r="CZ3">
        <v>1950</v>
      </c>
      <c r="DA3" s="7">
        <f>SUM(B3:CX3)</f>
        <v>1.3174307546222461E-3</v>
      </c>
    </row>
    <row r="4" spans="1:105" hidden="1" x14ac:dyDescent="0.3">
      <c r="A4">
        <v>1951</v>
      </c>
      <c r="B4">
        <f t="shared" si="0"/>
        <v>3.3876209363466929E-3</v>
      </c>
      <c r="C4">
        <f t="shared" si="0"/>
        <v>2.3684970433484158E-3</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10"/>
        <v>0</v>
      </c>
      <c r="CZ4">
        <v>1951</v>
      </c>
      <c r="DA4" s="7">
        <f t="shared" ref="DA4:DA67" si="11">SUM(B4:CX4)</f>
        <v>5.7561179796951087E-3</v>
      </c>
    </row>
    <row r="5" spans="1:105" hidden="1" x14ac:dyDescent="0.3">
      <c r="A5">
        <v>1952</v>
      </c>
      <c r="B5">
        <f t="shared" si="0"/>
        <v>7.7948341020175112E-3</v>
      </c>
      <c r="C5">
        <f t="shared" si="0"/>
        <v>6.0903164311075873E-3</v>
      </c>
      <c r="D5">
        <f t="shared" si="0"/>
        <v>4.0246463548505446E-3</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10"/>
        <v>0</v>
      </c>
      <c r="CZ5">
        <v>1952</v>
      </c>
      <c r="DA5" s="7">
        <f t="shared" si="11"/>
        <v>1.7909796887975643E-2</v>
      </c>
    </row>
    <row r="6" spans="1:105" hidden="1" x14ac:dyDescent="0.3">
      <c r="A6">
        <v>1953</v>
      </c>
      <c r="B6">
        <f t="shared" si="0"/>
        <v>1.6049592211830537E-2</v>
      </c>
      <c r="C6">
        <f t="shared" si="0"/>
        <v>1.4013671275886978E-2</v>
      </c>
      <c r="D6">
        <f t="shared" si="0"/>
        <v>1.0348912992389075E-2</v>
      </c>
      <c r="E6">
        <f t="shared" si="0"/>
        <v>3.6425545462278885E-3</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10"/>
        <v>0</v>
      </c>
      <c r="CZ6">
        <v>1953</v>
      </c>
      <c r="DA6" s="7">
        <f t="shared" si="11"/>
        <v>4.4054731026334476E-2</v>
      </c>
    </row>
    <row r="7" spans="1:105" hidden="1" x14ac:dyDescent="0.3">
      <c r="A7">
        <v>1954</v>
      </c>
      <c r="B7">
        <f t="shared" si="0"/>
        <v>2.9571011877205421E-2</v>
      </c>
      <c r="C7">
        <f t="shared" si="0"/>
        <v>2.8854200926536112E-2</v>
      </c>
      <c r="D7">
        <f t="shared" si="0"/>
        <v>2.3812599292434764E-2</v>
      </c>
      <c r="E7">
        <f t="shared" si="0"/>
        <v>9.3664080630367699E-3</v>
      </c>
      <c r="F7">
        <f t="shared" si="0"/>
        <v>5.0183643454964353E-3</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10"/>
        <v>0</v>
      </c>
      <c r="CZ7">
        <v>1954</v>
      </c>
      <c r="DA7" s="7">
        <f t="shared" si="11"/>
        <v>9.6622584504709508E-2</v>
      </c>
    </row>
    <row r="8" spans="1:105" hidden="1" x14ac:dyDescent="0.3">
      <c r="A8">
        <v>1955</v>
      </c>
      <c r="B8">
        <f t="shared" si="0"/>
        <v>4.8754356278074715E-2</v>
      </c>
      <c r="C8">
        <f t="shared" si="0"/>
        <v>5.31632148059763E-2</v>
      </c>
      <c r="D8">
        <f t="shared" si="0"/>
        <v>4.9030229911934016E-2</v>
      </c>
      <c r="E8">
        <f t="shared" si="0"/>
        <v>2.1551879137311752E-2</v>
      </c>
      <c r="F8">
        <f t="shared" si="0"/>
        <v>1.2904143966104755E-2</v>
      </c>
      <c r="G8">
        <f t="shared" si="0"/>
        <v>8.8307116716083399E-3</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10"/>
        <v>0</v>
      </c>
      <c r="CZ8">
        <v>1955</v>
      </c>
      <c r="DA8" s="7">
        <f t="shared" si="11"/>
        <v>0.19423453577100988</v>
      </c>
    </row>
    <row r="9" spans="1:105" hidden="1" x14ac:dyDescent="0.3">
      <c r="A9">
        <v>1956</v>
      </c>
      <c r="B9">
        <f t="shared" si="0"/>
        <v>7.1929281999143835E-2</v>
      </c>
      <c r="C9">
        <f t="shared" si="0"/>
        <v>8.7651323069413131E-2</v>
      </c>
      <c r="D9">
        <f t="shared" si="0"/>
        <v>9.0337093424665157E-2</v>
      </c>
      <c r="E9">
        <f t="shared" si="0"/>
        <v>4.4375398760954241E-2</v>
      </c>
      <c r="F9">
        <f t="shared" si="0"/>
        <v>2.9692124158617137E-2</v>
      </c>
      <c r="G9">
        <f t="shared" si="0"/>
        <v>2.2707154540474676E-2</v>
      </c>
      <c r="H9">
        <f t="shared" si="0"/>
        <v>1.0302858189461452E-2</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10"/>
        <v>0</v>
      </c>
      <c r="CZ9">
        <v>1956</v>
      </c>
      <c r="DA9" s="7">
        <f t="shared" si="11"/>
        <v>0.35699523414272971</v>
      </c>
    </row>
    <row r="10" spans="1:105" hidden="1" x14ac:dyDescent="0.3">
      <c r="A10">
        <v>1957</v>
      </c>
      <c r="B10">
        <f t="shared" si="0"/>
        <v>9.496051937251386E-2</v>
      </c>
      <c r="C10">
        <f t="shared" si="0"/>
        <v>0.12931555692579536</v>
      </c>
      <c r="D10">
        <f t="shared" si="0"/>
        <v>0.14894068746247016</v>
      </c>
      <c r="E10">
        <f t="shared" si="0"/>
        <v>8.1760671953311811E-2</v>
      </c>
      <c r="F10">
        <f t="shared" si="0"/>
        <v>6.1136193331619966E-2</v>
      </c>
      <c r="G10">
        <f t="shared" si="0"/>
        <v>5.2248615148409727E-2</v>
      </c>
      <c r="H10">
        <f t="shared" si="0"/>
        <v>2.6492609182209567E-2</v>
      </c>
      <c r="I10">
        <f t="shared" si="0"/>
        <v>1.1704842406275728E-2</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10"/>
        <v>0</v>
      </c>
      <c r="CZ10">
        <v>1957</v>
      </c>
      <c r="DA10" s="7">
        <f t="shared" si="11"/>
        <v>0.60655969578260627</v>
      </c>
    </row>
    <row r="11" spans="1:105" hidden="1" x14ac:dyDescent="0.3">
      <c r="A11">
        <v>1958</v>
      </c>
      <c r="B11">
        <f t="shared" si="0"/>
        <v>0.11218259837184914</v>
      </c>
      <c r="C11">
        <f t="shared" si="0"/>
        <v>0.17072146568577695</v>
      </c>
      <c r="D11">
        <f t="shared" si="0"/>
        <v>0.21973824551247714</v>
      </c>
      <c r="E11">
        <f t="shared" si="0"/>
        <v>0.13480055895616061</v>
      </c>
      <c r="F11">
        <f t="shared" si="0"/>
        <v>0.11264205814549264</v>
      </c>
      <c r="G11">
        <f t="shared" si="0"/>
        <v>0.1075800916080823</v>
      </c>
      <c r="H11">
        <f t="shared" si="0"/>
        <v>6.0958855015110044E-2</v>
      </c>
      <c r="I11">
        <f t="shared" si="0"/>
        <v>3.0097649575144287E-2</v>
      </c>
      <c r="J11">
        <f t="shared" si="0"/>
        <v>1.0239693457862704E-2</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10"/>
        <v>0</v>
      </c>
      <c r="CZ11">
        <v>1958</v>
      </c>
      <c r="DA11" s="7">
        <f t="shared" si="11"/>
        <v>0.95896121632795583</v>
      </c>
    </row>
    <row r="12" spans="1:105" hidden="1" x14ac:dyDescent="0.3">
      <c r="A12">
        <v>1959</v>
      </c>
      <c r="B12">
        <f t="shared" si="0"/>
        <v>0.11859133721817626</v>
      </c>
      <c r="C12">
        <f t="shared" si="0"/>
        <v>0.20168358118757768</v>
      </c>
      <c r="D12">
        <f t="shared" si="0"/>
        <v>0.29009684706873845</v>
      </c>
      <c r="E12">
        <f t="shared" si="0"/>
        <v>0.19887673961886193</v>
      </c>
      <c r="F12">
        <f t="shared" si="0"/>
        <v>0.18571535723991436</v>
      </c>
      <c r="G12">
        <f t="shared" si="0"/>
        <v>0.19821389383017921</v>
      </c>
      <c r="H12">
        <f t="shared" si="0"/>
        <v>0.12551450767109848</v>
      </c>
      <c r="I12">
        <f t="shared" si="0"/>
        <v>6.9253966044947615E-2</v>
      </c>
      <c r="J12">
        <f t="shared" si="0"/>
        <v>2.6330188374548983E-2</v>
      </c>
      <c r="K12">
        <f t="shared" si="0"/>
        <v>1.3567315729894306E-2</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10"/>
        <v>0</v>
      </c>
      <c r="CZ12">
        <v>1959</v>
      </c>
      <c r="DA12" s="7">
        <f t="shared" si="11"/>
        <v>1.4278437339839374</v>
      </c>
    </row>
    <row r="13" spans="1:105" hidden="1" x14ac:dyDescent="0.3">
      <c r="A13">
        <v>1960</v>
      </c>
      <c r="B13">
        <f t="shared" ref="B13:K22" si="12">VLOOKUP(B$2,scenarios4,11,FALSE)*VLOOKUP($A13-B$2,output4,5,FALSE)</f>
        <v>0.11218259837184914</v>
      </c>
      <c r="C13">
        <f t="shared" si="12"/>
        <v>0.21320530933599202</v>
      </c>
      <c r="D13">
        <f t="shared" si="12"/>
        <v>0.34270893102414701</v>
      </c>
      <c r="E13">
        <f t="shared" si="12"/>
        <v>0.26255563743211174</v>
      </c>
      <c r="F13">
        <f t="shared" si="12"/>
        <v>0.27399340945639611</v>
      </c>
      <c r="G13">
        <f t="shared" si="12"/>
        <v>0.32679946290611339</v>
      </c>
      <c r="H13">
        <f t="shared" si="12"/>
        <v>0.23125765116746969</v>
      </c>
      <c r="I13">
        <f t="shared" si="12"/>
        <v>0.14259417192543999</v>
      </c>
      <c r="J13">
        <f t="shared" si="12"/>
        <v>6.0585128652503692E-2</v>
      </c>
      <c r="K13">
        <f t="shared" si="12"/>
        <v>3.4886784489705031E-2</v>
      </c>
      <c r="L13">
        <f t="shared" ref="L13:U22" si="13">VLOOKUP(L$2,scenarios4,11,FALSE)*VLOOKUP($A13-L$2,output4,5,FALSE)</f>
        <v>1.958812257242917E-2</v>
      </c>
      <c r="M13">
        <f t="shared" si="13"/>
        <v>0</v>
      </c>
      <c r="N13">
        <f t="shared" si="13"/>
        <v>0</v>
      </c>
      <c r="O13">
        <f t="shared" si="13"/>
        <v>0</v>
      </c>
      <c r="P13">
        <f t="shared" si="13"/>
        <v>0</v>
      </c>
      <c r="Q13">
        <f t="shared" si="13"/>
        <v>0</v>
      </c>
      <c r="R13">
        <f t="shared" si="13"/>
        <v>0</v>
      </c>
      <c r="S13">
        <f t="shared" si="13"/>
        <v>0</v>
      </c>
      <c r="T13">
        <f t="shared" si="13"/>
        <v>0</v>
      </c>
      <c r="U13">
        <f t="shared" si="13"/>
        <v>0</v>
      </c>
      <c r="V13">
        <f t="shared" ref="V13:AE22" si="14">VLOOKUP(V$2,scenarios4,11,FALSE)*VLOOKUP($A13-V$2,output4,5,FALSE)</f>
        <v>0</v>
      </c>
      <c r="W13">
        <f t="shared" si="14"/>
        <v>0</v>
      </c>
      <c r="X13">
        <f t="shared" si="14"/>
        <v>0</v>
      </c>
      <c r="Y13">
        <f t="shared" si="14"/>
        <v>0</v>
      </c>
      <c r="Z13">
        <f t="shared" si="14"/>
        <v>0</v>
      </c>
      <c r="AA13">
        <f t="shared" si="14"/>
        <v>0</v>
      </c>
      <c r="AB13">
        <f t="shared" si="14"/>
        <v>0</v>
      </c>
      <c r="AC13">
        <f t="shared" si="14"/>
        <v>0</v>
      </c>
      <c r="AD13">
        <f t="shared" si="14"/>
        <v>0</v>
      </c>
      <c r="AE13">
        <f t="shared" si="14"/>
        <v>0</v>
      </c>
      <c r="AF13">
        <f t="shared" ref="AF13:AO22" si="15">VLOOKUP(AF$2,scenarios4,11,FALSE)*VLOOKUP($A13-AF$2,output4,5,FALSE)</f>
        <v>0</v>
      </c>
      <c r="AG13">
        <f t="shared" si="15"/>
        <v>0</v>
      </c>
      <c r="AH13">
        <f t="shared" si="15"/>
        <v>0</v>
      </c>
      <c r="AI13">
        <f t="shared" si="15"/>
        <v>0</v>
      </c>
      <c r="AJ13">
        <f t="shared" si="15"/>
        <v>0</v>
      </c>
      <c r="AK13">
        <f t="shared" si="15"/>
        <v>0</v>
      </c>
      <c r="AL13">
        <f t="shared" si="15"/>
        <v>0</v>
      </c>
      <c r="AM13">
        <f t="shared" si="15"/>
        <v>0</v>
      </c>
      <c r="AN13">
        <f t="shared" si="15"/>
        <v>0</v>
      </c>
      <c r="AO13">
        <f t="shared" si="15"/>
        <v>0</v>
      </c>
      <c r="AP13">
        <f t="shared" ref="AP13:AY22" si="16">VLOOKUP(AP$2,scenarios4,11,FALSE)*VLOOKUP($A13-AP$2,output4,5,FALSE)</f>
        <v>0</v>
      </c>
      <c r="AQ13">
        <f t="shared" si="16"/>
        <v>0</v>
      </c>
      <c r="AR13">
        <f t="shared" si="16"/>
        <v>0</v>
      </c>
      <c r="AS13">
        <f t="shared" si="16"/>
        <v>0</v>
      </c>
      <c r="AT13">
        <f t="shared" si="16"/>
        <v>0</v>
      </c>
      <c r="AU13">
        <f t="shared" si="16"/>
        <v>0</v>
      </c>
      <c r="AV13">
        <f t="shared" si="16"/>
        <v>0</v>
      </c>
      <c r="AW13">
        <f t="shared" si="16"/>
        <v>0</v>
      </c>
      <c r="AX13">
        <f t="shared" si="16"/>
        <v>0</v>
      </c>
      <c r="AY13">
        <f t="shared" si="16"/>
        <v>0</v>
      </c>
      <c r="AZ13">
        <f t="shared" ref="AZ13:BI22" si="17">VLOOKUP(AZ$2,scenarios4,11,FALSE)*VLOOKUP($A13-AZ$2,output4,5,FALSE)</f>
        <v>0</v>
      </c>
      <c r="BA13">
        <f t="shared" si="17"/>
        <v>0</v>
      </c>
      <c r="BB13">
        <f t="shared" si="17"/>
        <v>0</v>
      </c>
      <c r="BC13">
        <f t="shared" si="17"/>
        <v>0</v>
      </c>
      <c r="BD13">
        <f t="shared" si="17"/>
        <v>0</v>
      </c>
      <c r="BE13">
        <f t="shared" si="17"/>
        <v>0</v>
      </c>
      <c r="BF13">
        <f t="shared" si="17"/>
        <v>0</v>
      </c>
      <c r="BG13">
        <f t="shared" si="17"/>
        <v>0</v>
      </c>
      <c r="BH13">
        <f t="shared" si="17"/>
        <v>0</v>
      </c>
      <c r="BI13">
        <f t="shared" si="17"/>
        <v>0</v>
      </c>
      <c r="BJ13">
        <f t="shared" ref="BJ13:BS22" si="18">VLOOKUP(BJ$2,scenarios4,11,FALSE)*VLOOKUP($A13-BJ$2,output4,5,FALSE)</f>
        <v>0</v>
      </c>
      <c r="BK13">
        <f t="shared" si="18"/>
        <v>0</v>
      </c>
      <c r="BL13">
        <f t="shared" si="18"/>
        <v>0</v>
      </c>
      <c r="BM13">
        <f t="shared" si="18"/>
        <v>0</v>
      </c>
      <c r="BN13">
        <f t="shared" si="18"/>
        <v>0</v>
      </c>
      <c r="BO13">
        <f t="shared" si="18"/>
        <v>0</v>
      </c>
      <c r="BP13">
        <f t="shared" si="18"/>
        <v>0</v>
      </c>
      <c r="BQ13">
        <f t="shared" si="18"/>
        <v>0</v>
      </c>
      <c r="BR13">
        <f t="shared" si="18"/>
        <v>0</v>
      </c>
      <c r="BS13">
        <f t="shared" si="18"/>
        <v>0</v>
      </c>
      <c r="BT13">
        <f t="shared" ref="BT13:CC22" si="19">VLOOKUP(BT$2,scenarios4,11,FALSE)*VLOOKUP($A13-BT$2,output4,5,FALSE)</f>
        <v>0</v>
      </c>
      <c r="BU13">
        <f t="shared" si="19"/>
        <v>0</v>
      </c>
      <c r="BV13">
        <f t="shared" si="19"/>
        <v>0</v>
      </c>
      <c r="BW13">
        <f t="shared" si="19"/>
        <v>0</v>
      </c>
      <c r="BX13">
        <f t="shared" si="19"/>
        <v>0</v>
      </c>
      <c r="BY13">
        <f t="shared" si="19"/>
        <v>0</v>
      </c>
      <c r="BZ13">
        <f t="shared" si="19"/>
        <v>0</v>
      </c>
      <c r="CA13">
        <f t="shared" si="19"/>
        <v>0</v>
      </c>
      <c r="CB13">
        <f t="shared" si="19"/>
        <v>0</v>
      </c>
      <c r="CC13">
        <f t="shared" si="19"/>
        <v>0</v>
      </c>
      <c r="CD13">
        <f t="shared" ref="CD13:CM22" si="20">VLOOKUP(CD$2,scenarios4,11,FALSE)*VLOOKUP($A13-CD$2,output4,5,FALSE)</f>
        <v>0</v>
      </c>
      <c r="CE13">
        <f t="shared" si="20"/>
        <v>0</v>
      </c>
      <c r="CF13">
        <f t="shared" si="20"/>
        <v>0</v>
      </c>
      <c r="CG13">
        <f t="shared" si="20"/>
        <v>0</v>
      </c>
      <c r="CH13">
        <f t="shared" si="20"/>
        <v>0</v>
      </c>
      <c r="CI13">
        <f t="shared" si="20"/>
        <v>0</v>
      </c>
      <c r="CJ13">
        <f t="shared" si="20"/>
        <v>0</v>
      </c>
      <c r="CK13">
        <f t="shared" si="20"/>
        <v>0</v>
      </c>
      <c r="CL13">
        <f t="shared" si="20"/>
        <v>0</v>
      </c>
      <c r="CM13">
        <f t="shared" si="20"/>
        <v>0</v>
      </c>
      <c r="CN13">
        <f t="shared" ref="CN13:CW22" si="21">VLOOKUP(CN$2,scenarios4,11,FALSE)*VLOOKUP($A13-CN$2,output4,5,FALSE)</f>
        <v>0</v>
      </c>
      <c r="CO13">
        <f t="shared" si="21"/>
        <v>0</v>
      </c>
      <c r="CP13">
        <f t="shared" si="21"/>
        <v>0</v>
      </c>
      <c r="CQ13">
        <f t="shared" si="21"/>
        <v>0</v>
      </c>
      <c r="CR13">
        <f t="shared" si="21"/>
        <v>0</v>
      </c>
      <c r="CS13">
        <f t="shared" si="21"/>
        <v>0</v>
      </c>
      <c r="CT13">
        <f t="shared" si="21"/>
        <v>0</v>
      </c>
      <c r="CU13">
        <f t="shared" si="21"/>
        <v>0</v>
      </c>
      <c r="CV13">
        <f t="shared" si="21"/>
        <v>0</v>
      </c>
      <c r="CW13">
        <f t="shared" si="21"/>
        <v>0</v>
      </c>
      <c r="CX13">
        <f t="shared" si="10"/>
        <v>0</v>
      </c>
      <c r="CZ13">
        <v>1960</v>
      </c>
      <c r="DA13" s="7">
        <f t="shared" si="11"/>
        <v>2.0203572073341571</v>
      </c>
    </row>
    <row r="14" spans="1:105" hidden="1" x14ac:dyDescent="0.3">
      <c r="A14">
        <v>1961</v>
      </c>
      <c r="B14">
        <f t="shared" si="12"/>
        <v>9.496051937251386E-2</v>
      </c>
      <c r="C14">
        <f t="shared" si="12"/>
        <v>0.20168358118757768</v>
      </c>
      <c r="D14">
        <f t="shared" si="12"/>
        <v>0.36228711936274799</v>
      </c>
      <c r="E14">
        <f t="shared" si="12"/>
        <v>0.31017283623700237</v>
      </c>
      <c r="F14">
        <f t="shared" si="12"/>
        <v>0.36172412324281117</v>
      </c>
      <c r="G14">
        <f t="shared" si="12"/>
        <v>0.48214052074591018</v>
      </c>
      <c r="H14">
        <f t="shared" si="12"/>
        <v>0.38127940849195768</v>
      </c>
      <c r="I14">
        <f t="shared" si="12"/>
        <v>0.26272654756419683</v>
      </c>
      <c r="J14">
        <f t="shared" si="12"/>
        <v>0.12474500370986727</v>
      </c>
      <c r="K14">
        <f t="shared" si="12"/>
        <v>8.0273650021584944E-2</v>
      </c>
      <c r="L14">
        <f t="shared" si="13"/>
        <v>5.0368593489464444E-2</v>
      </c>
      <c r="M14">
        <f t="shared" si="13"/>
        <v>1.8415665970529658E-2</v>
      </c>
      <c r="N14">
        <f t="shared" si="13"/>
        <v>0</v>
      </c>
      <c r="O14">
        <f t="shared" si="13"/>
        <v>0</v>
      </c>
      <c r="P14">
        <f t="shared" si="13"/>
        <v>0</v>
      </c>
      <c r="Q14">
        <f t="shared" si="13"/>
        <v>0</v>
      </c>
      <c r="R14">
        <f t="shared" si="13"/>
        <v>0</v>
      </c>
      <c r="S14">
        <f t="shared" si="13"/>
        <v>0</v>
      </c>
      <c r="T14">
        <f t="shared" si="13"/>
        <v>0</v>
      </c>
      <c r="U14">
        <f t="shared" si="13"/>
        <v>0</v>
      </c>
      <c r="V14">
        <f t="shared" si="14"/>
        <v>0</v>
      </c>
      <c r="W14">
        <f t="shared" si="14"/>
        <v>0</v>
      </c>
      <c r="X14">
        <f t="shared" si="14"/>
        <v>0</v>
      </c>
      <c r="Y14">
        <f t="shared" si="14"/>
        <v>0</v>
      </c>
      <c r="Z14">
        <f t="shared" si="14"/>
        <v>0</v>
      </c>
      <c r="AA14">
        <f t="shared" si="14"/>
        <v>0</v>
      </c>
      <c r="AB14">
        <f t="shared" si="14"/>
        <v>0</v>
      </c>
      <c r="AC14">
        <f t="shared" si="14"/>
        <v>0</v>
      </c>
      <c r="AD14">
        <f t="shared" si="14"/>
        <v>0</v>
      </c>
      <c r="AE14">
        <f t="shared" si="14"/>
        <v>0</v>
      </c>
      <c r="AF14">
        <f t="shared" si="15"/>
        <v>0</v>
      </c>
      <c r="AG14">
        <f t="shared" si="15"/>
        <v>0</v>
      </c>
      <c r="AH14">
        <f t="shared" si="15"/>
        <v>0</v>
      </c>
      <c r="AI14">
        <f t="shared" si="15"/>
        <v>0</v>
      </c>
      <c r="AJ14">
        <f t="shared" si="15"/>
        <v>0</v>
      </c>
      <c r="AK14">
        <f t="shared" si="15"/>
        <v>0</v>
      </c>
      <c r="AL14">
        <f t="shared" si="15"/>
        <v>0</v>
      </c>
      <c r="AM14">
        <f t="shared" si="15"/>
        <v>0</v>
      </c>
      <c r="AN14">
        <f t="shared" si="15"/>
        <v>0</v>
      </c>
      <c r="AO14">
        <f t="shared" si="15"/>
        <v>0</v>
      </c>
      <c r="AP14">
        <f t="shared" si="16"/>
        <v>0</v>
      </c>
      <c r="AQ14">
        <f t="shared" si="16"/>
        <v>0</v>
      </c>
      <c r="AR14">
        <f t="shared" si="16"/>
        <v>0</v>
      </c>
      <c r="AS14">
        <f t="shared" si="16"/>
        <v>0</v>
      </c>
      <c r="AT14">
        <f t="shared" si="16"/>
        <v>0</v>
      </c>
      <c r="AU14">
        <f t="shared" si="16"/>
        <v>0</v>
      </c>
      <c r="AV14">
        <f t="shared" si="16"/>
        <v>0</v>
      </c>
      <c r="AW14">
        <f t="shared" si="16"/>
        <v>0</v>
      </c>
      <c r="AX14">
        <f t="shared" si="16"/>
        <v>0</v>
      </c>
      <c r="AY14">
        <f t="shared" si="16"/>
        <v>0</v>
      </c>
      <c r="AZ14">
        <f t="shared" si="17"/>
        <v>0</v>
      </c>
      <c r="BA14">
        <f t="shared" si="17"/>
        <v>0</v>
      </c>
      <c r="BB14">
        <f t="shared" si="17"/>
        <v>0</v>
      </c>
      <c r="BC14">
        <f t="shared" si="17"/>
        <v>0</v>
      </c>
      <c r="BD14">
        <f t="shared" si="17"/>
        <v>0</v>
      </c>
      <c r="BE14">
        <f t="shared" si="17"/>
        <v>0</v>
      </c>
      <c r="BF14">
        <f t="shared" si="17"/>
        <v>0</v>
      </c>
      <c r="BG14">
        <f t="shared" si="17"/>
        <v>0</v>
      </c>
      <c r="BH14">
        <f t="shared" si="17"/>
        <v>0</v>
      </c>
      <c r="BI14">
        <f t="shared" si="17"/>
        <v>0</v>
      </c>
      <c r="BJ14">
        <f t="shared" si="18"/>
        <v>0</v>
      </c>
      <c r="BK14">
        <f t="shared" si="18"/>
        <v>0</v>
      </c>
      <c r="BL14">
        <f t="shared" si="18"/>
        <v>0</v>
      </c>
      <c r="BM14">
        <f t="shared" si="18"/>
        <v>0</v>
      </c>
      <c r="BN14">
        <f t="shared" si="18"/>
        <v>0</v>
      </c>
      <c r="BO14">
        <f t="shared" si="18"/>
        <v>0</v>
      </c>
      <c r="BP14">
        <f t="shared" si="18"/>
        <v>0</v>
      </c>
      <c r="BQ14">
        <f t="shared" si="18"/>
        <v>0</v>
      </c>
      <c r="BR14">
        <f t="shared" si="18"/>
        <v>0</v>
      </c>
      <c r="BS14">
        <f t="shared" si="18"/>
        <v>0</v>
      </c>
      <c r="BT14">
        <f t="shared" si="19"/>
        <v>0</v>
      </c>
      <c r="BU14">
        <f t="shared" si="19"/>
        <v>0</v>
      </c>
      <c r="BV14">
        <f t="shared" si="19"/>
        <v>0</v>
      </c>
      <c r="BW14">
        <f t="shared" si="19"/>
        <v>0</v>
      </c>
      <c r="BX14">
        <f t="shared" si="19"/>
        <v>0</v>
      </c>
      <c r="BY14">
        <f t="shared" si="19"/>
        <v>0</v>
      </c>
      <c r="BZ14">
        <f t="shared" si="19"/>
        <v>0</v>
      </c>
      <c r="CA14">
        <f t="shared" si="19"/>
        <v>0</v>
      </c>
      <c r="CB14">
        <f t="shared" si="19"/>
        <v>0</v>
      </c>
      <c r="CC14">
        <f t="shared" si="19"/>
        <v>0</v>
      </c>
      <c r="CD14">
        <f t="shared" si="20"/>
        <v>0</v>
      </c>
      <c r="CE14">
        <f t="shared" si="20"/>
        <v>0</v>
      </c>
      <c r="CF14">
        <f t="shared" si="20"/>
        <v>0</v>
      </c>
      <c r="CG14">
        <f t="shared" si="20"/>
        <v>0</v>
      </c>
      <c r="CH14">
        <f t="shared" si="20"/>
        <v>0</v>
      </c>
      <c r="CI14">
        <f t="shared" si="20"/>
        <v>0</v>
      </c>
      <c r="CJ14">
        <f t="shared" si="20"/>
        <v>0</v>
      </c>
      <c r="CK14">
        <f t="shared" si="20"/>
        <v>0</v>
      </c>
      <c r="CL14">
        <f t="shared" si="20"/>
        <v>0</v>
      </c>
      <c r="CM14">
        <f t="shared" si="20"/>
        <v>0</v>
      </c>
      <c r="CN14">
        <f t="shared" si="21"/>
        <v>0</v>
      </c>
      <c r="CO14">
        <f t="shared" si="21"/>
        <v>0</v>
      </c>
      <c r="CP14">
        <f t="shared" si="21"/>
        <v>0</v>
      </c>
      <c r="CQ14">
        <f t="shared" si="21"/>
        <v>0</v>
      </c>
      <c r="CR14">
        <f t="shared" si="21"/>
        <v>0</v>
      </c>
      <c r="CS14">
        <f t="shared" si="21"/>
        <v>0</v>
      </c>
      <c r="CT14">
        <f t="shared" si="21"/>
        <v>0</v>
      </c>
      <c r="CU14">
        <f t="shared" si="21"/>
        <v>0</v>
      </c>
      <c r="CV14">
        <f t="shared" si="21"/>
        <v>0</v>
      </c>
      <c r="CW14">
        <f t="shared" si="21"/>
        <v>0</v>
      </c>
      <c r="CX14">
        <f t="shared" si="10"/>
        <v>0</v>
      </c>
      <c r="CZ14">
        <v>1961</v>
      </c>
      <c r="DA14" s="7">
        <f t="shared" si="11"/>
        <v>2.7307775693961642</v>
      </c>
    </row>
    <row r="15" spans="1:105" hidden="1" x14ac:dyDescent="0.3">
      <c r="A15">
        <v>1962</v>
      </c>
      <c r="B15">
        <f t="shared" si="12"/>
        <v>7.1929281999143835E-2</v>
      </c>
      <c r="C15">
        <f t="shared" si="12"/>
        <v>0.17072146568577695</v>
      </c>
      <c r="D15">
        <f t="shared" si="12"/>
        <v>0.34270893102414701</v>
      </c>
      <c r="E15">
        <f t="shared" si="12"/>
        <v>0.32789231085710846</v>
      </c>
      <c r="F15">
        <f t="shared" si="12"/>
        <v>0.42732655957759119</v>
      </c>
      <c r="G15">
        <f t="shared" si="12"/>
        <v>0.63651843850062184</v>
      </c>
      <c r="H15">
        <f t="shared" si="12"/>
        <v>0.56251699719842529</v>
      </c>
      <c r="I15">
        <f t="shared" si="12"/>
        <v>0.4331628473467003</v>
      </c>
      <c r="J15">
        <f t="shared" si="12"/>
        <v>0.22983985746425326</v>
      </c>
      <c r="K15">
        <f t="shared" si="12"/>
        <v>0.16528374194239465</v>
      </c>
      <c r="L15">
        <f t="shared" si="13"/>
        <v>0.11589691927743889</v>
      </c>
      <c r="M15">
        <f t="shared" si="13"/>
        <v>4.7353756832875571E-2</v>
      </c>
      <c r="N15">
        <f t="shared" si="13"/>
        <v>1.7641197736974947E-2</v>
      </c>
      <c r="O15">
        <f t="shared" si="13"/>
        <v>0</v>
      </c>
      <c r="P15">
        <f t="shared" si="13"/>
        <v>0</v>
      </c>
      <c r="Q15">
        <f t="shared" si="13"/>
        <v>0</v>
      </c>
      <c r="R15">
        <f t="shared" si="13"/>
        <v>0</v>
      </c>
      <c r="S15">
        <f t="shared" si="13"/>
        <v>0</v>
      </c>
      <c r="T15">
        <f t="shared" si="13"/>
        <v>0</v>
      </c>
      <c r="U15">
        <f t="shared" si="13"/>
        <v>0</v>
      </c>
      <c r="V15">
        <f t="shared" si="14"/>
        <v>0</v>
      </c>
      <c r="W15">
        <f t="shared" si="14"/>
        <v>0</v>
      </c>
      <c r="X15">
        <f t="shared" si="14"/>
        <v>0</v>
      </c>
      <c r="Y15">
        <f t="shared" si="14"/>
        <v>0</v>
      </c>
      <c r="Z15">
        <f t="shared" si="14"/>
        <v>0</v>
      </c>
      <c r="AA15">
        <f t="shared" si="14"/>
        <v>0</v>
      </c>
      <c r="AB15">
        <f t="shared" si="14"/>
        <v>0</v>
      </c>
      <c r="AC15">
        <f t="shared" si="14"/>
        <v>0</v>
      </c>
      <c r="AD15">
        <f t="shared" si="14"/>
        <v>0</v>
      </c>
      <c r="AE15">
        <f t="shared" si="14"/>
        <v>0</v>
      </c>
      <c r="AF15">
        <f t="shared" si="15"/>
        <v>0</v>
      </c>
      <c r="AG15">
        <f t="shared" si="15"/>
        <v>0</v>
      </c>
      <c r="AH15">
        <f t="shared" si="15"/>
        <v>0</v>
      </c>
      <c r="AI15">
        <f t="shared" si="15"/>
        <v>0</v>
      </c>
      <c r="AJ15">
        <f t="shared" si="15"/>
        <v>0</v>
      </c>
      <c r="AK15">
        <f t="shared" si="15"/>
        <v>0</v>
      </c>
      <c r="AL15">
        <f t="shared" si="15"/>
        <v>0</v>
      </c>
      <c r="AM15">
        <f t="shared" si="15"/>
        <v>0</v>
      </c>
      <c r="AN15">
        <f t="shared" si="15"/>
        <v>0</v>
      </c>
      <c r="AO15">
        <f t="shared" si="15"/>
        <v>0</v>
      </c>
      <c r="AP15">
        <f t="shared" si="16"/>
        <v>0</v>
      </c>
      <c r="AQ15">
        <f t="shared" si="16"/>
        <v>0</v>
      </c>
      <c r="AR15">
        <f t="shared" si="16"/>
        <v>0</v>
      </c>
      <c r="AS15">
        <f t="shared" si="16"/>
        <v>0</v>
      </c>
      <c r="AT15">
        <f t="shared" si="16"/>
        <v>0</v>
      </c>
      <c r="AU15">
        <f t="shared" si="16"/>
        <v>0</v>
      </c>
      <c r="AV15">
        <f t="shared" si="16"/>
        <v>0</v>
      </c>
      <c r="AW15">
        <f t="shared" si="16"/>
        <v>0</v>
      </c>
      <c r="AX15">
        <f t="shared" si="16"/>
        <v>0</v>
      </c>
      <c r="AY15">
        <f t="shared" si="16"/>
        <v>0</v>
      </c>
      <c r="AZ15">
        <f t="shared" si="17"/>
        <v>0</v>
      </c>
      <c r="BA15">
        <f t="shared" si="17"/>
        <v>0</v>
      </c>
      <c r="BB15">
        <f t="shared" si="17"/>
        <v>0</v>
      </c>
      <c r="BC15">
        <f t="shared" si="17"/>
        <v>0</v>
      </c>
      <c r="BD15">
        <f t="shared" si="17"/>
        <v>0</v>
      </c>
      <c r="BE15">
        <f t="shared" si="17"/>
        <v>0</v>
      </c>
      <c r="BF15">
        <f t="shared" si="17"/>
        <v>0</v>
      </c>
      <c r="BG15">
        <f t="shared" si="17"/>
        <v>0</v>
      </c>
      <c r="BH15">
        <f t="shared" si="17"/>
        <v>0</v>
      </c>
      <c r="BI15">
        <f t="shared" si="17"/>
        <v>0</v>
      </c>
      <c r="BJ15">
        <f t="shared" si="18"/>
        <v>0</v>
      </c>
      <c r="BK15">
        <f t="shared" si="18"/>
        <v>0</v>
      </c>
      <c r="BL15">
        <f t="shared" si="18"/>
        <v>0</v>
      </c>
      <c r="BM15">
        <f t="shared" si="18"/>
        <v>0</v>
      </c>
      <c r="BN15">
        <f t="shared" si="18"/>
        <v>0</v>
      </c>
      <c r="BO15">
        <f t="shared" si="18"/>
        <v>0</v>
      </c>
      <c r="BP15">
        <f t="shared" si="18"/>
        <v>0</v>
      </c>
      <c r="BQ15">
        <f t="shared" si="18"/>
        <v>0</v>
      </c>
      <c r="BR15">
        <f t="shared" si="18"/>
        <v>0</v>
      </c>
      <c r="BS15">
        <f t="shared" si="18"/>
        <v>0</v>
      </c>
      <c r="BT15">
        <f t="shared" si="19"/>
        <v>0</v>
      </c>
      <c r="BU15">
        <f t="shared" si="19"/>
        <v>0</v>
      </c>
      <c r="BV15">
        <f t="shared" si="19"/>
        <v>0</v>
      </c>
      <c r="BW15">
        <f t="shared" si="19"/>
        <v>0</v>
      </c>
      <c r="BX15">
        <f t="shared" si="19"/>
        <v>0</v>
      </c>
      <c r="BY15">
        <f t="shared" si="19"/>
        <v>0</v>
      </c>
      <c r="BZ15">
        <f t="shared" si="19"/>
        <v>0</v>
      </c>
      <c r="CA15">
        <f t="shared" si="19"/>
        <v>0</v>
      </c>
      <c r="CB15">
        <f t="shared" si="19"/>
        <v>0</v>
      </c>
      <c r="CC15">
        <f t="shared" si="19"/>
        <v>0</v>
      </c>
      <c r="CD15">
        <f t="shared" si="20"/>
        <v>0</v>
      </c>
      <c r="CE15">
        <f t="shared" si="20"/>
        <v>0</v>
      </c>
      <c r="CF15">
        <f t="shared" si="20"/>
        <v>0</v>
      </c>
      <c r="CG15">
        <f t="shared" si="20"/>
        <v>0</v>
      </c>
      <c r="CH15">
        <f t="shared" si="20"/>
        <v>0</v>
      </c>
      <c r="CI15">
        <f t="shared" si="20"/>
        <v>0</v>
      </c>
      <c r="CJ15">
        <f t="shared" si="20"/>
        <v>0</v>
      </c>
      <c r="CK15">
        <f t="shared" si="20"/>
        <v>0</v>
      </c>
      <c r="CL15">
        <f t="shared" si="20"/>
        <v>0</v>
      </c>
      <c r="CM15">
        <f t="shared" si="20"/>
        <v>0</v>
      </c>
      <c r="CN15">
        <f t="shared" si="21"/>
        <v>0</v>
      </c>
      <c r="CO15">
        <f t="shared" si="21"/>
        <v>0</v>
      </c>
      <c r="CP15">
        <f t="shared" si="21"/>
        <v>0</v>
      </c>
      <c r="CQ15">
        <f t="shared" si="21"/>
        <v>0</v>
      </c>
      <c r="CR15">
        <f t="shared" si="21"/>
        <v>0</v>
      </c>
      <c r="CS15">
        <f t="shared" si="21"/>
        <v>0</v>
      </c>
      <c r="CT15">
        <f t="shared" si="21"/>
        <v>0</v>
      </c>
      <c r="CU15">
        <f t="shared" si="21"/>
        <v>0</v>
      </c>
      <c r="CV15">
        <f t="shared" si="21"/>
        <v>0</v>
      </c>
      <c r="CW15">
        <f t="shared" si="21"/>
        <v>0</v>
      </c>
      <c r="CX15">
        <f t="shared" si="10"/>
        <v>0</v>
      </c>
      <c r="CZ15">
        <v>1962</v>
      </c>
      <c r="DA15" s="7">
        <f t="shared" si="11"/>
        <v>3.548792305443452</v>
      </c>
    </row>
    <row r="16" spans="1:105" hidden="1" x14ac:dyDescent="0.3">
      <c r="A16">
        <v>1963</v>
      </c>
      <c r="B16">
        <f t="shared" si="12"/>
        <v>4.8754356278074715E-2</v>
      </c>
      <c r="C16">
        <f t="shared" si="12"/>
        <v>0.12931555692579536</v>
      </c>
      <c r="D16">
        <f t="shared" si="12"/>
        <v>0.29009684706873845</v>
      </c>
      <c r="E16">
        <f t="shared" si="12"/>
        <v>0.31017283623700237</v>
      </c>
      <c r="F16">
        <f t="shared" si="12"/>
        <v>0.45173876220240977</v>
      </c>
      <c r="G16">
        <f t="shared" si="12"/>
        <v>0.75195768530369089</v>
      </c>
      <c r="H16">
        <f t="shared" si="12"/>
        <v>0.7426308830729772</v>
      </c>
      <c r="I16">
        <f t="shared" si="12"/>
        <v>0.63906274181215139</v>
      </c>
      <c r="J16">
        <f t="shared" si="12"/>
        <v>0.37894186185600004</v>
      </c>
      <c r="K16">
        <f t="shared" si="12"/>
        <v>0.30453156887592053</v>
      </c>
      <c r="L16">
        <f t="shared" si="13"/>
        <v>0.2386321849401378</v>
      </c>
      <c r="M16">
        <f t="shared" si="13"/>
        <v>0.10895985281564798</v>
      </c>
      <c r="N16">
        <f t="shared" si="13"/>
        <v>4.5362301271875211E-2</v>
      </c>
      <c r="O16">
        <f t="shared" si="13"/>
        <v>1.4428213704195277E-2</v>
      </c>
      <c r="P16">
        <f t="shared" si="13"/>
        <v>0</v>
      </c>
      <c r="Q16">
        <f t="shared" si="13"/>
        <v>0</v>
      </c>
      <c r="R16">
        <f t="shared" si="13"/>
        <v>0</v>
      </c>
      <c r="S16">
        <f t="shared" si="13"/>
        <v>0</v>
      </c>
      <c r="T16">
        <f t="shared" si="13"/>
        <v>0</v>
      </c>
      <c r="U16">
        <f t="shared" si="13"/>
        <v>0</v>
      </c>
      <c r="V16">
        <f t="shared" si="14"/>
        <v>0</v>
      </c>
      <c r="W16">
        <f t="shared" si="14"/>
        <v>0</v>
      </c>
      <c r="X16">
        <f t="shared" si="14"/>
        <v>0</v>
      </c>
      <c r="Y16">
        <f t="shared" si="14"/>
        <v>0</v>
      </c>
      <c r="Z16">
        <f t="shared" si="14"/>
        <v>0</v>
      </c>
      <c r="AA16">
        <f t="shared" si="14"/>
        <v>0</v>
      </c>
      <c r="AB16">
        <f t="shared" si="14"/>
        <v>0</v>
      </c>
      <c r="AC16">
        <f t="shared" si="14"/>
        <v>0</v>
      </c>
      <c r="AD16">
        <f t="shared" si="14"/>
        <v>0</v>
      </c>
      <c r="AE16">
        <f t="shared" si="14"/>
        <v>0</v>
      </c>
      <c r="AF16">
        <f t="shared" si="15"/>
        <v>0</v>
      </c>
      <c r="AG16">
        <f t="shared" si="15"/>
        <v>0</v>
      </c>
      <c r="AH16">
        <f t="shared" si="15"/>
        <v>0</v>
      </c>
      <c r="AI16">
        <f t="shared" si="15"/>
        <v>0</v>
      </c>
      <c r="AJ16">
        <f t="shared" si="15"/>
        <v>0</v>
      </c>
      <c r="AK16">
        <f t="shared" si="15"/>
        <v>0</v>
      </c>
      <c r="AL16">
        <f t="shared" si="15"/>
        <v>0</v>
      </c>
      <c r="AM16">
        <f t="shared" si="15"/>
        <v>0</v>
      </c>
      <c r="AN16">
        <f t="shared" si="15"/>
        <v>0</v>
      </c>
      <c r="AO16">
        <f t="shared" si="15"/>
        <v>0</v>
      </c>
      <c r="AP16">
        <f t="shared" si="16"/>
        <v>0</v>
      </c>
      <c r="AQ16">
        <f t="shared" si="16"/>
        <v>0</v>
      </c>
      <c r="AR16">
        <f t="shared" si="16"/>
        <v>0</v>
      </c>
      <c r="AS16">
        <f t="shared" si="16"/>
        <v>0</v>
      </c>
      <c r="AT16">
        <f t="shared" si="16"/>
        <v>0</v>
      </c>
      <c r="AU16">
        <f t="shared" si="16"/>
        <v>0</v>
      </c>
      <c r="AV16">
        <f t="shared" si="16"/>
        <v>0</v>
      </c>
      <c r="AW16">
        <f t="shared" si="16"/>
        <v>0</v>
      </c>
      <c r="AX16">
        <f t="shared" si="16"/>
        <v>0</v>
      </c>
      <c r="AY16">
        <f t="shared" si="16"/>
        <v>0</v>
      </c>
      <c r="AZ16">
        <f t="shared" si="17"/>
        <v>0</v>
      </c>
      <c r="BA16">
        <f t="shared" si="17"/>
        <v>0</v>
      </c>
      <c r="BB16">
        <f t="shared" si="17"/>
        <v>0</v>
      </c>
      <c r="BC16">
        <f t="shared" si="17"/>
        <v>0</v>
      </c>
      <c r="BD16">
        <f t="shared" si="17"/>
        <v>0</v>
      </c>
      <c r="BE16">
        <f t="shared" si="17"/>
        <v>0</v>
      </c>
      <c r="BF16">
        <f t="shared" si="17"/>
        <v>0</v>
      </c>
      <c r="BG16">
        <f t="shared" si="17"/>
        <v>0</v>
      </c>
      <c r="BH16">
        <f t="shared" si="17"/>
        <v>0</v>
      </c>
      <c r="BI16">
        <f t="shared" si="17"/>
        <v>0</v>
      </c>
      <c r="BJ16">
        <f t="shared" si="18"/>
        <v>0</v>
      </c>
      <c r="BK16">
        <f t="shared" si="18"/>
        <v>0</v>
      </c>
      <c r="BL16">
        <f t="shared" si="18"/>
        <v>0</v>
      </c>
      <c r="BM16">
        <f t="shared" si="18"/>
        <v>0</v>
      </c>
      <c r="BN16">
        <f t="shared" si="18"/>
        <v>0</v>
      </c>
      <c r="BO16">
        <f t="shared" si="18"/>
        <v>0</v>
      </c>
      <c r="BP16">
        <f t="shared" si="18"/>
        <v>0</v>
      </c>
      <c r="BQ16">
        <f t="shared" si="18"/>
        <v>0</v>
      </c>
      <c r="BR16">
        <f t="shared" si="18"/>
        <v>0</v>
      </c>
      <c r="BS16">
        <f t="shared" si="18"/>
        <v>0</v>
      </c>
      <c r="BT16">
        <f t="shared" si="19"/>
        <v>0</v>
      </c>
      <c r="BU16">
        <f t="shared" si="19"/>
        <v>0</v>
      </c>
      <c r="BV16">
        <f t="shared" si="19"/>
        <v>0</v>
      </c>
      <c r="BW16">
        <f t="shared" si="19"/>
        <v>0</v>
      </c>
      <c r="BX16">
        <f t="shared" si="19"/>
        <v>0</v>
      </c>
      <c r="BY16">
        <f t="shared" si="19"/>
        <v>0</v>
      </c>
      <c r="BZ16">
        <f t="shared" si="19"/>
        <v>0</v>
      </c>
      <c r="CA16">
        <f t="shared" si="19"/>
        <v>0</v>
      </c>
      <c r="CB16">
        <f t="shared" si="19"/>
        <v>0</v>
      </c>
      <c r="CC16">
        <f t="shared" si="19"/>
        <v>0</v>
      </c>
      <c r="CD16">
        <f t="shared" si="20"/>
        <v>0</v>
      </c>
      <c r="CE16">
        <f t="shared" si="20"/>
        <v>0</v>
      </c>
      <c r="CF16">
        <f t="shared" si="20"/>
        <v>0</v>
      </c>
      <c r="CG16">
        <f t="shared" si="20"/>
        <v>0</v>
      </c>
      <c r="CH16">
        <f t="shared" si="20"/>
        <v>0</v>
      </c>
      <c r="CI16">
        <f t="shared" si="20"/>
        <v>0</v>
      </c>
      <c r="CJ16">
        <f t="shared" si="20"/>
        <v>0</v>
      </c>
      <c r="CK16">
        <f t="shared" si="20"/>
        <v>0</v>
      </c>
      <c r="CL16">
        <f t="shared" si="20"/>
        <v>0</v>
      </c>
      <c r="CM16">
        <f t="shared" si="20"/>
        <v>0</v>
      </c>
      <c r="CN16">
        <f t="shared" si="21"/>
        <v>0</v>
      </c>
      <c r="CO16">
        <f t="shared" si="21"/>
        <v>0</v>
      </c>
      <c r="CP16">
        <f t="shared" si="21"/>
        <v>0</v>
      </c>
      <c r="CQ16">
        <f t="shared" si="21"/>
        <v>0</v>
      </c>
      <c r="CR16">
        <f t="shared" si="21"/>
        <v>0</v>
      </c>
      <c r="CS16">
        <f t="shared" si="21"/>
        <v>0</v>
      </c>
      <c r="CT16">
        <f t="shared" si="21"/>
        <v>0</v>
      </c>
      <c r="CU16">
        <f t="shared" si="21"/>
        <v>0</v>
      </c>
      <c r="CV16">
        <f t="shared" si="21"/>
        <v>0</v>
      </c>
      <c r="CW16">
        <f t="shared" si="21"/>
        <v>0</v>
      </c>
      <c r="CX16">
        <f t="shared" si="10"/>
        <v>0</v>
      </c>
      <c r="CZ16">
        <v>1963</v>
      </c>
      <c r="DA16" s="7">
        <f t="shared" si="11"/>
        <v>4.4545856523646172</v>
      </c>
    </row>
    <row r="17" spans="1:105" hidden="1" x14ac:dyDescent="0.3">
      <c r="A17">
        <v>1964</v>
      </c>
      <c r="B17">
        <f t="shared" si="12"/>
        <v>2.9571011877205421E-2</v>
      </c>
      <c r="C17">
        <f t="shared" si="12"/>
        <v>8.7651323069413131E-2</v>
      </c>
      <c r="D17">
        <f t="shared" si="12"/>
        <v>0.21973824551247714</v>
      </c>
      <c r="E17">
        <f t="shared" si="12"/>
        <v>0.26255563743211174</v>
      </c>
      <c r="F17">
        <f t="shared" si="12"/>
        <v>0.42732655957759119</v>
      </c>
      <c r="G17">
        <f t="shared" si="12"/>
        <v>0.79491533202021836</v>
      </c>
      <c r="H17">
        <f t="shared" si="12"/>
        <v>0.87731472663387156</v>
      </c>
      <c r="I17">
        <f t="shared" si="12"/>
        <v>0.8436860230973382</v>
      </c>
      <c r="J17">
        <f t="shared" si="12"/>
        <v>0.55906831970579351</v>
      </c>
      <c r="K17">
        <f t="shared" si="12"/>
        <v>0.50208767520541131</v>
      </c>
      <c r="L17">
        <f t="shared" si="13"/>
        <v>0.43967442175550803</v>
      </c>
      <c r="M17">
        <f t="shared" si="13"/>
        <v>0.22434873946831008</v>
      </c>
      <c r="N17">
        <f t="shared" si="13"/>
        <v>0.10437756158200169</v>
      </c>
      <c r="O17">
        <f t="shared" si="13"/>
        <v>3.7100484140763092E-2</v>
      </c>
      <c r="P17">
        <f t="shared" si="13"/>
        <v>2.2671021072402351E-2</v>
      </c>
      <c r="Q17">
        <f t="shared" si="13"/>
        <v>0</v>
      </c>
      <c r="R17">
        <f t="shared" si="13"/>
        <v>0</v>
      </c>
      <c r="S17">
        <f t="shared" si="13"/>
        <v>0</v>
      </c>
      <c r="T17">
        <f t="shared" si="13"/>
        <v>0</v>
      </c>
      <c r="U17">
        <f t="shared" si="13"/>
        <v>0</v>
      </c>
      <c r="V17">
        <f t="shared" si="14"/>
        <v>0</v>
      </c>
      <c r="W17">
        <f t="shared" si="14"/>
        <v>0</v>
      </c>
      <c r="X17">
        <f t="shared" si="14"/>
        <v>0</v>
      </c>
      <c r="Y17">
        <f t="shared" si="14"/>
        <v>0</v>
      </c>
      <c r="Z17">
        <f t="shared" si="14"/>
        <v>0</v>
      </c>
      <c r="AA17">
        <f t="shared" si="14"/>
        <v>0</v>
      </c>
      <c r="AB17">
        <f t="shared" si="14"/>
        <v>0</v>
      </c>
      <c r="AC17">
        <f t="shared" si="14"/>
        <v>0</v>
      </c>
      <c r="AD17">
        <f t="shared" si="14"/>
        <v>0</v>
      </c>
      <c r="AE17">
        <f t="shared" si="14"/>
        <v>0</v>
      </c>
      <c r="AF17">
        <f t="shared" si="15"/>
        <v>0</v>
      </c>
      <c r="AG17">
        <f t="shared" si="15"/>
        <v>0</v>
      </c>
      <c r="AH17">
        <f t="shared" si="15"/>
        <v>0</v>
      </c>
      <c r="AI17">
        <f t="shared" si="15"/>
        <v>0</v>
      </c>
      <c r="AJ17">
        <f t="shared" si="15"/>
        <v>0</v>
      </c>
      <c r="AK17">
        <f t="shared" si="15"/>
        <v>0</v>
      </c>
      <c r="AL17">
        <f t="shared" si="15"/>
        <v>0</v>
      </c>
      <c r="AM17">
        <f t="shared" si="15"/>
        <v>0</v>
      </c>
      <c r="AN17">
        <f t="shared" si="15"/>
        <v>0</v>
      </c>
      <c r="AO17">
        <f t="shared" si="15"/>
        <v>0</v>
      </c>
      <c r="AP17">
        <f t="shared" si="16"/>
        <v>0</v>
      </c>
      <c r="AQ17">
        <f t="shared" si="16"/>
        <v>0</v>
      </c>
      <c r="AR17">
        <f t="shared" si="16"/>
        <v>0</v>
      </c>
      <c r="AS17">
        <f t="shared" si="16"/>
        <v>0</v>
      </c>
      <c r="AT17">
        <f t="shared" si="16"/>
        <v>0</v>
      </c>
      <c r="AU17">
        <f t="shared" si="16"/>
        <v>0</v>
      </c>
      <c r="AV17">
        <f t="shared" si="16"/>
        <v>0</v>
      </c>
      <c r="AW17">
        <f t="shared" si="16"/>
        <v>0</v>
      </c>
      <c r="AX17">
        <f t="shared" si="16"/>
        <v>0</v>
      </c>
      <c r="AY17">
        <f t="shared" si="16"/>
        <v>0</v>
      </c>
      <c r="AZ17">
        <f t="shared" si="17"/>
        <v>0</v>
      </c>
      <c r="BA17">
        <f t="shared" si="17"/>
        <v>0</v>
      </c>
      <c r="BB17">
        <f t="shared" si="17"/>
        <v>0</v>
      </c>
      <c r="BC17">
        <f t="shared" si="17"/>
        <v>0</v>
      </c>
      <c r="BD17">
        <f t="shared" si="17"/>
        <v>0</v>
      </c>
      <c r="BE17">
        <f t="shared" si="17"/>
        <v>0</v>
      </c>
      <c r="BF17">
        <f t="shared" si="17"/>
        <v>0</v>
      </c>
      <c r="BG17">
        <f t="shared" si="17"/>
        <v>0</v>
      </c>
      <c r="BH17">
        <f t="shared" si="17"/>
        <v>0</v>
      </c>
      <c r="BI17">
        <f t="shared" si="17"/>
        <v>0</v>
      </c>
      <c r="BJ17">
        <f t="shared" si="18"/>
        <v>0</v>
      </c>
      <c r="BK17">
        <f t="shared" si="18"/>
        <v>0</v>
      </c>
      <c r="BL17">
        <f t="shared" si="18"/>
        <v>0</v>
      </c>
      <c r="BM17">
        <f t="shared" si="18"/>
        <v>0</v>
      </c>
      <c r="BN17">
        <f t="shared" si="18"/>
        <v>0</v>
      </c>
      <c r="BO17">
        <f t="shared" si="18"/>
        <v>0</v>
      </c>
      <c r="BP17">
        <f t="shared" si="18"/>
        <v>0</v>
      </c>
      <c r="BQ17">
        <f t="shared" si="18"/>
        <v>0</v>
      </c>
      <c r="BR17">
        <f t="shared" si="18"/>
        <v>0</v>
      </c>
      <c r="BS17">
        <f t="shared" si="18"/>
        <v>0</v>
      </c>
      <c r="BT17">
        <f t="shared" si="19"/>
        <v>0</v>
      </c>
      <c r="BU17">
        <f t="shared" si="19"/>
        <v>0</v>
      </c>
      <c r="BV17">
        <f t="shared" si="19"/>
        <v>0</v>
      </c>
      <c r="BW17">
        <f t="shared" si="19"/>
        <v>0</v>
      </c>
      <c r="BX17">
        <f t="shared" si="19"/>
        <v>0</v>
      </c>
      <c r="BY17">
        <f t="shared" si="19"/>
        <v>0</v>
      </c>
      <c r="BZ17">
        <f t="shared" si="19"/>
        <v>0</v>
      </c>
      <c r="CA17">
        <f t="shared" si="19"/>
        <v>0</v>
      </c>
      <c r="CB17">
        <f t="shared" si="19"/>
        <v>0</v>
      </c>
      <c r="CC17">
        <f t="shared" si="19"/>
        <v>0</v>
      </c>
      <c r="CD17">
        <f t="shared" si="20"/>
        <v>0</v>
      </c>
      <c r="CE17">
        <f t="shared" si="20"/>
        <v>0</v>
      </c>
      <c r="CF17">
        <f t="shared" si="20"/>
        <v>0</v>
      </c>
      <c r="CG17">
        <f t="shared" si="20"/>
        <v>0</v>
      </c>
      <c r="CH17">
        <f t="shared" si="20"/>
        <v>0</v>
      </c>
      <c r="CI17">
        <f t="shared" si="20"/>
        <v>0</v>
      </c>
      <c r="CJ17">
        <f t="shared" si="20"/>
        <v>0</v>
      </c>
      <c r="CK17">
        <f t="shared" si="20"/>
        <v>0</v>
      </c>
      <c r="CL17">
        <f t="shared" si="20"/>
        <v>0</v>
      </c>
      <c r="CM17">
        <f t="shared" si="20"/>
        <v>0</v>
      </c>
      <c r="CN17">
        <f t="shared" si="21"/>
        <v>0</v>
      </c>
      <c r="CO17">
        <f t="shared" si="21"/>
        <v>0</v>
      </c>
      <c r="CP17">
        <f t="shared" si="21"/>
        <v>0</v>
      </c>
      <c r="CQ17">
        <f t="shared" si="21"/>
        <v>0</v>
      </c>
      <c r="CR17">
        <f t="shared" si="21"/>
        <v>0</v>
      </c>
      <c r="CS17">
        <f t="shared" si="21"/>
        <v>0</v>
      </c>
      <c r="CT17">
        <f t="shared" si="21"/>
        <v>0</v>
      </c>
      <c r="CU17">
        <f t="shared" si="21"/>
        <v>0</v>
      </c>
      <c r="CV17">
        <f t="shared" si="21"/>
        <v>0</v>
      </c>
      <c r="CW17">
        <f t="shared" si="21"/>
        <v>0</v>
      </c>
      <c r="CX17">
        <f t="shared" si="10"/>
        <v>0</v>
      </c>
      <c r="CZ17">
        <v>1964</v>
      </c>
      <c r="DA17" s="7">
        <f t="shared" si="11"/>
        <v>5.4320870821504155</v>
      </c>
    </row>
    <row r="18" spans="1:105" hidden="1" x14ac:dyDescent="0.3">
      <c r="A18">
        <v>1965</v>
      </c>
      <c r="B18">
        <f t="shared" si="12"/>
        <v>1.6049592211830537E-2</v>
      </c>
      <c r="C18">
        <f t="shared" si="12"/>
        <v>5.31632148059763E-2</v>
      </c>
      <c r="D18">
        <f t="shared" si="12"/>
        <v>0.14894068746247016</v>
      </c>
      <c r="E18">
        <f t="shared" si="12"/>
        <v>0.19887673961886193</v>
      </c>
      <c r="F18">
        <f t="shared" si="12"/>
        <v>0.36172412324281117</v>
      </c>
      <c r="G18">
        <f t="shared" si="12"/>
        <v>0.75195768530369089</v>
      </c>
      <c r="H18">
        <f t="shared" si="12"/>
        <v>0.92743373841140797</v>
      </c>
      <c r="I18">
        <f t="shared" si="12"/>
        <v>0.99669726857524643</v>
      </c>
      <c r="J18">
        <f t="shared" si="12"/>
        <v>0.73807796391756963</v>
      </c>
      <c r="K18">
        <f t="shared" si="12"/>
        <v>0.74075033976780735</v>
      </c>
      <c r="L18">
        <f t="shared" si="13"/>
        <v>0.72490057133108532</v>
      </c>
      <c r="M18">
        <f t="shared" si="13"/>
        <v>0.41335749543612837</v>
      </c>
      <c r="N18">
        <f t="shared" si="13"/>
        <v>0.2149137848902731</v>
      </c>
      <c r="O18">
        <f t="shared" si="13"/>
        <v>8.5367319548347406E-2</v>
      </c>
      <c r="P18">
        <f t="shared" si="13"/>
        <v>5.8295910706326851E-2</v>
      </c>
      <c r="Q18">
        <f t="shared" si="13"/>
        <v>2.1990783085709072E-2</v>
      </c>
      <c r="R18">
        <f t="shared" si="13"/>
        <v>0</v>
      </c>
      <c r="S18">
        <f t="shared" si="13"/>
        <v>0</v>
      </c>
      <c r="T18">
        <f t="shared" si="13"/>
        <v>0</v>
      </c>
      <c r="U18">
        <f t="shared" si="13"/>
        <v>0</v>
      </c>
      <c r="V18">
        <f t="shared" si="14"/>
        <v>0</v>
      </c>
      <c r="W18">
        <f t="shared" si="14"/>
        <v>0</v>
      </c>
      <c r="X18">
        <f t="shared" si="14"/>
        <v>0</v>
      </c>
      <c r="Y18">
        <f t="shared" si="14"/>
        <v>0</v>
      </c>
      <c r="Z18">
        <f t="shared" si="14"/>
        <v>0</v>
      </c>
      <c r="AA18">
        <f t="shared" si="14"/>
        <v>0</v>
      </c>
      <c r="AB18">
        <f t="shared" si="14"/>
        <v>0</v>
      </c>
      <c r="AC18">
        <f t="shared" si="14"/>
        <v>0</v>
      </c>
      <c r="AD18">
        <f t="shared" si="14"/>
        <v>0</v>
      </c>
      <c r="AE18">
        <f t="shared" si="14"/>
        <v>0</v>
      </c>
      <c r="AF18">
        <f t="shared" si="15"/>
        <v>0</v>
      </c>
      <c r="AG18">
        <f t="shared" si="15"/>
        <v>0</v>
      </c>
      <c r="AH18">
        <f t="shared" si="15"/>
        <v>0</v>
      </c>
      <c r="AI18">
        <f t="shared" si="15"/>
        <v>0</v>
      </c>
      <c r="AJ18">
        <f t="shared" si="15"/>
        <v>0</v>
      </c>
      <c r="AK18">
        <f t="shared" si="15"/>
        <v>0</v>
      </c>
      <c r="AL18">
        <f t="shared" si="15"/>
        <v>0</v>
      </c>
      <c r="AM18">
        <f t="shared" si="15"/>
        <v>0</v>
      </c>
      <c r="AN18">
        <f t="shared" si="15"/>
        <v>0</v>
      </c>
      <c r="AO18">
        <f t="shared" si="15"/>
        <v>0</v>
      </c>
      <c r="AP18">
        <f t="shared" si="16"/>
        <v>0</v>
      </c>
      <c r="AQ18">
        <f t="shared" si="16"/>
        <v>0</v>
      </c>
      <c r="AR18">
        <f t="shared" si="16"/>
        <v>0</v>
      </c>
      <c r="AS18">
        <f t="shared" si="16"/>
        <v>0</v>
      </c>
      <c r="AT18">
        <f t="shared" si="16"/>
        <v>0</v>
      </c>
      <c r="AU18">
        <f t="shared" si="16"/>
        <v>0</v>
      </c>
      <c r="AV18">
        <f t="shared" si="16"/>
        <v>0</v>
      </c>
      <c r="AW18">
        <f t="shared" si="16"/>
        <v>0</v>
      </c>
      <c r="AX18">
        <f t="shared" si="16"/>
        <v>0</v>
      </c>
      <c r="AY18">
        <f t="shared" si="16"/>
        <v>0</v>
      </c>
      <c r="AZ18">
        <f t="shared" si="17"/>
        <v>0</v>
      </c>
      <c r="BA18">
        <f t="shared" si="17"/>
        <v>0</v>
      </c>
      <c r="BB18">
        <f t="shared" si="17"/>
        <v>0</v>
      </c>
      <c r="BC18">
        <f t="shared" si="17"/>
        <v>0</v>
      </c>
      <c r="BD18">
        <f t="shared" si="17"/>
        <v>0</v>
      </c>
      <c r="BE18">
        <f t="shared" si="17"/>
        <v>0</v>
      </c>
      <c r="BF18">
        <f t="shared" si="17"/>
        <v>0</v>
      </c>
      <c r="BG18">
        <f t="shared" si="17"/>
        <v>0</v>
      </c>
      <c r="BH18">
        <f t="shared" si="17"/>
        <v>0</v>
      </c>
      <c r="BI18">
        <f t="shared" si="17"/>
        <v>0</v>
      </c>
      <c r="BJ18">
        <f t="shared" si="18"/>
        <v>0</v>
      </c>
      <c r="BK18">
        <f t="shared" si="18"/>
        <v>0</v>
      </c>
      <c r="BL18">
        <f t="shared" si="18"/>
        <v>0</v>
      </c>
      <c r="BM18">
        <f t="shared" si="18"/>
        <v>0</v>
      </c>
      <c r="BN18">
        <f t="shared" si="18"/>
        <v>0</v>
      </c>
      <c r="BO18">
        <f t="shared" si="18"/>
        <v>0</v>
      </c>
      <c r="BP18">
        <f t="shared" si="18"/>
        <v>0</v>
      </c>
      <c r="BQ18">
        <f t="shared" si="18"/>
        <v>0</v>
      </c>
      <c r="BR18">
        <f t="shared" si="18"/>
        <v>0</v>
      </c>
      <c r="BS18">
        <f t="shared" si="18"/>
        <v>0</v>
      </c>
      <c r="BT18">
        <f t="shared" si="19"/>
        <v>0</v>
      </c>
      <c r="BU18">
        <f t="shared" si="19"/>
        <v>0</v>
      </c>
      <c r="BV18">
        <f t="shared" si="19"/>
        <v>0</v>
      </c>
      <c r="BW18">
        <f t="shared" si="19"/>
        <v>0</v>
      </c>
      <c r="BX18">
        <f t="shared" si="19"/>
        <v>0</v>
      </c>
      <c r="BY18">
        <f t="shared" si="19"/>
        <v>0</v>
      </c>
      <c r="BZ18">
        <f t="shared" si="19"/>
        <v>0</v>
      </c>
      <c r="CA18">
        <f t="shared" si="19"/>
        <v>0</v>
      </c>
      <c r="CB18">
        <f t="shared" si="19"/>
        <v>0</v>
      </c>
      <c r="CC18">
        <f t="shared" si="19"/>
        <v>0</v>
      </c>
      <c r="CD18">
        <f t="shared" si="20"/>
        <v>0</v>
      </c>
      <c r="CE18">
        <f t="shared" si="20"/>
        <v>0</v>
      </c>
      <c r="CF18">
        <f t="shared" si="20"/>
        <v>0</v>
      </c>
      <c r="CG18">
        <f t="shared" si="20"/>
        <v>0</v>
      </c>
      <c r="CH18">
        <f t="shared" si="20"/>
        <v>0</v>
      </c>
      <c r="CI18">
        <f t="shared" si="20"/>
        <v>0</v>
      </c>
      <c r="CJ18">
        <f t="shared" si="20"/>
        <v>0</v>
      </c>
      <c r="CK18">
        <f t="shared" si="20"/>
        <v>0</v>
      </c>
      <c r="CL18">
        <f t="shared" si="20"/>
        <v>0</v>
      </c>
      <c r="CM18">
        <f t="shared" si="20"/>
        <v>0</v>
      </c>
      <c r="CN18">
        <f t="shared" si="21"/>
        <v>0</v>
      </c>
      <c r="CO18">
        <f t="shared" si="21"/>
        <v>0</v>
      </c>
      <c r="CP18">
        <f t="shared" si="21"/>
        <v>0</v>
      </c>
      <c r="CQ18">
        <f t="shared" si="21"/>
        <v>0</v>
      </c>
      <c r="CR18">
        <f t="shared" si="21"/>
        <v>0</v>
      </c>
      <c r="CS18">
        <f t="shared" si="21"/>
        <v>0</v>
      </c>
      <c r="CT18">
        <f t="shared" si="21"/>
        <v>0</v>
      </c>
      <c r="CU18">
        <f t="shared" si="21"/>
        <v>0</v>
      </c>
      <c r="CV18">
        <f t="shared" si="21"/>
        <v>0</v>
      </c>
      <c r="CW18">
        <f t="shared" si="21"/>
        <v>0</v>
      </c>
      <c r="CX18">
        <f t="shared" ref="CX18:CX33" si="22">VLOOKUP(CX$2,scenarios4,11,FALSE)*VLOOKUP($A18-CX$2,output3,3,FALSE)</f>
        <v>0</v>
      </c>
      <c r="CZ18">
        <v>1965</v>
      </c>
      <c r="DA18" s="7">
        <f t="shared" si="11"/>
        <v>6.4524972183155418</v>
      </c>
    </row>
    <row r="19" spans="1:105" hidden="1" x14ac:dyDescent="0.3">
      <c r="A19">
        <v>1966</v>
      </c>
      <c r="B19">
        <f t="shared" si="12"/>
        <v>7.7948341020175112E-3</v>
      </c>
      <c r="C19">
        <f t="shared" si="12"/>
        <v>2.8854200926536112E-2</v>
      </c>
      <c r="D19">
        <f t="shared" si="12"/>
        <v>9.0337093424665157E-2</v>
      </c>
      <c r="E19">
        <f t="shared" si="12"/>
        <v>0.13480055895616061</v>
      </c>
      <c r="F19">
        <f t="shared" si="12"/>
        <v>0.27399340945639611</v>
      </c>
      <c r="G19">
        <f t="shared" si="12"/>
        <v>0.63651843850062184</v>
      </c>
      <c r="H19">
        <f t="shared" si="12"/>
        <v>0.87731472663387156</v>
      </c>
      <c r="I19">
        <f t="shared" si="12"/>
        <v>1.0536363357376379</v>
      </c>
      <c r="J19">
        <f t="shared" si="12"/>
        <v>0.87193608818069535</v>
      </c>
      <c r="K19">
        <f t="shared" si="12"/>
        <v>0.97793325659158337</v>
      </c>
      <c r="L19">
        <f t="shared" si="13"/>
        <v>1.0694752550771074</v>
      </c>
      <c r="M19">
        <f t="shared" si="13"/>
        <v>0.68151129512887609</v>
      </c>
      <c r="N19">
        <f t="shared" si="13"/>
        <v>0.39597380429895629</v>
      </c>
      <c r="O19">
        <f t="shared" si="13"/>
        <v>0.17577162631509807</v>
      </c>
      <c r="P19">
        <f t="shared" si="13"/>
        <v>0.13413748507289888</v>
      </c>
      <c r="Q19">
        <f t="shared" si="13"/>
        <v>5.6546757335392203E-2</v>
      </c>
      <c r="R19">
        <f t="shared" si="13"/>
        <v>1.9088813460140328E-2</v>
      </c>
      <c r="S19">
        <f t="shared" si="13"/>
        <v>0</v>
      </c>
      <c r="T19">
        <f t="shared" si="13"/>
        <v>0</v>
      </c>
      <c r="U19">
        <f t="shared" si="13"/>
        <v>0</v>
      </c>
      <c r="V19">
        <f t="shared" si="14"/>
        <v>0</v>
      </c>
      <c r="W19">
        <f t="shared" si="14"/>
        <v>0</v>
      </c>
      <c r="X19">
        <f t="shared" si="14"/>
        <v>0</v>
      </c>
      <c r="Y19">
        <f t="shared" si="14"/>
        <v>0</v>
      </c>
      <c r="Z19">
        <f t="shared" si="14"/>
        <v>0</v>
      </c>
      <c r="AA19">
        <f t="shared" si="14"/>
        <v>0</v>
      </c>
      <c r="AB19">
        <f t="shared" si="14"/>
        <v>0</v>
      </c>
      <c r="AC19">
        <f t="shared" si="14"/>
        <v>0</v>
      </c>
      <c r="AD19">
        <f t="shared" si="14"/>
        <v>0</v>
      </c>
      <c r="AE19">
        <f t="shared" si="14"/>
        <v>0</v>
      </c>
      <c r="AF19">
        <f t="shared" si="15"/>
        <v>0</v>
      </c>
      <c r="AG19">
        <f t="shared" si="15"/>
        <v>0</v>
      </c>
      <c r="AH19">
        <f t="shared" si="15"/>
        <v>0</v>
      </c>
      <c r="AI19">
        <f t="shared" si="15"/>
        <v>0</v>
      </c>
      <c r="AJ19">
        <f t="shared" si="15"/>
        <v>0</v>
      </c>
      <c r="AK19">
        <f t="shared" si="15"/>
        <v>0</v>
      </c>
      <c r="AL19">
        <f t="shared" si="15"/>
        <v>0</v>
      </c>
      <c r="AM19">
        <f t="shared" si="15"/>
        <v>0</v>
      </c>
      <c r="AN19">
        <f t="shared" si="15"/>
        <v>0</v>
      </c>
      <c r="AO19">
        <f t="shared" si="15"/>
        <v>0</v>
      </c>
      <c r="AP19">
        <f t="shared" si="16"/>
        <v>0</v>
      </c>
      <c r="AQ19">
        <f t="shared" si="16"/>
        <v>0</v>
      </c>
      <c r="AR19">
        <f t="shared" si="16"/>
        <v>0</v>
      </c>
      <c r="AS19">
        <f t="shared" si="16"/>
        <v>0</v>
      </c>
      <c r="AT19">
        <f t="shared" si="16"/>
        <v>0</v>
      </c>
      <c r="AU19">
        <f t="shared" si="16"/>
        <v>0</v>
      </c>
      <c r="AV19">
        <f t="shared" si="16"/>
        <v>0</v>
      </c>
      <c r="AW19">
        <f t="shared" si="16"/>
        <v>0</v>
      </c>
      <c r="AX19">
        <f t="shared" si="16"/>
        <v>0</v>
      </c>
      <c r="AY19">
        <f t="shared" si="16"/>
        <v>0</v>
      </c>
      <c r="AZ19">
        <f t="shared" si="17"/>
        <v>0</v>
      </c>
      <c r="BA19">
        <f t="shared" si="17"/>
        <v>0</v>
      </c>
      <c r="BB19">
        <f t="shared" si="17"/>
        <v>0</v>
      </c>
      <c r="BC19">
        <f t="shared" si="17"/>
        <v>0</v>
      </c>
      <c r="BD19">
        <f t="shared" si="17"/>
        <v>0</v>
      </c>
      <c r="BE19">
        <f t="shared" si="17"/>
        <v>0</v>
      </c>
      <c r="BF19">
        <f t="shared" si="17"/>
        <v>0</v>
      </c>
      <c r="BG19">
        <f t="shared" si="17"/>
        <v>0</v>
      </c>
      <c r="BH19">
        <f t="shared" si="17"/>
        <v>0</v>
      </c>
      <c r="BI19">
        <f t="shared" si="17"/>
        <v>0</v>
      </c>
      <c r="BJ19">
        <f t="shared" si="18"/>
        <v>0</v>
      </c>
      <c r="BK19">
        <f t="shared" si="18"/>
        <v>0</v>
      </c>
      <c r="BL19">
        <f t="shared" si="18"/>
        <v>0</v>
      </c>
      <c r="BM19">
        <f t="shared" si="18"/>
        <v>0</v>
      </c>
      <c r="BN19">
        <f t="shared" si="18"/>
        <v>0</v>
      </c>
      <c r="BO19">
        <f t="shared" si="18"/>
        <v>0</v>
      </c>
      <c r="BP19">
        <f t="shared" si="18"/>
        <v>0</v>
      </c>
      <c r="BQ19">
        <f t="shared" si="18"/>
        <v>0</v>
      </c>
      <c r="BR19">
        <f t="shared" si="18"/>
        <v>0</v>
      </c>
      <c r="BS19">
        <f t="shared" si="18"/>
        <v>0</v>
      </c>
      <c r="BT19">
        <f t="shared" si="19"/>
        <v>0</v>
      </c>
      <c r="BU19">
        <f t="shared" si="19"/>
        <v>0</v>
      </c>
      <c r="BV19">
        <f t="shared" si="19"/>
        <v>0</v>
      </c>
      <c r="BW19">
        <f t="shared" si="19"/>
        <v>0</v>
      </c>
      <c r="BX19">
        <f t="shared" si="19"/>
        <v>0</v>
      </c>
      <c r="BY19">
        <f t="shared" si="19"/>
        <v>0</v>
      </c>
      <c r="BZ19">
        <f t="shared" si="19"/>
        <v>0</v>
      </c>
      <c r="CA19">
        <f t="shared" si="19"/>
        <v>0</v>
      </c>
      <c r="CB19">
        <f t="shared" si="19"/>
        <v>0</v>
      </c>
      <c r="CC19">
        <f t="shared" si="19"/>
        <v>0</v>
      </c>
      <c r="CD19">
        <f t="shared" si="20"/>
        <v>0</v>
      </c>
      <c r="CE19">
        <f t="shared" si="20"/>
        <v>0</v>
      </c>
      <c r="CF19">
        <f t="shared" si="20"/>
        <v>0</v>
      </c>
      <c r="CG19">
        <f t="shared" si="20"/>
        <v>0</v>
      </c>
      <c r="CH19">
        <f t="shared" si="20"/>
        <v>0</v>
      </c>
      <c r="CI19">
        <f t="shared" si="20"/>
        <v>0</v>
      </c>
      <c r="CJ19">
        <f t="shared" si="20"/>
        <v>0</v>
      </c>
      <c r="CK19">
        <f t="shared" si="20"/>
        <v>0</v>
      </c>
      <c r="CL19">
        <f t="shared" si="20"/>
        <v>0</v>
      </c>
      <c r="CM19">
        <f t="shared" si="20"/>
        <v>0</v>
      </c>
      <c r="CN19">
        <f t="shared" si="21"/>
        <v>0</v>
      </c>
      <c r="CO19">
        <f t="shared" si="21"/>
        <v>0</v>
      </c>
      <c r="CP19">
        <f t="shared" si="21"/>
        <v>0</v>
      </c>
      <c r="CQ19">
        <f t="shared" si="21"/>
        <v>0</v>
      </c>
      <c r="CR19">
        <f t="shared" si="21"/>
        <v>0</v>
      </c>
      <c r="CS19">
        <f t="shared" si="21"/>
        <v>0</v>
      </c>
      <c r="CT19">
        <f t="shared" si="21"/>
        <v>0</v>
      </c>
      <c r="CU19">
        <f t="shared" si="21"/>
        <v>0</v>
      </c>
      <c r="CV19">
        <f t="shared" si="21"/>
        <v>0</v>
      </c>
      <c r="CW19">
        <f t="shared" si="21"/>
        <v>0</v>
      </c>
      <c r="CX19">
        <f t="shared" si="22"/>
        <v>0</v>
      </c>
      <c r="CZ19">
        <v>1966</v>
      </c>
      <c r="DA19" s="7">
        <f t="shared" si="11"/>
        <v>7.4856239791986559</v>
      </c>
    </row>
    <row r="20" spans="1:105" hidden="1" x14ac:dyDescent="0.3">
      <c r="A20">
        <v>1967</v>
      </c>
      <c r="B20">
        <f t="shared" si="12"/>
        <v>3.3876209363466929E-3</v>
      </c>
      <c r="C20">
        <f t="shared" si="12"/>
        <v>1.4013671275886978E-2</v>
      </c>
      <c r="D20">
        <f t="shared" si="12"/>
        <v>4.9030229911934016E-2</v>
      </c>
      <c r="E20">
        <f t="shared" si="12"/>
        <v>8.1760671953311811E-2</v>
      </c>
      <c r="F20">
        <f t="shared" si="12"/>
        <v>0.18571535723991436</v>
      </c>
      <c r="G20">
        <f t="shared" si="12"/>
        <v>0.48214052074591018</v>
      </c>
      <c r="H20">
        <f t="shared" si="12"/>
        <v>0.7426308830729772</v>
      </c>
      <c r="I20">
        <f t="shared" si="12"/>
        <v>0.99669726857524643</v>
      </c>
      <c r="J20">
        <f t="shared" si="12"/>
        <v>0.92174783047352116</v>
      </c>
      <c r="K20">
        <f t="shared" si="12"/>
        <v>1.1552916357620786</v>
      </c>
      <c r="L20">
        <f t="shared" si="13"/>
        <v>1.4119135191615382</v>
      </c>
      <c r="M20">
        <f t="shared" si="13"/>
        <v>1.0054612936192473</v>
      </c>
      <c r="N20">
        <f t="shared" si="13"/>
        <v>0.65285043378773921</v>
      </c>
      <c r="O20">
        <f t="shared" si="13"/>
        <v>0.32385525942572529</v>
      </c>
      <c r="P20">
        <f t="shared" si="13"/>
        <v>0.27618957729752286</v>
      </c>
      <c r="Q20">
        <f t="shared" si="13"/>
        <v>0.13011272533690435</v>
      </c>
      <c r="R20">
        <f t="shared" si="13"/>
        <v>4.9084677809977093E-2</v>
      </c>
      <c r="S20">
        <f t="shared" si="13"/>
        <v>1.8641885320245865E-2</v>
      </c>
      <c r="T20">
        <f t="shared" si="13"/>
        <v>0</v>
      </c>
      <c r="U20">
        <f t="shared" si="13"/>
        <v>0</v>
      </c>
      <c r="V20">
        <f t="shared" si="14"/>
        <v>0</v>
      </c>
      <c r="W20">
        <f t="shared" si="14"/>
        <v>0</v>
      </c>
      <c r="X20">
        <f t="shared" si="14"/>
        <v>0</v>
      </c>
      <c r="Y20">
        <f t="shared" si="14"/>
        <v>0</v>
      </c>
      <c r="Z20">
        <f t="shared" si="14"/>
        <v>0</v>
      </c>
      <c r="AA20">
        <f t="shared" si="14"/>
        <v>0</v>
      </c>
      <c r="AB20">
        <f t="shared" si="14"/>
        <v>0</v>
      </c>
      <c r="AC20">
        <f t="shared" si="14"/>
        <v>0</v>
      </c>
      <c r="AD20">
        <f t="shared" si="14"/>
        <v>0</v>
      </c>
      <c r="AE20">
        <f t="shared" si="14"/>
        <v>0</v>
      </c>
      <c r="AF20">
        <f t="shared" si="15"/>
        <v>0</v>
      </c>
      <c r="AG20">
        <f t="shared" si="15"/>
        <v>0</v>
      </c>
      <c r="AH20">
        <f t="shared" si="15"/>
        <v>0</v>
      </c>
      <c r="AI20">
        <f t="shared" si="15"/>
        <v>0</v>
      </c>
      <c r="AJ20">
        <f t="shared" si="15"/>
        <v>0</v>
      </c>
      <c r="AK20">
        <f t="shared" si="15"/>
        <v>0</v>
      </c>
      <c r="AL20">
        <f t="shared" si="15"/>
        <v>0</v>
      </c>
      <c r="AM20">
        <f t="shared" si="15"/>
        <v>0</v>
      </c>
      <c r="AN20">
        <f t="shared" si="15"/>
        <v>0</v>
      </c>
      <c r="AO20">
        <f t="shared" si="15"/>
        <v>0</v>
      </c>
      <c r="AP20">
        <f t="shared" si="16"/>
        <v>0</v>
      </c>
      <c r="AQ20">
        <f t="shared" si="16"/>
        <v>0</v>
      </c>
      <c r="AR20">
        <f t="shared" si="16"/>
        <v>0</v>
      </c>
      <c r="AS20">
        <f t="shared" si="16"/>
        <v>0</v>
      </c>
      <c r="AT20">
        <f t="shared" si="16"/>
        <v>0</v>
      </c>
      <c r="AU20">
        <f t="shared" si="16"/>
        <v>0</v>
      </c>
      <c r="AV20">
        <f t="shared" si="16"/>
        <v>0</v>
      </c>
      <c r="AW20">
        <f t="shared" si="16"/>
        <v>0</v>
      </c>
      <c r="AX20">
        <f t="shared" si="16"/>
        <v>0</v>
      </c>
      <c r="AY20">
        <f t="shared" si="16"/>
        <v>0</v>
      </c>
      <c r="AZ20">
        <f t="shared" si="17"/>
        <v>0</v>
      </c>
      <c r="BA20">
        <f t="shared" si="17"/>
        <v>0</v>
      </c>
      <c r="BB20">
        <f t="shared" si="17"/>
        <v>0</v>
      </c>
      <c r="BC20">
        <f t="shared" si="17"/>
        <v>0</v>
      </c>
      <c r="BD20">
        <f t="shared" si="17"/>
        <v>0</v>
      </c>
      <c r="BE20">
        <f t="shared" si="17"/>
        <v>0</v>
      </c>
      <c r="BF20">
        <f t="shared" si="17"/>
        <v>0</v>
      </c>
      <c r="BG20">
        <f t="shared" si="17"/>
        <v>0</v>
      </c>
      <c r="BH20">
        <f t="shared" si="17"/>
        <v>0</v>
      </c>
      <c r="BI20">
        <f t="shared" si="17"/>
        <v>0</v>
      </c>
      <c r="BJ20">
        <f t="shared" si="18"/>
        <v>0</v>
      </c>
      <c r="BK20">
        <f t="shared" si="18"/>
        <v>0</v>
      </c>
      <c r="BL20">
        <f t="shared" si="18"/>
        <v>0</v>
      </c>
      <c r="BM20">
        <f t="shared" si="18"/>
        <v>0</v>
      </c>
      <c r="BN20">
        <f t="shared" si="18"/>
        <v>0</v>
      </c>
      <c r="BO20">
        <f t="shared" si="18"/>
        <v>0</v>
      </c>
      <c r="BP20">
        <f t="shared" si="18"/>
        <v>0</v>
      </c>
      <c r="BQ20">
        <f t="shared" si="18"/>
        <v>0</v>
      </c>
      <c r="BR20">
        <f t="shared" si="18"/>
        <v>0</v>
      </c>
      <c r="BS20">
        <f t="shared" si="18"/>
        <v>0</v>
      </c>
      <c r="BT20">
        <f t="shared" si="19"/>
        <v>0</v>
      </c>
      <c r="BU20">
        <f t="shared" si="19"/>
        <v>0</v>
      </c>
      <c r="BV20">
        <f t="shared" si="19"/>
        <v>0</v>
      </c>
      <c r="BW20">
        <f t="shared" si="19"/>
        <v>0</v>
      </c>
      <c r="BX20">
        <f t="shared" si="19"/>
        <v>0</v>
      </c>
      <c r="BY20">
        <f t="shared" si="19"/>
        <v>0</v>
      </c>
      <c r="BZ20">
        <f t="shared" si="19"/>
        <v>0</v>
      </c>
      <c r="CA20">
        <f t="shared" si="19"/>
        <v>0</v>
      </c>
      <c r="CB20">
        <f t="shared" si="19"/>
        <v>0</v>
      </c>
      <c r="CC20">
        <f t="shared" si="19"/>
        <v>0</v>
      </c>
      <c r="CD20">
        <f t="shared" si="20"/>
        <v>0</v>
      </c>
      <c r="CE20">
        <f t="shared" si="20"/>
        <v>0</v>
      </c>
      <c r="CF20">
        <f t="shared" si="20"/>
        <v>0</v>
      </c>
      <c r="CG20">
        <f t="shared" si="20"/>
        <v>0</v>
      </c>
      <c r="CH20">
        <f t="shared" si="20"/>
        <v>0</v>
      </c>
      <c r="CI20">
        <f t="shared" si="20"/>
        <v>0</v>
      </c>
      <c r="CJ20">
        <f t="shared" si="20"/>
        <v>0</v>
      </c>
      <c r="CK20">
        <f t="shared" si="20"/>
        <v>0</v>
      </c>
      <c r="CL20">
        <f t="shared" si="20"/>
        <v>0</v>
      </c>
      <c r="CM20">
        <f t="shared" si="20"/>
        <v>0</v>
      </c>
      <c r="CN20">
        <f t="shared" si="21"/>
        <v>0</v>
      </c>
      <c r="CO20">
        <f t="shared" si="21"/>
        <v>0</v>
      </c>
      <c r="CP20">
        <f t="shared" si="21"/>
        <v>0</v>
      </c>
      <c r="CQ20">
        <f t="shared" si="21"/>
        <v>0</v>
      </c>
      <c r="CR20">
        <f t="shared" si="21"/>
        <v>0</v>
      </c>
      <c r="CS20">
        <f t="shared" si="21"/>
        <v>0</v>
      </c>
      <c r="CT20">
        <f t="shared" si="21"/>
        <v>0</v>
      </c>
      <c r="CU20">
        <f t="shared" si="21"/>
        <v>0</v>
      </c>
      <c r="CV20">
        <f t="shared" si="21"/>
        <v>0</v>
      </c>
      <c r="CW20">
        <f t="shared" si="21"/>
        <v>0</v>
      </c>
      <c r="CX20">
        <f t="shared" si="22"/>
        <v>0</v>
      </c>
      <c r="CZ20">
        <v>1967</v>
      </c>
      <c r="DA20" s="7">
        <f t="shared" si="11"/>
        <v>8.5005250617060266</v>
      </c>
    </row>
    <row r="21" spans="1:105" hidden="1" x14ac:dyDescent="0.3">
      <c r="A21">
        <v>1968</v>
      </c>
      <c r="B21">
        <f t="shared" si="12"/>
        <v>1.3174307546222461E-3</v>
      </c>
      <c r="C21">
        <f t="shared" si="12"/>
        <v>6.0903164311075873E-3</v>
      </c>
      <c r="D21">
        <f t="shared" si="12"/>
        <v>2.3812599292434764E-2</v>
      </c>
      <c r="E21">
        <f t="shared" si="12"/>
        <v>4.4375398760954241E-2</v>
      </c>
      <c r="F21">
        <f t="shared" si="12"/>
        <v>0.11264205814549264</v>
      </c>
      <c r="G21">
        <f t="shared" si="12"/>
        <v>0.32679946290611339</v>
      </c>
      <c r="H21">
        <f t="shared" si="12"/>
        <v>0.56251699719842529</v>
      </c>
      <c r="I21">
        <f t="shared" si="12"/>
        <v>0.8436860230973382</v>
      </c>
      <c r="J21">
        <f t="shared" si="12"/>
        <v>0.87193608818069535</v>
      </c>
      <c r="K21">
        <f t="shared" si="12"/>
        <v>1.2212908414535306</v>
      </c>
      <c r="L21">
        <f t="shared" si="13"/>
        <v>1.6679787379272617</v>
      </c>
      <c r="M21">
        <f t="shared" si="13"/>
        <v>1.3274027488857716</v>
      </c>
      <c r="N21">
        <f t="shared" si="13"/>
        <v>0.96317676080772296</v>
      </c>
      <c r="O21">
        <f t="shared" si="13"/>
        <v>0.53394705484330163</v>
      </c>
      <c r="P21">
        <f t="shared" si="13"/>
        <v>0.50887307059460074</v>
      </c>
      <c r="Q21">
        <f t="shared" si="13"/>
        <v>0.26790258213279089</v>
      </c>
      <c r="R21">
        <f t="shared" si="13"/>
        <v>0.11294266025299922</v>
      </c>
      <c r="S21">
        <f t="shared" si="13"/>
        <v>4.7935453747583699E-2</v>
      </c>
      <c r="T21">
        <f t="shared" si="13"/>
        <v>2.4883478500496305E-2</v>
      </c>
      <c r="U21">
        <f t="shared" si="13"/>
        <v>0</v>
      </c>
      <c r="V21">
        <f t="shared" si="14"/>
        <v>0</v>
      </c>
      <c r="W21">
        <f t="shared" si="14"/>
        <v>0</v>
      </c>
      <c r="X21">
        <f t="shared" si="14"/>
        <v>0</v>
      </c>
      <c r="Y21">
        <f t="shared" si="14"/>
        <v>0</v>
      </c>
      <c r="Z21">
        <f t="shared" si="14"/>
        <v>0</v>
      </c>
      <c r="AA21">
        <f t="shared" si="14"/>
        <v>0</v>
      </c>
      <c r="AB21">
        <f t="shared" si="14"/>
        <v>0</v>
      </c>
      <c r="AC21">
        <f t="shared" si="14"/>
        <v>0</v>
      </c>
      <c r="AD21">
        <f t="shared" si="14"/>
        <v>0</v>
      </c>
      <c r="AE21">
        <f t="shared" si="14"/>
        <v>0</v>
      </c>
      <c r="AF21">
        <f t="shared" si="15"/>
        <v>0</v>
      </c>
      <c r="AG21">
        <f t="shared" si="15"/>
        <v>0</v>
      </c>
      <c r="AH21">
        <f t="shared" si="15"/>
        <v>0</v>
      </c>
      <c r="AI21">
        <f t="shared" si="15"/>
        <v>0</v>
      </c>
      <c r="AJ21">
        <f t="shared" si="15"/>
        <v>0</v>
      </c>
      <c r="AK21">
        <f t="shared" si="15"/>
        <v>0</v>
      </c>
      <c r="AL21">
        <f t="shared" si="15"/>
        <v>0</v>
      </c>
      <c r="AM21">
        <f t="shared" si="15"/>
        <v>0</v>
      </c>
      <c r="AN21">
        <f t="shared" si="15"/>
        <v>0</v>
      </c>
      <c r="AO21">
        <f t="shared" si="15"/>
        <v>0</v>
      </c>
      <c r="AP21">
        <f t="shared" si="16"/>
        <v>0</v>
      </c>
      <c r="AQ21">
        <f t="shared" si="16"/>
        <v>0</v>
      </c>
      <c r="AR21">
        <f t="shared" si="16"/>
        <v>0</v>
      </c>
      <c r="AS21">
        <f t="shared" si="16"/>
        <v>0</v>
      </c>
      <c r="AT21">
        <f t="shared" si="16"/>
        <v>0</v>
      </c>
      <c r="AU21">
        <f t="shared" si="16"/>
        <v>0</v>
      </c>
      <c r="AV21">
        <f t="shared" si="16"/>
        <v>0</v>
      </c>
      <c r="AW21">
        <f t="shared" si="16"/>
        <v>0</v>
      </c>
      <c r="AX21">
        <f t="shared" si="16"/>
        <v>0</v>
      </c>
      <c r="AY21">
        <f t="shared" si="16"/>
        <v>0</v>
      </c>
      <c r="AZ21">
        <f t="shared" si="17"/>
        <v>0</v>
      </c>
      <c r="BA21">
        <f t="shared" si="17"/>
        <v>0</v>
      </c>
      <c r="BB21">
        <f t="shared" si="17"/>
        <v>0</v>
      </c>
      <c r="BC21">
        <f t="shared" si="17"/>
        <v>0</v>
      </c>
      <c r="BD21">
        <f t="shared" si="17"/>
        <v>0</v>
      </c>
      <c r="BE21">
        <f t="shared" si="17"/>
        <v>0</v>
      </c>
      <c r="BF21">
        <f t="shared" si="17"/>
        <v>0</v>
      </c>
      <c r="BG21">
        <f t="shared" si="17"/>
        <v>0</v>
      </c>
      <c r="BH21">
        <f t="shared" si="17"/>
        <v>0</v>
      </c>
      <c r="BI21">
        <f t="shared" si="17"/>
        <v>0</v>
      </c>
      <c r="BJ21">
        <f t="shared" si="18"/>
        <v>0</v>
      </c>
      <c r="BK21">
        <f t="shared" si="18"/>
        <v>0</v>
      </c>
      <c r="BL21">
        <f t="shared" si="18"/>
        <v>0</v>
      </c>
      <c r="BM21">
        <f t="shared" si="18"/>
        <v>0</v>
      </c>
      <c r="BN21">
        <f t="shared" si="18"/>
        <v>0</v>
      </c>
      <c r="BO21">
        <f t="shared" si="18"/>
        <v>0</v>
      </c>
      <c r="BP21">
        <f t="shared" si="18"/>
        <v>0</v>
      </c>
      <c r="BQ21">
        <f t="shared" si="18"/>
        <v>0</v>
      </c>
      <c r="BR21">
        <f t="shared" si="18"/>
        <v>0</v>
      </c>
      <c r="BS21">
        <f t="shared" si="18"/>
        <v>0</v>
      </c>
      <c r="BT21">
        <f t="shared" si="19"/>
        <v>0</v>
      </c>
      <c r="BU21">
        <f t="shared" si="19"/>
        <v>0</v>
      </c>
      <c r="BV21">
        <f t="shared" si="19"/>
        <v>0</v>
      </c>
      <c r="BW21">
        <f t="shared" si="19"/>
        <v>0</v>
      </c>
      <c r="BX21">
        <f t="shared" si="19"/>
        <v>0</v>
      </c>
      <c r="BY21">
        <f t="shared" si="19"/>
        <v>0</v>
      </c>
      <c r="BZ21">
        <f t="shared" si="19"/>
        <v>0</v>
      </c>
      <c r="CA21">
        <f t="shared" si="19"/>
        <v>0</v>
      </c>
      <c r="CB21">
        <f t="shared" si="19"/>
        <v>0</v>
      </c>
      <c r="CC21">
        <f t="shared" si="19"/>
        <v>0</v>
      </c>
      <c r="CD21">
        <f t="shared" si="20"/>
        <v>0</v>
      </c>
      <c r="CE21">
        <f t="shared" si="20"/>
        <v>0</v>
      </c>
      <c r="CF21">
        <f t="shared" si="20"/>
        <v>0</v>
      </c>
      <c r="CG21">
        <f t="shared" si="20"/>
        <v>0</v>
      </c>
      <c r="CH21">
        <f t="shared" si="20"/>
        <v>0</v>
      </c>
      <c r="CI21">
        <f t="shared" si="20"/>
        <v>0</v>
      </c>
      <c r="CJ21">
        <f t="shared" si="20"/>
        <v>0</v>
      </c>
      <c r="CK21">
        <f t="shared" si="20"/>
        <v>0</v>
      </c>
      <c r="CL21">
        <f t="shared" si="20"/>
        <v>0</v>
      </c>
      <c r="CM21">
        <f t="shared" si="20"/>
        <v>0</v>
      </c>
      <c r="CN21">
        <f t="shared" si="21"/>
        <v>0</v>
      </c>
      <c r="CO21">
        <f t="shared" si="21"/>
        <v>0</v>
      </c>
      <c r="CP21">
        <f t="shared" si="21"/>
        <v>0</v>
      </c>
      <c r="CQ21">
        <f t="shared" si="21"/>
        <v>0</v>
      </c>
      <c r="CR21">
        <f t="shared" si="21"/>
        <v>0</v>
      </c>
      <c r="CS21">
        <f t="shared" si="21"/>
        <v>0</v>
      </c>
      <c r="CT21">
        <f t="shared" si="21"/>
        <v>0</v>
      </c>
      <c r="CU21">
        <f t="shared" si="21"/>
        <v>0</v>
      </c>
      <c r="CV21">
        <f t="shared" si="21"/>
        <v>0</v>
      </c>
      <c r="CW21">
        <f t="shared" si="21"/>
        <v>0</v>
      </c>
      <c r="CX21">
        <f t="shared" si="22"/>
        <v>0</v>
      </c>
      <c r="CZ21">
        <v>1968</v>
      </c>
      <c r="DA21" s="7">
        <f t="shared" si="11"/>
        <v>9.4695097639132442</v>
      </c>
    </row>
    <row r="22" spans="1:105" hidden="1" x14ac:dyDescent="0.3">
      <c r="A22">
        <v>1969</v>
      </c>
      <c r="B22">
        <f t="shared" si="12"/>
        <v>4.584646389187584E-4</v>
      </c>
      <c r="C22">
        <f t="shared" si="12"/>
        <v>2.3684970433484158E-3</v>
      </c>
      <c r="D22">
        <f t="shared" si="12"/>
        <v>1.0348912992389075E-2</v>
      </c>
      <c r="E22">
        <f t="shared" si="12"/>
        <v>2.1551879137311752E-2</v>
      </c>
      <c r="F22">
        <f t="shared" si="12"/>
        <v>6.1136193331619966E-2</v>
      </c>
      <c r="G22">
        <f t="shared" si="12"/>
        <v>0.19821389383017921</v>
      </c>
      <c r="H22">
        <f t="shared" si="12"/>
        <v>0.38127940849195768</v>
      </c>
      <c r="I22">
        <f t="shared" si="12"/>
        <v>0.63906274181215139</v>
      </c>
      <c r="J22">
        <f t="shared" si="12"/>
        <v>0.73807796391756963</v>
      </c>
      <c r="K22">
        <f t="shared" si="12"/>
        <v>1.1552916357620786</v>
      </c>
      <c r="L22">
        <f t="shared" si="13"/>
        <v>1.7632666015330716</v>
      </c>
      <c r="M22">
        <f t="shared" si="13"/>
        <v>1.5681410594626883</v>
      </c>
      <c r="N22">
        <f t="shared" si="13"/>
        <v>1.2715790136056913</v>
      </c>
      <c r="O22">
        <f t="shared" si="13"/>
        <v>0.78775377653192169</v>
      </c>
      <c r="P22">
        <f t="shared" si="13"/>
        <v>0.8389898555758063</v>
      </c>
      <c r="Q22">
        <f t="shared" si="13"/>
        <v>0.4936044688003447</v>
      </c>
      <c r="R22">
        <f t="shared" si="13"/>
        <v>0.23254935469515478</v>
      </c>
      <c r="S22">
        <f t="shared" si="13"/>
        <v>0.11029832339219811</v>
      </c>
      <c r="T22">
        <f t="shared" si="13"/>
        <v>6.39849892995588E-2</v>
      </c>
      <c r="U22">
        <f t="shared" si="13"/>
        <v>3.3450794592700561E-2</v>
      </c>
      <c r="V22">
        <f t="shared" si="14"/>
        <v>0</v>
      </c>
      <c r="W22">
        <f t="shared" si="14"/>
        <v>0</v>
      </c>
      <c r="X22">
        <f t="shared" si="14"/>
        <v>0</v>
      </c>
      <c r="Y22">
        <f t="shared" si="14"/>
        <v>0</v>
      </c>
      <c r="Z22">
        <f t="shared" si="14"/>
        <v>0</v>
      </c>
      <c r="AA22">
        <f t="shared" si="14"/>
        <v>0</v>
      </c>
      <c r="AB22">
        <f t="shared" si="14"/>
        <v>0</v>
      </c>
      <c r="AC22">
        <f t="shared" si="14"/>
        <v>0</v>
      </c>
      <c r="AD22">
        <f t="shared" si="14"/>
        <v>0</v>
      </c>
      <c r="AE22">
        <f t="shared" si="14"/>
        <v>0</v>
      </c>
      <c r="AF22">
        <f t="shared" si="15"/>
        <v>0</v>
      </c>
      <c r="AG22">
        <f t="shared" si="15"/>
        <v>0</v>
      </c>
      <c r="AH22">
        <f t="shared" si="15"/>
        <v>0</v>
      </c>
      <c r="AI22">
        <f t="shared" si="15"/>
        <v>0</v>
      </c>
      <c r="AJ22">
        <f t="shared" si="15"/>
        <v>0</v>
      </c>
      <c r="AK22">
        <f t="shared" si="15"/>
        <v>0</v>
      </c>
      <c r="AL22">
        <f t="shared" si="15"/>
        <v>0</v>
      </c>
      <c r="AM22">
        <f t="shared" si="15"/>
        <v>0</v>
      </c>
      <c r="AN22">
        <f t="shared" si="15"/>
        <v>0</v>
      </c>
      <c r="AO22">
        <f t="shared" si="15"/>
        <v>0</v>
      </c>
      <c r="AP22">
        <f t="shared" si="16"/>
        <v>0</v>
      </c>
      <c r="AQ22">
        <f t="shared" si="16"/>
        <v>0</v>
      </c>
      <c r="AR22">
        <f t="shared" si="16"/>
        <v>0</v>
      </c>
      <c r="AS22">
        <f t="shared" si="16"/>
        <v>0</v>
      </c>
      <c r="AT22">
        <f t="shared" si="16"/>
        <v>0</v>
      </c>
      <c r="AU22">
        <f t="shared" si="16"/>
        <v>0</v>
      </c>
      <c r="AV22">
        <f t="shared" si="16"/>
        <v>0</v>
      </c>
      <c r="AW22">
        <f t="shared" si="16"/>
        <v>0</v>
      </c>
      <c r="AX22">
        <f t="shared" si="16"/>
        <v>0</v>
      </c>
      <c r="AY22">
        <f t="shared" si="16"/>
        <v>0</v>
      </c>
      <c r="AZ22">
        <f t="shared" si="17"/>
        <v>0</v>
      </c>
      <c r="BA22">
        <f t="shared" si="17"/>
        <v>0</v>
      </c>
      <c r="BB22">
        <f t="shared" si="17"/>
        <v>0</v>
      </c>
      <c r="BC22">
        <f t="shared" si="17"/>
        <v>0</v>
      </c>
      <c r="BD22">
        <f t="shared" si="17"/>
        <v>0</v>
      </c>
      <c r="BE22">
        <f t="shared" si="17"/>
        <v>0</v>
      </c>
      <c r="BF22">
        <f t="shared" si="17"/>
        <v>0</v>
      </c>
      <c r="BG22">
        <f t="shared" si="17"/>
        <v>0</v>
      </c>
      <c r="BH22">
        <f t="shared" si="17"/>
        <v>0</v>
      </c>
      <c r="BI22">
        <f t="shared" si="17"/>
        <v>0</v>
      </c>
      <c r="BJ22">
        <f t="shared" si="18"/>
        <v>0</v>
      </c>
      <c r="BK22">
        <f t="shared" si="18"/>
        <v>0</v>
      </c>
      <c r="BL22">
        <f t="shared" si="18"/>
        <v>0</v>
      </c>
      <c r="BM22">
        <f t="shared" si="18"/>
        <v>0</v>
      </c>
      <c r="BN22">
        <f t="shared" si="18"/>
        <v>0</v>
      </c>
      <c r="BO22">
        <f t="shared" si="18"/>
        <v>0</v>
      </c>
      <c r="BP22">
        <f t="shared" si="18"/>
        <v>0</v>
      </c>
      <c r="BQ22">
        <f t="shared" si="18"/>
        <v>0</v>
      </c>
      <c r="BR22">
        <f t="shared" si="18"/>
        <v>0</v>
      </c>
      <c r="BS22">
        <f t="shared" si="18"/>
        <v>0</v>
      </c>
      <c r="BT22">
        <f t="shared" si="19"/>
        <v>0</v>
      </c>
      <c r="BU22">
        <f t="shared" si="19"/>
        <v>0</v>
      </c>
      <c r="BV22">
        <f t="shared" si="19"/>
        <v>0</v>
      </c>
      <c r="BW22">
        <f t="shared" si="19"/>
        <v>0</v>
      </c>
      <c r="BX22">
        <f t="shared" si="19"/>
        <v>0</v>
      </c>
      <c r="BY22">
        <f t="shared" si="19"/>
        <v>0</v>
      </c>
      <c r="BZ22">
        <f t="shared" si="19"/>
        <v>0</v>
      </c>
      <c r="CA22">
        <f t="shared" si="19"/>
        <v>0</v>
      </c>
      <c r="CB22">
        <f t="shared" si="19"/>
        <v>0</v>
      </c>
      <c r="CC22">
        <f t="shared" si="19"/>
        <v>0</v>
      </c>
      <c r="CD22">
        <f t="shared" si="20"/>
        <v>0</v>
      </c>
      <c r="CE22">
        <f t="shared" si="20"/>
        <v>0</v>
      </c>
      <c r="CF22">
        <f t="shared" si="20"/>
        <v>0</v>
      </c>
      <c r="CG22">
        <f t="shared" si="20"/>
        <v>0</v>
      </c>
      <c r="CH22">
        <f t="shared" si="20"/>
        <v>0</v>
      </c>
      <c r="CI22">
        <f t="shared" si="20"/>
        <v>0</v>
      </c>
      <c r="CJ22">
        <f t="shared" si="20"/>
        <v>0</v>
      </c>
      <c r="CK22">
        <f t="shared" si="20"/>
        <v>0</v>
      </c>
      <c r="CL22">
        <f t="shared" si="20"/>
        <v>0</v>
      </c>
      <c r="CM22">
        <f t="shared" si="20"/>
        <v>0</v>
      </c>
      <c r="CN22">
        <f t="shared" si="21"/>
        <v>0</v>
      </c>
      <c r="CO22">
        <f t="shared" si="21"/>
        <v>0</v>
      </c>
      <c r="CP22">
        <f t="shared" si="21"/>
        <v>0</v>
      </c>
      <c r="CQ22">
        <f t="shared" si="21"/>
        <v>0</v>
      </c>
      <c r="CR22">
        <f t="shared" si="21"/>
        <v>0</v>
      </c>
      <c r="CS22">
        <f t="shared" si="21"/>
        <v>0</v>
      </c>
      <c r="CT22">
        <f t="shared" si="21"/>
        <v>0</v>
      </c>
      <c r="CU22">
        <f t="shared" si="21"/>
        <v>0</v>
      </c>
      <c r="CV22">
        <f t="shared" si="21"/>
        <v>0</v>
      </c>
      <c r="CW22">
        <f t="shared" si="21"/>
        <v>0</v>
      </c>
      <c r="CX22">
        <f t="shared" si="22"/>
        <v>0</v>
      </c>
      <c r="CZ22">
        <v>1969</v>
      </c>
      <c r="DA22" s="7">
        <f t="shared" si="11"/>
        <v>10.371407828446664</v>
      </c>
    </row>
    <row r="23" spans="1:105" hidden="1" x14ac:dyDescent="0.3">
      <c r="A23">
        <v>1970</v>
      </c>
      <c r="B23">
        <f t="shared" ref="B23:K32" si="23">VLOOKUP(B$2,scenarios4,11,FALSE)*VLOOKUP($A23-B$2,output4,5,FALSE)</f>
        <v>1.4276736661014347E-4</v>
      </c>
      <c r="C23">
        <f t="shared" si="23"/>
        <v>8.2423469920454081E-4</v>
      </c>
      <c r="D23">
        <f t="shared" si="23"/>
        <v>4.0246463548505446E-3</v>
      </c>
      <c r="E23">
        <f t="shared" si="23"/>
        <v>9.3664080630367699E-3</v>
      </c>
      <c r="F23">
        <f t="shared" si="23"/>
        <v>2.9692124158617137E-2</v>
      </c>
      <c r="G23">
        <f t="shared" si="23"/>
        <v>0.1075800916080823</v>
      </c>
      <c r="H23">
        <f t="shared" si="23"/>
        <v>0.23125765116746969</v>
      </c>
      <c r="I23">
        <f t="shared" si="23"/>
        <v>0.4331628473467003</v>
      </c>
      <c r="J23">
        <f t="shared" si="23"/>
        <v>0.55906831970579351</v>
      </c>
      <c r="K23">
        <f t="shared" si="23"/>
        <v>0.97793325659158337</v>
      </c>
      <c r="L23">
        <f t="shared" ref="L23:U32" si="24">VLOOKUP(L$2,scenarios4,11,FALSE)*VLOOKUP($A23-L$2,output4,5,FALSE)</f>
        <v>1.6679787379272617</v>
      </c>
      <c r="M23">
        <f t="shared" si="24"/>
        <v>1.6577254216557196</v>
      </c>
      <c r="N23">
        <f t="shared" si="24"/>
        <v>1.5021931085045102</v>
      </c>
      <c r="O23">
        <f t="shared" si="24"/>
        <v>1.0399868548391864</v>
      </c>
      <c r="P23">
        <f t="shared" si="24"/>
        <v>1.2377958099155983</v>
      </c>
      <c r="Q23">
        <f t="shared" si="24"/>
        <v>0.81381618702376624</v>
      </c>
      <c r="R23">
        <f t="shared" si="24"/>
        <v>0.42846694414191316</v>
      </c>
      <c r="S23">
        <f t="shared" si="24"/>
        <v>0.22710465533002203</v>
      </c>
      <c r="T23">
        <f t="shared" si="24"/>
        <v>0.14722791775732005</v>
      </c>
      <c r="U23">
        <f t="shared" si="24"/>
        <v>8.601485254696184E-2</v>
      </c>
      <c r="V23">
        <f t="shared" ref="V23:AE32" si="25">VLOOKUP(V$2,scenarios4,11,FALSE)*VLOOKUP($A23-V$2,output4,5,FALSE)</f>
        <v>3.5831904306244153E-2</v>
      </c>
      <c r="W23">
        <f t="shared" si="25"/>
        <v>0</v>
      </c>
      <c r="X23">
        <f t="shared" si="25"/>
        <v>0</v>
      </c>
      <c r="Y23">
        <f t="shared" si="25"/>
        <v>0</v>
      </c>
      <c r="Z23">
        <f t="shared" si="25"/>
        <v>0</v>
      </c>
      <c r="AA23">
        <f t="shared" si="25"/>
        <v>0</v>
      </c>
      <c r="AB23">
        <f t="shared" si="25"/>
        <v>0</v>
      </c>
      <c r="AC23">
        <f t="shared" si="25"/>
        <v>0</v>
      </c>
      <c r="AD23">
        <f t="shared" si="25"/>
        <v>0</v>
      </c>
      <c r="AE23">
        <f t="shared" si="25"/>
        <v>0</v>
      </c>
      <c r="AF23">
        <f t="shared" ref="AF23:AO32" si="26">VLOOKUP(AF$2,scenarios4,11,FALSE)*VLOOKUP($A23-AF$2,output4,5,FALSE)</f>
        <v>0</v>
      </c>
      <c r="AG23">
        <f t="shared" si="26"/>
        <v>0</v>
      </c>
      <c r="AH23">
        <f t="shared" si="26"/>
        <v>0</v>
      </c>
      <c r="AI23">
        <f t="shared" si="26"/>
        <v>0</v>
      </c>
      <c r="AJ23">
        <f t="shared" si="26"/>
        <v>0</v>
      </c>
      <c r="AK23">
        <f t="shared" si="26"/>
        <v>0</v>
      </c>
      <c r="AL23">
        <f t="shared" si="26"/>
        <v>0</v>
      </c>
      <c r="AM23">
        <f t="shared" si="26"/>
        <v>0</v>
      </c>
      <c r="AN23">
        <f t="shared" si="26"/>
        <v>0</v>
      </c>
      <c r="AO23">
        <f t="shared" si="26"/>
        <v>0</v>
      </c>
      <c r="AP23">
        <f t="shared" ref="AP23:AY32" si="27">VLOOKUP(AP$2,scenarios4,11,FALSE)*VLOOKUP($A23-AP$2,output4,5,FALSE)</f>
        <v>0</v>
      </c>
      <c r="AQ23">
        <f t="shared" si="27"/>
        <v>0</v>
      </c>
      <c r="AR23">
        <f t="shared" si="27"/>
        <v>0</v>
      </c>
      <c r="AS23">
        <f t="shared" si="27"/>
        <v>0</v>
      </c>
      <c r="AT23">
        <f t="shared" si="27"/>
        <v>0</v>
      </c>
      <c r="AU23">
        <f t="shared" si="27"/>
        <v>0</v>
      </c>
      <c r="AV23">
        <f t="shared" si="27"/>
        <v>0</v>
      </c>
      <c r="AW23">
        <f t="shared" si="27"/>
        <v>0</v>
      </c>
      <c r="AX23">
        <f t="shared" si="27"/>
        <v>0</v>
      </c>
      <c r="AY23">
        <f t="shared" si="27"/>
        <v>0</v>
      </c>
      <c r="AZ23">
        <f t="shared" ref="AZ23:BI32" si="28">VLOOKUP(AZ$2,scenarios4,11,FALSE)*VLOOKUP($A23-AZ$2,output4,5,FALSE)</f>
        <v>0</v>
      </c>
      <c r="BA23">
        <f t="shared" si="28"/>
        <v>0</v>
      </c>
      <c r="BB23">
        <f t="shared" si="28"/>
        <v>0</v>
      </c>
      <c r="BC23">
        <f t="shared" si="28"/>
        <v>0</v>
      </c>
      <c r="BD23">
        <f t="shared" si="28"/>
        <v>0</v>
      </c>
      <c r="BE23">
        <f t="shared" si="28"/>
        <v>0</v>
      </c>
      <c r="BF23">
        <f t="shared" si="28"/>
        <v>0</v>
      </c>
      <c r="BG23">
        <f t="shared" si="28"/>
        <v>0</v>
      </c>
      <c r="BH23">
        <f t="shared" si="28"/>
        <v>0</v>
      </c>
      <c r="BI23">
        <f t="shared" si="28"/>
        <v>0</v>
      </c>
      <c r="BJ23">
        <f t="shared" ref="BJ23:BS32" si="29">VLOOKUP(BJ$2,scenarios4,11,FALSE)*VLOOKUP($A23-BJ$2,output4,5,FALSE)</f>
        <v>0</v>
      </c>
      <c r="BK23">
        <f t="shared" si="29"/>
        <v>0</v>
      </c>
      <c r="BL23">
        <f t="shared" si="29"/>
        <v>0</v>
      </c>
      <c r="BM23">
        <f t="shared" si="29"/>
        <v>0</v>
      </c>
      <c r="BN23">
        <f t="shared" si="29"/>
        <v>0</v>
      </c>
      <c r="BO23">
        <f t="shared" si="29"/>
        <v>0</v>
      </c>
      <c r="BP23">
        <f t="shared" si="29"/>
        <v>0</v>
      </c>
      <c r="BQ23">
        <f t="shared" si="29"/>
        <v>0</v>
      </c>
      <c r="BR23">
        <f t="shared" si="29"/>
        <v>0</v>
      </c>
      <c r="BS23">
        <f t="shared" si="29"/>
        <v>0</v>
      </c>
      <c r="BT23">
        <f t="shared" ref="BT23:CC32" si="30">VLOOKUP(BT$2,scenarios4,11,FALSE)*VLOOKUP($A23-BT$2,output4,5,FALSE)</f>
        <v>0</v>
      </c>
      <c r="BU23">
        <f t="shared" si="30"/>
        <v>0</v>
      </c>
      <c r="BV23">
        <f t="shared" si="30"/>
        <v>0</v>
      </c>
      <c r="BW23">
        <f t="shared" si="30"/>
        <v>0</v>
      </c>
      <c r="BX23">
        <f t="shared" si="30"/>
        <v>0</v>
      </c>
      <c r="BY23">
        <f t="shared" si="30"/>
        <v>0</v>
      </c>
      <c r="BZ23">
        <f t="shared" si="30"/>
        <v>0</v>
      </c>
      <c r="CA23">
        <f t="shared" si="30"/>
        <v>0</v>
      </c>
      <c r="CB23">
        <f t="shared" si="30"/>
        <v>0</v>
      </c>
      <c r="CC23">
        <f t="shared" si="30"/>
        <v>0</v>
      </c>
      <c r="CD23">
        <f t="shared" ref="CD23:CM32" si="31">VLOOKUP(CD$2,scenarios4,11,FALSE)*VLOOKUP($A23-CD$2,output4,5,FALSE)</f>
        <v>0</v>
      </c>
      <c r="CE23">
        <f t="shared" si="31"/>
        <v>0</v>
      </c>
      <c r="CF23">
        <f t="shared" si="31"/>
        <v>0</v>
      </c>
      <c r="CG23">
        <f t="shared" si="31"/>
        <v>0</v>
      </c>
      <c r="CH23">
        <f t="shared" si="31"/>
        <v>0</v>
      </c>
      <c r="CI23">
        <f t="shared" si="31"/>
        <v>0</v>
      </c>
      <c r="CJ23">
        <f t="shared" si="31"/>
        <v>0</v>
      </c>
      <c r="CK23">
        <f t="shared" si="31"/>
        <v>0</v>
      </c>
      <c r="CL23">
        <f t="shared" si="31"/>
        <v>0</v>
      </c>
      <c r="CM23">
        <f t="shared" si="31"/>
        <v>0</v>
      </c>
      <c r="CN23">
        <f t="shared" ref="CN23:CW32" si="32">VLOOKUP(CN$2,scenarios4,11,FALSE)*VLOOKUP($A23-CN$2,output4,5,FALSE)</f>
        <v>0</v>
      </c>
      <c r="CO23">
        <f t="shared" si="32"/>
        <v>0</v>
      </c>
      <c r="CP23">
        <f t="shared" si="32"/>
        <v>0</v>
      </c>
      <c r="CQ23">
        <f t="shared" si="32"/>
        <v>0</v>
      </c>
      <c r="CR23">
        <f t="shared" si="32"/>
        <v>0</v>
      </c>
      <c r="CS23">
        <f t="shared" si="32"/>
        <v>0</v>
      </c>
      <c r="CT23">
        <f t="shared" si="32"/>
        <v>0</v>
      </c>
      <c r="CU23">
        <f t="shared" si="32"/>
        <v>0</v>
      </c>
      <c r="CV23">
        <f t="shared" si="32"/>
        <v>0</v>
      </c>
      <c r="CW23">
        <f t="shared" si="32"/>
        <v>0</v>
      </c>
      <c r="CX23">
        <f t="shared" si="22"/>
        <v>0</v>
      </c>
      <c r="CZ23">
        <v>1970</v>
      </c>
      <c r="DA23" s="7">
        <f t="shared" si="11"/>
        <v>11.197194741010451</v>
      </c>
    </row>
    <row r="24" spans="1:105" hidden="1" x14ac:dyDescent="0.3">
      <c r="A24">
        <v>1971</v>
      </c>
      <c r="B24">
        <f t="shared" si="23"/>
        <v>3.978296162968237E-5</v>
      </c>
      <c r="C24">
        <f t="shared" si="23"/>
        <v>2.5666934259457305E-4</v>
      </c>
      <c r="D24">
        <f t="shared" si="23"/>
        <v>1.4005730710160353E-3</v>
      </c>
      <c r="E24">
        <f t="shared" si="23"/>
        <v>3.6425545462278885E-3</v>
      </c>
      <c r="F24">
        <f t="shared" si="23"/>
        <v>1.2904143966104755E-2</v>
      </c>
      <c r="G24">
        <f t="shared" si="23"/>
        <v>5.2248615148409727E-2</v>
      </c>
      <c r="H24">
        <f t="shared" si="23"/>
        <v>0.12551450767109848</v>
      </c>
      <c r="I24">
        <f t="shared" si="23"/>
        <v>0.26272654756419683</v>
      </c>
      <c r="J24">
        <f t="shared" si="23"/>
        <v>0.37894186185600004</v>
      </c>
      <c r="K24">
        <f t="shared" si="23"/>
        <v>0.74075033976780735</v>
      </c>
      <c r="L24">
        <f t="shared" si="24"/>
        <v>1.4119135191615382</v>
      </c>
      <c r="M24">
        <f t="shared" si="24"/>
        <v>1.5681410594626883</v>
      </c>
      <c r="N24">
        <f t="shared" si="24"/>
        <v>1.5880100129877419</v>
      </c>
      <c r="O24">
        <f t="shared" si="24"/>
        <v>1.2285993002076658</v>
      </c>
      <c r="P24">
        <f t="shared" si="24"/>
        <v>1.6341291018045438</v>
      </c>
      <c r="Q24">
        <f t="shared" si="24"/>
        <v>1.2006560742598749</v>
      </c>
      <c r="R24">
        <f t="shared" si="24"/>
        <v>0.70642256459865604</v>
      </c>
      <c r="S24">
        <f t="shared" si="24"/>
        <v>0.41843520829036468</v>
      </c>
      <c r="T24">
        <f t="shared" si="24"/>
        <v>0.30314282655359098</v>
      </c>
      <c r="U24">
        <f t="shared" si="24"/>
        <v>0.19791810196926032</v>
      </c>
      <c r="V24">
        <f t="shared" si="25"/>
        <v>9.2137601001890432E-2</v>
      </c>
      <c r="W24">
        <f t="shared" si="25"/>
        <v>2.792492185993967E-2</v>
      </c>
      <c r="X24">
        <f t="shared" si="25"/>
        <v>0</v>
      </c>
      <c r="Y24">
        <f t="shared" si="25"/>
        <v>0</v>
      </c>
      <c r="Z24">
        <f t="shared" si="25"/>
        <v>0</v>
      </c>
      <c r="AA24">
        <f t="shared" si="25"/>
        <v>0</v>
      </c>
      <c r="AB24">
        <f t="shared" si="25"/>
        <v>0</v>
      </c>
      <c r="AC24">
        <f t="shared" si="25"/>
        <v>0</v>
      </c>
      <c r="AD24">
        <f t="shared" si="25"/>
        <v>0</v>
      </c>
      <c r="AE24">
        <f t="shared" si="25"/>
        <v>0</v>
      </c>
      <c r="AF24">
        <f t="shared" si="26"/>
        <v>0</v>
      </c>
      <c r="AG24">
        <f t="shared" si="26"/>
        <v>0</v>
      </c>
      <c r="AH24">
        <f t="shared" si="26"/>
        <v>0</v>
      </c>
      <c r="AI24">
        <f t="shared" si="26"/>
        <v>0</v>
      </c>
      <c r="AJ24">
        <f t="shared" si="26"/>
        <v>0</v>
      </c>
      <c r="AK24">
        <f t="shared" si="26"/>
        <v>0</v>
      </c>
      <c r="AL24">
        <f t="shared" si="26"/>
        <v>0</v>
      </c>
      <c r="AM24">
        <f t="shared" si="26"/>
        <v>0</v>
      </c>
      <c r="AN24">
        <f t="shared" si="26"/>
        <v>0</v>
      </c>
      <c r="AO24">
        <f t="shared" si="26"/>
        <v>0</v>
      </c>
      <c r="AP24">
        <f t="shared" si="27"/>
        <v>0</v>
      </c>
      <c r="AQ24">
        <f t="shared" si="27"/>
        <v>0</v>
      </c>
      <c r="AR24">
        <f t="shared" si="27"/>
        <v>0</v>
      </c>
      <c r="AS24">
        <f t="shared" si="27"/>
        <v>0</v>
      </c>
      <c r="AT24">
        <f t="shared" si="27"/>
        <v>0</v>
      </c>
      <c r="AU24">
        <f t="shared" si="27"/>
        <v>0</v>
      </c>
      <c r="AV24">
        <f t="shared" si="27"/>
        <v>0</v>
      </c>
      <c r="AW24">
        <f t="shared" si="27"/>
        <v>0</v>
      </c>
      <c r="AX24">
        <f t="shared" si="27"/>
        <v>0</v>
      </c>
      <c r="AY24">
        <f t="shared" si="27"/>
        <v>0</v>
      </c>
      <c r="AZ24">
        <f t="shared" si="28"/>
        <v>0</v>
      </c>
      <c r="BA24">
        <f t="shared" si="28"/>
        <v>0</v>
      </c>
      <c r="BB24">
        <f t="shared" si="28"/>
        <v>0</v>
      </c>
      <c r="BC24">
        <f t="shared" si="28"/>
        <v>0</v>
      </c>
      <c r="BD24">
        <f t="shared" si="28"/>
        <v>0</v>
      </c>
      <c r="BE24">
        <f t="shared" si="28"/>
        <v>0</v>
      </c>
      <c r="BF24">
        <f t="shared" si="28"/>
        <v>0</v>
      </c>
      <c r="BG24">
        <f t="shared" si="28"/>
        <v>0</v>
      </c>
      <c r="BH24">
        <f t="shared" si="28"/>
        <v>0</v>
      </c>
      <c r="BI24">
        <f t="shared" si="28"/>
        <v>0</v>
      </c>
      <c r="BJ24">
        <f t="shared" si="29"/>
        <v>0</v>
      </c>
      <c r="BK24">
        <f t="shared" si="29"/>
        <v>0</v>
      </c>
      <c r="BL24">
        <f t="shared" si="29"/>
        <v>0</v>
      </c>
      <c r="BM24">
        <f t="shared" si="29"/>
        <v>0</v>
      </c>
      <c r="BN24">
        <f t="shared" si="29"/>
        <v>0</v>
      </c>
      <c r="BO24">
        <f t="shared" si="29"/>
        <v>0</v>
      </c>
      <c r="BP24">
        <f t="shared" si="29"/>
        <v>0</v>
      </c>
      <c r="BQ24">
        <f t="shared" si="29"/>
        <v>0</v>
      </c>
      <c r="BR24">
        <f t="shared" si="29"/>
        <v>0</v>
      </c>
      <c r="BS24">
        <f t="shared" si="29"/>
        <v>0</v>
      </c>
      <c r="BT24">
        <f t="shared" si="30"/>
        <v>0</v>
      </c>
      <c r="BU24">
        <f t="shared" si="30"/>
        <v>0</v>
      </c>
      <c r="BV24">
        <f t="shared" si="30"/>
        <v>0</v>
      </c>
      <c r="BW24">
        <f t="shared" si="30"/>
        <v>0</v>
      </c>
      <c r="BX24">
        <f t="shared" si="30"/>
        <v>0</v>
      </c>
      <c r="BY24">
        <f t="shared" si="30"/>
        <v>0</v>
      </c>
      <c r="BZ24">
        <f t="shared" si="30"/>
        <v>0</v>
      </c>
      <c r="CA24">
        <f t="shared" si="30"/>
        <v>0</v>
      </c>
      <c r="CB24">
        <f t="shared" si="30"/>
        <v>0</v>
      </c>
      <c r="CC24">
        <f t="shared" si="30"/>
        <v>0</v>
      </c>
      <c r="CD24">
        <f t="shared" si="31"/>
        <v>0</v>
      </c>
      <c r="CE24">
        <f t="shared" si="31"/>
        <v>0</v>
      </c>
      <c r="CF24">
        <f t="shared" si="31"/>
        <v>0</v>
      </c>
      <c r="CG24">
        <f t="shared" si="31"/>
        <v>0</v>
      </c>
      <c r="CH24">
        <f t="shared" si="31"/>
        <v>0</v>
      </c>
      <c r="CI24">
        <f t="shared" si="31"/>
        <v>0</v>
      </c>
      <c r="CJ24">
        <f t="shared" si="31"/>
        <v>0</v>
      </c>
      <c r="CK24">
        <f t="shared" si="31"/>
        <v>0</v>
      </c>
      <c r="CL24">
        <f t="shared" si="31"/>
        <v>0</v>
      </c>
      <c r="CM24">
        <f t="shared" si="31"/>
        <v>0</v>
      </c>
      <c r="CN24">
        <f t="shared" si="32"/>
        <v>0</v>
      </c>
      <c r="CO24">
        <f t="shared" si="32"/>
        <v>0</v>
      </c>
      <c r="CP24">
        <f t="shared" si="32"/>
        <v>0</v>
      </c>
      <c r="CQ24">
        <f t="shared" si="32"/>
        <v>0</v>
      </c>
      <c r="CR24">
        <f t="shared" si="32"/>
        <v>0</v>
      </c>
      <c r="CS24">
        <f t="shared" si="32"/>
        <v>0</v>
      </c>
      <c r="CT24">
        <f t="shared" si="32"/>
        <v>0</v>
      </c>
      <c r="CU24">
        <f t="shared" si="32"/>
        <v>0</v>
      </c>
      <c r="CV24">
        <f t="shared" si="32"/>
        <v>0</v>
      </c>
      <c r="CW24">
        <f t="shared" si="32"/>
        <v>0</v>
      </c>
      <c r="CX24">
        <f t="shared" si="22"/>
        <v>0</v>
      </c>
      <c r="CZ24">
        <v>1971</v>
      </c>
      <c r="DA24" s="7">
        <f t="shared" si="11"/>
        <v>11.955855888052843</v>
      </c>
    </row>
    <row r="25" spans="1:105" hidden="1" x14ac:dyDescent="0.3">
      <c r="A25">
        <v>1972</v>
      </c>
      <c r="B25">
        <f t="shared" si="23"/>
        <v>9.9199693540637362E-6</v>
      </c>
      <c r="C25">
        <f t="shared" si="23"/>
        <v>7.1522413352619843E-5</v>
      </c>
      <c r="D25">
        <f t="shared" si="23"/>
        <v>4.3614296964236275E-4</v>
      </c>
      <c r="E25">
        <f t="shared" si="23"/>
        <v>1.2676054881207732E-3</v>
      </c>
      <c r="F25">
        <f t="shared" si="23"/>
        <v>5.0183643454964353E-3</v>
      </c>
      <c r="G25">
        <f t="shared" si="23"/>
        <v>2.2707154540474676E-2</v>
      </c>
      <c r="H25">
        <f t="shared" si="23"/>
        <v>6.0958855015110044E-2</v>
      </c>
      <c r="I25">
        <f t="shared" si="23"/>
        <v>0.14259417192543999</v>
      </c>
      <c r="J25">
        <f t="shared" si="23"/>
        <v>0.22983985746425326</v>
      </c>
      <c r="K25">
        <f t="shared" si="23"/>
        <v>0.50208767520541131</v>
      </c>
      <c r="L25">
        <f t="shared" si="24"/>
        <v>1.0694752550771074</v>
      </c>
      <c r="M25">
        <f t="shared" si="24"/>
        <v>1.3274027488857716</v>
      </c>
      <c r="N25">
        <f t="shared" si="24"/>
        <v>1.5021931085045102</v>
      </c>
      <c r="O25">
        <f t="shared" si="24"/>
        <v>1.2987864074425344</v>
      </c>
      <c r="P25">
        <f t="shared" si="24"/>
        <v>1.9304954303835831</v>
      </c>
      <c r="Q25">
        <f t="shared" si="24"/>
        <v>1.5850974906275079</v>
      </c>
      <c r="R25">
        <f t="shared" si="24"/>
        <v>1.0422139012514451</v>
      </c>
      <c r="S25">
        <f t="shared" si="24"/>
        <v>0.68988302831816295</v>
      </c>
      <c r="T25">
        <f t="shared" si="24"/>
        <v>0.55853382479700064</v>
      </c>
      <c r="U25">
        <f t="shared" si="24"/>
        <v>0.40751410310630704</v>
      </c>
      <c r="V25">
        <f t="shared" si="25"/>
        <v>0.21200639855005229</v>
      </c>
      <c r="W25">
        <f t="shared" si="25"/>
        <v>7.1805709413320887E-2</v>
      </c>
      <c r="X25">
        <f t="shared" si="25"/>
        <v>3.5155544554994381E-2</v>
      </c>
      <c r="Y25">
        <f t="shared" si="25"/>
        <v>0</v>
      </c>
      <c r="Z25">
        <f t="shared" si="25"/>
        <v>0</v>
      </c>
      <c r="AA25">
        <f t="shared" si="25"/>
        <v>0</v>
      </c>
      <c r="AB25">
        <f t="shared" si="25"/>
        <v>0</v>
      </c>
      <c r="AC25">
        <f t="shared" si="25"/>
        <v>0</v>
      </c>
      <c r="AD25">
        <f t="shared" si="25"/>
        <v>0</v>
      </c>
      <c r="AE25">
        <f t="shared" si="25"/>
        <v>0</v>
      </c>
      <c r="AF25">
        <f t="shared" si="26"/>
        <v>0</v>
      </c>
      <c r="AG25">
        <f t="shared" si="26"/>
        <v>0</v>
      </c>
      <c r="AH25">
        <f t="shared" si="26"/>
        <v>0</v>
      </c>
      <c r="AI25">
        <f t="shared" si="26"/>
        <v>0</v>
      </c>
      <c r="AJ25">
        <f t="shared" si="26"/>
        <v>0</v>
      </c>
      <c r="AK25">
        <f t="shared" si="26"/>
        <v>0</v>
      </c>
      <c r="AL25">
        <f t="shared" si="26"/>
        <v>0</v>
      </c>
      <c r="AM25">
        <f t="shared" si="26"/>
        <v>0</v>
      </c>
      <c r="AN25">
        <f t="shared" si="26"/>
        <v>0</v>
      </c>
      <c r="AO25">
        <f t="shared" si="26"/>
        <v>0</v>
      </c>
      <c r="AP25">
        <f t="shared" si="27"/>
        <v>0</v>
      </c>
      <c r="AQ25">
        <f t="shared" si="27"/>
        <v>0</v>
      </c>
      <c r="AR25">
        <f t="shared" si="27"/>
        <v>0</v>
      </c>
      <c r="AS25">
        <f t="shared" si="27"/>
        <v>0</v>
      </c>
      <c r="AT25">
        <f t="shared" si="27"/>
        <v>0</v>
      </c>
      <c r="AU25">
        <f t="shared" si="27"/>
        <v>0</v>
      </c>
      <c r="AV25">
        <f t="shared" si="27"/>
        <v>0</v>
      </c>
      <c r="AW25">
        <f t="shared" si="27"/>
        <v>0</v>
      </c>
      <c r="AX25">
        <f t="shared" si="27"/>
        <v>0</v>
      </c>
      <c r="AY25">
        <f t="shared" si="27"/>
        <v>0</v>
      </c>
      <c r="AZ25">
        <f t="shared" si="28"/>
        <v>0</v>
      </c>
      <c r="BA25">
        <f t="shared" si="28"/>
        <v>0</v>
      </c>
      <c r="BB25">
        <f t="shared" si="28"/>
        <v>0</v>
      </c>
      <c r="BC25">
        <f t="shared" si="28"/>
        <v>0</v>
      </c>
      <c r="BD25">
        <f t="shared" si="28"/>
        <v>0</v>
      </c>
      <c r="BE25">
        <f t="shared" si="28"/>
        <v>0</v>
      </c>
      <c r="BF25">
        <f t="shared" si="28"/>
        <v>0</v>
      </c>
      <c r="BG25">
        <f t="shared" si="28"/>
        <v>0</v>
      </c>
      <c r="BH25">
        <f t="shared" si="28"/>
        <v>0</v>
      </c>
      <c r="BI25">
        <f t="shared" si="28"/>
        <v>0</v>
      </c>
      <c r="BJ25">
        <f t="shared" si="29"/>
        <v>0</v>
      </c>
      <c r="BK25">
        <f t="shared" si="29"/>
        <v>0</v>
      </c>
      <c r="BL25">
        <f t="shared" si="29"/>
        <v>0</v>
      </c>
      <c r="BM25">
        <f t="shared" si="29"/>
        <v>0</v>
      </c>
      <c r="BN25">
        <f t="shared" si="29"/>
        <v>0</v>
      </c>
      <c r="BO25">
        <f t="shared" si="29"/>
        <v>0</v>
      </c>
      <c r="BP25">
        <f t="shared" si="29"/>
        <v>0</v>
      </c>
      <c r="BQ25">
        <f t="shared" si="29"/>
        <v>0</v>
      </c>
      <c r="BR25">
        <f t="shared" si="29"/>
        <v>0</v>
      </c>
      <c r="BS25">
        <f t="shared" si="29"/>
        <v>0</v>
      </c>
      <c r="BT25">
        <f t="shared" si="30"/>
        <v>0</v>
      </c>
      <c r="BU25">
        <f t="shared" si="30"/>
        <v>0</v>
      </c>
      <c r="BV25">
        <f t="shared" si="30"/>
        <v>0</v>
      </c>
      <c r="BW25">
        <f t="shared" si="30"/>
        <v>0</v>
      </c>
      <c r="BX25">
        <f t="shared" si="30"/>
        <v>0</v>
      </c>
      <c r="BY25">
        <f t="shared" si="30"/>
        <v>0</v>
      </c>
      <c r="BZ25">
        <f t="shared" si="30"/>
        <v>0</v>
      </c>
      <c r="CA25">
        <f t="shared" si="30"/>
        <v>0</v>
      </c>
      <c r="CB25">
        <f t="shared" si="30"/>
        <v>0</v>
      </c>
      <c r="CC25">
        <f t="shared" si="30"/>
        <v>0</v>
      </c>
      <c r="CD25">
        <f t="shared" si="31"/>
        <v>0</v>
      </c>
      <c r="CE25">
        <f t="shared" si="31"/>
        <v>0</v>
      </c>
      <c r="CF25">
        <f t="shared" si="31"/>
        <v>0</v>
      </c>
      <c r="CG25">
        <f t="shared" si="31"/>
        <v>0</v>
      </c>
      <c r="CH25">
        <f t="shared" si="31"/>
        <v>0</v>
      </c>
      <c r="CI25">
        <f t="shared" si="31"/>
        <v>0</v>
      </c>
      <c r="CJ25">
        <f t="shared" si="31"/>
        <v>0</v>
      </c>
      <c r="CK25">
        <f t="shared" si="31"/>
        <v>0</v>
      </c>
      <c r="CL25">
        <f t="shared" si="31"/>
        <v>0</v>
      </c>
      <c r="CM25">
        <f t="shared" si="31"/>
        <v>0</v>
      </c>
      <c r="CN25">
        <f t="shared" si="32"/>
        <v>0</v>
      </c>
      <c r="CO25">
        <f t="shared" si="32"/>
        <v>0</v>
      </c>
      <c r="CP25">
        <f t="shared" si="32"/>
        <v>0</v>
      </c>
      <c r="CQ25">
        <f t="shared" si="32"/>
        <v>0</v>
      </c>
      <c r="CR25">
        <f t="shared" si="32"/>
        <v>0</v>
      </c>
      <c r="CS25">
        <f t="shared" si="32"/>
        <v>0</v>
      </c>
      <c r="CT25">
        <f t="shared" si="32"/>
        <v>0</v>
      </c>
      <c r="CU25">
        <f t="shared" si="32"/>
        <v>0</v>
      </c>
      <c r="CV25">
        <f t="shared" si="32"/>
        <v>0</v>
      </c>
      <c r="CW25">
        <f t="shared" si="32"/>
        <v>0</v>
      </c>
      <c r="CX25">
        <f t="shared" si="22"/>
        <v>0</v>
      </c>
      <c r="CZ25">
        <v>1972</v>
      </c>
      <c r="DA25" s="7">
        <f t="shared" si="11"/>
        <v>12.695554220248955</v>
      </c>
    </row>
    <row r="26" spans="1:105" hidden="1" x14ac:dyDescent="0.3">
      <c r="A26">
        <v>1973</v>
      </c>
      <c r="B26">
        <f t="shared" si="23"/>
        <v>2.2134443506397496E-6</v>
      </c>
      <c r="C26">
        <f t="shared" si="23"/>
        <v>1.7834271746558563E-5</v>
      </c>
      <c r="D26">
        <f t="shared" si="23"/>
        <v>1.2153378911665844E-4</v>
      </c>
      <c r="E26">
        <f t="shared" si="23"/>
        <v>3.9473643565264652E-4</v>
      </c>
      <c r="F26">
        <f t="shared" si="23"/>
        <v>1.7463859785788122E-3</v>
      </c>
      <c r="G26">
        <f t="shared" si="23"/>
        <v>8.8307116716083399E-3</v>
      </c>
      <c r="H26">
        <f t="shared" si="23"/>
        <v>2.6492609182209567E-2</v>
      </c>
      <c r="I26">
        <f t="shared" si="23"/>
        <v>6.9253966044947615E-2</v>
      </c>
      <c r="J26">
        <f t="shared" si="23"/>
        <v>0.12474500370986727</v>
      </c>
      <c r="K26">
        <f t="shared" si="23"/>
        <v>0.30453156887592053</v>
      </c>
      <c r="L26">
        <f t="shared" si="24"/>
        <v>0.72490057133108532</v>
      </c>
      <c r="M26">
        <f t="shared" si="24"/>
        <v>1.0054612936192473</v>
      </c>
      <c r="N26">
        <f t="shared" si="24"/>
        <v>1.2715790136056913</v>
      </c>
      <c r="O26">
        <f t="shared" si="24"/>
        <v>1.2285993002076658</v>
      </c>
      <c r="P26">
        <f t="shared" si="24"/>
        <v>2.0407802805913393</v>
      </c>
      <c r="Q26">
        <f t="shared" si="24"/>
        <v>1.8725714259600121</v>
      </c>
      <c r="R26">
        <f t="shared" si="24"/>
        <v>1.3759232764379479</v>
      </c>
      <c r="S26">
        <f t="shared" si="24"/>
        <v>1.0178124516154532</v>
      </c>
      <c r="T26">
        <f t="shared" si="24"/>
        <v>0.92086659734831378</v>
      </c>
      <c r="U26">
        <f t="shared" si="24"/>
        <v>0.75083554921741469</v>
      </c>
      <c r="V26">
        <f t="shared" si="25"/>
        <v>0.4365219578113243</v>
      </c>
      <c r="W26">
        <f t="shared" si="25"/>
        <v>0.16522320618850719</v>
      </c>
      <c r="X26">
        <f t="shared" si="25"/>
        <v>9.039842006520965E-2</v>
      </c>
      <c r="Y26">
        <f t="shared" si="25"/>
        <v>3.5504313454455864E-2</v>
      </c>
      <c r="Z26">
        <f t="shared" si="25"/>
        <v>0</v>
      </c>
      <c r="AA26">
        <f t="shared" si="25"/>
        <v>0</v>
      </c>
      <c r="AB26">
        <f t="shared" si="25"/>
        <v>0</v>
      </c>
      <c r="AC26">
        <f t="shared" si="25"/>
        <v>0</v>
      </c>
      <c r="AD26">
        <f t="shared" si="25"/>
        <v>0</v>
      </c>
      <c r="AE26">
        <f t="shared" si="25"/>
        <v>0</v>
      </c>
      <c r="AF26">
        <f t="shared" si="26"/>
        <v>0</v>
      </c>
      <c r="AG26">
        <f t="shared" si="26"/>
        <v>0</v>
      </c>
      <c r="AH26">
        <f t="shared" si="26"/>
        <v>0</v>
      </c>
      <c r="AI26">
        <f t="shared" si="26"/>
        <v>0</v>
      </c>
      <c r="AJ26">
        <f t="shared" si="26"/>
        <v>0</v>
      </c>
      <c r="AK26">
        <f t="shared" si="26"/>
        <v>0</v>
      </c>
      <c r="AL26">
        <f t="shared" si="26"/>
        <v>0</v>
      </c>
      <c r="AM26">
        <f t="shared" si="26"/>
        <v>0</v>
      </c>
      <c r="AN26">
        <f t="shared" si="26"/>
        <v>0</v>
      </c>
      <c r="AO26">
        <f t="shared" si="26"/>
        <v>0</v>
      </c>
      <c r="AP26">
        <f t="shared" si="27"/>
        <v>0</v>
      </c>
      <c r="AQ26">
        <f t="shared" si="27"/>
        <v>0</v>
      </c>
      <c r="AR26">
        <f t="shared" si="27"/>
        <v>0</v>
      </c>
      <c r="AS26">
        <f t="shared" si="27"/>
        <v>0</v>
      </c>
      <c r="AT26">
        <f t="shared" si="27"/>
        <v>0</v>
      </c>
      <c r="AU26">
        <f t="shared" si="27"/>
        <v>0</v>
      </c>
      <c r="AV26">
        <f t="shared" si="27"/>
        <v>0</v>
      </c>
      <c r="AW26">
        <f t="shared" si="27"/>
        <v>0</v>
      </c>
      <c r="AX26">
        <f t="shared" si="27"/>
        <v>0</v>
      </c>
      <c r="AY26">
        <f t="shared" si="27"/>
        <v>0</v>
      </c>
      <c r="AZ26">
        <f t="shared" si="28"/>
        <v>0</v>
      </c>
      <c r="BA26">
        <f t="shared" si="28"/>
        <v>0</v>
      </c>
      <c r="BB26">
        <f t="shared" si="28"/>
        <v>0</v>
      </c>
      <c r="BC26">
        <f t="shared" si="28"/>
        <v>0</v>
      </c>
      <c r="BD26">
        <f t="shared" si="28"/>
        <v>0</v>
      </c>
      <c r="BE26">
        <f t="shared" si="28"/>
        <v>0</v>
      </c>
      <c r="BF26">
        <f t="shared" si="28"/>
        <v>0</v>
      </c>
      <c r="BG26">
        <f t="shared" si="28"/>
        <v>0</v>
      </c>
      <c r="BH26">
        <f t="shared" si="28"/>
        <v>0</v>
      </c>
      <c r="BI26">
        <f t="shared" si="28"/>
        <v>0</v>
      </c>
      <c r="BJ26">
        <f t="shared" si="29"/>
        <v>0</v>
      </c>
      <c r="BK26">
        <f t="shared" si="29"/>
        <v>0</v>
      </c>
      <c r="BL26">
        <f t="shared" si="29"/>
        <v>0</v>
      </c>
      <c r="BM26">
        <f t="shared" si="29"/>
        <v>0</v>
      </c>
      <c r="BN26">
        <f t="shared" si="29"/>
        <v>0</v>
      </c>
      <c r="BO26">
        <f t="shared" si="29"/>
        <v>0</v>
      </c>
      <c r="BP26">
        <f t="shared" si="29"/>
        <v>0</v>
      </c>
      <c r="BQ26">
        <f t="shared" si="29"/>
        <v>0</v>
      </c>
      <c r="BR26">
        <f t="shared" si="29"/>
        <v>0</v>
      </c>
      <c r="BS26">
        <f t="shared" si="29"/>
        <v>0</v>
      </c>
      <c r="BT26">
        <f t="shared" si="30"/>
        <v>0</v>
      </c>
      <c r="BU26">
        <f t="shared" si="30"/>
        <v>0</v>
      </c>
      <c r="BV26">
        <f t="shared" si="30"/>
        <v>0</v>
      </c>
      <c r="BW26">
        <f t="shared" si="30"/>
        <v>0</v>
      </c>
      <c r="BX26">
        <f t="shared" si="30"/>
        <v>0</v>
      </c>
      <c r="BY26">
        <f t="shared" si="30"/>
        <v>0</v>
      </c>
      <c r="BZ26">
        <f t="shared" si="30"/>
        <v>0</v>
      </c>
      <c r="CA26">
        <f t="shared" si="30"/>
        <v>0</v>
      </c>
      <c r="CB26">
        <f t="shared" si="30"/>
        <v>0</v>
      </c>
      <c r="CC26">
        <f t="shared" si="30"/>
        <v>0</v>
      </c>
      <c r="CD26">
        <f t="shared" si="31"/>
        <v>0</v>
      </c>
      <c r="CE26">
        <f t="shared" si="31"/>
        <v>0</v>
      </c>
      <c r="CF26">
        <f t="shared" si="31"/>
        <v>0</v>
      </c>
      <c r="CG26">
        <f t="shared" si="31"/>
        <v>0</v>
      </c>
      <c r="CH26">
        <f t="shared" si="31"/>
        <v>0</v>
      </c>
      <c r="CI26">
        <f t="shared" si="31"/>
        <v>0</v>
      </c>
      <c r="CJ26">
        <f t="shared" si="31"/>
        <v>0</v>
      </c>
      <c r="CK26">
        <f t="shared" si="31"/>
        <v>0</v>
      </c>
      <c r="CL26">
        <f t="shared" si="31"/>
        <v>0</v>
      </c>
      <c r="CM26">
        <f t="shared" si="31"/>
        <v>0</v>
      </c>
      <c r="CN26">
        <f t="shared" si="32"/>
        <v>0</v>
      </c>
      <c r="CO26">
        <f t="shared" si="32"/>
        <v>0</v>
      </c>
      <c r="CP26">
        <f t="shared" si="32"/>
        <v>0</v>
      </c>
      <c r="CQ26">
        <f t="shared" si="32"/>
        <v>0</v>
      </c>
      <c r="CR26">
        <f t="shared" si="32"/>
        <v>0</v>
      </c>
      <c r="CS26">
        <f t="shared" si="32"/>
        <v>0</v>
      </c>
      <c r="CT26">
        <f t="shared" si="32"/>
        <v>0</v>
      </c>
      <c r="CU26">
        <f t="shared" si="32"/>
        <v>0</v>
      </c>
      <c r="CV26">
        <f t="shared" si="32"/>
        <v>0</v>
      </c>
      <c r="CW26">
        <f t="shared" si="32"/>
        <v>0</v>
      </c>
      <c r="CX26">
        <f t="shared" si="22"/>
        <v>0</v>
      </c>
      <c r="CZ26">
        <v>1973</v>
      </c>
      <c r="DA26" s="7">
        <f t="shared" si="11"/>
        <v>13.473114220857667</v>
      </c>
    </row>
    <row r="27" spans="1:105" hidden="1" x14ac:dyDescent="0.3">
      <c r="A27">
        <v>1974</v>
      </c>
      <c r="B27">
        <f t="shared" si="23"/>
        <v>4.4194878302516788E-7</v>
      </c>
      <c r="C27">
        <f t="shared" si="23"/>
        <v>3.9793639109402152E-6</v>
      </c>
      <c r="D27">
        <f t="shared" si="23"/>
        <v>3.0304718757312941E-5</v>
      </c>
      <c r="E27">
        <f t="shared" si="23"/>
        <v>1.0999561626915294E-4</v>
      </c>
      <c r="F27">
        <f t="shared" si="23"/>
        <v>5.4383022392869235E-4</v>
      </c>
      <c r="G27">
        <f t="shared" si="23"/>
        <v>3.0730791912326736E-3</v>
      </c>
      <c r="H27">
        <f t="shared" si="23"/>
        <v>1.0302858189461452E-2</v>
      </c>
      <c r="I27">
        <f t="shared" si="23"/>
        <v>3.0097649575144287E-2</v>
      </c>
      <c r="J27">
        <f t="shared" si="23"/>
        <v>6.0585128652503692E-2</v>
      </c>
      <c r="K27">
        <f t="shared" si="23"/>
        <v>0.16528374194239465</v>
      </c>
      <c r="L27">
        <f t="shared" si="24"/>
        <v>0.43967442175550803</v>
      </c>
      <c r="M27">
        <f t="shared" si="24"/>
        <v>0.68151129512887609</v>
      </c>
      <c r="N27">
        <f t="shared" si="24"/>
        <v>0.96317676080772296</v>
      </c>
      <c r="O27">
        <f t="shared" si="24"/>
        <v>1.0399868548391864</v>
      </c>
      <c r="P27">
        <f t="shared" si="24"/>
        <v>1.9304954303835831</v>
      </c>
      <c r="Q27">
        <f t="shared" si="24"/>
        <v>1.9795472084275676</v>
      </c>
      <c r="R27">
        <f t="shared" si="24"/>
        <v>1.6254612899241865</v>
      </c>
      <c r="S27">
        <f t="shared" si="24"/>
        <v>1.3437086586011728</v>
      </c>
      <c r="T27">
        <f t="shared" si="24"/>
        <v>1.3585918925166165</v>
      </c>
      <c r="U27">
        <f t="shared" si="24"/>
        <v>1.2379185407925646</v>
      </c>
      <c r="V27">
        <f t="shared" si="25"/>
        <v>0.80428186764673992</v>
      </c>
      <c r="W27">
        <f t="shared" si="25"/>
        <v>0.34019519191183151</v>
      </c>
      <c r="X27">
        <f t="shared" si="25"/>
        <v>0.2080045851448494</v>
      </c>
      <c r="Y27">
        <f t="shared" si="25"/>
        <v>9.1295238984623064E-2</v>
      </c>
      <c r="Z27">
        <f t="shared" si="25"/>
        <v>3.2487237150122146E-2</v>
      </c>
      <c r="AA27">
        <f t="shared" si="25"/>
        <v>0</v>
      </c>
      <c r="AB27">
        <f t="shared" si="25"/>
        <v>0</v>
      </c>
      <c r="AC27">
        <f t="shared" si="25"/>
        <v>0</v>
      </c>
      <c r="AD27">
        <f t="shared" si="25"/>
        <v>0</v>
      </c>
      <c r="AE27">
        <f t="shared" si="25"/>
        <v>0</v>
      </c>
      <c r="AF27">
        <f t="shared" si="26"/>
        <v>0</v>
      </c>
      <c r="AG27">
        <f t="shared" si="26"/>
        <v>0</v>
      </c>
      <c r="AH27">
        <f t="shared" si="26"/>
        <v>0</v>
      </c>
      <c r="AI27">
        <f t="shared" si="26"/>
        <v>0</v>
      </c>
      <c r="AJ27">
        <f t="shared" si="26"/>
        <v>0</v>
      </c>
      <c r="AK27">
        <f t="shared" si="26"/>
        <v>0</v>
      </c>
      <c r="AL27">
        <f t="shared" si="26"/>
        <v>0</v>
      </c>
      <c r="AM27">
        <f t="shared" si="26"/>
        <v>0</v>
      </c>
      <c r="AN27">
        <f t="shared" si="26"/>
        <v>0</v>
      </c>
      <c r="AO27">
        <f t="shared" si="26"/>
        <v>0</v>
      </c>
      <c r="AP27">
        <f t="shared" si="27"/>
        <v>0</v>
      </c>
      <c r="AQ27">
        <f t="shared" si="27"/>
        <v>0</v>
      </c>
      <c r="AR27">
        <f t="shared" si="27"/>
        <v>0</v>
      </c>
      <c r="AS27">
        <f t="shared" si="27"/>
        <v>0</v>
      </c>
      <c r="AT27">
        <f t="shared" si="27"/>
        <v>0</v>
      </c>
      <c r="AU27">
        <f t="shared" si="27"/>
        <v>0</v>
      </c>
      <c r="AV27">
        <f t="shared" si="27"/>
        <v>0</v>
      </c>
      <c r="AW27">
        <f t="shared" si="27"/>
        <v>0</v>
      </c>
      <c r="AX27">
        <f t="shared" si="27"/>
        <v>0</v>
      </c>
      <c r="AY27">
        <f t="shared" si="27"/>
        <v>0</v>
      </c>
      <c r="AZ27">
        <f t="shared" si="28"/>
        <v>0</v>
      </c>
      <c r="BA27">
        <f t="shared" si="28"/>
        <v>0</v>
      </c>
      <c r="BB27">
        <f t="shared" si="28"/>
        <v>0</v>
      </c>
      <c r="BC27">
        <f t="shared" si="28"/>
        <v>0</v>
      </c>
      <c r="BD27">
        <f t="shared" si="28"/>
        <v>0</v>
      </c>
      <c r="BE27">
        <f t="shared" si="28"/>
        <v>0</v>
      </c>
      <c r="BF27">
        <f t="shared" si="28"/>
        <v>0</v>
      </c>
      <c r="BG27">
        <f t="shared" si="28"/>
        <v>0</v>
      </c>
      <c r="BH27">
        <f t="shared" si="28"/>
        <v>0</v>
      </c>
      <c r="BI27">
        <f t="shared" si="28"/>
        <v>0</v>
      </c>
      <c r="BJ27">
        <f t="shared" si="29"/>
        <v>0</v>
      </c>
      <c r="BK27">
        <f t="shared" si="29"/>
        <v>0</v>
      </c>
      <c r="BL27">
        <f t="shared" si="29"/>
        <v>0</v>
      </c>
      <c r="BM27">
        <f t="shared" si="29"/>
        <v>0</v>
      </c>
      <c r="BN27">
        <f t="shared" si="29"/>
        <v>0</v>
      </c>
      <c r="BO27">
        <f t="shared" si="29"/>
        <v>0</v>
      </c>
      <c r="BP27">
        <f t="shared" si="29"/>
        <v>0</v>
      </c>
      <c r="BQ27">
        <f t="shared" si="29"/>
        <v>0</v>
      </c>
      <c r="BR27">
        <f t="shared" si="29"/>
        <v>0</v>
      </c>
      <c r="BS27">
        <f t="shared" si="29"/>
        <v>0</v>
      </c>
      <c r="BT27">
        <f t="shared" si="30"/>
        <v>0</v>
      </c>
      <c r="BU27">
        <f t="shared" si="30"/>
        <v>0</v>
      </c>
      <c r="BV27">
        <f t="shared" si="30"/>
        <v>0</v>
      </c>
      <c r="BW27">
        <f t="shared" si="30"/>
        <v>0</v>
      </c>
      <c r="BX27">
        <f t="shared" si="30"/>
        <v>0</v>
      </c>
      <c r="BY27">
        <f t="shared" si="30"/>
        <v>0</v>
      </c>
      <c r="BZ27">
        <f t="shared" si="30"/>
        <v>0</v>
      </c>
      <c r="CA27">
        <f t="shared" si="30"/>
        <v>0</v>
      </c>
      <c r="CB27">
        <f t="shared" si="30"/>
        <v>0</v>
      </c>
      <c r="CC27">
        <f t="shared" si="30"/>
        <v>0</v>
      </c>
      <c r="CD27">
        <f t="shared" si="31"/>
        <v>0</v>
      </c>
      <c r="CE27">
        <f t="shared" si="31"/>
        <v>0</v>
      </c>
      <c r="CF27">
        <f t="shared" si="31"/>
        <v>0</v>
      </c>
      <c r="CG27">
        <f t="shared" si="31"/>
        <v>0</v>
      </c>
      <c r="CH27">
        <f t="shared" si="31"/>
        <v>0</v>
      </c>
      <c r="CI27">
        <f t="shared" si="31"/>
        <v>0</v>
      </c>
      <c r="CJ27">
        <f t="shared" si="31"/>
        <v>0</v>
      </c>
      <c r="CK27">
        <f t="shared" si="31"/>
        <v>0</v>
      </c>
      <c r="CL27">
        <f t="shared" si="31"/>
        <v>0</v>
      </c>
      <c r="CM27">
        <f t="shared" si="31"/>
        <v>0</v>
      </c>
      <c r="CN27">
        <f t="shared" si="32"/>
        <v>0</v>
      </c>
      <c r="CO27">
        <f t="shared" si="32"/>
        <v>0</v>
      </c>
      <c r="CP27">
        <f t="shared" si="32"/>
        <v>0</v>
      </c>
      <c r="CQ27">
        <f t="shared" si="32"/>
        <v>0</v>
      </c>
      <c r="CR27">
        <f t="shared" si="32"/>
        <v>0</v>
      </c>
      <c r="CS27">
        <f t="shared" si="32"/>
        <v>0</v>
      </c>
      <c r="CT27">
        <f t="shared" si="32"/>
        <v>0</v>
      </c>
      <c r="CU27">
        <f t="shared" si="32"/>
        <v>0</v>
      </c>
      <c r="CV27">
        <f t="shared" si="32"/>
        <v>0</v>
      </c>
      <c r="CW27">
        <f t="shared" si="32"/>
        <v>0</v>
      </c>
      <c r="CX27">
        <f t="shared" si="22"/>
        <v>0</v>
      </c>
      <c r="CZ27">
        <v>1974</v>
      </c>
      <c r="DA27" s="7">
        <f t="shared" si="11"/>
        <v>14.346367483437534</v>
      </c>
    </row>
    <row r="28" spans="1:105" hidden="1" x14ac:dyDescent="0.3">
      <c r="A28">
        <v>1975</v>
      </c>
      <c r="B28">
        <f t="shared" si="23"/>
        <v>7.8962399039236069E-8</v>
      </c>
      <c r="C28">
        <f t="shared" si="23"/>
        <v>7.9454224234098899E-7</v>
      </c>
      <c r="D28">
        <f t="shared" si="23"/>
        <v>6.761896749572338E-6</v>
      </c>
      <c r="E28">
        <f t="shared" si="23"/>
        <v>2.7427649872533219E-5</v>
      </c>
      <c r="F28">
        <f t="shared" si="23"/>
        <v>1.5154147229384831E-4</v>
      </c>
      <c r="G28">
        <f t="shared" si="23"/>
        <v>9.5696676749472019E-4</v>
      </c>
      <c r="H28">
        <f t="shared" si="23"/>
        <v>3.5853847673512152E-3</v>
      </c>
      <c r="I28">
        <f t="shared" si="23"/>
        <v>1.1704842406275728E-2</v>
      </c>
      <c r="J28">
        <f t="shared" si="23"/>
        <v>2.6330188374548983E-2</v>
      </c>
      <c r="K28">
        <f t="shared" si="23"/>
        <v>8.0273650021584944E-2</v>
      </c>
      <c r="L28">
        <f t="shared" si="24"/>
        <v>0.2386321849401378</v>
      </c>
      <c r="M28">
        <f t="shared" si="24"/>
        <v>0.41335749543612837</v>
      </c>
      <c r="N28">
        <f t="shared" si="24"/>
        <v>0.65285043378773921</v>
      </c>
      <c r="O28">
        <f t="shared" si="24"/>
        <v>0.78775377653192169</v>
      </c>
      <c r="P28">
        <f t="shared" si="24"/>
        <v>1.6341291018045438</v>
      </c>
      <c r="Q28">
        <f t="shared" si="24"/>
        <v>1.8725714259600121</v>
      </c>
      <c r="R28">
        <f t="shared" si="24"/>
        <v>1.7183202276126202</v>
      </c>
      <c r="S28">
        <f t="shared" si="24"/>
        <v>1.5874042156962249</v>
      </c>
      <c r="T28">
        <f t="shared" si="24"/>
        <v>1.7936032189255002</v>
      </c>
      <c r="U28">
        <f t="shared" si="24"/>
        <v>1.8263515019001557</v>
      </c>
      <c r="V28">
        <f t="shared" si="25"/>
        <v>1.3260366228276055</v>
      </c>
      <c r="W28">
        <f t="shared" si="25"/>
        <v>0.62680197277395888</v>
      </c>
      <c r="X28">
        <f t="shared" si="25"/>
        <v>0.42828220922646099</v>
      </c>
      <c r="Y28">
        <f t="shared" si="25"/>
        <v>0.21006814385691625</v>
      </c>
      <c r="Z28">
        <f t="shared" si="25"/>
        <v>8.3537175937091535E-2</v>
      </c>
      <c r="AA28">
        <f t="shared" si="25"/>
        <v>2.2015594968245056E-2</v>
      </c>
      <c r="AB28">
        <f t="shared" si="25"/>
        <v>0</v>
      </c>
      <c r="AC28">
        <f t="shared" si="25"/>
        <v>0</v>
      </c>
      <c r="AD28">
        <f t="shared" si="25"/>
        <v>0</v>
      </c>
      <c r="AE28">
        <f t="shared" si="25"/>
        <v>0</v>
      </c>
      <c r="AF28">
        <f t="shared" si="26"/>
        <v>0</v>
      </c>
      <c r="AG28">
        <f t="shared" si="26"/>
        <v>0</v>
      </c>
      <c r="AH28">
        <f t="shared" si="26"/>
        <v>0</v>
      </c>
      <c r="AI28">
        <f t="shared" si="26"/>
        <v>0</v>
      </c>
      <c r="AJ28">
        <f t="shared" si="26"/>
        <v>0</v>
      </c>
      <c r="AK28">
        <f t="shared" si="26"/>
        <v>0</v>
      </c>
      <c r="AL28">
        <f t="shared" si="26"/>
        <v>0</v>
      </c>
      <c r="AM28">
        <f t="shared" si="26"/>
        <v>0</v>
      </c>
      <c r="AN28">
        <f t="shared" si="26"/>
        <v>0</v>
      </c>
      <c r="AO28">
        <f t="shared" si="26"/>
        <v>0</v>
      </c>
      <c r="AP28">
        <f t="shared" si="27"/>
        <v>0</v>
      </c>
      <c r="AQ28">
        <f t="shared" si="27"/>
        <v>0</v>
      </c>
      <c r="AR28">
        <f t="shared" si="27"/>
        <v>0</v>
      </c>
      <c r="AS28">
        <f t="shared" si="27"/>
        <v>0</v>
      </c>
      <c r="AT28">
        <f t="shared" si="27"/>
        <v>0</v>
      </c>
      <c r="AU28">
        <f t="shared" si="27"/>
        <v>0</v>
      </c>
      <c r="AV28">
        <f t="shared" si="27"/>
        <v>0</v>
      </c>
      <c r="AW28">
        <f t="shared" si="27"/>
        <v>0</v>
      </c>
      <c r="AX28">
        <f t="shared" si="27"/>
        <v>0</v>
      </c>
      <c r="AY28">
        <f t="shared" si="27"/>
        <v>0</v>
      </c>
      <c r="AZ28">
        <f t="shared" si="28"/>
        <v>0</v>
      </c>
      <c r="BA28">
        <f t="shared" si="28"/>
        <v>0</v>
      </c>
      <c r="BB28">
        <f t="shared" si="28"/>
        <v>0</v>
      </c>
      <c r="BC28">
        <f t="shared" si="28"/>
        <v>0</v>
      </c>
      <c r="BD28">
        <f t="shared" si="28"/>
        <v>0</v>
      </c>
      <c r="BE28">
        <f t="shared" si="28"/>
        <v>0</v>
      </c>
      <c r="BF28">
        <f t="shared" si="28"/>
        <v>0</v>
      </c>
      <c r="BG28">
        <f t="shared" si="28"/>
        <v>0</v>
      </c>
      <c r="BH28">
        <f t="shared" si="28"/>
        <v>0</v>
      </c>
      <c r="BI28">
        <f t="shared" si="28"/>
        <v>0</v>
      </c>
      <c r="BJ28">
        <f t="shared" si="29"/>
        <v>0</v>
      </c>
      <c r="BK28">
        <f t="shared" si="29"/>
        <v>0</v>
      </c>
      <c r="BL28">
        <f t="shared" si="29"/>
        <v>0</v>
      </c>
      <c r="BM28">
        <f t="shared" si="29"/>
        <v>0</v>
      </c>
      <c r="BN28">
        <f t="shared" si="29"/>
        <v>0</v>
      </c>
      <c r="BO28">
        <f t="shared" si="29"/>
        <v>0</v>
      </c>
      <c r="BP28">
        <f t="shared" si="29"/>
        <v>0</v>
      </c>
      <c r="BQ28">
        <f t="shared" si="29"/>
        <v>0</v>
      </c>
      <c r="BR28">
        <f t="shared" si="29"/>
        <v>0</v>
      </c>
      <c r="BS28">
        <f t="shared" si="29"/>
        <v>0</v>
      </c>
      <c r="BT28">
        <f t="shared" si="30"/>
        <v>0</v>
      </c>
      <c r="BU28">
        <f t="shared" si="30"/>
        <v>0</v>
      </c>
      <c r="BV28">
        <f t="shared" si="30"/>
        <v>0</v>
      </c>
      <c r="BW28">
        <f t="shared" si="30"/>
        <v>0</v>
      </c>
      <c r="BX28">
        <f t="shared" si="30"/>
        <v>0</v>
      </c>
      <c r="BY28">
        <f t="shared" si="30"/>
        <v>0</v>
      </c>
      <c r="BZ28">
        <f t="shared" si="30"/>
        <v>0</v>
      </c>
      <c r="CA28">
        <f t="shared" si="30"/>
        <v>0</v>
      </c>
      <c r="CB28">
        <f t="shared" si="30"/>
        <v>0</v>
      </c>
      <c r="CC28">
        <f t="shared" si="30"/>
        <v>0</v>
      </c>
      <c r="CD28">
        <f t="shared" si="31"/>
        <v>0</v>
      </c>
      <c r="CE28">
        <f t="shared" si="31"/>
        <v>0</v>
      </c>
      <c r="CF28">
        <f t="shared" si="31"/>
        <v>0</v>
      </c>
      <c r="CG28">
        <f t="shared" si="31"/>
        <v>0</v>
      </c>
      <c r="CH28">
        <f t="shared" si="31"/>
        <v>0</v>
      </c>
      <c r="CI28">
        <f t="shared" si="31"/>
        <v>0</v>
      </c>
      <c r="CJ28">
        <f t="shared" si="31"/>
        <v>0</v>
      </c>
      <c r="CK28">
        <f t="shared" si="31"/>
        <v>0</v>
      </c>
      <c r="CL28">
        <f t="shared" si="31"/>
        <v>0</v>
      </c>
      <c r="CM28">
        <f t="shared" si="31"/>
        <v>0</v>
      </c>
      <c r="CN28">
        <f t="shared" si="32"/>
        <v>0</v>
      </c>
      <c r="CO28">
        <f t="shared" si="32"/>
        <v>0</v>
      </c>
      <c r="CP28">
        <f t="shared" si="32"/>
        <v>0</v>
      </c>
      <c r="CQ28">
        <f t="shared" si="32"/>
        <v>0</v>
      </c>
      <c r="CR28">
        <f t="shared" si="32"/>
        <v>0</v>
      </c>
      <c r="CS28">
        <f t="shared" si="32"/>
        <v>0</v>
      </c>
      <c r="CT28">
        <f t="shared" si="32"/>
        <v>0</v>
      </c>
      <c r="CU28">
        <f t="shared" si="32"/>
        <v>0</v>
      </c>
      <c r="CV28">
        <f t="shared" si="32"/>
        <v>0</v>
      </c>
      <c r="CW28">
        <f t="shared" si="32"/>
        <v>0</v>
      </c>
      <c r="CX28">
        <f t="shared" si="22"/>
        <v>0</v>
      </c>
      <c r="CZ28">
        <v>1975</v>
      </c>
      <c r="DA28" s="7">
        <f t="shared" si="11"/>
        <v>15.344752939046076</v>
      </c>
    </row>
    <row r="29" spans="1:105" hidden="1" x14ac:dyDescent="0.3">
      <c r="A29">
        <v>1976</v>
      </c>
      <c r="B29">
        <f t="shared" si="23"/>
        <v>1.2624488308236498E-8</v>
      </c>
      <c r="C29">
        <f t="shared" si="23"/>
        <v>1.4195980168517798E-7</v>
      </c>
      <c r="D29">
        <f t="shared" si="23"/>
        <v>1.3501184425764288E-6</v>
      </c>
      <c r="E29">
        <f t="shared" si="23"/>
        <v>6.1199359085533767E-6</v>
      </c>
      <c r="F29">
        <f t="shared" si="23"/>
        <v>3.7787200837834559E-5</v>
      </c>
      <c r="G29">
        <f t="shared" si="23"/>
        <v>2.6666438623950019E-4</v>
      </c>
      <c r="H29">
        <f t="shared" si="23"/>
        <v>1.1165003755274597E-3</v>
      </c>
      <c r="I29">
        <f t="shared" si="23"/>
        <v>4.073273930008464E-3</v>
      </c>
      <c r="J29">
        <f t="shared" si="23"/>
        <v>1.0239693457862704E-2</v>
      </c>
      <c r="K29">
        <f t="shared" si="23"/>
        <v>3.4886784489705031E-2</v>
      </c>
      <c r="L29">
        <f t="shared" si="24"/>
        <v>0.11589691927743889</v>
      </c>
      <c r="M29">
        <f t="shared" si="24"/>
        <v>0.22434873946831008</v>
      </c>
      <c r="N29">
        <f t="shared" si="24"/>
        <v>0.39597380429895629</v>
      </c>
      <c r="O29">
        <f t="shared" si="24"/>
        <v>0.53394705484330163</v>
      </c>
      <c r="P29">
        <f t="shared" si="24"/>
        <v>1.2377958099155983</v>
      </c>
      <c r="Q29">
        <f t="shared" si="24"/>
        <v>1.5850974906275079</v>
      </c>
      <c r="R29">
        <f t="shared" si="24"/>
        <v>1.6254612899241865</v>
      </c>
      <c r="S29">
        <f t="shared" si="24"/>
        <v>1.6780890385618421</v>
      </c>
      <c r="T29">
        <f t="shared" si="24"/>
        <v>2.1188918392269804</v>
      </c>
      <c r="U29">
        <f t="shared" si="24"/>
        <v>2.4111360819544094</v>
      </c>
      <c r="V29">
        <f t="shared" si="25"/>
        <v>1.9563556872855861</v>
      </c>
      <c r="W29">
        <f t="shared" si="25"/>
        <v>1.0334217450292289</v>
      </c>
      <c r="X29">
        <f t="shared" si="25"/>
        <v>0.78910031661090907</v>
      </c>
      <c r="Y29">
        <f t="shared" si="25"/>
        <v>0.43253108423783171</v>
      </c>
      <c r="Z29">
        <f t="shared" si="25"/>
        <v>0.19221702782451969</v>
      </c>
      <c r="AA29">
        <f t="shared" si="25"/>
        <v>5.6610558223943022E-2</v>
      </c>
      <c r="AB29">
        <f t="shared" si="25"/>
        <v>2.9669880748578618E-2</v>
      </c>
      <c r="AC29">
        <f t="shared" si="25"/>
        <v>0</v>
      </c>
      <c r="AD29">
        <f t="shared" si="25"/>
        <v>0</v>
      </c>
      <c r="AE29">
        <f t="shared" si="25"/>
        <v>0</v>
      </c>
      <c r="AF29">
        <f t="shared" si="26"/>
        <v>0</v>
      </c>
      <c r="AG29">
        <f t="shared" si="26"/>
        <v>0</v>
      </c>
      <c r="AH29">
        <f t="shared" si="26"/>
        <v>0</v>
      </c>
      <c r="AI29">
        <f t="shared" si="26"/>
        <v>0</v>
      </c>
      <c r="AJ29">
        <f t="shared" si="26"/>
        <v>0</v>
      </c>
      <c r="AK29">
        <f t="shared" si="26"/>
        <v>0</v>
      </c>
      <c r="AL29">
        <f t="shared" si="26"/>
        <v>0</v>
      </c>
      <c r="AM29">
        <f t="shared" si="26"/>
        <v>0</v>
      </c>
      <c r="AN29">
        <f t="shared" si="26"/>
        <v>0</v>
      </c>
      <c r="AO29">
        <f t="shared" si="26"/>
        <v>0</v>
      </c>
      <c r="AP29">
        <f t="shared" si="27"/>
        <v>0</v>
      </c>
      <c r="AQ29">
        <f t="shared" si="27"/>
        <v>0</v>
      </c>
      <c r="AR29">
        <f t="shared" si="27"/>
        <v>0</v>
      </c>
      <c r="AS29">
        <f t="shared" si="27"/>
        <v>0</v>
      </c>
      <c r="AT29">
        <f t="shared" si="27"/>
        <v>0</v>
      </c>
      <c r="AU29">
        <f t="shared" si="27"/>
        <v>0</v>
      </c>
      <c r="AV29">
        <f t="shared" si="27"/>
        <v>0</v>
      </c>
      <c r="AW29">
        <f t="shared" si="27"/>
        <v>0</v>
      </c>
      <c r="AX29">
        <f t="shared" si="27"/>
        <v>0</v>
      </c>
      <c r="AY29">
        <f t="shared" si="27"/>
        <v>0</v>
      </c>
      <c r="AZ29">
        <f t="shared" si="28"/>
        <v>0</v>
      </c>
      <c r="BA29">
        <f t="shared" si="28"/>
        <v>0</v>
      </c>
      <c r="BB29">
        <f t="shared" si="28"/>
        <v>0</v>
      </c>
      <c r="BC29">
        <f t="shared" si="28"/>
        <v>0</v>
      </c>
      <c r="BD29">
        <f t="shared" si="28"/>
        <v>0</v>
      </c>
      <c r="BE29">
        <f t="shared" si="28"/>
        <v>0</v>
      </c>
      <c r="BF29">
        <f t="shared" si="28"/>
        <v>0</v>
      </c>
      <c r="BG29">
        <f t="shared" si="28"/>
        <v>0</v>
      </c>
      <c r="BH29">
        <f t="shared" si="28"/>
        <v>0</v>
      </c>
      <c r="BI29">
        <f t="shared" si="28"/>
        <v>0</v>
      </c>
      <c r="BJ29">
        <f t="shared" si="29"/>
        <v>0</v>
      </c>
      <c r="BK29">
        <f t="shared" si="29"/>
        <v>0</v>
      </c>
      <c r="BL29">
        <f t="shared" si="29"/>
        <v>0</v>
      </c>
      <c r="BM29">
        <f t="shared" si="29"/>
        <v>0</v>
      </c>
      <c r="BN29">
        <f t="shared" si="29"/>
        <v>0</v>
      </c>
      <c r="BO29">
        <f t="shared" si="29"/>
        <v>0</v>
      </c>
      <c r="BP29">
        <f t="shared" si="29"/>
        <v>0</v>
      </c>
      <c r="BQ29">
        <f t="shared" si="29"/>
        <v>0</v>
      </c>
      <c r="BR29">
        <f t="shared" si="29"/>
        <v>0</v>
      </c>
      <c r="BS29">
        <f t="shared" si="29"/>
        <v>0</v>
      </c>
      <c r="BT29">
        <f t="shared" si="30"/>
        <v>0</v>
      </c>
      <c r="BU29">
        <f t="shared" si="30"/>
        <v>0</v>
      </c>
      <c r="BV29">
        <f t="shared" si="30"/>
        <v>0</v>
      </c>
      <c r="BW29">
        <f t="shared" si="30"/>
        <v>0</v>
      </c>
      <c r="BX29">
        <f t="shared" si="30"/>
        <v>0</v>
      </c>
      <c r="BY29">
        <f t="shared" si="30"/>
        <v>0</v>
      </c>
      <c r="BZ29">
        <f t="shared" si="30"/>
        <v>0</v>
      </c>
      <c r="CA29">
        <f t="shared" si="30"/>
        <v>0</v>
      </c>
      <c r="CB29">
        <f t="shared" si="30"/>
        <v>0</v>
      </c>
      <c r="CC29">
        <f t="shared" si="30"/>
        <v>0</v>
      </c>
      <c r="CD29">
        <f t="shared" si="31"/>
        <v>0</v>
      </c>
      <c r="CE29">
        <f t="shared" si="31"/>
        <v>0</v>
      </c>
      <c r="CF29">
        <f t="shared" si="31"/>
        <v>0</v>
      </c>
      <c r="CG29">
        <f t="shared" si="31"/>
        <v>0</v>
      </c>
      <c r="CH29">
        <f t="shared" si="31"/>
        <v>0</v>
      </c>
      <c r="CI29">
        <f t="shared" si="31"/>
        <v>0</v>
      </c>
      <c r="CJ29">
        <f t="shared" si="31"/>
        <v>0</v>
      </c>
      <c r="CK29">
        <f t="shared" si="31"/>
        <v>0</v>
      </c>
      <c r="CL29">
        <f t="shared" si="31"/>
        <v>0</v>
      </c>
      <c r="CM29">
        <f t="shared" si="31"/>
        <v>0</v>
      </c>
      <c r="CN29">
        <f t="shared" si="32"/>
        <v>0</v>
      </c>
      <c r="CO29">
        <f t="shared" si="32"/>
        <v>0</v>
      </c>
      <c r="CP29">
        <f t="shared" si="32"/>
        <v>0</v>
      </c>
      <c r="CQ29">
        <f t="shared" si="32"/>
        <v>0</v>
      </c>
      <c r="CR29">
        <f t="shared" si="32"/>
        <v>0</v>
      </c>
      <c r="CS29">
        <f t="shared" si="32"/>
        <v>0</v>
      </c>
      <c r="CT29">
        <f t="shared" si="32"/>
        <v>0</v>
      </c>
      <c r="CU29">
        <f t="shared" si="32"/>
        <v>0</v>
      </c>
      <c r="CV29">
        <f t="shared" si="32"/>
        <v>0</v>
      </c>
      <c r="CW29">
        <f t="shared" si="32"/>
        <v>0</v>
      </c>
      <c r="CX29">
        <f t="shared" si="22"/>
        <v>0</v>
      </c>
      <c r="CZ29">
        <v>1976</v>
      </c>
      <c r="DA29" s="7">
        <f t="shared" si="11"/>
        <v>16.467172696537951</v>
      </c>
    </row>
    <row r="30" spans="1:105" hidden="1" x14ac:dyDescent="0.3">
      <c r="A30">
        <v>1977</v>
      </c>
      <c r="B30">
        <f t="shared" si="23"/>
        <v>1.8061436637312094E-9</v>
      </c>
      <c r="C30">
        <f t="shared" si="23"/>
        <v>2.2696497046949901E-8</v>
      </c>
      <c r="D30">
        <f t="shared" si="23"/>
        <v>2.4122385965905194E-7</v>
      </c>
      <c r="E30">
        <f t="shared" si="23"/>
        <v>1.221940920355849E-6</v>
      </c>
      <c r="F30">
        <f t="shared" si="23"/>
        <v>8.4314641745068767E-6</v>
      </c>
      <c r="G30">
        <f t="shared" si="23"/>
        <v>6.64933537110615E-5</v>
      </c>
      <c r="H30">
        <f t="shared" si="23"/>
        <v>3.1111935909294169E-4</v>
      </c>
      <c r="I30">
        <f t="shared" si="23"/>
        <v>1.2684306336919206E-3</v>
      </c>
      <c r="J30">
        <f t="shared" si="23"/>
        <v>3.5634035013429504E-3</v>
      </c>
      <c r="K30">
        <f t="shared" si="23"/>
        <v>1.3567315729894306E-2</v>
      </c>
      <c r="L30">
        <f t="shared" si="24"/>
        <v>5.0368593489464444E-2</v>
      </c>
      <c r="M30">
        <f t="shared" si="24"/>
        <v>0.10895985281564798</v>
      </c>
      <c r="N30">
        <f t="shared" si="24"/>
        <v>0.2149137848902731</v>
      </c>
      <c r="O30">
        <f t="shared" si="24"/>
        <v>0.32385525942572529</v>
      </c>
      <c r="P30">
        <f t="shared" si="24"/>
        <v>0.8389898555758063</v>
      </c>
      <c r="Q30">
        <f t="shared" si="24"/>
        <v>1.2006560742598749</v>
      </c>
      <c r="R30">
        <f t="shared" si="24"/>
        <v>1.3759232764379479</v>
      </c>
      <c r="S30">
        <f t="shared" si="24"/>
        <v>1.5874042156962249</v>
      </c>
      <c r="T30">
        <f t="shared" si="24"/>
        <v>2.2399393513928874</v>
      </c>
      <c r="U30">
        <f t="shared" si="24"/>
        <v>2.848420717252917</v>
      </c>
      <c r="V30">
        <f t="shared" si="25"/>
        <v>2.5827666699665071</v>
      </c>
      <c r="W30">
        <f t="shared" si="25"/>
        <v>1.5246490733728157</v>
      </c>
      <c r="X30">
        <f t="shared" si="25"/>
        <v>1.3010064767126115</v>
      </c>
      <c r="Y30">
        <f t="shared" si="25"/>
        <v>0.79692877304567067</v>
      </c>
      <c r="Z30">
        <f t="shared" si="25"/>
        <v>0.39577557038130462</v>
      </c>
      <c r="AA30">
        <f t="shared" si="25"/>
        <v>0.13025952964327733</v>
      </c>
      <c r="AB30">
        <f t="shared" si="25"/>
        <v>7.6292669538912103E-2</v>
      </c>
      <c r="AC30">
        <f t="shared" si="25"/>
        <v>2.3539938002490712E-2</v>
      </c>
      <c r="AD30">
        <f t="shared" si="25"/>
        <v>0</v>
      </c>
      <c r="AE30">
        <f t="shared" si="25"/>
        <v>0</v>
      </c>
      <c r="AF30">
        <f t="shared" si="26"/>
        <v>0</v>
      </c>
      <c r="AG30">
        <f t="shared" si="26"/>
        <v>0</v>
      </c>
      <c r="AH30">
        <f t="shared" si="26"/>
        <v>0</v>
      </c>
      <c r="AI30">
        <f t="shared" si="26"/>
        <v>0</v>
      </c>
      <c r="AJ30">
        <f t="shared" si="26"/>
        <v>0</v>
      </c>
      <c r="AK30">
        <f t="shared" si="26"/>
        <v>0</v>
      </c>
      <c r="AL30">
        <f t="shared" si="26"/>
        <v>0</v>
      </c>
      <c r="AM30">
        <f t="shared" si="26"/>
        <v>0</v>
      </c>
      <c r="AN30">
        <f t="shared" si="26"/>
        <v>0</v>
      </c>
      <c r="AO30">
        <f t="shared" si="26"/>
        <v>0</v>
      </c>
      <c r="AP30">
        <f t="shared" si="27"/>
        <v>0</v>
      </c>
      <c r="AQ30">
        <f t="shared" si="27"/>
        <v>0</v>
      </c>
      <c r="AR30">
        <f t="shared" si="27"/>
        <v>0</v>
      </c>
      <c r="AS30">
        <f t="shared" si="27"/>
        <v>0</v>
      </c>
      <c r="AT30">
        <f t="shared" si="27"/>
        <v>0</v>
      </c>
      <c r="AU30">
        <f t="shared" si="27"/>
        <v>0</v>
      </c>
      <c r="AV30">
        <f t="shared" si="27"/>
        <v>0</v>
      </c>
      <c r="AW30">
        <f t="shared" si="27"/>
        <v>0</v>
      </c>
      <c r="AX30">
        <f t="shared" si="27"/>
        <v>0</v>
      </c>
      <c r="AY30">
        <f t="shared" si="27"/>
        <v>0</v>
      </c>
      <c r="AZ30">
        <f t="shared" si="28"/>
        <v>0</v>
      </c>
      <c r="BA30">
        <f t="shared" si="28"/>
        <v>0</v>
      </c>
      <c r="BB30">
        <f t="shared" si="28"/>
        <v>0</v>
      </c>
      <c r="BC30">
        <f t="shared" si="28"/>
        <v>0</v>
      </c>
      <c r="BD30">
        <f t="shared" si="28"/>
        <v>0</v>
      </c>
      <c r="BE30">
        <f t="shared" si="28"/>
        <v>0</v>
      </c>
      <c r="BF30">
        <f t="shared" si="28"/>
        <v>0</v>
      </c>
      <c r="BG30">
        <f t="shared" si="28"/>
        <v>0</v>
      </c>
      <c r="BH30">
        <f t="shared" si="28"/>
        <v>0</v>
      </c>
      <c r="BI30">
        <f t="shared" si="28"/>
        <v>0</v>
      </c>
      <c r="BJ30">
        <f t="shared" si="29"/>
        <v>0</v>
      </c>
      <c r="BK30">
        <f t="shared" si="29"/>
        <v>0</v>
      </c>
      <c r="BL30">
        <f t="shared" si="29"/>
        <v>0</v>
      </c>
      <c r="BM30">
        <f t="shared" si="29"/>
        <v>0</v>
      </c>
      <c r="BN30">
        <f t="shared" si="29"/>
        <v>0</v>
      </c>
      <c r="BO30">
        <f t="shared" si="29"/>
        <v>0</v>
      </c>
      <c r="BP30">
        <f t="shared" si="29"/>
        <v>0</v>
      </c>
      <c r="BQ30">
        <f t="shared" si="29"/>
        <v>0</v>
      </c>
      <c r="BR30">
        <f t="shared" si="29"/>
        <v>0</v>
      </c>
      <c r="BS30">
        <f t="shared" si="29"/>
        <v>0</v>
      </c>
      <c r="BT30">
        <f t="shared" si="30"/>
        <v>0</v>
      </c>
      <c r="BU30">
        <f t="shared" si="30"/>
        <v>0</v>
      </c>
      <c r="BV30">
        <f t="shared" si="30"/>
        <v>0</v>
      </c>
      <c r="BW30">
        <f t="shared" si="30"/>
        <v>0</v>
      </c>
      <c r="BX30">
        <f t="shared" si="30"/>
        <v>0</v>
      </c>
      <c r="BY30">
        <f t="shared" si="30"/>
        <v>0</v>
      </c>
      <c r="BZ30">
        <f t="shared" si="30"/>
        <v>0</v>
      </c>
      <c r="CA30">
        <f t="shared" si="30"/>
        <v>0</v>
      </c>
      <c r="CB30">
        <f t="shared" si="30"/>
        <v>0</v>
      </c>
      <c r="CC30">
        <f t="shared" si="30"/>
        <v>0</v>
      </c>
      <c r="CD30">
        <f t="shared" si="31"/>
        <v>0</v>
      </c>
      <c r="CE30">
        <f t="shared" si="31"/>
        <v>0</v>
      </c>
      <c r="CF30">
        <f t="shared" si="31"/>
        <v>0</v>
      </c>
      <c r="CG30">
        <f t="shared" si="31"/>
        <v>0</v>
      </c>
      <c r="CH30">
        <f t="shared" si="31"/>
        <v>0</v>
      </c>
      <c r="CI30">
        <f t="shared" si="31"/>
        <v>0</v>
      </c>
      <c r="CJ30">
        <f t="shared" si="31"/>
        <v>0</v>
      </c>
      <c r="CK30">
        <f t="shared" si="31"/>
        <v>0</v>
      </c>
      <c r="CL30">
        <f t="shared" si="31"/>
        <v>0</v>
      </c>
      <c r="CM30">
        <f t="shared" si="31"/>
        <v>0</v>
      </c>
      <c r="CN30">
        <f t="shared" si="32"/>
        <v>0</v>
      </c>
      <c r="CO30">
        <f t="shared" si="32"/>
        <v>0</v>
      </c>
      <c r="CP30">
        <f t="shared" si="32"/>
        <v>0</v>
      </c>
      <c r="CQ30">
        <f t="shared" si="32"/>
        <v>0</v>
      </c>
      <c r="CR30">
        <f t="shared" si="32"/>
        <v>0</v>
      </c>
      <c r="CS30">
        <f t="shared" si="32"/>
        <v>0</v>
      </c>
      <c r="CT30">
        <f t="shared" si="32"/>
        <v>0</v>
      </c>
      <c r="CU30">
        <f t="shared" si="32"/>
        <v>0</v>
      </c>
      <c r="CV30">
        <f t="shared" si="32"/>
        <v>0</v>
      </c>
      <c r="CW30">
        <f t="shared" si="32"/>
        <v>0</v>
      </c>
      <c r="CX30">
        <f t="shared" si="22"/>
        <v>0</v>
      </c>
      <c r="CZ30">
        <v>1977</v>
      </c>
      <c r="DA30" s="7">
        <f t="shared" si="11"/>
        <v>17.639436363609683</v>
      </c>
    </row>
    <row r="31" spans="1:105" hidden="1" x14ac:dyDescent="0.3">
      <c r="A31">
        <v>1978</v>
      </c>
      <c r="B31">
        <f t="shared" si="23"/>
        <v>2.3122556900870719E-10</v>
      </c>
      <c r="C31">
        <f t="shared" si="23"/>
        <v>3.2471125426523494E-9</v>
      </c>
      <c r="D31">
        <f t="shared" si="23"/>
        <v>3.8566809430652851E-8</v>
      </c>
      <c r="E31">
        <f t="shared" si="23"/>
        <v>2.1832255288734489E-7</v>
      </c>
      <c r="F31">
        <f t="shared" si="23"/>
        <v>1.6834736911125027E-6</v>
      </c>
      <c r="G31">
        <f t="shared" si="23"/>
        <v>1.483667266235529E-5</v>
      </c>
      <c r="H31">
        <f t="shared" si="23"/>
        <v>7.7578299383201886E-5</v>
      </c>
      <c r="I31">
        <f t="shared" si="23"/>
        <v>3.5345561404012134E-4</v>
      </c>
      <c r="J31">
        <f t="shared" si="23"/>
        <v>1.1096553384267616E-3</v>
      </c>
      <c r="K31">
        <f t="shared" si="23"/>
        <v>4.7214128601288929E-3</v>
      </c>
      <c r="L31">
        <f t="shared" si="24"/>
        <v>1.958812257242917E-2</v>
      </c>
      <c r="M31">
        <f t="shared" si="24"/>
        <v>4.7353756832875571E-2</v>
      </c>
      <c r="N31">
        <f t="shared" si="24"/>
        <v>0.10437756158200169</v>
      </c>
      <c r="O31">
        <f t="shared" si="24"/>
        <v>0.17577162631509807</v>
      </c>
      <c r="P31">
        <f t="shared" si="24"/>
        <v>0.50887307059460074</v>
      </c>
      <c r="Q31">
        <f t="shared" si="24"/>
        <v>0.81381618702376624</v>
      </c>
      <c r="R31">
        <f t="shared" si="24"/>
        <v>1.0422139012514451</v>
      </c>
      <c r="S31">
        <f t="shared" si="24"/>
        <v>1.3437086586011728</v>
      </c>
      <c r="T31">
        <f t="shared" si="24"/>
        <v>2.1188918392269804</v>
      </c>
      <c r="U31">
        <f t="shared" si="24"/>
        <v>3.0111445689579113</v>
      </c>
      <c r="V31">
        <f t="shared" si="25"/>
        <v>3.0511782995672623</v>
      </c>
      <c r="W31">
        <f t="shared" si="25"/>
        <v>2.0128307115595545</v>
      </c>
      <c r="X31">
        <f t="shared" si="25"/>
        <v>1.9194276961104706</v>
      </c>
      <c r="Y31">
        <f t="shared" si="25"/>
        <v>1.3139134193533524</v>
      </c>
      <c r="Z31">
        <f t="shared" si="25"/>
        <v>0.7292075672693038</v>
      </c>
      <c r="AA31">
        <f t="shared" si="25"/>
        <v>0.26820485274193923</v>
      </c>
      <c r="AB31">
        <f t="shared" si="25"/>
        <v>0.17554759326089001</v>
      </c>
      <c r="AC31">
        <f t="shared" si="25"/>
        <v>6.0530230175479857E-2</v>
      </c>
      <c r="AD31">
        <f t="shared" si="25"/>
        <v>2.6677469740965281E-2</v>
      </c>
      <c r="AE31">
        <f t="shared" si="25"/>
        <v>0</v>
      </c>
      <c r="AF31">
        <f t="shared" si="26"/>
        <v>0</v>
      </c>
      <c r="AG31">
        <f t="shared" si="26"/>
        <v>0</v>
      </c>
      <c r="AH31">
        <f t="shared" si="26"/>
        <v>0</v>
      </c>
      <c r="AI31">
        <f t="shared" si="26"/>
        <v>0</v>
      </c>
      <c r="AJ31">
        <f t="shared" si="26"/>
        <v>0</v>
      </c>
      <c r="AK31">
        <f t="shared" si="26"/>
        <v>0</v>
      </c>
      <c r="AL31">
        <f t="shared" si="26"/>
        <v>0</v>
      </c>
      <c r="AM31">
        <f t="shared" si="26"/>
        <v>0</v>
      </c>
      <c r="AN31">
        <f t="shared" si="26"/>
        <v>0</v>
      </c>
      <c r="AO31">
        <f t="shared" si="26"/>
        <v>0</v>
      </c>
      <c r="AP31">
        <f t="shared" si="27"/>
        <v>0</v>
      </c>
      <c r="AQ31">
        <f t="shared" si="27"/>
        <v>0</v>
      </c>
      <c r="AR31">
        <f t="shared" si="27"/>
        <v>0</v>
      </c>
      <c r="AS31">
        <f t="shared" si="27"/>
        <v>0</v>
      </c>
      <c r="AT31">
        <f t="shared" si="27"/>
        <v>0</v>
      </c>
      <c r="AU31">
        <f t="shared" si="27"/>
        <v>0</v>
      </c>
      <c r="AV31">
        <f t="shared" si="27"/>
        <v>0</v>
      </c>
      <c r="AW31">
        <f t="shared" si="27"/>
        <v>0</v>
      </c>
      <c r="AX31">
        <f t="shared" si="27"/>
        <v>0</v>
      </c>
      <c r="AY31">
        <f t="shared" si="27"/>
        <v>0</v>
      </c>
      <c r="AZ31">
        <f t="shared" si="28"/>
        <v>0</v>
      </c>
      <c r="BA31">
        <f t="shared" si="28"/>
        <v>0</v>
      </c>
      <c r="BB31">
        <f t="shared" si="28"/>
        <v>0</v>
      </c>
      <c r="BC31">
        <f t="shared" si="28"/>
        <v>0</v>
      </c>
      <c r="BD31">
        <f t="shared" si="28"/>
        <v>0</v>
      </c>
      <c r="BE31">
        <f t="shared" si="28"/>
        <v>0</v>
      </c>
      <c r="BF31">
        <f t="shared" si="28"/>
        <v>0</v>
      </c>
      <c r="BG31">
        <f t="shared" si="28"/>
        <v>0</v>
      </c>
      <c r="BH31">
        <f t="shared" si="28"/>
        <v>0</v>
      </c>
      <c r="BI31">
        <f t="shared" si="28"/>
        <v>0</v>
      </c>
      <c r="BJ31">
        <f t="shared" si="29"/>
        <v>0</v>
      </c>
      <c r="BK31">
        <f t="shared" si="29"/>
        <v>0</v>
      </c>
      <c r="BL31">
        <f t="shared" si="29"/>
        <v>0</v>
      </c>
      <c r="BM31">
        <f t="shared" si="29"/>
        <v>0</v>
      </c>
      <c r="BN31">
        <f t="shared" si="29"/>
        <v>0</v>
      </c>
      <c r="BO31">
        <f t="shared" si="29"/>
        <v>0</v>
      </c>
      <c r="BP31">
        <f t="shared" si="29"/>
        <v>0</v>
      </c>
      <c r="BQ31">
        <f t="shared" si="29"/>
        <v>0</v>
      </c>
      <c r="BR31">
        <f t="shared" si="29"/>
        <v>0</v>
      </c>
      <c r="BS31">
        <f t="shared" si="29"/>
        <v>0</v>
      </c>
      <c r="BT31">
        <f t="shared" si="30"/>
        <v>0</v>
      </c>
      <c r="BU31">
        <f t="shared" si="30"/>
        <v>0</v>
      </c>
      <c r="BV31">
        <f t="shared" si="30"/>
        <v>0</v>
      </c>
      <c r="BW31">
        <f t="shared" si="30"/>
        <v>0</v>
      </c>
      <c r="BX31">
        <f t="shared" si="30"/>
        <v>0</v>
      </c>
      <c r="BY31">
        <f t="shared" si="30"/>
        <v>0</v>
      </c>
      <c r="BZ31">
        <f t="shared" si="30"/>
        <v>0</v>
      </c>
      <c r="CA31">
        <f t="shared" si="30"/>
        <v>0</v>
      </c>
      <c r="CB31">
        <f t="shared" si="30"/>
        <v>0</v>
      </c>
      <c r="CC31">
        <f t="shared" si="30"/>
        <v>0</v>
      </c>
      <c r="CD31">
        <f t="shared" si="31"/>
        <v>0</v>
      </c>
      <c r="CE31">
        <f t="shared" si="31"/>
        <v>0</v>
      </c>
      <c r="CF31">
        <f t="shared" si="31"/>
        <v>0</v>
      </c>
      <c r="CG31">
        <f t="shared" si="31"/>
        <v>0</v>
      </c>
      <c r="CH31">
        <f t="shared" si="31"/>
        <v>0</v>
      </c>
      <c r="CI31">
        <f t="shared" si="31"/>
        <v>0</v>
      </c>
      <c r="CJ31">
        <f t="shared" si="31"/>
        <v>0</v>
      </c>
      <c r="CK31">
        <f t="shared" si="31"/>
        <v>0</v>
      </c>
      <c r="CL31">
        <f t="shared" si="31"/>
        <v>0</v>
      </c>
      <c r="CM31">
        <f t="shared" si="31"/>
        <v>0</v>
      </c>
      <c r="CN31">
        <f t="shared" si="32"/>
        <v>0</v>
      </c>
      <c r="CO31">
        <f t="shared" si="32"/>
        <v>0</v>
      </c>
      <c r="CP31">
        <f t="shared" si="32"/>
        <v>0</v>
      </c>
      <c r="CQ31">
        <f t="shared" si="32"/>
        <v>0</v>
      </c>
      <c r="CR31">
        <f t="shared" si="32"/>
        <v>0</v>
      </c>
      <c r="CS31">
        <f t="shared" si="32"/>
        <v>0</v>
      </c>
      <c r="CT31">
        <f t="shared" si="32"/>
        <v>0</v>
      </c>
      <c r="CU31">
        <f t="shared" si="32"/>
        <v>0</v>
      </c>
      <c r="CV31">
        <f t="shared" si="32"/>
        <v>0</v>
      </c>
      <c r="CW31">
        <f t="shared" si="32"/>
        <v>0</v>
      </c>
      <c r="CX31">
        <f t="shared" si="22"/>
        <v>0</v>
      </c>
      <c r="CZ31">
        <v>1978</v>
      </c>
      <c r="DA31" s="7">
        <f t="shared" si="11"/>
        <v>18.749536015363528</v>
      </c>
    </row>
    <row r="32" spans="1:105" hidden="1" x14ac:dyDescent="0.3">
      <c r="A32">
        <v>1979</v>
      </c>
      <c r="B32">
        <f t="shared" si="23"/>
        <v>2.6488933887188816E-11</v>
      </c>
      <c r="C32">
        <f t="shared" si="23"/>
        <v>4.1570084395115754E-10</v>
      </c>
      <c r="D32">
        <f t="shared" si="23"/>
        <v>5.5176254896649382E-9</v>
      </c>
      <c r="E32">
        <f t="shared" si="23"/>
        <v>3.4905354319099156E-8</v>
      </c>
      <c r="F32">
        <f t="shared" si="23"/>
        <v>3.0078399686895619E-7</v>
      </c>
      <c r="G32">
        <f t="shared" si="23"/>
        <v>2.9623737436071167E-6</v>
      </c>
      <c r="H32">
        <f t="shared" si="23"/>
        <v>1.7310058365416611E-5</v>
      </c>
      <c r="I32">
        <f t="shared" si="23"/>
        <v>8.8134938065639876E-5</v>
      </c>
      <c r="J32">
        <f t="shared" si="23"/>
        <v>3.0921194947408642E-4</v>
      </c>
      <c r="K32">
        <f t="shared" si="23"/>
        <v>1.4702631860759804E-3</v>
      </c>
      <c r="L32">
        <f t="shared" si="24"/>
        <v>6.8166478661264712E-3</v>
      </c>
      <c r="M32">
        <f t="shared" si="24"/>
        <v>1.8415665970529658E-2</v>
      </c>
      <c r="N32">
        <f t="shared" si="24"/>
        <v>4.5362301271875211E-2</v>
      </c>
      <c r="O32">
        <f t="shared" si="24"/>
        <v>8.5367319548347406E-2</v>
      </c>
      <c r="P32">
        <f t="shared" si="24"/>
        <v>0.27618957729752286</v>
      </c>
      <c r="Q32">
        <f t="shared" si="24"/>
        <v>0.4936044688003447</v>
      </c>
      <c r="R32">
        <f t="shared" si="24"/>
        <v>0.70642256459865604</v>
      </c>
      <c r="S32">
        <f t="shared" si="24"/>
        <v>1.0178124516154532</v>
      </c>
      <c r="T32">
        <f t="shared" si="24"/>
        <v>1.7936032189255002</v>
      </c>
      <c r="U32">
        <f t="shared" si="24"/>
        <v>2.848420717252917</v>
      </c>
      <c r="V32">
        <f t="shared" si="25"/>
        <v>3.225485234682913</v>
      </c>
      <c r="W32">
        <f t="shared" si="25"/>
        <v>2.3778785204366475</v>
      </c>
      <c r="X32">
        <f t="shared" si="25"/>
        <v>2.5340146023257608</v>
      </c>
      <c r="Y32">
        <f t="shared" si="25"/>
        <v>1.9384698328101633</v>
      </c>
      <c r="Z32">
        <f t="shared" si="25"/>
        <v>1.2022600269123958</v>
      </c>
      <c r="AA32">
        <f t="shared" si="25"/>
        <v>0.49416139558423311</v>
      </c>
      <c r="AB32">
        <f t="shared" si="25"/>
        <v>0.36145314303435133</v>
      </c>
      <c r="AC32">
        <f t="shared" si="25"/>
        <v>0.13927860030397241</v>
      </c>
      <c r="AD32">
        <f t="shared" si="25"/>
        <v>6.8598030451446787E-2</v>
      </c>
      <c r="AE32">
        <f t="shared" si="25"/>
        <v>3.372713442901977E-2</v>
      </c>
      <c r="AF32">
        <f t="shared" si="26"/>
        <v>0</v>
      </c>
      <c r="AG32">
        <f t="shared" si="26"/>
        <v>0</v>
      </c>
      <c r="AH32">
        <f t="shared" si="26"/>
        <v>0</v>
      </c>
      <c r="AI32">
        <f t="shared" si="26"/>
        <v>0</v>
      </c>
      <c r="AJ32">
        <f t="shared" si="26"/>
        <v>0</v>
      </c>
      <c r="AK32">
        <f t="shared" si="26"/>
        <v>0</v>
      </c>
      <c r="AL32">
        <f t="shared" si="26"/>
        <v>0</v>
      </c>
      <c r="AM32">
        <f t="shared" si="26"/>
        <v>0</v>
      </c>
      <c r="AN32">
        <f t="shared" si="26"/>
        <v>0</v>
      </c>
      <c r="AO32">
        <f t="shared" si="26"/>
        <v>0</v>
      </c>
      <c r="AP32">
        <f t="shared" si="27"/>
        <v>0</v>
      </c>
      <c r="AQ32">
        <f t="shared" si="27"/>
        <v>0</v>
      </c>
      <c r="AR32">
        <f t="shared" si="27"/>
        <v>0</v>
      </c>
      <c r="AS32">
        <f t="shared" si="27"/>
        <v>0</v>
      </c>
      <c r="AT32">
        <f t="shared" si="27"/>
        <v>0</v>
      </c>
      <c r="AU32">
        <f t="shared" si="27"/>
        <v>0</v>
      </c>
      <c r="AV32">
        <f t="shared" si="27"/>
        <v>0</v>
      </c>
      <c r="AW32">
        <f t="shared" si="27"/>
        <v>0</v>
      </c>
      <c r="AX32">
        <f t="shared" si="27"/>
        <v>0</v>
      </c>
      <c r="AY32">
        <f t="shared" si="27"/>
        <v>0</v>
      </c>
      <c r="AZ32">
        <f t="shared" si="28"/>
        <v>0</v>
      </c>
      <c r="BA32">
        <f t="shared" si="28"/>
        <v>0</v>
      </c>
      <c r="BB32">
        <f t="shared" si="28"/>
        <v>0</v>
      </c>
      <c r="BC32">
        <f t="shared" si="28"/>
        <v>0</v>
      </c>
      <c r="BD32">
        <f t="shared" si="28"/>
        <v>0</v>
      </c>
      <c r="BE32">
        <f t="shared" si="28"/>
        <v>0</v>
      </c>
      <c r="BF32">
        <f t="shared" si="28"/>
        <v>0</v>
      </c>
      <c r="BG32">
        <f t="shared" si="28"/>
        <v>0</v>
      </c>
      <c r="BH32">
        <f t="shared" si="28"/>
        <v>0</v>
      </c>
      <c r="BI32">
        <f t="shared" si="28"/>
        <v>0</v>
      </c>
      <c r="BJ32">
        <f t="shared" si="29"/>
        <v>0</v>
      </c>
      <c r="BK32">
        <f t="shared" si="29"/>
        <v>0</v>
      </c>
      <c r="BL32">
        <f t="shared" si="29"/>
        <v>0</v>
      </c>
      <c r="BM32">
        <f t="shared" si="29"/>
        <v>0</v>
      </c>
      <c r="BN32">
        <f t="shared" si="29"/>
        <v>0</v>
      </c>
      <c r="BO32">
        <f t="shared" si="29"/>
        <v>0</v>
      </c>
      <c r="BP32">
        <f t="shared" si="29"/>
        <v>0</v>
      </c>
      <c r="BQ32">
        <f t="shared" si="29"/>
        <v>0</v>
      </c>
      <c r="BR32">
        <f t="shared" si="29"/>
        <v>0</v>
      </c>
      <c r="BS32">
        <f t="shared" si="29"/>
        <v>0</v>
      </c>
      <c r="BT32">
        <f t="shared" si="30"/>
        <v>0</v>
      </c>
      <c r="BU32">
        <f t="shared" si="30"/>
        <v>0</v>
      </c>
      <c r="BV32">
        <f t="shared" si="30"/>
        <v>0</v>
      </c>
      <c r="BW32">
        <f t="shared" si="30"/>
        <v>0</v>
      </c>
      <c r="BX32">
        <f t="shared" si="30"/>
        <v>0</v>
      </c>
      <c r="BY32">
        <f t="shared" si="30"/>
        <v>0</v>
      </c>
      <c r="BZ32">
        <f t="shared" si="30"/>
        <v>0</v>
      </c>
      <c r="CA32">
        <f t="shared" si="30"/>
        <v>0</v>
      </c>
      <c r="CB32">
        <f t="shared" si="30"/>
        <v>0</v>
      </c>
      <c r="CC32">
        <f t="shared" si="30"/>
        <v>0</v>
      </c>
      <c r="CD32">
        <f t="shared" si="31"/>
        <v>0</v>
      </c>
      <c r="CE32">
        <f t="shared" si="31"/>
        <v>0</v>
      </c>
      <c r="CF32">
        <f t="shared" si="31"/>
        <v>0</v>
      </c>
      <c r="CG32">
        <f t="shared" si="31"/>
        <v>0</v>
      </c>
      <c r="CH32">
        <f t="shared" si="31"/>
        <v>0</v>
      </c>
      <c r="CI32">
        <f t="shared" si="31"/>
        <v>0</v>
      </c>
      <c r="CJ32">
        <f t="shared" si="31"/>
        <v>0</v>
      </c>
      <c r="CK32">
        <f t="shared" si="31"/>
        <v>0</v>
      </c>
      <c r="CL32">
        <f t="shared" si="31"/>
        <v>0</v>
      </c>
      <c r="CM32">
        <f t="shared" si="31"/>
        <v>0</v>
      </c>
      <c r="CN32">
        <f t="shared" si="32"/>
        <v>0</v>
      </c>
      <c r="CO32">
        <f t="shared" si="32"/>
        <v>0</v>
      </c>
      <c r="CP32">
        <f t="shared" si="32"/>
        <v>0</v>
      </c>
      <c r="CQ32">
        <f t="shared" si="32"/>
        <v>0</v>
      </c>
      <c r="CR32">
        <f t="shared" si="32"/>
        <v>0</v>
      </c>
      <c r="CS32">
        <f t="shared" si="32"/>
        <v>0</v>
      </c>
      <c r="CT32">
        <f t="shared" si="32"/>
        <v>0</v>
      </c>
      <c r="CU32">
        <f t="shared" si="32"/>
        <v>0</v>
      </c>
      <c r="CV32">
        <f t="shared" si="32"/>
        <v>0</v>
      </c>
      <c r="CW32">
        <f t="shared" si="32"/>
        <v>0</v>
      </c>
      <c r="CX32">
        <f t="shared" si="22"/>
        <v>0</v>
      </c>
      <c r="CZ32">
        <v>1979</v>
      </c>
      <c r="DA32" s="7">
        <f t="shared" si="11"/>
        <v>19.669229678273066</v>
      </c>
    </row>
    <row r="33" spans="1:105" hidden="1" x14ac:dyDescent="0.3">
      <c r="A33">
        <v>1980</v>
      </c>
      <c r="B33">
        <f t="shared" ref="B33:K42" si="33">VLOOKUP(B$2,scenarios4,11,FALSE)*VLOOKUP($A33-B$2,output4,5,FALSE)</f>
        <v>2.7154271722016058E-12</v>
      </c>
      <c r="C33">
        <f t="shared" si="33"/>
        <v>4.7622208129829061E-11</v>
      </c>
      <c r="D33">
        <f t="shared" si="33"/>
        <v>7.0637575462246795E-10</v>
      </c>
      <c r="E33">
        <f t="shared" si="33"/>
        <v>4.9937932528007791E-9</v>
      </c>
      <c r="F33">
        <f t="shared" si="33"/>
        <v>4.8089269044244042E-8</v>
      </c>
      <c r="G33">
        <f t="shared" si="33"/>
        <v>5.2928336185222574E-7</v>
      </c>
      <c r="H33">
        <f t="shared" si="33"/>
        <v>3.4562238831436538E-6</v>
      </c>
      <c r="I33">
        <f t="shared" si="33"/>
        <v>1.9665562845258101E-5</v>
      </c>
      <c r="J33">
        <f t="shared" si="33"/>
        <v>7.7102682581697268E-5</v>
      </c>
      <c r="K33">
        <f t="shared" si="33"/>
        <v>4.0969743510727144E-4</v>
      </c>
      <c r="L33">
        <f t="shared" ref="L33:U42" si="34">VLOOKUP(L$2,scenarios4,11,FALSE)*VLOOKUP($A33-L$2,output4,5,FALSE)</f>
        <v>2.1227261218023487E-3</v>
      </c>
      <c r="M33">
        <f t="shared" si="34"/>
        <v>6.4086340932948942E-3</v>
      </c>
      <c r="N33">
        <f t="shared" si="34"/>
        <v>1.7641197736974947E-2</v>
      </c>
      <c r="O33">
        <f t="shared" si="34"/>
        <v>3.7100484140763092E-2</v>
      </c>
      <c r="P33">
        <f t="shared" si="34"/>
        <v>0.13413748507289888</v>
      </c>
      <c r="Q33">
        <f t="shared" si="34"/>
        <v>0.26790258213279089</v>
      </c>
      <c r="R33">
        <f t="shared" si="34"/>
        <v>0.42846694414191316</v>
      </c>
      <c r="S33">
        <f t="shared" si="34"/>
        <v>0.68988302831816295</v>
      </c>
      <c r="T33">
        <f t="shared" si="34"/>
        <v>1.3585918925166165</v>
      </c>
      <c r="U33">
        <f t="shared" si="34"/>
        <v>2.4111360819544094</v>
      </c>
      <c r="V33">
        <f t="shared" ref="V33:AE42" si="35">VLOOKUP(V$2,scenarios4,11,FALSE)*VLOOKUP($A33-V$2,output4,5,FALSE)</f>
        <v>3.0511782995672623</v>
      </c>
      <c r="W33">
        <f t="shared" si="35"/>
        <v>2.5137213576230009</v>
      </c>
      <c r="X33">
        <f t="shared" si="35"/>
        <v>2.9935845368111362</v>
      </c>
      <c r="Y33">
        <f t="shared" si="35"/>
        <v>2.5591538938730718</v>
      </c>
      <c r="Z33">
        <f t="shared" si="35"/>
        <v>1.7737430480847065</v>
      </c>
      <c r="AA33">
        <f t="shared" si="35"/>
        <v>0.81473440405858555</v>
      </c>
      <c r="AB33">
        <f t="shared" si="35"/>
        <v>0.66596926854273975</v>
      </c>
      <c r="AC33">
        <f t="shared" si="35"/>
        <v>0.28677515255067731</v>
      </c>
      <c r="AD33">
        <f t="shared" si="35"/>
        <v>0.1578424142315108</v>
      </c>
      <c r="AE33">
        <f t="shared" si="35"/>
        <v>8.6725428500784921E-2</v>
      </c>
      <c r="AF33">
        <f t="shared" ref="AF33:AO42" si="36">VLOOKUP(AF$2,scenarios4,11,FALSE)*VLOOKUP($A33-AF$2,output4,5,FALSE)</f>
        <v>2.7437495426519427E-2</v>
      </c>
      <c r="AG33">
        <f t="shared" si="36"/>
        <v>0</v>
      </c>
      <c r="AH33">
        <f t="shared" si="36"/>
        <v>0</v>
      </c>
      <c r="AI33">
        <f t="shared" si="36"/>
        <v>0</v>
      </c>
      <c r="AJ33">
        <f t="shared" si="36"/>
        <v>0</v>
      </c>
      <c r="AK33">
        <f t="shared" si="36"/>
        <v>0</v>
      </c>
      <c r="AL33">
        <f t="shared" si="36"/>
        <v>0</v>
      </c>
      <c r="AM33">
        <f t="shared" si="36"/>
        <v>0</v>
      </c>
      <c r="AN33">
        <f t="shared" si="36"/>
        <v>0</v>
      </c>
      <c r="AO33">
        <f t="shared" si="36"/>
        <v>0</v>
      </c>
      <c r="AP33">
        <f t="shared" ref="AP33:AY42" si="37">VLOOKUP(AP$2,scenarios4,11,FALSE)*VLOOKUP($A33-AP$2,output4,5,FALSE)</f>
        <v>0</v>
      </c>
      <c r="AQ33">
        <f t="shared" si="37"/>
        <v>0</v>
      </c>
      <c r="AR33">
        <f t="shared" si="37"/>
        <v>0</v>
      </c>
      <c r="AS33">
        <f t="shared" si="37"/>
        <v>0</v>
      </c>
      <c r="AT33">
        <f t="shared" si="37"/>
        <v>0</v>
      </c>
      <c r="AU33">
        <f t="shared" si="37"/>
        <v>0</v>
      </c>
      <c r="AV33">
        <f t="shared" si="37"/>
        <v>0</v>
      </c>
      <c r="AW33">
        <f t="shared" si="37"/>
        <v>0</v>
      </c>
      <c r="AX33">
        <f t="shared" si="37"/>
        <v>0</v>
      </c>
      <c r="AY33">
        <f t="shared" si="37"/>
        <v>0</v>
      </c>
      <c r="AZ33">
        <f t="shared" ref="AZ33:BI42" si="38">VLOOKUP(AZ$2,scenarios4,11,FALSE)*VLOOKUP($A33-AZ$2,output4,5,FALSE)</f>
        <v>0</v>
      </c>
      <c r="BA33">
        <f t="shared" si="38"/>
        <v>0</v>
      </c>
      <c r="BB33">
        <f t="shared" si="38"/>
        <v>0</v>
      </c>
      <c r="BC33">
        <f t="shared" si="38"/>
        <v>0</v>
      </c>
      <c r="BD33">
        <f t="shared" si="38"/>
        <v>0</v>
      </c>
      <c r="BE33">
        <f t="shared" si="38"/>
        <v>0</v>
      </c>
      <c r="BF33">
        <f t="shared" si="38"/>
        <v>0</v>
      </c>
      <c r="BG33">
        <f t="shared" si="38"/>
        <v>0</v>
      </c>
      <c r="BH33">
        <f t="shared" si="38"/>
        <v>0</v>
      </c>
      <c r="BI33">
        <f t="shared" si="38"/>
        <v>0</v>
      </c>
      <c r="BJ33">
        <f t="shared" ref="BJ33:BS42" si="39">VLOOKUP(BJ$2,scenarios4,11,FALSE)*VLOOKUP($A33-BJ$2,output4,5,FALSE)</f>
        <v>0</v>
      </c>
      <c r="BK33">
        <f t="shared" si="39"/>
        <v>0</v>
      </c>
      <c r="BL33">
        <f t="shared" si="39"/>
        <v>0</v>
      </c>
      <c r="BM33">
        <f t="shared" si="39"/>
        <v>0</v>
      </c>
      <c r="BN33">
        <f t="shared" si="39"/>
        <v>0</v>
      </c>
      <c r="BO33">
        <f t="shared" si="39"/>
        <v>0</v>
      </c>
      <c r="BP33">
        <f t="shared" si="39"/>
        <v>0</v>
      </c>
      <c r="BQ33">
        <f t="shared" si="39"/>
        <v>0</v>
      </c>
      <c r="BR33">
        <f t="shared" si="39"/>
        <v>0</v>
      </c>
      <c r="BS33">
        <f t="shared" si="39"/>
        <v>0</v>
      </c>
      <c r="BT33">
        <f t="shared" ref="BT33:CC42" si="40">VLOOKUP(BT$2,scenarios4,11,FALSE)*VLOOKUP($A33-BT$2,output4,5,FALSE)</f>
        <v>0</v>
      </c>
      <c r="BU33">
        <f t="shared" si="40"/>
        <v>0</v>
      </c>
      <c r="BV33">
        <f t="shared" si="40"/>
        <v>0</v>
      </c>
      <c r="BW33">
        <f t="shared" si="40"/>
        <v>0</v>
      </c>
      <c r="BX33">
        <f t="shared" si="40"/>
        <v>0</v>
      </c>
      <c r="BY33">
        <f t="shared" si="40"/>
        <v>0</v>
      </c>
      <c r="BZ33">
        <f t="shared" si="40"/>
        <v>0</v>
      </c>
      <c r="CA33">
        <f t="shared" si="40"/>
        <v>0</v>
      </c>
      <c r="CB33">
        <f t="shared" si="40"/>
        <v>0</v>
      </c>
      <c r="CC33">
        <f t="shared" si="40"/>
        <v>0</v>
      </c>
      <c r="CD33">
        <f t="shared" ref="CD33:CM42" si="41">VLOOKUP(CD$2,scenarios4,11,FALSE)*VLOOKUP($A33-CD$2,output4,5,FALSE)</f>
        <v>0</v>
      </c>
      <c r="CE33">
        <f t="shared" si="41"/>
        <v>0</v>
      </c>
      <c r="CF33">
        <f t="shared" si="41"/>
        <v>0</v>
      </c>
      <c r="CG33">
        <f t="shared" si="41"/>
        <v>0</v>
      </c>
      <c r="CH33">
        <f t="shared" si="41"/>
        <v>0</v>
      </c>
      <c r="CI33">
        <f t="shared" si="41"/>
        <v>0</v>
      </c>
      <c r="CJ33">
        <f t="shared" si="41"/>
        <v>0</v>
      </c>
      <c r="CK33">
        <f t="shared" si="41"/>
        <v>0</v>
      </c>
      <c r="CL33">
        <f t="shared" si="41"/>
        <v>0</v>
      </c>
      <c r="CM33">
        <f t="shared" si="41"/>
        <v>0</v>
      </c>
      <c r="CN33">
        <f t="shared" ref="CN33:CW42" si="42">VLOOKUP(CN$2,scenarios4,11,FALSE)*VLOOKUP($A33-CN$2,output4,5,FALSE)</f>
        <v>0</v>
      </c>
      <c r="CO33">
        <f t="shared" si="42"/>
        <v>0</v>
      </c>
      <c r="CP33">
        <f t="shared" si="42"/>
        <v>0</v>
      </c>
      <c r="CQ33">
        <f t="shared" si="42"/>
        <v>0</v>
      </c>
      <c r="CR33">
        <f t="shared" si="42"/>
        <v>0</v>
      </c>
      <c r="CS33">
        <f t="shared" si="42"/>
        <v>0</v>
      </c>
      <c r="CT33">
        <f t="shared" si="42"/>
        <v>0</v>
      </c>
      <c r="CU33">
        <f t="shared" si="42"/>
        <v>0</v>
      </c>
      <c r="CV33">
        <f t="shared" si="42"/>
        <v>0</v>
      </c>
      <c r="CW33">
        <f t="shared" si="42"/>
        <v>0</v>
      </c>
      <c r="CX33">
        <f t="shared" si="22"/>
        <v>0</v>
      </c>
      <c r="CZ33">
        <v>1980</v>
      </c>
      <c r="DA33" s="7">
        <f t="shared" si="11"/>
        <v>20.284766860527178</v>
      </c>
    </row>
    <row r="34" spans="1:105" hidden="1" x14ac:dyDescent="0.3">
      <c r="A34">
        <v>1981</v>
      </c>
      <c r="B34">
        <f t="shared" si="33"/>
        <v>2.4909034673060261E-13</v>
      </c>
      <c r="C34">
        <f t="shared" si="33"/>
        <v>4.8818362606326018E-12</v>
      </c>
      <c r="D34">
        <f t="shared" si="33"/>
        <v>8.0921589874011995E-11</v>
      </c>
      <c r="E34">
        <f t="shared" si="33"/>
        <v>6.3931386499194035E-10</v>
      </c>
      <c r="F34">
        <f t="shared" si="33"/>
        <v>6.8799721982442567E-9</v>
      </c>
      <c r="G34">
        <f t="shared" si="33"/>
        <v>8.4621689497140391E-8</v>
      </c>
      <c r="H34">
        <f t="shared" si="33"/>
        <v>6.1751890696842483E-7</v>
      </c>
      <c r="I34">
        <f t="shared" si="33"/>
        <v>3.9265371927940161E-6</v>
      </c>
      <c r="J34">
        <f t="shared" si="33"/>
        <v>1.7203933912327603E-5</v>
      </c>
      <c r="K34">
        <f t="shared" si="33"/>
        <v>1.0215896037439124E-4</v>
      </c>
      <c r="L34">
        <f t="shared" si="34"/>
        <v>5.9151004784301553E-4</v>
      </c>
      <c r="M34">
        <f t="shared" si="34"/>
        <v>1.9956693175410371E-3</v>
      </c>
      <c r="N34">
        <f t="shared" si="34"/>
        <v>6.1391198908937825E-3</v>
      </c>
      <c r="O34">
        <f t="shared" si="34"/>
        <v>1.4428213704195277E-2</v>
      </c>
      <c r="P34">
        <f t="shared" si="34"/>
        <v>5.8295910706326851E-2</v>
      </c>
      <c r="Q34">
        <f t="shared" si="34"/>
        <v>0.13011272533690435</v>
      </c>
      <c r="R34">
        <f t="shared" si="34"/>
        <v>0.23254935469515478</v>
      </c>
      <c r="S34">
        <f t="shared" si="34"/>
        <v>0.41843520829036468</v>
      </c>
      <c r="T34">
        <f t="shared" si="34"/>
        <v>0.92086659734831378</v>
      </c>
      <c r="U34">
        <f t="shared" si="34"/>
        <v>1.8263515019001557</v>
      </c>
      <c r="V34">
        <f t="shared" si="35"/>
        <v>2.5827666699665071</v>
      </c>
      <c r="W34">
        <f t="shared" si="35"/>
        <v>2.3778785204366475</v>
      </c>
      <c r="X34">
        <f t="shared" si="35"/>
        <v>3.1646012701482737</v>
      </c>
      <c r="Y34">
        <f t="shared" si="35"/>
        <v>3.0232831006526175</v>
      </c>
      <c r="Z34">
        <f t="shared" si="35"/>
        <v>2.3416827806165839</v>
      </c>
      <c r="AA34">
        <f t="shared" si="35"/>
        <v>1.2020107571451792</v>
      </c>
      <c r="AB34">
        <f t="shared" si="35"/>
        <v>1.0979976986790208</v>
      </c>
      <c r="AC34">
        <f t="shared" si="35"/>
        <v>0.52837675438959109</v>
      </c>
      <c r="AD34">
        <f t="shared" si="35"/>
        <v>0.32499811400615924</v>
      </c>
      <c r="AE34">
        <f t="shared" si="35"/>
        <v>0.19955312010765541</v>
      </c>
      <c r="AF34">
        <f t="shared" si="36"/>
        <v>7.0552348669319823E-2</v>
      </c>
      <c r="AG34">
        <f t="shared" si="36"/>
        <v>2.2319265005471937E-2</v>
      </c>
      <c r="AH34">
        <f t="shared" si="36"/>
        <v>0</v>
      </c>
      <c r="AI34">
        <f t="shared" si="36"/>
        <v>0</v>
      </c>
      <c r="AJ34">
        <f t="shared" si="36"/>
        <v>0</v>
      </c>
      <c r="AK34">
        <f t="shared" si="36"/>
        <v>0</v>
      </c>
      <c r="AL34">
        <f t="shared" si="36"/>
        <v>0</v>
      </c>
      <c r="AM34">
        <f t="shared" si="36"/>
        <v>0</v>
      </c>
      <c r="AN34">
        <f t="shared" si="36"/>
        <v>0</v>
      </c>
      <c r="AO34">
        <f t="shared" si="36"/>
        <v>0</v>
      </c>
      <c r="AP34">
        <f t="shared" si="37"/>
        <v>0</v>
      </c>
      <c r="AQ34">
        <f t="shared" si="37"/>
        <v>0</v>
      </c>
      <c r="AR34">
        <f t="shared" si="37"/>
        <v>0</v>
      </c>
      <c r="AS34">
        <f t="shared" si="37"/>
        <v>0</v>
      </c>
      <c r="AT34">
        <f t="shared" si="37"/>
        <v>0</v>
      </c>
      <c r="AU34">
        <f t="shared" si="37"/>
        <v>0</v>
      </c>
      <c r="AV34">
        <f t="shared" si="37"/>
        <v>0</v>
      </c>
      <c r="AW34">
        <f t="shared" si="37"/>
        <v>0</v>
      </c>
      <c r="AX34">
        <f t="shared" si="37"/>
        <v>0</v>
      </c>
      <c r="AY34">
        <f t="shared" si="37"/>
        <v>0</v>
      </c>
      <c r="AZ34">
        <f t="shared" si="38"/>
        <v>0</v>
      </c>
      <c r="BA34">
        <f t="shared" si="38"/>
        <v>0</v>
      </c>
      <c r="BB34">
        <f t="shared" si="38"/>
        <v>0</v>
      </c>
      <c r="BC34">
        <f t="shared" si="38"/>
        <v>0</v>
      </c>
      <c r="BD34">
        <f t="shared" si="38"/>
        <v>0</v>
      </c>
      <c r="BE34">
        <f t="shared" si="38"/>
        <v>0</v>
      </c>
      <c r="BF34">
        <f t="shared" si="38"/>
        <v>0</v>
      </c>
      <c r="BG34">
        <f t="shared" si="38"/>
        <v>0</v>
      </c>
      <c r="BH34">
        <f t="shared" si="38"/>
        <v>0</v>
      </c>
      <c r="BI34">
        <f t="shared" si="38"/>
        <v>0</v>
      </c>
      <c r="BJ34">
        <f t="shared" si="39"/>
        <v>0</v>
      </c>
      <c r="BK34">
        <f t="shared" si="39"/>
        <v>0</v>
      </c>
      <c r="BL34">
        <f t="shared" si="39"/>
        <v>0</v>
      </c>
      <c r="BM34">
        <f t="shared" si="39"/>
        <v>0</v>
      </c>
      <c r="BN34">
        <f t="shared" si="39"/>
        <v>0</v>
      </c>
      <c r="BO34">
        <f t="shared" si="39"/>
        <v>0</v>
      </c>
      <c r="BP34">
        <f t="shared" si="39"/>
        <v>0</v>
      </c>
      <c r="BQ34">
        <f t="shared" si="39"/>
        <v>0</v>
      </c>
      <c r="BR34">
        <f t="shared" si="39"/>
        <v>0</v>
      </c>
      <c r="BS34">
        <f t="shared" si="39"/>
        <v>0</v>
      </c>
      <c r="BT34">
        <f t="shared" si="40"/>
        <v>0</v>
      </c>
      <c r="BU34">
        <f t="shared" si="40"/>
        <v>0</v>
      </c>
      <c r="BV34">
        <f t="shared" si="40"/>
        <v>0</v>
      </c>
      <c r="BW34">
        <f t="shared" si="40"/>
        <v>0</v>
      </c>
      <c r="BX34">
        <f t="shared" si="40"/>
        <v>0</v>
      </c>
      <c r="BY34">
        <f t="shared" si="40"/>
        <v>0</v>
      </c>
      <c r="BZ34">
        <f t="shared" si="40"/>
        <v>0</v>
      </c>
      <c r="CA34">
        <f t="shared" si="40"/>
        <v>0</v>
      </c>
      <c r="CB34">
        <f t="shared" si="40"/>
        <v>0</v>
      </c>
      <c r="CC34">
        <f t="shared" si="40"/>
        <v>0</v>
      </c>
      <c r="CD34">
        <f t="shared" si="41"/>
        <v>0</v>
      </c>
      <c r="CE34">
        <f t="shared" si="41"/>
        <v>0</v>
      </c>
      <c r="CF34">
        <f t="shared" si="41"/>
        <v>0</v>
      </c>
      <c r="CG34">
        <f t="shared" si="41"/>
        <v>0</v>
      </c>
      <c r="CH34">
        <f t="shared" si="41"/>
        <v>0</v>
      </c>
      <c r="CI34">
        <f t="shared" si="41"/>
        <v>0</v>
      </c>
      <c r="CJ34">
        <f t="shared" si="41"/>
        <v>0</v>
      </c>
      <c r="CK34">
        <f t="shared" si="41"/>
        <v>0</v>
      </c>
      <c r="CL34">
        <f t="shared" si="41"/>
        <v>0</v>
      </c>
      <c r="CM34">
        <f t="shared" si="41"/>
        <v>0</v>
      </c>
      <c r="CN34">
        <f t="shared" si="42"/>
        <v>0</v>
      </c>
      <c r="CO34">
        <f t="shared" si="42"/>
        <v>0</v>
      </c>
      <c r="CP34">
        <f t="shared" si="42"/>
        <v>0</v>
      </c>
      <c r="CQ34">
        <f t="shared" si="42"/>
        <v>0</v>
      </c>
      <c r="CR34">
        <f t="shared" si="42"/>
        <v>0</v>
      </c>
      <c r="CS34">
        <f t="shared" si="42"/>
        <v>0</v>
      </c>
      <c r="CT34">
        <f t="shared" si="42"/>
        <v>0</v>
      </c>
      <c r="CU34">
        <f t="shared" si="42"/>
        <v>0</v>
      </c>
      <c r="CV34">
        <f t="shared" si="42"/>
        <v>0</v>
      </c>
      <c r="CW34">
        <f t="shared" si="42"/>
        <v>0</v>
      </c>
      <c r="CX34">
        <f t="shared" ref="CX34:CX49" si="43">VLOOKUP(CX$2,scenarios4,11,FALSE)*VLOOKUP($A34-CX$2,output3,3,FALSE)</f>
        <v>0</v>
      </c>
      <c r="CZ34">
        <v>1981</v>
      </c>
      <c r="DA34" s="7">
        <f t="shared" si="11"/>
        <v>20.545910210238134</v>
      </c>
    </row>
    <row r="35" spans="1:105" hidden="1" x14ac:dyDescent="0.3">
      <c r="A35">
        <v>1982</v>
      </c>
      <c r="B35">
        <f t="shared" si="33"/>
        <v>2.0446580768607843E-14</v>
      </c>
      <c r="C35">
        <f t="shared" si="33"/>
        <v>4.4781841298917388E-13</v>
      </c>
      <c r="D35">
        <f t="shared" si="33"/>
        <v>8.2954144133343379E-12</v>
      </c>
      <c r="E35">
        <f t="shared" si="33"/>
        <v>7.323905732197358E-11</v>
      </c>
      <c r="F35">
        <f t="shared" si="33"/>
        <v>8.8078568623756004E-10</v>
      </c>
      <c r="G35">
        <f t="shared" si="33"/>
        <v>1.2106544405429441E-8</v>
      </c>
      <c r="H35">
        <f t="shared" si="33"/>
        <v>9.8728766045521637E-8</v>
      </c>
      <c r="I35">
        <f t="shared" si="33"/>
        <v>7.0154915811171348E-7</v>
      </c>
      <c r="J35">
        <f t="shared" si="33"/>
        <v>3.4350344762907808E-6</v>
      </c>
      <c r="K35">
        <f t="shared" si="33"/>
        <v>2.2794745188934934E-5</v>
      </c>
      <c r="L35">
        <f t="shared" si="34"/>
        <v>1.4749433694362027E-4</v>
      </c>
      <c r="M35">
        <f t="shared" si="34"/>
        <v>5.561049262894273E-4</v>
      </c>
      <c r="N35">
        <f t="shared" si="34"/>
        <v>1.9117417260225596E-3</v>
      </c>
      <c r="O35">
        <f t="shared" si="34"/>
        <v>5.021004529405626E-3</v>
      </c>
      <c r="P35">
        <f t="shared" si="34"/>
        <v>2.2671021072402351E-2</v>
      </c>
      <c r="Q35">
        <f t="shared" si="34"/>
        <v>5.6546757335392203E-2</v>
      </c>
      <c r="R35">
        <f t="shared" si="34"/>
        <v>0.11294266025299922</v>
      </c>
      <c r="S35">
        <f t="shared" si="34"/>
        <v>0.22710465533002203</v>
      </c>
      <c r="T35">
        <f t="shared" si="34"/>
        <v>0.55853382479700064</v>
      </c>
      <c r="U35">
        <f t="shared" si="34"/>
        <v>1.2379185407925646</v>
      </c>
      <c r="V35">
        <f t="shared" si="35"/>
        <v>1.9563556872855861</v>
      </c>
      <c r="W35">
        <f t="shared" si="35"/>
        <v>2.0128307115595545</v>
      </c>
      <c r="X35">
        <f t="shared" si="35"/>
        <v>2.9935845368111362</v>
      </c>
      <c r="Y35">
        <f t="shared" si="35"/>
        <v>3.1959964459646364</v>
      </c>
      <c r="Z35">
        <f t="shared" si="35"/>
        <v>2.7663713365095814</v>
      </c>
      <c r="AA35">
        <f t="shared" si="35"/>
        <v>1.5868859332033018</v>
      </c>
      <c r="AB35">
        <f t="shared" si="35"/>
        <v>1.6199206005763935</v>
      </c>
      <c r="AC35">
        <f t="shared" si="35"/>
        <v>0.8711459939056162</v>
      </c>
      <c r="AD35">
        <f t="shared" si="35"/>
        <v>0.59880169928936589</v>
      </c>
      <c r="AE35">
        <f t="shared" si="35"/>
        <v>0.41088061149336758</v>
      </c>
      <c r="AF35">
        <f t="shared" si="36"/>
        <v>0.16233925333396926</v>
      </c>
      <c r="AG35">
        <f t="shared" si="36"/>
        <v>5.7391410630979724E-2</v>
      </c>
      <c r="AH35">
        <f t="shared" si="36"/>
        <v>1.2716663304942259E-2</v>
      </c>
      <c r="AI35">
        <f t="shared" si="36"/>
        <v>0</v>
      </c>
      <c r="AJ35">
        <f t="shared" si="36"/>
        <v>0</v>
      </c>
      <c r="AK35">
        <f t="shared" si="36"/>
        <v>0</v>
      </c>
      <c r="AL35">
        <f t="shared" si="36"/>
        <v>0</v>
      </c>
      <c r="AM35">
        <f t="shared" si="36"/>
        <v>0</v>
      </c>
      <c r="AN35">
        <f t="shared" si="36"/>
        <v>0</v>
      </c>
      <c r="AO35">
        <f t="shared" si="36"/>
        <v>0</v>
      </c>
      <c r="AP35">
        <f t="shared" si="37"/>
        <v>0</v>
      </c>
      <c r="AQ35">
        <f t="shared" si="37"/>
        <v>0</v>
      </c>
      <c r="AR35">
        <f t="shared" si="37"/>
        <v>0</v>
      </c>
      <c r="AS35">
        <f t="shared" si="37"/>
        <v>0</v>
      </c>
      <c r="AT35">
        <f t="shared" si="37"/>
        <v>0</v>
      </c>
      <c r="AU35">
        <f t="shared" si="37"/>
        <v>0</v>
      </c>
      <c r="AV35">
        <f t="shared" si="37"/>
        <v>0</v>
      </c>
      <c r="AW35">
        <f t="shared" si="37"/>
        <v>0</v>
      </c>
      <c r="AX35">
        <f t="shared" si="37"/>
        <v>0</v>
      </c>
      <c r="AY35">
        <f t="shared" si="37"/>
        <v>0</v>
      </c>
      <c r="AZ35">
        <f t="shared" si="38"/>
        <v>0</v>
      </c>
      <c r="BA35">
        <f t="shared" si="38"/>
        <v>0</v>
      </c>
      <c r="BB35">
        <f t="shared" si="38"/>
        <v>0</v>
      </c>
      <c r="BC35">
        <f t="shared" si="38"/>
        <v>0</v>
      </c>
      <c r="BD35">
        <f t="shared" si="38"/>
        <v>0</v>
      </c>
      <c r="BE35">
        <f t="shared" si="38"/>
        <v>0</v>
      </c>
      <c r="BF35">
        <f t="shared" si="38"/>
        <v>0</v>
      </c>
      <c r="BG35">
        <f t="shared" si="38"/>
        <v>0</v>
      </c>
      <c r="BH35">
        <f t="shared" si="38"/>
        <v>0</v>
      </c>
      <c r="BI35">
        <f t="shared" si="38"/>
        <v>0</v>
      </c>
      <c r="BJ35">
        <f t="shared" si="39"/>
        <v>0</v>
      </c>
      <c r="BK35">
        <f t="shared" si="39"/>
        <v>0</v>
      </c>
      <c r="BL35">
        <f t="shared" si="39"/>
        <v>0</v>
      </c>
      <c r="BM35">
        <f t="shared" si="39"/>
        <v>0</v>
      </c>
      <c r="BN35">
        <f t="shared" si="39"/>
        <v>0</v>
      </c>
      <c r="BO35">
        <f t="shared" si="39"/>
        <v>0</v>
      </c>
      <c r="BP35">
        <f t="shared" si="39"/>
        <v>0</v>
      </c>
      <c r="BQ35">
        <f t="shared" si="39"/>
        <v>0</v>
      </c>
      <c r="BR35">
        <f t="shared" si="39"/>
        <v>0</v>
      </c>
      <c r="BS35">
        <f t="shared" si="39"/>
        <v>0</v>
      </c>
      <c r="BT35">
        <f t="shared" si="40"/>
        <v>0</v>
      </c>
      <c r="BU35">
        <f t="shared" si="40"/>
        <v>0</v>
      </c>
      <c r="BV35">
        <f t="shared" si="40"/>
        <v>0</v>
      </c>
      <c r="BW35">
        <f t="shared" si="40"/>
        <v>0</v>
      </c>
      <c r="BX35">
        <f t="shared" si="40"/>
        <v>0</v>
      </c>
      <c r="BY35">
        <f t="shared" si="40"/>
        <v>0</v>
      </c>
      <c r="BZ35">
        <f t="shared" si="40"/>
        <v>0</v>
      </c>
      <c r="CA35">
        <f t="shared" si="40"/>
        <v>0</v>
      </c>
      <c r="CB35">
        <f t="shared" si="40"/>
        <v>0</v>
      </c>
      <c r="CC35">
        <f t="shared" si="40"/>
        <v>0</v>
      </c>
      <c r="CD35">
        <f t="shared" si="41"/>
        <v>0</v>
      </c>
      <c r="CE35">
        <f t="shared" si="41"/>
        <v>0</v>
      </c>
      <c r="CF35">
        <f t="shared" si="41"/>
        <v>0</v>
      </c>
      <c r="CG35">
        <f t="shared" si="41"/>
        <v>0</v>
      </c>
      <c r="CH35">
        <f t="shared" si="41"/>
        <v>0</v>
      </c>
      <c r="CI35">
        <f t="shared" si="41"/>
        <v>0</v>
      </c>
      <c r="CJ35">
        <f t="shared" si="41"/>
        <v>0</v>
      </c>
      <c r="CK35">
        <f t="shared" si="41"/>
        <v>0</v>
      </c>
      <c r="CL35">
        <f t="shared" si="41"/>
        <v>0</v>
      </c>
      <c r="CM35">
        <f t="shared" si="41"/>
        <v>0</v>
      </c>
      <c r="CN35">
        <f t="shared" si="42"/>
        <v>0</v>
      </c>
      <c r="CO35">
        <f t="shared" si="42"/>
        <v>0</v>
      </c>
      <c r="CP35">
        <f t="shared" si="42"/>
        <v>0</v>
      </c>
      <c r="CQ35">
        <f t="shared" si="42"/>
        <v>0</v>
      </c>
      <c r="CR35">
        <f t="shared" si="42"/>
        <v>0</v>
      </c>
      <c r="CS35">
        <f t="shared" si="42"/>
        <v>0</v>
      </c>
      <c r="CT35">
        <f t="shared" si="42"/>
        <v>0</v>
      </c>
      <c r="CU35">
        <f t="shared" si="42"/>
        <v>0</v>
      </c>
      <c r="CV35">
        <f t="shared" si="42"/>
        <v>0</v>
      </c>
      <c r="CW35">
        <f t="shared" si="42"/>
        <v>0</v>
      </c>
      <c r="CX35">
        <f t="shared" si="43"/>
        <v>0</v>
      </c>
      <c r="CZ35">
        <v>1982</v>
      </c>
      <c r="DA35" s="7">
        <f t="shared" si="11"/>
        <v>20.468601732094395</v>
      </c>
    </row>
    <row r="36" spans="1:105" hidden="1" x14ac:dyDescent="0.3">
      <c r="A36">
        <v>1983</v>
      </c>
      <c r="B36">
        <f t="shared" si="33"/>
        <v>1.5018603272194379E-15</v>
      </c>
      <c r="C36">
        <f t="shared" si="33"/>
        <v>3.6759173813972617E-14</v>
      </c>
      <c r="D36">
        <f t="shared" si="33"/>
        <v>7.6095123214671751E-13</v>
      </c>
      <c r="E36">
        <f t="shared" si="33"/>
        <v>7.5078644978876506E-12</v>
      </c>
      <c r="F36">
        <f t="shared" si="33"/>
        <v>1.0090179002068057E-10</v>
      </c>
      <c r="G36">
        <f t="shared" si="33"/>
        <v>1.5499003069842187E-9</v>
      </c>
      <c r="H36">
        <f t="shared" si="33"/>
        <v>1.4124797050568855E-8</v>
      </c>
      <c r="I36">
        <f t="shared" si="33"/>
        <v>1.1216350126132352E-7</v>
      </c>
      <c r="J36">
        <f t="shared" si="33"/>
        <v>6.1373302393494669E-7</v>
      </c>
      <c r="K36">
        <f t="shared" si="33"/>
        <v>4.5513273883334292E-6</v>
      </c>
      <c r="L36">
        <f t="shared" si="34"/>
        <v>3.2910435023216345E-5</v>
      </c>
      <c r="M36">
        <f t="shared" si="34"/>
        <v>1.3866599168220437E-4</v>
      </c>
      <c r="N36">
        <f t="shared" si="34"/>
        <v>5.3271801209237002E-4</v>
      </c>
      <c r="O36">
        <f t="shared" si="34"/>
        <v>1.5635569977467112E-3</v>
      </c>
      <c r="P36">
        <f t="shared" si="34"/>
        <v>7.88949358697702E-3</v>
      </c>
      <c r="Q36">
        <f t="shared" si="34"/>
        <v>2.1990783085709072E-2</v>
      </c>
      <c r="R36">
        <f t="shared" si="34"/>
        <v>4.9084677809977093E-2</v>
      </c>
      <c r="S36">
        <f t="shared" si="34"/>
        <v>0.11029832339219811</v>
      </c>
      <c r="T36">
        <f t="shared" si="34"/>
        <v>0.30314282655359098</v>
      </c>
      <c r="U36">
        <f t="shared" si="34"/>
        <v>0.75083554921741469</v>
      </c>
      <c r="V36">
        <f t="shared" si="35"/>
        <v>1.3260366228276055</v>
      </c>
      <c r="W36">
        <f t="shared" si="35"/>
        <v>1.5246490733728157</v>
      </c>
      <c r="X36">
        <f t="shared" si="35"/>
        <v>2.5340146023257608</v>
      </c>
      <c r="Y36">
        <f t="shared" si="35"/>
        <v>3.0232831006526175</v>
      </c>
      <c r="Z36">
        <f t="shared" si="35"/>
        <v>2.9244078921337349</v>
      </c>
      <c r="AA36">
        <f t="shared" si="35"/>
        <v>1.8746842212197385</v>
      </c>
      <c r="AB36">
        <f t="shared" si="35"/>
        <v>2.1386074947168234</v>
      </c>
      <c r="AC36">
        <f t="shared" si="35"/>
        <v>1.2852370668309019</v>
      </c>
      <c r="AD36">
        <f t="shared" si="35"/>
        <v>0.9872570985497594</v>
      </c>
      <c r="AE36">
        <f t="shared" si="35"/>
        <v>0.7570382650362687</v>
      </c>
      <c r="AF36">
        <f t="shared" si="36"/>
        <v>0.33425712233040217</v>
      </c>
      <c r="AG36">
        <f t="shared" si="36"/>
        <v>0.13205625220621442</v>
      </c>
      <c r="AH36">
        <f t="shared" si="36"/>
        <v>3.2699430084768638E-2</v>
      </c>
      <c r="AI36">
        <f t="shared" si="36"/>
        <v>1.7230912225188782E-2</v>
      </c>
      <c r="AJ36">
        <f t="shared" si="36"/>
        <v>0</v>
      </c>
      <c r="AK36">
        <f t="shared" si="36"/>
        <v>0</v>
      </c>
      <c r="AL36">
        <f t="shared" si="36"/>
        <v>0</v>
      </c>
      <c r="AM36">
        <f t="shared" si="36"/>
        <v>0</v>
      </c>
      <c r="AN36">
        <f t="shared" si="36"/>
        <v>0</v>
      </c>
      <c r="AO36">
        <f t="shared" si="36"/>
        <v>0</v>
      </c>
      <c r="AP36">
        <f t="shared" si="37"/>
        <v>0</v>
      </c>
      <c r="AQ36">
        <f t="shared" si="37"/>
        <v>0</v>
      </c>
      <c r="AR36">
        <f t="shared" si="37"/>
        <v>0</v>
      </c>
      <c r="AS36">
        <f t="shared" si="37"/>
        <v>0</v>
      </c>
      <c r="AT36">
        <f t="shared" si="37"/>
        <v>0</v>
      </c>
      <c r="AU36">
        <f t="shared" si="37"/>
        <v>0</v>
      </c>
      <c r="AV36">
        <f t="shared" si="37"/>
        <v>0</v>
      </c>
      <c r="AW36">
        <f t="shared" si="37"/>
        <v>0</v>
      </c>
      <c r="AX36">
        <f t="shared" si="37"/>
        <v>0</v>
      </c>
      <c r="AY36">
        <f t="shared" si="37"/>
        <v>0</v>
      </c>
      <c r="AZ36">
        <f t="shared" si="38"/>
        <v>0</v>
      </c>
      <c r="BA36">
        <f t="shared" si="38"/>
        <v>0</v>
      </c>
      <c r="BB36">
        <f t="shared" si="38"/>
        <v>0</v>
      </c>
      <c r="BC36">
        <f t="shared" si="38"/>
        <v>0</v>
      </c>
      <c r="BD36">
        <f t="shared" si="38"/>
        <v>0</v>
      </c>
      <c r="BE36">
        <f t="shared" si="38"/>
        <v>0</v>
      </c>
      <c r="BF36">
        <f t="shared" si="38"/>
        <v>0</v>
      </c>
      <c r="BG36">
        <f t="shared" si="38"/>
        <v>0</v>
      </c>
      <c r="BH36">
        <f t="shared" si="38"/>
        <v>0</v>
      </c>
      <c r="BI36">
        <f t="shared" si="38"/>
        <v>0</v>
      </c>
      <c r="BJ36">
        <f t="shared" si="39"/>
        <v>0</v>
      </c>
      <c r="BK36">
        <f t="shared" si="39"/>
        <v>0</v>
      </c>
      <c r="BL36">
        <f t="shared" si="39"/>
        <v>0</v>
      </c>
      <c r="BM36">
        <f t="shared" si="39"/>
        <v>0</v>
      </c>
      <c r="BN36">
        <f t="shared" si="39"/>
        <v>0</v>
      </c>
      <c r="BO36">
        <f t="shared" si="39"/>
        <v>0</v>
      </c>
      <c r="BP36">
        <f t="shared" si="39"/>
        <v>0</v>
      </c>
      <c r="BQ36">
        <f t="shared" si="39"/>
        <v>0</v>
      </c>
      <c r="BR36">
        <f t="shared" si="39"/>
        <v>0</v>
      </c>
      <c r="BS36">
        <f t="shared" si="39"/>
        <v>0</v>
      </c>
      <c r="BT36">
        <f t="shared" si="40"/>
        <v>0</v>
      </c>
      <c r="BU36">
        <f t="shared" si="40"/>
        <v>0</v>
      </c>
      <c r="BV36">
        <f t="shared" si="40"/>
        <v>0</v>
      </c>
      <c r="BW36">
        <f t="shared" si="40"/>
        <v>0</v>
      </c>
      <c r="BX36">
        <f t="shared" si="40"/>
        <v>0</v>
      </c>
      <c r="BY36">
        <f t="shared" si="40"/>
        <v>0</v>
      </c>
      <c r="BZ36">
        <f t="shared" si="40"/>
        <v>0</v>
      </c>
      <c r="CA36">
        <f t="shared" si="40"/>
        <v>0</v>
      </c>
      <c r="CB36">
        <f t="shared" si="40"/>
        <v>0</v>
      </c>
      <c r="CC36">
        <f t="shared" si="40"/>
        <v>0</v>
      </c>
      <c r="CD36">
        <f t="shared" si="41"/>
        <v>0</v>
      </c>
      <c r="CE36">
        <f t="shared" si="41"/>
        <v>0</v>
      </c>
      <c r="CF36">
        <f t="shared" si="41"/>
        <v>0</v>
      </c>
      <c r="CG36">
        <f t="shared" si="41"/>
        <v>0</v>
      </c>
      <c r="CH36">
        <f t="shared" si="41"/>
        <v>0</v>
      </c>
      <c r="CI36">
        <f t="shared" si="41"/>
        <v>0</v>
      </c>
      <c r="CJ36">
        <f t="shared" si="41"/>
        <v>0</v>
      </c>
      <c r="CK36">
        <f t="shared" si="41"/>
        <v>0</v>
      </c>
      <c r="CL36">
        <f t="shared" si="41"/>
        <v>0</v>
      </c>
      <c r="CM36">
        <f t="shared" si="41"/>
        <v>0</v>
      </c>
      <c r="CN36">
        <f t="shared" si="42"/>
        <v>0</v>
      </c>
      <c r="CO36">
        <f t="shared" si="42"/>
        <v>0</v>
      </c>
      <c r="CP36">
        <f t="shared" si="42"/>
        <v>0</v>
      </c>
      <c r="CQ36">
        <f t="shared" si="42"/>
        <v>0</v>
      </c>
      <c r="CR36">
        <f t="shared" si="42"/>
        <v>0</v>
      </c>
      <c r="CS36">
        <f t="shared" si="42"/>
        <v>0</v>
      </c>
      <c r="CT36">
        <f t="shared" si="42"/>
        <v>0</v>
      </c>
      <c r="CU36">
        <f t="shared" si="42"/>
        <v>0</v>
      </c>
      <c r="CV36">
        <f t="shared" si="42"/>
        <v>0</v>
      </c>
      <c r="CW36">
        <f t="shared" si="42"/>
        <v>0</v>
      </c>
      <c r="CX36">
        <f t="shared" si="43"/>
        <v>0</v>
      </c>
      <c r="CZ36">
        <v>1983</v>
      </c>
      <c r="DA36" s="7">
        <f t="shared" si="11"/>
        <v>20.13697395260283</v>
      </c>
    </row>
    <row r="37" spans="1:105" hidden="1" x14ac:dyDescent="0.3">
      <c r="A37">
        <v>1984</v>
      </c>
      <c r="B37">
        <f t="shared" si="33"/>
        <v>9.8715069495674042E-17</v>
      </c>
      <c r="C37">
        <f t="shared" si="33"/>
        <v>2.7000673333768376E-15</v>
      </c>
      <c r="D37">
        <f t="shared" si="33"/>
        <v>6.2462680843616955E-14</v>
      </c>
      <c r="E37">
        <f t="shared" si="33"/>
        <v>6.8870805673972575E-13</v>
      </c>
      <c r="F37">
        <f t="shared" si="33"/>
        <v>1.0343619849436481E-11</v>
      </c>
      <c r="G37">
        <f t="shared" si="33"/>
        <v>1.775547874720231E-10</v>
      </c>
      <c r="H37">
        <f t="shared" si="33"/>
        <v>1.8082804268201011E-9</v>
      </c>
      <c r="I37">
        <f t="shared" si="33"/>
        <v>1.604686005157746E-8</v>
      </c>
      <c r="J37">
        <f t="shared" si="33"/>
        <v>9.8123480027441729E-8</v>
      </c>
      <c r="K37">
        <f t="shared" si="33"/>
        <v>8.1317958822238084E-7</v>
      </c>
      <c r="L37">
        <f t="shared" si="34"/>
        <v>6.5710830738235993E-6</v>
      </c>
      <c r="M37">
        <f t="shared" si="34"/>
        <v>3.0940564931190991E-5</v>
      </c>
      <c r="N37">
        <f t="shared" si="34"/>
        <v>1.3283441297068301E-4</v>
      </c>
      <c r="O37">
        <f t="shared" si="34"/>
        <v>4.3569430132473511E-4</v>
      </c>
      <c r="P37">
        <f t="shared" si="34"/>
        <v>2.4568137380381909E-3</v>
      </c>
      <c r="Q37">
        <f t="shared" si="34"/>
        <v>7.6527714200973042E-3</v>
      </c>
      <c r="R37">
        <f t="shared" si="34"/>
        <v>1.9088813460140328E-2</v>
      </c>
      <c r="S37">
        <f t="shared" si="34"/>
        <v>4.7935453747583699E-2</v>
      </c>
      <c r="T37">
        <f t="shared" si="34"/>
        <v>0.14722791775732005</v>
      </c>
      <c r="U37">
        <f t="shared" si="34"/>
        <v>0.40751410310630704</v>
      </c>
      <c r="V37">
        <f t="shared" si="35"/>
        <v>0.80428186764673992</v>
      </c>
      <c r="W37">
        <f t="shared" si="35"/>
        <v>1.0334217450292289</v>
      </c>
      <c r="X37">
        <f t="shared" si="35"/>
        <v>1.9194276961104706</v>
      </c>
      <c r="Y37">
        <f t="shared" si="35"/>
        <v>2.5591538938730718</v>
      </c>
      <c r="Z37">
        <f t="shared" si="35"/>
        <v>2.7663713365095814</v>
      </c>
      <c r="AA37">
        <f t="shared" si="35"/>
        <v>1.9817807029156225</v>
      </c>
      <c r="AB37">
        <f t="shared" si="35"/>
        <v>2.5264662329162313</v>
      </c>
      <c r="AC37">
        <f t="shared" si="35"/>
        <v>1.6967607070583777</v>
      </c>
      <c r="AD37">
        <f t="shared" si="35"/>
        <v>1.4565404954218881</v>
      </c>
      <c r="AE37">
        <f t="shared" si="35"/>
        <v>1.2481450902992175</v>
      </c>
      <c r="AF37">
        <f t="shared" si="36"/>
        <v>0.61586121341991851</v>
      </c>
      <c r="AG37">
        <f t="shared" si="36"/>
        <v>0.27190431113650226</v>
      </c>
      <c r="AH37">
        <f t="shared" si="36"/>
        <v>7.5240600270988098E-2</v>
      </c>
      <c r="AI37">
        <f t="shared" si="36"/>
        <v>4.4307299493049221E-2</v>
      </c>
      <c r="AJ37">
        <f t="shared" si="36"/>
        <v>1.9549834735955528E-2</v>
      </c>
      <c r="AK37">
        <f t="shared" si="36"/>
        <v>0</v>
      </c>
      <c r="AL37">
        <f t="shared" si="36"/>
        <v>0</v>
      </c>
      <c r="AM37">
        <f t="shared" si="36"/>
        <v>0</v>
      </c>
      <c r="AN37">
        <f t="shared" si="36"/>
        <v>0</v>
      </c>
      <c r="AO37">
        <f t="shared" si="36"/>
        <v>0</v>
      </c>
      <c r="AP37">
        <f t="shared" si="37"/>
        <v>0</v>
      </c>
      <c r="AQ37">
        <f t="shared" si="37"/>
        <v>0</v>
      </c>
      <c r="AR37">
        <f t="shared" si="37"/>
        <v>0</v>
      </c>
      <c r="AS37">
        <f t="shared" si="37"/>
        <v>0</v>
      </c>
      <c r="AT37">
        <f t="shared" si="37"/>
        <v>0</v>
      </c>
      <c r="AU37">
        <f t="shared" si="37"/>
        <v>0</v>
      </c>
      <c r="AV37">
        <f t="shared" si="37"/>
        <v>0</v>
      </c>
      <c r="AW37">
        <f t="shared" si="37"/>
        <v>0</v>
      </c>
      <c r="AX37">
        <f t="shared" si="37"/>
        <v>0</v>
      </c>
      <c r="AY37">
        <f t="shared" si="37"/>
        <v>0</v>
      </c>
      <c r="AZ37">
        <f t="shared" si="38"/>
        <v>0</v>
      </c>
      <c r="BA37">
        <f t="shared" si="38"/>
        <v>0</v>
      </c>
      <c r="BB37">
        <f t="shared" si="38"/>
        <v>0</v>
      </c>
      <c r="BC37">
        <f t="shared" si="38"/>
        <v>0</v>
      </c>
      <c r="BD37">
        <f t="shared" si="38"/>
        <v>0</v>
      </c>
      <c r="BE37">
        <f t="shared" si="38"/>
        <v>0</v>
      </c>
      <c r="BF37">
        <f t="shared" si="38"/>
        <v>0</v>
      </c>
      <c r="BG37">
        <f t="shared" si="38"/>
        <v>0</v>
      </c>
      <c r="BH37">
        <f t="shared" si="38"/>
        <v>0</v>
      </c>
      <c r="BI37">
        <f t="shared" si="38"/>
        <v>0</v>
      </c>
      <c r="BJ37">
        <f t="shared" si="39"/>
        <v>0</v>
      </c>
      <c r="BK37">
        <f t="shared" si="39"/>
        <v>0</v>
      </c>
      <c r="BL37">
        <f t="shared" si="39"/>
        <v>0</v>
      </c>
      <c r="BM37">
        <f t="shared" si="39"/>
        <v>0</v>
      </c>
      <c r="BN37">
        <f t="shared" si="39"/>
        <v>0</v>
      </c>
      <c r="BO37">
        <f t="shared" si="39"/>
        <v>0</v>
      </c>
      <c r="BP37">
        <f t="shared" si="39"/>
        <v>0</v>
      </c>
      <c r="BQ37">
        <f t="shared" si="39"/>
        <v>0</v>
      </c>
      <c r="BR37">
        <f t="shared" si="39"/>
        <v>0</v>
      </c>
      <c r="BS37">
        <f t="shared" si="39"/>
        <v>0</v>
      </c>
      <c r="BT37">
        <f t="shared" si="40"/>
        <v>0</v>
      </c>
      <c r="BU37">
        <f t="shared" si="40"/>
        <v>0</v>
      </c>
      <c r="BV37">
        <f t="shared" si="40"/>
        <v>0</v>
      </c>
      <c r="BW37">
        <f t="shared" si="40"/>
        <v>0</v>
      </c>
      <c r="BX37">
        <f t="shared" si="40"/>
        <v>0</v>
      </c>
      <c r="BY37">
        <f t="shared" si="40"/>
        <v>0</v>
      </c>
      <c r="BZ37">
        <f t="shared" si="40"/>
        <v>0</v>
      </c>
      <c r="CA37">
        <f t="shared" si="40"/>
        <v>0</v>
      </c>
      <c r="CB37">
        <f t="shared" si="40"/>
        <v>0</v>
      </c>
      <c r="CC37">
        <f t="shared" si="40"/>
        <v>0</v>
      </c>
      <c r="CD37">
        <f t="shared" si="41"/>
        <v>0</v>
      </c>
      <c r="CE37">
        <f t="shared" si="41"/>
        <v>0</v>
      </c>
      <c r="CF37">
        <f t="shared" si="41"/>
        <v>0</v>
      </c>
      <c r="CG37">
        <f t="shared" si="41"/>
        <v>0</v>
      </c>
      <c r="CH37">
        <f t="shared" si="41"/>
        <v>0</v>
      </c>
      <c r="CI37">
        <f t="shared" si="41"/>
        <v>0</v>
      </c>
      <c r="CJ37">
        <f t="shared" si="41"/>
        <v>0</v>
      </c>
      <c r="CK37">
        <f t="shared" si="41"/>
        <v>0</v>
      </c>
      <c r="CL37">
        <f t="shared" si="41"/>
        <v>0</v>
      </c>
      <c r="CM37">
        <f t="shared" si="41"/>
        <v>0</v>
      </c>
      <c r="CN37">
        <f t="shared" si="42"/>
        <v>0</v>
      </c>
      <c r="CO37">
        <f t="shared" si="42"/>
        <v>0</v>
      </c>
      <c r="CP37">
        <f t="shared" si="42"/>
        <v>0</v>
      </c>
      <c r="CQ37">
        <f t="shared" si="42"/>
        <v>0</v>
      </c>
      <c r="CR37">
        <f t="shared" si="42"/>
        <v>0</v>
      </c>
      <c r="CS37">
        <f t="shared" si="42"/>
        <v>0</v>
      </c>
      <c r="CT37">
        <f t="shared" si="42"/>
        <v>0</v>
      </c>
      <c r="CU37">
        <f t="shared" si="42"/>
        <v>0</v>
      </c>
      <c r="CV37">
        <f t="shared" si="42"/>
        <v>0</v>
      </c>
      <c r="CW37">
        <f t="shared" si="42"/>
        <v>0</v>
      </c>
      <c r="CX37">
        <f t="shared" si="43"/>
        <v>0</v>
      </c>
      <c r="CZ37">
        <v>1984</v>
      </c>
      <c r="DA37" s="7">
        <f t="shared" si="11"/>
        <v>19.651695869775491</v>
      </c>
    </row>
    <row r="38" spans="1:105" hidden="1" x14ac:dyDescent="0.3">
      <c r="A38">
        <v>1985</v>
      </c>
      <c r="B38">
        <f t="shared" si="33"/>
        <v>5.8060720856728759E-18</v>
      </c>
      <c r="C38">
        <f t="shared" si="33"/>
        <v>1.774714529884175E-16</v>
      </c>
      <c r="D38">
        <f t="shared" si="33"/>
        <v>4.5880640559142834E-15</v>
      </c>
      <c r="E38">
        <f t="shared" si="33"/>
        <v>5.6532599889748004E-14</v>
      </c>
      <c r="F38">
        <f t="shared" si="33"/>
        <v>9.4883629401731051E-13</v>
      </c>
      <c r="G38">
        <f t="shared" si="33"/>
        <v>1.8201453350645982E-11</v>
      </c>
      <c r="H38">
        <f t="shared" si="33"/>
        <v>2.0715451531111377E-10</v>
      </c>
      <c r="I38">
        <f t="shared" si="33"/>
        <v>2.0543461855984895E-9</v>
      </c>
      <c r="J38">
        <f t="shared" si="33"/>
        <v>1.4038200787844539E-8</v>
      </c>
      <c r="K38">
        <f t="shared" si="33"/>
        <v>1.3001094608218398E-7</v>
      </c>
      <c r="L38">
        <f t="shared" si="34"/>
        <v>1.1740466400734057E-6</v>
      </c>
      <c r="M38">
        <f t="shared" si="34"/>
        <v>6.17776770104874E-6</v>
      </c>
      <c r="N38">
        <f t="shared" si="34"/>
        <v>2.9639363839371062E-5</v>
      </c>
      <c r="O38">
        <f t="shared" si="34"/>
        <v>1.0864133638700369E-4</v>
      </c>
      <c r="P38">
        <f t="shared" si="34"/>
        <v>6.8460551589879625E-4</v>
      </c>
      <c r="Q38">
        <f t="shared" si="34"/>
        <v>2.3830976920997974E-3</v>
      </c>
      <c r="R38">
        <f t="shared" si="34"/>
        <v>6.6428887739911225E-3</v>
      </c>
      <c r="S38">
        <f t="shared" si="34"/>
        <v>1.8641885320245865E-2</v>
      </c>
      <c r="T38">
        <f t="shared" si="34"/>
        <v>6.39849892995588E-2</v>
      </c>
      <c r="U38">
        <f t="shared" si="34"/>
        <v>0.19791810196926032</v>
      </c>
      <c r="V38">
        <f t="shared" si="35"/>
        <v>0.4365219578113243</v>
      </c>
      <c r="W38">
        <f t="shared" si="35"/>
        <v>0.62680197277395888</v>
      </c>
      <c r="X38">
        <f t="shared" si="35"/>
        <v>1.3010064767126115</v>
      </c>
      <c r="Y38">
        <f t="shared" si="35"/>
        <v>1.9384698328101633</v>
      </c>
      <c r="Z38">
        <f t="shared" si="35"/>
        <v>2.3416827806165839</v>
      </c>
      <c r="AA38">
        <f t="shared" si="35"/>
        <v>1.8746842212197385</v>
      </c>
      <c r="AB38">
        <f t="shared" si="35"/>
        <v>2.6707975510156259</v>
      </c>
      <c r="AC38">
        <f t="shared" si="35"/>
        <v>2.0044859294246904</v>
      </c>
      <c r="AD38">
        <f t="shared" si="35"/>
        <v>1.9229142581182372</v>
      </c>
      <c r="AE38">
        <f t="shared" si="35"/>
        <v>1.8414391457436463</v>
      </c>
      <c r="AF38">
        <f t="shared" si="36"/>
        <v>1.0153834823646111</v>
      </c>
      <c r="AG38">
        <f t="shared" si="36"/>
        <v>0.50097756428690043</v>
      </c>
      <c r="AH38">
        <f t="shared" si="36"/>
        <v>0.15492067391275857</v>
      </c>
      <c r="AI38">
        <f t="shared" si="36"/>
        <v>0.10195002792407407</v>
      </c>
      <c r="AJ38">
        <f t="shared" si="36"/>
        <v>5.0270140742714409E-2</v>
      </c>
      <c r="AK38">
        <f t="shared" si="36"/>
        <v>1.9094151575627175E-2</v>
      </c>
      <c r="AL38">
        <f t="shared" si="36"/>
        <v>0</v>
      </c>
      <c r="AM38">
        <f t="shared" si="36"/>
        <v>0</v>
      </c>
      <c r="AN38">
        <f t="shared" si="36"/>
        <v>0</v>
      </c>
      <c r="AO38">
        <f t="shared" si="36"/>
        <v>0</v>
      </c>
      <c r="AP38">
        <f t="shared" si="37"/>
        <v>0</v>
      </c>
      <c r="AQ38">
        <f t="shared" si="37"/>
        <v>0</v>
      </c>
      <c r="AR38">
        <f t="shared" si="37"/>
        <v>0</v>
      </c>
      <c r="AS38">
        <f t="shared" si="37"/>
        <v>0</v>
      </c>
      <c r="AT38">
        <f t="shared" si="37"/>
        <v>0</v>
      </c>
      <c r="AU38">
        <f t="shared" si="37"/>
        <v>0</v>
      </c>
      <c r="AV38">
        <f t="shared" si="37"/>
        <v>0</v>
      </c>
      <c r="AW38">
        <f t="shared" si="37"/>
        <v>0</v>
      </c>
      <c r="AX38">
        <f t="shared" si="37"/>
        <v>0</v>
      </c>
      <c r="AY38">
        <f t="shared" si="37"/>
        <v>0</v>
      </c>
      <c r="AZ38">
        <f t="shared" si="38"/>
        <v>0</v>
      </c>
      <c r="BA38">
        <f t="shared" si="38"/>
        <v>0</v>
      </c>
      <c r="BB38">
        <f t="shared" si="38"/>
        <v>0</v>
      </c>
      <c r="BC38">
        <f t="shared" si="38"/>
        <v>0</v>
      </c>
      <c r="BD38">
        <f t="shared" si="38"/>
        <v>0</v>
      </c>
      <c r="BE38">
        <f t="shared" si="38"/>
        <v>0</v>
      </c>
      <c r="BF38">
        <f t="shared" si="38"/>
        <v>0</v>
      </c>
      <c r="BG38">
        <f t="shared" si="38"/>
        <v>0</v>
      </c>
      <c r="BH38">
        <f t="shared" si="38"/>
        <v>0</v>
      </c>
      <c r="BI38">
        <f t="shared" si="38"/>
        <v>0</v>
      </c>
      <c r="BJ38">
        <f t="shared" si="39"/>
        <v>0</v>
      </c>
      <c r="BK38">
        <f t="shared" si="39"/>
        <v>0</v>
      </c>
      <c r="BL38">
        <f t="shared" si="39"/>
        <v>0</v>
      </c>
      <c r="BM38">
        <f t="shared" si="39"/>
        <v>0</v>
      </c>
      <c r="BN38">
        <f t="shared" si="39"/>
        <v>0</v>
      </c>
      <c r="BO38">
        <f t="shared" si="39"/>
        <v>0</v>
      </c>
      <c r="BP38">
        <f t="shared" si="39"/>
        <v>0</v>
      </c>
      <c r="BQ38">
        <f t="shared" si="39"/>
        <v>0</v>
      </c>
      <c r="BR38">
        <f t="shared" si="39"/>
        <v>0</v>
      </c>
      <c r="BS38">
        <f t="shared" si="39"/>
        <v>0</v>
      </c>
      <c r="BT38">
        <f t="shared" si="40"/>
        <v>0</v>
      </c>
      <c r="BU38">
        <f t="shared" si="40"/>
        <v>0</v>
      </c>
      <c r="BV38">
        <f t="shared" si="40"/>
        <v>0</v>
      </c>
      <c r="BW38">
        <f t="shared" si="40"/>
        <v>0</v>
      </c>
      <c r="BX38">
        <f t="shared" si="40"/>
        <v>0</v>
      </c>
      <c r="BY38">
        <f t="shared" si="40"/>
        <v>0</v>
      </c>
      <c r="BZ38">
        <f t="shared" si="40"/>
        <v>0</v>
      </c>
      <c r="CA38">
        <f t="shared" si="40"/>
        <v>0</v>
      </c>
      <c r="CB38">
        <f t="shared" si="40"/>
        <v>0</v>
      </c>
      <c r="CC38">
        <f t="shared" si="40"/>
        <v>0</v>
      </c>
      <c r="CD38">
        <f t="shared" si="41"/>
        <v>0</v>
      </c>
      <c r="CE38">
        <f t="shared" si="41"/>
        <v>0</v>
      </c>
      <c r="CF38">
        <f t="shared" si="41"/>
        <v>0</v>
      </c>
      <c r="CG38">
        <f t="shared" si="41"/>
        <v>0</v>
      </c>
      <c r="CH38">
        <f t="shared" si="41"/>
        <v>0</v>
      </c>
      <c r="CI38">
        <f t="shared" si="41"/>
        <v>0</v>
      </c>
      <c r="CJ38">
        <f t="shared" si="41"/>
        <v>0</v>
      </c>
      <c r="CK38">
        <f t="shared" si="41"/>
        <v>0</v>
      </c>
      <c r="CL38">
        <f t="shared" si="41"/>
        <v>0</v>
      </c>
      <c r="CM38">
        <f t="shared" si="41"/>
        <v>0</v>
      </c>
      <c r="CN38">
        <f t="shared" si="42"/>
        <v>0</v>
      </c>
      <c r="CO38">
        <f t="shared" si="42"/>
        <v>0</v>
      </c>
      <c r="CP38">
        <f t="shared" si="42"/>
        <v>0</v>
      </c>
      <c r="CQ38">
        <f t="shared" si="42"/>
        <v>0</v>
      </c>
      <c r="CR38">
        <f t="shared" si="42"/>
        <v>0</v>
      </c>
      <c r="CS38">
        <f t="shared" si="42"/>
        <v>0</v>
      </c>
      <c r="CT38">
        <f t="shared" si="42"/>
        <v>0</v>
      </c>
      <c r="CU38">
        <f t="shared" si="42"/>
        <v>0</v>
      </c>
      <c r="CV38">
        <f t="shared" si="42"/>
        <v>0</v>
      </c>
      <c r="CW38">
        <f t="shared" si="42"/>
        <v>0</v>
      </c>
      <c r="CX38">
        <f t="shared" si="43"/>
        <v>0</v>
      </c>
      <c r="CZ38">
        <v>1985</v>
      </c>
      <c r="DA38" s="7">
        <f t="shared" si="11"/>
        <v>19.091801514468745</v>
      </c>
    </row>
    <row r="39" spans="1:105" hidden="1" x14ac:dyDescent="0.3">
      <c r="A39">
        <v>1986</v>
      </c>
      <c r="B39">
        <f t="shared" si="33"/>
        <v>3.0558107126113143E-19</v>
      </c>
      <c r="C39">
        <f t="shared" si="33"/>
        <v>1.0438244682034209E-17</v>
      </c>
      <c r="D39">
        <f t="shared" si="33"/>
        <v>3.0156669959363496E-16</v>
      </c>
      <c r="E39">
        <f t="shared" si="33"/>
        <v>4.152482506969472E-15</v>
      </c>
      <c r="F39">
        <f t="shared" si="33"/>
        <v>7.7885225888715605E-14</v>
      </c>
      <c r="G39">
        <f t="shared" si="33"/>
        <v>1.6696475503106169E-12</v>
      </c>
      <c r="H39">
        <f t="shared" si="33"/>
        <v>2.1235773478679234E-11</v>
      </c>
      <c r="I39">
        <f t="shared" si="33"/>
        <v>2.3534352418294937E-10</v>
      </c>
      <c r="J39">
        <f t="shared" si="33"/>
        <v>1.7971942266885496E-9</v>
      </c>
      <c r="K39">
        <f t="shared" si="33"/>
        <v>1.8600234777740315E-8</v>
      </c>
      <c r="L39">
        <f t="shared" si="34"/>
        <v>1.8770627870065345E-7</v>
      </c>
      <c r="M39">
        <f t="shared" si="34"/>
        <v>1.1037735075155416E-6</v>
      </c>
      <c r="N39">
        <f t="shared" si="34"/>
        <v>5.9179625521934602E-6</v>
      </c>
      <c r="O39">
        <f t="shared" si="34"/>
        <v>2.4241158786771486E-5</v>
      </c>
      <c r="P39">
        <f t="shared" si="34"/>
        <v>1.7070789753048543E-4</v>
      </c>
      <c r="Q39">
        <f t="shared" si="34"/>
        <v>6.6406410859619325E-4</v>
      </c>
      <c r="R39">
        <f t="shared" si="34"/>
        <v>2.0686169803269274E-3</v>
      </c>
      <c r="S39">
        <f t="shared" si="34"/>
        <v>6.4873582100047822E-3</v>
      </c>
      <c r="T39">
        <f t="shared" si="34"/>
        <v>2.4883478500496305E-2</v>
      </c>
      <c r="U39">
        <f t="shared" si="34"/>
        <v>8.601485254696184E-2</v>
      </c>
      <c r="V39">
        <f t="shared" si="35"/>
        <v>0.21200639855005229</v>
      </c>
      <c r="W39">
        <f t="shared" si="35"/>
        <v>0.34019519191183151</v>
      </c>
      <c r="X39">
        <f t="shared" si="35"/>
        <v>0.78910031661090907</v>
      </c>
      <c r="Y39">
        <f t="shared" si="35"/>
        <v>1.3139134193533524</v>
      </c>
      <c r="Z39">
        <f t="shared" si="35"/>
        <v>1.7737430480847065</v>
      </c>
      <c r="AA39">
        <f t="shared" si="35"/>
        <v>1.5868859332033018</v>
      </c>
      <c r="AB39">
        <f t="shared" si="35"/>
        <v>2.5264662329162313</v>
      </c>
      <c r="AC39">
        <f t="shared" si="35"/>
        <v>2.1189976899763496</v>
      </c>
      <c r="AD39">
        <f t="shared" si="35"/>
        <v>2.2716547818757977</v>
      </c>
      <c r="AE39">
        <f t="shared" si="35"/>
        <v>2.4310546805510485</v>
      </c>
      <c r="AF39">
        <f t="shared" si="36"/>
        <v>1.4980364918308169</v>
      </c>
      <c r="AG39">
        <f t="shared" si="36"/>
        <v>0.8259723663833537</v>
      </c>
      <c r="AH39">
        <f t="shared" si="36"/>
        <v>0.28543784962473806</v>
      </c>
      <c r="AI39">
        <f t="shared" si="36"/>
        <v>0.20991548412077402</v>
      </c>
      <c r="AJ39">
        <f t="shared" si="36"/>
        <v>0.11567038188077489</v>
      </c>
      <c r="AK39">
        <f t="shared" si="36"/>
        <v>4.9098404157051065E-2</v>
      </c>
      <c r="AL39">
        <f t="shared" si="36"/>
        <v>1.999971795643074E-2</v>
      </c>
      <c r="AM39">
        <f t="shared" si="36"/>
        <v>0</v>
      </c>
      <c r="AN39">
        <f t="shared" si="36"/>
        <v>0</v>
      </c>
      <c r="AO39">
        <f t="shared" si="36"/>
        <v>0</v>
      </c>
      <c r="AP39">
        <f t="shared" si="37"/>
        <v>0</v>
      </c>
      <c r="AQ39">
        <f t="shared" si="37"/>
        <v>0</v>
      </c>
      <c r="AR39">
        <f t="shared" si="37"/>
        <v>0</v>
      </c>
      <c r="AS39">
        <f t="shared" si="37"/>
        <v>0</v>
      </c>
      <c r="AT39">
        <f t="shared" si="37"/>
        <v>0</v>
      </c>
      <c r="AU39">
        <f t="shared" si="37"/>
        <v>0</v>
      </c>
      <c r="AV39">
        <f t="shared" si="37"/>
        <v>0</v>
      </c>
      <c r="AW39">
        <f t="shared" si="37"/>
        <v>0</v>
      </c>
      <c r="AX39">
        <f t="shared" si="37"/>
        <v>0</v>
      </c>
      <c r="AY39">
        <f t="shared" si="37"/>
        <v>0</v>
      </c>
      <c r="AZ39">
        <f t="shared" si="38"/>
        <v>0</v>
      </c>
      <c r="BA39">
        <f t="shared" si="38"/>
        <v>0</v>
      </c>
      <c r="BB39">
        <f t="shared" si="38"/>
        <v>0</v>
      </c>
      <c r="BC39">
        <f t="shared" si="38"/>
        <v>0</v>
      </c>
      <c r="BD39">
        <f t="shared" si="38"/>
        <v>0</v>
      </c>
      <c r="BE39">
        <f t="shared" si="38"/>
        <v>0</v>
      </c>
      <c r="BF39">
        <f t="shared" si="38"/>
        <v>0</v>
      </c>
      <c r="BG39">
        <f t="shared" si="38"/>
        <v>0</v>
      </c>
      <c r="BH39">
        <f t="shared" si="38"/>
        <v>0</v>
      </c>
      <c r="BI39">
        <f t="shared" si="38"/>
        <v>0</v>
      </c>
      <c r="BJ39">
        <f t="shared" si="39"/>
        <v>0</v>
      </c>
      <c r="BK39">
        <f t="shared" si="39"/>
        <v>0</v>
      </c>
      <c r="BL39">
        <f t="shared" si="39"/>
        <v>0</v>
      </c>
      <c r="BM39">
        <f t="shared" si="39"/>
        <v>0</v>
      </c>
      <c r="BN39">
        <f t="shared" si="39"/>
        <v>0</v>
      </c>
      <c r="BO39">
        <f t="shared" si="39"/>
        <v>0</v>
      </c>
      <c r="BP39">
        <f t="shared" si="39"/>
        <v>0</v>
      </c>
      <c r="BQ39">
        <f t="shared" si="39"/>
        <v>0</v>
      </c>
      <c r="BR39">
        <f t="shared" si="39"/>
        <v>0</v>
      </c>
      <c r="BS39">
        <f t="shared" si="39"/>
        <v>0</v>
      </c>
      <c r="BT39">
        <f t="shared" si="40"/>
        <v>0</v>
      </c>
      <c r="BU39">
        <f t="shared" si="40"/>
        <v>0</v>
      </c>
      <c r="BV39">
        <f t="shared" si="40"/>
        <v>0</v>
      </c>
      <c r="BW39">
        <f t="shared" si="40"/>
        <v>0</v>
      </c>
      <c r="BX39">
        <f t="shared" si="40"/>
        <v>0</v>
      </c>
      <c r="BY39">
        <f t="shared" si="40"/>
        <v>0</v>
      </c>
      <c r="BZ39">
        <f t="shared" si="40"/>
        <v>0</v>
      </c>
      <c r="CA39">
        <f t="shared" si="40"/>
        <v>0</v>
      </c>
      <c r="CB39">
        <f t="shared" si="40"/>
        <v>0</v>
      </c>
      <c r="CC39">
        <f t="shared" si="40"/>
        <v>0</v>
      </c>
      <c r="CD39">
        <f t="shared" si="41"/>
        <v>0</v>
      </c>
      <c r="CE39">
        <f t="shared" si="41"/>
        <v>0</v>
      </c>
      <c r="CF39">
        <f t="shared" si="41"/>
        <v>0</v>
      </c>
      <c r="CG39">
        <f t="shared" si="41"/>
        <v>0</v>
      </c>
      <c r="CH39">
        <f t="shared" si="41"/>
        <v>0</v>
      </c>
      <c r="CI39">
        <f t="shared" si="41"/>
        <v>0</v>
      </c>
      <c r="CJ39">
        <f t="shared" si="41"/>
        <v>0</v>
      </c>
      <c r="CK39">
        <f t="shared" si="41"/>
        <v>0</v>
      </c>
      <c r="CL39">
        <f t="shared" si="41"/>
        <v>0</v>
      </c>
      <c r="CM39">
        <f t="shared" si="41"/>
        <v>0</v>
      </c>
      <c r="CN39">
        <f t="shared" si="42"/>
        <v>0</v>
      </c>
      <c r="CO39">
        <f t="shared" si="42"/>
        <v>0</v>
      </c>
      <c r="CP39">
        <f t="shared" si="42"/>
        <v>0</v>
      </c>
      <c r="CQ39">
        <f t="shared" si="42"/>
        <v>0</v>
      </c>
      <c r="CR39">
        <f t="shared" si="42"/>
        <v>0</v>
      </c>
      <c r="CS39">
        <f t="shared" si="42"/>
        <v>0</v>
      </c>
      <c r="CT39">
        <f t="shared" si="42"/>
        <v>0</v>
      </c>
      <c r="CU39">
        <f t="shared" si="42"/>
        <v>0</v>
      </c>
      <c r="CV39">
        <f t="shared" si="42"/>
        <v>0</v>
      </c>
      <c r="CW39">
        <f t="shared" si="42"/>
        <v>0</v>
      </c>
      <c r="CX39">
        <f t="shared" si="43"/>
        <v>0</v>
      </c>
      <c r="CZ39">
        <v>1986</v>
      </c>
      <c r="DA39" s="7">
        <f t="shared" si="11"/>
        <v>18.488468938488325</v>
      </c>
    </row>
    <row r="40" spans="1:105" hidden="1" x14ac:dyDescent="0.3">
      <c r="A40">
        <v>1987</v>
      </c>
      <c r="B40">
        <f t="shared" si="33"/>
        <v>1.4391813820243222E-20</v>
      </c>
      <c r="C40">
        <f t="shared" si="33"/>
        <v>5.4937829654110443E-19</v>
      </c>
      <c r="D40">
        <f t="shared" si="33"/>
        <v>1.7737089234950411E-17</v>
      </c>
      <c r="E40">
        <f t="shared" si="33"/>
        <v>2.7293656528898345E-16</v>
      </c>
      <c r="F40">
        <f t="shared" si="33"/>
        <v>5.720894469474205E-15</v>
      </c>
      <c r="G40">
        <f t="shared" si="33"/>
        <v>1.3705301686964202E-13</v>
      </c>
      <c r="H40">
        <f t="shared" si="33"/>
        <v>1.9479904425527418E-12</v>
      </c>
      <c r="I40">
        <f t="shared" si="33"/>
        <v>2.4125478325767667E-11</v>
      </c>
      <c r="J40">
        <f t="shared" si="33"/>
        <v>2.0588449303977166E-10</v>
      </c>
      <c r="K40">
        <f t="shared" si="33"/>
        <v>2.3812335400239801E-9</v>
      </c>
      <c r="L40">
        <f t="shared" si="34"/>
        <v>2.6854514625876958E-8</v>
      </c>
      <c r="M40">
        <f t="shared" si="34"/>
        <v>1.7647102811107748E-7</v>
      </c>
      <c r="N40">
        <f t="shared" si="34"/>
        <v>1.0573544684225198E-6</v>
      </c>
      <c r="O40">
        <f t="shared" si="34"/>
        <v>4.8401264851483823E-6</v>
      </c>
      <c r="P40">
        <f t="shared" si="34"/>
        <v>3.8090080514578833E-5</v>
      </c>
      <c r="Q40">
        <f t="shared" si="34"/>
        <v>1.655858522481873E-4</v>
      </c>
      <c r="R40">
        <f t="shared" si="34"/>
        <v>5.7643221913297195E-4</v>
      </c>
      <c r="S40">
        <f t="shared" si="34"/>
        <v>2.0201842612843253E-3</v>
      </c>
      <c r="T40">
        <f t="shared" si="34"/>
        <v>8.6594266497474152E-3</v>
      </c>
      <c r="U40">
        <f t="shared" si="34"/>
        <v>3.3450794592700561E-2</v>
      </c>
      <c r="V40">
        <f t="shared" si="35"/>
        <v>9.2137601001890432E-2</v>
      </c>
      <c r="W40">
        <f t="shared" si="35"/>
        <v>0.16522320618850719</v>
      </c>
      <c r="X40">
        <f t="shared" si="35"/>
        <v>0.42828220922646099</v>
      </c>
      <c r="Y40">
        <f t="shared" si="35"/>
        <v>0.79692877304567067</v>
      </c>
      <c r="Z40">
        <f t="shared" si="35"/>
        <v>1.2022600269123958</v>
      </c>
      <c r="AA40">
        <f t="shared" si="35"/>
        <v>1.2020107571451792</v>
      </c>
      <c r="AB40">
        <f t="shared" si="35"/>
        <v>2.1386074947168234</v>
      </c>
      <c r="AC40">
        <f t="shared" si="35"/>
        <v>2.0044859294246904</v>
      </c>
      <c r="AD40">
        <f t="shared" si="35"/>
        <v>2.4014292964381689</v>
      </c>
      <c r="AE40">
        <f t="shared" si="35"/>
        <v>2.8719517611147474</v>
      </c>
      <c r="AF40">
        <f t="shared" si="36"/>
        <v>1.9776969733261929</v>
      </c>
      <c r="AG40">
        <f t="shared" si="36"/>
        <v>1.218590579398263</v>
      </c>
      <c r="AH40">
        <f t="shared" si="36"/>
        <v>0.47060745413921029</v>
      </c>
      <c r="AI40">
        <f t="shared" si="36"/>
        <v>0.38676454779761338</v>
      </c>
      <c r="AJ40">
        <f t="shared" si="36"/>
        <v>0.23816574360352921</v>
      </c>
      <c r="AK40">
        <f t="shared" si="36"/>
        <v>0.11297424424668646</v>
      </c>
      <c r="AL40">
        <f t="shared" si="36"/>
        <v>5.1426963453316682E-2</v>
      </c>
      <c r="AM40">
        <f t="shared" si="36"/>
        <v>1.692801284292492E-2</v>
      </c>
      <c r="AN40">
        <f t="shared" si="36"/>
        <v>0</v>
      </c>
      <c r="AO40">
        <f t="shared" si="36"/>
        <v>0</v>
      </c>
      <c r="AP40">
        <f t="shared" si="37"/>
        <v>0</v>
      </c>
      <c r="AQ40">
        <f t="shared" si="37"/>
        <v>0</v>
      </c>
      <c r="AR40">
        <f t="shared" si="37"/>
        <v>0</v>
      </c>
      <c r="AS40">
        <f t="shared" si="37"/>
        <v>0</v>
      </c>
      <c r="AT40">
        <f t="shared" si="37"/>
        <v>0</v>
      </c>
      <c r="AU40">
        <f t="shared" si="37"/>
        <v>0</v>
      </c>
      <c r="AV40">
        <f t="shared" si="37"/>
        <v>0</v>
      </c>
      <c r="AW40">
        <f t="shared" si="37"/>
        <v>0</v>
      </c>
      <c r="AX40">
        <f t="shared" si="37"/>
        <v>0</v>
      </c>
      <c r="AY40">
        <f t="shared" si="37"/>
        <v>0</v>
      </c>
      <c r="AZ40">
        <f t="shared" si="38"/>
        <v>0</v>
      </c>
      <c r="BA40">
        <f t="shared" si="38"/>
        <v>0</v>
      </c>
      <c r="BB40">
        <f t="shared" si="38"/>
        <v>0</v>
      </c>
      <c r="BC40">
        <f t="shared" si="38"/>
        <v>0</v>
      </c>
      <c r="BD40">
        <f t="shared" si="38"/>
        <v>0</v>
      </c>
      <c r="BE40">
        <f t="shared" si="38"/>
        <v>0</v>
      </c>
      <c r="BF40">
        <f t="shared" si="38"/>
        <v>0</v>
      </c>
      <c r="BG40">
        <f t="shared" si="38"/>
        <v>0</v>
      </c>
      <c r="BH40">
        <f t="shared" si="38"/>
        <v>0</v>
      </c>
      <c r="BI40">
        <f t="shared" si="38"/>
        <v>0</v>
      </c>
      <c r="BJ40">
        <f t="shared" si="39"/>
        <v>0</v>
      </c>
      <c r="BK40">
        <f t="shared" si="39"/>
        <v>0</v>
      </c>
      <c r="BL40">
        <f t="shared" si="39"/>
        <v>0</v>
      </c>
      <c r="BM40">
        <f t="shared" si="39"/>
        <v>0</v>
      </c>
      <c r="BN40">
        <f t="shared" si="39"/>
        <v>0</v>
      </c>
      <c r="BO40">
        <f t="shared" si="39"/>
        <v>0</v>
      </c>
      <c r="BP40">
        <f t="shared" si="39"/>
        <v>0</v>
      </c>
      <c r="BQ40">
        <f t="shared" si="39"/>
        <v>0</v>
      </c>
      <c r="BR40">
        <f t="shared" si="39"/>
        <v>0</v>
      </c>
      <c r="BS40">
        <f t="shared" si="39"/>
        <v>0</v>
      </c>
      <c r="BT40">
        <f t="shared" si="40"/>
        <v>0</v>
      </c>
      <c r="BU40">
        <f t="shared" si="40"/>
        <v>0</v>
      </c>
      <c r="BV40">
        <f t="shared" si="40"/>
        <v>0</v>
      </c>
      <c r="BW40">
        <f t="shared" si="40"/>
        <v>0</v>
      </c>
      <c r="BX40">
        <f t="shared" si="40"/>
        <v>0</v>
      </c>
      <c r="BY40">
        <f t="shared" si="40"/>
        <v>0</v>
      </c>
      <c r="BZ40">
        <f t="shared" si="40"/>
        <v>0</v>
      </c>
      <c r="CA40">
        <f t="shared" si="40"/>
        <v>0</v>
      </c>
      <c r="CB40">
        <f t="shared" si="40"/>
        <v>0</v>
      </c>
      <c r="CC40">
        <f t="shared" si="40"/>
        <v>0</v>
      </c>
      <c r="CD40">
        <f t="shared" si="41"/>
        <v>0</v>
      </c>
      <c r="CE40">
        <f t="shared" si="41"/>
        <v>0</v>
      </c>
      <c r="CF40">
        <f t="shared" si="41"/>
        <v>0</v>
      </c>
      <c r="CG40">
        <f t="shared" si="41"/>
        <v>0</v>
      </c>
      <c r="CH40">
        <f t="shared" si="41"/>
        <v>0</v>
      </c>
      <c r="CI40">
        <f t="shared" si="41"/>
        <v>0</v>
      </c>
      <c r="CJ40">
        <f t="shared" si="41"/>
        <v>0</v>
      </c>
      <c r="CK40">
        <f t="shared" si="41"/>
        <v>0</v>
      </c>
      <c r="CL40">
        <f t="shared" si="41"/>
        <v>0</v>
      </c>
      <c r="CM40">
        <f t="shared" si="41"/>
        <v>0</v>
      </c>
      <c r="CN40">
        <f t="shared" si="42"/>
        <v>0</v>
      </c>
      <c r="CO40">
        <f t="shared" si="42"/>
        <v>0</v>
      </c>
      <c r="CP40">
        <f t="shared" si="42"/>
        <v>0</v>
      </c>
      <c r="CQ40">
        <f t="shared" si="42"/>
        <v>0</v>
      </c>
      <c r="CR40">
        <f t="shared" si="42"/>
        <v>0</v>
      </c>
      <c r="CS40">
        <f t="shared" si="42"/>
        <v>0</v>
      </c>
      <c r="CT40">
        <f t="shared" si="42"/>
        <v>0</v>
      </c>
      <c r="CU40">
        <f t="shared" si="42"/>
        <v>0</v>
      </c>
      <c r="CV40">
        <f t="shared" si="42"/>
        <v>0</v>
      </c>
      <c r="CW40">
        <f t="shared" si="42"/>
        <v>0</v>
      </c>
      <c r="CX40">
        <f t="shared" si="43"/>
        <v>0</v>
      </c>
      <c r="CZ40">
        <v>1987</v>
      </c>
      <c r="DA40" s="7">
        <f t="shared" si="11"/>
        <v>17.821388191097729</v>
      </c>
    </row>
    <row r="41" spans="1:105" hidden="1" x14ac:dyDescent="0.3">
      <c r="A41">
        <v>1988</v>
      </c>
      <c r="B41">
        <f t="shared" si="33"/>
        <v>6.0652634945498174E-22</v>
      </c>
      <c r="C41">
        <f t="shared" si="33"/>
        <v>2.5873821726167974E-20</v>
      </c>
      <c r="D41">
        <f t="shared" si="33"/>
        <v>9.3352591037324017E-19</v>
      </c>
      <c r="E41">
        <f t="shared" si="33"/>
        <v>1.60531657525019E-17</v>
      </c>
      <c r="F41">
        <f t="shared" si="33"/>
        <v>3.7602597584898389E-16</v>
      </c>
      <c r="G41">
        <f t="shared" si="33"/>
        <v>1.0066939362217209E-14</v>
      </c>
      <c r="H41">
        <f t="shared" si="33"/>
        <v>1.5990079279630868E-13</v>
      </c>
      <c r="I41">
        <f t="shared" si="33"/>
        <v>2.2130675507437026E-12</v>
      </c>
      <c r="J41">
        <f t="shared" si="33"/>
        <v>2.1105581263334115E-11</v>
      </c>
      <c r="K41">
        <f t="shared" si="33"/>
        <v>2.7279136162176137E-10</v>
      </c>
      <c r="L41">
        <f t="shared" si="34"/>
        <v>3.4379604178292764E-9</v>
      </c>
      <c r="M41">
        <f t="shared" si="34"/>
        <v>2.5247124594111815E-8</v>
      </c>
      <c r="N41">
        <f t="shared" si="34"/>
        <v>1.6904956392762178E-7</v>
      </c>
      <c r="O41">
        <f t="shared" si="34"/>
        <v>8.6477893728897768E-7</v>
      </c>
      <c r="P41">
        <f t="shared" si="34"/>
        <v>7.6052803061813144E-6</v>
      </c>
      <c r="Q41">
        <f t="shared" si="34"/>
        <v>3.694719773045214E-5</v>
      </c>
      <c r="R41">
        <f t="shared" si="34"/>
        <v>1.4373464705120517E-4</v>
      </c>
      <c r="S41">
        <f t="shared" si="34"/>
        <v>5.6293615873035524E-4</v>
      </c>
      <c r="T41">
        <f t="shared" si="34"/>
        <v>2.6965733759833324E-3</v>
      </c>
      <c r="U41">
        <f t="shared" si="34"/>
        <v>1.1640844431998547E-2</v>
      </c>
      <c r="V41">
        <f t="shared" si="35"/>
        <v>3.5831904306244153E-2</v>
      </c>
      <c r="W41">
        <f t="shared" si="35"/>
        <v>7.1805709413320887E-2</v>
      </c>
      <c r="X41">
        <f t="shared" si="35"/>
        <v>0.2080045851448494</v>
      </c>
      <c r="Y41">
        <f t="shared" si="35"/>
        <v>0.43253108423783171</v>
      </c>
      <c r="Z41">
        <f t="shared" si="35"/>
        <v>0.7292075672693038</v>
      </c>
      <c r="AA41">
        <f t="shared" si="35"/>
        <v>0.81473440405858555</v>
      </c>
      <c r="AB41">
        <f t="shared" si="35"/>
        <v>1.6199206005763935</v>
      </c>
      <c r="AC41">
        <f t="shared" si="35"/>
        <v>1.6967607070583777</v>
      </c>
      <c r="AD41">
        <f t="shared" si="35"/>
        <v>2.2716547818757977</v>
      </c>
      <c r="AE41">
        <f t="shared" si="35"/>
        <v>3.0360198882874223</v>
      </c>
      <c r="AF41">
        <f t="shared" si="36"/>
        <v>2.3363729129317696</v>
      </c>
      <c r="AG41">
        <f t="shared" si="36"/>
        <v>1.6087744949753426</v>
      </c>
      <c r="AH41">
        <f t="shared" si="36"/>
        <v>0.69430629104421748</v>
      </c>
      <c r="AI41">
        <f t="shared" si="36"/>
        <v>0.63766693670664176</v>
      </c>
      <c r="AJ41">
        <f t="shared" si="36"/>
        <v>0.43881501410683865</v>
      </c>
      <c r="AK41">
        <f t="shared" si="36"/>
        <v>0.2326143862548348</v>
      </c>
      <c r="AL41">
        <f t="shared" si="36"/>
        <v>0.11833220304790801</v>
      </c>
      <c r="AM41">
        <f t="shared" si="36"/>
        <v>4.352842873618902E-2</v>
      </c>
      <c r="AN41">
        <f t="shared" si="36"/>
        <v>2.3751295036688443E-2</v>
      </c>
      <c r="AO41">
        <f t="shared" si="36"/>
        <v>0</v>
      </c>
      <c r="AP41">
        <f t="shared" si="37"/>
        <v>0</v>
      </c>
      <c r="AQ41">
        <f t="shared" si="37"/>
        <v>0</v>
      </c>
      <c r="AR41">
        <f t="shared" si="37"/>
        <v>0</v>
      </c>
      <c r="AS41">
        <f t="shared" si="37"/>
        <v>0</v>
      </c>
      <c r="AT41">
        <f t="shared" si="37"/>
        <v>0</v>
      </c>
      <c r="AU41">
        <f t="shared" si="37"/>
        <v>0</v>
      </c>
      <c r="AV41">
        <f t="shared" si="37"/>
        <v>0</v>
      </c>
      <c r="AW41">
        <f t="shared" si="37"/>
        <v>0</v>
      </c>
      <c r="AX41">
        <f t="shared" si="37"/>
        <v>0</v>
      </c>
      <c r="AY41">
        <f t="shared" si="37"/>
        <v>0</v>
      </c>
      <c r="AZ41">
        <f t="shared" si="38"/>
        <v>0</v>
      </c>
      <c r="BA41">
        <f t="shared" si="38"/>
        <v>0</v>
      </c>
      <c r="BB41">
        <f t="shared" si="38"/>
        <v>0</v>
      </c>
      <c r="BC41">
        <f t="shared" si="38"/>
        <v>0</v>
      </c>
      <c r="BD41">
        <f t="shared" si="38"/>
        <v>0</v>
      </c>
      <c r="BE41">
        <f t="shared" si="38"/>
        <v>0</v>
      </c>
      <c r="BF41">
        <f t="shared" si="38"/>
        <v>0</v>
      </c>
      <c r="BG41">
        <f t="shared" si="38"/>
        <v>0</v>
      </c>
      <c r="BH41">
        <f t="shared" si="38"/>
        <v>0</v>
      </c>
      <c r="BI41">
        <f t="shared" si="38"/>
        <v>0</v>
      </c>
      <c r="BJ41">
        <f t="shared" si="39"/>
        <v>0</v>
      </c>
      <c r="BK41">
        <f t="shared" si="39"/>
        <v>0</v>
      </c>
      <c r="BL41">
        <f t="shared" si="39"/>
        <v>0</v>
      </c>
      <c r="BM41">
        <f t="shared" si="39"/>
        <v>0</v>
      </c>
      <c r="BN41">
        <f t="shared" si="39"/>
        <v>0</v>
      </c>
      <c r="BO41">
        <f t="shared" si="39"/>
        <v>0</v>
      </c>
      <c r="BP41">
        <f t="shared" si="39"/>
        <v>0</v>
      </c>
      <c r="BQ41">
        <f t="shared" si="39"/>
        <v>0</v>
      </c>
      <c r="BR41">
        <f t="shared" si="39"/>
        <v>0</v>
      </c>
      <c r="BS41">
        <f t="shared" si="39"/>
        <v>0</v>
      </c>
      <c r="BT41">
        <f t="shared" si="40"/>
        <v>0</v>
      </c>
      <c r="BU41">
        <f t="shared" si="40"/>
        <v>0</v>
      </c>
      <c r="BV41">
        <f t="shared" si="40"/>
        <v>0</v>
      </c>
      <c r="BW41">
        <f t="shared" si="40"/>
        <v>0</v>
      </c>
      <c r="BX41">
        <f t="shared" si="40"/>
        <v>0</v>
      </c>
      <c r="BY41">
        <f t="shared" si="40"/>
        <v>0</v>
      </c>
      <c r="BZ41">
        <f t="shared" si="40"/>
        <v>0</v>
      </c>
      <c r="CA41">
        <f t="shared" si="40"/>
        <v>0</v>
      </c>
      <c r="CB41">
        <f t="shared" si="40"/>
        <v>0</v>
      </c>
      <c r="CC41">
        <f t="shared" si="40"/>
        <v>0</v>
      </c>
      <c r="CD41">
        <f t="shared" si="41"/>
        <v>0</v>
      </c>
      <c r="CE41">
        <f t="shared" si="41"/>
        <v>0</v>
      </c>
      <c r="CF41">
        <f t="shared" si="41"/>
        <v>0</v>
      </c>
      <c r="CG41">
        <f t="shared" si="41"/>
        <v>0</v>
      </c>
      <c r="CH41">
        <f t="shared" si="41"/>
        <v>0</v>
      </c>
      <c r="CI41">
        <f t="shared" si="41"/>
        <v>0</v>
      </c>
      <c r="CJ41">
        <f t="shared" si="41"/>
        <v>0</v>
      </c>
      <c r="CK41">
        <f t="shared" si="41"/>
        <v>0</v>
      </c>
      <c r="CL41">
        <f t="shared" si="41"/>
        <v>0</v>
      </c>
      <c r="CM41">
        <f t="shared" si="41"/>
        <v>0</v>
      </c>
      <c r="CN41">
        <f t="shared" si="42"/>
        <v>0</v>
      </c>
      <c r="CO41">
        <f t="shared" si="42"/>
        <v>0</v>
      </c>
      <c r="CP41">
        <f t="shared" si="42"/>
        <v>0</v>
      </c>
      <c r="CQ41">
        <f t="shared" si="42"/>
        <v>0</v>
      </c>
      <c r="CR41">
        <f t="shared" si="42"/>
        <v>0</v>
      </c>
      <c r="CS41">
        <f t="shared" si="42"/>
        <v>0</v>
      </c>
      <c r="CT41">
        <f t="shared" si="42"/>
        <v>0</v>
      </c>
      <c r="CU41">
        <f t="shared" si="42"/>
        <v>0</v>
      </c>
      <c r="CV41">
        <f t="shared" si="42"/>
        <v>0</v>
      </c>
      <c r="CW41">
        <f t="shared" si="42"/>
        <v>0</v>
      </c>
      <c r="CX41">
        <f t="shared" si="43"/>
        <v>0</v>
      </c>
      <c r="CZ41">
        <v>1988</v>
      </c>
      <c r="DA41" s="7">
        <f t="shared" si="11"/>
        <v>17.065722898970225</v>
      </c>
    </row>
    <row r="42" spans="1:105" hidden="1" x14ac:dyDescent="0.3">
      <c r="A42">
        <v>1989</v>
      </c>
      <c r="B42">
        <f t="shared" si="33"/>
        <v>2.2873302362939521E-23</v>
      </c>
      <c r="C42">
        <f t="shared" si="33"/>
        <v>1.090422293814557E-21</v>
      </c>
      <c r="D42">
        <f t="shared" si="33"/>
        <v>4.3965848548858151E-20</v>
      </c>
      <c r="E42">
        <f t="shared" si="33"/>
        <v>8.4489884303830944E-19</v>
      </c>
      <c r="F42">
        <f t="shared" si="33"/>
        <v>2.2116521145339047E-17</v>
      </c>
      <c r="G42">
        <f t="shared" si="33"/>
        <v>6.6168511195036679E-16</v>
      </c>
      <c r="H42">
        <f t="shared" si="33"/>
        <v>1.1745174399057374E-14</v>
      </c>
      <c r="I42">
        <f t="shared" si="33"/>
        <v>1.8165964685739063E-13</v>
      </c>
      <c r="J42">
        <f t="shared" si="33"/>
        <v>1.9360477086823841E-12</v>
      </c>
      <c r="K42">
        <f t="shared" si="33"/>
        <v>2.7964321963439279E-11</v>
      </c>
      <c r="L42">
        <f t="shared" si="34"/>
        <v>3.9384877115913775E-10</v>
      </c>
      <c r="M42">
        <f t="shared" si="34"/>
        <v>3.2321796252061646E-9</v>
      </c>
      <c r="N42">
        <f t="shared" si="34"/>
        <v>2.4185360332204152E-8</v>
      </c>
      <c r="O42">
        <f t="shared" si="34"/>
        <v>1.3826063690882895E-7</v>
      </c>
      <c r="P42">
        <f t="shared" si="34"/>
        <v>1.3588252788733975E-6</v>
      </c>
      <c r="Q42">
        <f t="shared" si="34"/>
        <v>7.3770858835660727E-6</v>
      </c>
      <c r="R42">
        <f t="shared" si="34"/>
        <v>3.2071534815413328E-5</v>
      </c>
      <c r="S42">
        <f t="shared" si="34"/>
        <v>1.4036937458002086E-4</v>
      </c>
      <c r="T42">
        <f t="shared" si="34"/>
        <v>7.5141594116050604E-4</v>
      </c>
      <c r="U42">
        <f t="shared" si="34"/>
        <v>3.6249964852126462E-3</v>
      </c>
      <c r="V42">
        <f t="shared" si="35"/>
        <v>1.2469468328332841E-2</v>
      </c>
      <c r="W42">
        <f t="shared" si="35"/>
        <v>2.792492185993967E-2</v>
      </c>
      <c r="X42">
        <f t="shared" si="35"/>
        <v>9.039842006520965E-2</v>
      </c>
      <c r="Y42">
        <f t="shared" si="35"/>
        <v>0.21006814385691625</v>
      </c>
      <c r="Z42">
        <f t="shared" si="35"/>
        <v>0.39577557038130462</v>
      </c>
      <c r="AA42">
        <f t="shared" si="35"/>
        <v>0.49416139558423311</v>
      </c>
      <c r="AB42">
        <f t="shared" si="35"/>
        <v>1.0979976986790208</v>
      </c>
      <c r="AC42">
        <f t="shared" si="35"/>
        <v>1.2852370668309019</v>
      </c>
      <c r="AD42">
        <f t="shared" si="35"/>
        <v>1.9229142581182372</v>
      </c>
      <c r="AE42">
        <f t="shared" si="35"/>
        <v>2.8719517611147474</v>
      </c>
      <c r="AF42">
        <f t="shared" si="36"/>
        <v>2.4698446283664657</v>
      </c>
      <c r="AG42">
        <f t="shared" si="36"/>
        <v>1.9005425015917918</v>
      </c>
      <c r="AH42">
        <f t="shared" si="36"/>
        <v>0.91661815840101712</v>
      </c>
      <c r="AI42">
        <f t="shared" si="36"/>
        <v>0.94077593087879663</v>
      </c>
      <c r="AJ42">
        <f t="shared" si="36"/>
        <v>0.72348364766052176</v>
      </c>
      <c r="AK42">
        <f t="shared" si="36"/>
        <v>0.42858676332475032</v>
      </c>
      <c r="AL42">
        <f t="shared" si="36"/>
        <v>0.24364644321999035</v>
      </c>
      <c r="AM42">
        <f t="shared" si="36"/>
        <v>0.1001578650904173</v>
      </c>
      <c r="AN42">
        <f t="shared" si="36"/>
        <v>6.1073710363398863E-2</v>
      </c>
      <c r="AO42">
        <f t="shared" si="36"/>
        <v>2.219359767151538E-2</v>
      </c>
      <c r="AP42">
        <f t="shared" si="37"/>
        <v>0</v>
      </c>
      <c r="AQ42">
        <f t="shared" si="37"/>
        <v>0</v>
      </c>
      <c r="AR42">
        <f t="shared" si="37"/>
        <v>0</v>
      </c>
      <c r="AS42">
        <f t="shared" si="37"/>
        <v>0</v>
      </c>
      <c r="AT42">
        <f t="shared" si="37"/>
        <v>0</v>
      </c>
      <c r="AU42">
        <f t="shared" si="37"/>
        <v>0</v>
      </c>
      <c r="AV42">
        <f t="shared" si="37"/>
        <v>0</v>
      </c>
      <c r="AW42">
        <f t="shared" si="37"/>
        <v>0</v>
      </c>
      <c r="AX42">
        <f t="shared" si="37"/>
        <v>0</v>
      </c>
      <c r="AY42">
        <f t="shared" si="37"/>
        <v>0</v>
      </c>
      <c r="AZ42">
        <f t="shared" si="38"/>
        <v>0</v>
      </c>
      <c r="BA42">
        <f t="shared" si="38"/>
        <v>0</v>
      </c>
      <c r="BB42">
        <f t="shared" si="38"/>
        <v>0</v>
      </c>
      <c r="BC42">
        <f t="shared" si="38"/>
        <v>0</v>
      </c>
      <c r="BD42">
        <f t="shared" si="38"/>
        <v>0</v>
      </c>
      <c r="BE42">
        <f t="shared" si="38"/>
        <v>0</v>
      </c>
      <c r="BF42">
        <f t="shared" si="38"/>
        <v>0</v>
      </c>
      <c r="BG42">
        <f t="shared" si="38"/>
        <v>0</v>
      </c>
      <c r="BH42">
        <f t="shared" si="38"/>
        <v>0</v>
      </c>
      <c r="BI42">
        <f t="shared" si="38"/>
        <v>0</v>
      </c>
      <c r="BJ42">
        <f t="shared" si="39"/>
        <v>0</v>
      </c>
      <c r="BK42">
        <f t="shared" si="39"/>
        <v>0</v>
      </c>
      <c r="BL42">
        <f t="shared" si="39"/>
        <v>0</v>
      </c>
      <c r="BM42">
        <f t="shared" si="39"/>
        <v>0</v>
      </c>
      <c r="BN42">
        <f t="shared" si="39"/>
        <v>0</v>
      </c>
      <c r="BO42">
        <f t="shared" si="39"/>
        <v>0</v>
      </c>
      <c r="BP42">
        <f t="shared" si="39"/>
        <v>0</v>
      </c>
      <c r="BQ42">
        <f t="shared" si="39"/>
        <v>0</v>
      </c>
      <c r="BR42">
        <f t="shared" si="39"/>
        <v>0</v>
      </c>
      <c r="BS42">
        <f t="shared" si="39"/>
        <v>0</v>
      </c>
      <c r="BT42">
        <f t="shared" si="40"/>
        <v>0</v>
      </c>
      <c r="BU42">
        <f t="shared" si="40"/>
        <v>0</v>
      </c>
      <c r="BV42">
        <f t="shared" si="40"/>
        <v>0</v>
      </c>
      <c r="BW42">
        <f t="shared" si="40"/>
        <v>0</v>
      </c>
      <c r="BX42">
        <f t="shared" si="40"/>
        <v>0</v>
      </c>
      <c r="BY42">
        <f t="shared" si="40"/>
        <v>0</v>
      </c>
      <c r="BZ42">
        <f t="shared" si="40"/>
        <v>0</v>
      </c>
      <c r="CA42">
        <f t="shared" si="40"/>
        <v>0</v>
      </c>
      <c r="CB42">
        <f t="shared" si="40"/>
        <v>0</v>
      </c>
      <c r="CC42">
        <f t="shared" si="40"/>
        <v>0</v>
      </c>
      <c r="CD42">
        <f t="shared" si="41"/>
        <v>0</v>
      </c>
      <c r="CE42">
        <f t="shared" si="41"/>
        <v>0</v>
      </c>
      <c r="CF42">
        <f t="shared" si="41"/>
        <v>0</v>
      </c>
      <c r="CG42">
        <f t="shared" si="41"/>
        <v>0</v>
      </c>
      <c r="CH42">
        <f t="shared" si="41"/>
        <v>0</v>
      </c>
      <c r="CI42">
        <f t="shared" si="41"/>
        <v>0</v>
      </c>
      <c r="CJ42">
        <f t="shared" si="41"/>
        <v>0</v>
      </c>
      <c r="CK42">
        <f t="shared" si="41"/>
        <v>0</v>
      </c>
      <c r="CL42">
        <f t="shared" si="41"/>
        <v>0</v>
      </c>
      <c r="CM42">
        <f t="shared" si="41"/>
        <v>0</v>
      </c>
      <c r="CN42">
        <f t="shared" si="42"/>
        <v>0</v>
      </c>
      <c r="CO42">
        <f t="shared" si="42"/>
        <v>0</v>
      </c>
      <c r="CP42">
        <f t="shared" si="42"/>
        <v>0</v>
      </c>
      <c r="CQ42">
        <f t="shared" si="42"/>
        <v>0</v>
      </c>
      <c r="CR42">
        <f t="shared" si="42"/>
        <v>0</v>
      </c>
      <c r="CS42">
        <f t="shared" si="42"/>
        <v>0</v>
      </c>
      <c r="CT42">
        <f t="shared" si="42"/>
        <v>0</v>
      </c>
      <c r="CU42">
        <f t="shared" si="42"/>
        <v>0</v>
      </c>
      <c r="CV42">
        <f t="shared" si="42"/>
        <v>0</v>
      </c>
      <c r="CW42">
        <f t="shared" si="42"/>
        <v>0</v>
      </c>
      <c r="CX42">
        <f t="shared" si="43"/>
        <v>0</v>
      </c>
      <c r="CZ42">
        <v>1989</v>
      </c>
      <c r="DA42" s="7">
        <f t="shared" si="11"/>
        <v>16.220379706736555</v>
      </c>
    </row>
    <row r="43" spans="1:105" hidden="1" x14ac:dyDescent="0.3">
      <c r="A43">
        <v>1990</v>
      </c>
      <c r="B43">
        <f t="shared" ref="B43:K52" si="44">VLOOKUP(B$2,scenarios4,11,FALSE)*VLOOKUP($A43-B$2,output4,5,FALSE)</f>
        <v>7.7188593371964136E-25</v>
      </c>
      <c r="C43">
        <f t="shared" si="44"/>
        <v>4.1121970796689481E-23</v>
      </c>
      <c r="D43">
        <f t="shared" si="44"/>
        <v>1.8528898409956554E-21</v>
      </c>
      <c r="E43">
        <f t="shared" si="44"/>
        <v>3.9791819551399359E-20</v>
      </c>
      <c r="F43">
        <f t="shared" si="44"/>
        <v>1.1640210669859311E-18</v>
      </c>
      <c r="G43">
        <f t="shared" si="44"/>
        <v>3.8917983623247252E-17</v>
      </c>
      <c r="H43">
        <f t="shared" si="44"/>
        <v>7.7199303159457897E-16</v>
      </c>
      <c r="I43">
        <f t="shared" si="44"/>
        <v>1.3343424984322421E-14</v>
      </c>
      <c r="J43">
        <f t="shared" si="44"/>
        <v>1.5892047350299481E-13</v>
      </c>
      <c r="K43">
        <f t="shared" si="44"/>
        <v>2.565210632517798E-12</v>
      </c>
      <c r="L43">
        <f t="shared" ref="L43:U52" si="45">VLOOKUP(L$2,scenarios4,11,FALSE)*VLOOKUP($A43-L$2,output4,5,FALSE)</f>
        <v>4.037412979693287E-11</v>
      </c>
      <c r="M43">
        <f t="shared" si="45"/>
        <v>3.7027476144033518E-10</v>
      </c>
      <c r="N43">
        <f t="shared" si="45"/>
        <v>3.096250767196315E-9</v>
      </c>
      <c r="O43">
        <f t="shared" si="45"/>
        <v>1.9780490678057884E-8</v>
      </c>
      <c r="P43">
        <f t="shared" si="45"/>
        <v>2.1724864055294753E-7</v>
      </c>
      <c r="Q43">
        <f t="shared" si="45"/>
        <v>1.3180540860357726E-6</v>
      </c>
      <c r="R43">
        <f t="shared" si="45"/>
        <v>6.4035835268795147E-6</v>
      </c>
      <c r="S43">
        <f t="shared" si="45"/>
        <v>3.1320641029974882E-5</v>
      </c>
      <c r="T43">
        <f t="shared" si="45"/>
        <v>1.8736722463884325E-4</v>
      </c>
      <c r="U43">
        <f t="shared" si="45"/>
        <v>1.0101264700969974E-3</v>
      </c>
      <c r="V43">
        <f t="shared" ref="V43:AE52" si="46">VLOOKUP(V$2,scenarios4,11,FALSE)*VLOOKUP($A43-V$2,output4,5,FALSE)</f>
        <v>3.8830326379438204E-3</v>
      </c>
      <c r="W43">
        <f t="shared" si="46"/>
        <v>9.7178460214576799E-3</v>
      </c>
      <c r="X43">
        <f t="shared" si="46"/>
        <v>3.5155544554994381E-2</v>
      </c>
      <c r="Y43">
        <f t="shared" si="46"/>
        <v>9.1295238984623064E-2</v>
      </c>
      <c r="Z43">
        <f t="shared" si="46"/>
        <v>0.19221702782451969</v>
      </c>
      <c r="AA43">
        <f t="shared" si="46"/>
        <v>0.26820485274193923</v>
      </c>
      <c r="AB43">
        <f t="shared" si="46"/>
        <v>0.66596926854273975</v>
      </c>
      <c r="AC43">
        <f t="shared" si="46"/>
        <v>0.8711459939056162</v>
      </c>
      <c r="AD43">
        <f t="shared" si="46"/>
        <v>1.4565404954218881</v>
      </c>
      <c r="AE43">
        <f t="shared" si="46"/>
        <v>2.4310546805510485</v>
      </c>
      <c r="AF43">
        <f t="shared" ref="AF43:AO52" si="47">VLOOKUP(AF$2,scenarios4,11,FALSE)*VLOOKUP($A43-AF$2,output4,5,FALSE)</f>
        <v>2.3363729129317696</v>
      </c>
      <c r="AG43">
        <f t="shared" si="47"/>
        <v>2.0091162085287091</v>
      </c>
      <c r="AH43">
        <f t="shared" si="47"/>
        <v>1.0828564060487735</v>
      </c>
      <c r="AI43">
        <f t="shared" si="47"/>
        <v>1.2420055994785835</v>
      </c>
      <c r="AJ43">
        <f t="shared" si="47"/>
        <v>1.0673848100368748</v>
      </c>
      <c r="AK43">
        <f t="shared" si="47"/>
        <v>0.70662011303403749</v>
      </c>
      <c r="AL43">
        <f t="shared" si="47"/>
        <v>0.44891307960997967</v>
      </c>
      <c r="AM43">
        <f t="shared" si="47"/>
        <v>0.20622541422564372</v>
      </c>
      <c r="AN43">
        <f t="shared" si="47"/>
        <v>0.14052913511355195</v>
      </c>
      <c r="AO43">
        <f t="shared" si="47"/>
        <v>5.706827160448253E-2</v>
      </c>
      <c r="AP43">
        <f t="shared" ref="AP43:AY52" si="48">VLOOKUP(AP$2,scenarios4,11,FALSE)*VLOOKUP($A43-AP$2,output4,5,FALSE)</f>
        <v>2.4201794675222585E-2</v>
      </c>
      <c r="AQ43">
        <f t="shared" si="48"/>
        <v>0</v>
      </c>
      <c r="AR43">
        <f t="shared" si="48"/>
        <v>0</v>
      </c>
      <c r="AS43">
        <f t="shared" si="48"/>
        <v>0</v>
      </c>
      <c r="AT43">
        <f t="shared" si="48"/>
        <v>0</v>
      </c>
      <c r="AU43">
        <f t="shared" si="48"/>
        <v>0</v>
      </c>
      <c r="AV43">
        <f t="shared" si="48"/>
        <v>0</v>
      </c>
      <c r="AW43">
        <f t="shared" si="48"/>
        <v>0</v>
      </c>
      <c r="AX43">
        <f t="shared" si="48"/>
        <v>0</v>
      </c>
      <c r="AY43">
        <f t="shared" si="48"/>
        <v>0</v>
      </c>
      <c r="AZ43">
        <f t="shared" ref="AZ43:BI52" si="49">VLOOKUP(AZ$2,scenarios4,11,FALSE)*VLOOKUP($A43-AZ$2,output4,5,FALSE)</f>
        <v>0</v>
      </c>
      <c r="BA43">
        <f t="shared" si="49"/>
        <v>0</v>
      </c>
      <c r="BB43">
        <f t="shared" si="49"/>
        <v>0</v>
      </c>
      <c r="BC43">
        <f t="shared" si="49"/>
        <v>0</v>
      </c>
      <c r="BD43">
        <f t="shared" si="49"/>
        <v>0</v>
      </c>
      <c r="BE43">
        <f t="shared" si="49"/>
        <v>0</v>
      </c>
      <c r="BF43">
        <f t="shared" si="49"/>
        <v>0</v>
      </c>
      <c r="BG43">
        <f t="shared" si="49"/>
        <v>0</v>
      </c>
      <c r="BH43">
        <f t="shared" si="49"/>
        <v>0</v>
      </c>
      <c r="BI43">
        <f t="shared" si="49"/>
        <v>0</v>
      </c>
      <c r="BJ43">
        <f t="shared" ref="BJ43:BS52" si="50">VLOOKUP(BJ$2,scenarios4,11,FALSE)*VLOOKUP($A43-BJ$2,output4,5,FALSE)</f>
        <v>0</v>
      </c>
      <c r="BK43">
        <f t="shared" si="50"/>
        <v>0</v>
      </c>
      <c r="BL43">
        <f t="shared" si="50"/>
        <v>0</v>
      </c>
      <c r="BM43">
        <f t="shared" si="50"/>
        <v>0</v>
      </c>
      <c r="BN43">
        <f t="shared" si="50"/>
        <v>0</v>
      </c>
      <c r="BO43">
        <f t="shared" si="50"/>
        <v>0</v>
      </c>
      <c r="BP43">
        <f t="shared" si="50"/>
        <v>0</v>
      </c>
      <c r="BQ43">
        <f t="shared" si="50"/>
        <v>0</v>
      </c>
      <c r="BR43">
        <f t="shared" si="50"/>
        <v>0</v>
      </c>
      <c r="BS43">
        <f t="shared" si="50"/>
        <v>0</v>
      </c>
      <c r="BT43">
        <f t="shared" ref="BT43:CC52" si="51">VLOOKUP(BT$2,scenarios4,11,FALSE)*VLOOKUP($A43-BT$2,output4,5,FALSE)</f>
        <v>0</v>
      </c>
      <c r="BU43">
        <f t="shared" si="51"/>
        <v>0</v>
      </c>
      <c r="BV43">
        <f t="shared" si="51"/>
        <v>0</v>
      </c>
      <c r="BW43">
        <f t="shared" si="51"/>
        <v>0</v>
      </c>
      <c r="BX43">
        <f t="shared" si="51"/>
        <v>0</v>
      </c>
      <c r="BY43">
        <f t="shared" si="51"/>
        <v>0</v>
      </c>
      <c r="BZ43">
        <f t="shared" si="51"/>
        <v>0</v>
      </c>
      <c r="CA43">
        <f t="shared" si="51"/>
        <v>0</v>
      </c>
      <c r="CB43">
        <f t="shared" si="51"/>
        <v>0</v>
      </c>
      <c r="CC43">
        <f t="shared" si="51"/>
        <v>0</v>
      </c>
      <c r="CD43">
        <f t="shared" ref="CD43:CM52" si="52">VLOOKUP(CD$2,scenarios4,11,FALSE)*VLOOKUP($A43-CD$2,output4,5,FALSE)</f>
        <v>0</v>
      </c>
      <c r="CE43">
        <f t="shared" si="52"/>
        <v>0</v>
      </c>
      <c r="CF43">
        <f t="shared" si="52"/>
        <v>0</v>
      </c>
      <c r="CG43">
        <f t="shared" si="52"/>
        <v>0</v>
      </c>
      <c r="CH43">
        <f t="shared" si="52"/>
        <v>0</v>
      </c>
      <c r="CI43">
        <f t="shared" si="52"/>
        <v>0</v>
      </c>
      <c r="CJ43">
        <f t="shared" si="52"/>
        <v>0</v>
      </c>
      <c r="CK43">
        <f t="shared" si="52"/>
        <v>0</v>
      </c>
      <c r="CL43">
        <f t="shared" si="52"/>
        <v>0</v>
      </c>
      <c r="CM43">
        <f t="shared" si="52"/>
        <v>0</v>
      </c>
      <c r="CN43">
        <f t="shared" ref="CN43:CW52" si="53">VLOOKUP(CN$2,scenarios4,11,FALSE)*VLOOKUP($A43-CN$2,output4,5,FALSE)</f>
        <v>0</v>
      </c>
      <c r="CO43">
        <f t="shared" si="53"/>
        <v>0</v>
      </c>
      <c r="CP43">
        <f t="shared" si="53"/>
        <v>0</v>
      </c>
      <c r="CQ43">
        <f t="shared" si="53"/>
        <v>0</v>
      </c>
      <c r="CR43">
        <f t="shared" si="53"/>
        <v>0</v>
      </c>
      <c r="CS43">
        <f t="shared" si="53"/>
        <v>0</v>
      </c>
      <c r="CT43">
        <f t="shared" si="53"/>
        <v>0</v>
      </c>
      <c r="CU43">
        <f t="shared" si="53"/>
        <v>0</v>
      </c>
      <c r="CV43">
        <f t="shared" si="53"/>
        <v>0</v>
      </c>
      <c r="CW43">
        <f t="shared" si="53"/>
        <v>0</v>
      </c>
      <c r="CX43">
        <f t="shared" si="43"/>
        <v>0</v>
      </c>
      <c r="CZ43">
        <v>1990</v>
      </c>
      <c r="DA43" s="7">
        <f t="shared" si="11"/>
        <v>15.347714502986548</v>
      </c>
    </row>
    <row r="44" spans="1:105" hidden="1" x14ac:dyDescent="0.3">
      <c r="A44">
        <v>1991</v>
      </c>
      <c r="B44">
        <f t="shared" si="44"/>
        <v>2.3308935498826497E-26</v>
      </c>
      <c r="C44">
        <f t="shared" si="44"/>
        <v>1.3877082688428764E-24</v>
      </c>
      <c r="D44">
        <f t="shared" si="44"/>
        <v>6.9876122639018605E-23</v>
      </c>
      <c r="E44">
        <f t="shared" si="44"/>
        <v>1.6769802161235675E-21</v>
      </c>
      <c r="F44">
        <f t="shared" si="44"/>
        <v>5.4821374929295937E-20</v>
      </c>
      <c r="G44">
        <f t="shared" si="44"/>
        <v>2.0483037329593902E-18</v>
      </c>
      <c r="H44">
        <f t="shared" si="44"/>
        <v>4.5405906250936567E-17</v>
      </c>
      <c r="I44">
        <f t="shared" si="44"/>
        <v>8.7704369092455847E-16</v>
      </c>
      <c r="J44">
        <f t="shared" si="44"/>
        <v>1.1673167119635068E-14</v>
      </c>
      <c r="K44">
        <f t="shared" si="44"/>
        <v>2.105653112402325E-13</v>
      </c>
      <c r="L44">
        <f t="shared" si="45"/>
        <v>3.7035815554244957E-12</v>
      </c>
      <c r="M44">
        <f t="shared" si="45"/>
        <v>3.7957516624775686E-11</v>
      </c>
      <c r="N44">
        <f t="shared" si="45"/>
        <v>3.5470290860148068E-10</v>
      </c>
      <c r="O44">
        <f t="shared" si="45"/>
        <v>2.5323318981485124E-9</v>
      </c>
      <c r="P44">
        <f t="shared" si="45"/>
        <v>3.1081042336815054E-8</v>
      </c>
      <c r="Q44">
        <f t="shared" si="45"/>
        <v>2.1073015259470184E-7</v>
      </c>
      <c r="R44">
        <f t="shared" si="45"/>
        <v>1.1441197196412324E-6</v>
      </c>
      <c r="S44">
        <f t="shared" si="45"/>
        <v>6.2536558385869363E-6</v>
      </c>
      <c r="T44">
        <f t="shared" si="45"/>
        <v>4.1807278840231776E-5</v>
      </c>
      <c r="U44">
        <f t="shared" si="45"/>
        <v>2.5187726646310008E-4</v>
      </c>
      <c r="V44">
        <f t="shared" si="46"/>
        <v>1.0820297530874804E-3</v>
      </c>
      <c r="W44">
        <f t="shared" si="46"/>
        <v>3.026168580587572E-3</v>
      </c>
      <c r="X44">
        <f t="shared" si="46"/>
        <v>1.223409578366743E-2</v>
      </c>
      <c r="Y44">
        <f t="shared" si="46"/>
        <v>3.5504313454455864E-2</v>
      </c>
      <c r="Z44">
        <f t="shared" si="46"/>
        <v>8.3537175937091535E-2</v>
      </c>
      <c r="AA44">
        <f t="shared" si="46"/>
        <v>0.13025952964327733</v>
      </c>
      <c r="AB44">
        <f t="shared" si="46"/>
        <v>0.36145314303435133</v>
      </c>
      <c r="AC44">
        <f t="shared" si="46"/>
        <v>0.52837675438959109</v>
      </c>
      <c r="AD44">
        <f t="shared" si="46"/>
        <v>0.9872570985497594</v>
      </c>
      <c r="AE44">
        <f t="shared" si="46"/>
        <v>1.8414391457436463</v>
      </c>
      <c r="AF44">
        <f t="shared" si="47"/>
        <v>1.9776969733261929</v>
      </c>
      <c r="AG44">
        <f t="shared" si="47"/>
        <v>1.9005425015917918</v>
      </c>
      <c r="AH44">
        <f t="shared" si="47"/>
        <v>1.1447175504255149</v>
      </c>
      <c r="AI44">
        <f t="shared" si="47"/>
        <v>1.4672562477814635</v>
      </c>
      <c r="AJ44">
        <f t="shared" si="47"/>
        <v>1.4091537286948053</v>
      </c>
      <c r="AK44">
        <f t="shared" si="47"/>
        <v>1.0425053524816901</v>
      </c>
      <c r="AL44">
        <f t="shared" si="47"/>
        <v>0.74013254304847365</v>
      </c>
      <c r="AM44">
        <f t="shared" si="47"/>
        <v>0.37996567719352531</v>
      </c>
      <c r="AN44">
        <f t="shared" si="47"/>
        <v>0.2893500083433434</v>
      </c>
      <c r="AO44">
        <f t="shared" si="47"/>
        <v>0.13131271709683778</v>
      </c>
      <c r="AP44">
        <f t="shared" si="48"/>
        <v>6.2232118121803195E-2</v>
      </c>
      <c r="AQ44">
        <f t="shared" si="48"/>
        <v>2.7779855003298624E-2</v>
      </c>
      <c r="AR44">
        <f t="shared" si="48"/>
        <v>0</v>
      </c>
      <c r="AS44">
        <f t="shared" si="48"/>
        <v>0</v>
      </c>
      <c r="AT44">
        <f t="shared" si="48"/>
        <v>0</v>
      </c>
      <c r="AU44">
        <f t="shared" si="48"/>
        <v>0</v>
      </c>
      <c r="AV44">
        <f t="shared" si="48"/>
        <v>0</v>
      </c>
      <c r="AW44">
        <f t="shared" si="48"/>
        <v>0</v>
      </c>
      <c r="AX44">
        <f t="shared" si="48"/>
        <v>0</v>
      </c>
      <c r="AY44">
        <f t="shared" si="48"/>
        <v>0</v>
      </c>
      <c r="AZ44">
        <f t="shared" si="49"/>
        <v>0</v>
      </c>
      <c r="BA44">
        <f t="shared" si="49"/>
        <v>0</v>
      </c>
      <c r="BB44">
        <f t="shared" si="49"/>
        <v>0</v>
      </c>
      <c r="BC44">
        <f t="shared" si="49"/>
        <v>0</v>
      </c>
      <c r="BD44">
        <f t="shared" si="49"/>
        <v>0</v>
      </c>
      <c r="BE44">
        <f t="shared" si="49"/>
        <v>0</v>
      </c>
      <c r="BF44">
        <f t="shared" si="49"/>
        <v>0</v>
      </c>
      <c r="BG44">
        <f t="shared" si="49"/>
        <v>0</v>
      </c>
      <c r="BH44">
        <f t="shared" si="49"/>
        <v>0</v>
      </c>
      <c r="BI44">
        <f t="shared" si="49"/>
        <v>0</v>
      </c>
      <c r="BJ44">
        <f t="shared" si="50"/>
        <v>0</v>
      </c>
      <c r="BK44">
        <f t="shared" si="50"/>
        <v>0</v>
      </c>
      <c r="BL44">
        <f t="shared" si="50"/>
        <v>0</v>
      </c>
      <c r="BM44">
        <f t="shared" si="50"/>
        <v>0</v>
      </c>
      <c r="BN44">
        <f t="shared" si="50"/>
        <v>0</v>
      </c>
      <c r="BO44">
        <f t="shared" si="50"/>
        <v>0</v>
      </c>
      <c r="BP44">
        <f t="shared" si="50"/>
        <v>0</v>
      </c>
      <c r="BQ44">
        <f t="shared" si="50"/>
        <v>0</v>
      </c>
      <c r="BR44">
        <f t="shared" si="50"/>
        <v>0</v>
      </c>
      <c r="BS44">
        <f t="shared" si="50"/>
        <v>0</v>
      </c>
      <c r="BT44">
        <f t="shared" si="51"/>
        <v>0</v>
      </c>
      <c r="BU44">
        <f t="shared" si="51"/>
        <v>0</v>
      </c>
      <c r="BV44">
        <f t="shared" si="51"/>
        <v>0</v>
      </c>
      <c r="BW44">
        <f t="shared" si="51"/>
        <v>0</v>
      </c>
      <c r="BX44">
        <f t="shared" si="51"/>
        <v>0</v>
      </c>
      <c r="BY44">
        <f t="shared" si="51"/>
        <v>0</v>
      </c>
      <c r="BZ44">
        <f t="shared" si="51"/>
        <v>0</v>
      </c>
      <c r="CA44">
        <f t="shared" si="51"/>
        <v>0</v>
      </c>
      <c r="CB44">
        <f t="shared" si="51"/>
        <v>0</v>
      </c>
      <c r="CC44">
        <f t="shared" si="51"/>
        <v>0</v>
      </c>
      <c r="CD44">
        <f t="shared" si="52"/>
        <v>0</v>
      </c>
      <c r="CE44">
        <f t="shared" si="52"/>
        <v>0</v>
      </c>
      <c r="CF44">
        <f t="shared" si="52"/>
        <v>0</v>
      </c>
      <c r="CG44">
        <f t="shared" si="52"/>
        <v>0</v>
      </c>
      <c r="CH44">
        <f t="shared" si="52"/>
        <v>0</v>
      </c>
      <c r="CI44">
        <f t="shared" si="52"/>
        <v>0</v>
      </c>
      <c r="CJ44">
        <f t="shared" si="52"/>
        <v>0</v>
      </c>
      <c r="CK44">
        <f t="shared" si="52"/>
        <v>0</v>
      </c>
      <c r="CL44">
        <f t="shared" si="52"/>
        <v>0</v>
      </c>
      <c r="CM44">
        <f t="shared" si="52"/>
        <v>0</v>
      </c>
      <c r="CN44">
        <f t="shared" si="53"/>
        <v>0</v>
      </c>
      <c r="CO44">
        <f t="shared" si="53"/>
        <v>0</v>
      </c>
      <c r="CP44">
        <f t="shared" si="53"/>
        <v>0</v>
      </c>
      <c r="CQ44">
        <f t="shared" si="53"/>
        <v>0</v>
      </c>
      <c r="CR44">
        <f t="shared" si="53"/>
        <v>0</v>
      </c>
      <c r="CS44">
        <f t="shared" si="53"/>
        <v>0</v>
      </c>
      <c r="CT44">
        <f t="shared" si="53"/>
        <v>0</v>
      </c>
      <c r="CU44">
        <f t="shared" si="53"/>
        <v>0</v>
      </c>
      <c r="CV44">
        <f t="shared" si="53"/>
        <v>0</v>
      </c>
      <c r="CW44">
        <f t="shared" si="53"/>
        <v>0</v>
      </c>
      <c r="CX44">
        <f t="shared" si="43"/>
        <v>0</v>
      </c>
      <c r="CZ44">
        <v>1991</v>
      </c>
      <c r="DA44" s="7">
        <f t="shared" si="11"/>
        <v>14.557116055039232</v>
      </c>
    </row>
    <row r="45" spans="1:105" hidden="1" x14ac:dyDescent="0.3">
      <c r="A45">
        <v>1992</v>
      </c>
      <c r="B45">
        <f t="shared" si="44"/>
        <v>6.2984953197853605E-28</v>
      </c>
      <c r="C45">
        <f t="shared" si="44"/>
        <v>4.1905158672570482E-26</v>
      </c>
      <c r="D45">
        <f t="shared" si="44"/>
        <v>2.3580502418101863E-24</v>
      </c>
      <c r="E45">
        <f t="shared" si="44"/>
        <v>6.3242224471418583E-23</v>
      </c>
      <c r="F45">
        <f t="shared" si="44"/>
        <v>2.3103834459836549E-21</v>
      </c>
      <c r="G45">
        <f t="shared" si="44"/>
        <v>9.6468036617588454E-20</v>
      </c>
      <c r="H45">
        <f t="shared" si="44"/>
        <v>2.3897714787217769E-18</v>
      </c>
      <c r="I45">
        <f t="shared" si="44"/>
        <v>5.1584615376436941E-17</v>
      </c>
      <c r="J45">
        <f t="shared" si="44"/>
        <v>7.6726009906847138E-16</v>
      </c>
      <c r="K45">
        <f t="shared" si="44"/>
        <v>1.5466629399760045E-14</v>
      </c>
      <c r="L45">
        <f t="shared" si="45"/>
        <v>3.0400848688051454E-13</v>
      </c>
      <c r="M45">
        <f t="shared" si="45"/>
        <v>3.4819018804441787E-12</v>
      </c>
      <c r="N45">
        <f t="shared" si="45"/>
        <v>3.6361218619720803E-11</v>
      </c>
      <c r="O45">
        <f t="shared" si="45"/>
        <v>2.9010101485770088E-10</v>
      </c>
      <c r="P45">
        <f t="shared" si="45"/>
        <v>3.9790476494362134E-9</v>
      </c>
      <c r="Q45">
        <f t="shared" si="45"/>
        <v>3.0148463888054288E-8</v>
      </c>
      <c r="R45">
        <f t="shared" si="45"/>
        <v>1.8292157026101035E-7</v>
      </c>
      <c r="S45">
        <f t="shared" si="45"/>
        <v>1.1173323397350077E-6</v>
      </c>
      <c r="T45">
        <f t="shared" si="45"/>
        <v>8.3474770891321434E-6</v>
      </c>
      <c r="U45">
        <f t="shared" si="45"/>
        <v>5.6201414803660055E-5</v>
      </c>
      <c r="V45">
        <f t="shared" si="46"/>
        <v>2.6980650889511597E-4</v>
      </c>
      <c r="W45">
        <f t="shared" si="46"/>
        <v>8.4325957244288179E-4</v>
      </c>
      <c r="X45">
        <f t="shared" si="46"/>
        <v>3.8097368687140289E-3</v>
      </c>
      <c r="Y45">
        <f t="shared" si="46"/>
        <v>1.2355467026138198E-2</v>
      </c>
      <c r="Z45">
        <f t="shared" si="46"/>
        <v>3.2487237150122146E-2</v>
      </c>
      <c r="AA45">
        <f t="shared" si="46"/>
        <v>5.6610558223943022E-2</v>
      </c>
      <c r="AB45">
        <f t="shared" si="46"/>
        <v>0.17554759326089001</v>
      </c>
      <c r="AC45">
        <f t="shared" si="46"/>
        <v>0.28677515255067731</v>
      </c>
      <c r="AD45">
        <f t="shared" si="46"/>
        <v>0.59880169928936589</v>
      </c>
      <c r="AE45">
        <f t="shared" si="46"/>
        <v>1.2481450902992175</v>
      </c>
      <c r="AF45">
        <f t="shared" si="47"/>
        <v>1.4980364918308169</v>
      </c>
      <c r="AG45">
        <f t="shared" si="47"/>
        <v>1.6087744949753426</v>
      </c>
      <c r="AH45">
        <f t="shared" si="47"/>
        <v>1.0828564060487735</v>
      </c>
      <c r="AI45">
        <f t="shared" si="47"/>
        <v>1.5510772882025849</v>
      </c>
      <c r="AJ45">
        <f t="shared" si="47"/>
        <v>1.6647184307220595</v>
      </c>
      <c r="AK45">
        <f t="shared" si="47"/>
        <v>1.3763080482502976</v>
      </c>
      <c r="AL45">
        <f t="shared" si="47"/>
        <v>1.0919476016057748</v>
      </c>
      <c r="AM45">
        <f t="shared" si="47"/>
        <v>0.62645749412494378</v>
      </c>
      <c r="AN45">
        <f t="shared" si="47"/>
        <v>0.53312086814787663</v>
      </c>
      <c r="AO45">
        <f t="shared" si="47"/>
        <v>0.27037336959951885</v>
      </c>
      <c r="AP45">
        <f t="shared" si="48"/>
        <v>0.14319460343746349</v>
      </c>
      <c r="AQ45">
        <f t="shared" si="48"/>
        <v>7.1432686756150485E-2</v>
      </c>
      <c r="AR45">
        <f t="shared" si="48"/>
        <v>2.5460680028607158E-2</v>
      </c>
      <c r="AS45">
        <f t="shared" si="48"/>
        <v>0</v>
      </c>
      <c r="AT45">
        <f t="shared" si="48"/>
        <v>0</v>
      </c>
      <c r="AU45">
        <f t="shared" si="48"/>
        <v>0</v>
      </c>
      <c r="AV45">
        <f t="shared" si="48"/>
        <v>0</v>
      </c>
      <c r="AW45">
        <f t="shared" si="48"/>
        <v>0</v>
      </c>
      <c r="AX45">
        <f t="shared" si="48"/>
        <v>0</v>
      </c>
      <c r="AY45">
        <f t="shared" si="48"/>
        <v>0</v>
      </c>
      <c r="AZ45">
        <f t="shared" si="49"/>
        <v>0</v>
      </c>
      <c r="BA45">
        <f t="shared" si="49"/>
        <v>0</v>
      </c>
      <c r="BB45">
        <f t="shared" si="49"/>
        <v>0</v>
      </c>
      <c r="BC45">
        <f t="shared" si="49"/>
        <v>0</v>
      </c>
      <c r="BD45">
        <f t="shared" si="49"/>
        <v>0</v>
      </c>
      <c r="BE45">
        <f t="shared" si="49"/>
        <v>0</v>
      </c>
      <c r="BF45">
        <f t="shared" si="49"/>
        <v>0</v>
      </c>
      <c r="BG45">
        <f t="shared" si="49"/>
        <v>0</v>
      </c>
      <c r="BH45">
        <f t="shared" si="49"/>
        <v>0</v>
      </c>
      <c r="BI45">
        <f t="shared" si="49"/>
        <v>0</v>
      </c>
      <c r="BJ45">
        <f t="shared" si="50"/>
        <v>0</v>
      </c>
      <c r="BK45">
        <f t="shared" si="50"/>
        <v>0</v>
      </c>
      <c r="BL45">
        <f t="shared" si="50"/>
        <v>0</v>
      </c>
      <c r="BM45">
        <f t="shared" si="50"/>
        <v>0</v>
      </c>
      <c r="BN45">
        <f t="shared" si="50"/>
        <v>0</v>
      </c>
      <c r="BO45">
        <f t="shared" si="50"/>
        <v>0</v>
      </c>
      <c r="BP45">
        <f t="shared" si="50"/>
        <v>0</v>
      </c>
      <c r="BQ45">
        <f t="shared" si="50"/>
        <v>0</v>
      </c>
      <c r="BR45">
        <f t="shared" si="50"/>
        <v>0</v>
      </c>
      <c r="BS45">
        <f t="shared" si="50"/>
        <v>0</v>
      </c>
      <c r="BT45">
        <f t="shared" si="51"/>
        <v>0</v>
      </c>
      <c r="BU45">
        <f t="shared" si="51"/>
        <v>0</v>
      </c>
      <c r="BV45">
        <f t="shared" si="51"/>
        <v>0</v>
      </c>
      <c r="BW45">
        <f t="shared" si="51"/>
        <v>0</v>
      </c>
      <c r="BX45">
        <f t="shared" si="51"/>
        <v>0</v>
      </c>
      <c r="BY45">
        <f t="shared" si="51"/>
        <v>0</v>
      </c>
      <c r="BZ45">
        <f t="shared" si="51"/>
        <v>0</v>
      </c>
      <c r="CA45">
        <f t="shared" si="51"/>
        <v>0</v>
      </c>
      <c r="CB45">
        <f t="shared" si="51"/>
        <v>0</v>
      </c>
      <c r="CC45">
        <f t="shared" si="51"/>
        <v>0</v>
      </c>
      <c r="CD45">
        <f t="shared" si="52"/>
        <v>0</v>
      </c>
      <c r="CE45">
        <f t="shared" si="52"/>
        <v>0</v>
      </c>
      <c r="CF45">
        <f t="shared" si="52"/>
        <v>0</v>
      </c>
      <c r="CG45">
        <f t="shared" si="52"/>
        <v>0</v>
      </c>
      <c r="CH45">
        <f t="shared" si="52"/>
        <v>0</v>
      </c>
      <c r="CI45">
        <f t="shared" si="52"/>
        <v>0</v>
      </c>
      <c r="CJ45">
        <f t="shared" si="52"/>
        <v>0</v>
      </c>
      <c r="CK45">
        <f t="shared" si="52"/>
        <v>0</v>
      </c>
      <c r="CL45">
        <f t="shared" si="52"/>
        <v>0</v>
      </c>
      <c r="CM45">
        <f t="shared" si="52"/>
        <v>0</v>
      </c>
      <c r="CN45">
        <f t="shared" si="53"/>
        <v>0</v>
      </c>
      <c r="CO45">
        <f t="shared" si="53"/>
        <v>0</v>
      </c>
      <c r="CP45">
        <f t="shared" si="53"/>
        <v>0</v>
      </c>
      <c r="CQ45">
        <f t="shared" si="53"/>
        <v>0</v>
      </c>
      <c r="CR45">
        <f t="shared" si="53"/>
        <v>0</v>
      </c>
      <c r="CS45">
        <f t="shared" si="53"/>
        <v>0</v>
      </c>
      <c r="CT45">
        <f t="shared" si="53"/>
        <v>0</v>
      </c>
      <c r="CU45">
        <f t="shared" si="53"/>
        <v>0</v>
      </c>
      <c r="CV45">
        <f t="shared" si="53"/>
        <v>0</v>
      </c>
      <c r="CW45">
        <f t="shared" si="53"/>
        <v>0</v>
      </c>
      <c r="CX45">
        <f t="shared" si="43"/>
        <v>0</v>
      </c>
      <c r="CZ45">
        <v>1992</v>
      </c>
      <c r="DA45" s="7">
        <f t="shared" si="11"/>
        <v>13.959469948084195</v>
      </c>
    </row>
    <row r="46" spans="1:105" hidden="1" x14ac:dyDescent="0.3">
      <c r="A46">
        <v>1993</v>
      </c>
      <c r="B46">
        <f t="shared" si="44"/>
        <v>1.5229871514179167E-29</v>
      </c>
      <c r="C46">
        <f t="shared" si="44"/>
        <v>1.1323530660048215E-27</v>
      </c>
      <c r="D46">
        <f t="shared" si="44"/>
        <v>7.1206947281033556E-26</v>
      </c>
      <c r="E46">
        <f t="shared" si="44"/>
        <v>2.1341817072169638E-24</v>
      </c>
      <c r="F46">
        <f t="shared" si="44"/>
        <v>8.7129106891730646E-23</v>
      </c>
      <c r="G46">
        <f t="shared" si="44"/>
        <v>4.065533838858861E-21</v>
      </c>
      <c r="H46">
        <f t="shared" si="44"/>
        <v>1.1254998895301604E-19</v>
      </c>
      <c r="I46">
        <f t="shared" si="44"/>
        <v>2.7149649185759632E-18</v>
      </c>
      <c r="J46">
        <f t="shared" si="44"/>
        <v>4.5127531859229222E-17</v>
      </c>
      <c r="K46">
        <f t="shared" si="44"/>
        <v>1.0165987931033932E-15</v>
      </c>
      <c r="L46">
        <f t="shared" si="45"/>
        <v>2.2330300149003497E-14</v>
      </c>
      <c r="M46">
        <f t="shared" si="45"/>
        <v>2.8581191106480899E-13</v>
      </c>
      <c r="N46">
        <f t="shared" si="45"/>
        <v>3.3354709882313314E-12</v>
      </c>
      <c r="O46">
        <f t="shared" si="45"/>
        <v>2.973876494171974E-11</v>
      </c>
      <c r="P46">
        <f t="shared" si="45"/>
        <v>4.5583509891123183E-10</v>
      </c>
      <c r="Q46">
        <f t="shared" si="45"/>
        <v>3.8596573778924222E-9</v>
      </c>
      <c r="R46">
        <f t="shared" si="45"/>
        <v>2.61699822614702E-8</v>
      </c>
      <c r="S46">
        <f t="shared" si="45"/>
        <v>1.7863881076346289E-7</v>
      </c>
      <c r="T46">
        <f t="shared" si="45"/>
        <v>1.4914325872131588E-6</v>
      </c>
      <c r="U46">
        <f t="shared" si="45"/>
        <v>1.1221491459494462E-5</v>
      </c>
      <c r="V46">
        <f t="shared" si="46"/>
        <v>6.0201969538855777E-5</v>
      </c>
      <c r="W46">
        <f t="shared" si="46"/>
        <v>2.1026863696123126E-4</v>
      </c>
      <c r="X46">
        <f t="shared" si="46"/>
        <v>1.0616054583475669E-3</v>
      </c>
      <c r="Y46">
        <f t="shared" si="46"/>
        <v>3.8475322649099463E-3</v>
      </c>
      <c r="Z46">
        <f t="shared" si="46"/>
        <v>1.1305527366233021E-2</v>
      </c>
      <c r="AA46">
        <f t="shared" si="46"/>
        <v>2.2015594968245056E-2</v>
      </c>
      <c r="AB46">
        <f t="shared" si="46"/>
        <v>7.6292669538912103E-2</v>
      </c>
      <c r="AC46">
        <f t="shared" si="46"/>
        <v>0.13927860030397241</v>
      </c>
      <c r="AD46">
        <f t="shared" si="46"/>
        <v>0.32499811400615924</v>
      </c>
      <c r="AE46">
        <f t="shared" si="46"/>
        <v>0.7570382650362687</v>
      </c>
      <c r="AF46">
        <f t="shared" si="47"/>
        <v>1.0153834823646111</v>
      </c>
      <c r="AG46">
        <f t="shared" si="47"/>
        <v>1.218590579398263</v>
      </c>
      <c r="AH46">
        <f t="shared" si="47"/>
        <v>0.91661815840101712</v>
      </c>
      <c r="AI46">
        <f t="shared" si="47"/>
        <v>1.4672562477814635</v>
      </c>
      <c r="AJ46">
        <f t="shared" si="47"/>
        <v>1.7598200403300108</v>
      </c>
      <c r="AK46">
        <f t="shared" si="47"/>
        <v>1.6259158441112831</v>
      </c>
      <c r="AL46">
        <f t="shared" si="47"/>
        <v>1.4415813489878773</v>
      </c>
      <c r="AM46">
        <f t="shared" si="47"/>
        <v>0.92423818496100762</v>
      </c>
      <c r="AN46">
        <f t="shared" si="47"/>
        <v>0.87896771516952288</v>
      </c>
      <c r="AO46">
        <f t="shared" si="47"/>
        <v>0.49815683901388852</v>
      </c>
      <c r="AP46">
        <f t="shared" si="48"/>
        <v>0.29483821746908467</v>
      </c>
      <c r="AQ46">
        <f t="shared" si="48"/>
        <v>0.1643648900476013</v>
      </c>
      <c r="AR46">
        <f t="shared" si="48"/>
        <v>6.5469196324678916E-2</v>
      </c>
      <c r="AS46">
        <f t="shared" si="48"/>
        <v>2.397662353590824E-2</v>
      </c>
      <c r="AT46">
        <f t="shared" si="48"/>
        <v>0</v>
      </c>
      <c r="AU46">
        <f t="shared" si="48"/>
        <v>0</v>
      </c>
      <c r="AV46">
        <f t="shared" si="48"/>
        <v>0</v>
      </c>
      <c r="AW46">
        <f t="shared" si="48"/>
        <v>0</v>
      </c>
      <c r="AX46">
        <f t="shared" si="48"/>
        <v>0</v>
      </c>
      <c r="AY46">
        <f t="shared" si="48"/>
        <v>0</v>
      </c>
      <c r="AZ46">
        <f t="shared" si="49"/>
        <v>0</v>
      </c>
      <c r="BA46">
        <f t="shared" si="49"/>
        <v>0</v>
      </c>
      <c r="BB46">
        <f t="shared" si="49"/>
        <v>0</v>
      </c>
      <c r="BC46">
        <f t="shared" si="49"/>
        <v>0</v>
      </c>
      <c r="BD46">
        <f t="shared" si="49"/>
        <v>0</v>
      </c>
      <c r="BE46">
        <f t="shared" si="49"/>
        <v>0</v>
      </c>
      <c r="BF46">
        <f t="shared" si="49"/>
        <v>0</v>
      </c>
      <c r="BG46">
        <f t="shared" si="49"/>
        <v>0</v>
      </c>
      <c r="BH46">
        <f t="shared" si="49"/>
        <v>0</v>
      </c>
      <c r="BI46">
        <f t="shared" si="49"/>
        <v>0</v>
      </c>
      <c r="BJ46">
        <f t="shared" si="50"/>
        <v>0</v>
      </c>
      <c r="BK46">
        <f t="shared" si="50"/>
        <v>0</v>
      </c>
      <c r="BL46">
        <f t="shared" si="50"/>
        <v>0</v>
      </c>
      <c r="BM46">
        <f t="shared" si="50"/>
        <v>0</v>
      </c>
      <c r="BN46">
        <f t="shared" si="50"/>
        <v>0</v>
      </c>
      <c r="BO46">
        <f t="shared" si="50"/>
        <v>0</v>
      </c>
      <c r="BP46">
        <f t="shared" si="50"/>
        <v>0</v>
      </c>
      <c r="BQ46">
        <f t="shared" si="50"/>
        <v>0</v>
      </c>
      <c r="BR46">
        <f t="shared" si="50"/>
        <v>0</v>
      </c>
      <c r="BS46">
        <f t="shared" si="50"/>
        <v>0</v>
      </c>
      <c r="BT46">
        <f t="shared" si="51"/>
        <v>0</v>
      </c>
      <c r="BU46">
        <f t="shared" si="51"/>
        <v>0</v>
      </c>
      <c r="BV46">
        <f t="shared" si="51"/>
        <v>0</v>
      </c>
      <c r="BW46">
        <f t="shared" si="51"/>
        <v>0</v>
      </c>
      <c r="BX46">
        <f t="shared" si="51"/>
        <v>0</v>
      </c>
      <c r="BY46">
        <f t="shared" si="51"/>
        <v>0</v>
      </c>
      <c r="BZ46">
        <f t="shared" si="51"/>
        <v>0</v>
      </c>
      <c r="CA46">
        <f t="shared" si="51"/>
        <v>0</v>
      </c>
      <c r="CB46">
        <f t="shared" si="51"/>
        <v>0</v>
      </c>
      <c r="CC46">
        <f t="shared" si="51"/>
        <v>0</v>
      </c>
      <c r="CD46">
        <f t="shared" si="52"/>
        <v>0</v>
      </c>
      <c r="CE46">
        <f t="shared" si="52"/>
        <v>0</v>
      </c>
      <c r="CF46">
        <f t="shared" si="52"/>
        <v>0</v>
      </c>
      <c r="CG46">
        <f t="shared" si="52"/>
        <v>0</v>
      </c>
      <c r="CH46">
        <f t="shared" si="52"/>
        <v>0</v>
      </c>
      <c r="CI46">
        <f t="shared" si="52"/>
        <v>0</v>
      </c>
      <c r="CJ46">
        <f t="shared" si="52"/>
        <v>0</v>
      </c>
      <c r="CK46">
        <f t="shared" si="52"/>
        <v>0</v>
      </c>
      <c r="CL46">
        <f t="shared" si="52"/>
        <v>0</v>
      </c>
      <c r="CM46">
        <f t="shared" si="52"/>
        <v>0</v>
      </c>
      <c r="CN46">
        <f t="shared" si="53"/>
        <v>0</v>
      </c>
      <c r="CO46">
        <f t="shared" si="53"/>
        <v>0</v>
      </c>
      <c r="CP46">
        <f t="shared" si="53"/>
        <v>0</v>
      </c>
      <c r="CQ46">
        <f t="shared" si="53"/>
        <v>0</v>
      </c>
      <c r="CR46">
        <f t="shared" si="53"/>
        <v>0</v>
      </c>
      <c r="CS46">
        <f t="shared" si="53"/>
        <v>0</v>
      </c>
      <c r="CT46">
        <f t="shared" si="53"/>
        <v>0</v>
      </c>
      <c r="CU46">
        <f t="shared" si="53"/>
        <v>0</v>
      </c>
      <c r="CV46">
        <f t="shared" si="53"/>
        <v>0</v>
      </c>
      <c r="CW46">
        <f t="shared" si="53"/>
        <v>0</v>
      </c>
      <c r="CX46">
        <f t="shared" si="43"/>
        <v>0</v>
      </c>
      <c r="CZ46">
        <v>1993</v>
      </c>
      <c r="DA46" s="7">
        <f t="shared" si="11"/>
        <v>13.631298669527483</v>
      </c>
    </row>
    <row r="47" spans="1:105" hidden="1" x14ac:dyDescent="0.3">
      <c r="A47">
        <v>1994</v>
      </c>
      <c r="B47">
        <f t="shared" si="44"/>
        <v>3.2953437596254851E-31</v>
      </c>
      <c r="C47">
        <f t="shared" si="44"/>
        <v>2.7380494591727293E-29</v>
      </c>
      <c r="D47">
        <f t="shared" si="44"/>
        <v>1.9241403118060564E-27</v>
      </c>
      <c r="E47">
        <f t="shared" si="44"/>
        <v>6.4446703305729391E-26</v>
      </c>
      <c r="F47">
        <f t="shared" si="44"/>
        <v>2.9402720674147095E-24</v>
      </c>
      <c r="G47">
        <f t="shared" si="44"/>
        <v>1.5331928257781837E-22</v>
      </c>
      <c r="H47">
        <f t="shared" si="44"/>
        <v>4.7432891214067742E-21</v>
      </c>
      <c r="I47">
        <f t="shared" si="44"/>
        <v>1.2786547764683818E-19</v>
      </c>
      <c r="J47">
        <f t="shared" si="44"/>
        <v>2.3751202750208263E-18</v>
      </c>
      <c r="K47">
        <f t="shared" si="44"/>
        <v>5.9792754086294883E-17</v>
      </c>
      <c r="L47">
        <f t="shared" si="45"/>
        <v>1.4677377723594821E-15</v>
      </c>
      <c r="M47">
        <f t="shared" si="45"/>
        <v>2.0993709174789986E-14</v>
      </c>
      <c r="N47">
        <f t="shared" si="45"/>
        <v>2.7379213147902125E-13</v>
      </c>
      <c r="O47">
        <f t="shared" si="45"/>
        <v>2.7279830394666473E-12</v>
      </c>
      <c r="P47">
        <f t="shared" si="45"/>
        <v>4.6728457207762991E-11</v>
      </c>
      <c r="Q47">
        <f t="shared" si="45"/>
        <v>4.4215788741920214E-10</v>
      </c>
      <c r="R47">
        <f t="shared" si="45"/>
        <v>3.3503254258608946E-9</v>
      </c>
      <c r="S47">
        <f t="shared" si="45"/>
        <v>2.5557262067121147E-8</v>
      </c>
      <c r="T47">
        <f t="shared" si="45"/>
        <v>2.3844986333862021E-7</v>
      </c>
      <c r="U47">
        <f t="shared" si="45"/>
        <v>2.0049288978119473E-6</v>
      </c>
      <c r="V47">
        <f t="shared" si="46"/>
        <v>1.2020264781323994E-5</v>
      </c>
      <c r="W47">
        <f t="shared" si="46"/>
        <v>4.691727463935142E-5</v>
      </c>
      <c r="X47">
        <f t="shared" si="46"/>
        <v>2.6471366588900005E-4</v>
      </c>
      <c r="Y47">
        <f t="shared" si="46"/>
        <v>1.0721373665303854E-3</v>
      </c>
      <c r="Z47">
        <f t="shared" si="46"/>
        <v>3.5205776698996774E-3</v>
      </c>
      <c r="AA47">
        <f t="shared" si="46"/>
        <v>7.661405931420077E-3</v>
      </c>
      <c r="AB47">
        <f t="shared" si="46"/>
        <v>2.9669880748578618E-2</v>
      </c>
      <c r="AC47">
        <f t="shared" si="46"/>
        <v>6.0530230175479857E-2</v>
      </c>
      <c r="AD47">
        <f t="shared" si="46"/>
        <v>0.1578424142315108</v>
      </c>
      <c r="AE47">
        <f t="shared" si="46"/>
        <v>0.41088061149336758</v>
      </c>
      <c r="AF47">
        <f t="shared" si="47"/>
        <v>0.61586121341991851</v>
      </c>
      <c r="AG47">
        <f t="shared" si="47"/>
        <v>0.8259723663833537</v>
      </c>
      <c r="AH47">
        <f t="shared" si="47"/>
        <v>0.69430629104421748</v>
      </c>
      <c r="AI47">
        <f t="shared" si="47"/>
        <v>1.2420055994785835</v>
      </c>
      <c r="AJ47">
        <f t="shared" si="47"/>
        <v>1.6647184307220595</v>
      </c>
      <c r="AK47">
        <f t="shared" si="47"/>
        <v>1.7188007494552968</v>
      </c>
      <c r="AL47">
        <f t="shared" si="47"/>
        <v>1.7030271376197335</v>
      </c>
      <c r="AM47">
        <f t="shared" si="47"/>
        <v>1.2201725865809625</v>
      </c>
      <c r="AN47">
        <f t="shared" si="47"/>
        <v>1.29677676989459</v>
      </c>
      <c r="AO47">
        <f t="shared" si="47"/>
        <v>0.82132177662693762</v>
      </c>
      <c r="AP47">
        <f t="shared" si="48"/>
        <v>0.54323276975259494</v>
      </c>
      <c r="AQ47">
        <f t="shared" si="48"/>
        <v>0.33842791580690373</v>
      </c>
      <c r="AR47">
        <f t="shared" si="48"/>
        <v>0.15064304233921519</v>
      </c>
      <c r="AS47">
        <f t="shared" si="48"/>
        <v>6.1653116559006807E-2</v>
      </c>
      <c r="AT47">
        <f t="shared" si="48"/>
        <v>2.0275762180199081E-2</v>
      </c>
      <c r="AU47">
        <f t="shared" si="48"/>
        <v>0</v>
      </c>
      <c r="AV47">
        <f t="shared" si="48"/>
        <v>0</v>
      </c>
      <c r="AW47">
        <f t="shared" si="48"/>
        <v>0</v>
      </c>
      <c r="AX47">
        <f t="shared" si="48"/>
        <v>0</v>
      </c>
      <c r="AY47">
        <f t="shared" si="48"/>
        <v>0</v>
      </c>
      <c r="AZ47">
        <f t="shared" si="49"/>
        <v>0</v>
      </c>
      <c r="BA47">
        <f t="shared" si="49"/>
        <v>0</v>
      </c>
      <c r="BB47">
        <f t="shared" si="49"/>
        <v>0</v>
      </c>
      <c r="BC47">
        <f t="shared" si="49"/>
        <v>0</v>
      </c>
      <c r="BD47">
        <f t="shared" si="49"/>
        <v>0</v>
      </c>
      <c r="BE47">
        <f t="shared" si="49"/>
        <v>0</v>
      </c>
      <c r="BF47">
        <f t="shared" si="49"/>
        <v>0</v>
      </c>
      <c r="BG47">
        <f t="shared" si="49"/>
        <v>0</v>
      </c>
      <c r="BH47">
        <f t="shared" si="49"/>
        <v>0</v>
      </c>
      <c r="BI47">
        <f t="shared" si="49"/>
        <v>0</v>
      </c>
      <c r="BJ47">
        <f t="shared" si="50"/>
        <v>0</v>
      </c>
      <c r="BK47">
        <f t="shared" si="50"/>
        <v>0</v>
      </c>
      <c r="BL47">
        <f t="shared" si="50"/>
        <v>0</v>
      </c>
      <c r="BM47">
        <f t="shared" si="50"/>
        <v>0</v>
      </c>
      <c r="BN47">
        <f t="shared" si="50"/>
        <v>0</v>
      </c>
      <c r="BO47">
        <f t="shared" si="50"/>
        <v>0</v>
      </c>
      <c r="BP47">
        <f t="shared" si="50"/>
        <v>0</v>
      </c>
      <c r="BQ47">
        <f t="shared" si="50"/>
        <v>0</v>
      </c>
      <c r="BR47">
        <f t="shared" si="50"/>
        <v>0</v>
      </c>
      <c r="BS47">
        <f t="shared" si="50"/>
        <v>0</v>
      </c>
      <c r="BT47">
        <f t="shared" si="51"/>
        <v>0</v>
      </c>
      <c r="BU47">
        <f t="shared" si="51"/>
        <v>0</v>
      </c>
      <c r="BV47">
        <f t="shared" si="51"/>
        <v>0</v>
      </c>
      <c r="BW47">
        <f t="shared" si="51"/>
        <v>0</v>
      </c>
      <c r="BX47">
        <f t="shared" si="51"/>
        <v>0</v>
      </c>
      <c r="BY47">
        <f t="shared" si="51"/>
        <v>0</v>
      </c>
      <c r="BZ47">
        <f t="shared" si="51"/>
        <v>0</v>
      </c>
      <c r="CA47">
        <f t="shared" si="51"/>
        <v>0</v>
      </c>
      <c r="CB47">
        <f t="shared" si="51"/>
        <v>0</v>
      </c>
      <c r="CC47">
        <f t="shared" si="51"/>
        <v>0</v>
      </c>
      <c r="CD47">
        <f t="shared" si="52"/>
        <v>0</v>
      </c>
      <c r="CE47">
        <f t="shared" si="52"/>
        <v>0</v>
      </c>
      <c r="CF47">
        <f t="shared" si="52"/>
        <v>0</v>
      </c>
      <c r="CG47">
        <f t="shared" si="52"/>
        <v>0</v>
      </c>
      <c r="CH47">
        <f t="shared" si="52"/>
        <v>0</v>
      </c>
      <c r="CI47">
        <f t="shared" si="52"/>
        <v>0</v>
      </c>
      <c r="CJ47">
        <f t="shared" si="52"/>
        <v>0</v>
      </c>
      <c r="CK47">
        <f t="shared" si="52"/>
        <v>0</v>
      </c>
      <c r="CL47">
        <f t="shared" si="52"/>
        <v>0</v>
      </c>
      <c r="CM47">
        <f t="shared" si="52"/>
        <v>0</v>
      </c>
      <c r="CN47">
        <f t="shared" si="53"/>
        <v>0</v>
      </c>
      <c r="CO47">
        <f t="shared" si="53"/>
        <v>0</v>
      </c>
      <c r="CP47">
        <f t="shared" si="53"/>
        <v>0</v>
      </c>
      <c r="CQ47">
        <f t="shared" si="53"/>
        <v>0</v>
      </c>
      <c r="CR47">
        <f t="shared" si="53"/>
        <v>0</v>
      </c>
      <c r="CS47">
        <f t="shared" si="53"/>
        <v>0</v>
      </c>
      <c r="CT47">
        <f t="shared" si="53"/>
        <v>0</v>
      </c>
      <c r="CU47">
        <f t="shared" si="53"/>
        <v>0</v>
      </c>
      <c r="CV47">
        <f t="shared" si="53"/>
        <v>0</v>
      </c>
      <c r="CW47">
        <f t="shared" si="53"/>
        <v>0</v>
      </c>
      <c r="CX47">
        <f t="shared" si="43"/>
        <v>0</v>
      </c>
      <c r="CZ47">
        <v>1994</v>
      </c>
      <c r="DA47" s="7">
        <f t="shared" si="11"/>
        <v>13.588698709463932</v>
      </c>
    </row>
    <row r="48" spans="1:105" hidden="1" x14ac:dyDescent="0.3">
      <c r="A48">
        <v>1995</v>
      </c>
      <c r="B48">
        <f t="shared" si="44"/>
        <v>6.3804347119963175E-33</v>
      </c>
      <c r="C48">
        <f t="shared" si="44"/>
        <v>5.924419119642904E-31</v>
      </c>
      <c r="D48">
        <f t="shared" si="44"/>
        <v>4.6526048264266251E-29</v>
      </c>
      <c r="E48">
        <f t="shared" si="44"/>
        <v>1.741466310922558E-27</v>
      </c>
      <c r="F48">
        <f t="shared" si="44"/>
        <v>8.8788522985655719E-26</v>
      </c>
      <c r="G48">
        <f t="shared" si="44"/>
        <v>5.1739357838225146E-24</v>
      </c>
      <c r="H48">
        <f t="shared" si="44"/>
        <v>1.7887876819576113E-22</v>
      </c>
      <c r="I48">
        <f t="shared" si="44"/>
        <v>5.3887426801873168E-21</v>
      </c>
      <c r="J48">
        <f t="shared" si="44"/>
        <v>1.118599678236433E-19</v>
      </c>
      <c r="K48">
        <f t="shared" si="44"/>
        <v>3.1469698580612545E-18</v>
      </c>
      <c r="L48">
        <f t="shared" si="45"/>
        <v>8.6327157066505706E-17</v>
      </c>
      <c r="M48">
        <f t="shared" si="45"/>
        <v>1.3798856142622932E-15</v>
      </c>
      <c r="N48">
        <f t="shared" si="45"/>
        <v>2.0110821698095961E-14</v>
      </c>
      <c r="O48">
        <f t="shared" si="45"/>
        <v>2.2392648404063741E-13</v>
      </c>
      <c r="P48">
        <f t="shared" si="45"/>
        <v>4.2864738657787996E-12</v>
      </c>
      <c r="Q48">
        <f t="shared" si="45"/>
        <v>4.5326382217369823E-11</v>
      </c>
      <c r="R48">
        <f t="shared" si="45"/>
        <v>3.8380940778593151E-10</v>
      </c>
      <c r="S48">
        <f t="shared" si="45"/>
        <v>3.2718839494565184E-9</v>
      </c>
      <c r="T48">
        <f t="shared" si="45"/>
        <v>3.411423095109842E-8</v>
      </c>
      <c r="U48">
        <f t="shared" si="45"/>
        <v>3.2054752309001394E-7</v>
      </c>
      <c r="V48">
        <f t="shared" si="46"/>
        <v>2.1476446608206392E-6</v>
      </c>
      <c r="W48">
        <f t="shared" si="46"/>
        <v>9.3677676711076601E-6</v>
      </c>
      <c r="X48">
        <f t="shared" si="46"/>
        <v>5.9065602663290323E-5</v>
      </c>
      <c r="Y48">
        <f t="shared" si="46"/>
        <v>2.6733982045702552E-4</v>
      </c>
      <c r="Z48">
        <f t="shared" si="46"/>
        <v>9.8102955655402836E-4</v>
      </c>
      <c r="AA48">
        <f t="shared" si="46"/>
        <v>2.3857865067626362E-3</v>
      </c>
      <c r="AB48">
        <f t="shared" si="46"/>
        <v>1.0325090040925954E-2</v>
      </c>
      <c r="AC48">
        <f t="shared" si="46"/>
        <v>2.3539938002490712E-2</v>
      </c>
      <c r="AD48">
        <f t="shared" si="46"/>
        <v>6.8598030451446787E-2</v>
      </c>
      <c r="AE48">
        <f t="shared" si="46"/>
        <v>0.19955312010765541</v>
      </c>
      <c r="AF48">
        <f t="shared" si="47"/>
        <v>0.33425712233040217</v>
      </c>
      <c r="AG48">
        <f t="shared" si="47"/>
        <v>0.50097756428690043</v>
      </c>
      <c r="AH48">
        <f t="shared" si="47"/>
        <v>0.47060745413921029</v>
      </c>
      <c r="AI48">
        <f t="shared" si="47"/>
        <v>0.94077593087879663</v>
      </c>
      <c r="AJ48">
        <f t="shared" si="47"/>
        <v>1.4091537286948053</v>
      </c>
      <c r="AK48">
        <f t="shared" si="47"/>
        <v>1.6259158441112831</v>
      </c>
      <c r="AL48">
        <f t="shared" si="47"/>
        <v>1.8003172372574296</v>
      </c>
      <c r="AM48">
        <f t="shared" si="47"/>
        <v>1.441463590650629</v>
      </c>
      <c r="AN48">
        <f t="shared" si="47"/>
        <v>1.71199533982373</v>
      </c>
      <c r="AO48">
        <f t="shared" si="47"/>
        <v>1.2117293754446377</v>
      </c>
      <c r="AP48">
        <f t="shared" si="48"/>
        <v>0.89563942243244854</v>
      </c>
      <c r="AQ48">
        <f t="shared" si="48"/>
        <v>0.62354580638671597</v>
      </c>
      <c r="AR48">
        <f t="shared" si="48"/>
        <v>0.31017458068391029</v>
      </c>
      <c r="AS48">
        <f t="shared" si="48"/>
        <v>0.14186233480067975</v>
      </c>
      <c r="AT48">
        <f t="shared" si="48"/>
        <v>5.2136779273627733E-2</v>
      </c>
      <c r="AU48">
        <f t="shared" si="48"/>
        <v>1.8868358248577428E-2</v>
      </c>
      <c r="AV48">
        <f t="shared" si="48"/>
        <v>0</v>
      </c>
      <c r="AW48">
        <f t="shared" si="48"/>
        <v>0</v>
      </c>
      <c r="AX48">
        <f t="shared" si="48"/>
        <v>0</v>
      </c>
      <c r="AY48">
        <f t="shared" si="48"/>
        <v>0</v>
      </c>
      <c r="AZ48">
        <f t="shared" si="49"/>
        <v>0</v>
      </c>
      <c r="BA48">
        <f t="shared" si="49"/>
        <v>0</v>
      </c>
      <c r="BB48">
        <f t="shared" si="49"/>
        <v>0</v>
      </c>
      <c r="BC48">
        <f t="shared" si="49"/>
        <v>0</v>
      </c>
      <c r="BD48">
        <f t="shared" si="49"/>
        <v>0</v>
      </c>
      <c r="BE48">
        <f t="shared" si="49"/>
        <v>0</v>
      </c>
      <c r="BF48">
        <f t="shared" si="49"/>
        <v>0</v>
      </c>
      <c r="BG48">
        <f t="shared" si="49"/>
        <v>0</v>
      </c>
      <c r="BH48">
        <f t="shared" si="49"/>
        <v>0</v>
      </c>
      <c r="BI48">
        <f t="shared" si="49"/>
        <v>0</v>
      </c>
      <c r="BJ48">
        <f t="shared" si="50"/>
        <v>0</v>
      </c>
      <c r="BK48">
        <f t="shared" si="50"/>
        <v>0</v>
      </c>
      <c r="BL48">
        <f t="shared" si="50"/>
        <v>0</v>
      </c>
      <c r="BM48">
        <f t="shared" si="50"/>
        <v>0</v>
      </c>
      <c r="BN48">
        <f t="shared" si="50"/>
        <v>0</v>
      </c>
      <c r="BO48">
        <f t="shared" si="50"/>
        <v>0</v>
      </c>
      <c r="BP48">
        <f t="shared" si="50"/>
        <v>0</v>
      </c>
      <c r="BQ48">
        <f t="shared" si="50"/>
        <v>0</v>
      </c>
      <c r="BR48">
        <f t="shared" si="50"/>
        <v>0</v>
      </c>
      <c r="BS48">
        <f t="shared" si="50"/>
        <v>0</v>
      </c>
      <c r="BT48">
        <f t="shared" si="51"/>
        <v>0</v>
      </c>
      <c r="BU48">
        <f t="shared" si="51"/>
        <v>0</v>
      </c>
      <c r="BV48">
        <f t="shared" si="51"/>
        <v>0</v>
      </c>
      <c r="BW48">
        <f t="shared" si="51"/>
        <v>0</v>
      </c>
      <c r="BX48">
        <f t="shared" si="51"/>
        <v>0</v>
      </c>
      <c r="BY48">
        <f t="shared" si="51"/>
        <v>0</v>
      </c>
      <c r="BZ48">
        <f t="shared" si="51"/>
        <v>0</v>
      </c>
      <c r="CA48">
        <f t="shared" si="51"/>
        <v>0</v>
      </c>
      <c r="CB48">
        <f t="shared" si="51"/>
        <v>0</v>
      </c>
      <c r="CC48">
        <f t="shared" si="51"/>
        <v>0</v>
      </c>
      <c r="CD48">
        <f t="shared" si="52"/>
        <v>0</v>
      </c>
      <c r="CE48">
        <f t="shared" si="52"/>
        <v>0</v>
      </c>
      <c r="CF48">
        <f t="shared" si="52"/>
        <v>0</v>
      </c>
      <c r="CG48">
        <f t="shared" si="52"/>
        <v>0</v>
      </c>
      <c r="CH48">
        <f t="shared" si="52"/>
        <v>0</v>
      </c>
      <c r="CI48">
        <f t="shared" si="52"/>
        <v>0</v>
      </c>
      <c r="CJ48">
        <f t="shared" si="52"/>
        <v>0</v>
      </c>
      <c r="CK48">
        <f t="shared" si="52"/>
        <v>0</v>
      </c>
      <c r="CL48">
        <f t="shared" si="52"/>
        <v>0</v>
      </c>
      <c r="CM48">
        <f t="shared" si="52"/>
        <v>0</v>
      </c>
      <c r="CN48">
        <f t="shared" si="53"/>
        <v>0</v>
      </c>
      <c r="CO48">
        <f t="shared" si="53"/>
        <v>0</v>
      </c>
      <c r="CP48">
        <f t="shared" si="53"/>
        <v>0</v>
      </c>
      <c r="CQ48">
        <f t="shared" si="53"/>
        <v>0</v>
      </c>
      <c r="CR48">
        <f t="shared" si="53"/>
        <v>0</v>
      </c>
      <c r="CS48">
        <f t="shared" si="53"/>
        <v>0</v>
      </c>
      <c r="CT48">
        <f t="shared" si="53"/>
        <v>0</v>
      </c>
      <c r="CU48">
        <f t="shared" si="53"/>
        <v>0</v>
      </c>
      <c r="CV48">
        <f t="shared" si="53"/>
        <v>0</v>
      </c>
      <c r="CW48">
        <f t="shared" si="53"/>
        <v>0</v>
      </c>
      <c r="CX48">
        <f t="shared" si="43"/>
        <v>0</v>
      </c>
      <c r="CZ48">
        <v>1995</v>
      </c>
      <c r="DA48" s="7">
        <f t="shared" si="11"/>
        <v>13.795141743312376</v>
      </c>
    </row>
    <row r="49" spans="1:105" hidden="1" x14ac:dyDescent="0.3">
      <c r="A49">
        <v>1996</v>
      </c>
      <c r="B49">
        <f t="shared" si="44"/>
        <v>1.1054646774460928E-34</v>
      </c>
      <c r="C49">
        <f t="shared" si="44"/>
        <v>1.1470842545325301E-32</v>
      </c>
      <c r="D49">
        <f t="shared" si="44"/>
        <v>1.0067013544069761E-30</v>
      </c>
      <c r="E49">
        <f t="shared" si="44"/>
        <v>4.2108959068855777E-29</v>
      </c>
      <c r="F49">
        <f t="shared" si="44"/>
        <v>2.3992262388128468E-27</v>
      </c>
      <c r="G49">
        <f t="shared" si="44"/>
        <v>1.5623932266654358E-25</v>
      </c>
      <c r="H49">
        <f t="shared" si="44"/>
        <v>6.0364700654295917E-24</v>
      </c>
      <c r="I49">
        <f t="shared" si="44"/>
        <v>2.0322009223632291E-22</v>
      </c>
      <c r="J49">
        <f t="shared" si="44"/>
        <v>4.7142089789123946E-21</v>
      </c>
      <c r="K49">
        <f t="shared" si="44"/>
        <v>1.4821141934027765E-19</v>
      </c>
      <c r="L49">
        <f t="shared" si="45"/>
        <v>4.5435097508358867E-18</v>
      </c>
      <c r="M49">
        <f t="shared" si="45"/>
        <v>8.1160003101056071E-17</v>
      </c>
      <c r="N49">
        <f t="shared" si="45"/>
        <v>1.3218547194852341E-15</v>
      </c>
      <c r="O49">
        <f t="shared" si="45"/>
        <v>1.6448046076765538E-14</v>
      </c>
      <c r="P49">
        <f t="shared" si="45"/>
        <v>3.5185520137382839E-13</v>
      </c>
      <c r="Q49">
        <f t="shared" si="45"/>
        <v>4.1578593519834687E-12</v>
      </c>
      <c r="R49">
        <f t="shared" si="45"/>
        <v>3.9344977011422143E-11</v>
      </c>
      <c r="S49">
        <f t="shared" si="45"/>
        <v>3.7482324292796652E-10</v>
      </c>
      <c r="T49">
        <f t="shared" si="45"/>
        <v>4.367361589978198E-9</v>
      </c>
      <c r="U49">
        <f t="shared" si="45"/>
        <v>4.5859670793630434E-8</v>
      </c>
      <c r="V49">
        <f t="shared" si="46"/>
        <v>3.433648830414133E-7</v>
      </c>
      <c r="W49">
        <f t="shared" si="46"/>
        <v>1.6737265433554413E-6</v>
      </c>
      <c r="X49">
        <f t="shared" si="46"/>
        <v>1.1793371361762254E-5</v>
      </c>
      <c r="Y49">
        <f t="shared" si="46"/>
        <v>5.9651576952628375E-5</v>
      </c>
      <c r="Z49">
        <f t="shared" si="46"/>
        <v>2.4462188680255867E-4</v>
      </c>
      <c r="AA49">
        <f t="shared" si="46"/>
        <v>6.6481336252656193E-4</v>
      </c>
      <c r="AB49">
        <f t="shared" si="46"/>
        <v>3.2152663259528516E-3</v>
      </c>
      <c r="AC49">
        <f t="shared" si="46"/>
        <v>8.1918758451759201E-3</v>
      </c>
      <c r="AD49">
        <f t="shared" si="46"/>
        <v>2.6677469740965281E-2</v>
      </c>
      <c r="AE49">
        <f t="shared" si="46"/>
        <v>8.6725428500784921E-2</v>
      </c>
      <c r="AF49">
        <f t="shared" si="47"/>
        <v>0.16233925333396926</v>
      </c>
      <c r="AG49">
        <f t="shared" si="47"/>
        <v>0.27190431113650226</v>
      </c>
      <c r="AH49">
        <f t="shared" si="47"/>
        <v>0.28543784962473806</v>
      </c>
      <c r="AI49">
        <f t="shared" si="47"/>
        <v>0.63766693670664176</v>
      </c>
      <c r="AJ49">
        <f t="shared" si="47"/>
        <v>1.0673848100368748</v>
      </c>
      <c r="AK49">
        <f t="shared" si="47"/>
        <v>1.3763080482502976</v>
      </c>
      <c r="AL49">
        <f t="shared" si="47"/>
        <v>1.7030271376197335</v>
      </c>
      <c r="AM49">
        <f t="shared" si="47"/>
        <v>1.523811154738492</v>
      </c>
      <c r="AN49">
        <f t="shared" si="47"/>
        <v>2.0224835214782235</v>
      </c>
      <c r="AO49">
        <f t="shared" si="47"/>
        <v>1.599716382995791</v>
      </c>
      <c r="AP49">
        <f t="shared" si="48"/>
        <v>1.3213732167491543</v>
      </c>
      <c r="AQ49">
        <f t="shared" si="48"/>
        <v>1.0280532342456425</v>
      </c>
      <c r="AR49">
        <f t="shared" si="48"/>
        <v>0.57148967327967959</v>
      </c>
      <c r="AS49">
        <f t="shared" si="48"/>
        <v>0.29209507142426294</v>
      </c>
      <c r="AT49">
        <f t="shared" si="48"/>
        <v>0.11996547213741804</v>
      </c>
      <c r="AU49">
        <f t="shared" si="48"/>
        <v>4.8517802710396345E-2</v>
      </c>
      <c r="AV49">
        <f t="shared" si="48"/>
        <v>1.6519112224114896E-2</v>
      </c>
      <c r="AW49">
        <f t="shared" si="48"/>
        <v>0</v>
      </c>
      <c r="AX49">
        <f t="shared" si="48"/>
        <v>0</v>
      </c>
      <c r="AY49">
        <f t="shared" si="48"/>
        <v>0</v>
      </c>
      <c r="AZ49">
        <f t="shared" si="49"/>
        <v>0</v>
      </c>
      <c r="BA49">
        <f t="shared" si="49"/>
        <v>0</v>
      </c>
      <c r="BB49">
        <f t="shared" si="49"/>
        <v>0</v>
      </c>
      <c r="BC49">
        <f t="shared" si="49"/>
        <v>0</v>
      </c>
      <c r="BD49">
        <f t="shared" si="49"/>
        <v>0</v>
      </c>
      <c r="BE49">
        <f t="shared" si="49"/>
        <v>0</v>
      </c>
      <c r="BF49">
        <f t="shared" si="49"/>
        <v>0</v>
      </c>
      <c r="BG49">
        <f t="shared" si="49"/>
        <v>0</v>
      </c>
      <c r="BH49">
        <f t="shared" si="49"/>
        <v>0</v>
      </c>
      <c r="BI49">
        <f t="shared" si="49"/>
        <v>0</v>
      </c>
      <c r="BJ49">
        <f t="shared" si="50"/>
        <v>0</v>
      </c>
      <c r="BK49">
        <f t="shared" si="50"/>
        <v>0</v>
      </c>
      <c r="BL49">
        <f t="shared" si="50"/>
        <v>0</v>
      </c>
      <c r="BM49">
        <f t="shared" si="50"/>
        <v>0</v>
      </c>
      <c r="BN49">
        <f t="shared" si="50"/>
        <v>0</v>
      </c>
      <c r="BO49">
        <f t="shared" si="50"/>
        <v>0</v>
      </c>
      <c r="BP49">
        <f t="shared" si="50"/>
        <v>0</v>
      </c>
      <c r="BQ49">
        <f t="shared" si="50"/>
        <v>0</v>
      </c>
      <c r="BR49">
        <f t="shared" si="50"/>
        <v>0</v>
      </c>
      <c r="BS49">
        <f t="shared" si="50"/>
        <v>0</v>
      </c>
      <c r="BT49">
        <f t="shared" si="51"/>
        <v>0</v>
      </c>
      <c r="BU49">
        <f t="shared" si="51"/>
        <v>0</v>
      </c>
      <c r="BV49">
        <f t="shared" si="51"/>
        <v>0</v>
      </c>
      <c r="BW49">
        <f t="shared" si="51"/>
        <v>0</v>
      </c>
      <c r="BX49">
        <f t="shared" si="51"/>
        <v>0</v>
      </c>
      <c r="BY49">
        <f t="shared" si="51"/>
        <v>0</v>
      </c>
      <c r="BZ49">
        <f t="shared" si="51"/>
        <v>0</v>
      </c>
      <c r="CA49">
        <f t="shared" si="51"/>
        <v>0</v>
      </c>
      <c r="CB49">
        <f t="shared" si="51"/>
        <v>0</v>
      </c>
      <c r="CC49">
        <f t="shared" si="51"/>
        <v>0</v>
      </c>
      <c r="CD49">
        <f t="shared" si="52"/>
        <v>0</v>
      </c>
      <c r="CE49">
        <f t="shared" si="52"/>
        <v>0</v>
      </c>
      <c r="CF49">
        <f t="shared" si="52"/>
        <v>0</v>
      </c>
      <c r="CG49">
        <f t="shared" si="52"/>
        <v>0</v>
      </c>
      <c r="CH49">
        <f t="shared" si="52"/>
        <v>0</v>
      </c>
      <c r="CI49">
        <f t="shared" si="52"/>
        <v>0</v>
      </c>
      <c r="CJ49">
        <f t="shared" si="52"/>
        <v>0</v>
      </c>
      <c r="CK49">
        <f t="shared" si="52"/>
        <v>0</v>
      </c>
      <c r="CL49">
        <f t="shared" si="52"/>
        <v>0</v>
      </c>
      <c r="CM49">
        <f t="shared" si="52"/>
        <v>0</v>
      </c>
      <c r="CN49">
        <f t="shared" si="53"/>
        <v>0</v>
      </c>
      <c r="CO49">
        <f t="shared" si="53"/>
        <v>0</v>
      </c>
      <c r="CP49">
        <f t="shared" si="53"/>
        <v>0</v>
      </c>
      <c r="CQ49">
        <f t="shared" si="53"/>
        <v>0</v>
      </c>
      <c r="CR49">
        <f t="shared" si="53"/>
        <v>0</v>
      </c>
      <c r="CS49">
        <f t="shared" si="53"/>
        <v>0</v>
      </c>
      <c r="CT49">
        <f t="shared" si="53"/>
        <v>0</v>
      </c>
      <c r="CU49">
        <f t="shared" si="53"/>
        <v>0</v>
      </c>
      <c r="CV49">
        <f t="shared" si="53"/>
        <v>0</v>
      </c>
      <c r="CW49">
        <f t="shared" si="53"/>
        <v>0</v>
      </c>
      <c r="CX49">
        <f t="shared" si="43"/>
        <v>0</v>
      </c>
      <c r="CZ49">
        <v>1996</v>
      </c>
      <c r="DA49" s="7">
        <f t="shared" si="11"/>
        <v>14.17388597703961</v>
      </c>
    </row>
    <row r="50" spans="1:105" hidden="1" x14ac:dyDescent="0.3">
      <c r="A50">
        <v>1997</v>
      </c>
      <c r="B50">
        <f t="shared" si="44"/>
        <v>1.7138962518000445E-36</v>
      </c>
      <c r="C50">
        <f t="shared" si="44"/>
        <v>1.9874212066712658E-34</v>
      </c>
      <c r="D50">
        <f t="shared" si="44"/>
        <v>1.9491721455493831E-32</v>
      </c>
      <c r="E50">
        <f t="shared" si="44"/>
        <v>9.1112715798481041E-31</v>
      </c>
      <c r="F50">
        <f t="shared" si="44"/>
        <v>5.8013708823097456E-29</v>
      </c>
      <c r="G50">
        <f t="shared" si="44"/>
        <v>4.2218686590436669E-27</v>
      </c>
      <c r="H50">
        <f t="shared" si="44"/>
        <v>1.8228560108312672E-25</v>
      </c>
      <c r="I50">
        <f t="shared" si="44"/>
        <v>6.8578960815287714E-24</v>
      </c>
      <c r="J50">
        <f t="shared" si="44"/>
        <v>1.7778209878868754E-22</v>
      </c>
      <c r="K50">
        <f t="shared" si="44"/>
        <v>6.2461988629645062E-21</v>
      </c>
      <c r="L50">
        <f t="shared" si="45"/>
        <v>2.1398362848401661E-19</v>
      </c>
      <c r="M50">
        <f t="shared" si="45"/>
        <v>4.2715557652783153E-18</v>
      </c>
      <c r="N50">
        <f t="shared" si="45"/>
        <v>7.77468306240163E-17</v>
      </c>
      <c r="O50">
        <f t="shared" si="45"/>
        <v>1.0811058672426888E-15</v>
      </c>
      <c r="P50">
        <f t="shared" si="45"/>
        <v>2.5844779322735588E-14</v>
      </c>
      <c r="Q50">
        <f t="shared" si="45"/>
        <v>3.4129787918592528E-13</v>
      </c>
      <c r="R50">
        <f t="shared" si="45"/>
        <v>3.6091757739673605E-12</v>
      </c>
      <c r="S50">
        <f t="shared" si="45"/>
        <v>3.8423789456908945E-11</v>
      </c>
      <c r="T50">
        <f t="shared" si="45"/>
        <v>5.0031989504596667E-10</v>
      </c>
      <c r="U50">
        <f t="shared" si="45"/>
        <v>5.8710326795948967E-9</v>
      </c>
      <c r="V50">
        <f t="shared" si="46"/>
        <v>4.9124074791090432E-8</v>
      </c>
      <c r="W50">
        <f t="shared" si="46"/>
        <v>2.6759497475851109E-7</v>
      </c>
      <c r="X50">
        <f t="shared" si="46"/>
        <v>2.1071059164616787E-6</v>
      </c>
      <c r="Y50">
        <f t="shared" si="46"/>
        <v>1.1910370293306271E-5</v>
      </c>
      <c r="Z50">
        <f t="shared" si="46"/>
        <v>5.4582520778065799E-5</v>
      </c>
      <c r="AA50">
        <f t="shared" si="46"/>
        <v>1.6577268037065978E-4</v>
      </c>
      <c r="AB50">
        <f t="shared" si="46"/>
        <v>8.9595276505929488E-4</v>
      </c>
      <c r="AC50">
        <f t="shared" si="46"/>
        <v>2.5509765480959045E-3</v>
      </c>
      <c r="AD50">
        <f t="shared" si="46"/>
        <v>9.2837338806203273E-3</v>
      </c>
      <c r="AE50">
        <f t="shared" si="46"/>
        <v>3.372713442901977E-2</v>
      </c>
      <c r="AF50">
        <f t="shared" si="47"/>
        <v>7.0552348669319823E-2</v>
      </c>
      <c r="AG50">
        <f t="shared" si="47"/>
        <v>0.13205625220621442</v>
      </c>
      <c r="AH50">
        <f t="shared" si="47"/>
        <v>0.15492067391275857</v>
      </c>
      <c r="AI50">
        <f t="shared" si="47"/>
        <v>0.38676454779761338</v>
      </c>
      <c r="AJ50">
        <f t="shared" si="47"/>
        <v>0.72348364766052176</v>
      </c>
      <c r="AK50">
        <f t="shared" si="47"/>
        <v>1.0425053524816901</v>
      </c>
      <c r="AL50">
        <f t="shared" si="47"/>
        <v>1.4415813489878773</v>
      </c>
      <c r="AM50">
        <f t="shared" si="47"/>
        <v>1.441463590650629</v>
      </c>
      <c r="AN50">
        <f t="shared" si="47"/>
        <v>2.1380234438750154</v>
      </c>
      <c r="AO50">
        <f t="shared" si="47"/>
        <v>1.8898416066838453</v>
      </c>
      <c r="AP50">
        <f t="shared" si="48"/>
        <v>1.7444673915822289</v>
      </c>
      <c r="AQ50">
        <f t="shared" si="48"/>
        <v>1.5167286913690914</v>
      </c>
      <c r="AR50">
        <f t="shared" si="48"/>
        <v>0.94222718032167452</v>
      </c>
      <c r="AS50">
        <f t="shared" si="48"/>
        <v>0.53817858499813509</v>
      </c>
      <c r="AT50">
        <f t="shared" si="48"/>
        <v>0.2470093503089352</v>
      </c>
      <c r="AU50">
        <f t="shared" si="48"/>
        <v>0.11163829431571645</v>
      </c>
      <c r="AV50">
        <f t="shared" si="48"/>
        <v>4.2476988049605729E-2</v>
      </c>
      <c r="AW50">
        <f t="shared" si="48"/>
        <v>1.6865345949449145E-2</v>
      </c>
      <c r="AX50">
        <f t="shared" si="48"/>
        <v>0</v>
      </c>
      <c r="AY50">
        <f t="shared" si="48"/>
        <v>0</v>
      </c>
      <c r="AZ50">
        <f t="shared" si="49"/>
        <v>0</v>
      </c>
      <c r="BA50">
        <f t="shared" si="49"/>
        <v>0</v>
      </c>
      <c r="BB50">
        <f t="shared" si="49"/>
        <v>0</v>
      </c>
      <c r="BC50">
        <f t="shared" si="49"/>
        <v>0</v>
      </c>
      <c r="BD50">
        <f t="shared" si="49"/>
        <v>0</v>
      </c>
      <c r="BE50">
        <f t="shared" si="49"/>
        <v>0</v>
      </c>
      <c r="BF50">
        <f t="shared" si="49"/>
        <v>0</v>
      </c>
      <c r="BG50">
        <f t="shared" si="49"/>
        <v>0</v>
      </c>
      <c r="BH50">
        <f t="shared" si="49"/>
        <v>0</v>
      </c>
      <c r="BI50">
        <f t="shared" si="49"/>
        <v>0</v>
      </c>
      <c r="BJ50">
        <f t="shared" si="50"/>
        <v>0</v>
      </c>
      <c r="BK50">
        <f t="shared" si="50"/>
        <v>0</v>
      </c>
      <c r="BL50">
        <f t="shared" si="50"/>
        <v>0</v>
      </c>
      <c r="BM50">
        <f t="shared" si="50"/>
        <v>0</v>
      </c>
      <c r="BN50">
        <f t="shared" si="50"/>
        <v>0</v>
      </c>
      <c r="BO50">
        <f t="shared" si="50"/>
        <v>0</v>
      </c>
      <c r="BP50">
        <f t="shared" si="50"/>
        <v>0</v>
      </c>
      <c r="BQ50">
        <f t="shared" si="50"/>
        <v>0</v>
      </c>
      <c r="BR50">
        <f t="shared" si="50"/>
        <v>0</v>
      </c>
      <c r="BS50">
        <f t="shared" si="50"/>
        <v>0</v>
      </c>
      <c r="BT50">
        <f t="shared" si="51"/>
        <v>0</v>
      </c>
      <c r="BU50">
        <f t="shared" si="51"/>
        <v>0</v>
      </c>
      <c r="BV50">
        <f t="shared" si="51"/>
        <v>0</v>
      </c>
      <c r="BW50">
        <f t="shared" si="51"/>
        <v>0</v>
      </c>
      <c r="BX50">
        <f t="shared" si="51"/>
        <v>0</v>
      </c>
      <c r="BY50">
        <f t="shared" si="51"/>
        <v>0</v>
      </c>
      <c r="BZ50">
        <f t="shared" si="51"/>
        <v>0</v>
      </c>
      <c r="CA50">
        <f t="shared" si="51"/>
        <v>0</v>
      </c>
      <c r="CB50">
        <f t="shared" si="51"/>
        <v>0</v>
      </c>
      <c r="CC50">
        <f t="shared" si="51"/>
        <v>0</v>
      </c>
      <c r="CD50">
        <f t="shared" si="52"/>
        <v>0</v>
      </c>
      <c r="CE50">
        <f t="shared" si="52"/>
        <v>0</v>
      </c>
      <c r="CF50">
        <f t="shared" si="52"/>
        <v>0</v>
      </c>
      <c r="CG50">
        <f t="shared" si="52"/>
        <v>0</v>
      </c>
      <c r="CH50">
        <f t="shared" si="52"/>
        <v>0</v>
      </c>
      <c r="CI50">
        <f t="shared" si="52"/>
        <v>0</v>
      </c>
      <c r="CJ50">
        <f t="shared" si="52"/>
        <v>0</v>
      </c>
      <c r="CK50">
        <f t="shared" si="52"/>
        <v>0</v>
      </c>
      <c r="CL50">
        <f t="shared" si="52"/>
        <v>0</v>
      </c>
      <c r="CM50">
        <f t="shared" si="52"/>
        <v>0</v>
      </c>
      <c r="CN50">
        <f t="shared" si="53"/>
        <v>0</v>
      </c>
      <c r="CO50">
        <f t="shared" si="53"/>
        <v>0</v>
      </c>
      <c r="CP50">
        <f t="shared" si="53"/>
        <v>0</v>
      </c>
      <c r="CQ50">
        <f t="shared" si="53"/>
        <v>0</v>
      </c>
      <c r="CR50">
        <f t="shared" si="53"/>
        <v>0</v>
      </c>
      <c r="CS50">
        <f t="shared" si="53"/>
        <v>0</v>
      </c>
      <c r="CT50">
        <f t="shared" si="53"/>
        <v>0</v>
      </c>
      <c r="CU50">
        <f t="shared" si="53"/>
        <v>0</v>
      </c>
      <c r="CV50">
        <f t="shared" si="53"/>
        <v>0</v>
      </c>
      <c r="CW50">
        <f t="shared" si="53"/>
        <v>0</v>
      </c>
      <c r="CX50">
        <f>VLOOKUP(CX$2,scenarios4,11,FALSE)*VLOOKUP($A50-CX$2,output3,3,FALSE)</f>
        <v>0</v>
      </c>
      <c r="CZ50">
        <v>1997</v>
      </c>
      <c r="DA50" s="7">
        <f t="shared" si="11"/>
        <v>14.627477133253279</v>
      </c>
    </row>
    <row r="51" spans="1:105" hidden="1" x14ac:dyDescent="0.3">
      <c r="A51">
        <v>1998</v>
      </c>
      <c r="B51">
        <f t="shared" si="44"/>
        <v>2.3777667258701941E-38</v>
      </c>
      <c r="C51">
        <f t="shared" si="44"/>
        <v>3.0812687427798043E-36</v>
      </c>
      <c r="D51">
        <f t="shared" si="44"/>
        <v>3.3771068186237733E-34</v>
      </c>
      <c r="E51">
        <f t="shared" si="44"/>
        <v>1.7641216728507641E-32</v>
      </c>
      <c r="F51">
        <f t="shared" si="44"/>
        <v>1.2552641246181109E-30</v>
      </c>
      <c r="G51">
        <f t="shared" si="44"/>
        <v>1.0208552037023044E-28</v>
      </c>
      <c r="H51">
        <f t="shared" si="44"/>
        <v>4.925686140167739E-27</v>
      </c>
      <c r="I51">
        <f t="shared" si="44"/>
        <v>2.0709051744434141E-25</v>
      </c>
      <c r="J51">
        <f t="shared" si="44"/>
        <v>5.9994616931434664E-24</v>
      </c>
      <c r="K51">
        <f t="shared" si="44"/>
        <v>2.3555645247732233E-22</v>
      </c>
      <c r="L51">
        <f t="shared" si="45"/>
        <v>9.018092552377686E-21</v>
      </c>
      <c r="M51">
        <f t="shared" si="45"/>
        <v>2.0117553434498831E-19</v>
      </c>
      <c r="N51">
        <f t="shared" si="45"/>
        <v>4.0919160903754587E-18</v>
      </c>
      <c r="O51">
        <f t="shared" si="45"/>
        <v>6.3586832583144921E-17</v>
      </c>
      <c r="P51">
        <f t="shared" si="45"/>
        <v>1.6987393173023306E-15</v>
      </c>
      <c r="Q51">
        <f t="shared" si="45"/>
        <v>2.5069313559773955E-14</v>
      </c>
      <c r="R51">
        <f t="shared" si="45"/>
        <v>2.9625918843951756E-13</v>
      </c>
      <c r="S51">
        <f t="shared" si="45"/>
        <v>3.5246738106274379E-12</v>
      </c>
      <c r="T51">
        <f t="shared" si="45"/>
        <v>5.1288671850169933E-11</v>
      </c>
      <c r="U51">
        <f t="shared" si="45"/>
        <v>6.7257871681768011E-10</v>
      </c>
      <c r="V51">
        <f t="shared" si="46"/>
        <v>6.2889472048589944E-9</v>
      </c>
      <c r="W51">
        <f t="shared" si="46"/>
        <v>3.8283925360449835E-8</v>
      </c>
      <c r="X51">
        <f t="shared" si="46"/>
        <v>3.3688355888691314E-7</v>
      </c>
      <c r="Y51">
        <f t="shared" si="46"/>
        <v>2.1280099593611855E-6</v>
      </c>
      <c r="Z51">
        <f t="shared" si="46"/>
        <v>1.0898253947672083E-5</v>
      </c>
      <c r="AA51">
        <f t="shared" si="46"/>
        <v>3.6988884719339658E-5</v>
      </c>
      <c r="AB51">
        <f t="shared" si="46"/>
        <v>2.2340780092766142E-4</v>
      </c>
      <c r="AC51">
        <f t="shared" si="46"/>
        <v>7.1084453359881842E-4</v>
      </c>
      <c r="AD51">
        <f t="shared" si="46"/>
        <v>2.8909846603903523E-3</v>
      </c>
      <c r="AE51">
        <f t="shared" si="46"/>
        <v>1.1737010429970321E-2</v>
      </c>
      <c r="AF51">
        <f t="shared" si="47"/>
        <v>2.7437495426519427E-2</v>
      </c>
      <c r="AG51">
        <f t="shared" si="47"/>
        <v>5.7391410630979724E-2</v>
      </c>
      <c r="AH51">
        <f t="shared" si="47"/>
        <v>7.5240600270988098E-2</v>
      </c>
      <c r="AI51">
        <f t="shared" si="47"/>
        <v>0.20991548412077402</v>
      </c>
      <c r="AJ51">
        <f t="shared" si="47"/>
        <v>0.43881501410683865</v>
      </c>
      <c r="AK51">
        <f t="shared" si="47"/>
        <v>0.70662011303403749</v>
      </c>
      <c r="AL51">
        <f t="shared" si="47"/>
        <v>1.0919476016057748</v>
      </c>
      <c r="AM51">
        <f t="shared" si="47"/>
        <v>1.2201725865809625</v>
      </c>
      <c r="AN51">
        <f t="shared" si="47"/>
        <v>2.0224835214782235</v>
      </c>
      <c r="AO51">
        <f t="shared" si="47"/>
        <v>1.9978039956277551</v>
      </c>
      <c r="AP51">
        <f t="shared" si="48"/>
        <v>2.0608447179502383</v>
      </c>
      <c r="AQ51">
        <f t="shared" si="48"/>
        <v>2.0023742803565945</v>
      </c>
      <c r="AR51">
        <f t="shared" si="48"/>
        <v>1.3901060281477731</v>
      </c>
      <c r="AS51">
        <f t="shared" si="48"/>
        <v>0.88730648052172223</v>
      </c>
      <c r="AT51">
        <f t="shared" si="48"/>
        <v>0.45510916011823233</v>
      </c>
      <c r="AU51">
        <f t="shared" si="48"/>
        <v>0.22986366041168413</v>
      </c>
      <c r="AV51">
        <f t="shared" si="48"/>
        <v>9.7738525419885341E-2</v>
      </c>
      <c r="AW51">
        <f t="shared" si="48"/>
        <v>4.336728806172889E-2</v>
      </c>
      <c r="AX51">
        <f t="shared" si="48"/>
        <v>1.721157967478339E-2</v>
      </c>
      <c r="AY51">
        <f t="shared" si="48"/>
        <v>0</v>
      </c>
      <c r="AZ51">
        <f t="shared" si="49"/>
        <v>0</v>
      </c>
      <c r="BA51">
        <f t="shared" si="49"/>
        <v>0</v>
      </c>
      <c r="BB51">
        <f t="shared" si="49"/>
        <v>0</v>
      </c>
      <c r="BC51">
        <f t="shared" si="49"/>
        <v>0</v>
      </c>
      <c r="BD51">
        <f t="shared" si="49"/>
        <v>0</v>
      </c>
      <c r="BE51">
        <f t="shared" si="49"/>
        <v>0</v>
      </c>
      <c r="BF51">
        <f t="shared" si="49"/>
        <v>0</v>
      </c>
      <c r="BG51">
        <f t="shared" si="49"/>
        <v>0</v>
      </c>
      <c r="BH51">
        <f t="shared" si="49"/>
        <v>0</v>
      </c>
      <c r="BI51">
        <f t="shared" si="49"/>
        <v>0</v>
      </c>
      <c r="BJ51">
        <f t="shared" si="50"/>
        <v>0</v>
      </c>
      <c r="BK51">
        <f t="shared" si="50"/>
        <v>0</v>
      </c>
      <c r="BL51">
        <f t="shared" si="50"/>
        <v>0</v>
      </c>
      <c r="BM51">
        <f t="shared" si="50"/>
        <v>0</v>
      </c>
      <c r="BN51">
        <f t="shared" si="50"/>
        <v>0</v>
      </c>
      <c r="BO51">
        <f t="shared" si="50"/>
        <v>0</v>
      </c>
      <c r="BP51">
        <f t="shared" si="50"/>
        <v>0</v>
      </c>
      <c r="BQ51">
        <f t="shared" si="50"/>
        <v>0</v>
      </c>
      <c r="BR51">
        <f t="shared" si="50"/>
        <v>0</v>
      </c>
      <c r="BS51">
        <f t="shared" si="50"/>
        <v>0</v>
      </c>
      <c r="BT51">
        <f t="shared" si="51"/>
        <v>0</v>
      </c>
      <c r="BU51">
        <f t="shared" si="51"/>
        <v>0</v>
      </c>
      <c r="BV51">
        <f t="shared" si="51"/>
        <v>0</v>
      </c>
      <c r="BW51">
        <f t="shared" si="51"/>
        <v>0</v>
      </c>
      <c r="BX51">
        <f t="shared" si="51"/>
        <v>0</v>
      </c>
      <c r="BY51">
        <f t="shared" si="51"/>
        <v>0</v>
      </c>
      <c r="BZ51">
        <f t="shared" si="51"/>
        <v>0</v>
      </c>
      <c r="CA51">
        <f t="shared" si="51"/>
        <v>0</v>
      </c>
      <c r="CB51">
        <f t="shared" si="51"/>
        <v>0</v>
      </c>
      <c r="CC51">
        <f t="shared" si="51"/>
        <v>0</v>
      </c>
      <c r="CD51">
        <f t="shared" si="52"/>
        <v>0</v>
      </c>
      <c r="CE51">
        <f t="shared" si="52"/>
        <v>0</v>
      </c>
      <c r="CF51">
        <f t="shared" si="52"/>
        <v>0</v>
      </c>
      <c r="CG51">
        <f t="shared" si="52"/>
        <v>0</v>
      </c>
      <c r="CH51">
        <f t="shared" si="52"/>
        <v>0</v>
      </c>
      <c r="CI51">
        <f t="shared" si="52"/>
        <v>0</v>
      </c>
      <c r="CJ51">
        <f t="shared" si="52"/>
        <v>0</v>
      </c>
      <c r="CK51">
        <f t="shared" si="52"/>
        <v>0</v>
      </c>
      <c r="CL51">
        <f t="shared" si="52"/>
        <v>0</v>
      </c>
      <c r="CM51">
        <f t="shared" si="52"/>
        <v>0</v>
      </c>
      <c r="CN51">
        <f t="shared" si="53"/>
        <v>0</v>
      </c>
      <c r="CO51">
        <f t="shared" si="53"/>
        <v>0</v>
      </c>
      <c r="CP51">
        <f t="shared" si="53"/>
        <v>0</v>
      </c>
      <c r="CQ51">
        <f t="shared" si="53"/>
        <v>0</v>
      </c>
      <c r="CR51">
        <f t="shared" si="53"/>
        <v>0</v>
      </c>
      <c r="CS51">
        <f t="shared" si="53"/>
        <v>0</v>
      </c>
      <c r="CT51">
        <f t="shared" si="53"/>
        <v>0</v>
      </c>
      <c r="CU51">
        <f t="shared" si="53"/>
        <v>0</v>
      </c>
      <c r="CV51">
        <f t="shared" si="53"/>
        <v>0</v>
      </c>
      <c r="CW51">
        <f t="shared" si="53"/>
        <v>0</v>
      </c>
      <c r="CX51">
        <f t="shared" ref="CX51:CX66" si="54">VLOOKUP(CX$2,scenarios4,11,FALSE)*VLOOKUP($A51-CX$2,output3,3,FALSE)</f>
        <v>0</v>
      </c>
      <c r="CZ51">
        <v>1998</v>
      </c>
      <c r="DA51" s="7">
        <f t="shared" si="11"/>
        <v>15.047362188303156</v>
      </c>
    </row>
    <row r="52" spans="1:105" hidden="1" x14ac:dyDescent="0.3">
      <c r="A52">
        <v>1999</v>
      </c>
      <c r="B52">
        <f t="shared" si="44"/>
        <v>2.9518821793029264E-40</v>
      </c>
      <c r="C52">
        <f t="shared" si="44"/>
        <v>4.2747851757951514E-38</v>
      </c>
      <c r="D52">
        <f t="shared" si="44"/>
        <v>5.2358169704159595E-36</v>
      </c>
      <c r="E52">
        <f t="shared" si="44"/>
        <v>3.0564911077092725E-34</v>
      </c>
      <c r="F52">
        <f t="shared" si="44"/>
        <v>2.4304386363464856E-32</v>
      </c>
      <c r="G52">
        <f t="shared" si="44"/>
        <v>2.2088622493430813E-30</v>
      </c>
      <c r="H52">
        <f t="shared" si="44"/>
        <v>1.1910394979301853E-28</v>
      </c>
      <c r="I52">
        <f t="shared" si="44"/>
        <v>5.5959597767164508E-27</v>
      </c>
      <c r="J52">
        <f t="shared" si="44"/>
        <v>1.8116804507536667E-25</v>
      </c>
      <c r="K52">
        <f t="shared" si="44"/>
        <v>7.9491238028988142E-24</v>
      </c>
      <c r="L52">
        <f t="shared" si="45"/>
        <v>3.4009001896267667E-22</v>
      </c>
      <c r="M52">
        <f t="shared" si="45"/>
        <v>8.4783102373303879E-21</v>
      </c>
      <c r="N52">
        <f t="shared" si="45"/>
        <v>1.927151256381884E-19</v>
      </c>
      <c r="O52">
        <f t="shared" si="45"/>
        <v>3.346657108651409E-18</v>
      </c>
      <c r="P52">
        <f t="shared" si="45"/>
        <v>9.9913852883994416E-17</v>
      </c>
      <c r="Q52">
        <f t="shared" si="45"/>
        <v>1.6477690937103675E-15</v>
      </c>
      <c r="R52">
        <f t="shared" si="45"/>
        <v>2.1761091828843411E-14</v>
      </c>
      <c r="S52">
        <f t="shared" si="45"/>
        <v>2.8932284489504334E-13</v>
      </c>
      <c r="T52">
        <f t="shared" si="45"/>
        <v>4.7047894288222928E-12</v>
      </c>
      <c r="U52">
        <f t="shared" si="45"/>
        <v>6.8947226448192893E-11</v>
      </c>
      <c r="V52">
        <f t="shared" si="46"/>
        <v>7.2045452171968771E-10</v>
      </c>
      <c r="W52">
        <f t="shared" si="46"/>
        <v>4.901172926116844E-9</v>
      </c>
      <c r="X52">
        <f t="shared" si="46"/>
        <v>4.819681324445007E-8</v>
      </c>
      <c r="Y52">
        <f t="shared" si="46"/>
        <v>3.4022569195772529E-7</v>
      </c>
      <c r="Z52">
        <f t="shared" si="46"/>
        <v>1.9471764831129909E-6</v>
      </c>
      <c r="AA52">
        <f t="shared" si="46"/>
        <v>7.3854093428848028E-6</v>
      </c>
      <c r="AB52">
        <f t="shared" si="46"/>
        <v>4.9849018399397447E-5</v>
      </c>
      <c r="AC52">
        <f t="shared" si="46"/>
        <v>1.7725065455013255E-4</v>
      </c>
      <c r="AD52">
        <f t="shared" si="46"/>
        <v>8.0558978250522848E-4</v>
      </c>
      <c r="AE52">
        <f t="shared" si="46"/>
        <v>3.6549428870120211E-3</v>
      </c>
      <c r="AF52">
        <f t="shared" si="47"/>
        <v>9.5482220901706456E-3</v>
      </c>
      <c r="AG52">
        <f t="shared" si="47"/>
        <v>2.2319265005471937E-2</v>
      </c>
      <c r="AH52">
        <f t="shared" si="47"/>
        <v>3.2699430084768638E-2</v>
      </c>
      <c r="AI52">
        <f t="shared" si="47"/>
        <v>0.10195002792407407</v>
      </c>
      <c r="AJ52">
        <f t="shared" si="47"/>
        <v>0.23816574360352921</v>
      </c>
      <c r="AK52">
        <f t="shared" si="47"/>
        <v>0.42858676332475032</v>
      </c>
      <c r="AL52">
        <f t="shared" si="47"/>
        <v>0.74013254304847365</v>
      </c>
      <c r="AM52">
        <f t="shared" si="47"/>
        <v>0.92423818496100762</v>
      </c>
      <c r="AN52">
        <f t="shared" si="47"/>
        <v>1.71199533982373</v>
      </c>
      <c r="AO52">
        <f t="shared" si="47"/>
        <v>1.8898416066838453</v>
      </c>
      <c r="AP52">
        <f t="shared" si="48"/>
        <v>2.178576128987781</v>
      </c>
      <c r="AQ52">
        <f t="shared" si="48"/>
        <v>2.3655257065536173</v>
      </c>
      <c r="AR52">
        <f t="shared" si="48"/>
        <v>1.8352079535194878</v>
      </c>
      <c r="AS52">
        <f t="shared" si="48"/>
        <v>1.3090792891017358</v>
      </c>
      <c r="AT52">
        <f t="shared" si="48"/>
        <v>0.75034815277740019</v>
      </c>
      <c r="AU52">
        <f t="shared" si="48"/>
        <v>0.42351861296272519</v>
      </c>
      <c r="AV52">
        <f t="shared" si="48"/>
        <v>0.20124398490646267</v>
      </c>
      <c r="AW52">
        <f t="shared" si="48"/>
        <v>9.9787084283442323E-2</v>
      </c>
      <c r="AX52">
        <f t="shared" si="48"/>
        <v>4.4257588073852043E-2</v>
      </c>
      <c r="AY52">
        <f t="shared" si="48"/>
        <v>1.7557813400117635E-2</v>
      </c>
      <c r="AZ52">
        <f t="shared" si="49"/>
        <v>0</v>
      </c>
      <c r="BA52">
        <f t="shared" si="49"/>
        <v>0</v>
      </c>
      <c r="BB52">
        <f t="shared" si="49"/>
        <v>0</v>
      </c>
      <c r="BC52">
        <f t="shared" si="49"/>
        <v>0</v>
      </c>
      <c r="BD52">
        <f t="shared" si="49"/>
        <v>0</v>
      </c>
      <c r="BE52">
        <f t="shared" si="49"/>
        <v>0</v>
      </c>
      <c r="BF52">
        <f t="shared" si="49"/>
        <v>0</v>
      </c>
      <c r="BG52">
        <f t="shared" si="49"/>
        <v>0</v>
      </c>
      <c r="BH52">
        <f t="shared" si="49"/>
        <v>0</v>
      </c>
      <c r="BI52">
        <f t="shared" si="49"/>
        <v>0</v>
      </c>
      <c r="BJ52">
        <f t="shared" si="50"/>
        <v>0</v>
      </c>
      <c r="BK52">
        <f t="shared" si="50"/>
        <v>0</v>
      </c>
      <c r="BL52">
        <f t="shared" si="50"/>
        <v>0</v>
      </c>
      <c r="BM52">
        <f t="shared" si="50"/>
        <v>0</v>
      </c>
      <c r="BN52">
        <f t="shared" si="50"/>
        <v>0</v>
      </c>
      <c r="BO52">
        <f t="shared" si="50"/>
        <v>0</v>
      </c>
      <c r="BP52">
        <f t="shared" si="50"/>
        <v>0</v>
      </c>
      <c r="BQ52">
        <f t="shared" si="50"/>
        <v>0</v>
      </c>
      <c r="BR52">
        <f t="shared" si="50"/>
        <v>0</v>
      </c>
      <c r="BS52">
        <f t="shared" si="50"/>
        <v>0</v>
      </c>
      <c r="BT52">
        <f t="shared" si="51"/>
        <v>0</v>
      </c>
      <c r="BU52">
        <f t="shared" si="51"/>
        <v>0</v>
      </c>
      <c r="BV52">
        <f t="shared" si="51"/>
        <v>0</v>
      </c>
      <c r="BW52">
        <f t="shared" si="51"/>
        <v>0</v>
      </c>
      <c r="BX52">
        <f t="shared" si="51"/>
        <v>0</v>
      </c>
      <c r="BY52">
        <f t="shared" si="51"/>
        <v>0</v>
      </c>
      <c r="BZ52">
        <f t="shared" si="51"/>
        <v>0</v>
      </c>
      <c r="CA52">
        <f t="shared" si="51"/>
        <v>0</v>
      </c>
      <c r="CB52">
        <f t="shared" si="51"/>
        <v>0</v>
      </c>
      <c r="CC52">
        <f t="shared" si="51"/>
        <v>0</v>
      </c>
      <c r="CD52">
        <f t="shared" si="52"/>
        <v>0</v>
      </c>
      <c r="CE52">
        <f t="shared" si="52"/>
        <v>0</v>
      </c>
      <c r="CF52">
        <f t="shared" si="52"/>
        <v>0</v>
      </c>
      <c r="CG52">
        <f t="shared" si="52"/>
        <v>0</v>
      </c>
      <c r="CH52">
        <f t="shared" si="52"/>
        <v>0</v>
      </c>
      <c r="CI52">
        <f t="shared" si="52"/>
        <v>0</v>
      </c>
      <c r="CJ52">
        <f t="shared" si="52"/>
        <v>0</v>
      </c>
      <c r="CK52">
        <f t="shared" si="52"/>
        <v>0</v>
      </c>
      <c r="CL52">
        <f t="shared" si="52"/>
        <v>0</v>
      </c>
      <c r="CM52">
        <f t="shared" si="52"/>
        <v>0</v>
      </c>
      <c r="CN52">
        <f t="shared" si="53"/>
        <v>0</v>
      </c>
      <c r="CO52">
        <f t="shared" si="53"/>
        <v>0</v>
      </c>
      <c r="CP52">
        <f t="shared" si="53"/>
        <v>0</v>
      </c>
      <c r="CQ52">
        <f t="shared" si="53"/>
        <v>0</v>
      </c>
      <c r="CR52">
        <f t="shared" si="53"/>
        <v>0</v>
      </c>
      <c r="CS52">
        <f t="shared" si="53"/>
        <v>0</v>
      </c>
      <c r="CT52">
        <f t="shared" si="53"/>
        <v>0</v>
      </c>
      <c r="CU52">
        <f t="shared" si="53"/>
        <v>0</v>
      </c>
      <c r="CV52">
        <f t="shared" si="53"/>
        <v>0</v>
      </c>
      <c r="CW52">
        <f t="shared" si="53"/>
        <v>0</v>
      </c>
      <c r="CX52">
        <f t="shared" si="54"/>
        <v>0</v>
      </c>
      <c r="CZ52">
        <v>1999</v>
      </c>
      <c r="DA52" s="7">
        <f t="shared" si="11"/>
        <v>15.329276800162832</v>
      </c>
    </row>
    <row r="53" spans="1:105" hidden="1" x14ac:dyDescent="0.3">
      <c r="A53">
        <v>2000</v>
      </c>
      <c r="B53">
        <f t="shared" ref="B53:K62" si="55">VLOOKUP(B$2,scenarios4,11,FALSE)*VLOOKUP($A53-B$2,output4,5,FALSE)</f>
        <v>3.2792448911175825E-42</v>
      </c>
      <c r="C53">
        <f t="shared" si="55"/>
        <v>5.3069386679048457E-40</v>
      </c>
      <c r="D53">
        <f t="shared" si="55"/>
        <v>7.263888559138998E-38</v>
      </c>
      <c r="E53">
        <f t="shared" si="55"/>
        <v>4.7387390660598829E-36</v>
      </c>
      <c r="F53">
        <f t="shared" si="55"/>
        <v>4.2109420195613161E-34</v>
      </c>
      <c r="G53">
        <f t="shared" si="55"/>
        <v>4.2767924677237874E-32</v>
      </c>
      <c r="H53">
        <f t="shared" si="55"/>
        <v>2.5770963158274835E-30</v>
      </c>
      <c r="I53">
        <f t="shared" si="55"/>
        <v>1.353112832047172E-28</v>
      </c>
      <c r="J53">
        <f t="shared" si="55"/>
        <v>4.8954877585864395E-27</v>
      </c>
      <c r="K53">
        <f t="shared" si="55"/>
        <v>2.4004273934761576E-25</v>
      </c>
      <c r="L53">
        <f t="shared" ref="L53:U62" si="56">VLOOKUP(L$2,scenarios4,11,FALSE)*VLOOKUP($A53-L$2,output4,5,FALSE)</f>
        <v>1.1476729405766492E-23</v>
      </c>
      <c r="M53">
        <f t="shared" si="56"/>
        <v>3.1973376549843916E-22</v>
      </c>
      <c r="N53">
        <f t="shared" si="56"/>
        <v>8.1217560967664864E-21</v>
      </c>
      <c r="O53">
        <f t="shared" si="56"/>
        <v>1.5761599967278758E-19</v>
      </c>
      <c r="P53">
        <f t="shared" si="56"/>
        <v>5.2585950962370315E-18</v>
      </c>
      <c r="Q53">
        <f t="shared" si="56"/>
        <v>9.6915964173489369E-17</v>
      </c>
      <c r="R53">
        <f t="shared" si="56"/>
        <v>1.4303245469990726E-15</v>
      </c>
      <c r="S53">
        <f t="shared" si="56"/>
        <v>2.1251597390467453E-14</v>
      </c>
      <c r="T53">
        <f t="shared" si="56"/>
        <v>3.8619263379060876E-13</v>
      </c>
      <c r="U53">
        <f t="shared" si="56"/>
        <v>6.3246360343994744E-12</v>
      </c>
      <c r="V53">
        <f t="shared" ref="V53:AE62" si="57">VLOOKUP(V$2,scenarios4,11,FALSE)*VLOOKUP($A53-V$2,output4,5,FALSE)</f>
        <v>7.3855059359686915E-11</v>
      </c>
      <c r="W53">
        <f t="shared" si="57"/>
        <v>5.614727046242018E-10</v>
      </c>
      <c r="X53">
        <f t="shared" si="57"/>
        <v>6.1702376121243383E-9</v>
      </c>
      <c r="Y53">
        <f t="shared" si="57"/>
        <v>4.867496113621497E-8</v>
      </c>
      <c r="Z53">
        <f t="shared" si="57"/>
        <v>3.1131408169245566E-7</v>
      </c>
      <c r="AA53">
        <f t="shared" si="57"/>
        <v>1.319541227400013E-6</v>
      </c>
      <c r="AB53">
        <f t="shared" si="57"/>
        <v>9.9531361654723279E-6</v>
      </c>
      <c r="AC53">
        <f t="shared" si="57"/>
        <v>3.9549966936184947E-5</v>
      </c>
      <c r="AD53">
        <f t="shared" si="57"/>
        <v>2.0087559163610062E-4</v>
      </c>
      <c r="AE53">
        <f t="shared" si="57"/>
        <v>1.0184712100891893E-3</v>
      </c>
      <c r="AF53">
        <f t="shared" ref="AF53:AO62" si="58">VLOOKUP(AF$2,scenarios4,11,FALSE)*VLOOKUP($A53-AF$2,output4,5,FALSE)</f>
        <v>2.9733471415317216E-3</v>
      </c>
      <c r="AG53">
        <f t="shared" si="58"/>
        <v>7.7670828130923797E-3</v>
      </c>
      <c r="AH53">
        <f t="shared" si="58"/>
        <v>1.2716663304942259E-2</v>
      </c>
      <c r="AI53">
        <f t="shared" si="58"/>
        <v>4.4307299493049221E-2</v>
      </c>
      <c r="AJ53">
        <f t="shared" si="58"/>
        <v>0.11567038188077489</v>
      </c>
      <c r="AK53">
        <f t="shared" si="58"/>
        <v>0.2326143862548348</v>
      </c>
      <c r="AL53">
        <f t="shared" si="58"/>
        <v>0.44891307960997967</v>
      </c>
      <c r="AM53">
        <f t="shared" si="58"/>
        <v>0.62645749412494378</v>
      </c>
      <c r="AN53">
        <f t="shared" si="58"/>
        <v>1.29677676989459</v>
      </c>
      <c r="AO53">
        <f t="shared" si="58"/>
        <v>1.599716382995791</v>
      </c>
      <c r="AP53">
        <f t="shared" ref="AP53:AY62" si="59">VLOOKUP(AP$2,scenarios4,11,FALSE)*VLOOKUP($A53-AP$2,output4,5,FALSE)</f>
        <v>2.0608447179502383</v>
      </c>
      <c r="AQ53">
        <f t="shared" si="59"/>
        <v>2.5006628553413903</v>
      </c>
      <c r="AR53">
        <f t="shared" si="59"/>
        <v>2.1680420256640995</v>
      </c>
      <c r="AS53">
        <f t="shared" si="59"/>
        <v>1.7282370369605762</v>
      </c>
      <c r="AT53">
        <f t="shared" si="59"/>
        <v>1.1070191055508614</v>
      </c>
      <c r="AU53">
        <f t="shared" si="59"/>
        <v>0.69826414572906015</v>
      </c>
      <c r="AV53">
        <f t="shared" si="59"/>
        <v>0.37078750595909482</v>
      </c>
      <c r="AW53">
        <f t="shared" si="59"/>
        <v>0.20546197517433903</v>
      </c>
      <c r="AX53">
        <f t="shared" si="59"/>
        <v>0.10183564314699928</v>
      </c>
      <c r="AY53">
        <f t="shared" si="59"/>
        <v>4.5147888085975196E-2</v>
      </c>
      <c r="AZ53">
        <f t="shared" ref="AZ53:BI62" si="60">VLOOKUP(AZ$2,scenarios4,11,FALSE)*VLOOKUP($A53-AZ$2,output4,5,FALSE)</f>
        <v>1.8650049089012372E-2</v>
      </c>
      <c r="BA53">
        <f t="shared" si="60"/>
        <v>0</v>
      </c>
      <c r="BB53">
        <f t="shared" si="60"/>
        <v>0</v>
      </c>
      <c r="BC53">
        <f t="shared" si="60"/>
        <v>0</v>
      </c>
      <c r="BD53">
        <f t="shared" si="60"/>
        <v>0</v>
      </c>
      <c r="BE53">
        <f t="shared" si="60"/>
        <v>0</v>
      </c>
      <c r="BF53">
        <f t="shared" si="60"/>
        <v>0</v>
      </c>
      <c r="BG53">
        <f t="shared" si="60"/>
        <v>0</v>
      </c>
      <c r="BH53">
        <f t="shared" si="60"/>
        <v>0</v>
      </c>
      <c r="BI53">
        <f t="shared" si="60"/>
        <v>0</v>
      </c>
      <c r="BJ53">
        <f t="shared" ref="BJ53:BS62" si="61">VLOOKUP(BJ$2,scenarios4,11,FALSE)*VLOOKUP($A53-BJ$2,output4,5,FALSE)</f>
        <v>0</v>
      </c>
      <c r="BK53">
        <f t="shared" si="61"/>
        <v>0</v>
      </c>
      <c r="BL53">
        <f t="shared" si="61"/>
        <v>0</v>
      </c>
      <c r="BM53">
        <f t="shared" si="61"/>
        <v>0</v>
      </c>
      <c r="BN53">
        <f t="shared" si="61"/>
        <v>0</v>
      </c>
      <c r="BO53">
        <f t="shared" si="61"/>
        <v>0</v>
      </c>
      <c r="BP53">
        <f t="shared" si="61"/>
        <v>0</v>
      </c>
      <c r="BQ53">
        <f t="shared" si="61"/>
        <v>0</v>
      </c>
      <c r="BR53">
        <f t="shared" si="61"/>
        <v>0</v>
      </c>
      <c r="BS53">
        <f t="shared" si="61"/>
        <v>0</v>
      </c>
      <c r="BT53">
        <f t="shared" ref="BT53:CC62" si="62">VLOOKUP(BT$2,scenarios4,11,FALSE)*VLOOKUP($A53-BT$2,output4,5,FALSE)</f>
        <v>0</v>
      </c>
      <c r="BU53">
        <f t="shared" si="62"/>
        <v>0</v>
      </c>
      <c r="BV53">
        <f t="shared" si="62"/>
        <v>0</v>
      </c>
      <c r="BW53">
        <f t="shared" si="62"/>
        <v>0</v>
      </c>
      <c r="BX53">
        <f t="shared" si="62"/>
        <v>0</v>
      </c>
      <c r="BY53">
        <f t="shared" si="62"/>
        <v>0</v>
      </c>
      <c r="BZ53">
        <f t="shared" si="62"/>
        <v>0</v>
      </c>
      <c r="CA53">
        <f t="shared" si="62"/>
        <v>0</v>
      </c>
      <c r="CB53">
        <f t="shared" si="62"/>
        <v>0</v>
      </c>
      <c r="CC53">
        <f t="shared" si="62"/>
        <v>0</v>
      </c>
      <c r="CD53">
        <f t="shared" ref="CD53:CM62" si="63">VLOOKUP(CD$2,scenarios4,11,FALSE)*VLOOKUP($A53-CD$2,output4,5,FALSE)</f>
        <v>0</v>
      </c>
      <c r="CE53">
        <f t="shared" si="63"/>
        <v>0</v>
      </c>
      <c r="CF53">
        <f t="shared" si="63"/>
        <v>0</v>
      </c>
      <c r="CG53">
        <f t="shared" si="63"/>
        <v>0</v>
      </c>
      <c r="CH53">
        <f t="shared" si="63"/>
        <v>0</v>
      </c>
      <c r="CI53">
        <f t="shared" si="63"/>
        <v>0</v>
      </c>
      <c r="CJ53">
        <f t="shared" si="63"/>
        <v>0</v>
      </c>
      <c r="CK53">
        <f t="shared" si="63"/>
        <v>0</v>
      </c>
      <c r="CL53">
        <f t="shared" si="63"/>
        <v>0</v>
      </c>
      <c r="CM53">
        <f t="shared" si="63"/>
        <v>0</v>
      </c>
      <c r="CN53">
        <f t="shared" ref="CN53:CW62" si="64">VLOOKUP(CN$2,scenarios4,11,FALSE)*VLOOKUP($A53-CN$2,output4,5,FALSE)</f>
        <v>0</v>
      </c>
      <c r="CO53">
        <f t="shared" si="64"/>
        <v>0</v>
      </c>
      <c r="CP53">
        <f t="shared" si="64"/>
        <v>0</v>
      </c>
      <c r="CQ53">
        <f t="shared" si="64"/>
        <v>0</v>
      </c>
      <c r="CR53">
        <f t="shared" si="64"/>
        <v>0</v>
      </c>
      <c r="CS53">
        <f t="shared" si="64"/>
        <v>0</v>
      </c>
      <c r="CT53">
        <f t="shared" si="64"/>
        <v>0</v>
      </c>
      <c r="CU53">
        <f t="shared" si="64"/>
        <v>0</v>
      </c>
      <c r="CV53">
        <f t="shared" si="64"/>
        <v>0</v>
      </c>
      <c r="CW53">
        <f t="shared" si="64"/>
        <v>0</v>
      </c>
      <c r="CX53">
        <f t="shared" si="54"/>
        <v>0</v>
      </c>
      <c r="CZ53">
        <v>2000</v>
      </c>
      <c r="DA53" s="7">
        <f t="shared" si="11"/>
        <v>15.394136372412575</v>
      </c>
    </row>
    <row r="54" spans="1:105" hidden="1" x14ac:dyDescent="0.3">
      <c r="A54">
        <v>2001</v>
      </c>
      <c r="B54">
        <f t="shared" si="55"/>
        <v>3.2598208981334758E-44</v>
      </c>
      <c r="C54">
        <f t="shared" si="55"/>
        <v>5.8954763290420006E-42</v>
      </c>
      <c r="D54">
        <f t="shared" si="55"/>
        <v>9.0177656861261744E-40</v>
      </c>
      <c r="E54">
        <f t="shared" si="55"/>
        <v>6.5742696280620325E-38</v>
      </c>
      <c r="F54">
        <f t="shared" si="55"/>
        <v>6.5285828585195889E-36</v>
      </c>
      <c r="G54">
        <f t="shared" si="55"/>
        <v>7.4099073483927297E-34</v>
      </c>
      <c r="H54">
        <f t="shared" si="55"/>
        <v>4.9897661637377222E-32</v>
      </c>
      <c r="I54">
        <f t="shared" si="55"/>
        <v>2.9277803972308413E-30</v>
      </c>
      <c r="J54">
        <f t="shared" si="55"/>
        <v>1.1837374766049552E-28</v>
      </c>
      <c r="K54">
        <f t="shared" si="55"/>
        <v>6.4863883226479089E-27</v>
      </c>
      <c r="L54">
        <f t="shared" si="56"/>
        <v>3.465671983001308E-25</v>
      </c>
      <c r="M54">
        <f t="shared" si="56"/>
        <v>1.0789784186271857E-23</v>
      </c>
      <c r="N54">
        <f t="shared" si="56"/>
        <v>3.0628740711152874E-22</v>
      </c>
      <c r="O54">
        <f t="shared" si="56"/>
        <v>6.64254402476823E-21</v>
      </c>
      <c r="P54">
        <f t="shared" si="56"/>
        <v>2.4766168031531999E-19</v>
      </c>
      <c r="Q54">
        <f t="shared" si="56"/>
        <v>5.1008123422236327E-18</v>
      </c>
      <c r="R54">
        <f t="shared" si="56"/>
        <v>8.4126643158043324E-17</v>
      </c>
      <c r="S54">
        <f t="shared" si="56"/>
        <v>1.3968362272263157E-15</v>
      </c>
      <c r="T54">
        <f t="shared" si="56"/>
        <v>2.836696276597016E-14</v>
      </c>
      <c r="U54">
        <f t="shared" si="56"/>
        <v>5.191577401803379E-13</v>
      </c>
      <c r="V54">
        <f t="shared" si="57"/>
        <v>6.7748391604986868E-12</v>
      </c>
      <c r="W54">
        <f t="shared" si="57"/>
        <v>5.7557553847928327E-11</v>
      </c>
      <c r="X54">
        <f t="shared" si="57"/>
        <v>7.0685528800516284E-10</v>
      </c>
      <c r="Y54">
        <f t="shared" si="57"/>
        <v>6.2314509145674301E-9</v>
      </c>
      <c r="Z54">
        <f t="shared" si="57"/>
        <v>4.4538672962474539E-8</v>
      </c>
      <c r="AA54">
        <f t="shared" si="57"/>
        <v>2.109679163784012E-7</v>
      </c>
      <c r="AB54">
        <f t="shared" si="57"/>
        <v>1.7783135507471722E-6</v>
      </c>
      <c r="AC54">
        <f t="shared" si="57"/>
        <v>7.8967694629777385E-6</v>
      </c>
      <c r="AD54">
        <f t="shared" si="57"/>
        <v>4.4821402931673565E-5</v>
      </c>
      <c r="AE54">
        <f t="shared" si="57"/>
        <v>2.5395804581182535E-4</v>
      </c>
      <c r="AF54">
        <f t="shared" si="58"/>
        <v>8.2854056954271757E-4</v>
      </c>
      <c r="AG54">
        <f t="shared" si="58"/>
        <v>2.4186946284086327E-3</v>
      </c>
      <c r="AH54">
        <f t="shared" si="58"/>
        <v>4.4253866321979744E-3</v>
      </c>
      <c r="AI54">
        <f t="shared" si="58"/>
        <v>1.7230912225188782E-2</v>
      </c>
      <c r="AJ54">
        <f t="shared" si="58"/>
        <v>5.0270140742714409E-2</v>
      </c>
      <c r="AK54">
        <f t="shared" si="58"/>
        <v>0.11297424424668646</v>
      </c>
      <c r="AL54">
        <f t="shared" si="58"/>
        <v>0.24364644321999035</v>
      </c>
      <c r="AM54">
        <f t="shared" si="58"/>
        <v>0.37996567719352531</v>
      </c>
      <c r="AN54">
        <f t="shared" si="58"/>
        <v>0.87896771516952288</v>
      </c>
      <c r="AO54">
        <f t="shared" si="58"/>
        <v>1.2117293754446377</v>
      </c>
      <c r="AP54">
        <f t="shared" si="59"/>
        <v>1.7444673915822289</v>
      </c>
      <c r="AQ54">
        <f t="shared" si="59"/>
        <v>2.3655257065536173</v>
      </c>
      <c r="AR54">
        <f t="shared" si="59"/>
        <v>2.2918973771357041</v>
      </c>
      <c r="AS54">
        <f t="shared" si="59"/>
        <v>2.0416708195134468</v>
      </c>
      <c r="AT54">
        <f t="shared" si="59"/>
        <v>1.461478639807037</v>
      </c>
      <c r="AU54">
        <f t="shared" si="59"/>
        <v>1.0301774545349454</v>
      </c>
      <c r="AV54">
        <f t="shared" si="59"/>
        <v>0.6113252479846103</v>
      </c>
      <c r="AW54">
        <f t="shared" si="59"/>
        <v>0.37855905795013961</v>
      </c>
      <c r="AX54">
        <f t="shared" si="59"/>
        <v>0.20967996544221534</v>
      </c>
      <c r="AY54">
        <f t="shared" si="59"/>
        <v>0.10388420201055625</v>
      </c>
      <c r="AZ54">
        <f t="shared" si="60"/>
        <v>4.79564459355191E-2</v>
      </c>
      <c r="BA54">
        <f t="shared" si="60"/>
        <v>1.9012260366513056E-2</v>
      </c>
      <c r="BB54">
        <f t="shared" si="60"/>
        <v>0</v>
      </c>
      <c r="BC54">
        <f t="shared" si="60"/>
        <v>0</v>
      </c>
      <c r="BD54">
        <f t="shared" si="60"/>
        <v>0</v>
      </c>
      <c r="BE54">
        <f t="shared" si="60"/>
        <v>0</v>
      </c>
      <c r="BF54">
        <f t="shared" si="60"/>
        <v>0</v>
      </c>
      <c r="BG54">
        <f t="shared" si="60"/>
        <v>0</v>
      </c>
      <c r="BH54">
        <f t="shared" si="60"/>
        <v>0</v>
      </c>
      <c r="BI54">
        <f t="shared" si="60"/>
        <v>0</v>
      </c>
      <c r="BJ54">
        <f t="shared" si="61"/>
        <v>0</v>
      </c>
      <c r="BK54">
        <f t="shared" si="61"/>
        <v>0</v>
      </c>
      <c r="BL54">
        <f t="shared" si="61"/>
        <v>0</v>
      </c>
      <c r="BM54">
        <f t="shared" si="61"/>
        <v>0</v>
      </c>
      <c r="BN54">
        <f t="shared" si="61"/>
        <v>0</v>
      </c>
      <c r="BO54">
        <f t="shared" si="61"/>
        <v>0</v>
      </c>
      <c r="BP54">
        <f t="shared" si="61"/>
        <v>0</v>
      </c>
      <c r="BQ54">
        <f t="shared" si="61"/>
        <v>0</v>
      </c>
      <c r="BR54">
        <f t="shared" si="61"/>
        <v>0</v>
      </c>
      <c r="BS54">
        <f t="shared" si="61"/>
        <v>0</v>
      </c>
      <c r="BT54">
        <f t="shared" si="62"/>
        <v>0</v>
      </c>
      <c r="BU54">
        <f t="shared" si="62"/>
        <v>0</v>
      </c>
      <c r="BV54">
        <f t="shared" si="62"/>
        <v>0</v>
      </c>
      <c r="BW54">
        <f t="shared" si="62"/>
        <v>0</v>
      </c>
      <c r="BX54">
        <f t="shared" si="62"/>
        <v>0</v>
      </c>
      <c r="BY54">
        <f t="shared" si="62"/>
        <v>0</v>
      </c>
      <c r="BZ54">
        <f t="shared" si="62"/>
        <v>0</v>
      </c>
      <c r="CA54">
        <f t="shared" si="62"/>
        <v>0</v>
      </c>
      <c r="CB54">
        <f t="shared" si="62"/>
        <v>0</v>
      </c>
      <c r="CC54">
        <f t="shared" si="62"/>
        <v>0</v>
      </c>
      <c r="CD54">
        <f t="shared" si="63"/>
        <v>0</v>
      </c>
      <c r="CE54">
        <f t="shared" si="63"/>
        <v>0</v>
      </c>
      <c r="CF54">
        <f t="shared" si="63"/>
        <v>0</v>
      </c>
      <c r="CG54">
        <f t="shared" si="63"/>
        <v>0</v>
      </c>
      <c r="CH54">
        <f t="shared" si="63"/>
        <v>0</v>
      </c>
      <c r="CI54">
        <f t="shared" si="63"/>
        <v>0</v>
      </c>
      <c r="CJ54">
        <f t="shared" si="63"/>
        <v>0</v>
      </c>
      <c r="CK54">
        <f t="shared" si="63"/>
        <v>0</v>
      </c>
      <c r="CL54">
        <f t="shared" si="63"/>
        <v>0</v>
      </c>
      <c r="CM54">
        <f t="shared" si="63"/>
        <v>0</v>
      </c>
      <c r="CN54">
        <f t="shared" si="64"/>
        <v>0</v>
      </c>
      <c r="CO54">
        <f t="shared" si="64"/>
        <v>0</v>
      </c>
      <c r="CP54">
        <f t="shared" si="64"/>
        <v>0</v>
      </c>
      <c r="CQ54">
        <f t="shared" si="64"/>
        <v>0</v>
      </c>
      <c r="CR54">
        <f t="shared" si="64"/>
        <v>0</v>
      </c>
      <c r="CS54">
        <f t="shared" si="64"/>
        <v>0</v>
      </c>
      <c r="CT54">
        <f t="shared" si="64"/>
        <v>0</v>
      </c>
      <c r="CU54">
        <f t="shared" si="64"/>
        <v>0</v>
      </c>
      <c r="CV54">
        <f t="shared" si="64"/>
        <v>0</v>
      </c>
      <c r="CW54">
        <f t="shared" si="64"/>
        <v>0</v>
      </c>
      <c r="CX54">
        <f t="shared" si="54"/>
        <v>0</v>
      </c>
      <c r="CZ54">
        <v>2001</v>
      </c>
      <c r="DA54" s="7">
        <f t="shared" si="11"/>
        <v>15.20840041593048</v>
      </c>
    </row>
    <row r="55" spans="1:105" hidden="1" x14ac:dyDescent="0.3">
      <c r="A55">
        <v>2002</v>
      </c>
      <c r="B55">
        <f t="shared" si="55"/>
        <v>2.8997375079983124E-46</v>
      </c>
      <c r="C55">
        <f t="shared" si="55"/>
        <v>5.8605555790963472E-44</v>
      </c>
      <c r="D55">
        <f t="shared" si="55"/>
        <v>1.0017832778985734E-41</v>
      </c>
      <c r="E55">
        <f t="shared" si="55"/>
        <v>8.1616371975710036E-40</v>
      </c>
      <c r="F55">
        <f t="shared" si="55"/>
        <v>9.0574018536831912E-38</v>
      </c>
      <c r="G55">
        <f t="shared" si="55"/>
        <v>1.148821187117053E-35</v>
      </c>
      <c r="H55">
        <f t="shared" si="55"/>
        <v>8.6451950246535695E-34</v>
      </c>
      <c r="I55">
        <f t="shared" si="55"/>
        <v>5.6687596312310252E-32</v>
      </c>
      <c r="J55">
        <f t="shared" si="55"/>
        <v>2.5612966615859186E-30</v>
      </c>
      <c r="K55">
        <f t="shared" si="55"/>
        <v>1.5684200071512671E-28</v>
      </c>
      <c r="L55">
        <f t="shared" si="56"/>
        <v>9.3648715815202967E-27</v>
      </c>
      <c r="M55">
        <f t="shared" si="56"/>
        <v>3.2582325011692236E-25</v>
      </c>
      <c r="N55">
        <f t="shared" si="56"/>
        <v>1.0336021334982576E-23</v>
      </c>
      <c r="O55">
        <f t="shared" si="56"/>
        <v>2.5050340858923921E-22</v>
      </c>
      <c r="P55">
        <f t="shared" si="56"/>
        <v>1.0437415098453458E-20</v>
      </c>
      <c r="Q55">
        <f t="shared" si="56"/>
        <v>2.4023065714875219E-19</v>
      </c>
      <c r="R55">
        <f t="shared" si="56"/>
        <v>4.4276938623056246E-18</v>
      </c>
      <c r="S55">
        <f t="shared" si="56"/>
        <v>8.2156978347776306E-17</v>
      </c>
      <c r="T55">
        <f t="shared" si="56"/>
        <v>1.8645187239271125E-15</v>
      </c>
      <c r="U55">
        <f t="shared" si="56"/>
        <v>3.8133633313538819E-14</v>
      </c>
      <c r="V55">
        <f t="shared" si="57"/>
        <v>5.5611266316666644E-13</v>
      </c>
      <c r="W55">
        <f t="shared" si="57"/>
        <v>5.2798436988909055E-12</v>
      </c>
      <c r="X55">
        <f t="shared" si="57"/>
        <v>7.2460978008326785E-11</v>
      </c>
      <c r="Y55">
        <f t="shared" si="57"/>
        <v>7.1386781317001822E-10</v>
      </c>
      <c r="Z55">
        <f t="shared" si="57"/>
        <v>5.70191630125693E-9</v>
      </c>
      <c r="AA55">
        <f t="shared" si="57"/>
        <v>3.0182479963867288E-8</v>
      </c>
      <c r="AB55">
        <f t="shared" si="57"/>
        <v>2.8431631894353608E-7</v>
      </c>
      <c r="AC55">
        <f t="shared" si="57"/>
        <v>1.4109052573655185E-6</v>
      </c>
      <c r="AD55">
        <f t="shared" si="57"/>
        <v>8.9492941050939539E-6</v>
      </c>
      <c r="AE55">
        <f t="shared" si="57"/>
        <v>5.6665699432974666E-5</v>
      </c>
      <c r="AF55">
        <f t="shared" si="58"/>
        <v>2.0659842107707588E-4</v>
      </c>
      <c r="AG55">
        <f t="shared" si="58"/>
        <v>6.7398340307457184E-4</v>
      </c>
      <c r="AH55">
        <f t="shared" si="58"/>
        <v>1.3780796643350149E-3</v>
      </c>
      <c r="AI55">
        <f t="shared" si="58"/>
        <v>5.9963409263412374E-3</v>
      </c>
      <c r="AJ55">
        <f t="shared" si="58"/>
        <v>1.9549834735955528E-2</v>
      </c>
      <c r="AK55">
        <f t="shared" si="58"/>
        <v>4.9098404157051065E-2</v>
      </c>
      <c r="AL55">
        <f t="shared" si="58"/>
        <v>0.11833220304790801</v>
      </c>
      <c r="AM55">
        <f t="shared" si="58"/>
        <v>0.20622541422564372</v>
      </c>
      <c r="AN55">
        <f t="shared" si="58"/>
        <v>0.53312086814787663</v>
      </c>
      <c r="AO55">
        <f t="shared" si="58"/>
        <v>0.82132177662693762</v>
      </c>
      <c r="AP55">
        <f t="shared" si="59"/>
        <v>1.3213732167491543</v>
      </c>
      <c r="AQ55">
        <f t="shared" si="59"/>
        <v>2.0023742803565945</v>
      </c>
      <c r="AR55">
        <f t="shared" si="59"/>
        <v>2.1680420256640995</v>
      </c>
      <c r="AS55">
        <f t="shared" si="59"/>
        <v>2.1583068689750338</v>
      </c>
      <c r="AT55">
        <f t="shared" si="59"/>
        <v>1.7265330093167639</v>
      </c>
      <c r="AU55">
        <f t="shared" si="59"/>
        <v>1.3600328462844533</v>
      </c>
      <c r="AV55">
        <f t="shared" si="59"/>
        <v>0.90191296762657236</v>
      </c>
      <c r="AW55">
        <f t="shared" si="59"/>
        <v>0.62413837105859771</v>
      </c>
      <c r="AX55">
        <f t="shared" si="59"/>
        <v>0.38633060994118429</v>
      </c>
      <c r="AY55">
        <f t="shared" si="59"/>
        <v>0.21389795571009165</v>
      </c>
      <c r="AZ55">
        <f t="shared" si="60"/>
        <v>0.11034662591053457</v>
      </c>
      <c r="BA55">
        <f t="shared" si="60"/>
        <v>4.8887830376589045E-2</v>
      </c>
      <c r="BB55">
        <f t="shared" si="60"/>
        <v>1.9374471644013739E-2</v>
      </c>
      <c r="BC55">
        <f t="shared" si="60"/>
        <v>0</v>
      </c>
      <c r="BD55">
        <f t="shared" si="60"/>
        <v>0</v>
      </c>
      <c r="BE55">
        <f t="shared" si="60"/>
        <v>0</v>
      </c>
      <c r="BF55">
        <f t="shared" si="60"/>
        <v>0</v>
      </c>
      <c r="BG55">
        <f t="shared" si="60"/>
        <v>0</v>
      </c>
      <c r="BH55">
        <f t="shared" si="60"/>
        <v>0</v>
      </c>
      <c r="BI55">
        <f t="shared" si="60"/>
        <v>0</v>
      </c>
      <c r="BJ55">
        <f t="shared" si="61"/>
        <v>0</v>
      </c>
      <c r="BK55">
        <f t="shared" si="61"/>
        <v>0</v>
      </c>
      <c r="BL55">
        <f t="shared" si="61"/>
        <v>0</v>
      </c>
      <c r="BM55">
        <f t="shared" si="61"/>
        <v>0</v>
      </c>
      <c r="BN55">
        <f t="shared" si="61"/>
        <v>0</v>
      </c>
      <c r="BO55">
        <f t="shared" si="61"/>
        <v>0</v>
      </c>
      <c r="BP55">
        <f t="shared" si="61"/>
        <v>0</v>
      </c>
      <c r="BQ55">
        <f t="shared" si="61"/>
        <v>0</v>
      </c>
      <c r="BR55">
        <f t="shared" si="61"/>
        <v>0</v>
      </c>
      <c r="BS55">
        <f t="shared" si="61"/>
        <v>0</v>
      </c>
      <c r="BT55">
        <f t="shared" si="62"/>
        <v>0</v>
      </c>
      <c r="BU55">
        <f t="shared" si="62"/>
        <v>0</v>
      </c>
      <c r="BV55">
        <f t="shared" si="62"/>
        <v>0</v>
      </c>
      <c r="BW55">
        <f t="shared" si="62"/>
        <v>0</v>
      </c>
      <c r="BX55">
        <f t="shared" si="62"/>
        <v>0</v>
      </c>
      <c r="BY55">
        <f t="shared" si="62"/>
        <v>0</v>
      </c>
      <c r="BZ55">
        <f t="shared" si="62"/>
        <v>0</v>
      </c>
      <c r="CA55">
        <f t="shared" si="62"/>
        <v>0</v>
      </c>
      <c r="CB55">
        <f t="shared" si="62"/>
        <v>0</v>
      </c>
      <c r="CC55">
        <f t="shared" si="62"/>
        <v>0</v>
      </c>
      <c r="CD55">
        <f t="shared" si="63"/>
        <v>0</v>
      </c>
      <c r="CE55">
        <f t="shared" si="63"/>
        <v>0</v>
      </c>
      <c r="CF55">
        <f t="shared" si="63"/>
        <v>0</v>
      </c>
      <c r="CG55">
        <f t="shared" si="63"/>
        <v>0</v>
      </c>
      <c r="CH55">
        <f t="shared" si="63"/>
        <v>0</v>
      </c>
      <c r="CI55">
        <f t="shared" si="63"/>
        <v>0</v>
      </c>
      <c r="CJ55">
        <f t="shared" si="63"/>
        <v>0</v>
      </c>
      <c r="CK55">
        <f t="shared" si="63"/>
        <v>0</v>
      </c>
      <c r="CL55">
        <f t="shared" si="63"/>
        <v>0</v>
      </c>
      <c r="CM55">
        <f t="shared" si="63"/>
        <v>0</v>
      </c>
      <c r="CN55">
        <f t="shared" si="64"/>
        <v>0</v>
      </c>
      <c r="CO55">
        <f t="shared" si="64"/>
        <v>0</v>
      </c>
      <c r="CP55">
        <f t="shared" si="64"/>
        <v>0</v>
      </c>
      <c r="CQ55">
        <f t="shared" si="64"/>
        <v>0</v>
      </c>
      <c r="CR55">
        <f t="shared" si="64"/>
        <v>0</v>
      </c>
      <c r="CS55">
        <f t="shared" si="64"/>
        <v>0</v>
      </c>
      <c r="CT55">
        <f t="shared" si="64"/>
        <v>0</v>
      </c>
      <c r="CU55">
        <f t="shared" si="64"/>
        <v>0</v>
      </c>
      <c r="CV55">
        <f t="shared" si="64"/>
        <v>0</v>
      </c>
      <c r="CW55">
        <f t="shared" si="64"/>
        <v>0</v>
      </c>
      <c r="CX55">
        <f t="shared" si="54"/>
        <v>0</v>
      </c>
      <c r="CZ55">
        <v>2002</v>
      </c>
      <c r="DA55" s="7">
        <f t="shared" si="11"/>
        <v>14.797521929861597</v>
      </c>
    </row>
    <row r="56" spans="1:105" hidden="1" x14ac:dyDescent="0.3">
      <c r="A56">
        <v>2003</v>
      </c>
      <c r="B56">
        <f t="shared" si="55"/>
        <v>2.3081747739654967E-48</v>
      </c>
      <c r="C56">
        <f t="shared" si="55"/>
        <v>5.2131921849280108E-46</v>
      </c>
      <c r="D56">
        <f t="shared" si="55"/>
        <v>9.9584940226330013E-44</v>
      </c>
      <c r="E56">
        <f t="shared" si="55"/>
        <v>9.0667599374207196E-42</v>
      </c>
      <c r="F56">
        <f t="shared" si="55"/>
        <v>1.1244325539498816E-39</v>
      </c>
      <c r="G56">
        <f t="shared" si="55"/>
        <v>1.593812221616502E-37</v>
      </c>
      <c r="H56">
        <f t="shared" si="55"/>
        <v>1.3403383799711398E-35</v>
      </c>
      <c r="I56">
        <f t="shared" si="55"/>
        <v>9.8216090597650411E-34</v>
      </c>
      <c r="J56">
        <f t="shared" si="55"/>
        <v>4.9591749205431494E-32</v>
      </c>
      <c r="K56">
        <f t="shared" si="55"/>
        <v>3.3936485138602615E-30</v>
      </c>
      <c r="L56">
        <f t="shared" si="56"/>
        <v>2.2644422785441134E-28</v>
      </c>
      <c r="M56">
        <f t="shared" si="56"/>
        <v>8.8043326390517046E-27</v>
      </c>
      <c r="N56">
        <f t="shared" si="56"/>
        <v>3.1212079931373536E-25</v>
      </c>
      <c r="O56">
        <f t="shared" si="56"/>
        <v>8.4535260528077224E-24</v>
      </c>
      <c r="P56">
        <f t="shared" si="56"/>
        <v>3.9361546559183079E-22</v>
      </c>
      <c r="Q56">
        <f t="shared" si="56"/>
        <v>1.0124243221007813E-20</v>
      </c>
      <c r="R56">
        <f t="shared" si="56"/>
        <v>2.0852909984363097E-19</v>
      </c>
      <c r="S56">
        <f t="shared" si="56"/>
        <v>4.3240278599092746E-18</v>
      </c>
      <c r="T56">
        <f t="shared" si="56"/>
        <v>1.0966441265263987E-16</v>
      </c>
      <c r="U56">
        <f t="shared" si="56"/>
        <v>2.5064676085012005E-15</v>
      </c>
      <c r="V56">
        <f t="shared" si="57"/>
        <v>4.0848078988183295E-14</v>
      </c>
      <c r="W56">
        <f t="shared" si="57"/>
        <v>4.3339596275785759E-13</v>
      </c>
      <c r="X56">
        <f t="shared" si="57"/>
        <v>6.646957915611749E-12</v>
      </c>
      <c r="Y56">
        <f t="shared" si="57"/>
        <v>7.3179844288845744E-11</v>
      </c>
      <c r="Z56">
        <f t="shared" si="57"/>
        <v>6.5320494001505268E-10</v>
      </c>
      <c r="AA56">
        <f t="shared" si="57"/>
        <v>3.8640121734954785E-9</v>
      </c>
      <c r="AB56">
        <f t="shared" si="57"/>
        <v>4.067619260419608E-8</v>
      </c>
      <c r="AC56">
        <f t="shared" si="57"/>
        <v>2.255751742901037E-7</v>
      </c>
      <c r="AD56">
        <f t="shared" si="57"/>
        <v>1.5989584299990467E-6</v>
      </c>
      <c r="AE56">
        <f t="shared" si="57"/>
        <v>1.1314193147180254E-5</v>
      </c>
      <c r="AF56">
        <f t="shared" si="58"/>
        <v>4.6098338781340517E-5</v>
      </c>
      <c r="AG56">
        <f t="shared" si="58"/>
        <v>1.6805925023588342E-4</v>
      </c>
      <c r="AH56">
        <f t="shared" si="58"/>
        <v>3.8400995767186942E-4</v>
      </c>
      <c r="AI56">
        <f t="shared" si="58"/>
        <v>1.8672798961537089E-3</v>
      </c>
      <c r="AJ56">
        <f t="shared" si="58"/>
        <v>6.803323735759632E-3</v>
      </c>
      <c r="AK56">
        <f t="shared" si="58"/>
        <v>1.9094151575627175E-2</v>
      </c>
      <c r="AL56">
        <f t="shared" si="58"/>
        <v>5.1426963453316682E-2</v>
      </c>
      <c r="AM56">
        <f t="shared" si="58"/>
        <v>0.1001578650904173</v>
      </c>
      <c r="AN56">
        <f t="shared" si="58"/>
        <v>0.2893500083433434</v>
      </c>
      <c r="AO56">
        <f t="shared" si="58"/>
        <v>0.49815683901388852</v>
      </c>
      <c r="AP56">
        <f t="shared" si="59"/>
        <v>0.89563942243244854</v>
      </c>
      <c r="AQ56">
        <f t="shared" si="59"/>
        <v>1.5167286913690914</v>
      </c>
      <c r="AR56">
        <f t="shared" si="59"/>
        <v>1.8352079535194878</v>
      </c>
      <c r="AS56">
        <f t="shared" si="59"/>
        <v>2.0416708195134468</v>
      </c>
      <c r="AT56">
        <f t="shared" si="59"/>
        <v>1.8251659463931349</v>
      </c>
      <c r="AU56">
        <f t="shared" si="59"/>
        <v>1.6066889647974414</v>
      </c>
      <c r="AV56">
        <f t="shared" si="59"/>
        <v>1.1906989956558167</v>
      </c>
      <c r="AW56">
        <f t="shared" si="59"/>
        <v>0.92081668850890608</v>
      </c>
      <c r="AX56">
        <f t="shared" si="59"/>
        <v>0.63695149413258501</v>
      </c>
      <c r="AY56">
        <f t="shared" si="59"/>
        <v>0.39410216193222902</v>
      </c>
      <c r="AZ56">
        <f t="shared" si="60"/>
        <v>0.22720411039371657</v>
      </c>
      <c r="BA56">
        <f t="shared" si="60"/>
        <v>0.1124897190545892</v>
      </c>
      <c r="BB56">
        <f t="shared" si="60"/>
        <v>4.981921481765899E-2</v>
      </c>
      <c r="BC56">
        <f t="shared" si="60"/>
        <v>1.9736682921514422E-2</v>
      </c>
      <c r="BD56">
        <f t="shared" si="60"/>
        <v>0</v>
      </c>
      <c r="BE56">
        <f t="shared" si="60"/>
        <v>0</v>
      </c>
      <c r="BF56">
        <f t="shared" si="60"/>
        <v>0</v>
      </c>
      <c r="BG56">
        <f t="shared" si="60"/>
        <v>0</v>
      </c>
      <c r="BH56">
        <f t="shared" si="60"/>
        <v>0</v>
      </c>
      <c r="BI56">
        <f t="shared" si="60"/>
        <v>0</v>
      </c>
      <c r="BJ56">
        <f t="shared" si="61"/>
        <v>0</v>
      </c>
      <c r="BK56">
        <f t="shared" si="61"/>
        <v>0</v>
      </c>
      <c r="BL56">
        <f t="shared" si="61"/>
        <v>0</v>
      </c>
      <c r="BM56">
        <f t="shared" si="61"/>
        <v>0</v>
      </c>
      <c r="BN56">
        <f t="shared" si="61"/>
        <v>0</v>
      </c>
      <c r="BO56">
        <f t="shared" si="61"/>
        <v>0</v>
      </c>
      <c r="BP56">
        <f t="shared" si="61"/>
        <v>0</v>
      </c>
      <c r="BQ56">
        <f t="shared" si="61"/>
        <v>0</v>
      </c>
      <c r="BR56">
        <f t="shared" si="61"/>
        <v>0</v>
      </c>
      <c r="BS56">
        <f t="shared" si="61"/>
        <v>0</v>
      </c>
      <c r="BT56">
        <f t="shared" si="62"/>
        <v>0</v>
      </c>
      <c r="BU56">
        <f t="shared" si="62"/>
        <v>0</v>
      </c>
      <c r="BV56">
        <f t="shared" si="62"/>
        <v>0</v>
      </c>
      <c r="BW56">
        <f t="shared" si="62"/>
        <v>0</v>
      </c>
      <c r="BX56">
        <f t="shared" si="62"/>
        <v>0</v>
      </c>
      <c r="BY56">
        <f t="shared" si="62"/>
        <v>0</v>
      </c>
      <c r="BZ56">
        <f t="shared" si="62"/>
        <v>0</v>
      </c>
      <c r="CA56">
        <f t="shared" si="62"/>
        <v>0</v>
      </c>
      <c r="CB56">
        <f t="shared" si="62"/>
        <v>0</v>
      </c>
      <c r="CC56">
        <f t="shared" si="62"/>
        <v>0</v>
      </c>
      <c r="CD56">
        <f t="shared" si="63"/>
        <v>0</v>
      </c>
      <c r="CE56">
        <f t="shared" si="63"/>
        <v>0</v>
      </c>
      <c r="CF56">
        <f t="shared" si="63"/>
        <v>0</v>
      </c>
      <c r="CG56">
        <f t="shared" si="63"/>
        <v>0</v>
      </c>
      <c r="CH56">
        <f t="shared" si="63"/>
        <v>0</v>
      </c>
      <c r="CI56">
        <f t="shared" si="63"/>
        <v>0</v>
      </c>
      <c r="CJ56">
        <f t="shared" si="63"/>
        <v>0</v>
      </c>
      <c r="CK56">
        <f t="shared" si="63"/>
        <v>0</v>
      </c>
      <c r="CL56">
        <f t="shared" si="63"/>
        <v>0</v>
      </c>
      <c r="CM56">
        <f t="shared" si="63"/>
        <v>0</v>
      </c>
      <c r="CN56">
        <f t="shared" si="64"/>
        <v>0</v>
      </c>
      <c r="CO56">
        <f t="shared" si="64"/>
        <v>0</v>
      </c>
      <c r="CP56">
        <f t="shared" si="64"/>
        <v>0</v>
      </c>
      <c r="CQ56">
        <f t="shared" si="64"/>
        <v>0</v>
      </c>
      <c r="CR56">
        <f t="shared" si="64"/>
        <v>0</v>
      </c>
      <c r="CS56">
        <f t="shared" si="64"/>
        <v>0</v>
      </c>
      <c r="CT56">
        <f t="shared" si="64"/>
        <v>0</v>
      </c>
      <c r="CU56">
        <f t="shared" si="64"/>
        <v>0</v>
      </c>
      <c r="CV56">
        <f t="shared" si="64"/>
        <v>0</v>
      </c>
      <c r="CW56">
        <f t="shared" si="64"/>
        <v>0</v>
      </c>
      <c r="CX56">
        <f t="shared" si="54"/>
        <v>0</v>
      </c>
      <c r="CZ56">
        <v>2003</v>
      </c>
      <c r="DA56" s="7">
        <f t="shared" si="11"/>
        <v>14.240388648097726</v>
      </c>
    </row>
    <row r="57" spans="1:105" hidden="1" x14ac:dyDescent="0.3">
      <c r="A57">
        <v>2004</v>
      </c>
      <c r="B57">
        <f t="shared" si="55"/>
        <v>1.6440830503635723E-50</v>
      </c>
      <c r="C57">
        <f t="shared" si="55"/>
        <v>4.1496717064543033E-48</v>
      </c>
      <c r="D57">
        <f t="shared" si="55"/>
        <v>8.8584678554396808E-46</v>
      </c>
      <c r="E57">
        <f t="shared" si="55"/>
        <v>9.0130546829305571E-44</v>
      </c>
      <c r="F57">
        <f t="shared" si="55"/>
        <v>1.2491317349316367E-41</v>
      </c>
      <c r="G57">
        <f t="shared" si="55"/>
        <v>1.9786406475274219E-39</v>
      </c>
      <c r="H57">
        <f t="shared" si="55"/>
        <v>1.8595127902024007E-37</v>
      </c>
      <c r="I57">
        <f t="shared" si="55"/>
        <v>1.5227278896930219E-35</v>
      </c>
      <c r="J57">
        <f t="shared" si="55"/>
        <v>8.5921930893353052E-34</v>
      </c>
      <c r="K57">
        <f t="shared" si="55"/>
        <v>6.5707720825488567E-32</v>
      </c>
      <c r="L57">
        <f t="shared" si="56"/>
        <v>4.8996577053753556E-30</v>
      </c>
      <c r="M57">
        <f t="shared" si="56"/>
        <v>2.1289029848071858E-28</v>
      </c>
      <c r="N57">
        <f t="shared" si="56"/>
        <v>8.434067672391997E-27</v>
      </c>
      <c r="O57">
        <f t="shared" si="56"/>
        <v>2.5527436748719527E-25</v>
      </c>
      <c r="P57">
        <f t="shared" si="56"/>
        <v>1.3283007252906178E-23</v>
      </c>
      <c r="Q57">
        <f t="shared" si="56"/>
        <v>3.8180513772920698E-22</v>
      </c>
      <c r="R57">
        <f t="shared" si="56"/>
        <v>8.7882177509404024E-21</v>
      </c>
      <c r="S57">
        <f t="shared" si="56"/>
        <v>2.0364678890787855E-19</v>
      </c>
      <c r="T57">
        <f t="shared" si="56"/>
        <v>5.7717796477776203E-18</v>
      </c>
      <c r="U57">
        <f t="shared" si="56"/>
        <v>1.4742158101808165E-16</v>
      </c>
      <c r="V57">
        <f t="shared" si="57"/>
        <v>2.6848841287050864E-15</v>
      </c>
      <c r="W57">
        <f t="shared" si="57"/>
        <v>3.1834183417231454E-14</v>
      </c>
      <c r="X57">
        <f t="shared" si="57"/>
        <v>5.4561553135609974E-13</v>
      </c>
      <c r="Y57">
        <f t="shared" si="57"/>
        <v>6.712900634643401E-12</v>
      </c>
      <c r="Z57">
        <f t="shared" si="57"/>
        <v>6.6961186534994758E-11</v>
      </c>
      <c r="AA57">
        <f t="shared" si="57"/>
        <v>4.4265676776931271E-10</v>
      </c>
      <c r="AB57">
        <f t="shared" si="57"/>
        <v>5.2074350279439979E-9</v>
      </c>
      <c r="AC57">
        <f t="shared" si="57"/>
        <v>3.2272291897432655E-8</v>
      </c>
      <c r="AD57">
        <f t="shared" si="57"/>
        <v>2.55641067780233E-7</v>
      </c>
      <c r="AE57">
        <f t="shared" si="57"/>
        <v>2.0214917845893485E-6</v>
      </c>
      <c r="AF57">
        <f t="shared" si="58"/>
        <v>9.2042543188433558E-6</v>
      </c>
      <c r="AG57">
        <f t="shared" si="58"/>
        <v>3.7499087419557583E-5</v>
      </c>
      <c r="AH57">
        <f t="shared" si="58"/>
        <v>9.575373113795678E-5</v>
      </c>
      <c r="AI57">
        <f t="shared" si="58"/>
        <v>5.20328463180341E-4</v>
      </c>
      <c r="AJ57">
        <f t="shared" si="58"/>
        <v>2.1185769446502569E-3</v>
      </c>
      <c r="AK57">
        <f t="shared" si="58"/>
        <v>6.6447464330601823E-3</v>
      </c>
      <c r="AL57">
        <f t="shared" si="58"/>
        <v>1.999971795643074E-2</v>
      </c>
      <c r="AM57">
        <f t="shared" si="58"/>
        <v>4.352842873618902E-2</v>
      </c>
      <c r="AN57">
        <f t="shared" si="58"/>
        <v>0.14052913511355195</v>
      </c>
      <c r="AO57">
        <f t="shared" si="58"/>
        <v>0.27037336959951885</v>
      </c>
      <c r="AP57">
        <f t="shared" si="59"/>
        <v>0.54323276975259494</v>
      </c>
      <c r="AQ57">
        <f t="shared" si="59"/>
        <v>1.0280532342456425</v>
      </c>
      <c r="AR57">
        <f t="shared" si="59"/>
        <v>1.3901060281477731</v>
      </c>
      <c r="AS57">
        <f t="shared" si="59"/>
        <v>1.7282370369605762</v>
      </c>
      <c r="AT57">
        <f t="shared" si="59"/>
        <v>1.7265330093167639</v>
      </c>
      <c r="AU57">
        <f t="shared" si="59"/>
        <v>1.6984754818874781</v>
      </c>
      <c r="AV57">
        <f t="shared" si="59"/>
        <v>1.4066446571066655</v>
      </c>
      <c r="AW57">
        <f t="shared" si="59"/>
        <v>1.2156555516392451</v>
      </c>
      <c r="AX57">
        <f t="shared" si="59"/>
        <v>0.93972040939123969</v>
      </c>
      <c r="AY57">
        <f t="shared" si="59"/>
        <v>0.64976461720657241</v>
      </c>
      <c r="AZ57">
        <f t="shared" si="60"/>
        <v>0.41861845200341002</v>
      </c>
      <c r="BA57">
        <f t="shared" si="60"/>
        <v>0.23161674709436733</v>
      </c>
      <c r="BB57">
        <f t="shared" si="60"/>
        <v>0.11463281219864382</v>
      </c>
      <c r="BC57">
        <f t="shared" si="60"/>
        <v>5.0750599258728941E-2</v>
      </c>
      <c r="BD57">
        <f t="shared" si="60"/>
        <v>2.0098894199015106E-2</v>
      </c>
      <c r="BE57">
        <f t="shared" si="60"/>
        <v>0</v>
      </c>
      <c r="BF57">
        <f t="shared" si="60"/>
        <v>0</v>
      </c>
      <c r="BG57">
        <f t="shared" si="60"/>
        <v>0</v>
      </c>
      <c r="BH57">
        <f t="shared" si="60"/>
        <v>0</v>
      </c>
      <c r="BI57">
        <f t="shared" si="60"/>
        <v>0</v>
      </c>
      <c r="BJ57">
        <f t="shared" si="61"/>
        <v>0</v>
      </c>
      <c r="BK57">
        <f t="shared" si="61"/>
        <v>0</v>
      </c>
      <c r="BL57">
        <f t="shared" si="61"/>
        <v>0</v>
      </c>
      <c r="BM57">
        <f t="shared" si="61"/>
        <v>0</v>
      </c>
      <c r="BN57">
        <f t="shared" si="61"/>
        <v>0</v>
      </c>
      <c r="BO57">
        <f t="shared" si="61"/>
        <v>0</v>
      </c>
      <c r="BP57">
        <f t="shared" si="61"/>
        <v>0</v>
      </c>
      <c r="BQ57">
        <f t="shared" si="61"/>
        <v>0</v>
      </c>
      <c r="BR57">
        <f t="shared" si="61"/>
        <v>0</v>
      </c>
      <c r="BS57">
        <f t="shared" si="61"/>
        <v>0</v>
      </c>
      <c r="BT57">
        <f t="shared" si="62"/>
        <v>0</v>
      </c>
      <c r="BU57">
        <f t="shared" si="62"/>
        <v>0</v>
      </c>
      <c r="BV57">
        <f t="shared" si="62"/>
        <v>0</v>
      </c>
      <c r="BW57">
        <f t="shared" si="62"/>
        <v>0</v>
      </c>
      <c r="BX57">
        <f t="shared" si="62"/>
        <v>0</v>
      </c>
      <c r="BY57">
        <f t="shared" si="62"/>
        <v>0</v>
      </c>
      <c r="BZ57">
        <f t="shared" si="62"/>
        <v>0</v>
      </c>
      <c r="CA57">
        <f t="shared" si="62"/>
        <v>0</v>
      </c>
      <c r="CB57">
        <f t="shared" si="62"/>
        <v>0</v>
      </c>
      <c r="CC57">
        <f t="shared" si="62"/>
        <v>0</v>
      </c>
      <c r="CD57">
        <f t="shared" si="63"/>
        <v>0</v>
      </c>
      <c r="CE57">
        <f t="shared" si="63"/>
        <v>0</v>
      </c>
      <c r="CF57">
        <f t="shared" si="63"/>
        <v>0</v>
      </c>
      <c r="CG57">
        <f t="shared" si="63"/>
        <v>0</v>
      </c>
      <c r="CH57">
        <f t="shared" si="63"/>
        <v>0</v>
      </c>
      <c r="CI57">
        <f t="shared" si="63"/>
        <v>0</v>
      </c>
      <c r="CJ57">
        <f t="shared" si="63"/>
        <v>0</v>
      </c>
      <c r="CK57">
        <f t="shared" si="63"/>
        <v>0</v>
      </c>
      <c r="CL57">
        <f t="shared" si="63"/>
        <v>0</v>
      </c>
      <c r="CM57">
        <f t="shared" si="63"/>
        <v>0</v>
      </c>
      <c r="CN57">
        <f t="shared" si="64"/>
        <v>0</v>
      </c>
      <c r="CO57">
        <f t="shared" si="64"/>
        <v>0</v>
      </c>
      <c r="CP57">
        <f t="shared" si="64"/>
        <v>0</v>
      </c>
      <c r="CQ57">
        <f t="shared" si="64"/>
        <v>0</v>
      </c>
      <c r="CR57">
        <f t="shared" si="64"/>
        <v>0</v>
      </c>
      <c r="CS57">
        <f t="shared" si="64"/>
        <v>0</v>
      </c>
      <c r="CT57">
        <f t="shared" si="64"/>
        <v>0</v>
      </c>
      <c r="CU57">
        <f t="shared" si="64"/>
        <v>0</v>
      </c>
      <c r="CV57">
        <f t="shared" si="64"/>
        <v>0</v>
      </c>
      <c r="CW57">
        <f t="shared" si="64"/>
        <v>0</v>
      </c>
      <c r="CX57">
        <f t="shared" si="54"/>
        <v>0</v>
      </c>
      <c r="CZ57">
        <v>2004</v>
      </c>
      <c r="DA57" s="7">
        <f t="shared" si="11"/>
        <v>13.645999375857665</v>
      </c>
    </row>
    <row r="58" spans="1:105" hidden="1" x14ac:dyDescent="0.3">
      <c r="A58">
        <v>2005</v>
      </c>
      <c r="B58">
        <f t="shared" si="55"/>
        <v>1.0479097261756993E-52</v>
      </c>
      <c r="C58">
        <f t="shared" si="55"/>
        <v>2.9557575076664387E-50</v>
      </c>
      <c r="D58">
        <f t="shared" si="55"/>
        <v>7.0512906714872226E-48</v>
      </c>
      <c r="E58">
        <f t="shared" si="55"/>
        <v>8.0174627816817654E-46</v>
      </c>
      <c r="F58">
        <f t="shared" si="55"/>
        <v>1.2417327370339017E-43</v>
      </c>
      <c r="G58">
        <f t="shared" si="55"/>
        <v>2.1980712103807955E-41</v>
      </c>
      <c r="H58">
        <f t="shared" si="55"/>
        <v>2.3084950293328246E-39</v>
      </c>
      <c r="I58">
        <f t="shared" si="55"/>
        <v>2.112550106147862E-37</v>
      </c>
      <c r="J58">
        <f t="shared" si="55"/>
        <v>1.3321210375147544E-35</v>
      </c>
      <c r="K58">
        <f t="shared" si="55"/>
        <v>1.1384422486370011E-33</v>
      </c>
      <c r="L58">
        <f t="shared" si="56"/>
        <v>9.4867025659957405E-32</v>
      </c>
      <c r="M58">
        <f t="shared" si="56"/>
        <v>4.6063863108109325E-30</v>
      </c>
      <c r="N58">
        <f t="shared" si="56"/>
        <v>2.0393722702138894E-28</v>
      </c>
      <c r="O58">
        <f t="shared" si="56"/>
        <v>6.8979744225566007E-27</v>
      </c>
      <c r="P58">
        <f t="shared" si="56"/>
        <v>4.0111206301744822E-25</v>
      </c>
      <c r="Q58">
        <f t="shared" si="56"/>
        <v>1.2884454136039806E-23</v>
      </c>
      <c r="R58">
        <f t="shared" si="56"/>
        <v>3.3142098777611664E-22</v>
      </c>
      <c r="S58">
        <f t="shared" si="56"/>
        <v>8.5824584029004205E-21</v>
      </c>
      <c r="T58">
        <f t="shared" si="56"/>
        <v>2.7183090156556498E-19</v>
      </c>
      <c r="U58">
        <f t="shared" si="56"/>
        <v>7.7589881747557105E-18</v>
      </c>
      <c r="V58">
        <f t="shared" si="57"/>
        <v>1.5791541121919463E-16</v>
      </c>
      <c r="W58">
        <f t="shared" si="57"/>
        <v>2.0924140357233646E-15</v>
      </c>
      <c r="X58">
        <f t="shared" si="57"/>
        <v>4.0077034382031448E-14</v>
      </c>
      <c r="Y58">
        <f t="shared" si="57"/>
        <v>5.5102843935706898E-13</v>
      </c>
      <c r="Z58">
        <f t="shared" si="57"/>
        <v>6.1424535123772598E-12</v>
      </c>
      <c r="AA58">
        <f t="shared" si="57"/>
        <v>4.5377523318938388E-11</v>
      </c>
      <c r="AB58">
        <f t="shared" si="57"/>
        <v>5.9655773696829115E-10</v>
      </c>
      <c r="AC58">
        <f t="shared" si="57"/>
        <v>4.1315534345608287E-9</v>
      </c>
      <c r="AD58">
        <f t="shared" si="57"/>
        <v>3.6573719543112814E-8</v>
      </c>
      <c r="AE58">
        <f t="shared" si="57"/>
        <v>3.2319559322233152E-7</v>
      </c>
      <c r="AF58">
        <f t="shared" si="58"/>
        <v>1.6445118310049339E-6</v>
      </c>
      <c r="AG58">
        <f t="shared" si="58"/>
        <v>7.4872792915881854E-6</v>
      </c>
      <c r="AH58">
        <f t="shared" si="58"/>
        <v>2.1365545363621914E-5</v>
      </c>
      <c r="AI58">
        <f t="shared" si="58"/>
        <v>1.2974505158371423E-4</v>
      </c>
      <c r="AJ58">
        <f t="shared" si="58"/>
        <v>5.9035385536460993E-4</v>
      </c>
      <c r="AK58">
        <f t="shared" si="58"/>
        <v>2.0691954613499671E-3</v>
      </c>
      <c r="AL58">
        <f t="shared" si="58"/>
        <v>6.9598826649535372E-3</v>
      </c>
      <c r="AM58">
        <f t="shared" si="58"/>
        <v>1.692801284292492E-2</v>
      </c>
      <c r="AN58">
        <f t="shared" si="58"/>
        <v>6.1073710363398863E-2</v>
      </c>
      <c r="AO58">
        <f t="shared" si="58"/>
        <v>0.13131271709683778</v>
      </c>
      <c r="AP58">
        <f t="shared" si="59"/>
        <v>0.29483821746908467</v>
      </c>
      <c r="AQ58">
        <f t="shared" si="59"/>
        <v>0.62354580638671597</v>
      </c>
      <c r="AR58">
        <f t="shared" si="59"/>
        <v>0.94222718032167452</v>
      </c>
      <c r="AS58">
        <f t="shared" si="59"/>
        <v>1.3090792891017358</v>
      </c>
      <c r="AT58">
        <f t="shared" si="59"/>
        <v>1.461478639807037</v>
      </c>
      <c r="AU58">
        <f t="shared" si="59"/>
        <v>1.6066889647974414</v>
      </c>
      <c r="AV58">
        <f t="shared" si="59"/>
        <v>1.4870030940462056</v>
      </c>
      <c r="AW58">
        <f t="shared" si="59"/>
        <v>1.4361273443869533</v>
      </c>
      <c r="AX58">
        <f t="shared" si="59"/>
        <v>1.2406121076226735</v>
      </c>
      <c r="AY58">
        <f t="shared" si="59"/>
        <v>0.95862413027357329</v>
      </c>
      <c r="AZ58">
        <f t="shared" si="60"/>
        <v>0.6901851461255829</v>
      </c>
      <c r="BA58">
        <f t="shared" si="60"/>
        <v>0.42674863565932575</v>
      </c>
      <c r="BB58">
        <f t="shared" si="60"/>
        <v>0.23602938379501812</v>
      </c>
      <c r="BC58">
        <f t="shared" si="60"/>
        <v>0.11677590534269847</v>
      </c>
      <c r="BD58">
        <f t="shared" si="60"/>
        <v>5.1681983699798886E-2</v>
      </c>
      <c r="BE58">
        <f t="shared" si="60"/>
        <v>2.0461105476515789E-2</v>
      </c>
      <c r="BF58">
        <f t="shared" si="60"/>
        <v>0</v>
      </c>
      <c r="BG58">
        <f t="shared" si="60"/>
        <v>0</v>
      </c>
      <c r="BH58">
        <f t="shared" si="60"/>
        <v>0</v>
      </c>
      <c r="BI58">
        <f t="shared" si="60"/>
        <v>0</v>
      </c>
      <c r="BJ58">
        <f t="shared" si="61"/>
        <v>0</v>
      </c>
      <c r="BK58">
        <f t="shared" si="61"/>
        <v>0</v>
      </c>
      <c r="BL58">
        <f t="shared" si="61"/>
        <v>0</v>
      </c>
      <c r="BM58">
        <f t="shared" si="61"/>
        <v>0</v>
      </c>
      <c r="BN58">
        <f t="shared" si="61"/>
        <v>0</v>
      </c>
      <c r="BO58">
        <f t="shared" si="61"/>
        <v>0</v>
      </c>
      <c r="BP58">
        <f t="shared" si="61"/>
        <v>0</v>
      </c>
      <c r="BQ58">
        <f t="shared" si="61"/>
        <v>0</v>
      </c>
      <c r="BR58">
        <f t="shared" si="61"/>
        <v>0</v>
      </c>
      <c r="BS58">
        <f t="shared" si="61"/>
        <v>0</v>
      </c>
      <c r="BT58">
        <f t="shared" si="62"/>
        <v>0</v>
      </c>
      <c r="BU58">
        <f t="shared" si="62"/>
        <v>0</v>
      </c>
      <c r="BV58">
        <f t="shared" si="62"/>
        <v>0</v>
      </c>
      <c r="BW58">
        <f t="shared" si="62"/>
        <v>0</v>
      </c>
      <c r="BX58">
        <f t="shared" si="62"/>
        <v>0</v>
      </c>
      <c r="BY58">
        <f t="shared" si="62"/>
        <v>0</v>
      </c>
      <c r="BZ58">
        <f t="shared" si="62"/>
        <v>0</v>
      </c>
      <c r="CA58">
        <f t="shared" si="62"/>
        <v>0</v>
      </c>
      <c r="CB58">
        <f t="shared" si="62"/>
        <v>0</v>
      </c>
      <c r="CC58">
        <f t="shared" si="62"/>
        <v>0</v>
      </c>
      <c r="CD58">
        <f t="shared" si="63"/>
        <v>0</v>
      </c>
      <c r="CE58">
        <f t="shared" si="63"/>
        <v>0</v>
      </c>
      <c r="CF58">
        <f t="shared" si="63"/>
        <v>0</v>
      </c>
      <c r="CG58">
        <f t="shared" si="63"/>
        <v>0</v>
      </c>
      <c r="CH58">
        <f t="shared" si="63"/>
        <v>0</v>
      </c>
      <c r="CI58">
        <f t="shared" si="63"/>
        <v>0</v>
      </c>
      <c r="CJ58">
        <f t="shared" si="63"/>
        <v>0</v>
      </c>
      <c r="CK58">
        <f t="shared" si="63"/>
        <v>0</v>
      </c>
      <c r="CL58">
        <f t="shared" si="63"/>
        <v>0</v>
      </c>
      <c r="CM58">
        <f t="shared" si="63"/>
        <v>0</v>
      </c>
      <c r="CN58">
        <f t="shared" si="64"/>
        <v>0</v>
      </c>
      <c r="CO58">
        <f t="shared" si="64"/>
        <v>0</v>
      </c>
      <c r="CP58">
        <f t="shared" si="64"/>
        <v>0</v>
      </c>
      <c r="CQ58">
        <f t="shared" si="64"/>
        <v>0</v>
      </c>
      <c r="CR58">
        <f t="shared" si="64"/>
        <v>0</v>
      </c>
      <c r="CS58">
        <f t="shared" si="64"/>
        <v>0</v>
      </c>
      <c r="CT58">
        <f t="shared" si="64"/>
        <v>0</v>
      </c>
      <c r="CU58">
        <f t="shared" si="64"/>
        <v>0</v>
      </c>
      <c r="CV58">
        <f t="shared" si="64"/>
        <v>0</v>
      </c>
      <c r="CW58">
        <f t="shared" si="64"/>
        <v>0</v>
      </c>
      <c r="CX58">
        <f t="shared" si="54"/>
        <v>0</v>
      </c>
      <c r="CZ58">
        <v>2005</v>
      </c>
      <c r="DA58" s="7">
        <f t="shared" si="11"/>
        <v>13.121201413534472</v>
      </c>
    </row>
    <row r="59" spans="1:105" hidden="1" x14ac:dyDescent="0.3">
      <c r="A59">
        <v>2006</v>
      </c>
      <c r="B59">
        <f t="shared" si="55"/>
        <v>5.9768044687317635E-55</v>
      </c>
      <c r="C59">
        <f t="shared" si="55"/>
        <v>1.8839480401039071E-52</v>
      </c>
      <c r="D59">
        <f t="shared" si="55"/>
        <v>5.02254318301124E-50</v>
      </c>
      <c r="E59">
        <f t="shared" si="55"/>
        <v>6.3818553551281861E-48</v>
      </c>
      <c r="F59">
        <f t="shared" si="55"/>
        <v>1.1045695775949886E-45</v>
      </c>
      <c r="G59">
        <f t="shared" si="55"/>
        <v>2.1850513472151472E-43</v>
      </c>
      <c r="H59">
        <f t="shared" si="55"/>
        <v>2.5645063289408282E-41</v>
      </c>
      <c r="I59">
        <f t="shared" si="55"/>
        <v>2.6226285965626775E-39</v>
      </c>
      <c r="J59">
        <f t="shared" si="55"/>
        <v>1.8481124948535122E-37</v>
      </c>
      <c r="K59">
        <f t="shared" si="55"/>
        <v>1.7650241953795198E-35</v>
      </c>
      <c r="L59">
        <f t="shared" si="56"/>
        <v>1.6436520496679846E-33</v>
      </c>
      <c r="M59">
        <f t="shared" si="56"/>
        <v>8.91887137070731E-32</v>
      </c>
      <c r="N59">
        <f t="shared" si="56"/>
        <v>4.4126653845672999E-30</v>
      </c>
      <c r="O59">
        <f t="shared" si="56"/>
        <v>1.6679422438185019E-28</v>
      </c>
      <c r="P59">
        <f t="shared" si="56"/>
        <v>1.0838772331546593E-26</v>
      </c>
      <c r="Q59">
        <f t="shared" si="56"/>
        <v>3.8907680173327424E-25</v>
      </c>
      <c r="R59">
        <f t="shared" si="56"/>
        <v>1.1184182963381133E-23</v>
      </c>
      <c r="S59">
        <f t="shared" si="56"/>
        <v>3.236613977996071E-22</v>
      </c>
      <c r="T59">
        <f t="shared" si="56"/>
        <v>1.1455998976564878E-20</v>
      </c>
      <c r="U59">
        <f t="shared" si="56"/>
        <v>3.6542156483616064E-19</v>
      </c>
      <c r="V59">
        <f t="shared" si="57"/>
        <v>8.3112920089436203E-18</v>
      </c>
      <c r="W59">
        <f t="shared" si="57"/>
        <v>1.2306841079634698E-16</v>
      </c>
      <c r="X59">
        <f t="shared" si="57"/>
        <v>2.6342045012450131E-15</v>
      </c>
      <c r="Y59">
        <f t="shared" si="57"/>
        <v>4.0474628086012783E-14</v>
      </c>
      <c r="Z59">
        <f t="shared" si="57"/>
        <v>5.0420328811084612E-13</v>
      </c>
      <c r="AA59">
        <f t="shared" si="57"/>
        <v>4.1625506045614453E-12</v>
      </c>
      <c r="AB59">
        <f t="shared" si="57"/>
        <v>6.115418218225286E-11</v>
      </c>
      <c r="AC59">
        <f t="shared" si="57"/>
        <v>4.733059853573049E-10</v>
      </c>
      <c r="AD59">
        <f t="shared" si="57"/>
        <v>4.6822294825931823E-9</v>
      </c>
      <c r="AE59">
        <f t="shared" si="57"/>
        <v>4.6238521403162144E-8</v>
      </c>
      <c r="AF59">
        <f t="shared" si="58"/>
        <v>2.6292413396612068E-7</v>
      </c>
      <c r="AG59">
        <f t="shared" si="58"/>
        <v>1.3377421951333372E-6</v>
      </c>
      <c r="AH59">
        <f t="shared" si="58"/>
        <v>4.2659652904273709E-6</v>
      </c>
      <c r="AI59">
        <f t="shared" si="58"/>
        <v>2.8950034138340344E-5</v>
      </c>
      <c r="AJ59">
        <f t="shared" si="58"/>
        <v>1.4720603779535811E-4</v>
      </c>
      <c r="AK59">
        <f t="shared" si="58"/>
        <v>5.7659341625308086E-4</v>
      </c>
      <c r="AL59">
        <f t="shared" si="58"/>
        <v>2.1673298999338561E-3</v>
      </c>
      <c r="AM59">
        <f t="shared" si="58"/>
        <v>5.8909322318568477E-3</v>
      </c>
      <c r="AN59">
        <f t="shared" si="58"/>
        <v>2.3751295036688443E-2</v>
      </c>
      <c r="AO59">
        <f t="shared" si="58"/>
        <v>5.706827160448253E-2</v>
      </c>
      <c r="AP59">
        <f t="shared" si="59"/>
        <v>0.14319460343746349</v>
      </c>
      <c r="AQ59">
        <f t="shared" si="59"/>
        <v>0.33842791580690373</v>
      </c>
      <c r="AR59">
        <f t="shared" si="59"/>
        <v>0.57148967327967959</v>
      </c>
      <c r="AS59">
        <f t="shared" si="59"/>
        <v>0.88730648052172223</v>
      </c>
      <c r="AT59">
        <f t="shared" si="59"/>
        <v>1.1070191055508614</v>
      </c>
      <c r="AU59">
        <f t="shared" si="59"/>
        <v>1.3600328462844533</v>
      </c>
      <c r="AV59">
        <f t="shared" si="59"/>
        <v>1.4066446571066655</v>
      </c>
      <c r="AW59">
        <f t="shared" si="59"/>
        <v>1.5181700607602873</v>
      </c>
      <c r="AX59">
        <f t="shared" si="59"/>
        <v>1.4656100316672407</v>
      </c>
      <c r="AY59">
        <f t="shared" si="59"/>
        <v>1.2655686636061019</v>
      </c>
      <c r="AZ59">
        <f t="shared" si="60"/>
        <v>1.0182581782874027</v>
      </c>
      <c r="BA59">
        <f t="shared" si="60"/>
        <v>0.70358955285378966</v>
      </c>
      <c r="BB59">
        <f t="shared" si="60"/>
        <v>0.43487881931524142</v>
      </c>
      <c r="BC59">
        <f t="shared" si="60"/>
        <v>0.24044202049566887</v>
      </c>
      <c r="BD59">
        <f t="shared" si="60"/>
        <v>0.11891899848675309</v>
      </c>
      <c r="BE59">
        <f t="shared" si="60"/>
        <v>5.2613368140868831E-2</v>
      </c>
      <c r="BF59">
        <f t="shared" si="60"/>
        <v>2.0831349479263111E-2</v>
      </c>
      <c r="BG59">
        <f t="shared" si="60"/>
        <v>0</v>
      </c>
      <c r="BH59">
        <f t="shared" si="60"/>
        <v>0</v>
      </c>
      <c r="BI59">
        <f t="shared" si="60"/>
        <v>0</v>
      </c>
      <c r="BJ59">
        <f t="shared" si="61"/>
        <v>0</v>
      </c>
      <c r="BK59">
        <f t="shared" si="61"/>
        <v>0</v>
      </c>
      <c r="BL59">
        <f t="shared" si="61"/>
        <v>0</v>
      </c>
      <c r="BM59">
        <f t="shared" si="61"/>
        <v>0</v>
      </c>
      <c r="BN59">
        <f t="shared" si="61"/>
        <v>0</v>
      </c>
      <c r="BO59">
        <f t="shared" si="61"/>
        <v>0</v>
      </c>
      <c r="BP59">
        <f t="shared" si="61"/>
        <v>0</v>
      </c>
      <c r="BQ59">
        <f t="shared" si="61"/>
        <v>0</v>
      </c>
      <c r="BR59">
        <f t="shared" si="61"/>
        <v>0</v>
      </c>
      <c r="BS59">
        <f t="shared" si="61"/>
        <v>0</v>
      </c>
      <c r="BT59">
        <f t="shared" si="62"/>
        <v>0</v>
      </c>
      <c r="BU59">
        <f t="shared" si="62"/>
        <v>0</v>
      </c>
      <c r="BV59">
        <f t="shared" si="62"/>
        <v>0</v>
      </c>
      <c r="BW59">
        <f t="shared" si="62"/>
        <v>0</v>
      </c>
      <c r="BX59">
        <f t="shared" si="62"/>
        <v>0</v>
      </c>
      <c r="BY59">
        <f t="shared" si="62"/>
        <v>0</v>
      </c>
      <c r="BZ59">
        <f t="shared" si="62"/>
        <v>0</v>
      </c>
      <c r="CA59">
        <f t="shared" si="62"/>
        <v>0</v>
      </c>
      <c r="CB59">
        <f t="shared" si="62"/>
        <v>0</v>
      </c>
      <c r="CC59">
        <f t="shared" si="62"/>
        <v>0</v>
      </c>
      <c r="CD59">
        <f t="shared" si="63"/>
        <v>0</v>
      </c>
      <c r="CE59">
        <f t="shared" si="63"/>
        <v>0</v>
      </c>
      <c r="CF59">
        <f t="shared" si="63"/>
        <v>0</v>
      </c>
      <c r="CG59">
        <f t="shared" si="63"/>
        <v>0</v>
      </c>
      <c r="CH59">
        <f t="shared" si="63"/>
        <v>0</v>
      </c>
      <c r="CI59">
        <f t="shared" si="63"/>
        <v>0</v>
      </c>
      <c r="CJ59">
        <f t="shared" si="63"/>
        <v>0</v>
      </c>
      <c r="CK59">
        <f t="shared" si="63"/>
        <v>0</v>
      </c>
      <c r="CL59">
        <f t="shared" si="63"/>
        <v>0</v>
      </c>
      <c r="CM59">
        <f t="shared" si="63"/>
        <v>0</v>
      </c>
      <c r="CN59">
        <f t="shared" si="64"/>
        <v>0</v>
      </c>
      <c r="CO59">
        <f t="shared" si="64"/>
        <v>0</v>
      </c>
      <c r="CP59">
        <f t="shared" si="64"/>
        <v>0</v>
      </c>
      <c r="CQ59">
        <f t="shared" si="64"/>
        <v>0</v>
      </c>
      <c r="CR59">
        <f t="shared" si="64"/>
        <v>0</v>
      </c>
      <c r="CS59">
        <f t="shared" si="64"/>
        <v>0</v>
      </c>
      <c r="CT59">
        <f t="shared" si="64"/>
        <v>0</v>
      </c>
      <c r="CU59">
        <f t="shared" si="64"/>
        <v>0</v>
      </c>
      <c r="CV59">
        <f t="shared" si="64"/>
        <v>0</v>
      </c>
      <c r="CW59">
        <f t="shared" si="64"/>
        <v>0</v>
      </c>
      <c r="CX59">
        <f t="shared" si="54"/>
        <v>0</v>
      </c>
      <c r="CZ59">
        <v>2006</v>
      </c>
      <c r="DA59" s="7">
        <f t="shared" si="11"/>
        <v>12.742632821433055</v>
      </c>
    </row>
    <row r="60" spans="1:105" hidden="1" x14ac:dyDescent="0.3">
      <c r="A60">
        <v>2007</v>
      </c>
      <c r="B60">
        <f t="shared" si="55"/>
        <v>3.0504174910679025E-57</v>
      </c>
      <c r="C60">
        <f t="shared" si="55"/>
        <v>1.0745189956432904E-54</v>
      </c>
      <c r="D60">
        <f t="shared" si="55"/>
        <v>3.201281012203755E-52</v>
      </c>
      <c r="E60">
        <f t="shared" si="55"/>
        <v>4.5457130619325836E-50</v>
      </c>
      <c r="F60">
        <f t="shared" si="55"/>
        <v>8.7923118146456755E-48</v>
      </c>
      <c r="G60">
        <f t="shared" si="55"/>
        <v>1.9436881799395625E-45</v>
      </c>
      <c r="H60">
        <f t="shared" si="55"/>
        <v>2.5493159559754022E-43</v>
      </c>
      <c r="I60">
        <f t="shared" si="55"/>
        <v>2.9134772000310475E-41</v>
      </c>
      <c r="J60">
        <f t="shared" si="55"/>
        <v>2.2943421150401669E-39</v>
      </c>
      <c r="K60">
        <f t="shared" si="55"/>
        <v>2.4486988624436675E-37</v>
      </c>
      <c r="L60">
        <f t="shared" si="56"/>
        <v>2.5482940745764264E-35</v>
      </c>
      <c r="M60">
        <f t="shared" si="56"/>
        <v>1.5452704569587701E-33</v>
      </c>
      <c r="N60">
        <f t="shared" si="56"/>
        <v>8.5437894938516385E-32</v>
      </c>
      <c r="O60">
        <f t="shared" si="56"/>
        <v>3.6089884668204746E-30</v>
      </c>
      <c r="P60">
        <f t="shared" si="56"/>
        <v>2.6208340500365747E-28</v>
      </c>
      <c r="Q60">
        <f t="shared" si="56"/>
        <v>1.0513557836553546E-26</v>
      </c>
      <c r="R60">
        <f t="shared" si="56"/>
        <v>3.3773306121058484E-25</v>
      </c>
      <c r="S60">
        <f t="shared" si="56"/>
        <v>1.0922326662123813E-23</v>
      </c>
      <c r="T60">
        <f t="shared" si="56"/>
        <v>4.3202826834474287E-22</v>
      </c>
      <c r="U60">
        <f t="shared" si="56"/>
        <v>1.540026924337031E-20</v>
      </c>
      <c r="V60">
        <f t="shared" si="57"/>
        <v>3.9143316928873628E-19</v>
      </c>
      <c r="W60">
        <f t="shared" si="57"/>
        <v>6.4772493786897791E-18</v>
      </c>
      <c r="X60">
        <f t="shared" si="57"/>
        <v>1.549346143478403E-16</v>
      </c>
      <c r="Y60">
        <f t="shared" si="57"/>
        <v>2.6603377503949027E-15</v>
      </c>
      <c r="Z60">
        <f t="shared" si="57"/>
        <v>3.7035185679059168E-14</v>
      </c>
      <c r="AA60">
        <f t="shared" si="57"/>
        <v>3.4168296064733288E-13</v>
      </c>
      <c r="AB60">
        <f t="shared" si="57"/>
        <v>5.6097679951597848E-12</v>
      </c>
      <c r="AC60">
        <f t="shared" si="57"/>
        <v>4.8519428485812806E-11</v>
      </c>
      <c r="AD60">
        <f t="shared" si="57"/>
        <v>5.363907968343529E-10</v>
      </c>
      <c r="AE60">
        <f t="shared" si="57"/>
        <v>5.9195337758904691E-9</v>
      </c>
      <c r="AF60">
        <f t="shared" si="58"/>
        <v>3.7615683662608569E-8</v>
      </c>
      <c r="AG60">
        <f t="shared" si="58"/>
        <v>2.1387788247800978E-7</v>
      </c>
      <c r="AH60">
        <f t="shared" si="58"/>
        <v>7.6219432316226974E-7</v>
      </c>
      <c r="AI60">
        <f t="shared" si="58"/>
        <v>5.7803270962193464E-6</v>
      </c>
      <c r="AJ60">
        <f t="shared" si="58"/>
        <v>3.2846106788093956E-5</v>
      </c>
      <c r="AK60">
        <f t="shared" si="58"/>
        <v>1.4377484190915285E-4</v>
      </c>
      <c r="AL60">
        <f t="shared" si="58"/>
        <v>6.0393915146856735E-4</v>
      </c>
      <c r="AM60">
        <f t="shared" si="58"/>
        <v>1.8344552888626409E-3</v>
      </c>
      <c r="AN60">
        <f t="shared" si="58"/>
        <v>8.2654278903414261E-3</v>
      </c>
      <c r="AO60">
        <f t="shared" si="58"/>
        <v>2.219359767151538E-2</v>
      </c>
      <c r="AP60">
        <f t="shared" si="59"/>
        <v>6.2232118121803195E-2</v>
      </c>
      <c r="AQ60">
        <f t="shared" si="59"/>
        <v>0.1643648900476013</v>
      </c>
      <c r="AR60">
        <f t="shared" si="59"/>
        <v>0.31017458068391029</v>
      </c>
      <c r="AS60">
        <f t="shared" si="59"/>
        <v>0.53817858499813509</v>
      </c>
      <c r="AT60">
        <f t="shared" si="59"/>
        <v>0.75034815277740019</v>
      </c>
      <c r="AU60">
        <f t="shared" si="59"/>
        <v>1.0301774545349454</v>
      </c>
      <c r="AV60">
        <f t="shared" si="59"/>
        <v>1.1906989956558167</v>
      </c>
      <c r="AW60">
        <f t="shared" si="59"/>
        <v>1.4361273443869533</v>
      </c>
      <c r="AX60">
        <f t="shared" si="59"/>
        <v>1.549337027474369</v>
      </c>
      <c r="AY60">
        <f t="shared" si="59"/>
        <v>1.4950927189475283</v>
      </c>
      <c r="AZ60">
        <f t="shared" si="60"/>
        <v>1.3442971037390936</v>
      </c>
      <c r="BA60">
        <f t="shared" si="60"/>
        <v>1.0380342439600818</v>
      </c>
      <c r="BB60">
        <f t="shared" si="60"/>
        <v>0.71699395958199641</v>
      </c>
      <c r="BC60">
        <f t="shared" si="60"/>
        <v>0.44300900297115714</v>
      </c>
      <c r="BD60">
        <f t="shared" si="60"/>
        <v>0.24485465719631963</v>
      </c>
      <c r="BE60">
        <f t="shared" si="60"/>
        <v>0.12106209163080772</v>
      </c>
      <c r="BF60">
        <f t="shared" si="60"/>
        <v>5.3565407806606909E-2</v>
      </c>
      <c r="BG60">
        <f t="shared" si="60"/>
        <v>2.1201593482010429E-2</v>
      </c>
      <c r="BH60">
        <f t="shared" si="60"/>
        <v>0</v>
      </c>
      <c r="BI60">
        <f t="shared" si="60"/>
        <v>0</v>
      </c>
      <c r="BJ60">
        <f t="shared" si="61"/>
        <v>0</v>
      </c>
      <c r="BK60">
        <f t="shared" si="61"/>
        <v>0</v>
      </c>
      <c r="BL60">
        <f t="shared" si="61"/>
        <v>0</v>
      </c>
      <c r="BM60">
        <f t="shared" si="61"/>
        <v>0</v>
      </c>
      <c r="BN60">
        <f t="shared" si="61"/>
        <v>0</v>
      </c>
      <c r="BO60">
        <f t="shared" si="61"/>
        <v>0</v>
      </c>
      <c r="BP60">
        <f t="shared" si="61"/>
        <v>0</v>
      </c>
      <c r="BQ60">
        <f t="shared" si="61"/>
        <v>0</v>
      </c>
      <c r="BR60">
        <f t="shared" si="61"/>
        <v>0</v>
      </c>
      <c r="BS60">
        <f t="shared" si="61"/>
        <v>0</v>
      </c>
      <c r="BT60">
        <f t="shared" si="62"/>
        <v>0</v>
      </c>
      <c r="BU60">
        <f t="shared" si="62"/>
        <v>0</v>
      </c>
      <c r="BV60">
        <f t="shared" si="62"/>
        <v>0</v>
      </c>
      <c r="BW60">
        <f t="shared" si="62"/>
        <v>0</v>
      </c>
      <c r="BX60">
        <f t="shared" si="62"/>
        <v>0</v>
      </c>
      <c r="BY60">
        <f t="shared" si="62"/>
        <v>0</v>
      </c>
      <c r="BZ60">
        <f t="shared" si="62"/>
        <v>0</v>
      </c>
      <c r="CA60">
        <f t="shared" si="62"/>
        <v>0</v>
      </c>
      <c r="CB60">
        <f t="shared" si="62"/>
        <v>0</v>
      </c>
      <c r="CC60">
        <f t="shared" si="62"/>
        <v>0</v>
      </c>
      <c r="CD60">
        <f t="shared" si="63"/>
        <v>0</v>
      </c>
      <c r="CE60">
        <f t="shared" si="63"/>
        <v>0</v>
      </c>
      <c r="CF60">
        <f t="shared" si="63"/>
        <v>0</v>
      </c>
      <c r="CG60">
        <f t="shared" si="63"/>
        <v>0</v>
      </c>
      <c r="CH60">
        <f t="shared" si="63"/>
        <v>0</v>
      </c>
      <c r="CI60">
        <f t="shared" si="63"/>
        <v>0</v>
      </c>
      <c r="CJ60">
        <f t="shared" si="63"/>
        <v>0</v>
      </c>
      <c r="CK60">
        <f t="shared" si="63"/>
        <v>0</v>
      </c>
      <c r="CL60">
        <f t="shared" si="63"/>
        <v>0</v>
      </c>
      <c r="CM60">
        <f t="shared" si="63"/>
        <v>0</v>
      </c>
      <c r="CN60">
        <f t="shared" si="64"/>
        <v>0</v>
      </c>
      <c r="CO60">
        <f t="shared" si="64"/>
        <v>0</v>
      </c>
      <c r="CP60">
        <f t="shared" si="64"/>
        <v>0</v>
      </c>
      <c r="CQ60">
        <f t="shared" si="64"/>
        <v>0</v>
      </c>
      <c r="CR60">
        <f t="shared" si="64"/>
        <v>0</v>
      </c>
      <c r="CS60">
        <f t="shared" si="64"/>
        <v>0</v>
      </c>
      <c r="CT60">
        <f t="shared" si="64"/>
        <v>0</v>
      </c>
      <c r="CU60">
        <f t="shared" si="64"/>
        <v>0</v>
      </c>
      <c r="CV60">
        <f t="shared" si="64"/>
        <v>0</v>
      </c>
      <c r="CW60">
        <f t="shared" si="64"/>
        <v>0</v>
      </c>
      <c r="CX60">
        <f t="shared" si="54"/>
        <v>0</v>
      </c>
      <c r="CZ60">
        <v>2007</v>
      </c>
      <c r="DA60" s="7">
        <f t="shared" si="11"/>
        <v>12.542830769472841</v>
      </c>
    </row>
    <row r="61" spans="1:105" hidden="1" x14ac:dyDescent="0.3">
      <c r="A61">
        <v>2008</v>
      </c>
      <c r="B61">
        <f t="shared" si="55"/>
        <v>1.3931393987322983E-59</v>
      </c>
      <c r="C61">
        <f t="shared" si="55"/>
        <v>5.4840869497116411E-57</v>
      </c>
      <c r="D61">
        <f t="shared" si="55"/>
        <v>1.8258663109495282E-54</v>
      </c>
      <c r="E61">
        <f t="shared" si="55"/>
        <v>2.897357848771493E-52</v>
      </c>
      <c r="F61">
        <f t="shared" si="55"/>
        <v>6.2626500345707436E-50</v>
      </c>
      <c r="G61">
        <f t="shared" si="55"/>
        <v>1.5471648771713643E-47</v>
      </c>
      <c r="H61">
        <f t="shared" si="55"/>
        <v>2.2677157206744684E-45</v>
      </c>
      <c r="I61">
        <f t="shared" si="55"/>
        <v>2.8962197634650731E-43</v>
      </c>
      <c r="J61">
        <f t="shared" si="55"/>
        <v>2.5487838613525104E-41</v>
      </c>
      <c r="K61">
        <f t="shared" si="55"/>
        <v>3.0399409899562252E-39</v>
      </c>
      <c r="L61">
        <f t="shared" si="56"/>
        <v>3.5353650210134899E-37</v>
      </c>
      <c r="M61">
        <f t="shared" si="56"/>
        <v>2.3957646935563229E-35</v>
      </c>
      <c r="N61">
        <f t="shared" si="56"/>
        <v>1.4802843259613734E-33</v>
      </c>
      <c r="O61">
        <f t="shared" si="56"/>
        <v>6.9877126541459001E-32</v>
      </c>
      <c r="P61">
        <f t="shared" si="56"/>
        <v>5.6707957934912952E-30</v>
      </c>
      <c r="Q61">
        <f t="shared" si="56"/>
        <v>2.5421966180496984E-28</v>
      </c>
      <c r="R61">
        <f t="shared" si="56"/>
        <v>9.1261572433402071E-27</v>
      </c>
      <c r="S61">
        <f t="shared" si="56"/>
        <v>3.2982568607996736E-25</v>
      </c>
      <c r="T61">
        <f t="shared" si="56"/>
        <v>1.4579291525690543E-23</v>
      </c>
      <c r="U61">
        <f t="shared" si="56"/>
        <v>5.8077446295749495E-22</v>
      </c>
      <c r="V61">
        <f t="shared" si="57"/>
        <v>1.6496498230844872E-20</v>
      </c>
      <c r="W61">
        <f t="shared" si="57"/>
        <v>3.050560911403104E-19</v>
      </c>
      <c r="X61">
        <f t="shared" si="57"/>
        <v>8.1544088204954488E-18</v>
      </c>
      <c r="Y61">
        <f t="shared" si="57"/>
        <v>1.5647167985538937E-16</v>
      </c>
      <c r="Z61">
        <f t="shared" si="57"/>
        <v>2.4342682617245449E-15</v>
      </c>
      <c r="AA61">
        <f t="shared" si="57"/>
        <v>2.5097598903723671E-14</v>
      </c>
      <c r="AB61">
        <f t="shared" si="57"/>
        <v>4.6047779816307916E-13</v>
      </c>
      <c r="AC61">
        <f t="shared" si="57"/>
        <v>4.450762439304518E-12</v>
      </c>
      <c r="AD61">
        <f t="shared" si="57"/>
        <v>5.4986363394085604E-11</v>
      </c>
      <c r="AE61">
        <f t="shared" si="57"/>
        <v>6.781349463416788E-10</v>
      </c>
      <c r="AF61">
        <f t="shared" si="58"/>
        <v>4.8156234928566517E-9</v>
      </c>
      <c r="AG61">
        <f t="shared" si="58"/>
        <v>3.0598799160666077E-8</v>
      </c>
      <c r="AH61">
        <f t="shared" si="58"/>
        <v>1.2185943485056756E-7</v>
      </c>
      <c r="AI61">
        <f t="shared" si="58"/>
        <v>1.0327633252538864E-6</v>
      </c>
      <c r="AJ61">
        <f t="shared" si="58"/>
        <v>6.5582389355834495E-6</v>
      </c>
      <c r="AK61">
        <f t="shared" si="58"/>
        <v>3.2080503500504342E-5</v>
      </c>
      <c r="AL61">
        <f t="shared" si="58"/>
        <v>1.5059356138577351E-4</v>
      </c>
      <c r="AM61">
        <f t="shared" si="58"/>
        <v>5.1118169439573577E-4</v>
      </c>
      <c r="AN61">
        <f t="shared" si="58"/>
        <v>2.5738808920859552E-3</v>
      </c>
      <c r="AO61">
        <f t="shared" si="58"/>
        <v>7.7233507014165788E-3</v>
      </c>
      <c r="AP61">
        <f t="shared" si="59"/>
        <v>2.4201794675222585E-2</v>
      </c>
      <c r="AQ61">
        <f t="shared" si="59"/>
        <v>7.1432686756150485E-2</v>
      </c>
      <c r="AR61">
        <f t="shared" si="59"/>
        <v>0.15064304233921519</v>
      </c>
      <c r="AS61">
        <f t="shared" si="59"/>
        <v>0.29209507142426294</v>
      </c>
      <c r="AT61">
        <f t="shared" si="59"/>
        <v>0.45510916011823233</v>
      </c>
      <c r="AU61">
        <f t="shared" si="59"/>
        <v>0.69826414572906015</v>
      </c>
      <c r="AV61">
        <f t="shared" si="59"/>
        <v>0.90191296762657236</v>
      </c>
      <c r="AW61">
        <f t="shared" si="59"/>
        <v>1.2156555516392451</v>
      </c>
      <c r="AX61">
        <f t="shared" si="59"/>
        <v>1.4656100316672407</v>
      </c>
      <c r="AY61">
        <f t="shared" si="59"/>
        <v>1.5805039941884504</v>
      </c>
      <c r="AZ61">
        <f t="shared" si="60"/>
        <v>1.5880993814873077</v>
      </c>
      <c r="BA61">
        <f t="shared" si="60"/>
        <v>1.3704053230237641</v>
      </c>
      <c r="BB61">
        <f t="shared" si="60"/>
        <v>1.0578103096327611</v>
      </c>
      <c r="BC61">
        <f t="shared" si="60"/>
        <v>0.73039836631020316</v>
      </c>
      <c r="BD61">
        <f t="shared" si="60"/>
        <v>0.45113918662707281</v>
      </c>
      <c r="BE61">
        <f t="shared" si="60"/>
        <v>0.24926729389697042</v>
      </c>
      <c r="BF61">
        <f t="shared" si="60"/>
        <v>0.1232527119488447</v>
      </c>
      <c r="BG61">
        <f t="shared" si="60"/>
        <v>5.4517447472344979E-2</v>
      </c>
      <c r="BH61">
        <f t="shared" si="60"/>
        <v>2.1571837484757751E-2</v>
      </c>
      <c r="BI61">
        <f t="shared" si="60"/>
        <v>0</v>
      </c>
      <c r="BJ61">
        <f t="shared" si="61"/>
        <v>0</v>
      </c>
      <c r="BK61">
        <f t="shared" si="61"/>
        <v>0</v>
      </c>
      <c r="BL61">
        <f t="shared" si="61"/>
        <v>0</v>
      </c>
      <c r="BM61">
        <f t="shared" si="61"/>
        <v>0</v>
      </c>
      <c r="BN61">
        <f t="shared" si="61"/>
        <v>0</v>
      </c>
      <c r="BO61">
        <f t="shared" si="61"/>
        <v>0</v>
      </c>
      <c r="BP61">
        <f t="shared" si="61"/>
        <v>0</v>
      </c>
      <c r="BQ61">
        <f t="shared" si="61"/>
        <v>0</v>
      </c>
      <c r="BR61">
        <f t="shared" si="61"/>
        <v>0</v>
      </c>
      <c r="BS61">
        <f t="shared" si="61"/>
        <v>0</v>
      </c>
      <c r="BT61">
        <f t="shared" si="62"/>
        <v>0</v>
      </c>
      <c r="BU61">
        <f t="shared" si="62"/>
        <v>0</v>
      </c>
      <c r="BV61">
        <f t="shared" si="62"/>
        <v>0</v>
      </c>
      <c r="BW61">
        <f t="shared" si="62"/>
        <v>0</v>
      </c>
      <c r="BX61">
        <f t="shared" si="62"/>
        <v>0</v>
      </c>
      <c r="BY61">
        <f t="shared" si="62"/>
        <v>0</v>
      </c>
      <c r="BZ61">
        <f t="shared" si="62"/>
        <v>0</v>
      </c>
      <c r="CA61">
        <f t="shared" si="62"/>
        <v>0</v>
      </c>
      <c r="CB61">
        <f t="shared" si="62"/>
        <v>0</v>
      </c>
      <c r="CC61">
        <f t="shared" si="62"/>
        <v>0</v>
      </c>
      <c r="CD61">
        <f t="shared" si="63"/>
        <v>0</v>
      </c>
      <c r="CE61">
        <f t="shared" si="63"/>
        <v>0</v>
      </c>
      <c r="CF61">
        <f t="shared" si="63"/>
        <v>0</v>
      </c>
      <c r="CG61">
        <f t="shared" si="63"/>
        <v>0</v>
      </c>
      <c r="CH61">
        <f t="shared" si="63"/>
        <v>0</v>
      </c>
      <c r="CI61">
        <f t="shared" si="63"/>
        <v>0</v>
      </c>
      <c r="CJ61">
        <f t="shared" si="63"/>
        <v>0</v>
      </c>
      <c r="CK61">
        <f t="shared" si="63"/>
        <v>0</v>
      </c>
      <c r="CL61">
        <f t="shared" si="63"/>
        <v>0</v>
      </c>
      <c r="CM61">
        <f t="shared" si="63"/>
        <v>0</v>
      </c>
      <c r="CN61">
        <f t="shared" si="64"/>
        <v>0</v>
      </c>
      <c r="CO61">
        <f t="shared" si="64"/>
        <v>0</v>
      </c>
      <c r="CP61">
        <f t="shared" si="64"/>
        <v>0</v>
      </c>
      <c r="CQ61">
        <f t="shared" si="64"/>
        <v>0</v>
      </c>
      <c r="CR61">
        <f t="shared" si="64"/>
        <v>0</v>
      </c>
      <c r="CS61">
        <f t="shared" si="64"/>
        <v>0</v>
      </c>
      <c r="CT61">
        <f t="shared" si="64"/>
        <v>0</v>
      </c>
      <c r="CU61">
        <f t="shared" si="64"/>
        <v>0</v>
      </c>
      <c r="CV61">
        <f t="shared" si="64"/>
        <v>0</v>
      </c>
      <c r="CW61">
        <f t="shared" si="64"/>
        <v>0</v>
      </c>
      <c r="CX61">
        <f t="shared" si="54"/>
        <v>0</v>
      </c>
      <c r="CZ61">
        <v>2008</v>
      </c>
      <c r="DA61" s="7">
        <f t="shared" si="11"/>
        <v>12.512889140414639</v>
      </c>
    </row>
    <row r="62" spans="1:105" hidden="1" x14ac:dyDescent="0.3">
      <c r="A62">
        <v>2009</v>
      </c>
      <c r="B62">
        <f t="shared" si="55"/>
        <v>5.6934423045378362E-62</v>
      </c>
      <c r="C62">
        <f t="shared" si="55"/>
        <v>2.5046071949457129E-59</v>
      </c>
      <c r="D62">
        <f t="shared" si="55"/>
        <v>9.3187832401248166E-57</v>
      </c>
      <c r="E62">
        <f t="shared" si="55"/>
        <v>1.6525222455229924E-54</v>
      </c>
      <c r="F62">
        <f t="shared" si="55"/>
        <v>3.9917033883476811E-52</v>
      </c>
      <c r="G62">
        <f t="shared" si="55"/>
        <v>1.1020255395587743E-49</v>
      </c>
      <c r="H62">
        <f t="shared" si="55"/>
        <v>1.8050889801397987E-47</v>
      </c>
      <c r="I62">
        <f t="shared" si="55"/>
        <v>2.5763001532797087E-45</v>
      </c>
      <c r="J62">
        <f t="shared" si="55"/>
        <v>2.5336866174793815E-43</v>
      </c>
      <c r="K62">
        <f t="shared" si="55"/>
        <v>3.3770693933885071E-41</v>
      </c>
      <c r="L62">
        <f t="shared" si="56"/>
        <v>4.388984373158544E-39</v>
      </c>
      <c r="M62">
        <f t="shared" si="56"/>
        <v>3.3237540285008043E-37</v>
      </c>
      <c r="N62">
        <f t="shared" si="56"/>
        <v>2.2950111474613541E-35</v>
      </c>
      <c r="O62">
        <f t="shared" si="56"/>
        <v>1.2106807551494364E-33</v>
      </c>
      <c r="P62">
        <f t="shared" si="56"/>
        <v>1.097977782128158E-31</v>
      </c>
      <c r="Q62">
        <f t="shared" si="56"/>
        <v>5.5006450666583956E-30</v>
      </c>
      <c r="R62">
        <f t="shared" si="56"/>
        <v>2.206720735310531E-28</v>
      </c>
      <c r="S62">
        <f t="shared" si="56"/>
        <v>8.912485686977246E-27</v>
      </c>
      <c r="T62">
        <f t="shared" si="56"/>
        <v>4.4025645622703929E-25</v>
      </c>
      <c r="U62">
        <f t="shared" si="56"/>
        <v>1.959890318884666E-23</v>
      </c>
      <c r="V62">
        <f t="shared" si="57"/>
        <v>6.2211541560045319E-22</v>
      </c>
      <c r="W62">
        <f t="shared" si="57"/>
        <v>1.2856236166569012E-20</v>
      </c>
      <c r="X62">
        <f t="shared" si="57"/>
        <v>3.8404451255566658E-19</v>
      </c>
      <c r="Y62">
        <f t="shared" si="57"/>
        <v>8.2353065629734321E-18</v>
      </c>
      <c r="Z62">
        <f t="shared" si="57"/>
        <v>1.4317507018579049E-16</v>
      </c>
      <c r="AA62">
        <f t="shared" si="57"/>
        <v>1.6496282477495949E-15</v>
      </c>
      <c r="AB62">
        <f t="shared" si="57"/>
        <v>3.3823422334177191E-14</v>
      </c>
      <c r="AC62">
        <f t="shared" si="57"/>
        <v>3.6534082870560926E-13</v>
      </c>
      <c r="AD62">
        <f t="shared" si="57"/>
        <v>5.0439844100782254E-12</v>
      </c>
      <c r="AE62">
        <f t="shared" si="57"/>
        <v>6.95168053028463E-11</v>
      </c>
      <c r="AF62">
        <f t="shared" si="58"/>
        <v>5.5167226044568456E-10</v>
      </c>
      <c r="AG62">
        <f t="shared" si="58"/>
        <v>3.917310061754368E-9</v>
      </c>
      <c r="AH62">
        <f t="shared" si="58"/>
        <v>1.7434025106397652E-8</v>
      </c>
      <c r="AI62">
        <f t="shared" si="58"/>
        <v>1.6511793820201129E-7</v>
      </c>
      <c r="AJ62">
        <f t="shared" si="58"/>
        <v>1.1717517950416091E-6</v>
      </c>
      <c r="AK62">
        <f t="shared" si="58"/>
        <v>6.4053742651287785E-6</v>
      </c>
      <c r="AL62">
        <f t="shared" si="58"/>
        <v>3.3601965469329923E-5</v>
      </c>
      <c r="AM62">
        <f t="shared" si="58"/>
        <v>1.274642845840977E-4</v>
      </c>
      <c r="AN62">
        <f t="shared" si="58"/>
        <v>7.1722696299949141E-4</v>
      </c>
      <c r="AO62">
        <f t="shared" si="58"/>
        <v>2.4050763078441949E-3</v>
      </c>
      <c r="AP62">
        <f t="shared" si="59"/>
        <v>8.4222013324285663E-3</v>
      </c>
      <c r="AQ62">
        <f t="shared" si="59"/>
        <v>2.7779855003298624E-2</v>
      </c>
      <c r="AR62">
        <f t="shared" si="59"/>
        <v>6.5469196324678916E-2</v>
      </c>
      <c r="AS62">
        <f t="shared" si="59"/>
        <v>0.14186233480067975</v>
      </c>
      <c r="AT62">
        <f t="shared" si="59"/>
        <v>0.2470093503089352</v>
      </c>
      <c r="AU62">
        <f t="shared" si="59"/>
        <v>0.42351861296272519</v>
      </c>
      <c r="AV62">
        <f t="shared" si="59"/>
        <v>0.6113252479846103</v>
      </c>
      <c r="AW62">
        <f t="shared" si="59"/>
        <v>0.92081668850890608</v>
      </c>
      <c r="AX62">
        <f t="shared" si="59"/>
        <v>1.2406121076226735</v>
      </c>
      <c r="AY62">
        <f t="shared" si="59"/>
        <v>1.4950927189475283</v>
      </c>
      <c r="AZ62">
        <f t="shared" si="60"/>
        <v>1.6788239176068038</v>
      </c>
      <c r="BA62">
        <f t="shared" si="60"/>
        <v>1.6189425982006329</v>
      </c>
      <c r="BB62">
        <f t="shared" si="60"/>
        <v>1.3965135423084347</v>
      </c>
      <c r="BC62">
        <f t="shared" si="60"/>
        <v>1.0775863753054402</v>
      </c>
      <c r="BD62">
        <f t="shared" si="60"/>
        <v>0.74380277303840991</v>
      </c>
      <c r="BE62">
        <f t="shared" si="60"/>
        <v>0.45926937028298848</v>
      </c>
      <c r="BF62">
        <f t="shared" si="60"/>
        <v>0.25377778922442634</v>
      </c>
      <c r="BG62">
        <f t="shared" si="60"/>
        <v>0.12544333226688167</v>
      </c>
      <c r="BH62">
        <f t="shared" si="60"/>
        <v>5.5469487138083064E-2</v>
      </c>
      <c r="BI62">
        <f t="shared" si="60"/>
        <v>2.1942081487505073E-2</v>
      </c>
      <c r="BJ62">
        <f t="shared" si="61"/>
        <v>0</v>
      </c>
      <c r="BK62">
        <f t="shared" si="61"/>
        <v>0</v>
      </c>
      <c r="BL62">
        <f t="shared" si="61"/>
        <v>0</v>
      </c>
      <c r="BM62">
        <f t="shared" si="61"/>
        <v>0</v>
      </c>
      <c r="BN62">
        <f t="shared" si="61"/>
        <v>0</v>
      </c>
      <c r="BO62">
        <f t="shared" si="61"/>
        <v>0</v>
      </c>
      <c r="BP62">
        <f t="shared" si="61"/>
        <v>0</v>
      </c>
      <c r="BQ62">
        <f t="shared" si="61"/>
        <v>0</v>
      </c>
      <c r="BR62">
        <f t="shared" si="61"/>
        <v>0</v>
      </c>
      <c r="BS62">
        <f t="shared" si="61"/>
        <v>0</v>
      </c>
      <c r="BT62">
        <f t="shared" si="62"/>
        <v>0</v>
      </c>
      <c r="BU62">
        <f t="shared" si="62"/>
        <v>0</v>
      </c>
      <c r="BV62">
        <f t="shared" si="62"/>
        <v>0</v>
      </c>
      <c r="BW62">
        <f t="shared" si="62"/>
        <v>0</v>
      </c>
      <c r="BX62">
        <f t="shared" si="62"/>
        <v>0</v>
      </c>
      <c r="BY62">
        <f t="shared" si="62"/>
        <v>0</v>
      </c>
      <c r="BZ62">
        <f t="shared" si="62"/>
        <v>0</v>
      </c>
      <c r="CA62">
        <f t="shared" si="62"/>
        <v>0</v>
      </c>
      <c r="CB62">
        <f t="shared" si="62"/>
        <v>0</v>
      </c>
      <c r="CC62">
        <f t="shared" si="62"/>
        <v>0</v>
      </c>
      <c r="CD62">
        <f t="shared" si="63"/>
        <v>0</v>
      </c>
      <c r="CE62">
        <f t="shared" si="63"/>
        <v>0</v>
      </c>
      <c r="CF62">
        <f t="shared" si="63"/>
        <v>0</v>
      </c>
      <c r="CG62">
        <f t="shared" si="63"/>
        <v>0</v>
      </c>
      <c r="CH62">
        <f t="shared" si="63"/>
        <v>0</v>
      </c>
      <c r="CI62">
        <f t="shared" si="63"/>
        <v>0</v>
      </c>
      <c r="CJ62">
        <f t="shared" si="63"/>
        <v>0</v>
      </c>
      <c r="CK62">
        <f t="shared" si="63"/>
        <v>0</v>
      </c>
      <c r="CL62">
        <f t="shared" si="63"/>
        <v>0</v>
      </c>
      <c r="CM62">
        <f t="shared" si="63"/>
        <v>0</v>
      </c>
      <c r="CN62">
        <f t="shared" si="64"/>
        <v>0</v>
      </c>
      <c r="CO62">
        <f t="shared" si="64"/>
        <v>0</v>
      </c>
      <c r="CP62">
        <f t="shared" si="64"/>
        <v>0</v>
      </c>
      <c r="CQ62">
        <f t="shared" si="64"/>
        <v>0</v>
      </c>
      <c r="CR62">
        <f t="shared" si="64"/>
        <v>0</v>
      </c>
      <c r="CS62">
        <f t="shared" si="64"/>
        <v>0</v>
      </c>
      <c r="CT62">
        <f t="shared" si="64"/>
        <v>0</v>
      </c>
      <c r="CU62">
        <f t="shared" si="64"/>
        <v>0</v>
      </c>
      <c r="CV62">
        <f t="shared" si="64"/>
        <v>0</v>
      </c>
      <c r="CW62">
        <f t="shared" si="64"/>
        <v>0</v>
      </c>
      <c r="CX62">
        <f t="shared" si="54"/>
        <v>0</v>
      </c>
      <c r="CZ62">
        <v>2009</v>
      </c>
      <c r="DA62" s="7">
        <f t="shared" si="11"/>
        <v>12.616770714398937</v>
      </c>
    </row>
    <row r="63" spans="1:105" x14ac:dyDescent="0.3">
      <c r="A63">
        <v>2010</v>
      </c>
      <c r="B63">
        <f t="shared" ref="B63:K72" si="65">VLOOKUP(B$2,scenarios4,11,FALSE)*VLOOKUP($A63-B$2,output4,5,FALSE)</f>
        <v>2.0820939926264018E-64</v>
      </c>
      <c r="C63">
        <f t="shared" si="65"/>
        <v>1.0235757148875162E-61</v>
      </c>
      <c r="D63">
        <f t="shared" si="65"/>
        <v>4.2559302515404819E-59</v>
      </c>
      <c r="E63">
        <f t="shared" si="65"/>
        <v>8.4340767520403468E-57</v>
      </c>
      <c r="F63">
        <f t="shared" si="65"/>
        <v>2.2766875860953707E-54</v>
      </c>
      <c r="G63">
        <f t="shared" si="65"/>
        <v>7.0241176754561466E-52</v>
      </c>
      <c r="H63">
        <f t="shared" si="65"/>
        <v>1.2857415435432154E-49</v>
      </c>
      <c r="I63">
        <f t="shared" si="65"/>
        <v>2.0507204557520686E-47</v>
      </c>
      <c r="J63">
        <f t="shared" si="65"/>
        <v>2.2538128160430931E-45</v>
      </c>
      <c r="K63">
        <f t="shared" si="65"/>
        <v>3.3570659552855164E-43</v>
      </c>
      <c r="L63">
        <f t="shared" ref="L63:U72" si="66">VLOOKUP(L$2,scenarios4,11,FALSE)*VLOOKUP($A63-L$2,output4,5,FALSE)</f>
        <v>4.8757212207818533E-41</v>
      </c>
      <c r="M63">
        <f t="shared" si="66"/>
        <v>4.126279579224565E-39</v>
      </c>
      <c r="N63">
        <f t="shared" si="66"/>
        <v>3.1839740218834634E-37</v>
      </c>
      <c r="O63">
        <f t="shared" si="66"/>
        <v>1.8770217182975087E-35</v>
      </c>
      <c r="P63">
        <f t="shared" si="66"/>
        <v>1.9023400591830727E-33</v>
      </c>
      <c r="Q63">
        <f t="shared" si="66"/>
        <v>1.0650332493890481E-31</v>
      </c>
      <c r="R63">
        <f t="shared" si="66"/>
        <v>4.7747634624307261E-30</v>
      </c>
      <c r="S63">
        <f t="shared" si="66"/>
        <v>2.1550545803890489E-28</v>
      </c>
      <c r="T63">
        <f t="shared" si="66"/>
        <v>1.1896524528933986E-26</v>
      </c>
      <c r="U63">
        <f t="shared" si="66"/>
        <v>5.9183559425050748E-25</v>
      </c>
      <c r="V63">
        <f t="shared" ref="V63:AE72" si="67">VLOOKUP(V$2,scenarios4,11,FALSE)*VLOOKUP($A63-V$2,output4,5,FALSE)</f>
        <v>2.0994001252315287E-23</v>
      </c>
      <c r="W63">
        <f t="shared" si="67"/>
        <v>4.8483396863390176E-22</v>
      </c>
      <c r="X63">
        <f t="shared" si="67"/>
        <v>1.6185111837742615E-20</v>
      </c>
      <c r="Y63">
        <f t="shared" si="67"/>
        <v>3.8785451702818254E-19</v>
      </c>
      <c r="Z63">
        <f t="shared" si="67"/>
        <v>7.5354888261245367E-18</v>
      </c>
      <c r="AA63">
        <f t="shared" si="67"/>
        <v>9.7025313054316487E-17</v>
      </c>
      <c r="AB63">
        <f t="shared" si="67"/>
        <v>2.2231637828009474E-15</v>
      </c>
      <c r="AC63">
        <f t="shared" si="67"/>
        <v>2.6835337544008631E-14</v>
      </c>
      <c r="AD63">
        <f t="shared" si="67"/>
        <v>4.1403545336023511E-13</v>
      </c>
      <c r="AE63">
        <f t="shared" si="67"/>
        <v>6.3768843862788616E-12</v>
      </c>
      <c r="AF63">
        <f t="shared" ref="AF63:AO72" si="68">VLOOKUP(AF$2,scenarios4,11,FALSE)*VLOOKUP($A63-AF$2,output4,5,FALSE)</f>
        <v>5.6552893089011882E-11</v>
      </c>
      <c r="AG63">
        <f t="shared" si="68"/>
        <v>4.4876251223550252E-10</v>
      </c>
      <c r="AH63">
        <f t="shared" si="68"/>
        <v>2.231933403908232E-9</v>
      </c>
      <c r="AI63">
        <f t="shared" si="68"/>
        <v>2.3622875681809164E-8</v>
      </c>
      <c r="AJ63">
        <f t="shared" si="68"/>
        <v>1.8733937945967756E-7</v>
      </c>
      <c r="AK63">
        <f t="shared" si="68"/>
        <v>1.1444396684535026E-6</v>
      </c>
      <c r="AL63">
        <f t="shared" si="68"/>
        <v>6.7091579429733096E-6</v>
      </c>
      <c r="AM63">
        <f t="shared" si="68"/>
        <v>2.8441126232454656E-5</v>
      </c>
      <c r="AN63">
        <f t="shared" si="68"/>
        <v>1.7884212741855549E-4</v>
      </c>
      <c r="AO63">
        <f t="shared" si="68"/>
        <v>6.701885784074252E-4</v>
      </c>
      <c r="AP63">
        <f t="shared" ref="AP63:AY72" si="69">VLOOKUP(AP$2,scenarios4,11,FALSE)*VLOOKUP($A63-AP$2,output4,5,FALSE)</f>
        <v>2.6227006473760789E-3</v>
      </c>
      <c r="AQ63">
        <f t="shared" si="69"/>
        <v>9.6673628944958494E-3</v>
      </c>
      <c r="AR63">
        <f t="shared" si="69"/>
        <v>2.5460680028607158E-2</v>
      </c>
      <c r="AS63">
        <f t="shared" si="69"/>
        <v>6.1653116559006807E-2</v>
      </c>
      <c r="AT63">
        <f t="shared" si="69"/>
        <v>0.11996547213741804</v>
      </c>
      <c r="AU63">
        <f t="shared" si="69"/>
        <v>0.22986366041168413</v>
      </c>
      <c r="AV63">
        <f t="shared" si="69"/>
        <v>0.37078750595909482</v>
      </c>
      <c r="AW63">
        <f t="shared" si="69"/>
        <v>0.62413837105859771</v>
      </c>
      <c r="AX63">
        <f t="shared" si="69"/>
        <v>0.93972040939123969</v>
      </c>
      <c r="AY63">
        <f t="shared" si="69"/>
        <v>1.2655686636061019</v>
      </c>
      <c r="AZ63">
        <f t="shared" ref="AZ63:BI72" si="70">VLOOKUP(AZ$2,scenarios4,11,FALSE)*VLOOKUP($A63-AZ$2,output4,5,FALSE)</f>
        <v>1.5880993814873077</v>
      </c>
      <c r="BA63">
        <f t="shared" si="70"/>
        <v>1.7114291377321125</v>
      </c>
      <c r="BB63">
        <f t="shared" si="70"/>
        <v>1.6497858149139581</v>
      </c>
      <c r="BC63">
        <f t="shared" si="70"/>
        <v>1.4226217615931054</v>
      </c>
      <c r="BD63">
        <f t="shared" si="70"/>
        <v>1.0973624409781193</v>
      </c>
      <c r="BE63">
        <f t="shared" si="70"/>
        <v>0.75720717976661656</v>
      </c>
      <c r="BF63">
        <f t="shared" si="70"/>
        <v>0.46757985625296605</v>
      </c>
      <c r="BG63">
        <f t="shared" si="70"/>
        <v>0.25828828455188224</v>
      </c>
      <c r="BH63">
        <f t="shared" si="70"/>
        <v>0.12763395258491866</v>
      </c>
      <c r="BI63">
        <f t="shared" si="70"/>
        <v>5.6421526803821141E-2</v>
      </c>
      <c r="BJ63">
        <f t="shared" ref="BJ63:BS72" si="71">VLOOKUP(BJ$2,scenarios4,11,FALSE)*VLOOKUP($A63-BJ$2,output4,5,FALSE)</f>
        <v>1.9735824742819784E-2</v>
      </c>
      <c r="BK63">
        <f t="shared" si="71"/>
        <v>0</v>
      </c>
      <c r="BL63">
        <f t="shared" si="71"/>
        <v>0</v>
      </c>
      <c r="BM63">
        <f t="shared" si="71"/>
        <v>0</v>
      </c>
      <c r="BN63">
        <f t="shared" si="71"/>
        <v>0</v>
      </c>
      <c r="BO63">
        <f t="shared" si="71"/>
        <v>0</v>
      </c>
      <c r="BP63">
        <f t="shared" si="71"/>
        <v>0</v>
      </c>
      <c r="BQ63">
        <f t="shared" si="71"/>
        <v>0</v>
      </c>
      <c r="BR63">
        <f t="shared" si="71"/>
        <v>0</v>
      </c>
      <c r="BS63">
        <f t="shared" si="71"/>
        <v>0</v>
      </c>
      <c r="BT63">
        <f t="shared" ref="BT63:CC72" si="72">VLOOKUP(BT$2,scenarios4,11,FALSE)*VLOOKUP($A63-BT$2,output4,5,FALSE)</f>
        <v>0</v>
      </c>
      <c r="BU63">
        <f t="shared" si="72"/>
        <v>0</v>
      </c>
      <c r="BV63">
        <f t="shared" si="72"/>
        <v>0</v>
      </c>
      <c r="BW63">
        <f t="shared" si="72"/>
        <v>0</v>
      </c>
      <c r="BX63">
        <f t="shared" si="72"/>
        <v>0</v>
      </c>
      <c r="BY63">
        <f t="shared" si="72"/>
        <v>0</v>
      </c>
      <c r="BZ63">
        <f t="shared" si="72"/>
        <v>0</v>
      </c>
      <c r="CA63">
        <f t="shared" si="72"/>
        <v>0</v>
      </c>
      <c r="CB63">
        <f t="shared" si="72"/>
        <v>0</v>
      </c>
      <c r="CC63">
        <f t="shared" si="72"/>
        <v>0</v>
      </c>
      <c r="CD63">
        <f t="shared" ref="CD63:CM72" si="73">VLOOKUP(CD$2,scenarios4,11,FALSE)*VLOOKUP($A63-CD$2,output4,5,FALSE)</f>
        <v>0</v>
      </c>
      <c r="CE63">
        <f t="shared" si="73"/>
        <v>0</v>
      </c>
      <c r="CF63">
        <f t="shared" si="73"/>
        <v>0</v>
      </c>
      <c r="CG63">
        <f t="shared" si="73"/>
        <v>0</v>
      </c>
      <c r="CH63">
        <f t="shared" si="73"/>
        <v>0</v>
      </c>
      <c r="CI63">
        <f t="shared" si="73"/>
        <v>0</v>
      </c>
      <c r="CJ63">
        <f t="shared" si="73"/>
        <v>0</v>
      </c>
      <c r="CK63">
        <f t="shared" si="73"/>
        <v>0</v>
      </c>
      <c r="CL63">
        <f t="shared" si="73"/>
        <v>0</v>
      </c>
      <c r="CM63">
        <f t="shared" si="73"/>
        <v>0</v>
      </c>
      <c r="CN63">
        <f t="shared" ref="CN63:CW72" si="74">VLOOKUP(CN$2,scenarios4,11,FALSE)*VLOOKUP($A63-CN$2,output4,5,FALSE)</f>
        <v>0</v>
      </c>
      <c r="CO63">
        <f t="shared" si="74"/>
        <v>0</v>
      </c>
      <c r="CP63">
        <f t="shared" si="74"/>
        <v>0</v>
      </c>
      <c r="CQ63">
        <f t="shared" si="74"/>
        <v>0</v>
      </c>
      <c r="CR63">
        <f t="shared" si="74"/>
        <v>0</v>
      </c>
      <c r="CS63">
        <f t="shared" si="74"/>
        <v>0</v>
      </c>
      <c r="CT63">
        <f t="shared" si="74"/>
        <v>0</v>
      </c>
      <c r="CU63">
        <f t="shared" si="74"/>
        <v>0</v>
      </c>
      <c r="CV63">
        <f t="shared" si="74"/>
        <v>0</v>
      </c>
      <c r="CW63">
        <f t="shared" si="74"/>
        <v>0</v>
      </c>
      <c r="CX63">
        <f t="shared" si="54"/>
        <v>0</v>
      </c>
      <c r="CZ63">
        <v>2010</v>
      </c>
      <c r="DA63" s="7">
        <f t="shared" si="11"/>
        <v>12.806498643237244</v>
      </c>
    </row>
    <row r="64" spans="1:105" x14ac:dyDescent="0.3">
      <c r="A64">
        <v>2011</v>
      </c>
      <c r="B64">
        <f t="shared" si="65"/>
        <v>6.813508401593403E-67</v>
      </c>
      <c r="C64">
        <f t="shared" si="65"/>
        <v>3.7432202400065782E-64</v>
      </c>
      <c r="D64">
        <f t="shared" si="65"/>
        <v>1.7393014196089846E-61</v>
      </c>
      <c r="E64">
        <f t="shared" si="65"/>
        <v>3.8518808161849711E-59</v>
      </c>
      <c r="F64">
        <f t="shared" si="65"/>
        <v>1.1619666781229215E-56</v>
      </c>
      <c r="G64">
        <f t="shared" si="65"/>
        <v>4.0062399329734938E-54</v>
      </c>
      <c r="H64">
        <f t="shared" si="65"/>
        <v>8.1950912913379946E-52</v>
      </c>
      <c r="I64">
        <f t="shared" si="65"/>
        <v>1.4607016679865314E-49</v>
      </c>
      <c r="J64">
        <f t="shared" si="65"/>
        <v>1.7940223461198315E-47</v>
      </c>
      <c r="K64">
        <f t="shared" si="65"/>
        <v>2.9862407695280091E-45</v>
      </c>
      <c r="L64">
        <f t="shared" si="66"/>
        <v>4.8468407992429025E-43</v>
      </c>
      <c r="M64">
        <f t="shared" si="66"/>
        <v>4.5838825561426257E-41</v>
      </c>
      <c r="N64">
        <f t="shared" si="66"/>
        <v>3.9527494738246888E-39</v>
      </c>
      <c r="O64">
        <f t="shared" si="66"/>
        <v>2.6040781528147087E-37</v>
      </c>
      <c r="P64">
        <f t="shared" si="66"/>
        <v>2.9493601773105363E-35</v>
      </c>
      <c r="Q64">
        <f t="shared" si="66"/>
        <v>1.8452608492201865E-33</v>
      </c>
      <c r="R64">
        <f t="shared" si="66"/>
        <v>9.244882707085792E-32</v>
      </c>
      <c r="S64">
        <f t="shared" si="66"/>
        <v>4.6629714876620373E-30</v>
      </c>
      <c r="T64">
        <f t="shared" si="66"/>
        <v>2.8766003758357918E-28</v>
      </c>
      <c r="U64">
        <f t="shared" si="66"/>
        <v>1.5992466582855666E-26</v>
      </c>
      <c r="V64">
        <f t="shared" si="67"/>
        <v>6.3396390538480394E-25</v>
      </c>
      <c r="W64">
        <f t="shared" si="67"/>
        <v>1.6361280703582854E-23</v>
      </c>
      <c r="X64">
        <f t="shared" si="67"/>
        <v>6.1037242186649054E-22</v>
      </c>
      <c r="Y64">
        <f t="shared" si="67"/>
        <v>1.6345680070001975E-20</v>
      </c>
      <c r="Z64">
        <f t="shared" si="67"/>
        <v>3.5489551686738181E-19</v>
      </c>
      <c r="AA64">
        <f t="shared" si="67"/>
        <v>5.1065675150239868E-18</v>
      </c>
      <c r="AB64">
        <f t="shared" si="67"/>
        <v>1.3075864958759062E-16</v>
      </c>
      <c r="AC64">
        <f t="shared" si="67"/>
        <v>1.7638472516956149E-15</v>
      </c>
      <c r="AD64">
        <f t="shared" si="67"/>
        <v>3.0412098164537731E-14</v>
      </c>
      <c r="AE64">
        <f t="shared" si="67"/>
        <v>5.2344654607245828E-13</v>
      </c>
      <c r="AF64">
        <f t="shared" si="68"/>
        <v>5.1876846090257819E-12</v>
      </c>
      <c r="AG64">
        <f t="shared" si="68"/>
        <v>4.6003433916194624E-11</v>
      </c>
      <c r="AH64">
        <f t="shared" si="68"/>
        <v>2.5568771062039048E-10</v>
      </c>
      <c r="AI64">
        <f t="shared" si="68"/>
        <v>3.0242405301603754E-9</v>
      </c>
      <c r="AJ64">
        <f t="shared" si="68"/>
        <v>2.6802023568565428E-8</v>
      </c>
      <c r="AK64">
        <f t="shared" si="68"/>
        <v>1.8297272359587464E-7</v>
      </c>
      <c r="AL64">
        <f t="shared" si="68"/>
        <v>1.1987162926074843E-6</v>
      </c>
      <c r="AM64">
        <f t="shared" si="68"/>
        <v>5.6787156734550642E-6</v>
      </c>
      <c r="AN64">
        <f t="shared" si="68"/>
        <v>3.9905072532188045E-5</v>
      </c>
      <c r="AO64">
        <f t="shared" si="68"/>
        <v>1.6711300232320783E-4</v>
      </c>
      <c r="AP64">
        <f t="shared" si="69"/>
        <v>7.3083087331592275E-4</v>
      </c>
      <c r="AQ64">
        <f t="shared" si="69"/>
        <v>3.0104479720983682E-3</v>
      </c>
      <c r="AR64">
        <f t="shared" si="69"/>
        <v>8.8602922278738176E-3</v>
      </c>
      <c r="AS64">
        <f t="shared" si="69"/>
        <v>2.397662353590824E-2</v>
      </c>
      <c r="AT64">
        <f t="shared" si="69"/>
        <v>5.2136779273627733E-2</v>
      </c>
      <c r="AU64">
        <f t="shared" si="69"/>
        <v>0.11163829431571645</v>
      </c>
      <c r="AV64">
        <f t="shared" si="69"/>
        <v>0.20124398490646267</v>
      </c>
      <c r="AW64">
        <f t="shared" si="69"/>
        <v>0.37855905795013961</v>
      </c>
      <c r="AX64">
        <f t="shared" si="69"/>
        <v>0.63695149413258501</v>
      </c>
      <c r="AY64">
        <f t="shared" si="69"/>
        <v>0.95862413027357329</v>
      </c>
      <c r="AZ64">
        <f t="shared" si="70"/>
        <v>1.3442971037390936</v>
      </c>
      <c r="BA64">
        <f t="shared" si="70"/>
        <v>1.6189425982006329</v>
      </c>
      <c r="BB64">
        <f t="shared" si="70"/>
        <v>1.7440343578574213</v>
      </c>
      <c r="BC64">
        <f t="shared" si="70"/>
        <v>1.6806290316272834</v>
      </c>
      <c r="BD64">
        <f t="shared" si="70"/>
        <v>1.4487299808777758</v>
      </c>
      <c r="BE64">
        <f t="shared" si="70"/>
        <v>1.1171385066507986</v>
      </c>
      <c r="BF64">
        <f t="shared" si="70"/>
        <v>0.77090885475517357</v>
      </c>
      <c r="BG64">
        <f t="shared" si="70"/>
        <v>0.47589034222294357</v>
      </c>
      <c r="BH64">
        <f t="shared" si="70"/>
        <v>0.2627987798793382</v>
      </c>
      <c r="BI64">
        <f t="shared" si="70"/>
        <v>0.12982457290295563</v>
      </c>
      <c r="BJ64">
        <f t="shared" si="71"/>
        <v>5.0748392551391276E-2</v>
      </c>
      <c r="BK64">
        <f t="shared" si="71"/>
        <v>1.9384579727052979E-2</v>
      </c>
      <c r="BL64">
        <f t="shared" si="71"/>
        <v>0</v>
      </c>
      <c r="BM64">
        <f t="shared" si="71"/>
        <v>0</v>
      </c>
      <c r="BN64">
        <f t="shared" si="71"/>
        <v>0</v>
      </c>
      <c r="BO64">
        <f t="shared" si="71"/>
        <v>0</v>
      </c>
      <c r="BP64">
        <f t="shared" si="71"/>
        <v>0</v>
      </c>
      <c r="BQ64">
        <f t="shared" si="71"/>
        <v>0</v>
      </c>
      <c r="BR64">
        <f t="shared" si="71"/>
        <v>0</v>
      </c>
      <c r="BS64">
        <f t="shared" si="71"/>
        <v>0</v>
      </c>
      <c r="BT64">
        <f t="shared" si="72"/>
        <v>0</v>
      </c>
      <c r="BU64">
        <f t="shared" si="72"/>
        <v>0</v>
      </c>
      <c r="BV64">
        <f t="shared" si="72"/>
        <v>0</v>
      </c>
      <c r="BW64">
        <f t="shared" si="72"/>
        <v>0</v>
      </c>
      <c r="BX64">
        <f t="shared" si="72"/>
        <v>0</v>
      </c>
      <c r="BY64">
        <f t="shared" si="72"/>
        <v>0</v>
      </c>
      <c r="BZ64">
        <f t="shared" si="72"/>
        <v>0</v>
      </c>
      <c r="CA64">
        <f t="shared" si="72"/>
        <v>0</v>
      </c>
      <c r="CB64">
        <f t="shared" si="72"/>
        <v>0</v>
      </c>
      <c r="CC64">
        <f t="shared" si="72"/>
        <v>0</v>
      </c>
      <c r="CD64">
        <f t="shared" si="73"/>
        <v>0</v>
      </c>
      <c r="CE64">
        <f t="shared" si="73"/>
        <v>0</v>
      </c>
      <c r="CF64">
        <f t="shared" si="73"/>
        <v>0</v>
      </c>
      <c r="CG64">
        <f t="shared" si="73"/>
        <v>0</v>
      </c>
      <c r="CH64">
        <f t="shared" si="73"/>
        <v>0</v>
      </c>
      <c r="CI64">
        <f t="shared" si="73"/>
        <v>0</v>
      </c>
      <c r="CJ64">
        <f t="shared" si="73"/>
        <v>0</v>
      </c>
      <c r="CK64">
        <f t="shared" si="73"/>
        <v>0</v>
      </c>
      <c r="CL64">
        <f t="shared" si="73"/>
        <v>0</v>
      </c>
      <c r="CM64">
        <f t="shared" si="73"/>
        <v>0</v>
      </c>
      <c r="CN64">
        <f t="shared" si="74"/>
        <v>0</v>
      </c>
      <c r="CO64">
        <f t="shared" si="74"/>
        <v>0</v>
      </c>
      <c r="CP64">
        <f t="shared" si="74"/>
        <v>0</v>
      </c>
      <c r="CQ64">
        <f t="shared" si="74"/>
        <v>0</v>
      </c>
      <c r="CR64">
        <f t="shared" si="74"/>
        <v>0</v>
      </c>
      <c r="CS64">
        <f t="shared" si="74"/>
        <v>0</v>
      </c>
      <c r="CT64">
        <f t="shared" si="74"/>
        <v>0</v>
      </c>
      <c r="CU64">
        <f t="shared" si="74"/>
        <v>0</v>
      </c>
      <c r="CV64">
        <f t="shared" si="74"/>
        <v>0</v>
      </c>
      <c r="CW64">
        <f t="shared" si="74"/>
        <v>0</v>
      </c>
      <c r="CX64">
        <f t="shared" si="54"/>
        <v>0</v>
      </c>
      <c r="CZ64">
        <v>2011</v>
      </c>
      <c r="DA64" s="7">
        <f t="shared" si="11"/>
        <v>13.039273145066405</v>
      </c>
    </row>
    <row r="65" spans="1:106" x14ac:dyDescent="0.3">
      <c r="A65">
        <v>2012</v>
      </c>
      <c r="B65">
        <f t="shared" si="65"/>
        <v>1.9951994573026367E-69</v>
      </c>
      <c r="C65">
        <f t="shared" si="65"/>
        <v>1.2249429009747715E-66</v>
      </c>
      <c r="D65">
        <f t="shared" si="65"/>
        <v>6.3606318347128754E-64</v>
      </c>
      <c r="E65">
        <f t="shared" si="65"/>
        <v>1.5741756503951504E-61</v>
      </c>
      <c r="F65">
        <f t="shared" si="65"/>
        <v>5.3067541215167346E-59</v>
      </c>
      <c r="G65">
        <f t="shared" si="65"/>
        <v>2.0446886674795627E-56</v>
      </c>
      <c r="H65">
        <f t="shared" si="65"/>
        <v>4.6741104723291118E-54</v>
      </c>
      <c r="I65">
        <f t="shared" si="65"/>
        <v>9.31025646536322E-52</v>
      </c>
      <c r="J65">
        <f t="shared" si="65"/>
        <v>1.2778589232052649E-49</v>
      </c>
      <c r="K65">
        <f t="shared" si="65"/>
        <v>2.3770308844161336E-47</v>
      </c>
      <c r="L65">
        <f t="shared" si="66"/>
        <v>4.3114534509882408E-45</v>
      </c>
      <c r="M65">
        <f t="shared" si="66"/>
        <v>4.5567307862788821E-43</v>
      </c>
      <c r="N65">
        <f t="shared" si="66"/>
        <v>4.3911080221258182E-41</v>
      </c>
      <c r="O65">
        <f t="shared" si="66"/>
        <v>3.2328368502980991E-39</v>
      </c>
      <c r="P65">
        <f t="shared" si="66"/>
        <v>4.0917823846398048E-37</v>
      </c>
      <c r="Q65">
        <f t="shared" si="66"/>
        <v>2.8608654058293653E-35</v>
      </c>
      <c r="R65">
        <f t="shared" si="66"/>
        <v>1.601754698719885E-33</v>
      </c>
      <c r="S65">
        <f t="shared" si="66"/>
        <v>9.0284314205536021E-32</v>
      </c>
      <c r="T65">
        <f t="shared" si="66"/>
        <v>6.224206874379337E-30</v>
      </c>
      <c r="U65">
        <f t="shared" si="66"/>
        <v>3.8670063068332304E-28</v>
      </c>
      <c r="V65">
        <f t="shared" si="67"/>
        <v>1.7130849631378781E-26</v>
      </c>
      <c r="W65">
        <f t="shared" si="67"/>
        <v>4.9406786668627593E-25</v>
      </c>
      <c r="X65">
        <f t="shared" si="67"/>
        <v>2.0597720403176073E-23</v>
      </c>
      <c r="Y65">
        <f t="shared" si="67"/>
        <v>6.1642776592475164E-22</v>
      </c>
      <c r="Z65">
        <f t="shared" si="67"/>
        <v>1.495666112500295E-20</v>
      </c>
      <c r="AA65">
        <f t="shared" si="67"/>
        <v>2.4050170592511846E-19</v>
      </c>
      <c r="AB65">
        <f t="shared" si="67"/>
        <v>6.8819965766932284E-18</v>
      </c>
      <c r="AC65">
        <f t="shared" si="67"/>
        <v>1.0374327186093425E-16</v>
      </c>
      <c r="AD65">
        <f t="shared" si="67"/>
        <v>1.9989424644965399E-15</v>
      </c>
      <c r="AE65">
        <f t="shared" si="67"/>
        <v>3.8448658475614329E-14</v>
      </c>
      <c r="AF65">
        <f t="shared" si="68"/>
        <v>4.2583108399309922E-13</v>
      </c>
      <c r="AG65">
        <f t="shared" si="68"/>
        <v>4.2199663545727071E-12</v>
      </c>
      <c r="AH65">
        <f t="shared" si="68"/>
        <v>2.6210996636313222E-11</v>
      </c>
      <c r="AI65">
        <f t="shared" si="68"/>
        <v>3.464534990910041E-10</v>
      </c>
      <c r="AJ65">
        <f t="shared" si="68"/>
        <v>3.4312404238230113E-9</v>
      </c>
      <c r="AK65">
        <f t="shared" si="68"/>
        <v>2.6177300599401058E-8</v>
      </c>
      <c r="AL65">
        <f t="shared" si="68"/>
        <v>1.9165045648367618E-7</v>
      </c>
      <c r="AM65">
        <f t="shared" si="68"/>
        <v>1.0146085480049561E-6</v>
      </c>
      <c r="AN65">
        <f t="shared" si="68"/>
        <v>7.9676718490953901E-6</v>
      </c>
      <c r="AO65">
        <f t="shared" si="68"/>
        <v>3.7287950971262163E-5</v>
      </c>
      <c r="AP65">
        <f t="shared" si="69"/>
        <v>1.822342925039659E-4</v>
      </c>
      <c r="AQ65">
        <f t="shared" si="69"/>
        <v>8.3887893295102171E-4</v>
      </c>
      <c r="AR65">
        <f t="shared" si="69"/>
        <v>2.7591235645853633E-3</v>
      </c>
      <c r="AS65">
        <f t="shared" si="69"/>
        <v>8.343841991933075E-3</v>
      </c>
      <c r="AT65">
        <f t="shared" si="69"/>
        <v>2.0275762180199081E-2</v>
      </c>
      <c r="AU65">
        <f t="shared" si="69"/>
        <v>4.8517802710396345E-2</v>
      </c>
      <c r="AV65">
        <f t="shared" si="69"/>
        <v>9.7738525419885341E-2</v>
      </c>
      <c r="AW65">
        <f t="shared" si="69"/>
        <v>0.20546197517433903</v>
      </c>
      <c r="AX65">
        <f t="shared" si="69"/>
        <v>0.38633060994118429</v>
      </c>
      <c r="AY65">
        <f t="shared" si="69"/>
        <v>0.64976461720657241</v>
      </c>
      <c r="AZ65">
        <f t="shared" si="70"/>
        <v>1.0182581782874027</v>
      </c>
      <c r="BA65">
        <f t="shared" si="70"/>
        <v>1.3704053230237641</v>
      </c>
      <c r="BB65">
        <f t="shared" si="70"/>
        <v>1.6497858149139581</v>
      </c>
      <c r="BC65">
        <f t="shared" si="70"/>
        <v>1.7766395779827302</v>
      </c>
      <c r="BD65">
        <f t="shared" si="70"/>
        <v>1.7114722483406086</v>
      </c>
      <c r="BE65">
        <f t="shared" si="70"/>
        <v>1.4748382001624465</v>
      </c>
      <c r="BF65">
        <f t="shared" si="70"/>
        <v>1.1373531442616687</v>
      </c>
      <c r="BG65">
        <f t="shared" si="70"/>
        <v>0.78461052974373047</v>
      </c>
      <c r="BH65">
        <f t="shared" si="70"/>
        <v>0.48420082819292115</v>
      </c>
      <c r="BI65">
        <f t="shared" si="70"/>
        <v>0.26730927520679409</v>
      </c>
      <c r="BJ65">
        <f t="shared" si="71"/>
        <v>0.11677082776231623</v>
      </c>
      <c r="BK65">
        <f t="shared" si="71"/>
        <v>4.9845206585051642E-2</v>
      </c>
      <c r="BL65">
        <f t="shared" si="71"/>
        <v>1.7732708586278529E-2</v>
      </c>
      <c r="BM65">
        <f t="shared" si="71"/>
        <v>0</v>
      </c>
      <c r="BN65">
        <f t="shared" si="71"/>
        <v>0</v>
      </c>
      <c r="BO65">
        <f t="shared" si="71"/>
        <v>0</v>
      </c>
      <c r="BP65">
        <f t="shared" si="71"/>
        <v>0</v>
      </c>
      <c r="BQ65">
        <f t="shared" si="71"/>
        <v>0</v>
      </c>
      <c r="BR65">
        <f t="shared" si="71"/>
        <v>0</v>
      </c>
      <c r="BS65">
        <f t="shared" si="71"/>
        <v>0</v>
      </c>
      <c r="BT65">
        <f t="shared" si="72"/>
        <v>0</v>
      </c>
      <c r="BU65">
        <f t="shared" si="72"/>
        <v>0</v>
      </c>
      <c r="BV65">
        <f t="shared" si="72"/>
        <v>0</v>
      </c>
      <c r="BW65">
        <f t="shared" si="72"/>
        <v>0</v>
      </c>
      <c r="BX65">
        <f t="shared" si="72"/>
        <v>0</v>
      </c>
      <c r="BY65">
        <f t="shared" si="72"/>
        <v>0</v>
      </c>
      <c r="BZ65">
        <f t="shared" si="72"/>
        <v>0</v>
      </c>
      <c r="CA65">
        <f t="shared" si="72"/>
        <v>0</v>
      </c>
      <c r="CB65">
        <f t="shared" si="72"/>
        <v>0</v>
      </c>
      <c r="CC65">
        <f t="shared" si="72"/>
        <v>0</v>
      </c>
      <c r="CD65">
        <f t="shared" si="73"/>
        <v>0</v>
      </c>
      <c r="CE65">
        <f t="shared" si="73"/>
        <v>0</v>
      </c>
      <c r="CF65">
        <f t="shared" si="73"/>
        <v>0</v>
      </c>
      <c r="CG65">
        <f t="shared" si="73"/>
        <v>0</v>
      </c>
      <c r="CH65">
        <f t="shared" si="73"/>
        <v>0</v>
      </c>
      <c r="CI65">
        <f t="shared" si="73"/>
        <v>0</v>
      </c>
      <c r="CJ65">
        <f t="shared" si="73"/>
        <v>0</v>
      </c>
      <c r="CK65">
        <f t="shared" si="73"/>
        <v>0</v>
      </c>
      <c r="CL65">
        <f t="shared" si="73"/>
        <v>0</v>
      </c>
      <c r="CM65">
        <f t="shared" si="73"/>
        <v>0</v>
      </c>
      <c r="CN65">
        <f t="shared" si="74"/>
        <v>0</v>
      </c>
      <c r="CO65">
        <f t="shared" si="74"/>
        <v>0</v>
      </c>
      <c r="CP65">
        <f t="shared" si="74"/>
        <v>0</v>
      </c>
      <c r="CQ65">
        <f t="shared" si="74"/>
        <v>0</v>
      </c>
      <c r="CR65">
        <f t="shared" si="74"/>
        <v>0</v>
      </c>
      <c r="CS65">
        <f t="shared" si="74"/>
        <v>0</v>
      </c>
      <c r="CT65">
        <f t="shared" si="74"/>
        <v>0</v>
      </c>
      <c r="CU65">
        <f t="shared" si="74"/>
        <v>0</v>
      </c>
      <c r="CV65">
        <f t="shared" si="74"/>
        <v>0</v>
      </c>
      <c r="CW65">
        <f t="shared" si="74"/>
        <v>0</v>
      </c>
      <c r="CX65">
        <f t="shared" si="54"/>
        <v>0</v>
      </c>
      <c r="CZ65">
        <v>2012</v>
      </c>
      <c r="DA65" s="7">
        <f t="shared" si="11"/>
        <v>13.279481726331937</v>
      </c>
    </row>
    <row r="66" spans="1:106" x14ac:dyDescent="0.3">
      <c r="A66">
        <v>2013</v>
      </c>
      <c r="B66">
        <f t="shared" si="65"/>
        <v>5.2281362576645114E-72</v>
      </c>
      <c r="C66">
        <f t="shared" si="65"/>
        <v>3.5869999230939931E-69</v>
      </c>
      <c r="D66">
        <f t="shared" si="65"/>
        <v>2.0814727192306433E-66</v>
      </c>
      <c r="E66">
        <f t="shared" si="65"/>
        <v>5.7567662754994033E-64</v>
      </c>
      <c r="F66">
        <f t="shared" si="65"/>
        <v>2.1687491174764828E-61</v>
      </c>
      <c r="G66">
        <f t="shared" si="65"/>
        <v>9.3381851800554524E-59</v>
      </c>
      <c r="H66">
        <f t="shared" si="65"/>
        <v>2.3855537544466171E-56</v>
      </c>
      <c r="I66">
        <f t="shared" si="65"/>
        <v>5.310150393421559E-54</v>
      </c>
      <c r="J66">
        <f t="shared" si="65"/>
        <v>8.144848850616634E-52</v>
      </c>
      <c r="K66">
        <f t="shared" si="65"/>
        <v>1.6931283676344846E-49</v>
      </c>
      <c r="L66">
        <f t="shared" si="66"/>
        <v>3.4318927376178686E-47</v>
      </c>
      <c r="M66">
        <f t="shared" si="66"/>
        <v>4.0533893081025597E-45</v>
      </c>
      <c r="N66">
        <f t="shared" si="66"/>
        <v>4.365098116112011E-43</v>
      </c>
      <c r="O66">
        <f t="shared" si="66"/>
        <v>3.5913573378664251E-41</v>
      </c>
      <c r="P66">
        <f t="shared" si="66"/>
        <v>5.0797495697915881E-39</v>
      </c>
      <c r="Q66">
        <f t="shared" si="66"/>
        <v>3.9690095372049505E-37</v>
      </c>
      <c r="R66">
        <f t="shared" si="66"/>
        <v>2.483337035047861E-35</v>
      </c>
      <c r="S66">
        <f t="shared" si="66"/>
        <v>1.5642526690855699E-33</v>
      </c>
      <c r="T66">
        <f t="shared" si="66"/>
        <v>1.205129069765074E-31</v>
      </c>
      <c r="U66">
        <f t="shared" si="66"/>
        <v>8.3671849035570058E-30</v>
      </c>
      <c r="V66">
        <f t="shared" si="67"/>
        <v>4.1422693130382977E-28</v>
      </c>
      <c r="W66">
        <f t="shared" si="67"/>
        <v>1.3350606020324335E-26</v>
      </c>
      <c r="X66">
        <f t="shared" si="67"/>
        <v>6.2199726064042507E-25</v>
      </c>
      <c r="Y66">
        <f t="shared" si="67"/>
        <v>2.0802064962970709E-23</v>
      </c>
      <c r="Z66">
        <f t="shared" si="67"/>
        <v>5.6404512773374238E-22</v>
      </c>
      <c r="AA66">
        <f t="shared" si="67"/>
        <v>1.0135666258222373E-20</v>
      </c>
      <c r="AB66">
        <f t="shared" si="67"/>
        <v>3.2411828728318933E-19</v>
      </c>
      <c r="AC66">
        <f t="shared" si="67"/>
        <v>5.4601423619295422E-18</v>
      </c>
      <c r="AD66">
        <f t="shared" si="67"/>
        <v>1.1757074277791103E-16</v>
      </c>
      <c r="AE66">
        <f t="shared" si="67"/>
        <v>2.5271737488816076E-15</v>
      </c>
      <c r="AF66">
        <f t="shared" si="68"/>
        <v>3.1278521254173913E-14</v>
      </c>
      <c r="AG66">
        <f t="shared" si="68"/>
        <v>3.4639593240799736E-13</v>
      </c>
      <c r="AH66">
        <f t="shared" si="68"/>
        <v>2.4043753804674616E-12</v>
      </c>
      <c r="AI66">
        <f t="shared" si="68"/>
        <v>3.5515557150868694E-11</v>
      </c>
      <c r="AJ66">
        <f t="shared" si="68"/>
        <v>3.9307893641414225E-10</v>
      </c>
      <c r="AK66">
        <f t="shared" si="68"/>
        <v>3.3512623318702232E-9</v>
      </c>
      <c r="AL66">
        <f t="shared" si="68"/>
        <v>2.7418795057487656E-8</v>
      </c>
      <c r="AM66">
        <f t="shared" si="68"/>
        <v>1.622153570253189E-7</v>
      </c>
      <c r="AN66">
        <f t="shared" si="68"/>
        <v>1.4235732920349049E-6</v>
      </c>
      <c r="AO66">
        <f t="shared" si="68"/>
        <v>7.4451225974976172E-6</v>
      </c>
      <c r="AP66">
        <f t="shared" si="69"/>
        <v>4.066196687094558E-5</v>
      </c>
      <c r="AQ66">
        <f t="shared" si="69"/>
        <v>2.0917631482807888E-4</v>
      </c>
      <c r="AR66">
        <f t="shared" si="69"/>
        <v>7.6884591701681761E-4</v>
      </c>
      <c r="AS66">
        <f t="shared" si="69"/>
        <v>2.5982992961219617E-3</v>
      </c>
      <c r="AT66">
        <f t="shared" si="69"/>
        <v>7.0559457900411619E-3</v>
      </c>
      <c r="AU66">
        <f t="shared" si="69"/>
        <v>1.8868358248577428E-2</v>
      </c>
      <c r="AV66">
        <f t="shared" si="69"/>
        <v>4.2476988049605729E-2</v>
      </c>
      <c r="AW66">
        <f t="shared" si="69"/>
        <v>9.9787084283442323E-2</v>
      </c>
      <c r="AX66">
        <f t="shared" si="69"/>
        <v>0.20967996544221534</v>
      </c>
      <c r="AY66">
        <f t="shared" si="69"/>
        <v>0.39410216193222902</v>
      </c>
      <c r="AZ66">
        <f t="shared" si="70"/>
        <v>0.6901851461255829</v>
      </c>
      <c r="BA66">
        <f t="shared" si="70"/>
        <v>1.0380342439600818</v>
      </c>
      <c r="BB66">
        <f t="shared" si="70"/>
        <v>1.3965135423084347</v>
      </c>
      <c r="BC66">
        <f t="shared" si="70"/>
        <v>1.6806290316272834</v>
      </c>
      <c r="BD66">
        <f t="shared" si="70"/>
        <v>1.8092447981080388</v>
      </c>
      <c r="BE66">
        <f t="shared" si="70"/>
        <v>1.7423154650539339</v>
      </c>
      <c r="BF66">
        <f t="shared" si="70"/>
        <v>1.5015254189571263</v>
      </c>
      <c r="BG66">
        <f t="shared" si="70"/>
        <v>1.1575677818725387</v>
      </c>
      <c r="BH66">
        <f t="shared" si="70"/>
        <v>0.79831220473228748</v>
      </c>
      <c r="BI66">
        <f t="shared" si="70"/>
        <v>0.49251131416289867</v>
      </c>
      <c r="BJ66">
        <f t="shared" si="71"/>
        <v>0.24043156573890423</v>
      </c>
      <c r="BK66">
        <f t="shared" si="71"/>
        <v>0.11469261862877601</v>
      </c>
      <c r="BL66">
        <f t="shared" si="71"/>
        <v>4.5597610845388672E-2</v>
      </c>
      <c r="BM66">
        <f t="shared" si="71"/>
        <v>1.7417443296956082E-2</v>
      </c>
      <c r="BN66">
        <f t="shared" si="71"/>
        <v>0</v>
      </c>
      <c r="BO66">
        <f t="shared" si="71"/>
        <v>0</v>
      </c>
      <c r="BP66">
        <f t="shared" si="71"/>
        <v>0</v>
      </c>
      <c r="BQ66">
        <f t="shared" si="71"/>
        <v>0</v>
      </c>
      <c r="BR66">
        <f t="shared" si="71"/>
        <v>0</v>
      </c>
      <c r="BS66">
        <f t="shared" si="71"/>
        <v>0</v>
      </c>
      <c r="BT66">
        <f t="shared" si="72"/>
        <v>0</v>
      </c>
      <c r="BU66">
        <f t="shared" si="72"/>
        <v>0</v>
      </c>
      <c r="BV66">
        <f t="shared" si="72"/>
        <v>0</v>
      </c>
      <c r="BW66">
        <f t="shared" si="72"/>
        <v>0</v>
      </c>
      <c r="BX66">
        <f t="shared" si="72"/>
        <v>0</v>
      </c>
      <c r="BY66">
        <f t="shared" si="72"/>
        <v>0</v>
      </c>
      <c r="BZ66">
        <f t="shared" si="72"/>
        <v>0</v>
      </c>
      <c r="CA66">
        <f t="shared" si="72"/>
        <v>0</v>
      </c>
      <c r="CB66">
        <f t="shared" si="72"/>
        <v>0</v>
      </c>
      <c r="CC66">
        <f t="shared" si="72"/>
        <v>0</v>
      </c>
      <c r="CD66">
        <f t="shared" si="73"/>
        <v>0</v>
      </c>
      <c r="CE66">
        <f t="shared" si="73"/>
        <v>0</v>
      </c>
      <c r="CF66">
        <f t="shared" si="73"/>
        <v>0</v>
      </c>
      <c r="CG66">
        <f t="shared" si="73"/>
        <v>0</v>
      </c>
      <c r="CH66">
        <f t="shared" si="73"/>
        <v>0</v>
      </c>
      <c r="CI66">
        <f t="shared" si="73"/>
        <v>0</v>
      </c>
      <c r="CJ66">
        <f t="shared" si="73"/>
        <v>0</v>
      </c>
      <c r="CK66">
        <f t="shared" si="73"/>
        <v>0</v>
      </c>
      <c r="CL66">
        <f t="shared" si="73"/>
        <v>0</v>
      </c>
      <c r="CM66">
        <f t="shared" si="73"/>
        <v>0</v>
      </c>
      <c r="CN66">
        <f t="shared" si="74"/>
        <v>0</v>
      </c>
      <c r="CO66">
        <f t="shared" si="74"/>
        <v>0</v>
      </c>
      <c r="CP66">
        <f t="shared" si="74"/>
        <v>0</v>
      </c>
      <c r="CQ66">
        <f t="shared" si="74"/>
        <v>0</v>
      </c>
      <c r="CR66">
        <f t="shared" si="74"/>
        <v>0</v>
      </c>
      <c r="CS66">
        <f t="shared" si="74"/>
        <v>0</v>
      </c>
      <c r="CT66">
        <f t="shared" si="74"/>
        <v>0</v>
      </c>
      <c r="CU66">
        <f t="shared" si="74"/>
        <v>0</v>
      </c>
      <c r="CV66">
        <f t="shared" si="74"/>
        <v>0</v>
      </c>
      <c r="CW66">
        <f t="shared" si="74"/>
        <v>0</v>
      </c>
      <c r="CX66">
        <f t="shared" si="54"/>
        <v>0</v>
      </c>
      <c r="CZ66">
        <v>2013</v>
      </c>
      <c r="DA66" s="7">
        <f t="shared" si="11"/>
        <v>13.500574734771863</v>
      </c>
    </row>
    <row r="67" spans="1:106" x14ac:dyDescent="0.3">
      <c r="A67">
        <v>2014</v>
      </c>
      <c r="B67">
        <f t="shared" si="65"/>
        <v>1.2258929152912947E-74</v>
      </c>
      <c r="C67">
        <f t="shared" si="65"/>
        <v>9.3992228624203013E-72</v>
      </c>
      <c r="D67">
        <f t="shared" si="65"/>
        <v>6.0951759284952454E-69</v>
      </c>
      <c r="E67">
        <f t="shared" si="65"/>
        <v>1.8838618968708016E-66</v>
      </c>
      <c r="F67">
        <f t="shared" si="65"/>
        <v>7.9311236813844273E-64</v>
      </c>
      <c r="G67">
        <f t="shared" si="65"/>
        <v>3.8163028480936884E-61</v>
      </c>
      <c r="H67">
        <f t="shared" si="65"/>
        <v>1.089493137527829E-58</v>
      </c>
      <c r="I67">
        <f t="shared" si="65"/>
        <v>2.7101732581409627E-56</v>
      </c>
      <c r="J67">
        <f t="shared" si="65"/>
        <v>4.6454544500857349E-54</v>
      </c>
      <c r="K67">
        <f t="shared" si="65"/>
        <v>1.0791703519574666E-51</v>
      </c>
      <c r="L67">
        <f t="shared" si="66"/>
        <v>2.4444928279368325E-49</v>
      </c>
      <c r="M67">
        <f t="shared" si="66"/>
        <v>3.2264751289444067E-47</v>
      </c>
      <c r="N67">
        <f t="shared" si="66"/>
        <v>3.8829245927683764E-45</v>
      </c>
      <c r="O67">
        <f t="shared" si="66"/>
        <v>3.5700846052556068E-43</v>
      </c>
      <c r="P67">
        <f t="shared" si="66"/>
        <v>5.6430920385953396E-41</v>
      </c>
      <c r="Q67">
        <f t="shared" si="66"/>
        <v>4.9273330284622063E-39</v>
      </c>
      <c r="R67">
        <f t="shared" si="66"/>
        <v>3.4452471465856522E-37</v>
      </c>
      <c r="S67">
        <f t="shared" si="66"/>
        <v>2.4251944373362474E-35</v>
      </c>
      <c r="T67">
        <f t="shared" si="66"/>
        <v>2.087988794688142E-33</v>
      </c>
      <c r="U67">
        <f t="shared" si="66"/>
        <v>1.6200518335730174E-31</v>
      </c>
      <c r="V67">
        <f t="shared" si="67"/>
        <v>8.9627816746191324E-30</v>
      </c>
      <c r="W67">
        <f t="shared" si="67"/>
        <v>3.2281998160299572E-28</v>
      </c>
      <c r="X67">
        <f t="shared" si="67"/>
        <v>1.680748927920912E-26</v>
      </c>
      <c r="Y67">
        <f t="shared" si="67"/>
        <v>6.2816793166280872E-25</v>
      </c>
      <c r="Z67">
        <f t="shared" si="67"/>
        <v>1.9034352502863615E-23</v>
      </c>
      <c r="AA67">
        <f t="shared" si="67"/>
        <v>3.8223592294463338E-22</v>
      </c>
      <c r="AB67">
        <f t="shared" si="67"/>
        <v>1.3659590377757648E-20</v>
      </c>
      <c r="AC67">
        <f t="shared" si="67"/>
        <v>2.5715386093977695E-19</v>
      </c>
      <c r="AD67">
        <f t="shared" si="67"/>
        <v>6.1879000117300974E-18</v>
      </c>
      <c r="AE67">
        <f t="shared" si="67"/>
        <v>1.4863944313659005E-16</v>
      </c>
      <c r="AF67">
        <f t="shared" si="68"/>
        <v>2.0558911793377136E-15</v>
      </c>
      <c r="AG67">
        <f t="shared" si="68"/>
        <v>2.544378027217599E-14</v>
      </c>
      <c r="AH67">
        <f t="shared" si="68"/>
        <v>1.9736314979700633E-13</v>
      </c>
      <c r="AI67">
        <f t="shared" si="68"/>
        <v>3.2578971498866646E-12</v>
      </c>
      <c r="AJ67">
        <f t="shared" si="68"/>
        <v>4.0295212684089884E-11</v>
      </c>
      <c r="AK67">
        <f t="shared" si="68"/>
        <v>3.8391673865529002E-10</v>
      </c>
      <c r="AL67">
        <f t="shared" si="68"/>
        <v>3.5102005538160889E-9</v>
      </c>
      <c r="AM67">
        <f t="shared" si="68"/>
        <v>2.3207613021434398E-8</v>
      </c>
      <c r="AN67">
        <f t="shared" si="68"/>
        <v>2.2760053645637398E-7</v>
      </c>
      <c r="AO67">
        <f t="shared" si="68"/>
        <v>1.3302101148814839E-6</v>
      </c>
      <c r="AP67">
        <f t="shared" si="69"/>
        <v>8.1187976417071864E-6</v>
      </c>
      <c r="AQ67">
        <f t="shared" si="69"/>
        <v>4.6673544626847458E-5</v>
      </c>
      <c r="AR67">
        <f t="shared" si="69"/>
        <v>1.9171342761754951E-4</v>
      </c>
      <c r="AS67">
        <f t="shared" si="69"/>
        <v>7.2403129408640722E-4</v>
      </c>
      <c r="AT67">
        <f t="shared" si="69"/>
        <v>2.1972442667854536E-3</v>
      </c>
      <c r="AU67">
        <f t="shared" si="69"/>
        <v>6.566170571829579E-3</v>
      </c>
      <c r="AV67">
        <f t="shared" si="69"/>
        <v>1.6519112224114896E-2</v>
      </c>
      <c r="AW67">
        <f t="shared" si="69"/>
        <v>4.336728806172889E-2</v>
      </c>
      <c r="AX67">
        <f t="shared" si="69"/>
        <v>0.10183564314699928</v>
      </c>
      <c r="AY67">
        <f t="shared" si="69"/>
        <v>0.21389795571009165</v>
      </c>
      <c r="AZ67">
        <f t="shared" si="70"/>
        <v>0.41861845200341002</v>
      </c>
      <c r="BA67">
        <f t="shared" si="70"/>
        <v>0.70358955285378966</v>
      </c>
      <c r="BB67">
        <f t="shared" si="70"/>
        <v>1.0578103096327611</v>
      </c>
      <c r="BC67">
        <f t="shared" si="70"/>
        <v>1.4226217615931054</v>
      </c>
      <c r="BD67">
        <f t="shared" si="70"/>
        <v>1.7114722483406086</v>
      </c>
      <c r="BE67">
        <f t="shared" si="70"/>
        <v>1.8418500182333477</v>
      </c>
      <c r="BF67">
        <f t="shared" si="70"/>
        <v>1.7738426888674526</v>
      </c>
      <c r="BG67">
        <f t="shared" si="70"/>
        <v>1.5282126377518059</v>
      </c>
      <c r="BH67">
        <f t="shared" si="70"/>
        <v>1.1777824194834088</v>
      </c>
      <c r="BI67">
        <f t="shared" si="70"/>
        <v>0.81201387972084449</v>
      </c>
      <c r="BJ67">
        <f t="shared" si="71"/>
        <v>0.4429897403174784</v>
      </c>
      <c r="BK67">
        <f t="shared" si="71"/>
        <v>0.23615252545559795</v>
      </c>
      <c r="BL67">
        <f t="shared" si="71"/>
        <v>0.10491900323755245</v>
      </c>
      <c r="BM67">
        <f t="shared" si="71"/>
        <v>4.4786942587595989E-2</v>
      </c>
      <c r="BN67">
        <f t="shared" si="71"/>
        <v>1.8287933249889955E-2</v>
      </c>
      <c r="BO67">
        <f t="shared" si="71"/>
        <v>0</v>
      </c>
      <c r="BP67">
        <f t="shared" si="71"/>
        <v>0</v>
      </c>
      <c r="BQ67">
        <f t="shared" si="71"/>
        <v>0</v>
      </c>
      <c r="BR67">
        <f t="shared" si="71"/>
        <v>0</v>
      </c>
      <c r="BS67">
        <f t="shared" si="71"/>
        <v>0</v>
      </c>
      <c r="BT67">
        <f t="shared" si="72"/>
        <v>0</v>
      </c>
      <c r="BU67">
        <f t="shared" si="72"/>
        <v>0</v>
      </c>
      <c r="BV67">
        <f t="shared" si="72"/>
        <v>0</v>
      </c>
      <c r="BW67">
        <f t="shared" si="72"/>
        <v>0</v>
      </c>
      <c r="BX67">
        <f t="shared" si="72"/>
        <v>0</v>
      </c>
      <c r="BY67">
        <f t="shared" si="72"/>
        <v>0</v>
      </c>
      <c r="BZ67">
        <f t="shared" si="72"/>
        <v>0</v>
      </c>
      <c r="CA67">
        <f t="shared" si="72"/>
        <v>0</v>
      </c>
      <c r="CB67">
        <f t="shared" si="72"/>
        <v>0</v>
      </c>
      <c r="CC67">
        <f t="shared" si="72"/>
        <v>0</v>
      </c>
      <c r="CD67">
        <f t="shared" si="73"/>
        <v>0</v>
      </c>
      <c r="CE67">
        <f t="shared" si="73"/>
        <v>0</v>
      </c>
      <c r="CF67">
        <f t="shared" si="73"/>
        <v>0</v>
      </c>
      <c r="CG67">
        <f t="shared" si="73"/>
        <v>0</v>
      </c>
      <c r="CH67">
        <f t="shared" si="73"/>
        <v>0</v>
      </c>
      <c r="CI67">
        <f t="shared" si="73"/>
        <v>0</v>
      </c>
      <c r="CJ67">
        <f t="shared" si="73"/>
        <v>0</v>
      </c>
      <c r="CK67">
        <f t="shared" si="73"/>
        <v>0</v>
      </c>
      <c r="CL67">
        <f t="shared" si="73"/>
        <v>0</v>
      </c>
      <c r="CM67">
        <f t="shared" si="73"/>
        <v>0</v>
      </c>
      <c r="CN67">
        <f t="shared" si="74"/>
        <v>0</v>
      </c>
      <c r="CO67">
        <f t="shared" si="74"/>
        <v>0</v>
      </c>
      <c r="CP67">
        <f t="shared" si="74"/>
        <v>0</v>
      </c>
      <c r="CQ67">
        <f t="shared" si="74"/>
        <v>0</v>
      </c>
      <c r="CR67">
        <f t="shared" si="74"/>
        <v>0</v>
      </c>
      <c r="CS67">
        <f t="shared" si="74"/>
        <v>0</v>
      </c>
      <c r="CT67">
        <f t="shared" si="74"/>
        <v>0</v>
      </c>
      <c r="CU67">
        <f t="shared" si="74"/>
        <v>0</v>
      </c>
      <c r="CV67">
        <f t="shared" si="74"/>
        <v>0</v>
      </c>
      <c r="CW67">
        <f t="shared" si="74"/>
        <v>0</v>
      </c>
      <c r="CX67">
        <f t="shared" ref="CX67:CX82" si="75">VLOOKUP(CX$2,scenarios4,11,FALSE)*VLOOKUP($A67-CX$2,output3,3,FALSE)</f>
        <v>0</v>
      </c>
      <c r="CZ67">
        <v>2014</v>
      </c>
      <c r="DA67" s="7">
        <f t="shared" si="11"/>
        <v>13.680305649330332</v>
      </c>
    </row>
    <row r="68" spans="1:106" x14ac:dyDescent="0.3">
      <c r="A68">
        <v>2015</v>
      </c>
      <c r="B68">
        <f t="shared" si="65"/>
        <v>2.5721910934589651E-77</v>
      </c>
      <c r="C68">
        <f t="shared" si="65"/>
        <v>2.2039289238862073E-74</v>
      </c>
      <c r="D68">
        <f t="shared" si="65"/>
        <v>1.5971541166962323E-71</v>
      </c>
      <c r="E68">
        <f t="shared" si="65"/>
        <v>5.5165122176861732E-69</v>
      </c>
      <c r="F68">
        <f t="shared" si="65"/>
        <v>2.5954053000759785E-66</v>
      </c>
      <c r="G68">
        <f t="shared" si="65"/>
        <v>1.3956233872302151E-63</v>
      </c>
      <c r="H68">
        <f t="shared" si="65"/>
        <v>4.4525094368510819E-61</v>
      </c>
      <c r="I68">
        <f t="shared" si="65"/>
        <v>1.2377483260447276E-58</v>
      </c>
      <c r="J68">
        <f t="shared" si="65"/>
        <v>2.3709284087568028E-56</v>
      </c>
      <c r="K68">
        <f t="shared" si="65"/>
        <v>6.1551009795864509E-54</v>
      </c>
      <c r="L68">
        <f t="shared" si="66"/>
        <v>1.5580768924022867E-51</v>
      </c>
      <c r="M68">
        <f t="shared" si="66"/>
        <v>2.2981765210108891E-49</v>
      </c>
      <c r="N68">
        <f t="shared" si="66"/>
        <v>3.0907861727198214E-47</v>
      </c>
      <c r="O68">
        <f t="shared" si="66"/>
        <v>3.1757291458909924E-45</v>
      </c>
      <c r="P68">
        <f t="shared" si="66"/>
        <v>5.6096662397282756E-43</v>
      </c>
      <c r="Q68">
        <f t="shared" si="66"/>
        <v>5.4737725555954408E-41</v>
      </c>
      <c r="R68">
        <f t="shared" si="66"/>
        <v>4.2771073985731419E-39</v>
      </c>
      <c r="S68">
        <f t="shared" si="66"/>
        <v>3.3645832592300829E-37</v>
      </c>
      <c r="T68">
        <f t="shared" si="66"/>
        <v>3.2371872589217189E-35</v>
      </c>
      <c r="U68">
        <f t="shared" si="66"/>
        <v>2.8068778358934181E-33</v>
      </c>
      <c r="V68">
        <f t="shared" si="67"/>
        <v>1.7353711018993544E-31</v>
      </c>
      <c r="W68">
        <f t="shared" si="67"/>
        <v>6.9849756176040924E-30</v>
      </c>
      <c r="X68">
        <f t="shared" si="67"/>
        <v>4.0640802160193053E-28</v>
      </c>
      <c r="Y68">
        <f t="shared" si="67"/>
        <v>1.6974231954164719E-26</v>
      </c>
      <c r="Z68">
        <f t="shared" si="67"/>
        <v>5.747876407245444E-25</v>
      </c>
      <c r="AA68">
        <f t="shared" si="67"/>
        <v>1.2898991479313017E-23</v>
      </c>
      <c r="AB68">
        <f t="shared" si="67"/>
        <v>5.1513003704637932E-22</v>
      </c>
      <c r="AC68">
        <f t="shared" si="67"/>
        <v>1.0837452073252363E-20</v>
      </c>
      <c r="AD68">
        <f t="shared" si="67"/>
        <v>2.914287345730234E-19</v>
      </c>
      <c r="AE68">
        <f t="shared" si="67"/>
        <v>7.8230858306805272E-18</v>
      </c>
      <c r="AF68">
        <f t="shared" si="68"/>
        <v>1.2092026524943979E-16</v>
      </c>
      <c r="AG68">
        <f t="shared" si="68"/>
        <v>1.6723822397324227E-15</v>
      </c>
      <c r="AH68">
        <f t="shared" si="68"/>
        <v>1.4496892565542283E-14</v>
      </c>
      <c r="AI68">
        <f t="shared" si="68"/>
        <v>2.6742448306524876E-13</v>
      </c>
      <c r="AJ68">
        <f t="shared" si="68"/>
        <v>3.6963423662456165E-12</v>
      </c>
      <c r="AK68">
        <f t="shared" si="68"/>
        <v>3.9355979687494854E-11</v>
      </c>
      <c r="AL68">
        <f t="shared" si="68"/>
        <v>4.0212451762766154E-10</v>
      </c>
      <c r="AM68">
        <f t="shared" si="68"/>
        <v>2.9710779014828406E-9</v>
      </c>
      <c r="AN68">
        <f t="shared" si="68"/>
        <v>3.256205374393723E-8</v>
      </c>
      <c r="AO68">
        <f t="shared" si="68"/>
        <v>2.1267365539989159E-7</v>
      </c>
      <c r="AP68">
        <f t="shared" si="69"/>
        <v>1.4505747356403144E-6</v>
      </c>
      <c r="AQ68">
        <f t="shared" si="69"/>
        <v>9.3191031621572988E-6</v>
      </c>
      <c r="AR68">
        <f t="shared" si="69"/>
        <v>4.2777047806908084E-5</v>
      </c>
      <c r="AS68">
        <f t="shared" si="69"/>
        <v>1.8053880240432999E-4</v>
      </c>
      <c r="AT68">
        <f t="shared" si="69"/>
        <v>6.1227496473521619E-4</v>
      </c>
      <c r="AU68">
        <f t="shared" si="69"/>
        <v>2.0447266848408908E-3</v>
      </c>
      <c r="AV68">
        <f t="shared" si="69"/>
        <v>5.748635208731599E-3</v>
      </c>
      <c r="AW68">
        <f t="shared" si="69"/>
        <v>1.6865345949449145E-2</v>
      </c>
      <c r="AX68">
        <f t="shared" si="69"/>
        <v>4.4257588073852043E-2</v>
      </c>
      <c r="AY68">
        <f t="shared" si="69"/>
        <v>0.10388420201055625</v>
      </c>
      <c r="AZ68">
        <f t="shared" si="70"/>
        <v>0.22720411039371657</v>
      </c>
      <c r="BA68">
        <f t="shared" si="70"/>
        <v>0.42674863565932575</v>
      </c>
      <c r="BB68">
        <f t="shared" si="70"/>
        <v>0.71699395958199641</v>
      </c>
      <c r="BC68">
        <f t="shared" si="70"/>
        <v>1.0775863753054402</v>
      </c>
      <c r="BD68">
        <f t="shared" si="70"/>
        <v>1.4487299808777758</v>
      </c>
      <c r="BE68">
        <f t="shared" si="70"/>
        <v>1.7423154650539339</v>
      </c>
      <c r="BF68">
        <f t="shared" si="70"/>
        <v>1.875178321241884</v>
      </c>
      <c r="BG68">
        <f t="shared" si="70"/>
        <v>1.8053699126809715</v>
      </c>
      <c r="BH68">
        <f t="shared" si="70"/>
        <v>1.554899856546486</v>
      </c>
      <c r="BI68">
        <f t="shared" si="70"/>
        <v>1.1979970570942788</v>
      </c>
      <c r="BJ68">
        <f t="shared" si="71"/>
        <v>0.73036660756335292</v>
      </c>
      <c r="BK68">
        <f t="shared" si="71"/>
        <v>0.43510570504912949</v>
      </c>
      <c r="BL68">
        <f t="shared" si="71"/>
        <v>0.21602861525925285</v>
      </c>
      <c r="BM68">
        <f t="shared" si="71"/>
        <v>0.10305367512085939</v>
      </c>
      <c r="BN68">
        <f t="shared" si="71"/>
        <v>4.7025306903209517E-2</v>
      </c>
      <c r="BO68">
        <f t="shared" si="71"/>
        <v>1.9970160269884251E-2</v>
      </c>
      <c r="BP68">
        <f t="shared" si="71"/>
        <v>0</v>
      </c>
      <c r="BQ68">
        <f t="shared" si="71"/>
        <v>0</v>
      </c>
      <c r="BR68">
        <f t="shared" si="71"/>
        <v>0</v>
      </c>
      <c r="BS68">
        <f t="shared" si="71"/>
        <v>0</v>
      </c>
      <c r="BT68">
        <f t="shared" si="72"/>
        <v>0</v>
      </c>
      <c r="BU68">
        <f t="shared" si="72"/>
        <v>0</v>
      </c>
      <c r="BV68">
        <f t="shared" si="72"/>
        <v>0</v>
      </c>
      <c r="BW68">
        <f t="shared" si="72"/>
        <v>0</v>
      </c>
      <c r="BX68">
        <f t="shared" si="72"/>
        <v>0</v>
      </c>
      <c r="BY68">
        <f t="shared" si="72"/>
        <v>0</v>
      </c>
      <c r="BZ68">
        <f t="shared" si="72"/>
        <v>0</v>
      </c>
      <c r="CA68">
        <f t="shared" si="72"/>
        <v>0</v>
      </c>
      <c r="CB68">
        <f t="shared" si="72"/>
        <v>0</v>
      </c>
      <c r="CC68">
        <f t="shared" si="72"/>
        <v>0</v>
      </c>
      <c r="CD68">
        <f t="shared" si="73"/>
        <v>0</v>
      </c>
      <c r="CE68">
        <f t="shared" si="73"/>
        <v>0</v>
      </c>
      <c r="CF68">
        <f t="shared" si="73"/>
        <v>0</v>
      </c>
      <c r="CG68">
        <f t="shared" si="73"/>
        <v>0</v>
      </c>
      <c r="CH68">
        <f t="shared" si="73"/>
        <v>0</v>
      </c>
      <c r="CI68">
        <f t="shared" si="73"/>
        <v>0</v>
      </c>
      <c r="CJ68">
        <f t="shared" si="73"/>
        <v>0</v>
      </c>
      <c r="CK68">
        <f t="shared" si="73"/>
        <v>0</v>
      </c>
      <c r="CL68">
        <f t="shared" si="73"/>
        <v>0</v>
      </c>
      <c r="CM68">
        <f t="shared" si="73"/>
        <v>0</v>
      </c>
      <c r="CN68">
        <f t="shared" si="74"/>
        <v>0</v>
      </c>
      <c r="CO68">
        <f t="shared" si="74"/>
        <v>0</v>
      </c>
      <c r="CP68">
        <f t="shared" si="74"/>
        <v>0</v>
      </c>
      <c r="CQ68">
        <f t="shared" si="74"/>
        <v>0</v>
      </c>
      <c r="CR68">
        <f t="shared" si="74"/>
        <v>0</v>
      </c>
      <c r="CS68">
        <f t="shared" si="74"/>
        <v>0</v>
      </c>
      <c r="CT68">
        <f t="shared" si="74"/>
        <v>0</v>
      </c>
      <c r="CU68">
        <f t="shared" si="74"/>
        <v>0</v>
      </c>
      <c r="CV68">
        <f t="shared" si="74"/>
        <v>0</v>
      </c>
      <c r="CW68">
        <f t="shared" si="74"/>
        <v>0</v>
      </c>
      <c r="CX68">
        <f t="shared" si="75"/>
        <v>0</v>
      </c>
      <c r="CZ68">
        <v>2015</v>
      </c>
      <c r="DA68" s="7">
        <f t="shared" ref="DA68:DA103" si="76">SUM(B68:CX68)</f>
        <v>13.798220851674019</v>
      </c>
    </row>
    <row r="69" spans="1:106" x14ac:dyDescent="0.3">
      <c r="A69">
        <v>2016</v>
      </c>
      <c r="B69">
        <f t="shared" si="65"/>
        <v>4.8294645506099247E-80</v>
      </c>
      <c r="C69">
        <f t="shared" si="65"/>
        <v>4.6243242602390461E-77</v>
      </c>
      <c r="D69">
        <f t="shared" si="65"/>
        <v>3.7450055235570287E-74</v>
      </c>
      <c r="E69">
        <f t="shared" si="65"/>
        <v>1.4455235257594426E-71</v>
      </c>
      <c r="F69">
        <f t="shared" si="65"/>
        <v>7.6001245481417082E-69</v>
      </c>
      <c r="G69">
        <f t="shared" si="65"/>
        <v>4.5670808849308113E-66</v>
      </c>
      <c r="H69">
        <f t="shared" si="65"/>
        <v>1.6282843760779158E-63</v>
      </c>
      <c r="I69">
        <f t="shared" si="65"/>
        <v>5.0583945068860152E-61</v>
      </c>
      <c r="J69">
        <f t="shared" si="65"/>
        <v>1.0828136763195774E-58</v>
      </c>
      <c r="K69">
        <f t="shared" si="65"/>
        <v>3.1414157491091134E-56</v>
      </c>
      <c r="L69">
        <f t="shared" si="66"/>
        <v>8.8865678984797604E-54</v>
      </c>
      <c r="M69">
        <f t="shared" si="66"/>
        <v>1.4648174423447617E-51</v>
      </c>
      <c r="N69">
        <f t="shared" si="66"/>
        <v>2.2015270317405846E-49</v>
      </c>
      <c r="O69">
        <f t="shared" si="66"/>
        <v>2.5278625679993267E-47</v>
      </c>
      <c r="P69">
        <f t="shared" si="66"/>
        <v>4.990016357035418E-45</v>
      </c>
      <c r="Q69">
        <f t="shared" si="66"/>
        <v>5.4413496889762158E-43</v>
      </c>
      <c r="R69">
        <f t="shared" si="66"/>
        <v>4.7514371284440262E-41</v>
      </c>
      <c r="S69">
        <f t="shared" si="66"/>
        <v>4.1769670908602134E-39</v>
      </c>
      <c r="T69">
        <f t="shared" si="66"/>
        <v>4.4910980706042314E-37</v>
      </c>
      <c r="U69">
        <f t="shared" si="66"/>
        <v>4.351742303799607E-35</v>
      </c>
      <c r="V69">
        <f t="shared" si="67"/>
        <v>3.0066782938841675E-33</v>
      </c>
      <c r="W69">
        <f t="shared" si="67"/>
        <v>1.3524288858432818E-31</v>
      </c>
      <c r="X69">
        <f t="shared" si="67"/>
        <v>8.7936010267768956E-30</v>
      </c>
      <c r="Y69">
        <f t="shared" si="67"/>
        <v>4.1043988855835602E-28</v>
      </c>
      <c r="Z69">
        <f t="shared" si="67"/>
        <v>1.5531800090811863E-26</v>
      </c>
      <c r="AA69">
        <f t="shared" si="67"/>
        <v>3.8951579146203728E-25</v>
      </c>
      <c r="AB69">
        <f t="shared" si="67"/>
        <v>1.738365642719018E-23</v>
      </c>
      <c r="AC69">
        <f t="shared" si="67"/>
        <v>4.0870164723777783E-22</v>
      </c>
      <c r="AD69">
        <f t="shared" si="67"/>
        <v>1.2281926983952151E-20</v>
      </c>
      <c r="AE69">
        <f t="shared" si="67"/>
        <v>3.6844034321329282E-19</v>
      </c>
      <c r="AF69">
        <f t="shared" si="68"/>
        <v>6.3641897046515347E-18</v>
      </c>
      <c r="AG69">
        <f t="shared" si="68"/>
        <v>9.8363622578526578E-17</v>
      </c>
      <c r="AH69">
        <f t="shared" si="68"/>
        <v>9.528594178450079E-16</v>
      </c>
      <c r="AI69">
        <f t="shared" si="68"/>
        <v>1.9643099557237601E-14</v>
      </c>
      <c r="AJ69">
        <f t="shared" si="68"/>
        <v>3.0341425804672808E-13</v>
      </c>
      <c r="AK69">
        <f t="shared" si="68"/>
        <v>3.6101850665110795E-12</v>
      </c>
      <c r="AL69">
        <f t="shared" si="68"/>
        <v>4.1222491113646698E-11</v>
      </c>
      <c r="AM69">
        <f t="shared" si="68"/>
        <v>3.403632498060932E-10</v>
      </c>
      <c r="AN69">
        <f t="shared" si="68"/>
        <v>4.168649236617139E-9</v>
      </c>
      <c r="AO69">
        <f t="shared" si="68"/>
        <v>3.042651438731667E-8</v>
      </c>
      <c r="AP69">
        <f t="shared" si="69"/>
        <v>2.3191752040379202E-7</v>
      </c>
      <c r="AQ69">
        <f t="shared" si="69"/>
        <v>1.6650317205108492E-6</v>
      </c>
      <c r="AR69">
        <f t="shared" si="69"/>
        <v>8.5411066305815567E-6</v>
      </c>
      <c r="AS69">
        <f t="shared" si="69"/>
        <v>4.0283651893483741E-5</v>
      </c>
      <c r="AT69">
        <f t="shared" si="69"/>
        <v>1.5267211483576749E-4</v>
      </c>
      <c r="AU69">
        <f t="shared" si="69"/>
        <v>5.6977504858195867E-4</v>
      </c>
      <c r="AV69">
        <f t="shared" si="69"/>
        <v>1.7901435371079884E-3</v>
      </c>
      <c r="AW69">
        <f t="shared" si="69"/>
        <v>5.8691242130378468E-3</v>
      </c>
      <c r="AX69">
        <f t="shared" si="69"/>
        <v>1.721157967478339E-2</v>
      </c>
      <c r="AY69">
        <f t="shared" si="69"/>
        <v>4.5147888085975196E-2</v>
      </c>
      <c r="AZ69">
        <f t="shared" si="70"/>
        <v>0.11034662591053457</v>
      </c>
      <c r="BA69">
        <f t="shared" si="70"/>
        <v>0.23161674709436733</v>
      </c>
      <c r="BB69">
        <f t="shared" si="70"/>
        <v>0.43487881931524142</v>
      </c>
      <c r="BC69">
        <f t="shared" si="70"/>
        <v>0.73039836631020316</v>
      </c>
      <c r="BD69">
        <f t="shared" si="70"/>
        <v>1.0973624409781193</v>
      </c>
      <c r="BE69">
        <f t="shared" si="70"/>
        <v>1.4748382001624465</v>
      </c>
      <c r="BF69">
        <f t="shared" si="70"/>
        <v>1.7738426888674526</v>
      </c>
      <c r="BG69">
        <f t="shared" si="70"/>
        <v>1.9085066242504203</v>
      </c>
      <c r="BH69">
        <f t="shared" si="70"/>
        <v>1.8368971364944904</v>
      </c>
      <c r="BI69">
        <f t="shared" si="70"/>
        <v>1.5815870753411658</v>
      </c>
      <c r="BJ69">
        <f t="shared" si="71"/>
        <v>1.0775395203363149</v>
      </c>
      <c r="BK69">
        <f t="shared" si="71"/>
        <v>0.71736803091747603</v>
      </c>
      <c r="BL69">
        <f t="shared" si="71"/>
        <v>0.39802785412446329</v>
      </c>
      <c r="BM69">
        <f t="shared" si="71"/>
        <v>0.2121878977760627</v>
      </c>
      <c r="BN69">
        <f t="shared" si="71"/>
        <v>0.10820409744612094</v>
      </c>
      <c r="BO69">
        <f t="shared" si="71"/>
        <v>5.1350959278202699E-2</v>
      </c>
      <c r="BP69">
        <f t="shared" si="71"/>
        <v>2.1245136572886226E-2</v>
      </c>
      <c r="BQ69">
        <f t="shared" si="71"/>
        <v>0</v>
      </c>
      <c r="BR69">
        <f t="shared" si="71"/>
        <v>0</v>
      </c>
      <c r="BS69">
        <f t="shared" si="71"/>
        <v>0</v>
      </c>
      <c r="BT69">
        <f t="shared" si="72"/>
        <v>0</v>
      </c>
      <c r="BU69">
        <f t="shared" si="72"/>
        <v>0</v>
      </c>
      <c r="BV69">
        <f t="shared" si="72"/>
        <v>0</v>
      </c>
      <c r="BW69">
        <f t="shared" si="72"/>
        <v>0</v>
      </c>
      <c r="BX69">
        <f t="shared" si="72"/>
        <v>0</v>
      </c>
      <c r="BY69">
        <f t="shared" si="72"/>
        <v>0</v>
      </c>
      <c r="BZ69">
        <f t="shared" si="72"/>
        <v>0</v>
      </c>
      <c r="CA69">
        <f t="shared" si="72"/>
        <v>0</v>
      </c>
      <c r="CB69">
        <f t="shared" si="72"/>
        <v>0</v>
      </c>
      <c r="CC69">
        <f t="shared" si="72"/>
        <v>0</v>
      </c>
      <c r="CD69">
        <f t="shared" si="73"/>
        <v>0</v>
      </c>
      <c r="CE69">
        <f t="shared" si="73"/>
        <v>0</v>
      </c>
      <c r="CF69">
        <f t="shared" si="73"/>
        <v>0</v>
      </c>
      <c r="CG69">
        <f t="shared" si="73"/>
        <v>0</v>
      </c>
      <c r="CH69">
        <f t="shared" si="73"/>
        <v>0</v>
      </c>
      <c r="CI69">
        <f t="shared" si="73"/>
        <v>0</v>
      </c>
      <c r="CJ69">
        <f t="shared" si="73"/>
        <v>0</v>
      </c>
      <c r="CK69">
        <f t="shared" si="73"/>
        <v>0</v>
      </c>
      <c r="CL69">
        <f t="shared" si="73"/>
        <v>0</v>
      </c>
      <c r="CM69">
        <f t="shared" si="73"/>
        <v>0</v>
      </c>
      <c r="CN69">
        <f t="shared" si="74"/>
        <v>0</v>
      </c>
      <c r="CO69">
        <f t="shared" si="74"/>
        <v>0</v>
      </c>
      <c r="CP69">
        <f t="shared" si="74"/>
        <v>0</v>
      </c>
      <c r="CQ69">
        <f t="shared" si="74"/>
        <v>0</v>
      </c>
      <c r="CR69">
        <f t="shared" si="74"/>
        <v>0</v>
      </c>
      <c r="CS69">
        <f t="shared" si="74"/>
        <v>0</v>
      </c>
      <c r="CT69">
        <f t="shared" si="74"/>
        <v>0</v>
      </c>
      <c r="CU69">
        <f t="shared" si="74"/>
        <v>0</v>
      </c>
      <c r="CV69">
        <f t="shared" si="74"/>
        <v>0</v>
      </c>
      <c r="CW69">
        <f t="shared" si="74"/>
        <v>0</v>
      </c>
      <c r="CX69">
        <f t="shared" si="75"/>
        <v>0</v>
      </c>
      <c r="CZ69">
        <v>2016</v>
      </c>
      <c r="DA69" s="7">
        <f t="shared" si="76"/>
        <v>13.836990160538738</v>
      </c>
    </row>
    <row r="70" spans="1:106" x14ac:dyDescent="0.3">
      <c r="A70">
        <v>2017</v>
      </c>
      <c r="B70">
        <f t="shared" si="65"/>
        <v>8.1140894795855629E-83</v>
      </c>
      <c r="C70">
        <f t="shared" si="65"/>
        <v>8.6824848053250702E-80</v>
      </c>
      <c r="D70">
        <f t="shared" si="65"/>
        <v>7.8578395653417019E-77</v>
      </c>
      <c r="E70">
        <f t="shared" si="65"/>
        <v>3.3894622515194338E-74</v>
      </c>
      <c r="F70">
        <f t="shared" si="65"/>
        <v>1.9915044868057395E-71</v>
      </c>
      <c r="G70">
        <f t="shared" si="65"/>
        <v>1.3373781561552368E-68</v>
      </c>
      <c r="H70">
        <f t="shared" si="65"/>
        <v>5.3284478586845663E-66</v>
      </c>
      <c r="I70">
        <f t="shared" si="65"/>
        <v>1.8498567741219431E-63</v>
      </c>
      <c r="J70">
        <f t="shared" si="65"/>
        <v>4.4252120055608725E-61</v>
      </c>
      <c r="K70">
        <f t="shared" si="65"/>
        <v>1.4346987127817458E-58</v>
      </c>
      <c r="L70">
        <f t="shared" si="66"/>
        <v>4.5354908789307053E-56</v>
      </c>
      <c r="M70">
        <f t="shared" si="66"/>
        <v>8.3546580555494298E-54</v>
      </c>
      <c r="N70">
        <f t="shared" si="66"/>
        <v>1.4032147515233529E-51</v>
      </c>
      <c r="O70">
        <f t="shared" si="66"/>
        <v>1.8005638258302666E-49</v>
      </c>
      <c r="P70">
        <f t="shared" si="66"/>
        <v>3.9720250006129387E-47</v>
      </c>
      <c r="Q70">
        <f t="shared" si="66"/>
        <v>4.8402922370041265E-45</v>
      </c>
      <c r="R70">
        <f t="shared" si="66"/>
        <v>4.7232928804504382E-43</v>
      </c>
      <c r="S70">
        <f t="shared" si="66"/>
        <v>4.6401912952718808E-41</v>
      </c>
      <c r="T70">
        <f t="shared" si="66"/>
        <v>5.5754806457166801E-39</v>
      </c>
      <c r="U70">
        <f t="shared" si="66"/>
        <v>6.0373713045167528E-37</v>
      </c>
      <c r="V70">
        <f t="shared" si="67"/>
        <v>4.6615100087699686E-35</v>
      </c>
      <c r="W70">
        <f t="shared" si="67"/>
        <v>2.3431982765164059E-33</v>
      </c>
      <c r="X70">
        <f t="shared" si="67"/>
        <v>1.702614395563706E-31</v>
      </c>
      <c r="Y70">
        <f t="shared" si="67"/>
        <v>8.8808400268047484E-30</v>
      </c>
      <c r="Z70">
        <f t="shared" si="67"/>
        <v>3.7556163457630705E-28</v>
      </c>
      <c r="AA70">
        <f t="shared" si="67"/>
        <v>1.0525420131818753E-26</v>
      </c>
      <c r="AB70">
        <f t="shared" si="67"/>
        <v>5.2494093841371694E-25</v>
      </c>
      <c r="AC70">
        <f t="shared" si="67"/>
        <v>1.3792107828820978E-23</v>
      </c>
      <c r="AD70">
        <f t="shared" si="67"/>
        <v>4.6317563904012181E-22</v>
      </c>
      <c r="AE70">
        <f t="shared" si="67"/>
        <v>1.5527492166885357E-20</v>
      </c>
      <c r="AF70">
        <f t="shared" si="68"/>
        <v>2.9973137069011812E-19</v>
      </c>
      <c r="AG70">
        <f t="shared" si="68"/>
        <v>5.1770044734448531E-18</v>
      </c>
      <c r="AH70">
        <f t="shared" si="68"/>
        <v>5.6043828928903825E-17</v>
      </c>
      <c r="AI70">
        <f t="shared" si="68"/>
        <v>1.2911120313652406E-15</v>
      </c>
      <c r="AJ70">
        <f t="shared" si="68"/>
        <v>2.2286652327352848E-14</v>
      </c>
      <c r="AK70">
        <f t="shared" si="68"/>
        <v>2.9634203621657984E-13</v>
      </c>
      <c r="AL70">
        <f t="shared" si="68"/>
        <v>3.7814030550015752E-12</v>
      </c>
      <c r="AM70">
        <f t="shared" si="68"/>
        <v>3.4891234991881136E-11</v>
      </c>
      <c r="AN70">
        <f t="shared" si="68"/>
        <v>4.7755563755785747E-10</v>
      </c>
      <c r="AO70">
        <f t="shared" si="68"/>
        <v>3.8952538734515201E-9</v>
      </c>
      <c r="AP70">
        <f t="shared" si="69"/>
        <v>3.3179670316798353E-8</v>
      </c>
      <c r="AQ70">
        <f t="shared" si="69"/>
        <v>2.6620484868990976E-7</v>
      </c>
      <c r="AR70">
        <f t="shared" si="69"/>
        <v>1.5260281188787414E-6</v>
      </c>
      <c r="AS70">
        <f t="shared" si="69"/>
        <v>8.0432611395849934E-6</v>
      </c>
      <c r="AT70">
        <f t="shared" si="69"/>
        <v>3.4065753433504151E-5</v>
      </c>
      <c r="AU70">
        <f t="shared" si="69"/>
        <v>1.4207466687010282E-4</v>
      </c>
      <c r="AV70">
        <f t="shared" si="69"/>
        <v>4.9883396562790615E-4</v>
      </c>
      <c r="AW70">
        <f t="shared" si="69"/>
        <v>1.8276642014952139E-3</v>
      </c>
      <c r="AX70">
        <f t="shared" si="69"/>
        <v>5.9896132173440936E-3</v>
      </c>
      <c r="AY70">
        <f t="shared" si="69"/>
        <v>1.7557813400117635E-2</v>
      </c>
      <c r="AZ70">
        <f t="shared" si="70"/>
        <v>4.79564459355191E-2</v>
      </c>
      <c r="BA70">
        <f t="shared" si="70"/>
        <v>0.1124897190545892</v>
      </c>
      <c r="BB70">
        <f t="shared" si="70"/>
        <v>0.23602938379501812</v>
      </c>
      <c r="BC70">
        <f t="shared" si="70"/>
        <v>0.44300900297115714</v>
      </c>
      <c r="BD70">
        <f t="shared" si="70"/>
        <v>0.74380277303840991</v>
      </c>
      <c r="BE70">
        <f t="shared" si="70"/>
        <v>1.1171385066507986</v>
      </c>
      <c r="BF70">
        <f t="shared" si="70"/>
        <v>1.5015254189571263</v>
      </c>
      <c r="BG70">
        <f t="shared" si="70"/>
        <v>1.8053699126809715</v>
      </c>
      <c r="BH70">
        <f t="shared" si="70"/>
        <v>1.9418349272589568</v>
      </c>
      <c r="BI70">
        <f t="shared" si="70"/>
        <v>1.8684243603080091</v>
      </c>
      <c r="BJ70">
        <f t="shared" si="71"/>
        <v>1.4225599040007639</v>
      </c>
      <c r="BK70">
        <f t="shared" si="71"/>
        <v>1.0583621922670849</v>
      </c>
      <c r="BL70">
        <f t="shared" si="71"/>
        <v>0.6562369894261304</v>
      </c>
      <c r="BM70">
        <f t="shared" si="71"/>
        <v>0.39095141873511496</v>
      </c>
      <c r="BN70">
        <f t="shared" si="71"/>
        <v>0.22279263637053268</v>
      </c>
      <c r="BO70">
        <f t="shared" si="71"/>
        <v>0.11815731927336354</v>
      </c>
      <c r="BP70">
        <f t="shared" si="71"/>
        <v>5.4629413498465562E-2</v>
      </c>
      <c r="BQ70">
        <f t="shared" si="71"/>
        <v>2.1842611725601924E-2</v>
      </c>
      <c r="BR70">
        <f t="shared" si="71"/>
        <v>0</v>
      </c>
      <c r="BS70">
        <f t="shared" si="71"/>
        <v>0</v>
      </c>
      <c r="BT70">
        <f t="shared" si="72"/>
        <v>0</v>
      </c>
      <c r="BU70">
        <f t="shared" si="72"/>
        <v>0</v>
      </c>
      <c r="BV70">
        <f t="shared" si="72"/>
        <v>0</v>
      </c>
      <c r="BW70">
        <f t="shared" si="72"/>
        <v>0</v>
      </c>
      <c r="BX70">
        <f t="shared" si="72"/>
        <v>0</v>
      </c>
      <c r="BY70">
        <f t="shared" si="72"/>
        <v>0</v>
      </c>
      <c r="BZ70">
        <f t="shared" si="72"/>
        <v>0</v>
      </c>
      <c r="CA70">
        <f t="shared" si="72"/>
        <v>0</v>
      </c>
      <c r="CB70">
        <f t="shared" si="72"/>
        <v>0</v>
      </c>
      <c r="CC70">
        <f t="shared" si="72"/>
        <v>0</v>
      </c>
      <c r="CD70">
        <f t="shared" si="73"/>
        <v>0</v>
      </c>
      <c r="CE70">
        <f t="shared" si="73"/>
        <v>0</v>
      </c>
      <c r="CF70">
        <f t="shared" si="73"/>
        <v>0</v>
      </c>
      <c r="CG70">
        <f t="shared" si="73"/>
        <v>0</v>
      </c>
      <c r="CH70">
        <f t="shared" si="73"/>
        <v>0</v>
      </c>
      <c r="CI70">
        <f t="shared" si="73"/>
        <v>0</v>
      </c>
      <c r="CJ70">
        <f t="shared" si="73"/>
        <v>0</v>
      </c>
      <c r="CK70">
        <f t="shared" si="73"/>
        <v>0</v>
      </c>
      <c r="CL70">
        <f t="shared" si="73"/>
        <v>0</v>
      </c>
      <c r="CM70">
        <f t="shared" si="73"/>
        <v>0</v>
      </c>
      <c r="CN70">
        <f t="shared" si="74"/>
        <v>0</v>
      </c>
      <c r="CO70">
        <f t="shared" si="74"/>
        <v>0</v>
      </c>
      <c r="CP70">
        <f t="shared" si="74"/>
        <v>0</v>
      </c>
      <c r="CQ70">
        <f t="shared" si="74"/>
        <v>0</v>
      </c>
      <c r="CR70">
        <f t="shared" si="74"/>
        <v>0</v>
      </c>
      <c r="CS70">
        <f t="shared" si="74"/>
        <v>0</v>
      </c>
      <c r="CT70">
        <f t="shared" si="74"/>
        <v>0</v>
      </c>
      <c r="CU70">
        <f t="shared" si="74"/>
        <v>0</v>
      </c>
      <c r="CV70">
        <f t="shared" si="74"/>
        <v>0</v>
      </c>
      <c r="CW70">
        <f t="shared" si="74"/>
        <v>0</v>
      </c>
      <c r="CX70">
        <f t="shared" si="75"/>
        <v>0</v>
      </c>
      <c r="CZ70">
        <v>2017</v>
      </c>
      <c r="DA70" s="7">
        <f t="shared" si="76"/>
        <v>13.789172874238082</v>
      </c>
    </row>
    <row r="71" spans="1:106" x14ac:dyDescent="0.3">
      <c r="A71">
        <v>2018</v>
      </c>
      <c r="B71">
        <f t="shared" si="65"/>
        <v>1.2199040138935235E-85</v>
      </c>
      <c r="C71">
        <f t="shared" si="65"/>
        <v>1.4587633448236468E-82</v>
      </c>
      <c r="D71">
        <f t="shared" si="65"/>
        <v>1.4753630755390554E-79</v>
      </c>
      <c r="E71">
        <f t="shared" si="65"/>
        <v>7.1118321235277059E-77</v>
      </c>
      <c r="F71">
        <f t="shared" si="65"/>
        <v>4.6696779135526581E-74</v>
      </c>
      <c r="G71">
        <f t="shared" si="65"/>
        <v>3.504409147071626E-71</v>
      </c>
      <c r="H71">
        <f t="shared" si="65"/>
        <v>1.5603292238440054E-68</v>
      </c>
      <c r="I71">
        <f t="shared" si="65"/>
        <v>6.0535281869409413E-66</v>
      </c>
      <c r="J71">
        <f t="shared" si="65"/>
        <v>1.6183016951858696E-63</v>
      </c>
      <c r="K71">
        <f t="shared" si="65"/>
        <v>5.8632857221972674E-61</v>
      </c>
      <c r="L71">
        <f t="shared" si="66"/>
        <v>2.0713790995924675E-58</v>
      </c>
      <c r="M71">
        <f t="shared" si="66"/>
        <v>4.2640168668504416E-56</v>
      </c>
      <c r="N71">
        <f t="shared" si="66"/>
        <v>8.0033040900404156E-54</v>
      </c>
      <c r="O71">
        <f t="shared" si="66"/>
        <v>1.1476478303638077E-51</v>
      </c>
      <c r="P71">
        <f t="shared" si="66"/>
        <v>2.82922205579295E-49</v>
      </c>
      <c r="Q71">
        <f t="shared" si="66"/>
        <v>3.8528454417883297E-47</v>
      </c>
      <c r="R71">
        <f t="shared" si="66"/>
        <v>4.2015527707506337E-45</v>
      </c>
      <c r="S71">
        <f t="shared" si="66"/>
        <v>4.6127059911372586E-43</v>
      </c>
      <c r="T71">
        <f t="shared" si="66"/>
        <v>6.1937995192304454E-41</v>
      </c>
      <c r="U71">
        <f t="shared" si="66"/>
        <v>7.4951039434348494E-39</v>
      </c>
      <c r="V71">
        <f t="shared" si="67"/>
        <v>6.4671262216268883E-37</v>
      </c>
      <c r="W71">
        <f t="shared" si="67"/>
        <v>3.6328603032561656E-35</v>
      </c>
      <c r="X71">
        <f t="shared" si="67"/>
        <v>2.9499245091687618E-33</v>
      </c>
      <c r="Y71">
        <f t="shared" si="67"/>
        <v>1.7195055846055687E-31</v>
      </c>
      <c r="Z71">
        <f t="shared" si="67"/>
        <v>8.1261663153465058E-30</v>
      </c>
      <c r="AA71">
        <f t="shared" si="67"/>
        <v>2.5450649417298777E-28</v>
      </c>
      <c r="AB71">
        <f t="shared" si="67"/>
        <v>1.4184852173661001E-26</v>
      </c>
      <c r="AC71">
        <f t="shared" si="67"/>
        <v>4.1648556830887079E-25</v>
      </c>
      <c r="AD71">
        <f t="shared" si="67"/>
        <v>1.5630395425364809E-23</v>
      </c>
      <c r="AE71">
        <f t="shared" si="67"/>
        <v>5.8557228979497975E-22</v>
      </c>
      <c r="AF71">
        <f t="shared" si="68"/>
        <v>1.2631831981185463E-20</v>
      </c>
      <c r="AG71">
        <f t="shared" si="68"/>
        <v>2.4381904357130751E-19</v>
      </c>
      <c r="AH71">
        <f t="shared" si="68"/>
        <v>2.9496590860334216E-18</v>
      </c>
      <c r="AI71">
        <f t="shared" si="68"/>
        <v>7.593865417999461E-17</v>
      </c>
      <c r="AJ71">
        <f t="shared" si="68"/>
        <v>1.4648688652650682E-15</v>
      </c>
      <c r="AK71">
        <f t="shared" si="68"/>
        <v>2.1767177237009023E-14</v>
      </c>
      <c r="AL71">
        <f t="shared" si="68"/>
        <v>3.1039646456620882E-13</v>
      </c>
      <c r="AM71">
        <f t="shared" si="68"/>
        <v>3.2006271097818056E-12</v>
      </c>
      <c r="AN71">
        <f t="shared" si="68"/>
        <v>4.8955067802477329E-11</v>
      </c>
      <c r="AO71">
        <f t="shared" si="68"/>
        <v>4.4623578080064318E-10</v>
      </c>
      <c r="AP71">
        <f t="shared" si="69"/>
        <v>4.2477175556865105E-9</v>
      </c>
      <c r="AQ71">
        <f t="shared" si="69"/>
        <v>3.8085044635204619E-8</v>
      </c>
      <c r="AR71">
        <f t="shared" si="69"/>
        <v>2.4398098815680552E-7</v>
      </c>
      <c r="AS71">
        <f t="shared" si="69"/>
        <v>1.4370787296511748E-6</v>
      </c>
      <c r="AT71">
        <f t="shared" si="69"/>
        <v>6.8017604636959452E-6</v>
      </c>
      <c r="AU71">
        <f t="shared" si="69"/>
        <v>3.170114317176075E-5</v>
      </c>
      <c r="AV71">
        <f t="shared" si="69"/>
        <v>1.2438535114245642E-4</v>
      </c>
      <c r="AW71">
        <f t="shared" si="69"/>
        <v>5.0928931818556211E-4</v>
      </c>
      <c r="AX71">
        <f t="shared" si="69"/>
        <v>1.8651848658824389E-3</v>
      </c>
      <c r="AY71">
        <f t="shared" si="69"/>
        <v>6.1101022216503396E-3</v>
      </c>
      <c r="AZ71">
        <f t="shared" si="70"/>
        <v>1.8650049089012372E-2</v>
      </c>
      <c r="BA71">
        <f t="shared" si="70"/>
        <v>4.8887830376589045E-2</v>
      </c>
      <c r="BB71">
        <f t="shared" si="70"/>
        <v>0.11463281219864382</v>
      </c>
      <c r="BC71">
        <f t="shared" si="70"/>
        <v>0.24044202049566887</v>
      </c>
      <c r="BD71">
        <f t="shared" si="70"/>
        <v>0.45113918662707281</v>
      </c>
      <c r="BE71">
        <f t="shared" si="70"/>
        <v>0.75720717976661656</v>
      </c>
      <c r="BF71">
        <f t="shared" si="70"/>
        <v>1.1373531442616687</v>
      </c>
      <c r="BG71">
        <f t="shared" si="70"/>
        <v>1.5282126377518059</v>
      </c>
      <c r="BH71">
        <f t="shared" si="70"/>
        <v>1.8368971364944904</v>
      </c>
      <c r="BI71">
        <f t="shared" si="70"/>
        <v>1.9751632302674931</v>
      </c>
      <c r="BJ71">
        <f t="shared" si="71"/>
        <v>1.680555955516456</v>
      </c>
      <c r="BK71">
        <f t="shared" si="71"/>
        <v>1.3972421337823313</v>
      </c>
      <c r="BL71">
        <f t="shared" si="71"/>
        <v>0.96817308388766044</v>
      </c>
      <c r="BM71">
        <f t="shared" si="71"/>
        <v>0.64456991987897672</v>
      </c>
      <c r="BN71">
        <f t="shared" si="71"/>
        <v>0.41049041055451924</v>
      </c>
      <c r="BO71">
        <f t="shared" si="71"/>
        <v>0.24328635688214539</v>
      </c>
      <c r="BP71">
        <f t="shared" si="71"/>
        <v>0.12570096339358419</v>
      </c>
      <c r="BQ71">
        <f t="shared" si="71"/>
        <v>5.6165751806331307E-2</v>
      </c>
      <c r="BR71">
        <f t="shared" si="71"/>
        <v>2.1740567219317976E-2</v>
      </c>
      <c r="BS71">
        <f t="shared" si="71"/>
        <v>0</v>
      </c>
      <c r="BT71">
        <f t="shared" si="72"/>
        <v>0</v>
      </c>
      <c r="BU71">
        <f t="shared" si="72"/>
        <v>0</v>
      </c>
      <c r="BV71">
        <f t="shared" si="72"/>
        <v>0</v>
      </c>
      <c r="BW71">
        <f t="shared" si="72"/>
        <v>0</v>
      </c>
      <c r="BX71">
        <f t="shared" si="72"/>
        <v>0</v>
      </c>
      <c r="BY71">
        <f t="shared" si="72"/>
        <v>0</v>
      </c>
      <c r="BZ71">
        <f t="shared" si="72"/>
        <v>0</v>
      </c>
      <c r="CA71">
        <f t="shared" si="72"/>
        <v>0</v>
      </c>
      <c r="CB71">
        <f t="shared" si="72"/>
        <v>0</v>
      </c>
      <c r="CC71">
        <f t="shared" si="72"/>
        <v>0</v>
      </c>
      <c r="CD71">
        <f t="shared" si="73"/>
        <v>0</v>
      </c>
      <c r="CE71">
        <f t="shared" si="73"/>
        <v>0</v>
      </c>
      <c r="CF71">
        <f t="shared" si="73"/>
        <v>0</v>
      </c>
      <c r="CG71">
        <f t="shared" si="73"/>
        <v>0</v>
      </c>
      <c r="CH71">
        <f t="shared" si="73"/>
        <v>0</v>
      </c>
      <c r="CI71">
        <f t="shared" si="73"/>
        <v>0</v>
      </c>
      <c r="CJ71">
        <f t="shared" si="73"/>
        <v>0</v>
      </c>
      <c r="CK71">
        <f t="shared" si="73"/>
        <v>0</v>
      </c>
      <c r="CL71">
        <f t="shared" si="73"/>
        <v>0</v>
      </c>
      <c r="CM71">
        <f t="shared" si="73"/>
        <v>0</v>
      </c>
      <c r="CN71">
        <f t="shared" si="74"/>
        <v>0</v>
      </c>
      <c r="CO71">
        <f t="shared" si="74"/>
        <v>0</v>
      </c>
      <c r="CP71">
        <f t="shared" si="74"/>
        <v>0</v>
      </c>
      <c r="CQ71">
        <f t="shared" si="74"/>
        <v>0</v>
      </c>
      <c r="CR71">
        <f t="shared" si="74"/>
        <v>0</v>
      </c>
      <c r="CS71">
        <f t="shared" si="74"/>
        <v>0</v>
      </c>
      <c r="CT71">
        <f t="shared" si="74"/>
        <v>0</v>
      </c>
      <c r="CU71">
        <f t="shared" si="74"/>
        <v>0</v>
      </c>
      <c r="CV71">
        <f t="shared" si="74"/>
        <v>0</v>
      </c>
      <c r="CW71">
        <f t="shared" si="74"/>
        <v>0</v>
      </c>
      <c r="CX71">
        <f t="shared" si="75"/>
        <v>0</v>
      </c>
      <c r="CZ71">
        <v>2018</v>
      </c>
      <c r="DA71" s="7">
        <f t="shared" si="76"/>
        <v>13.665159558802083</v>
      </c>
    </row>
    <row r="72" spans="1:106" x14ac:dyDescent="0.3">
      <c r="A72">
        <v>2019</v>
      </c>
      <c r="B72">
        <f t="shared" si="65"/>
        <v>1.6411813967729935E-88</v>
      </c>
      <c r="C72">
        <f t="shared" si="65"/>
        <v>2.1931619858868032E-85</v>
      </c>
      <c r="D72">
        <f t="shared" si="65"/>
        <v>2.4787899122871858E-82</v>
      </c>
      <c r="E72">
        <f t="shared" si="65"/>
        <v>1.3352950804397106E-79</v>
      </c>
      <c r="F72">
        <f t="shared" si="65"/>
        <v>9.798004204721326E-77</v>
      </c>
      <c r="G72">
        <f t="shared" si="65"/>
        <v>8.2171353881205417E-74</v>
      </c>
      <c r="H72">
        <f t="shared" si="65"/>
        <v>4.0886206936427621E-71</v>
      </c>
      <c r="I72">
        <f t="shared" si="65"/>
        <v>1.7726544742391788E-68</v>
      </c>
      <c r="J72">
        <f t="shared" si="65"/>
        <v>5.2957802267864576E-66</v>
      </c>
      <c r="K72">
        <f t="shared" si="65"/>
        <v>2.1442057943590701E-63</v>
      </c>
      <c r="L72">
        <f t="shared" si="66"/>
        <v>8.4652529424454313E-61</v>
      </c>
      <c r="M72">
        <f t="shared" si="66"/>
        <v>1.9473956963145964E-58</v>
      </c>
      <c r="N72">
        <f t="shared" si="66"/>
        <v>4.0846942392570727E-56</v>
      </c>
      <c r="O72">
        <f t="shared" si="66"/>
        <v>6.5456656329370192E-54</v>
      </c>
      <c r="P72">
        <f t="shared" si="66"/>
        <v>1.8032965604265615E-51</v>
      </c>
      <c r="Q72">
        <f t="shared" si="66"/>
        <v>2.7443319968496593E-49</v>
      </c>
      <c r="R72">
        <f t="shared" si="66"/>
        <v>3.3444124132552669E-47</v>
      </c>
      <c r="S72">
        <f t="shared" si="66"/>
        <v>4.1031814304669085E-45</v>
      </c>
      <c r="T72">
        <f t="shared" si="66"/>
        <v>6.1571117077368993E-43</v>
      </c>
      <c r="U72">
        <f t="shared" si="66"/>
        <v>8.3263083761385185E-41</v>
      </c>
      <c r="V72">
        <f t="shared" si="67"/>
        <v>8.0286238499433193E-39</v>
      </c>
      <c r="W72">
        <f t="shared" si="67"/>
        <v>5.0400333974386889E-37</v>
      </c>
      <c r="X72">
        <f t="shared" si="67"/>
        <v>4.5735197718282332E-35</v>
      </c>
      <c r="Y72">
        <f t="shared" si="67"/>
        <v>2.9791899333736924E-33</v>
      </c>
      <c r="Z72">
        <f t="shared" si="67"/>
        <v>1.5733858867514514E-31</v>
      </c>
      <c r="AA72">
        <f t="shared" si="67"/>
        <v>5.5068513649395503E-30</v>
      </c>
      <c r="AB72">
        <f t="shared" si="67"/>
        <v>3.4299219906357581E-28</v>
      </c>
      <c r="AC72">
        <f t="shared" si="67"/>
        <v>1.1254192208321299E-26</v>
      </c>
      <c r="AD72">
        <f t="shared" si="67"/>
        <v>4.7199704370219753E-25</v>
      </c>
      <c r="AE72">
        <f t="shared" si="67"/>
        <v>1.9760811381617177E-23</v>
      </c>
      <c r="AF72">
        <f t="shared" si="68"/>
        <v>4.7637124514563209E-22</v>
      </c>
      <c r="AG72">
        <f t="shared" si="68"/>
        <v>1.0275471616850797E-20</v>
      </c>
      <c r="AH72">
        <f t="shared" si="68"/>
        <v>1.3891876294623543E-19</v>
      </c>
      <c r="AI72">
        <f t="shared" si="68"/>
        <v>3.9967494292248411E-18</v>
      </c>
      <c r="AJ72">
        <f t="shared" si="68"/>
        <v>8.6158418073742338E-17</v>
      </c>
      <c r="AK72">
        <f t="shared" si="68"/>
        <v>1.4307245319238295E-15</v>
      </c>
      <c r="AL72">
        <f t="shared" si="68"/>
        <v>2.2799515533515952E-14</v>
      </c>
      <c r="AM72">
        <f t="shared" si="68"/>
        <v>2.6272347190205084E-13</v>
      </c>
      <c r="AN72">
        <f t="shared" si="68"/>
        <v>4.4907243095945133E-12</v>
      </c>
      <c r="AO72">
        <f t="shared" si="68"/>
        <v>4.5744414235587873E-11</v>
      </c>
      <c r="AP72">
        <f t="shared" si="69"/>
        <v>4.8661361278688955E-10</v>
      </c>
      <c r="AQ72">
        <f t="shared" si="69"/>
        <v>4.8757118790345268E-9</v>
      </c>
      <c r="AR72">
        <f t="shared" si="69"/>
        <v>3.4905550630736775E-8</v>
      </c>
      <c r="AS72">
        <f t="shared" si="69"/>
        <v>2.2975978239315833E-7</v>
      </c>
      <c r="AT72">
        <f t="shared" si="69"/>
        <v>1.2152614613559712E-6</v>
      </c>
      <c r="AU72">
        <f t="shared" si="69"/>
        <v>6.3296290422738191E-6</v>
      </c>
      <c r="AV72">
        <f t="shared" si="69"/>
        <v>2.7754123320534881E-5</v>
      </c>
      <c r="AW72">
        <f t="shared" si="69"/>
        <v>1.2699241639625329E-4</v>
      </c>
      <c r="AX72">
        <f t="shared" si="69"/>
        <v>5.1974467074321806E-4</v>
      </c>
      <c r="AY72">
        <f t="shared" si="69"/>
        <v>1.9027055302696639E-3</v>
      </c>
      <c r="AZ72">
        <f t="shared" si="70"/>
        <v>6.4901991937047756E-3</v>
      </c>
      <c r="BA72">
        <f t="shared" si="70"/>
        <v>1.9012260366513056E-2</v>
      </c>
      <c r="BB72">
        <f t="shared" si="70"/>
        <v>4.981921481765899E-2</v>
      </c>
      <c r="BC72">
        <f t="shared" si="70"/>
        <v>0.11677590534269847</v>
      </c>
      <c r="BD72">
        <f t="shared" si="70"/>
        <v>0.24485465719631963</v>
      </c>
      <c r="BE72">
        <f t="shared" si="70"/>
        <v>0.45926937028298848</v>
      </c>
      <c r="BF72">
        <f t="shared" si="70"/>
        <v>0.77090885475517357</v>
      </c>
      <c r="BG72">
        <f t="shared" si="70"/>
        <v>1.1575677818725387</v>
      </c>
      <c r="BH72">
        <f t="shared" si="70"/>
        <v>1.554899856546486</v>
      </c>
      <c r="BI72">
        <f t="shared" si="70"/>
        <v>1.8684243603080091</v>
      </c>
      <c r="BJ72">
        <f t="shared" si="71"/>
        <v>1.7765623271984954</v>
      </c>
      <c r="BK72">
        <f t="shared" si="71"/>
        <v>1.6506465440383709</v>
      </c>
      <c r="BL72">
        <f t="shared" si="71"/>
        <v>1.2781751233045116</v>
      </c>
      <c r="BM72">
        <f t="shared" si="71"/>
        <v>0.95096018232099078</v>
      </c>
      <c r="BN72">
        <f t="shared" si="71"/>
        <v>0.67678427129966434</v>
      </c>
      <c r="BO72">
        <f t="shared" si="71"/>
        <v>0.44824962864918927</v>
      </c>
      <c r="BP72">
        <f t="shared" si="71"/>
        <v>0.25881874799350696</v>
      </c>
      <c r="BQ72">
        <f t="shared" si="71"/>
        <v>0.12923604080023837</v>
      </c>
      <c r="BR72">
        <f t="shared" si="71"/>
        <v>5.5903356151217137E-2</v>
      </c>
      <c r="BS72">
        <f t="shared" si="71"/>
        <v>2.3261004330502221E-2</v>
      </c>
      <c r="BT72">
        <f t="shared" si="72"/>
        <v>0</v>
      </c>
      <c r="BU72">
        <f t="shared" si="72"/>
        <v>0</v>
      </c>
      <c r="BV72">
        <f t="shared" si="72"/>
        <v>0</v>
      </c>
      <c r="BW72">
        <f t="shared" si="72"/>
        <v>0</v>
      </c>
      <c r="BX72">
        <f t="shared" si="72"/>
        <v>0</v>
      </c>
      <c r="BY72">
        <f t="shared" si="72"/>
        <v>0</v>
      </c>
      <c r="BZ72">
        <f t="shared" si="72"/>
        <v>0</v>
      </c>
      <c r="CA72">
        <f t="shared" si="72"/>
        <v>0</v>
      </c>
      <c r="CB72">
        <f t="shared" si="72"/>
        <v>0</v>
      </c>
      <c r="CC72">
        <f t="shared" si="72"/>
        <v>0</v>
      </c>
      <c r="CD72">
        <f t="shared" si="73"/>
        <v>0</v>
      </c>
      <c r="CE72">
        <f t="shared" si="73"/>
        <v>0</v>
      </c>
      <c r="CF72">
        <f t="shared" si="73"/>
        <v>0</v>
      </c>
      <c r="CG72">
        <f t="shared" si="73"/>
        <v>0</v>
      </c>
      <c r="CH72">
        <f t="shared" si="73"/>
        <v>0</v>
      </c>
      <c r="CI72">
        <f t="shared" si="73"/>
        <v>0</v>
      </c>
      <c r="CJ72">
        <f t="shared" si="73"/>
        <v>0</v>
      </c>
      <c r="CK72">
        <f t="shared" si="73"/>
        <v>0</v>
      </c>
      <c r="CL72">
        <f t="shared" si="73"/>
        <v>0</v>
      </c>
      <c r="CM72">
        <f t="shared" si="73"/>
        <v>0</v>
      </c>
      <c r="CN72">
        <f t="shared" si="74"/>
        <v>0</v>
      </c>
      <c r="CO72">
        <f t="shared" si="74"/>
        <v>0</v>
      </c>
      <c r="CP72">
        <f t="shared" si="74"/>
        <v>0</v>
      </c>
      <c r="CQ72">
        <f t="shared" si="74"/>
        <v>0</v>
      </c>
      <c r="CR72">
        <f t="shared" si="74"/>
        <v>0</v>
      </c>
      <c r="CS72">
        <f t="shared" si="74"/>
        <v>0</v>
      </c>
      <c r="CT72">
        <f t="shared" si="74"/>
        <v>0</v>
      </c>
      <c r="CU72">
        <f t="shared" si="74"/>
        <v>0</v>
      </c>
      <c r="CV72">
        <f t="shared" si="74"/>
        <v>0</v>
      </c>
      <c r="CW72">
        <f t="shared" si="74"/>
        <v>0</v>
      </c>
      <c r="CX72">
        <f t="shared" si="75"/>
        <v>0</v>
      </c>
      <c r="CZ72">
        <v>2019</v>
      </c>
      <c r="DA72" s="7">
        <f t="shared" si="76"/>
        <v>13.499204698478191</v>
      </c>
    </row>
    <row r="73" spans="1:106" x14ac:dyDescent="0.3">
      <c r="A73">
        <v>2020</v>
      </c>
      <c r="B73">
        <f t="shared" ref="B73:K82" si="77">VLOOKUP(B$2,scenarios4,11,FALSE)*VLOOKUP($A73-B$2,output4,5,FALSE)</f>
        <v>1.9757526278313228E-91</v>
      </c>
      <c r="C73">
        <f t="shared" si="77"/>
        <v>2.9505408707191114E-88</v>
      </c>
      <c r="D73">
        <f t="shared" si="77"/>
        <v>3.7267099052897824E-85</v>
      </c>
      <c r="E73">
        <f t="shared" si="77"/>
        <v>2.2434585968686472E-82</v>
      </c>
      <c r="F73">
        <f t="shared" si="77"/>
        <v>1.8396422448456604E-79</v>
      </c>
      <c r="G73">
        <f t="shared" si="77"/>
        <v>1.7241344815218075E-76</v>
      </c>
      <c r="H73">
        <f t="shared" si="77"/>
        <v>9.5869940924016265E-74</v>
      </c>
      <c r="I73">
        <f t="shared" si="77"/>
        <v>4.6449887980674839E-71</v>
      </c>
      <c r="J73">
        <f t="shared" si="77"/>
        <v>1.5507631621922392E-68</v>
      </c>
      <c r="K73">
        <f t="shared" si="77"/>
        <v>7.0167649713939831E-66</v>
      </c>
      <c r="L73">
        <f t="shared" ref="L73:U82" si="78">VLOOKUP(L$2,scenarios4,11,FALSE)*VLOOKUP($A73-L$2,output4,5,FALSE)</f>
        <v>3.0957461856565433E-63</v>
      </c>
      <c r="M73">
        <f t="shared" si="78"/>
        <v>7.9585611110858843E-61</v>
      </c>
      <c r="N73">
        <f t="shared" si="78"/>
        <v>1.8654982451243785E-58</v>
      </c>
      <c r="O73">
        <f t="shared" si="78"/>
        <v>3.3407505702842573E-56</v>
      </c>
      <c r="P73">
        <f t="shared" si="78"/>
        <v>1.0285190290331354E-53</v>
      </c>
      <c r="Q73">
        <f t="shared" si="78"/>
        <v>1.7491891244289515E-51</v>
      </c>
      <c r="R73">
        <f t="shared" si="78"/>
        <v>2.3821817238787261E-49</v>
      </c>
      <c r="S73">
        <f t="shared" si="78"/>
        <v>3.2661093787572214E-47</v>
      </c>
      <c r="T73">
        <f t="shared" si="78"/>
        <v>5.4769903984857463E-45</v>
      </c>
      <c r="U73">
        <f t="shared" si="78"/>
        <v>8.2769890478017731E-43</v>
      </c>
      <c r="V73">
        <f t="shared" ref="V73:AE82" si="79">VLOOKUP(V$2,scenarios4,11,FALSE)*VLOOKUP($A73-V$2,output4,5,FALSE)</f>
        <v>8.9189954555871215E-41</v>
      </c>
      <c r="W73">
        <f t="shared" si="79"/>
        <v>6.2569572562027009E-39</v>
      </c>
      <c r="X73">
        <f t="shared" si="79"/>
        <v>6.3450533380542948E-37</v>
      </c>
      <c r="Y73">
        <f t="shared" si="79"/>
        <v>4.618892457066849E-35</v>
      </c>
      <c r="Z73">
        <f t="shared" si="79"/>
        <v>2.7260251069189715E-33</v>
      </c>
      <c r="AA73">
        <f t="shared" si="79"/>
        <v>1.0662349110023596E-31</v>
      </c>
      <c r="AB73">
        <f t="shared" si="79"/>
        <v>7.4214493650329031E-30</v>
      </c>
      <c r="AC73">
        <f t="shared" si="79"/>
        <v>2.721283300635216E-28</v>
      </c>
      <c r="AD73">
        <f t="shared" si="79"/>
        <v>1.2754212524465085E-26</v>
      </c>
      <c r="AE73">
        <f t="shared" si="79"/>
        <v>5.9672479802681345E-25</v>
      </c>
      <c r="AF73">
        <f t="shared" ref="AF73:AO82" si="80">VLOOKUP(AF$2,scenarios4,11,FALSE)*VLOOKUP($A73-AF$2,output4,5,FALSE)</f>
        <v>1.6075696352101628E-23</v>
      </c>
      <c r="AG73">
        <f t="shared" si="80"/>
        <v>3.8750825817415915E-22</v>
      </c>
      <c r="AH73">
        <f t="shared" si="80"/>
        <v>5.8545706061085071E-21</v>
      </c>
      <c r="AI73">
        <f t="shared" si="80"/>
        <v>1.8823310434177286E-19</v>
      </c>
      <c r="AJ73">
        <f t="shared" si="80"/>
        <v>4.5346287997537615E-18</v>
      </c>
      <c r="AK73">
        <f t="shared" si="80"/>
        <v>8.4150168860027685E-17</v>
      </c>
      <c r="AL73">
        <f t="shared" si="80"/>
        <v>1.498578609187725E-15</v>
      </c>
      <c r="AM73">
        <f t="shared" si="80"/>
        <v>1.9297796729164629E-14</v>
      </c>
      <c r="AN73">
        <f t="shared" si="80"/>
        <v>3.6862109877337191E-13</v>
      </c>
      <c r="AO73">
        <f t="shared" si="80"/>
        <v>4.1962060774741777E-12</v>
      </c>
      <c r="AP73">
        <f t="shared" ref="AP73:AY82" si="81">VLOOKUP(AP$2,scenarios4,11,FALSE)*VLOOKUP($A73-AP$2,output4,5,FALSE)</f>
        <v>4.9883616764349233E-11</v>
      </c>
      <c r="AQ73">
        <f t="shared" si="81"/>
        <v>5.5855591650360806E-10</v>
      </c>
      <c r="AR73">
        <f t="shared" si="81"/>
        <v>4.468667674796596E-9</v>
      </c>
      <c r="AS73">
        <f t="shared" si="81"/>
        <v>3.28709698973639E-8</v>
      </c>
      <c r="AT73">
        <f t="shared" si="81"/>
        <v>1.9429569386202996E-7</v>
      </c>
      <c r="AU73">
        <f t="shared" si="81"/>
        <v>1.1309063706096923E-6</v>
      </c>
      <c r="AV73">
        <f t="shared" si="81"/>
        <v>5.5415447973180897E-6</v>
      </c>
      <c r="AW73">
        <f t="shared" si="81"/>
        <v>2.8335838208131982E-5</v>
      </c>
      <c r="AX73">
        <f t="shared" si="81"/>
        <v>1.2959948165005016E-4</v>
      </c>
      <c r="AY73">
        <f t="shared" si="81"/>
        <v>5.3020002330087402E-4</v>
      </c>
      <c r="AZ73">
        <f t="shared" ref="AZ73:BI82" si="82">VLOOKUP(AZ$2,scenarios4,11,FALSE)*VLOOKUP($A73-AZ$2,output4,5,FALSE)</f>
        <v>2.0210689527675922E-3</v>
      </c>
      <c r="BA73">
        <f t="shared" si="82"/>
        <v>6.616248370839151E-3</v>
      </c>
      <c r="BB73">
        <f t="shared" si="82"/>
        <v>1.9374471644013739E-2</v>
      </c>
      <c r="BC73">
        <f t="shared" si="82"/>
        <v>5.0750599258728941E-2</v>
      </c>
      <c r="BD73">
        <f t="shared" si="82"/>
        <v>0.11891899848675309</v>
      </c>
      <c r="BE73">
        <f t="shared" si="82"/>
        <v>0.24926729389697042</v>
      </c>
      <c r="BF73">
        <f t="shared" si="82"/>
        <v>0.46757985625296605</v>
      </c>
      <c r="BG73">
        <f t="shared" si="82"/>
        <v>0.78461052974373047</v>
      </c>
      <c r="BH73">
        <f t="shared" si="82"/>
        <v>1.1777824194834088</v>
      </c>
      <c r="BI73">
        <f t="shared" si="82"/>
        <v>1.5815870753411658</v>
      </c>
      <c r="BJ73">
        <f t="shared" ref="BJ73:BS82" si="83">VLOOKUP(BJ$2,scenarios4,11,FALSE)*VLOOKUP($A73-BJ$2,output4,5,FALSE)</f>
        <v>1.680555955516456</v>
      </c>
      <c r="BK73">
        <f t="shared" si="83"/>
        <v>1.7449442584955612</v>
      </c>
      <c r="BL73">
        <f t="shared" si="83"/>
        <v>1.5099854913816158</v>
      </c>
      <c r="BM73">
        <f t="shared" si="83"/>
        <v>1.255450774788168</v>
      </c>
      <c r="BN73">
        <f t="shared" si="83"/>
        <v>0.99848732337361923</v>
      </c>
      <c r="BO73">
        <f t="shared" si="83"/>
        <v>0.73903869733735206</v>
      </c>
      <c r="BP73">
        <f t="shared" si="83"/>
        <v>0.47686770915698601</v>
      </c>
      <c r="BQ73">
        <f t="shared" si="83"/>
        <v>0.26609748543313633</v>
      </c>
      <c r="BR73">
        <f t="shared" si="83"/>
        <v>0.12863227472394564</v>
      </c>
      <c r="BS73">
        <f t="shared" si="83"/>
        <v>5.9812984472990383E-2</v>
      </c>
      <c r="BT73">
        <f t="shared" ref="BT73:CC82" si="84">VLOOKUP(BT$2,scenarios4,11,FALSE)*VLOOKUP($A73-BT$2,output4,5,FALSE)</f>
        <v>2.3063842121149244E-2</v>
      </c>
      <c r="BU73">
        <f t="shared" si="84"/>
        <v>0</v>
      </c>
      <c r="BV73">
        <f t="shared" si="84"/>
        <v>0</v>
      </c>
      <c r="BW73">
        <f t="shared" si="84"/>
        <v>0</v>
      </c>
      <c r="BX73">
        <f t="shared" si="84"/>
        <v>0</v>
      </c>
      <c r="BY73">
        <f t="shared" si="84"/>
        <v>0</v>
      </c>
      <c r="BZ73">
        <f t="shared" si="84"/>
        <v>0</v>
      </c>
      <c r="CA73">
        <f t="shared" si="84"/>
        <v>0</v>
      </c>
      <c r="CB73">
        <f t="shared" si="84"/>
        <v>0</v>
      </c>
      <c r="CC73">
        <f t="shared" si="84"/>
        <v>0</v>
      </c>
      <c r="CD73">
        <f t="shared" ref="CD73:CM82" si="85">VLOOKUP(CD$2,scenarios4,11,FALSE)*VLOOKUP($A73-CD$2,output4,5,FALSE)</f>
        <v>0</v>
      </c>
      <c r="CE73">
        <f t="shared" si="85"/>
        <v>0</v>
      </c>
      <c r="CF73">
        <f t="shared" si="85"/>
        <v>0</v>
      </c>
      <c r="CG73">
        <f t="shared" si="85"/>
        <v>0</v>
      </c>
      <c r="CH73">
        <f t="shared" si="85"/>
        <v>0</v>
      </c>
      <c r="CI73">
        <f t="shared" si="85"/>
        <v>0</v>
      </c>
      <c r="CJ73">
        <f t="shared" si="85"/>
        <v>0</v>
      </c>
      <c r="CK73">
        <f t="shared" si="85"/>
        <v>0</v>
      </c>
      <c r="CL73">
        <f t="shared" si="85"/>
        <v>0</v>
      </c>
      <c r="CM73">
        <f t="shared" si="85"/>
        <v>0</v>
      </c>
      <c r="CN73">
        <f t="shared" ref="CN73:CW82" si="86">VLOOKUP(CN$2,scenarios4,11,FALSE)*VLOOKUP($A73-CN$2,output4,5,FALSE)</f>
        <v>0</v>
      </c>
      <c r="CO73">
        <f t="shared" si="86"/>
        <v>0</v>
      </c>
      <c r="CP73">
        <f t="shared" si="86"/>
        <v>0</v>
      </c>
      <c r="CQ73">
        <f t="shared" si="86"/>
        <v>0</v>
      </c>
      <c r="CR73">
        <f t="shared" si="86"/>
        <v>0</v>
      </c>
      <c r="CS73">
        <f t="shared" si="86"/>
        <v>0</v>
      </c>
      <c r="CT73">
        <f t="shared" si="86"/>
        <v>0</v>
      </c>
      <c r="CU73">
        <f t="shared" si="86"/>
        <v>0</v>
      </c>
      <c r="CV73">
        <f t="shared" si="86"/>
        <v>0</v>
      </c>
      <c r="CW73">
        <f t="shared" si="86"/>
        <v>0</v>
      </c>
      <c r="CX73">
        <f t="shared" si="75"/>
        <v>0</v>
      </c>
      <c r="CZ73">
        <v>2020</v>
      </c>
      <c r="DA73" s="7">
        <f t="shared" si="76"/>
        <v>13.342140398275006</v>
      </c>
      <c r="DB73" s="7"/>
    </row>
    <row r="74" spans="1:106" x14ac:dyDescent="0.3">
      <c r="A74">
        <v>2021</v>
      </c>
      <c r="B74">
        <f t="shared" si="77"/>
        <v>2.1284017560439075E-94</v>
      </c>
      <c r="C74">
        <f t="shared" si="77"/>
        <v>3.5520381173643899E-91</v>
      </c>
      <c r="D74">
        <f t="shared" si="77"/>
        <v>5.0136788616756486E-88</v>
      </c>
      <c r="E74">
        <f t="shared" si="77"/>
        <v>3.372903582354604E-85</v>
      </c>
      <c r="F74">
        <f t="shared" si="77"/>
        <v>3.0908233467037604E-82</v>
      </c>
      <c r="G74">
        <f t="shared" si="77"/>
        <v>3.2371803091023456E-79</v>
      </c>
      <c r="H74">
        <f t="shared" si="77"/>
        <v>2.0115607578708951E-76</v>
      </c>
      <c r="I74">
        <f t="shared" si="77"/>
        <v>1.0891565518803193E-73</v>
      </c>
      <c r="J74">
        <f t="shared" si="77"/>
        <v>4.0635541903507725E-71</v>
      </c>
      <c r="K74">
        <f t="shared" si="77"/>
        <v>2.0547190724343177E-68</v>
      </c>
      <c r="L74">
        <f t="shared" si="78"/>
        <v>1.0130615005792569E-65</v>
      </c>
      <c r="M74">
        <f t="shared" si="78"/>
        <v>2.9104487923123211E-63</v>
      </c>
      <c r="N74">
        <f t="shared" si="78"/>
        <v>7.623864946678715E-61</v>
      </c>
      <c r="O74">
        <f t="shared" si="78"/>
        <v>1.5257358228597935E-58</v>
      </c>
      <c r="P74">
        <f t="shared" si="78"/>
        <v>5.2493141652408599E-56</v>
      </c>
      <c r="Q74">
        <f t="shared" si="78"/>
        <v>9.9765858779624285E-54</v>
      </c>
      <c r="R74">
        <f t="shared" si="78"/>
        <v>1.5183608865856729E-51</v>
      </c>
      <c r="S74">
        <f t="shared" si="78"/>
        <v>2.32640748474297E-49</v>
      </c>
      <c r="T74">
        <f t="shared" si="78"/>
        <v>4.3596536031851722E-47</v>
      </c>
      <c r="U74">
        <f t="shared" si="78"/>
        <v>7.3627037635548327E-45</v>
      </c>
      <c r="V74">
        <f t="shared" si="79"/>
        <v>8.866165456332153E-43</v>
      </c>
      <c r="W74">
        <f t="shared" si="79"/>
        <v>6.9508516499086867E-41</v>
      </c>
      <c r="X74">
        <f t="shared" si="79"/>
        <v>7.8770762798333099E-39</v>
      </c>
      <c r="Y74">
        <f t="shared" si="79"/>
        <v>6.4080009412773327E-37</v>
      </c>
      <c r="Z74">
        <f t="shared" si="79"/>
        <v>4.2263894164895857E-35</v>
      </c>
      <c r="AA74">
        <f t="shared" si="79"/>
        <v>1.8473428303511294E-33</v>
      </c>
      <c r="AB74">
        <f t="shared" si="79"/>
        <v>1.4369388020192622E-31</v>
      </c>
      <c r="AC74">
        <f t="shared" si="79"/>
        <v>5.8881415608611061E-30</v>
      </c>
      <c r="AD74">
        <f t="shared" si="79"/>
        <v>3.0839908287612638E-28</v>
      </c>
      <c r="AE74">
        <f t="shared" si="79"/>
        <v>1.6124581698554923E-26</v>
      </c>
      <c r="AF74">
        <f t="shared" si="80"/>
        <v>4.854439665251831E-25</v>
      </c>
      <c r="AG74">
        <f t="shared" si="80"/>
        <v>1.3076912504311983E-23</v>
      </c>
      <c r="AH74">
        <f t="shared" si="80"/>
        <v>2.2078738013448408E-22</v>
      </c>
      <c r="AI74">
        <f t="shared" si="80"/>
        <v>7.9328664926451035E-21</v>
      </c>
      <c r="AJ74">
        <f t="shared" si="80"/>
        <v>2.1356536633841595E-19</v>
      </c>
      <c r="AK74">
        <f t="shared" si="80"/>
        <v>4.4289320503798461E-18</v>
      </c>
      <c r="AL74">
        <f t="shared" si="80"/>
        <v>8.8141106271242877E-17</v>
      </c>
      <c r="AM74">
        <f t="shared" si="80"/>
        <v>1.2684157845488776E-15</v>
      </c>
      <c r="AN74">
        <f t="shared" si="80"/>
        <v>2.7076282841077663E-14</v>
      </c>
      <c r="AO74">
        <f t="shared" si="80"/>
        <v>3.4444557009506119E-13</v>
      </c>
      <c r="AP74">
        <f t="shared" si="81"/>
        <v>4.5759015462506112E-12</v>
      </c>
      <c r="AQ74">
        <f t="shared" si="81"/>
        <v>5.7258548770866861E-11</v>
      </c>
      <c r="AR74">
        <f t="shared" si="81"/>
        <v>5.119254030121875E-10</v>
      </c>
      <c r="AS74">
        <f t="shared" si="81"/>
        <v>4.2081972054672481E-9</v>
      </c>
      <c r="AT74">
        <f t="shared" si="81"/>
        <v>2.7797240394306702E-8</v>
      </c>
      <c r="AU74">
        <f t="shared" si="81"/>
        <v>1.8080902337298537E-7</v>
      </c>
      <c r="AV74">
        <f t="shared" si="81"/>
        <v>9.9010041069558691E-7</v>
      </c>
      <c r="AW74">
        <f t="shared" si="81"/>
        <v>5.657693272687193E-6</v>
      </c>
      <c r="AX74">
        <f t="shared" si="81"/>
        <v>2.8917553095729082E-5</v>
      </c>
      <c r="AY74">
        <f t="shared" si="81"/>
        <v>1.3220654690384703E-4</v>
      </c>
      <c r="AZ74">
        <f t="shared" si="82"/>
        <v>5.6318268318596848E-4</v>
      </c>
      <c r="BA74">
        <f t="shared" si="82"/>
        <v>2.0603210728990188E-3</v>
      </c>
      <c r="BB74">
        <f t="shared" si="82"/>
        <v>6.7422975479735263E-3</v>
      </c>
      <c r="BC74">
        <f t="shared" si="82"/>
        <v>1.9736682921514422E-2</v>
      </c>
      <c r="BD74">
        <f t="shared" si="82"/>
        <v>5.1681983699798886E-2</v>
      </c>
      <c r="BE74">
        <f t="shared" si="82"/>
        <v>0.12106209163080772</v>
      </c>
      <c r="BF74">
        <f t="shared" si="82"/>
        <v>0.25377778922442634</v>
      </c>
      <c r="BG74">
        <f t="shared" si="82"/>
        <v>0.47589034222294357</v>
      </c>
      <c r="BH74">
        <f t="shared" si="82"/>
        <v>0.79831220473228748</v>
      </c>
      <c r="BI74">
        <f t="shared" si="82"/>
        <v>1.1979970570942788</v>
      </c>
      <c r="BJ74">
        <f t="shared" si="83"/>
        <v>1.4225599040007639</v>
      </c>
      <c r="BK74">
        <f t="shared" si="83"/>
        <v>1.6506465440383709</v>
      </c>
      <c r="BL74">
        <f t="shared" si="83"/>
        <v>1.5962475571249248</v>
      </c>
      <c r="BM74">
        <f t="shared" si="83"/>
        <v>1.4831398456362452</v>
      </c>
      <c r="BN74">
        <f t="shared" si="83"/>
        <v>1.3181957636607393</v>
      </c>
      <c r="BO74">
        <f t="shared" si="83"/>
        <v>1.0903338066010768</v>
      </c>
      <c r="BP74">
        <f t="shared" si="83"/>
        <v>0.78622193539716523</v>
      </c>
      <c r="BQ74">
        <f t="shared" si="83"/>
        <v>0.49027861881982976</v>
      </c>
      <c r="BR74">
        <f t="shared" si="83"/>
        <v>0.2648543288516092</v>
      </c>
      <c r="BS74">
        <f t="shared" si="83"/>
        <v>0.13762823523469764</v>
      </c>
      <c r="BT74">
        <f t="shared" si="84"/>
        <v>5.9306004636731718E-2</v>
      </c>
      <c r="BU74">
        <f t="shared" si="84"/>
        <v>2.2840584948301403E-2</v>
      </c>
      <c r="BV74">
        <f t="shared" si="84"/>
        <v>0</v>
      </c>
      <c r="BW74">
        <f t="shared" si="84"/>
        <v>0</v>
      </c>
      <c r="BX74">
        <f t="shared" si="84"/>
        <v>0</v>
      </c>
      <c r="BY74">
        <f t="shared" si="84"/>
        <v>0</v>
      </c>
      <c r="BZ74">
        <f t="shared" si="84"/>
        <v>0</v>
      </c>
      <c r="CA74">
        <f t="shared" si="84"/>
        <v>0</v>
      </c>
      <c r="CB74">
        <f t="shared" si="84"/>
        <v>0</v>
      </c>
      <c r="CC74">
        <f t="shared" si="84"/>
        <v>0</v>
      </c>
      <c r="CD74">
        <f t="shared" si="85"/>
        <v>0</v>
      </c>
      <c r="CE74">
        <f t="shared" si="85"/>
        <v>0</v>
      </c>
      <c r="CF74">
        <f t="shared" si="85"/>
        <v>0</v>
      </c>
      <c r="CG74">
        <f t="shared" si="85"/>
        <v>0</v>
      </c>
      <c r="CH74">
        <f t="shared" si="85"/>
        <v>0</v>
      </c>
      <c r="CI74">
        <f t="shared" si="85"/>
        <v>0</v>
      </c>
      <c r="CJ74">
        <f t="shared" si="85"/>
        <v>0</v>
      </c>
      <c r="CK74">
        <f t="shared" si="85"/>
        <v>0</v>
      </c>
      <c r="CL74">
        <f t="shared" si="85"/>
        <v>0</v>
      </c>
      <c r="CM74">
        <f t="shared" si="85"/>
        <v>0</v>
      </c>
      <c r="CN74">
        <f t="shared" si="86"/>
        <v>0</v>
      </c>
      <c r="CO74">
        <f t="shared" si="86"/>
        <v>0</v>
      </c>
      <c r="CP74">
        <f t="shared" si="86"/>
        <v>0</v>
      </c>
      <c r="CQ74">
        <f t="shared" si="86"/>
        <v>0</v>
      </c>
      <c r="CR74">
        <f t="shared" si="86"/>
        <v>0</v>
      </c>
      <c r="CS74">
        <f t="shared" si="86"/>
        <v>0</v>
      </c>
      <c r="CT74">
        <f t="shared" si="86"/>
        <v>0</v>
      </c>
      <c r="CU74">
        <f t="shared" si="86"/>
        <v>0</v>
      </c>
      <c r="CV74">
        <f t="shared" si="86"/>
        <v>0</v>
      </c>
      <c r="CW74">
        <f t="shared" si="86"/>
        <v>0</v>
      </c>
      <c r="CX74">
        <f t="shared" si="75"/>
        <v>0</v>
      </c>
      <c r="CZ74">
        <v>2021</v>
      </c>
      <c r="DA74" s="7">
        <f t="shared" si="76"/>
        <v>13.250245067062847</v>
      </c>
    </row>
    <row r="75" spans="1:106" x14ac:dyDescent="0.3">
      <c r="A75">
        <v>2022</v>
      </c>
      <c r="B75">
        <f t="shared" si="77"/>
        <v>2.0517276274363553E-97</v>
      </c>
      <c r="C75">
        <f t="shared" si="77"/>
        <v>3.8264730412286721E-94</v>
      </c>
      <c r="D75">
        <f t="shared" si="77"/>
        <v>6.0357674084872518E-91</v>
      </c>
      <c r="E75">
        <f t="shared" si="77"/>
        <v>4.5376903013883516E-88</v>
      </c>
      <c r="F75">
        <f t="shared" si="77"/>
        <v>4.6468649580042764E-85</v>
      </c>
      <c r="G75">
        <f t="shared" si="77"/>
        <v>5.4388577479653691E-82</v>
      </c>
      <c r="H75">
        <f t="shared" si="77"/>
        <v>3.7768427844416315E-79</v>
      </c>
      <c r="I75">
        <f t="shared" si="77"/>
        <v>2.2852883373286661E-76</v>
      </c>
      <c r="J75">
        <f t="shared" si="77"/>
        <v>9.5282181782281444E-74</v>
      </c>
      <c r="K75">
        <f t="shared" si="77"/>
        <v>5.3840989393769781E-71</v>
      </c>
      <c r="L75">
        <f t="shared" si="78"/>
        <v>2.9665476829781811E-68</v>
      </c>
      <c r="M75">
        <f t="shared" si="78"/>
        <v>9.5242421182978788E-66</v>
      </c>
      <c r="N75">
        <f t="shared" si="78"/>
        <v>2.7880502790768673E-63</v>
      </c>
      <c r="O75">
        <f t="shared" si="78"/>
        <v>6.2353335835045211E-61</v>
      </c>
      <c r="P75">
        <f t="shared" si="78"/>
        <v>2.397385407516928E-58</v>
      </c>
      <c r="Q75">
        <f t="shared" si="78"/>
        <v>5.0918098831055176E-56</v>
      </c>
      <c r="R75">
        <f t="shared" si="78"/>
        <v>8.6600457132995518E-54</v>
      </c>
      <c r="S75">
        <f t="shared" si="78"/>
        <v>1.4828113639216667E-51</v>
      </c>
      <c r="T75">
        <f t="shared" si="78"/>
        <v>3.1053248979664833E-49</v>
      </c>
      <c r="U75">
        <f t="shared" si="78"/>
        <v>5.8606708532557217E-47</v>
      </c>
      <c r="V75">
        <f t="shared" si="79"/>
        <v>7.8867991000874367E-45</v>
      </c>
      <c r="W75">
        <f t="shared" si="79"/>
        <v>6.9096795818978167E-43</v>
      </c>
      <c r="X75">
        <f t="shared" si="79"/>
        <v>8.7506413124140061E-41</v>
      </c>
      <c r="Y75">
        <f t="shared" si="79"/>
        <v>7.9552226792097727E-39</v>
      </c>
      <c r="Z75">
        <f t="shared" si="79"/>
        <v>5.8634635057661089E-37</v>
      </c>
      <c r="AA75">
        <f t="shared" si="79"/>
        <v>2.864093278894369E-35</v>
      </c>
      <c r="AB75">
        <f t="shared" si="79"/>
        <v>2.48961890683933E-33</v>
      </c>
      <c r="AC75">
        <f t="shared" si="79"/>
        <v>1.1400602044727519E-31</v>
      </c>
      <c r="AD75">
        <f t="shared" si="79"/>
        <v>6.6729452857425467E-30</v>
      </c>
      <c r="AE75">
        <f t="shared" si="79"/>
        <v>3.8989519721869864E-28</v>
      </c>
      <c r="AF75">
        <f t="shared" si="80"/>
        <v>1.3117572663628683E-26</v>
      </c>
      <c r="AG75">
        <f t="shared" si="80"/>
        <v>3.9488854087282298E-25</v>
      </c>
      <c r="AH75">
        <f t="shared" si="80"/>
        <v>7.4507244456640879E-24</v>
      </c>
      <c r="AI75">
        <f t="shared" si="80"/>
        <v>2.9916400838010228E-22</v>
      </c>
      <c r="AJ75">
        <f t="shared" si="80"/>
        <v>9.0004653779676359E-21</v>
      </c>
      <c r="AK75">
        <f t="shared" si="80"/>
        <v>2.0858741422863229E-19</v>
      </c>
      <c r="AL75">
        <f t="shared" si="80"/>
        <v>4.6389802398373374E-18</v>
      </c>
      <c r="AM75">
        <f t="shared" si="80"/>
        <v>7.4603741022730405E-17</v>
      </c>
      <c r="AN75">
        <f t="shared" si="80"/>
        <v>1.7796842315490351E-15</v>
      </c>
      <c r="AO75">
        <f t="shared" si="80"/>
        <v>2.5300520535271714E-14</v>
      </c>
      <c r="AP75">
        <f t="shared" si="81"/>
        <v>3.7561287212707516E-13</v>
      </c>
      <c r="AQ75">
        <f t="shared" si="81"/>
        <v>5.2524154993494448E-12</v>
      </c>
      <c r="AR75">
        <f t="shared" si="81"/>
        <v>5.2478372870712692E-11</v>
      </c>
      <c r="AS75">
        <f t="shared" si="81"/>
        <v>4.8208620715158475E-10</v>
      </c>
      <c r="AT75">
        <f t="shared" si="81"/>
        <v>3.558649766412999E-9</v>
      </c>
      <c r="AU75">
        <f t="shared" si="81"/>
        <v>2.5867747186037313E-8</v>
      </c>
      <c r="AV75">
        <f t="shared" si="81"/>
        <v>1.582970022554107E-7</v>
      </c>
      <c r="AW75">
        <f t="shared" si="81"/>
        <v>1.0108525037257238E-6</v>
      </c>
      <c r="AX75">
        <f t="shared" si="81"/>
        <v>5.7738417480562954E-6</v>
      </c>
      <c r="AY75">
        <f t="shared" si="81"/>
        <v>2.949926798332618E-5</v>
      </c>
      <c r="AZ75">
        <f t="shared" si="82"/>
        <v>1.4043084599754565E-4</v>
      </c>
      <c r="BA75">
        <f t="shared" si="82"/>
        <v>5.7412051601254445E-4</v>
      </c>
      <c r="BB75">
        <f t="shared" si="82"/>
        <v>2.0995731930304458E-3</v>
      </c>
      <c r="BC75">
        <f t="shared" si="82"/>
        <v>6.8683467251079017E-3</v>
      </c>
      <c r="BD75">
        <f t="shared" si="82"/>
        <v>2.0098894199015106E-2</v>
      </c>
      <c r="BE75">
        <f t="shared" si="82"/>
        <v>5.2613368140868831E-2</v>
      </c>
      <c r="BF75">
        <f t="shared" si="82"/>
        <v>0.1232527119488447</v>
      </c>
      <c r="BG75">
        <f t="shared" si="82"/>
        <v>0.25828828455188224</v>
      </c>
      <c r="BH75">
        <f t="shared" si="82"/>
        <v>0.48420082819292115</v>
      </c>
      <c r="BI75">
        <f t="shared" si="82"/>
        <v>0.81201387972084449</v>
      </c>
      <c r="BJ75">
        <f t="shared" si="83"/>
        <v>1.0775395203363149</v>
      </c>
      <c r="BK75">
        <f t="shared" si="83"/>
        <v>1.3972421337823313</v>
      </c>
      <c r="BL75">
        <f t="shared" si="83"/>
        <v>1.5099854913816158</v>
      </c>
      <c r="BM75">
        <f t="shared" si="83"/>
        <v>1.5678682801814892</v>
      </c>
      <c r="BN75">
        <f t="shared" si="83"/>
        <v>1.5572642915959962</v>
      </c>
      <c r="BO75">
        <f t="shared" si="83"/>
        <v>1.4394508284606642</v>
      </c>
      <c r="BP75">
        <f t="shared" si="83"/>
        <v>1.1599451540810821</v>
      </c>
      <c r="BQ75">
        <f t="shared" si="83"/>
        <v>0.80833278741773362</v>
      </c>
      <c r="BR75">
        <f t="shared" si="83"/>
        <v>0.48798813084029918</v>
      </c>
      <c r="BS75">
        <f t="shared" si="83"/>
        <v>0.28337704477624071</v>
      </c>
      <c r="BT75">
        <f t="shared" si="84"/>
        <v>0.13646168685429766</v>
      </c>
      <c r="BU75">
        <f t="shared" si="84"/>
        <v>5.8731924617516001E-2</v>
      </c>
      <c r="BV75">
        <f t="shared" si="84"/>
        <v>2.2413119010404922E-2</v>
      </c>
      <c r="BW75">
        <f t="shared" si="84"/>
        <v>0</v>
      </c>
      <c r="BX75">
        <f t="shared" si="84"/>
        <v>0</v>
      </c>
      <c r="BY75">
        <f t="shared" si="84"/>
        <v>0</v>
      </c>
      <c r="BZ75">
        <f t="shared" si="84"/>
        <v>0</v>
      </c>
      <c r="CA75">
        <f t="shared" si="84"/>
        <v>0</v>
      </c>
      <c r="CB75">
        <f t="shared" si="84"/>
        <v>0</v>
      </c>
      <c r="CC75">
        <f t="shared" si="84"/>
        <v>0</v>
      </c>
      <c r="CD75">
        <f t="shared" si="85"/>
        <v>0</v>
      </c>
      <c r="CE75">
        <f t="shared" si="85"/>
        <v>0</v>
      </c>
      <c r="CF75">
        <f t="shared" si="85"/>
        <v>0</v>
      </c>
      <c r="CG75">
        <f t="shared" si="85"/>
        <v>0</v>
      </c>
      <c r="CH75">
        <f t="shared" si="85"/>
        <v>0</v>
      </c>
      <c r="CI75">
        <f t="shared" si="85"/>
        <v>0</v>
      </c>
      <c r="CJ75">
        <f t="shared" si="85"/>
        <v>0</v>
      </c>
      <c r="CK75">
        <f t="shared" si="85"/>
        <v>0</v>
      </c>
      <c r="CL75">
        <f t="shared" si="85"/>
        <v>0</v>
      </c>
      <c r="CM75">
        <f t="shared" si="85"/>
        <v>0</v>
      </c>
      <c r="CN75">
        <f t="shared" si="86"/>
        <v>0</v>
      </c>
      <c r="CO75">
        <f t="shared" si="86"/>
        <v>0</v>
      </c>
      <c r="CP75">
        <f t="shared" si="86"/>
        <v>0</v>
      </c>
      <c r="CQ75">
        <f t="shared" si="86"/>
        <v>0</v>
      </c>
      <c r="CR75">
        <f t="shared" si="86"/>
        <v>0</v>
      </c>
      <c r="CS75">
        <f t="shared" si="86"/>
        <v>0</v>
      </c>
      <c r="CT75">
        <f t="shared" si="86"/>
        <v>0</v>
      </c>
      <c r="CU75">
        <f t="shared" si="86"/>
        <v>0</v>
      </c>
      <c r="CV75">
        <f t="shared" si="86"/>
        <v>0</v>
      </c>
      <c r="CW75">
        <f t="shared" si="86"/>
        <v>0</v>
      </c>
      <c r="CX75">
        <f t="shared" si="75"/>
        <v>0</v>
      </c>
      <c r="CZ75">
        <v>2022</v>
      </c>
      <c r="DA75" s="7">
        <f t="shared" si="76"/>
        <v>13.266787303596368</v>
      </c>
    </row>
    <row r="76" spans="1:106" x14ac:dyDescent="0.3">
      <c r="A76">
        <v>2023</v>
      </c>
      <c r="B76">
        <f t="shared" si="77"/>
        <v>1.7698271859410252E-100</v>
      </c>
      <c r="C76">
        <f t="shared" si="77"/>
        <v>3.6886271269207319E-97</v>
      </c>
      <c r="D76">
        <f t="shared" si="77"/>
        <v>6.5020983752393148E-94</v>
      </c>
      <c r="E76">
        <f t="shared" si="77"/>
        <v>5.4627438227614901E-91</v>
      </c>
      <c r="F76">
        <f t="shared" si="77"/>
        <v>6.2515970400426806E-88</v>
      </c>
      <c r="G76">
        <f t="shared" si="77"/>
        <v>8.1769919033204068E-85</v>
      </c>
      <c r="H76">
        <f t="shared" si="77"/>
        <v>6.3455565274655906E-82</v>
      </c>
      <c r="I76">
        <f t="shared" si="77"/>
        <v>4.2907850202565684E-79</v>
      </c>
      <c r="J76">
        <f t="shared" si="77"/>
        <v>1.9992282873050614E-76</v>
      </c>
      <c r="K76">
        <f t="shared" si="77"/>
        <v>1.2624630307470372E-73</v>
      </c>
      <c r="L76">
        <f t="shared" si="78"/>
        <v>7.7734160585812313E-71</v>
      </c>
      <c r="M76">
        <f t="shared" si="78"/>
        <v>2.7889835288385157E-68</v>
      </c>
      <c r="N76">
        <f t="shared" si="78"/>
        <v>9.1237014600827697E-66</v>
      </c>
      <c r="O76">
        <f t="shared" si="78"/>
        <v>2.2802638372024871E-63</v>
      </c>
      <c r="P76">
        <f t="shared" si="78"/>
        <v>9.7975662104301621E-61</v>
      </c>
      <c r="Q76">
        <f t="shared" si="78"/>
        <v>2.3254524929062868E-58</v>
      </c>
      <c r="R76">
        <f t="shared" si="78"/>
        <v>4.4198793946662294E-56</v>
      </c>
      <c r="S76">
        <f t="shared" si="78"/>
        <v>8.4572872689296123E-54</v>
      </c>
      <c r="T76">
        <f t="shared" si="78"/>
        <v>1.979279673733652E-51</v>
      </c>
      <c r="U76">
        <f t="shared" si="78"/>
        <v>4.174480079358834E-49</v>
      </c>
      <c r="V76">
        <f t="shared" si="79"/>
        <v>6.2778477982725726E-47</v>
      </c>
      <c r="W76">
        <f t="shared" si="79"/>
        <v>6.1464288002299924E-45</v>
      </c>
      <c r="X76">
        <f t="shared" si="79"/>
        <v>8.6988085273971982E-43</v>
      </c>
      <c r="Y76">
        <f t="shared" si="79"/>
        <v>8.8374541204289309E-41</v>
      </c>
      <c r="Z76">
        <f t="shared" si="79"/>
        <v>7.2792058377087928E-39</v>
      </c>
      <c r="AA76">
        <f t="shared" si="79"/>
        <v>3.9734877132679635E-37</v>
      </c>
      <c r="AB76">
        <f t="shared" si="79"/>
        <v>3.8598687048962961E-35</v>
      </c>
      <c r="AC76">
        <f t="shared" si="79"/>
        <v>1.9752514414684364E-33</v>
      </c>
      <c r="AD76">
        <f t="shared" si="79"/>
        <v>1.2920136664965939E-31</v>
      </c>
      <c r="AE76">
        <f t="shared" si="79"/>
        <v>8.4363069239710144E-30</v>
      </c>
      <c r="AF76">
        <f t="shared" si="80"/>
        <v>3.1718519440256071E-28</v>
      </c>
      <c r="AG76">
        <f t="shared" si="80"/>
        <v>1.0670601523821477E-26</v>
      </c>
      <c r="AH76">
        <f t="shared" si="80"/>
        <v>2.2499238285976149E-25</v>
      </c>
      <c r="AI76">
        <f t="shared" si="80"/>
        <v>1.0095634040056011E-23</v>
      </c>
      <c r="AJ76">
        <f t="shared" si="80"/>
        <v>3.3942526352303648E-22</v>
      </c>
      <c r="AK76">
        <f t="shared" si="80"/>
        <v>8.790675343256239E-21</v>
      </c>
      <c r="AL76">
        <f t="shared" si="80"/>
        <v>2.1847995902362101E-19</v>
      </c>
      <c r="AM76">
        <f t="shared" si="80"/>
        <v>3.9264912259820712E-18</v>
      </c>
      <c r="AN76">
        <f t="shared" si="80"/>
        <v>1.0467474713738468E-16</v>
      </c>
      <c r="AO76">
        <f t="shared" si="80"/>
        <v>1.6629659880157135E-15</v>
      </c>
      <c r="AP76">
        <f t="shared" si="81"/>
        <v>2.758984875880601E-14</v>
      </c>
      <c r="AQ76">
        <f t="shared" si="81"/>
        <v>4.3114451903624079E-13</v>
      </c>
      <c r="AR76">
        <f t="shared" si="81"/>
        <v>4.8139225489245271E-12</v>
      </c>
      <c r="AS76">
        <f t="shared" si="81"/>
        <v>4.9419504454882859E-11</v>
      </c>
      <c r="AT76">
        <f t="shared" si="81"/>
        <v>4.0767480341511952E-10</v>
      </c>
      <c r="AU76">
        <f t="shared" si="81"/>
        <v>3.3116327799243093E-9</v>
      </c>
      <c r="AV76">
        <f t="shared" si="81"/>
        <v>2.2647027002648718E-8</v>
      </c>
      <c r="AW76">
        <f t="shared" si="81"/>
        <v>1.6161484161969117E-7</v>
      </c>
      <c r="AX76">
        <f t="shared" si="81"/>
        <v>1.0316045967558604E-6</v>
      </c>
      <c r="AY76">
        <f t="shared" si="81"/>
        <v>5.8899902234253979E-6</v>
      </c>
      <c r="AZ76">
        <f t="shared" si="82"/>
        <v>3.1334357157211739E-5</v>
      </c>
      <c r="BA76">
        <f t="shared" si="82"/>
        <v>1.431582187720892E-4</v>
      </c>
      <c r="BB76">
        <f t="shared" si="82"/>
        <v>5.8505834883912041E-4</v>
      </c>
      <c r="BC76">
        <f t="shared" si="82"/>
        <v>2.1388253131618723E-3</v>
      </c>
      <c r="BD76">
        <f t="shared" si="82"/>
        <v>6.994395902242277E-3</v>
      </c>
      <c r="BE76">
        <f t="shared" si="82"/>
        <v>2.0461105476515789E-2</v>
      </c>
      <c r="BF76">
        <f t="shared" si="82"/>
        <v>5.3565407806606909E-2</v>
      </c>
      <c r="BG76">
        <f t="shared" si="82"/>
        <v>0.12544333226688167</v>
      </c>
      <c r="BH76">
        <f t="shared" si="82"/>
        <v>0.2627987798793382</v>
      </c>
      <c r="BI76">
        <f t="shared" si="82"/>
        <v>0.49251131416289867</v>
      </c>
      <c r="BJ76">
        <f t="shared" si="83"/>
        <v>0.73036660756335292</v>
      </c>
      <c r="BK76">
        <f t="shared" si="83"/>
        <v>1.0583621922670849</v>
      </c>
      <c r="BL76">
        <f t="shared" si="83"/>
        <v>1.2781751233045116</v>
      </c>
      <c r="BM76">
        <f t="shared" si="83"/>
        <v>1.4831398456362452</v>
      </c>
      <c r="BN76">
        <f t="shared" si="83"/>
        <v>1.6462272885705227</v>
      </c>
      <c r="BO76">
        <f t="shared" si="83"/>
        <v>1.7005102250100863</v>
      </c>
      <c r="BP76">
        <f t="shared" si="83"/>
        <v>1.5313512273969487</v>
      </c>
      <c r="BQ76">
        <f t="shared" si="83"/>
        <v>1.1925661921101296</v>
      </c>
      <c r="BR76">
        <f t="shared" si="83"/>
        <v>0.80455641116559862</v>
      </c>
      <c r="BS76">
        <f t="shared" si="83"/>
        <v>0.52211581741177671</v>
      </c>
      <c r="BT76">
        <f t="shared" si="84"/>
        <v>0.28097511735151909</v>
      </c>
      <c r="BU76">
        <f t="shared" si="84"/>
        <v>0.13514074257063899</v>
      </c>
      <c r="BV76">
        <f t="shared" si="84"/>
        <v>5.7632745358406921E-2</v>
      </c>
      <c r="BW76">
        <f t="shared" si="84"/>
        <v>2.1796040409576577E-2</v>
      </c>
      <c r="BX76">
        <f t="shared" si="84"/>
        <v>0</v>
      </c>
      <c r="BY76">
        <f t="shared" si="84"/>
        <v>0</v>
      </c>
      <c r="BZ76">
        <f t="shared" si="84"/>
        <v>0</v>
      </c>
      <c r="CA76">
        <f t="shared" si="84"/>
        <v>0</v>
      </c>
      <c r="CB76">
        <f t="shared" si="84"/>
        <v>0</v>
      </c>
      <c r="CC76">
        <f t="shared" si="84"/>
        <v>0</v>
      </c>
      <c r="CD76">
        <f t="shared" si="85"/>
        <v>0</v>
      </c>
      <c r="CE76">
        <f t="shared" si="85"/>
        <v>0</v>
      </c>
      <c r="CF76">
        <f t="shared" si="85"/>
        <v>0</v>
      </c>
      <c r="CG76">
        <f t="shared" si="85"/>
        <v>0</v>
      </c>
      <c r="CH76">
        <f t="shared" si="85"/>
        <v>0</v>
      </c>
      <c r="CI76">
        <f t="shared" si="85"/>
        <v>0</v>
      </c>
      <c r="CJ76">
        <f t="shared" si="85"/>
        <v>0</v>
      </c>
      <c r="CK76">
        <f t="shared" si="85"/>
        <v>0</v>
      </c>
      <c r="CL76">
        <f t="shared" si="85"/>
        <v>0</v>
      </c>
      <c r="CM76">
        <f t="shared" si="85"/>
        <v>0</v>
      </c>
      <c r="CN76">
        <f t="shared" si="86"/>
        <v>0</v>
      </c>
      <c r="CO76">
        <f t="shared" si="86"/>
        <v>0</v>
      </c>
      <c r="CP76">
        <f t="shared" si="86"/>
        <v>0</v>
      </c>
      <c r="CQ76">
        <f t="shared" si="86"/>
        <v>0</v>
      </c>
      <c r="CR76">
        <f t="shared" si="86"/>
        <v>0</v>
      </c>
      <c r="CS76">
        <f t="shared" si="86"/>
        <v>0</v>
      </c>
      <c r="CT76">
        <f t="shared" si="86"/>
        <v>0</v>
      </c>
      <c r="CU76">
        <f t="shared" si="86"/>
        <v>0</v>
      </c>
      <c r="CV76">
        <f t="shared" si="86"/>
        <v>0</v>
      </c>
      <c r="CW76">
        <f t="shared" si="86"/>
        <v>0</v>
      </c>
      <c r="CX76">
        <f t="shared" si="75"/>
        <v>0</v>
      </c>
      <c r="CZ76">
        <v>2023</v>
      </c>
      <c r="DA76" s="7">
        <f t="shared" si="76"/>
        <v>13.407595397489503</v>
      </c>
    </row>
    <row r="77" spans="1:106" x14ac:dyDescent="0.3">
      <c r="A77">
        <v>2024</v>
      </c>
      <c r="B77">
        <f t="shared" si="77"/>
        <v>1.3661144181163509E-103</v>
      </c>
      <c r="C77">
        <f t="shared" si="77"/>
        <v>3.1818222266573022E-100</v>
      </c>
      <c r="D77">
        <f t="shared" si="77"/>
        <v>6.267865000066432E-97</v>
      </c>
      <c r="E77">
        <f t="shared" si="77"/>
        <v>5.8848022679568939E-94</v>
      </c>
      <c r="F77">
        <f t="shared" si="77"/>
        <v>7.5260475802939572E-91</v>
      </c>
      <c r="G77">
        <f t="shared" si="77"/>
        <v>1.1000805670325608E-87</v>
      </c>
      <c r="H77">
        <f t="shared" si="77"/>
        <v>9.5401583846458918E-85</v>
      </c>
      <c r="I77">
        <f t="shared" si="77"/>
        <v>7.2090421675484025E-82</v>
      </c>
      <c r="J77">
        <f t="shared" si="77"/>
        <v>3.7536877282054944E-79</v>
      </c>
      <c r="K77">
        <f t="shared" si="77"/>
        <v>2.6489231832595452E-76</v>
      </c>
      <c r="L77">
        <f t="shared" si="78"/>
        <v>1.8227098920492232E-73</v>
      </c>
      <c r="M77">
        <f t="shared" si="78"/>
        <v>7.3081344603323286E-71</v>
      </c>
      <c r="N77">
        <f t="shared" si="78"/>
        <v>2.6716932201171622E-68</v>
      </c>
      <c r="O77">
        <f t="shared" si="78"/>
        <v>7.4620054943007316E-66</v>
      </c>
      <c r="P77">
        <f t="shared" si="78"/>
        <v>3.5829736489710478E-63</v>
      </c>
      <c r="Q77">
        <f t="shared" si="78"/>
        <v>9.503592829513936E-61</v>
      </c>
      <c r="R77">
        <f t="shared" si="78"/>
        <v>2.0185788143376203E-58</v>
      </c>
      <c r="S77">
        <f t="shared" si="78"/>
        <v>4.3163963531172692E-56</v>
      </c>
      <c r="T77">
        <f t="shared" si="78"/>
        <v>1.1288918599900257E-53</v>
      </c>
      <c r="U77">
        <f t="shared" si="78"/>
        <v>2.6607404509884437E-51</v>
      </c>
      <c r="V77">
        <f t="shared" si="79"/>
        <v>4.4716298238412744E-49</v>
      </c>
      <c r="W77">
        <f t="shared" si="79"/>
        <v>4.8925228119903802E-47</v>
      </c>
      <c r="X77">
        <f t="shared" si="79"/>
        <v>7.7379286009953037E-45</v>
      </c>
      <c r="Y77">
        <f t="shared" si="79"/>
        <v>8.7851071160019232E-43</v>
      </c>
      <c r="Z77">
        <f t="shared" si="79"/>
        <v>8.0864672452261311E-41</v>
      </c>
      <c r="AA77">
        <f t="shared" si="79"/>
        <v>4.932892467061614E-39</v>
      </c>
      <c r="AB77">
        <f t="shared" si="79"/>
        <v>5.3549725446280098E-37</v>
      </c>
      <c r="AC77">
        <f t="shared" si="79"/>
        <v>3.0624009169759051E-35</v>
      </c>
      <c r="AD77">
        <f t="shared" si="79"/>
        <v>2.2385237614048409E-33</v>
      </c>
      <c r="AE77">
        <f t="shared" si="79"/>
        <v>1.6334352184512914E-31</v>
      </c>
      <c r="AF77">
        <f t="shared" si="80"/>
        <v>6.8630536380228215E-30</v>
      </c>
      <c r="AG77">
        <f t="shared" si="80"/>
        <v>2.5801700554783229E-28</v>
      </c>
      <c r="AH77">
        <f t="shared" si="80"/>
        <v>6.079700510136592E-27</v>
      </c>
      <c r="AI77">
        <f t="shared" si="80"/>
        <v>3.048617319989839E-25</v>
      </c>
      <c r="AJ77">
        <f t="shared" si="80"/>
        <v>1.1454296467790152E-23</v>
      </c>
      <c r="AK77">
        <f t="shared" si="80"/>
        <v>3.3151366841921726E-22</v>
      </c>
      <c r="AL77">
        <f t="shared" si="80"/>
        <v>9.2075852030047578E-21</v>
      </c>
      <c r="AM77">
        <f t="shared" si="80"/>
        <v>1.8492418544754367E-19</v>
      </c>
      <c r="AN77">
        <f t="shared" si="80"/>
        <v>5.5091671085449632E-18</v>
      </c>
      <c r="AO77">
        <f t="shared" si="80"/>
        <v>9.7809791876452755E-17</v>
      </c>
      <c r="AP77">
        <f t="shared" si="81"/>
        <v>1.8134401636689172E-15</v>
      </c>
      <c r="AQ77">
        <f t="shared" si="81"/>
        <v>3.1668808382513913E-14</v>
      </c>
      <c r="AR77">
        <f t="shared" si="81"/>
        <v>3.9515082580402239E-13</v>
      </c>
      <c r="AS77">
        <f t="shared" si="81"/>
        <v>4.5333278041630308E-12</v>
      </c>
      <c r="AT77">
        <f t="shared" si="81"/>
        <v>4.1791460665420049E-11</v>
      </c>
      <c r="AU77">
        <f t="shared" si="81"/>
        <v>3.7937682299641797E-10</v>
      </c>
      <c r="AV77">
        <f t="shared" si="81"/>
        <v>2.8993107304792525E-9</v>
      </c>
      <c r="AW77">
        <f t="shared" si="81"/>
        <v>2.3121699274408318E-8</v>
      </c>
      <c r="AX77">
        <f t="shared" si="81"/>
        <v>1.6493268098397159E-7</v>
      </c>
      <c r="AY77">
        <f t="shared" si="81"/>
        <v>1.052356689785997E-6</v>
      </c>
      <c r="AZ77">
        <f t="shared" si="82"/>
        <v>6.2563944779109366E-6</v>
      </c>
      <c r="BA77">
        <f t="shared" si="82"/>
        <v>3.1942916281180108E-5</v>
      </c>
      <c r="BB77">
        <f t="shared" si="82"/>
        <v>1.4588559154663273E-4</v>
      </c>
      <c r="BC77">
        <f t="shared" si="82"/>
        <v>5.9599618166569638E-4</v>
      </c>
      <c r="BD77">
        <f t="shared" si="82"/>
        <v>2.1780774332932989E-3</v>
      </c>
      <c r="BE77">
        <f t="shared" si="82"/>
        <v>7.1204450793766515E-3</v>
      </c>
      <c r="BF77">
        <f t="shared" si="82"/>
        <v>2.0831349479263111E-2</v>
      </c>
      <c r="BG77">
        <f t="shared" si="82"/>
        <v>5.4517447472344979E-2</v>
      </c>
      <c r="BH77">
        <f t="shared" si="82"/>
        <v>0.12763395258491866</v>
      </c>
      <c r="BI77">
        <f t="shared" si="82"/>
        <v>0.26730927520679409</v>
      </c>
      <c r="BJ77">
        <f t="shared" si="83"/>
        <v>0.4429897403174784</v>
      </c>
      <c r="BK77">
        <f t="shared" si="83"/>
        <v>0.71736803091747603</v>
      </c>
      <c r="BL77">
        <f t="shared" si="83"/>
        <v>0.96817308388766044</v>
      </c>
      <c r="BM77">
        <f t="shared" si="83"/>
        <v>1.255450774788168</v>
      </c>
      <c r="BN77">
        <f t="shared" si="83"/>
        <v>1.5572642915959962</v>
      </c>
      <c r="BO77">
        <f t="shared" si="83"/>
        <v>1.7976565391066348</v>
      </c>
      <c r="BP77">
        <f t="shared" si="83"/>
        <v>1.8090777182399731</v>
      </c>
      <c r="BQ77">
        <f t="shared" si="83"/>
        <v>1.5744172865541324</v>
      </c>
      <c r="BR77">
        <f t="shared" si="83"/>
        <v>1.1869947508459806</v>
      </c>
      <c r="BS77">
        <f t="shared" si="83"/>
        <v>0.86082345393578075</v>
      </c>
      <c r="BT77">
        <f t="shared" si="84"/>
        <v>0.51769032027345874</v>
      </c>
      <c r="BU77">
        <f t="shared" si="84"/>
        <v>0.27825528819161655</v>
      </c>
      <c r="BV77">
        <f t="shared" si="84"/>
        <v>0.13261155759565957</v>
      </c>
      <c r="BW77">
        <f t="shared" si="84"/>
        <v>5.6045999049196139E-2</v>
      </c>
      <c r="BX77">
        <f t="shared" si="84"/>
        <v>2.1173500113652592E-2</v>
      </c>
      <c r="BY77">
        <f t="shared" si="84"/>
        <v>0</v>
      </c>
      <c r="BZ77">
        <f t="shared" si="84"/>
        <v>0</v>
      </c>
      <c r="CA77">
        <f t="shared" si="84"/>
        <v>0</v>
      </c>
      <c r="CB77">
        <f t="shared" si="84"/>
        <v>0</v>
      </c>
      <c r="CC77">
        <f t="shared" si="84"/>
        <v>0</v>
      </c>
      <c r="CD77">
        <f t="shared" si="85"/>
        <v>0</v>
      </c>
      <c r="CE77">
        <f t="shared" si="85"/>
        <v>0</v>
      </c>
      <c r="CF77">
        <f t="shared" si="85"/>
        <v>0</v>
      </c>
      <c r="CG77">
        <f t="shared" si="85"/>
        <v>0</v>
      </c>
      <c r="CH77">
        <f t="shared" si="85"/>
        <v>0</v>
      </c>
      <c r="CI77">
        <f t="shared" si="85"/>
        <v>0</v>
      </c>
      <c r="CJ77">
        <f t="shared" si="85"/>
        <v>0</v>
      </c>
      <c r="CK77">
        <f t="shared" si="85"/>
        <v>0</v>
      </c>
      <c r="CL77">
        <f t="shared" si="85"/>
        <v>0</v>
      </c>
      <c r="CM77">
        <f t="shared" si="85"/>
        <v>0</v>
      </c>
      <c r="CN77">
        <f t="shared" si="86"/>
        <v>0</v>
      </c>
      <c r="CO77">
        <f t="shared" si="86"/>
        <v>0</v>
      </c>
      <c r="CP77">
        <f t="shared" si="86"/>
        <v>0</v>
      </c>
      <c r="CQ77">
        <f t="shared" si="86"/>
        <v>0</v>
      </c>
      <c r="CR77">
        <f t="shared" si="86"/>
        <v>0</v>
      </c>
      <c r="CS77">
        <f t="shared" si="86"/>
        <v>0</v>
      </c>
      <c r="CT77">
        <f t="shared" si="86"/>
        <v>0</v>
      </c>
      <c r="CU77">
        <f t="shared" si="86"/>
        <v>0</v>
      </c>
      <c r="CV77">
        <f t="shared" si="86"/>
        <v>0</v>
      </c>
      <c r="CW77">
        <f t="shared" si="86"/>
        <v>0</v>
      </c>
      <c r="CX77">
        <f t="shared" si="75"/>
        <v>0</v>
      </c>
      <c r="CZ77">
        <v>2024</v>
      </c>
      <c r="DA77" s="7">
        <f t="shared" si="76"/>
        <v>13.656364207489338</v>
      </c>
    </row>
    <row r="78" spans="1:106" x14ac:dyDescent="0.3">
      <c r="A78">
        <v>2025</v>
      </c>
      <c r="B78">
        <f t="shared" si="77"/>
        <v>9.4360089804907277E-107</v>
      </c>
      <c r="C78">
        <f t="shared" si="77"/>
        <v>2.4560212738558619E-103</v>
      </c>
      <c r="D78">
        <f t="shared" si="77"/>
        <v>5.4066815334482908E-100</v>
      </c>
      <c r="E78">
        <f t="shared" si="77"/>
        <v>5.6728065370559693E-97</v>
      </c>
      <c r="F78">
        <f t="shared" si="77"/>
        <v>8.1075194638866567E-94</v>
      </c>
      <c r="G78">
        <f t="shared" si="77"/>
        <v>1.3243429857384548E-90</v>
      </c>
      <c r="H78">
        <f t="shared" si="77"/>
        <v>1.2834723293660156E-87</v>
      </c>
      <c r="I78">
        <f t="shared" si="77"/>
        <v>1.0838356538519643E-84</v>
      </c>
      <c r="J78">
        <f t="shared" si="77"/>
        <v>6.3066532088396932E-82</v>
      </c>
      <c r="K78">
        <f t="shared" si="77"/>
        <v>4.9735342927564108E-79</v>
      </c>
      <c r="L78">
        <f t="shared" si="78"/>
        <v>3.8244434663157537E-76</v>
      </c>
      <c r="M78">
        <f t="shared" si="78"/>
        <v>1.7136107051118996E-73</v>
      </c>
      <c r="N78">
        <f t="shared" si="78"/>
        <v>7.0007918969337861E-71</v>
      </c>
      <c r="O78">
        <f t="shared" si="78"/>
        <v>2.1850988411691647E-68</v>
      </c>
      <c r="P78">
        <f t="shared" si="78"/>
        <v>1.1725033137988818E-65</v>
      </c>
      <c r="Q78">
        <f t="shared" si="78"/>
        <v>3.4754674729780285E-63</v>
      </c>
      <c r="R78">
        <f t="shared" si="78"/>
        <v>8.2494702447231778E-61</v>
      </c>
      <c r="S78">
        <f t="shared" si="78"/>
        <v>1.9713176434635844E-58</v>
      </c>
      <c r="T78">
        <f t="shared" si="78"/>
        <v>5.7615929938033568E-56</v>
      </c>
      <c r="U78">
        <f t="shared" si="78"/>
        <v>1.5175663533193262E-53</v>
      </c>
      <c r="V78">
        <f t="shared" si="79"/>
        <v>2.850138491011369E-51</v>
      </c>
      <c r="W78">
        <f t="shared" si="79"/>
        <v>3.484880746223226E-49</v>
      </c>
      <c r="X78">
        <f t="shared" si="79"/>
        <v>6.1593477169223423E-47</v>
      </c>
      <c r="Y78">
        <f t="shared" si="79"/>
        <v>7.8146945528939858E-45</v>
      </c>
      <c r="Z78">
        <f t="shared" si="79"/>
        <v>8.0385685709115244E-43</v>
      </c>
      <c r="AA78">
        <f t="shared" si="79"/>
        <v>5.4799485340109794E-41</v>
      </c>
      <c r="AB78">
        <f t="shared" si="79"/>
        <v>6.6479389475680665E-39</v>
      </c>
      <c r="AC78">
        <f t="shared" si="79"/>
        <v>4.24860897735904E-37</v>
      </c>
      <c r="AD78">
        <f t="shared" si="79"/>
        <v>3.4705744674724647E-35</v>
      </c>
      <c r="AE78">
        <f t="shared" si="79"/>
        <v>2.8300656905074325E-33</v>
      </c>
      <c r="AF78">
        <f t="shared" si="80"/>
        <v>1.3288223886939814E-31</v>
      </c>
      <c r="AG78">
        <f t="shared" si="80"/>
        <v>5.5828096009720599E-30</v>
      </c>
      <c r="AH78">
        <f t="shared" si="80"/>
        <v>1.4700821849181784E-28</v>
      </c>
      <c r="AI78">
        <f t="shared" si="80"/>
        <v>8.2379145640260191E-27</v>
      </c>
      <c r="AJ78">
        <f t="shared" si="80"/>
        <v>3.4588978227077013E-25</v>
      </c>
      <c r="AK78">
        <f t="shared" si="80"/>
        <v>1.1187310578432179E-23</v>
      </c>
      <c r="AL78">
        <f t="shared" si="80"/>
        <v>3.4723615976470891E-22</v>
      </c>
      <c r="AM78">
        <f t="shared" si="80"/>
        <v>7.7934159325818173E-21</v>
      </c>
      <c r="AN78">
        <f t="shared" si="80"/>
        <v>2.5946275730878929E-19</v>
      </c>
      <c r="AO78">
        <f t="shared" si="80"/>
        <v>5.1478556484320459E-18</v>
      </c>
      <c r="AP78">
        <f t="shared" si="81"/>
        <v>1.0666015196167755E-16</v>
      </c>
      <c r="AQ78">
        <f t="shared" si="81"/>
        <v>2.0815441780214729E-15</v>
      </c>
      <c r="AR78">
        <f t="shared" si="81"/>
        <v>2.9024967805581293E-14</v>
      </c>
      <c r="AS78">
        <f t="shared" si="81"/>
        <v>3.7211820656640184E-13</v>
      </c>
      <c r="AT78">
        <f t="shared" si="81"/>
        <v>3.8335955145826117E-12</v>
      </c>
      <c r="AU78">
        <f t="shared" si="81"/>
        <v>3.8890584953523813E-11</v>
      </c>
      <c r="AV78">
        <f t="shared" si="81"/>
        <v>3.3214168565929667E-10</v>
      </c>
      <c r="AW78">
        <f t="shared" si="81"/>
        <v>2.9600790781662411E-9</v>
      </c>
      <c r="AX78">
        <f t="shared" si="81"/>
        <v>2.3596371546167914E-8</v>
      </c>
      <c r="AY78">
        <f t="shared" si="81"/>
        <v>1.6825052034825201E-7</v>
      </c>
      <c r="AZ78">
        <f t="shared" si="82"/>
        <v>1.1178216487668057E-6</v>
      </c>
      <c r="BA78">
        <f t="shared" si="82"/>
        <v>6.3779028249172423E-6</v>
      </c>
      <c r="BB78">
        <f t="shared" si="82"/>
        <v>3.2551475405148469E-5</v>
      </c>
      <c r="BC78">
        <f t="shared" si="82"/>
        <v>1.4861296432117628E-4</v>
      </c>
      <c r="BD78">
        <f t="shared" si="82"/>
        <v>6.0693401449227235E-4</v>
      </c>
      <c r="BE78">
        <f t="shared" si="82"/>
        <v>2.2173295534247258E-3</v>
      </c>
      <c r="BF78">
        <f t="shared" si="82"/>
        <v>7.2492896371918044E-3</v>
      </c>
      <c r="BG78">
        <f t="shared" si="82"/>
        <v>2.1201593482010429E-2</v>
      </c>
      <c r="BH78">
        <f t="shared" si="82"/>
        <v>5.5469487138083064E-2</v>
      </c>
      <c r="BI78">
        <f t="shared" si="82"/>
        <v>0.12982457290295563</v>
      </c>
      <c r="BJ78">
        <f t="shared" si="83"/>
        <v>0.24043156573890423</v>
      </c>
      <c r="BK78">
        <f t="shared" si="83"/>
        <v>0.43510570504912949</v>
      </c>
      <c r="BL78">
        <f t="shared" si="83"/>
        <v>0.6562369894261304</v>
      </c>
      <c r="BM78">
        <f t="shared" si="83"/>
        <v>0.95096018232099078</v>
      </c>
      <c r="BN78">
        <f t="shared" si="83"/>
        <v>1.3181957636607393</v>
      </c>
      <c r="BO78">
        <f t="shared" si="83"/>
        <v>1.7005102250100863</v>
      </c>
      <c r="BP78">
        <f t="shared" si="83"/>
        <v>1.9124262483790171</v>
      </c>
      <c r="BQ78">
        <f t="shared" si="83"/>
        <v>1.8599542556663999</v>
      </c>
      <c r="BR78">
        <f t="shared" si="83"/>
        <v>1.5670619099760186</v>
      </c>
      <c r="BS78">
        <f t="shared" si="83"/>
        <v>1.2700078043583782</v>
      </c>
      <c r="BT78">
        <f t="shared" si="84"/>
        <v>0.85352704267041324</v>
      </c>
      <c r="BU78">
        <f t="shared" si="84"/>
        <v>0.51267909635387754</v>
      </c>
      <c r="BV78">
        <f t="shared" si="84"/>
        <v>0.27304768698478621</v>
      </c>
      <c r="BW78">
        <f t="shared" si="84"/>
        <v>0.12896049259320239</v>
      </c>
      <c r="BX78">
        <f t="shared" si="84"/>
        <v>5.4445208622228868E-2</v>
      </c>
      <c r="BY78">
        <f t="shared" si="84"/>
        <v>2.054728392414577E-2</v>
      </c>
      <c r="BZ78">
        <f t="shared" si="84"/>
        <v>0</v>
      </c>
      <c r="CA78">
        <f t="shared" si="84"/>
        <v>0</v>
      </c>
      <c r="CB78">
        <f t="shared" si="84"/>
        <v>0</v>
      </c>
      <c r="CC78">
        <f t="shared" si="84"/>
        <v>0</v>
      </c>
      <c r="CD78">
        <f t="shared" si="85"/>
        <v>0</v>
      </c>
      <c r="CE78">
        <f t="shared" si="85"/>
        <v>0</v>
      </c>
      <c r="CF78">
        <f t="shared" si="85"/>
        <v>0</v>
      </c>
      <c r="CG78">
        <f t="shared" si="85"/>
        <v>0</v>
      </c>
      <c r="CH78">
        <f t="shared" si="85"/>
        <v>0</v>
      </c>
      <c r="CI78">
        <f t="shared" si="85"/>
        <v>0</v>
      </c>
      <c r="CJ78">
        <f t="shared" si="85"/>
        <v>0</v>
      </c>
      <c r="CK78">
        <f t="shared" si="85"/>
        <v>0</v>
      </c>
      <c r="CL78">
        <f t="shared" si="85"/>
        <v>0</v>
      </c>
      <c r="CM78">
        <f t="shared" si="85"/>
        <v>0</v>
      </c>
      <c r="CN78">
        <f t="shared" si="86"/>
        <v>0</v>
      </c>
      <c r="CO78">
        <f t="shared" si="86"/>
        <v>0</v>
      </c>
      <c r="CP78">
        <f t="shared" si="86"/>
        <v>0</v>
      </c>
      <c r="CQ78">
        <f t="shared" si="86"/>
        <v>0</v>
      </c>
      <c r="CR78">
        <f t="shared" si="86"/>
        <v>0</v>
      </c>
      <c r="CS78">
        <f t="shared" si="86"/>
        <v>0</v>
      </c>
      <c r="CT78">
        <f t="shared" si="86"/>
        <v>0</v>
      </c>
      <c r="CU78">
        <f t="shared" si="86"/>
        <v>0</v>
      </c>
      <c r="CV78">
        <f t="shared" si="86"/>
        <v>0</v>
      </c>
      <c r="CW78">
        <f t="shared" si="86"/>
        <v>0</v>
      </c>
      <c r="CX78">
        <f t="shared" si="75"/>
        <v>0</v>
      </c>
      <c r="CZ78">
        <v>2025</v>
      </c>
      <c r="DA78" s="7">
        <f t="shared" si="76"/>
        <v>13.970855522809046</v>
      </c>
    </row>
    <row r="79" spans="1:106" x14ac:dyDescent="0.3">
      <c r="A79">
        <v>2026</v>
      </c>
      <c r="B79">
        <f t="shared" si="77"/>
        <v>5.8322304190471981E-110</v>
      </c>
      <c r="C79">
        <f t="shared" si="77"/>
        <v>1.6964200427907636E-106</v>
      </c>
      <c r="D79">
        <f t="shared" si="77"/>
        <v>4.1733710814708066E-103</v>
      </c>
      <c r="E79">
        <f t="shared" si="77"/>
        <v>4.8933820920521065E-100</v>
      </c>
      <c r="F79">
        <f t="shared" si="77"/>
        <v>7.8154519591042309E-97</v>
      </c>
      <c r="G79">
        <f t="shared" si="77"/>
        <v>1.4266633872804872E-93</v>
      </c>
      <c r="H79">
        <f t="shared" si="77"/>
        <v>1.5451209917927477E-90</v>
      </c>
      <c r="I79">
        <f t="shared" si="77"/>
        <v>1.4581236654709405E-87</v>
      </c>
      <c r="J79">
        <f t="shared" si="77"/>
        <v>9.4816696106868266E-85</v>
      </c>
      <c r="K79">
        <f t="shared" si="77"/>
        <v>8.3561442181237655E-82</v>
      </c>
      <c r="L79">
        <f t="shared" si="78"/>
        <v>7.1806539542697996E-79</v>
      </c>
      <c r="M79">
        <f t="shared" si="78"/>
        <v>3.5955295428862208E-76</v>
      </c>
      <c r="N79">
        <f t="shared" si="78"/>
        <v>1.6415450487347555E-73</v>
      </c>
      <c r="O79">
        <f t="shared" si="78"/>
        <v>5.7257405700889769E-71</v>
      </c>
      <c r="P79">
        <f t="shared" si="78"/>
        <v>3.4334410959704496E-68</v>
      </c>
      <c r="Q79">
        <f t="shared" si="78"/>
        <v>1.1373226622074696E-65</v>
      </c>
      <c r="R79">
        <f t="shared" si="78"/>
        <v>3.0168343719226738E-63</v>
      </c>
      <c r="S79">
        <f t="shared" si="78"/>
        <v>8.0563246414468098E-61</v>
      </c>
      <c r="T79">
        <f t="shared" si="78"/>
        <v>2.6313454543946408E-58</v>
      </c>
      <c r="U79">
        <f t="shared" si="78"/>
        <v>7.7452942826548444E-56</v>
      </c>
      <c r="V79">
        <f t="shared" si="79"/>
        <v>1.6255904534590609E-53</v>
      </c>
      <c r="W79">
        <f t="shared" si="79"/>
        <v>2.2212019202571188E-51</v>
      </c>
      <c r="X79">
        <f t="shared" si="79"/>
        <v>4.3872237479183898E-49</v>
      </c>
      <c r="Y79">
        <f t="shared" si="79"/>
        <v>6.2204529835829447E-47</v>
      </c>
      <c r="Z79">
        <f t="shared" si="79"/>
        <v>7.1506194739212018E-45</v>
      </c>
      <c r="AA79">
        <f t="shared" si="79"/>
        <v>5.4474890851402308E-43</v>
      </c>
      <c r="AB79">
        <f t="shared" si="79"/>
        <v>7.3851930754980899E-41</v>
      </c>
      <c r="AC79">
        <f t="shared" si="79"/>
        <v>5.2744421858720354E-39</v>
      </c>
      <c r="AD79">
        <f t="shared" si="79"/>
        <v>4.8148868286185262E-37</v>
      </c>
      <c r="AE79">
        <f t="shared" si="79"/>
        <v>4.3876924141206866E-35</v>
      </c>
      <c r="AF79">
        <f t="shared" si="80"/>
        <v>2.3022980088469975E-33</v>
      </c>
      <c r="AG79">
        <f t="shared" si="80"/>
        <v>1.0809419219000305E-31</v>
      </c>
      <c r="AH79">
        <f t="shared" si="80"/>
        <v>3.1808713223197627E-30</v>
      </c>
      <c r="AI79">
        <f t="shared" si="80"/>
        <v>1.9919421065661292E-28</v>
      </c>
      <c r="AJ79">
        <f t="shared" si="80"/>
        <v>9.3465665770266739E-27</v>
      </c>
      <c r="AK79">
        <f t="shared" si="80"/>
        <v>3.3782750700147864E-25</v>
      </c>
      <c r="AL79">
        <f t="shared" si="80"/>
        <v>1.1717884158059976E-23</v>
      </c>
      <c r="AM79">
        <f t="shared" si="80"/>
        <v>2.9390505330275893E-22</v>
      </c>
      <c r="AN79">
        <f t="shared" si="80"/>
        <v>1.0934757840507159E-20</v>
      </c>
      <c r="AO79">
        <f t="shared" si="80"/>
        <v>2.4244623451303736E-19</v>
      </c>
      <c r="AP79">
        <f t="shared" si="81"/>
        <v>5.6136615282046046E-18</v>
      </c>
      <c r="AQ79">
        <f t="shared" si="81"/>
        <v>1.2242908411906642E-16</v>
      </c>
      <c r="AR79">
        <f t="shared" si="81"/>
        <v>1.9077684270030138E-15</v>
      </c>
      <c r="AS79">
        <f t="shared" si="81"/>
        <v>2.7333155494446945E-14</v>
      </c>
      <c r="AT79">
        <f t="shared" si="81"/>
        <v>3.1468068253909603E-13</v>
      </c>
      <c r="AU79">
        <f t="shared" si="81"/>
        <v>3.5674936856343635E-12</v>
      </c>
      <c r="AV79">
        <f t="shared" si="81"/>
        <v>3.4048428000203485E-11</v>
      </c>
      <c r="AW79">
        <f t="shared" si="81"/>
        <v>3.3910323732166373E-10</v>
      </c>
      <c r="AX79">
        <f t="shared" si="81"/>
        <v>3.0208474258532289E-9</v>
      </c>
      <c r="AY79">
        <f t="shared" si="81"/>
        <v>2.407104381792751E-8</v>
      </c>
      <c r="AZ79">
        <f t="shared" si="82"/>
        <v>1.7871704136722122E-7</v>
      </c>
      <c r="BA79">
        <f t="shared" si="82"/>
        <v>1.1395313829066628E-6</v>
      </c>
      <c r="BB79">
        <f t="shared" si="82"/>
        <v>6.4994111719235471E-6</v>
      </c>
      <c r="BC79">
        <f t="shared" si="82"/>
        <v>3.3160034529116831E-5</v>
      </c>
      <c r="BD79">
        <f t="shared" si="82"/>
        <v>1.513403370957198E-4</v>
      </c>
      <c r="BE79">
        <f t="shared" si="82"/>
        <v>6.1787184731884831E-4</v>
      </c>
      <c r="BF79">
        <f t="shared" si="82"/>
        <v>2.2574521641122148E-3</v>
      </c>
      <c r="BG79">
        <f t="shared" si="82"/>
        <v>7.3781341950069565E-3</v>
      </c>
      <c r="BH79">
        <f t="shared" si="82"/>
        <v>2.1571837484757751E-2</v>
      </c>
      <c r="BI79">
        <f t="shared" si="82"/>
        <v>5.6421526803821141E-2</v>
      </c>
      <c r="BJ79">
        <f t="shared" si="83"/>
        <v>0.11677082776231623</v>
      </c>
      <c r="BK79">
        <f t="shared" si="83"/>
        <v>0.23615252545559795</v>
      </c>
      <c r="BL79">
        <f t="shared" si="83"/>
        <v>0.39802785412446329</v>
      </c>
      <c r="BM79">
        <f t="shared" si="83"/>
        <v>0.64456991987897672</v>
      </c>
      <c r="BN79">
        <f t="shared" si="83"/>
        <v>0.99848732337361923</v>
      </c>
      <c r="BO79">
        <f t="shared" si="83"/>
        <v>1.4394508284606642</v>
      </c>
      <c r="BP79">
        <f t="shared" si="83"/>
        <v>1.8090777182399731</v>
      </c>
      <c r="BQ79">
        <f t="shared" si="83"/>
        <v>1.9662092476498254</v>
      </c>
      <c r="BR79">
        <f t="shared" si="83"/>
        <v>1.8512649049552972</v>
      </c>
      <c r="BS79">
        <f t="shared" si="83"/>
        <v>1.6766551445689819</v>
      </c>
      <c r="BT79">
        <f t="shared" si="84"/>
        <v>1.2592431124712582</v>
      </c>
      <c r="BU79">
        <f t="shared" si="84"/>
        <v>0.84526493120195856</v>
      </c>
      <c r="BV79">
        <f t="shared" si="84"/>
        <v>0.50308420851458302</v>
      </c>
      <c r="BW79">
        <f t="shared" si="84"/>
        <v>0.26553013065691555</v>
      </c>
      <c r="BX79">
        <f t="shared" si="84"/>
        <v>0.12527711241437867</v>
      </c>
      <c r="BY79">
        <f t="shared" si="84"/>
        <v>5.2834966059718762E-2</v>
      </c>
      <c r="BZ79">
        <f t="shared" si="84"/>
        <v>1.9511232879489582E-2</v>
      </c>
      <c r="CA79">
        <f t="shared" si="84"/>
        <v>0</v>
      </c>
      <c r="CB79">
        <f t="shared" si="84"/>
        <v>0</v>
      </c>
      <c r="CC79">
        <f t="shared" si="84"/>
        <v>0</v>
      </c>
      <c r="CD79">
        <f t="shared" si="85"/>
        <v>0</v>
      </c>
      <c r="CE79">
        <f t="shared" si="85"/>
        <v>0</v>
      </c>
      <c r="CF79">
        <f t="shared" si="85"/>
        <v>0</v>
      </c>
      <c r="CG79">
        <f t="shared" si="85"/>
        <v>0</v>
      </c>
      <c r="CH79">
        <f t="shared" si="85"/>
        <v>0</v>
      </c>
      <c r="CI79">
        <f t="shared" si="85"/>
        <v>0</v>
      </c>
      <c r="CJ79">
        <f t="shared" si="85"/>
        <v>0</v>
      </c>
      <c r="CK79">
        <f t="shared" si="85"/>
        <v>0</v>
      </c>
      <c r="CL79">
        <f t="shared" si="85"/>
        <v>0</v>
      </c>
      <c r="CM79">
        <f t="shared" si="85"/>
        <v>0</v>
      </c>
      <c r="CN79">
        <f t="shared" si="86"/>
        <v>0</v>
      </c>
      <c r="CO79">
        <f t="shared" si="86"/>
        <v>0</v>
      </c>
      <c r="CP79">
        <f t="shared" si="86"/>
        <v>0</v>
      </c>
      <c r="CQ79">
        <f t="shared" si="86"/>
        <v>0</v>
      </c>
      <c r="CR79">
        <f t="shared" si="86"/>
        <v>0</v>
      </c>
      <c r="CS79">
        <f t="shared" si="86"/>
        <v>0</v>
      </c>
      <c r="CT79">
        <f t="shared" si="86"/>
        <v>0</v>
      </c>
      <c r="CU79">
        <f t="shared" si="86"/>
        <v>0</v>
      </c>
      <c r="CV79">
        <f t="shared" si="86"/>
        <v>0</v>
      </c>
      <c r="CW79">
        <f t="shared" si="86"/>
        <v>0</v>
      </c>
      <c r="CX79">
        <f t="shared" si="75"/>
        <v>0</v>
      </c>
      <c r="CZ79">
        <v>2026</v>
      </c>
      <c r="DA79" s="7">
        <f t="shared" si="76"/>
        <v>14.295851156663209</v>
      </c>
    </row>
    <row r="80" spans="1:106" x14ac:dyDescent="0.3">
      <c r="A80">
        <v>2027</v>
      </c>
      <c r="B80">
        <f t="shared" si="77"/>
        <v>3.2257154878755715E-113</v>
      </c>
      <c r="C80">
        <f t="shared" si="77"/>
        <v>1.0485272531534937E-109</v>
      </c>
      <c r="D80">
        <f t="shared" si="77"/>
        <v>2.8826258241222129E-106</v>
      </c>
      <c r="E80">
        <f t="shared" si="77"/>
        <v>3.7771596472286827E-103</v>
      </c>
      <c r="F80">
        <f t="shared" si="77"/>
        <v>6.741635274913108E-100</v>
      </c>
      <c r="G80">
        <f t="shared" si="77"/>
        <v>1.375268874132109E-96</v>
      </c>
      <c r="H80">
        <f t="shared" si="77"/>
        <v>1.6644989792278545E-93</v>
      </c>
      <c r="I80">
        <f t="shared" si="77"/>
        <v>1.7553767483727659E-90</v>
      </c>
      <c r="J80">
        <f t="shared" si="77"/>
        <v>1.2756036211194292E-87</v>
      </c>
      <c r="K80">
        <f t="shared" si="77"/>
        <v>1.2562954719699485E-84</v>
      </c>
      <c r="L80">
        <f t="shared" si="78"/>
        <v>1.2064374444890931E-81</v>
      </c>
      <c r="M80">
        <f t="shared" si="78"/>
        <v>6.7508524200232527E-79</v>
      </c>
      <c r="N80">
        <f t="shared" si="78"/>
        <v>3.4443200553646145E-76</v>
      </c>
      <c r="O80">
        <f t="shared" si="78"/>
        <v>1.3425711293155116E-73</v>
      </c>
      <c r="P80">
        <f t="shared" si="78"/>
        <v>8.9968438076192346E-71</v>
      </c>
      <c r="Q80">
        <f t="shared" si="78"/>
        <v>3.3304216046518164E-68</v>
      </c>
      <c r="R80">
        <f t="shared" si="78"/>
        <v>9.8723815601533203E-66</v>
      </c>
      <c r="S80">
        <f t="shared" si="78"/>
        <v>2.9462009521436757E-63</v>
      </c>
      <c r="T80">
        <f t="shared" si="78"/>
        <v>1.075370744775166E-60</v>
      </c>
      <c r="U80">
        <f t="shared" si="78"/>
        <v>3.5373107620639083E-58</v>
      </c>
      <c r="V80">
        <f t="shared" si="79"/>
        <v>8.2966233519711078E-56</v>
      </c>
      <c r="W80">
        <f t="shared" si="79"/>
        <v>1.2668733986654907E-53</v>
      </c>
      <c r="X80">
        <f t="shared" si="79"/>
        <v>2.7963395373098786E-51</v>
      </c>
      <c r="Y80">
        <f t="shared" si="79"/>
        <v>4.4307482393640908E-49</v>
      </c>
      <c r="Z80">
        <f t="shared" si="79"/>
        <v>5.6918529495880693E-47</v>
      </c>
      <c r="AA80">
        <f t="shared" si="79"/>
        <v>4.8457534687372714E-45</v>
      </c>
      <c r="AB80">
        <f t="shared" si="79"/>
        <v>7.3414482673950693E-43</v>
      </c>
      <c r="AC80">
        <f t="shared" si="79"/>
        <v>5.859375998401246E-41</v>
      </c>
      <c r="AD80">
        <f t="shared" si="79"/>
        <v>5.9774487001275826E-39</v>
      </c>
      <c r="AE80">
        <f t="shared" si="79"/>
        <v>6.0872465382265222E-37</v>
      </c>
      <c r="AF80">
        <f t="shared" si="80"/>
        <v>3.5694491270454844E-35</v>
      </c>
      <c r="AG80">
        <f t="shared" si="80"/>
        <v>1.8728239798214342E-33</v>
      </c>
      <c r="AH80">
        <f t="shared" si="80"/>
        <v>6.1587935219326557E-32</v>
      </c>
      <c r="AI80">
        <f t="shared" si="80"/>
        <v>4.3100389811540171E-30</v>
      </c>
      <c r="AJ80">
        <f t="shared" si="80"/>
        <v>2.2600160965379348E-28</v>
      </c>
      <c r="AK80">
        <f t="shared" si="80"/>
        <v>9.1287093391746487E-27</v>
      </c>
      <c r="AL80">
        <f t="shared" si="80"/>
        <v>3.5384944081925145E-25</v>
      </c>
      <c r="AM80">
        <f t="shared" si="80"/>
        <v>9.9181645437037098E-24</v>
      </c>
      <c r="AN80">
        <f t="shared" si="80"/>
        <v>4.1237123923172292E-22</v>
      </c>
      <c r="AO80">
        <f t="shared" si="80"/>
        <v>1.0217616166730943E-20</v>
      </c>
      <c r="AP80">
        <f t="shared" si="81"/>
        <v>2.6438408383856908E-19</v>
      </c>
      <c r="AQ80">
        <f t="shared" si="81"/>
        <v>6.443600790100722E-18</v>
      </c>
      <c r="AR80">
        <f t="shared" si="81"/>
        <v>1.1220820758714715E-16</v>
      </c>
      <c r="AS80">
        <f t="shared" si="81"/>
        <v>1.7965680930968221E-15</v>
      </c>
      <c r="AT80">
        <f t="shared" si="81"/>
        <v>2.311420369969181E-14</v>
      </c>
      <c r="AU80">
        <f t="shared" si="81"/>
        <v>2.9283771427606228E-13</v>
      </c>
      <c r="AV80">
        <f t="shared" si="81"/>
        <v>3.1233151170562737E-12</v>
      </c>
      <c r="AW80">
        <f t="shared" si="81"/>
        <v>3.4762068897386568E-11</v>
      </c>
      <c r="AX80">
        <f t="shared" si="81"/>
        <v>3.4606478898403075E-10</v>
      </c>
      <c r="AY80">
        <f t="shared" si="81"/>
        <v>3.0816157735402163E-9</v>
      </c>
      <c r="AZ80">
        <f t="shared" si="82"/>
        <v>2.5568454260090728E-8</v>
      </c>
      <c r="BA80">
        <f t="shared" si="82"/>
        <v>1.8218798814895927E-7</v>
      </c>
      <c r="BB80">
        <f t="shared" si="82"/>
        <v>1.1612411170465201E-6</v>
      </c>
      <c r="BC80">
        <f t="shared" si="82"/>
        <v>6.6209195189298527E-6</v>
      </c>
      <c r="BD80">
        <f t="shared" si="82"/>
        <v>3.3768593653085199E-5</v>
      </c>
      <c r="BE80">
        <f t="shared" si="82"/>
        <v>1.5406770987026335E-4</v>
      </c>
      <c r="BF80">
        <f t="shared" si="82"/>
        <v>6.2905224742962308E-4</v>
      </c>
      <c r="BG80">
        <f t="shared" si="82"/>
        <v>2.2975747747997041E-3</v>
      </c>
      <c r="BH80">
        <f t="shared" si="82"/>
        <v>7.5069787528221103E-3</v>
      </c>
      <c r="BI80">
        <f t="shared" si="82"/>
        <v>2.1942081487505073E-2</v>
      </c>
      <c r="BJ80">
        <f t="shared" si="83"/>
        <v>5.0748392551391276E-2</v>
      </c>
      <c r="BK80">
        <f t="shared" si="83"/>
        <v>0.11469261862877601</v>
      </c>
      <c r="BL80">
        <f t="shared" si="83"/>
        <v>0.21602861525925285</v>
      </c>
      <c r="BM80">
        <f t="shared" si="83"/>
        <v>0.39095141873511496</v>
      </c>
      <c r="BN80">
        <f t="shared" si="83"/>
        <v>0.67678427129966434</v>
      </c>
      <c r="BO80">
        <f t="shared" si="83"/>
        <v>1.0903338066010768</v>
      </c>
      <c r="BP80">
        <f t="shared" si="83"/>
        <v>1.5313512273969487</v>
      </c>
      <c r="BQ80">
        <f t="shared" si="83"/>
        <v>1.8599542556663999</v>
      </c>
      <c r="BR80">
        <f t="shared" si="83"/>
        <v>1.9570234939291666</v>
      </c>
      <c r="BS80">
        <f t="shared" si="83"/>
        <v>1.9807340138213216</v>
      </c>
      <c r="BT80">
        <f t="shared" si="84"/>
        <v>1.6624436759698906</v>
      </c>
      <c r="BU80">
        <f t="shared" si="84"/>
        <v>1.2470536838521362</v>
      </c>
      <c r="BV80">
        <f t="shared" si="84"/>
        <v>0.82944563553133166</v>
      </c>
      <c r="BW80">
        <f t="shared" si="84"/>
        <v>0.4892332804333599</v>
      </c>
      <c r="BX80">
        <f t="shared" si="84"/>
        <v>0.25794603726152704</v>
      </c>
      <c r="BY80">
        <f t="shared" si="84"/>
        <v>0.12157198309955344</v>
      </c>
      <c r="BZ80">
        <f t="shared" si="84"/>
        <v>5.0170880529843954E-2</v>
      </c>
      <c r="CA80">
        <f t="shared" si="84"/>
        <v>1.847077194291347E-2</v>
      </c>
      <c r="CB80">
        <f t="shared" si="84"/>
        <v>0</v>
      </c>
      <c r="CC80">
        <f t="shared" si="84"/>
        <v>0</v>
      </c>
      <c r="CD80">
        <f t="shared" si="85"/>
        <v>0</v>
      </c>
      <c r="CE80">
        <f t="shared" si="85"/>
        <v>0</v>
      </c>
      <c r="CF80">
        <f t="shared" si="85"/>
        <v>0</v>
      </c>
      <c r="CG80">
        <f t="shared" si="85"/>
        <v>0</v>
      </c>
      <c r="CH80">
        <f t="shared" si="85"/>
        <v>0</v>
      </c>
      <c r="CI80">
        <f t="shared" si="85"/>
        <v>0</v>
      </c>
      <c r="CJ80">
        <f t="shared" si="85"/>
        <v>0</v>
      </c>
      <c r="CK80">
        <f t="shared" si="85"/>
        <v>0</v>
      </c>
      <c r="CL80">
        <f t="shared" si="85"/>
        <v>0</v>
      </c>
      <c r="CM80">
        <f t="shared" si="85"/>
        <v>0</v>
      </c>
      <c r="CN80">
        <f t="shared" si="86"/>
        <v>0</v>
      </c>
      <c r="CO80">
        <f t="shared" si="86"/>
        <v>0</v>
      </c>
      <c r="CP80">
        <f t="shared" si="86"/>
        <v>0</v>
      </c>
      <c r="CQ80">
        <f t="shared" si="86"/>
        <v>0</v>
      </c>
      <c r="CR80">
        <f t="shared" si="86"/>
        <v>0</v>
      </c>
      <c r="CS80">
        <f t="shared" si="86"/>
        <v>0</v>
      </c>
      <c r="CT80">
        <f t="shared" si="86"/>
        <v>0</v>
      </c>
      <c r="CU80">
        <f t="shared" si="86"/>
        <v>0</v>
      </c>
      <c r="CV80">
        <f t="shared" si="86"/>
        <v>0</v>
      </c>
      <c r="CW80">
        <f t="shared" si="86"/>
        <v>0</v>
      </c>
      <c r="CX80">
        <f t="shared" si="75"/>
        <v>0</v>
      </c>
      <c r="CZ80">
        <v>2027</v>
      </c>
      <c r="DA80" s="7">
        <f t="shared" si="76"/>
        <v>14.577509579458715</v>
      </c>
    </row>
    <row r="81" spans="1:105" x14ac:dyDescent="0.3">
      <c r="A81">
        <v>2028</v>
      </c>
      <c r="B81">
        <f t="shared" si="77"/>
        <v>1.5964763991869976E-116</v>
      </c>
      <c r="C81">
        <f t="shared" si="77"/>
        <v>5.7992403539320509E-113</v>
      </c>
      <c r="D81">
        <f t="shared" si="77"/>
        <v>1.7817000866506424E-109</v>
      </c>
      <c r="E81">
        <f t="shared" si="77"/>
        <v>2.608955141630128E-106</v>
      </c>
      <c r="F81">
        <f t="shared" si="77"/>
        <v>5.2038104194018634E-103</v>
      </c>
      <c r="G81">
        <f t="shared" si="77"/>
        <v>1.1863115790173346E-99</v>
      </c>
      <c r="H81">
        <f t="shared" si="77"/>
        <v>1.6045366114849937E-96</v>
      </c>
      <c r="I81">
        <f t="shared" si="77"/>
        <v>1.8909993594978568E-93</v>
      </c>
      <c r="J81">
        <f t="shared" si="77"/>
        <v>1.5356481687237073E-90</v>
      </c>
      <c r="K81">
        <f t="shared" si="77"/>
        <v>1.690140153622929E-87</v>
      </c>
      <c r="L81">
        <f t="shared" si="78"/>
        <v>1.8138053379205039E-84</v>
      </c>
      <c r="M81">
        <f t="shared" si="78"/>
        <v>1.1342255445819037E-81</v>
      </c>
      <c r="N81">
        <f t="shared" si="78"/>
        <v>6.4669462741857482E-79</v>
      </c>
      <c r="O81">
        <f t="shared" si="78"/>
        <v>2.8170074711133508E-76</v>
      </c>
      <c r="P81">
        <f t="shared" si="78"/>
        <v>2.1095791196286979E-73</v>
      </c>
      <c r="Q81">
        <f t="shared" si="78"/>
        <v>8.7268958904634977E-71</v>
      </c>
      <c r="R81">
        <f t="shared" si="78"/>
        <v>2.8909291909724583E-68</v>
      </c>
      <c r="S81">
        <f t="shared" si="78"/>
        <v>9.6412385854356399E-66</v>
      </c>
      <c r="T81">
        <f t="shared" si="78"/>
        <v>3.9326348591571527E-63</v>
      </c>
      <c r="U81">
        <f t="shared" si="78"/>
        <v>1.4456180591373522E-60</v>
      </c>
      <c r="V81">
        <f t="shared" si="79"/>
        <v>3.789105229667097E-58</v>
      </c>
      <c r="W81">
        <f t="shared" si="79"/>
        <v>6.4658176362892992E-56</v>
      </c>
      <c r="X81">
        <f t="shared" si="79"/>
        <v>1.5949059566112619E-53</v>
      </c>
      <c r="Y81">
        <f t="shared" si="79"/>
        <v>2.8240812854549704E-51</v>
      </c>
      <c r="Z81">
        <f t="shared" si="79"/>
        <v>4.0542332691309159E-49</v>
      </c>
      <c r="AA81">
        <f t="shared" si="79"/>
        <v>3.8571925515823908E-47</v>
      </c>
      <c r="AB81">
        <f t="shared" si="79"/>
        <v>6.5305038433811036E-45</v>
      </c>
      <c r="AC81">
        <f t="shared" si="79"/>
        <v>5.824669082003367E-43</v>
      </c>
      <c r="AD81">
        <f t="shared" si="79"/>
        <v>6.6403456917239229E-41</v>
      </c>
      <c r="AE81">
        <f t="shared" si="79"/>
        <v>7.5570216294612441E-39</v>
      </c>
      <c r="AF81">
        <f t="shared" si="80"/>
        <v>4.9520601699555823E-37</v>
      </c>
      <c r="AG81">
        <f t="shared" si="80"/>
        <v>2.9035988799865773E-35</v>
      </c>
      <c r="AH81">
        <f t="shared" si="80"/>
        <v>1.0670634528051102E-33</v>
      </c>
      <c r="AI81">
        <f t="shared" si="80"/>
        <v>8.3450845591106676E-32</v>
      </c>
      <c r="AJ81">
        <f t="shared" si="80"/>
        <v>4.8900806112813923E-30</v>
      </c>
      <c r="AK81">
        <f t="shared" si="80"/>
        <v>2.2073378365335536E-28</v>
      </c>
      <c r="AL81">
        <f t="shared" si="80"/>
        <v>9.5616509257616179E-27</v>
      </c>
      <c r="AM81">
        <f t="shared" si="80"/>
        <v>2.9950261757186766E-25</v>
      </c>
      <c r="AN81">
        <f t="shared" si="80"/>
        <v>1.3915942437294736E-23</v>
      </c>
      <c r="AO81">
        <f t="shared" si="80"/>
        <v>3.8532641528287412E-22</v>
      </c>
      <c r="AP81">
        <f t="shared" si="81"/>
        <v>1.114216145563625E-20</v>
      </c>
      <c r="AQ81">
        <f t="shared" si="81"/>
        <v>3.0347135874740035E-19</v>
      </c>
      <c r="AR81">
        <f t="shared" si="81"/>
        <v>5.9056628599880813E-18</v>
      </c>
      <c r="AS81">
        <f t="shared" si="81"/>
        <v>1.0566779630132481E-16</v>
      </c>
      <c r="AT81">
        <f t="shared" si="81"/>
        <v>1.5192625993234982E-15</v>
      </c>
      <c r="AU81">
        <f t="shared" si="81"/>
        <v>2.1509774683700532E-14</v>
      </c>
      <c r="AV81">
        <f t="shared" si="81"/>
        <v>2.5637731708556471E-13</v>
      </c>
      <c r="AW81">
        <f t="shared" si="81"/>
        <v>3.1887785035688082E-12</v>
      </c>
      <c r="AX81">
        <f t="shared" si="81"/>
        <v>3.5475709794569645E-11</v>
      </c>
      <c r="AY81">
        <f t="shared" si="81"/>
        <v>3.5302634064639776E-10</v>
      </c>
      <c r="AZ81">
        <f t="shared" si="82"/>
        <v>3.2733167929450037E-9</v>
      </c>
      <c r="BA81">
        <f t="shared" si="82"/>
        <v>2.6065031102171075E-8</v>
      </c>
      <c r="BB81">
        <f t="shared" si="82"/>
        <v>1.8565893493069728E-7</v>
      </c>
      <c r="BC81">
        <f t="shared" si="82"/>
        <v>1.1829508511863774E-6</v>
      </c>
      <c r="BD81">
        <f t="shared" si="82"/>
        <v>6.7424278659361575E-6</v>
      </c>
      <c r="BE81">
        <f t="shared" si="82"/>
        <v>3.4377152777053561E-5</v>
      </c>
      <c r="BF81">
        <f t="shared" si="82"/>
        <v>1.5685556733289896E-4</v>
      </c>
      <c r="BG81">
        <f t="shared" si="82"/>
        <v>6.4023264754039784E-4</v>
      </c>
      <c r="BH81">
        <f t="shared" si="82"/>
        <v>2.3376973854871939E-3</v>
      </c>
      <c r="BI81">
        <f t="shared" si="82"/>
        <v>7.6358233106372624E-3</v>
      </c>
      <c r="BJ81">
        <f t="shared" si="83"/>
        <v>1.9735824742819784E-2</v>
      </c>
      <c r="BK81">
        <f t="shared" si="83"/>
        <v>4.9845206585051642E-2</v>
      </c>
      <c r="BL81">
        <f t="shared" si="83"/>
        <v>0.10491900323755245</v>
      </c>
      <c r="BM81">
        <f t="shared" si="83"/>
        <v>0.2121878977760627</v>
      </c>
      <c r="BN81">
        <f t="shared" si="83"/>
        <v>0.41049041055451924</v>
      </c>
      <c r="BO81">
        <f t="shared" si="83"/>
        <v>0.73903869733735206</v>
      </c>
      <c r="BP81">
        <f t="shared" si="83"/>
        <v>1.1599451540810821</v>
      </c>
      <c r="BQ81">
        <f t="shared" si="83"/>
        <v>1.5744172865541324</v>
      </c>
      <c r="BR81">
        <f t="shared" si="83"/>
        <v>1.8512649049552972</v>
      </c>
      <c r="BS81">
        <f t="shared" si="83"/>
        <v>2.0938888810008245</v>
      </c>
      <c r="BT81">
        <f t="shared" si="84"/>
        <v>1.9639451474096721</v>
      </c>
      <c r="BU81">
        <f t="shared" si="84"/>
        <v>1.6463512802117932</v>
      </c>
      <c r="BV81">
        <f t="shared" si="84"/>
        <v>1.2237148344408055</v>
      </c>
      <c r="BW81">
        <f t="shared" si="84"/>
        <v>0.80660931578488138</v>
      </c>
      <c r="BX81">
        <f t="shared" si="84"/>
        <v>0.47525975930504394</v>
      </c>
      <c r="BY81">
        <f t="shared" si="84"/>
        <v>0.25031716231476547</v>
      </c>
      <c r="BZ81">
        <f t="shared" si="84"/>
        <v>0.11544198652403508</v>
      </c>
      <c r="CA81">
        <f t="shared" si="84"/>
        <v>4.7495455472527169E-2</v>
      </c>
      <c r="CB81">
        <f t="shared" si="84"/>
        <v>1.7425608313119373E-2</v>
      </c>
      <c r="CC81">
        <f t="shared" si="84"/>
        <v>0</v>
      </c>
      <c r="CD81">
        <f t="shared" si="85"/>
        <v>0</v>
      </c>
      <c r="CE81">
        <f t="shared" si="85"/>
        <v>0</v>
      </c>
      <c r="CF81">
        <f t="shared" si="85"/>
        <v>0</v>
      </c>
      <c r="CG81">
        <f t="shared" si="85"/>
        <v>0</v>
      </c>
      <c r="CH81">
        <f t="shared" si="85"/>
        <v>0</v>
      </c>
      <c r="CI81">
        <f t="shared" si="85"/>
        <v>0</v>
      </c>
      <c r="CJ81">
        <f t="shared" si="85"/>
        <v>0</v>
      </c>
      <c r="CK81">
        <f t="shared" si="85"/>
        <v>0</v>
      </c>
      <c r="CL81">
        <f t="shared" si="85"/>
        <v>0</v>
      </c>
      <c r="CM81">
        <f t="shared" si="85"/>
        <v>0</v>
      </c>
      <c r="CN81">
        <f t="shared" si="86"/>
        <v>0</v>
      </c>
      <c r="CO81">
        <f t="shared" si="86"/>
        <v>0</v>
      </c>
      <c r="CP81">
        <f t="shared" si="86"/>
        <v>0</v>
      </c>
      <c r="CQ81">
        <f t="shared" si="86"/>
        <v>0</v>
      </c>
      <c r="CR81">
        <f t="shared" si="86"/>
        <v>0</v>
      </c>
      <c r="CS81">
        <f t="shared" si="86"/>
        <v>0</v>
      </c>
      <c r="CT81">
        <f t="shared" si="86"/>
        <v>0</v>
      </c>
      <c r="CU81">
        <f t="shared" si="86"/>
        <v>0</v>
      </c>
      <c r="CV81">
        <f t="shared" si="86"/>
        <v>0</v>
      </c>
      <c r="CW81">
        <f t="shared" si="86"/>
        <v>0</v>
      </c>
      <c r="CX81">
        <f t="shared" si="75"/>
        <v>0</v>
      </c>
      <c r="CZ81">
        <v>2028</v>
      </c>
      <c r="DA81" s="7">
        <f t="shared" si="76"/>
        <v>14.77310694343308</v>
      </c>
    </row>
    <row r="82" spans="1:105" x14ac:dyDescent="0.3">
      <c r="A82">
        <v>2029</v>
      </c>
      <c r="B82">
        <f t="shared" si="77"/>
        <v>7.0704003151807896E-120</v>
      </c>
      <c r="C82">
        <f t="shared" si="77"/>
        <v>2.8701695462803634E-116</v>
      </c>
      <c r="D82">
        <f t="shared" si="77"/>
        <v>9.8543047021745496E-113</v>
      </c>
      <c r="E82">
        <f t="shared" si="77"/>
        <v>1.6125490734911848E-109</v>
      </c>
      <c r="F82">
        <f t="shared" si="77"/>
        <v>3.5943696369117104E-106</v>
      </c>
      <c r="G82">
        <f t="shared" si="77"/>
        <v>9.1570372822149587E-103</v>
      </c>
      <c r="H82">
        <f t="shared" si="77"/>
        <v>1.3840787041465734E-99</v>
      </c>
      <c r="I82">
        <f t="shared" si="77"/>
        <v>1.8228774799348397E-96</v>
      </c>
      <c r="J82">
        <f t="shared" si="77"/>
        <v>1.6542942739571501E-93</v>
      </c>
      <c r="K82">
        <f t="shared" si="77"/>
        <v>2.0346921165994828E-90</v>
      </c>
      <c r="L82">
        <f t="shared" si="78"/>
        <v>2.4401785255725092E-87</v>
      </c>
      <c r="M82">
        <f t="shared" si="78"/>
        <v>1.7052391374006679E-84</v>
      </c>
      <c r="N82">
        <f t="shared" si="78"/>
        <v>1.0865258493674759E-81</v>
      </c>
      <c r="O82">
        <f t="shared" si="78"/>
        <v>5.2891240293699743E-79</v>
      </c>
      <c r="P82">
        <f t="shared" si="78"/>
        <v>4.426357763203621E-76</v>
      </c>
      <c r="Q82">
        <f t="shared" si="78"/>
        <v>2.0462817565093425E-73</v>
      </c>
      <c r="R82">
        <f t="shared" si="78"/>
        <v>7.5752685609172593E-71</v>
      </c>
      <c r="S82">
        <f t="shared" si="78"/>
        <v>2.8232436007399457E-68</v>
      </c>
      <c r="T82">
        <f t="shared" si="78"/>
        <v>1.2869275233567366E-65</v>
      </c>
      <c r="U82">
        <f t="shared" si="78"/>
        <v>5.2866306806396078E-63</v>
      </c>
      <c r="V82">
        <f t="shared" si="79"/>
        <v>1.5485207029937442E-60</v>
      </c>
      <c r="W82">
        <f t="shared" si="79"/>
        <v>2.9529680184790974E-58</v>
      </c>
      <c r="X82">
        <f t="shared" si="79"/>
        <v>8.14001704775148E-56</v>
      </c>
      <c r="Y82">
        <f t="shared" si="79"/>
        <v>1.6107285985948536E-53</v>
      </c>
      <c r="Z82">
        <f t="shared" si="79"/>
        <v>2.5840972412968323E-51</v>
      </c>
      <c r="AA82">
        <f t="shared" si="79"/>
        <v>2.7474283869545587E-49</v>
      </c>
      <c r="AB82">
        <f t="shared" si="79"/>
        <v>5.1982443897076219E-47</v>
      </c>
      <c r="AC82">
        <f t="shared" si="79"/>
        <v>5.181269749646131E-45</v>
      </c>
      <c r="AD82">
        <f t="shared" si="79"/>
        <v>6.6010128476056148E-43</v>
      </c>
      <c r="AE82">
        <f t="shared" si="79"/>
        <v>8.3950927121108375E-41</v>
      </c>
      <c r="AF82">
        <f t="shared" si="80"/>
        <v>6.1477427568837623E-39</v>
      </c>
      <c r="AG82">
        <f t="shared" si="80"/>
        <v>4.0282956420815639E-37</v>
      </c>
      <c r="AH82">
        <f t="shared" si="80"/>
        <v>1.6543595553143975E-35</v>
      </c>
      <c r="AI82">
        <f t="shared" si="80"/>
        <v>1.4458570029801708E-33</v>
      </c>
      <c r="AJ82">
        <f t="shared" si="80"/>
        <v>9.4681594251113669E-32</v>
      </c>
      <c r="AK82">
        <f t="shared" si="80"/>
        <v>4.7760987072241256E-30</v>
      </c>
      <c r="AL82">
        <f t="shared" si="80"/>
        <v>2.3120238671185394E-28</v>
      </c>
      <c r="AM82">
        <f t="shared" si="80"/>
        <v>8.0931016139061602E-27</v>
      </c>
      <c r="AN82">
        <f t="shared" si="80"/>
        <v>4.2022504946190545E-25</v>
      </c>
      <c r="AO82">
        <f t="shared" si="80"/>
        <v>1.3003283702897728E-23</v>
      </c>
      <c r="AP82">
        <f t="shared" si="81"/>
        <v>4.2019283775630044E-22</v>
      </c>
      <c r="AQ82">
        <f t="shared" si="81"/>
        <v>1.2789449452598129E-20</v>
      </c>
      <c r="AR82">
        <f t="shared" si="81"/>
        <v>2.7813633879646765E-19</v>
      </c>
      <c r="AS82">
        <f t="shared" si="81"/>
        <v>5.5614325683694475E-18</v>
      </c>
      <c r="AT82">
        <f t="shared" si="81"/>
        <v>8.9357665590515907E-17</v>
      </c>
      <c r="AU82">
        <f t="shared" si="81"/>
        <v>1.4138058408327245E-15</v>
      </c>
      <c r="AV82">
        <f t="shared" si="81"/>
        <v>1.8831653355016405E-14</v>
      </c>
      <c r="AW82">
        <f t="shared" si="81"/>
        <v>2.6175087907736183E-13</v>
      </c>
      <c r="AX82">
        <f t="shared" si="81"/>
        <v>3.2542418900813423E-12</v>
      </c>
      <c r="AY82">
        <f t="shared" si="81"/>
        <v>3.6189350691752722E-11</v>
      </c>
      <c r="AZ82">
        <f t="shared" si="82"/>
        <v>3.7498738782162986E-10</v>
      </c>
      <c r="BA82">
        <f t="shared" si="82"/>
        <v>3.3368894008013315E-9</v>
      </c>
      <c r="BB82">
        <f t="shared" si="82"/>
        <v>2.6561607944251425E-8</v>
      </c>
      <c r="BC82">
        <f t="shared" si="82"/>
        <v>1.891298817124353E-7</v>
      </c>
      <c r="BD82">
        <f t="shared" si="82"/>
        <v>1.2046605853262345E-6</v>
      </c>
      <c r="BE82">
        <f t="shared" si="82"/>
        <v>6.8639362129424632E-6</v>
      </c>
      <c r="BF82">
        <f t="shared" si="82"/>
        <v>3.499920785916244E-5</v>
      </c>
      <c r="BG82">
        <f t="shared" si="82"/>
        <v>1.5964342479553458E-4</v>
      </c>
      <c r="BH82">
        <f t="shared" si="82"/>
        <v>6.5141304765117271E-4</v>
      </c>
      <c r="BI82">
        <f t="shared" si="82"/>
        <v>2.3778199961746833E-3</v>
      </c>
      <c r="BJ82">
        <f t="shared" si="83"/>
        <v>6.8680480797453387E-3</v>
      </c>
      <c r="BK82">
        <f t="shared" si="83"/>
        <v>1.9384579727052979E-2</v>
      </c>
      <c r="BL82">
        <f t="shared" si="83"/>
        <v>4.5597610845388672E-2</v>
      </c>
      <c r="BM82">
        <f t="shared" si="83"/>
        <v>0.10305367512085939</v>
      </c>
      <c r="BN82">
        <f t="shared" si="83"/>
        <v>0.22279263637053268</v>
      </c>
      <c r="BO82">
        <f t="shared" si="83"/>
        <v>0.44824962864918927</v>
      </c>
      <c r="BP82">
        <f t="shared" si="83"/>
        <v>0.78622193539716523</v>
      </c>
      <c r="BQ82">
        <f t="shared" si="83"/>
        <v>1.1925661921101296</v>
      </c>
      <c r="BR82">
        <f t="shared" si="83"/>
        <v>1.5670619099760186</v>
      </c>
      <c r="BS82">
        <f t="shared" si="83"/>
        <v>1.9807340138213216</v>
      </c>
      <c r="BT82">
        <f t="shared" si="84"/>
        <v>2.0761409045139967</v>
      </c>
      <c r="BU82">
        <f t="shared" si="84"/>
        <v>1.944934228112889</v>
      </c>
      <c r="BV82">
        <f t="shared" si="84"/>
        <v>1.6155394995286045</v>
      </c>
      <c r="BW82">
        <f t="shared" si="84"/>
        <v>1.1900234844105368</v>
      </c>
      <c r="BX82">
        <f t="shared" si="84"/>
        <v>0.78357087427404926</v>
      </c>
      <c r="BY82">
        <f t="shared" si="84"/>
        <v>0.46120372917774194</v>
      </c>
      <c r="BZ82">
        <f t="shared" si="84"/>
        <v>0.2376954767202609</v>
      </c>
      <c r="CA82">
        <f t="shared" si="84"/>
        <v>0.10928589796925861</v>
      </c>
      <c r="CB82">
        <f t="shared" si="84"/>
        <v>4.4807937983068064E-2</v>
      </c>
      <c r="CC82">
        <f t="shared" si="84"/>
        <v>1.6376831432338187E-2</v>
      </c>
      <c r="CD82">
        <f t="shared" si="85"/>
        <v>0</v>
      </c>
      <c r="CE82">
        <f t="shared" si="85"/>
        <v>0</v>
      </c>
      <c r="CF82">
        <f t="shared" si="85"/>
        <v>0</v>
      </c>
      <c r="CG82">
        <f t="shared" si="85"/>
        <v>0</v>
      </c>
      <c r="CH82">
        <f t="shared" si="85"/>
        <v>0</v>
      </c>
      <c r="CI82">
        <f t="shared" si="85"/>
        <v>0</v>
      </c>
      <c r="CJ82">
        <f t="shared" si="85"/>
        <v>0</v>
      </c>
      <c r="CK82">
        <f t="shared" si="85"/>
        <v>0</v>
      </c>
      <c r="CL82">
        <f t="shared" si="85"/>
        <v>0</v>
      </c>
      <c r="CM82">
        <f t="shared" si="85"/>
        <v>0</v>
      </c>
      <c r="CN82">
        <f t="shared" si="86"/>
        <v>0</v>
      </c>
      <c r="CO82">
        <f t="shared" si="86"/>
        <v>0</v>
      </c>
      <c r="CP82">
        <f t="shared" si="86"/>
        <v>0</v>
      </c>
      <c r="CQ82">
        <f t="shared" si="86"/>
        <v>0</v>
      </c>
      <c r="CR82">
        <f t="shared" si="86"/>
        <v>0</v>
      </c>
      <c r="CS82">
        <f t="shared" si="86"/>
        <v>0</v>
      </c>
      <c r="CT82">
        <f t="shared" si="86"/>
        <v>0</v>
      </c>
      <c r="CU82">
        <f t="shared" si="86"/>
        <v>0</v>
      </c>
      <c r="CV82">
        <f t="shared" si="86"/>
        <v>0</v>
      </c>
      <c r="CW82">
        <f t="shared" si="86"/>
        <v>0</v>
      </c>
      <c r="CX82">
        <f t="shared" si="75"/>
        <v>0</v>
      </c>
      <c r="CZ82">
        <v>2029</v>
      </c>
      <c r="DA82" s="7">
        <f t="shared" si="76"/>
        <v>14.855341257936516</v>
      </c>
    </row>
    <row r="83" spans="1:105" x14ac:dyDescent="0.3">
      <c r="A83">
        <v>2030</v>
      </c>
      <c r="B83">
        <f t="shared" ref="B83:K92" si="87">VLOOKUP(B$2,scenarios4,11,FALSE)*VLOOKUP($A83-B$2,output4,5,FALSE)</f>
        <v>2.8020156848153714E-123</v>
      </c>
      <c r="C83">
        <f t="shared" si="87"/>
        <v>1.2711273198261674E-119</v>
      </c>
      <c r="D83">
        <f t="shared" si="87"/>
        <v>4.8771086435091003E-116</v>
      </c>
      <c r="E83">
        <f t="shared" si="87"/>
        <v>8.9187568864429389E-113</v>
      </c>
      <c r="F83">
        <f t="shared" si="87"/>
        <v>2.2216163610100657E-109</v>
      </c>
      <c r="G83">
        <f t="shared" si="87"/>
        <v>6.3249377126703919E-106</v>
      </c>
      <c r="H83">
        <f t="shared" si="87"/>
        <v>1.0683584750886719E-102</v>
      </c>
      <c r="I83">
        <f t="shared" si="87"/>
        <v>1.5724202752289648E-99</v>
      </c>
      <c r="J83">
        <f t="shared" si="87"/>
        <v>1.5946995233157628E-96</v>
      </c>
      <c r="K83">
        <f t="shared" si="87"/>
        <v>2.1918949837017534E-93</v>
      </c>
      <c r="L83">
        <f t="shared" ref="L83:U92" si="88">VLOOKUP(L$2,scenarios4,11,FALSE)*VLOOKUP($A83-L$2,output4,5,FALSE)</f>
        <v>2.9376333071756784E-90</v>
      </c>
      <c r="M83">
        <f t="shared" si="88"/>
        <v>2.2941204533125444E-87</v>
      </c>
      <c r="N83">
        <f t="shared" si="88"/>
        <v>1.6335255461222161E-84</v>
      </c>
      <c r="O83">
        <f t="shared" si="88"/>
        <v>8.8863734671194734E-82</v>
      </c>
      <c r="P83">
        <f t="shared" si="88"/>
        <v>8.3107891789494534E-79</v>
      </c>
      <c r="Q83">
        <f t="shared" si="88"/>
        <v>4.2935460700906411E-76</v>
      </c>
      <c r="R83">
        <f t="shared" si="88"/>
        <v>1.7762482847770606E-73</v>
      </c>
      <c r="S83">
        <f t="shared" si="88"/>
        <v>7.3979081034848846E-71</v>
      </c>
      <c r="T83">
        <f t="shared" si="88"/>
        <v>3.7685094738985152E-68</v>
      </c>
      <c r="U83">
        <f t="shared" si="88"/>
        <v>1.7300132792382879E-65</v>
      </c>
      <c r="V83">
        <f t="shared" ref="V83:AE92" si="89">VLOOKUP(V$2,scenarios4,11,FALSE)*VLOOKUP($A83-V$2,output4,5,FALSE)</f>
        <v>5.6629460363392729E-63</v>
      </c>
      <c r="W83">
        <f t="shared" si="89"/>
        <v>1.2068105356617521E-60</v>
      </c>
      <c r="X83">
        <f t="shared" si="89"/>
        <v>3.7175824256125477E-58</v>
      </c>
      <c r="Y83">
        <f t="shared" si="89"/>
        <v>8.220772013242086E-56</v>
      </c>
      <c r="Z83">
        <f t="shared" si="89"/>
        <v>1.473852523135259E-53</v>
      </c>
      <c r="AA83">
        <f t="shared" si="89"/>
        <v>1.7511627092221531E-51</v>
      </c>
      <c r="AB83">
        <f t="shared" si="89"/>
        <v>3.7026422735237753E-49</v>
      </c>
      <c r="AC83">
        <f t="shared" si="89"/>
        <v>4.1242616272185299E-47</v>
      </c>
      <c r="AD83">
        <f t="shared" si="89"/>
        <v>5.8718577317976921E-45</v>
      </c>
      <c r="AE83">
        <f t="shared" si="89"/>
        <v>8.3453659526417119E-43</v>
      </c>
      <c r="AF83">
        <f t="shared" ref="AF83:AO92" si="90">VLOOKUP(AF$2,scenarios4,11,FALSE)*VLOOKUP($A83-AF$2,output4,5,FALSE)</f>
        <v>6.8295253004226899E-41</v>
      </c>
      <c r="AG83">
        <f t="shared" si="90"/>
        <v>5.0009338550536011E-39</v>
      </c>
      <c r="AH83">
        <f t="shared" si="90"/>
        <v>2.2951687414687904E-37</v>
      </c>
      <c r="AI83">
        <f t="shared" si="90"/>
        <v>2.2416355299307159E-35</v>
      </c>
      <c r="AJ83">
        <f t="shared" si="90"/>
        <v>1.6404392925155539E-33</v>
      </c>
      <c r="AK83">
        <f t="shared" si="90"/>
        <v>9.2474680040533496E-32</v>
      </c>
      <c r="AL83">
        <f t="shared" si="90"/>
        <v>5.0026117525160831E-30</v>
      </c>
      <c r="AM83">
        <f t="shared" si="90"/>
        <v>1.9569260827074362E-28</v>
      </c>
      <c r="AN83">
        <f t="shared" si="90"/>
        <v>1.1355239742396805E-26</v>
      </c>
      <c r="AO83">
        <f t="shared" si="90"/>
        <v>3.9266514372559095E-25</v>
      </c>
      <c r="AP83">
        <f t="shared" ref="AP83:AY92" si="91">VLOOKUP(AP$2,scenarios4,11,FALSE)*VLOOKUP($A83-AP$2,output4,5,FALSE)</f>
        <v>1.4179891288428087E-23</v>
      </c>
      <c r="AQ83">
        <f t="shared" si="91"/>
        <v>4.8231531020487238E-22</v>
      </c>
      <c r="AR83">
        <f t="shared" si="91"/>
        <v>1.1721734336481611E-20</v>
      </c>
      <c r="AS83">
        <f t="shared" si="91"/>
        <v>2.6192428008544257E-19</v>
      </c>
      <c r="AT83">
        <f t="shared" si="91"/>
        <v>4.7030093277560905E-18</v>
      </c>
      <c r="AU83">
        <f t="shared" si="91"/>
        <v>8.3155071145240657E-17</v>
      </c>
      <c r="AV83">
        <f t="shared" si="91"/>
        <v>1.2377768664417703E-15</v>
      </c>
      <c r="AW83">
        <f t="shared" si="91"/>
        <v>1.9226356981146647E-14</v>
      </c>
      <c r="AX83">
        <f t="shared" si="91"/>
        <v>2.671244410691589E-13</v>
      </c>
      <c r="AY83">
        <f t="shared" si="91"/>
        <v>3.3197052765938764E-12</v>
      </c>
      <c r="AZ83">
        <f t="shared" ref="AZ83:BI92" si="92">VLOOKUP(AZ$2,scenarios4,11,FALSE)*VLOOKUP($A83-AZ$2,output4,5,FALSE)</f>
        <v>3.844061623847478E-11</v>
      </c>
      <c r="BA83">
        <f t="shared" si="92"/>
        <v>3.8227019228725121E-10</v>
      </c>
      <c r="BB83">
        <f t="shared" si="92"/>
        <v>3.4004620086576597E-9</v>
      </c>
      <c r="BC83">
        <f t="shared" si="92"/>
        <v>2.7058184786331776E-8</v>
      </c>
      <c r="BD83">
        <f t="shared" si="92"/>
        <v>1.9260082849417334E-7</v>
      </c>
      <c r="BE83">
        <f t="shared" si="92"/>
        <v>1.2263703194660918E-6</v>
      </c>
      <c r="BF83">
        <f t="shared" si="92"/>
        <v>6.9881392390692235E-6</v>
      </c>
      <c r="BG83">
        <f t="shared" si="92"/>
        <v>3.5621262941271319E-5</v>
      </c>
      <c r="BH83">
        <f t="shared" si="92"/>
        <v>1.6243128225817022E-4</v>
      </c>
      <c r="BI83">
        <f t="shared" si="92"/>
        <v>6.6259344776194748E-4</v>
      </c>
      <c r="BJ83">
        <f t="shared" ref="BJ83:BS92" si="93">VLOOKUP(BJ$2,scenarios4,11,FALSE)*VLOOKUP($A83-BJ$2,output4,5,FALSE)</f>
        <v>2.1387323140331631E-3</v>
      </c>
      <c r="BK83">
        <f t="shared" si="93"/>
        <v>6.7458151511754312E-3</v>
      </c>
      <c r="BL83">
        <f t="shared" si="93"/>
        <v>1.7732708586278529E-2</v>
      </c>
      <c r="BM83">
        <f t="shared" si="93"/>
        <v>4.4786942587595989E-2</v>
      </c>
      <c r="BN83">
        <f t="shared" si="93"/>
        <v>0.10820409744612094</v>
      </c>
      <c r="BO83">
        <f t="shared" si="93"/>
        <v>0.24328635688214539</v>
      </c>
      <c r="BP83">
        <f t="shared" si="93"/>
        <v>0.47686770915698601</v>
      </c>
      <c r="BQ83">
        <f t="shared" si="93"/>
        <v>0.80833278741773362</v>
      </c>
      <c r="BR83">
        <f t="shared" si="93"/>
        <v>1.1869947508459806</v>
      </c>
      <c r="BS83">
        <f t="shared" si="93"/>
        <v>1.6766551445689819</v>
      </c>
      <c r="BT83">
        <f t="shared" ref="BT83:CC92" si="94">VLOOKUP(BT$2,scenarios4,11,FALSE)*VLOOKUP($A83-BT$2,output4,5,FALSE)</f>
        <v>1.9639451474096721</v>
      </c>
      <c r="BU83">
        <f t="shared" si="94"/>
        <v>2.0560439342719694</v>
      </c>
      <c r="BV83">
        <f t="shared" si="94"/>
        <v>1.908534410163871</v>
      </c>
      <c r="BW83">
        <f t="shared" si="94"/>
        <v>1.571060422186034</v>
      </c>
      <c r="BX83">
        <f t="shared" si="94"/>
        <v>1.1560339359320009</v>
      </c>
      <c r="BY83">
        <f t="shared" si="94"/>
        <v>0.76039639842156459</v>
      </c>
      <c r="BZ83">
        <f t="shared" si="94"/>
        <v>0.43794855797468013</v>
      </c>
      <c r="CA83">
        <f t="shared" si="94"/>
        <v>0.22502006764407456</v>
      </c>
      <c r="CB83">
        <f t="shared" si="94"/>
        <v>0.10310198501966041</v>
      </c>
      <c r="CC83">
        <f t="shared" si="94"/>
        <v>4.2111129436261781E-2</v>
      </c>
      <c r="CD83">
        <f t="shared" ref="CD83:CM92" si="95">VLOOKUP(CD$2,scenarios4,11,FALSE)*VLOOKUP($A83-CD$2,output4,5,FALSE)</f>
        <v>1.5324552291587855E-2</v>
      </c>
      <c r="CE83">
        <f t="shared" si="95"/>
        <v>0</v>
      </c>
      <c r="CF83">
        <f t="shared" si="95"/>
        <v>0</v>
      </c>
      <c r="CG83">
        <f t="shared" si="95"/>
        <v>0</v>
      </c>
      <c r="CH83">
        <f t="shared" si="95"/>
        <v>0</v>
      </c>
      <c r="CI83">
        <f t="shared" si="95"/>
        <v>0</v>
      </c>
      <c r="CJ83">
        <f t="shared" si="95"/>
        <v>0</v>
      </c>
      <c r="CK83">
        <f t="shared" si="95"/>
        <v>0</v>
      </c>
      <c r="CL83">
        <f t="shared" si="95"/>
        <v>0</v>
      </c>
      <c r="CM83">
        <f t="shared" si="95"/>
        <v>0</v>
      </c>
      <c r="CN83">
        <f t="shared" ref="CN83:CW92" si="96">VLOOKUP(CN$2,scenarios4,11,FALSE)*VLOOKUP($A83-CN$2,output4,5,FALSE)</f>
        <v>0</v>
      </c>
      <c r="CO83">
        <f t="shared" si="96"/>
        <v>0</v>
      </c>
      <c r="CP83">
        <f t="shared" si="96"/>
        <v>0</v>
      </c>
      <c r="CQ83">
        <f t="shared" si="96"/>
        <v>0</v>
      </c>
      <c r="CR83">
        <f t="shared" si="96"/>
        <v>0</v>
      </c>
      <c r="CS83">
        <f t="shared" si="96"/>
        <v>0</v>
      </c>
      <c r="CT83">
        <f t="shared" si="96"/>
        <v>0</v>
      </c>
      <c r="CU83">
        <f t="shared" si="96"/>
        <v>0</v>
      </c>
      <c r="CV83">
        <f t="shared" si="96"/>
        <v>0</v>
      </c>
      <c r="CW83">
        <f t="shared" si="96"/>
        <v>0</v>
      </c>
      <c r="CX83">
        <f t="shared" ref="CX83:CX98" si="97">VLOOKUP(CX$2,scenarios4,11,FALSE)*VLOOKUP($A83-CX$2,output3,3,FALSE)</f>
        <v>0</v>
      </c>
      <c r="CZ83">
        <v>2030</v>
      </c>
      <c r="DA83" s="7">
        <f t="shared" si="76"/>
        <v>14.812134669694721</v>
      </c>
    </row>
    <row r="84" spans="1:105" x14ac:dyDescent="0.3">
      <c r="A84">
        <v>2031</v>
      </c>
      <c r="B84">
        <f t="shared" si="87"/>
        <v>9.9366999955989318E-127</v>
      </c>
      <c r="C84">
        <f t="shared" si="87"/>
        <v>5.0375064052638051E-123</v>
      </c>
      <c r="D84">
        <f t="shared" si="87"/>
        <v>2.1599511591776835E-119</v>
      </c>
      <c r="E84">
        <f t="shared" si="87"/>
        <v>4.4140857843200768E-116</v>
      </c>
      <c r="F84">
        <f t="shared" si="87"/>
        <v>1.2287412857393042E-112</v>
      </c>
      <c r="G84">
        <f t="shared" si="87"/>
        <v>3.9093322402175854E-109</v>
      </c>
      <c r="H84">
        <f t="shared" si="87"/>
        <v>7.3793527332946236E-106</v>
      </c>
      <c r="I84">
        <f t="shared" si="87"/>
        <v>1.2137377176668307E-102</v>
      </c>
      <c r="J84">
        <f t="shared" si="87"/>
        <v>1.3755931986439948E-99</v>
      </c>
      <c r="K84">
        <f t="shared" si="87"/>
        <v>2.1129335576470339E-96</v>
      </c>
      <c r="L84">
        <f t="shared" si="88"/>
        <v>3.1645985441349398E-93</v>
      </c>
      <c r="M84">
        <f t="shared" si="88"/>
        <v>2.7617998370601761E-90</v>
      </c>
      <c r="N84">
        <f t="shared" si="88"/>
        <v>2.1976415413968982E-87</v>
      </c>
      <c r="O84">
        <f t="shared" si="88"/>
        <v>1.3360122153902652E-84</v>
      </c>
      <c r="P84">
        <f t="shared" si="88"/>
        <v>1.3963139461382077E-81</v>
      </c>
      <c r="Q84">
        <f t="shared" si="88"/>
        <v>8.0614261493414617E-79</v>
      </c>
      <c r="R84">
        <f t="shared" si="88"/>
        <v>3.7269568662036653E-76</v>
      </c>
      <c r="S84">
        <f t="shared" si="88"/>
        <v>1.734660820812168E-73</v>
      </c>
      <c r="T84">
        <f t="shared" si="88"/>
        <v>9.8748428111929613E-71</v>
      </c>
      <c r="U84">
        <f t="shared" si="88"/>
        <v>5.0659973576246999E-68</v>
      </c>
      <c r="V84">
        <f t="shared" si="89"/>
        <v>1.8531598733300348E-65</v>
      </c>
      <c r="W84">
        <f t="shared" si="89"/>
        <v>4.4133106689021791E-63</v>
      </c>
      <c r="X84">
        <f t="shared" si="89"/>
        <v>1.5192909677128465E-60</v>
      </c>
      <c r="Y84">
        <f t="shared" si="89"/>
        <v>3.7544635818469505E-58</v>
      </c>
      <c r="Z84">
        <f t="shared" si="89"/>
        <v>7.5221893895758417E-56</v>
      </c>
      <c r="AA84">
        <f t="shared" si="89"/>
        <v>9.9878423155321758E-54</v>
      </c>
      <c r="AB84">
        <f t="shared" si="89"/>
        <v>2.3599993018095029E-51</v>
      </c>
      <c r="AC84">
        <f t="shared" si="89"/>
        <v>2.9376582367398449E-49</v>
      </c>
      <c r="AD84">
        <f t="shared" si="89"/>
        <v>4.6739657832703322E-47</v>
      </c>
      <c r="AE84">
        <f t="shared" si="89"/>
        <v>7.4235276805248507E-45</v>
      </c>
      <c r="AF84">
        <f t="shared" si="90"/>
        <v>6.7890718863213178E-43</v>
      </c>
      <c r="AG84">
        <f t="shared" si="90"/>
        <v>5.5555356883769994E-41</v>
      </c>
      <c r="AH84">
        <f t="shared" si="90"/>
        <v>2.8493407838211582E-39</v>
      </c>
      <c r="AI84">
        <f t="shared" si="90"/>
        <v>3.1099235843474509E-37</v>
      </c>
      <c r="AJ84">
        <f t="shared" si="90"/>
        <v>2.543313062922381E-35</v>
      </c>
      <c r="AK84">
        <f t="shared" si="90"/>
        <v>1.6022026234471717E-33</v>
      </c>
      <c r="AL84">
        <f t="shared" si="90"/>
        <v>9.6860418835399167E-32</v>
      </c>
      <c r="AM84">
        <f t="shared" si="90"/>
        <v>4.2342735122187003E-30</v>
      </c>
      <c r="AN84">
        <f t="shared" si="90"/>
        <v>2.7457167705777968E-28</v>
      </c>
      <c r="AO84">
        <f t="shared" si="90"/>
        <v>1.0610521317556502E-26</v>
      </c>
      <c r="AP84">
        <f t="shared" si="91"/>
        <v>4.2819561412345987E-25</v>
      </c>
      <c r="AQ84">
        <f t="shared" si="91"/>
        <v>1.6276285673903095E-23</v>
      </c>
      <c r="AR84">
        <f t="shared" si="91"/>
        <v>4.4204967176993925E-22</v>
      </c>
      <c r="AS84">
        <f t="shared" si="91"/>
        <v>1.1038495871200955E-20</v>
      </c>
      <c r="AT84">
        <f t="shared" si="91"/>
        <v>2.2149550808431273E-19</v>
      </c>
      <c r="AU84">
        <f t="shared" si="91"/>
        <v>4.3765587726789922E-18</v>
      </c>
      <c r="AV84">
        <f t="shared" si="91"/>
        <v>7.2801667964728957E-17</v>
      </c>
      <c r="AW84">
        <f t="shared" si="91"/>
        <v>1.2637201550269198E-15</v>
      </c>
      <c r="AX84">
        <f t="shared" si="91"/>
        <v>1.9621060607276883E-14</v>
      </c>
      <c r="AY84">
        <f t="shared" si="91"/>
        <v>2.7249800306095596E-13</v>
      </c>
      <c r="AZ84">
        <f t="shared" si="92"/>
        <v>3.52621735740251E-12</v>
      </c>
      <c r="BA84">
        <f t="shared" si="92"/>
        <v>3.9187189325183409E-11</v>
      </c>
      <c r="BB84">
        <f t="shared" si="92"/>
        <v>3.8955299675287256E-10</v>
      </c>
      <c r="BC84">
        <f t="shared" si="92"/>
        <v>3.4640346165139875E-9</v>
      </c>
      <c r="BD84">
        <f t="shared" si="92"/>
        <v>2.7554761628412123E-8</v>
      </c>
      <c r="BE84">
        <f t="shared" si="92"/>
        <v>1.9607177527591136E-7</v>
      </c>
      <c r="BF84">
        <f t="shared" si="92"/>
        <v>1.2485615083268684E-6</v>
      </c>
      <c r="BG84">
        <f t="shared" si="92"/>
        <v>7.1123422651959848E-6</v>
      </c>
      <c r="BH84">
        <f t="shared" si="92"/>
        <v>3.6243318023380205E-5</v>
      </c>
      <c r="BI84">
        <f t="shared" si="92"/>
        <v>1.6521913972080584E-4</v>
      </c>
      <c r="BJ84">
        <f t="shared" si="93"/>
        <v>5.9597026691460948E-4</v>
      </c>
      <c r="BK84">
        <f t="shared" si="93"/>
        <v>2.1006685860079709E-3</v>
      </c>
      <c r="BL84">
        <f t="shared" si="93"/>
        <v>6.1709655786735132E-3</v>
      </c>
      <c r="BM84">
        <f t="shared" si="93"/>
        <v>1.7417443296956082E-2</v>
      </c>
      <c r="BN84">
        <f t="shared" si="93"/>
        <v>4.7025306903209517E-2</v>
      </c>
      <c r="BO84">
        <f t="shared" si="93"/>
        <v>0.11815731927336354</v>
      </c>
      <c r="BP84">
        <f t="shared" si="93"/>
        <v>0.25881874799350696</v>
      </c>
      <c r="BQ84">
        <f t="shared" si="93"/>
        <v>0.49027861881982976</v>
      </c>
      <c r="BR84">
        <f t="shared" si="93"/>
        <v>0.80455641116559862</v>
      </c>
      <c r="BS84">
        <f t="shared" si="93"/>
        <v>1.2700078043583782</v>
      </c>
      <c r="BT84">
        <f t="shared" si="94"/>
        <v>1.6624436759698906</v>
      </c>
      <c r="BU84">
        <f t="shared" si="94"/>
        <v>1.944934228112889</v>
      </c>
      <c r="BV84">
        <f t="shared" si="94"/>
        <v>2.0175646768138411</v>
      </c>
      <c r="BW84">
        <f t="shared" si="94"/>
        <v>1.8559885889905692</v>
      </c>
      <c r="BX84">
        <f t="shared" si="94"/>
        <v>1.5261876654025393</v>
      </c>
      <c r="BY84">
        <f t="shared" si="94"/>
        <v>1.1218436904641238</v>
      </c>
      <c r="BZ84">
        <f t="shared" si="94"/>
        <v>0.7220551030053034</v>
      </c>
      <c r="CA84">
        <f t="shared" si="94"/>
        <v>0.41459440246759804</v>
      </c>
      <c r="CB84">
        <f t="shared" si="94"/>
        <v>0.21228736803616105</v>
      </c>
      <c r="CC84">
        <f t="shared" si="94"/>
        <v>9.6896693571105433E-2</v>
      </c>
      <c r="CD84">
        <f t="shared" si="95"/>
        <v>3.9405315232684257E-2</v>
      </c>
      <c r="CE84">
        <f t="shared" si="95"/>
        <v>1.4575259200482667E-2</v>
      </c>
      <c r="CF84">
        <f t="shared" si="95"/>
        <v>0</v>
      </c>
      <c r="CG84">
        <f t="shared" si="95"/>
        <v>0</v>
      </c>
      <c r="CH84">
        <f t="shared" si="95"/>
        <v>0</v>
      </c>
      <c r="CI84">
        <f t="shared" si="95"/>
        <v>0</v>
      </c>
      <c r="CJ84">
        <f t="shared" si="95"/>
        <v>0</v>
      </c>
      <c r="CK84">
        <f t="shared" si="95"/>
        <v>0</v>
      </c>
      <c r="CL84">
        <f t="shared" si="95"/>
        <v>0</v>
      </c>
      <c r="CM84">
        <f t="shared" si="95"/>
        <v>0</v>
      </c>
      <c r="CN84">
        <f t="shared" si="96"/>
        <v>0</v>
      </c>
      <c r="CO84">
        <f t="shared" si="96"/>
        <v>0</v>
      </c>
      <c r="CP84">
        <f t="shared" si="96"/>
        <v>0</v>
      </c>
      <c r="CQ84">
        <f t="shared" si="96"/>
        <v>0</v>
      </c>
      <c r="CR84">
        <f t="shared" si="96"/>
        <v>0</v>
      </c>
      <c r="CS84">
        <f t="shared" si="96"/>
        <v>0</v>
      </c>
      <c r="CT84">
        <f t="shared" si="96"/>
        <v>0</v>
      </c>
      <c r="CU84">
        <f t="shared" si="96"/>
        <v>0</v>
      </c>
      <c r="CV84">
        <f t="shared" si="96"/>
        <v>0</v>
      </c>
      <c r="CW84">
        <f t="shared" si="96"/>
        <v>0</v>
      </c>
      <c r="CX84">
        <f t="shared" si="97"/>
        <v>0</v>
      </c>
      <c r="CZ84">
        <v>2031</v>
      </c>
      <c r="DA84" s="7">
        <f t="shared" si="76"/>
        <v>14.644115974394275</v>
      </c>
    </row>
    <row r="85" spans="1:105" x14ac:dyDescent="0.3">
      <c r="A85">
        <v>2032</v>
      </c>
      <c r="B85">
        <f t="shared" si="87"/>
        <v>3.1532532465682026E-130</v>
      </c>
      <c r="C85">
        <f t="shared" si="87"/>
        <v>1.78643503483146E-126</v>
      </c>
      <c r="D85">
        <f t="shared" si="87"/>
        <v>8.559935444470314E-123</v>
      </c>
      <c r="E85">
        <f t="shared" si="87"/>
        <v>1.9548897519928896E-119</v>
      </c>
      <c r="F85">
        <f t="shared" si="87"/>
        <v>6.0813065218018234E-116</v>
      </c>
      <c r="G85">
        <f t="shared" si="87"/>
        <v>2.1621905597792394E-112</v>
      </c>
      <c r="H85">
        <f t="shared" si="87"/>
        <v>4.5610475332296426E-109</v>
      </c>
      <c r="I85">
        <f t="shared" si="87"/>
        <v>8.3835144787185059E-106</v>
      </c>
      <c r="J85">
        <f t="shared" si="87"/>
        <v>1.0618085862045125E-102</v>
      </c>
      <c r="K85">
        <f t="shared" si="87"/>
        <v>1.8226236282071068E-99</v>
      </c>
      <c r="L85">
        <f t="shared" si="88"/>
        <v>3.0505961782398476E-96</v>
      </c>
      <c r="M85">
        <f t="shared" si="88"/>
        <v>2.9751799593924169E-93</v>
      </c>
      <c r="N85">
        <f t="shared" si="88"/>
        <v>2.6456527346603724E-90</v>
      </c>
      <c r="O85">
        <f t="shared" si="88"/>
        <v>1.797385998232609E-87</v>
      </c>
      <c r="P85">
        <f t="shared" si="88"/>
        <v>2.0992731123252371E-84</v>
      </c>
      <c r="Q85">
        <f t="shared" si="88"/>
        <v>1.3544179157618327E-81</v>
      </c>
      <c r="R85">
        <f t="shared" si="88"/>
        <v>6.9976162007381614E-79</v>
      </c>
      <c r="S85">
        <f t="shared" si="88"/>
        <v>3.6396972833512554E-76</v>
      </c>
      <c r="T85">
        <f t="shared" si="88"/>
        <v>2.3154522463162306E-73</v>
      </c>
      <c r="U85">
        <f t="shared" si="88"/>
        <v>1.3274725175816285E-70</v>
      </c>
      <c r="V85">
        <f t="shared" si="89"/>
        <v>5.4266074915214475E-68</v>
      </c>
      <c r="W85">
        <f t="shared" si="89"/>
        <v>1.4442253533172936E-65</v>
      </c>
      <c r="X85">
        <f t="shared" si="89"/>
        <v>5.5560527844555917E-63</v>
      </c>
      <c r="Y85">
        <f t="shared" si="89"/>
        <v>1.5343634533044742E-60</v>
      </c>
      <c r="Z85">
        <f t="shared" si="89"/>
        <v>3.4354177531533466E-58</v>
      </c>
      <c r="AA85">
        <f t="shared" si="89"/>
        <v>5.0975548985614374E-56</v>
      </c>
      <c r="AB85">
        <f t="shared" si="89"/>
        <v>1.3460371653134079E-53</v>
      </c>
      <c r="AC85">
        <f t="shared" si="89"/>
        <v>1.8724118819782745E-51</v>
      </c>
      <c r="AD85">
        <f t="shared" si="89"/>
        <v>3.3292054002704908E-49</v>
      </c>
      <c r="AE85">
        <f t="shared" si="89"/>
        <v>5.9090863496296946E-47</v>
      </c>
      <c r="AF85">
        <f t="shared" si="90"/>
        <v>6.0391435629285609E-45</v>
      </c>
      <c r="AG85">
        <f t="shared" si="90"/>
        <v>5.5226285131531281E-43</v>
      </c>
      <c r="AH85">
        <f t="shared" si="90"/>
        <v>3.1653316903742315E-41</v>
      </c>
      <c r="AI85">
        <f t="shared" si="90"/>
        <v>3.8608194436186584E-39</v>
      </c>
      <c r="AJ85">
        <f t="shared" si="90"/>
        <v>3.5284546355337843E-37</v>
      </c>
      <c r="AK85">
        <f t="shared" si="90"/>
        <v>2.4840314909873841E-35</v>
      </c>
      <c r="AL85">
        <f t="shared" si="90"/>
        <v>1.6781892848750116E-33</v>
      </c>
      <c r="AM85">
        <f t="shared" si="90"/>
        <v>8.1983876852098656E-32</v>
      </c>
      <c r="AN85">
        <f t="shared" si="90"/>
        <v>5.9410091655722284E-30</v>
      </c>
      <c r="AO85">
        <f t="shared" si="90"/>
        <v>2.565642556837709E-28</v>
      </c>
      <c r="AP85">
        <f t="shared" si="91"/>
        <v>1.1570618794002891E-26</v>
      </c>
      <c r="AQ85">
        <f t="shared" si="91"/>
        <v>4.9150123918604496E-25</v>
      </c>
      <c r="AR85">
        <f t="shared" si="91"/>
        <v>1.491747532693177E-23</v>
      </c>
      <c r="AS85">
        <f t="shared" si="91"/>
        <v>4.1628340453950767E-22</v>
      </c>
      <c r="AT85">
        <f t="shared" si="91"/>
        <v>9.3346720307130966E-21</v>
      </c>
      <c r="AU85">
        <f t="shared" si="91"/>
        <v>2.0612081360210826E-19</v>
      </c>
      <c r="AV85">
        <f t="shared" si="91"/>
        <v>3.8316457939190136E-18</v>
      </c>
      <c r="AW85">
        <f t="shared" si="91"/>
        <v>7.4327560662108806E-17</v>
      </c>
      <c r="AX85">
        <f t="shared" si="91"/>
        <v>1.2896634436120694E-15</v>
      </c>
      <c r="AY85">
        <f t="shared" si="91"/>
        <v>2.0015764233407119E-14</v>
      </c>
      <c r="AZ85">
        <f t="shared" si="92"/>
        <v>2.89449546929951E-13</v>
      </c>
      <c r="BA85">
        <f t="shared" si="92"/>
        <v>3.5947016647452895E-12</v>
      </c>
      <c r="BB85">
        <f t="shared" si="92"/>
        <v>3.9933762411892045E-11</v>
      </c>
      <c r="BC85">
        <f t="shared" si="92"/>
        <v>3.9683580121849391E-10</v>
      </c>
      <c r="BD85">
        <f t="shared" si="92"/>
        <v>3.5276072243703157E-9</v>
      </c>
      <c r="BE85">
        <f t="shared" si="92"/>
        <v>2.8051338470492474E-8</v>
      </c>
      <c r="BF85">
        <f t="shared" si="92"/>
        <v>1.9961969691617889E-7</v>
      </c>
      <c r="BG85">
        <f t="shared" si="92"/>
        <v>1.2707526971876453E-6</v>
      </c>
      <c r="BH85">
        <f t="shared" si="92"/>
        <v>7.236545291322746E-6</v>
      </c>
      <c r="BI85">
        <f t="shared" si="92"/>
        <v>3.6865373105489084E-5</v>
      </c>
      <c r="BJ85">
        <f t="shared" si="93"/>
        <v>1.4860650242075284E-4</v>
      </c>
      <c r="BK85">
        <f t="shared" si="93"/>
        <v>5.8536358649832103E-4</v>
      </c>
      <c r="BL85">
        <f t="shared" si="93"/>
        <v>1.9216585758649455E-3</v>
      </c>
      <c r="BM85">
        <f t="shared" si="93"/>
        <v>6.0612535603942093E-3</v>
      </c>
      <c r="BN85">
        <f t="shared" si="93"/>
        <v>1.8287933249889955E-2</v>
      </c>
      <c r="BO85">
        <f t="shared" si="93"/>
        <v>5.1350959278202699E-2</v>
      </c>
      <c r="BP85">
        <f t="shared" si="93"/>
        <v>0.12570096339358419</v>
      </c>
      <c r="BQ85">
        <f t="shared" si="93"/>
        <v>0.26609748543313633</v>
      </c>
      <c r="BR85">
        <f t="shared" si="93"/>
        <v>0.48798813084029918</v>
      </c>
      <c r="BS85">
        <f t="shared" si="93"/>
        <v>0.86082345393578075</v>
      </c>
      <c r="BT85">
        <f t="shared" si="94"/>
        <v>1.2592431124712582</v>
      </c>
      <c r="BU85">
        <f t="shared" si="94"/>
        <v>1.6463512802117932</v>
      </c>
      <c r="BV85">
        <f t="shared" si="94"/>
        <v>1.908534410163871</v>
      </c>
      <c r="BW85">
        <f t="shared" si="94"/>
        <v>1.9620170313803338</v>
      </c>
      <c r="BX85">
        <f t="shared" si="94"/>
        <v>1.8029776905104</v>
      </c>
      <c r="BY85">
        <f t="shared" si="94"/>
        <v>1.4810499499010552</v>
      </c>
      <c r="BZ85">
        <f t="shared" si="94"/>
        <v>1.0652772200859892</v>
      </c>
      <c r="CA85">
        <f t="shared" si="94"/>
        <v>0.68355061006153872</v>
      </c>
      <c r="CB85">
        <f t="shared" si="94"/>
        <v>0.39113469044719179</v>
      </c>
      <c r="CC85">
        <f t="shared" si="94"/>
        <v>0.1995106500199188</v>
      </c>
      <c r="CD85">
        <f t="shared" si="95"/>
        <v>9.0670680323438183E-2</v>
      </c>
      <c r="CE85">
        <f t="shared" si="95"/>
        <v>3.7478594641122166E-2</v>
      </c>
      <c r="CF85">
        <f t="shared" si="95"/>
        <v>1.3823118026825846E-2</v>
      </c>
      <c r="CG85">
        <f t="shared" si="95"/>
        <v>0</v>
      </c>
      <c r="CH85">
        <f t="shared" si="95"/>
        <v>0</v>
      </c>
      <c r="CI85">
        <f t="shared" si="95"/>
        <v>0</v>
      </c>
      <c r="CJ85">
        <f t="shared" si="95"/>
        <v>0</v>
      </c>
      <c r="CK85">
        <f t="shared" si="95"/>
        <v>0</v>
      </c>
      <c r="CL85">
        <f t="shared" si="95"/>
        <v>0</v>
      </c>
      <c r="CM85">
        <f t="shared" si="95"/>
        <v>0</v>
      </c>
      <c r="CN85">
        <f t="shared" si="96"/>
        <v>0</v>
      </c>
      <c r="CO85">
        <f t="shared" si="96"/>
        <v>0</v>
      </c>
      <c r="CP85">
        <f t="shared" si="96"/>
        <v>0</v>
      </c>
      <c r="CQ85">
        <f t="shared" si="96"/>
        <v>0</v>
      </c>
      <c r="CR85">
        <f t="shared" si="96"/>
        <v>0</v>
      </c>
      <c r="CS85">
        <f t="shared" si="96"/>
        <v>0</v>
      </c>
      <c r="CT85">
        <f t="shared" si="96"/>
        <v>0</v>
      </c>
      <c r="CU85">
        <f t="shared" si="96"/>
        <v>0</v>
      </c>
      <c r="CV85">
        <f t="shared" si="96"/>
        <v>0</v>
      </c>
      <c r="CW85">
        <f t="shared" si="96"/>
        <v>0</v>
      </c>
      <c r="CX85">
        <f t="shared" si="97"/>
        <v>0</v>
      </c>
      <c r="CZ85">
        <v>2032</v>
      </c>
      <c r="DA85" s="7">
        <f t="shared" si="76"/>
        <v>14.360630450911218</v>
      </c>
    </row>
    <row r="86" spans="1:105" x14ac:dyDescent="0.3">
      <c r="A86">
        <v>2033</v>
      </c>
      <c r="B86">
        <f t="shared" si="87"/>
        <v>8.9540720089812063E-134</v>
      </c>
      <c r="C86">
        <f t="shared" si="87"/>
        <v>5.6689666346578148E-130</v>
      </c>
      <c r="D86">
        <f t="shared" si="87"/>
        <v>3.0355829538834241E-126</v>
      </c>
      <c r="E86">
        <f t="shared" si="87"/>
        <v>7.7472724357741625E-123</v>
      </c>
      <c r="F86">
        <f t="shared" si="87"/>
        <v>2.6932607065381535E-119</v>
      </c>
      <c r="G86">
        <f t="shared" si="87"/>
        <v>1.0701148976737131E-115</v>
      </c>
      <c r="H86">
        <f t="shared" si="87"/>
        <v>2.5226441021305036E-112</v>
      </c>
      <c r="I86">
        <f t="shared" si="87"/>
        <v>5.1817021648025056E-109</v>
      </c>
      <c r="J86">
        <f t="shared" si="87"/>
        <v>7.3341114200396451E-106</v>
      </c>
      <c r="K86">
        <f t="shared" si="87"/>
        <v>1.4068675388605052E-102</v>
      </c>
      <c r="L86">
        <f t="shared" si="88"/>
        <v>2.6314545738816169E-99</v>
      </c>
      <c r="M86">
        <f t="shared" si="88"/>
        <v>2.8680012605451306E-96</v>
      </c>
      <c r="N86">
        <f t="shared" si="88"/>
        <v>2.8500591860603324E-93</v>
      </c>
      <c r="O86">
        <f t="shared" si="88"/>
        <v>2.1638010985366412E-90</v>
      </c>
      <c r="P86">
        <f t="shared" si="88"/>
        <v>2.8242287421431796E-87</v>
      </c>
      <c r="Q86">
        <f t="shared" si="88"/>
        <v>2.0362849782272195E-84</v>
      </c>
      <c r="R86">
        <f t="shared" si="88"/>
        <v>1.1756848694420214E-81</v>
      </c>
      <c r="S86">
        <f t="shared" si="88"/>
        <v>6.8337803709825967E-79</v>
      </c>
      <c r="T86">
        <f t="shared" si="88"/>
        <v>4.8583245494072851E-76</v>
      </c>
      <c r="U86">
        <f t="shared" si="88"/>
        <v>3.1126563546646627E-73</v>
      </c>
      <c r="V86">
        <f t="shared" si="89"/>
        <v>1.4219652716271642E-70</v>
      </c>
      <c r="W86">
        <f t="shared" si="89"/>
        <v>4.2291246613675605E-68</v>
      </c>
      <c r="X86">
        <f t="shared" si="89"/>
        <v>1.8181797969087784E-65</v>
      </c>
      <c r="Y86">
        <f t="shared" si="89"/>
        <v>5.6111729209664394E-63</v>
      </c>
      <c r="Z86">
        <f t="shared" si="89"/>
        <v>1.4039767152778696E-60</v>
      </c>
      <c r="AA86">
        <f t="shared" si="89"/>
        <v>2.3280762673245109E-58</v>
      </c>
      <c r="AB86">
        <f t="shared" si="89"/>
        <v>6.8698504931528014E-56</v>
      </c>
      <c r="AC86">
        <f t="shared" si="89"/>
        <v>1.0679392913314596E-53</v>
      </c>
      <c r="AD86">
        <f t="shared" si="89"/>
        <v>2.1219771827272457E-51</v>
      </c>
      <c r="AE86">
        <f t="shared" si="89"/>
        <v>4.2089658114884841E-49</v>
      </c>
      <c r="AF86">
        <f t="shared" si="90"/>
        <v>4.8071243655189247E-47</v>
      </c>
      <c r="AG86">
        <f t="shared" si="90"/>
        <v>4.9125929131568393E-45</v>
      </c>
      <c r="AH86">
        <f t="shared" si="90"/>
        <v>3.1465824409013608E-43</v>
      </c>
      <c r="AI86">
        <f t="shared" si="90"/>
        <v>4.2889829833938871E-41</v>
      </c>
      <c r="AJ86">
        <f t="shared" si="90"/>
        <v>4.3804054644171106E-39</v>
      </c>
      <c r="AK86">
        <f t="shared" si="90"/>
        <v>3.4462105971001432E-37</v>
      </c>
      <c r="AL86">
        <f t="shared" si="90"/>
        <v>2.6018400984128566E-35</v>
      </c>
      <c r="AM86">
        <f t="shared" si="90"/>
        <v>1.4204405196668636E-33</v>
      </c>
      <c r="AN86">
        <f t="shared" si="90"/>
        <v>1.1502964142537091E-31</v>
      </c>
      <c r="AO86">
        <f t="shared" si="90"/>
        <v>5.5513759136006698E-30</v>
      </c>
      <c r="AP86">
        <f t="shared" si="91"/>
        <v>2.7977958008265363E-28</v>
      </c>
      <c r="AQ86">
        <f t="shared" si="91"/>
        <v>1.3281251110064056E-26</v>
      </c>
      <c r="AR86">
        <f t="shared" si="91"/>
        <v>4.5046872214033794E-25</v>
      </c>
      <c r="AS86">
        <f t="shared" si="91"/>
        <v>1.4047962961640086E-23</v>
      </c>
      <c r="AT86">
        <f t="shared" si="91"/>
        <v>3.5202885416146796E-22</v>
      </c>
      <c r="AU86">
        <f t="shared" si="91"/>
        <v>8.6867233124521253E-21</v>
      </c>
      <c r="AV86">
        <f t="shared" si="91"/>
        <v>1.8045729293251088E-19</v>
      </c>
      <c r="AW86">
        <f t="shared" si="91"/>
        <v>3.911955496970321E-18</v>
      </c>
      <c r="AX86">
        <f t="shared" si="91"/>
        <v>7.5853453359488642E-17</v>
      </c>
      <c r="AY86">
        <f t="shared" si="91"/>
        <v>1.3156067321972189E-15</v>
      </c>
      <c r="AZ86">
        <f t="shared" si="92"/>
        <v>2.126090402035141E-14</v>
      </c>
      <c r="BA86">
        <f t="shared" si="92"/>
        <v>2.9507108120394167E-13</v>
      </c>
      <c r="BB86">
        <f t="shared" si="92"/>
        <v>3.6631859720880689E-12</v>
      </c>
      <c r="BC86">
        <f t="shared" si="92"/>
        <v>4.0680335498600674E-11</v>
      </c>
      <c r="BD86">
        <f t="shared" si="92"/>
        <v>4.0411860568411527E-10</v>
      </c>
      <c r="BE86">
        <f t="shared" si="92"/>
        <v>3.5911798322266435E-9</v>
      </c>
      <c r="BF86">
        <f t="shared" si="92"/>
        <v>2.8558927850238124E-8</v>
      </c>
      <c r="BG86">
        <f t="shared" si="92"/>
        <v>2.0316761855644638E-7</v>
      </c>
      <c r="BH86">
        <f t="shared" si="92"/>
        <v>1.2929438860484222E-6</v>
      </c>
      <c r="BI86">
        <f t="shared" si="92"/>
        <v>7.3607483174495072E-6</v>
      </c>
      <c r="BJ86">
        <f t="shared" si="93"/>
        <v>3.3158592684240489E-5</v>
      </c>
      <c r="BK86">
        <f t="shared" si="93"/>
        <v>1.4596170323115642E-4</v>
      </c>
      <c r="BL86">
        <f t="shared" si="93"/>
        <v>5.3548140029609226E-4</v>
      </c>
      <c r="BM86">
        <f t="shared" si="93"/>
        <v>1.8874938996705929E-3</v>
      </c>
      <c r="BN86">
        <f t="shared" si="93"/>
        <v>6.3641832290344934E-3</v>
      </c>
      <c r="BO86">
        <f t="shared" si="93"/>
        <v>1.9970160269884251E-2</v>
      </c>
      <c r="BP86">
        <f t="shared" si="93"/>
        <v>5.4629413498465562E-2</v>
      </c>
      <c r="BQ86">
        <f t="shared" si="93"/>
        <v>0.12923604080023837</v>
      </c>
      <c r="BR86">
        <f t="shared" si="93"/>
        <v>0.2648543288516092</v>
      </c>
      <c r="BS86">
        <f t="shared" si="93"/>
        <v>0.52211581741177671</v>
      </c>
      <c r="BT86">
        <f t="shared" si="94"/>
        <v>0.85352704267041324</v>
      </c>
      <c r="BU86">
        <f t="shared" si="94"/>
        <v>1.2470536838521362</v>
      </c>
      <c r="BV86">
        <f t="shared" si="94"/>
        <v>1.6155394995286045</v>
      </c>
      <c r="BW86">
        <f t="shared" si="94"/>
        <v>1.8559885889905692</v>
      </c>
      <c r="BX86">
        <f t="shared" si="94"/>
        <v>1.9059777398222786</v>
      </c>
      <c r="BY86">
        <f t="shared" si="94"/>
        <v>1.7496537802897549</v>
      </c>
      <c r="BZ86">
        <f t="shared" si="94"/>
        <v>1.4063713036406698</v>
      </c>
      <c r="CA86">
        <f t="shared" si="94"/>
        <v>1.0084699777671811</v>
      </c>
      <c r="CB86">
        <f t="shared" si="94"/>
        <v>0.64487208384899541</v>
      </c>
      <c r="CC86">
        <f t="shared" si="94"/>
        <v>0.36759387550165673</v>
      </c>
      <c r="CD86">
        <f t="shared" si="95"/>
        <v>0.18669126574275366</v>
      </c>
      <c r="CE86">
        <f t="shared" si="95"/>
        <v>8.6237342693767052E-2</v>
      </c>
      <c r="CF86">
        <f t="shared" si="95"/>
        <v>3.5544550534417817E-2</v>
      </c>
      <c r="CG86">
        <f t="shared" si="95"/>
        <v>1.3068607589645858E-2</v>
      </c>
      <c r="CH86">
        <f t="shared" si="95"/>
        <v>0</v>
      </c>
      <c r="CI86">
        <f t="shared" si="95"/>
        <v>0</v>
      </c>
      <c r="CJ86">
        <f t="shared" si="95"/>
        <v>0</v>
      </c>
      <c r="CK86">
        <f t="shared" si="95"/>
        <v>0</v>
      </c>
      <c r="CL86">
        <f t="shared" si="95"/>
        <v>0</v>
      </c>
      <c r="CM86">
        <f t="shared" si="95"/>
        <v>0</v>
      </c>
      <c r="CN86">
        <f t="shared" si="96"/>
        <v>0</v>
      </c>
      <c r="CO86">
        <f t="shared" si="96"/>
        <v>0</v>
      </c>
      <c r="CP86">
        <f t="shared" si="96"/>
        <v>0</v>
      </c>
      <c r="CQ86">
        <f t="shared" si="96"/>
        <v>0</v>
      </c>
      <c r="CR86">
        <f t="shared" si="96"/>
        <v>0</v>
      </c>
      <c r="CS86">
        <f t="shared" si="96"/>
        <v>0</v>
      </c>
      <c r="CT86">
        <f t="shared" si="96"/>
        <v>0</v>
      </c>
      <c r="CU86">
        <f t="shared" si="96"/>
        <v>0</v>
      </c>
      <c r="CV86">
        <f t="shared" si="96"/>
        <v>0</v>
      </c>
      <c r="CW86">
        <f t="shared" si="96"/>
        <v>0</v>
      </c>
      <c r="CX86">
        <f t="shared" si="97"/>
        <v>0</v>
      </c>
      <c r="CZ86">
        <v>2033</v>
      </c>
      <c r="DA86" s="7">
        <f t="shared" si="76"/>
        <v>13.976370271588443</v>
      </c>
    </row>
    <row r="87" spans="1:105" x14ac:dyDescent="0.3">
      <c r="A87">
        <v>2034</v>
      </c>
      <c r="B87">
        <f t="shared" si="87"/>
        <v>2.2752408230648881E-137</v>
      </c>
      <c r="C87">
        <f t="shared" si="87"/>
        <v>1.6097766812254045E-133</v>
      </c>
      <c r="D87">
        <f t="shared" si="87"/>
        <v>9.6329383082910045E-130</v>
      </c>
      <c r="E87">
        <f t="shared" si="87"/>
        <v>2.7473908299529493E-126</v>
      </c>
      <c r="F87">
        <f t="shared" si="87"/>
        <v>1.0673453279319546E-122</v>
      </c>
      <c r="G87">
        <f t="shared" si="87"/>
        <v>4.7392750144286012E-119</v>
      </c>
      <c r="H87">
        <f t="shared" si="87"/>
        <v>1.2485111559705458E-115</v>
      </c>
      <c r="I87">
        <f t="shared" si="87"/>
        <v>2.8659184781132964E-112</v>
      </c>
      <c r="J87">
        <f t="shared" si="87"/>
        <v>4.5330846769088335E-109</v>
      </c>
      <c r="K87">
        <f t="shared" si="87"/>
        <v>9.7174984430315678E-106</v>
      </c>
      <c r="L87">
        <f t="shared" si="88"/>
        <v>2.0311972053285459E-102</v>
      </c>
      <c r="M87">
        <f t="shared" si="88"/>
        <v>2.4739475807362519E-99</v>
      </c>
      <c r="N87">
        <f t="shared" si="88"/>
        <v>2.747387872267911E-96</v>
      </c>
      <c r="O87">
        <f t="shared" si="88"/>
        <v>2.3309790876554543E-93</v>
      </c>
      <c r="P87">
        <f t="shared" si="88"/>
        <v>3.3999759989102259E-90</v>
      </c>
      <c r="Q87">
        <f t="shared" si="88"/>
        <v>2.739488506254316E-87</v>
      </c>
      <c r="R87">
        <f t="shared" si="88"/>
        <v>1.7675707113097547E-84</v>
      </c>
      <c r="S87">
        <f t="shared" si="88"/>
        <v>1.1481584517891389E-81</v>
      </c>
      <c r="T87">
        <f t="shared" si="88"/>
        <v>9.1218363388267184E-79</v>
      </c>
      <c r="U87">
        <f t="shared" si="88"/>
        <v>6.5310328925136496E-76</v>
      </c>
      <c r="V87">
        <f t="shared" si="89"/>
        <v>3.3342228786070428E-73</v>
      </c>
      <c r="W87">
        <f t="shared" si="89"/>
        <v>1.1081819363649279E-70</v>
      </c>
      <c r="X87">
        <f t="shared" si="89"/>
        <v>5.3241753444123692E-68</v>
      </c>
      <c r="Y87">
        <f t="shared" si="89"/>
        <v>1.8362174798637106E-65</v>
      </c>
      <c r="Z87">
        <f t="shared" si="89"/>
        <v>5.134348129491921E-63</v>
      </c>
      <c r="AA87">
        <f t="shared" si="89"/>
        <v>9.5143155958673075E-61</v>
      </c>
      <c r="AB87">
        <f t="shared" si="89"/>
        <v>3.1374916428443181E-58</v>
      </c>
      <c r="AC87">
        <f t="shared" si="89"/>
        <v>5.4505057187647923E-56</v>
      </c>
      <c r="AD87">
        <f t="shared" si="89"/>
        <v>1.2102800834338839E-53</v>
      </c>
      <c r="AE87">
        <f t="shared" si="89"/>
        <v>2.6827210523363857E-51</v>
      </c>
      <c r="AF87">
        <f t="shared" si="90"/>
        <v>3.4240525368715197E-49</v>
      </c>
      <c r="AG87">
        <f t="shared" si="90"/>
        <v>3.9103963740282413E-47</v>
      </c>
      <c r="AH87">
        <f t="shared" si="90"/>
        <v>2.7990074948948802E-45</v>
      </c>
      <c r="AI87">
        <f t="shared" si="90"/>
        <v>4.2635779959212978E-43</v>
      </c>
      <c r="AJ87">
        <f t="shared" si="90"/>
        <v>4.8661909140308049E-41</v>
      </c>
      <c r="AK87">
        <f t="shared" si="90"/>
        <v>4.2783034757044368E-39</v>
      </c>
      <c r="AL87">
        <f t="shared" si="90"/>
        <v>3.60965187101809E-37</v>
      </c>
      <c r="AM87">
        <f t="shared" si="90"/>
        <v>2.2022301863015978E-35</v>
      </c>
      <c r="AN87">
        <f t="shared" si="90"/>
        <v>1.9929865470757406E-33</v>
      </c>
      <c r="AO87">
        <f t="shared" si="90"/>
        <v>1.0748557407711381E-31</v>
      </c>
      <c r="AP87">
        <f t="shared" si="91"/>
        <v>6.0536944939925974E-30</v>
      </c>
      <c r="AQ87">
        <f t="shared" si="91"/>
        <v>3.2114296777903772E-28</v>
      </c>
      <c r="AR87">
        <f t="shared" si="91"/>
        <v>1.2172478396765286E-26</v>
      </c>
      <c r="AS87">
        <f t="shared" si="91"/>
        <v>4.2421172385517762E-25</v>
      </c>
      <c r="AT87">
        <f t="shared" si="91"/>
        <v>1.1879619150706655E-23</v>
      </c>
      <c r="AU87">
        <f t="shared" si="91"/>
        <v>3.2759343274609162E-22</v>
      </c>
      <c r="AV87">
        <f t="shared" si="91"/>
        <v>7.6051639134555138E-21</v>
      </c>
      <c r="AW87">
        <f t="shared" si="91"/>
        <v>1.8423960277750041E-19</v>
      </c>
      <c r="AX87">
        <f t="shared" si="91"/>
        <v>3.9922652000216268E-18</v>
      </c>
      <c r="AY87">
        <f t="shared" si="91"/>
        <v>7.7379346056868479E-17</v>
      </c>
      <c r="AZ87">
        <f t="shared" si="92"/>
        <v>1.3974479383149667E-15</v>
      </c>
      <c r="BA87">
        <f t="shared" si="92"/>
        <v>2.1673821925782976E-14</v>
      </c>
      <c r="BB87">
        <f t="shared" si="92"/>
        <v>3.0069261547793235E-13</v>
      </c>
      <c r="BC87">
        <f t="shared" si="92"/>
        <v>3.731670279430848E-12</v>
      </c>
      <c r="BD87">
        <f t="shared" si="92"/>
        <v>4.1426908585309303E-11</v>
      </c>
      <c r="BE87">
        <f t="shared" si="92"/>
        <v>4.1140141014973667E-10</v>
      </c>
      <c r="BF87">
        <f t="shared" si="92"/>
        <v>3.6561622837953091E-9</v>
      </c>
      <c r="BG87">
        <f t="shared" si="92"/>
        <v>2.9066517229983778E-8</v>
      </c>
      <c r="BH87">
        <f t="shared" si="92"/>
        <v>2.0671554019671393E-7</v>
      </c>
      <c r="BI87">
        <f t="shared" si="92"/>
        <v>1.3151350749091989E-6</v>
      </c>
      <c r="BJ87">
        <f t="shared" si="93"/>
        <v>6.6206316320497388E-6</v>
      </c>
      <c r="BK87">
        <f t="shared" si="93"/>
        <v>3.2568458217505406E-5</v>
      </c>
      <c r="BL87">
        <f t="shared" si="93"/>
        <v>1.3352346992299028E-4</v>
      </c>
      <c r="BM87">
        <f t="shared" si="93"/>
        <v>5.2596121347467416E-4</v>
      </c>
      <c r="BN87">
        <f t="shared" si="93"/>
        <v>1.9818271751045583E-3</v>
      </c>
      <c r="BO87">
        <f t="shared" si="93"/>
        <v>6.9495966183873211E-3</v>
      </c>
      <c r="BP87">
        <f t="shared" si="93"/>
        <v>2.1245136572886226E-2</v>
      </c>
      <c r="BQ87">
        <f t="shared" si="93"/>
        <v>5.6165751806331307E-2</v>
      </c>
      <c r="BR87">
        <f t="shared" si="93"/>
        <v>0.12863227472394564</v>
      </c>
      <c r="BS87">
        <f t="shared" si="93"/>
        <v>0.28337704477624071</v>
      </c>
      <c r="BT87">
        <f t="shared" si="94"/>
        <v>0.51769032027345874</v>
      </c>
      <c r="BU87">
        <f t="shared" si="94"/>
        <v>0.84526493120195856</v>
      </c>
      <c r="BV87">
        <f t="shared" si="94"/>
        <v>1.2237148344408055</v>
      </c>
      <c r="BW87">
        <f t="shared" si="94"/>
        <v>1.571060422186034</v>
      </c>
      <c r="BX87">
        <f t="shared" si="94"/>
        <v>1.8029776905104</v>
      </c>
      <c r="BY87">
        <f t="shared" si="94"/>
        <v>1.8496075548689308</v>
      </c>
      <c r="BZ87">
        <f t="shared" si="94"/>
        <v>1.6614313839113384</v>
      </c>
      <c r="CA87">
        <f t="shared" si="94"/>
        <v>1.3313747920005496</v>
      </c>
      <c r="CB87">
        <f t="shared" si="94"/>
        <v>0.95140597709849728</v>
      </c>
      <c r="CC87">
        <f t="shared" si="94"/>
        <v>0.6060598415186762</v>
      </c>
      <c r="CD87">
        <f t="shared" si="95"/>
        <v>0.34397444893210932</v>
      </c>
      <c r="CE87">
        <f t="shared" si="95"/>
        <v>0.17756300718556786</v>
      </c>
      <c r="CF87">
        <f t="shared" si="95"/>
        <v>8.1787153832316994E-2</v>
      </c>
      <c r="CG87">
        <f t="shared" si="95"/>
        <v>3.3604414140368077E-2</v>
      </c>
      <c r="CH87">
        <f t="shared" si="95"/>
        <v>1.2311836632593706E-2</v>
      </c>
      <c r="CI87">
        <f t="shared" si="95"/>
        <v>0</v>
      </c>
      <c r="CJ87">
        <f t="shared" si="95"/>
        <v>0</v>
      </c>
      <c r="CK87">
        <f t="shared" si="95"/>
        <v>0</v>
      </c>
      <c r="CL87">
        <f t="shared" si="95"/>
        <v>0</v>
      </c>
      <c r="CM87">
        <f t="shared" si="95"/>
        <v>0</v>
      </c>
      <c r="CN87">
        <f t="shared" si="96"/>
        <v>0</v>
      </c>
      <c r="CO87">
        <f t="shared" si="96"/>
        <v>0</v>
      </c>
      <c r="CP87">
        <f t="shared" si="96"/>
        <v>0</v>
      </c>
      <c r="CQ87">
        <f t="shared" si="96"/>
        <v>0</v>
      </c>
      <c r="CR87">
        <f t="shared" si="96"/>
        <v>0</v>
      </c>
      <c r="CS87">
        <f t="shared" si="96"/>
        <v>0</v>
      </c>
      <c r="CT87">
        <f t="shared" si="96"/>
        <v>0</v>
      </c>
      <c r="CU87">
        <f t="shared" si="96"/>
        <v>0</v>
      </c>
      <c r="CV87">
        <f t="shared" si="96"/>
        <v>0</v>
      </c>
      <c r="CW87">
        <f t="shared" si="96"/>
        <v>0</v>
      </c>
      <c r="CX87">
        <f t="shared" si="97"/>
        <v>0</v>
      </c>
      <c r="CZ87">
        <v>2034</v>
      </c>
      <c r="DA87" s="7">
        <f t="shared" si="76"/>
        <v>13.508880469209926</v>
      </c>
    </row>
    <row r="88" spans="1:105" x14ac:dyDescent="0.3">
      <c r="A88">
        <v>2035</v>
      </c>
      <c r="B88">
        <f t="shared" si="87"/>
        <v>5.1734376292665481E-141</v>
      </c>
      <c r="C88">
        <f t="shared" si="87"/>
        <v>4.0904625487356198E-137</v>
      </c>
      <c r="D88">
        <f t="shared" si="87"/>
        <v>2.7353979057782492E-133</v>
      </c>
      <c r="E88">
        <f t="shared" si="87"/>
        <v>8.718406571575951E-130</v>
      </c>
      <c r="F88">
        <f t="shared" si="87"/>
        <v>3.7850931287926858E-126</v>
      </c>
      <c r="G88">
        <f t="shared" si="87"/>
        <v>1.8781854397367287E-122</v>
      </c>
      <c r="H88">
        <f t="shared" si="87"/>
        <v>5.5293480537364988E-119</v>
      </c>
      <c r="I88">
        <f t="shared" si="87"/>
        <v>1.4184050730757708E-115</v>
      </c>
      <c r="J88">
        <f t="shared" si="87"/>
        <v>2.5071782833547751E-112</v>
      </c>
      <c r="K88">
        <f t="shared" si="87"/>
        <v>6.0062140819990055E-109</v>
      </c>
      <c r="L88">
        <f t="shared" si="88"/>
        <v>1.4029860761630172E-105</v>
      </c>
      <c r="M88">
        <f t="shared" si="88"/>
        <v>1.909618908871523E-102</v>
      </c>
      <c r="N88">
        <f t="shared" si="88"/>
        <v>2.3699060643541727E-99</v>
      </c>
      <c r="O88">
        <f t="shared" si="88"/>
        <v>2.2470072576938922E-96</v>
      </c>
      <c r="P88">
        <f t="shared" si="88"/>
        <v>3.6626624126173102E-93</v>
      </c>
      <c r="Q88">
        <f t="shared" si="88"/>
        <v>3.2979606189713156E-90</v>
      </c>
      <c r="R88">
        <f t="shared" si="88"/>
        <v>2.3779773948145858E-87</v>
      </c>
      <c r="S88">
        <f t="shared" si="88"/>
        <v>1.7261864161681439E-84</v>
      </c>
      <c r="T88">
        <f t="shared" si="88"/>
        <v>1.5325797610840228E-81</v>
      </c>
      <c r="U88">
        <f t="shared" si="88"/>
        <v>1.226246055880967E-78</v>
      </c>
      <c r="V88">
        <f t="shared" si="89"/>
        <v>6.9959278538796936E-76</v>
      </c>
      <c r="W88">
        <f t="shared" si="89"/>
        <v>2.5984639988140281E-73</v>
      </c>
      <c r="X88">
        <f t="shared" si="89"/>
        <v>1.3951243851036987E-70</v>
      </c>
      <c r="Y88">
        <f t="shared" si="89"/>
        <v>5.3769950859045227E-68</v>
      </c>
      <c r="Z88">
        <f t="shared" si="89"/>
        <v>1.6801798689630863E-65</v>
      </c>
      <c r="AA88">
        <f t="shared" si="89"/>
        <v>3.4793887926673309E-63</v>
      </c>
      <c r="AB88">
        <f t="shared" si="89"/>
        <v>1.2822211234395135E-60</v>
      </c>
      <c r="AC88">
        <f t="shared" si="89"/>
        <v>2.4892704956162042E-58</v>
      </c>
      <c r="AD88">
        <f t="shared" si="89"/>
        <v>6.1769789440363391E-56</v>
      </c>
      <c r="AE88">
        <f t="shared" si="89"/>
        <v>1.5301030969986919E-53</v>
      </c>
      <c r="AF88">
        <f t="shared" si="90"/>
        <v>2.1824310855408257E-51</v>
      </c>
      <c r="AG88">
        <f t="shared" si="90"/>
        <v>2.7853247818395517E-49</v>
      </c>
      <c r="AH88">
        <f t="shared" si="90"/>
        <v>2.2279942491472169E-47</v>
      </c>
      <c r="AI88">
        <f t="shared" si="90"/>
        <v>3.7926184963499916E-45</v>
      </c>
      <c r="AJ88">
        <f t="shared" si="90"/>
        <v>4.8373669434790837E-43</v>
      </c>
      <c r="AK88">
        <f t="shared" si="90"/>
        <v>4.7527658501151292E-41</v>
      </c>
      <c r="AL88">
        <f t="shared" si="90"/>
        <v>4.481207897989339E-39</v>
      </c>
      <c r="AM88">
        <f t="shared" si="90"/>
        <v>3.0552547473018063E-37</v>
      </c>
      <c r="AN88">
        <f t="shared" si="90"/>
        <v>3.0898971650657664E-35</v>
      </c>
      <c r="AO88">
        <f t="shared" si="90"/>
        <v>1.8622791524511617E-33</v>
      </c>
      <c r="AP88">
        <f t="shared" si="91"/>
        <v>1.1721145137732487E-31</v>
      </c>
      <c r="AQ88">
        <f t="shared" si="91"/>
        <v>6.9486894477933968E-30</v>
      </c>
      <c r="AR88">
        <f t="shared" si="91"/>
        <v>2.9433265022760143E-28</v>
      </c>
      <c r="AS88">
        <f t="shared" si="91"/>
        <v>1.1462966884242458E-26</v>
      </c>
      <c r="AT88">
        <f t="shared" si="91"/>
        <v>3.5873341440500909E-25</v>
      </c>
      <c r="AU88">
        <f t="shared" si="91"/>
        <v>1.1055017710312949E-23</v>
      </c>
      <c r="AV88">
        <f t="shared" si="91"/>
        <v>2.8680569915634951E-22</v>
      </c>
      <c r="AW88">
        <f t="shared" si="91"/>
        <v>7.7645649876663527E-21</v>
      </c>
      <c r="AX88">
        <f t="shared" si="91"/>
        <v>1.8802191262248994E-19</v>
      </c>
      <c r="AY88">
        <f t="shared" si="91"/>
        <v>4.0725749030729334E-18</v>
      </c>
      <c r="AZ88">
        <f t="shared" si="92"/>
        <v>8.2192957035675308E-17</v>
      </c>
      <c r="BA88">
        <f t="shared" si="92"/>
        <v>1.4245884246784031E-15</v>
      </c>
      <c r="BB88">
        <f t="shared" si="92"/>
        <v>2.2086739831214542E-14</v>
      </c>
      <c r="BC88">
        <f t="shared" si="92"/>
        <v>3.0631414975192302E-13</v>
      </c>
      <c r="BD88">
        <f t="shared" si="92"/>
        <v>3.8001545867736279E-12</v>
      </c>
      <c r="BE88">
        <f t="shared" si="92"/>
        <v>4.2173481672017939E-11</v>
      </c>
      <c r="BF88">
        <f t="shared" si="92"/>
        <v>4.1884572468125375E-10</v>
      </c>
      <c r="BG88">
        <f t="shared" si="92"/>
        <v>3.7211447353639743E-9</v>
      </c>
      <c r="BH88">
        <f t="shared" si="92"/>
        <v>2.9574106609729436E-8</v>
      </c>
      <c r="BI88">
        <f t="shared" si="92"/>
        <v>2.1026346183698143E-7</v>
      </c>
      <c r="BJ88">
        <f t="shared" si="93"/>
        <v>1.1828994148218508E-6</v>
      </c>
      <c r="BK88">
        <f t="shared" si="93"/>
        <v>6.5028020560229483E-6</v>
      </c>
      <c r="BL88">
        <f t="shared" si="93"/>
        <v>2.9793113227490773E-5</v>
      </c>
      <c r="BM88">
        <f t="shared" si="93"/>
        <v>1.3114959031109718E-4</v>
      </c>
      <c r="BN88">
        <f t="shared" si="93"/>
        <v>5.5224773234869434E-4</v>
      </c>
      <c r="BO88">
        <f t="shared" si="93"/>
        <v>2.1641267918718005E-3</v>
      </c>
      <c r="BP88">
        <f t="shared" si="93"/>
        <v>7.3932871488648633E-3</v>
      </c>
      <c r="BQ88">
        <f t="shared" si="93"/>
        <v>2.1842611725601924E-2</v>
      </c>
      <c r="BR88">
        <f t="shared" si="93"/>
        <v>5.5903356151217137E-2</v>
      </c>
      <c r="BS88">
        <f t="shared" si="93"/>
        <v>0.13762823523469764</v>
      </c>
      <c r="BT88">
        <f t="shared" si="94"/>
        <v>0.28097511735151909</v>
      </c>
      <c r="BU88">
        <f t="shared" si="94"/>
        <v>0.51267909635387754</v>
      </c>
      <c r="BV88">
        <f t="shared" si="94"/>
        <v>0.82944563553133166</v>
      </c>
      <c r="BW88">
        <f t="shared" si="94"/>
        <v>1.1900234844105368</v>
      </c>
      <c r="BX88">
        <f t="shared" si="94"/>
        <v>1.5261876654025393</v>
      </c>
      <c r="BY88">
        <f t="shared" si="94"/>
        <v>1.7496537802897549</v>
      </c>
      <c r="BZ88">
        <f t="shared" si="94"/>
        <v>1.7563452119480718</v>
      </c>
      <c r="CA88">
        <f t="shared" si="94"/>
        <v>1.5728334739566829</v>
      </c>
      <c r="CB88">
        <f t="shared" si="94"/>
        <v>1.2560393098385536</v>
      </c>
      <c r="CC88">
        <f t="shared" si="94"/>
        <v>0.89414469961031295</v>
      </c>
      <c r="CD88">
        <f t="shared" si="95"/>
        <v>0.56711799053172374</v>
      </c>
      <c r="CE88">
        <f t="shared" si="95"/>
        <v>0.32715583830013512</v>
      </c>
      <c r="CF88">
        <f t="shared" si="95"/>
        <v>0.16840005187989721</v>
      </c>
      <c r="CG88">
        <f t="shared" si="95"/>
        <v>7.7322946764564818E-2</v>
      </c>
      <c r="CH88">
        <f t="shared" si="95"/>
        <v>3.1658465080704537E-2</v>
      </c>
      <c r="CI88">
        <f t="shared" si="95"/>
        <v>1.1552898533147142E-2</v>
      </c>
      <c r="CJ88">
        <f t="shared" si="95"/>
        <v>0</v>
      </c>
      <c r="CK88">
        <f t="shared" si="95"/>
        <v>0</v>
      </c>
      <c r="CL88">
        <f t="shared" si="95"/>
        <v>0</v>
      </c>
      <c r="CM88">
        <f t="shared" si="95"/>
        <v>0</v>
      </c>
      <c r="CN88">
        <f t="shared" si="96"/>
        <v>0</v>
      </c>
      <c r="CO88">
        <f t="shared" si="96"/>
        <v>0</v>
      </c>
      <c r="CP88">
        <f t="shared" si="96"/>
        <v>0</v>
      </c>
      <c r="CQ88">
        <f t="shared" si="96"/>
        <v>0</v>
      </c>
      <c r="CR88">
        <f t="shared" si="96"/>
        <v>0</v>
      </c>
      <c r="CS88">
        <f t="shared" si="96"/>
        <v>0</v>
      </c>
      <c r="CT88">
        <f t="shared" si="96"/>
        <v>0</v>
      </c>
      <c r="CU88">
        <f t="shared" si="96"/>
        <v>0</v>
      </c>
      <c r="CV88">
        <f t="shared" si="96"/>
        <v>0</v>
      </c>
      <c r="CW88">
        <f t="shared" si="96"/>
        <v>0</v>
      </c>
      <c r="CX88">
        <f t="shared" si="97"/>
        <v>0</v>
      </c>
      <c r="CZ88">
        <v>2035</v>
      </c>
      <c r="DA88" s="7">
        <f t="shared" si="76"/>
        <v>12.977188402996827</v>
      </c>
    </row>
    <row r="89" spans="1:105" x14ac:dyDescent="0.3">
      <c r="A89">
        <v>2036</v>
      </c>
      <c r="B89">
        <f t="shared" si="87"/>
        <v>1.0526309166050984E-144</v>
      </c>
      <c r="C89">
        <f t="shared" si="87"/>
        <v>9.300884836545888E-141</v>
      </c>
      <c r="D89">
        <f t="shared" si="87"/>
        <v>6.9506800663545327E-137</v>
      </c>
      <c r="E89">
        <f t="shared" si="87"/>
        <v>2.4757047449464202E-133</v>
      </c>
      <c r="F89">
        <f t="shared" si="87"/>
        <v>1.2011389296461425E-129</v>
      </c>
      <c r="G89">
        <f t="shared" si="87"/>
        <v>6.6605498862493553E-126</v>
      </c>
      <c r="H89">
        <f t="shared" si="87"/>
        <v>2.1912931775740414E-122</v>
      </c>
      <c r="I89">
        <f t="shared" si="87"/>
        <v>6.281766320401637E-119</v>
      </c>
      <c r="J89">
        <f t="shared" si="87"/>
        <v>1.2408567875792979E-115</v>
      </c>
      <c r="K89">
        <f t="shared" si="87"/>
        <v>3.3219431325152795E-112</v>
      </c>
      <c r="L89">
        <f t="shared" si="88"/>
        <v>8.6716090328181079E-109</v>
      </c>
      <c r="M89">
        <f t="shared" si="88"/>
        <v>1.3190096623291709E-105</v>
      </c>
      <c r="N89">
        <f t="shared" si="88"/>
        <v>1.8293101551461279E-102</v>
      </c>
      <c r="O89">
        <f t="shared" si="88"/>
        <v>1.938276055015398E-99</v>
      </c>
      <c r="P89">
        <f t="shared" si="88"/>
        <v>3.5307176573221201E-96</v>
      </c>
      <c r="Q89">
        <f t="shared" si="88"/>
        <v>3.5527651963631708E-93</v>
      </c>
      <c r="R89">
        <f t="shared" si="88"/>
        <v>2.8627518542231345E-90</v>
      </c>
      <c r="S89">
        <f t="shared" si="88"/>
        <v>2.322301592020725E-87</v>
      </c>
      <c r="T89">
        <f t="shared" si="88"/>
        <v>2.3041404791777929E-84</v>
      </c>
      <c r="U89">
        <f t="shared" si="88"/>
        <v>2.0602429352443326E-81</v>
      </c>
      <c r="V89">
        <f t="shared" si="89"/>
        <v>1.3135332617726272E-78</v>
      </c>
      <c r="W89">
        <f t="shared" si="89"/>
        <v>5.4521450210314896E-76</v>
      </c>
      <c r="X89">
        <f t="shared" si="89"/>
        <v>3.2712863922424877E-73</v>
      </c>
      <c r="Y89">
        <f t="shared" si="89"/>
        <v>1.408965046728022E-70</v>
      </c>
      <c r="Z89">
        <f t="shared" si="89"/>
        <v>4.9200701975240822E-68</v>
      </c>
      <c r="AA89">
        <f t="shared" si="89"/>
        <v>1.1386058869198512E-65</v>
      </c>
      <c r="AB89">
        <f t="shared" si="89"/>
        <v>4.6890874720979538E-63</v>
      </c>
      <c r="AC89">
        <f t="shared" si="89"/>
        <v>1.0173079564095019E-60</v>
      </c>
      <c r="AD89">
        <f t="shared" si="89"/>
        <v>2.8210540876043301E-58</v>
      </c>
      <c r="AE89">
        <f t="shared" si="89"/>
        <v>7.8092788121816844E-56</v>
      </c>
      <c r="AF89">
        <f t="shared" si="90"/>
        <v>1.2447602631156879E-53</v>
      </c>
      <c r="AG89">
        <f t="shared" si="90"/>
        <v>1.7753172072435257E-51</v>
      </c>
      <c r="AH89">
        <f t="shared" si="90"/>
        <v>1.5869714991457612E-49</v>
      </c>
      <c r="AI89">
        <f t="shared" si="90"/>
        <v>3.0189030270511984E-47</v>
      </c>
      <c r="AJ89">
        <f t="shared" si="90"/>
        <v>4.30302608771824E-45</v>
      </c>
      <c r="AK89">
        <f t="shared" si="90"/>
        <v>4.7246137316875617E-43</v>
      </c>
      <c r="AL89">
        <f t="shared" si="90"/>
        <v>4.9781723025908354E-41</v>
      </c>
      <c r="AM89">
        <f t="shared" si="90"/>
        <v>3.7929507313171203E-39</v>
      </c>
      <c r="AN89">
        <f t="shared" si="90"/>
        <v>4.2867557810093065E-37</v>
      </c>
      <c r="AO89">
        <f t="shared" si="90"/>
        <v>2.8872503340090236E-35</v>
      </c>
      <c r="AP89">
        <f t="shared" si="91"/>
        <v>2.0307882634736944E-33</v>
      </c>
      <c r="AQ89">
        <f t="shared" si="91"/>
        <v>1.3454031685186691E-31</v>
      </c>
      <c r="AR89">
        <f t="shared" si="91"/>
        <v>6.368584667825627E-30</v>
      </c>
      <c r="AS89">
        <f t="shared" si="91"/>
        <v>2.7717653813268629E-28</v>
      </c>
      <c r="AT89">
        <f t="shared" si="91"/>
        <v>9.6936247122667913E-27</v>
      </c>
      <c r="AU89">
        <f t="shared" si="91"/>
        <v>3.3383260853884403E-25</v>
      </c>
      <c r="AV89">
        <f t="shared" si="91"/>
        <v>9.6785886609931101E-24</v>
      </c>
      <c r="AW89">
        <f t="shared" si="91"/>
        <v>2.9281702738747766E-22</v>
      </c>
      <c r="AX89">
        <f t="shared" si="91"/>
        <v>7.9239660618771885E-21</v>
      </c>
      <c r="AY89">
        <f t="shared" si="91"/>
        <v>1.9180422246747945E-19</v>
      </c>
      <c r="AZ89">
        <f t="shared" si="92"/>
        <v>4.3259214647127485E-18</v>
      </c>
      <c r="BA89">
        <f t="shared" si="92"/>
        <v>8.3789264682232146E-17</v>
      </c>
      <c r="BB89">
        <f t="shared" si="92"/>
        <v>1.4517289110418395E-15</v>
      </c>
      <c r="BC89">
        <f t="shared" si="92"/>
        <v>2.2499657736646111E-14</v>
      </c>
      <c r="BD89">
        <f t="shared" si="92"/>
        <v>3.1193568402591369E-13</v>
      </c>
      <c r="BE89">
        <f t="shared" si="92"/>
        <v>3.868638894116407E-12</v>
      </c>
      <c r="BF89">
        <f t="shared" si="92"/>
        <v>4.293661143946673E-11</v>
      </c>
      <c r="BG89">
        <f t="shared" si="92"/>
        <v>4.2629003921277082E-10</v>
      </c>
      <c r="BH89">
        <f t="shared" si="92"/>
        <v>3.7861271869326399E-9</v>
      </c>
      <c r="BI89">
        <f t="shared" si="92"/>
        <v>3.0081695989475086E-8</v>
      </c>
      <c r="BJ89">
        <f t="shared" si="93"/>
        <v>1.8912165807953557E-7</v>
      </c>
      <c r="BK89">
        <f t="shared" si="93"/>
        <v>1.161846961781559E-6</v>
      </c>
      <c r="BL89">
        <f t="shared" si="93"/>
        <v>5.9486610221824303E-6</v>
      </c>
      <c r="BM89">
        <f t="shared" si="93"/>
        <v>2.9263429089515971E-5</v>
      </c>
      <c r="BN89">
        <f t="shared" si="93"/>
        <v>1.3770419185340021E-4</v>
      </c>
      <c r="BO89">
        <f t="shared" si="93"/>
        <v>6.0304658667484638E-4</v>
      </c>
      <c r="BP89">
        <f t="shared" si="93"/>
        <v>2.3022934534828853E-3</v>
      </c>
      <c r="BQ89">
        <f t="shared" si="93"/>
        <v>7.6012079289071322E-3</v>
      </c>
      <c r="BR89">
        <f t="shared" si="93"/>
        <v>2.1740567219317976E-2</v>
      </c>
      <c r="BS89">
        <f t="shared" si="93"/>
        <v>5.9812984472990383E-2</v>
      </c>
      <c r="BT89">
        <f t="shared" si="94"/>
        <v>0.13646168685429766</v>
      </c>
      <c r="BU89">
        <f t="shared" si="94"/>
        <v>0.27825528819161655</v>
      </c>
      <c r="BV89">
        <f t="shared" si="94"/>
        <v>0.50308420851458302</v>
      </c>
      <c r="BW89">
        <f t="shared" si="94"/>
        <v>0.80660931578488138</v>
      </c>
      <c r="BX89">
        <f t="shared" si="94"/>
        <v>1.1560339359320009</v>
      </c>
      <c r="BY89">
        <f t="shared" si="94"/>
        <v>1.4810499499010552</v>
      </c>
      <c r="BZ89">
        <f t="shared" si="94"/>
        <v>1.6614313839113384</v>
      </c>
      <c r="CA89">
        <f t="shared" si="94"/>
        <v>1.6626859032072363</v>
      </c>
      <c r="CB89">
        <f t="shared" si="94"/>
        <v>1.4838351176463547</v>
      </c>
      <c r="CC89">
        <f t="shared" si="94"/>
        <v>1.1804433842421276</v>
      </c>
      <c r="CD89">
        <f t="shared" si="95"/>
        <v>0.83669220520687826</v>
      </c>
      <c r="CE89">
        <f t="shared" si="95"/>
        <v>0.53938878943916457</v>
      </c>
      <c r="CF89">
        <f t="shared" si="95"/>
        <v>0.31027329969117534</v>
      </c>
      <c r="CG89">
        <f t="shared" si="95"/>
        <v>0.15920823303566425</v>
      </c>
      <c r="CH89">
        <f t="shared" si="95"/>
        <v>7.2845364893373454E-2</v>
      </c>
      <c r="CI89">
        <f t="shared" si="95"/>
        <v>2.9706943464820033E-2</v>
      </c>
      <c r="CJ89">
        <f t="shared" si="95"/>
        <v>1.0791742143378403E-2</v>
      </c>
      <c r="CK89">
        <f t="shared" si="95"/>
        <v>0</v>
      </c>
      <c r="CL89">
        <f t="shared" si="95"/>
        <v>0</v>
      </c>
      <c r="CM89">
        <f t="shared" si="95"/>
        <v>0</v>
      </c>
      <c r="CN89">
        <f t="shared" si="96"/>
        <v>0</v>
      </c>
      <c r="CO89">
        <f t="shared" si="96"/>
        <v>0</v>
      </c>
      <c r="CP89">
        <f t="shared" si="96"/>
        <v>0</v>
      </c>
      <c r="CQ89">
        <f t="shared" si="96"/>
        <v>0</v>
      </c>
      <c r="CR89">
        <f t="shared" si="96"/>
        <v>0</v>
      </c>
      <c r="CS89">
        <f t="shared" si="96"/>
        <v>0</v>
      </c>
      <c r="CT89">
        <f t="shared" si="96"/>
        <v>0</v>
      </c>
      <c r="CU89">
        <f t="shared" si="96"/>
        <v>0</v>
      </c>
      <c r="CV89">
        <f t="shared" si="96"/>
        <v>0</v>
      </c>
      <c r="CW89">
        <f t="shared" si="96"/>
        <v>0</v>
      </c>
      <c r="CX89">
        <f t="shared" si="97"/>
        <v>0</v>
      </c>
      <c r="CZ89">
        <v>2036</v>
      </c>
      <c r="DA89" s="7">
        <f t="shared" si="76"/>
        <v>12.401031153313161</v>
      </c>
    </row>
    <row r="90" spans="1:105" x14ac:dyDescent="0.3">
      <c r="A90">
        <v>2037</v>
      </c>
      <c r="B90">
        <f t="shared" si="87"/>
        <v>1.9165408605774502E-148</v>
      </c>
      <c r="C90">
        <f t="shared" si="87"/>
        <v>1.8924358680477164E-144</v>
      </c>
      <c r="D90">
        <f t="shared" si="87"/>
        <v>1.5804441200133092E-140</v>
      </c>
      <c r="E90">
        <f t="shared" si="87"/>
        <v>6.2907965179503221E-137</v>
      </c>
      <c r="F90">
        <f t="shared" si="87"/>
        <v>3.4107899454467579E-133</v>
      </c>
      <c r="G90">
        <f t="shared" si="87"/>
        <v>2.1136192661595328E-129</v>
      </c>
      <c r="H90">
        <f t="shared" si="87"/>
        <v>7.7709139980744544E-126</v>
      </c>
      <c r="I90">
        <f t="shared" si="87"/>
        <v>2.4894782435894165E-122</v>
      </c>
      <c r="J90">
        <f t="shared" si="87"/>
        <v>5.4954487435346379E-119</v>
      </c>
      <c r="K90">
        <f t="shared" si="87"/>
        <v>1.6441015428780871E-115</v>
      </c>
      <c r="L90">
        <f t="shared" si="88"/>
        <v>4.796131420084195E-112</v>
      </c>
      <c r="M90">
        <f t="shared" si="88"/>
        <v>8.1525656573223126E-109</v>
      </c>
      <c r="N90">
        <f t="shared" si="88"/>
        <v>1.2635388971197882E-105</v>
      </c>
      <c r="O90">
        <f t="shared" si="88"/>
        <v>1.4961386547118229E-102</v>
      </c>
      <c r="P90">
        <f t="shared" si="88"/>
        <v>3.0456089844725419E-99</v>
      </c>
      <c r="Q90">
        <f t="shared" si="88"/>
        <v>3.4247794085273685E-96</v>
      </c>
      <c r="R90">
        <f t="shared" si="88"/>
        <v>3.0839316561276823E-93</v>
      </c>
      <c r="S90">
        <f t="shared" si="88"/>
        <v>2.7957259825596596E-90</v>
      </c>
      <c r="T90">
        <f t="shared" si="88"/>
        <v>3.099844288493558E-87</v>
      </c>
      <c r="U90">
        <f t="shared" si="88"/>
        <v>3.0974499759013081E-84</v>
      </c>
      <c r="V90">
        <f t="shared" si="89"/>
        <v>2.2068960872875528E-81</v>
      </c>
      <c r="W90">
        <f t="shared" si="89"/>
        <v>1.0236774853476122E-78</v>
      </c>
      <c r="X90">
        <f t="shared" si="89"/>
        <v>6.8638733590202925E-76</v>
      </c>
      <c r="Y90">
        <f t="shared" si="89"/>
        <v>3.3037399630600577E-73</v>
      </c>
      <c r="Z90">
        <f t="shared" si="89"/>
        <v>1.2892343818449904E-70</v>
      </c>
      <c r="AA90">
        <f t="shared" si="89"/>
        <v>3.3341792711854662E-68</v>
      </c>
      <c r="AB90">
        <f t="shared" si="89"/>
        <v>1.5344714023522248E-65</v>
      </c>
      <c r="AC90">
        <f t="shared" si="89"/>
        <v>3.720299023673349E-63</v>
      </c>
      <c r="AD90">
        <f t="shared" si="89"/>
        <v>1.1529003271583029E-60</v>
      </c>
      <c r="AE90">
        <f t="shared" si="89"/>
        <v>3.5665327847064501E-58</v>
      </c>
      <c r="AF90">
        <f t="shared" si="90"/>
        <v>6.3529575020547462E-56</v>
      </c>
      <c r="AG90">
        <f t="shared" si="90"/>
        <v>1.0125608678519351E-53</v>
      </c>
      <c r="AH90">
        <f t="shared" si="90"/>
        <v>1.0115078242250095E-51</v>
      </c>
      <c r="AI90">
        <f t="shared" si="90"/>
        <v>2.1503255964187873E-49</v>
      </c>
      <c r="AJ90">
        <f t="shared" si="90"/>
        <v>3.4251846037756827E-47</v>
      </c>
      <c r="AK90">
        <f t="shared" si="90"/>
        <v>4.2027277193120604E-45</v>
      </c>
      <c r="AL90">
        <f t="shared" si="90"/>
        <v>4.9486850312555606E-43</v>
      </c>
      <c r="AM90">
        <f t="shared" si="90"/>
        <v>4.2135876543926107E-41</v>
      </c>
      <c r="AN90">
        <f t="shared" si="90"/>
        <v>5.3217995942617843E-39</v>
      </c>
      <c r="AO90">
        <f t="shared" si="90"/>
        <v>4.0056145558717317E-37</v>
      </c>
      <c r="AP90">
        <f t="shared" si="91"/>
        <v>3.1485043927482822E-35</v>
      </c>
      <c r="AQ90">
        <f t="shared" si="91"/>
        <v>2.3310256226351937E-33</v>
      </c>
      <c r="AR90">
        <f t="shared" si="91"/>
        <v>1.2330834548654264E-31</v>
      </c>
      <c r="AS90">
        <f t="shared" si="91"/>
        <v>5.9973715103227614E-30</v>
      </c>
      <c r="AT90">
        <f t="shared" si="91"/>
        <v>2.3439353588267209E-28</v>
      </c>
      <c r="AU90">
        <f t="shared" si="91"/>
        <v>9.0207599681225526E-27</v>
      </c>
      <c r="AV90">
        <f t="shared" si="91"/>
        <v>2.9226805278291523E-25</v>
      </c>
      <c r="AW90">
        <f t="shared" si="91"/>
        <v>9.8814478560036949E-24</v>
      </c>
      <c r="AX90">
        <f t="shared" si="91"/>
        <v>2.9882835561860581E-22</v>
      </c>
      <c r="AY90">
        <f t="shared" si="91"/>
        <v>8.0833671360880244E-21</v>
      </c>
      <c r="AZ90">
        <f t="shared" si="92"/>
        <v>2.0373597115882179E-19</v>
      </c>
      <c r="BA90">
        <f t="shared" si="92"/>
        <v>4.4099371974662015E-18</v>
      </c>
      <c r="BB90">
        <f t="shared" si="92"/>
        <v>8.5385572328788983E-17</v>
      </c>
      <c r="BC90">
        <f t="shared" si="92"/>
        <v>1.478869397405276E-15</v>
      </c>
      <c r="BD90">
        <f t="shared" si="92"/>
        <v>2.2912575642077677E-14</v>
      </c>
      <c r="BE90">
        <f t="shared" si="92"/>
        <v>3.1755721829990436E-13</v>
      </c>
      <c r="BF90">
        <f t="shared" si="92"/>
        <v>3.9386419714665334E-12</v>
      </c>
      <c r="BG90">
        <f t="shared" si="92"/>
        <v>4.3699741206915515E-11</v>
      </c>
      <c r="BH90">
        <f t="shared" si="92"/>
        <v>4.33734353744288E-10</v>
      </c>
      <c r="BI90">
        <f t="shared" si="92"/>
        <v>3.8511096385013055E-9</v>
      </c>
      <c r="BJ90">
        <f t="shared" si="93"/>
        <v>2.7057008258452617E-8</v>
      </c>
      <c r="BK90">
        <f t="shared" si="93"/>
        <v>1.8575579723309904E-7</v>
      </c>
      <c r="BL90">
        <f t="shared" si="93"/>
        <v>1.0628393230714464E-6</v>
      </c>
      <c r="BM90">
        <f t="shared" si="93"/>
        <v>5.8429012997398767E-6</v>
      </c>
      <c r="BN90">
        <f t="shared" si="93"/>
        <v>3.0725958381359185E-5</v>
      </c>
      <c r="BO90">
        <f t="shared" si="93"/>
        <v>1.5037099838298234E-4</v>
      </c>
      <c r="BP90">
        <f t="shared" si="93"/>
        <v>6.41547534950967E-4</v>
      </c>
      <c r="BQ90">
        <f t="shared" si="93"/>
        <v>2.3670406547068859E-3</v>
      </c>
      <c r="BR90">
        <f t="shared" si="93"/>
        <v>7.5656965386022004E-3</v>
      </c>
      <c r="BS90">
        <f t="shared" si="93"/>
        <v>2.3261004330502221E-2</v>
      </c>
      <c r="BT90">
        <f t="shared" si="94"/>
        <v>5.9306004636731718E-2</v>
      </c>
      <c r="BU90">
        <f t="shared" si="94"/>
        <v>0.13514074257063899</v>
      </c>
      <c r="BV90">
        <f t="shared" si="94"/>
        <v>0.27304768698478621</v>
      </c>
      <c r="BW90">
        <f t="shared" si="94"/>
        <v>0.4892332804333599</v>
      </c>
      <c r="BX90">
        <f t="shared" si="94"/>
        <v>0.78357087427404926</v>
      </c>
      <c r="BY90">
        <f t="shared" si="94"/>
        <v>1.1218436904641238</v>
      </c>
      <c r="BZ90">
        <f t="shared" si="94"/>
        <v>1.4063713036406698</v>
      </c>
      <c r="CA90">
        <f t="shared" si="94"/>
        <v>1.5728334739566829</v>
      </c>
      <c r="CB90">
        <f t="shared" si="94"/>
        <v>1.568603271513531</v>
      </c>
      <c r="CC90">
        <f t="shared" si="94"/>
        <v>1.3945290837728002</v>
      </c>
      <c r="CD90">
        <f t="shared" si="95"/>
        <v>1.1045950154531616</v>
      </c>
      <c r="CE90">
        <f t="shared" si="95"/>
        <v>0.79578218859991878</v>
      </c>
      <c r="CF90">
        <f t="shared" si="95"/>
        <v>0.51155418893115645</v>
      </c>
      <c r="CG90">
        <f t="shared" si="95"/>
        <v>0.29333758066302618</v>
      </c>
      <c r="CH90">
        <f t="shared" si="95"/>
        <v>0.14998887542174064</v>
      </c>
      <c r="CI90">
        <f t="shared" si="95"/>
        <v>6.8354960704666998E-2</v>
      </c>
      <c r="CJ90">
        <f t="shared" si="95"/>
        <v>2.7749717771729243E-2</v>
      </c>
      <c r="CK90">
        <f t="shared" si="95"/>
        <v>1.0028566644291704E-2</v>
      </c>
      <c r="CL90">
        <f t="shared" si="95"/>
        <v>0</v>
      </c>
      <c r="CM90">
        <f t="shared" si="95"/>
        <v>0</v>
      </c>
      <c r="CN90">
        <f t="shared" si="96"/>
        <v>0</v>
      </c>
      <c r="CO90">
        <f t="shared" si="96"/>
        <v>0</v>
      </c>
      <c r="CP90">
        <f t="shared" si="96"/>
        <v>0</v>
      </c>
      <c r="CQ90">
        <f t="shared" si="96"/>
        <v>0</v>
      </c>
      <c r="CR90">
        <f t="shared" si="96"/>
        <v>0</v>
      </c>
      <c r="CS90">
        <f t="shared" si="96"/>
        <v>0</v>
      </c>
      <c r="CT90">
        <f t="shared" si="96"/>
        <v>0</v>
      </c>
      <c r="CU90">
        <f t="shared" si="96"/>
        <v>0</v>
      </c>
      <c r="CV90">
        <f t="shared" si="96"/>
        <v>0</v>
      </c>
      <c r="CW90">
        <f t="shared" si="96"/>
        <v>0</v>
      </c>
      <c r="CX90">
        <f t="shared" si="97"/>
        <v>0</v>
      </c>
      <c r="CZ90">
        <v>2037</v>
      </c>
      <c r="DA90" s="7">
        <f t="shared" si="76"/>
        <v>11.799894015338849</v>
      </c>
    </row>
    <row r="91" spans="1:105" x14ac:dyDescent="0.3">
      <c r="A91">
        <v>2038</v>
      </c>
      <c r="B91">
        <f t="shared" si="87"/>
        <v>3.1225190871630172E-152</v>
      </c>
      <c r="C91">
        <f t="shared" si="87"/>
        <v>3.4455863018285944E-148</v>
      </c>
      <c r="D91">
        <f t="shared" si="87"/>
        <v>3.2157038741155254E-144</v>
      </c>
      <c r="E91">
        <f t="shared" si="87"/>
        <v>1.4303999424633658E-140</v>
      </c>
      <c r="F91">
        <f t="shared" si="87"/>
        <v>8.6668596310101605E-137</v>
      </c>
      <c r="G91">
        <f t="shared" si="87"/>
        <v>6.0018963365406079E-133</v>
      </c>
      <c r="H91">
        <f t="shared" si="87"/>
        <v>2.4659756059942928E-129</v>
      </c>
      <c r="I91">
        <f t="shared" si="87"/>
        <v>8.8283583086896807E-126</v>
      </c>
      <c r="J91">
        <f t="shared" si="87"/>
        <v>2.1778588040370736E-122</v>
      </c>
      <c r="K91">
        <f t="shared" si="87"/>
        <v>7.2813203332502636E-119</v>
      </c>
      <c r="L91">
        <f t="shared" si="88"/>
        <v>2.3737092277181618E-115</v>
      </c>
      <c r="M91">
        <f t="shared" si="88"/>
        <v>4.5090566416687134E-112</v>
      </c>
      <c r="N91">
        <f t="shared" si="88"/>
        <v>7.8097106591012723E-109</v>
      </c>
      <c r="O91">
        <f t="shared" si="88"/>
        <v>1.0334110814367889E-105</v>
      </c>
      <c r="P91">
        <f t="shared" si="88"/>
        <v>2.3508794410457651E-102</v>
      </c>
      <c r="Q91">
        <f t="shared" si="88"/>
        <v>2.9542262930076872E-99</v>
      </c>
      <c r="R91">
        <f t="shared" si="88"/>
        <v>2.9728352563303324E-96</v>
      </c>
      <c r="S91">
        <f t="shared" si="88"/>
        <v>3.0117272814810945E-93</v>
      </c>
      <c r="T91">
        <f t="shared" si="88"/>
        <v>3.7317785291141723E-90</v>
      </c>
      <c r="U91">
        <f t="shared" si="88"/>
        <v>4.167112510483045E-87</v>
      </c>
      <c r="V91">
        <f t="shared" si="89"/>
        <v>3.317934072456772E-84</v>
      </c>
      <c r="W91">
        <f t="shared" si="89"/>
        <v>1.7199030300985752E-81</v>
      </c>
      <c r="X91">
        <f t="shared" si="89"/>
        <v>1.2887391279583095E-78</v>
      </c>
      <c r="Y91">
        <f t="shared" si="89"/>
        <v>6.931968039042207E-76</v>
      </c>
      <c r="Z91">
        <f t="shared" si="89"/>
        <v>3.0229956086870285E-73</v>
      </c>
      <c r="AA91">
        <f t="shared" si="89"/>
        <v>8.7367423208927381E-71</v>
      </c>
      <c r="AB91">
        <f t="shared" si="89"/>
        <v>4.4933921392150866E-68</v>
      </c>
      <c r="AC91">
        <f t="shared" si="89"/>
        <v>1.2174420916638434E-65</v>
      </c>
      <c r="AD91">
        <f t="shared" si="89"/>
        <v>4.216160833596384E-63</v>
      </c>
      <c r="AE91">
        <f t="shared" si="89"/>
        <v>1.4575604318883205E-60</v>
      </c>
      <c r="AF91">
        <f t="shared" si="90"/>
        <v>2.9014242871673127E-58</v>
      </c>
      <c r="AG91">
        <f t="shared" si="90"/>
        <v>5.1678675423053377E-56</v>
      </c>
      <c r="AH91">
        <f t="shared" si="90"/>
        <v>5.7691844373353381E-54</v>
      </c>
      <c r="AI91">
        <f t="shared" si="90"/>
        <v>1.3705798538787342E-51</v>
      </c>
      <c r="AJ91">
        <f t="shared" si="90"/>
        <v>2.4397147109268452E-49</v>
      </c>
      <c r="AK91">
        <f t="shared" si="90"/>
        <v>3.3453476657126747E-47</v>
      </c>
      <c r="AL91">
        <f t="shared" si="90"/>
        <v>4.4020478574813961E-45</v>
      </c>
      <c r="AM91">
        <f t="shared" si="90"/>
        <v>4.1886292570315204E-43</v>
      </c>
      <c r="AN91">
        <f t="shared" si="90"/>
        <v>5.9119853269874308E-41</v>
      </c>
      <c r="AO91">
        <f t="shared" si="90"/>
        <v>4.9727763854996709E-39</v>
      </c>
      <c r="AP91">
        <f t="shared" si="91"/>
        <v>4.3680642707925272E-37</v>
      </c>
      <c r="AQ91">
        <f t="shared" si="91"/>
        <v>3.6139879988875926E-35</v>
      </c>
      <c r="AR91">
        <f t="shared" si="91"/>
        <v>2.1364221486883998E-33</v>
      </c>
      <c r="AS91">
        <f t="shared" si="91"/>
        <v>1.1612092745538035E-31</v>
      </c>
      <c r="AT91">
        <f t="shared" si="91"/>
        <v>5.0716598301462796E-30</v>
      </c>
      <c r="AU91">
        <f t="shared" si="91"/>
        <v>2.1812354903748538E-28</v>
      </c>
      <c r="AV91">
        <f t="shared" si="91"/>
        <v>7.8976106080376381E-27</v>
      </c>
      <c r="AW91">
        <f t="shared" si="91"/>
        <v>2.9839386967539279E-25</v>
      </c>
      <c r="AX91">
        <f t="shared" si="91"/>
        <v>1.0084307051014278E-23</v>
      </c>
      <c r="AY91">
        <f t="shared" si="91"/>
        <v>3.0483968384973395E-22</v>
      </c>
      <c r="AZ91">
        <f t="shared" si="92"/>
        <v>8.5862168857279778E-21</v>
      </c>
      <c r="BA91">
        <f t="shared" si="92"/>
        <v>2.0769282221235364E-19</v>
      </c>
      <c r="BB91">
        <f t="shared" si="92"/>
        <v>4.4939529302196538E-18</v>
      </c>
      <c r="BC91">
        <f t="shared" si="92"/>
        <v>8.6981879975345809E-17</v>
      </c>
      <c r="BD91">
        <f t="shared" si="92"/>
        <v>1.5060098837687124E-15</v>
      </c>
      <c r="BE91">
        <f t="shared" si="92"/>
        <v>2.3325493547509246E-14</v>
      </c>
      <c r="BF91">
        <f t="shared" si="92"/>
        <v>3.2330342080785815E-13</v>
      </c>
      <c r="BG91">
        <f t="shared" si="92"/>
        <v>4.0086450488166598E-12</v>
      </c>
      <c r="BH91">
        <f t="shared" si="92"/>
        <v>4.4462870974364313E-11</v>
      </c>
      <c r="BI91">
        <f t="shared" si="92"/>
        <v>4.4117866827580508E-10</v>
      </c>
      <c r="BJ91">
        <f t="shared" si="93"/>
        <v>3.463883995423442E-9</v>
      </c>
      <c r="BK91">
        <f t="shared" si="93"/>
        <v>2.6575465712539998E-8</v>
      </c>
      <c r="BL91">
        <f t="shared" si="93"/>
        <v>1.699264810961762E-7</v>
      </c>
      <c r="BM91">
        <f t="shared" si="93"/>
        <v>1.0439433746571882E-6</v>
      </c>
      <c r="BN91">
        <f t="shared" si="93"/>
        <v>6.1349181469138078E-6</v>
      </c>
      <c r="BO91">
        <f t="shared" si="93"/>
        <v>3.3552304950874014E-5</v>
      </c>
      <c r="BP91">
        <f t="shared" si="93"/>
        <v>1.5997129487565348E-4</v>
      </c>
      <c r="BQ91">
        <f t="shared" si="93"/>
        <v>6.5958972122283127E-4</v>
      </c>
      <c r="BR91">
        <f t="shared" si="93"/>
        <v>2.3559822932802408E-3</v>
      </c>
      <c r="BS91">
        <f t="shared" si="93"/>
        <v>8.0948071948792645E-3</v>
      </c>
      <c r="BT91">
        <f t="shared" si="94"/>
        <v>2.3063842121149244E-2</v>
      </c>
      <c r="BU91">
        <f t="shared" si="94"/>
        <v>5.8731924617516001E-2</v>
      </c>
      <c r="BV91">
        <f t="shared" si="94"/>
        <v>0.13261155759565957</v>
      </c>
      <c r="BW91">
        <f t="shared" si="94"/>
        <v>0.26553013065691555</v>
      </c>
      <c r="BX91">
        <f t="shared" si="94"/>
        <v>0.47525975930504394</v>
      </c>
      <c r="BY91">
        <f t="shared" si="94"/>
        <v>0.76039639842156459</v>
      </c>
      <c r="BZ91">
        <f t="shared" si="94"/>
        <v>1.0652772200859892</v>
      </c>
      <c r="CA91">
        <f t="shared" si="94"/>
        <v>1.3313747920005496</v>
      </c>
      <c r="CB91">
        <f t="shared" si="94"/>
        <v>1.4838351176463547</v>
      </c>
      <c r="CC91">
        <f t="shared" si="94"/>
        <v>1.4741953853312992</v>
      </c>
      <c r="CD91">
        <f t="shared" si="95"/>
        <v>1.3049248235050814</v>
      </c>
      <c r="CE91">
        <f t="shared" si="95"/>
        <v>1.0505859065539336</v>
      </c>
      <c r="CF91">
        <f t="shared" si="95"/>
        <v>0.75471667195449843</v>
      </c>
      <c r="CG91">
        <f t="shared" si="95"/>
        <v>0.48363190873484591</v>
      </c>
      <c r="CH91">
        <f t="shared" si="95"/>
        <v>0.27635112207247203</v>
      </c>
      <c r="CI91">
        <f t="shared" si="95"/>
        <v>0.1407431166086851</v>
      </c>
      <c r="CJ91">
        <f t="shared" si="95"/>
        <v>6.3851431571829098E-2</v>
      </c>
      <c r="CK91">
        <f t="shared" si="95"/>
        <v>2.578730017236612E-2</v>
      </c>
      <c r="CL91">
        <f t="shared" si="95"/>
        <v>9.2634873370397181E-3</v>
      </c>
      <c r="CM91">
        <f t="shared" si="95"/>
        <v>0</v>
      </c>
      <c r="CN91">
        <f t="shared" si="96"/>
        <v>0</v>
      </c>
      <c r="CO91">
        <f t="shared" si="96"/>
        <v>0</v>
      </c>
      <c r="CP91">
        <f t="shared" si="96"/>
        <v>0</v>
      </c>
      <c r="CQ91">
        <f t="shared" si="96"/>
        <v>0</v>
      </c>
      <c r="CR91">
        <f t="shared" si="96"/>
        <v>0</v>
      </c>
      <c r="CS91">
        <f t="shared" si="96"/>
        <v>0</v>
      </c>
      <c r="CT91">
        <f t="shared" si="96"/>
        <v>0</v>
      </c>
      <c r="CU91">
        <f t="shared" si="96"/>
        <v>0</v>
      </c>
      <c r="CV91">
        <f t="shared" si="96"/>
        <v>0</v>
      </c>
      <c r="CW91">
        <f t="shared" si="96"/>
        <v>0</v>
      </c>
      <c r="CX91">
        <f t="shared" si="97"/>
        <v>0</v>
      </c>
      <c r="CZ91">
        <v>2038</v>
      </c>
      <c r="DA91" s="7">
        <f t="shared" si="76"/>
        <v>11.191443178419352</v>
      </c>
    </row>
    <row r="92" spans="1:105" x14ac:dyDescent="0.3">
      <c r="A92">
        <v>2039</v>
      </c>
      <c r="B92">
        <f t="shared" si="87"/>
        <v>4.5523660756345958E-156</v>
      </c>
      <c r="C92">
        <f t="shared" si="87"/>
        <v>5.6137122955393591E-152</v>
      </c>
      <c r="D92">
        <f t="shared" si="87"/>
        <v>5.8548801607845147E-148</v>
      </c>
      <c r="E92">
        <f t="shared" si="87"/>
        <v>2.9104114332592379E-144</v>
      </c>
      <c r="F92">
        <f t="shared" si="87"/>
        <v>1.9706686557355437E-140</v>
      </c>
      <c r="G92">
        <f t="shared" si="87"/>
        <v>1.5250893165705669E-136</v>
      </c>
      <c r="H92">
        <f t="shared" si="87"/>
        <v>7.0024579131076716E-133</v>
      </c>
      <c r="I92">
        <f t="shared" si="87"/>
        <v>2.8015386910214519E-129</v>
      </c>
      <c r="J92">
        <f t="shared" si="87"/>
        <v>7.7232721022103129E-126</v>
      </c>
      <c r="K92">
        <f t="shared" si="87"/>
        <v>2.8856037664694292E-122</v>
      </c>
      <c r="L92">
        <f t="shared" si="88"/>
        <v>1.0512572863809817E-118</v>
      </c>
      <c r="M92">
        <f t="shared" si="88"/>
        <v>2.2316297076040086E-115</v>
      </c>
      <c r="N92">
        <f t="shared" si="88"/>
        <v>4.319428900925604E-112</v>
      </c>
      <c r="O92">
        <f t="shared" si="88"/>
        <v>6.3873312933437436E-109</v>
      </c>
      <c r="P92">
        <f t="shared" si="88"/>
        <v>1.6237966032410004E-105</v>
      </c>
      <c r="Q92">
        <f t="shared" si="88"/>
        <v>2.2803419256498545E-102</v>
      </c>
      <c r="R92">
        <f t="shared" si="88"/>
        <v>2.5643777398228689E-99</v>
      </c>
      <c r="S92">
        <f t="shared" si="88"/>
        <v>2.9032319918792045E-96</v>
      </c>
      <c r="T92">
        <f t="shared" si="88"/>
        <v>4.0201004228205706E-93</v>
      </c>
      <c r="U92">
        <f t="shared" si="88"/>
        <v>5.0166200453187705E-90</v>
      </c>
      <c r="V92">
        <f t="shared" si="89"/>
        <v>4.4637378133183146E-87</v>
      </c>
      <c r="W92">
        <f t="shared" si="89"/>
        <v>2.5857696235709361E-84</v>
      </c>
      <c r="X92">
        <f t="shared" si="89"/>
        <v>2.1652389184171896E-81</v>
      </c>
      <c r="Y92">
        <f t="shared" si="89"/>
        <v>1.301524369462615E-78</v>
      </c>
      <c r="Z92">
        <f t="shared" si="89"/>
        <v>6.3429050639245136E-76</v>
      </c>
      <c r="AA92">
        <f t="shared" si="89"/>
        <v>2.0485905466229166E-73</v>
      </c>
      <c r="AB92">
        <f t="shared" si="89"/>
        <v>1.1774294683647642E-70</v>
      </c>
      <c r="AC92">
        <f t="shared" si="89"/>
        <v>3.565035305477914E-68</v>
      </c>
      <c r="AD92">
        <f t="shared" si="89"/>
        <v>1.3797094350164899E-65</v>
      </c>
      <c r="AE92">
        <f t="shared" si="89"/>
        <v>5.3303039827167676E-63</v>
      </c>
      <c r="AF92">
        <f t="shared" si="90"/>
        <v>1.1857457907660665E-60</v>
      </c>
      <c r="AG92">
        <f t="shared" si="90"/>
        <v>2.360188368214138E-58</v>
      </c>
      <c r="AH92">
        <f t="shared" si="90"/>
        <v>2.9444532122327757E-56</v>
      </c>
      <c r="AI92">
        <f t="shared" si="90"/>
        <v>7.8171693522793729E-54</v>
      </c>
      <c r="AJ92">
        <f t="shared" si="90"/>
        <v>1.5550314043495608E-51</v>
      </c>
      <c r="AK92">
        <f t="shared" si="90"/>
        <v>2.3828478921127688E-49</v>
      </c>
      <c r="AL92">
        <f t="shared" si="90"/>
        <v>3.5040053764871101E-47</v>
      </c>
      <c r="AM92">
        <f t="shared" si="90"/>
        <v>3.725948677323952E-45</v>
      </c>
      <c r="AN92">
        <f t="shared" si="90"/>
        <v>5.8769667890842094E-43</v>
      </c>
      <c r="AO92">
        <f t="shared" si="90"/>
        <v>5.5242555651969717E-41</v>
      </c>
      <c r="AP92">
        <f t="shared" si="91"/>
        <v>5.4227401446554668E-39</v>
      </c>
      <c r="AQ92">
        <f t="shared" si="91"/>
        <v>5.0138509856847932E-37</v>
      </c>
      <c r="AR92">
        <f t="shared" si="91"/>
        <v>3.3122776218946181E-35</v>
      </c>
      <c r="AS92">
        <f t="shared" si="91"/>
        <v>2.0118940073605014E-33</v>
      </c>
      <c r="AT92">
        <f t="shared" si="91"/>
        <v>9.8197325645262282E-32</v>
      </c>
      <c r="AU92">
        <f t="shared" si="91"/>
        <v>4.7196200931756921E-30</v>
      </c>
      <c r="AV92">
        <f t="shared" si="91"/>
        <v>1.9096560165981119E-28</v>
      </c>
      <c r="AW92">
        <f t="shared" si="91"/>
        <v>8.0631412433988045E-27</v>
      </c>
      <c r="AX92">
        <f t="shared" si="91"/>
        <v>3.0451968656787026E-25</v>
      </c>
      <c r="AY92">
        <f t="shared" si="91"/>
        <v>1.0287166246024861E-23</v>
      </c>
      <c r="AZ92">
        <f t="shared" si="92"/>
        <v>3.2380313758423124E-22</v>
      </c>
      <c r="BA92">
        <f t="shared" si="92"/>
        <v>8.7529737973175429E-21</v>
      </c>
      <c r="BB92">
        <f t="shared" si="92"/>
        <v>2.1164967326588548E-19</v>
      </c>
      <c r="BC92">
        <f t="shared" si="92"/>
        <v>4.5779686629731061E-18</v>
      </c>
      <c r="BD92">
        <f t="shared" si="92"/>
        <v>8.8578187621902646E-17</v>
      </c>
      <c r="BE92">
        <f t="shared" si="92"/>
        <v>1.5331503701321488E-15</v>
      </c>
      <c r="BF92">
        <f t="shared" si="92"/>
        <v>2.3747568694279722E-14</v>
      </c>
      <c r="BG92">
        <f t="shared" si="92"/>
        <v>3.2904962331581189E-13</v>
      </c>
      <c r="BH92">
        <f t="shared" si="92"/>
        <v>4.0786481261667862E-12</v>
      </c>
      <c r="BI92">
        <f t="shared" si="92"/>
        <v>4.5226000741813104E-11</v>
      </c>
      <c r="BJ92">
        <f t="shared" si="93"/>
        <v>3.9681854624048013E-10</v>
      </c>
      <c r="BK92">
        <f t="shared" si="93"/>
        <v>3.4022361036103816E-9</v>
      </c>
      <c r="BL92">
        <f t="shared" si="93"/>
        <v>2.4310817962559622E-8</v>
      </c>
      <c r="BM92">
        <f t="shared" si="93"/>
        <v>1.6690540166176961E-7</v>
      </c>
      <c r="BN92">
        <f t="shared" si="93"/>
        <v>1.096117634884565E-6</v>
      </c>
      <c r="BO92">
        <f t="shared" si="93"/>
        <v>6.6992424437697057E-6</v>
      </c>
      <c r="BP92">
        <f t="shared" si="93"/>
        <v>3.5694420644756122E-5</v>
      </c>
      <c r="BQ92">
        <f t="shared" si="93"/>
        <v>1.6447015387371423E-4</v>
      </c>
      <c r="BR92">
        <f t="shared" si="93"/>
        <v>6.5650824414043376E-4</v>
      </c>
      <c r="BS92">
        <f t="shared" si="93"/>
        <v>2.5207490574524869E-3</v>
      </c>
      <c r="BT92">
        <f t="shared" si="94"/>
        <v>8.026194935143947E-3</v>
      </c>
      <c r="BU92">
        <f t="shared" si="94"/>
        <v>2.2840584948301403E-2</v>
      </c>
      <c r="BV92">
        <f t="shared" si="94"/>
        <v>5.7632745358406921E-2</v>
      </c>
      <c r="BW92">
        <f t="shared" si="94"/>
        <v>0.12896049259320239</v>
      </c>
      <c r="BX92">
        <f t="shared" si="94"/>
        <v>0.25794603726152704</v>
      </c>
      <c r="BY92">
        <f t="shared" si="94"/>
        <v>0.46120372917774194</v>
      </c>
      <c r="BZ92">
        <f t="shared" si="94"/>
        <v>0.7220551030053034</v>
      </c>
      <c r="CA92">
        <f t="shared" si="94"/>
        <v>1.0084699777671811</v>
      </c>
      <c r="CB92">
        <f t="shared" si="94"/>
        <v>1.2560393098385536</v>
      </c>
      <c r="CC92">
        <f t="shared" si="94"/>
        <v>1.3945290837728002</v>
      </c>
      <c r="CD92">
        <f t="shared" si="95"/>
        <v>1.3794722357535762</v>
      </c>
      <c r="CE92">
        <f t="shared" si="95"/>
        <v>1.2411206003173838</v>
      </c>
      <c r="CF92">
        <f t="shared" si="95"/>
        <v>0.99637150762532833</v>
      </c>
      <c r="CG92">
        <f t="shared" si="95"/>
        <v>0.71352179790377213</v>
      </c>
      <c r="CH92">
        <f t="shared" si="95"/>
        <v>0.4556259731427324</v>
      </c>
      <c r="CI92">
        <f t="shared" si="95"/>
        <v>0.25931601986762554</v>
      </c>
      <c r="CJ92">
        <f t="shared" si="95"/>
        <v>0.13147033348717657</v>
      </c>
      <c r="CK92">
        <f t="shared" si="95"/>
        <v>5.9335955987830778E-2</v>
      </c>
      <c r="CL92">
        <f t="shared" si="95"/>
        <v>2.3819987150319955E-2</v>
      </c>
      <c r="CM92">
        <f t="shared" si="95"/>
        <v>8.4966959250561951E-3</v>
      </c>
      <c r="CN92">
        <f t="shared" si="96"/>
        <v>0</v>
      </c>
      <c r="CO92">
        <f t="shared" si="96"/>
        <v>0</v>
      </c>
      <c r="CP92">
        <f t="shared" si="96"/>
        <v>0</v>
      </c>
      <c r="CQ92">
        <f t="shared" si="96"/>
        <v>0</v>
      </c>
      <c r="CR92">
        <f t="shared" si="96"/>
        <v>0</v>
      </c>
      <c r="CS92">
        <f t="shared" si="96"/>
        <v>0</v>
      </c>
      <c r="CT92">
        <f t="shared" si="96"/>
        <v>0</v>
      </c>
      <c r="CU92">
        <f t="shared" si="96"/>
        <v>0</v>
      </c>
      <c r="CV92">
        <f t="shared" si="96"/>
        <v>0</v>
      </c>
      <c r="CW92">
        <f t="shared" si="96"/>
        <v>0</v>
      </c>
      <c r="CX92">
        <f t="shared" si="97"/>
        <v>0</v>
      </c>
      <c r="CZ92">
        <v>2039</v>
      </c>
      <c r="DA92" s="7">
        <f t="shared" si="76"/>
        <v>10.589639778120084</v>
      </c>
    </row>
    <row r="93" spans="1:105" x14ac:dyDescent="0.3">
      <c r="A93">
        <v>2040</v>
      </c>
      <c r="B93">
        <f t="shared" ref="B93:K103" si="98">VLOOKUP(B$2,scenarios4,11,FALSE)*VLOOKUP($A93-B$2,output4,5,FALSE)</f>
        <v>5.9390134988998008E-160</v>
      </c>
      <c r="C93">
        <f t="shared" si="98"/>
        <v>8.1843129534894052E-156</v>
      </c>
      <c r="D93">
        <f t="shared" si="98"/>
        <v>9.5390478915192016E-152</v>
      </c>
      <c r="E93">
        <f t="shared" si="98"/>
        <v>5.2990296455692125E-148</v>
      </c>
      <c r="F93">
        <f t="shared" si="98"/>
        <v>4.0096873724288697E-144</v>
      </c>
      <c r="G93">
        <f t="shared" si="98"/>
        <v>3.4677447672155964E-140</v>
      </c>
      <c r="H93">
        <f t="shared" si="98"/>
        <v>1.7793332563905873E-136</v>
      </c>
      <c r="I93">
        <f t="shared" si="98"/>
        <v>7.955332862228597E-133</v>
      </c>
      <c r="J93">
        <f t="shared" si="98"/>
        <v>2.4508572102620271E-129</v>
      </c>
      <c r="K93">
        <f t="shared" si="98"/>
        <v>1.0233125777619039E-125</v>
      </c>
      <c r="L93">
        <f t="shared" ref="L93:U103" si="99">VLOOKUP(L$2,scenarios4,11,FALSE)*VLOOKUP($A93-L$2,output4,5,FALSE)</f>
        <v>4.1661564747492458E-122</v>
      </c>
      <c r="M93">
        <f t="shared" si="99"/>
        <v>9.8833377029847569E-119</v>
      </c>
      <c r="N93">
        <f t="shared" si="99"/>
        <v>2.1377788351803823E-115</v>
      </c>
      <c r="O93">
        <f t="shared" si="99"/>
        <v>3.5327331053043706E-112</v>
      </c>
      <c r="P93">
        <f t="shared" si="99"/>
        <v>1.0036399884048396E-108</v>
      </c>
      <c r="Q93">
        <f t="shared" si="99"/>
        <v>1.5750750159485495E-105</v>
      </c>
      <c r="R93">
        <f t="shared" si="99"/>
        <v>1.979421172698258E-102</v>
      </c>
      <c r="S93">
        <f t="shared" si="99"/>
        <v>2.5043377286593161E-99</v>
      </c>
      <c r="T93">
        <f t="shared" si="99"/>
        <v>3.8752792226127933E-96</v>
      </c>
      <c r="U93">
        <f t="shared" si="99"/>
        <v>5.4042104074443392E-93</v>
      </c>
      <c r="V93">
        <f t="shared" ref="V93:AE103" si="100">VLOOKUP(V$2,scenarios4,11,FALSE)*VLOOKUP($A93-V$2,output4,5,FALSE)</f>
        <v>5.3737153808559607E-90</v>
      </c>
      <c r="W93">
        <f t="shared" si="100"/>
        <v>3.478730255998428E-87</v>
      </c>
      <c r="X93">
        <f t="shared" si="100"/>
        <v>3.2553050521085859E-84</v>
      </c>
      <c r="Y93">
        <f t="shared" si="100"/>
        <v>2.1867196835200092E-81</v>
      </c>
      <c r="Z93">
        <f t="shared" si="100"/>
        <v>1.1909237704774875E-78</v>
      </c>
      <c r="AA93">
        <f t="shared" si="100"/>
        <v>4.2983904160304252E-76</v>
      </c>
      <c r="AB93">
        <f t="shared" si="100"/>
        <v>2.7608355490113986E-73</v>
      </c>
      <c r="AC93">
        <f t="shared" si="100"/>
        <v>9.3416677075589377E-71</v>
      </c>
      <c r="AD93">
        <f t="shared" si="100"/>
        <v>4.0402027174964093E-68</v>
      </c>
      <c r="AE93">
        <f t="shared" si="100"/>
        <v>1.7443050648964705E-65</v>
      </c>
      <c r="AF93">
        <f t="shared" ref="AF93:AO103" si="101">VLOOKUP(AF$2,scenarios4,11,FALSE)*VLOOKUP($A93-AF$2,output4,5,FALSE)</f>
        <v>4.3362768175736819E-63</v>
      </c>
      <c r="AG93">
        <f t="shared" si="101"/>
        <v>9.645550412612104E-61</v>
      </c>
      <c r="AH93">
        <f t="shared" si="101"/>
        <v>1.3447450356211067E-58</v>
      </c>
      <c r="AI93">
        <f t="shared" si="101"/>
        <v>3.9896955384074697E-56</v>
      </c>
      <c r="AJ93">
        <f t="shared" si="101"/>
        <v>8.8691978081481926E-54</v>
      </c>
      <c r="AK93">
        <f t="shared" si="101"/>
        <v>1.518785490544438E-51</v>
      </c>
      <c r="AL93">
        <f t="shared" si="101"/>
        <v>2.4958577282984382E-49</v>
      </c>
      <c r="AM93">
        <f t="shared" si="101"/>
        <v>2.9658342254661282E-47</v>
      </c>
      <c r="AN93">
        <f t="shared" si="101"/>
        <v>5.2277905946690768E-45</v>
      </c>
      <c r="AO93">
        <f t="shared" si="101"/>
        <v>5.4915336719246983E-43</v>
      </c>
      <c r="AP93">
        <f t="shared" ref="AP93:AY103" si="102">VLOOKUP(AP$2,scenarios4,11,FALSE)*VLOOKUP($A93-AP$2,output4,5,FALSE)</f>
        <v>6.0241201494766016E-41</v>
      </c>
      <c r="AQ93">
        <f t="shared" si="102"/>
        <v>6.2244530606369187E-39</v>
      </c>
      <c r="AR93">
        <f t="shared" si="102"/>
        <v>4.5952743685119687E-37</v>
      </c>
      <c r="AS93">
        <f t="shared" si="102"/>
        <v>3.1192110146841684E-35</v>
      </c>
      <c r="AT93">
        <f t="shared" si="102"/>
        <v>1.7013523344484537E-33</v>
      </c>
      <c r="AU93">
        <f t="shared" si="102"/>
        <v>9.1381142807862449E-32</v>
      </c>
      <c r="AV93">
        <f t="shared" si="102"/>
        <v>4.1319935177844592E-30</v>
      </c>
      <c r="AW93">
        <f t="shared" si="102"/>
        <v>1.9496816128749212E-28</v>
      </c>
      <c r="AX93">
        <f t="shared" si="102"/>
        <v>8.2286718787599695E-27</v>
      </c>
      <c r="AY93">
        <f t="shared" si="102"/>
        <v>3.1064550346034777E-25</v>
      </c>
      <c r="AZ93">
        <f t="shared" ref="AZ93:BI103" si="103">VLOOKUP(AZ$2,scenarios4,11,FALSE)*VLOOKUP($A93-AZ$2,output4,5,FALSE)</f>
        <v>1.0927109834411918E-23</v>
      </c>
      <c r="BA93">
        <f t="shared" si="103"/>
        <v>3.3009186892018318E-22</v>
      </c>
      <c r="BB93">
        <f t="shared" si="103"/>
        <v>8.9197307089071065E-21</v>
      </c>
      <c r="BC93">
        <f t="shared" si="103"/>
        <v>2.1560652431941733E-19</v>
      </c>
      <c r="BD93">
        <f t="shared" si="103"/>
        <v>4.6619843957265584E-18</v>
      </c>
      <c r="BE93">
        <f t="shared" si="103"/>
        <v>9.0174495268459484E-17</v>
      </c>
      <c r="BF93">
        <f t="shared" si="103"/>
        <v>1.5608927484949783E-15</v>
      </c>
      <c r="BG93">
        <f t="shared" si="103"/>
        <v>2.4169643841050198E-14</v>
      </c>
      <c r="BH93">
        <f t="shared" si="103"/>
        <v>3.3479582582376568E-13</v>
      </c>
      <c r="BI93">
        <f t="shared" si="103"/>
        <v>4.1486512035169126E-12</v>
      </c>
      <c r="BJ93">
        <f t="shared" ref="BJ93:BS103" si="104">VLOOKUP(BJ$2,scenarios4,11,FALSE)*VLOOKUP($A93-BJ$2,output4,5,FALSE)</f>
        <v>4.0678566660475519E-11</v>
      </c>
      <c r="BK93">
        <f t="shared" si="104"/>
        <v>3.8975623501978966E-10</v>
      </c>
      <c r="BL93">
        <f t="shared" si="104"/>
        <v>3.1123120653908891E-9</v>
      </c>
      <c r="BM93">
        <f t="shared" si="104"/>
        <v>2.3878602149541507E-8</v>
      </c>
      <c r="BN93">
        <f t="shared" si="104"/>
        <v>1.7524700913881847E-7</v>
      </c>
      <c r="BO93">
        <f t="shared" si="104"/>
        <v>1.1969447036024668E-6</v>
      </c>
      <c r="BP93">
        <f t="shared" si="104"/>
        <v>7.1269493448881765E-6</v>
      </c>
      <c r="BQ93">
        <f t="shared" si="104"/>
        <v>3.6698251773478625E-5</v>
      </c>
      <c r="BR93">
        <f t="shared" si="104"/>
        <v>1.637017807569218E-4</v>
      </c>
      <c r="BS93">
        <f t="shared" si="104"/>
        <v>7.0242146655638668E-4</v>
      </c>
      <c r="BT93">
        <f t="shared" ref="BT93:CC103" si="105">VLOOKUP(BT$2,scenarios4,11,FALSE)*VLOOKUP($A93-BT$2,output4,5,FALSE)</f>
        <v>2.4993829785708434E-3</v>
      </c>
      <c r="BU93">
        <f t="shared" si="105"/>
        <v>7.9485016531429063E-3</v>
      </c>
      <c r="BV93">
        <f t="shared" si="105"/>
        <v>2.2413119010404922E-2</v>
      </c>
      <c r="BW93">
        <f t="shared" si="105"/>
        <v>5.6045999049196139E-2</v>
      </c>
      <c r="BX93">
        <f t="shared" si="105"/>
        <v>0.12527711241437867</v>
      </c>
      <c r="BY93">
        <f t="shared" si="105"/>
        <v>0.25031716231476547</v>
      </c>
      <c r="BZ93">
        <f t="shared" si="105"/>
        <v>0.43794855797468013</v>
      </c>
      <c r="CA93">
        <f t="shared" si="105"/>
        <v>0.68355061006153872</v>
      </c>
      <c r="CB93">
        <f t="shared" si="105"/>
        <v>0.95140597709849728</v>
      </c>
      <c r="CC93">
        <f t="shared" si="105"/>
        <v>1.1804433842421276</v>
      </c>
      <c r="CD93">
        <f t="shared" ref="CD93:CM103" si="106">VLOOKUP(CD$2,scenarios4,11,FALSE)*VLOOKUP($A93-CD$2,output4,5,FALSE)</f>
        <v>1.3049248235050814</v>
      </c>
      <c r="CE93">
        <f t="shared" si="106"/>
        <v>1.3120230211889867</v>
      </c>
      <c r="CF93">
        <f t="shared" si="106"/>
        <v>1.177073855615824</v>
      </c>
      <c r="CG93">
        <f t="shared" si="106"/>
        <v>0.94198633198310755</v>
      </c>
      <c r="CH93">
        <f t="shared" si="106"/>
        <v>0.67220350364991266</v>
      </c>
      <c r="CI93">
        <f t="shared" si="106"/>
        <v>0.4275398377890513</v>
      </c>
      <c r="CJ93">
        <f t="shared" si="106"/>
        <v>0.24223112598360799</v>
      </c>
      <c r="CK93">
        <f t="shared" si="106"/>
        <v>0.12217295257859601</v>
      </c>
      <c r="CL93">
        <f t="shared" si="106"/>
        <v>5.4809216154263055E-2</v>
      </c>
      <c r="CM93">
        <f t="shared" si="106"/>
        <v>2.1848271648816388E-2</v>
      </c>
      <c r="CN93">
        <f t="shared" ref="CN93:CW103" si="107">VLOOKUP(CN$2,scenarios4,11,FALSE)*VLOOKUP($A93-CN$2,output4,5,FALSE)</f>
        <v>7.7285381860027645E-3</v>
      </c>
      <c r="CO93">
        <f t="shared" si="107"/>
        <v>0</v>
      </c>
      <c r="CP93">
        <f t="shared" si="107"/>
        <v>0</v>
      </c>
      <c r="CQ93">
        <f t="shared" si="107"/>
        <v>0</v>
      </c>
      <c r="CR93">
        <f t="shared" si="107"/>
        <v>0</v>
      </c>
      <c r="CS93">
        <f t="shared" si="107"/>
        <v>0</v>
      </c>
      <c r="CT93">
        <f t="shared" si="107"/>
        <v>0</v>
      </c>
      <c r="CU93">
        <f t="shared" si="107"/>
        <v>0</v>
      </c>
      <c r="CV93">
        <f t="shared" si="107"/>
        <v>0</v>
      </c>
      <c r="CW93">
        <f t="shared" si="107"/>
        <v>0</v>
      </c>
      <c r="CX93">
        <f t="shared" si="97"/>
        <v>0</v>
      </c>
      <c r="CZ93">
        <v>2040</v>
      </c>
      <c r="DA93" s="7">
        <f t="shared" si="76"/>
        <v>10.003302633146555</v>
      </c>
    </row>
    <row r="94" spans="1:105" x14ac:dyDescent="0.3">
      <c r="A94">
        <v>2041</v>
      </c>
      <c r="B94">
        <f t="shared" si="98"/>
        <v>6.9332443122435758E-164</v>
      </c>
      <c r="C94">
        <f t="shared" si="98"/>
        <v>1.0677248776224203E-159</v>
      </c>
      <c r="D94">
        <f t="shared" si="98"/>
        <v>1.3907116915227566E-155</v>
      </c>
      <c r="E94">
        <f t="shared" si="98"/>
        <v>8.6334299216282657E-152</v>
      </c>
      <c r="F94">
        <f t="shared" si="98"/>
        <v>7.3004977966881615E-148</v>
      </c>
      <c r="G94">
        <f t="shared" si="98"/>
        <v>7.0557637193051334E-144</v>
      </c>
      <c r="H94">
        <f t="shared" si="98"/>
        <v>4.0458440839754211E-140</v>
      </c>
      <c r="I94">
        <f t="shared" si="98"/>
        <v>2.0214599649251197E-136</v>
      </c>
      <c r="J94">
        <f t="shared" si="98"/>
        <v>6.9595272654680281E-133</v>
      </c>
      <c r="K94">
        <f t="shared" si="98"/>
        <v>3.2473192403020783E-129</v>
      </c>
      <c r="L94">
        <f t="shared" si="99"/>
        <v>1.4774309526048587E-125</v>
      </c>
      <c r="M94">
        <f t="shared" si="99"/>
        <v>3.9167891530314714E-122</v>
      </c>
      <c r="N94">
        <f t="shared" si="99"/>
        <v>9.467695330631543E-119</v>
      </c>
      <c r="O94">
        <f t="shared" si="99"/>
        <v>1.7484260618903585E-115</v>
      </c>
      <c r="P94">
        <f t="shared" si="99"/>
        <v>5.5509759084203814E-112</v>
      </c>
      <c r="Q94">
        <f t="shared" si="99"/>
        <v>9.7352603619699458E-109</v>
      </c>
      <c r="R94">
        <f t="shared" si="99"/>
        <v>1.3672233975473256E-105</v>
      </c>
      <c r="S94">
        <f t="shared" si="99"/>
        <v>1.9330768032784917E-102</v>
      </c>
      <c r="T94">
        <f t="shared" si="99"/>
        <v>3.3428289552557957E-99</v>
      </c>
      <c r="U94">
        <f t="shared" si="99"/>
        <v>5.2095276495364326E-96</v>
      </c>
      <c r="V94">
        <f t="shared" si="100"/>
        <v>5.7888953768712567E-93</v>
      </c>
      <c r="W94">
        <f t="shared" si="100"/>
        <v>4.1879041879950738E-90</v>
      </c>
      <c r="X94">
        <f t="shared" si="100"/>
        <v>4.379480706264865E-87</v>
      </c>
      <c r="Y94">
        <f t="shared" si="100"/>
        <v>3.2876000762593077E-84</v>
      </c>
      <c r="Z94">
        <f t="shared" si="100"/>
        <v>2.0008971876187299E-81</v>
      </c>
      <c r="AA94">
        <f t="shared" si="100"/>
        <v>8.0705217398854821E-79</v>
      </c>
      <c r="AB94">
        <f t="shared" si="100"/>
        <v>5.7928359982279441E-76</v>
      </c>
      <c r="AC94">
        <f t="shared" si="100"/>
        <v>2.1904333963969225E-73</v>
      </c>
      <c r="AD94">
        <f t="shared" si="100"/>
        <v>1.0586776293641362E-70</v>
      </c>
      <c r="AE94">
        <f t="shared" si="100"/>
        <v>5.1078479892059608E-68</v>
      </c>
      <c r="AF94">
        <f t="shared" si="101"/>
        <v>1.4190165589452524E-65</v>
      </c>
      <c r="AG94">
        <f t="shared" si="101"/>
        <v>3.5273814145210706E-63</v>
      </c>
      <c r="AH94">
        <f t="shared" si="101"/>
        <v>5.4956656035923707E-61</v>
      </c>
      <c r="AI94">
        <f t="shared" si="101"/>
        <v>1.8221119108375152E-58</v>
      </c>
      <c r="AJ94">
        <f t="shared" si="101"/>
        <v>4.526625601900806E-56</v>
      </c>
      <c r="AK94">
        <f t="shared" si="101"/>
        <v>8.6624674627831162E-54</v>
      </c>
      <c r="AL94">
        <f t="shared" si="101"/>
        <v>1.5908159797987959E-51</v>
      </c>
      <c r="AM94">
        <f t="shared" si="101"/>
        <v>2.112525375147317E-49</v>
      </c>
      <c r="AN94">
        <f t="shared" si="101"/>
        <v>4.1612919586362333E-47</v>
      </c>
      <c r="AO94">
        <f t="shared" si="101"/>
        <v>4.8849328421796397E-45</v>
      </c>
      <c r="AP94">
        <f t="shared" si="102"/>
        <v>5.9884374019526834E-43</v>
      </c>
      <c r="AQ94">
        <f t="shared" si="102"/>
        <v>6.9147427503068233E-41</v>
      </c>
      <c r="AR94">
        <f t="shared" si="102"/>
        <v>5.7048104718740631E-39</v>
      </c>
      <c r="AS94">
        <f t="shared" si="102"/>
        <v>4.3274242264631041E-37</v>
      </c>
      <c r="AT94">
        <f t="shared" si="102"/>
        <v>2.6377517513621811E-35</v>
      </c>
      <c r="AU94">
        <f t="shared" si="102"/>
        <v>1.5832561591581929E-33</v>
      </c>
      <c r="AV94">
        <f t="shared" si="102"/>
        <v>8.0003534664960076E-32</v>
      </c>
      <c r="AW94">
        <f t="shared" si="102"/>
        <v>4.2185983842754687E-30</v>
      </c>
      <c r="AX94">
        <f t="shared" si="102"/>
        <v>1.9897072091517298E-28</v>
      </c>
      <c r="AY94">
        <f t="shared" si="102"/>
        <v>8.3942025141211345E-27</v>
      </c>
      <c r="AZ94">
        <f t="shared" si="103"/>
        <v>3.2997012536752627E-25</v>
      </c>
      <c r="BA94">
        <f t="shared" si="103"/>
        <v>1.113933031670783E-23</v>
      </c>
      <c r="BB94">
        <f t="shared" si="103"/>
        <v>3.3638060025613511E-22</v>
      </c>
      <c r="BC94">
        <f t="shared" si="103"/>
        <v>9.0864876204966716E-21</v>
      </c>
      <c r="BD94">
        <f t="shared" si="103"/>
        <v>2.195633753729492E-19</v>
      </c>
      <c r="BE94">
        <f t="shared" si="103"/>
        <v>4.7460001284800107E-18</v>
      </c>
      <c r="BF94">
        <f t="shared" si="103"/>
        <v>9.1806204078730419E-17</v>
      </c>
      <c r="BG94">
        <f t="shared" si="103"/>
        <v>1.5886351268578077E-15</v>
      </c>
      <c r="BH94">
        <f t="shared" si="103"/>
        <v>2.4591718987820681E-14</v>
      </c>
      <c r="BI94">
        <f t="shared" si="103"/>
        <v>3.4054202833171941E-13</v>
      </c>
      <c r="BJ94">
        <f t="shared" si="104"/>
        <v>3.7315080211657709E-12</v>
      </c>
      <c r="BK94">
        <f t="shared" si="104"/>
        <v>3.9954596723864286E-11</v>
      </c>
      <c r="BL94">
        <f t="shared" si="104"/>
        <v>3.5654287235567292E-10</v>
      </c>
      <c r="BM94">
        <f t="shared" si="104"/>
        <v>3.0569790654161163E-9</v>
      </c>
      <c r="BN94">
        <f t="shared" si="104"/>
        <v>2.5072008260122257E-8</v>
      </c>
      <c r="BO94">
        <f t="shared" si="104"/>
        <v>1.9136721528339643E-7</v>
      </c>
      <c r="BP94">
        <f t="shared" si="104"/>
        <v>1.2733625246150626E-6</v>
      </c>
      <c r="BQ94">
        <f t="shared" si="104"/>
        <v>7.3273799297246391E-6</v>
      </c>
      <c r="BR94">
        <f t="shared" si="104"/>
        <v>3.6526804556874982E-5</v>
      </c>
      <c r="BS94">
        <f t="shared" si="104"/>
        <v>1.7515034417842293E-4</v>
      </c>
      <c r="BT94">
        <f t="shared" si="105"/>
        <v>6.9646768372416343E-4</v>
      </c>
      <c r="BU94">
        <f t="shared" si="105"/>
        <v>2.4751890400792139E-3</v>
      </c>
      <c r="BV94">
        <f t="shared" si="105"/>
        <v>7.7997439167835697E-3</v>
      </c>
      <c r="BW94">
        <f t="shared" si="105"/>
        <v>2.1796040409576577E-2</v>
      </c>
      <c r="BX94">
        <f t="shared" si="105"/>
        <v>5.4445208622228868E-2</v>
      </c>
      <c r="BY94">
        <f t="shared" si="105"/>
        <v>0.12157198309955344</v>
      </c>
      <c r="BZ94">
        <f t="shared" si="105"/>
        <v>0.2376954767202609</v>
      </c>
      <c r="CA94">
        <f t="shared" si="105"/>
        <v>0.41459440246759804</v>
      </c>
      <c r="CB94">
        <f t="shared" si="105"/>
        <v>0.64487208384899541</v>
      </c>
      <c r="CC94">
        <f t="shared" si="105"/>
        <v>0.89414469961031295</v>
      </c>
      <c r="CD94">
        <f t="shared" si="106"/>
        <v>1.1045950154531616</v>
      </c>
      <c r="CE94">
        <f t="shared" si="106"/>
        <v>1.2411206003173838</v>
      </c>
      <c r="CF94">
        <f t="shared" si="106"/>
        <v>1.2443174304033922</v>
      </c>
      <c r="CG94">
        <f t="shared" si="106"/>
        <v>1.1128253620653594</v>
      </c>
      <c r="CH94">
        <f t="shared" si="106"/>
        <v>0.88743821787876331</v>
      </c>
      <c r="CI94">
        <f t="shared" si="106"/>
        <v>0.63076688743045983</v>
      </c>
      <c r="CJ94">
        <f t="shared" si="106"/>
        <v>0.39937160983481707</v>
      </c>
      <c r="CK94">
        <f t="shared" si="106"/>
        <v>0.2251009112313678</v>
      </c>
      <c r="CL94">
        <f t="shared" si="106"/>
        <v>0.11285237853853949</v>
      </c>
      <c r="CM94">
        <f t="shared" si="106"/>
        <v>5.0272346321603691E-2</v>
      </c>
      <c r="CN94">
        <f t="shared" si="107"/>
        <v>1.987304279515243E-2</v>
      </c>
      <c r="CO94">
        <f t="shared" si="107"/>
        <v>6.9589311995908974E-3</v>
      </c>
      <c r="CP94">
        <f t="shared" si="107"/>
        <v>0</v>
      </c>
      <c r="CQ94">
        <f t="shared" si="107"/>
        <v>0</v>
      </c>
      <c r="CR94">
        <f t="shared" si="107"/>
        <v>0</v>
      </c>
      <c r="CS94">
        <f t="shared" si="107"/>
        <v>0</v>
      </c>
      <c r="CT94">
        <f t="shared" si="107"/>
        <v>0</v>
      </c>
      <c r="CU94">
        <f t="shared" si="107"/>
        <v>0</v>
      </c>
      <c r="CV94">
        <f t="shared" si="107"/>
        <v>0</v>
      </c>
      <c r="CW94">
        <f t="shared" si="107"/>
        <v>0</v>
      </c>
      <c r="CX94">
        <f t="shared" si="97"/>
        <v>0</v>
      </c>
      <c r="CZ94">
        <v>2041</v>
      </c>
      <c r="DA94" s="7">
        <f t="shared" si="76"/>
        <v>9.4358045266766926</v>
      </c>
    </row>
    <row r="95" spans="1:105" x14ac:dyDescent="0.3">
      <c r="A95">
        <v>2042</v>
      </c>
      <c r="B95">
        <f t="shared" si="98"/>
        <v>7.2427543105455165E-168</v>
      </c>
      <c r="C95">
        <f t="shared" si="98"/>
        <v>1.2464692050603991E-163</v>
      </c>
      <c r="D95">
        <f t="shared" si="98"/>
        <v>1.8143214697161772E-159</v>
      </c>
      <c r="E95">
        <f t="shared" si="98"/>
        <v>1.258680328109626E-155</v>
      </c>
      <c r="F95">
        <f t="shared" si="98"/>
        <v>1.1894316570470592E-151</v>
      </c>
      <c r="G95">
        <f t="shared" si="98"/>
        <v>1.2846534580459533E-147</v>
      </c>
      <c r="H95">
        <f t="shared" si="98"/>
        <v>8.2320129703779593E-144</v>
      </c>
      <c r="I95">
        <f t="shared" si="98"/>
        <v>4.5963912666229435E-140</v>
      </c>
      <c r="J95">
        <f t="shared" si="98"/>
        <v>1.7684245254833132E-136</v>
      </c>
      <c r="K95">
        <f t="shared" si="98"/>
        <v>9.2211846116261668E-133</v>
      </c>
      <c r="L95">
        <f t="shared" si="99"/>
        <v>4.6883914679370569E-129</v>
      </c>
      <c r="M95">
        <f t="shared" si="99"/>
        <v>1.388998604490476E-125</v>
      </c>
      <c r="N95">
        <f t="shared" si="99"/>
        <v>3.7520691379416616E-122</v>
      </c>
      <c r="O95">
        <f t="shared" si="99"/>
        <v>7.7433479037681094E-119</v>
      </c>
      <c r="P95">
        <f t="shared" si="99"/>
        <v>2.7472980997729536E-115</v>
      </c>
      <c r="Q95">
        <f t="shared" si="99"/>
        <v>5.3844203455250115E-112</v>
      </c>
      <c r="R95">
        <f t="shared" si="99"/>
        <v>8.4505662354656643E-109</v>
      </c>
      <c r="S95">
        <f t="shared" si="99"/>
        <v>1.3352124707727536E-105</v>
      </c>
      <c r="T95">
        <f t="shared" si="99"/>
        <v>2.5803009860782716E-102</v>
      </c>
      <c r="U95">
        <f t="shared" si="99"/>
        <v>4.4937561578684893E-99</v>
      </c>
      <c r="V95">
        <f t="shared" si="100"/>
        <v>5.5803546221187811E-96</v>
      </c>
      <c r="W95">
        <f t="shared" si="100"/>
        <v>4.511466922686706E-93</v>
      </c>
      <c r="X95">
        <f t="shared" si="100"/>
        <v>5.272281620394352E-90</v>
      </c>
      <c r="Y95">
        <f t="shared" si="100"/>
        <v>4.422928381033419E-87</v>
      </c>
      <c r="Z95">
        <f t="shared" si="100"/>
        <v>3.0082272529844266E-84</v>
      </c>
      <c r="AA95">
        <f t="shared" si="100"/>
        <v>1.3559460859092776E-81</v>
      </c>
      <c r="AB95">
        <f t="shared" si="100"/>
        <v>1.0876445444540308E-78</v>
      </c>
      <c r="AC95">
        <f t="shared" si="100"/>
        <v>4.5960076958993129E-76</v>
      </c>
      <c r="AD95">
        <f t="shared" si="100"/>
        <v>2.4823863446792342E-73</v>
      </c>
      <c r="AE95">
        <f t="shared" si="100"/>
        <v>1.3384388800460586E-70</v>
      </c>
      <c r="AF95">
        <f t="shared" si="101"/>
        <v>4.1553057565011808E-68</v>
      </c>
      <c r="AG95">
        <f t="shared" si="101"/>
        <v>1.1543111400627446E-65</v>
      </c>
      <c r="AH95">
        <f t="shared" si="101"/>
        <v>2.0097669786876089E-63</v>
      </c>
      <c r="AI95">
        <f t="shared" si="101"/>
        <v>7.446554914895519E-61</v>
      </c>
      <c r="AJ95">
        <f t="shared" si="101"/>
        <v>2.0673302876684627E-58</v>
      </c>
      <c r="AK95">
        <f t="shared" si="101"/>
        <v>4.421115397453722E-56</v>
      </c>
      <c r="AL95">
        <f t="shared" si="101"/>
        <v>9.0732968875958021E-54</v>
      </c>
      <c r="AM95">
        <f t="shared" si="101"/>
        <v>1.3464866552333207E-51</v>
      </c>
      <c r="AN95">
        <f t="shared" si="101"/>
        <v>2.9640344630637278E-49</v>
      </c>
      <c r="AO95">
        <f t="shared" si="101"/>
        <v>3.8883791128452662E-47</v>
      </c>
      <c r="AP95">
        <f t="shared" si="102"/>
        <v>5.3269480414353556E-45</v>
      </c>
      <c r="AQ95">
        <f t="shared" si="102"/>
        <v>6.8737845666003643E-43</v>
      </c>
      <c r="AR95">
        <f t="shared" si="102"/>
        <v>6.3374719783378317E-41</v>
      </c>
      <c r="AS95">
        <f t="shared" si="102"/>
        <v>5.3722874987685159E-39</v>
      </c>
      <c r="AT95">
        <f t="shared" si="102"/>
        <v>3.6594737510555896E-37</v>
      </c>
      <c r="AU95">
        <f t="shared" si="102"/>
        <v>2.4546571701318652E-35</v>
      </c>
      <c r="AV95">
        <f t="shared" si="102"/>
        <v>1.3861294039520992E-33</v>
      </c>
      <c r="AW95">
        <f t="shared" si="102"/>
        <v>8.1680375494609495E-32</v>
      </c>
      <c r="AX95">
        <f t="shared" si="102"/>
        <v>4.3052032507664782E-30</v>
      </c>
      <c r="AY95">
        <f t="shared" si="102"/>
        <v>2.0297328054285389E-28</v>
      </c>
      <c r="AZ95">
        <f t="shared" si="103"/>
        <v>8.9163886973773931E-27</v>
      </c>
      <c r="BA95">
        <f t="shared" si="103"/>
        <v>3.363786286414853E-25</v>
      </c>
      <c r="BB95">
        <f t="shared" si="103"/>
        <v>1.135155079900374E-23</v>
      </c>
      <c r="BC95">
        <f t="shared" si="103"/>
        <v>3.4266933159208705E-22</v>
      </c>
      <c r="BD95">
        <f t="shared" si="103"/>
        <v>9.2532445320862351E-21</v>
      </c>
      <c r="BE95">
        <f t="shared" si="103"/>
        <v>2.2352022642648102E-19</v>
      </c>
      <c r="BF95">
        <f t="shared" si="103"/>
        <v>4.8318790701933286E-18</v>
      </c>
      <c r="BG95">
        <f t="shared" si="103"/>
        <v>9.3437912889001354E-17</v>
      </c>
      <c r="BH95">
        <f t="shared" si="103"/>
        <v>1.6163775052206372E-15</v>
      </c>
      <c r="BI95">
        <f t="shared" si="103"/>
        <v>2.5013794134591157E-14</v>
      </c>
      <c r="BJ95">
        <f t="shared" si="104"/>
        <v>3.0630083078245741E-13</v>
      </c>
      <c r="BK95">
        <f t="shared" si="104"/>
        <v>3.6650971358438812E-12</v>
      </c>
      <c r="BL95">
        <f t="shared" si="104"/>
        <v>3.6549836538255312E-11</v>
      </c>
      <c r="BM95">
        <f t="shared" si="104"/>
        <v>3.5020398784391561E-10</v>
      </c>
      <c r="BN95">
        <f t="shared" si="104"/>
        <v>3.2097609357173087E-9</v>
      </c>
      <c r="BO95">
        <f t="shared" si="104"/>
        <v>2.7378272678544253E-8</v>
      </c>
      <c r="BP95">
        <f t="shared" si="104"/>
        <v>2.0358487710285369E-7</v>
      </c>
      <c r="BQ95">
        <f t="shared" si="104"/>
        <v>1.3091731896228739E-6</v>
      </c>
      <c r="BR95">
        <f t="shared" si="104"/>
        <v>7.2931478114836122E-6</v>
      </c>
      <c r="BS95">
        <f t="shared" si="104"/>
        <v>3.9081324346583975E-5</v>
      </c>
      <c r="BT95">
        <f t="shared" si="105"/>
        <v>1.7366575527862771E-4</v>
      </c>
      <c r="BU95">
        <f t="shared" si="105"/>
        <v>6.8972590127389436E-4</v>
      </c>
      <c r="BV95">
        <f t="shared" si="105"/>
        <v>2.428865401394678E-3</v>
      </c>
      <c r="BW95">
        <f t="shared" si="105"/>
        <v>7.5850011556018795E-3</v>
      </c>
      <c r="BX95">
        <f t="shared" si="105"/>
        <v>2.1173500113652592E-2</v>
      </c>
      <c r="BY95">
        <f t="shared" si="105"/>
        <v>5.2834966059718762E-2</v>
      </c>
      <c r="BZ95">
        <f t="shared" si="105"/>
        <v>0.11544198652403508</v>
      </c>
      <c r="CA95">
        <f t="shared" si="105"/>
        <v>0.22502006764407456</v>
      </c>
      <c r="CB95">
        <f t="shared" si="105"/>
        <v>0.39113469044719179</v>
      </c>
      <c r="CC95">
        <f t="shared" si="105"/>
        <v>0.6060598415186762</v>
      </c>
      <c r="CD95">
        <f t="shared" si="106"/>
        <v>0.83669220520687826</v>
      </c>
      <c r="CE95">
        <f t="shared" si="106"/>
        <v>1.0505859065539336</v>
      </c>
      <c r="CF95">
        <f t="shared" si="106"/>
        <v>1.177073855615824</v>
      </c>
      <c r="CG95">
        <f t="shared" si="106"/>
        <v>1.1763985653121469</v>
      </c>
      <c r="CH95">
        <f t="shared" si="106"/>
        <v>1.048384379466009</v>
      </c>
      <c r="CI95">
        <f t="shared" si="106"/>
        <v>0.83273389596872938</v>
      </c>
      <c r="CJ95">
        <f t="shared" si="106"/>
        <v>0.58920915666317975</v>
      </c>
      <c r="CK95">
        <f t="shared" si="106"/>
        <v>0.37112866040113751</v>
      </c>
      <c r="CL95">
        <f t="shared" si="106"/>
        <v>0.20792796365717844</v>
      </c>
      <c r="CM95">
        <f t="shared" si="106"/>
        <v>0.10351094679293094</v>
      </c>
      <c r="CN95">
        <f t="shared" si="107"/>
        <v>4.5727392350327058E-2</v>
      </c>
      <c r="CO95">
        <f t="shared" si="107"/>
        <v>1.7894087369388832E-2</v>
      </c>
      <c r="CP95">
        <f t="shared" si="107"/>
        <v>6.1881019083291225E-3</v>
      </c>
      <c r="CQ95">
        <f t="shared" si="107"/>
        <v>0</v>
      </c>
      <c r="CR95">
        <f t="shared" si="107"/>
        <v>0</v>
      </c>
      <c r="CS95">
        <f t="shared" si="107"/>
        <v>0</v>
      </c>
      <c r="CT95">
        <f t="shared" si="107"/>
        <v>0</v>
      </c>
      <c r="CU95">
        <f t="shared" si="107"/>
        <v>0</v>
      </c>
      <c r="CV95">
        <f t="shared" si="107"/>
        <v>0</v>
      </c>
      <c r="CW95">
        <f t="shared" si="107"/>
        <v>0</v>
      </c>
      <c r="CX95">
        <f t="shared" si="97"/>
        <v>0</v>
      </c>
      <c r="CZ95">
        <v>2042</v>
      </c>
      <c r="DA95" s="7">
        <f t="shared" si="76"/>
        <v>8.8860453459959015</v>
      </c>
    </row>
    <row r="96" spans="1:105" x14ac:dyDescent="0.3">
      <c r="A96">
        <v>2043</v>
      </c>
      <c r="B96">
        <f t="shared" si="98"/>
        <v>6.7704270038662235E-172</v>
      </c>
      <c r="C96">
        <f t="shared" si="98"/>
        <v>1.3021133831921839E-167</v>
      </c>
      <c r="D96">
        <f t="shared" si="98"/>
        <v>2.1180510892627826E-163</v>
      </c>
      <c r="E96">
        <f t="shared" si="98"/>
        <v>1.6420734482344208E-159</v>
      </c>
      <c r="F96">
        <f t="shared" si="98"/>
        <v>1.7340897441067233E-155</v>
      </c>
      <c r="G96">
        <f t="shared" si="98"/>
        <v>2.0930182213437647E-151</v>
      </c>
      <c r="H96">
        <f t="shared" si="98"/>
        <v>1.4988149192326782E-147</v>
      </c>
      <c r="I96">
        <f t="shared" si="98"/>
        <v>9.352202343544862E-144</v>
      </c>
      <c r="J96">
        <f t="shared" si="98"/>
        <v>4.0210398353916549E-140</v>
      </c>
      <c r="K96">
        <f t="shared" si="98"/>
        <v>2.3431144672888051E-136</v>
      </c>
      <c r="L96">
        <f t="shared" si="99"/>
        <v>1.3313296309419501E-132</v>
      </c>
      <c r="M96">
        <f t="shared" si="99"/>
        <v>4.4077655167492059E-129</v>
      </c>
      <c r="N96">
        <f t="shared" si="99"/>
        <v>1.3305844641954044E-125</v>
      </c>
      <c r="O96">
        <f t="shared" si="99"/>
        <v>3.0687063408213368E-122</v>
      </c>
      <c r="P96">
        <f t="shared" si="99"/>
        <v>1.2167105859142148E-118</v>
      </c>
      <c r="Q96">
        <f t="shared" si="99"/>
        <v>2.6648661474463444E-115</v>
      </c>
      <c r="R96">
        <f t="shared" si="99"/>
        <v>4.6738761037348101E-112</v>
      </c>
      <c r="S96">
        <f t="shared" si="99"/>
        <v>8.252712353318509E-109</v>
      </c>
      <c r="T96">
        <f t="shared" si="99"/>
        <v>1.7822623752536938E-105</v>
      </c>
      <c r="U96">
        <f t="shared" si="99"/>
        <v>3.4686918177828497E-102</v>
      </c>
      <c r="V96">
        <f t="shared" si="100"/>
        <v>4.8136327577544582E-99</v>
      </c>
      <c r="W96">
        <f t="shared" si="100"/>
        <v>4.3489446009227213E-96</v>
      </c>
      <c r="X96">
        <f t="shared" si="100"/>
        <v>5.6796247167453495E-93</v>
      </c>
      <c r="Y96">
        <f t="shared" si="100"/>
        <v>5.3245865379165222E-90</v>
      </c>
      <c r="Z96">
        <f t="shared" si="100"/>
        <v>4.0470779246853803E-87</v>
      </c>
      <c r="AA96">
        <f t="shared" si="100"/>
        <v>2.0385824891204263E-84</v>
      </c>
      <c r="AB96">
        <f t="shared" si="100"/>
        <v>1.8273754912578294E-81</v>
      </c>
      <c r="AC96">
        <f t="shared" si="100"/>
        <v>8.6293185207431933E-79</v>
      </c>
      <c r="AD96">
        <f t="shared" si="100"/>
        <v>5.2085887491982515E-76</v>
      </c>
      <c r="AE96">
        <f t="shared" si="100"/>
        <v>3.1383702714202804E-73</v>
      </c>
      <c r="AF96">
        <f t="shared" si="101"/>
        <v>1.0888387427999714E-70</v>
      </c>
      <c r="AG96">
        <f t="shared" si="101"/>
        <v>3.3801689591708416E-68</v>
      </c>
      <c r="AH96">
        <f t="shared" si="101"/>
        <v>6.5768232572726606E-66</v>
      </c>
      <c r="AI96">
        <f t="shared" si="101"/>
        <v>2.7232079337502196E-63</v>
      </c>
      <c r="AJ96">
        <f t="shared" si="101"/>
        <v>8.4487063735146966E-61</v>
      </c>
      <c r="AK96">
        <f t="shared" si="101"/>
        <v>2.019143302374173E-58</v>
      </c>
      <c r="AL96">
        <f t="shared" si="101"/>
        <v>4.6307928714032586E-56</v>
      </c>
      <c r="AM96">
        <f t="shared" si="101"/>
        <v>7.6797526132865263E-54</v>
      </c>
      <c r="AN96">
        <f t="shared" si="101"/>
        <v>1.8892236264327266E-51</v>
      </c>
      <c r="AO96">
        <f t="shared" si="101"/>
        <v>2.7696421713480731E-49</v>
      </c>
      <c r="AP96">
        <f t="shared" si="102"/>
        <v>4.2402207294803024E-47</v>
      </c>
      <c r="AQ96">
        <f t="shared" si="102"/>
        <v>6.1144987876738428E-45</v>
      </c>
      <c r="AR96">
        <f t="shared" si="102"/>
        <v>6.2999331499393672E-43</v>
      </c>
      <c r="AS96">
        <f t="shared" si="102"/>
        <v>5.9680723226262702E-41</v>
      </c>
      <c r="AT96">
        <f t="shared" si="102"/>
        <v>4.5430593480167763E-39</v>
      </c>
      <c r="AU96">
        <f t="shared" si="102"/>
        <v>3.4054582571309462E-37</v>
      </c>
      <c r="AV96">
        <f t="shared" si="102"/>
        <v>2.1490347348155598E-35</v>
      </c>
      <c r="AW96">
        <f t="shared" si="102"/>
        <v>1.4151821000543191E-33</v>
      </c>
      <c r="AX96">
        <f t="shared" si="102"/>
        <v>8.3357216324258903E-32</v>
      </c>
      <c r="AY96">
        <f t="shared" si="102"/>
        <v>4.391808117257487E-30</v>
      </c>
      <c r="AZ96">
        <f t="shared" si="103"/>
        <v>2.1559983351097363E-28</v>
      </c>
      <c r="BA96">
        <f t="shared" si="103"/>
        <v>9.0895580292840016E-27</v>
      </c>
      <c r="BB96">
        <f t="shared" si="103"/>
        <v>3.4278713191544432E-25</v>
      </c>
      <c r="BC96">
        <f t="shared" si="103"/>
        <v>1.1563771281299652E-23</v>
      </c>
      <c r="BD96">
        <f t="shared" si="103"/>
        <v>3.4895806292803899E-22</v>
      </c>
      <c r="BE96">
        <f t="shared" si="103"/>
        <v>9.4200014436758002E-21</v>
      </c>
      <c r="BF96">
        <f t="shared" si="103"/>
        <v>2.2756482819162572E-19</v>
      </c>
      <c r="BG96">
        <f t="shared" si="103"/>
        <v>4.9177580119066457E-18</v>
      </c>
      <c r="BH96">
        <f t="shared" si="103"/>
        <v>9.5069621699272301E-17</v>
      </c>
      <c r="BI96">
        <f t="shared" si="103"/>
        <v>1.6441198835834667E-15</v>
      </c>
      <c r="BJ96">
        <f t="shared" si="104"/>
        <v>2.2498679419925765E-14</v>
      </c>
      <c r="BK96">
        <f t="shared" si="104"/>
        <v>3.0084949335219826E-13</v>
      </c>
      <c r="BL96">
        <f t="shared" si="104"/>
        <v>3.3527732024863622E-12</v>
      </c>
      <c r="BM96">
        <f t="shared" si="104"/>
        <v>3.5900026345139206E-11</v>
      </c>
      <c r="BN96">
        <f t="shared" si="104"/>
        <v>3.6770650228866088E-10</v>
      </c>
      <c r="BO96">
        <f t="shared" si="104"/>
        <v>3.5050128102733534E-9</v>
      </c>
      <c r="BP96">
        <f t="shared" si="104"/>
        <v>2.9126213026069196E-8</v>
      </c>
      <c r="BQ96">
        <f t="shared" si="104"/>
        <v>2.0931027713124753E-7</v>
      </c>
      <c r="BR96">
        <f t="shared" si="104"/>
        <v>1.3030569827583506E-6</v>
      </c>
      <c r="BS96">
        <f t="shared" si="104"/>
        <v>7.8031976403619821E-6</v>
      </c>
      <c r="BT96">
        <f t="shared" si="105"/>
        <v>3.8750067787618089E-5</v>
      </c>
      <c r="BU96">
        <f t="shared" si="105"/>
        <v>1.7198467693355711E-4</v>
      </c>
      <c r="BV96">
        <f t="shared" si="105"/>
        <v>6.7681754844725324E-4</v>
      </c>
      <c r="BW96">
        <f t="shared" si="105"/>
        <v>2.3619938132503774E-3</v>
      </c>
      <c r="BX96">
        <f t="shared" si="105"/>
        <v>7.3683577297658049E-3</v>
      </c>
      <c r="BY96">
        <f t="shared" si="105"/>
        <v>2.054728392414577E-2</v>
      </c>
      <c r="BZ96">
        <f t="shared" si="105"/>
        <v>5.0170880529843954E-2</v>
      </c>
      <c r="CA96">
        <f t="shared" si="105"/>
        <v>0.10928589796925861</v>
      </c>
      <c r="CB96">
        <f t="shared" si="105"/>
        <v>0.21228736803616105</v>
      </c>
      <c r="CC96">
        <f t="shared" si="105"/>
        <v>0.36759387550165673</v>
      </c>
      <c r="CD96">
        <f t="shared" si="106"/>
        <v>0.56711799053172374</v>
      </c>
      <c r="CE96">
        <f t="shared" si="106"/>
        <v>0.79578218859991878</v>
      </c>
      <c r="CF96">
        <f t="shared" si="106"/>
        <v>0.99637150762532833</v>
      </c>
      <c r="CG96">
        <f t="shared" si="106"/>
        <v>1.1128253620653594</v>
      </c>
      <c r="CH96">
        <f t="shared" si="106"/>
        <v>1.108276214706762</v>
      </c>
      <c r="CI96">
        <f t="shared" si="106"/>
        <v>0.9837588591488361</v>
      </c>
      <c r="CJ96">
        <f t="shared" si="106"/>
        <v>0.77786967950607955</v>
      </c>
      <c r="CK96">
        <f t="shared" si="106"/>
        <v>0.54754118626242443</v>
      </c>
      <c r="CL96">
        <f t="shared" si="106"/>
        <v>0.34281525645495337</v>
      </c>
      <c r="CM96">
        <f t="shared" si="106"/>
        <v>0.19071658623066196</v>
      </c>
      <c r="CN96">
        <f t="shared" si="107"/>
        <v>9.4152869776044881E-2</v>
      </c>
      <c r="CO96">
        <f t="shared" si="107"/>
        <v>4.117386362649348E-2</v>
      </c>
      <c r="CP96">
        <f t="shared" si="107"/>
        <v>1.5911988927959614E-2</v>
      </c>
      <c r="CQ96">
        <f t="shared" si="107"/>
        <v>5.416175862849034E-3</v>
      </c>
      <c r="CR96">
        <f t="shared" si="107"/>
        <v>0</v>
      </c>
      <c r="CS96">
        <f t="shared" si="107"/>
        <v>0</v>
      </c>
      <c r="CT96">
        <f t="shared" si="107"/>
        <v>0</v>
      </c>
      <c r="CU96">
        <f t="shared" si="107"/>
        <v>0</v>
      </c>
      <c r="CV96">
        <f t="shared" si="107"/>
        <v>0</v>
      </c>
      <c r="CW96">
        <f t="shared" si="107"/>
        <v>0</v>
      </c>
      <c r="CX96">
        <f t="shared" si="97"/>
        <v>0</v>
      </c>
      <c r="CZ96">
        <v>2043</v>
      </c>
      <c r="DA96" s="7">
        <f t="shared" si="76"/>
        <v>8.3502422877260543</v>
      </c>
    </row>
    <row r="97" spans="1:105" x14ac:dyDescent="0.3">
      <c r="A97">
        <v>2044</v>
      </c>
      <c r="B97">
        <f t="shared" si="98"/>
        <v>5.6633502891294372E-176</v>
      </c>
      <c r="C97">
        <f t="shared" si="98"/>
        <v>1.2171976617823405E-171</v>
      </c>
      <c r="D97">
        <f t="shared" si="98"/>
        <v>2.2126039363164311E-167</v>
      </c>
      <c r="E97">
        <f t="shared" si="98"/>
        <v>1.9169675902178941E-163</v>
      </c>
      <c r="F97">
        <f t="shared" si="98"/>
        <v>2.2622922294573794E-159</v>
      </c>
      <c r="G97">
        <f t="shared" si="98"/>
        <v>3.0514417624224371E-155</v>
      </c>
      <c r="H97">
        <f t="shared" si="98"/>
        <v>2.4419402109791882E-151</v>
      </c>
      <c r="I97">
        <f t="shared" si="98"/>
        <v>1.7027694745656212E-147</v>
      </c>
      <c r="J97">
        <f t="shared" si="98"/>
        <v>8.1815441703392277E-144</v>
      </c>
      <c r="K97">
        <f t="shared" si="98"/>
        <v>5.3277685737115645E-140</v>
      </c>
      <c r="L97">
        <f t="shared" si="99"/>
        <v>3.3829251342146476E-136</v>
      </c>
      <c r="M97">
        <f t="shared" si="99"/>
        <v>1.25164224848196E-132</v>
      </c>
      <c r="N97">
        <f t="shared" si="99"/>
        <v>4.2223975599702882E-129</v>
      </c>
      <c r="O97">
        <f t="shared" si="99"/>
        <v>1.0882456671666707E-125</v>
      </c>
      <c r="P97">
        <f t="shared" si="99"/>
        <v>4.8218516542727837E-122</v>
      </c>
      <c r="Q97">
        <f t="shared" si="99"/>
        <v>1.1802035068237984E-118</v>
      </c>
      <c r="R97">
        <f t="shared" si="99"/>
        <v>2.3132024260611205E-115</v>
      </c>
      <c r="S97">
        <f t="shared" si="99"/>
        <v>4.5644462139461532E-112</v>
      </c>
      <c r="T97">
        <f t="shared" si="99"/>
        <v>1.101584882037419E-108</v>
      </c>
      <c r="U97">
        <f t="shared" si="99"/>
        <v>2.3958906156838496E-105</v>
      </c>
      <c r="V97">
        <f t="shared" si="100"/>
        <v>3.715601820405455E-102</v>
      </c>
      <c r="W97">
        <f t="shared" si="100"/>
        <v>3.7514143114998983E-99</v>
      </c>
      <c r="X97">
        <f t="shared" si="100"/>
        <v>5.4750203582224558E-96</v>
      </c>
      <c r="Y97">
        <f t="shared" si="100"/>
        <v>5.7359707778542826E-93</v>
      </c>
      <c r="Z97">
        <f t="shared" si="100"/>
        <v>4.8721152094811845E-90</v>
      </c>
      <c r="AA97">
        <f t="shared" si="100"/>
        <v>2.7425794315188207E-87</v>
      </c>
      <c r="AB97">
        <f t="shared" si="100"/>
        <v>2.7473479338435093E-84</v>
      </c>
      <c r="AC97">
        <f t="shared" si="100"/>
        <v>1.4498307605614852E-81</v>
      </c>
      <c r="AD97">
        <f t="shared" si="100"/>
        <v>9.7794813095055702E-79</v>
      </c>
      <c r="AE97">
        <f t="shared" si="100"/>
        <v>6.5849863062512838E-76</v>
      </c>
      <c r="AF97">
        <f t="shared" si="101"/>
        <v>2.5531080960951095E-73</v>
      </c>
      <c r="AG97">
        <f t="shared" si="101"/>
        <v>8.8572517538494191E-71</v>
      </c>
      <c r="AH97">
        <f t="shared" si="101"/>
        <v>1.9258909537143968E-68</v>
      </c>
      <c r="AI97">
        <f t="shared" si="101"/>
        <v>8.9115093754666308E-66</v>
      </c>
      <c r="AJ97">
        <f t="shared" si="101"/>
        <v>3.0896950991738013E-63</v>
      </c>
      <c r="AK97">
        <f t="shared" si="101"/>
        <v>8.251777178308316E-61</v>
      </c>
      <c r="AL97">
        <f t="shared" si="101"/>
        <v>2.1149039485287102E-58</v>
      </c>
      <c r="AM97">
        <f t="shared" si="101"/>
        <v>3.9195613343554107E-56</v>
      </c>
      <c r="AN97">
        <f t="shared" si="101"/>
        <v>1.0775279521552544E-53</v>
      </c>
      <c r="AO97">
        <f t="shared" si="101"/>
        <v>1.7653213861308326E-51</v>
      </c>
      <c r="AP97">
        <f t="shared" si="102"/>
        <v>3.0202544061089524E-49</v>
      </c>
      <c r="AQ97">
        <f t="shared" si="102"/>
        <v>4.8671067012868369E-47</v>
      </c>
      <c r="AR97">
        <f t="shared" si="102"/>
        <v>5.6040356276080089E-45</v>
      </c>
      <c r="AS97">
        <f t="shared" si="102"/>
        <v>5.9327215639082096E-43</v>
      </c>
      <c r="AT97">
        <f t="shared" si="102"/>
        <v>5.0468830570148424E-41</v>
      </c>
      <c r="AU97">
        <f t="shared" si="102"/>
        <v>4.2277114202218107E-39</v>
      </c>
      <c r="AV97">
        <f t="shared" si="102"/>
        <v>2.9814542623667941E-37</v>
      </c>
      <c r="AW97">
        <f t="shared" si="102"/>
        <v>2.1940776095180927E-35</v>
      </c>
      <c r="AX97">
        <f t="shared" si="102"/>
        <v>1.4442347961565388E-33</v>
      </c>
      <c r="AY97">
        <f t="shared" si="102"/>
        <v>8.5034057153908323E-32</v>
      </c>
      <c r="AZ97">
        <f t="shared" si="103"/>
        <v>4.6650135247380156E-30</v>
      </c>
      <c r="BA97">
        <f t="shared" si="103"/>
        <v>2.197870981531323E-28</v>
      </c>
      <c r="BB97">
        <f t="shared" si="103"/>
        <v>9.2627273611906101E-27</v>
      </c>
      <c r="BC97">
        <f t="shared" si="103"/>
        <v>3.4919563518940334E-25</v>
      </c>
      <c r="BD97">
        <f t="shared" si="103"/>
        <v>1.1775991763595563E-23</v>
      </c>
      <c r="BE97">
        <f t="shared" si="103"/>
        <v>3.5524679426399097E-22</v>
      </c>
      <c r="BF97">
        <f t="shared" si="103"/>
        <v>9.5904565075234038E-21</v>
      </c>
      <c r="BG97">
        <f t="shared" si="103"/>
        <v>2.3160942995677042E-19</v>
      </c>
      <c r="BH97">
        <f t="shared" si="103"/>
        <v>5.0036369536199636E-18</v>
      </c>
      <c r="BI97">
        <f t="shared" si="103"/>
        <v>9.6701330509543236E-17</v>
      </c>
      <c r="BJ97">
        <f t="shared" si="104"/>
        <v>1.4788050940867266E-15</v>
      </c>
      <c r="BK97">
        <f t="shared" si="104"/>
        <v>2.2098262963529173E-14</v>
      </c>
      <c r="BL97">
        <f t="shared" si="104"/>
        <v>2.7521238371233585E-13</v>
      </c>
      <c r="BM97">
        <f t="shared" si="104"/>
        <v>3.2931651054733473E-12</v>
      </c>
      <c r="BN97">
        <f t="shared" si="104"/>
        <v>3.7694239864925238E-11</v>
      </c>
      <c r="BO97">
        <f t="shared" si="104"/>
        <v>4.0153021572447521E-10</v>
      </c>
      <c r="BP97">
        <f t="shared" si="104"/>
        <v>3.7287870922232083E-9</v>
      </c>
      <c r="BQ97">
        <f t="shared" si="104"/>
        <v>2.9945327015573504E-8</v>
      </c>
      <c r="BR97">
        <f t="shared" si="104"/>
        <v>2.0833241953077668E-7</v>
      </c>
      <c r="BS97">
        <f t="shared" si="104"/>
        <v>1.3941869047418542E-6</v>
      </c>
      <c r="BT97">
        <f t="shared" si="105"/>
        <v>7.7370570874893672E-6</v>
      </c>
      <c r="BU97">
        <f t="shared" si="105"/>
        <v>3.8374968507260429E-5</v>
      </c>
      <c r="BV97">
        <f t="shared" si="105"/>
        <v>1.6876595064455751E-4</v>
      </c>
      <c r="BW97">
        <f t="shared" si="105"/>
        <v>6.5818338933633196E-4</v>
      </c>
      <c r="BX97">
        <f t="shared" si="105"/>
        <v>2.2945303520051207E-3</v>
      </c>
      <c r="BY97">
        <f t="shared" si="105"/>
        <v>7.1504350964888509E-3</v>
      </c>
      <c r="BZ97">
        <f t="shared" si="105"/>
        <v>1.9511232879489582E-2</v>
      </c>
      <c r="CA97">
        <f t="shared" si="105"/>
        <v>4.7495455472527169E-2</v>
      </c>
      <c r="CB97">
        <f t="shared" si="105"/>
        <v>0.10310198501966041</v>
      </c>
      <c r="CC97">
        <f t="shared" si="105"/>
        <v>0.1995106500199188</v>
      </c>
      <c r="CD97">
        <f t="shared" si="106"/>
        <v>0.34397444893210932</v>
      </c>
      <c r="CE97">
        <f t="shared" si="106"/>
        <v>0.53938878943916457</v>
      </c>
      <c r="CF97">
        <f t="shared" si="106"/>
        <v>0.75471667195449843</v>
      </c>
      <c r="CG97">
        <f t="shared" si="106"/>
        <v>0.94198633198310755</v>
      </c>
      <c r="CH97">
        <f t="shared" si="106"/>
        <v>1.048384379466009</v>
      </c>
      <c r="CI97">
        <f t="shared" si="106"/>
        <v>1.0399587841599121</v>
      </c>
      <c r="CJ97">
        <f t="shared" si="106"/>
        <v>0.91894444573696976</v>
      </c>
      <c r="CK97">
        <f t="shared" si="106"/>
        <v>0.72285992547431599</v>
      </c>
      <c r="CL97">
        <f t="shared" si="106"/>
        <v>0.50576927145782646</v>
      </c>
      <c r="CM97">
        <f t="shared" si="106"/>
        <v>0.31443849239380761</v>
      </c>
      <c r="CN97">
        <f t="shared" si="107"/>
        <v>0.17347454026701697</v>
      </c>
      <c r="CO97">
        <f t="shared" si="107"/>
        <v>8.4777137311967093E-2</v>
      </c>
      <c r="CP97">
        <f t="shared" si="107"/>
        <v>3.6613102899388614E-2</v>
      </c>
      <c r="CQ97">
        <f t="shared" si="107"/>
        <v>1.3927070309804637E-2</v>
      </c>
      <c r="CR97">
        <f t="shared" si="107"/>
        <v>4.6433440308218717E-3</v>
      </c>
      <c r="CS97">
        <f t="shared" si="107"/>
        <v>0</v>
      </c>
      <c r="CT97">
        <f t="shared" si="107"/>
        <v>0</v>
      </c>
      <c r="CU97">
        <f t="shared" si="107"/>
        <v>0</v>
      </c>
      <c r="CV97">
        <f t="shared" si="107"/>
        <v>0</v>
      </c>
      <c r="CW97">
        <f t="shared" si="107"/>
        <v>0</v>
      </c>
      <c r="CX97">
        <f t="shared" si="97"/>
        <v>0</v>
      </c>
      <c r="CZ97">
        <v>2044</v>
      </c>
      <c r="DA97" s="7">
        <f t="shared" si="76"/>
        <v>7.8237957226586419</v>
      </c>
    </row>
    <row r="98" spans="1:105" x14ac:dyDescent="0.3">
      <c r="A98">
        <v>2045</v>
      </c>
      <c r="B98">
        <f t="shared" si="98"/>
        <v>4.2391213243635258E-180</v>
      </c>
      <c r="C98">
        <f t="shared" si="98"/>
        <v>1.0181657265998491E-175</v>
      </c>
      <c r="D98">
        <f t="shared" si="98"/>
        <v>2.0683116942799031E-171</v>
      </c>
      <c r="E98">
        <f t="shared" si="98"/>
        <v>2.0025437806523573E-167</v>
      </c>
      <c r="F98">
        <f t="shared" si="98"/>
        <v>2.6410151678260806E-163</v>
      </c>
      <c r="G98">
        <f t="shared" si="98"/>
        <v>3.9809087224179754E-159</v>
      </c>
      <c r="H98">
        <f t="shared" si="98"/>
        <v>3.5601402152803815E-155</v>
      </c>
      <c r="I98">
        <f t="shared" si="98"/>
        <v>2.774232626466264E-151</v>
      </c>
      <c r="J98">
        <f t="shared" si="98"/>
        <v>1.4896259892922107E-147</v>
      </c>
      <c r="K98">
        <f t="shared" si="98"/>
        <v>1.0840323821591966E-143</v>
      </c>
      <c r="L98">
        <f t="shared" si="99"/>
        <v>7.6920878040339727E-140</v>
      </c>
      <c r="M98">
        <f t="shared" si="99"/>
        <v>3.1804385052548877E-136</v>
      </c>
      <c r="N98">
        <f t="shared" si="99"/>
        <v>1.1990046103549696E-132</v>
      </c>
      <c r="O98">
        <f t="shared" si="99"/>
        <v>3.4533740422644715E-129</v>
      </c>
      <c r="P98">
        <f t="shared" si="99"/>
        <v>1.7099580695226603E-125</v>
      </c>
      <c r="Q98">
        <f t="shared" si="99"/>
        <v>4.677173271637916E-122</v>
      </c>
      <c r="R98">
        <f t="shared" si="99"/>
        <v>1.0244603158949548E-118</v>
      </c>
      <c r="S98">
        <f t="shared" si="99"/>
        <v>2.2590432055502372E-115</v>
      </c>
      <c r="T98">
        <f t="shared" si="99"/>
        <v>6.0926938064600683E-112</v>
      </c>
      <c r="U98">
        <f t="shared" si="99"/>
        <v>1.4808576547978623E-108</v>
      </c>
      <c r="V98">
        <f t="shared" si="100"/>
        <v>2.5664359939642699E-105</v>
      </c>
      <c r="W98">
        <f t="shared" si="100"/>
        <v>2.8956845165326818E-102</v>
      </c>
      <c r="X98">
        <f t="shared" si="100"/>
        <v>4.722771065704359E-99</v>
      </c>
      <c r="Y98">
        <f t="shared" si="100"/>
        <v>5.5293365933722024E-96</v>
      </c>
      <c r="Z98">
        <f t="shared" si="100"/>
        <v>5.248540946591262E-93</v>
      </c>
      <c r="AA98">
        <f t="shared" si="100"/>
        <v>3.301681660244257E-90</v>
      </c>
      <c r="AB98">
        <f t="shared" si="100"/>
        <v>3.6961074544675098E-87</v>
      </c>
      <c r="AC98">
        <f t="shared" si="100"/>
        <v>2.1797323886124957E-84</v>
      </c>
      <c r="AD98">
        <f t="shared" si="100"/>
        <v>1.6430721372463802E-81</v>
      </c>
      <c r="AE98">
        <f t="shared" si="100"/>
        <v>1.2363761780049766E-78</v>
      </c>
      <c r="AF98">
        <f t="shared" si="101"/>
        <v>5.3569784305779734E-76</v>
      </c>
      <c r="AG98">
        <f t="shared" si="101"/>
        <v>2.0768475875274629E-73</v>
      </c>
      <c r="AH98">
        <f t="shared" si="101"/>
        <v>5.0465231867267183E-71</v>
      </c>
      <c r="AI98">
        <f t="shared" si="101"/>
        <v>2.6095570184547368E-68</v>
      </c>
      <c r="AJ98">
        <f t="shared" si="101"/>
        <v>1.0110813244327936E-65</v>
      </c>
      <c r="AK98">
        <f t="shared" si="101"/>
        <v>3.0176780184026206E-63</v>
      </c>
      <c r="AL98">
        <f t="shared" si="101"/>
        <v>8.6431290519415216E-61</v>
      </c>
      <c r="AM98">
        <f t="shared" si="101"/>
        <v>1.7900813041583462E-58</v>
      </c>
      <c r="AN98">
        <f t="shared" si="101"/>
        <v>5.4994439412645289E-56</v>
      </c>
      <c r="AO98">
        <f t="shared" si="101"/>
        <v>1.0068597023027787E-53</v>
      </c>
      <c r="AP98">
        <f t="shared" si="102"/>
        <v>1.9250572329583255E-51</v>
      </c>
      <c r="AQ98">
        <f t="shared" si="102"/>
        <v>3.4667771791601176E-49</v>
      </c>
      <c r="AR98">
        <f t="shared" si="102"/>
        <v>4.4607808921910994E-47</v>
      </c>
      <c r="AS98">
        <f t="shared" si="102"/>
        <v>5.2773866359423028E-45</v>
      </c>
      <c r="AT98">
        <f t="shared" si="102"/>
        <v>5.0169887903937082E-43</v>
      </c>
      <c r="AU98">
        <f t="shared" si="102"/>
        <v>4.6965631531932222E-41</v>
      </c>
      <c r="AV98">
        <f t="shared" si="102"/>
        <v>3.7013310051541806E-39</v>
      </c>
      <c r="AW98">
        <f t="shared" si="102"/>
        <v>3.0439443043356345E-37</v>
      </c>
      <c r="AX98">
        <f t="shared" si="102"/>
        <v>2.2391204842206257E-35</v>
      </c>
      <c r="AY98">
        <f t="shared" si="102"/>
        <v>1.4732874922587585E-33</v>
      </c>
      <c r="AZ98">
        <f t="shared" si="103"/>
        <v>9.0323852066205951E-32</v>
      </c>
      <c r="BA98">
        <f t="shared" si="103"/>
        <v>4.7556149221010299E-30</v>
      </c>
      <c r="BB98">
        <f t="shared" si="103"/>
        <v>2.2397436279529093E-28</v>
      </c>
      <c r="BC98">
        <f t="shared" si="103"/>
        <v>9.4358966930972187E-27</v>
      </c>
      <c r="BD98">
        <f t="shared" si="103"/>
        <v>3.5560413846336236E-25</v>
      </c>
      <c r="BE98">
        <f t="shared" si="103"/>
        <v>1.1988212245891475E-23</v>
      </c>
      <c r="BF98">
        <f t="shared" si="103"/>
        <v>3.6167499020005194E-22</v>
      </c>
      <c r="BG98">
        <f t="shared" si="103"/>
        <v>9.7609115713710089E-21</v>
      </c>
      <c r="BH98">
        <f t="shared" si="103"/>
        <v>2.3565403172191517E-19</v>
      </c>
      <c r="BI98">
        <f t="shared" si="103"/>
        <v>5.0895158953332807E-18</v>
      </c>
      <c r="BJ98">
        <f t="shared" si="104"/>
        <v>8.6978097881033839E-17</v>
      </c>
      <c r="BK98">
        <f t="shared" si="104"/>
        <v>1.4524863095739338E-15</v>
      </c>
      <c r="BL98">
        <f t="shared" si="104"/>
        <v>2.0215143320767213E-14</v>
      </c>
      <c r="BM98">
        <f t="shared" si="104"/>
        <v>2.7031945315104931E-13</v>
      </c>
      <c r="BN98">
        <f t="shared" si="104"/>
        <v>3.4577510948629589E-12</v>
      </c>
      <c r="BO98">
        <f t="shared" si="104"/>
        <v>4.1161568180950499E-11</v>
      </c>
      <c r="BP98">
        <f t="shared" si="104"/>
        <v>4.2716553877994429E-10</v>
      </c>
      <c r="BQ98">
        <f t="shared" si="104"/>
        <v>3.8336514516368196E-9</v>
      </c>
      <c r="BR98">
        <f t="shared" si="104"/>
        <v>2.980542817246795E-8</v>
      </c>
      <c r="BS98">
        <f t="shared" si="104"/>
        <v>2.2290224831776152E-7</v>
      </c>
      <c r="BT98">
        <f t="shared" si="105"/>
        <v>1.3823696604610713E-6</v>
      </c>
      <c r="BU98">
        <f t="shared" si="105"/>
        <v>7.6621626495877447E-6</v>
      </c>
      <c r="BV98">
        <f t="shared" si="105"/>
        <v>3.7656773594921987E-5</v>
      </c>
      <c r="BW98">
        <f t="shared" si="105"/>
        <v>1.6411948191154168E-4</v>
      </c>
      <c r="BX98">
        <f t="shared" si="105"/>
        <v>6.3938430132447167E-4</v>
      </c>
      <c r="BY98">
        <f t="shared" si="105"/>
        <v>2.2266685414387183E-3</v>
      </c>
      <c r="BZ98">
        <f t="shared" si="105"/>
        <v>6.7898903267366827E-3</v>
      </c>
      <c r="CA98">
        <f t="shared" si="105"/>
        <v>1.847077194291347E-2</v>
      </c>
      <c r="CB98">
        <f t="shared" si="105"/>
        <v>4.4807937983068064E-2</v>
      </c>
      <c r="CC98">
        <f t="shared" si="105"/>
        <v>9.6896693571105433E-2</v>
      </c>
      <c r="CD98">
        <f t="shared" si="106"/>
        <v>0.18669126574275366</v>
      </c>
      <c r="CE98">
        <f t="shared" si="106"/>
        <v>0.32715583830013512</v>
      </c>
      <c r="CF98">
        <f t="shared" si="106"/>
        <v>0.51155418893115645</v>
      </c>
      <c r="CG98">
        <f t="shared" si="106"/>
        <v>0.71352179790377213</v>
      </c>
      <c r="CH98">
        <f t="shared" si="106"/>
        <v>0.88743821787876331</v>
      </c>
      <c r="CI98">
        <f t="shared" si="106"/>
        <v>0.9837588591488361</v>
      </c>
      <c r="CJ98">
        <f t="shared" si="106"/>
        <v>0.97144166948186828</v>
      </c>
      <c r="CK98">
        <f t="shared" si="106"/>
        <v>0.85395810000236794</v>
      </c>
      <c r="CL98">
        <f t="shared" si="106"/>
        <v>0.66771294479020127</v>
      </c>
      <c r="CM98">
        <f t="shared" si="106"/>
        <v>0.46390387890222351</v>
      </c>
      <c r="CN98">
        <f t="shared" si="107"/>
        <v>0.28601116446315683</v>
      </c>
      <c r="CO98">
        <f t="shared" si="107"/>
        <v>0.15619996453989185</v>
      </c>
      <c r="CP98">
        <f t="shared" si="107"/>
        <v>7.5386514126437196E-2</v>
      </c>
      <c r="CQ98">
        <f t="shared" si="107"/>
        <v>3.2045853013629708E-2</v>
      </c>
      <c r="CR98">
        <f t="shared" si="107"/>
        <v>1.1939822566221274E-2</v>
      </c>
      <c r="CS98">
        <f t="shared" si="107"/>
        <v>3.8698087337729445E-3</v>
      </c>
      <c r="CT98">
        <f t="shared" si="107"/>
        <v>0</v>
      </c>
      <c r="CU98">
        <f t="shared" si="107"/>
        <v>0</v>
      </c>
      <c r="CV98">
        <f t="shared" si="107"/>
        <v>0</v>
      </c>
      <c r="CW98">
        <f t="shared" si="107"/>
        <v>0</v>
      </c>
      <c r="CX98">
        <f t="shared" si="97"/>
        <v>0</v>
      </c>
      <c r="CZ98">
        <v>2045</v>
      </c>
      <c r="DA98" s="7">
        <f t="shared" si="76"/>
        <v>7.302632312992996</v>
      </c>
    </row>
    <row r="99" spans="1:105" x14ac:dyDescent="0.3">
      <c r="A99">
        <v>2046</v>
      </c>
      <c r="B99">
        <f t="shared" si="98"/>
        <v>2.8393787374189799E-184</v>
      </c>
      <c r="C99">
        <f t="shared" si="98"/>
        <v>7.6211567764934656E-180</v>
      </c>
      <c r="D99">
        <f t="shared" si="98"/>
        <v>1.7301085478243689E-175</v>
      </c>
      <c r="E99">
        <f t="shared" si="98"/>
        <v>1.8719503530876914E-171</v>
      </c>
      <c r="F99">
        <f t="shared" si="98"/>
        <v>2.7589138835349366E-167</v>
      </c>
      <c r="G99">
        <f t="shared" si="98"/>
        <v>4.6473396233866563E-163</v>
      </c>
      <c r="H99">
        <f t="shared" si="98"/>
        <v>4.6445563571200304E-159</v>
      </c>
      <c r="I99">
        <f t="shared" si="98"/>
        <v>4.0445941696766792E-155</v>
      </c>
      <c r="J99">
        <f t="shared" si="98"/>
        <v>2.4269691713734537E-151</v>
      </c>
      <c r="K99">
        <f t="shared" si="98"/>
        <v>1.9737139787778365E-147</v>
      </c>
      <c r="L99">
        <f t="shared" si="99"/>
        <v>1.5650965597733711E-143</v>
      </c>
      <c r="M99">
        <f t="shared" si="99"/>
        <v>7.2316741480093593E-140</v>
      </c>
      <c r="N99">
        <f t="shared" si="99"/>
        <v>3.046685612742834E-136</v>
      </c>
      <c r="O99">
        <f t="shared" si="99"/>
        <v>9.8063039757545107E-133</v>
      </c>
      <c r="P99">
        <f t="shared" si="99"/>
        <v>5.4262791838396715E-129</v>
      </c>
      <c r="Q99">
        <f t="shared" si="99"/>
        <v>1.6586512302397147E-125</v>
      </c>
      <c r="R99">
        <f t="shared" si="99"/>
        <v>4.0599594727970835E-122</v>
      </c>
      <c r="S99">
        <f t="shared" si="99"/>
        <v>1.0004745325808324E-118</v>
      </c>
      <c r="T99">
        <f t="shared" si="99"/>
        <v>3.0154060102468323E-115</v>
      </c>
      <c r="U99">
        <f t="shared" si="99"/>
        <v>8.1903922328242705E-112</v>
      </c>
      <c r="V99">
        <f t="shared" si="100"/>
        <v>1.5862687396210618E-108</v>
      </c>
      <c r="W99">
        <f t="shared" si="100"/>
        <v>2.0001037058334595E-105</v>
      </c>
      <c r="X99">
        <f t="shared" si="100"/>
        <v>3.6454664599871502E-102</v>
      </c>
      <c r="Y99">
        <f t="shared" si="100"/>
        <v>4.7696244337248031E-99</v>
      </c>
      <c r="Z99">
        <f t="shared" si="100"/>
        <v>5.0594660680359376E-96</v>
      </c>
      <c r="AA99">
        <f t="shared" si="100"/>
        <v>3.5567737299559277E-93</v>
      </c>
      <c r="AB99">
        <f t="shared" si="100"/>
        <v>4.4495959010198381E-90</v>
      </c>
      <c r="AC99">
        <f t="shared" si="100"/>
        <v>2.9324735433214406E-87</v>
      </c>
      <c r="AD99">
        <f t="shared" si="100"/>
        <v>2.4702590480254923E-84</v>
      </c>
      <c r="AE99">
        <f t="shared" si="100"/>
        <v>2.0772627759517177E-81</v>
      </c>
      <c r="AF99">
        <f t="shared" si="101"/>
        <v>1.0058093076618084E-78</v>
      </c>
      <c r="AG99">
        <f t="shared" si="101"/>
        <v>4.3576798596968062E-76</v>
      </c>
      <c r="AH99">
        <f t="shared" si="101"/>
        <v>1.1833082988975378E-73</v>
      </c>
      <c r="AI99">
        <f t="shared" si="101"/>
        <v>6.8379728225621135E-71</v>
      </c>
      <c r="AJ99">
        <f t="shared" si="101"/>
        <v>2.9607491337728064E-68</v>
      </c>
      <c r="AK99">
        <f t="shared" si="101"/>
        <v>9.8751423348346985E-66</v>
      </c>
      <c r="AL99">
        <f t="shared" si="101"/>
        <v>3.1607955458157538E-63</v>
      </c>
      <c r="AM99">
        <f t="shared" si="101"/>
        <v>7.3156531463624219E-61</v>
      </c>
      <c r="AN99">
        <f t="shared" si="101"/>
        <v>2.5116208021129202E-58</v>
      </c>
      <c r="AO99">
        <f t="shared" si="101"/>
        <v>5.1387701622561783E-56</v>
      </c>
      <c r="AP99">
        <f t="shared" si="102"/>
        <v>1.0979658252146621E-53</v>
      </c>
      <c r="AQ99">
        <f t="shared" si="102"/>
        <v>2.2096630238493547E-51</v>
      </c>
      <c r="AR99">
        <f t="shared" si="102"/>
        <v>3.1773565585058724E-49</v>
      </c>
      <c r="AS99">
        <f t="shared" si="102"/>
        <v>4.2007701290015342E-47</v>
      </c>
      <c r="AT99">
        <f t="shared" si="102"/>
        <v>4.4628067085040327E-45</v>
      </c>
      <c r="AU99">
        <f t="shared" si="102"/>
        <v>4.668743940915378E-43</v>
      </c>
      <c r="AV99">
        <f t="shared" si="102"/>
        <v>4.111807332314729E-41</v>
      </c>
      <c r="AW99">
        <f t="shared" si="102"/>
        <v>3.7789093644039528E-39</v>
      </c>
      <c r="AX99">
        <f t="shared" si="102"/>
        <v>3.1064343463044745E-37</v>
      </c>
      <c r="AY99">
        <f t="shared" si="102"/>
        <v>2.2841633589231583E-35</v>
      </c>
      <c r="AZ99">
        <f t="shared" si="103"/>
        <v>1.5649376962093519E-33</v>
      </c>
      <c r="BA99">
        <f t="shared" si="103"/>
        <v>9.2078073606832242E-32</v>
      </c>
      <c r="BB99">
        <f t="shared" si="103"/>
        <v>4.8462163194640435E-30</v>
      </c>
      <c r="BC99">
        <f t="shared" si="103"/>
        <v>2.2816162743744955E-28</v>
      </c>
      <c r="BD99">
        <f t="shared" si="103"/>
        <v>9.6090660250038272E-27</v>
      </c>
      <c r="BE99">
        <f t="shared" si="103"/>
        <v>3.6201264173732139E-25</v>
      </c>
      <c r="BF99">
        <f t="shared" si="103"/>
        <v>1.2205139121753467E-23</v>
      </c>
      <c r="BG99">
        <f t="shared" si="103"/>
        <v>3.6810318613611291E-22</v>
      </c>
      <c r="BH99">
        <f t="shared" si="103"/>
        <v>9.931366635218614E-21</v>
      </c>
      <c r="BI99">
        <f t="shared" si="103"/>
        <v>2.3969863348705987E-19</v>
      </c>
      <c r="BJ99">
        <f t="shared" si="104"/>
        <v>4.5777696064656414E-18</v>
      </c>
      <c r="BK99">
        <f t="shared" si="104"/>
        <v>8.5430119838073917E-17</v>
      </c>
      <c r="BL99">
        <f t="shared" si="104"/>
        <v>1.3287116262463043E-15</v>
      </c>
      <c r="BM99">
        <f t="shared" si="104"/>
        <v>1.9855743459391952E-14</v>
      </c>
      <c r="BN99">
        <f t="shared" si="104"/>
        <v>2.8382949386360852E-13</v>
      </c>
      <c r="BO99">
        <f t="shared" si="104"/>
        <v>3.7758144998804898E-12</v>
      </c>
      <c r="BP99">
        <f t="shared" si="104"/>
        <v>4.3789490206406334E-11</v>
      </c>
      <c r="BQ99">
        <f t="shared" si="104"/>
        <v>4.3917867857040116E-10</v>
      </c>
      <c r="BR99">
        <f t="shared" si="104"/>
        <v>3.8157413649419907E-9</v>
      </c>
      <c r="BS99">
        <f t="shared" si="104"/>
        <v>3.1889885245321556E-8</v>
      </c>
      <c r="BT99">
        <f t="shared" si="105"/>
        <v>2.2101291030278825E-7</v>
      </c>
      <c r="BU99">
        <f t="shared" si="105"/>
        <v>1.368988371229033E-6</v>
      </c>
      <c r="BV99">
        <f t="shared" si="105"/>
        <v>7.51876380272218E-6</v>
      </c>
      <c r="BW99">
        <f t="shared" si="105"/>
        <v>3.6620006282399499E-5</v>
      </c>
      <c r="BX99">
        <f t="shared" si="105"/>
        <v>1.5943188779278555E-4</v>
      </c>
      <c r="BY99">
        <f t="shared" si="105"/>
        <v>6.20474210944671E-4</v>
      </c>
      <c r="BZ99">
        <f t="shared" si="105"/>
        <v>2.1143937377723467E-3</v>
      </c>
      <c r="CA99">
        <f t="shared" si="105"/>
        <v>6.4278109188263856E-3</v>
      </c>
      <c r="CB99">
        <f t="shared" si="105"/>
        <v>1.7425608313119373E-2</v>
      </c>
      <c r="CC99">
        <f t="shared" si="105"/>
        <v>4.2111129436261781E-2</v>
      </c>
      <c r="CD99">
        <f t="shared" si="106"/>
        <v>9.0670680323438183E-2</v>
      </c>
      <c r="CE99">
        <f t="shared" si="106"/>
        <v>0.17756300718556786</v>
      </c>
      <c r="CF99">
        <f t="shared" si="106"/>
        <v>0.31027329969117534</v>
      </c>
      <c r="CG99">
        <f t="shared" si="106"/>
        <v>0.48363190873484591</v>
      </c>
      <c r="CH99">
        <f t="shared" si="106"/>
        <v>0.67220350364991266</v>
      </c>
      <c r="CI99">
        <f t="shared" si="106"/>
        <v>0.83273389596872938</v>
      </c>
      <c r="CJ99">
        <f t="shared" si="106"/>
        <v>0.91894444573696976</v>
      </c>
      <c r="CK99">
        <f t="shared" si="106"/>
        <v>0.90274280037523968</v>
      </c>
      <c r="CL99">
        <f t="shared" si="106"/>
        <v>0.78880964013308852</v>
      </c>
      <c r="CM99">
        <f t="shared" si="106"/>
        <v>0.61244255545333082</v>
      </c>
      <c r="CN99">
        <f t="shared" si="107"/>
        <v>0.42196388741626345</v>
      </c>
      <c r="CO99">
        <f t="shared" si="107"/>
        <v>0.25753020401952548</v>
      </c>
      <c r="CP99">
        <f t="shared" si="107"/>
        <v>0.1388979529941422</v>
      </c>
      <c r="CQ99">
        <f t="shared" si="107"/>
        <v>6.5982529739266299E-2</v>
      </c>
      <c r="CR99">
        <f>VLOOKUP(CR$2,scenarios4,11,FALSE)*VLOOKUP($A99-CR$2,output4,5,FALSE)</f>
        <v>2.7473243866413231E-2</v>
      </c>
      <c r="CS99">
        <f t="shared" si="107"/>
        <v>9.9507659436305265E-3</v>
      </c>
      <c r="CT99">
        <f t="shared" si="107"/>
        <v>3.0958261223733644E-3</v>
      </c>
      <c r="CU99">
        <f t="shared" si="107"/>
        <v>0</v>
      </c>
      <c r="CV99">
        <f t="shared" si="107"/>
        <v>0</v>
      </c>
      <c r="CW99">
        <f t="shared" si="107"/>
        <v>0</v>
      </c>
      <c r="CX99">
        <f>VLOOKUP(CX$2,scenarios4,11,FALSE)*VLOOKUP($A99-CX$2,output3,3,FALSE)</f>
        <v>0</v>
      </c>
      <c r="CZ99">
        <v>2046</v>
      </c>
      <c r="DA99" s="7">
        <f t="shared" si="76"/>
        <v>6.7838147608226729</v>
      </c>
    </row>
    <row r="100" spans="1:105" x14ac:dyDescent="0.3">
      <c r="A100">
        <v>2047</v>
      </c>
      <c r="B100">
        <f t="shared" si="98"/>
        <v>1.7018287762068991E-188</v>
      </c>
      <c r="C100">
        <f t="shared" si="98"/>
        <v>5.1046782693725125E-184</v>
      </c>
      <c r="D100">
        <f t="shared" si="98"/>
        <v>1.2950179070899903E-179</v>
      </c>
      <c r="E100">
        <f t="shared" si="98"/>
        <v>1.5658555313189525E-175</v>
      </c>
      <c r="F100">
        <f t="shared" si="98"/>
        <v>2.5789947107869634E-171</v>
      </c>
      <c r="G100">
        <f t="shared" si="98"/>
        <v>4.8548035485223746E-167</v>
      </c>
      <c r="H100">
        <f t="shared" si="98"/>
        <v>5.4220863367060156E-163</v>
      </c>
      <c r="I100">
        <f t="shared" si="98"/>
        <v>5.2765746366152532E-159</v>
      </c>
      <c r="J100">
        <f t="shared" si="98"/>
        <v>3.5383137184950412E-155</v>
      </c>
      <c r="K100">
        <f t="shared" si="98"/>
        <v>3.2156682375544908E-151</v>
      </c>
      <c r="L100">
        <f t="shared" si="99"/>
        <v>2.8495947252138069E-147</v>
      </c>
      <c r="M100">
        <f t="shared" si="99"/>
        <v>1.4714169441118208E-143</v>
      </c>
      <c r="N100">
        <f t="shared" si="99"/>
        <v>6.9275471122554091E-140</v>
      </c>
      <c r="O100">
        <f t="shared" si="99"/>
        <v>2.4917940247343178E-136</v>
      </c>
      <c r="P100">
        <f t="shared" si="99"/>
        <v>1.5408624285352112E-132</v>
      </c>
      <c r="Q100">
        <f t="shared" si="99"/>
        <v>5.2634651131605157E-129</v>
      </c>
      <c r="R100">
        <f t="shared" si="99"/>
        <v>1.4397706441865565E-125</v>
      </c>
      <c r="S100">
        <f t="shared" si="99"/>
        <v>3.9649032693817682E-122</v>
      </c>
      <c r="T100">
        <f t="shared" si="99"/>
        <v>1.3354489684974036E-118</v>
      </c>
      <c r="U100">
        <f t="shared" si="99"/>
        <v>4.0536023554885906E-115</v>
      </c>
      <c r="V100">
        <f t="shared" si="100"/>
        <v>8.7734044673846289E-112</v>
      </c>
      <c r="W100">
        <f t="shared" si="100"/>
        <v>1.23622875926982E-108</v>
      </c>
      <c r="X100">
        <f t="shared" si="100"/>
        <v>2.5179921826713921E-105</v>
      </c>
      <c r="Y100">
        <f t="shared" si="100"/>
        <v>3.681632172718027E-102</v>
      </c>
      <c r="Z100">
        <f t="shared" si="100"/>
        <v>4.3643125304817837E-99</v>
      </c>
      <c r="AA100">
        <f t="shared" si="100"/>
        <v>3.4286435376065764E-96</v>
      </c>
      <c r="AB100">
        <f t="shared" si="100"/>
        <v>4.793377265964557E-93</v>
      </c>
      <c r="AC100">
        <f t="shared" si="100"/>
        <v>3.5302875846968706E-90</v>
      </c>
      <c r="AD100">
        <f t="shared" si="100"/>
        <v>3.3233296625446303E-87</v>
      </c>
      <c r="AE100">
        <f t="shared" si="100"/>
        <v>3.1230382714790245E-84</v>
      </c>
      <c r="AF100">
        <f t="shared" si="101"/>
        <v>1.6898823122611422E-81</v>
      </c>
      <c r="AG100">
        <f t="shared" si="101"/>
        <v>8.1818417219584779E-79</v>
      </c>
      <c r="AH100">
        <f t="shared" si="101"/>
        <v>2.4828392670146786E-76</v>
      </c>
      <c r="AI100">
        <f t="shared" si="101"/>
        <v>1.6033672469504379E-73</v>
      </c>
      <c r="AJ100">
        <f t="shared" si="101"/>
        <v>7.7582217855317316E-71</v>
      </c>
      <c r="AK100">
        <f t="shared" si="101"/>
        <v>2.8917376285381521E-68</v>
      </c>
      <c r="AL100">
        <f t="shared" si="101"/>
        <v>1.0343484532112066E-65</v>
      </c>
      <c r="AM100">
        <f t="shared" si="101"/>
        <v>2.6753371077527902E-63</v>
      </c>
      <c r="AN100">
        <f t="shared" si="101"/>
        <v>1.026442015832671E-60</v>
      </c>
      <c r="AO100">
        <f t="shared" si="101"/>
        <v>2.3468994637723464E-58</v>
      </c>
      <c r="AP100">
        <f t="shared" si="102"/>
        <v>5.6037539379974013E-56</v>
      </c>
      <c r="AQ100">
        <f t="shared" si="102"/>
        <v>1.2602921325610293E-53</v>
      </c>
      <c r="AR100">
        <f t="shared" si="102"/>
        <v>2.0251913919130471E-51</v>
      </c>
      <c r="AS100">
        <f t="shared" si="102"/>
        <v>2.9921542534232109E-49</v>
      </c>
      <c r="AT100">
        <f t="shared" si="102"/>
        <v>3.552369080732322E-47</v>
      </c>
      <c r="AU100">
        <f t="shared" si="102"/>
        <v>4.1530293668783784E-45</v>
      </c>
      <c r="AV100">
        <f t="shared" si="102"/>
        <v>4.087451811630313E-43</v>
      </c>
      <c r="AW100">
        <f t="shared" si="102"/>
        <v>4.1979891047495537E-41</v>
      </c>
      <c r="AX100">
        <f t="shared" si="102"/>
        <v>3.8564877236537245E-39</v>
      </c>
      <c r="AY100">
        <f t="shared" si="102"/>
        <v>3.168924388273315E-37</v>
      </c>
      <c r="AZ100">
        <f t="shared" si="103"/>
        <v>2.4262564933600941E-35</v>
      </c>
      <c r="BA100">
        <f t="shared" si="103"/>
        <v>1.5953310790603879E-33</v>
      </c>
      <c r="BB100">
        <f t="shared" si="103"/>
        <v>9.3832295147458534E-32</v>
      </c>
      <c r="BC100">
        <f t="shared" si="103"/>
        <v>4.9368177168270571E-30</v>
      </c>
      <c r="BD100">
        <f t="shared" si="103"/>
        <v>2.3234889207960822E-28</v>
      </c>
      <c r="BE100">
        <f t="shared" si="103"/>
        <v>9.7822353569104343E-27</v>
      </c>
      <c r="BF100">
        <f t="shared" si="103"/>
        <v>3.6856326578233176E-25</v>
      </c>
      <c r="BG100">
        <f t="shared" si="103"/>
        <v>1.2422065997615462E-23</v>
      </c>
      <c r="BH100">
        <f t="shared" si="103"/>
        <v>3.7453138207217392E-22</v>
      </c>
      <c r="BI100">
        <f t="shared" si="103"/>
        <v>1.0101821699066218E-20</v>
      </c>
      <c r="BJ100">
        <f t="shared" si="104"/>
        <v>2.1559714944490919E-19</v>
      </c>
      <c r="BK100">
        <f t="shared" si="104"/>
        <v>4.4962975231576052E-18</v>
      </c>
      <c r="BL100">
        <f t="shared" si="104"/>
        <v>7.8150129686083587E-17</v>
      </c>
      <c r="BM100">
        <f t="shared" si="104"/>
        <v>1.3050888021731235E-15</v>
      </c>
      <c r="BN100">
        <f t="shared" si="104"/>
        <v>2.0848094913893535E-14</v>
      </c>
      <c r="BO100">
        <f t="shared" si="104"/>
        <v>3.0993772802678497E-13</v>
      </c>
      <c r="BP100">
        <f t="shared" si="104"/>
        <v>4.0168778637603823E-12</v>
      </c>
      <c r="BQ100">
        <f t="shared" si="104"/>
        <v>4.5020978281743325E-11</v>
      </c>
      <c r="BR100">
        <f t="shared" si="104"/>
        <v>4.371269197428328E-10</v>
      </c>
      <c r="BS100">
        <f t="shared" si="104"/>
        <v>4.0825970876750898E-9</v>
      </c>
      <c r="BT100">
        <f t="shared" si="105"/>
        <v>3.1619583922917528E-8</v>
      </c>
      <c r="BU100">
        <f t="shared" si="105"/>
        <v>2.18873513178151E-7</v>
      </c>
      <c r="BV100">
        <f t="shared" si="105"/>
        <v>1.3433674907042409E-6</v>
      </c>
      <c r="BW100">
        <f t="shared" si="105"/>
        <v>7.3117569936658985E-6</v>
      </c>
      <c r="BX100">
        <f t="shared" si="105"/>
        <v>3.557406265597061E-5</v>
      </c>
      <c r="BY100">
        <f t="shared" si="105"/>
        <v>1.5471661498840393E-4</v>
      </c>
      <c r="BZ100">
        <f t="shared" si="105"/>
        <v>5.8918818030409439E-4</v>
      </c>
      <c r="CA100">
        <f t="shared" si="105"/>
        <v>2.0016410428359914E-3</v>
      </c>
      <c r="CB100">
        <f t="shared" si="105"/>
        <v>6.0640949781870877E-3</v>
      </c>
      <c r="CC100">
        <f t="shared" si="105"/>
        <v>1.6376831432338187E-2</v>
      </c>
      <c r="CD100">
        <f t="shared" si="106"/>
        <v>3.9405315232684257E-2</v>
      </c>
      <c r="CE100">
        <f t="shared" si="106"/>
        <v>8.6237342693767052E-2</v>
      </c>
      <c r="CF100">
        <f t="shared" si="106"/>
        <v>0.16840005187989721</v>
      </c>
      <c r="CG100">
        <f t="shared" si="106"/>
        <v>0.29333758066302618</v>
      </c>
      <c r="CH100">
        <f t="shared" si="106"/>
        <v>0.4556259731427324</v>
      </c>
      <c r="CI100">
        <f t="shared" si="106"/>
        <v>0.63076688743045983</v>
      </c>
      <c r="CJ100">
        <f t="shared" si="106"/>
        <v>0.77786967950607955</v>
      </c>
      <c r="CK100">
        <f t="shared" si="106"/>
        <v>0.85395810000236794</v>
      </c>
      <c r="CL100">
        <f t="shared" si="106"/>
        <v>0.83387255591902554</v>
      </c>
      <c r="CM100">
        <f t="shared" si="106"/>
        <v>0.72351539016683819</v>
      </c>
      <c r="CN100">
        <f t="shared" si="107"/>
        <v>0.55707368114657796</v>
      </c>
      <c r="CO100">
        <f t="shared" si="107"/>
        <v>0.37994476970559232</v>
      </c>
      <c r="CP100">
        <f t="shared" si="107"/>
        <v>0.22900400955814884</v>
      </c>
      <c r="CQ100">
        <f t="shared" si="107"/>
        <v>0.12157132373554325</v>
      </c>
      <c r="CR100">
        <f t="shared" si="107"/>
        <v>5.6567510612955986E-2</v>
      </c>
      <c r="CS100">
        <f t="shared" si="107"/>
        <v>2.2896472532211214E-2</v>
      </c>
      <c r="CT100">
        <f t="shared" si="107"/>
        <v>7.9605591038810538E-3</v>
      </c>
      <c r="CU100">
        <f t="shared" si="107"/>
        <v>2.3216017815403957E-3</v>
      </c>
      <c r="CV100">
        <f t="shared" si="107"/>
        <v>0</v>
      </c>
      <c r="CW100">
        <f t="shared" si="107"/>
        <v>0</v>
      </c>
      <c r="CX100">
        <f>VLOOKUP(CX$2,scenarios4,11,FALSE)*VLOOKUP($A100-CX$2,output3,3,FALSE)</f>
        <v>0</v>
      </c>
      <c r="CZ100">
        <v>2047</v>
      </c>
      <c r="DA100" s="7">
        <f t="shared" si="76"/>
        <v>6.265559761311315</v>
      </c>
    </row>
    <row r="101" spans="1:105" x14ac:dyDescent="0.3">
      <c r="A101">
        <v>2048</v>
      </c>
      <c r="B101">
        <f t="shared" si="98"/>
        <v>9.1275339603516769E-193</v>
      </c>
      <c r="C101">
        <f t="shared" si="98"/>
        <v>3.0595736516619112E-188</v>
      </c>
      <c r="D101">
        <f t="shared" si="98"/>
        <v>8.6740766036466976E-184</v>
      </c>
      <c r="E101">
        <f t="shared" si="98"/>
        <v>1.1720715185899462E-179</v>
      </c>
      <c r="F101">
        <f t="shared" si="98"/>
        <v>2.1572864507154554E-175</v>
      </c>
      <c r="G101">
        <f t="shared" si="98"/>
        <v>4.5382035112697043E-171</v>
      </c>
      <c r="H101">
        <f t="shared" si="98"/>
        <v>5.6641360694557041E-167</v>
      </c>
      <c r="I101">
        <f t="shared" si="98"/>
        <v>6.1599087279762117E-163</v>
      </c>
      <c r="J101">
        <f t="shared" si="98"/>
        <v>4.6160815251561358E-159</v>
      </c>
      <c r="K101">
        <f t="shared" si="98"/>
        <v>4.6881695792735769E-155</v>
      </c>
      <c r="L101">
        <f t="shared" si="99"/>
        <v>4.6426946083884907E-151</v>
      </c>
      <c r="M101">
        <f t="shared" si="99"/>
        <v>2.6790308472330994E-147</v>
      </c>
      <c r="N101">
        <f t="shared" si="99"/>
        <v>1.409536712174926E-143</v>
      </c>
      <c r="O101">
        <f t="shared" si="99"/>
        <v>5.6658358276891788E-140</v>
      </c>
      <c r="P101">
        <f t="shared" si="99"/>
        <v>3.9153505763788353E-136</v>
      </c>
      <c r="Q101">
        <f t="shared" si="99"/>
        <v>1.4946292592037231E-132</v>
      </c>
      <c r="R101">
        <f t="shared" si="99"/>
        <v>4.568882486243569E-129</v>
      </c>
      <c r="S101">
        <f t="shared" si="99"/>
        <v>1.4060611620741874E-125</v>
      </c>
      <c r="T101">
        <f t="shared" si="99"/>
        <v>5.2924145581487528E-122</v>
      </c>
      <c r="U101">
        <f t="shared" si="99"/>
        <v>1.7952405301111541E-118</v>
      </c>
      <c r="V101">
        <f t="shared" si="100"/>
        <v>4.3421477267128457E-115</v>
      </c>
      <c r="W101">
        <f t="shared" si="100"/>
        <v>6.8373880467934728E-112</v>
      </c>
      <c r="X101">
        <f t="shared" si="100"/>
        <v>1.556326475850324E-108</v>
      </c>
      <c r="Y101">
        <f t="shared" si="100"/>
        <v>2.542972520012751E-105</v>
      </c>
      <c r="Z101">
        <f t="shared" si="100"/>
        <v>3.3687753925459777E-102</v>
      </c>
      <c r="AA101">
        <f t="shared" si="100"/>
        <v>2.9575595038115562E-99</v>
      </c>
      <c r="AB101">
        <f t="shared" si="100"/>
        <v>4.6206993286759636E-96</v>
      </c>
      <c r="AC101">
        <f t="shared" si="100"/>
        <v>3.8030420351035516E-93</v>
      </c>
      <c r="AD101">
        <f t="shared" si="100"/>
        <v>4.0008236303634814E-90</v>
      </c>
      <c r="AE101">
        <f t="shared" si="100"/>
        <v>4.201537378504622E-87</v>
      </c>
      <c r="AF101">
        <f t="shared" si="101"/>
        <v>2.5406352997728208E-84</v>
      </c>
      <c r="AG101">
        <f t="shared" si="101"/>
        <v>1.374649200632256E-81</v>
      </c>
      <c r="AH101">
        <f t="shared" si="101"/>
        <v>4.6617003905355498E-79</v>
      </c>
      <c r="AI101">
        <f t="shared" si="101"/>
        <v>3.3642146884989211E-76</v>
      </c>
      <c r="AJ101">
        <f t="shared" si="101"/>
        <v>1.8191471402833188E-73</v>
      </c>
      <c r="AK101">
        <f t="shared" si="101"/>
        <v>7.5773869565161521E-71</v>
      </c>
      <c r="AL101">
        <f t="shared" si="101"/>
        <v>3.0288822598739263E-68</v>
      </c>
      <c r="AM101">
        <f t="shared" si="101"/>
        <v>8.7548554125428618E-66</v>
      </c>
      <c r="AN101">
        <f t="shared" si="101"/>
        <v>3.7537023133459518E-63</v>
      </c>
      <c r="AO101">
        <f t="shared" si="101"/>
        <v>9.5912416974909156E-61</v>
      </c>
      <c r="AP101">
        <f t="shared" si="102"/>
        <v>2.5592596471417453E-58</v>
      </c>
      <c r="AQ101">
        <f t="shared" si="102"/>
        <v>6.432228434327867E-56</v>
      </c>
      <c r="AR101">
        <f t="shared" si="102"/>
        <v>1.1550778334119149E-53</v>
      </c>
      <c r="AS101">
        <f t="shared" si="102"/>
        <v>1.9071466880500869E-51</v>
      </c>
      <c r="AT101">
        <f t="shared" si="102"/>
        <v>2.5303065695643632E-49</v>
      </c>
      <c r="AU101">
        <f t="shared" si="102"/>
        <v>3.3057880562381408E-47</v>
      </c>
      <c r="AV101">
        <f t="shared" si="102"/>
        <v>3.6359474034621518E-45</v>
      </c>
      <c r="AW101">
        <f t="shared" si="102"/>
        <v>4.1731231024760177E-43</v>
      </c>
      <c r="AX101">
        <f t="shared" si="102"/>
        <v>4.2841708771843783E-41</v>
      </c>
      <c r="AY101">
        <f t="shared" si="102"/>
        <v>3.9340660829034961E-39</v>
      </c>
      <c r="AZ101">
        <f t="shared" si="103"/>
        <v>3.3660566981689107E-37</v>
      </c>
      <c r="BA101">
        <f t="shared" si="103"/>
        <v>2.4733779491702045E-35</v>
      </c>
      <c r="BB101">
        <f t="shared" si="103"/>
        <v>1.6257244619114238E-33</v>
      </c>
      <c r="BC101">
        <f t="shared" si="103"/>
        <v>9.5586516688084814E-32</v>
      </c>
      <c r="BD101">
        <f t="shared" si="103"/>
        <v>5.0274191141900707E-30</v>
      </c>
      <c r="BE101">
        <f t="shared" si="103"/>
        <v>2.3653615672176685E-28</v>
      </c>
      <c r="BF101">
        <f t="shared" si="103"/>
        <v>9.959245048714029E-27</v>
      </c>
      <c r="BG101">
        <f t="shared" si="103"/>
        <v>3.751138898273421E-25</v>
      </c>
      <c r="BH101">
        <f t="shared" si="103"/>
        <v>1.2638992873477457E-23</v>
      </c>
      <c r="BI101">
        <f t="shared" si="103"/>
        <v>3.8095957800823489E-22</v>
      </c>
      <c r="BJ101">
        <f t="shared" si="104"/>
        <v>9.0860925272524807E-21</v>
      </c>
      <c r="BK101">
        <f t="shared" si="104"/>
        <v>2.117600955014906E-19</v>
      </c>
      <c r="BL101">
        <f t="shared" si="104"/>
        <v>4.1131422407929223E-18</v>
      </c>
      <c r="BM101">
        <f t="shared" si="104"/>
        <v>7.676071852386922E-17</v>
      </c>
      <c r="BN101">
        <f t="shared" si="104"/>
        <v>1.3703146031479861E-15</v>
      </c>
      <c r="BO101">
        <f t="shared" si="104"/>
        <v>2.2765820011658113E-14</v>
      </c>
      <c r="BP101">
        <f t="shared" si="104"/>
        <v>3.2972541391913813E-13</v>
      </c>
      <c r="BQ101">
        <f t="shared" si="104"/>
        <v>4.1298441752197999E-12</v>
      </c>
      <c r="BR101">
        <f t="shared" si="104"/>
        <v>4.4810648877966217E-11</v>
      </c>
      <c r="BS101">
        <f t="shared" si="104"/>
        <v>4.6769760285196966E-10</v>
      </c>
      <c r="BT101">
        <f t="shared" si="105"/>
        <v>4.0479926548540813E-9</v>
      </c>
      <c r="BU101">
        <f t="shared" si="105"/>
        <v>3.1313507473201358E-8</v>
      </c>
      <c r="BV101">
        <f t="shared" si="105"/>
        <v>2.1477725330550907E-7</v>
      </c>
      <c r="BW101">
        <f t="shared" si="105"/>
        <v>1.3063818604946649E-6</v>
      </c>
      <c r="BX101">
        <f t="shared" si="105"/>
        <v>7.1029179900200303E-6</v>
      </c>
      <c r="BY101">
        <f t="shared" si="105"/>
        <v>3.4521943079985406E-5</v>
      </c>
      <c r="BZ101">
        <f t="shared" si="105"/>
        <v>1.4691537414430198E-4</v>
      </c>
      <c r="CA101">
        <f t="shared" si="105"/>
        <v>5.5776898246636102E-4</v>
      </c>
      <c r="CB101">
        <f t="shared" si="105"/>
        <v>1.8883787263317836E-3</v>
      </c>
      <c r="CC101">
        <f t="shared" si="105"/>
        <v>5.6991216296701412E-3</v>
      </c>
      <c r="CD101">
        <f t="shared" si="106"/>
        <v>1.5324552291587855E-2</v>
      </c>
      <c r="CE101">
        <f t="shared" si="106"/>
        <v>3.7478594641122166E-2</v>
      </c>
      <c r="CF101">
        <f t="shared" si="106"/>
        <v>8.1787153832316994E-2</v>
      </c>
      <c r="CG101">
        <f t="shared" si="106"/>
        <v>0.15920823303566425</v>
      </c>
      <c r="CH101">
        <f t="shared" si="106"/>
        <v>0.27635112207247203</v>
      </c>
      <c r="CI101">
        <f t="shared" si="106"/>
        <v>0.4275398377890513</v>
      </c>
      <c r="CJ101">
        <f t="shared" si="106"/>
        <v>0.58920915666317975</v>
      </c>
      <c r="CK101">
        <f t="shared" si="106"/>
        <v>0.72285992547431599</v>
      </c>
      <c r="CL101">
        <f t="shared" si="106"/>
        <v>0.78880964013308852</v>
      </c>
      <c r="CM101">
        <f t="shared" si="106"/>
        <v>0.76484819270639215</v>
      </c>
      <c r="CN101">
        <f t="shared" si="107"/>
        <v>0.65810479395590649</v>
      </c>
      <c r="CO101">
        <f t="shared" si="107"/>
        <v>0.50160034496858552</v>
      </c>
      <c r="CP101">
        <f t="shared" si="107"/>
        <v>0.33785891641133969</v>
      </c>
      <c r="CQ101">
        <f t="shared" si="107"/>
        <v>0.20043722734996153</v>
      </c>
      <c r="CR101">
        <f t="shared" si="107"/>
        <v>0.10422436321881345</v>
      </c>
      <c r="CS101">
        <f t="shared" si="107"/>
        <v>4.7143921528266457E-2</v>
      </c>
      <c r="CT101">
        <f t="shared" si="107"/>
        <v>1.831705457605768E-2</v>
      </c>
      <c r="CU101">
        <f t="shared" si="107"/>
        <v>5.9697306848291347E-3</v>
      </c>
      <c r="CV101">
        <f t="shared" si="107"/>
        <v>1.547409074107082E-3</v>
      </c>
      <c r="CW101">
        <f t="shared" si="107"/>
        <v>0</v>
      </c>
      <c r="CX101">
        <f>VLOOKUP(CX$2,scenarios4,11,FALSE)*VLOOKUP($A101-CX$2,output3,3,FALSE)</f>
        <v>0</v>
      </c>
      <c r="CZ101">
        <v>2048</v>
      </c>
      <c r="DA101" s="7">
        <f t="shared" si="76"/>
        <v>5.7469555370183469</v>
      </c>
    </row>
    <row r="102" spans="1:105" x14ac:dyDescent="0.3">
      <c r="A102">
        <v>2049</v>
      </c>
      <c r="B102">
        <f t="shared" si="98"/>
        <v>4.3806253261948398E-197</v>
      </c>
      <c r="C102">
        <f t="shared" si="98"/>
        <v>1.6409619346068781E-192</v>
      </c>
      <c r="D102">
        <f t="shared" si="98"/>
        <v>5.1989517906045725E-188</v>
      </c>
      <c r="E102">
        <f t="shared" si="98"/>
        <v>7.8505772634812158E-184</v>
      </c>
      <c r="F102">
        <f t="shared" si="98"/>
        <v>1.6147683842798551E-179</v>
      </c>
      <c r="G102">
        <f t="shared" si="98"/>
        <v>3.7961322310986907E-175</v>
      </c>
      <c r="H102">
        <f t="shared" si="98"/>
        <v>5.2947564081222039E-171</v>
      </c>
      <c r="I102">
        <f t="shared" si="98"/>
        <v>6.4348959134947137E-167</v>
      </c>
      <c r="J102">
        <f t="shared" si="98"/>
        <v>5.3888446263121367E-163</v>
      </c>
      <c r="K102">
        <f t="shared" si="98"/>
        <v>6.1161826517995629E-159</v>
      </c>
      <c r="L102">
        <f t="shared" si="99"/>
        <v>6.7686521186206612E-155</v>
      </c>
      <c r="M102">
        <f t="shared" si="99"/>
        <v>4.364803864950422E-151</v>
      </c>
      <c r="N102">
        <f t="shared" si="99"/>
        <v>2.566364583020037E-147</v>
      </c>
      <c r="O102">
        <f t="shared" si="99"/>
        <v>1.152818374941925E-143</v>
      </c>
      <c r="P102">
        <f t="shared" si="99"/>
        <v>8.9027156150982312E-140</v>
      </c>
      <c r="Q102">
        <f t="shared" si="99"/>
        <v>3.7978715186527381E-136</v>
      </c>
      <c r="R102">
        <f t="shared" si="99"/>
        <v>1.2973935038970284E-132</v>
      </c>
      <c r="S102">
        <f t="shared" si="99"/>
        <v>4.4619108216486439E-129</v>
      </c>
      <c r="T102">
        <f t="shared" si="99"/>
        <v>1.8768323104561637E-125</v>
      </c>
      <c r="U102">
        <f t="shared" si="99"/>
        <v>7.1145789476548074E-122</v>
      </c>
      <c r="V102">
        <f t="shared" si="100"/>
        <v>1.923030160116763E-118</v>
      </c>
      <c r="W102">
        <f t="shared" si="100"/>
        <v>3.383971304914454E-115</v>
      </c>
      <c r="X102">
        <f t="shared" si="100"/>
        <v>8.6077984864002492E-112</v>
      </c>
      <c r="Y102">
        <f t="shared" si="100"/>
        <v>1.5717663809650344E-108</v>
      </c>
      <c r="Z102">
        <f t="shared" si="100"/>
        <v>2.3268764633309567E-105</v>
      </c>
      <c r="AA102">
        <f t="shared" si="100"/>
        <v>2.2829148024674099E-102</v>
      </c>
      <c r="AB102">
        <f t="shared" si="100"/>
        <v>3.9858308581477837E-99</v>
      </c>
      <c r="AC102">
        <f t="shared" si="100"/>
        <v>3.6660402057865862E-96</v>
      </c>
      <c r="AD102">
        <f t="shared" si="100"/>
        <v>4.3099322863279935E-93</v>
      </c>
      <c r="AE102">
        <f t="shared" si="100"/>
        <v>5.0580627667571886E-90</v>
      </c>
      <c r="AF102">
        <f t="shared" si="101"/>
        <v>3.4180094027757412E-87</v>
      </c>
      <c r="AG102">
        <f t="shared" si="101"/>
        <v>2.0667014848257063E-84</v>
      </c>
      <c r="AH102">
        <f t="shared" si="101"/>
        <v>7.8322252289950743E-82</v>
      </c>
      <c r="AI102">
        <f t="shared" si="101"/>
        <v>6.3165429738340505E-79</v>
      </c>
      <c r="AJ102">
        <f t="shared" si="101"/>
        <v>3.8169680349414831E-76</v>
      </c>
      <c r="AK102">
        <f t="shared" si="101"/>
        <v>1.776745005984864E-73</v>
      </c>
      <c r="AL102">
        <f t="shared" si="101"/>
        <v>7.9367549470226946E-71</v>
      </c>
      <c r="AM102">
        <f t="shared" si="101"/>
        <v>2.563684043272565E-68</v>
      </c>
      <c r="AN102">
        <f t="shared" si="101"/>
        <v>1.2283730868845753E-65</v>
      </c>
      <c r="AO102">
        <f t="shared" si="101"/>
        <v>3.5075206969704665E-63</v>
      </c>
      <c r="AP102">
        <f t="shared" si="102"/>
        <v>1.0459109229551917E-60</v>
      </c>
      <c r="AQ102">
        <f t="shared" si="102"/>
        <v>2.9376276787513493E-58</v>
      </c>
      <c r="AR102">
        <f t="shared" si="102"/>
        <v>5.8952399146030251E-56</v>
      </c>
      <c r="AS102">
        <f t="shared" si="102"/>
        <v>1.0877504581681466E-53</v>
      </c>
      <c r="AT102">
        <f t="shared" si="102"/>
        <v>1.6127730675566573E-51</v>
      </c>
      <c r="AU102">
        <f t="shared" si="102"/>
        <v>2.354670093728661E-49</v>
      </c>
      <c r="AV102">
        <f t="shared" si="102"/>
        <v>2.8941937168409285E-47</v>
      </c>
      <c r="AW102">
        <f t="shared" si="102"/>
        <v>3.7121553495999799E-45</v>
      </c>
      <c r="AX102">
        <f t="shared" si="102"/>
        <v>4.2587943933217224E-43</v>
      </c>
      <c r="AY102">
        <f t="shared" si="102"/>
        <v>4.3703526496192024E-41</v>
      </c>
      <c r="AZ102">
        <f t="shared" si="103"/>
        <v>4.1787962939096526E-39</v>
      </c>
      <c r="BA102">
        <f t="shared" si="103"/>
        <v>3.4314304508579477E-37</v>
      </c>
      <c r="BB102">
        <f t="shared" si="103"/>
        <v>2.520499404980315E-35</v>
      </c>
      <c r="BC102">
        <f t="shared" si="103"/>
        <v>1.6561178447624597E-33</v>
      </c>
      <c r="BD102">
        <f t="shared" si="103"/>
        <v>9.7340738228711106E-32</v>
      </c>
      <c r="BE102">
        <f t="shared" si="103"/>
        <v>5.118020511553085E-30</v>
      </c>
      <c r="BF102">
        <f t="shared" si="103"/>
        <v>2.4081628193590302E-28</v>
      </c>
      <c r="BG102">
        <f t="shared" si="103"/>
        <v>1.0136254740517622E-26</v>
      </c>
      <c r="BH102">
        <f t="shared" si="103"/>
        <v>3.8166451387235252E-25</v>
      </c>
      <c r="BI102">
        <f t="shared" si="103"/>
        <v>1.285591974933945E-23</v>
      </c>
      <c r="BJ102">
        <f t="shared" si="104"/>
        <v>3.4265443184825229E-22</v>
      </c>
      <c r="BK102">
        <f t="shared" si="104"/>
        <v>8.9243843263243933E-21</v>
      </c>
      <c r="BL102">
        <f t="shared" si="104"/>
        <v>1.9371480406613516E-19</v>
      </c>
      <c r="BM102">
        <f t="shared" si="104"/>
        <v>4.0400157371762468E-18</v>
      </c>
      <c r="BN102">
        <f t="shared" si="104"/>
        <v>8.0597069997262039E-17</v>
      </c>
      <c r="BO102">
        <f t="shared" si="104"/>
        <v>1.4963638521150432E-15</v>
      </c>
      <c r="BP102">
        <f t="shared" si="104"/>
        <v>2.4219282609904975E-14</v>
      </c>
      <c r="BQ102">
        <f t="shared" si="104"/>
        <v>3.3899825343983135E-13</v>
      </c>
      <c r="BR102">
        <f t="shared" si="104"/>
        <v>4.1105503327441783E-12</v>
      </c>
      <c r="BS102">
        <f t="shared" si="104"/>
        <v>4.7944503337373639E-11</v>
      </c>
      <c r="BT102">
        <f t="shared" si="105"/>
        <v>4.6373335903097237E-10</v>
      </c>
      <c r="BU102">
        <f t="shared" si="105"/>
        <v>4.0088082296796289E-9</v>
      </c>
      <c r="BV102">
        <f t="shared" si="105"/>
        <v>3.0727469161522481E-8</v>
      </c>
      <c r="BW102">
        <f t="shared" si="105"/>
        <v>2.088640001390046E-7</v>
      </c>
      <c r="BX102">
        <f t="shared" si="105"/>
        <v>1.2690688745238393E-6</v>
      </c>
      <c r="BY102">
        <f t="shared" si="105"/>
        <v>6.8928458614529751E-6</v>
      </c>
      <c r="BZ102">
        <f t="shared" si="105"/>
        <v>3.2781250961084471E-5</v>
      </c>
      <c r="CA102">
        <f t="shared" si="105"/>
        <v>1.390809277654523E-4</v>
      </c>
      <c r="CB102">
        <f t="shared" si="105"/>
        <v>5.2620777559840646E-4</v>
      </c>
      <c r="CC102">
        <f t="shared" si="105"/>
        <v>1.7747248489607002E-3</v>
      </c>
      <c r="CD102">
        <f t="shared" si="106"/>
        <v>5.3329294980433281E-3</v>
      </c>
      <c r="CE102">
        <f t="shared" si="106"/>
        <v>1.4575259200482667E-2</v>
      </c>
      <c r="CF102">
        <f t="shared" si="106"/>
        <v>3.5544550534417817E-2</v>
      </c>
      <c r="CG102">
        <f t="shared" si="106"/>
        <v>7.7322946764564818E-2</v>
      </c>
      <c r="CH102">
        <f t="shared" si="106"/>
        <v>0.14998887542174064</v>
      </c>
      <c r="CI102">
        <f t="shared" si="106"/>
        <v>0.25931601986762554</v>
      </c>
      <c r="CJ102">
        <f t="shared" si="106"/>
        <v>0.39937160983481707</v>
      </c>
      <c r="CK102">
        <f t="shared" si="106"/>
        <v>0.54754118626242443</v>
      </c>
      <c r="CL102">
        <f t="shared" si="106"/>
        <v>0.66771294479020127</v>
      </c>
      <c r="CM102">
        <f t="shared" si="106"/>
        <v>0.72351539016683819</v>
      </c>
      <c r="CN102">
        <f t="shared" si="107"/>
        <v>0.69570083665050753</v>
      </c>
      <c r="CO102">
        <f t="shared" si="107"/>
        <v>0.59257079062563855</v>
      </c>
      <c r="CP102">
        <f t="shared" si="107"/>
        <v>0.44603890495441684</v>
      </c>
      <c r="CQ102">
        <f t="shared" si="107"/>
        <v>0.29571318236572608</v>
      </c>
      <c r="CR102">
        <f t="shared" si="107"/>
        <v>0.17183692456403382</v>
      </c>
      <c r="CS102">
        <f t="shared" si="107"/>
        <v>8.6861612746944969E-2</v>
      </c>
      <c r="CT102">
        <f t="shared" si="107"/>
        <v>3.771488303920157E-2</v>
      </c>
      <c r="CU102">
        <f t="shared" si="107"/>
        <v>1.3736206380914941E-2</v>
      </c>
      <c r="CV102">
        <f t="shared" si="107"/>
        <v>3.9789836074087094E-3</v>
      </c>
      <c r="CW102">
        <f t="shared" si="107"/>
        <v>7.7346560146984461E-4</v>
      </c>
      <c r="CX102">
        <f>VLOOKUP(CX$2,scenarios4,11,FALSE)*VLOOKUP($A102-CX$2,output3,3,FALSE)</f>
        <v>0</v>
      </c>
      <c r="CZ102">
        <v>2049</v>
      </c>
      <c r="DA102" s="7">
        <f t="shared" si="76"/>
        <v>5.2276287037118712</v>
      </c>
    </row>
    <row r="103" spans="1:105" x14ac:dyDescent="0.3">
      <c r="A103">
        <v>2050</v>
      </c>
      <c r="B103">
        <f t="shared" si="98"/>
        <v>1.8813249686310884E-201</v>
      </c>
      <c r="C103">
        <f t="shared" si="98"/>
        <v>7.8755548226780901E-197</v>
      </c>
      <c r="D103">
        <f t="shared" si="98"/>
        <v>2.7883891546798736E-192</v>
      </c>
      <c r="E103">
        <f t="shared" si="98"/>
        <v>4.7053737920755899E-188</v>
      </c>
      <c r="F103">
        <f t="shared" si="98"/>
        <v>1.0815776821082177E-183</v>
      </c>
      <c r="G103">
        <f t="shared" si="98"/>
        <v>2.8414744399340039E-179</v>
      </c>
      <c r="H103">
        <f t="shared" si="98"/>
        <v>4.4289762252344515E-175</v>
      </c>
      <c r="I103">
        <f t="shared" si="98"/>
        <v>6.0152520977218681E-171</v>
      </c>
      <c r="J103">
        <f t="shared" si="98"/>
        <v>5.6294104012977238E-167</v>
      </c>
      <c r="K103">
        <f t="shared" si="98"/>
        <v>7.1400727732118567E-163</v>
      </c>
      <c r="L103">
        <f t="shared" si="99"/>
        <v>8.8303786720933067E-159</v>
      </c>
      <c r="M103">
        <f t="shared" si="99"/>
        <v>6.3635111545954519E-155</v>
      </c>
      <c r="N103">
        <f t="shared" si="99"/>
        <v>4.1812426543751139E-151</v>
      </c>
      <c r="O103">
        <f t="shared" si="99"/>
        <v>2.0989536650951082E-147</v>
      </c>
      <c r="P103">
        <f t="shared" si="99"/>
        <v>1.8114210259695283E-143</v>
      </c>
      <c r="Q103">
        <f t="shared" si="99"/>
        <v>8.635591989445163E-140</v>
      </c>
      <c r="R103">
        <f t="shared" si="99"/>
        <v>3.2966930137315027E-136</v>
      </c>
      <c r="S103">
        <f t="shared" si="99"/>
        <v>1.2670175108255556E-132</v>
      </c>
      <c r="T103">
        <f t="shared" si="99"/>
        <v>5.955827969880543E-129</v>
      </c>
      <c r="U103">
        <f t="shared" si="99"/>
        <v>2.5230207304320641E-125</v>
      </c>
      <c r="V103">
        <f t="shared" si="100"/>
        <v>7.6210121504024126E-122</v>
      </c>
      <c r="W103">
        <f t="shared" si="100"/>
        <v>1.4986774494764963E-118</v>
      </c>
      <c r="X103">
        <f t="shared" si="100"/>
        <v>4.2601857430228665E-115</v>
      </c>
      <c r="Y103">
        <f t="shared" si="100"/>
        <v>8.693194188355365E-112</v>
      </c>
      <c r="Z103">
        <f t="shared" si="100"/>
        <v>1.4382012266904394E-108</v>
      </c>
      <c r="AA103">
        <f t="shared" si="100"/>
        <v>1.5768521503111032E-105</v>
      </c>
      <c r="AB103">
        <f t="shared" si="100"/>
        <v>3.0766286373850506E-102</v>
      </c>
      <c r="AC103">
        <f t="shared" si="100"/>
        <v>3.1623386721467718E-99</v>
      </c>
      <c r="AD103">
        <f t="shared" si="100"/>
        <v>4.154670103578255E-96</v>
      </c>
      <c r="AE103">
        <f t="shared" si="100"/>
        <v>5.4488550455646424E-93</v>
      </c>
      <c r="AF103">
        <f t="shared" si="101"/>
        <v>4.1148047819484447E-90</v>
      </c>
      <c r="AG103">
        <f t="shared" si="101"/>
        <v>2.7804089427933639E-87</v>
      </c>
      <c r="AH103">
        <f t="shared" si="101"/>
        <v>1.1775274377498265E-84</v>
      </c>
      <c r="AI103">
        <f t="shared" si="101"/>
        <v>1.0612562604867678E-81</v>
      </c>
      <c r="AJ103">
        <f t="shared" si="101"/>
        <v>7.1666183210252997E-79</v>
      </c>
      <c r="AK103">
        <f t="shared" si="101"/>
        <v>3.7279990957905295E-76</v>
      </c>
      <c r="AL103">
        <f t="shared" si="101"/>
        <v>1.861009579789457E-73</v>
      </c>
      <c r="AM103">
        <f t="shared" si="101"/>
        <v>6.7177692188978017E-71</v>
      </c>
      <c r="AN103">
        <f t="shared" si="101"/>
        <v>3.5970445354468412E-68</v>
      </c>
      <c r="AO103">
        <f t="shared" si="101"/>
        <v>1.147811857783849E-65</v>
      </c>
      <c r="AP103">
        <f t="shared" si="102"/>
        <v>3.824900179934489E-63</v>
      </c>
      <c r="AQ103">
        <f t="shared" si="102"/>
        <v>1.2005412894361827E-60</v>
      </c>
      <c r="AR103">
        <f t="shared" si="102"/>
        <v>2.6923826046963499E-58</v>
      </c>
      <c r="AS103">
        <f t="shared" si="102"/>
        <v>5.5516171574160862E-56</v>
      </c>
      <c r="AT103">
        <f t="shared" si="102"/>
        <v>9.1985302134763165E-54</v>
      </c>
      <c r="AU103">
        <f t="shared" si="102"/>
        <v>1.5008254556286868E-51</v>
      </c>
      <c r="AV103">
        <f t="shared" si="102"/>
        <v>2.061496767054628E-49</v>
      </c>
      <c r="AW103">
        <f t="shared" si="102"/>
        <v>2.9548548140491653E-47</v>
      </c>
      <c r="AX103">
        <f t="shared" si="102"/>
        <v>3.7883632957378074E-45</v>
      </c>
      <c r="AY103">
        <f t="shared" si="102"/>
        <v>4.3444656841674263E-43</v>
      </c>
      <c r="AZ103">
        <f t="shared" si="103"/>
        <v>4.6422233563062771E-41</v>
      </c>
      <c r="BA103">
        <f t="shared" si="103"/>
        <v>4.259954640292981E-39</v>
      </c>
      <c r="BB103">
        <f t="shared" si="103"/>
        <v>3.4968042035469846E-37</v>
      </c>
      <c r="BC103">
        <f t="shared" si="103"/>
        <v>2.5676208607904259E-35</v>
      </c>
      <c r="BD103">
        <f t="shared" si="103"/>
        <v>1.6865112276134953E-33</v>
      </c>
      <c r="BE103">
        <f t="shared" si="103"/>
        <v>9.9094959769337397E-32</v>
      </c>
      <c r="BF103">
        <f t="shared" si="103"/>
        <v>5.2106311675372003E-30</v>
      </c>
      <c r="BG103">
        <f t="shared" si="103"/>
        <v>2.4509640715003914E-28</v>
      </c>
      <c r="BH103">
        <f t="shared" si="103"/>
        <v>1.0313264432321217E-26</v>
      </c>
      <c r="BI103">
        <f t="shared" si="103"/>
        <v>3.8821513791736285E-25</v>
      </c>
      <c r="BJ103">
        <f t="shared" si="104"/>
        <v>1.1563268472282414E-23</v>
      </c>
      <c r="BK103">
        <f t="shared" si="104"/>
        <v>3.3655609732788262E-22</v>
      </c>
      <c r="BL103">
        <f t="shared" si="104"/>
        <v>8.1638863879934744E-21</v>
      </c>
      <c r="BM103">
        <f t="shared" si="104"/>
        <v>1.9027079812351181E-19</v>
      </c>
      <c r="BN103">
        <f t="shared" si="104"/>
        <v>4.2419278691090238E-18</v>
      </c>
      <c r="BO103">
        <f t="shared" si="104"/>
        <v>8.8010842074682631E-17</v>
      </c>
      <c r="BP103">
        <f t="shared" si="104"/>
        <v>1.5918978100969681E-15</v>
      </c>
      <c r="BQ103">
        <f t="shared" si="104"/>
        <v>2.4900399416397304E-14</v>
      </c>
      <c r="BR103">
        <f t="shared" si="104"/>
        <v>3.3741451840677024E-13</v>
      </c>
      <c r="BS103">
        <f t="shared" si="104"/>
        <v>4.398023663602887E-12</v>
      </c>
      <c r="BT103">
        <f t="shared" si="105"/>
        <v>4.7538121735357761E-11</v>
      </c>
      <c r="BU103">
        <f t="shared" si="105"/>
        <v>4.592444365804692E-10</v>
      </c>
      <c r="BV103">
        <f t="shared" si="105"/>
        <v>3.9337826130579071E-9</v>
      </c>
      <c r="BW103">
        <f t="shared" si="105"/>
        <v>2.9881479646703691E-8</v>
      </c>
      <c r="BX103">
        <f t="shared" si="105"/>
        <v>2.0289840941651386E-7</v>
      </c>
      <c r="BY103">
        <f t="shared" si="105"/>
        <v>1.2315355677696291E-6</v>
      </c>
      <c r="BZ103">
        <f t="shared" si="105"/>
        <v>6.5452894553714674E-6</v>
      </c>
      <c r="CA103">
        <f t="shared" si="105"/>
        <v>3.1033149685897465E-5</v>
      </c>
      <c r="CB103">
        <f t="shared" si="105"/>
        <v>1.3121107112125065E-4</v>
      </c>
      <c r="CC103">
        <f t="shared" si="105"/>
        <v>4.9453745800499371E-4</v>
      </c>
      <c r="CD103">
        <f t="shared" si="106"/>
        <v>1.6606914385999517E-3</v>
      </c>
      <c r="CE103">
        <f t="shared" si="106"/>
        <v>5.0721762210664588E-3</v>
      </c>
      <c r="CF103">
        <f t="shared" si="106"/>
        <v>1.3823118026825846E-2</v>
      </c>
      <c r="CG103">
        <f t="shared" si="106"/>
        <v>3.3604414140368077E-2</v>
      </c>
      <c r="CH103">
        <f t="shared" si="106"/>
        <v>7.2845364893373454E-2</v>
      </c>
      <c r="CI103">
        <f t="shared" si="106"/>
        <v>0.1407431166086851</v>
      </c>
      <c r="CJ103">
        <f t="shared" si="106"/>
        <v>0.24223112598360799</v>
      </c>
      <c r="CK103">
        <f t="shared" si="106"/>
        <v>0.37112866040113751</v>
      </c>
      <c r="CL103">
        <f t="shared" si="106"/>
        <v>0.50576927145782646</v>
      </c>
      <c r="CM103">
        <f t="shared" si="106"/>
        <v>0.61244255545333082</v>
      </c>
      <c r="CN103">
        <f t="shared" si="107"/>
        <v>0.65810479395590649</v>
      </c>
      <c r="CO103">
        <f t="shared" si="107"/>
        <v>0.62642302350487156</v>
      </c>
      <c r="CP103">
        <f t="shared" si="107"/>
        <v>0.52693270491109045</v>
      </c>
      <c r="CQ103">
        <f t="shared" si="107"/>
        <v>0.39039841080413534</v>
      </c>
      <c r="CR103">
        <f t="shared" si="107"/>
        <v>0.25351799405031733</v>
      </c>
      <c r="CS103">
        <f t="shared" si="107"/>
        <v>0.14321058854320556</v>
      </c>
      <c r="CT103">
        <f t="shared" si="107"/>
        <v>6.9488821870349646E-2</v>
      </c>
      <c r="CU103">
        <f t="shared" si="107"/>
        <v>2.8282899682774299E-2</v>
      </c>
      <c r="CV103">
        <f t="shared" si="107"/>
        <v>9.1555453509051931E-3</v>
      </c>
      <c r="CW103">
        <f t="shared" si="107"/>
        <v>1.9888774084635204E-3</v>
      </c>
      <c r="CX103">
        <f>VLOOKUP(CX$2,scenarios4,11,FALSE)*VLOOKUP($A103-CX$2,output3,3,FALSE)</f>
        <v>0</v>
      </c>
      <c r="CZ103">
        <v>2050</v>
      </c>
      <c r="DA103" s="7">
        <f t="shared" si="76"/>
        <v>4.7074889504358923</v>
      </c>
    </row>
    <row r="105" spans="1:105" x14ac:dyDescent="0.3">
      <c r="A105" t="s">
        <v>18</v>
      </c>
      <c r="B105" s="7">
        <f t="shared" ref="B105:BM105" si="108">SUM(B3:B103)</f>
        <v>0.8911395130087626</v>
      </c>
      <c r="C105" s="7">
        <f t="shared" si="108"/>
        <v>1.6021041670439842</v>
      </c>
      <c r="D105" s="7">
        <f t="shared" si="108"/>
        <v>2.7223604581194008</v>
      </c>
      <c r="E105" s="7">
        <f t="shared" si="108"/>
        <v>2.4639050462763219</v>
      </c>
      <c r="F105" s="7">
        <f t="shared" si="108"/>
        <v>3.3945334456903038</v>
      </c>
      <c r="G105" s="7">
        <f t="shared" si="108"/>
        <v>5.9732901110345553</v>
      </c>
      <c r="H105" s="7">
        <f t="shared" si="108"/>
        <v>6.9690828131514344</v>
      </c>
      <c r="I105" s="7">
        <f t="shared" si="108"/>
        <v>7.9174161717241081</v>
      </c>
      <c r="J105" s="7">
        <f t="shared" si="108"/>
        <v>6.9263567814729203</v>
      </c>
      <c r="K105" s="7">
        <f t="shared" si="108"/>
        <v>9.1772346212161047</v>
      </c>
      <c r="L105" s="7">
        <f t="shared" si="108"/>
        <v>13.249842504971474</v>
      </c>
      <c r="M105" s="7">
        <f t="shared" si="108"/>
        <v>12.456766738693172</v>
      </c>
      <c r="N105" s="7">
        <f t="shared" si="108"/>
        <v>11.932899171407943</v>
      </c>
      <c r="O105" s="7">
        <f t="shared" si="108"/>
        <v>9.7595651906802825</v>
      </c>
      <c r="P105" s="7">
        <f t="shared" si="108"/>
        <v>15.3351837331784</v>
      </c>
      <c r="Q105" s="7">
        <f t="shared" si="108"/>
        <v>14.875055604193198</v>
      </c>
      <c r="R105" s="7">
        <f t="shared" si="108"/>
        <v>12.912098697484987</v>
      </c>
      <c r="S105" s="7">
        <f t="shared" si="108"/>
        <v>12.609786546703551</v>
      </c>
      <c r="T105" s="7">
        <f t="shared" si="108"/>
        <v>16.831739228111871</v>
      </c>
      <c r="U105" s="7">
        <f t="shared" si="108"/>
        <v>22.626862701138865</v>
      </c>
      <c r="V105" s="7">
        <f t="shared" si="108"/>
        <v>24.237498359296168</v>
      </c>
      <c r="W105" s="7">
        <f t="shared" si="108"/>
        <v>18.889039275699769</v>
      </c>
      <c r="X105" s="7">
        <f t="shared" si="108"/>
        <v>23.779993555166797</v>
      </c>
      <c r="Y105" s="7">
        <f t="shared" si="108"/>
        <v>24.015908608863747</v>
      </c>
      <c r="Z105" s="7">
        <f t="shared" si="108"/>
        <v>21.975090980217175</v>
      </c>
      <c r="AA105" s="7">
        <f t="shared" si="108"/>
        <v>14.891838914315853</v>
      </c>
      <c r="AB105" s="7">
        <f t="shared" si="108"/>
        <v>20.069368343308248</v>
      </c>
      <c r="AC105" s="7">
        <f t="shared" si="108"/>
        <v>15.922938502988714</v>
      </c>
      <c r="AD105" s="7">
        <f t="shared" si="108"/>
        <v>18.045234870872939</v>
      </c>
      <c r="AE105" s="7">
        <f t="shared" si="108"/>
        <v>22.813785122904424</v>
      </c>
      <c r="AF105" s="7">
        <f t="shared" si="108"/>
        <v>18.559333176930071</v>
      </c>
      <c r="AG105" s="7">
        <f t="shared" si="108"/>
        <v>15.097248092855418</v>
      </c>
      <c r="AH105" s="7">
        <f t="shared" si="108"/>
        <v>8.6018343695885751</v>
      </c>
      <c r="AI105" s="7">
        <f t="shared" si="108"/>
        <v>11.655372910627346</v>
      </c>
      <c r="AJ105" s="7">
        <f t="shared" si="108"/>
        <v>13.223943759379292</v>
      </c>
      <c r="AK105" s="7">
        <f t="shared" si="108"/>
        <v>12.915709517726309</v>
      </c>
      <c r="AL105" s="7">
        <f t="shared" si="108"/>
        <v>13.528254792500759</v>
      </c>
      <c r="AM105" s="7">
        <f t="shared" si="108"/>
        <v>11.450485020273922</v>
      </c>
      <c r="AN105" s="7">
        <f t="shared" si="108"/>
        <v>16.06590510967003</v>
      </c>
      <c r="AO105" s="7">
        <f t="shared" si="108"/>
        <v>15.012243908468308</v>
      </c>
      <c r="AP105" s="7">
        <f t="shared" si="108"/>
        <v>16.370633101699521</v>
      </c>
      <c r="AQ105" s="7">
        <f t="shared" si="108"/>
        <v>18.790912821973649</v>
      </c>
      <c r="AR105" s="7">
        <f t="shared" si="108"/>
        <v>17.222171200998449</v>
      </c>
      <c r="AS105" s="7">
        <f t="shared" si="108"/>
        <v>16.218322326557683</v>
      </c>
      <c r="AT105" s="7">
        <f t="shared" si="108"/>
        <v>13.714977255351068</v>
      </c>
      <c r="AU105" s="7">
        <f t="shared" si="108"/>
        <v>12.762977880938738</v>
      </c>
      <c r="AV105" s="7">
        <f t="shared" si="108"/>
        <v>11.173895531955932</v>
      </c>
      <c r="AW105" s="7">
        <f t="shared" si="108"/>
        <v>11.408095737392946</v>
      </c>
      <c r="AX105" s="7">
        <f t="shared" si="108"/>
        <v>11.642295942829962</v>
      </c>
      <c r="AY105" s="7">
        <f t="shared" si="108"/>
        <v>11.876496148266973</v>
      </c>
      <c r="AZ105" s="7">
        <f t="shared" si="108"/>
        <v>12.615308701774977</v>
      </c>
      <c r="BA105" s="7">
        <f t="shared" si="108"/>
        <v>12.860316479455708</v>
      </c>
      <c r="BB105" s="7">
        <f t="shared" si="108"/>
        <v>13.105324257136438</v>
      </c>
      <c r="BC105" s="7">
        <f t="shared" si="108"/>
        <v>13.350332034817169</v>
      </c>
      <c r="BD105" s="7">
        <f t="shared" si="108"/>
        <v>13.595339812497892</v>
      </c>
      <c r="BE105" s="7">
        <f t="shared" si="108"/>
        <v>13.840347590178622</v>
      </c>
      <c r="BF105" s="7">
        <f t="shared" si="108"/>
        <v>14.090788882174467</v>
      </c>
      <c r="BG105" s="7">
        <f t="shared" si="108"/>
        <v>14.341230174170319</v>
      </c>
      <c r="BH105" s="7">
        <f t="shared" si="108"/>
        <v>14.591671466166167</v>
      </c>
      <c r="BI105" s="7">
        <f t="shared" si="108"/>
        <v>14.842112758162019</v>
      </c>
      <c r="BJ105" s="7">
        <f t="shared" si="108"/>
        <v>13.349751543629045</v>
      </c>
      <c r="BK105" s="7">
        <f t="shared" si="108"/>
        <v>13.112161589698648</v>
      </c>
      <c r="BL105" s="7">
        <f t="shared" si="108"/>
        <v>11.994799148615316</v>
      </c>
      <c r="BM105" s="7">
        <f t="shared" si="108"/>
        <v>11.781546683231719</v>
      </c>
      <c r="BN105" s="7">
        <f t="shared" ref="BN105:CW105" si="109">SUM(BN3:BN103)</f>
        <v>12.37036548073956</v>
      </c>
      <c r="BO105" s="7">
        <f t="shared" si="109"/>
        <v>13.508261314815277</v>
      </c>
      <c r="BP105" s="7">
        <f t="shared" si="109"/>
        <v>14.370683690920107</v>
      </c>
      <c r="BQ105" s="7">
        <f t="shared" si="109"/>
        <v>14.774829195158445</v>
      </c>
      <c r="BR105" s="7">
        <f t="shared" si="109"/>
        <v>14.705804017693845</v>
      </c>
      <c r="BS105" s="7">
        <f t="shared" si="109"/>
        <v>15.734261552988894</v>
      </c>
      <c r="BT105" s="7">
        <f t="shared" si="109"/>
        <v>15.600896642069792</v>
      </c>
      <c r="BU105" s="7">
        <f t="shared" si="109"/>
        <v>15.44988051643946</v>
      </c>
      <c r="BV105" s="7">
        <f t="shared" si="109"/>
        <v>15.160733032231411</v>
      </c>
      <c r="BW105" s="7">
        <f t="shared" si="109"/>
        <v>14.743327315139599</v>
      </c>
      <c r="BX105" s="7">
        <f t="shared" si="109"/>
        <v>14.322227160712737</v>
      </c>
      <c r="BY105" s="7">
        <f t="shared" si="109"/>
        <v>13.898640382962148</v>
      </c>
      <c r="BZ105" s="7">
        <f t="shared" si="109"/>
        <v>13.197831216650664</v>
      </c>
      <c r="CA105" s="7">
        <f t="shared" si="109"/>
        <v>12.494034136793463</v>
      </c>
      <c r="CB105" s="7">
        <f t="shared" si="109"/>
        <v>11.787033320527975</v>
      </c>
      <c r="CC105" s="7">
        <f t="shared" si="109"/>
        <v>11.077496147478332</v>
      </c>
      <c r="CD105" s="7">
        <f t="shared" si="109"/>
        <v>10.365258451129057</v>
      </c>
      <c r="CE105" s="7">
        <f t="shared" si="109"/>
        <v>9.8568702512730049</v>
      </c>
      <c r="CF105" s="7">
        <f t="shared" si="109"/>
        <v>9.3434062265862732</v>
      </c>
      <c r="CG105" s="7">
        <f t="shared" si="109"/>
        <v>8.8203443234832104</v>
      </c>
      <c r="CH105" s="7">
        <f t="shared" si="109"/>
        <v>8.2779213894700661</v>
      </c>
      <c r="CI105" s="7">
        <f t="shared" si="109"/>
        <v>7.6992908204893213</v>
      </c>
      <c r="CJ105" s="7">
        <f t="shared" si="109"/>
        <v>7.0605569299052897</v>
      </c>
      <c r="CK105" s="7">
        <f t="shared" si="109"/>
        <v>6.3361442312701852</v>
      </c>
      <c r="CL105" s="7">
        <f t="shared" si="109"/>
        <v>5.5099445579735526</v>
      </c>
      <c r="CM105" s="7">
        <f t="shared" si="109"/>
        <v>4.5899513021618308</v>
      </c>
      <c r="CN105" s="7">
        <f t="shared" si="109"/>
        <v>3.6179155409628629</v>
      </c>
      <c r="CO105" s="7">
        <f t="shared" si="109"/>
        <v>2.6650731168715458</v>
      </c>
      <c r="CP105" s="7">
        <f t="shared" si="109"/>
        <v>1.8128321966912524</v>
      </c>
      <c r="CQ105" s="7">
        <f t="shared" si="109"/>
        <v>1.125491773180916</v>
      </c>
      <c r="CR105" s="7">
        <f t="shared" si="109"/>
        <v>0.63020320290957699</v>
      </c>
      <c r="CS105" s="7">
        <f t="shared" si="109"/>
        <v>0.31393317002803167</v>
      </c>
      <c r="CT105" s="7">
        <f t="shared" si="109"/>
        <v>0.13657714471186333</v>
      </c>
      <c r="CU105" s="7">
        <f t="shared" si="109"/>
        <v>5.0310438530058774E-2</v>
      </c>
      <c r="CV105" s="7">
        <f t="shared" si="109"/>
        <v>1.4681938032420985E-2</v>
      </c>
      <c r="CW105" s="7">
        <f t="shared" si="109"/>
        <v>2.7623430099333649E-3</v>
      </c>
      <c r="CX105" s="7">
        <f>SUM(CX3:CX103)</f>
        <v>0</v>
      </c>
      <c r="CY105" s="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433B7-70E8-423A-BB8F-A5F3EC7F0C68}">
  <sheetPr>
    <tabColor theme="7" tint="0.59999389629810485"/>
  </sheetPr>
  <dimension ref="A1:DA105"/>
  <sheetViews>
    <sheetView showGridLines="0" zoomScale="80" zoomScaleNormal="80" workbookViewId="0"/>
  </sheetViews>
  <sheetFormatPr defaultRowHeight="14.4" x14ac:dyDescent="0.3"/>
  <cols>
    <col min="1" max="1" width="15.44140625" customWidth="1"/>
    <col min="2" max="2" width="12" hidden="1" customWidth="1"/>
    <col min="3" max="61" width="0" hidden="1" customWidth="1"/>
    <col min="62" max="62" width="12" bestFit="1" customWidth="1"/>
    <col min="102" max="102" width="13" bestFit="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36</v>
      </c>
    </row>
    <row r="3" spans="1:105" hidden="1" x14ac:dyDescent="0.3">
      <c r="A3">
        <v>1950</v>
      </c>
      <c r="B3">
        <f t="shared" ref="B3:K12" si="0">VLOOKUP(B$2,scenarios4,15,FALSE)*VLOOKUP($A3-B$2,output3,3,FALSE)</f>
        <v>0</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VLOOKUP(L$2,scenarios4,15,FALSE)*VLOOKUP($A3-L$2,output3,3,FALSE)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VLOOKUP(V$2,scenarios4,15,FALSE)*VLOOKUP($A3-V$2,output3,3,FALSE)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VLOOKUP(AF$2,scenarios4,15,FALSE)*VLOOKUP($A3-AF$2,output3,3,FALSE)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VLOOKUP(AP$2,scenarios4,15,FALSE)*VLOOKUP($A3-AP$2,output3,3,FALSE)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VLOOKUP(AZ$2,scenarios4,15,FALSE)*VLOOKUP($A3-AZ$2,output3,3,FALSE)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VLOOKUP(BJ$2,scenarios4,15,FALSE)*VLOOKUP($A3-BJ$2,output3,3,FALSE)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VLOOKUP(BT$2,scenarios4,15,FALSE)*VLOOKUP($A3-BT$2,output3,3,FALSE)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VLOOKUP(CD$2,scenarios4,15,FALSE)*VLOOKUP($A3-CD$2,output3,3,FALSE)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VLOOKUP(CN$2,scenarios4,15,FALSE)*VLOOKUP($A3-CN$2,output3,3,FALSE)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0</v>
      </c>
    </row>
    <row r="4" spans="1:105" hidden="1" x14ac:dyDescent="0.3">
      <c r="A4">
        <v>1951</v>
      </c>
      <c r="B4">
        <f t="shared" si="0"/>
        <v>0</v>
      </c>
      <c r="C4">
        <f t="shared" si="0"/>
        <v>0</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0</v>
      </c>
    </row>
    <row r="5" spans="1:105" hidden="1" x14ac:dyDescent="0.3">
      <c r="A5">
        <v>1952</v>
      </c>
      <c r="B5">
        <f t="shared" si="0"/>
        <v>0</v>
      </c>
      <c r="C5">
        <f t="shared" si="0"/>
        <v>0</v>
      </c>
      <c r="D5">
        <f t="shared" si="0"/>
        <v>0</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0</v>
      </c>
    </row>
    <row r="6" spans="1:105" hidden="1" x14ac:dyDescent="0.3">
      <c r="A6">
        <v>1953</v>
      </c>
      <c r="B6">
        <f t="shared" si="0"/>
        <v>0</v>
      </c>
      <c r="C6">
        <f t="shared" si="0"/>
        <v>0</v>
      </c>
      <c r="D6">
        <f t="shared" si="0"/>
        <v>0</v>
      </c>
      <c r="E6">
        <f t="shared" si="0"/>
        <v>0</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0</v>
      </c>
    </row>
    <row r="7" spans="1:105" hidden="1" x14ac:dyDescent="0.3">
      <c r="A7">
        <v>1954</v>
      </c>
      <c r="B7">
        <f t="shared" si="0"/>
        <v>0</v>
      </c>
      <c r="C7">
        <f t="shared" si="0"/>
        <v>0</v>
      </c>
      <c r="D7">
        <f t="shared" si="0"/>
        <v>0</v>
      </c>
      <c r="E7">
        <f t="shared" si="0"/>
        <v>0</v>
      </c>
      <c r="F7">
        <f t="shared" si="0"/>
        <v>0</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0</v>
      </c>
    </row>
    <row r="8" spans="1:105" hidden="1" x14ac:dyDescent="0.3">
      <c r="A8">
        <v>1955</v>
      </c>
      <c r="B8">
        <f t="shared" si="0"/>
        <v>0</v>
      </c>
      <c r="C8">
        <f t="shared" si="0"/>
        <v>0</v>
      </c>
      <c r="D8">
        <f t="shared" si="0"/>
        <v>0</v>
      </c>
      <c r="E8">
        <f t="shared" si="0"/>
        <v>0</v>
      </c>
      <c r="F8">
        <f t="shared" si="0"/>
        <v>0</v>
      </c>
      <c r="G8">
        <f t="shared" si="0"/>
        <v>0</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0</v>
      </c>
    </row>
    <row r="9" spans="1:105" hidden="1" x14ac:dyDescent="0.3">
      <c r="A9">
        <v>1956</v>
      </c>
      <c r="B9">
        <f t="shared" si="0"/>
        <v>0</v>
      </c>
      <c r="C9">
        <f t="shared" si="0"/>
        <v>0</v>
      </c>
      <c r="D9">
        <f t="shared" si="0"/>
        <v>0</v>
      </c>
      <c r="E9">
        <f t="shared" si="0"/>
        <v>0</v>
      </c>
      <c r="F9">
        <f t="shared" si="0"/>
        <v>0</v>
      </c>
      <c r="G9">
        <f t="shared" si="0"/>
        <v>0</v>
      </c>
      <c r="H9">
        <f t="shared" si="0"/>
        <v>0</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0</v>
      </c>
    </row>
    <row r="10" spans="1:105" hidden="1" x14ac:dyDescent="0.3">
      <c r="A10">
        <v>1957</v>
      </c>
      <c r="B10">
        <f t="shared" si="0"/>
        <v>0</v>
      </c>
      <c r="C10">
        <f t="shared" si="0"/>
        <v>0</v>
      </c>
      <c r="D10">
        <f t="shared" si="0"/>
        <v>0</v>
      </c>
      <c r="E10">
        <f t="shared" si="0"/>
        <v>0</v>
      </c>
      <c r="F10">
        <f t="shared" si="0"/>
        <v>0</v>
      </c>
      <c r="G10">
        <f t="shared" si="0"/>
        <v>0</v>
      </c>
      <c r="H10">
        <f t="shared" si="0"/>
        <v>0</v>
      </c>
      <c r="I10">
        <f t="shared" si="0"/>
        <v>0</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0</v>
      </c>
    </row>
    <row r="11" spans="1:105" hidden="1" x14ac:dyDescent="0.3">
      <c r="A11">
        <v>1958</v>
      </c>
      <c r="B11">
        <f t="shared" si="0"/>
        <v>0</v>
      </c>
      <c r="C11">
        <f t="shared" si="0"/>
        <v>0</v>
      </c>
      <c r="D11">
        <f t="shared" si="0"/>
        <v>0</v>
      </c>
      <c r="E11">
        <f t="shared" si="0"/>
        <v>0</v>
      </c>
      <c r="F11">
        <f t="shared" si="0"/>
        <v>0</v>
      </c>
      <c r="G11">
        <f t="shared" si="0"/>
        <v>0</v>
      </c>
      <c r="H11">
        <f t="shared" si="0"/>
        <v>0</v>
      </c>
      <c r="I11">
        <f t="shared" si="0"/>
        <v>0</v>
      </c>
      <c r="J11">
        <f t="shared" si="0"/>
        <v>0</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v>
      </c>
    </row>
    <row r="12" spans="1:105" hidden="1" x14ac:dyDescent="0.3">
      <c r="A12">
        <v>1959</v>
      </c>
      <c r="B12">
        <f t="shared" si="0"/>
        <v>0</v>
      </c>
      <c r="C12">
        <f t="shared" si="0"/>
        <v>0</v>
      </c>
      <c r="D12">
        <f t="shared" si="0"/>
        <v>0</v>
      </c>
      <c r="E12">
        <f t="shared" si="0"/>
        <v>0</v>
      </c>
      <c r="F12">
        <f t="shared" si="0"/>
        <v>0</v>
      </c>
      <c r="G12">
        <f t="shared" si="0"/>
        <v>0</v>
      </c>
      <c r="H12">
        <f t="shared" si="0"/>
        <v>0</v>
      </c>
      <c r="I12">
        <f t="shared" si="0"/>
        <v>0</v>
      </c>
      <c r="J12">
        <f t="shared" si="0"/>
        <v>0</v>
      </c>
      <c r="K12">
        <f t="shared" si="0"/>
        <v>0</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0</v>
      </c>
    </row>
    <row r="13" spans="1:105" hidden="1" x14ac:dyDescent="0.3">
      <c r="A13">
        <v>1960</v>
      </c>
      <c r="B13">
        <f t="shared" ref="B13:K22" si="11">VLOOKUP(B$2,scenarios4,15,FALSE)*VLOOKUP($A13-B$2,output3,3,FALSE)</f>
        <v>0</v>
      </c>
      <c r="C13">
        <f t="shared" si="11"/>
        <v>0</v>
      </c>
      <c r="D13">
        <f t="shared" si="11"/>
        <v>0</v>
      </c>
      <c r="E13">
        <f t="shared" si="11"/>
        <v>0</v>
      </c>
      <c r="F13">
        <f t="shared" si="11"/>
        <v>0</v>
      </c>
      <c r="G13">
        <f t="shared" si="11"/>
        <v>0</v>
      </c>
      <c r="H13">
        <f t="shared" si="11"/>
        <v>0</v>
      </c>
      <c r="I13">
        <f t="shared" si="11"/>
        <v>0</v>
      </c>
      <c r="J13">
        <f t="shared" si="11"/>
        <v>0</v>
      </c>
      <c r="K13">
        <f t="shared" si="11"/>
        <v>0</v>
      </c>
      <c r="L13">
        <f t="shared" ref="L13:U22" si="12">VLOOKUP(L$2,scenarios4,15,FALSE)*VLOOKUP($A13-L$2,output3,3,FALSE)</f>
        <v>0</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VLOOKUP(V$2,scenarios4,15,FALSE)*VLOOKUP($A13-V$2,output3,3,FALSE)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VLOOKUP(AF$2,scenarios4,15,FALSE)*VLOOKUP($A13-AF$2,output3,3,FALSE)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VLOOKUP(AP$2,scenarios4,15,FALSE)*VLOOKUP($A13-AP$2,output3,3,FALSE)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VLOOKUP(AZ$2,scenarios4,15,FALSE)*VLOOKUP($A13-AZ$2,output3,3,FALSE)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VLOOKUP(BJ$2,scenarios4,15,FALSE)*VLOOKUP($A13-BJ$2,output3,3,FALSE)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VLOOKUP(BT$2,scenarios4,15,FALSE)*VLOOKUP($A13-BT$2,output3,3,FALSE)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VLOOKUP(CD$2,scenarios4,15,FALSE)*VLOOKUP($A13-CD$2,output3,3,FALSE)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VLOOKUP(CN$2,scenarios4,15,FALSE)*VLOOKUP($A13-CN$2,output3,3,FALSE)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0</v>
      </c>
    </row>
    <row r="14" spans="1:105" hidden="1" x14ac:dyDescent="0.3">
      <c r="A14">
        <v>1961</v>
      </c>
      <c r="B14">
        <f t="shared" si="11"/>
        <v>0</v>
      </c>
      <c r="C14">
        <f t="shared" si="11"/>
        <v>0</v>
      </c>
      <c r="D14">
        <f t="shared" si="11"/>
        <v>0</v>
      </c>
      <c r="E14">
        <f t="shared" si="11"/>
        <v>0</v>
      </c>
      <c r="F14">
        <f t="shared" si="11"/>
        <v>0</v>
      </c>
      <c r="G14">
        <f t="shared" si="11"/>
        <v>0</v>
      </c>
      <c r="H14">
        <f t="shared" si="11"/>
        <v>0</v>
      </c>
      <c r="I14">
        <f t="shared" si="11"/>
        <v>0</v>
      </c>
      <c r="J14">
        <f t="shared" si="11"/>
        <v>0</v>
      </c>
      <c r="K14">
        <f t="shared" si="11"/>
        <v>0</v>
      </c>
      <c r="L14">
        <f t="shared" si="12"/>
        <v>0</v>
      </c>
      <c r="M14">
        <f t="shared" si="12"/>
        <v>0</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0</v>
      </c>
    </row>
    <row r="15" spans="1:105" hidden="1" x14ac:dyDescent="0.3">
      <c r="A15">
        <v>1962</v>
      </c>
      <c r="B15">
        <f t="shared" si="11"/>
        <v>0</v>
      </c>
      <c r="C15">
        <f t="shared" si="11"/>
        <v>0</v>
      </c>
      <c r="D15">
        <f t="shared" si="11"/>
        <v>0</v>
      </c>
      <c r="E15">
        <f t="shared" si="11"/>
        <v>0</v>
      </c>
      <c r="F15">
        <f t="shared" si="11"/>
        <v>0</v>
      </c>
      <c r="G15">
        <f t="shared" si="11"/>
        <v>0</v>
      </c>
      <c r="H15">
        <f t="shared" si="11"/>
        <v>0</v>
      </c>
      <c r="I15">
        <f t="shared" si="11"/>
        <v>0</v>
      </c>
      <c r="J15">
        <f t="shared" si="11"/>
        <v>0</v>
      </c>
      <c r="K15">
        <f t="shared" si="11"/>
        <v>0</v>
      </c>
      <c r="L15">
        <f t="shared" si="12"/>
        <v>0</v>
      </c>
      <c r="M15">
        <f t="shared" si="12"/>
        <v>0</v>
      </c>
      <c r="N15">
        <f t="shared" si="12"/>
        <v>0</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0</v>
      </c>
    </row>
    <row r="16" spans="1:105" hidden="1" x14ac:dyDescent="0.3">
      <c r="A16">
        <v>1963</v>
      </c>
      <c r="B16">
        <f t="shared" si="11"/>
        <v>0</v>
      </c>
      <c r="C16">
        <f t="shared" si="11"/>
        <v>0</v>
      </c>
      <c r="D16">
        <f t="shared" si="11"/>
        <v>0</v>
      </c>
      <c r="E16">
        <f t="shared" si="11"/>
        <v>0</v>
      </c>
      <c r="F16">
        <f t="shared" si="11"/>
        <v>0</v>
      </c>
      <c r="G16">
        <f t="shared" si="11"/>
        <v>0</v>
      </c>
      <c r="H16">
        <f t="shared" si="11"/>
        <v>0</v>
      </c>
      <c r="I16">
        <f t="shared" si="11"/>
        <v>0</v>
      </c>
      <c r="J16">
        <f t="shared" si="11"/>
        <v>0</v>
      </c>
      <c r="K16">
        <f t="shared" si="11"/>
        <v>0</v>
      </c>
      <c r="L16">
        <f t="shared" si="12"/>
        <v>0</v>
      </c>
      <c r="M16">
        <f t="shared" si="12"/>
        <v>0</v>
      </c>
      <c r="N16">
        <f t="shared" si="12"/>
        <v>0</v>
      </c>
      <c r="O16">
        <f t="shared" si="12"/>
        <v>0</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0</v>
      </c>
    </row>
    <row r="17" spans="1:105" hidden="1" x14ac:dyDescent="0.3">
      <c r="A17">
        <v>1964</v>
      </c>
      <c r="B17">
        <f t="shared" si="11"/>
        <v>0</v>
      </c>
      <c r="C17">
        <f t="shared" si="11"/>
        <v>0</v>
      </c>
      <c r="D17">
        <f t="shared" si="11"/>
        <v>0</v>
      </c>
      <c r="E17">
        <f t="shared" si="11"/>
        <v>0</v>
      </c>
      <c r="F17">
        <f t="shared" si="11"/>
        <v>0</v>
      </c>
      <c r="G17">
        <f t="shared" si="11"/>
        <v>0</v>
      </c>
      <c r="H17">
        <f t="shared" si="11"/>
        <v>0</v>
      </c>
      <c r="I17">
        <f t="shared" si="11"/>
        <v>0</v>
      </c>
      <c r="J17">
        <f t="shared" si="11"/>
        <v>0</v>
      </c>
      <c r="K17">
        <f t="shared" si="11"/>
        <v>0</v>
      </c>
      <c r="L17">
        <f t="shared" si="12"/>
        <v>0</v>
      </c>
      <c r="M17">
        <f t="shared" si="12"/>
        <v>0</v>
      </c>
      <c r="N17">
        <f t="shared" si="12"/>
        <v>0</v>
      </c>
      <c r="O17">
        <f t="shared" si="12"/>
        <v>0</v>
      </c>
      <c r="P17">
        <f t="shared" si="12"/>
        <v>0</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0</v>
      </c>
    </row>
    <row r="18" spans="1:105" hidden="1" x14ac:dyDescent="0.3">
      <c r="A18">
        <v>1965</v>
      </c>
      <c r="B18">
        <f t="shared" si="11"/>
        <v>0</v>
      </c>
      <c r="C18">
        <f t="shared" si="11"/>
        <v>0</v>
      </c>
      <c r="D18">
        <f t="shared" si="11"/>
        <v>0</v>
      </c>
      <c r="E18">
        <f t="shared" si="11"/>
        <v>0</v>
      </c>
      <c r="F18">
        <f t="shared" si="11"/>
        <v>0</v>
      </c>
      <c r="G18">
        <f t="shared" si="11"/>
        <v>0</v>
      </c>
      <c r="H18">
        <f t="shared" si="11"/>
        <v>0</v>
      </c>
      <c r="I18">
        <f t="shared" si="11"/>
        <v>0</v>
      </c>
      <c r="J18">
        <f t="shared" si="11"/>
        <v>0</v>
      </c>
      <c r="K18">
        <f t="shared" si="11"/>
        <v>0</v>
      </c>
      <c r="L18">
        <f t="shared" si="12"/>
        <v>0</v>
      </c>
      <c r="M18">
        <f t="shared" si="12"/>
        <v>0</v>
      </c>
      <c r="N18">
        <f t="shared" si="12"/>
        <v>0</v>
      </c>
      <c r="O18">
        <f t="shared" si="12"/>
        <v>0</v>
      </c>
      <c r="P18">
        <f t="shared" si="12"/>
        <v>0</v>
      </c>
      <c r="Q18">
        <f t="shared" si="12"/>
        <v>0</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0</v>
      </c>
    </row>
    <row r="19" spans="1:105" hidden="1" x14ac:dyDescent="0.3">
      <c r="A19">
        <v>1966</v>
      </c>
      <c r="B19">
        <f t="shared" si="11"/>
        <v>0</v>
      </c>
      <c r="C19">
        <f t="shared" si="11"/>
        <v>0</v>
      </c>
      <c r="D19">
        <f t="shared" si="11"/>
        <v>0</v>
      </c>
      <c r="E19">
        <f t="shared" si="11"/>
        <v>0</v>
      </c>
      <c r="F19">
        <f t="shared" si="11"/>
        <v>0</v>
      </c>
      <c r="G19">
        <f t="shared" si="11"/>
        <v>0</v>
      </c>
      <c r="H19">
        <f t="shared" si="11"/>
        <v>0</v>
      </c>
      <c r="I19">
        <f t="shared" si="11"/>
        <v>0</v>
      </c>
      <c r="J19">
        <f t="shared" si="11"/>
        <v>0</v>
      </c>
      <c r="K19">
        <f t="shared" si="11"/>
        <v>0</v>
      </c>
      <c r="L19">
        <f t="shared" si="12"/>
        <v>0</v>
      </c>
      <c r="M19">
        <f t="shared" si="12"/>
        <v>0</v>
      </c>
      <c r="N19">
        <f t="shared" si="12"/>
        <v>0</v>
      </c>
      <c r="O19">
        <f t="shared" si="12"/>
        <v>0</v>
      </c>
      <c r="P19">
        <f t="shared" si="12"/>
        <v>0</v>
      </c>
      <c r="Q19">
        <f t="shared" si="12"/>
        <v>0</v>
      </c>
      <c r="R19">
        <f t="shared" si="12"/>
        <v>0</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0</v>
      </c>
    </row>
    <row r="20" spans="1:105" hidden="1" x14ac:dyDescent="0.3">
      <c r="A20">
        <v>1967</v>
      </c>
      <c r="B20">
        <f t="shared" si="11"/>
        <v>0</v>
      </c>
      <c r="C20">
        <f t="shared" si="11"/>
        <v>0</v>
      </c>
      <c r="D20">
        <f t="shared" si="11"/>
        <v>0</v>
      </c>
      <c r="E20">
        <f t="shared" si="11"/>
        <v>0</v>
      </c>
      <c r="F20">
        <f t="shared" si="11"/>
        <v>0</v>
      </c>
      <c r="G20">
        <f t="shared" si="11"/>
        <v>0</v>
      </c>
      <c r="H20">
        <f t="shared" si="11"/>
        <v>0</v>
      </c>
      <c r="I20">
        <f t="shared" si="11"/>
        <v>0</v>
      </c>
      <c r="J20">
        <f t="shared" si="11"/>
        <v>0</v>
      </c>
      <c r="K20">
        <f t="shared" si="11"/>
        <v>0</v>
      </c>
      <c r="L20">
        <f t="shared" si="12"/>
        <v>0</v>
      </c>
      <c r="M20">
        <f t="shared" si="12"/>
        <v>0</v>
      </c>
      <c r="N20">
        <f t="shared" si="12"/>
        <v>0</v>
      </c>
      <c r="O20">
        <f t="shared" si="12"/>
        <v>0</v>
      </c>
      <c r="P20">
        <f t="shared" si="12"/>
        <v>0</v>
      </c>
      <c r="Q20">
        <f t="shared" si="12"/>
        <v>0</v>
      </c>
      <c r="R20">
        <f t="shared" si="12"/>
        <v>0</v>
      </c>
      <c r="S20">
        <f t="shared" si="12"/>
        <v>0</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0</v>
      </c>
    </row>
    <row r="21" spans="1:105" hidden="1" x14ac:dyDescent="0.3">
      <c r="A21">
        <v>1968</v>
      </c>
      <c r="B21">
        <f t="shared" si="11"/>
        <v>0</v>
      </c>
      <c r="C21">
        <f t="shared" si="11"/>
        <v>0</v>
      </c>
      <c r="D21">
        <f t="shared" si="11"/>
        <v>0</v>
      </c>
      <c r="E21">
        <f t="shared" si="11"/>
        <v>0</v>
      </c>
      <c r="F21">
        <f t="shared" si="11"/>
        <v>0</v>
      </c>
      <c r="G21">
        <f t="shared" si="11"/>
        <v>0</v>
      </c>
      <c r="H21">
        <f t="shared" si="11"/>
        <v>0</v>
      </c>
      <c r="I21">
        <f t="shared" si="11"/>
        <v>0</v>
      </c>
      <c r="J21">
        <f t="shared" si="11"/>
        <v>0</v>
      </c>
      <c r="K21">
        <f t="shared" si="11"/>
        <v>0</v>
      </c>
      <c r="L21">
        <f t="shared" si="12"/>
        <v>0</v>
      </c>
      <c r="M21">
        <f t="shared" si="12"/>
        <v>0</v>
      </c>
      <c r="N21">
        <f t="shared" si="12"/>
        <v>0</v>
      </c>
      <c r="O21">
        <f t="shared" si="12"/>
        <v>0</v>
      </c>
      <c r="P21">
        <f t="shared" si="12"/>
        <v>0</v>
      </c>
      <c r="Q21">
        <f t="shared" si="12"/>
        <v>0</v>
      </c>
      <c r="R21">
        <f t="shared" si="12"/>
        <v>0</v>
      </c>
      <c r="S21">
        <f t="shared" si="12"/>
        <v>0</v>
      </c>
      <c r="T21">
        <f t="shared" si="12"/>
        <v>0</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0</v>
      </c>
    </row>
    <row r="22" spans="1:105" hidden="1" x14ac:dyDescent="0.3">
      <c r="A22">
        <v>1969</v>
      </c>
      <c r="B22">
        <f t="shared" si="11"/>
        <v>0</v>
      </c>
      <c r="C22">
        <f t="shared" si="11"/>
        <v>0</v>
      </c>
      <c r="D22">
        <f t="shared" si="11"/>
        <v>0</v>
      </c>
      <c r="E22">
        <f t="shared" si="11"/>
        <v>0</v>
      </c>
      <c r="F22">
        <f t="shared" si="11"/>
        <v>0</v>
      </c>
      <c r="G22">
        <f t="shared" si="11"/>
        <v>0</v>
      </c>
      <c r="H22">
        <f t="shared" si="11"/>
        <v>0</v>
      </c>
      <c r="I22">
        <f t="shared" si="11"/>
        <v>0</v>
      </c>
      <c r="J22">
        <f t="shared" si="11"/>
        <v>0</v>
      </c>
      <c r="K22">
        <f t="shared" si="11"/>
        <v>0</v>
      </c>
      <c r="L22">
        <f t="shared" si="12"/>
        <v>0</v>
      </c>
      <c r="M22">
        <f t="shared" si="12"/>
        <v>0</v>
      </c>
      <c r="N22">
        <f t="shared" si="12"/>
        <v>0</v>
      </c>
      <c r="O22">
        <f t="shared" si="12"/>
        <v>0</v>
      </c>
      <c r="P22">
        <f t="shared" si="12"/>
        <v>0</v>
      </c>
      <c r="Q22">
        <f t="shared" si="12"/>
        <v>0</v>
      </c>
      <c r="R22">
        <f t="shared" si="12"/>
        <v>0</v>
      </c>
      <c r="S22">
        <f t="shared" si="12"/>
        <v>0</v>
      </c>
      <c r="T22">
        <f t="shared" si="12"/>
        <v>0</v>
      </c>
      <c r="U22">
        <f t="shared" si="12"/>
        <v>0</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0</v>
      </c>
    </row>
    <row r="23" spans="1:105" hidden="1" x14ac:dyDescent="0.3">
      <c r="A23">
        <v>1970</v>
      </c>
      <c r="B23">
        <f t="shared" ref="B23:K32" si="21">VLOOKUP(B$2,scenarios4,15,FALSE)*VLOOKUP($A23-B$2,output3,3,FALSE)</f>
        <v>0</v>
      </c>
      <c r="C23">
        <f t="shared" si="21"/>
        <v>0</v>
      </c>
      <c r="D23">
        <f t="shared" si="21"/>
        <v>0</v>
      </c>
      <c r="E23">
        <f t="shared" si="21"/>
        <v>0</v>
      </c>
      <c r="F23">
        <f t="shared" si="21"/>
        <v>0</v>
      </c>
      <c r="G23">
        <f t="shared" si="21"/>
        <v>0</v>
      </c>
      <c r="H23">
        <f t="shared" si="21"/>
        <v>0</v>
      </c>
      <c r="I23">
        <f t="shared" si="21"/>
        <v>0</v>
      </c>
      <c r="J23">
        <f t="shared" si="21"/>
        <v>0</v>
      </c>
      <c r="K23">
        <f t="shared" si="21"/>
        <v>0</v>
      </c>
      <c r="L23">
        <f t="shared" ref="L23:U32" si="22">VLOOKUP(L$2,scenarios4,15,FALSE)*VLOOKUP($A23-L$2,output3,3,FALSE)</f>
        <v>0</v>
      </c>
      <c r="M23">
        <f t="shared" si="22"/>
        <v>0</v>
      </c>
      <c r="N23">
        <f t="shared" si="22"/>
        <v>0</v>
      </c>
      <c r="O23">
        <f t="shared" si="22"/>
        <v>0</v>
      </c>
      <c r="P23">
        <f t="shared" si="22"/>
        <v>0</v>
      </c>
      <c r="Q23">
        <f t="shared" si="22"/>
        <v>0</v>
      </c>
      <c r="R23">
        <f t="shared" si="22"/>
        <v>0</v>
      </c>
      <c r="S23">
        <f t="shared" si="22"/>
        <v>0</v>
      </c>
      <c r="T23">
        <f t="shared" si="22"/>
        <v>0</v>
      </c>
      <c r="U23">
        <f t="shared" si="22"/>
        <v>0</v>
      </c>
      <c r="V23">
        <f t="shared" ref="V23:AE32" si="23">VLOOKUP(V$2,scenarios4,15,FALSE)*VLOOKUP($A23-V$2,output3,3,FALSE)</f>
        <v>0</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VLOOKUP(AF$2,scenarios4,15,FALSE)*VLOOKUP($A23-AF$2,output3,3,FALSE)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VLOOKUP(AP$2,scenarios4,15,FALSE)*VLOOKUP($A23-AP$2,output3,3,FALSE)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VLOOKUP(AZ$2,scenarios4,15,FALSE)*VLOOKUP($A23-AZ$2,output3,3,FALSE)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VLOOKUP(BJ$2,scenarios4,15,FALSE)*VLOOKUP($A23-BJ$2,output3,3,FALSE)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VLOOKUP(BT$2,scenarios4,15,FALSE)*VLOOKUP($A23-BT$2,output3,3,FALSE)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VLOOKUP(CD$2,scenarios4,15,FALSE)*VLOOKUP($A23-CD$2,output3,3,FALSE)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VLOOKUP(CN$2,scenarios4,15,FALSE)*VLOOKUP($A23-CN$2,output3,3,FALSE)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0</v>
      </c>
    </row>
    <row r="24" spans="1:105" hidden="1" x14ac:dyDescent="0.3">
      <c r="A24">
        <v>1971</v>
      </c>
      <c r="B24">
        <f t="shared" si="21"/>
        <v>0</v>
      </c>
      <c r="C24">
        <f t="shared" si="21"/>
        <v>0</v>
      </c>
      <c r="D24">
        <f t="shared" si="21"/>
        <v>0</v>
      </c>
      <c r="E24">
        <f t="shared" si="21"/>
        <v>0</v>
      </c>
      <c r="F24">
        <f t="shared" si="21"/>
        <v>0</v>
      </c>
      <c r="G24">
        <f t="shared" si="21"/>
        <v>0</v>
      </c>
      <c r="H24">
        <f t="shared" si="21"/>
        <v>0</v>
      </c>
      <c r="I24">
        <f t="shared" si="21"/>
        <v>0</v>
      </c>
      <c r="J24">
        <f t="shared" si="21"/>
        <v>0</v>
      </c>
      <c r="K24">
        <f t="shared" si="21"/>
        <v>0</v>
      </c>
      <c r="L24">
        <f t="shared" si="22"/>
        <v>0</v>
      </c>
      <c r="M24">
        <f t="shared" si="22"/>
        <v>0</v>
      </c>
      <c r="N24">
        <f t="shared" si="22"/>
        <v>0</v>
      </c>
      <c r="O24">
        <f t="shared" si="22"/>
        <v>0</v>
      </c>
      <c r="P24">
        <f t="shared" si="22"/>
        <v>0</v>
      </c>
      <c r="Q24">
        <f t="shared" si="22"/>
        <v>0</v>
      </c>
      <c r="R24">
        <f t="shared" si="22"/>
        <v>0</v>
      </c>
      <c r="S24">
        <f t="shared" si="22"/>
        <v>0</v>
      </c>
      <c r="T24">
        <f t="shared" si="22"/>
        <v>0</v>
      </c>
      <c r="U24">
        <f t="shared" si="22"/>
        <v>0</v>
      </c>
      <c r="V24">
        <f t="shared" si="23"/>
        <v>0</v>
      </c>
      <c r="W24">
        <f t="shared" si="23"/>
        <v>0</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0</v>
      </c>
    </row>
    <row r="25" spans="1:105" hidden="1" x14ac:dyDescent="0.3">
      <c r="A25">
        <v>1972</v>
      </c>
      <c r="B25">
        <f t="shared" si="21"/>
        <v>0</v>
      </c>
      <c r="C25">
        <f t="shared" si="21"/>
        <v>0</v>
      </c>
      <c r="D25">
        <f t="shared" si="21"/>
        <v>0</v>
      </c>
      <c r="E25">
        <f t="shared" si="21"/>
        <v>0</v>
      </c>
      <c r="F25">
        <f t="shared" si="21"/>
        <v>0</v>
      </c>
      <c r="G25">
        <f t="shared" si="21"/>
        <v>0</v>
      </c>
      <c r="H25">
        <f t="shared" si="21"/>
        <v>0</v>
      </c>
      <c r="I25">
        <f t="shared" si="21"/>
        <v>0</v>
      </c>
      <c r="J25">
        <f t="shared" si="21"/>
        <v>0</v>
      </c>
      <c r="K25">
        <f t="shared" si="21"/>
        <v>0</v>
      </c>
      <c r="L25">
        <f t="shared" si="22"/>
        <v>0</v>
      </c>
      <c r="M25">
        <f t="shared" si="22"/>
        <v>0</v>
      </c>
      <c r="N25">
        <f t="shared" si="22"/>
        <v>0</v>
      </c>
      <c r="O25">
        <f t="shared" si="22"/>
        <v>0</v>
      </c>
      <c r="P25">
        <f t="shared" si="22"/>
        <v>0</v>
      </c>
      <c r="Q25">
        <f t="shared" si="22"/>
        <v>0</v>
      </c>
      <c r="R25">
        <f t="shared" si="22"/>
        <v>0</v>
      </c>
      <c r="S25">
        <f t="shared" si="22"/>
        <v>0</v>
      </c>
      <c r="T25">
        <f t="shared" si="22"/>
        <v>0</v>
      </c>
      <c r="U25">
        <f t="shared" si="22"/>
        <v>0</v>
      </c>
      <c r="V25">
        <f t="shared" si="23"/>
        <v>0</v>
      </c>
      <c r="W25">
        <f t="shared" si="23"/>
        <v>0</v>
      </c>
      <c r="X25">
        <f t="shared" si="23"/>
        <v>0</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0</v>
      </c>
    </row>
    <row r="26" spans="1:105" hidden="1" x14ac:dyDescent="0.3">
      <c r="A26">
        <v>1973</v>
      </c>
      <c r="B26">
        <f t="shared" si="21"/>
        <v>0</v>
      </c>
      <c r="C26">
        <f t="shared" si="21"/>
        <v>0</v>
      </c>
      <c r="D26">
        <f t="shared" si="21"/>
        <v>0</v>
      </c>
      <c r="E26">
        <f t="shared" si="21"/>
        <v>0</v>
      </c>
      <c r="F26">
        <f t="shared" si="21"/>
        <v>0</v>
      </c>
      <c r="G26">
        <f t="shared" si="21"/>
        <v>0</v>
      </c>
      <c r="H26">
        <f t="shared" si="21"/>
        <v>0</v>
      </c>
      <c r="I26">
        <f t="shared" si="21"/>
        <v>0</v>
      </c>
      <c r="J26">
        <f t="shared" si="21"/>
        <v>0</v>
      </c>
      <c r="K26">
        <f t="shared" si="21"/>
        <v>0</v>
      </c>
      <c r="L26">
        <f t="shared" si="22"/>
        <v>0</v>
      </c>
      <c r="M26">
        <f t="shared" si="22"/>
        <v>0</v>
      </c>
      <c r="N26">
        <f t="shared" si="22"/>
        <v>0</v>
      </c>
      <c r="O26">
        <f t="shared" si="22"/>
        <v>0</v>
      </c>
      <c r="P26">
        <f t="shared" si="22"/>
        <v>0</v>
      </c>
      <c r="Q26">
        <f t="shared" si="22"/>
        <v>0</v>
      </c>
      <c r="R26">
        <f t="shared" si="22"/>
        <v>0</v>
      </c>
      <c r="S26">
        <f t="shared" si="22"/>
        <v>0</v>
      </c>
      <c r="T26">
        <f t="shared" si="22"/>
        <v>0</v>
      </c>
      <c r="U26">
        <f t="shared" si="22"/>
        <v>0</v>
      </c>
      <c r="V26">
        <f t="shared" si="23"/>
        <v>0</v>
      </c>
      <c r="W26">
        <f t="shared" si="23"/>
        <v>0</v>
      </c>
      <c r="X26">
        <f t="shared" si="23"/>
        <v>0</v>
      </c>
      <c r="Y26">
        <f t="shared" si="23"/>
        <v>0</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0</v>
      </c>
    </row>
    <row r="27" spans="1:105" hidden="1" x14ac:dyDescent="0.3">
      <c r="A27">
        <v>1974</v>
      </c>
      <c r="B27">
        <f t="shared" si="21"/>
        <v>0</v>
      </c>
      <c r="C27">
        <f t="shared" si="21"/>
        <v>0</v>
      </c>
      <c r="D27">
        <f t="shared" si="21"/>
        <v>0</v>
      </c>
      <c r="E27">
        <f t="shared" si="21"/>
        <v>0</v>
      </c>
      <c r="F27">
        <f t="shared" si="21"/>
        <v>0</v>
      </c>
      <c r="G27">
        <f t="shared" si="21"/>
        <v>0</v>
      </c>
      <c r="H27">
        <f t="shared" si="21"/>
        <v>0</v>
      </c>
      <c r="I27">
        <f t="shared" si="21"/>
        <v>0</v>
      </c>
      <c r="J27">
        <f t="shared" si="21"/>
        <v>0</v>
      </c>
      <c r="K27">
        <f t="shared" si="21"/>
        <v>0</v>
      </c>
      <c r="L27">
        <f t="shared" si="22"/>
        <v>0</v>
      </c>
      <c r="M27">
        <f t="shared" si="22"/>
        <v>0</v>
      </c>
      <c r="N27">
        <f t="shared" si="22"/>
        <v>0</v>
      </c>
      <c r="O27">
        <f t="shared" si="22"/>
        <v>0</v>
      </c>
      <c r="P27">
        <f t="shared" si="22"/>
        <v>0</v>
      </c>
      <c r="Q27">
        <f t="shared" si="22"/>
        <v>0</v>
      </c>
      <c r="R27">
        <f t="shared" si="22"/>
        <v>0</v>
      </c>
      <c r="S27">
        <f t="shared" si="22"/>
        <v>0</v>
      </c>
      <c r="T27">
        <f t="shared" si="22"/>
        <v>0</v>
      </c>
      <c r="U27">
        <f t="shared" si="22"/>
        <v>0</v>
      </c>
      <c r="V27">
        <f t="shared" si="23"/>
        <v>0</v>
      </c>
      <c r="W27">
        <f t="shared" si="23"/>
        <v>0</v>
      </c>
      <c r="X27">
        <f t="shared" si="23"/>
        <v>0</v>
      </c>
      <c r="Y27">
        <f t="shared" si="23"/>
        <v>0</v>
      </c>
      <c r="Z27">
        <f t="shared" si="23"/>
        <v>0</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0</v>
      </c>
    </row>
    <row r="28" spans="1:105" hidden="1" x14ac:dyDescent="0.3">
      <c r="A28">
        <v>1975</v>
      </c>
      <c r="B28">
        <f t="shared" si="21"/>
        <v>0</v>
      </c>
      <c r="C28">
        <f t="shared" si="21"/>
        <v>0</v>
      </c>
      <c r="D28">
        <f t="shared" si="21"/>
        <v>0</v>
      </c>
      <c r="E28">
        <f t="shared" si="21"/>
        <v>0</v>
      </c>
      <c r="F28">
        <f t="shared" si="21"/>
        <v>0</v>
      </c>
      <c r="G28">
        <f t="shared" si="21"/>
        <v>0</v>
      </c>
      <c r="H28">
        <f t="shared" si="21"/>
        <v>0</v>
      </c>
      <c r="I28">
        <f t="shared" si="21"/>
        <v>0</v>
      </c>
      <c r="J28">
        <f t="shared" si="21"/>
        <v>0</v>
      </c>
      <c r="K28">
        <f t="shared" si="21"/>
        <v>0</v>
      </c>
      <c r="L28">
        <f t="shared" si="22"/>
        <v>0</v>
      </c>
      <c r="M28">
        <f t="shared" si="22"/>
        <v>0</v>
      </c>
      <c r="N28">
        <f t="shared" si="22"/>
        <v>0</v>
      </c>
      <c r="O28">
        <f t="shared" si="22"/>
        <v>0</v>
      </c>
      <c r="P28">
        <f t="shared" si="22"/>
        <v>0</v>
      </c>
      <c r="Q28">
        <f t="shared" si="22"/>
        <v>0</v>
      </c>
      <c r="R28">
        <f t="shared" si="22"/>
        <v>0</v>
      </c>
      <c r="S28">
        <f t="shared" si="22"/>
        <v>0</v>
      </c>
      <c r="T28">
        <f t="shared" si="22"/>
        <v>0</v>
      </c>
      <c r="U28">
        <f t="shared" si="22"/>
        <v>0</v>
      </c>
      <c r="V28">
        <f t="shared" si="23"/>
        <v>0</v>
      </c>
      <c r="W28">
        <f t="shared" si="23"/>
        <v>0</v>
      </c>
      <c r="X28">
        <f t="shared" si="23"/>
        <v>0</v>
      </c>
      <c r="Y28">
        <f t="shared" si="23"/>
        <v>0</v>
      </c>
      <c r="Z28">
        <f t="shared" si="23"/>
        <v>0</v>
      </c>
      <c r="AA28">
        <f t="shared" si="23"/>
        <v>0</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0</v>
      </c>
    </row>
    <row r="29" spans="1:105" hidden="1" x14ac:dyDescent="0.3">
      <c r="A29">
        <v>1976</v>
      </c>
      <c r="B29">
        <f t="shared" si="21"/>
        <v>0</v>
      </c>
      <c r="C29">
        <f t="shared" si="21"/>
        <v>0</v>
      </c>
      <c r="D29">
        <f t="shared" si="21"/>
        <v>0</v>
      </c>
      <c r="E29">
        <f t="shared" si="21"/>
        <v>0</v>
      </c>
      <c r="F29">
        <f t="shared" si="21"/>
        <v>0</v>
      </c>
      <c r="G29">
        <f t="shared" si="21"/>
        <v>0</v>
      </c>
      <c r="H29">
        <f t="shared" si="21"/>
        <v>0</v>
      </c>
      <c r="I29">
        <f t="shared" si="21"/>
        <v>0</v>
      </c>
      <c r="J29">
        <f t="shared" si="21"/>
        <v>0</v>
      </c>
      <c r="K29">
        <f t="shared" si="21"/>
        <v>0</v>
      </c>
      <c r="L29">
        <f t="shared" si="22"/>
        <v>0</v>
      </c>
      <c r="M29">
        <f t="shared" si="22"/>
        <v>0</v>
      </c>
      <c r="N29">
        <f t="shared" si="22"/>
        <v>0</v>
      </c>
      <c r="O29">
        <f t="shared" si="22"/>
        <v>0</v>
      </c>
      <c r="P29">
        <f t="shared" si="22"/>
        <v>0</v>
      </c>
      <c r="Q29">
        <f t="shared" si="22"/>
        <v>0</v>
      </c>
      <c r="R29">
        <f t="shared" si="22"/>
        <v>0</v>
      </c>
      <c r="S29">
        <f t="shared" si="22"/>
        <v>0</v>
      </c>
      <c r="T29">
        <f t="shared" si="22"/>
        <v>0</v>
      </c>
      <c r="U29">
        <f t="shared" si="22"/>
        <v>0</v>
      </c>
      <c r="V29">
        <f t="shared" si="23"/>
        <v>0</v>
      </c>
      <c r="W29">
        <f t="shared" si="23"/>
        <v>0</v>
      </c>
      <c r="X29">
        <f t="shared" si="23"/>
        <v>0</v>
      </c>
      <c r="Y29">
        <f t="shared" si="23"/>
        <v>0</v>
      </c>
      <c r="Z29">
        <f t="shared" si="23"/>
        <v>0</v>
      </c>
      <c r="AA29">
        <f t="shared" si="23"/>
        <v>0</v>
      </c>
      <c r="AB29">
        <f t="shared" si="23"/>
        <v>0</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0</v>
      </c>
    </row>
    <row r="30" spans="1:105" hidden="1" x14ac:dyDescent="0.3">
      <c r="A30">
        <v>1977</v>
      </c>
      <c r="B30">
        <f t="shared" si="21"/>
        <v>0</v>
      </c>
      <c r="C30">
        <f t="shared" si="21"/>
        <v>0</v>
      </c>
      <c r="D30">
        <f t="shared" si="21"/>
        <v>0</v>
      </c>
      <c r="E30">
        <f t="shared" si="21"/>
        <v>0</v>
      </c>
      <c r="F30">
        <f t="shared" si="21"/>
        <v>0</v>
      </c>
      <c r="G30">
        <f t="shared" si="21"/>
        <v>0</v>
      </c>
      <c r="H30">
        <f t="shared" si="21"/>
        <v>0</v>
      </c>
      <c r="I30">
        <f t="shared" si="21"/>
        <v>0</v>
      </c>
      <c r="J30">
        <f t="shared" si="21"/>
        <v>0</v>
      </c>
      <c r="K30">
        <f t="shared" si="21"/>
        <v>0</v>
      </c>
      <c r="L30">
        <f t="shared" si="22"/>
        <v>0</v>
      </c>
      <c r="M30">
        <f t="shared" si="22"/>
        <v>0</v>
      </c>
      <c r="N30">
        <f t="shared" si="22"/>
        <v>0</v>
      </c>
      <c r="O30">
        <f t="shared" si="22"/>
        <v>0</v>
      </c>
      <c r="P30">
        <f t="shared" si="22"/>
        <v>0</v>
      </c>
      <c r="Q30">
        <f t="shared" si="22"/>
        <v>0</v>
      </c>
      <c r="R30">
        <f t="shared" si="22"/>
        <v>0</v>
      </c>
      <c r="S30">
        <f t="shared" si="22"/>
        <v>0</v>
      </c>
      <c r="T30">
        <f t="shared" si="22"/>
        <v>0</v>
      </c>
      <c r="U30">
        <f t="shared" si="22"/>
        <v>0</v>
      </c>
      <c r="V30">
        <f t="shared" si="23"/>
        <v>0</v>
      </c>
      <c r="W30">
        <f t="shared" si="23"/>
        <v>0</v>
      </c>
      <c r="X30">
        <f t="shared" si="23"/>
        <v>0</v>
      </c>
      <c r="Y30">
        <f t="shared" si="23"/>
        <v>0</v>
      </c>
      <c r="Z30">
        <f t="shared" si="23"/>
        <v>0</v>
      </c>
      <c r="AA30">
        <f t="shared" si="23"/>
        <v>0</v>
      </c>
      <c r="AB30">
        <f t="shared" si="23"/>
        <v>0</v>
      </c>
      <c r="AC30">
        <f t="shared" si="23"/>
        <v>0</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0</v>
      </c>
    </row>
    <row r="31" spans="1:105" hidden="1" x14ac:dyDescent="0.3">
      <c r="A31">
        <v>1978</v>
      </c>
      <c r="B31">
        <f t="shared" si="21"/>
        <v>0</v>
      </c>
      <c r="C31">
        <f t="shared" si="21"/>
        <v>0</v>
      </c>
      <c r="D31">
        <f t="shared" si="21"/>
        <v>0</v>
      </c>
      <c r="E31">
        <f t="shared" si="21"/>
        <v>0</v>
      </c>
      <c r="F31">
        <f t="shared" si="21"/>
        <v>0</v>
      </c>
      <c r="G31">
        <f t="shared" si="21"/>
        <v>0</v>
      </c>
      <c r="H31">
        <f t="shared" si="21"/>
        <v>0</v>
      </c>
      <c r="I31">
        <f t="shared" si="21"/>
        <v>0</v>
      </c>
      <c r="J31">
        <f t="shared" si="21"/>
        <v>0</v>
      </c>
      <c r="K31">
        <f t="shared" si="21"/>
        <v>0</v>
      </c>
      <c r="L31">
        <f t="shared" si="22"/>
        <v>0</v>
      </c>
      <c r="M31">
        <f t="shared" si="22"/>
        <v>0</v>
      </c>
      <c r="N31">
        <f t="shared" si="22"/>
        <v>0</v>
      </c>
      <c r="O31">
        <f t="shared" si="22"/>
        <v>0</v>
      </c>
      <c r="P31">
        <f t="shared" si="22"/>
        <v>0</v>
      </c>
      <c r="Q31">
        <f t="shared" si="22"/>
        <v>0</v>
      </c>
      <c r="R31">
        <f t="shared" si="22"/>
        <v>0</v>
      </c>
      <c r="S31">
        <f t="shared" si="22"/>
        <v>0</v>
      </c>
      <c r="T31">
        <f t="shared" si="22"/>
        <v>0</v>
      </c>
      <c r="U31">
        <f t="shared" si="22"/>
        <v>0</v>
      </c>
      <c r="V31">
        <f t="shared" si="23"/>
        <v>0</v>
      </c>
      <c r="W31">
        <f t="shared" si="23"/>
        <v>0</v>
      </c>
      <c r="X31">
        <f t="shared" si="23"/>
        <v>0</v>
      </c>
      <c r="Y31">
        <f t="shared" si="23"/>
        <v>0</v>
      </c>
      <c r="Z31">
        <f t="shared" si="23"/>
        <v>0</v>
      </c>
      <c r="AA31">
        <f t="shared" si="23"/>
        <v>0</v>
      </c>
      <c r="AB31">
        <f t="shared" si="23"/>
        <v>0</v>
      </c>
      <c r="AC31">
        <f t="shared" si="23"/>
        <v>0</v>
      </c>
      <c r="AD31">
        <f t="shared" si="23"/>
        <v>0</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0</v>
      </c>
    </row>
    <row r="32" spans="1:105" hidden="1" x14ac:dyDescent="0.3">
      <c r="A32">
        <v>1979</v>
      </c>
      <c r="B32">
        <f t="shared" si="21"/>
        <v>0</v>
      </c>
      <c r="C32">
        <f t="shared" si="21"/>
        <v>0</v>
      </c>
      <c r="D32">
        <f t="shared" si="21"/>
        <v>0</v>
      </c>
      <c r="E32">
        <f t="shared" si="21"/>
        <v>0</v>
      </c>
      <c r="F32">
        <f t="shared" si="21"/>
        <v>0</v>
      </c>
      <c r="G32">
        <f t="shared" si="21"/>
        <v>0</v>
      </c>
      <c r="H32">
        <f t="shared" si="21"/>
        <v>0</v>
      </c>
      <c r="I32">
        <f t="shared" si="21"/>
        <v>0</v>
      </c>
      <c r="J32">
        <f t="shared" si="21"/>
        <v>0</v>
      </c>
      <c r="K32">
        <f t="shared" si="21"/>
        <v>0</v>
      </c>
      <c r="L32">
        <f t="shared" si="22"/>
        <v>0</v>
      </c>
      <c r="M32">
        <f t="shared" si="22"/>
        <v>0</v>
      </c>
      <c r="N32">
        <f t="shared" si="22"/>
        <v>0</v>
      </c>
      <c r="O32">
        <f t="shared" si="22"/>
        <v>0</v>
      </c>
      <c r="P32">
        <f t="shared" si="22"/>
        <v>0</v>
      </c>
      <c r="Q32">
        <f t="shared" si="22"/>
        <v>0</v>
      </c>
      <c r="R32">
        <f t="shared" si="22"/>
        <v>0</v>
      </c>
      <c r="S32">
        <f t="shared" si="22"/>
        <v>0</v>
      </c>
      <c r="T32">
        <f t="shared" si="22"/>
        <v>0</v>
      </c>
      <c r="U32">
        <f t="shared" si="22"/>
        <v>0</v>
      </c>
      <c r="V32">
        <f t="shared" si="23"/>
        <v>0</v>
      </c>
      <c r="W32">
        <f t="shared" si="23"/>
        <v>0</v>
      </c>
      <c r="X32">
        <f t="shared" si="23"/>
        <v>0</v>
      </c>
      <c r="Y32">
        <f t="shared" si="23"/>
        <v>0</v>
      </c>
      <c r="Z32">
        <f t="shared" si="23"/>
        <v>0</v>
      </c>
      <c r="AA32">
        <f t="shared" si="23"/>
        <v>0</v>
      </c>
      <c r="AB32">
        <f t="shared" si="23"/>
        <v>0</v>
      </c>
      <c r="AC32">
        <f t="shared" si="23"/>
        <v>0</v>
      </c>
      <c r="AD32">
        <f t="shared" si="23"/>
        <v>0</v>
      </c>
      <c r="AE32">
        <f t="shared" si="23"/>
        <v>0</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0</v>
      </c>
    </row>
    <row r="33" spans="1:105" hidden="1" x14ac:dyDescent="0.3">
      <c r="A33">
        <v>1980</v>
      </c>
      <c r="B33">
        <f t="shared" ref="B33:K42" si="31">VLOOKUP(B$2,scenarios4,15,FALSE)*VLOOKUP($A33-B$2,output3,3,FALSE)</f>
        <v>0</v>
      </c>
      <c r="C33">
        <f t="shared" si="31"/>
        <v>0</v>
      </c>
      <c r="D33">
        <f t="shared" si="31"/>
        <v>0</v>
      </c>
      <c r="E33">
        <f t="shared" si="31"/>
        <v>0</v>
      </c>
      <c r="F33">
        <f t="shared" si="31"/>
        <v>0</v>
      </c>
      <c r="G33">
        <f t="shared" si="31"/>
        <v>0</v>
      </c>
      <c r="H33">
        <f t="shared" si="31"/>
        <v>0</v>
      </c>
      <c r="I33">
        <f t="shared" si="31"/>
        <v>0</v>
      </c>
      <c r="J33">
        <f t="shared" si="31"/>
        <v>0</v>
      </c>
      <c r="K33">
        <f t="shared" si="31"/>
        <v>0</v>
      </c>
      <c r="L33">
        <f t="shared" ref="L33:U42" si="32">VLOOKUP(L$2,scenarios4,15,FALSE)*VLOOKUP($A33-L$2,output3,3,FALSE)</f>
        <v>0</v>
      </c>
      <c r="M33">
        <f t="shared" si="32"/>
        <v>0</v>
      </c>
      <c r="N33">
        <f t="shared" si="32"/>
        <v>0</v>
      </c>
      <c r="O33">
        <f t="shared" si="32"/>
        <v>0</v>
      </c>
      <c r="P33">
        <f t="shared" si="32"/>
        <v>0</v>
      </c>
      <c r="Q33">
        <f t="shared" si="32"/>
        <v>0</v>
      </c>
      <c r="R33">
        <f t="shared" si="32"/>
        <v>0</v>
      </c>
      <c r="S33">
        <f t="shared" si="32"/>
        <v>0</v>
      </c>
      <c r="T33">
        <f t="shared" si="32"/>
        <v>0</v>
      </c>
      <c r="U33">
        <f t="shared" si="32"/>
        <v>0</v>
      </c>
      <c r="V33">
        <f t="shared" ref="V33:AE42" si="33">VLOOKUP(V$2,scenarios4,15,FALSE)*VLOOKUP($A33-V$2,output3,3,FALSE)</f>
        <v>0</v>
      </c>
      <c r="W33">
        <f t="shared" si="33"/>
        <v>0</v>
      </c>
      <c r="X33">
        <f t="shared" si="33"/>
        <v>0</v>
      </c>
      <c r="Y33">
        <f t="shared" si="33"/>
        <v>0</v>
      </c>
      <c r="Z33">
        <f t="shared" si="33"/>
        <v>0</v>
      </c>
      <c r="AA33">
        <f t="shared" si="33"/>
        <v>0</v>
      </c>
      <c r="AB33">
        <f t="shared" si="33"/>
        <v>0</v>
      </c>
      <c r="AC33">
        <f t="shared" si="33"/>
        <v>0</v>
      </c>
      <c r="AD33">
        <f t="shared" si="33"/>
        <v>0</v>
      </c>
      <c r="AE33">
        <f t="shared" si="33"/>
        <v>0</v>
      </c>
      <c r="AF33">
        <f t="shared" ref="AF33:AO42" si="34">VLOOKUP(AF$2,scenarios4,15,FALSE)*VLOOKUP($A33-AF$2,output3,3,FALSE)</f>
        <v>0</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VLOOKUP(AP$2,scenarios4,15,FALSE)*VLOOKUP($A33-AP$2,output3,3,FALSE)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VLOOKUP(AZ$2,scenarios4,15,FALSE)*VLOOKUP($A33-AZ$2,output3,3,FALSE)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VLOOKUP(BJ$2,scenarios4,15,FALSE)*VLOOKUP($A33-BJ$2,output3,3,FALSE)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VLOOKUP(BT$2,scenarios4,15,FALSE)*VLOOKUP($A33-BT$2,output3,3,FALSE)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VLOOKUP(CD$2,scenarios4,15,FALSE)*VLOOKUP($A33-CD$2,output3,3,FALSE)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VLOOKUP(CN$2,scenarios4,15,FALSE)*VLOOKUP($A33-CN$2,output3,3,FALSE)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0</v>
      </c>
    </row>
    <row r="34" spans="1:105" hidden="1" x14ac:dyDescent="0.3">
      <c r="A34">
        <v>1981</v>
      </c>
      <c r="B34">
        <f t="shared" si="31"/>
        <v>0</v>
      </c>
      <c r="C34">
        <f t="shared" si="31"/>
        <v>0</v>
      </c>
      <c r="D34">
        <f t="shared" si="31"/>
        <v>0</v>
      </c>
      <c r="E34">
        <f t="shared" si="31"/>
        <v>0</v>
      </c>
      <c r="F34">
        <f t="shared" si="31"/>
        <v>0</v>
      </c>
      <c r="G34">
        <f t="shared" si="31"/>
        <v>0</v>
      </c>
      <c r="H34">
        <f t="shared" si="31"/>
        <v>0</v>
      </c>
      <c r="I34">
        <f t="shared" si="31"/>
        <v>0</v>
      </c>
      <c r="J34">
        <f t="shared" si="31"/>
        <v>0</v>
      </c>
      <c r="K34">
        <f t="shared" si="31"/>
        <v>0</v>
      </c>
      <c r="L34">
        <f t="shared" si="32"/>
        <v>0</v>
      </c>
      <c r="M34">
        <f t="shared" si="32"/>
        <v>0</v>
      </c>
      <c r="N34">
        <f t="shared" si="32"/>
        <v>0</v>
      </c>
      <c r="O34">
        <f t="shared" si="32"/>
        <v>0</v>
      </c>
      <c r="P34">
        <f t="shared" si="32"/>
        <v>0</v>
      </c>
      <c r="Q34">
        <f t="shared" si="32"/>
        <v>0</v>
      </c>
      <c r="R34">
        <f t="shared" si="32"/>
        <v>0</v>
      </c>
      <c r="S34">
        <f t="shared" si="32"/>
        <v>0</v>
      </c>
      <c r="T34">
        <f t="shared" si="32"/>
        <v>0</v>
      </c>
      <c r="U34">
        <f t="shared" si="32"/>
        <v>0</v>
      </c>
      <c r="V34">
        <f t="shared" si="33"/>
        <v>0</v>
      </c>
      <c r="W34">
        <f t="shared" si="33"/>
        <v>0</v>
      </c>
      <c r="X34">
        <f t="shared" si="33"/>
        <v>0</v>
      </c>
      <c r="Y34">
        <f t="shared" si="33"/>
        <v>0</v>
      </c>
      <c r="Z34">
        <f t="shared" si="33"/>
        <v>0</v>
      </c>
      <c r="AA34">
        <f t="shared" si="33"/>
        <v>0</v>
      </c>
      <c r="AB34">
        <f t="shared" si="33"/>
        <v>0</v>
      </c>
      <c r="AC34">
        <f t="shared" si="33"/>
        <v>0</v>
      </c>
      <c r="AD34">
        <f t="shared" si="33"/>
        <v>0</v>
      </c>
      <c r="AE34">
        <f t="shared" si="33"/>
        <v>0</v>
      </c>
      <c r="AF34">
        <f t="shared" si="34"/>
        <v>0</v>
      </c>
      <c r="AG34">
        <f t="shared" si="34"/>
        <v>0</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0</v>
      </c>
    </row>
    <row r="35" spans="1:105" hidden="1" x14ac:dyDescent="0.3">
      <c r="A35">
        <v>1982</v>
      </c>
      <c r="B35">
        <f t="shared" si="31"/>
        <v>0</v>
      </c>
      <c r="C35">
        <f t="shared" si="31"/>
        <v>0</v>
      </c>
      <c r="D35">
        <f t="shared" si="31"/>
        <v>0</v>
      </c>
      <c r="E35">
        <f t="shared" si="31"/>
        <v>0</v>
      </c>
      <c r="F35">
        <f t="shared" si="31"/>
        <v>0</v>
      </c>
      <c r="G35">
        <f t="shared" si="31"/>
        <v>0</v>
      </c>
      <c r="H35">
        <f t="shared" si="31"/>
        <v>0</v>
      </c>
      <c r="I35">
        <f t="shared" si="31"/>
        <v>0</v>
      </c>
      <c r="J35">
        <f t="shared" si="31"/>
        <v>0</v>
      </c>
      <c r="K35">
        <f t="shared" si="31"/>
        <v>0</v>
      </c>
      <c r="L35">
        <f t="shared" si="32"/>
        <v>0</v>
      </c>
      <c r="M35">
        <f t="shared" si="32"/>
        <v>0</v>
      </c>
      <c r="N35">
        <f t="shared" si="32"/>
        <v>0</v>
      </c>
      <c r="O35">
        <f t="shared" si="32"/>
        <v>0</v>
      </c>
      <c r="P35">
        <f t="shared" si="32"/>
        <v>0</v>
      </c>
      <c r="Q35">
        <f t="shared" si="32"/>
        <v>0</v>
      </c>
      <c r="R35">
        <f t="shared" si="32"/>
        <v>0</v>
      </c>
      <c r="S35">
        <f t="shared" si="32"/>
        <v>0</v>
      </c>
      <c r="T35">
        <f t="shared" si="32"/>
        <v>0</v>
      </c>
      <c r="U35">
        <f t="shared" si="32"/>
        <v>0</v>
      </c>
      <c r="V35">
        <f t="shared" si="33"/>
        <v>0</v>
      </c>
      <c r="W35">
        <f t="shared" si="33"/>
        <v>0</v>
      </c>
      <c r="X35">
        <f t="shared" si="33"/>
        <v>0</v>
      </c>
      <c r="Y35">
        <f t="shared" si="33"/>
        <v>0</v>
      </c>
      <c r="Z35">
        <f t="shared" si="33"/>
        <v>0</v>
      </c>
      <c r="AA35">
        <f t="shared" si="33"/>
        <v>0</v>
      </c>
      <c r="AB35">
        <f t="shared" si="33"/>
        <v>0</v>
      </c>
      <c r="AC35">
        <f t="shared" si="33"/>
        <v>0</v>
      </c>
      <c r="AD35">
        <f t="shared" si="33"/>
        <v>0</v>
      </c>
      <c r="AE35">
        <f t="shared" si="33"/>
        <v>0</v>
      </c>
      <c r="AF35">
        <f t="shared" si="34"/>
        <v>0</v>
      </c>
      <c r="AG35">
        <f t="shared" si="34"/>
        <v>0</v>
      </c>
      <c r="AH35">
        <f t="shared" si="34"/>
        <v>0</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0</v>
      </c>
    </row>
    <row r="36" spans="1:105" hidden="1" x14ac:dyDescent="0.3">
      <c r="A36">
        <v>1983</v>
      </c>
      <c r="B36">
        <f t="shared" si="31"/>
        <v>0</v>
      </c>
      <c r="C36">
        <f t="shared" si="31"/>
        <v>0</v>
      </c>
      <c r="D36">
        <f t="shared" si="31"/>
        <v>0</v>
      </c>
      <c r="E36">
        <f t="shared" si="31"/>
        <v>0</v>
      </c>
      <c r="F36">
        <f t="shared" si="31"/>
        <v>0</v>
      </c>
      <c r="G36">
        <f t="shared" si="31"/>
        <v>0</v>
      </c>
      <c r="H36">
        <f t="shared" si="31"/>
        <v>0</v>
      </c>
      <c r="I36">
        <f t="shared" si="31"/>
        <v>0</v>
      </c>
      <c r="J36">
        <f t="shared" si="31"/>
        <v>0</v>
      </c>
      <c r="K36">
        <f t="shared" si="31"/>
        <v>0</v>
      </c>
      <c r="L36">
        <f t="shared" si="32"/>
        <v>0</v>
      </c>
      <c r="M36">
        <f t="shared" si="32"/>
        <v>0</v>
      </c>
      <c r="N36">
        <f t="shared" si="32"/>
        <v>0</v>
      </c>
      <c r="O36">
        <f t="shared" si="32"/>
        <v>0</v>
      </c>
      <c r="P36">
        <f t="shared" si="32"/>
        <v>0</v>
      </c>
      <c r="Q36">
        <f t="shared" si="32"/>
        <v>0</v>
      </c>
      <c r="R36">
        <f t="shared" si="32"/>
        <v>0</v>
      </c>
      <c r="S36">
        <f t="shared" si="32"/>
        <v>0</v>
      </c>
      <c r="T36">
        <f t="shared" si="32"/>
        <v>0</v>
      </c>
      <c r="U36">
        <f t="shared" si="32"/>
        <v>0</v>
      </c>
      <c r="V36">
        <f t="shared" si="33"/>
        <v>0</v>
      </c>
      <c r="W36">
        <f t="shared" si="33"/>
        <v>0</v>
      </c>
      <c r="X36">
        <f t="shared" si="33"/>
        <v>0</v>
      </c>
      <c r="Y36">
        <f t="shared" si="33"/>
        <v>0</v>
      </c>
      <c r="Z36">
        <f t="shared" si="33"/>
        <v>0</v>
      </c>
      <c r="AA36">
        <f t="shared" si="33"/>
        <v>0</v>
      </c>
      <c r="AB36">
        <f t="shared" si="33"/>
        <v>0</v>
      </c>
      <c r="AC36">
        <f t="shared" si="33"/>
        <v>0</v>
      </c>
      <c r="AD36">
        <f t="shared" si="33"/>
        <v>0</v>
      </c>
      <c r="AE36">
        <f t="shared" si="33"/>
        <v>0</v>
      </c>
      <c r="AF36">
        <f t="shared" si="34"/>
        <v>0</v>
      </c>
      <c r="AG36">
        <f t="shared" si="34"/>
        <v>0</v>
      </c>
      <c r="AH36">
        <f t="shared" si="34"/>
        <v>0</v>
      </c>
      <c r="AI36">
        <f t="shared" si="34"/>
        <v>0</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0</v>
      </c>
    </row>
    <row r="37" spans="1:105" hidden="1" x14ac:dyDescent="0.3">
      <c r="A37">
        <v>1984</v>
      </c>
      <c r="B37">
        <f t="shared" si="31"/>
        <v>0</v>
      </c>
      <c r="C37">
        <f t="shared" si="31"/>
        <v>0</v>
      </c>
      <c r="D37">
        <f t="shared" si="31"/>
        <v>0</v>
      </c>
      <c r="E37">
        <f t="shared" si="31"/>
        <v>0</v>
      </c>
      <c r="F37">
        <f t="shared" si="31"/>
        <v>0</v>
      </c>
      <c r="G37">
        <f t="shared" si="31"/>
        <v>0</v>
      </c>
      <c r="H37">
        <f t="shared" si="31"/>
        <v>0</v>
      </c>
      <c r="I37">
        <f t="shared" si="31"/>
        <v>0</v>
      </c>
      <c r="J37">
        <f t="shared" si="31"/>
        <v>0</v>
      </c>
      <c r="K37">
        <f t="shared" si="31"/>
        <v>0</v>
      </c>
      <c r="L37">
        <f t="shared" si="32"/>
        <v>0</v>
      </c>
      <c r="M37">
        <f t="shared" si="32"/>
        <v>0</v>
      </c>
      <c r="N37">
        <f t="shared" si="32"/>
        <v>0</v>
      </c>
      <c r="O37">
        <f t="shared" si="32"/>
        <v>0</v>
      </c>
      <c r="P37">
        <f t="shared" si="32"/>
        <v>0</v>
      </c>
      <c r="Q37">
        <f t="shared" si="32"/>
        <v>0</v>
      </c>
      <c r="R37">
        <f t="shared" si="32"/>
        <v>0</v>
      </c>
      <c r="S37">
        <f t="shared" si="32"/>
        <v>0</v>
      </c>
      <c r="T37">
        <f t="shared" si="32"/>
        <v>0</v>
      </c>
      <c r="U37">
        <f t="shared" si="32"/>
        <v>0</v>
      </c>
      <c r="V37">
        <f t="shared" si="33"/>
        <v>0</v>
      </c>
      <c r="W37">
        <f t="shared" si="33"/>
        <v>0</v>
      </c>
      <c r="X37">
        <f t="shared" si="33"/>
        <v>0</v>
      </c>
      <c r="Y37">
        <f t="shared" si="33"/>
        <v>0</v>
      </c>
      <c r="Z37">
        <f t="shared" si="33"/>
        <v>0</v>
      </c>
      <c r="AA37">
        <f t="shared" si="33"/>
        <v>0</v>
      </c>
      <c r="AB37">
        <f t="shared" si="33"/>
        <v>0</v>
      </c>
      <c r="AC37">
        <f t="shared" si="33"/>
        <v>0</v>
      </c>
      <c r="AD37">
        <f t="shared" si="33"/>
        <v>0</v>
      </c>
      <c r="AE37">
        <f t="shared" si="33"/>
        <v>0</v>
      </c>
      <c r="AF37">
        <f t="shared" si="34"/>
        <v>0</v>
      </c>
      <c r="AG37">
        <f t="shared" si="34"/>
        <v>0</v>
      </c>
      <c r="AH37">
        <f t="shared" si="34"/>
        <v>0</v>
      </c>
      <c r="AI37">
        <f t="shared" si="34"/>
        <v>0</v>
      </c>
      <c r="AJ37">
        <f t="shared" si="34"/>
        <v>0</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0</v>
      </c>
    </row>
    <row r="38" spans="1:105" hidden="1" x14ac:dyDescent="0.3">
      <c r="A38">
        <v>1985</v>
      </c>
      <c r="B38">
        <f t="shared" si="31"/>
        <v>0</v>
      </c>
      <c r="C38">
        <f t="shared" si="31"/>
        <v>0</v>
      </c>
      <c r="D38">
        <f t="shared" si="31"/>
        <v>0</v>
      </c>
      <c r="E38">
        <f t="shared" si="31"/>
        <v>0</v>
      </c>
      <c r="F38">
        <f t="shared" si="31"/>
        <v>0</v>
      </c>
      <c r="G38">
        <f t="shared" si="31"/>
        <v>0</v>
      </c>
      <c r="H38">
        <f t="shared" si="31"/>
        <v>0</v>
      </c>
      <c r="I38">
        <f t="shared" si="31"/>
        <v>0</v>
      </c>
      <c r="J38">
        <f t="shared" si="31"/>
        <v>0</v>
      </c>
      <c r="K38">
        <f t="shared" si="31"/>
        <v>0</v>
      </c>
      <c r="L38">
        <f t="shared" si="32"/>
        <v>0</v>
      </c>
      <c r="M38">
        <f t="shared" si="32"/>
        <v>0</v>
      </c>
      <c r="N38">
        <f t="shared" si="32"/>
        <v>0</v>
      </c>
      <c r="O38">
        <f t="shared" si="32"/>
        <v>0</v>
      </c>
      <c r="P38">
        <f t="shared" si="32"/>
        <v>0</v>
      </c>
      <c r="Q38">
        <f t="shared" si="32"/>
        <v>0</v>
      </c>
      <c r="R38">
        <f t="shared" si="32"/>
        <v>0</v>
      </c>
      <c r="S38">
        <f t="shared" si="32"/>
        <v>0</v>
      </c>
      <c r="T38">
        <f t="shared" si="32"/>
        <v>0</v>
      </c>
      <c r="U38">
        <f t="shared" si="32"/>
        <v>0</v>
      </c>
      <c r="V38">
        <f t="shared" si="33"/>
        <v>0</v>
      </c>
      <c r="W38">
        <f t="shared" si="33"/>
        <v>0</v>
      </c>
      <c r="X38">
        <f t="shared" si="33"/>
        <v>0</v>
      </c>
      <c r="Y38">
        <f t="shared" si="33"/>
        <v>0</v>
      </c>
      <c r="Z38">
        <f t="shared" si="33"/>
        <v>0</v>
      </c>
      <c r="AA38">
        <f t="shared" si="33"/>
        <v>0</v>
      </c>
      <c r="AB38">
        <f t="shared" si="33"/>
        <v>0</v>
      </c>
      <c r="AC38">
        <f t="shared" si="33"/>
        <v>0</v>
      </c>
      <c r="AD38">
        <f t="shared" si="33"/>
        <v>0</v>
      </c>
      <c r="AE38">
        <f t="shared" si="33"/>
        <v>0</v>
      </c>
      <c r="AF38">
        <f t="shared" si="34"/>
        <v>0</v>
      </c>
      <c r="AG38">
        <f t="shared" si="34"/>
        <v>0</v>
      </c>
      <c r="AH38">
        <f t="shared" si="34"/>
        <v>0</v>
      </c>
      <c r="AI38">
        <f t="shared" si="34"/>
        <v>0</v>
      </c>
      <c r="AJ38">
        <f t="shared" si="34"/>
        <v>0</v>
      </c>
      <c r="AK38">
        <f t="shared" si="34"/>
        <v>0</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0</v>
      </c>
    </row>
    <row r="39" spans="1:105" hidden="1" x14ac:dyDescent="0.3">
      <c r="A39">
        <v>1986</v>
      </c>
      <c r="B39">
        <f t="shared" si="31"/>
        <v>0</v>
      </c>
      <c r="C39">
        <f t="shared" si="31"/>
        <v>0</v>
      </c>
      <c r="D39">
        <f t="shared" si="31"/>
        <v>0</v>
      </c>
      <c r="E39">
        <f t="shared" si="31"/>
        <v>0</v>
      </c>
      <c r="F39">
        <f t="shared" si="31"/>
        <v>0</v>
      </c>
      <c r="G39">
        <f t="shared" si="31"/>
        <v>0</v>
      </c>
      <c r="H39">
        <f t="shared" si="31"/>
        <v>0</v>
      </c>
      <c r="I39">
        <f t="shared" si="31"/>
        <v>0</v>
      </c>
      <c r="J39">
        <f t="shared" si="31"/>
        <v>0</v>
      </c>
      <c r="K39">
        <f t="shared" si="31"/>
        <v>0</v>
      </c>
      <c r="L39">
        <f t="shared" si="32"/>
        <v>0</v>
      </c>
      <c r="M39">
        <f t="shared" si="32"/>
        <v>0</v>
      </c>
      <c r="N39">
        <f t="shared" si="32"/>
        <v>0</v>
      </c>
      <c r="O39">
        <f t="shared" si="32"/>
        <v>0</v>
      </c>
      <c r="P39">
        <f t="shared" si="32"/>
        <v>0</v>
      </c>
      <c r="Q39">
        <f t="shared" si="32"/>
        <v>0</v>
      </c>
      <c r="R39">
        <f t="shared" si="32"/>
        <v>0</v>
      </c>
      <c r="S39">
        <f t="shared" si="32"/>
        <v>0</v>
      </c>
      <c r="T39">
        <f t="shared" si="32"/>
        <v>0</v>
      </c>
      <c r="U39">
        <f t="shared" si="32"/>
        <v>0</v>
      </c>
      <c r="V39">
        <f t="shared" si="33"/>
        <v>0</v>
      </c>
      <c r="W39">
        <f t="shared" si="33"/>
        <v>0</v>
      </c>
      <c r="X39">
        <f t="shared" si="33"/>
        <v>0</v>
      </c>
      <c r="Y39">
        <f t="shared" si="33"/>
        <v>0</v>
      </c>
      <c r="Z39">
        <f t="shared" si="33"/>
        <v>0</v>
      </c>
      <c r="AA39">
        <f t="shared" si="33"/>
        <v>0</v>
      </c>
      <c r="AB39">
        <f t="shared" si="33"/>
        <v>0</v>
      </c>
      <c r="AC39">
        <f t="shared" si="33"/>
        <v>0</v>
      </c>
      <c r="AD39">
        <f t="shared" si="33"/>
        <v>0</v>
      </c>
      <c r="AE39">
        <f t="shared" si="33"/>
        <v>0</v>
      </c>
      <c r="AF39">
        <f t="shared" si="34"/>
        <v>0</v>
      </c>
      <c r="AG39">
        <f t="shared" si="34"/>
        <v>0</v>
      </c>
      <c r="AH39">
        <f t="shared" si="34"/>
        <v>0</v>
      </c>
      <c r="AI39">
        <f t="shared" si="34"/>
        <v>0</v>
      </c>
      <c r="AJ39">
        <f t="shared" si="34"/>
        <v>0</v>
      </c>
      <c r="AK39">
        <f t="shared" si="34"/>
        <v>0</v>
      </c>
      <c r="AL39">
        <f t="shared" si="34"/>
        <v>0</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0</v>
      </c>
    </row>
    <row r="40" spans="1:105" hidden="1" x14ac:dyDescent="0.3">
      <c r="A40">
        <v>1987</v>
      </c>
      <c r="B40">
        <f t="shared" si="31"/>
        <v>0</v>
      </c>
      <c r="C40">
        <f t="shared" si="31"/>
        <v>0</v>
      </c>
      <c r="D40">
        <f t="shared" si="31"/>
        <v>0</v>
      </c>
      <c r="E40">
        <f t="shared" si="31"/>
        <v>0</v>
      </c>
      <c r="F40">
        <f t="shared" si="31"/>
        <v>0</v>
      </c>
      <c r="G40">
        <f t="shared" si="31"/>
        <v>0</v>
      </c>
      <c r="H40">
        <f t="shared" si="31"/>
        <v>0</v>
      </c>
      <c r="I40">
        <f t="shared" si="31"/>
        <v>0</v>
      </c>
      <c r="J40">
        <f t="shared" si="31"/>
        <v>0</v>
      </c>
      <c r="K40">
        <f t="shared" si="31"/>
        <v>0</v>
      </c>
      <c r="L40">
        <f t="shared" si="32"/>
        <v>0</v>
      </c>
      <c r="M40">
        <f t="shared" si="32"/>
        <v>0</v>
      </c>
      <c r="N40">
        <f t="shared" si="32"/>
        <v>0</v>
      </c>
      <c r="O40">
        <f t="shared" si="32"/>
        <v>0</v>
      </c>
      <c r="P40">
        <f t="shared" si="32"/>
        <v>0</v>
      </c>
      <c r="Q40">
        <f t="shared" si="32"/>
        <v>0</v>
      </c>
      <c r="R40">
        <f t="shared" si="32"/>
        <v>0</v>
      </c>
      <c r="S40">
        <f t="shared" si="32"/>
        <v>0</v>
      </c>
      <c r="T40">
        <f t="shared" si="32"/>
        <v>0</v>
      </c>
      <c r="U40">
        <f t="shared" si="32"/>
        <v>0</v>
      </c>
      <c r="V40">
        <f t="shared" si="33"/>
        <v>0</v>
      </c>
      <c r="W40">
        <f t="shared" si="33"/>
        <v>0</v>
      </c>
      <c r="X40">
        <f t="shared" si="33"/>
        <v>0</v>
      </c>
      <c r="Y40">
        <f t="shared" si="33"/>
        <v>0</v>
      </c>
      <c r="Z40">
        <f t="shared" si="33"/>
        <v>0</v>
      </c>
      <c r="AA40">
        <f t="shared" si="33"/>
        <v>0</v>
      </c>
      <c r="AB40">
        <f t="shared" si="33"/>
        <v>0</v>
      </c>
      <c r="AC40">
        <f t="shared" si="33"/>
        <v>0</v>
      </c>
      <c r="AD40">
        <f t="shared" si="33"/>
        <v>0</v>
      </c>
      <c r="AE40">
        <f t="shared" si="33"/>
        <v>0</v>
      </c>
      <c r="AF40">
        <f t="shared" si="34"/>
        <v>0</v>
      </c>
      <c r="AG40">
        <f t="shared" si="34"/>
        <v>0</v>
      </c>
      <c r="AH40">
        <f t="shared" si="34"/>
        <v>0</v>
      </c>
      <c r="AI40">
        <f t="shared" si="34"/>
        <v>0</v>
      </c>
      <c r="AJ40">
        <f t="shared" si="34"/>
        <v>0</v>
      </c>
      <c r="AK40">
        <f t="shared" si="34"/>
        <v>0</v>
      </c>
      <c r="AL40">
        <f t="shared" si="34"/>
        <v>0</v>
      </c>
      <c r="AM40">
        <f t="shared" si="34"/>
        <v>0</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0</v>
      </c>
    </row>
    <row r="41" spans="1:105" hidden="1" x14ac:dyDescent="0.3">
      <c r="A41">
        <v>1988</v>
      </c>
      <c r="B41">
        <f t="shared" si="31"/>
        <v>0</v>
      </c>
      <c r="C41">
        <f t="shared" si="31"/>
        <v>0</v>
      </c>
      <c r="D41">
        <f t="shared" si="31"/>
        <v>0</v>
      </c>
      <c r="E41">
        <f t="shared" si="31"/>
        <v>0</v>
      </c>
      <c r="F41">
        <f t="shared" si="31"/>
        <v>0</v>
      </c>
      <c r="G41">
        <f t="shared" si="31"/>
        <v>0</v>
      </c>
      <c r="H41">
        <f t="shared" si="31"/>
        <v>0</v>
      </c>
      <c r="I41">
        <f t="shared" si="31"/>
        <v>0</v>
      </c>
      <c r="J41">
        <f t="shared" si="31"/>
        <v>0</v>
      </c>
      <c r="K41">
        <f t="shared" si="31"/>
        <v>0</v>
      </c>
      <c r="L41">
        <f t="shared" si="32"/>
        <v>0</v>
      </c>
      <c r="M41">
        <f t="shared" si="32"/>
        <v>0</v>
      </c>
      <c r="N41">
        <f t="shared" si="32"/>
        <v>0</v>
      </c>
      <c r="O41">
        <f t="shared" si="32"/>
        <v>0</v>
      </c>
      <c r="P41">
        <f t="shared" si="32"/>
        <v>0</v>
      </c>
      <c r="Q41">
        <f t="shared" si="32"/>
        <v>0</v>
      </c>
      <c r="R41">
        <f t="shared" si="32"/>
        <v>0</v>
      </c>
      <c r="S41">
        <f t="shared" si="32"/>
        <v>0</v>
      </c>
      <c r="T41">
        <f t="shared" si="32"/>
        <v>0</v>
      </c>
      <c r="U41">
        <f t="shared" si="32"/>
        <v>0</v>
      </c>
      <c r="V41">
        <f t="shared" si="33"/>
        <v>0</v>
      </c>
      <c r="W41">
        <f t="shared" si="33"/>
        <v>0</v>
      </c>
      <c r="X41">
        <f t="shared" si="33"/>
        <v>0</v>
      </c>
      <c r="Y41">
        <f t="shared" si="33"/>
        <v>0</v>
      </c>
      <c r="Z41">
        <f t="shared" si="33"/>
        <v>0</v>
      </c>
      <c r="AA41">
        <f t="shared" si="33"/>
        <v>0</v>
      </c>
      <c r="AB41">
        <f t="shared" si="33"/>
        <v>0</v>
      </c>
      <c r="AC41">
        <f t="shared" si="33"/>
        <v>0</v>
      </c>
      <c r="AD41">
        <f t="shared" si="33"/>
        <v>0</v>
      </c>
      <c r="AE41">
        <f t="shared" si="33"/>
        <v>0</v>
      </c>
      <c r="AF41">
        <f t="shared" si="34"/>
        <v>0</v>
      </c>
      <c r="AG41">
        <f t="shared" si="34"/>
        <v>0</v>
      </c>
      <c r="AH41">
        <f t="shared" si="34"/>
        <v>0</v>
      </c>
      <c r="AI41">
        <f t="shared" si="34"/>
        <v>0</v>
      </c>
      <c r="AJ41">
        <f t="shared" si="34"/>
        <v>0</v>
      </c>
      <c r="AK41">
        <f t="shared" si="34"/>
        <v>0</v>
      </c>
      <c r="AL41">
        <f t="shared" si="34"/>
        <v>0</v>
      </c>
      <c r="AM41">
        <f t="shared" si="34"/>
        <v>0</v>
      </c>
      <c r="AN41">
        <f t="shared" si="34"/>
        <v>0</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0</v>
      </c>
    </row>
    <row r="42" spans="1:105" hidden="1" x14ac:dyDescent="0.3">
      <c r="A42">
        <v>1989</v>
      </c>
      <c r="B42">
        <f t="shared" si="31"/>
        <v>0</v>
      </c>
      <c r="C42">
        <f t="shared" si="31"/>
        <v>0</v>
      </c>
      <c r="D42">
        <f t="shared" si="31"/>
        <v>0</v>
      </c>
      <c r="E42">
        <f t="shared" si="31"/>
        <v>0</v>
      </c>
      <c r="F42">
        <f t="shared" si="31"/>
        <v>0</v>
      </c>
      <c r="G42">
        <f t="shared" si="31"/>
        <v>0</v>
      </c>
      <c r="H42">
        <f t="shared" si="31"/>
        <v>0</v>
      </c>
      <c r="I42">
        <f t="shared" si="31"/>
        <v>0</v>
      </c>
      <c r="J42">
        <f t="shared" si="31"/>
        <v>0</v>
      </c>
      <c r="K42">
        <f t="shared" si="31"/>
        <v>0</v>
      </c>
      <c r="L42">
        <f t="shared" si="32"/>
        <v>0</v>
      </c>
      <c r="M42">
        <f t="shared" si="32"/>
        <v>0</v>
      </c>
      <c r="N42">
        <f t="shared" si="32"/>
        <v>0</v>
      </c>
      <c r="O42">
        <f t="shared" si="32"/>
        <v>0</v>
      </c>
      <c r="P42">
        <f t="shared" si="32"/>
        <v>0</v>
      </c>
      <c r="Q42">
        <f t="shared" si="32"/>
        <v>0</v>
      </c>
      <c r="R42">
        <f t="shared" si="32"/>
        <v>0</v>
      </c>
      <c r="S42">
        <f t="shared" si="32"/>
        <v>0</v>
      </c>
      <c r="T42">
        <f t="shared" si="32"/>
        <v>0</v>
      </c>
      <c r="U42">
        <f t="shared" si="32"/>
        <v>0</v>
      </c>
      <c r="V42">
        <f t="shared" si="33"/>
        <v>0</v>
      </c>
      <c r="W42">
        <f t="shared" si="33"/>
        <v>0</v>
      </c>
      <c r="X42">
        <f t="shared" si="33"/>
        <v>0</v>
      </c>
      <c r="Y42">
        <f t="shared" si="33"/>
        <v>0</v>
      </c>
      <c r="Z42">
        <f t="shared" si="33"/>
        <v>0</v>
      </c>
      <c r="AA42">
        <f t="shared" si="33"/>
        <v>0</v>
      </c>
      <c r="AB42">
        <f t="shared" si="33"/>
        <v>0</v>
      </c>
      <c r="AC42">
        <f t="shared" si="33"/>
        <v>0</v>
      </c>
      <c r="AD42">
        <f t="shared" si="33"/>
        <v>0</v>
      </c>
      <c r="AE42">
        <f t="shared" si="33"/>
        <v>0</v>
      </c>
      <c r="AF42">
        <f t="shared" si="34"/>
        <v>0</v>
      </c>
      <c r="AG42">
        <f t="shared" si="34"/>
        <v>0</v>
      </c>
      <c r="AH42">
        <f t="shared" si="34"/>
        <v>0</v>
      </c>
      <c r="AI42">
        <f t="shared" si="34"/>
        <v>0</v>
      </c>
      <c r="AJ42">
        <f t="shared" si="34"/>
        <v>0</v>
      </c>
      <c r="AK42">
        <f t="shared" si="34"/>
        <v>0</v>
      </c>
      <c r="AL42">
        <f t="shared" si="34"/>
        <v>0</v>
      </c>
      <c r="AM42">
        <f t="shared" si="34"/>
        <v>0</v>
      </c>
      <c r="AN42">
        <f t="shared" si="34"/>
        <v>0</v>
      </c>
      <c r="AO42">
        <f t="shared" si="34"/>
        <v>0</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0</v>
      </c>
    </row>
    <row r="43" spans="1:105" hidden="1" x14ac:dyDescent="0.3">
      <c r="A43">
        <v>1990</v>
      </c>
      <c r="B43">
        <f t="shared" ref="B43:K52" si="41">VLOOKUP(B$2,scenarios4,15,FALSE)*VLOOKUP($A43-B$2,output3,3,FALSE)</f>
        <v>0</v>
      </c>
      <c r="C43">
        <f t="shared" si="41"/>
        <v>0</v>
      </c>
      <c r="D43">
        <f t="shared" si="41"/>
        <v>0</v>
      </c>
      <c r="E43">
        <f t="shared" si="41"/>
        <v>0</v>
      </c>
      <c r="F43">
        <f t="shared" si="41"/>
        <v>0</v>
      </c>
      <c r="G43">
        <f t="shared" si="41"/>
        <v>0</v>
      </c>
      <c r="H43">
        <f t="shared" si="41"/>
        <v>0</v>
      </c>
      <c r="I43">
        <f t="shared" si="41"/>
        <v>0</v>
      </c>
      <c r="J43">
        <f t="shared" si="41"/>
        <v>0</v>
      </c>
      <c r="K43">
        <f t="shared" si="41"/>
        <v>0</v>
      </c>
      <c r="L43">
        <f t="shared" ref="L43:U52" si="42">VLOOKUP(L$2,scenarios4,15,FALSE)*VLOOKUP($A43-L$2,output3,3,FALSE)</f>
        <v>0</v>
      </c>
      <c r="M43">
        <f t="shared" si="42"/>
        <v>0</v>
      </c>
      <c r="N43">
        <f t="shared" si="42"/>
        <v>0</v>
      </c>
      <c r="O43">
        <f t="shared" si="42"/>
        <v>0</v>
      </c>
      <c r="P43">
        <f t="shared" si="42"/>
        <v>0</v>
      </c>
      <c r="Q43">
        <f t="shared" si="42"/>
        <v>0</v>
      </c>
      <c r="R43">
        <f t="shared" si="42"/>
        <v>0</v>
      </c>
      <c r="S43">
        <f t="shared" si="42"/>
        <v>0</v>
      </c>
      <c r="T43">
        <f t="shared" si="42"/>
        <v>0</v>
      </c>
      <c r="U43">
        <f t="shared" si="42"/>
        <v>0</v>
      </c>
      <c r="V43">
        <f t="shared" ref="V43:AE52" si="43">VLOOKUP(V$2,scenarios4,15,FALSE)*VLOOKUP($A43-V$2,output3,3,FALSE)</f>
        <v>0</v>
      </c>
      <c r="W43">
        <f t="shared" si="43"/>
        <v>0</v>
      </c>
      <c r="X43">
        <f t="shared" si="43"/>
        <v>0</v>
      </c>
      <c r="Y43">
        <f t="shared" si="43"/>
        <v>0</v>
      </c>
      <c r="Z43">
        <f t="shared" si="43"/>
        <v>0</v>
      </c>
      <c r="AA43">
        <f t="shared" si="43"/>
        <v>0</v>
      </c>
      <c r="AB43">
        <f t="shared" si="43"/>
        <v>0</v>
      </c>
      <c r="AC43">
        <f t="shared" si="43"/>
        <v>0</v>
      </c>
      <c r="AD43">
        <f t="shared" si="43"/>
        <v>0</v>
      </c>
      <c r="AE43">
        <f t="shared" si="43"/>
        <v>0</v>
      </c>
      <c r="AF43">
        <f t="shared" ref="AF43:AO52" si="44">VLOOKUP(AF$2,scenarios4,15,FALSE)*VLOOKUP($A43-AF$2,output3,3,FALSE)</f>
        <v>0</v>
      </c>
      <c r="AG43">
        <f t="shared" si="44"/>
        <v>0</v>
      </c>
      <c r="AH43">
        <f t="shared" si="44"/>
        <v>0</v>
      </c>
      <c r="AI43">
        <f t="shared" si="44"/>
        <v>0</v>
      </c>
      <c r="AJ43">
        <f t="shared" si="44"/>
        <v>0</v>
      </c>
      <c r="AK43">
        <f t="shared" si="44"/>
        <v>0</v>
      </c>
      <c r="AL43">
        <f t="shared" si="44"/>
        <v>0</v>
      </c>
      <c r="AM43">
        <f t="shared" si="44"/>
        <v>0</v>
      </c>
      <c r="AN43">
        <f t="shared" si="44"/>
        <v>0</v>
      </c>
      <c r="AO43">
        <f t="shared" si="44"/>
        <v>0</v>
      </c>
      <c r="AP43">
        <f t="shared" ref="AP43:AY52" si="45">VLOOKUP(AP$2,scenarios4,15,FALSE)*VLOOKUP($A43-AP$2,output3,3,FALSE)</f>
        <v>0</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VLOOKUP(AZ$2,scenarios4,15,FALSE)*VLOOKUP($A43-AZ$2,output3,3,FALSE)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VLOOKUP(BJ$2,scenarios4,15,FALSE)*VLOOKUP($A43-BJ$2,output3,3,FALSE)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VLOOKUP(BT$2,scenarios4,15,FALSE)*VLOOKUP($A43-BT$2,output3,3,FALSE)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VLOOKUP(CD$2,scenarios4,15,FALSE)*VLOOKUP($A43-CD$2,output3,3,FALSE)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VLOOKUP(CN$2,scenarios4,15,FALSE)*VLOOKUP($A43-CN$2,output3,3,FALSE)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0</v>
      </c>
    </row>
    <row r="44" spans="1:105" hidden="1" x14ac:dyDescent="0.3">
      <c r="A44">
        <v>1991</v>
      </c>
      <c r="B44">
        <f t="shared" si="41"/>
        <v>0</v>
      </c>
      <c r="C44">
        <f t="shared" si="41"/>
        <v>0</v>
      </c>
      <c r="D44">
        <f t="shared" si="41"/>
        <v>0</v>
      </c>
      <c r="E44">
        <f t="shared" si="41"/>
        <v>0</v>
      </c>
      <c r="F44">
        <f t="shared" si="41"/>
        <v>0</v>
      </c>
      <c r="G44">
        <f t="shared" si="41"/>
        <v>0</v>
      </c>
      <c r="H44">
        <f t="shared" si="41"/>
        <v>0</v>
      </c>
      <c r="I44">
        <f t="shared" si="41"/>
        <v>0</v>
      </c>
      <c r="J44">
        <f t="shared" si="41"/>
        <v>0</v>
      </c>
      <c r="K44">
        <f t="shared" si="41"/>
        <v>0</v>
      </c>
      <c r="L44">
        <f t="shared" si="42"/>
        <v>0</v>
      </c>
      <c r="M44">
        <f t="shared" si="42"/>
        <v>0</v>
      </c>
      <c r="N44">
        <f t="shared" si="42"/>
        <v>0</v>
      </c>
      <c r="O44">
        <f t="shared" si="42"/>
        <v>0</v>
      </c>
      <c r="P44">
        <f t="shared" si="42"/>
        <v>0</v>
      </c>
      <c r="Q44">
        <f t="shared" si="42"/>
        <v>0</v>
      </c>
      <c r="R44">
        <f t="shared" si="42"/>
        <v>0</v>
      </c>
      <c r="S44">
        <f t="shared" si="42"/>
        <v>0</v>
      </c>
      <c r="T44">
        <f t="shared" si="42"/>
        <v>0</v>
      </c>
      <c r="U44">
        <f t="shared" si="42"/>
        <v>0</v>
      </c>
      <c r="V44">
        <f t="shared" si="43"/>
        <v>0</v>
      </c>
      <c r="W44">
        <f t="shared" si="43"/>
        <v>0</v>
      </c>
      <c r="X44">
        <f t="shared" si="43"/>
        <v>0</v>
      </c>
      <c r="Y44">
        <f t="shared" si="43"/>
        <v>0</v>
      </c>
      <c r="Z44">
        <f t="shared" si="43"/>
        <v>0</v>
      </c>
      <c r="AA44">
        <f t="shared" si="43"/>
        <v>0</v>
      </c>
      <c r="AB44">
        <f t="shared" si="43"/>
        <v>0</v>
      </c>
      <c r="AC44">
        <f t="shared" si="43"/>
        <v>0</v>
      </c>
      <c r="AD44">
        <f t="shared" si="43"/>
        <v>0</v>
      </c>
      <c r="AE44">
        <f t="shared" si="43"/>
        <v>0</v>
      </c>
      <c r="AF44">
        <f t="shared" si="44"/>
        <v>0</v>
      </c>
      <c r="AG44">
        <f t="shared" si="44"/>
        <v>0</v>
      </c>
      <c r="AH44">
        <f t="shared" si="44"/>
        <v>0</v>
      </c>
      <c r="AI44">
        <f t="shared" si="44"/>
        <v>0</v>
      </c>
      <c r="AJ44">
        <f t="shared" si="44"/>
        <v>0</v>
      </c>
      <c r="AK44">
        <f t="shared" si="44"/>
        <v>0</v>
      </c>
      <c r="AL44">
        <f t="shared" si="44"/>
        <v>0</v>
      </c>
      <c r="AM44">
        <f t="shared" si="44"/>
        <v>0</v>
      </c>
      <c r="AN44">
        <f t="shared" si="44"/>
        <v>0</v>
      </c>
      <c r="AO44">
        <f t="shared" si="44"/>
        <v>0</v>
      </c>
      <c r="AP44">
        <f t="shared" si="45"/>
        <v>0</v>
      </c>
      <c r="AQ44">
        <f t="shared" si="45"/>
        <v>0</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0</v>
      </c>
    </row>
    <row r="45" spans="1:105" hidden="1" x14ac:dyDescent="0.3">
      <c r="A45">
        <v>1992</v>
      </c>
      <c r="B45">
        <f t="shared" si="41"/>
        <v>0</v>
      </c>
      <c r="C45">
        <f t="shared" si="41"/>
        <v>0</v>
      </c>
      <c r="D45">
        <f t="shared" si="41"/>
        <v>0</v>
      </c>
      <c r="E45">
        <f t="shared" si="41"/>
        <v>0</v>
      </c>
      <c r="F45">
        <f t="shared" si="41"/>
        <v>0</v>
      </c>
      <c r="G45">
        <f t="shared" si="41"/>
        <v>0</v>
      </c>
      <c r="H45">
        <f t="shared" si="41"/>
        <v>0</v>
      </c>
      <c r="I45">
        <f t="shared" si="41"/>
        <v>0</v>
      </c>
      <c r="J45">
        <f t="shared" si="41"/>
        <v>0</v>
      </c>
      <c r="K45">
        <f t="shared" si="41"/>
        <v>0</v>
      </c>
      <c r="L45">
        <f t="shared" si="42"/>
        <v>0</v>
      </c>
      <c r="M45">
        <f t="shared" si="42"/>
        <v>0</v>
      </c>
      <c r="N45">
        <f t="shared" si="42"/>
        <v>0</v>
      </c>
      <c r="O45">
        <f t="shared" si="42"/>
        <v>0</v>
      </c>
      <c r="P45">
        <f t="shared" si="42"/>
        <v>0</v>
      </c>
      <c r="Q45">
        <f t="shared" si="42"/>
        <v>0</v>
      </c>
      <c r="R45">
        <f t="shared" si="42"/>
        <v>0</v>
      </c>
      <c r="S45">
        <f t="shared" si="42"/>
        <v>0</v>
      </c>
      <c r="T45">
        <f t="shared" si="42"/>
        <v>0</v>
      </c>
      <c r="U45">
        <f t="shared" si="42"/>
        <v>0</v>
      </c>
      <c r="V45">
        <f t="shared" si="43"/>
        <v>0</v>
      </c>
      <c r="W45">
        <f t="shared" si="43"/>
        <v>0</v>
      </c>
      <c r="X45">
        <f t="shared" si="43"/>
        <v>0</v>
      </c>
      <c r="Y45">
        <f t="shared" si="43"/>
        <v>0</v>
      </c>
      <c r="Z45">
        <f t="shared" si="43"/>
        <v>0</v>
      </c>
      <c r="AA45">
        <f t="shared" si="43"/>
        <v>0</v>
      </c>
      <c r="AB45">
        <f t="shared" si="43"/>
        <v>0</v>
      </c>
      <c r="AC45">
        <f t="shared" si="43"/>
        <v>0</v>
      </c>
      <c r="AD45">
        <f t="shared" si="43"/>
        <v>0</v>
      </c>
      <c r="AE45">
        <f t="shared" si="43"/>
        <v>0</v>
      </c>
      <c r="AF45">
        <f t="shared" si="44"/>
        <v>0</v>
      </c>
      <c r="AG45">
        <f t="shared" si="44"/>
        <v>0</v>
      </c>
      <c r="AH45">
        <f t="shared" si="44"/>
        <v>0</v>
      </c>
      <c r="AI45">
        <f t="shared" si="44"/>
        <v>0</v>
      </c>
      <c r="AJ45">
        <f t="shared" si="44"/>
        <v>0</v>
      </c>
      <c r="AK45">
        <f t="shared" si="44"/>
        <v>0</v>
      </c>
      <c r="AL45">
        <f t="shared" si="44"/>
        <v>0</v>
      </c>
      <c r="AM45">
        <f t="shared" si="44"/>
        <v>0</v>
      </c>
      <c r="AN45">
        <f t="shared" si="44"/>
        <v>0</v>
      </c>
      <c r="AO45">
        <f t="shared" si="44"/>
        <v>0</v>
      </c>
      <c r="AP45">
        <f t="shared" si="45"/>
        <v>0</v>
      </c>
      <c r="AQ45">
        <f t="shared" si="45"/>
        <v>0</v>
      </c>
      <c r="AR45">
        <f t="shared" si="45"/>
        <v>0</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0</v>
      </c>
    </row>
    <row r="46" spans="1:105" hidden="1" x14ac:dyDescent="0.3">
      <c r="A46">
        <v>1993</v>
      </c>
      <c r="B46">
        <f t="shared" si="41"/>
        <v>0</v>
      </c>
      <c r="C46">
        <f t="shared" si="41"/>
        <v>0</v>
      </c>
      <c r="D46">
        <f t="shared" si="41"/>
        <v>0</v>
      </c>
      <c r="E46">
        <f t="shared" si="41"/>
        <v>0</v>
      </c>
      <c r="F46">
        <f t="shared" si="41"/>
        <v>0</v>
      </c>
      <c r="G46">
        <f t="shared" si="41"/>
        <v>0</v>
      </c>
      <c r="H46">
        <f t="shared" si="41"/>
        <v>0</v>
      </c>
      <c r="I46">
        <f t="shared" si="41"/>
        <v>0</v>
      </c>
      <c r="J46">
        <f t="shared" si="41"/>
        <v>0</v>
      </c>
      <c r="K46">
        <f t="shared" si="41"/>
        <v>0</v>
      </c>
      <c r="L46">
        <f t="shared" si="42"/>
        <v>0</v>
      </c>
      <c r="M46">
        <f t="shared" si="42"/>
        <v>0</v>
      </c>
      <c r="N46">
        <f t="shared" si="42"/>
        <v>0</v>
      </c>
      <c r="O46">
        <f t="shared" si="42"/>
        <v>0</v>
      </c>
      <c r="P46">
        <f t="shared" si="42"/>
        <v>0</v>
      </c>
      <c r="Q46">
        <f t="shared" si="42"/>
        <v>0</v>
      </c>
      <c r="R46">
        <f t="shared" si="42"/>
        <v>0</v>
      </c>
      <c r="S46">
        <f t="shared" si="42"/>
        <v>0</v>
      </c>
      <c r="T46">
        <f t="shared" si="42"/>
        <v>0</v>
      </c>
      <c r="U46">
        <f t="shared" si="42"/>
        <v>0</v>
      </c>
      <c r="V46">
        <f t="shared" si="43"/>
        <v>0</v>
      </c>
      <c r="W46">
        <f t="shared" si="43"/>
        <v>0</v>
      </c>
      <c r="X46">
        <f t="shared" si="43"/>
        <v>0</v>
      </c>
      <c r="Y46">
        <f t="shared" si="43"/>
        <v>0</v>
      </c>
      <c r="Z46">
        <f t="shared" si="43"/>
        <v>0</v>
      </c>
      <c r="AA46">
        <f t="shared" si="43"/>
        <v>0</v>
      </c>
      <c r="AB46">
        <f t="shared" si="43"/>
        <v>0</v>
      </c>
      <c r="AC46">
        <f t="shared" si="43"/>
        <v>0</v>
      </c>
      <c r="AD46">
        <f t="shared" si="43"/>
        <v>0</v>
      </c>
      <c r="AE46">
        <f t="shared" si="43"/>
        <v>0</v>
      </c>
      <c r="AF46">
        <f t="shared" si="44"/>
        <v>0</v>
      </c>
      <c r="AG46">
        <f t="shared" si="44"/>
        <v>0</v>
      </c>
      <c r="AH46">
        <f t="shared" si="44"/>
        <v>0</v>
      </c>
      <c r="AI46">
        <f t="shared" si="44"/>
        <v>0</v>
      </c>
      <c r="AJ46">
        <f t="shared" si="44"/>
        <v>0</v>
      </c>
      <c r="AK46">
        <f t="shared" si="44"/>
        <v>0</v>
      </c>
      <c r="AL46">
        <f t="shared" si="44"/>
        <v>0</v>
      </c>
      <c r="AM46">
        <f t="shared" si="44"/>
        <v>0</v>
      </c>
      <c r="AN46">
        <f t="shared" si="44"/>
        <v>0</v>
      </c>
      <c r="AO46">
        <f t="shared" si="44"/>
        <v>0</v>
      </c>
      <c r="AP46">
        <f t="shared" si="45"/>
        <v>0</v>
      </c>
      <c r="AQ46">
        <f t="shared" si="45"/>
        <v>0</v>
      </c>
      <c r="AR46">
        <f t="shared" si="45"/>
        <v>0</v>
      </c>
      <c r="AS46">
        <f t="shared" si="45"/>
        <v>0</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0</v>
      </c>
    </row>
    <row r="47" spans="1:105" hidden="1" x14ac:dyDescent="0.3">
      <c r="A47">
        <v>1994</v>
      </c>
      <c r="B47">
        <f t="shared" si="41"/>
        <v>0</v>
      </c>
      <c r="C47">
        <f t="shared" si="41"/>
        <v>0</v>
      </c>
      <c r="D47">
        <f t="shared" si="41"/>
        <v>0</v>
      </c>
      <c r="E47">
        <f t="shared" si="41"/>
        <v>0</v>
      </c>
      <c r="F47">
        <f t="shared" si="41"/>
        <v>0</v>
      </c>
      <c r="G47">
        <f t="shared" si="41"/>
        <v>0</v>
      </c>
      <c r="H47">
        <f t="shared" si="41"/>
        <v>0</v>
      </c>
      <c r="I47">
        <f t="shared" si="41"/>
        <v>0</v>
      </c>
      <c r="J47">
        <f t="shared" si="41"/>
        <v>0</v>
      </c>
      <c r="K47">
        <f t="shared" si="41"/>
        <v>0</v>
      </c>
      <c r="L47">
        <f t="shared" si="42"/>
        <v>0</v>
      </c>
      <c r="M47">
        <f t="shared" si="42"/>
        <v>0</v>
      </c>
      <c r="N47">
        <f t="shared" si="42"/>
        <v>0</v>
      </c>
      <c r="O47">
        <f t="shared" si="42"/>
        <v>0</v>
      </c>
      <c r="P47">
        <f t="shared" si="42"/>
        <v>0</v>
      </c>
      <c r="Q47">
        <f t="shared" si="42"/>
        <v>0</v>
      </c>
      <c r="R47">
        <f t="shared" si="42"/>
        <v>0</v>
      </c>
      <c r="S47">
        <f t="shared" si="42"/>
        <v>0</v>
      </c>
      <c r="T47">
        <f t="shared" si="42"/>
        <v>0</v>
      </c>
      <c r="U47">
        <f t="shared" si="42"/>
        <v>0</v>
      </c>
      <c r="V47">
        <f t="shared" si="43"/>
        <v>0</v>
      </c>
      <c r="W47">
        <f t="shared" si="43"/>
        <v>0</v>
      </c>
      <c r="X47">
        <f t="shared" si="43"/>
        <v>0</v>
      </c>
      <c r="Y47">
        <f t="shared" si="43"/>
        <v>0</v>
      </c>
      <c r="Z47">
        <f t="shared" si="43"/>
        <v>0</v>
      </c>
      <c r="AA47">
        <f t="shared" si="43"/>
        <v>0</v>
      </c>
      <c r="AB47">
        <f t="shared" si="43"/>
        <v>0</v>
      </c>
      <c r="AC47">
        <f t="shared" si="43"/>
        <v>0</v>
      </c>
      <c r="AD47">
        <f t="shared" si="43"/>
        <v>0</v>
      </c>
      <c r="AE47">
        <f t="shared" si="43"/>
        <v>0</v>
      </c>
      <c r="AF47">
        <f t="shared" si="44"/>
        <v>0</v>
      </c>
      <c r="AG47">
        <f t="shared" si="44"/>
        <v>0</v>
      </c>
      <c r="AH47">
        <f t="shared" si="44"/>
        <v>0</v>
      </c>
      <c r="AI47">
        <f t="shared" si="44"/>
        <v>0</v>
      </c>
      <c r="AJ47">
        <f t="shared" si="44"/>
        <v>0</v>
      </c>
      <c r="AK47">
        <f t="shared" si="44"/>
        <v>0</v>
      </c>
      <c r="AL47">
        <f t="shared" si="44"/>
        <v>0</v>
      </c>
      <c r="AM47">
        <f t="shared" si="44"/>
        <v>0</v>
      </c>
      <c r="AN47">
        <f t="shared" si="44"/>
        <v>0</v>
      </c>
      <c r="AO47">
        <f t="shared" si="44"/>
        <v>0</v>
      </c>
      <c r="AP47">
        <f t="shared" si="45"/>
        <v>0</v>
      </c>
      <c r="AQ47">
        <f t="shared" si="45"/>
        <v>0</v>
      </c>
      <c r="AR47">
        <f t="shared" si="45"/>
        <v>0</v>
      </c>
      <c r="AS47">
        <f t="shared" si="45"/>
        <v>0</v>
      </c>
      <c r="AT47">
        <f t="shared" si="45"/>
        <v>0</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0</v>
      </c>
    </row>
    <row r="48" spans="1:105" hidden="1" x14ac:dyDescent="0.3">
      <c r="A48">
        <v>1995</v>
      </c>
      <c r="B48">
        <f t="shared" si="41"/>
        <v>0</v>
      </c>
      <c r="C48">
        <f t="shared" si="41"/>
        <v>0</v>
      </c>
      <c r="D48">
        <f t="shared" si="41"/>
        <v>0</v>
      </c>
      <c r="E48">
        <f t="shared" si="41"/>
        <v>0</v>
      </c>
      <c r="F48">
        <f t="shared" si="41"/>
        <v>0</v>
      </c>
      <c r="G48">
        <f t="shared" si="41"/>
        <v>0</v>
      </c>
      <c r="H48">
        <f t="shared" si="41"/>
        <v>0</v>
      </c>
      <c r="I48">
        <f t="shared" si="41"/>
        <v>0</v>
      </c>
      <c r="J48">
        <f t="shared" si="41"/>
        <v>0</v>
      </c>
      <c r="K48">
        <f t="shared" si="41"/>
        <v>0</v>
      </c>
      <c r="L48">
        <f t="shared" si="42"/>
        <v>0</v>
      </c>
      <c r="M48">
        <f t="shared" si="42"/>
        <v>0</v>
      </c>
      <c r="N48">
        <f t="shared" si="42"/>
        <v>0</v>
      </c>
      <c r="O48">
        <f t="shared" si="42"/>
        <v>0</v>
      </c>
      <c r="P48">
        <f t="shared" si="42"/>
        <v>0</v>
      </c>
      <c r="Q48">
        <f t="shared" si="42"/>
        <v>0</v>
      </c>
      <c r="R48">
        <f t="shared" si="42"/>
        <v>0</v>
      </c>
      <c r="S48">
        <f t="shared" si="42"/>
        <v>0</v>
      </c>
      <c r="T48">
        <f t="shared" si="42"/>
        <v>0</v>
      </c>
      <c r="U48">
        <f t="shared" si="42"/>
        <v>0</v>
      </c>
      <c r="V48">
        <f t="shared" si="43"/>
        <v>0</v>
      </c>
      <c r="W48">
        <f t="shared" si="43"/>
        <v>0</v>
      </c>
      <c r="X48">
        <f t="shared" si="43"/>
        <v>0</v>
      </c>
      <c r="Y48">
        <f t="shared" si="43"/>
        <v>0</v>
      </c>
      <c r="Z48">
        <f t="shared" si="43"/>
        <v>0</v>
      </c>
      <c r="AA48">
        <f t="shared" si="43"/>
        <v>0</v>
      </c>
      <c r="AB48">
        <f t="shared" si="43"/>
        <v>0</v>
      </c>
      <c r="AC48">
        <f t="shared" si="43"/>
        <v>0</v>
      </c>
      <c r="AD48">
        <f t="shared" si="43"/>
        <v>0</v>
      </c>
      <c r="AE48">
        <f t="shared" si="43"/>
        <v>0</v>
      </c>
      <c r="AF48">
        <f t="shared" si="44"/>
        <v>0</v>
      </c>
      <c r="AG48">
        <f t="shared" si="44"/>
        <v>0</v>
      </c>
      <c r="AH48">
        <f t="shared" si="44"/>
        <v>0</v>
      </c>
      <c r="AI48">
        <f t="shared" si="44"/>
        <v>0</v>
      </c>
      <c r="AJ48">
        <f t="shared" si="44"/>
        <v>0</v>
      </c>
      <c r="AK48">
        <f t="shared" si="44"/>
        <v>0</v>
      </c>
      <c r="AL48">
        <f t="shared" si="44"/>
        <v>0</v>
      </c>
      <c r="AM48">
        <f t="shared" si="44"/>
        <v>0</v>
      </c>
      <c r="AN48">
        <f t="shared" si="44"/>
        <v>0</v>
      </c>
      <c r="AO48">
        <f t="shared" si="44"/>
        <v>0</v>
      </c>
      <c r="AP48">
        <f t="shared" si="45"/>
        <v>0</v>
      </c>
      <c r="AQ48">
        <f t="shared" si="45"/>
        <v>0</v>
      </c>
      <c r="AR48">
        <f t="shared" si="45"/>
        <v>0</v>
      </c>
      <c r="AS48">
        <f t="shared" si="45"/>
        <v>0</v>
      </c>
      <c r="AT48">
        <f t="shared" si="45"/>
        <v>0</v>
      </c>
      <c r="AU48">
        <f t="shared" si="45"/>
        <v>0</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0</v>
      </c>
    </row>
    <row r="49" spans="1:105" hidden="1" x14ac:dyDescent="0.3">
      <c r="A49">
        <v>1996</v>
      </c>
      <c r="B49">
        <f t="shared" si="41"/>
        <v>0</v>
      </c>
      <c r="C49">
        <f t="shared" si="41"/>
        <v>0</v>
      </c>
      <c r="D49">
        <f t="shared" si="41"/>
        <v>0</v>
      </c>
      <c r="E49">
        <f t="shared" si="41"/>
        <v>0</v>
      </c>
      <c r="F49">
        <f t="shared" si="41"/>
        <v>0</v>
      </c>
      <c r="G49">
        <f t="shared" si="41"/>
        <v>0</v>
      </c>
      <c r="H49">
        <f t="shared" si="41"/>
        <v>0</v>
      </c>
      <c r="I49">
        <f t="shared" si="41"/>
        <v>0</v>
      </c>
      <c r="J49">
        <f t="shared" si="41"/>
        <v>0</v>
      </c>
      <c r="K49">
        <f t="shared" si="41"/>
        <v>0</v>
      </c>
      <c r="L49">
        <f t="shared" si="42"/>
        <v>0</v>
      </c>
      <c r="M49">
        <f t="shared" si="42"/>
        <v>0</v>
      </c>
      <c r="N49">
        <f t="shared" si="42"/>
        <v>0</v>
      </c>
      <c r="O49">
        <f t="shared" si="42"/>
        <v>0</v>
      </c>
      <c r="P49">
        <f t="shared" si="42"/>
        <v>0</v>
      </c>
      <c r="Q49">
        <f t="shared" si="42"/>
        <v>0</v>
      </c>
      <c r="R49">
        <f t="shared" si="42"/>
        <v>0</v>
      </c>
      <c r="S49">
        <f t="shared" si="42"/>
        <v>0</v>
      </c>
      <c r="T49">
        <f t="shared" si="42"/>
        <v>0</v>
      </c>
      <c r="U49">
        <f t="shared" si="42"/>
        <v>0</v>
      </c>
      <c r="V49">
        <f t="shared" si="43"/>
        <v>0</v>
      </c>
      <c r="W49">
        <f t="shared" si="43"/>
        <v>0</v>
      </c>
      <c r="X49">
        <f t="shared" si="43"/>
        <v>0</v>
      </c>
      <c r="Y49">
        <f t="shared" si="43"/>
        <v>0</v>
      </c>
      <c r="Z49">
        <f t="shared" si="43"/>
        <v>0</v>
      </c>
      <c r="AA49">
        <f t="shared" si="43"/>
        <v>0</v>
      </c>
      <c r="AB49">
        <f t="shared" si="43"/>
        <v>0</v>
      </c>
      <c r="AC49">
        <f t="shared" si="43"/>
        <v>0</v>
      </c>
      <c r="AD49">
        <f t="shared" si="43"/>
        <v>0</v>
      </c>
      <c r="AE49">
        <f t="shared" si="43"/>
        <v>0</v>
      </c>
      <c r="AF49">
        <f t="shared" si="44"/>
        <v>0</v>
      </c>
      <c r="AG49">
        <f t="shared" si="44"/>
        <v>0</v>
      </c>
      <c r="AH49">
        <f t="shared" si="44"/>
        <v>0</v>
      </c>
      <c r="AI49">
        <f t="shared" si="44"/>
        <v>0</v>
      </c>
      <c r="AJ49">
        <f t="shared" si="44"/>
        <v>0</v>
      </c>
      <c r="AK49">
        <f t="shared" si="44"/>
        <v>0</v>
      </c>
      <c r="AL49">
        <f t="shared" si="44"/>
        <v>0</v>
      </c>
      <c r="AM49">
        <f t="shared" si="44"/>
        <v>0</v>
      </c>
      <c r="AN49">
        <f t="shared" si="44"/>
        <v>0</v>
      </c>
      <c r="AO49">
        <f t="shared" si="44"/>
        <v>0</v>
      </c>
      <c r="AP49">
        <f t="shared" si="45"/>
        <v>0</v>
      </c>
      <c r="AQ49">
        <f t="shared" si="45"/>
        <v>0</v>
      </c>
      <c r="AR49">
        <f t="shared" si="45"/>
        <v>0</v>
      </c>
      <c r="AS49">
        <f t="shared" si="45"/>
        <v>0</v>
      </c>
      <c r="AT49">
        <f t="shared" si="45"/>
        <v>0</v>
      </c>
      <c r="AU49">
        <f t="shared" si="45"/>
        <v>0</v>
      </c>
      <c r="AV49">
        <f t="shared" si="45"/>
        <v>0</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0</v>
      </c>
    </row>
    <row r="50" spans="1:105" hidden="1" x14ac:dyDescent="0.3">
      <c r="A50">
        <v>1997</v>
      </c>
      <c r="B50">
        <f t="shared" si="41"/>
        <v>0</v>
      </c>
      <c r="C50">
        <f t="shared" si="41"/>
        <v>0</v>
      </c>
      <c r="D50">
        <f t="shared" si="41"/>
        <v>0</v>
      </c>
      <c r="E50">
        <f t="shared" si="41"/>
        <v>0</v>
      </c>
      <c r="F50">
        <f t="shared" si="41"/>
        <v>0</v>
      </c>
      <c r="G50">
        <f t="shared" si="41"/>
        <v>0</v>
      </c>
      <c r="H50">
        <f t="shared" si="41"/>
        <v>0</v>
      </c>
      <c r="I50">
        <f t="shared" si="41"/>
        <v>0</v>
      </c>
      <c r="J50">
        <f t="shared" si="41"/>
        <v>0</v>
      </c>
      <c r="K50">
        <f t="shared" si="41"/>
        <v>0</v>
      </c>
      <c r="L50">
        <f t="shared" si="42"/>
        <v>0</v>
      </c>
      <c r="M50">
        <f t="shared" si="42"/>
        <v>0</v>
      </c>
      <c r="N50">
        <f t="shared" si="42"/>
        <v>0</v>
      </c>
      <c r="O50">
        <f t="shared" si="42"/>
        <v>0</v>
      </c>
      <c r="P50">
        <f t="shared" si="42"/>
        <v>0</v>
      </c>
      <c r="Q50">
        <f t="shared" si="42"/>
        <v>0</v>
      </c>
      <c r="R50">
        <f t="shared" si="42"/>
        <v>0</v>
      </c>
      <c r="S50">
        <f t="shared" si="42"/>
        <v>0</v>
      </c>
      <c r="T50">
        <f t="shared" si="42"/>
        <v>0</v>
      </c>
      <c r="U50">
        <f t="shared" si="42"/>
        <v>0</v>
      </c>
      <c r="V50">
        <f t="shared" si="43"/>
        <v>0</v>
      </c>
      <c r="W50">
        <f t="shared" si="43"/>
        <v>0</v>
      </c>
      <c r="X50">
        <f t="shared" si="43"/>
        <v>0</v>
      </c>
      <c r="Y50">
        <f t="shared" si="43"/>
        <v>0</v>
      </c>
      <c r="Z50">
        <f t="shared" si="43"/>
        <v>0</v>
      </c>
      <c r="AA50">
        <f t="shared" si="43"/>
        <v>0</v>
      </c>
      <c r="AB50">
        <f t="shared" si="43"/>
        <v>0</v>
      </c>
      <c r="AC50">
        <f t="shared" si="43"/>
        <v>0</v>
      </c>
      <c r="AD50">
        <f t="shared" si="43"/>
        <v>0</v>
      </c>
      <c r="AE50">
        <f t="shared" si="43"/>
        <v>0</v>
      </c>
      <c r="AF50">
        <f t="shared" si="44"/>
        <v>0</v>
      </c>
      <c r="AG50">
        <f t="shared" si="44"/>
        <v>0</v>
      </c>
      <c r="AH50">
        <f t="shared" si="44"/>
        <v>0</v>
      </c>
      <c r="AI50">
        <f t="shared" si="44"/>
        <v>0</v>
      </c>
      <c r="AJ50">
        <f t="shared" si="44"/>
        <v>0</v>
      </c>
      <c r="AK50">
        <f t="shared" si="44"/>
        <v>0</v>
      </c>
      <c r="AL50">
        <f t="shared" si="44"/>
        <v>0</v>
      </c>
      <c r="AM50">
        <f t="shared" si="44"/>
        <v>0</v>
      </c>
      <c r="AN50">
        <f t="shared" si="44"/>
        <v>0</v>
      </c>
      <c r="AO50">
        <f t="shared" si="44"/>
        <v>0</v>
      </c>
      <c r="AP50">
        <f t="shared" si="45"/>
        <v>0</v>
      </c>
      <c r="AQ50">
        <f t="shared" si="45"/>
        <v>0</v>
      </c>
      <c r="AR50">
        <f t="shared" si="45"/>
        <v>0</v>
      </c>
      <c r="AS50">
        <f t="shared" si="45"/>
        <v>0</v>
      </c>
      <c r="AT50">
        <f t="shared" si="45"/>
        <v>0</v>
      </c>
      <c r="AU50">
        <f t="shared" si="45"/>
        <v>0</v>
      </c>
      <c r="AV50">
        <f t="shared" si="45"/>
        <v>0</v>
      </c>
      <c r="AW50">
        <f t="shared" si="45"/>
        <v>0</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0</v>
      </c>
    </row>
    <row r="51" spans="1:105" hidden="1" x14ac:dyDescent="0.3">
      <c r="A51">
        <v>1998</v>
      </c>
      <c r="B51">
        <f t="shared" si="41"/>
        <v>0</v>
      </c>
      <c r="C51">
        <f t="shared" si="41"/>
        <v>0</v>
      </c>
      <c r="D51">
        <f t="shared" si="41"/>
        <v>0</v>
      </c>
      <c r="E51">
        <f t="shared" si="41"/>
        <v>0</v>
      </c>
      <c r="F51">
        <f t="shared" si="41"/>
        <v>0</v>
      </c>
      <c r="G51">
        <f t="shared" si="41"/>
        <v>0</v>
      </c>
      <c r="H51">
        <f t="shared" si="41"/>
        <v>0</v>
      </c>
      <c r="I51">
        <f t="shared" si="41"/>
        <v>0</v>
      </c>
      <c r="J51">
        <f t="shared" si="41"/>
        <v>0</v>
      </c>
      <c r="K51">
        <f t="shared" si="41"/>
        <v>0</v>
      </c>
      <c r="L51">
        <f t="shared" si="42"/>
        <v>0</v>
      </c>
      <c r="M51">
        <f t="shared" si="42"/>
        <v>0</v>
      </c>
      <c r="N51">
        <f t="shared" si="42"/>
        <v>0</v>
      </c>
      <c r="O51">
        <f t="shared" si="42"/>
        <v>0</v>
      </c>
      <c r="P51">
        <f t="shared" si="42"/>
        <v>0</v>
      </c>
      <c r="Q51">
        <f t="shared" si="42"/>
        <v>0</v>
      </c>
      <c r="R51">
        <f t="shared" si="42"/>
        <v>0</v>
      </c>
      <c r="S51">
        <f t="shared" si="42"/>
        <v>0</v>
      </c>
      <c r="T51">
        <f t="shared" si="42"/>
        <v>0</v>
      </c>
      <c r="U51">
        <f t="shared" si="42"/>
        <v>0</v>
      </c>
      <c r="V51">
        <f t="shared" si="43"/>
        <v>0</v>
      </c>
      <c r="W51">
        <f t="shared" si="43"/>
        <v>0</v>
      </c>
      <c r="X51">
        <f t="shared" si="43"/>
        <v>0</v>
      </c>
      <c r="Y51">
        <f t="shared" si="43"/>
        <v>0</v>
      </c>
      <c r="Z51">
        <f t="shared" si="43"/>
        <v>0</v>
      </c>
      <c r="AA51">
        <f t="shared" si="43"/>
        <v>0</v>
      </c>
      <c r="AB51">
        <f t="shared" si="43"/>
        <v>0</v>
      </c>
      <c r="AC51">
        <f t="shared" si="43"/>
        <v>0</v>
      </c>
      <c r="AD51">
        <f t="shared" si="43"/>
        <v>0</v>
      </c>
      <c r="AE51">
        <f t="shared" si="43"/>
        <v>0</v>
      </c>
      <c r="AF51">
        <f t="shared" si="44"/>
        <v>0</v>
      </c>
      <c r="AG51">
        <f t="shared" si="44"/>
        <v>0</v>
      </c>
      <c r="AH51">
        <f t="shared" si="44"/>
        <v>0</v>
      </c>
      <c r="AI51">
        <f t="shared" si="44"/>
        <v>0</v>
      </c>
      <c r="AJ51">
        <f t="shared" si="44"/>
        <v>0</v>
      </c>
      <c r="AK51">
        <f t="shared" si="44"/>
        <v>0</v>
      </c>
      <c r="AL51">
        <f t="shared" si="44"/>
        <v>0</v>
      </c>
      <c r="AM51">
        <f t="shared" si="44"/>
        <v>0</v>
      </c>
      <c r="AN51">
        <f t="shared" si="44"/>
        <v>0</v>
      </c>
      <c r="AO51">
        <f t="shared" si="44"/>
        <v>0</v>
      </c>
      <c r="AP51">
        <f t="shared" si="45"/>
        <v>0</v>
      </c>
      <c r="AQ51">
        <f t="shared" si="45"/>
        <v>0</v>
      </c>
      <c r="AR51">
        <f t="shared" si="45"/>
        <v>0</v>
      </c>
      <c r="AS51">
        <f t="shared" si="45"/>
        <v>0</v>
      </c>
      <c r="AT51">
        <f t="shared" si="45"/>
        <v>0</v>
      </c>
      <c r="AU51">
        <f t="shared" si="45"/>
        <v>0</v>
      </c>
      <c r="AV51">
        <f t="shared" si="45"/>
        <v>0</v>
      </c>
      <c r="AW51">
        <f t="shared" si="45"/>
        <v>0</v>
      </c>
      <c r="AX51">
        <f t="shared" si="45"/>
        <v>0</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0</v>
      </c>
    </row>
    <row r="52" spans="1:105" hidden="1" x14ac:dyDescent="0.3">
      <c r="A52">
        <v>1999</v>
      </c>
      <c r="B52">
        <f t="shared" si="41"/>
        <v>0</v>
      </c>
      <c r="C52">
        <f t="shared" si="41"/>
        <v>0</v>
      </c>
      <c r="D52">
        <f t="shared" si="41"/>
        <v>0</v>
      </c>
      <c r="E52">
        <f t="shared" si="41"/>
        <v>0</v>
      </c>
      <c r="F52">
        <f t="shared" si="41"/>
        <v>0</v>
      </c>
      <c r="G52">
        <f t="shared" si="41"/>
        <v>0</v>
      </c>
      <c r="H52">
        <f t="shared" si="41"/>
        <v>0</v>
      </c>
      <c r="I52">
        <f t="shared" si="41"/>
        <v>0</v>
      </c>
      <c r="J52">
        <f t="shared" si="41"/>
        <v>0</v>
      </c>
      <c r="K52">
        <f t="shared" si="41"/>
        <v>0</v>
      </c>
      <c r="L52">
        <f t="shared" si="42"/>
        <v>0</v>
      </c>
      <c r="M52">
        <f t="shared" si="42"/>
        <v>0</v>
      </c>
      <c r="N52">
        <f t="shared" si="42"/>
        <v>0</v>
      </c>
      <c r="O52">
        <f t="shared" si="42"/>
        <v>0</v>
      </c>
      <c r="P52">
        <f t="shared" si="42"/>
        <v>0</v>
      </c>
      <c r="Q52">
        <f t="shared" si="42"/>
        <v>0</v>
      </c>
      <c r="R52">
        <f t="shared" si="42"/>
        <v>0</v>
      </c>
      <c r="S52">
        <f t="shared" si="42"/>
        <v>0</v>
      </c>
      <c r="T52">
        <f t="shared" si="42"/>
        <v>0</v>
      </c>
      <c r="U52">
        <f t="shared" si="42"/>
        <v>0</v>
      </c>
      <c r="V52">
        <f t="shared" si="43"/>
        <v>0</v>
      </c>
      <c r="W52">
        <f t="shared" si="43"/>
        <v>0</v>
      </c>
      <c r="X52">
        <f t="shared" si="43"/>
        <v>0</v>
      </c>
      <c r="Y52">
        <f t="shared" si="43"/>
        <v>0</v>
      </c>
      <c r="Z52">
        <f t="shared" si="43"/>
        <v>0</v>
      </c>
      <c r="AA52">
        <f t="shared" si="43"/>
        <v>0</v>
      </c>
      <c r="AB52">
        <f t="shared" si="43"/>
        <v>0</v>
      </c>
      <c r="AC52">
        <f t="shared" si="43"/>
        <v>0</v>
      </c>
      <c r="AD52">
        <f t="shared" si="43"/>
        <v>0</v>
      </c>
      <c r="AE52">
        <f t="shared" si="43"/>
        <v>0</v>
      </c>
      <c r="AF52">
        <f t="shared" si="44"/>
        <v>0</v>
      </c>
      <c r="AG52">
        <f t="shared" si="44"/>
        <v>0</v>
      </c>
      <c r="AH52">
        <f t="shared" si="44"/>
        <v>0</v>
      </c>
      <c r="AI52">
        <f t="shared" si="44"/>
        <v>0</v>
      </c>
      <c r="AJ52">
        <f t="shared" si="44"/>
        <v>0</v>
      </c>
      <c r="AK52">
        <f t="shared" si="44"/>
        <v>0</v>
      </c>
      <c r="AL52">
        <f t="shared" si="44"/>
        <v>0</v>
      </c>
      <c r="AM52">
        <f t="shared" si="44"/>
        <v>0</v>
      </c>
      <c r="AN52">
        <f t="shared" si="44"/>
        <v>0</v>
      </c>
      <c r="AO52">
        <f t="shared" si="44"/>
        <v>0</v>
      </c>
      <c r="AP52">
        <f t="shared" si="45"/>
        <v>0</v>
      </c>
      <c r="AQ52">
        <f t="shared" si="45"/>
        <v>0</v>
      </c>
      <c r="AR52">
        <f t="shared" si="45"/>
        <v>0</v>
      </c>
      <c r="AS52">
        <f t="shared" si="45"/>
        <v>0</v>
      </c>
      <c r="AT52">
        <f t="shared" si="45"/>
        <v>0</v>
      </c>
      <c r="AU52">
        <f t="shared" si="45"/>
        <v>0</v>
      </c>
      <c r="AV52">
        <f t="shared" si="45"/>
        <v>0</v>
      </c>
      <c r="AW52">
        <f t="shared" si="45"/>
        <v>0</v>
      </c>
      <c r="AX52">
        <f t="shared" si="45"/>
        <v>0</v>
      </c>
      <c r="AY52">
        <f t="shared" si="45"/>
        <v>0</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0</v>
      </c>
    </row>
    <row r="53" spans="1:105" hidden="1" x14ac:dyDescent="0.3">
      <c r="A53">
        <v>2000</v>
      </c>
      <c r="B53">
        <f t="shared" ref="B53:K62" si="51">VLOOKUP(B$2,scenarios4,15,FALSE)*VLOOKUP($A53-B$2,output3,3,FALSE)</f>
        <v>0</v>
      </c>
      <c r="C53">
        <f t="shared" si="51"/>
        <v>0</v>
      </c>
      <c r="D53">
        <f t="shared" si="51"/>
        <v>0</v>
      </c>
      <c r="E53">
        <f t="shared" si="51"/>
        <v>0</v>
      </c>
      <c r="F53">
        <f t="shared" si="51"/>
        <v>0</v>
      </c>
      <c r="G53">
        <f t="shared" si="51"/>
        <v>0</v>
      </c>
      <c r="H53">
        <f t="shared" si="51"/>
        <v>0</v>
      </c>
      <c r="I53">
        <f t="shared" si="51"/>
        <v>0</v>
      </c>
      <c r="J53">
        <f t="shared" si="51"/>
        <v>0</v>
      </c>
      <c r="K53">
        <f t="shared" si="51"/>
        <v>0</v>
      </c>
      <c r="L53">
        <f t="shared" ref="L53:U62" si="52">VLOOKUP(L$2,scenarios4,15,FALSE)*VLOOKUP($A53-L$2,output3,3,FALSE)</f>
        <v>0</v>
      </c>
      <c r="M53">
        <f t="shared" si="52"/>
        <v>0</v>
      </c>
      <c r="N53">
        <f t="shared" si="52"/>
        <v>0</v>
      </c>
      <c r="O53">
        <f t="shared" si="52"/>
        <v>0</v>
      </c>
      <c r="P53">
        <f t="shared" si="52"/>
        <v>0</v>
      </c>
      <c r="Q53">
        <f t="shared" si="52"/>
        <v>0</v>
      </c>
      <c r="R53">
        <f t="shared" si="52"/>
        <v>0</v>
      </c>
      <c r="S53">
        <f t="shared" si="52"/>
        <v>0</v>
      </c>
      <c r="T53">
        <f t="shared" si="52"/>
        <v>0</v>
      </c>
      <c r="U53">
        <f t="shared" si="52"/>
        <v>0</v>
      </c>
      <c r="V53">
        <f t="shared" ref="V53:AE62" si="53">VLOOKUP(V$2,scenarios4,15,FALSE)*VLOOKUP($A53-V$2,output3,3,FALSE)</f>
        <v>0</v>
      </c>
      <c r="W53">
        <f t="shared" si="53"/>
        <v>0</v>
      </c>
      <c r="X53">
        <f t="shared" si="53"/>
        <v>0</v>
      </c>
      <c r="Y53">
        <f t="shared" si="53"/>
        <v>0</v>
      </c>
      <c r="Z53">
        <f t="shared" si="53"/>
        <v>0</v>
      </c>
      <c r="AA53">
        <f t="shared" si="53"/>
        <v>0</v>
      </c>
      <c r="AB53">
        <f t="shared" si="53"/>
        <v>0</v>
      </c>
      <c r="AC53">
        <f t="shared" si="53"/>
        <v>0</v>
      </c>
      <c r="AD53">
        <f t="shared" si="53"/>
        <v>0</v>
      </c>
      <c r="AE53">
        <f t="shared" si="53"/>
        <v>0</v>
      </c>
      <c r="AF53">
        <f t="shared" ref="AF53:AO62" si="54">VLOOKUP(AF$2,scenarios4,15,FALSE)*VLOOKUP($A53-AF$2,output3,3,FALSE)</f>
        <v>0</v>
      </c>
      <c r="AG53">
        <f t="shared" si="54"/>
        <v>0</v>
      </c>
      <c r="AH53">
        <f t="shared" si="54"/>
        <v>0</v>
      </c>
      <c r="AI53">
        <f t="shared" si="54"/>
        <v>0</v>
      </c>
      <c r="AJ53">
        <f t="shared" si="54"/>
        <v>0</v>
      </c>
      <c r="AK53">
        <f t="shared" si="54"/>
        <v>0</v>
      </c>
      <c r="AL53">
        <f t="shared" si="54"/>
        <v>0</v>
      </c>
      <c r="AM53">
        <f t="shared" si="54"/>
        <v>0</v>
      </c>
      <c r="AN53">
        <f t="shared" si="54"/>
        <v>0</v>
      </c>
      <c r="AO53">
        <f t="shared" si="54"/>
        <v>0</v>
      </c>
      <c r="AP53">
        <f t="shared" ref="AP53:AY62" si="55">VLOOKUP(AP$2,scenarios4,15,FALSE)*VLOOKUP($A53-AP$2,output3,3,FALSE)</f>
        <v>0</v>
      </c>
      <c r="AQ53">
        <f t="shared" si="55"/>
        <v>0</v>
      </c>
      <c r="AR53">
        <f t="shared" si="55"/>
        <v>0</v>
      </c>
      <c r="AS53">
        <f t="shared" si="55"/>
        <v>0</v>
      </c>
      <c r="AT53">
        <f t="shared" si="55"/>
        <v>0</v>
      </c>
      <c r="AU53">
        <f t="shared" si="55"/>
        <v>0</v>
      </c>
      <c r="AV53">
        <f t="shared" si="55"/>
        <v>0</v>
      </c>
      <c r="AW53">
        <f t="shared" si="55"/>
        <v>0</v>
      </c>
      <c r="AX53">
        <f t="shared" si="55"/>
        <v>0</v>
      </c>
      <c r="AY53">
        <f t="shared" si="55"/>
        <v>0</v>
      </c>
      <c r="AZ53">
        <f t="shared" ref="AZ53:BI62" si="56">VLOOKUP(AZ$2,scenarios4,15,FALSE)*VLOOKUP($A53-AZ$2,output3,3,FALSE)</f>
        <v>0</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VLOOKUP(BJ$2,scenarios4,15,FALSE)*VLOOKUP($A53-BJ$2,output3,3,FALSE)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VLOOKUP(BT$2,scenarios4,15,FALSE)*VLOOKUP($A53-BT$2,output3,3,FALSE)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VLOOKUP(CD$2,scenarios4,15,FALSE)*VLOOKUP($A53-CD$2,output3,3,FALSE)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VLOOKUP(CN$2,scenarios4,15,FALSE)*VLOOKUP($A53-CN$2,output3,3,FALSE)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0</v>
      </c>
    </row>
    <row r="54" spans="1:105" hidden="1" x14ac:dyDescent="0.3">
      <c r="A54">
        <v>2001</v>
      </c>
      <c r="B54">
        <f t="shared" si="51"/>
        <v>0</v>
      </c>
      <c r="C54">
        <f t="shared" si="51"/>
        <v>0</v>
      </c>
      <c r="D54">
        <f t="shared" si="51"/>
        <v>0</v>
      </c>
      <c r="E54">
        <f t="shared" si="51"/>
        <v>0</v>
      </c>
      <c r="F54">
        <f t="shared" si="51"/>
        <v>0</v>
      </c>
      <c r="G54">
        <f t="shared" si="51"/>
        <v>0</v>
      </c>
      <c r="H54">
        <f t="shared" si="51"/>
        <v>0</v>
      </c>
      <c r="I54">
        <f t="shared" si="51"/>
        <v>0</v>
      </c>
      <c r="J54">
        <f t="shared" si="51"/>
        <v>0</v>
      </c>
      <c r="K54">
        <f t="shared" si="51"/>
        <v>0</v>
      </c>
      <c r="L54">
        <f t="shared" si="52"/>
        <v>0</v>
      </c>
      <c r="M54">
        <f t="shared" si="52"/>
        <v>0</v>
      </c>
      <c r="N54">
        <f t="shared" si="52"/>
        <v>0</v>
      </c>
      <c r="O54">
        <f t="shared" si="52"/>
        <v>0</v>
      </c>
      <c r="P54">
        <f t="shared" si="52"/>
        <v>0</v>
      </c>
      <c r="Q54">
        <f t="shared" si="52"/>
        <v>0</v>
      </c>
      <c r="R54">
        <f t="shared" si="52"/>
        <v>0</v>
      </c>
      <c r="S54">
        <f t="shared" si="52"/>
        <v>0</v>
      </c>
      <c r="T54">
        <f t="shared" si="52"/>
        <v>0</v>
      </c>
      <c r="U54">
        <f t="shared" si="52"/>
        <v>0</v>
      </c>
      <c r="V54">
        <f t="shared" si="53"/>
        <v>0</v>
      </c>
      <c r="W54">
        <f t="shared" si="53"/>
        <v>0</v>
      </c>
      <c r="X54">
        <f t="shared" si="53"/>
        <v>0</v>
      </c>
      <c r="Y54">
        <f t="shared" si="53"/>
        <v>0</v>
      </c>
      <c r="Z54">
        <f t="shared" si="53"/>
        <v>0</v>
      </c>
      <c r="AA54">
        <f t="shared" si="53"/>
        <v>0</v>
      </c>
      <c r="AB54">
        <f t="shared" si="53"/>
        <v>0</v>
      </c>
      <c r="AC54">
        <f t="shared" si="53"/>
        <v>0</v>
      </c>
      <c r="AD54">
        <f t="shared" si="53"/>
        <v>0</v>
      </c>
      <c r="AE54">
        <f t="shared" si="53"/>
        <v>0</v>
      </c>
      <c r="AF54">
        <f t="shared" si="54"/>
        <v>0</v>
      </c>
      <c r="AG54">
        <f t="shared" si="54"/>
        <v>0</v>
      </c>
      <c r="AH54">
        <f t="shared" si="54"/>
        <v>0</v>
      </c>
      <c r="AI54">
        <f t="shared" si="54"/>
        <v>0</v>
      </c>
      <c r="AJ54">
        <f t="shared" si="54"/>
        <v>0</v>
      </c>
      <c r="AK54">
        <f t="shared" si="54"/>
        <v>0</v>
      </c>
      <c r="AL54">
        <f t="shared" si="54"/>
        <v>0</v>
      </c>
      <c r="AM54">
        <f t="shared" si="54"/>
        <v>0</v>
      </c>
      <c r="AN54">
        <f t="shared" si="54"/>
        <v>0</v>
      </c>
      <c r="AO54">
        <f t="shared" si="54"/>
        <v>0</v>
      </c>
      <c r="AP54">
        <f t="shared" si="55"/>
        <v>0</v>
      </c>
      <c r="AQ54">
        <f t="shared" si="55"/>
        <v>0</v>
      </c>
      <c r="AR54">
        <f t="shared" si="55"/>
        <v>0</v>
      </c>
      <c r="AS54">
        <f t="shared" si="55"/>
        <v>0</v>
      </c>
      <c r="AT54">
        <f t="shared" si="55"/>
        <v>0</v>
      </c>
      <c r="AU54">
        <f t="shared" si="55"/>
        <v>0</v>
      </c>
      <c r="AV54">
        <f t="shared" si="55"/>
        <v>0</v>
      </c>
      <c r="AW54">
        <f t="shared" si="55"/>
        <v>0</v>
      </c>
      <c r="AX54">
        <f t="shared" si="55"/>
        <v>0</v>
      </c>
      <c r="AY54">
        <f t="shared" si="55"/>
        <v>0</v>
      </c>
      <c r="AZ54">
        <f t="shared" si="56"/>
        <v>0</v>
      </c>
      <c r="BA54">
        <f t="shared" si="56"/>
        <v>0</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0</v>
      </c>
    </row>
    <row r="55" spans="1:105" hidden="1" x14ac:dyDescent="0.3">
      <c r="A55">
        <v>2002</v>
      </c>
      <c r="B55">
        <f t="shared" si="51"/>
        <v>0</v>
      </c>
      <c r="C55">
        <f t="shared" si="51"/>
        <v>0</v>
      </c>
      <c r="D55">
        <f t="shared" si="51"/>
        <v>0</v>
      </c>
      <c r="E55">
        <f t="shared" si="51"/>
        <v>0</v>
      </c>
      <c r="F55">
        <f t="shared" si="51"/>
        <v>0</v>
      </c>
      <c r="G55">
        <f t="shared" si="51"/>
        <v>0</v>
      </c>
      <c r="H55">
        <f t="shared" si="51"/>
        <v>0</v>
      </c>
      <c r="I55">
        <f t="shared" si="51"/>
        <v>0</v>
      </c>
      <c r="J55">
        <f t="shared" si="51"/>
        <v>0</v>
      </c>
      <c r="K55">
        <f t="shared" si="51"/>
        <v>0</v>
      </c>
      <c r="L55">
        <f t="shared" si="52"/>
        <v>0</v>
      </c>
      <c r="M55">
        <f t="shared" si="52"/>
        <v>0</v>
      </c>
      <c r="N55">
        <f t="shared" si="52"/>
        <v>0</v>
      </c>
      <c r="O55">
        <f t="shared" si="52"/>
        <v>0</v>
      </c>
      <c r="P55">
        <f t="shared" si="52"/>
        <v>0</v>
      </c>
      <c r="Q55">
        <f t="shared" si="52"/>
        <v>0</v>
      </c>
      <c r="R55">
        <f t="shared" si="52"/>
        <v>0</v>
      </c>
      <c r="S55">
        <f t="shared" si="52"/>
        <v>0</v>
      </c>
      <c r="T55">
        <f t="shared" si="52"/>
        <v>0</v>
      </c>
      <c r="U55">
        <f t="shared" si="52"/>
        <v>0</v>
      </c>
      <c r="V55">
        <f t="shared" si="53"/>
        <v>0</v>
      </c>
      <c r="W55">
        <f t="shared" si="53"/>
        <v>0</v>
      </c>
      <c r="X55">
        <f t="shared" si="53"/>
        <v>0</v>
      </c>
      <c r="Y55">
        <f t="shared" si="53"/>
        <v>0</v>
      </c>
      <c r="Z55">
        <f t="shared" si="53"/>
        <v>0</v>
      </c>
      <c r="AA55">
        <f t="shared" si="53"/>
        <v>0</v>
      </c>
      <c r="AB55">
        <f t="shared" si="53"/>
        <v>0</v>
      </c>
      <c r="AC55">
        <f t="shared" si="53"/>
        <v>0</v>
      </c>
      <c r="AD55">
        <f t="shared" si="53"/>
        <v>0</v>
      </c>
      <c r="AE55">
        <f t="shared" si="53"/>
        <v>0</v>
      </c>
      <c r="AF55">
        <f t="shared" si="54"/>
        <v>0</v>
      </c>
      <c r="AG55">
        <f t="shared" si="54"/>
        <v>0</v>
      </c>
      <c r="AH55">
        <f t="shared" si="54"/>
        <v>0</v>
      </c>
      <c r="AI55">
        <f t="shared" si="54"/>
        <v>0</v>
      </c>
      <c r="AJ55">
        <f t="shared" si="54"/>
        <v>0</v>
      </c>
      <c r="AK55">
        <f t="shared" si="54"/>
        <v>0</v>
      </c>
      <c r="AL55">
        <f t="shared" si="54"/>
        <v>0</v>
      </c>
      <c r="AM55">
        <f t="shared" si="54"/>
        <v>0</v>
      </c>
      <c r="AN55">
        <f t="shared" si="54"/>
        <v>0</v>
      </c>
      <c r="AO55">
        <f t="shared" si="54"/>
        <v>0</v>
      </c>
      <c r="AP55">
        <f t="shared" si="55"/>
        <v>0</v>
      </c>
      <c r="AQ55">
        <f t="shared" si="55"/>
        <v>0</v>
      </c>
      <c r="AR55">
        <f t="shared" si="55"/>
        <v>0</v>
      </c>
      <c r="AS55">
        <f t="shared" si="55"/>
        <v>0</v>
      </c>
      <c r="AT55">
        <f t="shared" si="55"/>
        <v>0</v>
      </c>
      <c r="AU55">
        <f t="shared" si="55"/>
        <v>0</v>
      </c>
      <c r="AV55">
        <f t="shared" si="55"/>
        <v>0</v>
      </c>
      <c r="AW55">
        <f t="shared" si="55"/>
        <v>0</v>
      </c>
      <c r="AX55">
        <f t="shared" si="55"/>
        <v>0</v>
      </c>
      <c r="AY55">
        <f t="shared" si="55"/>
        <v>0</v>
      </c>
      <c r="AZ55">
        <f t="shared" si="56"/>
        <v>0</v>
      </c>
      <c r="BA55">
        <f t="shared" si="56"/>
        <v>0</v>
      </c>
      <c r="BB55">
        <f t="shared" si="56"/>
        <v>0</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0</v>
      </c>
    </row>
    <row r="56" spans="1:105" hidden="1" x14ac:dyDescent="0.3">
      <c r="A56">
        <v>2003</v>
      </c>
      <c r="B56">
        <f t="shared" si="51"/>
        <v>0</v>
      </c>
      <c r="C56">
        <f t="shared" si="51"/>
        <v>0</v>
      </c>
      <c r="D56">
        <f t="shared" si="51"/>
        <v>0</v>
      </c>
      <c r="E56">
        <f t="shared" si="51"/>
        <v>0</v>
      </c>
      <c r="F56">
        <f t="shared" si="51"/>
        <v>0</v>
      </c>
      <c r="G56">
        <f t="shared" si="51"/>
        <v>0</v>
      </c>
      <c r="H56">
        <f t="shared" si="51"/>
        <v>0</v>
      </c>
      <c r="I56">
        <f t="shared" si="51"/>
        <v>0</v>
      </c>
      <c r="J56">
        <f t="shared" si="51"/>
        <v>0</v>
      </c>
      <c r="K56">
        <f t="shared" si="51"/>
        <v>0</v>
      </c>
      <c r="L56">
        <f t="shared" si="52"/>
        <v>0</v>
      </c>
      <c r="M56">
        <f t="shared" si="52"/>
        <v>0</v>
      </c>
      <c r="N56">
        <f t="shared" si="52"/>
        <v>0</v>
      </c>
      <c r="O56">
        <f t="shared" si="52"/>
        <v>0</v>
      </c>
      <c r="P56">
        <f t="shared" si="52"/>
        <v>0</v>
      </c>
      <c r="Q56">
        <f t="shared" si="52"/>
        <v>0</v>
      </c>
      <c r="R56">
        <f t="shared" si="52"/>
        <v>0</v>
      </c>
      <c r="S56">
        <f t="shared" si="52"/>
        <v>0</v>
      </c>
      <c r="T56">
        <f t="shared" si="52"/>
        <v>0</v>
      </c>
      <c r="U56">
        <f t="shared" si="52"/>
        <v>0</v>
      </c>
      <c r="V56">
        <f t="shared" si="53"/>
        <v>0</v>
      </c>
      <c r="W56">
        <f t="shared" si="53"/>
        <v>0</v>
      </c>
      <c r="X56">
        <f t="shared" si="53"/>
        <v>0</v>
      </c>
      <c r="Y56">
        <f t="shared" si="53"/>
        <v>0</v>
      </c>
      <c r="Z56">
        <f t="shared" si="53"/>
        <v>0</v>
      </c>
      <c r="AA56">
        <f t="shared" si="53"/>
        <v>0</v>
      </c>
      <c r="AB56">
        <f t="shared" si="53"/>
        <v>0</v>
      </c>
      <c r="AC56">
        <f t="shared" si="53"/>
        <v>0</v>
      </c>
      <c r="AD56">
        <f t="shared" si="53"/>
        <v>0</v>
      </c>
      <c r="AE56">
        <f t="shared" si="53"/>
        <v>0</v>
      </c>
      <c r="AF56">
        <f t="shared" si="54"/>
        <v>0</v>
      </c>
      <c r="AG56">
        <f t="shared" si="54"/>
        <v>0</v>
      </c>
      <c r="AH56">
        <f t="shared" si="54"/>
        <v>0</v>
      </c>
      <c r="AI56">
        <f t="shared" si="54"/>
        <v>0</v>
      </c>
      <c r="AJ56">
        <f t="shared" si="54"/>
        <v>0</v>
      </c>
      <c r="AK56">
        <f t="shared" si="54"/>
        <v>0</v>
      </c>
      <c r="AL56">
        <f t="shared" si="54"/>
        <v>0</v>
      </c>
      <c r="AM56">
        <f t="shared" si="54"/>
        <v>0</v>
      </c>
      <c r="AN56">
        <f t="shared" si="54"/>
        <v>0</v>
      </c>
      <c r="AO56">
        <f t="shared" si="54"/>
        <v>0</v>
      </c>
      <c r="AP56">
        <f t="shared" si="55"/>
        <v>0</v>
      </c>
      <c r="AQ56">
        <f t="shared" si="55"/>
        <v>0</v>
      </c>
      <c r="AR56">
        <f t="shared" si="55"/>
        <v>0</v>
      </c>
      <c r="AS56">
        <f t="shared" si="55"/>
        <v>0</v>
      </c>
      <c r="AT56">
        <f t="shared" si="55"/>
        <v>0</v>
      </c>
      <c r="AU56">
        <f t="shared" si="55"/>
        <v>0</v>
      </c>
      <c r="AV56">
        <f t="shared" si="55"/>
        <v>0</v>
      </c>
      <c r="AW56">
        <f t="shared" si="55"/>
        <v>0</v>
      </c>
      <c r="AX56">
        <f t="shared" si="55"/>
        <v>0</v>
      </c>
      <c r="AY56">
        <f t="shared" si="55"/>
        <v>0</v>
      </c>
      <c r="AZ56">
        <f t="shared" si="56"/>
        <v>0</v>
      </c>
      <c r="BA56">
        <f t="shared" si="56"/>
        <v>0</v>
      </c>
      <c r="BB56">
        <f t="shared" si="56"/>
        <v>0</v>
      </c>
      <c r="BC56">
        <f t="shared" si="56"/>
        <v>0</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0</v>
      </c>
    </row>
    <row r="57" spans="1:105" hidden="1" x14ac:dyDescent="0.3">
      <c r="A57">
        <v>2004</v>
      </c>
      <c r="B57">
        <f t="shared" si="51"/>
        <v>0</v>
      </c>
      <c r="C57">
        <f t="shared" si="51"/>
        <v>0</v>
      </c>
      <c r="D57">
        <f t="shared" si="51"/>
        <v>0</v>
      </c>
      <c r="E57">
        <f t="shared" si="51"/>
        <v>0</v>
      </c>
      <c r="F57">
        <f t="shared" si="51"/>
        <v>0</v>
      </c>
      <c r="G57">
        <f t="shared" si="51"/>
        <v>0</v>
      </c>
      <c r="H57">
        <f t="shared" si="51"/>
        <v>0</v>
      </c>
      <c r="I57">
        <f t="shared" si="51"/>
        <v>0</v>
      </c>
      <c r="J57">
        <f t="shared" si="51"/>
        <v>0</v>
      </c>
      <c r="K57">
        <f t="shared" si="51"/>
        <v>0</v>
      </c>
      <c r="L57">
        <f t="shared" si="52"/>
        <v>0</v>
      </c>
      <c r="M57">
        <f t="shared" si="52"/>
        <v>0</v>
      </c>
      <c r="N57">
        <f t="shared" si="52"/>
        <v>0</v>
      </c>
      <c r="O57">
        <f t="shared" si="52"/>
        <v>0</v>
      </c>
      <c r="P57">
        <f t="shared" si="52"/>
        <v>0</v>
      </c>
      <c r="Q57">
        <f t="shared" si="52"/>
        <v>0</v>
      </c>
      <c r="R57">
        <f t="shared" si="52"/>
        <v>0</v>
      </c>
      <c r="S57">
        <f t="shared" si="52"/>
        <v>0</v>
      </c>
      <c r="T57">
        <f t="shared" si="52"/>
        <v>0</v>
      </c>
      <c r="U57">
        <f t="shared" si="52"/>
        <v>0</v>
      </c>
      <c r="V57">
        <f t="shared" si="53"/>
        <v>0</v>
      </c>
      <c r="W57">
        <f t="shared" si="53"/>
        <v>0</v>
      </c>
      <c r="X57">
        <f t="shared" si="53"/>
        <v>0</v>
      </c>
      <c r="Y57">
        <f t="shared" si="53"/>
        <v>0</v>
      </c>
      <c r="Z57">
        <f t="shared" si="53"/>
        <v>0</v>
      </c>
      <c r="AA57">
        <f t="shared" si="53"/>
        <v>0</v>
      </c>
      <c r="AB57">
        <f t="shared" si="53"/>
        <v>0</v>
      </c>
      <c r="AC57">
        <f t="shared" si="53"/>
        <v>0</v>
      </c>
      <c r="AD57">
        <f t="shared" si="53"/>
        <v>0</v>
      </c>
      <c r="AE57">
        <f t="shared" si="53"/>
        <v>0</v>
      </c>
      <c r="AF57">
        <f t="shared" si="54"/>
        <v>0</v>
      </c>
      <c r="AG57">
        <f t="shared" si="54"/>
        <v>0</v>
      </c>
      <c r="AH57">
        <f t="shared" si="54"/>
        <v>0</v>
      </c>
      <c r="AI57">
        <f t="shared" si="54"/>
        <v>0</v>
      </c>
      <c r="AJ57">
        <f t="shared" si="54"/>
        <v>0</v>
      </c>
      <c r="AK57">
        <f t="shared" si="54"/>
        <v>0</v>
      </c>
      <c r="AL57">
        <f t="shared" si="54"/>
        <v>0</v>
      </c>
      <c r="AM57">
        <f t="shared" si="54"/>
        <v>0</v>
      </c>
      <c r="AN57">
        <f t="shared" si="54"/>
        <v>0</v>
      </c>
      <c r="AO57">
        <f t="shared" si="54"/>
        <v>0</v>
      </c>
      <c r="AP57">
        <f t="shared" si="55"/>
        <v>0</v>
      </c>
      <c r="AQ57">
        <f t="shared" si="55"/>
        <v>0</v>
      </c>
      <c r="AR57">
        <f t="shared" si="55"/>
        <v>0</v>
      </c>
      <c r="AS57">
        <f t="shared" si="55"/>
        <v>0</v>
      </c>
      <c r="AT57">
        <f t="shared" si="55"/>
        <v>0</v>
      </c>
      <c r="AU57">
        <f t="shared" si="55"/>
        <v>0</v>
      </c>
      <c r="AV57">
        <f t="shared" si="55"/>
        <v>0</v>
      </c>
      <c r="AW57">
        <f t="shared" si="55"/>
        <v>0</v>
      </c>
      <c r="AX57">
        <f t="shared" si="55"/>
        <v>0</v>
      </c>
      <c r="AY57">
        <f t="shared" si="55"/>
        <v>0</v>
      </c>
      <c r="AZ57">
        <f t="shared" si="56"/>
        <v>0</v>
      </c>
      <c r="BA57">
        <f t="shared" si="56"/>
        <v>0</v>
      </c>
      <c r="BB57">
        <f t="shared" si="56"/>
        <v>0</v>
      </c>
      <c r="BC57">
        <f t="shared" si="56"/>
        <v>0</v>
      </c>
      <c r="BD57">
        <f t="shared" si="56"/>
        <v>0</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0</v>
      </c>
    </row>
    <row r="58" spans="1:105" hidden="1" x14ac:dyDescent="0.3">
      <c r="A58">
        <v>2005</v>
      </c>
      <c r="B58">
        <f t="shared" si="51"/>
        <v>0</v>
      </c>
      <c r="C58">
        <f t="shared" si="51"/>
        <v>0</v>
      </c>
      <c r="D58">
        <f t="shared" si="51"/>
        <v>0</v>
      </c>
      <c r="E58">
        <f t="shared" si="51"/>
        <v>0</v>
      </c>
      <c r="F58">
        <f t="shared" si="51"/>
        <v>0</v>
      </c>
      <c r="G58">
        <f t="shared" si="51"/>
        <v>0</v>
      </c>
      <c r="H58">
        <f t="shared" si="51"/>
        <v>0</v>
      </c>
      <c r="I58">
        <f t="shared" si="51"/>
        <v>0</v>
      </c>
      <c r="J58">
        <f t="shared" si="51"/>
        <v>0</v>
      </c>
      <c r="K58">
        <f t="shared" si="51"/>
        <v>0</v>
      </c>
      <c r="L58">
        <f t="shared" si="52"/>
        <v>0</v>
      </c>
      <c r="M58">
        <f t="shared" si="52"/>
        <v>0</v>
      </c>
      <c r="N58">
        <f t="shared" si="52"/>
        <v>0</v>
      </c>
      <c r="O58">
        <f t="shared" si="52"/>
        <v>0</v>
      </c>
      <c r="P58">
        <f t="shared" si="52"/>
        <v>0</v>
      </c>
      <c r="Q58">
        <f t="shared" si="52"/>
        <v>0</v>
      </c>
      <c r="R58">
        <f t="shared" si="52"/>
        <v>0</v>
      </c>
      <c r="S58">
        <f t="shared" si="52"/>
        <v>0</v>
      </c>
      <c r="T58">
        <f t="shared" si="52"/>
        <v>0</v>
      </c>
      <c r="U58">
        <f t="shared" si="52"/>
        <v>0</v>
      </c>
      <c r="V58">
        <f t="shared" si="53"/>
        <v>0</v>
      </c>
      <c r="W58">
        <f t="shared" si="53"/>
        <v>0</v>
      </c>
      <c r="X58">
        <f t="shared" si="53"/>
        <v>0</v>
      </c>
      <c r="Y58">
        <f t="shared" si="53"/>
        <v>0</v>
      </c>
      <c r="Z58">
        <f t="shared" si="53"/>
        <v>0</v>
      </c>
      <c r="AA58">
        <f t="shared" si="53"/>
        <v>0</v>
      </c>
      <c r="AB58">
        <f t="shared" si="53"/>
        <v>0</v>
      </c>
      <c r="AC58">
        <f t="shared" si="53"/>
        <v>0</v>
      </c>
      <c r="AD58">
        <f t="shared" si="53"/>
        <v>0</v>
      </c>
      <c r="AE58">
        <f t="shared" si="53"/>
        <v>0</v>
      </c>
      <c r="AF58">
        <f t="shared" si="54"/>
        <v>0</v>
      </c>
      <c r="AG58">
        <f t="shared" si="54"/>
        <v>0</v>
      </c>
      <c r="AH58">
        <f t="shared" si="54"/>
        <v>0</v>
      </c>
      <c r="AI58">
        <f t="shared" si="54"/>
        <v>0</v>
      </c>
      <c r="AJ58">
        <f t="shared" si="54"/>
        <v>0</v>
      </c>
      <c r="AK58">
        <f t="shared" si="54"/>
        <v>0</v>
      </c>
      <c r="AL58">
        <f t="shared" si="54"/>
        <v>0</v>
      </c>
      <c r="AM58">
        <f t="shared" si="54"/>
        <v>0</v>
      </c>
      <c r="AN58">
        <f t="shared" si="54"/>
        <v>0</v>
      </c>
      <c r="AO58">
        <f t="shared" si="54"/>
        <v>0</v>
      </c>
      <c r="AP58">
        <f t="shared" si="55"/>
        <v>0</v>
      </c>
      <c r="AQ58">
        <f t="shared" si="55"/>
        <v>0</v>
      </c>
      <c r="AR58">
        <f t="shared" si="55"/>
        <v>0</v>
      </c>
      <c r="AS58">
        <f t="shared" si="55"/>
        <v>0</v>
      </c>
      <c r="AT58">
        <f t="shared" si="55"/>
        <v>0</v>
      </c>
      <c r="AU58">
        <f t="shared" si="55"/>
        <v>0</v>
      </c>
      <c r="AV58">
        <f t="shared" si="55"/>
        <v>0</v>
      </c>
      <c r="AW58">
        <f t="shared" si="55"/>
        <v>0</v>
      </c>
      <c r="AX58">
        <f t="shared" si="55"/>
        <v>0</v>
      </c>
      <c r="AY58">
        <f t="shared" si="55"/>
        <v>0</v>
      </c>
      <c r="AZ58">
        <f t="shared" si="56"/>
        <v>0</v>
      </c>
      <c r="BA58">
        <f t="shared" si="56"/>
        <v>0</v>
      </c>
      <c r="BB58">
        <f t="shared" si="56"/>
        <v>0</v>
      </c>
      <c r="BC58">
        <f t="shared" si="56"/>
        <v>0</v>
      </c>
      <c r="BD58">
        <f t="shared" si="56"/>
        <v>0</v>
      </c>
      <c r="BE58">
        <f t="shared" si="56"/>
        <v>0</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0</v>
      </c>
    </row>
    <row r="59" spans="1:105" hidden="1" x14ac:dyDescent="0.3">
      <c r="A59">
        <v>2006</v>
      </c>
      <c r="B59">
        <f t="shared" si="51"/>
        <v>0</v>
      </c>
      <c r="C59">
        <f t="shared" si="51"/>
        <v>0</v>
      </c>
      <c r="D59">
        <f t="shared" si="51"/>
        <v>0</v>
      </c>
      <c r="E59">
        <f t="shared" si="51"/>
        <v>0</v>
      </c>
      <c r="F59">
        <f t="shared" si="51"/>
        <v>0</v>
      </c>
      <c r="G59">
        <f t="shared" si="51"/>
        <v>0</v>
      </c>
      <c r="H59">
        <f t="shared" si="51"/>
        <v>0</v>
      </c>
      <c r="I59">
        <f t="shared" si="51"/>
        <v>0</v>
      </c>
      <c r="J59">
        <f t="shared" si="51"/>
        <v>0</v>
      </c>
      <c r="K59">
        <f t="shared" si="51"/>
        <v>0</v>
      </c>
      <c r="L59">
        <f t="shared" si="52"/>
        <v>0</v>
      </c>
      <c r="M59">
        <f t="shared" si="52"/>
        <v>0</v>
      </c>
      <c r="N59">
        <f t="shared" si="52"/>
        <v>0</v>
      </c>
      <c r="O59">
        <f t="shared" si="52"/>
        <v>0</v>
      </c>
      <c r="P59">
        <f t="shared" si="52"/>
        <v>0</v>
      </c>
      <c r="Q59">
        <f t="shared" si="52"/>
        <v>0</v>
      </c>
      <c r="R59">
        <f t="shared" si="52"/>
        <v>0</v>
      </c>
      <c r="S59">
        <f t="shared" si="52"/>
        <v>0</v>
      </c>
      <c r="T59">
        <f t="shared" si="52"/>
        <v>0</v>
      </c>
      <c r="U59">
        <f t="shared" si="52"/>
        <v>0</v>
      </c>
      <c r="V59">
        <f t="shared" si="53"/>
        <v>0</v>
      </c>
      <c r="W59">
        <f t="shared" si="53"/>
        <v>0</v>
      </c>
      <c r="X59">
        <f t="shared" si="53"/>
        <v>0</v>
      </c>
      <c r="Y59">
        <f t="shared" si="53"/>
        <v>0</v>
      </c>
      <c r="Z59">
        <f t="shared" si="53"/>
        <v>0</v>
      </c>
      <c r="AA59">
        <f t="shared" si="53"/>
        <v>0</v>
      </c>
      <c r="AB59">
        <f t="shared" si="53"/>
        <v>0</v>
      </c>
      <c r="AC59">
        <f t="shared" si="53"/>
        <v>0</v>
      </c>
      <c r="AD59">
        <f t="shared" si="53"/>
        <v>0</v>
      </c>
      <c r="AE59">
        <f t="shared" si="53"/>
        <v>0</v>
      </c>
      <c r="AF59">
        <f t="shared" si="54"/>
        <v>0</v>
      </c>
      <c r="AG59">
        <f t="shared" si="54"/>
        <v>0</v>
      </c>
      <c r="AH59">
        <f t="shared" si="54"/>
        <v>0</v>
      </c>
      <c r="AI59">
        <f t="shared" si="54"/>
        <v>0</v>
      </c>
      <c r="AJ59">
        <f t="shared" si="54"/>
        <v>0</v>
      </c>
      <c r="AK59">
        <f t="shared" si="54"/>
        <v>0</v>
      </c>
      <c r="AL59">
        <f t="shared" si="54"/>
        <v>0</v>
      </c>
      <c r="AM59">
        <f t="shared" si="54"/>
        <v>0</v>
      </c>
      <c r="AN59">
        <f t="shared" si="54"/>
        <v>0</v>
      </c>
      <c r="AO59">
        <f t="shared" si="54"/>
        <v>0</v>
      </c>
      <c r="AP59">
        <f t="shared" si="55"/>
        <v>0</v>
      </c>
      <c r="AQ59">
        <f t="shared" si="55"/>
        <v>0</v>
      </c>
      <c r="AR59">
        <f t="shared" si="55"/>
        <v>0</v>
      </c>
      <c r="AS59">
        <f t="shared" si="55"/>
        <v>0</v>
      </c>
      <c r="AT59">
        <f t="shared" si="55"/>
        <v>0</v>
      </c>
      <c r="AU59">
        <f t="shared" si="55"/>
        <v>0</v>
      </c>
      <c r="AV59">
        <f t="shared" si="55"/>
        <v>0</v>
      </c>
      <c r="AW59">
        <f t="shared" si="55"/>
        <v>0</v>
      </c>
      <c r="AX59">
        <f t="shared" si="55"/>
        <v>0</v>
      </c>
      <c r="AY59">
        <f t="shared" si="55"/>
        <v>0</v>
      </c>
      <c r="AZ59">
        <f t="shared" si="56"/>
        <v>0</v>
      </c>
      <c r="BA59">
        <f t="shared" si="56"/>
        <v>0</v>
      </c>
      <c r="BB59">
        <f t="shared" si="56"/>
        <v>0</v>
      </c>
      <c r="BC59">
        <f t="shared" si="56"/>
        <v>0</v>
      </c>
      <c r="BD59">
        <f t="shared" si="56"/>
        <v>0</v>
      </c>
      <c r="BE59">
        <f t="shared" si="56"/>
        <v>0</v>
      </c>
      <c r="BF59">
        <f t="shared" si="56"/>
        <v>0</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0</v>
      </c>
    </row>
    <row r="60" spans="1:105" hidden="1" x14ac:dyDescent="0.3">
      <c r="A60">
        <v>2007</v>
      </c>
      <c r="B60">
        <f t="shared" si="51"/>
        <v>0</v>
      </c>
      <c r="C60">
        <f t="shared" si="51"/>
        <v>0</v>
      </c>
      <c r="D60">
        <f t="shared" si="51"/>
        <v>0</v>
      </c>
      <c r="E60">
        <f t="shared" si="51"/>
        <v>0</v>
      </c>
      <c r="F60">
        <f t="shared" si="51"/>
        <v>0</v>
      </c>
      <c r="G60">
        <f t="shared" si="51"/>
        <v>0</v>
      </c>
      <c r="H60">
        <f t="shared" si="51"/>
        <v>0</v>
      </c>
      <c r="I60">
        <f t="shared" si="51"/>
        <v>0</v>
      </c>
      <c r="J60">
        <f t="shared" si="51"/>
        <v>0</v>
      </c>
      <c r="K60">
        <f t="shared" si="51"/>
        <v>0</v>
      </c>
      <c r="L60">
        <f t="shared" si="52"/>
        <v>0</v>
      </c>
      <c r="M60">
        <f t="shared" si="52"/>
        <v>0</v>
      </c>
      <c r="N60">
        <f t="shared" si="52"/>
        <v>0</v>
      </c>
      <c r="O60">
        <f t="shared" si="52"/>
        <v>0</v>
      </c>
      <c r="P60">
        <f t="shared" si="52"/>
        <v>0</v>
      </c>
      <c r="Q60">
        <f t="shared" si="52"/>
        <v>0</v>
      </c>
      <c r="R60">
        <f t="shared" si="52"/>
        <v>0</v>
      </c>
      <c r="S60">
        <f t="shared" si="52"/>
        <v>0</v>
      </c>
      <c r="T60">
        <f t="shared" si="52"/>
        <v>0</v>
      </c>
      <c r="U60">
        <f t="shared" si="52"/>
        <v>0</v>
      </c>
      <c r="V60">
        <f t="shared" si="53"/>
        <v>0</v>
      </c>
      <c r="W60">
        <f t="shared" si="53"/>
        <v>0</v>
      </c>
      <c r="X60">
        <f t="shared" si="53"/>
        <v>0</v>
      </c>
      <c r="Y60">
        <f t="shared" si="53"/>
        <v>0</v>
      </c>
      <c r="Z60">
        <f t="shared" si="53"/>
        <v>0</v>
      </c>
      <c r="AA60">
        <f t="shared" si="53"/>
        <v>0</v>
      </c>
      <c r="AB60">
        <f t="shared" si="53"/>
        <v>0</v>
      </c>
      <c r="AC60">
        <f t="shared" si="53"/>
        <v>0</v>
      </c>
      <c r="AD60">
        <f t="shared" si="53"/>
        <v>0</v>
      </c>
      <c r="AE60">
        <f t="shared" si="53"/>
        <v>0</v>
      </c>
      <c r="AF60">
        <f t="shared" si="54"/>
        <v>0</v>
      </c>
      <c r="AG60">
        <f t="shared" si="54"/>
        <v>0</v>
      </c>
      <c r="AH60">
        <f t="shared" si="54"/>
        <v>0</v>
      </c>
      <c r="AI60">
        <f t="shared" si="54"/>
        <v>0</v>
      </c>
      <c r="AJ60">
        <f t="shared" si="54"/>
        <v>0</v>
      </c>
      <c r="AK60">
        <f t="shared" si="54"/>
        <v>0</v>
      </c>
      <c r="AL60">
        <f t="shared" si="54"/>
        <v>0</v>
      </c>
      <c r="AM60">
        <f t="shared" si="54"/>
        <v>0</v>
      </c>
      <c r="AN60">
        <f t="shared" si="54"/>
        <v>0</v>
      </c>
      <c r="AO60">
        <f t="shared" si="54"/>
        <v>0</v>
      </c>
      <c r="AP60">
        <f t="shared" si="55"/>
        <v>0</v>
      </c>
      <c r="AQ60">
        <f t="shared" si="55"/>
        <v>0</v>
      </c>
      <c r="AR60">
        <f t="shared" si="55"/>
        <v>0</v>
      </c>
      <c r="AS60">
        <f t="shared" si="55"/>
        <v>0</v>
      </c>
      <c r="AT60">
        <f t="shared" si="55"/>
        <v>0</v>
      </c>
      <c r="AU60">
        <f t="shared" si="55"/>
        <v>0</v>
      </c>
      <c r="AV60">
        <f t="shared" si="55"/>
        <v>0</v>
      </c>
      <c r="AW60">
        <f t="shared" si="55"/>
        <v>0</v>
      </c>
      <c r="AX60">
        <f t="shared" si="55"/>
        <v>0</v>
      </c>
      <c r="AY60">
        <f t="shared" si="55"/>
        <v>0</v>
      </c>
      <c r="AZ60">
        <f t="shared" si="56"/>
        <v>0</v>
      </c>
      <c r="BA60">
        <f t="shared" si="56"/>
        <v>0</v>
      </c>
      <c r="BB60">
        <f t="shared" si="56"/>
        <v>0</v>
      </c>
      <c r="BC60">
        <f t="shared" si="56"/>
        <v>0</v>
      </c>
      <c r="BD60">
        <f t="shared" si="56"/>
        <v>0</v>
      </c>
      <c r="BE60">
        <f t="shared" si="56"/>
        <v>0</v>
      </c>
      <c r="BF60">
        <f t="shared" si="56"/>
        <v>0</v>
      </c>
      <c r="BG60">
        <f t="shared" si="56"/>
        <v>0</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0</v>
      </c>
    </row>
    <row r="61" spans="1:105" hidden="1" x14ac:dyDescent="0.3">
      <c r="A61">
        <v>2008</v>
      </c>
      <c r="B61">
        <f t="shared" si="51"/>
        <v>0</v>
      </c>
      <c r="C61">
        <f t="shared" si="51"/>
        <v>0</v>
      </c>
      <c r="D61">
        <f t="shared" si="51"/>
        <v>0</v>
      </c>
      <c r="E61">
        <f t="shared" si="51"/>
        <v>0</v>
      </c>
      <c r="F61">
        <f t="shared" si="51"/>
        <v>0</v>
      </c>
      <c r="G61">
        <f t="shared" si="51"/>
        <v>0</v>
      </c>
      <c r="H61">
        <f t="shared" si="51"/>
        <v>0</v>
      </c>
      <c r="I61">
        <f t="shared" si="51"/>
        <v>0</v>
      </c>
      <c r="J61">
        <f t="shared" si="51"/>
        <v>0</v>
      </c>
      <c r="K61">
        <f t="shared" si="51"/>
        <v>0</v>
      </c>
      <c r="L61">
        <f t="shared" si="52"/>
        <v>0</v>
      </c>
      <c r="M61">
        <f t="shared" si="52"/>
        <v>0</v>
      </c>
      <c r="N61">
        <f t="shared" si="52"/>
        <v>0</v>
      </c>
      <c r="O61">
        <f t="shared" si="52"/>
        <v>0</v>
      </c>
      <c r="P61">
        <f t="shared" si="52"/>
        <v>0</v>
      </c>
      <c r="Q61">
        <f t="shared" si="52"/>
        <v>0</v>
      </c>
      <c r="R61">
        <f t="shared" si="52"/>
        <v>0</v>
      </c>
      <c r="S61">
        <f t="shared" si="52"/>
        <v>0</v>
      </c>
      <c r="T61">
        <f t="shared" si="52"/>
        <v>0</v>
      </c>
      <c r="U61">
        <f t="shared" si="52"/>
        <v>0</v>
      </c>
      <c r="V61">
        <f t="shared" si="53"/>
        <v>0</v>
      </c>
      <c r="W61">
        <f t="shared" si="53"/>
        <v>0</v>
      </c>
      <c r="X61">
        <f t="shared" si="53"/>
        <v>0</v>
      </c>
      <c r="Y61">
        <f t="shared" si="53"/>
        <v>0</v>
      </c>
      <c r="Z61">
        <f t="shared" si="53"/>
        <v>0</v>
      </c>
      <c r="AA61">
        <f t="shared" si="53"/>
        <v>0</v>
      </c>
      <c r="AB61">
        <f t="shared" si="53"/>
        <v>0</v>
      </c>
      <c r="AC61">
        <f t="shared" si="53"/>
        <v>0</v>
      </c>
      <c r="AD61">
        <f t="shared" si="53"/>
        <v>0</v>
      </c>
      <c r="AE61">
        <f t="shared" si="53"/>
        <v>0</v>
      </c>
      <c r="AF61">
        <f t="shared" si="54"/>
        <v>0</v>
      </c>
      <c r="AG61">
        <f t="shared" si="54"/>
        <v>0</v>
      </c>
      <c r="AH61">
        <f t="shared" si="54"/>
        <v>0</v>
      </c>
      <c r="AI61">
        <f t="shared" si="54"/>
        <v>0</v>
      </c>
      <c r="AJ61">
        <f t="shared" si="54"/>
        <v>0</v>
      </c>
      <c r="AK61">
        <f t="shared" si="54"/>
        <v>0</v>
      </c>
      <c r="AL61">
        <f t="shared" si="54"/>
        <v>0</v>
      </c>
      <c r="AM61">
        <f t="shared" si="54"/>
        <v>0</v>
      </c>
      <c r="AN61">
        <f t="shared" si="54"/>
        <v>0</v>
      </c>
      <c r="AO61">
        <f t="shared" si="54"/>
        <v>0</v>
      </c>
      <c r="AP61">
        <f t="shared" si="55"/>
        <v>0</v>
      </c>
      <c r="AQ61">
        <f t="shared" si="55"/>
        <v>0</v>
      </c>
      <c r="AR61">
        <f t="shared" si="55"/>
        <v>0</v>
      </c>
      <c r="AS61">
        <f t="shared" si="55"/>
        <v>0</v>
      </c>
      <c r="AT61">
        <f t="shared" si="55"/>
        <v>0</v>
      </c>
      <c r="AU61">
        <f t="shared" si="55"/>
        <v>0</v>
      </c>
      <c r="AV61">
        <f t="shared" si="55"/>
        <v>0</v>
      </c>
      <c r="AW61">
        <f t="shared" si="55"/>
        <v>0</v>
      </c>
      <c r="AX61">
        <f t="shared" si="55"/>
        <v>0</v>
      </c>
      <c r="AY61">
        <f t="shared" si="55"/>
        <v>0</v>
      </c>
      <c r="AZ61">
        <f t="shared" si="56"/>
        <v>0</v>
      </c>
      <c r="BA61">
        <f t="shared" si="56"/>
        <v>0</v>
      </c>
      <c r="BB61">
        <f t="shared" si="56"/>
        <v>0</v>
      </c>
      <c r="BC61">
        <f t="shared" si="56"/>
        <v>0</v>
      </c>
      <c r="BD61">
        <f t="shared" si="56"/>
        <v>0</v>
      </c>
      <c r="BE61">
        <f t="shared" si="56"/>
        <v>0</v>
      </c>
      <c r="BF61">
        <f t="shared" si="56"/>
        <v>0</v>
      </c>
      <c r="BG61">
        <f t="shared" si="56"/>
        <v>0</v>
      </c>
      <c r="BH61">
        <f t="shared" si="56"/>
        <v>0</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0</v>
      </c>
    </row>
    <row r="62" spans="1:105" hidden="1" x14ac:dyDescent="0.3">
      <c r="A62">
        <v>2009</v>
      </c>
      <c r="B62">
        <f t="shared" si="51"/>
        <v>0</v>
      </c>
      <c r="C62">
        <f t="shared" si="51"/>
        <v>0</v>
      </c>
      <c r="D62">
        <f t="shared" si="51"/>
        <v>0</v>
      </c>
      <c r="E62">
        <f t="shared" si="51"/>
        <v>0</v>
      </c>
      <c r="F62">
        <f t="shared" si="51"/>
        <v>0</v>
      </c>
      <c r="G62">
        <f t="shared" si="51"/>
        <v>0</v>
      </c>
      <c r="H62">
        <f t="shared" si="51"/>
        <v>0</v>
      </c>
      <c r="I62">
        <f t="shared" si="51"/>
        <v>0</v>
      </c>
      <c r="J62">
        <f t="shared" si="51"/>
        <v>0</v>
      </c>
      <c r="K62">
        <f t="shared" si="51"/>
        <v>0</v>
      </c>
      <c r="L62">
        <f t="shared" si="52"/>
        <v>0</v>
      </c>
      <c r="M62">
        <f t="shared" si="52"/>
        <v>0</v>
      </c>
      <c r="N62">
        <f t="shared" si="52"/>
        <v>0</v>
      </c>
      <c r="O62">
        <f t="shared" si="52"/>
        <v>0</v>
      </c>
      <c r="P62">
        <f t="shared" si="52"/>
        <v>0</v>
      </c>
      <c r="Q62">
        <f t="shared" si="52"/>
        <v>0</v>
      </c>
      <c r="R62">
        <f t="shared" si="52"/>
        <v>0</v>
      </c>
      <c r="S62">
        <f t="shared" si="52"/>
        <v>0</v>
      </c>
      <c r="T62">
        <f t="shared" si="52"/>
        <v>0</v>
      </c>
      <c r="U62">
        <f t="shared" si="52"/>
        <v>0</v>
      </c>
      <c r="V62">
        <f t="shared" si="53"/>
        <v>0</v>
      </c>
      <c r="W62">
        <f t="shared" si="53"/>
        <v>0</v>
      </c>
      <c r="X62">
        <f t="shared" si="53"/>
        <v>0</v>
      </c>
      <c r="Y62">
        <f t="shared" si="53"/>
        <v>0</v>
      </c>
      <c r="Z62">
        <f t="shared" si="53"/>
        <v>0</v>
      </c>
      <c r="AA62">
        <f t="shared" si="53"/>
        <v>0</v>
      </c>
      <c r="AB62">
        <f t="shared" si="53"/>
        <v>0</v>
      </c>
      <c r="AC62">
        <f t="shared" si="53"/>
        <v>0</v>
      </c>
      <c r="AD62">
        <f t="shared" si="53"/>
        <v>0</v>
      </c>
      <c r="AE62">
        <f t="shared" si="53"/>
        <v>0</v>
      </c>
      <c r="AF62">
        <f t="shared" si="54"/>
        <v>0</v>
      </c>
      <c r="AG62">
        <f t="shared" si="54"/>
        <v>0</v>
      </c>
      <c r="AH62">
        <f t="shared" si="54"/>
        <v>0</v>
      </c>
      <c r="AI62">
        <f t="shared" si="54"/>
        <v>0</v>
      </c>
      <c r="AJ62">
        <f t="shared" si="54"/>
        <v>0</v>
      </c>
      <c r="AK62">
        <f t="shared" si="54"/>
        <v>0</v>
      </c>
      <c r="AL62">
        <f t="shared" si="54"/>
        <v>0</v>
      </c>
      <c r="AM62">
        <f t="shared" si="54"/>
        <v>0</v>
      </c>
      <c r="AN62">
        <f t="shared" si="54"/>
        <v>0</v>
      </c>
      <c r="AO62">
        <f t="shared" si="54"/>
        <v>0</v>
      </c>
      <c r="AP62">
        <f t="shared" si="55"/>
        <v>0</v>
      </c>
      <c r="AQ62">
        <f t="shared" si="55"/>
        <v>0</v>
      </c>
      <c r="AR62">
        <f t="shared" si="55"/>
        <v>0</v>
      </c>
      <c r="AS62">
        <f t="shared" si="55"/>
        <v>0</v>
      </c>
      <c r="AT62">
        <f t="shared" si="55"/>
        <v>0</v>
      </c>
      <c r="AU62">
        <f t="shared" si="55"/>
        <v>0</v>
      </c>
      <c r="AV62">
        <f t="shared" si="55"/>
        <v>0</v>
      </c>
      <c r="AW62">
        <f t="shared" si="55"/>
        <v>0</v>
      </c>
      <c r="AX62">
        <f t="shared" si="55"/>
        <v>0</v>
      </c>
      <c r="AY62">
        <f t="shared" si="55"/>
        <v>0</v>
      </c>
      <c r="AZ62">
        <f t="shared" si="56"/>
        <v>0</v>
      </c>
      <c r="BA62">
        <f t="shared" si="56"/>
        <v>0</v>
      </c>
      <c r="BB62">
        <f t="shared" si="56"/>
        <v>0</v>
      </c>
      <c r="BC62">
        <f t="shared" si="56"/>
        <v>0</v>
      </c>
      <c r="BD62">
        <f t="shared" si="56"/>
        <v>0</v>
      </c>
      <c r="BE62">
        <f t="shared" si="56"/>
        <v>0</v>
      </c>
      <c r="BF62">
        <f t="shared" si="56"/>
        <v>0</v>
      </c>
      <c r="BG62">
        <f t="shared" si="56"/>
        <v>0</v>
      </c>
      <c r="BH62">
        <f t="shared" si="56"/>
        <v>0</v>
      </c>
      <c r="BI62">
        <f t="shared" si="56"/>
        <v>0</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0</v>
      </c>
    </row>
    <row r="63" spans="1:105" x14ac:dyDescent="0.3">
      <c r="A63">
        <v>2010</v>
      </c>
      <c r="B63">
        <f t="shared" ref="B63:K72" si="61">VLOOKUP(B$2,scenarios4,15,FALSE)*VLOOKUP($A63-B$2,output3,3,FALSE)</f>
        <v>0</v>
      </c>
      <c r="C63">
        <f t="shared" si="61"/>
        <v>0</v>
      </c>
      <c r="D63">
        <f t="shared" si="61"/>
        <v>0</v>
      </c>
      <c r="E63">
        <f t="shared" si="61"/>
        <v>0</v>
      </c>
      <c r="F63">
        <f t="shared" si="61"/>
        <v>0</v>
      </c>
      <c r="G63">
        <f t="shared" si="61"/>
        <v>0</v>
      </c>
      <c r="H63">
        <f t="shared" si="61"/>
        <v>0</v>
      </c>
      <c r="I63">
        <f t="shared" si="61"/>
        <v>0</v>
      </c>
      <c r="J63">
        <f t="shared" si="61"/>
        <v>0</v>
      </c>
      <c r="K63">
        <f t="shared" si="61"/>
        <v>0</v>
      </c>
      <c r="L63">
        <f t="shared" ref="L63:U72" si="62">VLOOKUP(L$2,scenarios4,15,FALSE)*VLOOKUP($A63-L$2,output3,3,FALSE)</f>
        <v>0</v>
      </c>
      <c r="M63">
        <f t="shared" si="62"/>
        <v>0</v>
      </c>
      <c r="N63">
        <f t="shared" si="62"/>
        <v>0</v>
      </c>
      <c r="O63">
        <f t="shared" si="62"/>
        <v>0</v>
      </c>
      <c r="P63">
        <f t="shared" si="62"/>
        <v>0</v>
      </c>
      <c r="Q63">
        <f t="shared" si="62"/>
        <v>0</v>
      </c>
      <c r="R63">
        <f t="shared" si="62"/>
        <v>0</v>
      </c>
      <c r="S63">
        <f t="shared" si="62"/>
        <v>0</v>
      </c>
      <c r="T63">
        <f t="shared" si="62"/>
        <v>0</v>
      </c>
      <c r="U63">
        <f t="shared" si="62"/>
        <v>0</v>
      </c>
      <c r="V63">
        <f t="shared" ref="V63:AE72" si="63">VLOOKUP(V$2,scenarios4,15,FALSE)*VLOOKUP($A63-V$2,output3,3,FALSE)</f>
        <v>0</v>
      </c>
      <c r="W63">
        <f t="shared" si="63"/>
        <v>0</v>
      </c>
      <c r="X63">
        <f t="shared" si="63"/>
        <v>0</v>
      </c>
      <c r="Y63">
        <f t="shared" si="63"/>
        <v>0</v>
      </c>
      <c r="Z63">
        <f t="shared" si="63"/>
        <v>0</v>
      </c>
      <c r="AA63">
        <f t="shared" si="63"/>
        <v>0</v>
      </c>
      <c r="AB63">
        <f t="shared" si="63"/>
        <v>0</v>
      </c>
      <c r="AC63">
        <f t="shared" si="63"/>
        <v>0</v>
      </c>
      <c r="AD63">
        <f t="shared" si="63"/>
        <v>0</v>
      </c>
      <c r="AE63">
        <f t="shared" si="63"/>
        <v>0</v>
      </c>
      <c r="AF63">
        <f t="shared" ref="AF63:AO72" si="64">VLOOKUP(AF$2,scenarios4,15,FALSE)*VLOOKUP($A63-AF$2,output3,3,FALSE)</f>
        <v>0</v>
      </c>
      <c r="AG63">
        <f t="shared" si="64"/>
        <v>0</v>
      </c>
      <c r="AH63">
        <f t="shared" si="64"/>
        <v>0</v>
      </c>
      <c r="AI63">
        <f t="shared" si="64"/>
        <v>0</v>
      </c>
      <c r="AJ63">
        <f t="shared" si="64"/>
        <v>0</v>
      </c>
      <c r="AK63">
        <f t="shared" si="64"/>
        <v>0</v>
      </c>
      <c r="AL63">
        <f t="shared" si="64"/>
        <v>0</v>
      </c>
      <c r="AM63">
        <f t="shared" si="64"/>
        <v>0</v>
      </c>
      <c r="AN63">
        <f t="shared" si="64"/>
        <v>0</v>
      </c>
      <c r="AO63">
        <f t="shared" si="64"/>
        <v>0</v>
      </c>
      <c r="AP63">
        <f t="shared" ref="AP63:AY72" si="65">VLOOKUP(AP$2,scenarios4,15,FALSE)*VLOOKUP($A63-AP$2,output3,3,FALSE)</f>
        <v>0</v>
      </c>
      <c r="AQ63">
        <f t="shared" si="65"/>
        <v>0</v>
      </c>
      <c r="AR63">
        <f t="shared" si="65"/>
        <v>0</v>
      </c>
      <c r="AS63">
        <f t="shared" si="65"/>
        <v>0</v>
      </c>
      <c r="AT63">
        <f t="shared" si="65"/>
        <v>0</v>
      </c>
      <c r="AU63">
        <f t="shared" si="65"/>
        <v>0</v>
      </c>
      <c r="AV63">
        <f t="shared" si="65"/>
        <v>0</v>
      </c>
      <c r="AW63">
        <f t="shared" si="65"/>
        <v>0</v>
      </c>
      <c r="AX63">
        <f t="shared" si="65"/>
        <v>0</v>
      </c>
      <c r="AY63">
        <f t="shared" si="65"/>
        <v>0</v>
      </c>
      <c r="AZ63">
        <f t="shared" ref="AZ63:BI72" si="66">VLOOKUP(AZ$2,scenarios4,15,FALSE)*VLOOKUP($A63-AZ$2,output3,3,FALSE)</f>
        <v>0</v>
      </c>
      <c r="BA63">
        <f t="shared" si="66"/>
        <v>0</v>
      </c>
      <c r="BB63">
        <f t="shared" si="66"/>
        <v>0</v>
      </c>
      <c r="BC63">
        <f t="shared" si="66"/>
        <v>0</v>
      </c>
      <c r="BD63">
        <f t="shared" si="66"/>
        <v>0</v>
      </c>
      <c r="BE63">
        <f t="shared" si="66"/>
        <v>0</v>
      </c>
      <c r="BF63">
        <f t="shared" si="66"/>
        <v>0</v>
      </c>
      <c r="BG63">
        <f t="shared" si="66"/>
        <v>0</v>
      </c>
      <c r="BH63">
        <f t="shared" si="66"/>
        <v>0</v>
      </c>
      <c r="BI63">
        <f t="shared" si="66"/>
        <v>0</v>
      </c>
      <c r="BJ63">
        <f>VLOOKUP(BJ$2,scenarios4,15,FALSE)*VLOOKUP($A63-BJ$2,output3,3,FALSE)</f>
        <v>6.3764427277737182E-6</v>
      </c>
      <c r="BK63">
        <f t="shared" ref="BJ63:BS72" si="67">VLOOKUP(BK$2,scenarios4,15,FALSE)*VLOOKUP($A63-BK$2,output3,3,FALSE)</f>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VLOOKUP(BT$2,scenarios4,15,FALSE)*VLOOKUP($A63-BT$2,output3,3,FALSE)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VLOOKUP(CD$2,scenarios4,15,FALSE)*VLOOKUP($A63-CD$2,output3,3,FALSE)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VLOOKUP(CN$2,scenarios4,15,FALSE)*VLOOKUP($A63-CN$2,output3,3,FALSE)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6.3764427277737182E-6</v>
      </c>
    </row>
    <row r="64" spans="1:105" x14ac:dyDescent="0.3">
      <c r="A64">
        <v>2011</v>
      </c>
      <c r="B64">
        <f t="shared" si="61"/>
        <v>0</v>
      </c>
      <c r="C64">
        <f t="shared" si="61"/>
        <v>0</v>
      </c>
      <c r="D64">
        <f t="shared" si="61"/>
        <v>0</v>
      </c>
      <c r="E64">
        <f t="shared" si="61"/>
        <v>0</v>
      </c>
      <c r="F64">
        <f t="shared" si="61"/>
        <v>0</v>
      </c>
      <c r="G64">
        <f t="shared" si="61"/>
        <v>0</v>
      </c>
      <c r="H64">
        <f t="shared" si="61"/>
        <v>0</v>
      </c>
      <c r="I64">
        <f t="shared" si="61"/>
        <v>0</v>
      </c>
      <c r="J64">
        <f t="shared" si="61"/>
        <v>0</v>
      </c>
      <c r="K64">
        <f t="shared" si="61"/>
        <v>0</v>
      </c>
      <c r="L64">
        <f t="shared" si="62"/>
        <v>0</v>
      </c>
      <c r="M64">
        <f t="shared" si="62"/>
        <v>0</v>
      </c>
      <c r="N64">
        <f t="shared" si="62"/>
        <v>0</v>
      </c>
      <c r="O64">
        <f t="shared" si="62"/>
        <v>0</v>
      </c>
      <c r="P64">
        <f t="shared" si="62"/>
        <v>0</v>
      </c>
      <c r="Q64">
        <f t="shared" si="62"/>
        <v>0</v>
      </c>
      <c r="R64">
        <f t="shared" si="62"/>
        <v>0</v>
      </c>
      <c r="S64">
        <f t="shared" si="62"/>
        <v>0</v>
      </c>
      <c r="T64">
        <f t="shared" si="62"/>
        <v>0</v>
      </c>
      <c r="U64">
        <f t="shared" si="62"/>
        <v>0</v>
      </c>
      <c r="V64">
        <f t="shared" si="63"/>
        <v>0</v>
      </c>
      <c r="W64">
        <f t="shared" si="63"/>
        <v>0</v>
      </c>
      <c r="X64">
        <f t="shared" si="63"/>
        <v>0</v>
      </c>
      <c r="Y64">
        <f t="shared" si="63"/>
        <v>0</v>
      </c>
      <c r="Z64">
        <f t="shared" si="63"/>
        <v>0</v>
      </c>
      <c r="AA64">
        <f t="shared" si="63"/>
        <v>0</v>
      </c>
      <c r="AB64">
        <f t="shared" si="63"/>
        <v>0</v>
      </c>
      <c r="AC64">
        <f t="shared" si="63"/>
        <v>0</v>
      </c>
      <c r="AD64">
        <f t="shared" si="63"/>
        <v>0</v>
      </c>
      <c r="AE64">
        <f t="shared" si="63"/>
        <v>0</v>
      </c>
      <c r="AF64">
        <f t="shared" si="64"/>
        <v>0</v>
      </c>
      <c r="AG64">
        <f t="shared" si="64"/>
        <v>0</v>
      </c>
      <c r="AH64">
        <f t="shared" si="64"/>
        <v>0</v>
      </c>
      <c r="AI64">
        <f t="shared" si="64"/>
        <v>0</v>
      </c>
      <c r="AJ64">
        <f t="shared" si="64"/>
        <v>0</v>
      </c>
      <c r="AK64">
        <f t="shared" si="64"/>
        <v>0</v>
      </c>
      <c r="AL64">
        <f t="shared" si="64"/>
        <v>0</v>
      </c>
      <c r="AM64">
        <f t="shared" si="64"/>
        <v>0</v>
      </c>
      <c r="AN64">
        <f t="shared" si="64"/>
        <v>0</v>
      </c>
      <c r="AO64">
        <f t="shared" si="64"/>
        <v>0</v>
      </c>
      <c r="AP64">
        <f t="shared" si="65"/>
        <v>0</v>
      </c>
      <c r="AQ64">
        <f t="shared" si="65"/>
        <v>0</v>
      </c>
      <c r="AR64">
        <f t="shared" si="65"/>
        <v>0</v>
      </c>
      <c r="AS64">
        <f t="shared" si="65"/>
        <v>0</v>
      </c>
      <c r="AT64">
        <f t="shared" si="65"/>
        <v>0</v>
      </c>
      <c r="AU64">
        <f t="shared" si="65"/>
        <v>0</v>
      </c>
      <c r="AV64">
        <f t="shared" si="65"/>
        <v>0</v>
      </c>
      <c r="AW64">
        <f t="shared" si="65"/>
        <v>0</v>
      </c>
      <c r="AX64">
        <f t="shared" si="65"/>
        <v>0</v>
      </c>
      <c r="AY64">
        <f t="shared" si="65"/>
        <v>0</v>
      </c>
      <c r="AZ64">
        <f t="shared" si="66"/>
        <v>0</v>
      </c>
      <c r="BA64">
        <f t="shared" si="66"/>
        <v>0</v>
      </c>
      <c r="BB64">
        <f t="shared" si="66"/>
        <v>0</v>
      </c>
      <c r="BC64">
        <f t="shared" si="66"/>
        <v>0</v>
      </c>
      <c r="BD64">
        <f t="shared" si="66"/>
        <v>0</v>
      </c>
      <c r="BE64">
        <f t="shared" si="66"/>
        <v>0</v>
      </c>
      <c r="BF64">
        <f t="shared" si="66"/>
        <v>0</v>
      </c>
      <c r="BG64">
        <f t="shared" si="66"/>
        <v>0</v>
      </c>
      <c r="BH64">
        <f t="shared" si="66"/>
        <v>0</v>
      </c>
      <c r="BI64">
        <f t="shared" si="66"/>
        <v>0</v>
      </c>
      <c r="BJ64">
        <f t="shared" si="67"/>
        <v>1.1853348193885757E-5</v>
      </c>
      <c r="BK64">
        <f t="shared" si="67"/>
        <v>1.2538469145425214E-5</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2.4391817339310969E-5</v>
      </c>
    </row>
    <row r="65" spans="1:105" x14ac:dyDescent="0.3">
      <c r="A65">
        <v>2012</v>
      </c>
      <c r="B65">
        <f t="shared" si="61"/>
        <v>0</v>
      </c>
      <c r="C65">
        <f t="shared" si="61"/>
        <v>0</v>
      </c>
      <c r="D65">
        <f t="shared" si="61"/>
        <v>0</v>
      </c>
      <c r="E65">
        <f t="shared" si="61"/>
        <v>0</v>
      </c>
      <c r="F65">
        <f t="shared" si="61"/>
        <v>0</v>
      </c>
      <c r="G65">
        <f t="shared" si="61"/>
        <v>0</v>
      </c>
      <c r="H65">
        <f t="shared" si="61"/>
        <v>0</v>
      </c>
      <c r="I65">
        <f t="shared" si="61"/>
        <v>0</v>
      </c>
      <c r="J65">
        <f t="shared" si="61"/>
        <v>0</v>
      </c>
      <c r="K65">
        <f t="shared" si="61"/>
        <v>0</v>
      </c>
      <c r="L65">
        <f t="shared" si="62"/>
        <v>0</v>
      </c>
      <c r="M65">
        <f t="shared" si="62"/>
        <v>0</v>
      </c>
      <c r="N65">
        <f t="shared" si="62"/>
        <v>0</v>
      </c>
      <c r="O65">
        <f t="shared" si="62"/>
        <v>0</v>
      </c>
      <c r="P65">
        <f t="shared" si="62"/>
        <v>0</v>
      </c>
      <c r="Q65">
        <f t="shared" si="62"/>
        <v>0</v>
      </c>
      <c r="R65">
        <f t="shared" si="62"/>
        <v>0</v>
      </c>
      <c r="S65">
        <f t="shared" si="62"/>
        <v>0</v>
      </c>
      <c r="T65">
        <f t="shared" si="62"/>
        <v>0</v>
      </c>
      <c r="U65">
        <f t="shared" si="62"/>
        <v>0</v>
      </c>
      <c r="V65">
        <f t="shared" si="63"/>
        <v>0</v>
      </c>
      <c r="W65">
        <f t="shared" si="63"/>
        <v>0</v>
      </c>
      <c r="X65">
        <f t="shared" si="63"/>
        <v>0</v>
      </c>
      <c r="Y65">
        <f t="shared" si="63"/>
        <v>0</v>
      </c>
      <c r="Z65">
        <f t="shared" si="63"/>
        <v>0</v>
      </c>
      <c r="AA65">
        <f t="shared" si="63"/>
        <v>0</v>
      </c>
      <c r="AB65">
        <f t="shared" si="63"/>
        <v>0</v>
      </c>
      <c r="AC65">
        <f t="shared" si="63"/>
        <v>0</v>
      </c>
      <c r="AD65">
        <f t="shared" si="63"/>
        <v>0</v>
      </c>
      <c r="AE65">
        <f t="shared" si="63"/>
        <v>0</v>
      </c>
      <c r="AF65">
        <f t="shared" si="64"/>
        <v>0</v>
      </c>
      <c r="AG65">
        <f t="shared" si="64"/>
        <v>0</v>
      </c>
      <c r="AH65">
        <f t="shared" si="64"/>
        <v>0</v>
      </c>
      <c r="AI65">
        <f t="shared" si="64"/>
        <v>0</v>
      </c>
      <c r="AJ65">
        <f t="shared" si="64"/>
        <v>0</v>
      </c>
      <c r="AK65">
        <f t="shared" si="64"/>
        <v>0</v>
      </c>
      <c r="AL65">
        <f t="shared" si="64"/>
        <v>0</v>
      </c>
      <c r="AM65">
        <f t="shared" si="64"/>
        <v>0</v>
      </c>
      <c r="AN65">
        <f t="shared" si="64"/>
        <v>0</v>
      </c>
      <c r="AO65">
        <f t="shared" si="64"/>
        <v>0</v>
      </c>
      <c r="AP65">
        <f t="shared" si="65"/>
        <v>0</v>
      </c>
      <c r="AQ65">
        <f t="shared" si="65"/>
        <v>0</v>
      </c>
      <c r="AR65">
        <f t="shared" si="65"/>
        <v>0</v>
      </c>
      <c r="AS65">
        <f t="shared" si="65"/>
        <v>0</v>
      </c>
      <c r="AT65">
        <f t="shared" si="65"/>
        <v>0</v>
      </c>
      <c r="AU65">
        <f t="shared" si="65"/>
        <v>0</v>
      </c>
      <c r="AV65">
        <f t="shared" si="65"/>
        <v>0</v>
      </c>
      <c r="AW65">
        <f t="shared" si="65"/>
        <v>0</v>
      </c>
      <c r="AX65">
        <f t="shared" si="65"/>
        <v>0</v>
      </c>
      <c r="AY65">
        <f t="shared" si="65"/>
        <v>0</v>
      </c>
      <c r="AZ65">
        <f t="shared" si="66"/>
        <v>0</v>
      </c>
      <c r="BA65">
        <f t="shared" si="66"/>
        <v>0</v>
      </c>
      <c r="BB65">
        <f t="shared" si="66"/>
        <v>0</v>
      </c>
      <c r="BC65">
        <f t="shared" si="66"/>
        <v>0</v>
      </c>
      <c r="BD65">
        <f t="shared" si="66"/>
        <v>0</v>
      </c>
      <c r="BE65">
        <f t="shared" si="66"/>
        <v>0</v>
      </c>
      <c r="BF65">
        <f t="shared" si="66"/>
        <v>0</v>
      </c>
      <c r="BG65">
        <f t="shared" si="66"/>
        <v>0</v>
      </c>
      <c r="BH65">
        <f t="shared" si="66"/>
        <v>0</v>
      </c>
      <c r="BI65">
        <f t="shared" si="66"/>
        <v>0</v>
      </c>
      <c r="BJ65">
        <f t="shared" si="67"/>
        <v>2.1170535407341948E-5</v>
      </c>
      <c r="BK65">
        <f t="shared" si="67"/>
        <v>2.3308111896256093E-5</v>
      </c>
      <c r="BL65">
        <f t="shared" si="67"/>
        <v>2.2986052885483979E-5</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6.7464700189082024E-5</v>
      </c>
    </row>
    <row r="66" spans="1:105" x14ac:dyDescent="0.3">
      <c r="A66">
        <v>2013</v>
      </c>
      <c r="B66">
        <f t="shared" si="61"/>
        <v>0</v>
      </c>
      <c r="C66">
        <f t="shared" si="61"/>
        <v>0</v>
      </c>
      <c r="D66">
        <f t="shared" si="61"/>
        <v>0</v>
      </c>
      <c r="E66">
        <f t="shared" si="61"/>
        <v>0</v>
      </c>
      <c r="F66">
        <f t="shared" si="61"/>
        <v>0</v>
      </c>
      <c r="G66">
        <f t="shared" si="61"/>
        <v>0</v>
      </c>
      <c r="H66">
        <f t="shared" si="61"/>
        <v>0</v>
      </c>
      <c r="I66">
        <f t="shared" si="61"/>
        <v>0</v>
      </c>
      <c r="J66">
        <f t="shared" si="61"/>
        <v>0</v>
      </c>
      <c r="K66">
        <f t="shared" si="61"/>
        <v>0</v>
      </c>
      <c r="L66">
        <f t="shared" si="62"/>
        <v>0</v>
      </c>
      <c r="M66">
        <f t="shared" si="62"/>
        <v>0</v>
      </c>
      <c r="N66">
        <f t="shared" si="62"/>
        <v>0</v>
      </c>
      <c r="O66">
        <f t="shared" si="62"/>
        <v>0</v>
      </c>
      <c r="P66">
        <f t="shared" si="62"/>
        <v>0</v>
      </c>
      <c r="Q66">
        <f t="shared" si="62"/>
        <v>0</v>
      </c>
      <c r="R66">
        <f t="shared" si="62"/>
        <v>0</v>
      </c>
      <c r="S66">
        <f t="shared" si="62"/>
        <v>0</v>
      </c>
      <c r="T66">
        <f t="shared" si="62"/>
        <v>0</v>
      </c>
      <c r="U66">
        <f t="shared" si="62"/>
        <v>0</v>
      </c>
      <c r="V66">
        <f t="shared" si="63"/>
        <v>0</v>
      </c>
      <c r="W66">
        <f t="shared" si="63"/>
        <v>0</v>
      </c>
      <c r="X66">
        <f t="shared" si="63"/>
        <v>0</v>
      </c>
      <c r="Y66">
        <f t="shared" si="63"/>
        <v>0</v>
      </c>
      <c r="Z66">
        <f t="shared" si="63"/>
        <v>0</v>
      </c>
      <c r="AA66">
        <f t="shared" si="63"/>
        <v>0</v>
      </c>
      <c r="AB66">
        <f t="shared" si="63"/>
        <v>0</v>
      </c>
      <c r="AC66">
        <f t="shared" si="63"/>
        <v>0</v>
      </c>
      <c r="AD66">
        <f t="shared" si="63"/>
        <v>0</v>
      </c>
      <c r="AE66">
        <f t="shared" si="63"/>
        <v>0</v>
      </c>
      <c r="AF66">
        <f t="shared" si="64"/>
        <v>0</v>
      </c>
      <c r="AG66">
        <f t="shared" si="64"/>
        <v>0</v>
      </c>
      <c r="AH66">
        <f t="shared" si="64"/>
        <v>0</v>
      </c>
      <c r="AI66">
        <f t="shared" si="64"/>
        <v>0</v>
      </c>
      <c r="AJ66">
        <f t="shared" si="64"/>
        <v>0</v>
      </c>
      <c r="AK66">
        <f t="shared" si="64"/>
        <v>0</v>
      </c>
      <c r="AL66">
        <f t="shared" si="64"/>
        <v>0</v>
      </c>
      <c r="AM66">
        <f t="shared" si="64"/>
        <v>0</v>
      </c>
      <c r="AN66">
        <f t="shared" si="64"/>
        <v>0</v>
      </c>
      <c r="AO66">
        <f t="shared" si="64"/>
        <v>0</v>
      </c>
      <c r="AP66">
        <f t="shared" si="65"/>
        <v>0</v>
      </c>
      <c r="AQ66">
        <f t="shared" si="65"/>
        <v>0</v>
      </c>
      <c r="AR66">
        <f t="shared" si="65"/>
        <v>0</v>
      </c>
      <c r="AS66">
        <f t="shared" si="65"/>
        <v>0</v>
      </c>
      <c r="AT66">
        <f t="shared" si="65"/>
        <v>0</v>
      </c>
      <c r="AU66">
        <f t="shared" si="65"/>
        <v>0</v>
      </c>
      <c r="AV66">
        <f t="shared" si="65"/>
        <v>0</v>
      </c>
      <c r="AW66">
        <f t="shared" si="65"/>
        <v>0</v>
      </c>
      <c r="AX66">
        <f t="shared" si="65"/>
        <v>0</v>
      </c>
      <c r="AY66">
        <f t="shared" si="65"/>
        <v>0</v>
      </c>
      <c r="AZ66">
        <f t="shared" si="66"/>
        <v>0</v>
      </c>
      <c r="BA66">
        <f t="shared" si="66"/>
        <v>0</v>
      </c>
      <c r="BB66">
        <f t="shared" si="66"/>
        <v>0</v>
      </c>
      <c r="BC66">
        <f t="shared" si="66"/>
        <v>0</v>
      </c>
      <c r="BD66">
        <f t="shared" si="66"/>
        <v>0</v>
      </c>
      <c r="BE66">
        <f t="shared" si="66"/>
        <v>0</v>
      </c>
      <c r="BF66">
        <f t="shared" si="66"/>
        <v>0</v>
      </c>
      <c r="BG66">
        <f t="shared" si="66"/>
        <v>0</v>
      </c>
      <c r="BH66">
        <f t="shared" si="66"/>
        <v>0</v>
      </c>
      <c r="BI66">
        <f t="shared" si="66"/>
        <v>0</v>
      </c>
      <c r="BJ66">
        <f t="shared" si="67"/>
        <v>3.632878403512626E-5</v>
      </c>
      <c r="BK66">
        <f t="shared" si="67"/>
        <v>4.1629183594936377E-5</v>
      </c>
      <c r="BL66">
        <f t="shared" si="67"/>
        <v>4.2729418280189236E-5</v>
      </c>
      <c r="BM66">
        <f t="shared" si="67"/>
        <v>3.9629798894880455E-5</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1.6031718480513234E-4</v>
      </c>
    </row>
    <row r="67" spans="1:105" x14ac:dyDescent="0.3">
      <c r="A67">
        <v>2014</v>
      </c>
      <c r="B67">
        <f t="shared" si="61"/>
        <v>0</v>
      </c>
      <c r="C67">
        <f t="shared" si="61"/>
        <v>0</v>
      </c>
      <c r="D67">
        <f t="shared" si="61"/>
        <v>0</v>
      </c>
      <c r="E67">
        <f t="shared" si="61"/>
        <v>0</v>
      </c>
      <c r="F67">
        <f t="shared" si="61"/>
        <v>0</v>
      </c>
      <c r="G67">
        <f t="shared" si="61"/>
        <v>0</v>
      </c>
      <c r="H67">
        <f t="shared" si="61"/>
        <v>0</v>
      </c>
      <c r="I67">
        <f t="shared" si="61"/>
        <v>0</v>
      </c>
      <c r="J67">
        <f t="shared" si="61"/>
        <v>0</v>
      </c>
      <c r="K67">
        <f t="shared" si="61"/>
        <v>0</v>
      </c>
      <c r="L67">
        <f t="shared" si="62"/>
        <v>0</v>
      </c>
      <c r="M67">
        <f t="shared" si="62"/>
        <v>0</v>
      </c>
      <c r="N67">
        <f t="shared" si="62"/>
        <v>0</v>
      </c>
      <c r="O67">
        <f t="shared" si="62"/>
        <v>0</v>
      </c>
      <c r="P67">
        <f t="shared" si="62"/>
        <v>0</v>
      </c>
      <c r="Q67">
        <f t="shared" si="62"/>
        <v>0</v>
      </c>
      <c r="R67">
        <f t="shared" si="62"/>
        <v>0</v>
      </c>
      <c r="S67">
        <f t="shared" si="62"/>
        <v>0</v>
      </c>
      <c r="T67">
        <f t="shared" si="62"/>
        <v>0</v>
      </c>
      <c r="U67">
        <f t="shared" si="62"/>
        <v>0</v>
      </c>
      <c r="V67">
        <f t="shared" si="63"/>
        <v>0</v>
      </c>
      <c r="W67">
        <f t="shared" si="63"/>
        <v>0</v>
      </c>
      <c r="X67">
        <f t="shared" si="63"/>
        <v>0</v>
      </c>
      <c r="Y67">
        <f t="shared" si="63"/>
        <v>0</v>
      </c>
      <c r="Z67">
        <f t="shared" si="63"/>
        <v>0</v>
      </c>
      <c r="AA67">
        <f t="shared" si="63"/>
        <v>0</v>
      </c>
      <c r="AB67">
        <f t="shared" si="63"/>
        <v>0</v>
      </c>
      <c r="AC67">
        <f t="shared" si="63"/>
        <v>0</v>
      </c>
      <c r="AD67">
        <f t="shared" si="63"/>
        <v>0</v>
      </c>
      <c r="AE67">
        <f t="shared" si="63"/>
        <v>0</v>
      </c>
      <c r="AF67">
        <f t="shared" si="64"/>
        <v>0</v>
      </c>
      <c r="AG67">
        <f t="shared" si="64"/>
        <v>0</v>
      </c>
      <c r="AH67">
        <f t="shared" si="64"/>
        <v>0</v>
      </c>
      <c r="AI67">
        <f t="shared" si="64"/>
        <v>0</v>
      </c>
      <c r="AJ67">
        <f t="shared" si="64"/>
        <v>0</v>
      </c>
      <c r="AK67">
        <f t="shared" si="64"/>
        <v>0</v>
      </c>
      <c r="AL67">
        <f t="shared" si="64"/>
        <v>0</v>
      </c>
      <c r="AM67">
        <f t="shared" si="64"/>
        <v>0</v>
      </c>
      <c r="AN67">
        <f t="shared" si="64"/>
        <v>0</v>
      </c>
      <c r="AO67">
        <f t="shared" si="64"/>
        <v>0</v>
      </c>
      <c r="AP67">
        <f t="shared" si="65"/>
        <v>0</v>
      </c>
      <c r="AQ67">
        <f t="shared" si="65"/>
        <v>0</v>
      </c>
      <c r="AR67">
        <f t="shared" si="65"/>
        <v>0</v>
      </c>
      <c r="AS67">
        <f t="shared" si="65"/>
        <v>0</v>
      </c>
      <c r="AT67">
        <f t="shared" si="65"/>
        <v>0</v>
      </c>
      <c r="AU67">
        <f t="shared" si="65"/>
        <v>0</v>
      </c>
      <c r="AV67">
        <f t="shared" si="65"/>
        <v>0</v>
      </c>
      <c r="AW67">
        <f t="shared" si="65"/>
        <v>0</v>
      </c>
      <c r="AX67">
        <f t="shared" si="65"/>
        <v>0</v>
      </c>
      <c r="AY67">
        <f t="shared" si="65"/>
        <v>0</v>
      </c>
      <c r="AZ67">
        <f t="shared" si="66"/>
        <v>0</v>
      </c>
      <c r="BA67">
        <f t="shared" si="66"/>
        <v>0</v>
      </c>
      <c r="BB67">
        <f t="shared" si="66"/>
        <v>0</v>
      </c>
      <c r="BC67">
        <f t="shared" si="66"/>
        <v>0</v>
      </c>
      <c r="BD67">
        <f t="shared" si="66"/>
        <v>0</v>
      </c>
      <c r="BE67">
        <f t="shared" si="66"/>
        <v>0</v>
      </c>
      <c r="BF67">
        <f t="shared" si="66"/>
        <v>0</v>
      </c>
      <c r="BG67">
        <f t="shared" si="66"/>
        <v>0</v>
      </c>
      <c r="BH67">
        <f t="shared" si="66"/>
        <v>0</v>
      </c>
      <c r="BI67">
        <f t="shared" si="66"/>
        <v>0</v>
      </c>
      <c r="BJ67">
        <f t="shared" si="67"/>
        <v>5.9896038977383933E-5</v>
      </c>
      <c r="BK67">
        <f t="shared" si="67"/>
        <v>7.1435964716064069E-5</v>
      </c>
      <c r="BL67">
        <f t="shared" si="67"/>
        <v>7.6316383172012734E-5</v>
      </c>
      <c r="BM67">
        <f t="shared" si="67"/>
        <v>7.3668944458424513E-5</v>
      </c>
      <c r="BN67">
        <f t="shared" si="67"/>
        <v>7.774625870483457E-5</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3.590635900287198E-4</v>
      </c>
    </row>
    <row r="68" spans="1:105" x14ac:dyDescent="0.3">
      <c r="A68">
        <v>2015</v>
      </c>
      <c r="B68">
        <f t="shared" si="61"/>
        <v>0</v>
      </c>
      <c r="C68">
        <f t="shared" si="61"/>
        <v>0</v>
      </c>
      <c r="D68">
        <f t="shared" si="61"/>
        <v>0</v>
      </c>
      <c r="E68">
        <f t="shared" si="61"/>
        <v>0</v>
      </c>
      <c r="F68">
        <f t="shared" si="61"/>
        <v>0</v>
      </c>
      <c r="G68">
        <f t="shared" si="61"/>
        <v>0</v>
      </c>
      <c r="H68">
        <f t="shared" si="61"/>
        <v>0</v>
      </c>
      <c r="I68">
        <f t="shared" si="61"/>
        <v>0</v>
      </c>
      <c r="J68">
        <f t="shared" si="61"/>
        <v>0</v>
      </c>
      <c r="K68">
        <f t="shared" si="61"/>
        <v>0</v>
      </c>
      <c r="L68">
        <f t="shared" si="62"/>
        <v>0</v>
      </c>
      <c r="M68">
        <f t="shared" si="62"/>
        <v>0</v>
      </c>
      <c r="N68">
        <f t="shared" si="62"/>
        <v>0</v>
      </c>
      <c r="O68">
        <f t="shared" si="62"/>
        <v>0</v>
      </c>
      <c r="P68">
        <f t="shared" si="62"/>
        <v>0</v>
      </c>
      <c r="Q68">
        <f t="shared" si="62"/>
        <v>0</v>
      </c>
      <c r="R68">
        <f t="shared" si="62"/>
        <v>0</v>
      </c>
      <c r="S68">
        <f t="shared" si="62"/>
        <v>0</v>
      </c>
      <c r="T68">
        <f t="shared" si="62"/>
        <v>0</v>
      </c>
      <c r="U68">
        <f t="shared" si="62"/>
        <v>0</v>
      </c>
      <c r="V68">
        <f t="shared" si="63"/>
        <v>0</v>
      </c>
      <c r="W68">
        <f t="shared" si="63"/>
        <v>0</v>
      </c>
      <c r="X68">
        <f t="shared" si="63"/>
        <v>0</v>
      </c>
      <c r="Y68">
        <f t="shared" si="63"/>
        <v>0</v>
      </c>
      <c r="Z68">
        <f t="shared" si="63"/>
        <v>0</v>
      </c>
      <c r="AA68">
        <f t="shared" si="63"/>
        <v>0</v>
      </c>
      <c r="AB68">
        <f t="shared" si="63"/>
        <v>0</v>
      </c>
      <c r="AC68">
        <f t="shared" si="63"/>
        <v>0</v>
      </c>
      <c r="AD68">
        <f t="shared" si="63"/>
        <v>0</v>
      </c>
      <c r="AE68">
        <f t="shared" si="63"/>
        <v>0</v>
      </c>
      <c r="AF68">
        <f t="shared" si="64"/>
        <v>0</v>
      </c>
      <c r="AG68">
        <f t="shared" si="64"/>
        <v>0</v>
      </c>
      <c r="AH68">
        <f t="shared" si="64"/>
        <v>0</v>
      </c>
      <c r="AI68">
        <f t="shared" si="64"/>
        <v>0</v>
      </c>
      <c r="AJ68">
        <f t="shared" si="64"/>
        <v>0</v>
      </c>
      <c r="AK68">
        <f t="shared" si="64"/>
        <v>0</v>
      </c>
      <c r="AL68">
        <f t="shared" si="64"/>
        <v>0</v>
      </c>
      <c r="AM68">
        <f t="shared" si="64"/>
        <v>0</v>
      </c>
      <c r="AN68">
        <f t="shared" si="64"/>
        <v>0</v>
      </c>
      <c r="AO68">
        <f t="shared" si="64"/>
        <v>0</v>
      </c>
      <c r="AP68">
        <f t="shared" si="65"/>
        <v>0</v>
      </c>
      <c r="AQ68">
        <f t="shared" si="65"/>
        <v>0</v>
      </c>
      <c r="AR68">
        <f t="shared" si="65"/>
        <v>0</v>
      </c>
      <c r="AS68">
        <f t="shared" si="65"/>
        <v>0</v>
      </c>
      <c r="AT68">
        <f t="shared" si="65"/>
        <v>0</v>
      </c>
      <c r="AU68">
        <f t="shared" si="65"/>
        <v>0</v>
      </c>
      <c r="AV68">
        <f t="shared" si="65"/>
        <v>0</v>
      </c>
      <c r="AW68">
        <f t="shared" si="65"/>
        <v>0</v>
      </c>
      <c r="AX68">
        <f t="shared" si="65"/>
        <v>0</v>
      </c>
      <c r="AY68">
        <f t="shared" si="65"/>
        <v>0</v>
      </c>
      <c r="AZ68">
        <f t="shared" si="66"/>
        <v>0</v>
      </c>
      <c r="BA68">
        <f t="shared" si="66"/>
        <v>0</v>
      </c>
      <c r="BB68">
        <f t="shared" si="66"/>
        <v>0</v>
      </c>
      <c r="BC68">
        <f t="shared" si="66"/>
        <v>0</v>
      </c>
      <c r="BD68">
        <f t="shared" si="66"/>
        <v>0</v>
      </c>
      <c r="BE68">
        <f t="shared" si="66"/>
        <v>0</v>
      </c>
      <c r="BF68">
        <f t="shared" si="66"/>
        <v>0</v>
      </c>
      <c r="BG68">
        <f t="shared" si="66"/>
        <v>0</v>
      </c>
      <c r="BH68">
        <f t="shared" si="66"/>
        <v>0</v>
      </c>
      <c r="BI68">
        <f t="shared" si="66"/>
        <v>0</v>
      </c>
      <c r="BJ68">
        <f t="shared" si="67"/>
        <v>9.4879757148289307E-5</v>
      </c>
      <c r="BK68">
        <f t="shared" si="67"/>
        <v>1.1777799452035875E-4</v>
      </c>
      <c r="BL68">
        <f t="shared" si="67"/>
        <v>1.3095943722030276E-4</v>
      </c>
      <c r="BM68">
        <f t="shared" si="67"/>
        <v>1.3157556595553893E-4</v>
      </c>
      <c r="BN68">
        <f t="shared" si="67"/>
        <v>1.4452470045505739E-4</v>
      </c>
      <c r="BO68">
        <f t="shared" si="67"/>
        <v>8.4897797115962928E-5</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7.0461525241550995E-4</v>
      </c>
    </row>
    <row r="69" spans="1:105" x14ac:dyDescent="0.3">
      <c r="A69">
        <v>2016</v>
      </c>
      <c r="B69">
        <f t="shared" si="61"/>
        <v>0</v>
      </c>
      <c r="C69">
        <f t="shared" si="61"/>
        <v>0</v>
      </c>
      <c r="D69">
        <f t="shared" si="61"/>
        <v>0</v>
      </c>
      <c r="E69">
        <f t="shared" si="61"/>
        <v>0</v>
      </c>
      <c r="F69">
        <f t="shared" si="61"/>
        <v>0</v>
      </c>
      <c r="G69">
        <f t="shared" si="61"/>
        <v>0</v>
      </c>
      <c r="H69">
        <f t="shared" si="61"/>
        <v>0</v>
      </c>
      <c r="I69">
        <f t="shared" si="61"/>
        <v>0</v>
      </c>
      <c r="J69">
        <f t="shared" si="61"/>
        <v>0</v>
      </c>
      <c r="K69">
        <f t="shared" si="61"/>
        <v>0</v>
      </c>
      <c r="L69">
        <f t="shared" si="62"/>
        <v>0</v>
      </c>
      <c r="M69">
        <f t="shared" si="62"/>
        <v>0</v>
      </c>
      <c r="N69">
        <f t="shared" si="62"/>
        <v>0</v>
      </c>
      <c r="O69">
        <f t="shared" si="62"/>
        <v>0</v>
      </c>
      <c r="P69">
        <f t="shared" si="62"/>
        <v>0</v>
      </c>
      <c r="Q69">
        <f t="shared" si="62"/>
        <v>0</v>
      </c>
      <c r="R69">
        <f t="shared" si="62"/>
        <v>0</v>
      </c>
      <c r="S69">
        <f t="shared" si="62"/>
        <v>0</v>
      </c>
      <c r="T69">
        <f t="shared" si="62"/>
        <v>0</v>
      </c>
      <c r="U69">
        <f t="shared" si="62"/>
        <v>0</v>
      </c>
      <c r="V69">
        <f t="shared" si="63"/>
        <v>0</v>
      </c>
      <c r="W69">
        <f t="shared" si="63"/>
        <v>0</v>
      </c>
      <c r="X69">
        <f t="shared" si="63"/>
        <v>0</v>
      </c>
      <c r="Y69">
        <f t="shared" si="63"/>
        <v>0</v>
      </c>
      <c r="Z69">
        <f t="shared" si="63"/>
        <v>0</v>
      </c>
      <c r="AA69">
        <f t="shared" si="63"/>
        <v>0</v>
      </c>
      <c r="AB69">
        <f t="shared" si="63"/>
        <v>0</v>
      </c>
      <c r="AC69">
        <f t="shared" si="63"/>
        <v>0</v>
      </c>
      <c r="AD69">
        <f t="shared" si="63"/>
        <v>0</v>
      </c>
      <c r="AE69">
        <f t="shared" si="63"/>
        <v>0</v>
      </c>
      <c r="AF69">
        <f t="shared" si="64"/>
        <v>0</v>
      </c>
      <c r="AG69">
        <f t="shared" si="64"/>
        <v>0</v>
      </c>
      <c r="AH69">
        <f t="shared" si="64"/>
        <v>0</v>
      </c>
      <c r="AI69">
        <f t="shared" si="64"/>
        <v>0</v>
      </c>
      <c r="AJ69">
        <f t="shared" si="64"/>
        <v>0</v>
      </c>
      <c r="AK69">
        <f t="shared" si="64"/>
        <v>0</v>
      </c>
      <c r="AL69">
        <f t="shared" si="64"/>
        <v>0</v>
      </c>
      <c r="AM69">
        <f t="shared" si="64"/>
        <v>0</v>
      </c>
      <c r="AN69">
        <f t="shared" si="64"/>
        <v>0</v>
      </c>
      <c r="AO69">
        <f t="shared" si="64"/>
        <v>0</v>
      </c>
      <c r="AP69">
        <f t="shared" si="65"/>
        <v>0</v>
      </c>
      <c r="AQ69">
        <f t="shared" si="65"/>
        <v>0</v>
      </c>
      <c r="AR69">
        <f t="shared" si="65"/>
        <v>0</v>
      </c>
      <c r="AS69">
        <f t="shared" si="65"/>
        <v>0</v>
      </c>
      <c r="AT69">
        <f t="shared" si="65"/>
        <v>0</v>
      </c>
      <c r="AU69">
        <f t="shared" si="65"/>
        <v>0</v>
      </c>
      <c r="AV69">
        <f t="shared" si="65"/>
        <v>0</v>
      </c>
      <c r="AW69">
        <f t="shared" si="65"/>
        <v>0</v>
      </c>
      <c r="AX69">
        <f t="shared" si="65"/>
        <v>0</v>
      </c>
      <c r="AY69">
        <f t="shared" si="65"/>
        <v>0</v>
      </c>
      <c r="AZ69">
        <f t="shared" si="66"/>
        <v>0</v>
      </c>
      <c r="BA69">
        <f t="shared" si="66"/>
        <v>0</v>
      </c>
      <c r="BB69">
        <f t="shared" si="66"/>
        <v>0</v>
      </c>
      <c r="BC69">
        <f t="shared" si="66"/>
        <v>0</v>
      </c>
      <c r="BD69">
        <f t="shared" si="66"/>
        <v>0</v>
      </c>
      <c r="BE69">
        <f t="shared" si="66"/>
        <v>0</v>
      </c>
      <c r="BF69">
        <f t="shared" si="66"/>
        <v>0</v>
      </c>
      <c r="BG69">
        <f t="shared" si="66"/>
        <v>0</v>
      </c>
      <c r="BH69">
        <f t="shared" si="66"/>
        <v>0</v>
      </c>
      <c r="BI69">
        <f t="shared" si="66"/>
        <v>0</v>
      </c>
      <c r="BJ69">
        <f t="shared" si="67"/>
        <v>1.4440334278612867E-4</v>
      </c>
      <c r="BK69">
        <f t="shared" si="67"/>
        <v>1.8656905712452281E-4</v>
      </c>
      <c r="BL69">
        <f t="shared" si="67"/>
        <v>2.1591560974403134E-4</v>
      </c>
      <c r="BM69">
        <f t="shared" si="67"/>
        <v>2.2578457407556099E-4</v>
      </c>
      <c r="BN69">
        <f t="shared" si="67"/>
        <v>2.5812666920537532E-4</v>
      </c>
      <c r="BO69">
        <f t="shared" si="67"/>
        <v>1.5781889574984515E-4</v>
      </c>
      <c r="BP69">
        <f t="shared" si="67"/>
        <v>1.1858878032787169E-4</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1.3072069290133359E-3</v>
      </c>
    </row>
    <row r="70" spans="1:105" x14ac:dyDescent="0.3">
      <c r="A70">
        <v>2017</v>
      </c>
      <c r="B70">
        <f t="shared" si="61"/>
        <v>0</v>
      </c>
      <c r="C70">
        <f t="shared" si="61"/>
        <v>0</v>
      </c>
      <c r="D70">
        <f t="shared" si="61"/>
        <v>0</v>
      </c>
      <c r="E70">
        <f t="shared" si="61"/>
        <v>0</v>
      </c>
      <c r="F70">
        <f t="shared" si="61"/>
        <v>0</v>
      </c>
      <c r="G70">
        <f t="shared" si="61"/>
        <v>0</v>
      </c>
      <c r="H70">
        <f t="shared" si="61"/>
        <v>0</v>
      </c>
      <c r="I70">
        <f t="shared" si="61"/>
        <v>0</v>
      </c>
      <c r="J70">
        <f t="shared" si="61"/>
        <v>0</v>
      </c>
      <c r="K70">
        <f t="shared" si="61"/>
        <v>0</v>
      </c>
      <c r="L70">
        <f t="shared" si="62"/>
        <v>0</v>
      </c>
      <c r="M70">
        <f t="shared" si="62"/>
        <v>0</v>
      </c>
      <c r="N70">
        <f t="shared" si="62"/>
        <v>0</v>
      </c>
      <c r="O70">
        <f t="shared" si="62"/>
        <v>0</v>
      </c>
      <c r="P70">
        <f t="shared" si="62"/>
        <v>0</v>
      </c>
      <c r="Q70">
        <f t="shared" si="62"/>
        <v>0</v>
      </c>
      <c r="R70">
        <f t="shared" si="62"/>
        <v>0</v>
      </c>
      <c r="S70">
        <f t="shared" si="62"/>
        <v>0</v>
      </c>
      <c r="T70">
        <f t="shared" si="62"/>
        <v>0</v>
      </c>
      <c r="U70">
        <f t="shared" si="62"/>
        <v>0</v>
      </c>
      <c r="V70">
        <f t="shared" si="63"/>
        <v>0</v>
      </c>
      <c r="W70">
        <f t="shared" si="63"/>
        <v>0</v>
      </c>
      <c r="X70">
        <f t="shared" si="63"/>
        <v>0</v>
      </c>
      <c r="Y70">
        <f t="shared" si="63"/>
        <v>0</v>
      </c>
      <c r="Z70">
        <f t="shared" si="63"/>
        <v>0</v>
      </c>
      <c r="AA70">
        <f t="shared" si="63"/>
        <v>0</v>
      </c>
      <c r="AB70">
        <f t="shared" si="63"/>
        <v>0</v>
      </c>
      <c r="AC70">
        <f t="shared" si="63"/>
        <v>0</v>
      </c>
      <c r="AD70">
        <f t="shared" si="63"/>
        <v>0</v>
      </c>
      <c r="AE70">
        <f t="shared" si="63"/>
        <v>0</v>
      </c>
      <c r="AF70">
        <f t="shared" si="64"/>
        <v>0</v>
      </c>
      <c r="AG70">
        <f t="shared" si="64"/>
        <v>0</v>
      </c>
      <c r="AH70">
        <f t="shared" si="64"/>
        <v>0</v>
      </c>
      <c r="AI70">
        <f t="shared" si="64"/>
        <v>0</v>
      </c>
      <c r="AJ70">
        <f t="shared" si="64"/>
        <v>0</v>
      </c>
      <c r="AK70">
        <f t="shared" si="64"/>
        <v>0</v>
      </c>
      <c r="AL70">
        <f t="shared" si="64"/>
        <v>0</v>
      </c>
      <c r="AM70">
        <f t="shared" si="64"/>
        <v>0</v>
      </c>
      <c r="AN70">
        <f t="shared" si="64"/>
        <v>0</v>
      </c>
      <c r="AO70">
        <f t="shared" si="64"/>
        <v>0</v>
      </c>
      <c r="AP70">
        <f t="shared" si="65"/>
        <v>0</v>
      </c>
      <c r="AQ70">
        <f t="shared" si="65"/>
        <v>0</v>
      </c>
      <c r="AR70">
        <f t="shared" si="65"/>
        <v>0</v>
      </c>
      <c r="AS70">
        <f t="shared" si="65"/>
        <v>0</v>
      </c>
      <c r="AT70">
        <f t="shared" si="65"/>
        <v>0</v>
      </c>
      <c r="AU70">
        <f t="shared" si="65"/>
        <v>0</v>
      </c>
      <c r="AV70">
        <f t="shared" si="65"/>
        <v>0</v>
      </c>
      <c r="AW70">
        <f t="shared" si="65"/>
        <v>0</v>
      </c>
      <c r="AX70">
        <f t="shared" si="65"/>
        <v>0</v>
      </c>
      <c r="AY70">
        <f t="shared" si="65"/>
        <v>0</v>
      </c>
      <c r="AZ70">
        <f t="shared" si="66"/>
        <v>0</v>
      </c>
      <c r="BA70">
        <f t="shared" si="66"/>
        <v>0</v>
      </c>
      <c r="BB70">
        <f t="shared" si="66"/>
        <v>0</v>
      </c>
      <c r="BC70">
        <f t="shared" si="66"/>
        <v>0</v>
      </c>
      <c r="BD70">
        <f t="shared" si="66"/>
        <v>0</v>
      </c>
      <c r="BE70">
        <f t="shared" si="66"/>
        <v>0</v>
      </c>
      <c r="BF70">
        <f t="shared" si="66"/>
        <v>0</v>
      </c>
      <c r="BG70">
        <f t="shared" si="66"/>
        <v>0</v>
      </c>
      <c r="BH70">
        <f t="shared" si="66"/>
        <v>0</v>
      </c>
      <c r="BI70">
        <f t="shared" si="66"/>
        <v>0</v>
      </c>
      <c r="BJ70">
        <f t="shared" si="67"/>
        <v>2.1115878281894367E-4</v>
      </c>
      <c r="BK70">
        <f t="shared" si="67"/>
        <v>2.8395093241154065E-4</v>
      </c>
      <c r="BL70">
        <f t="shared" si="67"/>
        <v>3.420263003497409E-4</v>
      </c>
      <c r="BM70">
        <f t="shared" si="67"/>
        <v>3.7225582987434637E-4</v>
      </c>
      <c r="BN70">
        <f t="shared" si="67"/>
        <v>4.4294713566934448E-4</v>
      </c>
      <c r="BO70">
        <f t="shared" si="67"/>
        <v>2.8187061290776305E-4</v>
      </c>
      <c r="BP70">
        <f t="shared" si="67"/>
        <v>2.2044800919983676E-4</v>
      </c>
      <c r="BQ70">
        <f t="shared" si="67"/>
        <v>1.5859046169767527E-4</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2.3132480649291913E-3</v>
      </c>
    </row>
    <row r="71" spans="1:105" x14ac:dyDescent="0.3">
      <c r="A71">
        <v>2018</v>
      </c>
      <c r="B71">
        <f t="shared" si="61"/>
        <v>0</v>
      </c>
      <c r="C71">
        <f t="shared" si="61"/>
        <v>0</v>
      </c>
      <c r="D71">
        <f t="shared" si="61"/>
        <v>0</v>
      </c>
      <c r="E71">
        <f t="shared" si="61"/>
        <v>0</v>
      </c>
      <c r="F71">
        <f t="shared" si="61"/>
        <v>0</v>
      </c>
      <c r="G71">
        <f t="shared" si="61"/>
        <v>0</v>
      </c>
      <c r="H71">
        <f t="shared" si="61"/>
        <v>0</v>
      </c>
      <c r="I71">
        <f t="shared" si="61"/>
        <v>0</v>
      </c>
      <c r="J71">
        <f t="shared" si="61"/>
        <v>0</v>
      </c>
      <c r="K71">
        <f t="shared" si="61"/>
        <v>0</v>
      </c>
      <c r="L71">
        <f t="shared" si="62"/>
        <v>0</v>
      </c>
      <c r="M71">
        <f t="shared" si="62"/>
        <v>0</v>
      </c>
      <c r="N71">
        <f t="shared" si="62"/>
        <v>0</v>
      </c>
      <c r="O71">
        <f t="shared" si="62"/>
        <v>0</v>
      </c>
      <c r="P71">
        <f t="shared" si="62"/>
        <v>0</v>
      </c>
      <c r="Q71">
        <f t="shared" si="62"/>
        <v>0</v>
      </c>
      <c r="R71">
        <f t="shared" si="62"/>
        <v>0</v>
      </c>
      <c r="S71">
        <f t="shared" si="62"/>
        <v>0</v>
      </c>
      <c r="T71">
        <f t="shared" si="62"/>
        <v>0</v>
      </c>
      <c r="U71">
        <f t="shared" si="62"/>
        <v>0</v>
      </c>
      <c r="V71">
        <f t="shared" si="63"/>
        <v>0</v>
      </c>
      <c r="W71">
        <f t="shared" si="63"/>
        <v>0</v>
      </c>
      <c r="X71">
        <f t="shared" si="63"/>
        <v>0</v>
      </c>
      <c r="Y71">
        <f t="shared" si="63"/>
        <v>0</v>
      </c>
      <c r="Z71">
        <f t="shared" si="63"/>
        <v>0</v>
      </c>
      <c r="AA71">
        <f t="shared" si="63"/>
        <v>0</v>
      </c>
      <c r="AB71">
        <f t="shared" si="63"/>
        <v>0</v>
      </c>
      <c r="AC71">
        <f t="shared" si="63"/>
        <v>0</v>
      </c>
      <c r="AD71">
        <f t="shared" si="63"/>
        <v>0</v>
      </c>
      <c r="AE71">
        <f t="shared" si="63"/>
        <v>0</v>
      </c>
      <c r="AF71">
        <f t="shared" si="64"/>
        <v>0</v>
      </c>
      <c r="AG71">
        <f t="shared" si="64"/>
        <v>0</v>
      </c>
      <c r="AH71">
        <f t="shared" si="64"/>
        <v>0</v>
      </c>
      <c r="AI71">
        <f t="shared" si="64"/>
        <v>0</v>
      </c>
      <c r="AJ71">
        <f t="shared" si="64"/>
        <v>0</v>
      </c>
      <c r="AK71">
        <f t="shared" si="64"/>
        <v>0</v>
      </c>
      <c r="AL71">
        <f t="shared" si="64"/>
        <v>0</v>
      </c>
      <c r="AM71">
        <f t="shared" si="64"/>
        <v>0</v>
      </c>
      <c r="AN71">
        <f t="shared" si="64"/>
        <v>0</v>
      </c>
      <c r="AO71">
        <f t="shared" si="64"/>
        <v>0</v>
      </c>
      <c r="AP71">
        <f t="shared" si="65"/>
        <v>0</v>
      </c>
      <c r="AQ71">
        <f t="shared" si="65"/>
        <v>0</v>
      </c>
      <c r="AR71">
        <f t="shared" si="65"/>
        <v>0</v>
      </c>
      <c r="AS71">
        <f t="shared" si="65"/>
        <v>0</v>
      </c>
      <c r="AT71">
        <f t="shared" si="65"/>
        <v>0</v>
      </c>
      <c r="AU71">
        <f t="shared" si="65"/>
        <v>0</v>
      </c>
      <c r="AV71">
        <f t="shared" si="65"/>
        <v>0</v>
      </c>
      <c r="AW71">
        <f t="shared" si="65"/>
        <v>0</v>
      </c>
      <c r="AX71">
        <f t="shared" si="65"/>
        <v>0</v>
      </c>
      <c r="AY71">
        <f t="shared" si="65"/>
        <v>0</v>
      </c>
      <c r="AZ71">
        <f t="shared" si="66"/>
        <v>0</v>
      </c>
      <c r="BA71">
        <f t="shared" si="66"/>
        <v>0</v>
      </c>
      <c r="BB71">
        <f t="shared" si="66"/>
        <v>0</v>
      </c>
      <c r="BC71">
        <f t="shared" si="66"/>
        <v>0</v>
      </c>
      <c r="BD71">
        <f t="shared" si="66"/>
        <v>0</v>
      </c>
      <c r="BE71">
        <f t="shared" si="66"/>
        <v>0</v>
      </c>
      <c r="BF71">
        <f t="shared" si="66"/>
        <v>0</v>
      </c>
      <c r="BG71">
        <f t="shared" si="66"/>
        <v>0</v>
      </c>
      <c r="BH71">
        <f t="shared" si="66"/>
        <v>0</v>
      </c>
      <c r="BI71">
        <f t="shared" si="66"/>
        <v>0</v>
      </c>
      <c r="BJ71">
        <f t="shared" si="67"/>
        <v>2.966670231478161E-4</v>
      </c>
      <c r="BK71">
        <f t="shared" si="67"/>
        <v>4.1521707262087481E-4</v>
      </c>
      <c r="BL71">
        <f t="shared" si="67"/>
        <v>5.2055088014277794E-4</v>
      </c>
      <c r="BM71">
        <f t="shared" si="67"/>
        <v>5.8968077586648334E-4</v>
      </c>
      <c r="BN71">
        <f t="shared" si="67"/>
        <v>7.3029636437374414E-4</v>
      </c>
      <c r="BO71">
        <f t="shared" si="67"/>
        <v>4.8369190599797279E-4</v>
      </c>
      <c r="BP71">
        <f t="shared" si="67"/>
        <v>3.9372861641325446E-4</v>
      </c>
      <c r="BQ71">
        <f t="shared" si="67"/>
        <v>2.9480825641916707E-4</v>
      </c>
      <c r="BR71">
        <f t="shared" si="67"/>
        <v>2.0213955664320126E-4</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3.9267804516252922E-3</v>
      </c>
    </row>
    <row r="72" spans="1:105" x14ac:dyDescent="0.3">
      <c r="A72">
        <v>2019</v>
      </c>
      <c r="B72">
        <f t="shared" si="61"/>
        <v>0</v>
      </c>
      <c r="C72">
        <f t="shared" si="61"/>
        <v>0</v>
      </c>
      <c r="D72">
        <f t="shared" si="61"/>
        <v>0</v>
      </c>
      <c r="E72">
        <f t="shared" si="61"/>
        <v>0</v>
      </c>
      <c r="F72">
        <f t="shared" si="61"/>
        <v>0</v>
      </c>
      <c r="G72">
        <f t="shared" si="61"/>
        <v>0</v>
      </c>
      <c r="H72">
        <f t="shared" si="61"/>
        <v>0</v>
      </c>
      <c r="I72">
        <f t="shared" si="61"/>
        <v>0</v>
      </c>
      <c r="J72">
        <f t="shared" si="61"/>
        <v>0</v>
      </c>
      <c r="K72">
        <f t="shared" si="61"/>
        <v>0</v>
      </c>
      <c r="L72">
        <f t="shared" si="62"/>
        <v>0</v>
      </c>
      <c r="M72">
        <f t="shared" si="62"/>
        <v>0</v>
      </c>
      <c r="N72">
        <f t="shared" si="62"/>
        <v>0</v>
      </c>
      <c r="O72">
        <f t="shared" si="62"/>
        <v>0</v>
      </c>
      <c r="P72">
        <f t="shared" si="62"/>
        <v>0</v>
      </c>
      <c r="Q72">
        <f t="shared" si="62"/>
        <v>0</v>
      </c>
      <c r="R72">
        <f t="shared" si="62"/>
        <v>0</v>
      </c>
      <c r="S72">
        <f t="shared" si="62"/>
        <v>0</v>
      </c>
      <c r="T72">
        <f t="shared" si="62"/>
        <v>0</v>
      </c>
      <c r="U72">
        <f t="shared" si="62"/>
        <v>0</v>
      </c>
      <c r="V72">
        <f t="shared" si="63"/>
        <v>0</v>
      </c>
      <c r="W72">
        <f t="shared" si="63"/>
        <v>0</v>
      </c>
      <c r="X72">
        <f t="shared" si="63"/>
        <v>0</v>
      </c>
      <c r="Y72">
        <f t="shared" si="63"/>
        <v>0</v>
      </c>
      <c r="Z72">
        <f t="shared" si="63"/>
        <v>0</v>
      </c>
      <c r="AA72">
        <f t="shared" si="63"/>
        <v>0</v>
      </c>
      <c r="AB72">
        <f t="shared" si="63"/>
        <v>0</v>
      </c>
      <c r="AC72">
        <f t="shared" si="63"/>
        <v>0</v>
      </c>
      <c r="AD72">
        <f t="shared" si="63"/>
        <v>0</v>
      </c>
      <c r="AE72">
        <f t="shared" si="63"/>
        <v>0</v>
      </c>
      <c r="AF72">
        <f t="shared" si="64"/>
        <v>0</v>
      </c>
      <c r="AG72">
        <f t="shared" si="64"/>
        <v>0</v>
      </c>
      <c r="AH72">
        <f t="shared" si="64"/>
        <v>0</v>
      </c>
      <c r="AI72">
        <f t="shared" si="64"/>
        <v>0</v>
      </c>
      <c r="AJ72">
        <f t="shared" si="64"/>
        <v>0</v>
      </c>
      <c r="AK72">
        <f t="shared" si="64"/>
        <v>0</v>
      </c>
      <c r="AL72">
        <f t="shared" si="64"/>
        <v>0</v>
      </c>
      <c r="AM72">
        <f t="shared" si="64"/>
        <v>0</v>
      </c>
      <c r="AN72">
        <f t="shared" si="64"/>
        <v>0</v>
      </c>
      <c r="AO72">
        <f t="shared" si="64"/>
        <v>0</v>
      </c>
      <c r="AP72">
        <f t="shared" si="65"/>
        <v>0</v>
      </c>
      <c r="AQ72">
        <f t="shared" si="65"/>
        <v>0</v>
      </c>
      <c r="AR72">
        <f t="shared" si="65"/>
        <v>0</v>
      </c>
      <c r="AS72">
        <f t="shared" si="65"/>
        <v>0</v>
      </c>
      <c r="AT72">
        <f t="shared" si="65"/>
        <v>0</v>
      </c>
      <c r="AU72">
        <f t="shared" si="65"/>
        <v>0</v>
      </c>
      <c r="AV72">
        <f t="shared" si="65"/>
        <v>0</v>
      </c>
      <c r="AW72">
        <f t="shared" si="65"/>
        <v>0</v>
      </c>
      <c r="AX72">
        <f t="shared" si="65"/>
        <v>0</v>
      </c>
      <c r="AY72">
        <f t="shared" si="65"/>
        <v>0</v>
      </c>
      <c r="AZ72">
        <f t="shared" si="66"/>
        <v>0</v>
      </c>
      <c r="BA72">
        <f t="shared" si="66"/>
        <v>0</v>
      </c>
      <c r="BB72">
        <f t="shared" si="66"/>
        <v>0</v>
      </c>
      <c r="BC72">
        <f t="shared" si="66"/>
        <v>0</v>
      </c>
      <c r="BD72">
        <f t="shared" si="66"/>
        <v>0</v>
      </c>
      <c r="BE72">
        <f t="shared" si="66"/>
        <v>0</v>
      </c>
      <c r="BF72">
        <f t="shared" si="66"/>
        <v>0</v>
      </c>
      <c r="BG72">
        <f t="shared" si="66"/>
        <v>0</v>
      </c>
      <c r="BH72">
        <f t="shared" si="66"/>
        <v>0</v>
      </c>
      <c r="BI72">
        <f t="shared" si="66"/>
        <v>0</v>
      </c>
      <c r="BJ72">
        <f t="shared" si="67"/>
        <v>4.0045859411343365E-4</v>
      </c>
      <c r="BK72">
        <f t="shared" si="67"/>
        <v>5.8335822573956687E-4</v>
      </c>
      <c r="BL72">
        <f t="shared" si="67"/>
        <v>7.6119353004920598E-4</v>
      </c>
      <c r="BM72">
        <f t="shared" si="67"/>
        <v>8.974714709561564E-4</v>
      </c>
      <c r="BN72">
        <f t="shared" si="67"/>
        <v>1.1568434721404982E-3</v>
      </c>
      <c r="BO72">
        <f t="shared" si="67"/>
        <v>7.9747313388434506E-4</v>
      </c>
      <c r="BP72">
        <f t="shared" si="67"/>
        <v>6.7564100760369376E-4</v>
      </c>
      <c r="BQ72">
        <f t="shared" si="67"/>
        <v>5.2653887566705482E-4</v>
      </c>
      <c r="BR72">
        <f t="shared" si="67"/>
        <v>3.757628902104342E-4</v>
      </c>
      <c r="BS72">
        <f t="shared" si="67"/>
        <v>2.6425239027553788E-4</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6.4389935906399272E-3</v>
      </c>
    </row>
    <row r="73" spans="1:105" x14ac:dyDescent="0.3">
      <c r="A73">
        <v>2020</v>
      </c>
      <c r="B73">
        <f t="shared" ref="B73:K82" si="72">VLOOKUP(B$2,scenarios4,15,FALSE)*VLOOKUP($A73-B$2,output3,3,FALSE)</f>
        <v>0</v>
      </c>
      <c r="C73">
        <f t="shared" si="72"/>
        <v>0</v>
      </c>
      <c r="D73">
        <f t="shared" si="72"/>
        <v>0</v>
      </c>
      <c r="E73">
        <f t="shared" si="72"/>
        <v>0</v>
      </c>
      <c r="F73">
        <f t="shared" si="72"/>
        <v>0</v>
      </c>
      <c r="G73">
        <f t="shared" si="72"/>
        <v>0</v>
      </c>
      <c r="H73">
        <f t="shared" si="72"/>
        <v>0</v>
      </c>
      <c r="I73">
        <f t="shared" si="72"/>
        <v>0</v>
      </c>
      <c r="J73">
        <f t="shared" si="72"/>
        <v>0</v>
      </c>
      <c r="K73">
        <f t="shared" si="72"/>
        <v>0</v>
      </c>
      <c r="L73">
        <f t="shared" ref="L73:U82" si="73">VLOOKUP(L$2,scenarios4,15,FALSE)*VLOOKUP($A73-L$2,output3,3,FALSE)</f>
        <v>0</v>
      </c>
      <c r="M73">
        <f t="shared" si="73"/>
        <v>0</v>
      </c>
      <c r="N73">
        <f t="shared" si="73"/>
        <v>0</v>
      </c>
      <c r="O73">
        <f t="shared" si="73"/>
        <v>0</v>
      </c>
      <c r="P73">
        <f t="shared" si="73"/>
        <v>0</v>
      </c>
      <c r="Q73">
        <f t="shared" si="73"/>
        <v>0</v>
      </c>
      <c r="R73">
        <f t="shared" si="73"/>
        <v>0</v>
      </c>
      <c r="S73">
        <f t="shared" si="73"/>
        <v>0</v>
      </c>
      <c r="T73">
        <f t="shared" si="73"/>
        <v>0</v>
      </c>
      <c r="U73">
        <f t="shared" si="73"/>
        <v>0</v>
      </c>
      <c r="V73">
        <f t="shared" ref="V73:AE82" si="74">VLOOKUP(V$2,scenarios4,15,FALSE)*VLOOKUP($A73-V$2,output3,3,FALSE)</f>
        <v>0</v>
      </c>
      <c r="W73">
        <f t="shared" si="74"/>
        <v>0</v>
      </c>
      <c r="X73">
        <f t="shared" si="74"/>
        <v>0</v>
      </c>
      <c r="Y73">
        <f t="shared" si="74"/>
        <v>0</v>
      </c>
      <c r="Z73">
        <f t="shared" si="74"/>
        <v>0</v>
      </c>
      <c r="AA73">
        <f t="shared" si="74"/>
        <v>0</v>
      </c>
      <c r="AB73">
        <f t="shared" si="74"/>
        <v>0</v>
      </c>
      <c r="AC73">
        <f t="shared" si="74"/>
        <v>0</v>
      </c>
      <c r="AD73">
        <f t="shared" si="74"/>
        <v>0</v>
      </c>
      <c r="AE73">
        <f t="shared" si="74"/>
        <v>0</v>
      </c>
      <c r="AF73">
        <f t="shared" ref="AF73:AO82" si="75">VLOOKUP(AF$2,scenarios4,15,FALSE)*VLOOKUP($A73-AF$2,output3,3,FALSE)</f>
        <v>0</v>
      </c>
      <c r="AG73">
        <f t="shared" si="75"/>
        <v>0</v>
      </c>
      <c r="AH73">
        <f t="shared" si="75"/>
        <v>0</v>
      </c>
      <c r="AI73">
        <f t="shared" si="75"/>
        <v>0</v>
      </c>
      <c r="AJ73">
        <f t="shared" si="75"/>
        <v>0</v>
      </c>
      <c r="AK73">
        <f t="shared" si="75"/>
        <v>0</v>
      </c>
      <c r="AL73">
        <f t="shared" si="75"/>
        <v>0</v>
      </c>
      <c r="AM73">
        <f t="shared" si="75"/>
        <v>0</v>
      </c>
      <c r="AN73">
        <f t="shared" si="75"/>
        <v>0</v>
      </c>
      <c r="AO73">
        <f t="shared" si="75"/>
        <v>0</v>
      </c>
      <c r="AP73">
        <f t="shared" ref="AP73:AY82" si="76">VLOOKUP(AP$2,scenarios4,15,FALSE)*VLOOKUP($A73-AP$2,output3,3,FALSE)</f>
        <v>0</v>
      </c>
      <c r="AQ73">
        <f t="shared" si="76"/>
        <v>0</v>
      </c>
      <c r="AR73">
        <f t="shared" si="76"/>
        <v>0</v>
      </c>
      <c r="AS73">
        <f t="shared" si="76"/>
        <v>0</v>
      </c>
      <c r="AT73">
        <f t="shared" si="76"/>
        <v>0</v>
      </c>
      <c r="AU73">
        <f t="shared" si="76"/>
        <v>0</v>
      </c>
      <c r="AV73">
        <f t="shared" si="76"/>
        <v>0</v>
      </c>
      <c r="AW73">
        <f t="shared" si="76"/>
        <v>0</v>
      </c>
      <c r="AX73">
        <f t="shared" si="76"/>
        <v>0</v>
      </c>
      <c r="AY73">
        <f t="shared" si="76"/>
        <v>0</v>
      </c>
      <c r="AZ73">
        <f t="shared" ref="AZ73:BI82" si="77">VLOOKUP(AZ$2,scenarios4,15,FALSE)*VLOOKUP($A73-AZ$2,output3,3,FALSE)</f>
        <v>0</v>
      </c>
      <c r="BA73">
        <f t="shared" si="77"/>
        <v>0</v>
      </c>
      <c r="BB73">
        <f t="shared" si="77"/>
        <v>0</v>
      </c>
      <c r="BC73">
        <f t="shared" si="77"/>
        <v>0</v>
      </c>
      <c r="BD73">
        <f t="shared" si="77"/>
        <v>0</v>
      </c>
      <c r="BE73">
        <f t="shared" si="77"/>
        <v>0</v>
      </c>
      <c r="BF73">
        <f t="shared" si="77"/>
        <v>0</v>
      </c>
      <c r="BG73">
        <f t="shared" si="77"/>
        <v>0</v>
      </c>
      <c r="BH73">
        <f t="shared" si="77"/>
        <v>0</v>
      </c>
      <c r="BI73">
        <f t="shared" si="77"/>
        <v>0</v>
      </c>
      <c r="BJ73">
        <f t="shared" ref="BJ73:BS82" si="78">VLOOKUP(BJ$2,scenarios4,15,FALSE)*VLOOKUP($A73-BJ$2,output3,3,FALSE)</f>
        <v>5.1936679916958863E-4</v>
      </c>
      <c r="BK73">
        <f t="shared" si="78"/>
        <v>7.8745123898646473E-4</v>
      </c>
      <c r="BL73">
        <f t="shared" si="78"/>
        <v>1.0694370159952287E-3</v>
      </c>
      <c r="BM73">
        <f t="shared" si="78"/>
        <v>1.3123587014360523E-3</v>
      </c>
      <c r="BN73">
        <f t="shared" si="78"/>
        <v>1.7606712904662154E-3</v>
      </c>
      <c r="BO73">
        <f t="shared" si="78"/>
        <v>1.2632564451182117E-3</v>
      </c>
      <c r="BP73">
        <f t="shared" si="78"/>
        <v>1.1139437005934776E-3</v>
      </c>
      <c r="BQ73">
        <f t="shared" si="78"/>
        <v>9.0354432385176501E-4</v>
      </c>
      <c r="BR73">
        <f t="shared" si="78"/>
        <v>6.7112696276555649E-4</v>
      </c>
      <c r="BS73">
        <f t="shared" si="78"/>
        <v>4.9122617840812149E-4</v>
      </c>
      <c r="BT73">
        <f t="shared" ref="BT73:CC82" si="79">VLOOKUP(BT$2,scenarios4,15,FALSE)*VLOOKUP($A73-BT$2,output3,3,FALSE)</f>
        <v>3.7532906883942004E-4</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VLOOKUP(CD$2,scenarios4,15,FALSE)*VLOOKUP($A73-CD$2,output3,3,FALSE)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VLOOKUP(CN$2,scenarios4,15,FALSE)*VLOOKUP($A73-CN$2,output3,3,FALSE)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1.0267711725630103E-2</v>
      </c>
    </row>
    <row r="74" spans="1:105" x14ac:dyDescent="0.3">
      <c r="A74">
        <v>2021</v>
      </c>
      <c r="B74">
        <f t="shared" si="72"/>
        <v>0</v>
      </c>
      <c r="C74">
        <f t="shared" si="72"/>
        <v>0</v>
      </c>
      <c r="D74">
        <f t="shared" si="72"/>
        <v>0</v>
      </c>
      <c r="E74">
        <f t="shared" si="72"/>
        <v>0</v>
      </c>
      <c r="F74">
        <f t="shared" si="72"/>
        <v>0</v>
      </c>
      <c r="G74">
        <f t="shared" si="72"/>
        <v>0</v>
      </c>
      <c r="H74">
        <f t="shared" si="72"/>
        <v>0</v>
      </c>
      <c r="I74">
        <f t="shared" si="72"/>
        <v>0</v>
      </c>
      <c r="J74">
        <f t="shared" si="72"/>
        <v>0</v>
      </c>
      <c r="K74">
        <f t="shared" si="72"/>
        <v>0</v>
      </c>
      <c r="L74">
        <f t="shared" si="73"/>
        <v>0</v>
      </c>
      <c r="M74">
        <f t="shared" si="73"/>
        <v>0</v>
      </c>
      <c r="N74">
        <f t="shared" si="73"/>
        <v>0</v>
      </c>
      <c r="O74">
        <f t="shared" si="73"/>
        <v>0</v>
      </c>
      <c r="P74">
        <f t="shared" si="73"/>
        <v>0</v>
      </c>
      <c r="Q74">
        <f t="shared" si="73"/>
        <v>0</v>
      </c>
      <c r="R74">
        <f t="shared" si="73"/>
        <v>0</v>
      </c>
      <c r="S74">
        <f t="shared" si="73"/>
        <v>0</v>
      </c>
      <c r="T74">
        <f t="shared" si="73"/>
        <v>0</v>
      </c>
      <c r="U74">
        <f t="shared" si="73"/>
        <v>0</v>
      </c>
      <c r="V74">
        <f t="shared" si="74"/>
        <v>0</v>
      </c>
      <c r="W74">
        <f t="shared" si="74"/>
        <v>0</v>
      </c>
      <c r="X74">
        <f t="shared" si="74"/>
        <v>0</v>
      </c>
      <c r="Y74">
        <f t="shared" si="74"/>
        <v>0</v>
      </c>
      <c r="Z74">
        <f t="shared" si="74"/>
        <v>0</v>
      </c>
      <c r="AA74">
        <f t="shared" si="74"/>
        <v>0</v>
      </c>
      <c r="AB74">
        <f t="shared" si="74"/>
        <v>0</v>
      </c>
      <c r="AC74">
        <f t="shared" si="74"/>
        <v>0</v>
      </c>
      <c r="AD74">
        <f t="shared" si="74"/>
        <v>0</v>
      </c>
      <c r="AE74">
        <f t="shared" si="74"/>
        <v>0</v>
      </c>
      <c r="AF74">
        <f t="shared" si="75"/>
        <v>0</v>
      </c>
      <c r="AG74">
        <f t="shared" si="75"/>
        <v>0</v>
      </c>
      <c r="AH74">
        <f t="shared" si="75"/>
        <v>0</v>
      </c>
      <c r="AI74">
        <f t="shared" si="75"/>
        <v>0</v>
      </c>
      <c r="AJ74">
        <f t="shared" si="75"/>
        <v>0</v>
      </c>
      <c r="AK74">
        <f t="shared" si="75"/>
        <v>0</v>
      </c>
      <c r="AL74">
        <f t="shared" si="75"/>
        <v>0</v>
      </c>
      <c r="AM74">
        <f t="shared" si="75"/>
        <v>0</v>
      </c>
      <c r="AN74">
        <f t="shared" si="75"/>
        <v>0</v>
      </c>
      <c r="AO74">
        <f t="shared" si="75"/>
        <v>0</v>
      </c>
      <c r="AP74">
        <f t="shared" si="76"/>
        <v>0</v>
      </c>
      <c r="AQ74">
        <f t="shared" si="76"/>
        <v>0</v>
      </c>
      <c r="AR74">
        <f t="shared" si="76"/>
        <v>0</v>
      </c>
      <c r="AS74">
        <f t="shared" si="76"/>
        <v>0</v>
      </c>
      <c r="AT74">
        <f t="shared" si="76"/>
        <v>0</v>
      </c>
      <c r="AU74">
        <f t="shared" si="76"/>
        <v>0</v>
      </c>
      <c r="AV74">
        <f t="shared" si="76"/>
        <v>0</v>
      </c>
      <c r="AW74">
        <f t="shared" si="76"/>
        <v>0</v>
      </c>
      <c r="AX74">
        <f t="shared" si="76"/>
        <v>0</v>
      </c>
      <c r="AY74">
        <f t="shared" si="76"/>
        <v>0</v>
      </c>
      <c r="AZ74">
        <f t="shared" si="77"/>
        <v>0</v>
      </c>
      <c r="BA74">
        <f t="shared" si="77"/>
        <v>0</v>
      </c>
      <c r="BB74">
        <f t="shared" si="77"/>
        <v>0</v>
      </c>
      <c r="BC74">
        <f t="shared" si="77"/>
        <v>0</v>
      </c>
      <c r="BD74">
        <f t="shared" si="77"/>
        <v>0</v>
      </c>
      <c r="BE74">
        <f t="shared" si="77"/>
        <v>0</v>
      </c>
      <c r="BF74">
        <f t="shared" si="77"/>
        <v>0</v>
      </c>
      <c r="BG74">
        <f t="shared" si="77"/>
        <v>0</v>
      </c>
      <c r="BH74">
        <f t="shared" si="77"/>
        <v>0</v>
      </c>
      <c r="BI74">
        <f t="shared" si="77"/>
        <v>0</v>
      </c>
      <c r="BJ74">
        <f t="shared" si="78"/>
        <v>6.4717088308487375E-4</v>
      </c>
      <c r="BK74">
        <f t="shared" si="78"/>
        <v>1.0212692036237851E-3</v>
      </c>
      <c r="BL74">
        <f t="shared" si="78"/>
        <v>1.4435889751889584E-3</v>
      </c>
      <c r="BM74">
        <f t="shared" si="78"/>
        <v>1.8437951955377486E-3</v>
      </c>
      <c r="BN74">
        <f t="shared" si="78"/>
        <v>2.574602495108015E-3</v>
      </c>
      <c r="BO74">
        <f t="shared" si="78"/>
        <v>1.9226277443573797E-3</v>
      </c>
      <c r="BP74">
        <f t="shared" si="78"/>
        <v>1.7645692368586088E-3</v>
      </c>
      <c r="BQ74">
        <f t="shared" si="78"/>
        <v>1.489692745754771E-3</v>
      </c>
      <c r="BR74">
        <f t="shared" si="78"/>
        <v>1.1516584735029756E-3</v>
      </c>
      <c r="BS74">
        <f t="shared" si="78"/>
        <v>8.7734883282739745E-4</v>
      </c>
      <c r="BT74">
        <f t="shared" si="79"/>
        <v>6.9770973098567468E-4</v>
      </c>
      <c r="BU74">
        <f t="shared" si="79"/>
        <v>4.8141217509261089E-4</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1.5915445691922797E-2</v>
      </c>
    </row>
    <row r="75" spans="1:105" x14ac:dyDescent="0.3">
      <c r="A75">
        <v>2022</v>
      </c>
      <c r="B75">
        <f t="shared" si="72"/>
        <v>0</v>
      </c>
      <c r="C75">
        <f t="shared" si="72"/>
        <v>0</v>
      </c>
      <c r="D75">
        <f t="shared" si="72"/>
        <v>0</v>
      </c>
      <c r="E75">
        <f t="shared" si="72"/>
        <v>0</v>
      </c>
      <c r="F75">
        <f t="shared" si="72"/>
        <v>0</v>
      </c>
      <c r="G75">
        <f t="shared" si="72"/>
        <v>0</v>
      </c>
      <c r="H75">
        <f t="shared" si="72"/>
        <v>0</v>
      </c>
      <c r="I75">
        <f t="shared" si="72"/>
        <v>0</v>
      </c>
      <c r="J75">
        <f t="shared" si="72"/>
        <v>0</v>
      </c>
      <c r="K75">
        <f t="shared" si="72"/>
        <v>0</v>
      </c>
      <c r="L75">
        <f t="shared" si="73"/>
        <v>0</v>
      </c>
      <c r="M75">
        <f t="shared" si="73"/>
        <v>0</v>
      </c>
      <c r="N75">
        <f t="shared" si="73"/>
        <v>0</v>
      </c>
      <c r="O75">
        <f t="shared" si="73"/>
        <v>0</v>
      </c>
      <c r="P75">
        <f t="shared" si="73"/>
        <v>0</v>
      </c>
      <c r="Q75">
        <f t="shared" si="73"/>
        <v>0</v>
      </c>
      <c r="R75">
        <f t="shared" si="73"/>
        <v>0</v>
      </c>
      <c r="S75">
        <f t="shared" si="73"/>
        <v>0</v>
      </c>
      <c r="T75">
        <f t="shared" si="73"/>
        <v>0</v>
      </c>
      <c r="U75">
        <f t="shared" si="73"/>
        <v>0</v>
      </c>
      <c r="V75">
        <f t="shared" si="74"/>
        <v>0</v>
      </c>
      <c r="W75">
        <f t="shared" si="74"/>
        <v>0</v>
      </c>
      <c r="X75">
        <f t="shared" si="74"/>
        <v>0</v>
      </c>
      <c r="Y75">
        <f t="shared" si="74"/>
        <v>0</v>
      </c>
      <c r="Z75">
        <f t="shared" si="74"/>
        <v>0</v>
      </c>
      <c r="AA75">
        <f t="shared" si="74"/>
        <v>0</v>
      </c>
      <c r="AB75">
        <f t="shared" si="74"/>
        <v>0</v>
      </c>
      <c r="AC75">
        <f t="shared" si="74"/>
        <v>0</v>
      </c>
      <c r="AD75">
        <f t="shared" si="74"/>
        <v>0</v>
      </c>
      <c r="AE75">
        <f t="shared" si="74"/>
        <v>0</v>
      </c>
      <c r="AF75">
        <f t="shared" si="75"/>
        <v>0</v>
      </c>
      <c r="AG75">
        <f t="shared" si="75"/>
        <v>0</v>
      </c>
      <c r="AH75">
        <f t="shared" si="75"/>
        <v>0</v>
      </c>
      <c r="AI75">
        <f t="shared" si="75"/>
        <v>0</v>
      </c>
      <c r="AJ75">
        <f t="shared" si="75"/>
        <v>0</v>
      </c>
      <c r="AK75">
        <f t="shared" si="75"/>
        <v>0</v>
      </c>
      <c r="AL75">
        <f t="shared" si="75"/>
        <v>0</v>
      </c>
      <c r="AM75">
        <f t="shared" si="75"/>
        <v>0</v>
      </c>
      <c r="AN75">
        <f t="shared" si="75"/>
        <v>0</v>
      </c>
      <c r="AO75">
        <f t="shared" si="75"/>
        <v>0</v>
      </c>
      <c r="AP75">
        <f t="shared" si="76"/>
        <v>0</v>
      </c>
      <c r="AQ75">
        <f t="shared" si="76"/>
        <v>0</v>
      </c>
      <c r="AR75">
        <f t="shared" si="76"/>
        <v>0</v>
      </c>
      <c r="AS75">
        <f t="shared" si="76"/>
        <v>0</v>
      </c>
      <c r="AT75">
        <f t="shared" si="76"/>
        <v>0</v>
      </c>
      <c r="AU75">
        <f t="shared" si="76"/>
        <v>0</v>
      </c>
      <c r="AV75">
        <f t="shared" si="76"/>
        <v>0</v>
      </c>
      <c r="AW75">
        <f t="shared" si="76"/>
        <v>0</v>
      </c>
      <c r="AX75">
        <f t="shared" si="76"/>
        <v>0</v>
      </c>
      <c r="AY75">
        <f t="shared" si="76"/>
        <v>0</v>
      </c>
      <c r="AZ75">
        <f t="shared" si="77"/>
        <v>0</v>
      </c>
      <c r="BA75">
        <f t="shared" si="77"/>
        <v>0</v>
      </c>
      <c r="BB75">
        <f t="shared" si="77"/>
        <v>0</v>
      </c>
      <c r="BC75">
        <f t="shared" si="77"/>
        <v>0</v>
      </c>
      <c r="BD75">
        <f t="shared" si="77"/>
        <v>0</v>
      </c>
      <c r="BE75">
        <f t="shared" si="77"/>
        <v>0</v>
      </c>
      <c r="BF75">
        <f t="shared" si="77"/>
        <v>0</v>
      </c>
      <c r="BG75">
        <f t="shared" si="77"/>
        <v>0</v>
      </c>
      <c r="BH75">
        <f t="shared" si="77"/>
        <v>0</v>
      </c>
      <c r="BI75">
        <f t="shared" si="77"/>
        <v>0</v>
      </c>
      <c r="BJ75">
        <f t="shared" si="78"/>
        <v>7.7480421813608594E-4</v>
      </c>
      <c r="BK75">
        <f t="shared" si="78"/>
        <v>1.2725797903011041E-3</v>
      </c>
      <c r="BL75">
        <f t="shared" si="78"/>
        <v>1.8722339747015689E-3</v>
      </c>
      <c r="BM75">
        <f t="shared" si="78"/>
        <v>2.4888631840629489E-3</v>
      </c>
      <c r="BN75">
        <f t="shared" si="78"/>
        <v>3.6171815721610231E-3</v>
      </c>
      <c r="BO75">
        <f t="shared" si="78"/>
        <v>2.8114289217924791E-3</v>
      </c>
      <c r="BP75">
        <f t="shared" si="78"/>
        <v>2.685606540726115E-3</v>
      </c>
      <c r="BQ75">
        <f t="shared" si="78"/>
        <v>2.35978352418513E-3</v>
      </c>
      <c r="BR75">
        <f t="shared" si="78"/>
        <v>1.8987638218463971E-3</v>
      </c>
      <c r="BS75">
        <f t="shared" si="78"/>
        <v>1.5055366176616885E-3</v>
      </c>
      <c r="BT75">
        <f t="shared" si="79"/>
        <v>1.2461363930487111E-3</v>
      </c>
      <c r="BU75">
        <f t="shared" si="79"/>
        <v>8.949105919658964E-4</v>
      </c>
      <c r="BV75">
        <f t="shared" si="79"/>
        <v>5.8256712223322656E-4</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2.4010396272822372E-2</v>
      </c>
    </row>
    <row r="76" spans="1:105" x14ac:dyDescent="0.3">
      <c r="A76">
        <v>2023</v>
      </c>
      <c r="B76">
        <f t="shared" si="72"/>
        <v>0</v>
      </c>
      <c r="C76">
        <f t="shared" si="72"/>
        <v>0</v>
      </c>
      <c r="D76">
        <f t="shared" si="72"/>
        <v>0</v>
      </c>
      <c r="E76">
        <f t="shared" si="72"/>
        <v>0</v>
      </c>
      <c r="F76">
        <f t="shared" si="72"/>
        <v>0</v>
      </c>
      <c r="G76">
        <f t="shared" si="72"/>
        <v>0</v>
      </c>
      <c r="H76">
        <f t="shared" si="72"/>
        <v>0</v>
      </c>
      <c r="I76">
        <f t="shared" si="72"/>
        <v>0</v>
      </c>
      <c r="J76">
        <f t="shared" si="72"/>
        <v>0</v>
      </c>
      <c r="K76">
        <f t="shared" si="72"/>
        <v>0</v>
      </c>
      <c r="L76">
        <f t="shared" si="73"/>
        <v>0</v>
      </c>
      <c r="M76">
        <f t="shared" si="73"/>
        <v>0</v>
      </c>
      <c r="N76">
        <f t="shared" si="73"/>
        <v>0</v>
      </c>
      <c r="O76">
        <f t="shared" si="73"/>
        <v>0</v>
      </c>
      <c r="P76">
        <f t="shared" si="73"/>
        <v>0</v>
      </c>
      <c r="Q76">
        <f t="shared" si="73"/>
        <v>0</v>
      </c>
      <c r="R76">
        <f t="shared" si="73"/>
        <v>0</v>
      </c>
      <c r="S76">
        <f t="shared" si="73"/>
        <v>0</v>
      </c>
      <c r="T76">
        <f t="shared" si="73"/>
        <v>0</v>
      </c>
      <c r="U76">
        <f t="shared" si="73"/>
        <v>0</v>
      </c>
      <c r="V76">
        <f t="shared" si="74"/>
        <v>0</v>
      </c>
      <c r="W76">
        <f t="shared" si="74"/>
        <v>0</v>
      </c>
      <c r="X76">
        <f t="shared" si="74"/>
        <v>0</v>
      </c>
      <c r="Y76">
        <f t="shared" si="74"/>
        <v>0</v>
      </c>
      <c r="Z76">
        <f t="shared" si="74"/>
        <v>0</v>
      </c>
      <c r="AA76">
        <f t="shared" si="74"/>
        <v>0</v>
      </c>
      <c r="AB76">
        <f t="shared" si="74"/>
        <v>0</v>
      </c>
      <c r="AC76">
        <f t="shared" si="74"/>
        <v>0</v>
      </c>
      <c r="AD76">
        <f t="shared" si="74"/>
        <v>0</v>
      </c>
      <c r="AE76">
        <f t="shared" si="74"/>
        <v>0</v>
      </c>
      <c r="AF76">
        <f t="shared" si="75"/>
        <v>0</v>
      </c>
      <c r="AG76">
        <f t="shared" si="75"/>
        <v>0</v>
      </c>
      <c r="AH76">
        <f t="shared" si="75"/>
        <v>0</v>
      </c>
      <c r="AI76">
        <f t="shared" si="75"/>
        <v>0</v>
      </c>
      <c r="AJ76">
        <f t="shared" si="75"/>
        <v>0</v>
      </c>
      <c r="AK76">
        <f t="shared" si="75"/>
        <v>0</v>
      </c>
      <c r="AL76">
        <f t="shared" si="75"/>
        <v>0</v>
      </c>
      <c r="AM76">
        <f t="shared" si="75"/>
        <v>0</v>
      </c>
      <c r="AN76">
        <f t="shared" si="75"/>
        <v>0</v>
      </c>
      <c r="AO76">
        <f t="shared" si="75"/>
        <v>0</v>
      </c>
      <c r="AP76">
        <f t="shared" si="76"/>
        <v>0</v>
      </c>
      <c r="AQ76">
        <f t="shared" si="76"/>
        <v>0</v>
      </c>
      <c r="AR76">
        <f t="shared" si="76"/>
        <v>0</v>
      </c>
      <c r="AS76">
        <f t="shared" si="76"/>
        <v>0</v>
      </c>
      <c r="AT76">
        <f t="shared" si="76"/>
        <v>0</v>
      </c>
      <c r="AU76">
        <f t="shared" si="76"/>
        <v>0</v>
      </c>
      <c r="AV76">
        <f t="shared" si="76"/>
        <v>0</v>
      </c>
      <c r="AW76">
        <f t="shared" si="76"/>
        <v>0</v>
      </c>
      <c r="AX76">
        <f t="shared" si="76"/>
        <v>0</v>
      </c>
      <c r="AY76">
        <f t="shared" si="76"/>
        <v>0</v>
      </c>
      <c r="AZ76">
        <f t="shared" si="77"/>
        <v>0</v>
      </c>
      <c r="BA76">
        <f t="shared" si="77"/>
        <v>0</v>
      </c>
      <c r="BB76">
        <f t="shared" si="77"/>
        <v>0</v>
      </c>
      <c r="BC76">
        <f t="shared" si="77"/>
        <v>0</v>
      </c>
      <c r="BD76">
        <f t="shared" si="77"/>
        <v>0</v>
      </c>
      <c r="BE76">
        <f t="shared" si="77"/>
        <v>0</v>
      </c>
      <c r="BF76">
        <f t="shared" si="77"/>
        <v>0</v>
      </c>
      <c r="BG76">
        <f t="shared" si="77"/>
        <v>0</v>
      </c>
      <c r="BH76">
        <f t="shared" si="77"/>
        <v>0</v>
      </c>
      <c r="BI76">
        <f t="shared" si="77"/>
        <v>0</v>
      </c>
      <c r="BJ76">
        <f t="shared" si="78"/>
        <v>8.9123699136599928E-4</v>
      </c>
      <c r="BK76">
        <f t="shared" si="78"/>
        <v>1.5235546209063939E-3</v>
      </c>
      <c r="BL76">
        <f t="shared" si="78"/>
        <v>2.3329471900907475E-3</v>
      </c>
      <c r="BM76">
        <f t="shared" si="78"/>
        <v>3.2278815450060092E-3</v>
      </c>
      <c r="BN76">
        <f t="shared" si="78"/>
        <v>4.8826844037831709E-3</v>
      </c>
      <c r="BO76">
        <f t="shared" si="78"/>
        <v>3.9499102897131468E-3</v>
      </c>
      <c r="BP76">
        <f t="shared" si="78"/>
        <v>3.9271210577875538E-3</v>
      </c>
      <c r="BQ76">
        <f t="shared" si="78"/>
        <v>3.5914998033920241E-3</v>
      </c>
      <c r="BR76">
        <f t="shared" si="78"/>
        <v>3.0077823738355724E-3</v>
      </c>
      <c r="BS76">
        <f t="shared" si="78"/>
        <v>2.4822102453567535E-3</v>
      </c>
      <c r="BT76">
        <f t="shared" si="79"/>
        <v>2.1383786016898739E-3</v>
      </c>
      <c r="BU76">
        <f t="shared" si="79"/>
        <v>1.5983447093363898E-3</v>
      </c>
      <c r="BV76">
        <f t="shared" si="79"/>
        <v>1.0829503597770715E-3</v>
      </c>
      <c r="BW76">
        <f t="shared" si="79"/>
        <v>6.8075398108083157E-4</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3.5317256173121543E-2</v>
      </c>
    </row>
    <row r="77" spans="1:105" x14ac:dyDescent="0.3">
      <c r="A77">
        <v>2024</v>
      </c>
      <c r="B77">
        <f t="shared" si="72"/>
        <v>0</v>
      </c>
      <c r="C77">
        <f t="shared" si="72"/>
        <v>0</v>
      </c>
      <c r="D77">
        <f t="shared" si="72"/>
        <v>0</v>
      </c>
      <c r="E77">
        <f t="shared" si="72"/>
        <v>0</v>
      </c>
      <c r="F77">
        <f t="shared" si="72"/>
        <v>0</v>
      </c>
      <c r="G77">
        <f t="shared" si="72"/>
        <v>0</v>
      </c>
      <c r="H77">
        <f t="shared" si="72"/>
        <v>0</v>
      </c>
      <c r="I77">
        <f t="shared" si="72"/>
        <v>0</v>
      </c>
      <c r="J77">
        <f t="shared" si="72"/>
        <v>0</v>
      </c>
      <c r="K77">
        <f t="shared" si="72"/>
        <v>0</v>
      </c>
      <c r="L77">
        <f t="shared" si="73"/>
        <v>0</v>
      </c>
      <c r="M77">
        <f t="shared" si="73"/>
        <v>0</v>
      </c>
      <c r="N77">
        <f t="shared" si="73"/>
        <v>0</v>
      </c>
      <c r="O77">
        <f t="shared" si="73"/>
        <v>0</v>
      </c>
      <c r="P77">
        <f t="shared" si="73"/>
        <v>0</v>
      </c>
      <c r="Q77">
        <f t="shared" si="73"/>
        <v>0</v>
      </c>
      <c r="R77">
        <f t="shared" si="73"/>
        <v>0</v>
      </c>
      <c r="S77">
        <f t="shared" si="73"/>
        <v>0</v>
      </c>
      <c r="T77">
        <f t="shared" si="73"/>
        <v>0</v>
      </c>
      <c r="U77">
        <f t="shared" si="73"/>
        <v>0</v>
      </c>
      <c r="V77">
        <f t="shared" si="74"/>
        <v>0</v>
      </c>
      <c r="W77">
        <f t="shared" si="74"/>
        <v>0</v>
      </c>
      <c r="X77">
        <f t="shared" si="74"/>
        <v>0</v>
      </c>
      <c r="Y77">
        <f t="shared" si="74"/>
        <v>0</v>
      </c>
      <c r="Z77">
        <f t="shared" si="74"/>
        <v>0</v>
      </c>
      <c r="AA77">
        <f t="shared" si="74"/>
        <v>0</v>
      </c>
      <c r="AB77">
        <f t="shared" si="74"/>
        <v>0</v>
      </c>
      <c r="AC77">
        <f t="shared" si="74"/>
        <v>0</v>
      </c>
      <c r="AD77">
        <f t="shared" si="74"/>
        <v>0</v>
      </c>
      <c r="AE77">
        <f t="shared" si="74"/>
        <v>0</v>
      </c>
      <c r="AF77">
        <f t="shared" si="75"/>
        <v>0</v>
      </c>
      <c r="AG77">
        <f t="shared" si="75"/>
        <v>0</v>
      </c>
      <c r="AH77">
        <f t="shared" si="75"/>
        <v>0</v>
      </c>
      <c r="AI77">
        <f t="shared" si="75"/>
        <v>0</v>
      </c>
      <c r="AJ77">
        <f t="shared" si="75"/>
        <v>0</v>
      </c>
      <c r="AK77">
        <f t="shared" si="75"/>
        <v>0</v>
      </c>
      <c r="AL77">
        <f t="shared" si="75"/>
        <v>0</v>
      </c>
      <c r="AM77">
        <f t="shared" si="75"/>
        <v>0</v>
      </c>
      <c r="AN77">
        <f t="shared" si="75"/>
        <v>0</v>
      </c>
      <c r="AO77">
        <f t="shared" si="75"/>
        <v>0</v>
      </c>
      <c r="AP77">
        <f t="shared" si="76"/>
        <v>0</v>
      </c>
      <c r="AQ77">
        <f t="shared" si="76"/>
        <v>0</v>
      </c>
      <c r="AR77">
        <f t="shared" si="76"/>
        <v>0</v>
      </c>
      <c r="AS77">
        <f t="shared" si="76"/>
        <v>0</v>
      </c>
      <c r="AT77">
        <f t="shared" si="76"/>
        <v>0</v>
      </c>
      <c r="AU77">
        <f t="shared" si="76"/>
        <v>0</v>
      </c>
      <c r="AV77">
        <f t="shared" si="76"/>
        <v>0</v>
      </c>
      <c r="AW77">
        <f t="shared" si="76"/>
        <v>0</v>
      </c>
      <c r="AX77">
        <f t="shared" si="76"/>
        <v>0</v>
      </c>
      <c r="AY77">
        <f t="shared" si="76"/>
        <v>0</v>
      </c>
      <c r="AZ77">
        <f t="shared" si="77"/>
        <v>0</v>
      </c>
      <c r="BA77">
        <f t="shared" si="77"/>
        <v>0</v>
      </c>
      <c r="BB77">
        <f t="shared" si="77"/>
        <v>0</v>
      </c>
      <c r="BC77">
        <f t="shared" si="77"/>
        <v>0</v>
      </c>
      <c r="BD77">
        <f t="shared" si="77"/>
        <v>0</v>
      </c>
      <c r="BE77">
        <f t="shared" si="77"/>
        <v>0</v>
      </c>
      <c r="BF77">
        <f t="shared" si="77"/>
        <v>0</v>
      </c>
      <c r="BG77">
        <f t="shared" si="77"/>
        <v>0</v>
      </c>
      <c r="BH77">
        <f t="shared" si="77"/>
        <v>0</v>
      </c>
      <c r="BI77">
        <f t="shared" si="77"/>
        <v>0</v>
      </c>
      <c r="BJ77">
        <f t="shared" si="78"/>
        <v>9.8496920397093957E-4</v>
      </c>
      <c r="BK77">
        <f t="shared" si="78"/>
        <v>1.7525049615564805E-3</v>
      </c>
      <c r="BL77">
        <f t="shared" si="78"/>
        <v>2.7930448832228813E-3</v>
      </c>
      <c r="BM77">
        <f t="shared" si="78"/>
        <v>4.0221880823244315E-3</v>
      </c>
      <c r="BN77">
        <f t="shared" si="78"/>
        <v>6.332500306960121E-3</v>
      </c>
      <c r="BO77">
        <f t="shared" si="78"/>
        <v>5.3318211937043733E-3</v>
      </c>
      <c r="BP77">
        <f t="shared" si="78"/>
        <v>5.5173992679901761E-3</v>
      </c>
      <c r="BQ77">
        <f t="shared" si="78"/>
        <v>5.2517948154562023E-3</v>
      </c>
      <c r="BR77">
        <f t="shared" si="78"/>
        <v>4.577729140645098E-3</v>
      </c>
      <c r="BS77">
        <f t="shared" si="78"/>
        <v>3.9320046749564009E-3</v>
      </c>
      <c r="BT77">
        <f t="shared" si="79"/>
        <v>3.5255902854160939E-3</v>
      </c>
      <c r="BU77">
        <f t="shared" si="79"/>
        <v>2.7427704893581047E-3</v>
      </c>
      <c r="BV77">
        <f t="shared" si="79"/>
        <v>1.9341909611564694E-3</v>
      </c>
      <c r="BW77">
        <f t="shared" si="79"/>
        <v>1.2654726650296933E-3</v>
      </c>
      <c r="BX77">
        <f t="shared" si="79"/>
        <v>7.7677328816725495E-4</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5.0740754219914717E-2</v>
      </c>
    </row>
    <row r="78" spans="1:105" x14ac:dyDescent="0.3">
      <c r="A78">
        <v>2025</v>
      </c>
      <c r="B78">
        <f t="shared" si="72"/>
        <v>0</v>
      </c>
      <c r="C78">
        <f t="shared" si="72"/>
        <v>0</v>
      </c>
      <c r="D78">
        <f t="shared" si="72"/>
        <v>0</v>
      </c>
      <c r="E78">
        <f t="shared" si="72"/>
        <v>0</v>
      </c>
      <c r="F78">
        <f t="shared" si="72"/>
        <v>0</v>
      </c>
      <c r="G78">
        <f t="shared" si="72"/>
        <v>0</v>
      </c>
      <c r="H78">
        <f t="shared" si="72"/>
        <v>0</v>
      </c>
      <c r="I78">
        <f t="shared" si="72"/>
        <v>0</v>
      </c>
      <c r="J78">
        <f t="shared" si="72"/>
        <v>0</v>
      </c>
      <c r="K78">
        <f t="shared" si="72"/>
        <v>0</v>
      </c>
      <c r="L78">
        <f t="shared" si="73"/>
        <v>0</v>
      </c>
      <c r="M78">
        <f t="shared" si="73"/>
        <v>0</v>
      </c>
      <c r="N78">
        <f t="shared" si="73"/>
        <v>0</v>
      </c>
      <c r="O78">
        <f t="shared" si="73"/>
        <v>0</v>
      </c>
      <c r="P78">
        <f t="shared" si="73"/>
        <v>0</v>
      </c>
      <c r="Q78">
        <f t="shared" si="73"/>
        <v>0</v>
      </c>
      <c r="R78">
        <f t="shared" si="73"/>
        <v>0</v>
      </c>
      <c r="S78">
        <f t="shared" si="73"/>
        <v>0</v>
      </c>
      <c r="T78">
        <f t="shared" si="73"/>
        <v>0</v>
      </c>
      <c r="U78">
        <f t="shared" si="73"/>
        <v>0</v>
      </c>
      <c r="V78">
        <f t="shared" si="74"/>
        <v>0</v>
      </c>
      <c r="W78">
        <f t="shared" si="74"/>
        <v>0</v>
      </c>
      <c r="X78">
        <f t="shared" si="74"/>
        <v>0</v>
      </c>
      <c r="Y78">
        <f t="shared" si="74"/>
        <v>0</v>
      </c>
      <c r="Z78">
        <f t="shared" si="74"/>
        <v>0</v>
      </c>
      <c r="AA78">
        <f t="shared" si="74"/>
        <v>0</v>
      </c>
      <c r="AB78">
        <f t="shared" si="74"/>
        <v>0</v>
      </c>
      <c r="AC78">
        <f t="shared" si="74"/>
        <v>0</v>
      </c>
      <c r="AD78">
        <f t="shared" si="74"/>
        <v>0</v>
      </c>
      <c r="AE78">
        <f t="shared" si="74"/>
        <v>0</v>
      </c>
      <c r="AF78">
        <f t="shared" si="75"/>
        <v>0</v>
      </c>
      <c r="AG78">
        <f t="shared" si="75"/>
        <v>0</v>
      </c>
      <c r="AH78">
        <f t="shared" si="75"/>
        <v>0</v>
      </c>
      <c r="AI78">
        <f t="shared" si="75"/>
        <v>0</v>
      </c>
      <c r="AJ78">
        <f t="shared" si="75"/>
        <v>0</v>
      </c>
      <c r="AK78">
        <f t="shared" si="75"/>
        <v>0</v>
      </c>
      <c r="AL78">
        <f t="shared" si="75"/>
        <v>0</v>
      </c>
      <c r="AM78">
        <f t="shared" si="75"/>
        <v>0</v>
      </c>
      <c r="AN78">
        <f t="shared" si="75"/>
        <v>0</v>
      </c>
      <c r="AO78">
        <f t="shared" si="75"/>
        <v>0</v>
      </c>
      <c r="AP78">
        <f t="shared" si="76"/>
        <v>0</v>
      </c>
      <c r="AQ78">
        <f t="shared" si="76"/>
        <v>0</v>
      </c>
      <c r="AR78">
        <f t="shared" si="76"/>
        <v>0</v>
      </c>
      <c r="AS78">
        <f t="shared" si="76"/>
        <v>0</v>
      </c>
      <c r="AT78">
        <f t="shared" si="76"/>
        <v>0</v>
      </c>
      <c r="AU78">
        <f t="shared" si="76"/>
        <v>0</v>
      </c>
      <c r="AV78">
        <f t="shared" si="76"/>
        <v>0</v>
      </c>
      <c r="AW78">
        <f t="shared" si="76"/>
        <v>0</v>
      </c>
      <c r="AX78">
        <f t="shared" si="76"/>
        <v>0</v>
      </c>
      <c r="AY78">
        <f t="shared" si="76"/>
        <v>0</v>
      </c>
      <c r="AZ78">
        <f t="shared" si="77"/>
        <v>0</v>
      </c>
      <c r="BA78">
        <f t="shared" si="77"/>
        <v>0</v>
      </c>
      <c r="BB78">
        <f t="shared" si="77"/>
        <v>0</v>
      </c>
      <c r="BC78">
        <f t="shared" si="77"/>
        <v>0</v>
      </c>
      <c r="BD78">
        <f t="shared" si="77"/>
        <v>0</v>
      </c>
      <c r="BE78">
        <f t="shared" si="77"/>
        <v>0</v>
      </c>
      <c r="BF78">
        <f t="shared" si="77"/>
        <v>0</v>
      </c>
      <c r="BG78">
        <f t="shared" si="77"/>
        <v>0</v>
      </c>
      <c r="BH78">
        <f t="shared" si="77"/>
        <v>0</v>
      </c>
      <c r="BI78">
        <f t="shared" si="77"/>
        <v>0</v>
      </c>
      <c r="BJ78">
        <f t="shared" si="78"/>
        <v>1.0458762979980343E-3</v>
      </c>
      <c r="BK78">
        <f t="shared" si="78"/>
        <v>1.9368175172955033E-3</v>
      </c>
      <c r="BL78">
        <f t="shared" si="78"/>
        <v>3.2127663482035243E-3</v>
      </c>
      <c r="BM78">
        <f t="shared" si="78"/>
        <v>4.8154334099004261E-3</v>
      </c>
      <c r="BN78">
        <f t="shared" si="78"/>
        <v>7.8907812789404518E-3</v>
      </c>
      <c r="BO78">
        <f t="shared" si="78"/>
        <v>6.914999322837412E-3</v>
      </c>
      <c r="BP78">
        <f t="shared" si="78"/>
        <v>7.4477099968099326E-3</v>
      </c>
      <c r="BQ78">
        <f t="shared" si="78"/>
        <v>7.3784964721095659E-3</v>
      </c>
      <c r="BR78">
        <f t="shared" si="78"/>
        <v>6.6939427769692993E-3</v>
      </c>
      <c r="BS78">
        <f t="shared" si="78"/>
        <v>5.9843599517963872E-3</v>
      </c>
      <c r="BT78">
        <f t="shared" si="79"/>
        <v>5.5847958528769011E-3</v>
      </c>
      <c r="BU78">
        <f t="shared" si="79"/>
        <v>4.5220640464533101E-3</v>
      </c>
      <c r="BV78">
        <f t="shared" si="79"/>
        <v>3.3190849621204249E-3</v>
      </c>
      <c r="BW78">
        <f t="shared" si="79"/>
        <v>2.260182812806748E-3</v>
      </c>
      <c r="BX78">
        <f t="shared" si="79"/>
        <v>1.4439656475313009E-3</v>
      </c>
      <c r="BY78">
        <f t="shared" si="79"/>
        <v>8.7072295535832944E-4</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7.1321999650007531E-2</v>
      </c>
    </row>
    <row r="79" spans="1:105" x14ac:dyDescent="0.3">
      <c r="A79">
        <v>2026</v>
      </c>
      <c r="B79">
        <f t="shared" si="72"/>
        <v>0</v>
      </c>
      <c r="C79">
        <f t="shared" si="72"/>
        <v>0</v>
      </c>
      <c r="D79">
        <f t="shared" si="72"/>
        <v>0</v>
      </c>
      <c r="E79">
        <f t="shared" si="72"/>
        <v>0</v>
      </c>
      <c r="F79">
        <f t="shared" si="72"/>
        <v>0</v>
      </c>
      <c r="G79">
        <f t="shared" si="72"/>
        <v>0</v>
      </c>
      <c r="H79">
        <f t="shared" si="72"/>
        <v>0</v>
      </c>
      <c r="I79">
        <f t="shared" si="72"/>
        <v>0</v>
      </c>
      <c r="J79">
        <f t="shared" si="72"/>
        <v>0</v>
      </c>
      <c r="K79">
        <f t="shared" si="72"/>
        <v>0</v>
      </c>
      <c r="L79">
        <f t="shared" si="73"/>
        <v>0</v>
      </c>
      <c r="M79">
        <f t="shared" si="73"/>
        <v>0</v>
      </c>
      <c r="N79">
        <f t="shared" si="73"/>
        <v>0</v>
      </c>
      <c r="O79">
        <f t="shared" si="73"/>
        <v>0</v>
      </c>
      <c r="P79">
        <f t="shared" si="73"/>
        <v>0</v>
      </c>
      <c r="Q79">
        <f t="shared" si="73"/>
        <v>0</v>
      </c>
      <c r="R79">
        <f t="shared" si="73"/>
        <v>0</v>
      </c>
      <c r="S79">
        <f t="shared" si="73"/>
        <v>0</v>
      </c>
      <c r="T79">
        <f t="shared" si="73"/>
        <v>0</v>
      </c>
      <c r="U79">
        <f t="shared" si="73"/>
        <v>0</v>
      </c>
      <c r="V79">
        <f t="shared" si="74"/>
        <v>0</v>
      </c>
      <c r="W79">
        <f t="shared" si="74"/>
        <v>0</v>
      </c>
      <c r="X79">
        <f t="shared" si="74"/>
        <v>0</v>
      </c>
      <c r="Y79">
        <f t="shared" si="74"/>
        <v>0</v>
      </c>
      <c r="Z79">
        <f t="shared" si="74"/>
        <v>0</v>
      </c>
      <c r="AA79">
        <f t="shared" si="74"/>
        <v>0</v>
      </c>
      <c r="AB79">
        <f t="shared" si="74"/>
        <v>0</v>
      </c>
      <c r="AC79">
        <f t="shared" si="74"/>
        <v>0</v>
      </c>
      <c r="AD79">
        <f t="shared" si="74"/>
        <v>0</v>
      </c>
      <c r="AE79">
        <f t="shared" si="74"/>
        <v>0</v>
      </c>
      <c r="AF79">
        <f t="shared" si="75"/>
        <v>0</v>
      </c>
      <c r="AG79">
        <f t="shared" si="75"/>
        <v>0</v>
      </c>
      <c r="AH79">
        <f t="shared" si="75"/>
        <v>0</v>
      </c>
      <c r="AI79">
        <f t="shared" si="75"/>
        <v>0</v>
      </c>
      <c r="AJ79">
        <f t="shared" si="75"/>
        <v>0</v>
      </c>
      <c r="AK79">
        <f t="shared" si="75"/>
        <v>0</v>
      </c>
      <c r="AL79">
        <f t="shared" si="75"/>
        <v>0</v>
      </c>
      <c r="AM79">
        <f t="shared" si="75"/>
        <v>0</v>
      </c>
      <c r="AN79">
        <f t="shared" si="75"/>
        <v>0</v>
      </c>
      <c r="AO79">
        <f t="shared" si="75"/>
        <v>0</v>
      </c>
      <c r="AP79">
        <f t="shared" si="76"/>
        <v>0</v>
      </c>
      <c r="AQ79">
        <f t="shared" si="76"/>
        <v>0</v>
      </c>
      <c r="AR79">
        <f t="shared" si="76"/>
        <v>0</v>
      </c>
      <c r="AS79">
        <f t="shared" si="76"/>
        <v>0</v>
      </c>
      <c r="AT79">
        <f t="shared" si="76"/>
        <v>0</v>
      </c>
      <c r="AU79">
        <f t="shared" si="76"/>
        <v>0</v>
      </c>
      <c r="AV79">
        <f t="shared" si="76"/>
        <v>0</v>
      </c>
      <c r="AW79">
        <f t="shared" si="76"/>
        <v>0</v>
      </c>
      <c r="AX79">
        <f t="shared" si="76"/>
        <v>0</v>
      </c>
      <c r="AY79">
        <f t="shared" si="76"/>
        <v>0</v>
      </c>
      <c r="AZ79">
        <f t="shared" si="77"/>
        <v>0</v>
      </c>
      <c r="BA79">
        <f t="shared" si="77"/>
        <v>0</v>
      </c>
      <c r="BB79">
        <f t="shared" si="77"/>
        <v>0</v>
      </c>
      <c r="BC79">
        <f t="shared" si="77"/>
        <v>0</v>
      </c>
      <c r="BD79">
        <f t="shared" si="77"/>
        <v>0</v>
      </c>
      <c r="BE79">
        <f t="shared" si="77"/>
        <v>0</v>
      </c>
      <c r="BF79">
        <f t="shared" si="77"/>
        <v>0</v>
      </c>
      <c r="BG79">
        <f t="shared" si="77"/>
        <v>0</v>
      </c>
      <c r="BH79">
        <f t="shared" si="77"/>
        <v>0</v>
      </c>
      <c r="BI79">
        <f t="shared" si="77"/>
        <v>0</v>
      </c>
      <c r="BJ79">
        <f t="shared" si="78"/>
        <v>1.0670044007198174E-3</v>
      </c>
      <c r="BK79">
        <f t="shared" si="78"/>
        <v>2.0565836238536144E-3</v>
      </c>
      <c r="BL79">
        <f t="shared" si="78"/>
        <v>3.5506559346066349E-3</v>
      </c>
      <c r="BM79">
        <f t="shared" si="78"/>
        <v>5.5390668815501745E-3</v>
      </c>
      <c r="BN79">
        <f t="shared" si="78"/>
        <v>9.4469803557440338E-3</v>
      </c>
      <c r="BO79">
        <f t="shared" si="78"/>
        <v>8.6166197482151954E-3</v>
      </c>
      <c r="BP79">
        <f t="shared" si="78"/>
        <v>9.6591591716242414E-3</v>
      </c>
      <c r="BQ79">
        <f t="shared" si="78"/>
        <v>9.9599284495455655E-3</v>
      </c>
      <c r="BR79">
        <f t="shared" si="78"/>
        <v>9.404638775873591E-3</v>
      </c>
      <c r="BS79">
        <f t="shared" si="78"/>
        <v>8.7508373351391933E-3</v>
      </c>
      <c r="BT79">
        <f t="shared" si="79"/>
        <v>8.4998445840570279E-3</v>
      </c>
      <c r="BU79">
        <f t="shared" si="79"/>
        <v>7.1632840144655614E-3</v>
      </c>
      <c r="BV79">
        <f t="shared" si="79"/>
        <v>5.4722459763088772E-3</v>
      </c>
      <c r="BW79">
        <f t="shared" si="79"/>
        <v>3.8784892165686508E-3</v>
      </c>
      <c r="BX79">
        <f t="shared" si="79"/>
        <v>2.57897813917382E-3</v>
      </c>
      <c r="BY79">
        <f t="shared" si="79"/>
        <v>1.6186113183949209E-3</v>
      </c>
      <c r="BZ79">
        <f t="shared" si="79"/>
        <v>1.0263424665760039E-3</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9.828927039241693E-2</v>
      </c>
    </row>
    <row r="80" spans="1:105" x14ac:dyDescent="0.3">
      <c r="A80">
        <v>2027</v>
      </c>
      <c r="B80">
        <f t="shared" si="72"/>
        <v>0</v>
      </c>
      <c r="C80">
        <f t="shared" si="72"/>
        <v>0</v>
      </c>
      <c r="D80">
        <f t="shared" si="72"/>
        <v>0</v>
      </c>
      <c r="E80">
        <f t="shared" si="72"/>
        <v>0</v>
      </c>
      <c r="F80">
        <f t="shared" si="72"/>
        <v>0</v>
      </c>
      <c r="G80">
        <f t="shared" si="72"/>
        <v>0</v>
      </c>
      <c r="H80">
        <f t="shared" si="72"/>
        <v>0</v>
      </c>
      <c r="I80">
        <f t="shared" si="72"/>
        <v>0</v>
      </c>
      <c r="J80">
        <f t="shared" si="72"/>
        <v>0</v>
      </c>
      <c r="K80">
        <f t="shared" si="72"/>
        <v>0</v>
      </c>
      <c r="L80">
        <f t="shared" si="73"/>
        <v>0</v>
      </c>
      <c r="M80">
        <f t="shared" si="73"/>
        <v>0</v>
      </c>
      <c r="N80">
        <f t="shared" si="73"/>
        <v>0</v>
      </c>
      <c r="O80">
        <f t="shared" si="73"/>
        <v>0</v>
      </c>
      <c r="P80">
        <f t="shared" si="73"/>
        <v>0</v>
      </c>
      <c r="Q80">
        <f t="shared" si="73"/>
        <v>0</v>
      </c>
      <c r="R80">
        <f t="shared" si="73"/>
        <v>0</v>
      </c>
      <c r="S80">
        <f t="shared" si="73"/>
        <v>0</v>
      </c>
      <c r="T80">
        <f t="shared" si="73"/>
        <v>0</v>
      </c>
      <c r="U80">
        <f t="shared" si="73"/>
        <v>0</v>
      </c>
      <c r="V80">
        <f t="shared" si="74"/>
        <v>0</v>
      </c>
      <c r="W80">
        <f t="shared" si="74"/>
        <v>0</v>
      </c>
      <c r="X80">
        <f t="shared" si="74"/>
        <v>0</v>
      </c>
      <c r="Y80">
        <f t="shared" si="74"/>
        <v>0</v>
      </c>
      <c r="Z80">
        <f t="shared" si="74"/>
        <v>0</v>
      </c>
      <c r="AA80">
        <f t="shared" si="74"/>
        <v>0</v>
      </c>
      <c r="AB80">
        <f t="shared" si="74"/>
        <v>0</v>
      </c>
      <c r="AC80">
        <f t="shared" si="74"/>
        <v>0</v>
      </c>
      <c r="AD80">
        <f t="shared" si="74"/>
        <v>0</v>
      </c>
      <c r="AE80">
        <f t="shared" si="74"/>
        <v>0</v>
      </c>
      <c r="AF80">
        <f t="shared" si="75"/>
        <v>0</v>
      </c>
      <c r="AG80">
        <f t="shared" si="75"/>
        <v>0</v>
      </c>
      <c r="AH80">
        <f t="shared" si="75"/>
        <v>0</v>
      </c>
      <c r="AI80">
        <f t="shared" si="75"/>
        <v>0</v>
      </c>
      <c r="AJ80">
        <f t="shared" si="75"/>
        <v>0</v>
      </c>
      <c r="AK80">
        <f t="shared" si="75"/>
        <v>0</v>
      </c>
      <c r="AL80">
        <f t="shared" si="75"/>
        <v>0</v>
      </c>
      <c r="AM80">
        <f t="shared" si="75"/>
        <v>0</v>
      </c>
      <c r="AN80">
        <f t="shared" si="75"/>
        <v>0</v>
      </c>
      <c r="AO80">
        <f t="shared" si="75"/>
        <v>0</v>
      </c>
      <c r="AP80">
        <f t="shared" si="76"/>
        <v>0</v>
      </c>
      <c r="AQ80">
        <f t="shared" si="76"/>
        <v>0</v>
      </c>
      <c r="AR80">
        <f t="shared" si="76"/>
        <v>0</v>
      </c>
      <c r="AS80">
        <f t="shared" si="76"/>
        <v>0</v>
      </c>
      <c r="AT80">
        <f t="shared" si="76"/>
        <v>0</v>
      </c>
      <c r="AU80">
        <f t="shared" si="76"/>
        <v>0</v>
      </c>
      <c r="AV80">
        <f t="shared" si="76"/>
        <v>0</v>
      </c>
      <c r="AW80">
        <f t="shared" si="76"/>
        <v>0</v>
      </c>
      <c r="AX80">
        <f t="shared" si="76"/>
        <v>0</v>
      </c>
      <c r="AY80">
        <f t="shared" si="76"/>
        <v>0</v>
      </c>
      <c r="AZ80">
        <f t="shared" si="77"/>
        <v>0</v>
      </c>
      <c r="BA80">
        <f t="shared" si="77"/>
        <v>0</v>
      </c>
      <c r="BB80">
        <f t="shared" si="77"/>
        <v>0</v>
      </c>
      <c r="BC80">
        <f t="shared" si="77"/>
        <v>0</v>
      </c>
      <c r="BD80">
        <f t="shared" si="77"/>
        <v>0</v>
      </c>
      <c r="BE80">
        <f t="shared" si="77"/>
        <v>0</v>
      </c>
      <c r="BF80">
        <f t="shared" si="77"/>
        <v>0</v>
      </c>
      <c r="BG80">
        <f t="shared" si="77"/>
        <v>0</v>
      </c>
      <c r="BH80">
        <f t="shared" si="77"/>
        <v>0</v>
      </c>
      <c r="BI80">
        <f t="shared" si="77"/>
        <v>0</v>
      </c>
      <c r="BJ80">
        <f t="shared" si="78"/>
        <v>1.0458762979980343E-3</v>
      </c>
      <c r="BK80">
        <f t="shared" si="78"/>
        <v>2.0981293689325393E-3</v>
      </c>
      <c r="BL80">
        <f t="shared" si="78"/>
        <v>3.7702162355734955E-3</v>
      </c>
      <c r="BM80">
        <f t="shared" si="78"/>
        <v>6.1216156307652217E-3</v>
      </c>
      <c r="BN80">
        <f t="shared" si="78"/>
        <v>1.0866613981531289E-2</v>
      </c>
      <c r="BO80">
        <f t="shared" si="78"/>
        <v>1.031596677398151E-2</v>
      </c>
      <c r="BP80">
        <f t="shared" si="78"/>
        <v>1.2036053480800647E-2</v>
      </c>
      <c r="BQ80">
        <f t="shared" si="78"/>
        <v>1.2917330867254018E-2</v>
      </c>
      <c r="BR80">
        <f t="shared" si="78"/>
        <v>1.2694934483683768E-2</v>
      </c>
      <c r="BS80">
        <f t="shared" si="78"/>
        <v>1.229446782941775E-2</v>
      </c>
      <c r="BT80">
        <f t="shared" si="79"/>
        <v>1.2429191747852543E-2</v>
      </c>
      <c r="BU80">
        <f t="shared" si="79"/>
        <v>1.0902242881994104E-2</v>
      </c>
      <c r="BV80">
        <f t="shared" si="79"/>
        <v>8.6684424905616158E-3</v>
      </c>
      <c r="BW80">
        <f t="shared" si="79"/>
        <v>6.3945476695378145E-3</v>
      </c>
      <c r="BX80">
        <f t="shared" si="79"/>
        <v>4.4255441842470074E-3</v>
      </c>
      <c r="BY80">
        <f t="shared" si="79"/>
        <v>2.8909020191003739E-3</v>
      </c>
      <c r="BZ80">
        <f t="shared" si="79"/>
        <v>1.9078967916558776E-3</v>
      </c>
      <c r="CA80">
        <f t="shared" si="79"/>
        <v>1.1786702730193649E-3</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0.13295864300790697</v>
      </c>
    </row>
    <row r="81" spans="1:105" x14ac:dyDescent="0.3">
      <c r="A81">
        <v>2028</v>
      </c>
      <c r="B81">
        <f t="shared" si="72"/>
        <v>0</v>
      </c>
      <c r="C81">
        <f t="shared" si="72"/>
        <v>0</v>
      </c>
      <c r="D81">
        <f t="shared" si="72"/>
        <v>0</v>
      </c>
      <c r="E81">
        <f t="shared" si="72"/>
        <v>0</v>
      </c>
      <c r="F81">
        <f t="shared" si="72"/>
        <v>0</v>
      </c>
      <c r="G81">
        <f t="shared" si="72"/>
        <v>0</v>
      </c>
      <c r="H81">
        <f t="shared" si="72"/>
        <v>0</v>
      </c>
      <c r="I81">
        <f t="shared" si="72"/>
        <v>0</v>
      </c>
      <c r="J81">
        <f t="shared" si="72"/>
        <v>0</v>
      </c>
      <c r="K81">
        <f t="shared" si="72"/>
        <v>0</v>
      </c>
      <c r="L81">
        <f t="shared" si="73"/>
        <v>0</v>
      </c>
      <c r="M81">
        <f t="shared" si="73"/>
        <v>0</v>
      </c>
      <c r="N81">
        <f t="shared" si="73"/>
        <v>0</v>
      </c>
      <c r="O81">
        <f t="shared" si="73"/>
        <v>0</v>
      </c>
      <c r="P81">
        <f t="shared" si="73"/>
        <v>0</v>
      </c>
      <c r="Q81">
        <f t="shared" si="73"/>
        <v>0</v>
      </c>
      <c r="R81">
        <f t="shared" si="73"/>
        <v>0</v>
      </c>
      <c r="S81">
        <f t="shared" si="73"/>
        <v>0</v>
      </c>
      <c r="T81">
        <f t="shared" si="73"/>
        <v>0</v>
      </c>
      <c r="U81">
        <f t="shared" si="73"/>
        <v>0</v>
      </c>
      <c r="V81">
        <f t="shared" si="74"/>
        <v>0</v>
      </c>
      <c r="W81">
        <f t="shared" si="74"/>
        <v>0</v>
      </c>
      <c r="X81">
        <f t="shared" si="74"/>
        <v>0</v>
      </c>
      <c r="Y81">
        <f t="shared" si="74"/>
        <v>0</v>
      </c>
      <c r="Z81">
        <f t="shared" si="74"/>
        <v>0</v>
      </c>
      <c r="AA81">
        <f t="shared" si="74"/>
        <v>0</v>
      </c>
      <c r="AB81">
        <f t="shared" si="74"/>
        <v>0</v>
      </c>
      <c r="AC81">
        <f t="shared" si="74"/>
        <v>0</v>
      </c>
      <c r="AD81">
        <f t="shared" si="74"/>
        <v>0</v>
      </c>
      <c r="AE81">
        <f t="shared" si="74"/>
        <v>0</v>
      </c>
      <c r="AF81">
        <f t="shared" si="75"/>
        <v>0</v>
      </c>
      <c r="AG81">
        <f t="shared" si="75"/>
        <v>0</v>
      </c>
      <c r="AH81">
        <f t="shared" si="75"/>
        <v>0</v>
      </c>
      <c r="AI81">
        <f t="shared" si="75"/>
        <v>0</v>
      </c>
      <c r="AJ81">
        <f t="shared" si="75"/>
        <v>0</v>
      </c>
      <c r="AK81">
        <f t="shared" si="75"/>
        <v>0</v>
      </c>
      <c r="AL81">
        <f t="shared" si="75"/>
        <v>0</v>
      </c>
      <c r="AM81">
        <f t="shared" si="75"/>
        <v>0</v>
      </c>
      <c r="AN81">
        <f t="shared" si="75"/>
        <v>0</v>
      </c>
      <c r="AO81">
        <f t="shared" si="75"/>
        <v>0</v>
      </c>
      <c r="AP81">
        <f t="shared" si="76"/>
        <v>0</v>
      </c>
      <c r="AQ81">
        <f t="shared" si="76"/>
        <v>0</v>
      </c>
      <c r="AR81">
        <f t="shared" si="76"/>
        <v>0</v>
      </c>
      <c r="AS81">
        <f t="shared" si="76"/>
        <v>0</v>
      </c>
      <c r="AT81">
        <f t="shared" si="76"/>
        <v>0</v>
      </c>
      <c r="AU81">
        <f t="shared" si="76"/>
        <v>0</v>
      </c>
      <c r="AV81">
        <f t="shared" si="76"/>
        <v>0</v>
      </c>
      <c r="AW81">
        <f t="shared" si="76"/>
        <v>0</v>
      </c>
      <c r="AX81">
        <f t="shared" si="76"/>
        <v>0</v>
      </c>
      <c r="AY81">
        <f t="shared" si="76"/>
        <v>0</v>
      </c>
      <c r="AZ81">
        <f t="shared" si="77"/>
        <v>0</v>
      </c>
      <c r="BA81">
        <f t="shared" si="77"/>
        <v>0</v>
      </c>
      <c r="BB81">
        <f t="shared" si="77"/>
        <v>0</v>
      </c>
      <c r="BC81">
        <f t="shared" si="77"/>
        <v>0</v>
      </c>
      <c r="BD81">
        <f t="shared" si="77"/>
        <v>0</v>
      </c>
      <c r="BE81">
        <f t="shared" si="77"/>
        <v>0</v>
      </c>
      <c r="BF81">
        <f t="shared" si="77"/>
        <v>0</v>
      </c>
      <c r="BG81">
        <f t="shared" si="77"/>
        <v>0</v>
      </c>
      <c r="BH81">
        <f t="shared" si="77"/>
        <v>0</v>
      </c>
      <c r="BI81">
        <f t="shared" si="77"/>
        <v>0</v>
      </c>
      <c r="BJ81">
        <f t="shared" si="78"/>
        <v>9.8496920397093957E-4</v>
      </c>
      <c r="BK81">
        <f t="shared" si="78"/>
        <v>2.0565836238536144E-3</v>
      </c>
      <c r="BL81">
        <f t="shared" si="78"/>
        <v>3.8463796557227114E-3</v>
      </c>
      <c r="BM81">
        <f t="shared" si="78"/>
        <v>6.5001552006498358E-3</v>
      </c>
      <c r="BN81">
        <f t="shared" si="78"/>
        <v>1.2009465750342604E-2</v>
      </c>
      <c r="BO81">
        <f t="shared" si="78"/>
        <v>1.1866186289992647E-2</v>
      </c>
      <c r="BP81">
        <f t="shared" si="78"/>
        <v>1.4409772210677236E-2</v>
      </c>
      <c r="BQ81">
        <f t="shared" si="78"/>
        <v>1.6095985414983343E-2</v>
      </c>
      <c r="BR81">
        <f t="shared" si="78"/>
        <v>1.6464442480140284E-2</v>
      </c>
      <c r="BS81">
        <f t="shared" si="78"/>
        <v>1.6595795683999378E-2</v>
      </c>
      <c r="BT81">
        <f t="shared" si="79"/>
        <v>1.7462362998798334E-2</v>
      </c>
      <c r="BU81">
        <f t="shared" si="79"/>
        <v>1.5942181756608938E-2</v>
      </c>
      <c r="BV81">
        <f t="shared" si="79"/>
        <v>1.3193036217725829E-2</v>
      </c>
      <c r="BW81">
        <f t="shared" si="79"/>
        <v>1.0129436609121936E-2</v>
      </c>
      <c r="BX81">
        <f t="shared" si="79"/>
        <v>7.2964888309912917E-3</v>
      </c>
      <c r="BY81">
        <f t="shared" si="79"/>
        <v>4.9608077026802987E-3</v>
      </c>
      <c r="BZ81">
        <f t="shared" si="79"/>
        <v>3.4075769918021658E-3</v>
      </c>
      <c r="CA81">
        <f t="shared" si="79"/>
        <v>2.1910632226063835E-3</v>
      </c>
      <c r="CB81">
        <f t="shared" si="79"/>
        <v>1.3277530367244647E-3</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0.17674044288139221</v>
      </c>
    </row>
    <row r="82" spans="1:105" x14ac:dyDescent="0.3">
      <c r="A82">
        <v>2029</v>
      </c>
      <c r="B82">
        <f t="shared" si="72"/>
        <v>0</v>
      </c>
      <c r="C82">
        <f t="shared" si="72"/>
        <v>0</v>
      </c>
      <c r="D82">
        <f t="shared" si="72"/>
        <v>0</v>
      </c>
      <c r="E82">
        <f t="shared" si="72"/>
        <v>0</v>
      </c>
      <c r="F82">
        <f t="shared" si="72"/>
        <v>0</v>
      </c>
      <c r="G82">
        <f t="shared" si="72"/>
        <v>0</v>
      </c>
      <c r="H82">
        <f t="shared" si="72"/>
        <v>0</v>
      </c>
      <c r="I82">
        <f t="shared" si="72"/>
        <v>0</v>
      </c>
      <c r="J82">
        <f t="shared" si="72"/>
        <v>0</v>
      </c>
      <c r="K82">
        <f t="shared" si="72"/>
        <v>0</v>
      </c>
      <c r="L82">
        <f t="shared" si="73"/>
        <v>0</v>
      </c>
      <c r="M82">
        <f t="shared" si="73"/>
        <v>0</v>
      </c>
      <c r="N82">
        <f t="shared" si="73"/>
        <v>0</v>
      </c>
      <c r="O82">
        <f t="shared" si="73"/>
        <v>0</v>
      </c>
      <c r="P82">
        <f t="shared" si="73"/>
        <v>0</v>
      </c>
      <c r="Q82">
        <f t="shared" si="73"/>
        <v>0</v>
      </c>
      <c r="R82">
        <f t="shared" si="73"/>
        <v>0</v>
      </c>
      <c r="S82">
        <f t="shared" si="73"/>
        <v>0</v>
      </c>
      <c r="T82">
        <f t="shared" si="73"/>
        <v>0</v>
      </c>
      <c r="U82">
        <f t="shared" si="73"/>
        <v>0</v>
      </c>
      <c r="V82">
        <f t="shared" si="74"/>
        <v>0</v>
      </c>
      <c r="W82">
        <f t="shared" si="74"/>
        <v>0</v>
      </c>
      <c r="X82">
        <f t="shared" si="74"/>
        <v>0</v>
      </c>
      <c r="Y82">
        <f t="shared" si="74"/>
        <v>0</v>
      </c>
      <c r="Z82">
        <f t="shared" si="74"/>
        <v>0</v>
      </c>
      <c r="AA82">
        <f t="shared" si="74"/>
        <v>0</v>
      </c>
      <c r="AB82">
        <f t="shared" si="74"/>
        <v>0</v>
      </c>
      <c r="AC82">
        <f t="shared" si="74"/>
        <v>0</v>
      </c>
      <c r="AD82">
        <f t="shared" si="74"/>
        <v>0</v>
      </c>
      <c r="AE82">
        <f t="shared" si="74"/>
        <v>0</v>
      </c>
      <c r="AF82">
        <f t="shared" si="75"/>
        <v>0</v>
      </c>
      <c r="AG82">
        <f t="shared" si="75"/>
        <v>0</v>
      </c>
      <c r="AH82">
        <f t="shared" si="75"/>
        <v>0</v>
      </c>
      <c r="AI82">
        <f t="shared" si="75"/>
        <v>0</v>
      </c>
      <c r="AJ82">
        <f t="shared" si="75"/>
        <v>0</v>
      </c>
      <c r="AK82">
        <f t="shared" si="75"/>
        <v>0</v>
      </c>
      <c r="AL82">
        <f t="shared" si="75"/>
        <v>0</v>
      </c>
      <c r="AM82">
        <f t="shared" si="75"/>
        <v>0</v>
      </c>
      <c r="AN82">
        <f t="shared" si="75"/>
        <v>0</v>
      </c>
      <c r="AO82">
        <f t="shared" si="75"/>
        <v>0</v>
      </c>
      <c r="AP82">
        <f t="shared" si="76"/>
        <v>0</v>
      </c>
      <c r="AQ82">
        <f t="shared" si="76"/>
        <v>0</v>
      </c>
      <c r="AR82">
        <f t="shared" si="76"/>
        <v>0</v>
      </c>
      <c r="AS82">
        <f t="shared" si="76"/>
        <v>0</v>
      </c>
      <c r="AT82">
        <f t="shared" si="76"/>
        <v>0</v>
      </c>
      <c r="AU82">
        <f t="shared" si="76"/>
        <v>0</v>
      </c>
      <c r="AV82">
        <f t="shared" si="76"/>
        <v>0</v>
      </c>
      <c r="AW82">
        <f t="shared" si="76"/>
        <v>0</v>
      </c>
      <c r="AX82">
        <f t="shared" si="76"/>
        <v>0</v>
      </c>
      <c r="AY82">
        <f t="shared" si="76"/>
        <v>0</v>
      </c>
      <c r="AZ82">
        <f t="shared" si="77"/>
        <v>0</v>
      </c>
      <c r="BA82">
        <f t="shared" si="77"/>
        <v>0</v>
      </c>
      <c r="BB82">
        <f t="shared" si="77"/>
        <v>0</v>
      </c>
      <c r="BC82">
        <f t="shared" si="77"/>
        <v>0</v>
      </c>
      <c r="BD82">
        <f t="shared" si="77"/>
        <v>0</v>
      </c>
      <c r="BE82">
        <f t="shared" si="77"/>
        <v>0</v>
      </c>
      <c r="BF82">
        <f t="shared" si="77"/>
        <v>0</v>
      </c>
      <c r="BG82">
        <f t="shared" si="77"/>
        <v>0</v>
      </c>
      <c r="BH82">
        <f t="shared" si="77"/>
        <v>0</v>
      </c>
      <c r="BI82">
        <f t="shared" si="77"/>
        <v>0</v>
      </c>
      <c r="BJ82">
        <f t="shared" si="78"/>
        <v>8.9123699136599928E-4</v>
      </c>
      <c r="BK82">
        <f t="shared" si="78"/>
        <v>1.9368175172955033E-3</v>
      </c>
      <c r="BL82">
        <f t="shared" si="78"/>
        <v>3.7702162355734955E-3</v>
      </c>
      <c r="BM82">
        <f t="shared" si="78"/>
        <v>6.6314670460848489E-3</v>
      </c>
      <c r="BN82">
        <f t="shared" si="78"/>
        <v>1.2752089638198566E-2</v>
      </c>
      <c r="BO82">
        <f t="shared" si="78"/>
        <v>1.3114163996167839E-2</v>
      </c>
      <c r="BP82">
        <f t="shared" si="78"/>
        <v>1.6575183421443009E-2</v>
      </c>
      <c r="BQ82">
        <f t="shared" si="78"/>
        <v>1.9270393215373473E-2</v>
      </c>
      <c r="BR82">
        <f t="shared" si="78"/>
        <v>2.0515958656597194E-2</v>
      </c>
      <c r="BS82">
        <f t="shared" si="78"/>
        <v>2.1523586734736755E-2</v>
      </c>
      <c r="BT82">
        <f t="shared" si="79"/>
        <v>2.3571724495017241E-2</v>
      </c>
      <c r="BU82">
        <f t="shared" si="79"/>
        <v>2.2397929847274612E-2</v>
      </c>
      <c r="BV82">
        <f t="shared" si="79"/>
        <v>1.929197354902806E-2</v>
      </c>
      <c r="BW82">
        <f t="shared" si="79"/>
        <v>1.5416613099159569E-2</v>
      </c>
      <c r="BX82">
        <f t="shared" si="79"/>
        <v>1.1558178138976097E-2</v>
      </c>
      <c r="BY82">
        <f t="shared" si="79"/>
        <v>8.1789891792620507E-3</v>
      </c>
      <c r="BZ82">
        <f t="shared" si="79"/>
        <v>5.8474255013557467E-3</v>
      </c>
      <c r="CA82">
        <f t="shared" si="79"/>
        <v>3.9133231197781065E-3</v>
      </c>
      <c r="CB82">
        <f t="shared" si="79"/>
        <v>2.468197352613746E-3</v>
      </c>
      <c r="CC82">
        <f t="shared" si="79"/>
        <v>1.4737302324687993E-3</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0.2310991979677707</v>
      </c>
    </row>
    <row r="83" spans="1:105" x14ac:dyDescent="0.3">
      <c r="A83">
        <v>2030</v>
      </c>
      <c r="B83">
        <f t="shared" ref="B83:K92" si="82">VLOOKUP(B$2,scenarios4,15,FALSE)*VLOOKUP($A83-B$2,output3,3,FALSE)</f>
        <v>0</v>
      </c>
      <c r="C83">
        <f t="shared" si="82"/>
        <v>0</v>
      </c>
      <c r="D83">
        <f t="shared" si="82"/>
        <v>0</v>
      </c>
      <c r="E83">
        <f t="shared" si="82"/>
        <v>0</v>
      </c>
      <c r="F83">
        <f t="shared" si="82"/>
        <v>0</v>
      </c>
      <c r="G83">
        <f t="shared" si="82"/>
        <v>0</v>
      </c>
      <c r="H83">
        <f t="shared" si="82"/>
        <v>0</v>
      </c>
      <c r="I83">
        <f t="shared" si="82"/>
        <v>0</v>
      </c>
      <c r="J83">
        <f t="shared" si="82"/>
        <v>0</v>
      </c>
      <c r="K83">
        <f t="shared" si="82"/>
        <v>0</v>
      </c>
      <c r="L83">
        <f t="shared" ref="L83:U92" si="83">VLOOKUP(L$2,scenarios4,15,FALSE)*VLOOKUP($A83-L$2,output3,3,FALSE)</f>
        <v>0</v>
      </c>
      <c r="M83">
        <f t="shared" si="83"/>
        <v>0</v>
      </c>
      <c r="N83">
        <f t="shared" si="83"/>
        <v>0</v>
      </c>
      <c r="O83">
        <f t="shared" si="83"/>
        <v>0</v>
      </c>
      <c r="P83">
        <f t="shared" si="83"/>
        <v>0</v>
      </c>
      <c r="Q83">
        <f t="shared" si="83"/>
        <v>0</v>
      </c>
      <c r="R83">
        <f t="shared" si="83"/>
        <v>0</v>
      </c>
      <c r="S83">
        <f t="shared" si="83"/>
        <v>0</v>
      </c>
      <c r="T83">
        <f t="shared" si="83"/>
        <v>0</v>
      </c>
      <c r="U83">
        <f t="shared" si="83"/>
        <v>0</v>
      </c>
      <c r="V83">
        <f t="shared" ref="V83:AE92" si="84">VLOOKUP(V$2,scenarios4,15,FALSE)*VLOOKUP($A83-V$2,output3,3,FALSE)</f>
        <v>0</v>
      </c>
      <c r="W83">
        <f t="shared" si="84"/>
        <v>0</v>
      </c>
      <c r="X83">
        <f t="shared" si="84"/>
        <v>0</v>
      </c>
      <c r="Y83">
        <f t="shared" si="84"/>
        <v>0</v>
      </c>
      <c r="Z83">
        <f t="shared" si="84"/>
        <v>0</v>
      </c>
      <c r="AA83">
        <f t="shared" si="84"/>
        <v>0</v>
      </c>
      <c r="AB83">
        <f t="shared" si="84"/>
        <v>0</v>
      </c>
      <c r="AC83">
        <f t="shared" si="84"/>
        <v>0</v>
      </c>
      <c r="AD83">
        <f t="shared" si="84"/>
        <v>0</v>
      </c>
      <c r="AE83">
        <f t="shared" si="84"/>
        <v>0</v>
      </c>
      <c r="AF83">
        <f t="shared" ref="AF83:AO92" si="85">VLOOKUP(AF$2,scenarios4,15,FALSE)*VLOOKUP($A83-AF$2,output3,3,FALSE)</f>
        <v>0</v>
      </c>
      <c r="AG83">
        <f t="shared" si="85"/>
        <v>0</v>
      </c>
      <c r="AH83">
        <f t="shared" si="85"/>
        <v>0</v>
      </c>
      <c r="AI83">
        <f t="shared" si="85"/>
        <v>0</v>
      </c>
      <c r="AJ83">
        <f t="shared" si="85"/>
        <v>0</v>
      </c>
      <c r="AK83">
        <f t="shared" si="85"/>
        <v>0</v>
      </c>
      <c r="AL83">
        <f t="shared" si="85"/>
        <v>0</v>
      </c>
      <c r="AM83">
        <f t="shared" si="85"/>
        <v>0</v>
      </c>
      <c r="AN83">
        <f t="shared" si="85"/>
        <v>0</v>
      </c>
      <c r="AO83">
        <f t="shared" si="85"/>
        <v>0</v>
      </c>
      <c r="AP83">
        <f t="shared" ref="AP83:AY92" si="86">VLOOKUP(AP$2,scenarios4,15,FALSE)*VLOOKUP($A83-AP$2,output3,3,FALSE)</f>
        <v>0</v>
      </c>
      <c r="AQ83">
        <f t="shared" si="86"/>
        <v>0</v>
      </c>
      <c r="AR83">
        <f t="shared" si="86"/>
        <v>0</v>
      </c>
      <c r="AS83">
        <f t="shared" si="86"/>
        <v>0</v>
      </c>
      <c r="AT83">
        <f t="shared" si="86"/>
        <v>0</v>
      </c>
      <c r="AU83">
        <f t="shared" si="86"/>
        <v>0</v>
      </c>
      <c r="AV83">
        <f t="shared" si="86"/>
        <v>0</v>
      </c>
      <c r="AW83">
        <f t="shared" si="86"/>
        <v>0</v>
      </c>
      <c r="AX83">
        <f t="shared" si="86"/>
        <v>0</v>
      </c>
      <c r="AY83">
        <f t="shared" si="86"/>
        <v>0</v>
      </c>
      <c r="AZ83">
        <f t="shared" ref="AZ83:BI92" si="87">VLOOKUP(AZ$2,scenarios4,15,FALSE)*VLOOKUP($A83-AZ$2,output3,3,FALSE)</f>
        <v>0</v>
      </c>
      <c r="BA83">
        <f t="shared" si="87"/>
        <v>0</v>
      </c>
      <c r="BB83">
        <f t="shared" si="87"/>
        <v>0</v>
      </c>
      <c r="BC83">
        <f t="shared" si="87"/>
        <v>0</v>
      </c>
      <c r="BD83">
        <f t="shared" si="87"/>
        <v>0</v>
      </c>
      <c r="BE83">
        <f t="shared" si="87"/>
        <v>0</v>
      </c>
      <c r="BF83">
        <f t="shared" si="87"/>
        <v>0</v>
      </c>
      <c r="BG83">
        <f t="shared" si="87"/>
        <v>0</v>
      </c>
      <c r="BH83">
        <f t="shared" si="87"/>
        <v>0</v>
      </c>
      <c r="BI83">
        <f t="shared" si="87"/>
        <v>0</v>
      </c>
      <c r="BJ83">
        <f t="shared" ref="BJ83:BS92" si="88">VLOOKUP(BJ$2,scenarios4,15,FALSE)*VLOOKUP($A83-BJ$2,output3,3,FALSE)</f>
        <v>7.7480421813608594E-4</v>
      </c>
      <c r="BK83">
        <f t="shared" si="88"/>
        <v>1.7525049615564805E-3</v>
      </c>
      <c r="BL83">
        <f t="shared" si="88"/>
        <v>3.5506559346066349E-3</v>
      </c>
      <c r="BM83">
        <f t="shared" si="88"/>
        <v>6.5001552006498358E-3</v>
      </c>
      <c r="BN83">
        <f t="shared" si="88"/>
        <v>1.3009698937031487E-2</v>
      </c>
      <c r="BO83">
        <f t="shared" si="88"/>
        <v>1.3925098608520351E-2</v>
      </c>
      <c r="BP83">
        <f t="shared" si="88"/>
        <v>1.8318410679148425E-2</v>
      </c>
      <c r="BQ83">
        <f t="shared" si="88"/>
        <v>2.2166228409320182E-2</v>
      </c>
      <c r="BR83">
        <f t="shared" si="88"/>
        <v>2.4562061924767366E-2</v>
      </c>
      <c r="BS83">
        <f t="shared" si="88"/>
        <v>2.6820040588934696E-2</v>
      </c>
      <c r="BT83">
        <f t="shared" ref="BT83:CC92" si="89">VLOOKUP(BT$2,scenarios4,15,FALSE)*VLOOKUP($A83-BT$2,output3,3,FALSE)</f>
        <v>3.057087869218441E-2</v>
      </c>
      <c r="BU83">
        <f t="shared" si="89"/>
        <v>3.0234042875813081E-2</v>
      </c>
      <c r="BV83">
        <f t="shared" si="89"/>
        <v>2.7104211754923557E-2</v>
      </c>
      <c r="BW83">
        <f t="shared" si="89"/>
        <v>2.2543475756170831E-2</v>
      </c>
      <c r="BX83">
        <f t="shared" si="89"/>
        <v>1.7591102780513356E-2</v>
      </c>
      <c r="BY83">
        <f t="shared" si="89"/>
        <v>1.2956123982420374E-2</v>
      </c>
      <c r="BZ83">
        <f t="shared" si="89"/>
        <v>9.6407748029195862E-3</v>
      </c>
      <c r="CA83">
        <f t="shared" si="89"/>
        <v>6.7152893274858823E-3</v>
      </c>
      <c r="CB83">
        <f t="shared" si="89"/>
        <v>4.4082953264437431E-3</v>
      </c>
      <c r="CC83">
        <f t="shared" si="89"/>
        <v>2.739558455252982E-3</v>
      </c>
      <c r="CD83">
        <f t="shared" ref="CD83:CM92" si="90">VLOOKUP(CD$2,scenarios4,15,FALSE)*VLOOKUP($A83-CD$2,output3,3,FALSE)</f>
        <v>1.6166839213711418E-3</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VLOOKUP(CN$2,scenarios4,15,FALSE)*VLOOKUP($A83-CN$2,output3,3,FALSE)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0.29750009713817049</v>
      </c>
    </row>
    <row r="84" spans="1:105" x14ac:dyDescent="0.3">
      <c r="A84">
        <v>2031</v>
      </c>
      <c r="B84">
        <f t="shared" si="82"/>
        <v>0</v>
      </c>
      <c r="C84">
        <f t="shared" si="82"/>
        <v>0</v>
      </c>
      <c r="D84">
        <f t="shared" si="82"/>
        <v>0</v>
      </c>
      <c r="E84">
        <f t="shared" si="82"/>
        <v>0</v>
      </c>
      <c r="F84">
        <f t="shared" si="82"/>
        <v>0</v>
      </c>
      <c r="G84">
        <f t="shared" si="82"/>
        <v>0</v>
      </c>
      <c r="H84">
        <f t="shared" si="82"/>
        <v>0</v>
      </c>
      <c r="I84">
        <f t="shared" si="82"/>
        <v>0</v>
      </c>
      <c r="J84">
        <f t="shared" si="82"/>
        <v>0</v>
      </c>
      <c r="K84">
        <f t="shared" si="82"/>
        <v>0</v>
      </c>
      <c r="L84">
        <f t="shared" si="83"/>
        <v>0</v>
      </c>
      <c r="M84">
        <f t="shared" si="83"/>
        <v>0</v>
      </c>
      <c r="N84">
        <f t="shared" si="83"/>
        <v>0</v>
      </c>
      <c r="O84">
        <f t="shared" si="83"/>
        <v>0</v>
      </c>
      <c r="P84">
        <f t="shared" si="83"/>
        <v>0</v>
      </c>
      <c r="Q84">
        <f t="shared" si="83"/>
        <v>0</v>
      </c>
      <c r="R84">
        <f t="shared" si="83"/>
        <v>0</v>
      </c>
      <c r="S84">
        <f t="shared" si="83"/>
        <v>0</v>
      </c>
      <c r="T84">
        <f t="shared" si="83"/>
        <v>0</v>
      </c>
      <c r="U84">
        <f t="shared" si="83"/>
        <v>0</v>
      </c>
      <c r="V84">
        <f t="shared" si="84"/>
        <v>0</v>
      </c>
      <c r="W84">
        <f t="shared" si="84"/>
        <v>0</v>
      </c>
      <c r="X84">
        <f t="shared" si="84"/>
        <v>0</v>
      </c>
      <c r="Y84">
        <f t="shared" si="84"/>
        <v>0</v>
      </c>
      <c r="Z84">
        <f t="shared" si="84"/>
        <v>0</v>
      </c>
      <c r="AA84">
        <f t="shared" si="84"/>
        <v>0</v>
      </c>
      <c r="AB84">
        <f t="shared" si="84"/>
        <v>0</v>
      </c>
      <c r="AC84">
        <f t="shared" si="84"/>
        <v>0</v>
      </c>
      <c r="AD84">
        <f t="shared" si="84"/>
        <v>0</v>
      </c>
      <c r="AE84">
        <f t="shared" si="84"/>
        <v>0</v>
      </c>
      <c r="AF84">
        <f t="shared" si="85"/>
        <v>0</v>
      </c>
      <c r="AG84">
        <f t="shared" si="85"/>
        <v>0</v>
      </c>
      <c r="AH84">
        <f t="shared" si="85"/>
        <v>0</v>
      </c>
      <c r="AI84">
        <f t="shared" si="85"/>
        <v>0</v>
      </c>
      <c r="AJ84">
        <f t="shared" si="85"/>
        <v>0</v>
      </c>
      <c r="AK84">
        <f t="shared" si="85"/>
        <v>0</v>
      </c>
      <c r="AL84">
        <f t="shared" si="85"/>
        <v>0</v>
      </c>
      <c r="AM84">
        <f t="shared" si="85"/>
        <v>0</v>
      </c>
      <c r="AN84">
        <f t="shared" si="85"/>
        <v>0</v>
      </c>
      <c r="AO84">
        <f t="shared" si="85"/>
        <v>0</v>
      </c>
      <c r="AP84">
        <f t="shared" si="86"/>
        <v>0</v>
      </c>
      <c r="AQ84">
        <f t="shared" si="86"/>
        <v>0</v>
      </c>
      <c r="AR84">
        <f t="shared" si="86"/>
        <v>0</v>
      </c>
      <c r="AS84">
        <f t="shared" si="86"/>
        <v>0</v>
      </c>
      <c r="AT84">
        <f t="shared" si="86"/>
        <v>0</v>
      </c>
      <c r="AU84">
        <f t="shared" si="86"/>
        <v>0</v>
      </c>
      <c r="AV84">
        <f t="shared" si="86"/>
        <v>0</v>
      </c>
      <c r="AW84">
        <f t="shared" si="86"/>
        <v>0</v>
      </c>
      <c r="AX84">
        <f t="shared" si="86"/>
        <v>0</v>
      </c>
      <c r="AY84">
        <f t="shared" si="86"/>
        <v>0</v>
      </c>
      <c r="AZ84">
        <f t="shared" si="87"/>
        <v>0</v>
      </c>
      <c r="BA84">
        <f t="shared" si="87"/>
        <v>0</v>
      </c>
      <c r="BB84">
        <f t="shared" si="87"/>
        <v>0</v>
      </c>
      <c r="BC84">
        <f t="shared" si="87"/>
        <v>0</v>
      </c>
      <c r="BD84">
        <f t="shared" si="87"/>
        <v>0</v>
      </c>
      <c r="BE84">
        <f t="shared" si="87"/>
        <v>0</v>
      </c>
      <c r="BF84">
        <f t="shared" si="87"/>
        <v>0</v>
      </c>
      <c r="BG84">
        <f t="shared" si="87"/>
        <v>0</v>
      </c>
      <c r="BH84">
        <f t="shared" si="87"/>
        <v>0</v>
      </c>
      <c r="BI84">
        <f t="shared" si="87"/>
        <v>0</v>
      </c>
      <c r="BJ84">
        <f t="shared" si="88"/>
        <v>6.4717088308487375E-4</v>
      </c>
      <c r="BK84">
        <f t="shared" si="88"/>
        <v>1.5235546209063939E-3</v>
      </c>
      <c r="BL84">
        <f t="shared" si="88"/>
        <v>3.2127663482035243E-3</v>
      </c>
      <c r="BM84">
        <f t="shared" si="88"/>
        <v>6.1216156307652217E-3</v>
      </c>
      <c r="BN84">
        <f t="shared" si="88"/>
        <v>1.2752089638198566E-2</v>
      </c>
      <c r="BO84">
        <f t="shared" si="88"/>
        <v>1.4206404260417176E-2</v>
      </c>
      <c r="BP84">
        <f t="shared" si="88"/>
        <v>1.9451157933746601E-2</v>
      </c>
      <c r="BQ84">
        <f t="shared" si="88"/>
        <v>2.4497471001402888E-2</v>
      </c>
      <c r="BR84">
        <f t="shared" si="88"/>
        <v>2.8253096277968615E-2</v>
      </c>
      <c r="BS84">
        <f t="shared" si="88"/>
        <v>3.2109418272704318E-2</v>
      </c>
      <c r="BT84">
        <f t="shared" si="89"/>
        <v>3.8093660571940573E-2</v>
      </c>
      <c r="BU84">
        <f t="shared" si="89"/>
        <v>3.921143984718492E-2</v>
      </c>
      <c r="BV84">
        <f t="shared" si="89"/>
        <v>3.658685895978861E-2</v>
      </c>
      <c r="BW84">
        <f t="shared" si="89"/>
        <v>3.1672401946560999E-2</v>
      </c>
      <c r="BX84">
        <f t="shared" si="89"/>
        <v>2.5723198507098206E-2</v>
      </c>
      <c r="BY84">
        <f t="shared" si="89"/>
        <v>1.9718722611072412E-2</v>
      </c>
      <c r="BZ84">
        <f t="shared" si="89"/>
        <v>1.527170056049521E-2</v>
      </c>
      <c r="CA84">
        <f t="shared" si="89"/>
        <v>1.1071640353131539E-2</v>
      </c>
      <c r="CB84">
        <f t="shared" si="89"/>
        <v>7.5646650307148958E-3</v>
      </c>
      <c r="CC84">
        <f t="shared" si="89"/>
        <v>4.8929566843681346E-3</v>
      </c>
      <c r="CD84">
        <f t="shared" si="90"/>
        <v>3.0052990762389252E-3</v>
      </c>
      <c r="CE84">
        <f t="shared" si="90"/>
        <v>1.7608990804773986E-3</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0.37734818809646997</v>
      </c>
    </row>
    <row r="85" spans="1:105" x14ac:dyDescent="0.3">
      <c r="A85">
        <v>2032</v>
      </c>
      <c r="B85">
        <f t="shared" si="82"/>
        <v>0</v>
      </c>
      <c r="C85">
        <f t="shared" si="82"/>
        <v>0</v>
      </c>
      <c r="D85">
        <f t="shared" si="82"/>
        <v>0</v>
      </c>
      <c r="E85">
        <f t="shared" si="82"/>
        <v>0</v>
      </c>
      <c r="F85">
        <f t="shared" si="82"/>
        <v>0</v>
      </c>
      <c r="G85">
        <f t="shared" si="82"/>
        <v>0</v>
      </c>
      <c r="H85">
        <f t="shared" si="82"/>
        <v>0</v>
      </c>
      <c r="I85">
        <f t="shared" si="82"/>
        <v>0</v>
      </c>
      <c r="J85">
        <f t="shared" si="82"/>
        <v>0</v>
      </c>
      <c r="K85">
        <f t="shared" si="82"/>
        <v>0</v>
      </c>
      <c r="L85">
        <f t="shared" si="83"/>
        <v>0</v>
      </c>
      <c r="M85">
        <f t="shared" si="83"/>
        <v>0</v>
      </c>
      <c r="N85">
        <f t="shared" si="83"/>
        <v>0</v>
      </c>
      <c r="O85">
        <f t="shared" si="83"/>
        <v>0</v>
      </c>
      <c r="P85">
        <f t="shared" si="83"/>
        <v>0</v>
      </c>
      <c r="Q85">
        <f t="shared" si="83"/>
        <v>0</v>
      </c>
      <c r="R85">
        <f t="shared" si="83"/>
        <v>0</v>
      </c>
      <c r="S85">
        <f t="shared" si="83"/>
        <v>0</v>
      </c>
      <c r="T85">
        <f t="shared" si="83"/>
        <v>0</v>
      </c>
      <c r="U85">
        <f t="shared" si="83"/>
        <v>0</v>
      </c>
      <c r="V85">
        <f t="shared" si="84"/>
        <v>0</v>
      </c>
      <c r="W85">
        <f t="shared" si="84"/>
        <v>0</v>
      </c>
      <c r="X85">
        <f t="shared" si="84"/>
        <v>0</v>
      </c>
      <c r="Y85">
        <f t="shared" si="84"/>
        <v>0</v>
      </c>
      <c r="Z85">
        <f t="shared" si="84"/>
        <v>0</v>
      </c>
      <c r="AA85">
        <f t="shared" si="84"/>
        <v>0</v>
      </c>
      <c r="AB85">
        <f t="shared" si="84"/>
        <v>0</v>
      </c>
      <c r="AC85">
        <f t="shared" si="84"/>
        <v>0</v>
      </c>
      <c r="AD85">
        <f t="shared" si="84"/>
        <v>0</v>
      </c>
      <c r="AE85">
        <f t="shared" si="84"/>
        <v>0</v>
      </c>
      <c r="AF85">
        <f t="shared" si="85"/>
        <v>0</v>
      </c>
      <c r="AG85">
        <f t="shared" si="85"/>
        <v>0</v>
      </c>
      <c r="AH85">
        <f t="shared" si="85"/>
        <v>0</v>
      </c>
      <c r="AI85">
        <f t="shared" si="85"/>
        <v>0</v>
      </c>
      <c r="AJ85">
        <f t="shared" si="85"/>
        <v>0</v>
      </c>
      <c r="AK85">
        <f t="shared" si="85"/>
        <v>0</v>
      </c>
      <c r="AL85">
        <f t="shared" si="85"/>
        <v>0</v>
      </c>
      <c r="AM85">
        <f t="shared" si="85"/>
        <v>0</v>
      </c>
      <c r="AN85">
        <f t="shared" si="85"/>
        <v>0</v>
      </c>
      <c r="AO85">
        <f t="shared" si="85"/>
        <v>0</v>
      </c>
      <c r="AP85">
        <f t="shared" si="86"/>
        <v>0</v>
      </c>
      <c r="AQ85">
        <f t="shared" si="86"/>
        <v>0</v>
      </c>
      <c r="AR85">
        <f t="shared" si="86"/>
        <v>0</v>
      </c>
      <c r="AS85">
        <f t="shared" si="86"/>
        <v>0</v>
      </c>
      <c r="AT85">
        <f t="shared" si="86"/>
        <v>0</v>
      </c>
      <c r="AU85">
        <f t="shared" si="86"/>
        <v>0</v>
      </c>
      <c r="AV85">
        <f t="shared" si="86"/>
        <v>0</v>
      </c>
      <c r="AW85">
        <f t="shared" si="86"/>
        <v>0</v>
      </c>
      <c r="AX85">
        <f t="shared" si="86"/>
        <v>0</v>
      </c>
      <c r="AY85">
        <f t="shared" si="86"/>
        <v>0</v>
      </c>
      <c r="AZ85">
        <f t="shared" si="87"/>
        <v>0</v>
      </c>
      <c r="BA85">
        <f t="shared" si="87"/>
        <v>0</v>
      </c>
      <c r="BB85">
        <f t="shared" si="87"/>
        <v>0</v>
      </c>
      <c r="BC85">
        <f t="shared" si="87"/>
        <v>0</v>
      </c>
      <c r="BD85">
        <f t="shared" si="87"/>
        <v>0</v>
      </c>
      <c r="BE85">
        <f t="shared" si="87"/>
        <v>0</v>
      </c>
      <c r="BF85">
        <f t="shared" si="87"/>
        <v>0</v>
      </c>
      <c r="BG85">
        <f t="shared" si="87"/>
        <v>0</v>
      </c>
      <c r="BH85">
        <f t="shared" si="87"/>
        <v>0</v>
      </c>
      <c r="BI85">
        <f t="shared" si="87"/>
        <v>0</v>
      </c>
      <c r="BJ85">
        <f t="shared" si="88"/>
        <v>5.1936679916958863E-4</v>
      </c>
      <c r="BK85">
        <f t="shared" si="88"/>
        <v>1.2725797903011041E-3</v>
      </c>
      <c r="BL85">
        <f t="shared" si="88"/>
        <v>2.7930448832228813E-3</v>
      </c>
      <c r="BM85">
        <f t="shared" si="88"/>
        <v>5.5390668815501745E-3</v>
      </c>
      <c r="BN85">
        <f t="shared" si="88"/>
        <v>1.2009465750342604E-2</v>
      </c>
      <c r="BO85">
        <f t="shared" si="88"/>
        <v>1.3925098608520351E-2</v>
      </c>
      <c r="BP85">
        <f t="shared" si="88"/>
        <v>1.9844097389080346E-2</v>
      </c>
      <c r="BQ85">
        <f t="shared" si="88"/>
        <v>2.6012310007224735E-2</v>
      </c>
      <c r="BR85">
        <f t="shared" si="88"/>
        <v>3.1224500352002242E-2</v>
      </c>
      <c r="BS85">
        <f t="shared" si="88"/>
        <v>3.6934622535639262E-2</v>
      </c>
      <c r="BT85">
        <f t="shared" si="89"/>
        <v>4.5606391861595957E-2</v>
      </c>
      <c r="BU85">
        <f t="shared" si="89"/>
        <v>4.8860462766403934E-2</v>
      </c>
      <c r="BV85">
        <f t="shared" si="89"/>
        <v>4.7450598161547008E-2</v>
      </c>
      <c r="BW85">
        <f t="shared" si="89"/>
        <v>4.2753270724652723E-2</v>
      </c>
      <c r="BX85">
        <f t="shared" si="89"/>
        <v>3.6139745764136665E-2</v>
      </c>
      <c r="BY85">
        <f t="shared" si="89"/>
        <v>2.8834384197499369E-2</v>
      </c>
      <c r="BZ85">
        <f t="shared" si="89"/>
        <v>2.3242941141993264E-2</v>
      </c>
      <c r="CA85">
        <f t="shared" si="89"/>
        <v>1.7538297454610777E-2</v>
      </c>
      <c r="CB85">
        <f t="shared" si="89"/>
        <v>1.2472024141861094E-2</v>
      </c>
      <c r="CC85">
        <f t="shared" si="89"/>
        <v>8.3963472467489825E-3</v>
      </c>
      <c r="CD85">
        <f t="shared" si="90"/>
        <v>5.3675796460604186E-3</v>
      </c>
      <c r="CE85">
        <f t="shared" si="90"/>
        <v>3.2733846795608779E-3</v>
      </c>
      <c r="CF85">
        <f t="shared" si="90"/>
        <v>1.9020959722550004E-3</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0.47191167675597939</v>
      </c>
    </row>
    <row r="86" spans="1:105" x14ac:dyDescent="0.3">
      <c r="A86">
        <v>2033</v>
      </c>
      <c r="B86">
        <f t="shared" si="82"/>
        <v>0</v>
      </c>
      <c r="C86">
        <f t="shared" si="82"/>
        <v>0</v>
      </c>
      <c r="D86">
        <f t="shared" si="82"/>
        <v>0</v>
      </c>
      <c r="E86">
        <f t="shared" si="82"/>
        <v>0</v>
      </c>
      <c r="F86">
        <f t="shared" si="82"/>
        <v>0</v>
      </c>
      <c r="G86">
        <f t="shared" si="82"/>
        <v>0</v>
      </c>
      <c r="H86">
        <f t="shared" si="82"/>
        <v>0</v>
      </c>
      <c r="I86">
        <f t="shared" si="82"/>
        <v>0</v>
      </c>
      <c r="J86">
        <f t="shared" si="82"/>
        <v>0</v>
      </c>
      <c r="K86">
        <f t="shared" si="82"/>
        <v>0</v>
      </c>
      <c r="L86">
        <f t="shared" si="83"/>
        <v>0</v>
      </c>
      <c r="M86">
        <f t="shared" si="83"/>
        <v>0</v>
      </c>
      <c r="N86">
        <f t="shared" si="83"/>
        <v>0</v>
      </c>
      <c r="O86">
        <f t="shared" si="83"/>
        <v>0</v>
      </c>
      <c r="P86">
        <f t="shared" si="83"/>
        <v>0</v>
      </c>
      <c r="Q86">
        <f t="shared" si="83"/>
        <v>0</v>
      </c>
      <c r="R86">
        <f t="shared" si="83"/>
        <v>0</v>
      </c>
      <c r="S86">
        <f t="shared" si="83"/>
        <v>0</v>
      </c>
      <c r="T86">
        <f t="shared" si="83"/>
        <v>0</v>
      </c>
      <c r="U86">
        <f t="shared" si="83"/>
        <v>0</v>
      </c>
      <c r="V86">
        <f t="shared" si="84"/>
        <v>0</v>
      </c>
      <c r="W86">
        <f t="shared" si="84"/>
        <v>0</v>
      </c>
      <c r="X86">
        <f t="shared" si="84"/>
        <v>0</v>
      </c>
      <c r="Y86">
        <f t="shared" si="84"/>
        <v>0</v>
      </c>
      <c r="Z86">
        <f t="shared" si="84"/>
        <v>0</v>
      </c>
      <c r="AA86">
        <f t="shared" si="84"/>
        <v>0</v>
      </c>
      <c r="AB86">
        <f t="shared" si="84"/>
        <v>0</v>
      </c>
      <c r="AC86">
        <f t="shared" si="84"/>
        <v>0</v>
      </c>
      <c r="AD86">
        <f t="shared" si="84"/>
        <v>0</v>
      </c>
      <c r="AE86">
        <f t="shared" si="84"/>
        <v>0</v>
      </c>
      <c r="AF86">
        <f t="shared" si="85"/>
        <v>0</v>
      </c>
      <c r="AG86">
        <f t="shared" si="85"/>
        <v>0</v>
      </c>
      <c r="AH86">
        <f t="shared" si="85"/>
        <v>0</v>
      </c>
      <c r="AI86">
        <f t="shared" si="85"/>
        <v>0</v>
      </c>
      <c r="AJ86">
        <f t="shared" si="85"/>
        <v>0</v>
      </c>
      <c r="AK86">
        <f t="shared" si="85"/>
        <v>0</v>
      </c>
      <c r="AL86">
        <f t="shared" si="85"/>
        <v>0</v>
      </c>
      <c r="AM86">
        <f t="shared" si="85"/>
        <v>0</v>
      </c>
      <c r="AN86">
        <f t="shared" si="85"/>
        <v>0</v>
      </c>
      <c r="AO86">
        <f t="shared" si="85"/>
        <v>0</v>
      </c>
      <c r="AP86">
        <f t="shared" si="86"/>
        <v>0</v>
      </c>
      <c r="AQ86">
        <f t="shared" si="86"/>
        <v>0</v>
      </c>
      <c r="AR86">
        <f t="shared" si="86"/>
        <v>0</v>
      </c>
      <c r="AS86">
        <f t="shared" si="86"/>
        <v>0</v>
      </c>
      <c r="AT86">
        <f t="shared" si="86"/>
        <v>0</v>
      </c>
      <c r="AU86">
        <f t="shared" si="86"/>
        <v>0</v>
      </c>
      <c r="AV86">
        <f t="shared" si="86"/>
        <v>0</v>
      </c>
      <c r="AW86">
        <f t="shared" si="86"/>
        <v>0</v>
      </c>
      <c r="AX86">
        <f t="shared" si="86"/>
        <v>0</v>
      </c>
      <c r="AY86">
        <f t="shared" si="86"/>
        <v>0</v>
      </c>
      <c r="AZ86">
        <f t="shared" si="87"/>
        <v>0</v>
      </c>
      <c r="BA86">
        <f t="shared" si="87"/>
        <v>0</v>
      </c>
      <c r="BB86">
        <f t="shared" si="87"/>
        <v>0</v>
      </c>
      <c r="BC86">
        <f t="shared" si="87"/>
        <v>0</v>
      </c>
      <c r="BD86">
        <f t="shared" si="87"/>
        <v>0</v>
      </c>
      <c r="BE86">
        <f t="shared" si="87"/>
        <v>0</v>
      </c>
      <c r="BF86">
        <f t="shared" si="87"/>
        <v>0</v>
      </c>
      <c r="BG86">
        <f t="shared" si="87"/>
        <v>0</v>
      </c>
      <c r="BH86">
        <f t="shared" si="87"/>
        <v>0</v>
      </c>
      <c r="BI86">
        <f t="shared" si="87"/>
        <v>0</v>
      </c>
      <c r="BJ86">
        <f t="shared" si="88"/>
        <v>4.0045859411343365E-4</v>
      </c>
      <c r="BK86">
        <f t="shared" si="88"/>
        <v>1.0212692036237851E-3</v>
      </c>
      <c r="BL86">
        <f t="shared" si="88"/>
        <v>2.3329471900907475E-3</v>
      </c>
      <c r="BM86">
        <f t="shared" si="88"/>
        <v>4.8154334099004261E-3</v>
      </c>
      <c r="BN86">
        <f t="shared" si="88"/>
        <v>1.0866613981531289E-2</v>
      </c>
      <c r="BO86">
        <f t="shared" si="88"/>
        <v>1.3114163996167839E-2</v>
      </c>
      <c r="BP86">
        <f t="shared" si="88"/>
        <v>1.9451157933746601E-2</v>
      </c>
      <c r="BQ86">
        <f t="shared" si="88"/>
        <v>2.6537793526562069E-2</v>
      </c>
      <c r="BR86">
        <f t="shared" si="88"/>
        <v>3.3155315621374429E-2</v>
      </c>
      <c r="BS86">
        <f t="shared" si="88"/>
        <v>4.0819070696489948E-2</v>
      </c>
      <c r="BT86">
        <f t="shared" si="89"/>
        <v>5.2459837618809312E-2</v>
      </c>
      <c r="BU86">
        <f t="shared" si="89"/>
        <v>5.8496594394105497E-2</v>
      </c>
      <c r="BV86">
        <f t="shared" si="89"/>
        <v>5.9127086221556074E-2</v>
      </c>
      <c r="BW86">
        <f t="shared" si="89"/>
        <v>5.5448003106169055E-2</v>
      </c>
      <c r="BX86">
        <f t="shared" si="89"/>
        <v>4.878355412327743E-2</v>
      </c>
      <c r="BY86">
        <f t="shared" si="89"/>
        <v>4.0510798603661712E-2</v>
      </c>
      <c r="BZ86">
        <f t="shared" si="89"/>
        <v>3.3987794645063456E-2</v>
      </c>
      <c r="CA86">
        <f t="shared" si="89"/>
        <v>2.6692614476921759E-2</v>
      </c>
      <c r="CB86">
        <f t="shared" si="89"/>
        <v>1.9756608983345272E-2</v>
      </c>
      <c r="CC86">
        <f t="shared" si="89"/>
        <v>1.3843236301899512E-2</v>
      </c>
      <c r="CD86">
        <f t="shared" si="90"/>
        <v>9.2108035059634413E-3</v>
      </c>
      <c r="CE86">
        <f t="shared" si="90"/>
        <v>5.8463908363242468E-3</v>
      </c>
      <c r="CF86">
        <f t="shared" si="90"/>
        <v>3.5358595411078054E-3</v>
      </c>
      <c r="CG86">
        <f t="shared" si="90"/>
        <v>2.0403858611285882E-3</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0.58225379237293373</v>
      </c>
    </row>
    <row r="87" spans="1:105" x14ac:dyDescent="0.3">
      <c r="A87">
        <v>2034</v>
      </c>
      <c r="B87">
        <f t="shared" si="82"/>
        <v>0</v>
      </c>
      <c r="C87">
        <f t="shared" si="82"/>
        <v>0</v>
      </c>
      <c r="D87">
        <f t="shared" si="82"/>
        <v>0</v>
      </c>
      <c r="E87">
        <f t="shared" si="82"/>
        <v>0</v>
      </c>
      <c r="F87">
        <f t="shared" si="82"/>
        <v>0</v>
      </c>
      <c r="G87">
        <f t="shared" si="82"/>
        <v>0</v>
      </c>
      <c r="H87">
        <f t="shared" si="82"/>
        <v>0</v>
      </c>
      <c r="I87">
        <f t="shared" si="82"/>
        <v>0</v>
      </c>
      <c r="J87">
        <f t="shared" si="82"/>
        <v>0</v>
      </c>
      <c r="K87">
        <f t="shared" si="82"/>
        <v>0</v>
      </c>
      <c r="L87">
        <f t="shared" si="83"/>
        <v>0</v>
      </c>
      <c r="M87">
        <f t="shared" si="83"/>
        <v>0</v>
      </c>
      <c r="N87">
        <f t="shared" si="83"/>
        <v>0</v>
      </c>
      <c r="O87">
        <f t="shared" si="83"/>
        <v>0</v>
      </c>
      <c r="P87">
        <f t="shared" si="83"/>
        <v>0</v>
      </c>
      <c r="Q87">
        <f t="shared" si="83"/>
        <v>0</v>
      </c>
      <c r="R87">
        <f t="shared" si="83"/>
        <v>0</v>
      </c>
      <c r="S87">
        <f t="shared" si="83"/>
        <v>0</v>
      </c>
      <c r="T87">
        <f t="shared" si="83"/>
        <v>0</v>
      </c>
      <c r="U87">
        <f t="shared" si="83"/>
        <v>0</v>
      </c>
      <c r="V87">
        <f t="shared" si="84"/>
        <v>0</v>
      </c>
      <c r="W87">
        <f t="shared" si="84"/>
        <v>0</v>
      </c>
      <c r="X87">
        <f t="shared" si="84"/>
        <v>0</v>
      </c>
      <c r="Y87">
        <f t="shared" si="84"/>
        <v>0</v>
      </c>
      <c r="Z87">
        <f t="shared" si="84"/>
        <v>0</v>
      </c>
      <c r="AA87">
        <f t="shared" si="84"/>
        <v>0</v>
      </c>
      <c r="AB87">
        <f t="shared" si="84"/>
        <v>0</v>
      </c>
      <c r="AC87">
        <f t="shared" si="84"/>
        <v>0</v>
      </c>
      <c r="AD87">
        <f t="shared" si="84"/>
        <v>0</v>
      </c>
      <c r="AE87">
        <f t="shared" si="84"/>
        <v>0</v>
      </c>
      <c r="AF87">
        <f t="shared" si="85"/>
        <v>0</v>
      </c>
      <c r="AG87">
        <f t="shared" si="85"/>
        <v>0</v>
      </c>
      <c r="AH87">
        <f t="shared" si="85"/>
        <v>0</v>
      </c>
      <c r="AI87">
        <f t="shared" si="85"/>
        <v>0</v>
      </c>
      <c r="AJ87">
        <f t="shared" si="85"/>
        <v>0</v>
      </c>
      <c r="AK87">
        <f t="shared" si="85"/>
        <v>0</v>
      </c>
      <c r="AL87">
        <f t="shared" si="85"/>
        <v>0</v>
      </c>
      <c r="AM87">
        <f t="shared" si="85"/>
        <v>0</v>
      </c>
      <c r="AN87">
        <f t="shared" si="85"/>
        <v>0</v>
      </c>
      <c r="AO87">
        <f t="shared" si="85"/>
        <v>0</v>
      </c>
      <c r="AP87">
        <f t="shared" si="86"/>
        <v>0</v>
      </c>
      <c r="AQ87">
        <f t="shared" si="86"/>
        <v>0</v>
      </c>
      <c r="AR87">
        <f t="shared" si="86"/>
        <v>0</v>
      </c>
      <c r="AS87">
        <f t="shared" si="86"/>
        <v>0</v>
      </c>
      <c r="AT87">
        <f t="shared" si="86"/>
        <v>0</v>
      </c>
      <c r="AU87">
        <f t="shared" si="86"/>
        <v>0</v>
      </c>
      <c r="AV87">
        <f t="shared" si="86"/>
        <v>0</v>
      </c>
      <c r="AW87">
        <f t="shared" si="86"/>
        <v>0</v>
      </c>
      <c r="AX87">
        <f t="shared" si="86"/>
        <v>0</v>
      </c>
      <c r="AY87">
        <f t="shared" si="86"/>
        <v>0</v>
      </c>
      <c r="AZ87">
        <f t="shared" si="87"/>
        <v>0</v>
      </c>
      <c r="BA87">
        <f t="shared" si="87"/>
        <v>0</v>
      </c>
      <c r="BB87">
        <f t="shared" si="87"/>
        <v>0</v>
      </c>
      <c r="BC87">
        <f t="shared" si="87"/>
        <v>0</v>
      </c>
      <c r="BD87">
        <f t="shared" si="87"/>
        <v>0</v>
      </c>
      <c r="BE87">
        <f t="shared" si="87"/>
        <v>0</v>
      </c>
      <c r="BF87">
        <f t="shared" si="87"/>
        <v>0</v>
      </c>
      <c r="BG87">
        <f t="shared" si="87"/>
        <v>0</v>
      </c>
      <c r="BH87">
        <f t="shared" si="87"/>
        <v>0</v>
      </c>
      <c r="BI87">
        <f t="shared" si="87"/>
        <v>0</v>
      </c>
      <c r="BJ87">
        <f t="shared" si="88"/>
        <v>2.966670231478161E-4</v>
      </c>
      <c r="BK87">
        <f t="shared" si="88"/>
        <v>7.8745123898646473E-4</v>
      </c>
      <c r="BL87">
        <f t="shared" si="88"/>
        <v>1.8722339747015689E-3</v>
      </c>
      <c r="BM87">
        <f t="shared" si="88"/>
        <v>4.0221880823244315E-3</v>
      </c>
      <c r="BN87">
        <f t="shared" si="88"/>
        <v>9.4469803557440338E-3</v>
      </c>
      <c r="BO87">
        <f t="shared" si="88"/>
        <v>1.1866186289992647E-2</v>
      </c>
      <c r="BP87">
        <f t="shared" si="88"/>
        <v>1.8318410679148425E-2</v>
      </c>
      <c r="BQ87">
        <f t="shared" si="88"/>
        <v>2.6012310007224735E-2</v>
      </c>
      <c r="BR87">
        <f t="shared" si="88"/>
        <v>3.3825097425936222E-2</v>
      </c>
      <c r="BS87">
        <f t="shared" si="88"/>
        <v>4.3343181061551772E-2</v>
      </c>
      <c r="BT87">
        <f t="shared" si="89"/>
        <v>5.7977086903278886E-2</v>
      </c>
      <c r="BU87">
        <f t="shared" si="89"/>
        <v>6.728709985391812E-2</v>
      </c>
      <c r="BV87">
        <f t="shared" si="89"/>
        <v>7.0787974255247285E-2</v>
      </c>
      <c r="BW87">
        <f t="shared" si="89"/>
        <v>6.9092466428134075E-2</v>
      </c>
      <c r="BX87">
        <f t="shared" si="89"/>
        <v>6.3268859076966569E-2</v>
      </c>
      <c r="BY87">
        <f t="shared" si="89"/>
        <v>5.4683858297090417E-2</v>
      </c>
      <c r="BZ87">
        <f t="shared" si="89"/>
        <v>4.7751070195152123E-2</v>
      </c>
      <c r="CA87">
        <f t="shared" si="89"/>
        <v>3.9032198801311556E-2</v>
      </c>
      <c r="CB87">
        <f t="shared" si="89"/>
        <v>3.0068799342041264E-2</v>
      </c>
      <c r="CC87">
        <f t="shared" si="89"/>
        <v>2.1928710493970219E-2</v>
      </c>
      <c r="CD87">
        <f t="shared" si="90"/>
        <v>1.518604766052125E-2</v>
      </c>
      <c r="CE87">
        <f t="shared" si="90"/>
        <v>1.003244679414707E-2</v>
      </c>
      <c r="CF87">
        <f t="shared" si="90"/>
        <v>6.3151810261528633E-3</v>
      </c>
      <c r="CG87">
        <f t="shared" si="90"/>
        <v>3.7929304934387325E-3</v>
      </c>
      <c r="CH87">
        <f t="shared" si="90"/>
        <v>2.1758366054873014E-3</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0.70917127236561583</v>
      </c>
    </row>
    <row r="88" spans="1:105" x14ac:dyDescent="0.3">
      <c r="A88">
        <v>2035</v>
      </c>
      <c r="B88">
        <f t="shared" si="82"/>
        <v>0</v>
      </c>
      <c r="C88">
        <f t="shared" si="82"/>
        <v>0</v>
      </c>
      <c r="D88">
        <f t="shared" si="82"/>
        <v>0</v>
      </c>
      <c r="E88">
        <f t="shared" si="82"/>
        <v>0</v>
      </c>
      <c r="F88">
        <f t="shared" si="82"/>
        <v>0</v>
      </c>
      <c r="G88">
        <f t="shared" si="82"/>
        <v>0</v>
      </c>
      <c r="H88">
        <f t="shared" si="82"/>
        <v>0</v>
      </c>
      <c r="I88">
        <f t="shared" si="82"/>
        <v>0</v>
      </c>
      <c r="J88">
        <f t="shared" si="82"/>
        <v>0</v>
      </c>
      <c r="K88">
        <f t="shared" si="82"/>
        <v>0</v>
      </c>
      <c r="L88">
        <f t="shared" si="83"/>
        <v>0</v>
      </c>
      <c r="M88">
        <f t="shared" si="83"/>
        <v>0</v>
      </c>
      <c r="N88">
        <f t="shared" si="83"/>
        <v>0</v>
      </c>
      <c r="O88">
        <f t="shared" si="83"/>
        <v>0</v>
      </c>
      <c r="P88">
        <f t="shared" si="83"/>
        <v>0</v>
      </c>
      <c r="Q88">
        <f t="shared" si="83"/>
        <v>0</v>
      </c>
      <c r="R88">
        <f t="shared" si="83"/>
        <v>0</v>
      </c>
      <c r="S88">
        <f t="shared" si="83"/>
        <v>0</v>
      </c>
      <c r="T88">
        <f t="shared" si="83"/>
        <v>0</v>
      </c>
      <c r="U88">
        <f t="shared" si="83"/>
        <v>0</v>
      </c>
      <c r="V88">
        <f t="shared" si="84"/>
        <v>0</v>
      </c>
      <c r="W88">
        <f t="shared" si="84"/>
        <v>0</v>
      </c>
      <c r="X88">
        <f t="shared" si="84"/>
        <v>0</v>
      </c>
      <c r="Y88">
        <f t="shared" si="84"/>
        <v>0</v>
      </c>
      <c r="Z88">
        <f t="shared" si="84"/>
        <v>0</v>
      </c>
      <c r="AA88">
        <f t="shared" si="84"/>
        <v>0</v>
      </c>
      <c r="AB88">
        <f t="shared" si="84"/>
        <v>0</v>
      </c>
      <c r="AC88">
        <f t="shared" si="84"/>
        <v>0</v>
      </c>
      <c r="AD88">
        <f t="shared" si="84"/>
        <v>0</v>
      </c>
      <c r="AE88">
        <f t="shared" si="84"/>
        <v>0</v>
      </c>
      <c r="AF88">
        <f t="shared" si="85"/>
        <v>0</v>
      </c>
      <c r="AG88">
        <f t="shared" si="85"/>
        <v>0</v>
      </c>
      <c r="AH88">
        <f t="shared" si="85"/>
        <v>0</v>
      </c>
      <c r="AI88">
        <f t="shared" si="85"/>
        <v>0</v>
      </c>
      <c r="AJ88">
        <f t="shared" si="85"/>
        <v>0</v>
      </c>
      <c r="AK88">
        <f t="shared" si="85"/>
        <v>0</v>
      </c>
      <c r="AL88">
        <f t="shared" si="85"/>
        <v>0</v>
      </c>
      <c r="AM88">
        <f t="shared" si="85"/>
        <v>0</v>
      </c>
      <c r="AN88">
        <f t="shared" si="85"/>
        <v>0</v>
      </c>
      <c r="AO88">
        <f t="shared" si="85"/>
        <v>0</v>
      </c>
      <c r="AP88">
        <f t="shared" si="86"/>
        <v>0</v>
      </c>
      <c r="AQ88">
        <f t="shared" si="86"/>
        <v>0</v>
      </c>
      <c r="AR88">
        <f t="shared" si="86"/>
        <v>0</v>
      </c>
      <c r="AS88">
        <f t="shared" si="86"/>
        <v>0</v>
      </c>
      <c r="AT88">
        <f t="shared" si="86"/>
        <v>0</v>
      </c>
      <c r="AU88">
        <f t="shared" si="86"/>
        <v>0</v>
      </c>
      <c r="AV88">
        <f t="shared" si="86"/>
        <v>0</v>
      </c>
      <c r="AW88">
        <f t="shared" si="86"/>
        <v>0</v>
      </c>
      <c r="AX88">
        <f t="shared" si="86"/>
        <v>0</v>
      </c>
      <c r="AY88">
        <f t="shared" si="86"/>
        <v>0</v>
      </c>
      <c r="AZ88">
        <f t="shared" si="87"/>
        <v>0</v>
      </c>
      <c r="BA88">
        <f t="shared" si="87"/>
        <v>0</v>
      </c>
      <c r="BB88">
        <f t="shared" si="87"/>
        <v>0</v>
      </c>
      <c r="BC88">
        <f t="shared" si="87"/>
        <v>0</v>
      </c>
      <c r="BD88">
        <f t="shared" si="87"/>
        <v>0</v>
      </c>
      <c r="BE88">
        <f t="shared" si="87"/>
        <v>0</v>
      </c>
      <c r="BF88">
        <f t="shared" si="87"/>
        <v>0</v>
      </c>
      <c r="BG88">
        <f t="shared" si="87"/>
        <v>0</v>
      </c>
      <c r="BH88">
        <f t="shared" si="87"/>
        <v>0</v>
      </c>
      <c r="BI88">
        <f t="shared" si="87"/>
        <v>0</v>
      </c>
      <c r="BJ88">
        <f t="shared" si="88"/>
        <v>2.1115878281894367E-4</v>
      </c>
      <c r="BK88">
        <f t="shared" si="88"/>
        <v>5.8335822573956687E-4</v>
      </c>
      <c r="BL88">
        <f t="shared" si="88"/>
        <v>1.4435889751889584E-3</v>
      </c>
      <c r="BM88">
        <f t="shared" si="88"/>
        <v>3.2278815450060092E-3</v>
      </c>
      <c r="BN88">
        <f t="shared" si="88"/>
        <v>7.8907812789404518E-3</v>
      </c>
      <c r="BO88">
        <f t="shared" si="88"/>
        <v>1.031596677398151E-2</v>
      </c>
      <c r="BP88">
        <f t="shared" si="88"/>
        <v>1.6575183421443009E-2</v>
      </c>
      <c r="BQ88">
        <f t="shared" si="88"/>
        <v>2.4497471001402888E-2</v>
      </c>
      <c r="BR88">
        <f t="shared" si="88"/>
        <v>3.3155315621374429E-2</v>
      </c>
      <c r="BS88">
        <f t="shared" si="88"/>
        <v>4.4218771400017426E-2</v>
      </c>
      <c r="BT88">
        <f t="shared" si="89"/>
        <v>6.1562189736137855E-2</v>
      </c>
      <c r="BU88">
        <f t="shared" si="89"/>
        <v>7.4363745920202465E-2</v>
      </c>
      <c r="BV88">
        <f t="shared" si="89"/>
        <v>8.1425552059990886E-2</v>
      </c>
      <c r="BW88">
        <f t="shared" si="89"/>
        <v>8.2718700468672871E-2</v>
      </c>
      <c r="BX88">
        <f t="shared" si="89"/>
        <v>7.8837853066620237E-2</v>
      </c>
      <c r="BY88">
        <f t="shared" si="89"/>
        <v>7.0921141080464253E-2</v>
      </c>
      <c r="BZ88">
        <f t="shared" si="89"/>
        <v>6.4457202674106068E-2</v>
      </c>
      <c r="CA88">
        <f t="shared" si="89"/>
        <v>5.4838193660301876E-2</v>
      </c>
      <c r="CB88">
        <f t="shared" si="89"/>
        <v>4.3969141900656872E-2</v>
      </c>
      <c r="CC88">
        <f t="shared" si="89"/>
        <v>3.3374654336113592E-2</v>
      </c>
      <c r="CD88">
        <f t="shared" si="90"/>
        <v>2.4055823033918008E-2</v>
      </c>
      <c r="CE88">
        <f t="shared" si="90"/>
        <v>1.6540708426677594E-2</v>
      </c>
      <c r="CF88">
        <f t="shared" si="90"/>
        <v>1.0836893976817917E-2</v>
      </c>
      <c r="CG88">
        <f t="shared" si="90"/>
        <v>6.7743196264454198E-3</v>
      </c>
      <c r="CH88">
        <f t="shared" si="90"/>
        <v>4.0447236804161055E-3</v>
      </c>
      <c r="CI88">
        <f t="shared" si="90"/>
        <v>2.3085084737610589E-3</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0.85314882914721601</v>
      </c>
    </row>
    <row r="89" spans="1:105" x14ac:dyDescent="0.3">
      <c r="A89">
        <v>2036</v>
      </c>
      <c r="B89">
        <f t="shared" si="82"/>
        <v>0</v>
      </c>
      <c r="C89">
        <f t="shared" si="82"/>
        <v>0</v>
      </c>
      <c r="D89">
        <f t="shared" si="82"/>
        <v>0</v>
      </c>
      <c r="E89">
        <f t="shared" si="82"/>
        <v>0</v>
      </c>
      <c r="F89">
        <f t="shared" si="82"/>
        <v>0</v>
      </c>
      <c r="G89">
        <f t="shared" si="82"/>
        <v>0</v>
      </c>
      <c r="H89">
        <f t="shared" si="82"/>
        <v>0</v>
      </c>
      <c r="I89">
        <f t="shared" si="82"/>
        <v>0</v>
      </c>
      <c r="J89">
        <f t="shared" si="82"/>
        <v>0</v>
      </c>
      <c r="K89">
        <f t="shared" si="82"/>
        <v>0</v>
      </c>
      <c r="L89">
        <f t="shared" si="83"/>
        <v>0</v>
      </c>
      <c r="M89">
        <f t="shared" si="83"/>
        <v>0</v>
      </c>
      <c r="N89">
        <f t="shared" si="83"/>
        <v>0</v>
      </c>
      <c r="O89">
        <f t="shared" si="83"/>
        <v>0</v>
      </c>
      <c r="P89">
        <f t="shared" si="83"/>
        <v>0</v>
      </c>
      <c r="Q89">
        <f t="shared" si="83"/>
        <v>0</v>
      </c>
      <c r="R89">
        <f t="shared" si="83"/>
        <v>0</v>
      </c>
      <c r="S89">
        <f t="shared" si="83"/>
        <v>0</v>
      </c>
      <c r="T89">
        <f t="shared" si="83"/>
        <v>0</v>
      </c>
      <c r="U89">
        <f t="shared" si="83"/>
        <v>0</v>
      </c>
      <c r="V89">
        <f t="shared" si="84"/>
        <v>0</v>
      </c>
      <c r="W89">
        <f t="shared" si="84"/>
        <v>0</v>
      </c>
      <c r="X89">
        <f t="shared" si="84"/>
        <v>0</v>
      </c>
      <c r="Y89">
        <f t="shared" si="84"/>
        <v>0</v>
      </c>
      <c r="Z89">
        <f t="shared" si="84"/>
        <v>0</v>
      </c>
      <c r="AA89">
        <f t="shared" si="84"/>
        <v>0</v>
      </c>
      <c r="AB89">
        <f t="shared" si="84"/>
        <v>0</v>
      </c>
      <c r="AC89">
        <f t="shared" si="84"/>
        <v>0</v>
      </c>
      <c r="AD89">
        <f t="shared" si="84"/>
        <v>0</v>
      </c>
      <c r="AE89">
        <f t="shared" si="84"/>
        <v>0</v>
      </c>
      <c r="AF89">
        <f t="shared" si="85"/>
        <v>0</v>
      </c>
      <c r="AG89">
        <f t="shared" si="85"/>
        <v>0</v>
      </c>
      <c r="AH89">
        <f t="shared" si="85"/>
        <v>0</v>
      </c>
      <c r="AI89">
        <f t="shared" si="85"/>
        <v>0</v>
      </c>
      <c r="AJ89">
        <f t="shared" si="85"/>
        <v>0</v>
      </c>
      <c r="AK89">
        <f t="shared" si="85"/>
        <v>0</v>
      </c>
      <c r="AL89">
        <f t="shared" si="85"/>
        <v>0</v>
      </c>
      <c r="AM89">
        <f t="shared" si="85"/>
        <v>0</v>
      </c>
      <c r="AN89">
        <f t="shared" si="85"/>
        <v>0</v>
      </c>
      <c r="AO89">
        <f t="shared" si="85"/>
        <v>0</v>
      </c>
      <c r="AP89">
        <f t="shared" si="86"/>
        <v>0</v>
      </c>
      <c r="AQ89">
        <f t="shared" si="86"/>
        <v>0</v>
      </c>
      <c r="AR89">
        <f t="shared" si="86"/>
        <v>0</v>
      </c>
      <c r="AS89">
        <f t="shared" si="86"/>
        <v>0</v>
      </c>
      <c r="AT89">
        <f t="shared" si="86"/>
        <v>0</v>
      </c>
      <c r="AU89">
        <f t="shared" si="86"/>
        <v>0</v>
      </c>
      <c r="AV89">
        <f t="shared" si="86"/>
        <v>0</v>
      </c>
      <c r="AW89">
        <f t="shared" si="86"/>
        <v>0</v>
      </c>
      <c r="AX89">
        <f t="shared" si="86"/>
        <v>0</v>
      </c>
      <c r="AY89">
        <f t="shared" si="86"/>
        <v>0</v>
      </c>
      <c r="AZ89">
        <f t="shared" si="87"/>
        <v>0</v>
      </c>
      <c r="BA89">
        <f t="shared" si="87"/>
        <v>0</v>
      </c>
      <c r="BB89">
        <f t="shared" si="87"/>
        <v>0</v>
      </c>
      <c r="BC89">
        <f t="shared" si="87"/>
        <v>0</v>
      </c>
      <c r="BD89">
        <f t="shared" si="87"/>
        <v>0</v>
      </c>
      <c r="BE89">
        <f t="shared" si="87"/>
        <v>0</v>
      </c>
      <c r="BF89">
        <f t="shared" si="87"/>
        <v>0</v>
      </c>
      <c r="BG89">
        <f t="shared" si="87"/>
        <v>0</v>
      </c>
      <c r="BH89">
        <f t="shared" si="87"/>
        <v>0</v>
      </c>
      <c r="BI89">
        <f t="shared" si="87"/>
        <v>0</v>
      </c>
      <c r="BJ89">
        <f t="shared" si="88"/>
        <v>1.4440334278612867E-4</v>
      </c>
      <c r="BK89">
        <f t="shared" si="88"/>
        <v>4.1521707262087481E-4</v>
      </c>
      <c r="BL89">
        <f t="shared" si="88"/>
        <v>1.0694370159952287E-3</v>
      </c>
      <c r="BM89">
        <f t="shared" si="88"/>
        <v>2.4888631840629489E-3</v>
      </c>
      <c r="BN89">
        <f t="shared" si="88"/>
        <v>6.332500306960121E-3</v>
      </c>
      <c r="BO89">
        <f t="shared" si="88"/>
        <v>8.6166197482151954E-3</v>
      </c>
      <c r="BP89">
        <f t="shared" si="88"/>
        <v>1.4409772210677236E-2</v>
      </c>
      <c r="BQ89">
        <f t="shared" si="88"/>
        <v>2.2166228409320182E-2</v>
      </c>
      <c r="BR89">
        <f t="shared" si="88"/>
        <v>3.1224500352002242E-2</v>
      </c>
      <c r="BS89">
        <f t="shared" si="88"/>
        <v>4.3343181061551772E-2</v>
      </c>
      <c r="BT89">
        <f t="shared" si="89"/>
        <v>6.2805828463789237E-2</v>
      </c>
      <c r="BU89">
        <f t="shared" si="89"/>
        <v>7.8962143156084366E-2</v>
      </c>
      <c r="BV89">
        <f t="shared" si="89"/>
        <v>8.9989152124956576E-2</v>
      </c>
      <c r="BW89">
        <f t="shared" si="89"/>
        <v>9.5149153824633445E-2</v>
      </c>
      <c r="BX89">
        <f t="shared" si="89"/>
        <v>9.4386046562603798E-2</v>
      </c>
      <c r="BY89">
        <f t="shared" si="89"/>
        <v>8.8373183607071276E-2</v>
      </c>
      <c r="BZ89">
        <f t="shared" si="89"/>
        <v>8.3596485450361607E-2</v>
      </c>
      <c r="CA89">
        <f t="shared" si="89"/>
        <v>7.4023818703917027E-2</v>
      </c>
      <c r="CB89">
        <f t="shared" si="89"/>
        <v>6.1774339972476638E-2</v>
      </c>
      <c r="CC89">
        <f t="shared" si="89"/>
        <v>4.8803242713393008E-2</v>
      </c>
      <c r="CD89">
        <f t="shared" si="90"/>
        <v>3.6612037846388439E-2</v>
      </c>
      <c r="CE89">
        <f t="shared" si="90"/>
        <v>2.6201705912078963E-2</v>
      </c>
      <c r="CF89">
        <f t="shared" si="90"/>
        <v>1.7867017607901811E-2</v>
      </c>
      <c r="CG89">
        <f t="shared" si="90"/>
        <v>1.1624778965613895E-2</v>
      </c>
      <c r="CH89">
        <f t="shared" si="90"/>
        <v>7.2240319349880467E-3</v>
      </c>
      <c r="CI89">
        <f t="shared" si="90"/>
        <v>4.2913511367143366E-3</v>
      </c>
      <c r="CJ89">
        <f t="shared" si="90"/>
        <v>2.4370702162792874E-3</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1.0143321109034438</v>
      </c>
    </row>
    <row r="90" spans="1:105" x14ac:dyDescent="0.3">
      <c r="A90">
        <v>2037</v>
      </c>
      <c r="B90">
        <f t="shared" si="82"/>
        <v>0</v>
      </c>
      <c r="C90">
        <f t="shared" si="82"/>
        <v>0</v>
      </c>
      <c r="D90">
        <f t="shared" si="82"/>
        <v>0</v>
      </c>
      <c r="E90">
        <f t="shared" si="82"/>
        <v>0</v>
      </c>
      <c r="F90">
        <f t="shared" si="82"/>
        <v>0</v>
      </c>
      <c r="G90">
        <f t="shared" si="82"/>
        <v>0</v>
      </c>
      <c r="H90">
        <f t="shared" si="82"/>
        <v>0</v>
      </c>
      <c r="I90">
        <f t="shared" si="82"/>
        <v>0</v>
      </c>
      <c r="J90">
        <f t="shared" si="82"/>
        <v>0</v>
      </c>
      <c r="K90">
        <f t="shared" si="82"/>
        <v>0</v>
      </c>
      <c r="L90">
        <f t="shared" si="83"/>
        <v>0</v>
      </c>
      <c r="M90">
        <f t="shared" si="83"/>
        <v>0</v>
      </c>
      <c r="N90">
        <f t="shared" si="83"/>
        <v>0</v>
      </c>
      <c r="O90">
        <f t="shared" si="83"/>
        <v>0</v>
      </c>
      <c r="P90">
        <f t="shared" si="83"/>
        <v>0</v>
      </c>
      <c r="Q90">
        <f t="shared" si="83"/>
        <v>0</v>
      </c>
      <c r="R90">
        <f t="shared" si="83"/>
        <v>0</v>
      </c>
      <c r="S90">
        <f t="shared" si="83"/>
        <v>0</v>
      </c>
      <c r="T90">
        <f t="shared" si="83"/>
        <v>0</v>
      </c>
      <c r="U90">
        <f t="shared" si="83"/>
        <v>0</v>
      </c>
      <c r="V90">
        <f t="shared" si="84"/>
        <v>0</v>
      </c>
      <c r="W90">
        <f t="shared" si="84"/>
        <v>0</v>
      </c>
      <c r="X90">
        <f t="shared" si="84"/>
        <v>0</v>
      </c>
      <c r="Y90">
        <f t="shared" si="84"/>
        <v>0</v>
      </c>
      <c r="Z90">
        <f t="shared" si="84"/>
        <v>0</v>
      </c>
      <c r="AA90">
        <f t="shared" si="84"/>
        <v>0</v>
      </c>
      <c r="AB90">
        <f t="shared" si="84"/>
        <v>0</v>
      </c>
      <c r="AC90">
        <f t="shared" si="84"/>
        <v>0</v>
      </c>
      <c r="AD90">
        <f t="shared" si="84"/>
        <v>0</v>
      </c>
      <c r="AE90">
        <f t="shared" si="84"/>
        <v>0</v>
      </c>
      <c r="AF90">
        <f t="shared" si="85"/>
        <v>0</v>
      </c>
      <c r="AG90">
        <f t="shared" si="85"/>
        <v>0</v>
      </c>
      <c r="AH90">
        <f t="shared" si="85"/>
        <v>0</v>
      </c>
      <c r="AI90">
        <f t="shared" si="85"/>
        <v>0</v>
      </c>
      <c r="AJ90">
        <f t="shared" si="85"/>
        <v>0</v>
      </c>
      <c r="AK90">
        <f t="shared" si="85"/>
        <v>0</v>
      </c>
      <c r="AL90">
        <f t="shared" si="85"/>
        <v>0</v>
      </c>
      <c r="AM90">
        <f t="shared" si="85"/>
        <v>0</v>
      </c>
      <c r="AN90">
        <f t="shared" si="85"/>
        <v>0</v>
      </c>
      <c r="AO90">
        <f t="shared" si="85"/>
        <v>0</v>
      </c>
      <c r="AP90">
        <f t="shared" si="86"/>
        <v>0</v>
      </c>
      <c r="AQ90">
        <f t="shared" si="86"/>
        <v>0</v>
      </c>
      <c r="AR90">
        <f t="shared" si="86"/>
        <v>0</v>
      </c>
      <c r="AS90">
        <f t="shared" si="86"/>
        <v>0</v>
      </c>
      <c r="AT90">
        <f t="shared" si="86"/>
        <v>0</v>
      </c>
      <c r="AU90">
        <f t="shared" si="86"/>
        <v>0</v>
      </c>
      <c r="AV90">
        <f t="shared" si="86"/>
        <v>0</v>
      </c>
      <c r="AW90">
        <f t="shared" si="86"/>
        <v>0</v>
      </c>
      <c r="AX90">
        <f t="shared" si="86"/>
        <v>0</v>
      </c>
      <c r="AY90">
        <f t="shared" si="86"/>
        <v>0</v>
      </c>
      <c r="AZ90">
        <f t="shared" si="87"/>
        <v>0</v>
      </c>
      <c r="BA90">
        <f t="shared" si="87"/>
        <v>0</v>
      </c>
      <c r="BB90">
        <f t="shared" si="87"/>
        <v>0</v>
      </c>
      <c r="BC90">
        <f t="shared" si="87"/>
        <v>0</v>
      </c>
      <c r="BD90">
        <f t="shared" si="87"/>
        <v>0</v>
      </c>
      <c r="BE90">
        <f t="shared" si="87"/>
        <v>0</v>
      </c>
      <c r="BF90">
        <f t="shared" si="87"/>
        <v>0</v>
      </c>
      <c r="BG90">
        <f t="shared" si="87"/>
        <v>0</v>
      </c>
      <c r="BH90">
        <f t="shared" si="87"/>
        <v>0</v>
      </c>
      <c r="BI90">
        <f t="shared" si="87"/>
        <v>0</v>
      </c>
      <c r="BJ90">
        <f t="shared" si="88"/>
        <v>9.4879757148289307E-5</v>
      </c>
      <c r="BK90">
        <f t="shared" si="88"/>
        <v>2.8395093241154065E-4</v>
      </c>
      <c r="BL90">
        <f t="shared" si="88"/>
        <v>7.6119353004920598E-4</v>
      </c>
      <c r="BM90">
        <f t="shared" si="88"/>
        <v>1.8437951955377486E-3</v>
      </c>
      <c r="BN90">
        <f t="shared" si="88"/>
        <v>4.8826844037831709E-3</v>
      </c>
      <c r="BO90">
        <f t="shared" si="88"/>
        <v>6.914999322837412E-3</v>
      </c>
      <c r="BP90">
        <f t="shared" si="88"/>
        <v>1.2036053480800647E-2</v>
      </c>
      <c r="BQ90">
        <f t="shared" si="88"/>
        <v>1.9270393215373473E-2</v>
      </c>
      <c r="BR90">
        <f t="shared" si="88"/>
        <v>2.8253096277968615E-2</v>
      </c>
      <c r="BS90">
        <f t="shared" si="88"/>
        <v>4.0819070696489948E-2</v>
      </c>
      <c r="BT90">
        <f t="shared" si="89"/>
        <v>6.1562189736137855E-2</v>
      </c>
      <c r="BU90">
        <f t="shared" si="89"/>
        <v>8.0557284259221804E-2</v>
      </c>
      <c r="BV90">
        <f t="shared" si="89"/>
        <v>9.5553770518908912E-2</v>
      </c>
      <c r="BW90">
        <f t="shared" si="89"/>
        <v>0.10515607768649116</v>
      </c>
      <c r="BX90">
        <f t="shared" si="89"/>
        <v>0.1085697963386814</v>
      </c>
      <c r="BY90">
        <f t="shared" si="89"/>
        <v>0.10580190984873745</v>
      </c>
      <c r="BZ90">
        <f t="shared" si="89"/>
        <v>0.10416763527858214</v>
      </c>
      <c r="CA90">
        <f t="shared" si="89"/>
        <v>9.6003717607002506E-2</v>
      </c>
      <c r="CB90">
        <f t="shared" si="89"/>
        <v>8.3386636894041952E-2</v>
      </c>
      <c r="CC90">
        <f t="shared" si="89"/>
        <v>6.8565998261871777E-2</v>
      </c>
      <c r="CD90">
        <f t="shared" si="90"/>
        <v>5.3537218730556384E-2</v>
      </c>
      <c r="CE90">
        <f t="shared" si="90"/>
        <v>3.9877989089809676E-2</v>
      </c>
      <c r="CF90">
        <f t="shared" si="90"/>
        <v>2.8302677782115579E-2</v>
      </c>
      <c r="CG90">
        <f t="shared" si="90"/>
        <v>1.9166020347795073E-2</v>
      </c>
      <c r="CH90">
        <f t="shared" si="90"/>
        <v>1.2396488373082035E-2</v>
      </c>
      <c r="CI90">
        <f t="shared" si="90"/>
        <v>7.6645180500148225E-3</v>
      </c>
      <c r="CJ90">
        <f t="shared" si="90"/>
        <v>4.5303381649901015E-3</v>
      </c>
      <c r="CK90">
        <f t="shared" si="90"/>
        <v>2.5629613745178927E-3</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1.1925233451549586</v>
      </c>
    </row>
    <row r="91" spans="1:105" x14ac:dyDescent="0.3">
      <c r="A91">
        <v>2038</v>
      </c>
      <c r="B91">
        <f t="shared" si="82"/>
        <v>0</v>
      </c>
      <c r="C91">
        <f t="shared" si="82"/>
        <v>0</v>
      </c>
      <c r="D91">
        <f t="shared" si="82"/>
        <v>0</v>
      </c>
      <c r="E91">
        <f t="shared" si="82"/>
        <v>0</v>
      </c>
      <c r="F91">
        <f t="shared" si="82"/>
        <v>0</v>
      </c>
      <c r="G91">
        <f t="shared" si="82"/>
        <v>0</v>
      </c>
      <c r="H91">
        <f t="shared" si="82"/>
        <v>0</v>
      </c>
      <c r="I91">
        <f t="shared" si="82"/>
        <v>0</v>
      </c>
      <c r="J91">
        <f t="shared" si="82"/>
        <v>0</v>
      </c>
      <c r="K91">
        <f t="shared" si="82"/>
        <v>0</v>
      </c>
      <c r="L91">
        <f t="shared" si="83"/>
        <v>0</v>
      </c>
      <c r="M91">
        <f t="shared" si="83"/>
        <v>0</v>
      </c>
      <c r="N91">
        <f t="shared" si="83"/>
        <v>0</v>
      </c>
      <c r="O91">
        <f t="shared" si="83"/>
        <v>0</v>
      </c>
      <c r="P91">
        <f t="shared" si="83"/>
        <v>0</v>
      </c>
      <c r="Q91">
        <f t="shared" si="83"/>
        <v>0</v>
      </c>
      <c r="R91">
        <f t="shared" si="83"/>
        <v>0</v>
      </c>
      <c r="S91">
        <f t="shared" si="83"/>
        <v>0</v>
      </c>
      <c r="T91">
        <f t="shared" si="83"/>
        <v>0</v>
      </c>
      <c r="U91">
        <f t="shared" si="83"/>
        <v>0</v>
      </c>
      <c r="V91">
        <f t="shared" si="84"/>
        <v>0</v>
      </c>
      <c r="W91">
        <f t="shared" si="84"/>
        <v>0</v>
      </c>
      <c r="X91">
        <f t="shared" si="84"/>
        <v>0</v>
      </c>
      <c r="Y91">
        <f t="shared" si="84"/>
        <v>0</v>
      </c>
      <c r="Z91">
        <f t="shared" si="84"/>
        <v>0</v>
      </c>
      <c r="AA91">
        <f t="shared" si="84"/>
        <v>0</v>
      </c>
      <c r="AB91">
        <f t="shared" si="84"/>
        <v>0</v>
      </c>
      <c r="AC91">
        <f t="shared" si="84"/>
        <v>0</v>
      </c>
      <c r="AD91">
        <f t="shared" si="84"/>
        <v>0</v>
      </c>
      <c r="AE91">
        <f t="shared" si="84"/>
        <v>0</v>
      </c>
      <c r="AF91">
        <f t="shared" si="85"/>
        <v>0</v>
      </c>
      <c r="AG91">
        <f t="shared" si="85"/>
        <v>0</v>
      </c>
      <c r="AH91">
        <f t="shared" si="85"/>
        <v>0</v>
      </c>
      <c r="AI91">
        <f t="shared" si="85"/>
        <v>0</v>
      </c>
      <c r="AJ91">
        <f t="shared" si="85"/>
        <v>0</v>
      </c>
      <c r="AK91">
        <f t="shared" si="85"/>
        <v>0</v>
      </c>
      <c r="AL91">
        <f t="shared" si="85"/>
        <v>0</v>
      </c>
      <c r="AM91">
        <f t="shared" si="85"/>
        <v>0</v>
      </c>
      <c r="AN91">
        <f t="shared" si="85"/>
        <v>0</v>
      </c>
      <c r="AO91">
        <f t="shared" si="85"/>
        <v>0</v>
      </c>
      <c r="AP91">
        <f t="shared" si="86"/>
        <v>0</v>
      </c>
      <c r="AQ91">
        <f t="shared" si="86"/>
        <v>0</v>
      </c>
      <c r="AR91">
        <f t="shared" si="86"/>
        <v>0</v>
      </c>
      <c r="AS91">
        <f t="shared" si="86"/>
        <v>0</v>
      </c>
      <c r="AT91">
        <f t="shared" si="86"/>
        <v>0</v>
      </c>
      <c r="AU91">
        <f t="shared" si="86"/>
        <v>0</v>
      </c>
      <c r="AV91">
        <f t="shared" si="86"/>
        <v>0</v>
      </c>
      <c r="AW91">
        <f t="shared" si="86"/>
        <v>0</v>
      </c>
      <c r="AX91">
        <f t="shared" si="86"/>
        <v>0</v>
      </c>
      <c r="AY91">
        <f t="shared" si="86"/>
        <v>0</v>
      </c>
      <c r="AZ91">
        <f t="shared" si="87"/>
        <v>0</v>
      </c>
      <c r="BA91">
        <f t="shared" si="87"/>
        <v>0</v>
      </c>
      <c r="BB91">
        <f t="shared" si="87"/>
        <v>0</v>
      </c>
      <c r="BC91">
        <f t="shared" si="87"/>
        <v>0</v>
      </c>
      <c r="BD91">
        <f t="shared" si="87"/>
        <v>0</v>
      </c>
      <c r="BE91">
        <f t="shared" si="87"/>
        <v>0</v>
      </c>
      <c r="BF91">
        <f t="shared" si="87"/>
        <v>0</v>
      </c>
      <c r="BG91">
        <f t="shared" si="87"/>
        <v>0</v>
      </c>
      <c r="BH91">
        <f t="shared" si="87"/>
        <v>0</v>
      </c>
      <c r="BI91">
        <f t="shared" si="87"/>
        <v>0</v>
      </c>
      <c r="BJ91">
        <f t="shared" si="88"/>
        <v>5.9896038977383933E-5</v>
      </c>
      <c r="BK91">
        <f t="shared" si="88"/>
        <v>1.8656905712452281E-4</v>
      </c>
      <c r="BL91">
        <f t="shared" si="88"/>
        <v>5.2055088014277794E-4</v>
      </c>
      <c r="BM91">
        <f t="shared" si="88"/>
        <v>1.3123587014360523E-3</v>
      </c>
      <c r="BN91">
        <f t="shared" si="88"/>
        <v>3.6171815721610231E-3</v>
      </c>
      <c r="BO91">
        <f t="shared" si="88"/>
        <v>5.3318211937043733E-3</v>
      </c>
      <c r="BP91">
        <f t="shared" si="88"/>
        <v>9.6591591716242414E-3</v>
      </c>
      <c r="BQ91">
        <f t="shared" si="88"/>
        <v>1.6095985414983343E-2</v>
      </c>
      <c r="BR91">
        <f t="shared" si="88"/>
        <v>2.4562061924767366E-2</v>
      </c>
      <c r="BS91">
        <f t="shared" si="88"/>
        <v>3.6934622535639262E-2</v>
      </c>
      <c r="BT91">
        <f t="shared" si="89"/>
        <v>5.7977086903278886E-2</v>
      </c>
      <c r="BU91">
        <f t="shared" si="89"/>
        <v>7.8962143156084366E-2</v>
      </c>
      <c r="BV91">
        <f t="shared" si="89"/>
        <v>9.7484084727999992E-2</v>
      </c>
      <c r="BW91">
        <f t="shared" si="89"/>
        <v>0.11165856637887933</v>
      </c>
      <c r="BX91">
        <f t="shared" si="89"/>
        <v>0.11998818149490661</v>
      </c>
      <c r="BY91">
        <f t="shared" si="89"/>
        <v>0.12170116476805712</v>
      </c>
      <c r="BZ91">
        <f t="shared" si="89"/>
        <v>0.12471130163085856</v>
      </c>
      <c r="CA91">
        <f t="shared" si="89"/>
        <v>0.11962799855996784</v>
      </c>
      <c r="CB91">
        <f t="shared" si="89"/>
        <v>0.10814663821375707</v>
      </c>
      <c r="CC91">
        <f t="shared" si="89"/>
        <v>9.2554416654028554E-2</v>
      </c>
      <c r="CD91">
        <f t="shared" si="90"/>
        <v>7.5216986460971302E-2</v>
      </c>
      <c r="CE91">
        <f t="shared" si="90"/>
        <v>5.8312968903654804E-2</v>
      </c>
      <c r="CF91">
        <f t="shared" si="90"/>
        <v>4.3075587505441597E-2</v>
      </c>
      <c r="CG91">
        <f t="shared" si="90"/>
        <v>3.0360394228817048E-2</v>
      </c>
      <c r="CH91">
        <f t="shared" si="90"/>
        <v>2.0438354062687188E-2</v>
      </c>
      <c r="CI91">
        <f t="shared" si="90"/>
        <v>1.3152365569165131E-2</v>
      </c>
      <c r="CJ91">
        <f t="shared" si="90"/>
        <v>8.0913580669660923E-3</v>
      </c>
      <c r="CK91">
        <f t="shared" si="90"/>
        <v>4.7643607692603607E-3</v>
      </c>
      <c r="CL91">
        <f t="shared" si="90"/>
        <v>2.6862186729357273E-3</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1.3871903832182781</v>
      </c>
    </row>
    <row r="92" spans="1:105" x14ac:dyDescent="0.3">
      <c r="A92">
        <v>2039</v>
      </c>
      <c r="B92">
        <f t="shared" si="82"/>
        <v>0</v>
      </c>
      <c r="C92">
        <f t="shared" si="82"/>
        <v>0</v>
      </c>
      <c r="D92">
        <f t="shared" si="82"/>
        <v>0</v>
      </c>
      <c r="E92">
        <f t="shared" si="82"/>
        <v>0</v>
      </c>
      <c r="F92">
        <f t="shared" si="82"/>
        <v>0</v>
      </c>
      <c r="G92">
        <f t="shared" si="82"/>
        <v>0</v>
      </c>
      <c r="H92">
        <f t="shared" si="82"/>
        <v>0</v>
      </c>
      <c r="I92">
        <f t="shared" si="82"/>
        <v>0</v>
      </c>
      <c r="J92">
        <f t="shared" si="82"/>
        <v>0</v>
      </c>
      <c r="K92">
        <f t="shared" si="82"/>
        <v>0</v>
      </c>
      <c r="L92">
        <f t="shared" si="83"/>
        <v>0</v>
      </c>
      <c r="M92">
        <f t="shared" si="83"/>
        <v>0</v>
      </c>
      <c r="N92">
        <f t="shared" si="83"/>
        <v>0</v>
      </c>
      <c r="O92">
        <f t="shared" si="83"/>
        <v>0</v>
      </c>
      <c r="P92">
        <f t="shared" si="83"/>
        <v>0</v>
      </c>
      <c r="Q92">
        <f t="shared" si="83"/>
        <v>0</v>
      </c>
      <c r="R92">
        <f t="shared" si="83"/>
        <v>0</v>
      </c>
      <c r="S92">
        <f t="shared" si="83"/>
        <v>0</v>
      </c>
      <c r="T92">
        <f t="shared" si="83"/>
        <v>0</v>
      </c>
      <c r="U92">
        <f t="shared" si="83"/>
        <v>0</v>
      </c>
      <c r="V92">
        <f t="shared" si="84"/>
        <v>0</v>
      </c>
      <c r="W92">
        <f t="shared" si="84"/>
        <v>0</v>
      </c>
      <c r="X92">
        <f t="shared" si="84"/>
        <v>0</v>
      </c>
      <c r="Y92">
        <f t="shared" si="84"/>
        <v>0</v>
      </c>
      <c r="Z92">
        <f t="shared" si="84"/>
        <v>0</v>
      </c>
      <c r="AA92">
        <f t="shared" si="84"/>
        <v>0</v>
      </c>
      <c r="AB92">
        <f t="shared" si="84"/>
        <v>0</v>
      </c>
      <c r="AC92">
        <f t="shared" si="84"/>
        <v>0</v>
      </c>
      <c r="AD92">
        <f t="shared" si="84"/>
        <v>0</v>
      </c>
      <c r="AE92">
        <f t="shared" si="84"/>
        <v>0</v>
      </c>
      <c r="AF92">
        <f t="shared" si="85"/>
        <v>0</v>
      </c>
      <c r="AG92">
        <f t="shared" si="85"/>
        <v>0</v>
      </c>
      <c r="AH92">
        <f t="shared" si="85"/>
        <v>0</v>
      </c>
      <c r="AI92">
        <f t="shared" si="85"/>
        <v>0</v>
      </c>
      <c r="AJ92">
        <f t="shared" si="85"/>
        <v>0</v>
      </c>
      <c r="AK92">
        <f t="shared" si="85"/>
        <v>0</v>
      </c>
      <c r="AL92">
        <f t="shared" si="85"/>
        <v>0</v>
      </c>
      <c r="AM92">
        <f t="shared" si="85"/>
        <v>0</v>
      </c>
      <c r="AN92">
        <f t="shared" si="85"/>
        <v>0</v>
      </c>
      <c r="AO92">
        <f t="shared" si="85"/>
        <v>0</v>
      </c>
      <c r="AP92">
        <f t="shared" si="86"/>
        <v>0</v>
      </c>
      <c r="AQ92">
        <f t="shared" si="86"/>
        <v>0</v>
      </c>
      <c r="AR92">
        <f t="shared" si="86"/>
        <v>0</v>
      </c>
      <c r="AS92">
        <f t="shared" si="86"/>
        <v>0</v>
      </c>
      <c r="AT92">
        <f t="shared" si="86"/>
        <v>0</v>
      </c>
      <c r="AU92">
        <f t="shared" si="86"/>
        <v>0</v>
      </c>
      <c r="AV92">
        <f t="shared" si="86"/>
        <v>0</v>
      </c>
      <c r="AW92">
        <f t="shared" si="86"/>
        <v>0</v>
      </c>
      <c r="AX92">
        <f t="shared" si="86"/>
        <v>0</v>
      </c>
      <c r="AY92">
        <f t="shared" si="86"/>
        <v>0</v>
      </c>
      <c r="AZ92">
        <f t="shared" si="87"/>
        <v>0</v>
      </c>
      <c r="BA92">
        <f t="shared" si="87"/>
        <v>0</v>
      </c>
      <c r="BB92">
        <f t="shared" si="87"/>
        <v>0</v>
      </c>
      <c r="BC92">
        <f t="shared" si="87"/>
        <v>0</v>
      </c>
      <c r="BD92">
        <f t="shared" si="87"/>
        <v>0</v>
      </c>
      <c r="BE92">
        <f t="shared" si="87"/>
        <v>0</v>
      </c>
      <c r="BF92">
        <f t="shared" si="87"/>
        <v>0</v>
      </c>
      <c r="BG92">
        <f t="shared" si="87"/>
        <v>0</v>
      </c>
      <c r="BH92">
        <f t="shared" si="87"/>
        <v>0</v>
      </c>
      <c r="BI92">
        <f t="shared" si="87"/>
        <v>0</v>
      </c>
      <c r="BJ92">
        <f t="shared" si="88"/>
        <v>3.632878403512626E-5</v>
      </c>
      <c r="BK92">
        <f t="shared" si="88"/>
        <v>1.1777799452035875E-4</v>
      </c>
      <c r="BL92">
        <f t="shared" si="88"/>
        <v>3.420263003497409E-4</v>
      </c>
      <c r="BM92">
        <f t="shared" si="88"/>
        <v>8.974714709561564E-4</v>
      </c>
      <c r="BN92">
        <f t="shared" si="88"/>
        <v>2.574602495108015E-3</v>
      </c>
      <c r="BO92">
        <f t="shared" si="88"/>
        <v>3.9499102897131468E-3</v>
      </c>
      <c r="BP92">
        <f t="shared" si="88"/>
        <v>7.4477099968099326E-3</v>
      </c>
      <c r="BQ92">
        <f t="shared" si="88"/>
        <v>1.2917330867254018E-2</v>
      </c>
      <c r="BR92">
        <f t="shared" si="88"/>
        <v>2.0515958656597194E-2</v>
      </c>
      <c r="BS92">
        <f t="shared" si="88"/>
        <v>3.2109418272704318E-2</v>
      </c>
      <c r="BT92">
        <f t="shared" si="89"/>
        <v>5.2459837618809312E-2</v>
      </c>
      <c r="BU92">
        <f t="shared" si="89"/>
        <v>7.4363745920202465E-2</v>
      </c>
      <c r="BV92">
        <f t="shared" si="89"/>
        <v>9.5553770518908912E-2</v>
      </c>
      <c r="BW92">
        <f t="shared" si="89"/>
        <v>0.11391421904519916</v>
      </c>
      <c r="BX92">
        <f t="shared" si="89"/>
        <v>0.12740783626480948</v>
      </c>
      <c r="BY92">
        <f t="shared" si="89"/>
        <v>0.13450058799758935</v>
      </c>
      <c r="BZ92">
        <f t="shared" si="89"/>
        <v>0.14345214268735718</v>
      </c>
      <c r="CA92">
        <f t="shared" si="89"/>
        <v>0.1432207169915044</v>
      </c>
      <c r="CB92">
        <f t="shared" si="89"/>
        <v>0.13475900936941471</v>
      </c>
      <c r="CC92">
        <f t="shared" si="89"/>
        <v>0.12003660761240921</v>
      </c>
      <c r="CD92">
        <f t="shared" si="90"/>
        <v>0.10153231165366711</v>
      </c>
      <c r="CE92">
        <f t="shared" si="90"/>
        <v>8.1926665159799586E-2</v>
      </c>
      <c r="CF92">
        <f t="shared" si="90"/>
        <v>6.2988767790032651E-2</v>
      </c>
      <c r="CG92">
        <f t="shared" si="90"/>
        <v>4.6207352829685411E-2</v>
      </c>
      <c r="CH92">
        <f t="shared" si="90"/>
        <v>3.2375864966809033E-2</v>
      </c>
      <c r="CI92">
        <f t="shared" si="90"/>
        <v>2.1684584873906562E-2</v>
      </c>
      <c r="CJ92">
        <f t="shared" si="90"/>
        <v>1.388482596730861E-2</v>
      </c>
      <c r="CK92">
        <f t="shared" si="90"/>
        <v>8.5093314318569931E-3</v>
      </c>
      <c r="CL92">
        <f t="shared" si="90"/>
        <v>4.9934872176514962E-3</v>
      </c>
      <c r="CM92">
        <f t="shared" si="90"/>
        <v>2.8068933930757291E-3</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1.5974870944380455</v>
      </c>
    </row>
    <row r="93" spans="1:105" x14ac:dyDescent="0.3">
      <c r="A93">
        <v>2040</v>
      </c>
      <c r="B93">
        <f t="shared" ref="B93:K103" si="92">VLOOKUP(B$2,scenarios4,15,FALSE)*VLOOKUP($A93-B$2,output3,3,FALSE)</f>
        <v>0</v>
      </c>
      <c r="C93">
        <f t="shared" si="92"/>
        <v>0</v>
      </c>
      <c r="D93">
        <f t="shared" si="92"/>
        <v>0</v>
      </c>
      <c r="E93">
        <f t="shared" si="92"/>
        <v>0</v>
      </c>
      <c r="F93">
        <f t="shared" si="92"/>
        <v>0</v>
      </c>
      <c r="G93">
        <f t="shared" si="92"/>
        <v>0</v>
      </c>
      <c r="H93">
        <f t="shared" si="92"/>
        <v>0</v>
      </c>
      <c r="I93">
        <f t="shared" si="92"/>
        <v>0</v>
      </c>
      <c r="J93">
        <f t="shared" si="92"/>
        <v>0</v>
      </c>
      <c r="K93">
        <f t="shared" si="92"/>
        <v>0</v>
      </c>
      <c r="L93">
        <f t="shared" ref="L93:U103" si="93">VLOOKUP(L$2,scenarios4,15,FALSE)*VLOOKUP($A93-L$2,output3,3,FALSE)</f>
        <v>0</v>
      </c>
      <c r="M93">
        <f t="shared" si="93"/>
        <v>0</v>
      </c>
      <c r="N93">
        <f t="shared" si="93"/>
        <v>0</v>
      </c>
      <c r="O93">
        <f t="shared" si="93"/>
        <v>0</v>
      </c>
      <c r="P93">
        <f t="shared" si="93"/>
        <v>0</v>
      </c>
      <c r="Q93">
        <f t="shared" si="93"/>
        <v>0</v>
      </c>
      <c r="R93">
        <f t="shared" si="93"/>
        <v>0</v>
      </c>
      <c r="S93">
        <f t="shared" si="93"/>
        <v>0</v>
      </c>
      <c r="T93">
        <f t="shared" si="93"/>
        <v>0</v>
      </c>
      <c r="U93">
        <f t="shared" si="93"/>
        <v>0</v>
      </c>
      <c r="V93">
        <f t="shared" ref="V93:AE103" si="94">VLOOKUP(V$2,scenarios4,15,FALSE)*VLOOKUP($A93-V$2,output3,3,FALSE)</f>
        <v>0</v>
      </c>
      <c r="W93">
        <f t="shared" si="94"/>
        <v>0</v>
      </c>
      <c r="X93">
        <f t="shared" si="94"/>
        <v>0</v>
      </c>
      <c r="Y93">
        <f t="shared" si="94"/>
        <v>0</v>
      </c>
      <c r="Z93">
        <f t="shared" si="94"/>
        <v>0</v>
      </c>
      <c r="AA93">
        <f t="shared" si="94"/>
        <v>0</v>
      </c>
      <c r="AB93">
        <f t="shared" si="94"/>
        <v>0</v>
      </c>
      <c r="AC93">
        <f t="shared" si="94"/>
        <v>0</v>
      </c>
      <c r="AD93">
        <f t="shared" si="94"/>
        <v>0</v>
      </c>
      <c r="AE93">
        <f t="shared" si="94"/>
        <v>0</v>
      </c>
      <c r="AF93">
        <f t="shared" ref="AF93:AO103" si="95">VLOOKUP(AF$2,scenarios4,15,FALSE)*VLOOKUP($A93-AF$2,output3,3,FALSE)</f>
        <v>0</v>
      </c>
      <c r="AG93">
        <f t="shared" si="95"/>
        <v>0</v>
      </c>
      <c r="AH93">
        <f t="shared" si="95"/>
        <v>0</v>
      </c>
      <c r="AI93">
        <f t="shared" si="95"/>
        <v>0</v>
      </c>
      <c r="AJ93">
        <f t="shared" si="95"/>
        <v>0</v>
      </c>
      <c r="AK93">
        <f t="shared" si="95"/>
        <v>0</v>
      </c>
      <c r="AL93">
        <f t="shared" si="95"/>
        <v>0</v>
      </c>
      <c r="AM93">
        <f t="shared" si="95"/>
        <v>0</v>
      </c>
      <c r="AN93">
        <f t="shared" si="95"/>
        <v>0</v>
      </c>
      <c r="AO93">
        <f t="shared" si="95"/>
        <v>0</v>
      </c>
      <c r="AP93">
        <f t="shared" ref="AP93:AY103" si="96">VLOOKUP(AP$2,scenarios4,15,FALSE)*VLOOKUP($A93-AP$2,output3,3,FALSE)</f>
        <v>0</v>
      </c>
      <c r="AQ93">
        <f t="shared" si="96"/>
        <v>0</v>
      </c>
      <c r="AR93">
        <f t="shared" si="96"/>
        <v>0</v>
      </c>
      <c r="AS93">
        <f t="shared" si="96"/>
        <v>0</v>
      </c>
      <c r="AT93">
        <f t="shared" si="96"/>
        <v>0</v>
      </c>
      <c r="AU93">
        <f t="shared" si="96"/>
        <v>0</v>
      </c>
      <c r="AV93">
        <f t="shared" si="96"/>
        <v>0</v>
      </c>
      <c r="AW93">
        <f t="shared" si="96"/>
        <v>0</v>
      </c>
      <c r="AX93">
        <f t="shared" si="96"/>
        <v>0</v>
      </c>
      <c r="AY93">
        <f t="shared" si="96"/>
        <v>0</v>
      </c>
      <c r="AZ93">
        <f t="shared" ref="AZ93:BI103" si="97">VLOOKUP(AZ$2,scenarios4,15,FALSE)*VLOOKUP($A93-AZ$2,output3,3,FALSE)</f>
        <v>0</v>
      </c>
      <c r="BA93">
        <f t="shared" si="97"/>
        <v>0</v>
      </c>
      <c r="BB93">
        <f t="shared" si="97"/>
        <v>0</v>
      </c>
      <c r="BC93">
        <f t="shared" si="97"/>
        <v>0</v>
      </c>
      <c r="BD93">
        <f t="shared" si="97"/>
        <v>0</v>
      </c>
      <c r="BE93">
        <f t="shared" si="97"/>
        <v>0</v>
      </c>
      <c r="BF93">
        <f t="shared" si="97"/>
        <v>0</v>
      </c>
      <c r="BG93">
        <f t="shared" si="97"/>
        <v>0</v>
      </c>
      <c r="BH93">
        <f t="shared" si="97"/>
        <v>0</v>
      </c>
      <c r="BI93">
        <f t="shared" si="97"/>
        <v>0</v>
      </c>
      <c r="BJ93">
        <f t="shared" ref="BJ93:BS103" si="98">VLOOKUP(BJ$2,scenarios4,15,FALSE)*VLOOKUP($A93-BJ$2,output3,3,FALSE)</f>
        <v>2.1170535407341948E-5</v>
      </c>
      <c r="BK93">
        <f t="shared" si="98"/>
        <v>7.1435964716064069E-5</v>
      </c>
      <c r="BL93">
        <f t="shared" si="98"/>
        <v>2.1591560974403134E-4</v>
      </c>
      <c r="BM93">
        <f t="shared" si="98"/>
        <v>5.8968077586648334E-4</v>
      </c>
      <c r="BN93">
        <f t="shared" si="98"/>
        <v>1.7606712904662154E-3</v>
      </c>
      <c r="BO93">
        <f t="shared" si="98"/>
        <v>2.8114289217924791E-3</v>
      </c>
      <c r="BP93">
        <f t="shared" si="98"/>
        <v>5.5173992679901761E-3</v>
      </c>
      <c r="BQ93">
        <f t="shared" si="98"/>
        <v>9.9599284495455655E-3</v>
      </c>
      <c r="BR93">
        <f t="shared" si="98"/>
        <v>1.6464442480140284E-2</v>
      </c>
      <c r="BS93">
        <f t="shared" si="98"/>
        <v>2.6820040588934696E-2</v>
      </c>
      <c r="BT93">
        <f t="shared" ref="BT93:CC103" si="99">VLOOKUP(BT$2,scenarios4,15,FALSE)*VLOOKUP($A93-BT$2,output3,3,FALSE)</f>
        <v>4.5606391861595957E-2</v>
      </c>
      <c r="BU93">
        <f t="shared" si="99"/>
        <v>6.728709985391812E-2</v>
      </c>
      <c r="BV93">
        <f t="shared" si="99"/>
        <v>8.9989152124956576E-2</v>
      </c>
      <c r="BW93">
        <f t="shared" si="99"/>
        <v>0.11165856637887933</v>
      </c>
      <c r="BX93">
        <f t="shared" si="99"/>
        <v>0.12998164528726813</v>
      </c>
      <c r="BY93">
        <f t="shared" si="99"/>
        <v>0.14281763986768053</v>
      </c>
      <c r="BZ93">
        <f t="shared" si="99"/>
        <v>0.15853913623370536</v>
      </c>
      <c r="CA93">
        <f t="shared" si="99"/>
        <v>0.16474303820887359</v>
      </c>
      <c r="CB93">
        <f t="shared" si="99"/>
        <v>0.16133582585415798</v>
      </c>
      <c r="CC93">
        <f t="shared" si="99"/>
        <v>0.14957482356447119</v>
      </c>
      <c r="CD93">
        <f t="shared" ref="CD93:CM103" si="100">VLOOKUP(CD$2,scenarios4,15,FALSE)*VLOOKUP($A93-CD$2,output3,3,FALSE)</f>
        <v>0.13168030975236664</v>
      </c>
      <c r="CE93">
        <f t="shared" si="100"/>
        <v>0.11058943054128557</v>
      </c>
      <c r="CF93">
        <f t="shared" si="100"/>
        <v>8.8495917539176086E-2</v>
      </c>
      <c r="CG93">
        <f t="shared" si="100"/>
        <v>6.7568299961398848E-2</v>
      </c>
      <c r="CH93">
        <f t="shared" si="100"/>
        <v>4.9274821809383529E-2</v>
      </c>
      <c r="CI93">
        <f t="shared" si="100"/>
        <v>3.4349986774160207E-2</v>
      </c>
      <c r="CJ93">
        <f t="shared" si="100"/>
        <v>2.2892207912271201E-2</v>
      </c>
      <c r="CK93">
        <f t="shared" si="100"/>
        <v>1.4602071129671889E-2</v>
      </c>
      <c r="CL93">
        <f t="shared" si="100"/>
        <v>8.9185600741848343E-3</v>
      </c>
      <c r="CM93">
        <f t="shared" si="100"/>
        <v>5.2178128388617045E-3</v>
      </c>
      <c r="CN93">
        <f t="shared" ref="CN93:CX103" si="101">VLOOKUP(CN$2,scenarios4,15,FALSE)*VLOOKUP($A93-CN$2,output3,3,FALSE)</f>
        <v>2.9250951782157394E-3</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1.8222799466310866</v>
      </c>
    </row>
    <row r="94" spans="1:105" x14ac:dyDescent="0.3">
      <c r="A94">
        <v>2041</v>
      </c>
      <c r="B94">
        <f t="shared" si="92"/>
        <v>0</v>
      </c>
      <c r="C94">
        <f t="shared" si="92"/>
        <v>0</v>
      </c>
      <c r="D94">
        <f t="shared" si="92"/>
        <v>0</v>
      </c>
      <c r="E94">
        <f t="shared" si="92"/>
        <v>0</v>
      </c>
      <c r="F94">
        <f t="shared" si="92"/>
        <v>0</v>
      </c>
      <c r="G94">
        <f t="shared" si="92"/>
        <v>0</v>
      </c>
      <c r="H94">
        <f t="shared" si="92"/>
        <v>0</v>
      </c>
      <c r="I94">
        <f t="shared" si="92"/>
        <v>0</v>
      </c>
      <c r="J94">
        <f t="shared" si="92"/>
        <v>0</v>
      </c>
      <c r="K94">
        <f t="shared" si="92"/>
        <v>0</v>
      </c>
      <c r="L94">
        <f t="shared" si="93"/>
        <v>0</v>
      </c>
      <c r="M94">
        <f t="shared" si="93"/>
        <v>0</v>
      </c>
      <c r="N94">
        <f t="shared" si="93"/>
        <v>0</v>
      </c>
      <c r="O94">
        <f t="shared" si="93"/>
        <v>0</v>
      </c>
      <c r="P94">
        <f t="shared" si="93"/>
        <v>0</v>
      </c>
      <c r="Q94">
        <f t="shared" si="93"/>
        <v>0</v>
      </c>
      <c r="R94">
        <f t="shared" si="93"/>
        <v>0</v>
      </c>
      <c r="S94">
        <f t="shared" si="93"/>
        <v>0</v>
      </c>
      <c r="T94">
        <f t="shared" si="93"/>
        <v>0</v>
      </c>
      <c r="U94">
        <f t="shared" si="93"/>
        <v>0</v>
      </c>
      <c r="V94">
        <f t="shared" si="94"/>
        <v>0</v>
      </c>
      <c r="W94">
        <f t="shared" si="94"/>
        <v>0</v>
      </c>
      <c r="X94">
        <f t="shared" si="94"/>
        <v>0</v>
      </c>
      <c r="Y94">
        <f t="shared" si="94"/>
        <v>0</v>
      </c>
      <c r="Z94">
        <f t="shared" si="94"/>
        <v>0</v>
      </c>
      <c r="AA94">
        <f t="shared" si="94"/>
        <v>0</v>
      </c>
      <c r="AB94">
        <f t="shared" si="94"/>
        <v>0</v>
      </c>
      <c r="AC94">
        <f t="shared" si="94"/>
        <v>0</v>
      </c>
      <c r="AD94">
        <f t="shared" si="94"/>
        <v>0</v>
      </c>
      <c r="AE94">
        <f t="shared" si="94"/>
        <v>0</v>
      </c>
      <c r="AF94">
        <f t="shared" si="95"/>
        <v>0</v>
      </c>
      <c r="AG94">
        <f t="shared" si="95"/>
        <v>0</v>
      </c>
      <c r="AH94">
        <f t="shared" si="95"/>
        <v>0</v>
      </c>
      <c r="AI94">
        <f t="shared" si="95"/>
        <v>0</v>
      </c>
      <c r="AJ94">
        <f t="shared" si="95"/>
        <v>0</v>
      </c>
      <c r="AK94">
        <f t="shared" si="95"/>
        <v>0</v>
      </c>
      <c r="AL94">
        <f t="shared" si="95"/>
        <v>0</v>
      </c>
      <c r="AM94">
        <f t="shared" si="95"/>
        <v>0</v>
      </c>
      <c r="AN94">
        <f t="shared" si="95"/>
        <v>0</v>
      </c>
      <c r="AO94">
        <f t="shared" si="95"/>
        <v>0</v>
      </c>
      <c r="AP94">
        <f t="shared" si="96"/>
        <v>0</v>
      </c>
      <c r="AQ94">
        <f t="shared" si="96"/>
        <v>0</v>
      </c>
      <c r="AR94">
        <f t="shared" si="96"/>
        <v>0</v>
      </c>
      <c r="AS94">
        <f t="shared" si="96"/>
        <v>0</v>
      </c>
      <c r="AT94">
        <f t="shared" si="96"/>
        <v>0</v>
      </c>
      <c r="AU94">
        <f t="shared" si="96"/>
        <v>0</v>
      </c>
      <c r="AV94">
        <f t="shared" si="96"/>
        <v>0</v>
      </c>
      <c r="AW94">
        <f t="shared" si="96"/>
        <v>0</v>
      </c>
      <c r="AX94">
        <f t="shared" si="96"/>
        <v>0</v>
      </c>
      <c r="AY94">
        <f t="shared" si="96"/>
        <v>0</v>
      </c>
      <c r="AZ94">
        <f t="shared" si="97"/>
        <v>0</v>
      </c>
      <c r="BA94">
        <f t="shared" si="97"/>
        <v>0</v>
      </c>
      <c r="BB94">
        <f t="shared" si="97"/>
        <v>0</v>
      </c>
      <c r="BC94">
        <f t="shared" si="97"/>
        <v>0</v>
      </c>
      <c r="BD94">
        <f t="shared" si="97"/>
        <v>0</v>
      </c>
      <c r="BE94">
        <f t="shared" si="97"/>
        <v>0</v>
      </c>
      <c r="BF94">
        <f t="shared" si="97"/>
        <v>0</v>
      </c>
      <c r="BG94">
        <f t="shared" si="97"/>
        <v>0</v>
      </c>
      <c r="BH94">
        <f t="shared" si="97"/>
        <v>0</v>
      </c>
      <c r="BI94">
        <f t="shared" si="97"/>
        <v>0</v>
      </c>
      <c r="BJ94">
        <f t="shared" si="98"/>
        <v>1.1853348193885757E-5</v>
      </c>
      <c r="BK94">
        <f t="shared" si="98"/>
        <v>4.1629183594936377E-5</v>
      </c>
      <c r="BL94">
        <f t="shared" si="98"/>
        <v>1.3095943722030276E-4</v>
      </c>
      <c r="BM94">
        <f t="shared" si="98"/>
        <v>3.7225582987434637E-4</v>
      </c>
      <c r="BN94">
        <f t="shared" si="98"/>
        <v>1.1568434721404982E-3</v>
      </c>
      <c r="BO94">
        <f t="shared" si="98"/>
        <v>1.9226277443573797E-3</v>
      </c>
      <c r="BP94">
        <f t="shared" si="98"/>
        <v>3.9271210577875538E-3</v>
      </c>
      <c r="BQ94">
        <f t="shared" si="98"/>
        <v>7.3784964721095659E-3</v>
      </c>
      <c r="BR94">
        <f t="shared" si="98"/>
        <v>1.2694934483683768E-2</v>
      </c>
      <c r="BS94">
        <f t="shared" si="98"/>
        <v>2.1523586734736755E-2</v>
      </c>
      <c r="BT94">
        <f t="shared" si="99"/>
        <v>3.8093660571940573E-2</v>
      </c>
      <c r="BU94">
        <f t="shared" si="99"/>
        <v>5.8496594394105497E-2</v>
      </c>
      <c r="BV94">
        <f t="shared" si="99"/>
        <v>8.1425552059990886E-2</v>
      </c>
      <c r="BW94">
        <f t="shared" si="99"/>
        <v>0.10515607768649116</v>
      </c>
      <c r="BX94">
        <f t="shared" si="99"/>
        <v>0.12740783626480948</v>
      </c>
      <c r="BY94">
        <f t="shared" si="99"/>
        <v>0.14570274757246632</v>
      </c>
      <c r="BZ94">
        <f t="shared" si="99"/>
        <v>0.16834264891068199</v>
      </c>
      <c r="CA94">
        <f t="shared" si="99"/>
        <v>0.18206921478387234</v>
      </c>
      <c r="CB94">
        <f t="shared" si="99"/>
        <v>0.18558037329703037</v>
      </c>
      <c r="CC94">
        <f t="shared" si="99"/>
        <v>0.17907357585726616</v>
      </c>
      <c r="CD94">
        <f t="shared" si="100"/>
        <v>0.16408376985896261</v>
      </c>
      <c r="CE94">
        <f t="shared" si="100"/>
        <v>0.14342675973622784</v>
      </c>
      <c r="CF94">
        <f t="shared" si="100"/>
        <v>0.11945699372477656</v>
      </c>
      <c r="CG94">
        <f t="shared" si="100"/>
        <v>9.4929920229245499E-2</v>
      </c>
      <c r="CH94">
        <f t="shared" si="100"/>
        <v>7.2053812578978943E-2</v>
      </c>
      <c r="CI94">
        <f t="shared" si="100"/>
        <v>5.2279359306280394E-2</v>
      </c>
      <c r="CJ94">
        <f t="shared" si="100"/>
        <v>3.626295101291363E-2</v>
      </c>
      <c r="CK94">
        <f t="shared" si="100"/>
        <v>2.4074745267766307E-2</v>
      </c>
      <c r="CL94">
        <f t="shared" si="100"/>
        <v>1.5304310288109059E-2</v>
      </c>
      <c r="CM94">
        <f t="shared" si="100"/>
        <v>9.3192142546681504E-3</v>
      </c>
      <c r="CN94">
        <f t="shared" si="101"/>
        <v>5.4375414518547669E-3</v>
      </c>
      <c r="CO94">
        <f t="shared" si="101"/>
        <v>3.0575195200236703E-3</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2.060195486392161</v>
      </c>
    </row>
    <row r="95" spans="1:105" x14ac:dyDescent="0.3">
      <c r="A95">
        <v>2042</v>
      </c>
      <c r="B95">
        <f t="shared" si="92"/>
        <v>0</v>
      </c>
      <c r="C95">
        <f t="shared" si="92"/>
        <v>0</v>
      </c>
      <c r="D95">
        <f t="shared" si="92"/>
        <v>0</v>
      </c>
      <c r="E95">
        <f t="shared" si="92"/>
        <v>0</v>
      </c>
      <c r="F95">
        <f t="shared" si="92"/>
        <v>0</v>
      </c>
      <c r="G95">
        <f t="shared" si="92"/>
        <v>0</v>
      </c>
      <c r="H95">
        <f t="shared" si="92"/>
        <v>0</v>
      </c>
      <c r="I95">
        <f t="shared" si="92"/>
        <v>0</v>
      </c>
      <c r="J95">
        <f t="shared" si="92"/>
        <v>0</v>
      </c>
      <c r="K95">
        <f t="shared" si="92"/>
        <v>0</v>
      </c>
      <c r="L95">
        <f t="shared" si="93"/>
        <v>0</v>
      </c>
      <c r="M95">
        <f t="shared" si="93"/>
        <v>0</v>
      </c>
      <c r="N95">
        <f t="shared" si="93"/>
        <v>0</v>
      </c>
      <c r="O95">
        <f t="shared" si="93"/>
        <v>0</v>
      </c>
      <c r="P95">
        <f t="shared" si="93"/>
        <v>0</v>
      </c>
      <c r="Q95">
        <f t="shared" si="93"/>
        <v>0</v>
      </c>
      <c r="R95">
        <f t="shared" si="93"/>
        <v>0</v>
      </c>
      <c r="S95">
        <f t="shared" si="93"/>
        <v>0</v>
      </c>
      <c r="T95">
        <f t="shared" si="93"/>
        <v>0</v>
      </c>
      <c r="U95">
        <f t="shared" si="93"/>
        <v>0</v>
      </c>
      <c r="V95">
        <f t="shared" si="94"/>
        <v>0</v>
      </c>
      <c r="W95">
        <f t="shared" si="94"/>
        <v>0</v>
      </c>
      <c r="X95">
        <f t="shared" si="94"/>
        <v>0</v>
      </c>
      <c r="Y95">
        <f t="shared" si="94"/>
        <v>0</v>
      </c>
      <c r="Z95">
        <f t="shared" si="94"/>
        <v>0</v>
      </c>
      <c r="AA95">
        <f t="shared" si="94"/>
        <v>0</v>
      </c>
      <c r="AB95">
        <f t="shared" si="94"/>
        <v>0</v>
      </c>
      <c r="AC95">
        <f t="shared" si="94"/>
        <v>0</v>
      </c>
      <c r="AD95">
        <f t="shared" si="94"/>
        <v>0</v>
      </c>
      <c r="AE95">
        <f t="shared" si="94"/>
        <v>0</v>
      </c>
      <c r="AF95">
        <f t="shared" si="95"/>
        <v>0</v>
      </c>
      <c r="AG95">
        <f t="shared" si="95"/>
        <v>0</v>
      </c>
      <c r="AH95">
        <f t="shared" si="95"/>
        <v>0</v>
      </c>
      <c r="AI95">
        <f t="shared" si="95"/>
        <v>0</v>
      </c>
      <c r="AJ95">
        <f t="shared" si="95"/>
        <v>0</v>
      </c>
      <c r="AK95">
        <f t="shared" si="95"/>
        <v>0</v>
      </c>
      <c r="AL95">
        <f t="shared" si="95"/>
        <v>0</v>
      </c>
      <c r="AM95">
        <f t="shared" si="95"/>
        <v>0</v>
      </c>
      <c r="AN95">
        <f t="shared" si="95"/>
        <v>0</v>
      </c>
      <c r="AO95">
        <f t="shared" si="95"/>
        <v>0</v>
      </c>
      <c r="AP95">
        <f t="shared" si="96"/>
        <v>0</v>
      </c>
      <c r="AQ95">
        <f t="shared" si="96"/>
        <v>0</v>
      </c>
      <c r="AR95">
        <f t="shared" si="96"/>
        <v>0</v>
      </c>
      <c r="AS95">
        <f t="shared" si="96"/>
        <v>0</v>
      </c>
      <c r="AT95">
        <f t="shared" si="96"/>
        <v>0</v>
      </c>
      <c r="AU95">
        <f t="shared" si="96"/>
        <v>0</v>
      </c>
      <c r="AV95">
        <f t="shared" si="96"/>
        <v>0</v>
      </c>
      <c r="AW95">
        <f t="shared" si="96"/>
        <v>0</v>
      </c>
      <c r="AX95">
        <f t="shared" si="96"/>
        <v>0</v>
      </c>
      <c r="AY95">
        <f t="shared" si="96"/>
        <v>0</v>
      </c>
      <c r="AZ95">
        <f t="shared" si="97"/>
        <v>0</v>
      </c>
      <c r="BA95">
        <f t="shared" si="97"/>
        <v>0</v>
      </c>
      <c r="BB95">
        <f t="shared" si="97"/>
        <v>0</v>
      </c>
      <c r="BC95">
        <f t="shared" si="97"/>
        <v>0</v>
      </c>
      <c r="BD95">
        <f t="shared" si="97"/>
        <v>0</v>
      </c>
      <c r="BE95">
        <f t="shared" si="97"/>
        <v>0</v>
      </c>
      <c r="BF95">
        <f t="shared" si="97"/>
        <v>0</v>
      </c>
      <c r="BG95">
        <f t="shared" si="97"/>
        <v>0</v>
      </c>
      <c r="BH95">
        <f t="shared" si="97"/>
        <v>0</v>
      </c>
      <c r="BI95">
        <f t="shared" si="97"/>
        <v>0</v>
      </c>
      <c r="BJ95">
        <f t="shared" si="98"/>
        <v>6.3764427277737182E-6</v>
      </c>
      <c r="BK95">
        <f t="shared" si="98"/>
        <v>2.3308111896256093E-5</v>
      </c>
      <c r="BL95">
        <f t="shared" si="98"/>
        <v>7.6316383172012734E-5</v>
      </c>
      <c r="BM95">
        <f t="shared" si="98"/>
        <v>2.2578457407556099E-4</v>
      </c>
      <c r="BN95">
        <f t="shared" si="98"/>
        <v>7.3029636437374414E-4</v>
      </c>
      <c r="BO95">
        <f t="shared" si="98"/>
        <v>1.2632564451182117E-3</v>
      </c>
      <c r="BP95">
        <f t="shared" si="98"/>
        <v>2.685606540726115E-3</v>
      </c>
      <c r="BQ95">
        <f t="shared" si="98"/>
        <v>5.2517948154562023E-3</v>
      </c>
      <c r="BR95">
        <f t="shared" si="98"/>
        <v>9.404638775873591E-3</v>
      </c>
      <c r="BS95">
        <f t="shared" si="98"/>
        <v>1.6595795683999378E-2</v>
      </c>
      <c r="BT95">
        <f t="shared" si="99"/>
        <v>3.057087869218441E-2</v>
      </c>
      <c r="BU95">
        <f t="shared" si="99"/>
        <v>4.8860462766403934E-2</v>
      </c>
      <c r="BV95">
        <f t="shared" si="99"/>
        <v>7.0787974255247285E-2</v>
      </c>
      <c r="BW95">
        <f t="shared" si="99"/>
        <v>9.5149153824633445E-2</v>
      </c>
      <c r="BX95">
        <f t="shared" si="99"/>
        <v>0.11998818149490661</v>
      </c>
      <c r="BY95">
        <f t="shared" si="99"/>
        <v>0.14281763986768053</v>
      </c>
      <c r="BZ95">
        <f t="shared" si="99"/>
        <v>0.17174339600233146</v>
      </c>
      <c r="CA95">
        <f t="shared" si="99"/>
        <v>0.19332774625833235</v>
      </c>
      <c r="CB95">
        <f t="shared" si="99"/>
        <v>0.20509803153350045</v>
      </c>
      <c r="CC95">
        <f t="shared" si="99"/>
        <v>0.20598364237628541</v>
      </c>
      <c r="CD95">
        <f t="shared" si="100"/>
        <v>0.19644393828163317</v>
      </c>
      <c r="CE95">
        <f t="shared" si="100"/>
        <v>0.17872074785086059</v>
      </c>
      <c r="CF95">
        <f t="shared" si="100"/>
        <v>0.15492736922430703</v>
      </c>
      <c r="CG95">
        <f t="shared" si="100"/>
        <v>0.12814198892393444</v>
      </c>
      <c r="CH95">
        <f t="shared" si="100"/>
        <v>0.10123183037375724</v>
      </c>
      <c r="CI95">
        <f t="shared" si="100"/>
        <v>7.6447301459068501E-2</v>
      </c>
      <c r="CJ95">
        <f t="shared" si="100"/>
        <v>5.5190817334936366E-2</v>
      </c>
      <c r="CK95">
        <f t="shared" si="100"/>
        <v>3.8136177674037597E-2</v>
      </c>
      <c r="CL95">
        <f t="shared" si="100"/>
        <v>2.5232541905400224E-2</v>
      </c>
      <c r="CM95">
        <f t="shared" si="100"/>
        <v>1.599183561118148E-2</v>
      </c>
      <c r="CN95">
        <f t="shared" si="101"/>
        <v>9.7116580018091689E-3</v>
      </c>
      <c r="CO95">
        <f t="shared" si="101"/>
        <v>5.6837087742645743E-3</v>
      </c>
      <c r="CP95">
        <f t="shared" si="101"/>
        <v>3.1871592255269098E-3</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2.3096373558496417</v>
      </c>
    </row>
    <row r="96" spans="1:105" x14ac:dyDescent="0.3">
      <c r="A96">
        <v>2043</v>
      </c>
      <c r="B96">
        <f t="shared" si="92"/>
        <v>0</v>
      </c>
      <c r="C96">
        <f t="shared" si="92"/>
        <v>0</v>
      </c>
      <c r="D96">
        <f t="shared" si="92"/>
        <v>0</v>
      </c>
      <c r="E96">
        <f t="shared" si="92"/>
        <v>0</v>
      </c>
      <c r="F96">
        <f t="shared" si="92"/>
        <v>0</v>
      </c>
      <c r="G96">
        <f t="shared" si="92"/>
        <v>0</v>
      </c>
      <c r="H96">
        <f t="shared" si="92"/>
        <v>0</v>
      </c>
      <c r="I96">
        <f t="shared" si="92"/>
        <v>0</v>
      </c>
      <c r="J96">
        <f t="shared" si="92"/>
        <v>0</v>
      </c>
      <c r="K96">
        <f t="shared" si="92"/>
        <v>0</v>
      </c>
      <c r="L96">
        <f t="shared" si="93"/>
        <v>0</v>
      </c>
      <c r="M96">
        <f t="shared" si="93"/>
        <v>0</v>
      </c>
      <c r="N96">
        <f t="shared" si="93"/>
        <v>0</v>
      </c>
      <c r="O96">
        <f t="shared" si="93"/>
        <v>0</v>
      </c>
      <c r="P96">
        <f t="shared" si="93"/>
        <v>0</v>
      </c>
      <c r="Q96">
        <f t="shared" si="93"/>
        <v>0</v>
      </c>
      <c r="R96">
        <f t="shared" si="93"/>
        <v>0</v>
      </c>
      <c r="S96">
        <f t="shared" si="93"/>
        <v>0</v>
      </c>
      <c r="T96">
        <f t="shared" si="93"/>
        <v>0</v>
      </c>
      <c r="U96">
        <f t="shared" si="93"/>
        <v>0</v>
      </c>
      <c r="V96">
        <f t="shared" si="94"/>
        <v>0</v>
      </c>
      <c r="W96">
        <f t="shared" si="94"/>
        <v>0</v>
      </c>
      <c r="X96">
        <f t="shared" si="94"/>
        <v>0</v>
      </c>
      <c r="Y96">
        <f t="shared" si="94"/>
        <v>0</v>
      </c>
      <c r="Z96">
        <f t="shared" si="94"/>
        <v>0</v>
      </c>
      <c r="AA96">
        <f t="shared" si="94"/>
        <v>0</v>
      </c>
      <c r="AB96">
        <f t="shared" si="94"/>
        <v>0</v>
      </c>
      <c r="AC96">
        <f t="shared" si="94"/>
        <v>0</v>
      </c>
      <c r="AD96">
        <f t="shared" si="94"/>
        <v>0</v>
      </c>
      <c r="AE96">
        <f t="shared" si="94"/>
        <v>0</v>
      </c>
      <c r="AF96">
        <f t="shared" si="95"/>
        <v>0</v>
      </c>
      <c r="AG96">
        <f t="shared" si="95"/>
        <v>0</v>
      </c>
      <c r="AH96">
        <f t="shared" si="95"/>
        <v>0</v>
      </c>
      <c r="AI96">
        <f t="shared" si="95"/>
        <v>0</v>
      </c>
      <c r="AJ96">
        <f t="shared" si="95"/>
        <v>0</v>
      </c>
      <c r="AK96">
        <f t="shared" si="95"/>
        <v>0</v>
      </c>
      <c r="AL96">
        <f t="shared" si="95"/>
        <v>0</v>
      </c>
      <c r="AM96">
        <f t="shared" si="95"/>
        <v>0</v>
      </c>
      <c r="AN96">
        <f t="shared" si="95"/>
        <v>0</v>
      </c>
      <c r="AO96">
        <f t="shared" si="95"/>
        <v>0</v>
      </c>
      <c r="AP96">
        <f t="shared" si="96"/>
        <v>0</v>
      </c>
      <c r="AQ96">
        <f t="shared" si="96"/>
        <v>0</v>
      </c>
      <c r="AR96">
        <f t="shared" si="96"/>
        <v>0</v>
      </c>
      <c r="AS96">
        <f t="shared" si="96"/>
        <v>0</v>
      </c>
      <c r="AT96">
        <f t="shared" si="96"/>
        <v>0</v>
      </c>
      <c r="AU96">
        <f t="shared" si="96"/>
        <v>0</v>
      </c>
      <c r="AV96">
        <f t="shared" si="96"/>
        <v>0</v>
      </c>
      <c r="AW96">
        <f t="shared" si="96"/>
        <v>0</v>
      </c>
      <c r="AX96">
        <f t="shared" si="96"/>
        <v>0</v>
      </c>
      <c r="AY96">
        <f t="shared" si="96"/>
        <v>0</v>
      </c>
      <c r="AZ96">
        <f t="shared" si="97"/>
        <v>0</v>
      </c>
      <c r="BA96">
        <f t="shared" si="97"/>
        <v>0</v>
      </c>
      <c r="BB96">
        <f t="shared" si="97"/>
        <v>0</v>
      </c>
      <c r="BC96">
        <f t="shared" si="97"/>
        <v>0</v>
      </c>
      <c r="BD96">
        <f t="shared" si="97"/>
        <v>0</v>
      </c>
      <c r="BE96">
        <f t="shared" si="97"/>
        <v>0</v>
      </c>
      <c r="BF96">
        <f t="shared" si="97"/>
        <v>0</v>
      </c>
      <c r="BG96">
        <f t="shared" si="97"/>
        <v>0</v>
      </c>
      <c r="BH96">
        <f t="shared" si="97"/>
        <v>0</v>
      </c>
      <c r="BI96">
        <f t="shared" si="97"/>
        <v>0</v>
      </c>
      <c r="BJ96">
        <f t="shared" si="98"/>
        <v>3.295672933159742E-6</v>
      </c>
      <c r="BK96">
        <f t="shared" si="98"/>
        <v>1.2538469145425214E-5</v>
      </c>
      <c r="BL96">
        <f t="shared" si="98"/>
        <v>4.2729418280189236E-5</v>
      </c>
      <c r="BM96">
        <f t="shared" si="98"/>
        <v>1.3157556595553893E-4</v>
      </c>
      <c r="BN96">
        <f t="shared" si="98"/>
        <v>4.4294713566934448E-4</v>
      </c>
      <c r="BO96">
        <f t="shared" si="98"/>
        <v>7.9747313388434506E-4</v>
      </c>
      <c r="BP96">
        <f t="shared" si="98"/>
        <v>1.7645692368586088E-3</v>
      </c>
      <c r="BQ96">
        <f t="shared" si="98"/>
        <v>3.5914998033920241E-3</v>
      </c>
      <c r="BR96">
        <f t="shared" si="98"/>
        <v>6.6939427769692993E-3</v>
      </c>
      <c r="BS96">
        <f t="shared" si="98"/>
        <v>1.229446782941775E-2</v>
      </c>
      <c r="BT96">
        <f t="shared" si="99"/>
        <v>2.3571724495017241E-2</v>
      </c>
      <c r="BU96">
        <f t="shared" si="99"/>
        <v>3.921143984718492E-2</v>
      </c>
      <c r="BV96">
        <f t="shared" si="99"/>
        <v>5.9127086221556074E-2</v>
      </c>
      <c r="BW96">
        <f t="shared" si="99"/>
        <v>8.2718700468672871E-2</v>
      </c>
      <c r="BX96">
        <f t="shared" si="99"/>
        <v>0.1085697963386814</v>
      </c>
      <c r="BY96">
        <f t="shared" si="99"/>
        <v>0.13450058799758935</v>
      </c>
      <c r="BZ96">
        <f t="shared" si="99"/>
        <v>0.16834264891068199</v>
      </c>
      <c r="CA96">
        <f t="shared" si="99"/>
        <v>0.19723322579710331</v>
      </c>
      <c r="CB96">
        <f t="shared" si="99"/>
        <v>0.21778058550678339</v>
      </c>
      <c r="CC96">
        <f t="shared" si="99"/>
        <v>0.22764713115356525</v>
      </c>
      <c r="CD96">
        <f t="shared" si="100"/>
        <v>0.22596431514968887</v>
      </c>
      <c r="CE96">
        <f t="shared" si="100"/>
        <v>0.21396758247716521</v>
      </c>
      <c r="CF96">
        <f t="shared" si="100"/>
        <v>0.19305138972152847</v>
      </c>
      <c r="CG96">
        <f t="shared" si="100"/>
        <v>0.16619120080064267</v>
      </c>
      <c r="CH96">
        <f t="shared" si="100"/>
        <v>0.13664867783705617</v>
      </c>
      <c r="CI96">
        <f t="shared" si="100"/>
        <v>0.10740445199000702</v>
      </c>
      <c r="CJ96">
        <f t="shared" si="100"/>
        <v>8.0704681667156677E-2</v>
      </c>
      <c r="CK96">
        <f t="shared" si="100"/>
        <v>5.8041796298126898E-2</v>
      </c>
      <c r="CL96">
        <f t="shared" si="100"/>
        <v>3.9970213207627565E-2</v>
      </c>
      <c r="CM96">
        <f t="shared" si="100"/>
        <v>2.6366079529694705E-2</v>
      </c>
      <c r="CN96">
        <f t="shared" si="101"/>
        <v>1.6665271774297007E-2</v>
      </c>
      <c r="CO96">
        <f t="shared" si="101"/>
        <v>1.015132230002793E-2</v>
      </c>
      <c r="CP96">
        <f t="shared" si="101"/>
        <v>5.9246996581612489E-3</v>
      </c>
      <c r="CQ96">
        <f t="shared" si="101"/>
        <v>3.3140214492904121E-3</v>
      </c>
      <c r="CR96">
        <f t="shared" si="101"/>
        <v>0</v>
      </c>
      <c r="CS96">
        <f t="shared" si="101"/>
        <v>0</v>
      </c>
      <c r="CT96">
        <f t="shared" si="101"/>
        <v>0</v>
      </c>
      <c r="CU96">
        <f t="shared" si="101"/>
        <v>0</v>
      </c>
      <c r="CV96">
        <f t="shared" si="101"/>
        <v>0</v>
      </c>
      <c r="CW96">
        <f t="shared" si="101"/>
        <v>0</v>
      </c>
      <c r="CX96">
        <f t="shared" si="101"/>
        <v>0</v>
      </c>
      <c r="CZ96">
        <v>2043</v>
      </c>
      <c r="DA96" s="7">
        <f t="shared" si="71"/>
        <v>2.5688436696398127</v>
      </c>
    </row>
    <row r="97" spans="1:105" x14ac:dyDescent="0.3">
      <c r="A97">
        <v>2044</v>
      </c>
      <c r="B97">
        <f t="shared" si="92"/>
        <v>0</v>
      </c>
      <c r="C97">
        <f t="shared" si="92"/>
        <v>0</v>
      </c>
      <c r="D97">
        <f t="shared" si="92"/>
        <v>0</v>
      </c>
      <c r="E97">
        <f t="shared" si="92"/>
        <v>0</v>
      </c>
      <c r="F97">
        <f t="shared" si="92"/>
        <v>0</v>
      </c>
      <c r="G97">
        <f t="shared" si="92"/>
        <v>0</v>
      </c>
      <c r="H97">
        <f t="shared" si="92"/>
        <v>0</v>
      </c>
      <c r="I97">
        <f t="shared" si="92"/>
        <v>0</v>
      </c>
      <c r="J97">
        <f t="shared" si="92"/>
        <v>0</v>
      </c>
      <c r="K97">
        <f t="shared" si="92"/>
        <v>0</v>
      </c>
      <c r="L97">
        <f t="shared" si="93"/>
        <v>0</v>
      </c>
      <c r="M97">
        <f t="shared" si="93"/>
        <v>0</v>
      </c>
      <c r="N97">
        <f t="shared" si="93"/>
        <v>0</v>
      </c>
      <c r="O97">
        <f t="shared" si="93"/>
        <v>0</v>
      </c>
      <c r="P97">
        <f t="shared" si="93"/>
        <v>0</v>
      </c>
      <c r="Q97">
        <f t="shared" si="93"/>
        <v>0</v>
      </c>
      <c r="R97">
        <f t="shared" si="93"/>
        <v>0</v>
      </c>
      <c r="S97">
        <f t="shared" si="93"/>
        <v>0</v>
      </c>
      <c r="T97">
        <f t="shared" si="93"/>
        <v>0</v>
      </c>
      <c r="U97">
        <f t="shared" si="93"/>
        <v>0</v>
      </c>
      <c r="V97">
        <f t="shared" si="94"/>
        <v>0</v>
      </c>
      <c r="W97">
        <f t="shared" si="94"/>
        <v>0</v>
      </c>
      <c r="X97">
        <f t="shared" si="94"/>
        <v>0</v>
      </c>
      <c r="Y97">
        <f t="shared" si="94"/>
        <v>0</v>
      </c>
      <c r="Z97">
        <f t="shared" si="94"/>
        <v>0</v>
      </c>
      <c r="AA97">
        <f t="shared" si="94"/>
        <v>0</v>
      </c>
      <c r="AB97">
        <f t="shared" si="94"/>
        <v>0</v>
      </c>
      <c r="AC97">
        <f t="shared" si="94"/>
        <v>0</v>
      </c>
      <c r="AD97">
        <f t="shared" si="94"/>
        <v>0</v>
      </c>
      <c r="AE97">
        <f t="shared" si="94"/>
        <v>0</v>
      </c>
      <c r="AF97">
        <f t="shared" si="95"/>
        <v>0</v>
      </c>
      <c r="AG97">
        <f t="shared" si="95"/>
        <v>0</v>
      </c>
      <c r="AH97">
        <f t="shared" si="95"/>
        <v>0</v>
      </c>
      <c r="AI97">
        <f t="shared" si="95"/>
        <v>0</v>
      </c>
      <c r="AJ97">
        <f t="shared" si="95"/>
        <v>0</v>
      </c>
      <c r="AK97">
        <f t="shared" si="95"/>
        <v>0</v>
      </c>
      <c r="AL97">
        <f t="shared" si="95"/>
        <v>0</v>
      </c>
      <c r="AM97">
        <f t="shared" si="95"/>
        <v>0</v>
      </c>
      <c r="AN97">
        <f t="shared" si="95"/>
        <v>0</v>
      </c>
      <c r="AO97">
        <f t="shared" si="95"/>
        <v>0</v>
      </c>
      <c r="AP97">
        <f t="shared" si="96"/>
        <v>0</v>
      </c>
      <c r="AQ97">
        <f t="shared" si="96"/>
        <v>0</v>
      </c>
      <c r="AR97">
        <f t="shared" si="96"/>
        <v>0</v>
      </c>
      <c r="AS97">
        <f t="shared" si="96"/>
        <v>0</v>
      </c>
      <c r="AT97">
        <f t="shared" si="96"/>
        <v>0</v>
      </c>
      <c r="AU97">
        <f t="shared" si="96"/>
        <v>0</v>
      </c>
      <c r="AV97">
        <f t="shared" si="96"/>
        <v>0</v>
      </c>
      <c r="AW97">
        <f t="shared" si="96"/>
        <v>0</v>
      </c>
      <c r="AX97">
        <f t="shared" si="96"/>
        <v>0</v>
      </c>
      <c r="AY97">
        <f t="shared" si="96"/>
        <v>0</v>
      </c>
      <c r="AZ97">
        <f t="shared" si="97"/>
        <v>0</v>
      </c>
      <c r="BA97">
        <f t="shared" si="97"/>
        <v>0</v>
      </c>
      <c r="BB97">
        <f t="shared" si="97"/>
        <v>0</v>
      </c>
      <c r="BC97">
        <f t="shared" si="97"/>
        <v>0</v>
      </c>
      <c r="BD97">
        <f t="shared" si="97"/>
        <v>0</v>
      </c>
      <c r="BE97">
        <f t="shared" si="97"/>
        <v>0</v>
      </c>
      <c r="BF97">
        <f t="shared" si="97"/>
        <v>0</v>
      </c>
      <c r="BG97">
        <f t="shared" si="97"/>
        <v>0</v>
      </c>
      <c r="BH97">
        <f t="shared" si="97"/>
        <v>0</v>
      </c>
      <c r="BI97">
        <f t="shared" si="97"/>
        <v>0</v>
      </c>
      <c r="BJ97">
        <f t="shared" si="98"/>
        <v>1.6365827447102543E-6</v>
      </c>
      <c r="BK97">
        <f t="shared" si="98"/>
        <v>6.4805245102960272E-6</v>
      </c>
      <c r="BL97">
        <f t="shared" si="98"/>
        <v>2.2986052885483979E-5</v>
      </c>
      <c r="BM97">
        <f t="shared" si="98"/>
        <v>7.3668944458424513E-5</v>
      </c>
      <c r="BN97">
        <f t="shared" si="98"/>
        <v>2.5812666920537532E-4</v>
      </c>
      <c r="BO97">
        <f t="shared" si="98"/>
        <v>4.8369190599797279E-4</v>
      </c>
      <c r="BP97">
        <f t="shared" si="98"/>
        <v>1.1139437005934776E-3</v>
      </c>
      <c r="BQ97">
        <f t="shared" si="98"/>
        <v>2.35978352418513E-3</v>
      </c>
      <c r="BR97">
        <f t="shared" si="98"/>
        <v>4.577729140645098E-3</v>
      </c>
      <c r="BS97">
        <f t="shared" si="98"/>
        <v>8.7508373351391933E-3</v>
      </c>
      <c r="BT97">
        <f t="shared" si="99"/>
        <v>1.7462362998798334E-2</v>
      </c>
      <c r="BU97">
        <f t="shared" si="99"/>
        <v>3.0234042875813081E-2</v>
      </c>
      <c r="BV97">
        <f t="shared" si="99"/>
        <v>4.7450598161547008E-2</v>
      </c>
      <c r="BW97">
        <f t="shared" si="99"/>
        <v>6.9092466428134075E-2</v>
      </c>
      <c r="BX97">
        <f t="shared" si="99"/>
        <v>9.4386046562603798E-2</v>
      </c>
      <c r="BY97">
        <f t="shared" si="99"/>
        <v>0.12170116476805712</v>
      </c>
      <c r="BZ97">
        <f t="shared" si="99"/>
        <v>0.15853913623370536</v>
      </c>
      <c r="CA97">
        <f t="shared" si="99"/>
        <v>0.19332774625833235</v>
      </c>
      <c r="CB97">
        <f t="shared" si="99"/>
        <v>0.22218004516583192</v>
      </c>
      <c r="CC97">
        <f t="shared" si="99"/>
        <v>0.24172404357506028</v>
      </c>
      <c r="CD97">
        <f t="shared" si="100"/>
        <v>0.24972918962631663</v>
      </c>
      <c r="CE97">
        <f t="shared" si="100"/>
        <v>0.24612130392830592</v>
      </c>
      <c r="CF97">
        <f t="shared" si="100"/>
        <v>0.23112447574940925</v>
      </c>
      <c r="CG97">
        <f t="shared" si="100"/>
        <v>0.20708698814605572</v>
      </c>
      <c r="CH97">
        <f t="shared" si="100"/>
        <v>0.1772237815899764</v>
      </c>
      <c r="CI97">
        <f t="shared" si="100"/>
        <v>0.14498084549158496</v>
      </c>
      <c r="CJ97">
        <f t="shared" si="100"/>
        <v>0.11338584805547362</v>
      </c>
      <c r="CK97">
        <f t="shared" si="100"/>
        <v>8.487362426983136E-2</v>
      </c>
      <c r="CL97">
        <f t="shared" si="100"/>
        <v>6.0833127871889346E-2</v>
      </c>
      <c r="CM97">
        <f t="shared" si="100"/>
        <v>4.17658206692849E-2</v>
      </c>
      <c r="CN97">
        <f t="shared" si="101"/>
        <v>2.7476388056281956E-2</v>
      </c>
      <c r="CO97">
        <f t="shared" si="101"/>
        <v>1.7419738727098091E-2</v>
      </c>
      <c r="CP97">
        <f t="shared" si="101"/>
        <v>1.0581741280127821E-2</v>
      </c>
      <c r="CQ97">
        <f t="shared" si="101"/>
        <v>6.1605274033662083E-3</v>
      </c>
      <c r="CR97">
        <f t="shared" si="101"/>
        <v>3.4381279812665077E-3</v>
      </c>
      <c r="CS97">
        <f t="shared" si="101"/>
        <v>0</v>
      </c>
      <c r="CT97">
        <f t="shared" si="101"/>
        <v>0</v>
      </c>
      <c r="CU97">
        <f t="shared" si="101"/>
        <v>0</v>
      </c>
      <c r="CV97">
        <f t="shared" si="101"/>
        <v>0</v>
      </c>
      <c r="CW97">
        <f t="shared" si="101"/>
        <v>0</v>
      </c>
      <c r="CX97">
        <f t="shared" si="101"/>
        <v>0</v>
      </c>
      <c r="CZ97">
        <v>2044</v>
      </c>
      <c r="DA97" s="7">
        <f t="shared" si="71"/>
        <v>2.8359480662545167</v>
      </c>
    </row>
    <row r="98" spans="1:105" x14ac:dyDescent="0.3">
      <c r="A98">
        <v>2045</v>
      </c>
      <c r="B98">
        <f t="shared" si="92"/>
        <v>0</v>
      </c>
      <c r="C98">
        <f t="shared" si="92"/>
        <v>0</v>
      </c>
      <c r="D98">
        <f t="shared" si="92"/>
        <v>0</v>
      </c>
      <c r="E98">
        <f t="shared" si="92"/>
        <v>0</v>
      </c>
      <c r="F98">
        <f t="shared" si="92"/>
        <v>0</v>
      </c>
      <c r="G98">
        <f t="shared" si="92"/>
        <v>0</v>
      </c>
      <c r="H98">
        <f t="shared" si="92"/>
        <v>0</v>
      </c>
      <c r="I98">
        <f t="shared" si="92"/>
        <v>0</v>
      </c>
      <c r="J98">
        <f t="shared" si="92"/>
        <v>0</v>
      </c>
      <c r="K98">
        <f t="shared" si="92"/>
        <v>0</v>
      </c>
      <c r="L98">
        <f t="shared" si="93"/>
        <v>0</v>
      </c>
      <c r="M98">
        <f t="shared" si="93"/>
        <v>0</v>
      </c>
      <c r="N98">
        <f t="shared" si="93"/>
        <v>0</v>
      </c>
      <c r="O98">
        <f t="shared" si="93"/>
        <v>0</v>
      </c>
      <c r="P98">
        <f t="shared" si="93"/>
        <v>0</v>
      </c>
      <c r="Q98">
        <f t="shared" si="93"/>
        <v>0</v>
      </c>
      <c r="R98">
        <f t="shared" si="93"/>
        <v>0</v>
      </c>
      <c r="S98">
        <f t="shared" si="93"/>
        <v>0</v>
      </c>
      <c r="T98">
        <f t="shared" si="93"/>
        <v>0</v>
      </c>
      <c r="U98">
        <f t="shared" si="93"/>
        <v>0</v>
      </c>
      <c r="V98">
        <f t="shared" si="94"/>
        <v>0</v>
      </c>
      <c r="W98">
        <f t="shared" si="94"/>
        <v>0</v>
      </c>
      <c r="X98">
        <f t="shared" si="94"/>
        <v>0</v>
      </c>
      <c r="Y98">
        <f t="shared" si="94"/>
        <v>0</v>
      </c>
      <c r="Z98">
        <f t="shared" si="94"/>
        <v>0</v>
      </c>
      <c r="AA98">
        <f t="shared" si="94"/>
        <v>0</v>
      </c>
      <c r="AB98">
        <f t="shared" si="94"/>
        <v>0</v>
      </c>
      <c r="AC98">
        <f t="shared" si="94"/>
        <v>0</v>
      </c>
      <c r="AD98">
        <f t="shared" si="94"/>
        <v>0</v>
      </c>
      <c r="AE98">
        <f t="shared" si="94"/>
        <v>0</v>
      </c>
      <c r="AF98">
        <f t="shared" si="95"/>
        <v>0</v>
      </c>
      <c r="AG98">
        <f t="shared" si="95"/>
        <v>0</v>
      </c>
      <c r="AH98">
        <f t="shared" si="95"/>
        <v>0</v>
      </c>
      <c r="AI98">
        <f t="shared" si="95"/>
        <v>0</v>
      </c>
      <c r="AJ98">
        <f t="shared" si="95"/>
        <v>0</v>
      </c>
      <c r="AK98">
        <f t="shared" si="95"/>
        <v>0</v>
      </c>
      <c r="AL98">
        <f t="shared" si="95"/>
        <v>0</v>
      </c>
      <c r="AM98">
        <f t="shared" si="95"/>
        <v>0</v>
      </c>
      <c r="AN98">
        <f t="shared" si="95"/>
        <v>0</v>
      </c>
      <c r="AO98">
        <f t="shared" si="95"/>
        <v>0</v>
      </c>
      <c r="AP98">
        <f t="shared" si="96"/>
        <v>0</v>
      </c>
      <c r="AQ98">
        <f t="shared" si="96"/>
        <v>0</v>
      </c>
      <c r="AR98">
        <f t="shared" si="96"/>
        <v>0</v>
      </c>
      <c r="AS98">
        <f t="shared" si="96"/>
        <v>0</v>
      </c>
      <c r="AT98">
        <f t="shared" si="96"/>
        <v>0</v>
      </c>
      <c r="AU98">
        <f t="shared" si="96"/>
        <v>0</v>
      </c>
      <c r="AV98">
        <f t="shared" si="96"/>
        <v>0</v>
      </c>
      <c r="AW98">
        <f t="shared" si="96"/>
        <v>0</v>
      </c>
      <c r="AX98">
        <f t="shared" si="96"/>
        <v>0</v>
      </c>
      <c r="AY98">
        <f t="shared" si="96"/>
        <v>0</v>
      </c>
      <c r="AZ98">
        <f t="shared" si="97"/>
        <v>0</v>
      </c>
      <c r="BA98">
        <f t="shared" si="97"/>
        <v>0</v>
      </c>
      <c r="BB98">
        <f t="shared" si="97"/>
        <v>0</v>
      </c>
      <c r="BC98">
        <f t="shared" si="97"/>
        <v>0</v>
      </c>
      <c r="BD98">
        <f t="shared" si="97"/>
        <v>0</v>
      </c>
      <c r="BE98">
        <f t="shared" si="97"/>
        <v>0</v>
      </c>
      <c r="BF98">
        <f t="shared" si="97"/>
        <v>0</v>
      </c>
      <c r="BG98">
        <f t="shared" si="97"/>
        <v>0</v>
      </c>
      <c r="BH98">
        <f t="shared" si="97"/>
        <v>0</v>
      </c>
      <c r="BI98">
        <f t="shared" si="97"/>
        <v>0</v>
      </c>
      <c r="BJ98">
        <f t="shared" si="98"/>
        <v>7.8083640140287144E-7</v>
      </c>
      <c r="BK98">
        <f t="shared" si="98"/>
        <v>3.2181332326730244E-6</v>
      </c>
      <c r="BL98">
        <f t="shared" si="98"/>
        <v>1.1880372108559187E-5</v>
      </c>
      <c r="BM98">
        <f t="shared" si="98"/>
        <v>3.9629798894880455E-5</v>
      </c>
      <c r="BN98">
        <f t="shared" si="98"/>
        <v>1.4452470045505739E-4</v>
      </c>
      <c r="BO98">
        <f t="shared" si="98"/>
        <v>2.8187061290776305E-4</v>
      </c>
      <c r="BP98">
        <f t="shared" si="98"/>
        <v>6.7564100760369376E-4</v>
      </c>
      <c r="BQ98">
        <f t="shared" si="98"/>
        <v>1.489692745754771E-3</v>
      </c>
      <c r="BR98">
        <f t="shared" si="98"/>
        <v>3.0077823738355724E-3</v>
      </c>
      <c r="BS98">
        <f t="shared" si="98"/>
        <v>5.9843599517963872E-3</v>
      </c>
      <c r="BT98">
        <f t="shared" si="99"/>
        <v>1.2429191747852543E-2</v>
      </c>
      <c r="BU98">
        <f t="shared" si="99"/>
        <v>2.2397929847274612E-2</v>
      </c>
      <c r="BV98">
        <f t="shared" si="99"/>
        <v>3.658685895978861E-2</v>
      </c>
      <c r="BW98">
        <f t="shared" si="99"/>
        <v>5.5448003106169055E-2</v>
      </c>
      <c r="BX98">
        <f t="shared" si="99"/>
        <v>7.8837853066620237E-2</v>
      </c>
      <c r="BY98">
        <f t="shared" si="99"/>
        <v>0.10580190984873745</v>
      </c>
      <c r="BZ98">
        <f t="shared" si="99"/>
        <v>0.14345214268735718</v>
      </c>
      <c r="CA98">
        <f t="shared" si="99"/>
        <v>0.18206921478387234</v>
      </c>
      <c r="CB98">
        <f t="shared" si="99"/>
        <v>0.21778058550678339</v>
      </c>
      <c r="CC98">
        <f t="shared" si="99"/>
        <v>0.24660719317196242</v>
      </c>
      <c r="CD98">
        <f t="shared" si="100"/>
        <v>0.26517158028437932</v>
      </c>
      <c r="CE98">
        <f t="shared" si="100"/>
        <v>0.27200610742042136</v>
      </c>
      <c r="CF98">
        <f t="shared" si="100"/>
        <v>0.26585642872915805</v>
      </c>
      <c r="CG98">
        <f t="shared" si="100"/>
        <v>0.24792813788505838</v>
      </c>
      <c r="CH98">
        <f t="shared" si="100"/>
        <v>0.22083443034596983</v>
      </c>
      <c r="CI98">
        <f t="shared" si="100"/>
        <v>0.18803002050827816</v>
      </c>
      <c r="CJ98">
        <f t="shared" si="100"/>
        <v>0.15305488565215553</v>
      </c>
      <c r="CK98">
        <f t="shared" si="100"/>
        <v>0.11924299392029933</v>
      </c>
      <c r="CL98">
        <f t="shared" si="100"/>
        <v>8.8955345414145362E-2</v>
      </c>
      <c r="CM98">
        <f t="shared" si="100"/>
        <v>6.356597339751377E-2</v>
      </c>
      <c r="CN98">
        <f t="shared" si="101"/>
        <v>4.3524631521569317E-2</v>
      </c>
      <c r="CO98">
        <f t="shared" si="101"/>
        <v>2.8720293769405412E-2</v>
      </c>
      <c r="CP98">
        <f t="shared" si="101"/>
        <v>1.8158340650564108E-2</v>
      </c>
      <c r="CQ98">
        <f t="shared" si="101"/>
        <v>1.1002938696101014E-2</v>
      </c>
      <c r="CR98">
        <f t="shared" si="101"/>
        <v>6.3912325158328722E-3</v>
      </c>
      <c r="CS98">
        <f t="shared" si="101"/>
        <v>3.559492654631337E-3</v>
      </c>
      <c r="CT98">
        <f t="shared" si="101"/>
        <v>0</v>
      </c>
      <c r="CU98">
        <f t="shared" si="101"/>
        <v>0</v>
      </c>
      <c r="CV98">
        <f t="shared" si="101"/>
        <v>0</v>
      </c>
      <c r="CW98">
        <f t="shared" si="101"/>
        <v>0</v>
      </c>
      <c r="CX98">
        <f t="shared" si="101"/>
        <v>0</v>
      </c>
      <c r="CZ98">
        <v>2045</v>
      </c>
      <c r="DA98" s="7">
        <f t="shared" si="71"/>
        <v>3.1090530966248919</v>
      </c>
    </row>
    <row r="99" spans="1:105" x14ac:dyDescent="0.3">
      <c r="A99">
        <v>2046</v>
      </c>
      <c r="B99">
        <f t="shared" si="92"/>
        <v>0</v>
      </c>
      <c r="C99">
        <f t="shared" si="92"/>
        <v>0</v>
      </c>
      <c r="D99">
        <f t="shared" si="92"/>
        <v>0</v>
      </c>
      <c r="E99">
        <f t="shared" si="92"/>
        <v>0</v>
      </c>
      <c r="F99">
        <f t="shared" si="92"/>
        <v>0</v>
      </c>
      <c r="G99">
        <f t="shared" si="92"/>
        <v>0</v>
      </c>
      <c r="H99">
        <f t="shared" si="92"/>
        <v>0</v>
      </c>
      <c r="I99">
        <f t="shared" si="92"/>
        <v>0</v>
      </c>
      <c r="J99">
        <f t="shared" si="92"/>
        <v>0</v>
      </c>
      <c r="K99">
        <f t="shared" si="92"/>
        <v>0</v>
      </c>
      <c r="L99">
        <f t="shared" si="93"/>
        <v>0</v>
      </c>
      <c r="M99">
        <f t="shared" si="93"/>
        <v>0</v>
      </c>
      <c r="N99">
        <f t="shared" si="93"/>
        <v>0</v>
      </c>
      <c r="O99">
        <f t="shared" si="93"/>
        <v>0</v>
      </c>
      <c r="P99">
        <f t="shared" si="93"/>
        <v>0</v>
      </c>
      <c r="Q99">
        <f t="shared" si="93"/>
        <v>0</v>
      </c>
      <c r="R99">
        <f t="shared" si="93"/>
        <v>0</v>
      </c>
      <c r="S99">
        <f t="shared" si="93"/>
        <v>0</v>
      </c>
      <c r="T99">
        <f t="shared" si="93"/>
        <v>0</v>
      </c>
      <c r="U99">
        <f t="shared" si="93"/>
        <v>0</v>
      </c>
      <c r="V99">
        <f t="shared" si="94"/>
        <v>0</v>
      </c>
      <c r="W99">
        <f t="shared" si="94"/>
        <v>0</v>
      </c>
      <c r="X99">
        <f t="shared" si="94"/>
        <v>0</v>
      </c>
      <c r="Y99">
        <f t="shared" si="94"/>
        <v>0</v>
      </c>
      <c r="Z99">
        <f t="shared" si="94"/>
        <v>0</v>
      </c>
      <c r="AA99">
        <f t="shared" si="94"/>
        <v>0</v>
      </c>
      <c r="AB99">
        <f t="shared" si="94"/>
        <v>0</v>
      </c>
      <c r="AC99">
        <f t="shared" si="94"/>
        <v>0</v>
      </c>
      <c r="AD99">
        <f t="shared" si="94"/>
        <v>0</v>
      </c>
      <c r="AE99">
        <f t="shared" si="94"/>
        <v>0</v>
      </c>
      <c r="AF99">
        <f t="shared" si="95"/>
        <v>0</v>
      </c>
      <c r="AG99">
        <f t="shared" si="95"/>
        <v>0</v>
      </c>
      <c r="AH99">
        <f t="shared" si="95"/>
        <v>0</v>
      </c>
      <c r="AI99">
        <f t="shared" si="95"/>
        <v>0</v>
      </c>
      <c r="AJ99">
        <f t="shared" si="95"/>
        <v>0</v>
      </c>
      <c r="AK99">
        <f t="shared" si="95"/>
        <v>0</v>
      </c>
      <c r="AL99">
        <f t="shared" si="95"/>
        <v>0</v>
      </c>
      <c r="AM99">
        <f t="shared" si="95"/>
        <v>0</v>
      </c>
      <c r="AN99">
        <f t="shared" si="95"/>
        <v>0</v>
      </c>
      <c r="AO99">
        <f t="shared" si="95"/>
        <v>0</v>
      </c>
      <c r="AP99">
        <f t="shared" si="96"/>
        <v>0</v>
      </c>
      <c r="AQ99">
        <f t="shared" si="96"/>
        <v>0</v>
      </c>
      <c r="AR99">
        <f t="shared" si="96"/>
        <v>0</v>
      </c>
      <c r="AS99">
        <f t="shared" si="96"/>
        <v>0</v>
      </c>
      <c r="AT99">
        <f t="shared" si="96"/>
        <v>0</v>
      </c>
      <c r="AU99">
        <f t="shared" si="96"/>
        <v>0</v>
      </c>
      <c r="AV99">
        <f t="shared" si="96"/>
        <v>0</v>
      </c>
      <c r="AW99">
        <f t="shared" si="96"/>
        <v>0</v>
      </c>
      <c r="AX99">
        <f t="shared" si="96"/>
        <v>0</v>
      </c>
      <c r="AY99">
        <f t="shared" si="96"/>
        <v>0</v>
      </c>
      <c r="AZ99">
        <f t="shared" si="97"/>
        <v>0</v>
      </c>
      <c r="BA99">
        <f t="shared" si="97"/>
        <v>0</v>
      </c>
      <c r="BB99">
        <f t="shared" si="97"/>
        <v>0</v>
      </c>
      <c r="BC99">
        <f t="shared" si="97"/>
        <v>0</v>
      </c>
      <c r="BD99">
        <f t="shared" si="97"/>
        <v>0</v>
      </c>
      <c r="BE99">
        <f t="shared" si="97"/>
        <v>0</v>
      </c>
      <c r="BF99">
        <f t="shared" si="97"/>
        <v>0</v>
      </c>
      <c r="BG99">
        <f t="shared" si="97"/>
        <v>0</v>
      </c>
      <c r="BH99">
        <f t="shared" si="97"/>
        <v>0</v>
      </c>
      <c r="BI99">
        <f t="shared" si="97"/>
        <v>0</v>
      </c>
      <c r="BJ99">
        <f t="shared" si="98"/>
        <v>3.579401002490147E-7</v>
      </c>
      <c r="BK99">
        <f t="shared" si="98"/>
        <v>1.5354161473089919E-6</v>
      </c>
      <c r="BL99">
        <f t="shared" si="98"/>
        <v>5.8996181926838454E-6</v>
      </c>
      <c r="BM99">
        <f t="shared" si="98"/>
        <v>2.0482714444456661E-5</v>
      </c>
      <c r="BN99">
        <f t="shared" si="98"/>
        <v>7.774625870483457E-5</v>
      </c>
      <c r="BO99">
        <f t="shared" si="98"/>
        <v>1.5781889574984515E-4</v>
      </c>
      <c r="BP99">
        <f t="shared" si="98"/>
        <v>3.9372861641325446E-4</v>
      </c>
      <c r="BQ99">
        <f t="shared" si="98"/>
        <v>9.0354432385176501E-4</v>
      </c>
      <c r="BR99">
        <f t="shared" si="98"/>
        <v>1.8987638218463971E-3</v>
      </c>
      <c r="BS99">
        <f t="shared" si="98"/>
        <v>3.9320046749564009E-3</v>
      </c>
      <c r="BT99">
        <f t="shared" si="99"/>
        <v>8.4998445840570279E-3</v>
      </c>
      <c r="BU99">
        <f t="shared" si="99"/>
        <v>1.5942181756608938E-2</v>
      </c>
      <c r="BV99">
        <f t="shared" si="99"/>
        <v>2.7104211754923557E-2</v>
      </c>
      <c r="BW99">
        <f t="shared" si="99"/>
        <v>4.2753270724652723E-2</v>
      </c>
      <c r="BX99">
        <f t="shared" si="99"/>
        <v>6.3268859076966569E-2</v>
      </c>
      <c r="BY99">
        <f t="shared" si="99"/>
        <v>8.8373183607071276E-2</v>
      </c>
      <c r="BZ99">
        <f t="shared" si="99"/>
        <v>0.12471130163085856</v>
      </c>
      <c r="CA99">
        <f t="shared" si="99"/>
        <v>0.16474303820887359</v>
      </c>
      <c r="CB99">
        <f t="shared" si="99"/>
        <v>0.20509803153350045</v>
      </c>
      <c r="CC99">
        <f t="shared" si="99"/>
        <v>0.24172404357506028</v>
      </c>
      <c r="CD99">
        <f t="shared" si="100"/>
        <v>0.27052840154313623</v>
      </c>
      <c r="CE99">
        <f t="shared" si="100"/>
        <v>0.28882602574254634</v>
      </c>
      <c r="CF99">
        <f t="shared" si="100"/>
        <v>0.29381679341491662</v>
      </c>
      <c r="CG99">
        <f t="shared" si="100"/>
        <v>0.28518524100864456</v>
      </c>
      <c r="CH99">
        <f t="shared" si="100"/>
        <v>0.26438681438530909</v>
      </c>
      <c r="CI99">
        <f t="shared" si="100"/>
        <v>0.23429983320723341</v>
      </c>
      <c r="CJ99">
        <f t="shared" si="100"/>
        <v>0.19850148611346985</v>
      </c>
      <c r="CK99">
        <f t="shared" si="100"/>
        <v>0.16096120558504787</v>
      </c>
      <c r="CL99">
        <f t="shared" si="100"/>
        <v>0.12497759820735577</v>
      </c>
      <c r="CM99">
        <f t="shared" si="100"/>
        <v>9.2951543311570226E-2</v>
      </c>
      <c r="CN99">
        <f t="shared" si="101"/>
        <v>6.624281589829549E-2</v>
      </c>
      <c r="CO99">
        <f t="shared" si="101"/>
        <v>4.5495070201514193E-2</v>
      </c>
      <c r="CP99">
        <f t="shared" si="101"/>
        <v>2.9938042471203862E-2</v>
      </c>
      <c r="CQ99">
        <f t="shared" si="101"/>
        <v>1.888111830670864E-2</v>
      </c>
      <c r="CR99">
        <f t="shared" si="101"/>
        <v>1.1414986893136995E-2</v>
      </c>
      <c r="CS99">
        <f t="shared" si="101"/>
        <v>6.6168407104402758E-3</v>
      </c>
      <c r="CT99">
        <f t="shared" si="101"/>
        <v>3.6781662158866806E-3</v>
      </c>
      <c r="CU99">
        <f t="shared" si="101"/>
        <v>0</v>
      </c>
      <c r="CV99">
        <f t="shared" si="101"/>
        <v>0</v>
      </c>
      <c r="CW99">
        <f t="shared" si="101"/>
        <v>0</v>
      </c>
      <c r="CX99">
        <f t="shared" si="101"/>
        <v>0</v>
      </c>
      <c r="CZ99">
        <v>2046</v>
      </c>
      <c r="DA99" s="7">
        <f t="shared" si="71"/>
        <v>3.3863118319493961</v>
      </c>
    </row>
    <row r="100" spans="1:105" x14ac:dyDescent="0.3">
      <c r="A100">
        <v>2047</v>
      </c>
      <c r="B100">
        <f t="shared" si="92"/>
        <v>0</v>
      </c>
      <c r="C100">
        <f t="shared" si="92"/>
        <v>0</v>
      </c>
      <c r="D100">
        <f t="shared" si="92"/>
        <v>0</v>
      </c>
      <c r="E100">
        <f t="shared" si="92"/>
        <v>0</v>
      </c>
      <c r="F100">
        <f t="shared" si="92"/>
        <v>0</v>
      </c>
      <c r="G100">
        <f t="shared" si="92"/>
        <v>0</v>
      </c>
      <c r="H100">
        <f t="shared" si="92"/>
        <v>0</v>
      </c>
      <c r="I100">
        <f t="shared" si="92"/>
        <v>0</v>
      </c>
      <c r="J100">
        <f t="shared" si="92"/>
        <v>0</v>
      </c>
      <c r="K100">
        <f t="shared" si="92"/>
        <v>0</v>
      </c>
      <c r="L100">
        <f t="shared" si="93"/>
        <v>0</v>
      </c>
      <c r="M100">
        <f t="shared" si="93"/>
        <v>0</v>
      </c>
      <c r="N100">
        <f t="shared" si="93"/>
        <v>0</v>
      </c>
      <c r="O100">
        <f t="shared" si="93"/>
        <v>0</v>
      </c>
      <c r="P100">
        <f t="shared" si="93"/>
        <v>0</v>
      </c>
      <c r="Q100">
        <f t="shared" si="93"/>
        <v>0</v>
      </c>
      <c r="R100">
        <f t="shared" si="93"/>
        <v>0</v>
      </c>
      <c r="S100">
        <f t="shared" si="93"/>
        <v>0</v>
      </c>
      <c r="T100">
        <f t="shared" si="93"/>
        <v>0</v>
      </c>
      <c r="U100">
        <f t="shared" si="93"/>
        <v>0</v>
      </c>
      <c r="V100">
        <f t="shared" si="94"/>
        <v>0</v>
      </c>
      <c r="W100">
        <f t="shared" si="94"/>
        <v>0</v>
      </c>
      <c r="X100">
        <f t="shared" si="94"/>
        <v>0</v>
      </c>
      <c r="Y100">
        <f t="shared" si="94"/>
        <v>0</v>
      </c>
      <c r="Z100">
        <f t="shared" si="94"/>
        <v>0</v>
      </c>
      <c r="AA100">
        <f t="shared" si="94"/>
        <v>0</v>
      </c>
      <c r="AB100">
        <f t="shared" si="94"/>
        <v>0</v>
      </c>
      <c r="AC100">
        <f t="shared" si="94"/>
        <v>0</v>
      </c>
      <c r="AD100">
        <f t="shared" si="94"/>
        <v>0</v>
      </c>
      <c r="AE100">
        <f t="shared" si="94"/>
        <v>0</v>
      </c>
      <c r="AF100">
        <f t="shared" si="95"/>
        <v>0</v>
      </c>
      <c r="AG100">
        <f t="shared" si="95"/>
        <v>0</v>
      </c>
      <c r="AH100">
        <f t="shared" si="95"/>
        <v>0</v>
      </c>
      <c r="AI100">
        <f t="shared" si="95"/>
        <v>0</v>
      </c>
      <c r="AJ100">
        <f t="shared" si="95"/>
        <v>0</v>
      </c>
      <c r="AK100">
        <f t="shared" si="95"/>
        <v>0</v>
      </c>
      <c r="AL100">
        <f t="shared" si="95"/>
        <v>0</v>
      </c>
      <c r="AM100">
        <f t="shared" si="95"/>
        <v>0</v>
      </c>
      <c r="AN100">
        <f t="shared" si="95"/>
        <v>0</v>
      </c>
      <c r="AO100">
        <f t="shared" si="95"/>
        <v>0</v>
      </c>
      <c r="AP100">
        <f t="shared" si="96"/>
        <v>0</v>
      </c>
      <c r="AQ100">
        <f t="shared" si="96"/>
        <v>0</v>
      </c>
      <c r="AR100">
        <f t="shared" si="96"/>
        <v>0</v>
      </c>
      <c r="AS100">
        <f t="shared" si="96"/>
        <v>0</v>
      </c>
      <c r="AT100">
        <f t="shared" si="96"/>
        <v>0</v>
      </c>
      <c r="AU100">
        <f t="shared" si="96"/>
        <v>0</v>
      </c>
      <c r="AV100">
        <f t="shared" si="96"/>
        <v>0</v>
      </c>
      <c r="AW100">
        <f t="shared" si="96"/>
        <v>0</v>
      </c>
      <c r="AX100">
        <f t="shared" si="96"/>
        <v>0</v>
      </c>
      <c r="AY100">
        <f t="shared" si="96"/>
        <v>0</v>
      </c>
      <c r="AZ100">
        <f t="shared" si="97"/>
        <v>0</v>
      </c>
      <c r="BA100">
        <f t="shared" si="97"/>
        <v>0</v>
      </c>
      <c r="BB100">
        <f t="shared" si="97"/>
        <v>0</v>
      </c>
      <c r="BC100">
        <f t="shared" si="97"/>
        <v>0</v>
      </c>
      <c r="BD100">
        <f t="shared" si="97"/>
        <v>0</v>
      </c>
      <c r="BE100">
        <f t="shared" si="97"/>
        <v>0</v>
      </c>
      <c r="BF100">
        <f t="shared" si="97"/>
        <v>0</v>
      </c>
      <c r="BG100">
        <f t="shared" si="97"/>
        <v>0</v>
      </c>
      <c r="BH100">
        <f t="shared" si="97"/>
        <v>0</v>
      </c>
      <c r="BI100">
        <f t="shared" si="97"/>
        <v>0</v>
      </c>
      <c r="BJ100">
        <f t="shared" si="98"/>
        <v>1.5764815056671674E-7</v>
      </c>
      <c r="BK100">
        <f t="shared" si="98"/>
        <v>7.0384399178154836E-7</v>
      </c>
      <c r="BL100">
        <f t="shared" si="98"/>
        <v>2.8147899359905201E-6</v>
      </c>
      <c r="BM100">
        <f t="shared" si="98"/>
        <v>1.0171414974873191E-5</v>
      </c>
      <c r="BN100">
        <f t="shared" si="98"/>
        <v>4.0183257563330701E-5</v>
      </c>
      <c r="BO100">
        <f t="shared" si="98"/>
        <v>8.4897797115962928E-5</v>
      </c>
      <c r="BP100">
        <f t="shared" si="98"/>
        <v>2.2044800919983676E-4</v>
      </c>
      <c r="BQ100">
        <f t="shared" si="98"/>
        <v>5.2653887566705482E-4</v>
      </c>
      <c r="BR100">
        <f t="shared" si="98"/>
        <v>1.1516584735029756E-3</v>
      </c>
      <c r="BS100">
        <f t="shared" si="98"/>
        <v>2.4822102453567535E-3</v>
      </c>
      <c r="BT100">
        <f t="shared" si="99"/>
        <v>5.5847958528769011E-3</v>
      </c>
      <c r="BU100">
        <f t="shared" si="99"/>
        <v>1.0902242881994104E-2</v>
      </c>
      <c r="BV100">
        <f t="shared" si="99"/>
        <v>1.929197354902806E-2</v>
      </c>
      <c r="BW100">
        <f t="shared" si="99"/>
        <v>3.1672401946560999E-2</v>
      </c>
      <c r="BX100">
        <f t="shared" si="99"/>
        <v>4.878355412327743E-2</v>
      </c>
      <c r="BY100">
        <f t="shared" si="99"/>
        <v>7.0921141080464253E-2</v>
      </c>
      <c r="BZ100">
        <f t="shared" si="99"/>
        <v>0.10416763527858214</v>
      </c>
      <c r="CA100">
        <f t="shared" si="99"/>
        <v>0.1432207169915044</v>
      </c>
      <c r="CB100">
        <f t="shared" si="99"/>
        <v>0.18558037329703037</v>
      </c>
      <c r="CC100">
        <f t="shared" si="99"/>
        <v>0.22764713115356525</v>
      </c>
      <c r="CD100">
        <f t="shared" si="100"/>
        <v>0.26517158028437932</v>
      </c>
      <c r="CE100">
        <f t="shared" si="100"/>
        <v>0.2946606984971481</v>
      </c>
      <c r="CF100">
        <f t="shared" si="100"/>
        <v>0.31198540923672641</v>
      </c>
      <c r="CG100">
        <f t="shared" si="100"/>
        <v>0.31517843462714856</v>
      </c>
      <c r="CH100">
        <f t="shared" si="100"/>
        <v>0.30411722535075009</v>
      </c>
      <c r="CI100">
        <f t="shared" si="100"/>
        <v>0.28050782849224393</v>
      </c>
      <c r="CJ100">
        <f t="shared" si="100"/>
        <v>0.24734808283300888</v>
      </c>
      <c r="CK100">
        <f t="shared" si="100"/>
        <v>0.20875543030924326</v>
      </c>
      <c r="CL100">
        <f t="shared" si="100"/>
        <v>0.1687021116898941</v>
      </c>
      <c r="CM100">
        <f t="shared" si="100"/>
        <v>0.13059204681475814</v>
      </c>
      <c r="CN100">
        <f t="shared" si="101"/>
        <v>9.6865848848805905E-2</v>
      </c>
      <c r="CO100">
        <f t="shared" si="101"/>
        <v>6.9241747816875532E-2</v>
      </c>
      <c r="CP100">
        <f t="shared" si="101"/>
        <v>4.742407424029392E-2</v>
      </c>
      <c r="CQ100">
        <f t="shared" si="101"/>
        <v>3.1129701366876136E-2</v>
      </c>
      <c r="CR100">
        <f t="shared" si="101"/>
        <v>1.9588195840373277E-2</v>
      </c>
      <c r="CS100">
        <f t="shared" si="101"/>
        <v>1.1817931798997958E-2</v>
      </c>
      <c r="CT100">
        <f t="shared" si="101"/>
        <v>6.8374463212836035E-3</v>
      </c>
      <c r="CU100">
        <f t="shared" si="101"/>
        <v>3.794143351556398E-3</v>
      </c>
      <c r="CV100">
        <f t="shared" si="101"/>
        <v>0</v>
      </c>
      <c r="CW100">
        <f t="shared" si="101"/>
        <v>0</v>
      </c>
      <c r="CX100">
        <f t="shared" si="101"/>
        <v>0</v>
      </c>
      <c r="CZ100">
        <v>2047</v>
      </c>
      <c r="DA100" s="7">
        <f t="shared" si="71"/>
        <v>3.6660096882307069</v>
      </c>
    </row>
    <row r="101" spans="1:105" x14ac:dyDescent="0.3">
      <c r="A101">
        <v>2048</v>
      </c>
      <c r="B101">
        <f t="shared" si="92"/>
        <v>0</v>
      </c>
      <c r="C101">
        <f t="shared" si="92"/>
        <v>0</v>
      </c>
      <c r="D101">
        <f t="shared" si="92"/>
        <v>0</v>
      </c>
      <c r="E101">
        <f t="shared" si="92"/>
        <v>0</v>
      </c>
      <c r="F101">
        <f t="shared" si="92"/>
        <v>0</v>
      </c>
      <c r="G101">
        <f t="shared" si="92"/>
        <v>0</v>
      </c>
      <c r="H101">
        <f t="shared" si="92"/>
        <v>0</v>
      </c>
      <c r="I101">
        <f t="shared" si="92"/>
        <v>0</v>
      </c>
      <c r="J101">
        <f t="shared" si="92"/>
        <v>0</v>
      </c>
      <c r="K101">
        <f t="shared" si="92"/>
        <v>0</v>
      </c>
      <c r="L101">
        <f t="shared" si="93"/>
        <v>0</v>
      </c>
      <c r="M101">
        <f t="shared" si="93"/>
        <v>0</v>
      </c>
      <c r="N101">
        <f t="shared" si="93"/>
        <v>0</v>
      </c>
      <c r="O101">
        <f t="shared" si="93"/>
        <v>0</v>
      </c>
      <c r="P101">
        <f t="shared" si="93"/>
        <v>0</v>
      </c>
      <c r="Q101">
        <f t="shared" si="93"/>
        <v>0</v>
      </c>
      <c r="R101">
        <f t="shared" si="93"/>
        <v>0</v>
      </c>
      <c r="S101">
        <f t="shared" si="93"/>
        <v>0</v>
      </c>
      <c r="T101">
        <f t="shared" si="93"/>
        <v>0</v>
      </c>
      <c r="U101">
        <f t="shared" si="93"/>
        <v>0</v>
      </c>
      <c r="V101">
        <f t="shared" si="94"/>
        <v>0</v>
      </c>
      <c r="W101">
        <f t="shared" si="94"/>
        <v>0</v>
      </c>
      <c r="X101">
        <f t="shared" si="94"/>
        <v>0</v>
      </c>
      <c r="Y101">
        <f t="shared" si="94"/>
        <v>0</v>
      </c>
      <c r="Z101">
        <f t="shared" si="94"/>
        <v>0</v>
      </c>
      <c r="AA101">
        <f t="shared" si="94"/>
        <v>0</v>
      </c>
      <c r="AB101">
        <f t="shared" si="94"/>
        <v>0</v>
      </c>
      <c r="AC101">
        <f t="shared" si="94"/>
        <v>0</v>
      </c>
      <c r="AD101">
        <f t="shared" si="94"/>
        <v>0</v>
      </c>
      <c r="AE101">
        <f t="shared" si="94"/>
        <v>0</v>
      </c>
      <c r="AF101">
        <f t="shared" si="95"/>
        <v>0</v>
      </c>
      <c r="AG101">
        <f t="shared" si="95"/>
        <v>0</v>
      </c>
      <c r="AH101">
        <f t="shared" si="95"/>
        <v>0</v>
      </c>
      <c r="AI101">
        <f t="shared" si="95"/>
        <v>0</v>
      </c>
      <c r="AJ101">
        <f t="shared" si="95"/>
        <v>0</v>
      </c>
      <c r="AK101">
        <f t="shared" si="95"/>
        <v>0</v>
      </c>
      <c r="AL101">
        <f t="shared" si="95"/>
        <v>0</v>
      </c>
      <c r="AM101">
        <f t="shared" si="95"/>
        <v>0</v>
      </c>
      <c r="AN101">
        <f t="shared" si="95"/>
        <v>0</v>
      </c>
      <c r="AO101">
        <f t="shared" si="95"/>
        <v>0</v>
      </c>
      <c r="AP101">
        <f t="shared" si="96"/>
        <v>0</v>
      </c>
      <c r="AQ101">
        <f t="shared" si="96"/>
        <v>0</v>
      </c>
      <c r="AR101">
        <f t="shared" si="96"/>
        <v>0</v>
      </c>
      <c r="AS101">
        <f t="shared" si="96"/>
        <v>0</v>
      </c>
      <c r="AT101">
        <f t="shared" si="96"/>
        <v>0</v>
      </c>
      <c r="AU101">
        <f t="shared" si="96"/>
        <v>0</v>
      </c>
      <c r="AV101">
        <f t="shared" si="96"/>
        <v>0</v>
      </c>
      <c r="AW101">
        <f t="shared" si="96"/>
        <v>0</v>
      </c>
      <c r="AX101">
        <f t="shared" si="96"/>
        <v>0</v>
      </c>
      <c r="AY101">
        <f t="shared" si="96"/>
        <v>0</v>
      </c>
      <c r="AZ101">
        <f t="shared" si="97"/>
        <v>0</v>
      </c>
      <c r="BA101">
        <f t="shared" si="97"/>
        <v>0</v>
      </c>
      <c r="BB101">
        <f t="shared" si="97"/>
        <v>0</v>
      </c>
      <c r="BC101">
        <f t="shared" si="97"/>
        <v>0</v>
      </c>
      <c r="BD101">
        <f t="shared" si="97"/>
        <v>0</v>
      </c>
      <c r="BE101">
        <f t="shared" si="97"/>
        <v>0</v>
      </c>
      <c r="BF101">
        <f t="shared" si="97"/>
        <v>0</v>
      </c>
      <c r="BG101">
        <f t="shared" si="97"/>
        <v>0</v>
      </c>
      <c r="BH101">
        <f t="shared" si="97"/>
        <v>0</v>
      </c>
      <c r="BI101">
        <f t="shared" si="97"/>
        <v>0</v>
      </c>
      <c r="BJ101">
        <f t="shared" si="98"/>
        <v>6.6710719667353761E-8</v>
      </c>
      <c r="BK101">
        <f t="shared" si="98"/>
        <v>3.0999517381445422E-7</v>
      </c>
      <c r="BL101">
        <f t="shared" si="98"/>
        <v>1.2903166272194993E-6</v>
      </c>
      <c r="BM101">
        <f t="shared" si="98"/>
        <v>4.8529236250510356E-6</v>
      </c>
      <c r="BN101">
        <f t="shared" si="98"/>
        <v>1.9954415164415005E-5</v>
      </c>
      <c r="BO101">
        <f t="shared" si="98"/>
        <v>4.3879539734791045E-5</v>
      </c>
      <c r="BP101">
        <f t="shared" si="98"/>
        <v>1.1858878032787169E-4</v>
      </c>
      <c r="BQ101">
        <f t="shared" si="98"/>
        <v>2.9480825641916707E-4</v>
      </c>
      <c r="BR101">
        <f t="shared" si="98"/>
        <v>6.7112696276555649E-4</v>
      </c>
      <c r="BS101">
        <f t="shared" si="98"/>
        <v>1.5055366176616885E-3</v>
      </c>
      <c r="BT101">
        <f t="shared" si="99"/>
        <v>3.5255902854160939E-3</v>
      </c>
      <c r="BU101">
        <f t="shared" si="99"/>
        <v>7.1632840144655614E-3</v>
      </c>
      <c r="BV101">
        <f t="shared" si="99"/>
        <v>1.3193036217725829E-2</v>
      </c>
      <c r="BW101">
        <f t="shared" si="99"/>
        <v>2.2543475756170831E-2</v>
      </c>
      <c r="BX101">
        <f t="shared" si="99"/>
        <v>3.6139745764136665E-2</v>
      </c>
      <c r="BY101">
        <f t="shared" si="99"/>
        <v>5.4683858297090417E-2</v>
      </c>
      <c r="BZ101">
        <f t="shared" si="99"/>
        <v>8.3596485450361607E-2</v>
      </c>
      <c r="CA101">
        <f t="shared" si="99"/>
        <v>0.11962799855996784</v>
      </c>
      <c r="CB101">
        <f t="shared" si="99"/>
        <v>0.16133582585415798</v>
      </c>
      <c r="CC101">
        <f t="shared" si="99"/>
        <v>0.20598364237628541</v>
      </c>
      <c r="CD101">
        <f t="shared" si="100"/>
        <v>0.24972918962631663</v>
      </c>
      <c r="CE101">
        <f t="shared" si="100"/>
        <v>0.28882602574254634</v>
      </c>
      <c r="CF101">
        <f t="shared" si="100"/>
        <v>0.31828793257210414</v>
      </c>
      <c r="CG101">
        <f t="shared" si="100"/>
        <v>0.33466798057006381</v>
      </c>
      <c r="CH101">
        <f t="shared" si="100"/>
        <v>0.33610151314350711</v>
      </c>
      <c r="CI101">
        <f t="shared" si="100"/>
        <v>0.32266080548896497</v>
      </c>
      <c r="CJ101">
        <f t="shared" si="100"/>
        <v>0.29612941950256999</v>
      </c>
      <c r="CK101">
        <f t="shared" si="100"/>
        <v>0.26012528409210361</v>
      </c>
      <c r="CL101">
        <f t="shared" si="100"/>
        <v>0.21879484433467308</v>
      </c>
      <c r="CM101">
        <f t="shared" si="100"/>
        <v>0.17628082459227901</v>
      </c>
      <c r="CN101">
        <f t="shared" si="101"/>
        <v>0.13609144094802714</v>
      </c>
      <c r="CO101">
        <f t="shared" si="101"/>
        <v>0.1012511407781079</v>
      </c>
      <c r="CP101">
        <f t="shared" si="101"/>
        <v>7.2177617804531344E-2</v>
      </c>
      <c r="CQ101">
        <f t="shared" si="101"/>
        <v>4.9311750095915617E-2</v>
      </c>
      <c r="CR101">
        <f t="shared" si="101"/>
        <v>3.2295475136663213E-2</v>
      </c>
      <c r="CS101">
        <f t="shared" si="101"/>
        <v>2.0279652063913123E-2</v>
      </c>
      <c r="CT101">
        <f t="shared" si="101"/>
        <v>1.2211941898003238E-2</v>
      </c>
      <c r="CU101">
        <f t="shared" si="101"/>
        <v>7.0530394709930593E-3</v>
      </c>
      <c r="CV101">
        <f t="shared" si="101"/>
        <v>3.9075056609868255E-3</v>
      </c>
      <c r="CW101">
        <f t="shared" si="101"/>
        <v>0</v>
      </c>
      <c r="CX101">
        <f t="shared" si="101"/>
        <v>0</v>
      </c>
      <c r="CZ101">
        <v>2048</v>
      </c>
      <c r="DA101" s="7">
        <f t="shared" si="71"/>
        <v>3.9466367406162677</v>
      </c>
    </row>
    <row r="102" spans="1:105" x14ac:dyDescent="0.3">
      <c r="A102">
        <v>2049</v>
      </c>
      <c r="B102">
        <f t="shared" si="92"/>
        <v>0</v>
      </c>
      <c r="C102">
        <f t="shared" si="92"/>
        <v>0</v>
      </c>
      <c r="D102">
        <f t="shared" si="92"/>
        <v>0</v>
      </c>
      <c r="E102">
        <f t="shared" si="92"/>
        <v>0</v>
      </c>
      <c r="F102">
        <f t="shared" si="92"/>
        <v>0</v>
      </c>
      <c r="G102">
        <f t="shared" si="92"/>
        <v>0</v>
      </c>
      <c r="H102">
        <f t="shared" si="92"/>
        <v>0</v>
      </c>
      <c r="I102">
        <f t="shared" si="92"/>
        <v>0</v>
      </c>
      <c r="J102">
        <f t="shared" si="92"/>
        <v>0</v>
      </c>
      <c r="K102">
        <f t="shared" si="92"/>
        <v>0</v>
      </c>
      <c r="L102">
        <f t="shared" si="93"/>
        <v>0</v>
      </c>
      <c r="M102">
        <f t="shared" si="93"/>
        <v>0</v>
      </c>
      <c r="N102">
        <f t="shared" si="93"/>
        <v>0</v>
      </c>
      <c r="O102">
        <f t="shared" si="93"/>
        <v>0</v>
      </c>
      <c r="P102">
        <f t="shared" si="93"/>
        <v>0</v>
      </c>
      <c r="Q102">
        <f t="shared" si="93"/>
        <v>0</v>
      </c>
      <c r="R102">
        <f t="shared" si="93"/>
        <v>0</v>
      </c>
      <c r="S102">
        <f t="shared" si="93"/>
        <v>0</v>
      </c>
      <c r="T102">
        <f t="shared" si="93"/>
        <v>0</v>
      </c>
      <c r="U102">
        <f t="shared" si="93"/>
        <v>0</v>
      </c>
      <c r="V102">
        <f t="shared" si="94"/>
        <v>0</v>
      </c>
      <c r="W102">
        <f t="shared" si="94"/>
        <v>0</v>
      </c>
      <c r="X102">
        <f t="shared" si="94"/>
        <v>0</v>
      </c>
      <c r="Y102">
        <f t="shared" si="94"/>
        <v>0</v>
      </c>
      <c r="Z102">
        <f t="shared" si="94"/>
        <v>0</v>
      </c>
      <c r="AA102">
        <f t="shared" si="94"/>
        <v>0</v>
      </c>
      <c r="AB102">
        <f t="shared" si="94"/>
        <v>0</v>
      </c>
      <c r="AC102">
        <f t="shared" si="94"/>
        <v>0</v>
      </c>
      <c r="AD102">
        <f t="shared" si="94"/>
        <v>0</v>
      </c>
      <c r="AE102">
        <f t="shared" si="94"/>
        <v>0</v>
      </c>
      <c r="AF102">
        <f t="shared" si="95"/>
        <v>0</v>
      </c>
      <c r="AG102">
        <f t="shared" si="95"/>
        <v>0</v>
      </c>
      <c r="AH102">
        <f t="shared" si="95"/>
        <v>0</v>
      </c>
      <c r="AI102">
        <f t="shared" si="95"/>
        <v>0</v>
      </c>
      <c r="AJ102">
        <f t="shared" si="95"/>
        <v>0</v>
      </c>
      <c r="AK102">
        <f t="shared" si="95"/>
        <v>0</v>
      </c>
      <c r="AL102">
        <f t="shared" si="95"/>
        <v>0</v>
      </c>
      <c r="AM102">
        <f t="shared" si="95"/>
        <v>0</v>
      </c>
      <c r="AN102">
        <f t="shared" si="95"/>
        <v>0</v>
      </c>
      <c r="AO102">
        <f t="shared" si="95"/>
        <v>0</v>
      </c>
      <c r="AP102">
        <f t="shared" si="96"/>
        <v>0</v>
      </c>
      <c r="AQ102">
        <f t="shared" si="96"/>
        <v>0</v>
      </c>
      <c r="AR102">
        <f t="shared" si="96"/>
        <v>0</v>
      </c>
      <c r="AS102">
        <f t="shared" si="96"/>
        <v>0</v>
      </c>
      <c r="AT102">
        <f t="shared" si="96"/>
        <v>0</v>
      </c>
      <c r="AU102">
        <f t="shared" si="96"/>
        <v>0</v>
      </c>
      <c r="AV102">
        <f t="shared" si="96"/>
        <v>0</v>
      </c>
      <c r="AW102">
        <f t="shared" si="96"/>
        <v>0</v>
      </c>
      <c r="AX102">
        <f t="shared" si="96"/>
        <v>0</v>
      </c>
      <c r="AY102">
        <f t="shared" si="96"/>
        <v>0</v>
      </c>
      <c r="AZ102">
        <f t="shared" si="97"/>
        <v>0</v>
      </c>
      <c r="BA102">
        <f t="shared" si="97"/>
        <v>0</v>
      </c>
      <c r="BB102">
        <f t="shared" si="97"/>
        <v>0</v>
      </c>
      <c r="BC102">
        <f t="shared" si="97"/>
        <v>0</v>
      </c>
      <c r="BD102">
        <f t="shared" si="97"/>
        <v>0</v>
      </c>
      <c r="BE102">
        <f t="shared" si="97"/>
        <v>0</v>
      </c>
      <c r="BF102">
        <f t="shared" si="97"/>
        <v>0</v>
      </c>
      <c r="BG102">
        <f t="shared" si="97"/>
        <v>0</v>
      </c>
      <c r="BH102">
        <f t="shared" si="97"/>
        <v>0</v>
      </c>
      <c r="BI102">
        <f t="shared" si="97"/>
        <v>0</v>
      </c>
      <c r="BJ102">
        <f t="shared" si="98"/>
        <v>2.71225545962066E-8</v>
      </c>
      <c r="BK102">
        <f t="shared" si="98"/>
        <v>1.3117820325977675E-7</v>
      </c>
      <c r="BL102">
        <f t="shared" si="98"/>
        <v>5.6829628696288471E-7</v>
      </c>
      <c r="BM102">
        <f t="shared" si="98"/>
        <v>2.224609362128531E-6</v>
      </c>
      <c r="BN102">
        <f t="shared" si="98"/>
        <v>9.5205291510263564E-6</v>
      </c>
      <c r="BO102">
        <f t="shared" si="98"/>
        <v>2.1789934569428411E-5</v>
      </c>
      <c r="BP102">
        <f t="shared" si="98"/>
        <v>6.1292769368203554E-5</v>
      </c>
      <c r="BQ102">
        <f t="shared" si="98"/>
        <v>1.5859046169767527E-4</v>
      </c>
      <c r="BR102">
        <f t="shared" si="98"/>
        <v>3.757628902104342E-4</v>
      </c>
      <c r="BS102">
        <f t="shared" si="98"/>
        <v>8.7734883282739745E-4</v>
      </c>
      <c r="BT102">
        <f t="shared" si="99"/>
        <v>2.1383786016898739E-3</v>
      </c>
      <c r="BU102">
        <f t="shared" si="99"/>
        <v>4.5220640464533101E-3</v>
      </c>
      <c r="BV102">
        <f t="shared" si="99"/>
        <v>8.6684424905616158E-3</v>
      </c>
      <c r="BW102">
        <f t="shared" si="99"/>
        <v>1.5416613099159569E-2</v>
      </c>
      <c r="BX102">
        <f t="shared" si="99"/>
        <v>2.5723198507098206E-2</v>
      </c>
      <c r="BY102">
        <f t="shared" si="99"/>
        <v>4.0510798603661712E-2</v>
      </c>
      <c r="BZ102">
        <f t="shared" si="99"/>
        <v>6.4457202674106068E-2</v>
      </c>
      <c r="CA102">
        <f t="shared" si="99"/>
        <v>9.6003717607002506E-2</v>
      </c>
      <c r="CB102">
        <f t="shared" si="99"/>
        <v>0.13475900936941471</v>
      </c>
      <c r="CC102">
        <f t="shared" si="99"/>
        <v>0.17907357585726616</v>
      </c>
      <c r="CD102">
        <f t="shared" si="100"/>
        <v>0.22596431514968887</v>
      </c>
      <c r="CE102">
        <f t="shared" si="100"/>
        <v>0.27200610742042136</v>
      </c>
      <c r="CF102">
        <f t="shared" si="100"/>
        <v>0.31198540923672641</v>
      </c>
      <c r="CG102">
        <f t="shared" si="100"/>
        <v>0.3414287222416274</v>
      </c>
      <c r="CH102">
        <f t="shared" si="100"/>
        <v>0.35688487000497138</v>
      </c>
      <c r="CI102">
        <f t="shared" si="100"/>
        <v>0.3565953386292674</v>
      </c>
      <c r="CJ102">
        <f t="shared" si="100"/>
        <v>0.34062991232460665</v>
      </c>
      <c r="CK102">
        <f t="shared" si="100"/>
        <v>0.31142650670206007</v>
      </c>
      <c r="CL102">
        <f t="shared" si="100"/>
        <v>0.27263516429792434</v>
      </c>
      <c r="CM102">
        <f t="shared" si="100"/>
        <v>0.22862390511597813</v>
      </c>
      <c r="CN102">
        <f t="shared" si="101"/>
        <v>0.18370423019940399</v>
      </c>
      <c r="CO102">
        <f t="shared" si="101"/>
        <v>0.14225254627801795</v>
      </c>
      <c r="CP102">
        <f t="shared" si="101"/>
        <v>0.10554421821763946</v>
      </c>
      <c r="CQ102">
        <f t="shared" si="101"/>
        <v>7.5050587886257084E-2</v>
      </c>
      <c r="CR102">
        <f t="shared" si="101"/>
        <v>5.1158421997024271E-2</v>
      </c>
      <c r="CS102">
        <f t="shared" si="101"/>
        <v>3.3435493720171343E-2</v>
      </c>
      <c r="CT102">
        <f t="shared" si="101"/>
        <v>2.0955776097576317E-2</v>
      </c>
      <c r="CU102">
        <f t="shared" si="101"/>
        <v>1.259699954879078E-2</v>
      </c>
      <c r="CV102">
        <f t="shared" si="101"/>
        <v>7.2637718468817423E-3</v>
      </c>
      <c r="CW102">
        <f t="shared" si="101"/>
        <v>4.0182704194196943E-3</v>
      </c>
      <c r="CX102">
        <f t="shared" si="101"/>
        <v>0</v>
      </c>
      <c r="CZ102">
        <v>2049</v>
      </c>
      <c r="DA102" s="7">
        <f t="shared" si="71"/>
        <v>4.2269408248150988</v>
      </c>
    </row>
    <row r="103" spans="1:105" x14ac:dyDescent="0.3">
      <c r="A103">
        <v>2050</v>
      </c>
      <c r="B103">
        <f t="shared" si="92"/>
        <v>0</v>
      </c>
      <c r="C103">
        <f t="shared" si="92"/>
        <v>0</v>
      </c>
      <c r="D103">
        <f t="shared" si="92"/>
        <v>0</v>
      </c>
      <c r="E103">
        <f t="shared" si="92"/>
        <v>0</v>
      </c>
      <c r="F103">
        <f t="shared" si="92"/>
        <v>0</v>
      </c>
      <c r="G103">
        <f t="shared" si="92"/>
        <v>0</v>
      </c>
      <c r="H103">
        <f t="shared" si="92"/>
        <v>0</v>
      </c>
      <c r="I103">
        <f t="shared" si="92"/>
        <v>0</v>
      </c>
      <c r="J103">
        <f t="shared" si="92"/>
        <v>0</v>
      </c>
      <c r="K103">
        <f t="shared" si="92"/>
        <v>0</v>
      </c>
      <c r="L103">
        <f t="shared" si="93"/>
        <v>0</v>
      </c>
      <c r="M103">
        <f t="shared" si="93"/>
        <v>0</v>
      </c>
      <c r="N103">
        <f t="shared" si="93"/>
        <v>0</v>
      </c>
      <c r="O103">
        <f t="shared" si="93"/>
        <v>0</v>
      </c>
      <c r="P103">
        <f t="shared" si="93"/>
        <v>0</v>
      </c>
      <c r="Q103">
        <f t="shared" si="93"/>
        <v>0</v>
      </c>
      <c r="R103">
        <f t="shared" si="93"/>
        <v>0</v>
      </c>
      <c r="S103">
        <f t="shared" si="93"/>
        <v>0</v>
      </c>
      <c r="T103">
        <f t="shared" si="93"/>
        <v>0</v>
      </c>
      <c r="U103">
        <f t="shared" si="93"/>
        <v>0</v>
      </c>
      <c r="V103">
        <f t="shared" si="94"/>
        <v>0</v>
      </c>
      <c r="W103">
        <f t="shared" si="94"/>
        <v>0</v>
      </c>
      <c r="X103">
        <f t="shared" si="94"/>
        <v>0</v>
      </c>
      <c r="Y103">
        <f t="shared" si="94"/>
        <v>0</v>
      </c>
      <c r="Z103">
        <f t="shared" si="94"/>
        <v>0</v>
      </c>
      <c r="AA103">
        <f t="shared" si="94"/>
        <v>0</v>
      </c>
      <c r="AB103">
        <f t="shared" si="94"/>
        <v>0</v>
      </c>
      <c r="AC103">
        <f t="shared" si="94"/>
        <v>0</v>
      </c>
      <c r="AD103">
        <f t="shared" si="94"/>
        <v>0</v>
      </c>
      <c r="AE103">
        <f t="shared" si="94"/>
        <v>0</v>
      </c>
      <c r="AF103">
        <f t="shared" si="95"/>
        <v>0</v>
      </c>
      <c r="AG103">
        <f t="shared" si="95"/>
        <v>0</v>
      </c>
      <c r="AH103">
        <f t="shared" si="95"/>
        <v>0</v>
      </c>
      <c r="AI103">
        <f t="shared" si="95"/>
        <v>0</v>
      </c>
      <c r="AJ103">
        <f t="shared" si="95"/>
        <v>0</v>
      </c>
      <c r="AK103">
        <f t="shared" si="95"/>
        <v>0</v>
      </c>
      <c r="AL103">
        <f t="shared" si="95"/>
        <v>0</v>
      </c>
      <c r="AM103">
        <f t="shared" si="95"/>
        <v>0</v>
      </c>
      <c r="AN103">
        <f t="shared" si="95"/>
        <v>0</v>
      </c>
      <c r="AO103">
        <f t="shared" si="95"/>
        <v>0</v>
      </c>
      <c r="AP103">
        <f t="shared" si="96"/>
        <v>0</v>
      </c>
      <c r="AQ103">
        <f t="shared" si="96"/>
        <v>0</v>
      </c>
      <c r="AR103">
        <f t="shared" si="96"/>
        <v>0</v>
      </c>
      <c r="AS103">
        <f t="shared" si="96"/>
        <v>0</v>
      </c>
      <c r="AT103">
        <f t="shared" si="96"/>
        <v>0</v>
      </c>
      <c r="AU103">
        <f t="shared" si="96"/>
        <v>0</v>
      </c>
      <c r="AV103">
        <f t="shared" si="96"/>
        <v>0</v>
      </c>
      <c r="AW103">
        <f t="shared" si="96"/>
        <v>0</v>
      </c>
      <c r="AX103">
        <f t="shared" si="96"/>
        <v>0</v>
      </c>
      <c r="AY103">
        <f t="shared" si="96"/>
        <v>0</v>
      </c>
      <c r="AZ103">
        <f t="shared" si="97"/>
        <v>0</v>
      </c>
      <c r="BA103">
        <f t="shared" si="97"/>
        <v>0</v>
      </c>
      <c r="BB103">
        <f t="shared" si="97"/>
        <v>0</v>
      </c>
      <c r="BC103">
        <f t="shared" si="97"/>
        <v>0</v>
      </c>
      <c r="BD103">
        <f t="shared" si="97"/>
        <v>0</v>
      </c>
      <c r="BE103">
        <f t="shared" si="97"/>
        <v>0</v>
      </c>
      <c r="BF103">
        <f t="shared" si="97"/>
        <v>0</v>
      </c>
      <c r="BG103">
        <f t="shared" si="97"/>
        <v>0</v>
      </c>
      <c r="BH103">
        <f t="shared" si="97"/>
        <v>0</v>
      </c>
      <c r="BI103">
        <f t="shared" si="97"/>
        <v>0</v>
      </c>
      <c r="BJ103">
        <f t="shared" si="98"/>
        <v>1.0594824791309479E-8</v>
      </c>
      <c r="BK103">
        <f t="shared" si="98"/>
        <v>5.3333077464710763E-8</v>
      </c>
      <c r="BL103">
        <f t="shared" si="98"/>
        <v>2.4048144016465889E-7</v>
      </c>
      <c r="BM103">
        <f t="shared" si="98"/>
        <v>9.7978838199180424E-7</v>
      </c>
      <c r="BN103">
        <f t="shared" si="98"/>
        <v>4.3642677936370969E-6</v>
      </c>
      <c r="BO103">
        <f t="shared" si="98"/>
        <v>1.0396281001367142E-5</v>
      </c>
      <c r="BP103">
        <f t="shared" si="98"/>
        <v>3.0437088496926126E-5</v>
      </c>
      <c r="BQ103">
        <f t="shared" si="98"/>
        <v>8.1967691766098299E-5</v>
      </c>
      <c r="BR103">
        <f t="shared" si="98"/>
        <v>2.0213955664320126E-4</v>
      </c>
      <c r="BS103">
        <f t="shared" si="98"/>
        <v>4.9122617840812149E-4</v>
      </c>
      <c r="BT103">
        <f t="shared" si="99"/>
        <v>1.2461363930487111E-3</v>
      </c>
      <c r="BU103">
        <f t="shared" si="99"/>
        <v>2.7427704893581047E-3</v>
      </c>
      <c r="BV103">
        <f t="shared" si="99"/>
        <v>5.4722459763088772E-3</v>
      </c>
      <c r="BW103">
        <f t="shared" si="99"/>
        <v>1.0129436609121936E-2</v>
      </c>
      <c r="BX103">
        <f t="shared" si="99"/>
        <v>1.7591102780513356E-2</v>
      </c>
      <c r="BY103">
        <f t="shared" si="99"/>
        <v>2.8834384197499369E-2</v>
      </c>
      <c r="BZ103">
        <f t="shared" si="99"/>
        <v>4.7751070195152123E-2</v>
      </c>
      <c r="CA103">
        <f t="shared" si="99"/>
        <v>7.4023818703917027E-2</v>
      </c>
      <c r="CB103">
        <f t="shared" si="99"/>
        <v>0.10814663821375707</v>
      </c>
      <c r="CC103">
        <f t="shared" si="99"/>
        <v>0.14957482356447119</v>
      </c>
      <c r="CD103">
        <f t="shared" si="100"/>
        <v>0.19644393828163317</v>
      </c>
      <c r="CE103">
        <f t="shared" si="100"/>
        <v>0.24612130392830592</v>
      </c>
      <c r="CF103">
        <f t="shared" si="100"/>
        <v>0.29381679341491662</v>
      </c>
      <c r="CG103">
        <f t="shared" si="100"/>
        <v>0.33466798057006381</v>
      </c>
      <c r="CH103">
        <f t="shared" si="100"/>
        <v>0.36409442261434638</v>
      </c>
      <c r="CI103">
        <f t="shared" si="100"/>
        <v>0.37864596288427438</v>
      </c>
      <c r="CJ103">
        <f t="shared" si="100"/>
        <v>0.37645427292781286</v>
      </c>
      <c r="CK103">
        <f t="shared" si="100"/>
        <v>0.35822575092901437</v>
      </c>
      <c r="CL103">
        <f t="shared" si="100"/>
        <v>0.32640355249504244</v>
      </c>
      <c r="CM103">
        <f t="shared" si="100"/>
        <v>0.28488292822103761</v>
      </c>
      <c r="CN103">
        <f t="shared" si="101"/>
        <v>0.23825154319338193</v>
      </c>
      <c r="CO103">
        <f t="shared" si="101"/>
        <v>0.19202085249349554</v>
      </c>
      <c r="CP103">
        <f t="shared" si="101"/>
        <v>0.14828409508279072</v>
      </c>
      <c r="CQ103">
        <f t="shared" si="101"/>
        <v>0.10974531809405259</v>
      </c>
      <c r="CR103">
        <f t="shared" si="101"/>
        <v>7.7861151525585634E-2</v>
      </c>
      <c r="CS103">
        <f t="shared" si="101"/>
        <v>5.2964295777569753E-2</v>
      </c>
      <c r="CT103">
        <f t="shared" si="101"/>
        <v>3.4550233796103419E-2</v>
      </c>
      <c r="CU103">
        <f t="shared" si="101"/>
        <v>2.1616537668664518E-2</v>
      </c>
      <c r="CV103">
        <f t="shared" si="101"/>
        <v>1.2973375670731238E-2</v>
      </c>
      <c r="CW103">
        <f t="shared" si="101"/>
        <v>7.469675562380939E-3</v>
      </c>
      <c r="CX103">
        <f t="shared" si="101"/>
        <v>4.1265273420286004E-3</v>
      </c>
      <c r="CZ103">
        <v>2050</v>
      </c>
      <c r="DA103" s="7">
        <f t="shared" si="71"/>
        <v>4.5059547548582142</v>
      </c>
    </row>
    <row r="105" spans="1:105" x14ac:dyDescent="0.3">
      <c r="A105" t="s">
        <v>18</v>
      </c>
      <c r="B105" s="7">
        <f t="shared" ref="B105:BM105" si="102">SUM(B3:B103)</f>
        <v>0</v>
      </c>
      <c r="C105" s="7">
        <f t="shared" si="102"/>
        <v>0</v>
      </c>
      <c r="D105" s="7">
        <f t="shared" si="102"/>
        <v>0</v>
      </c>
      <c r="E105" s="7">
        <f t="shared" si="102"/>
        <v>0</v>
      </c>
      <c r="F105" s="7">
        <f t="shared" si="102"/>
        <v>0</v>
      </c>
      <c r="G105" s="7">
        <f t="shared" si="102"/>
        <v>0</v>
      </c>
      <c r="H105" s="7">
        <f t="shared" si="102"/>
        <v>0</v>
      </c>
      <c r="I105" s="7">
        <f t="shared" si="102"/>
        <v>0</v>
      </c>
      <c r="J105" s="7">
        <f t="shared" si="102"/>
        <v>0</v>
      </c>
      <c r="K105" s="7">
        <f t="shared" si="102"/>
        <v>0</v>
      </c>
      <c r="L105" s="7">
        <f t="shared" si="102"/>
        <v>0</v>
      </c>
      <c r="M105" s="7">
        <f t="shared" si="102"/>
        <v>0</v>
      </c>
      <c r="N105" s="7">
        <f t="shared" si="102"/>
        <v>0</v>
      </c>
      <c r="O105" s="7">
        <f t="shared" si="102"/>
        <v>0</v>
      </c>
      <c r="P105" s="7">
        <f t="shared" si="102"/>
        <v>0</v>
      </c>
      <c r="Q105" s="7">
        <f t="shared" si="102"/>
        <v>0</v>
      </c>
      <c r="R105" s="7">
        <f t="shared" si="102"/>
        <v>0</v>
      </c>
      <c r="S105" s="7">
        <f t="shared" si="102"/>
        <v>0</v>
      </c>
      <c r="T105" s="7">
        <f t="shared" si="102"/>
        <v>0</v>
      </c>
      <c r="U105" s="7">
        <f t="shared" si="102"/>
        <v>0</v>
      </c>
      <c r="V105" s="7">
        <f t="shared" si="102"/>
        <v>0</v>
      </c>
      <c r="W105" s="7">
        <f t="shared" si="102"/>
        <v>0</v>
      </c>
      <c r="X105" s="7">
        <f t="shared" si="102"/>
        <v>0</v>
      </c>
      <c r="Y105" s="7">
        <f t="shared" si="102"/>
        <v>0</v>
      </c>
      <c r="Z105" s="7">
        <f t="shared" si="102"/>
        <v>0</v>
      </c>
      <c r="AA105" s="7">
        <f t="shared" si="102"/>
        <v>0</v>
      </c>
      <c r="AB105" s="7">
        <f t="shared" si="102"/>
        <v>0</v>
      </c>
      <c r="AC105" s="7">
        <f t="shared" si="102"/>
        <v>0</v>
      </c>
      <c r="AD105" s="7">
        <f t="shared" si="102"/>
        <v>0</v>
      </c>
      <c r="AE105" s="7">
        <f t="shared" si="102"/>
        <v>0</v>
      </c>
      <c r="AF105" s="7">
        <f t="shared" si="102"/>
        <v>0</v>
      </c>
      <c r="AG105" s="7">
        <f t="shared" si="102"/>
        <v>0</v>
      </c>
      <c r="AH105" s="7">
        <f t="shared" si="102"/>
        <v>0</v>
      </c>
      <c r="AI105" s="7">
        <f t="shared" si="102"/>
        <v>0</v>
      </c>
      <c r="AJ105" s="7">
        <f t="shared" si="102"/>
        <v>0</v>
      </c>
      <c r="AK105" s="7">
        <f t="shared" si="102"/>
        <v>0</v>
      </c>
      <c r="AL105" s="7">
        <f t="shared" si="102"/>
        <v>0</v>
      </c>
      <c r="AM105" s="7">
        <f t="shared" si="102"/>
        <v>0</v>
      </c>
      <c r="AN105" s="7">
        <f t="shared" si="102"/>
        <v>0</v>
      </c>
      <c r="AO105" s="7">
        <f t="shared" si="102"/>
        <v>0</v>
      </c>
      <c r="AP105" s="7">
        <f t="shared" si="102"/>
        <v>0</v>
      </c>
      <c r="AQ105" s="7">
        <f t="shared" si="102"/>
        <v>0</v>
      </c>
      <c r="AR105" s="7">
        <f t="shared" si="102"/>
        <v>0</v>
      </c>
      <c r="AS105" s="7">
        <f t="shared" si="102"/>
        <v>0</v>
      </c>
      <c r="AT105" s="7">
        <f t="shared" si="102"/>
        <v>0</v>
      </c>
      <c r="AU105" s="7">
        <f t="shared" si="102"/>
        <v>0</v>
      </c>
      <c r="AV105" s="7">
        <f t="shared" si="102"/>
        <v>0</v>
      </c>
      <c r="AW105" s="7">
        <f t="shared" si="102"/>
        <v>0</v>
      </c>
      <c r="AX105" s="7">
        <f t="shared" si="102"/>
        <v>0</v>
      </c>
      <c r="AY105" s="7">
        <f t="shared" si="102"/>
        <v>0</v>
      </c>
      <c r="AZ105" s="7">
        <f t="shared" si="102"/>
        <v>0</v>
      </c>
      <c r="BA105" s="7">
        <f t="shared" si="102"/>
        <v>0</v>
      </c>
      <c r="BB105" s="7">
        <f t="shared" si="102"/>
        <v>0</v>
      </c>
      <c r="BC105" s="7">
        <f t="shared" si="102"/>
        <v>0</v>
      </c>
      <c r="BD105" s="7">
        <f t="shared" si="102"/>
        <v>0</v>
      </c>
      <c r="BE105" s="7">
        <f t="shared" si="102"/>
        <v>0</v>
      </c>
      <c r="BF105" s="7">
        <f t="shared" si="102"/>
        <v>0</v>
      </c>
      <c r="BG105" s="7">
        <f t="shared" si="102"/>
        <v>0</v>
      </c>
      <c r="BH105" s="7">
        <f t="shared" si="102"/>
        <v>0</v>
      </c>
      <c r="BI105" s="7">
        <f t="shared" si="102"/>
        <v>0</v>
      </c>
      <c r="BJ105" s="7">
        <f t="shared" si="102"/>
        <v>1.3366571595312248E-2</v>
      </c>
      <c r="BK105" s="7">
        <f t="shared" si="102"/>
        <v>2.6283653729854917E-2</v>
      </c>
      <c r="BL105" s="7">
        <f t="shared" si="102"/>
        <v>4.8184209869167854E-2</v>
      </c>
      <c r="BM105" s="7">
        <f t="shared" si="102"/>
        <v>8.3073028079501843E-2</v>
      </c>
      <c r="BN105" s="7">
        <f t="shared" ref="BN105:CW105" si="103">SUM(BN3:BN103)</f>
        <v>0.16297183275427257</v>
      </c>
      <c r="BO105" s="7">
        <f t="shared" si="103"/>
        <v>0.1779581333758356</v>
      </c>
      <c r="BP105" s="7">
        <f t="shared" si="103"/>
        <v>0.24856481347044684</v>
      </c>
      <c r="BQ105" s="7">
        <f t="shared" si="103"/>
        <v>0.33236855450560332</v>
      </c>
      <c r="BR105" s="7">
        <f t="shared" si="103"/>
        <v>0.42353280656358827</v>
      </c>
      <c r="BS105" s="7">
        <f t="shared" si="103"/>
        <v>0.55341043826953262</v>
      </c>
      <c r="BT105" s="7">
        <f t="shared" si="103"/>
        <v>0.78533500794902178</v>
      </c>
      <c r="BU105" s="7">
        <f t="shared" si="103"/>
        <v>1.0057039554353506</v>
      </c>
      <c r="BV105" s="7">
        <f t="shared" si="103"/>
        <v>1.2137046827143738</v>
      </c>
      <c r="BW105" s="7">
        <f t="shared" si="103"/>
        <v>1.4118699974475153</v>
      </c>
      <c r="BX105" s="7">
        <f t="shared" si="103"/>
        <v>1.5994539214755825</v>
      </c>
      <c r="BY105" s="7">
        <f t="shared" si="103"/>
        <v>1.7731869638764581</v>
      </c>
      <c r="BZ105" s="7">
        <f t="shared" si="103"/>
        <v>2.0561110950258028</v>
      </c>
      <c r="CA105" s="7">
        <f t="shared" si="103"/>
        <v>2.3064370187132104</v>
      </c>
      <c r="CB105" s="7">
        <f t="shared" si="103"/>
        <v>2.5147774346960401</v>
      </c>
      <c r="CC105" s="7">
        <f t="shared" si="103"/>
        <v>2.6712230852177834</v>
      </c>
      <c r="CD105" s="7">
        <f t="shared" si="103"/>
        <v>2.7662513193741578</v>
      </c>
      <c r="CE105" s="7">
        <f t="shared" si="103"/>
        <v>2.7990452521677645</v>
      </c>
      <c r="CF105" s="7">
        <f t="shared" si="103"/>
        <v>2.7576289937655707</v>
      </c>
      <c r="CG105" s="7">
        <f t="shared" si="103"/>
        <v>2.6429410773168081</v>
      </c>
      <c r="CH105" s="7">
        <f t="shared" si="103"/>
        <v>2.461507499657476</v>
      </c>
      <c r="CI105" s="7">
        <f t="shared" si="103"/>
        <v>2.225303062334925</v>
      </c>
      <c r="CJ105" s="7">
        <f t="shared" si="103"/>
        <v>1.9494981577519193</v>
      </c>
      <c r="CK105" s="7">
        <f t="shared" si="103"/>
        <v>1.6543022397528377</v>
      </c>
      <c r="CL105" s="7">
        <f t="shared" si="103"/>
        <v>1.3584070756768332</v>
      </c>
      <c r="CM105" s="7">
        <f t="shared" si="103"/>
        <v>1.0783648777499035</v>
      </c>
      <c r="CN105" s="7">
        <f t="shared" si="103"/>
        <v>0.82689646507194237</v>
      </c>
      <c r="CO105" s="7">
        <f t="shared" si="103"/>
        <v>0.61529394065883081</v>
      </c>
      <c r="CP105" s="7">
        <f t="shared" si="103"/>
        <v>0.44121998863083944</v>
      </c>
      <c r="CQ105" s="7">
        <f t="shared" si="103"/>
        <v>0.3045959632985677</v>
      </c>
      <c r="CR105" s="7">
        <f t="shared" si="103"/>
        <v>0.20214759188988279</v>
      </c>
      <c r="CS105" s="7">
        <f t="shared" si="103"/>
        <v>0.12867370672572379</v>
      </c>
      <c r="CT105" s="7">
        <f t="shared" si="103"/>
        <v>7.8233564328853256E-2</v>
      </c>
      <c r="CU105" s="7">
        <f t="shared" si="103"/>
        <v>4.5060720040004755E-2</v>
      </c>
      <c r="CV105" s="7">
        <f t="shared" si="103"/>
        <v>2.4144653178599804E-2</v>
      </c>
      <c r="CW105" s="7">
        <f t="shared" si="103"/>
        <v>1.1487945981800633E-2</v>
      </c>
      <c r="CX105" s="7">
        <f>SUM(CX3:CX103)</f>
        <v>4.1265273420286004E-3</v>
      </c>
      <c r="CY105" s="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7D101-3E76-4952-B425-F7F87FEA0075}">
  <sheetPr>
    <tabColor theme="7" tint="0.59999389629810485"/>
  </sheetPr>
  <dimension ref="A1:DB105"/>
  <sheetViews>
    <sheetView showGridLines="0" zoomScale="80" zoomScaleNormal="80" workbookViewId="0"/>
  </sheetViews>
  <sheetFormatPr defaultRowHeight="14.4" x14ac:dyDescent="0.3"/>
  <cols>
    <col min="1" max="1" width="15.5546875" customWidth="1"/>
    <col min="2" max="2" width="12" hidden="1" customWidth="1"/>
    <col min="3" max="61" width="0" hidden="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35</v>
      </c>
    </row>
    <row r="3" spans="1:105" hidden="1" x14ac:dyDescent="0.3">
      <c r="A3">
        <v>1950</v>
      </c>
      <c r="B3">
        <f t="shared" ref="B3:K12" si="0">VLOOKUP(B$2,scenarios4,17,FALSE)*VLOOKUP($A3-B$2,output3,3,FALSE)</f>
        <v>4.2522272781911471E-4</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VLOOKUP(L$2,scenarios4,17,FALSE)*VLOOKUP($A3-L$2,output3,3,FALSE)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VLOOKUP(V$2,scenarios4,17,FALSE)*VLOOKUP($A3-V$2,output3,3,FALSE)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VLOOKUP(AF$2,scenarios4,17,FALSE)*VLOOKUP($A3-AF$2,output3,3,FALSE)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VLOOKUP(AP$2,scenarios4,17,FALSE)*VLOOKUP($A3-AP$2,output3,3,FALSE)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VLOOKUP(AZ$2,scenarios4,17,FALSE)*VLOOKUP($A3-AZ$2,output3,3,FALSE)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VLOOKUP(BJ$2,scenarios4,17,FALSE)*VLOOKUP($A3-BJ$2,output3,3,FALSE)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VLOOKUP(BT$2,scenarios4,17,FALSE)*VLOOKUP($A3-BT$2,output3,3,FALSE)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VLOOKUP(CD$2,scenarios4,17,FALSE)*VLOOKUP($A3-CD$2,output3,3,FALSE)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VLOOKUP(CN$2,scenarios4,17,FALSE)*VLOOKUP($A3-CN$2,output3,3,FALSE)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4.2522272781911471E-4</v>
      </c>
    </row>
    <row r="4" spans="1:105" hidden="1" x14ac:dyDescent="0.3">
      <c r="A4">
        <v>1951</v>
      </c>
      <c r="B4">
        <f t="shared" si="0"/>
        <v>7.9045845277334775E-4</v>
      </c>
      <c r="C4">
        <f t="shared" si="0"/>
        <v>7.6447188595722703E-4</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1.5549303387305748E-3</v>
      </c>
    </row>
    <row r="5" spans="1:105" hidden="1" x14ac:dyDescent="0.3">
      <c r="A5">
        <v>1952</v>
      </c>
      <c r="B5">
        <f t="shared" si="0"/>
        <v>1.411789174564442E-3</v>
      </c>
      <c r="C5">
        <f t="shared" si="0"/>
        <v>1.4210982260090496E-3</v>
      </c>
      <c r="D5">
        <f t="shared" si="0"/>
        <v>1.2990216719265188E-3</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4.1319090725000108E-3</v>
      </c>
    </row>
    <row r="6" spans="1:105" hidden="1" x14ac:dyDescent="0.3">
      <c r="A6">
        <v>1953</v>
      </c>
      <c r="B6">
        <f t="shared" si="0"/>
        <v>2.4226399115108766E-3</v>
      </c>
      <c r="C6">
        <f t="shared" si="0"/>
        <v>2.5381360455229178E-3</v>
      </c>
      <c r="D6">
        <f t="shared" si="0"/>
        <v>2.414787812910327E-3</v>
      </c>
      <c r="E6">
        <f t="shared" si="0"/>
        <v>1.1756951740670909E-3</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8.5512589440112138E-3</v>
      </c>
    </row>
    <row r="7" spans="1:105" hidden="1" x14ac:dyDescent="0.3">
      <c r="A7">
        <v>1954</v>
      </c>
      <c r="B7">
        <f t="shared" si="0"/>
        <v>3.9942579533550609E-3</v>
      </c>
      <c r="C7">
        <f t="shared" si="0"/>
        <v>4.3554588712760621E-3</v>
      </c>
      <c r="D7">
        <f t="shared" si="0"/>
        <v>4.3129038359647652E-3</v>
      </c>
      <c r="E7">
        <f t="shared" si="0"/>
        <v>2.1855327277367333E-3</v>
      </c>
      <c r="F7">
        <f t="shared" si="0"/>
        <v>1.6197607112899465E-3</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1.6467914099622567E-2</v>
      </c>
    </row>
    <row r="8" spans="1:105" hidden="1" x14ac:dyDescent="0.3">
      <c r="A8">
        <v>1955</v>
      </c>
      <c r="B8">
        <f t="shared" si="0"/>
        <v>6.327200113267051E-3</v>
      </c>
      <c r="C8">
        <f t="shared" si="0"/>
        <v>7.1809376847324193E-3</v>
      </c>
      <c r="D8">
        <f t="shared" si="0"/>
        <v>7.4009725784589279E-3</v>
      </c>
      <c r="E8">
        <f t="shared" si="0"/>
        <v>3.9034454433998452E-3</v>
      </c>
      <c r="F8">
        <f t="shared" si="0"/>
        <v>3.0110186072978612E-3</v>
      </c>
      <c r="G8">
        <f t="shared" si="0"/>
        <v>2.8502593342464434E-3</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3.067383376140255E-2</v>
      </c>
    </row>
    <row r="9" spans="1:105" hidden="1" x14ac:dyDescent="0.3">
      <c r="A9">
        <v>1956</v>
      </c>
      <c r="B9">
        <f t="shared" si="0"/>
        <v>9.6297553270983209E-3</v>
      </c>
      <c r="C9">
        <f t="shared" si="0"/>
        <v>1.1375136574251125E-2</v>
      </c>
      <c r="D9">
        <f t="shared" si="0"/>
        <v>1.2202140913973614E-2</v>
      </c>
      <c r="E9">
        <f t="shared" si="0"/>
        <v>6.6983391670383443E-3</v>
      </c>
      <c r="F9">
        <f t="shared" si="0"/>
        <v>5.3777949483375474E-3</v>
      </c>
      <c r="G9">
        <f t="shared" si="0"/>
        <v>5.2984270029650046E-3</v>
      </c>
      <c r="H9">
        <f t="shared" si="0"/>
        <v>3.3254191526085135E-3</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5.3907013086272465E-2</v>
      </c>
    </row>
    <row r="10" spans="1:105" hidden="1" x14ac:dyDescent="0.3">
      <c r="A10">
        <v>1957</v>
      </c>
      <c r="B10">
        <f t="shared" si="0"/>
        <v>1.4081442814838E-2</v>
      </c>
      <c r="C10">
        <f t="shared" si="0"/>
        <v>1.7312520555921668E-2</v>
      </c>
      <c r="D10">
        <f t="shared" si="0"/>
        <v>1.932909398306238E-2</v>
      </c>
      <c r="E10">
        <f t="shared" si="0"/>
        <v>1.1043694263059903E-2</v>
      </c>
      <c r="F10">
        <f t="shared" si="0"/>
        <v>9.2283330347702874E-3</v>
      </c>
      <c r="G10">
        <f t="shared" si="0"/>
        <v>9.4631942498194371E-3</v>
      </c>
      <c r="H10">
        <f t="shared" si="0"/>
        <v>6.1817149136768725E-3</v>
      </c>
      <c r="I10">
        <f t="shared" si="0"/>
        <v>3.7779329192269727E-3</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9.0417926734375528E-2</v>
      </c>
    </row>
    <row r="11" spans="1:105" hidden="1" x14ac:dyDescent="0.3">
      <c r="A11">
        <v>1958</v>
      </c>
      <c r="B11">
        <f t="shared" si="0"/>
        <v>1.978368915436568E-2</v>
      </c>
      <c r="C11">
        <f t="shared" si="0"/>
        <v>2.5315832013187479E-2</v>
      </c>
      <c r="D11">
        <f t="shared" si="0"/>
        <v>2.941813794716041E-2</v>
      </c>
      <c r="E11">
        <f t="shared" si="0"/>
        <v>1.7494028780345987E-2</v>
      </c>
      <c r="F11">
        <f t="shared" si="0"/>
        <v>1.5214948967530447E-2</v>
      </c>
      <c r="G11">
        <f t="shared" si="0"/>
        <v>1.6238906270878428E-2</v>
      </c>
      <c r="H11">
        <f t="shared" si="0"/>
        <v>1.1040780403767774E-2</v>
      </c>
      <c r="I11">
        <f t="shared" si="0"/>
        <v>7.0229054437654379E-3</v>
      </c>
      <c r="J11">
        <f t="shared" si="0"/>
        <v>3.3050316829990891E-3</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0.14483426066400074</v>
      </c>
    </row>
    <row r="12" spans="1:105" hidden="1" x14ac:dyDescent="0.3">
      <c r="A12">
        <v>1959</v>
      </c>
      <c r="B12">
        <f t="shared" si="0"/>
        <v>2.6705187051366368E-2</v>
      </c>
      <c r="C12">
        <f t="shared" si="0"/>
        <v>3.5567417190040446E-2</v>
      </c>
      <c r="D12">
        <f t="shared" si="0"/>
        <v>4.3017689769982825E-2</v>
      </c>
      <c r="E12">
        <f t="shared" si="0"/>
        <v>2.6625239256572546E-2</v>
      </c>
      <c r="F12">
        <f t="shared" si="0"/>
        <v>2.4101604842483616E-2</v>
      </c>
      <c r="G12">
        <f t="shared" si="0"/>
        <v>2.677343018170298E-2</v>
      </c>
      <c r="H12">
        <f t="shared" si="0"/>
        <v>1.8946054936741591E-2</v>
      </c>
      <c r="I12">
        <f t="shared" si="0"/>
        <v>1.254317901808898E-2</v>
      </c>
      <c r="J12">
        <f t="shared" si="0"/>
        <v>6.1438160747176226E-3</v>
      </c>
      <c r="K12">
        <f t="shared" si="0"/>
        <v>4.3790772179924204E-3</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0.22480269553968937</v>
      </c>
    </row>
    <row r="13" spans="1:105" hidden="1" x14ac:dyDescent="0.3">
      <c r="A13">
        <v>1960</v>
      </c>
      <c r="B13">
        <f t="shared" ref="B13:K22" si="11">VLOOKUP(B$2,scenarios4,17,FALSE)*VLOOKUP($A13-B$2,output3,3,FALSE)</f>
        <v>3.4634760556954233E-2</v>
      </c>
      <c r="C13">
        <f t="shared" si="11"/>
        <v>4.8010991356706237E-2</v>
      </c>
      <c r="D13">
        <f t="shared" si="11"/>
        <v>6.0437599593949537E-2</v>
      </c>
      <c r="E13">
        <f t="shared" si="11"/>
        <v>3.8933677054885166E-2</v>
      </c>
      <c r="F13">
        <f t="shared" si="11"/>
        <v>3.6681715998971985E-2</v>
      </c>
      <c r="G13">
        <f t="shared" si="11"/>
        <v>4.2411094239901748E-2</v>
      </c>
      <c r="H13">
        <f t="shared" si="11"/>
        <v>3.1236763770059049E-2</v>
      </c>
      <c r="I13">
        <f t="shared" si="11"/>
        <v>2.1524181268653797E-2</v>
      </c>
      <c r="J13">
        <f t="shared" si="11"/>
        <v>1.0973091620905746E-2</v>
      </c>
      <c r="K13">
        <f t="shared" si="11"/>
        <v>8.1403894379365842E-3</v>
      </c>
      <c r="L13">
        <f t="shared" ref="L13:U22" si="12">VLOOKUP(L$2,scenarios4,17,FALSE)*VLOOKUP($A13-L$2,output3,3,FALSE)</f>
        <v>6.3223929484565698E-3</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VLOOKUP(V$2,scenarios4,17,FALSE)*VLOOKUP($A13-V$2,output3,3,FALSE)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VLOOKUP(AF$2,scenarios4,17,FALSE)*VLOOKUP($A13-AF$2,output3,3,FALSE)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VLOOKUP(AP$2,scenarios4,17,FALSE)*VLOOKUP($A13-AP$2,output3,3,FALSE)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VLOOKUP(AZ$2,scenarios4,17,FALSE)*VLOOKUP($A13-AZ$2,output3,3,FALSE)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VLOOKUP(BJ$2,scenarios4,17,FALSE)*VLOOKUP($A13-BJ$2,output3,3,FALSE)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VLOOKUP(BT$2,scenarios4,17,FALSE)*VLOOKUP($A13-BT$2,output3,3,FALSE)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VLOOKUP(CD$2,scenarios4,17,FALSE)*VLOOKUP($A13-CD$2,output3,3,FALSE)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VLOOKUP(CN$2,scenarios4,17,FALSE)*VLOOKUP($A13-CN$2,output3,3,FALSE)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0.33930665784738073</v>
      </c>
    </row>
    <row r="14" spans="1:105" hidden="1" x14ac:dyDescent="0.3">
      <c r="A14">
        <v>1961</v>
      </c>
      <c r="B14">
        <f t="shared" si="11"/>
        <v>4.3157569199486295E-2</v>
      </c>
      <c r="C14">
        <f t="shared" si="11"/>
        <v>6.2266899181162648E-2</v>
      </c>
      <c r="D14">
        <f t="shared" si="11"/>
        <v>8.1582226120644655E-2</v>
      </c>
      <c r="E14">
        <f t="shared" si="11"/>
        <v>5.4699775770041995E-2</v>
      </c>
      <c r="F14">
        <f t="shared" si="11"/>
        <v>5.3639108019299553E-2</v>
      </c>
      <c r="G14">
        <f t="shared" si="11"/>
        <v>6.4548054964849375E-2</v>
      </c>
      <c r="H14">
        <f t="shared" si="11"/>
        <v>4.9481344863568658E-2</v>
      </c>
      <c r="I14">
        <f t="shared" si="11"/>
        <v>3.548737549203481E-2</v>
      </c>
      <c r="J14">
        <f t="shared" si="11"/>
        <v>1.8829900520857409E-2</v>
      </c>
      <c r="K14">
        <f t="shared" si="11"/>
        <v>1.453904837742674E-2</v>
      </c>
      <c r="L14">
        <f t="shared" si="12"/>
        <v>1.1752873543457503E-2</v>
      </c>
      <c r="M14">
        <f t="shared" si="12"/>
        <v>5.9439630440687721E-3</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0.49592813909689837</v>
      </c>
    </row>
    <row r="15" spans="1:105" hidden="1" x14ac:dyDescent="0.3">
      <c r="A15">
        <v>1962</v>
      </c>
      <c r="B15">
        <f t="shared" si="11"/>
        <v>5.1668991195756034E-2</v>
      </c>
      <c r="C15">
        <f t="shared" si="11"/>
        <v>7.758933415547721E-2</v>
      </c>
      <c r="D15">
        <f t="shared" si="11"/>
        <v>0.10580644359303427</v>
      </c>
      <c r="E15">
        <f t="shared" si="11"/>
        <v>7.3836974095623648E-2</v>
      </c>
      <c r="F15">
        <f t="shared" si="11"/>
        <v>7.5360135571695255E-2</v>
      </c>
      <c r="G15">
        <f t="shared" si="11"/>
        <v>9.4387626053052495E-2</v>
      </c>
      <c r="H15">
        <f t="shared" si="11"/>
        <v>7.5308704602659093E-2</v>
      </c>
      <c r="I15">
        <f t="shared" si="11"/>
        <v>5.6214628312663051E-2</v>
      </c>
      <c r="J15">
        <f t="shared" si="11"/>
        <v>3.1045257513905054E-2</v>
      </c>
      <c r="K15">
        <f t="shared" si="11"/>
        <v>2.4949106785301888E-2</v>
      </c>
      <c r="L15">
        <f t="shared" si="12"/>
        <v>2.0991083820360908E-2</v>
      </c>
      <c r="M15">
        <f t="shared" si="12"/>
        <v>1.1049399582317796E-2</v>
      </c>
      <c r="N15">
        <f t="shared" si="12"/>
        <v>5.6939905170680545E-3</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0.70390167579891483</v>
      </c>
    </row>
    <row r="16" spans="1:105" hidden="1" x14ac:dyDescent="0.3">
      <c r="A16">
        <v>1963</v>
      </c>
      <c r="B16">
        <f t="shared" si="11"/>
        <v>5.9433486785862924E-2</v>
      </c>
      <c r="C16">
        <f t="shared" si="11"/>
        <v>9.2891298043997414E-2</v>
      </c>
      <c r="D16">
        <f t="shared" si="11"/>
        <v>0.13184294730748627</v>
      </c>
      <c r="E16">
        <f t="shared" si="11"/>
        <v>9.5761393212975526E-2</v>
      </c>
      <c r="F16">
        <f t="shared" si="11"/>
        <v>0.1017255427415745</v>
      </c>
      <c r="G16">
        <f t="shared" si="11"/>
        <v>0.13260966780225361</v>
      </c>
      <c r="H16">
        <f t="shared" si="11"/>
        <v>0.11012275819072261</v>
      </c>
      <c r="I16">
        <f t="shared" si="11"/>
        <v>8.5556503155264002E-2</v>
      </c>
      <c r="J16">
        <f t="shared" si="11"/>
        <v>4.9177984785231423E-2</v>
      </c>
      <c r="K16">
        <f t="shared" si="11"/>
        <v>4.1134123041896141E-2</v>
      </c>
      <c r="L16">
        <f t="shared" si="12"/>
        <v>3.6020843880436831E-2</v>
      </c>
      <c r="M16">
        <f t="shared" si="12"/>
        <v>1.9734652290733408E-2</v>
      </c>
      <c r="N16">
        <f t="shared" si="12"/>
        <v>1.058471864218497E-2</v>
      </c>
      <c r="O16">
        <f t="shared" si="12"/>
        <v>4.6569463839594583E-3</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0.97125286626457896</v>
      </c>
    </row>
    <row r="17" spans="1:105" hidden="1" x14ac:dyDescent="0.3">
      <c r="A17">
        <v>1964</v>
      </c>
      <c r="B17">
        <f t="shared" si="11"/>
        <v>6.5684161155569007E-2</v>
      </c>
      <c r="C17">
        <f t="shared" si="11"/>
        <v>0.10685042628184784</v>
      </c>
      <c r="D17">
        <f t="shared" si="11"/>
        <v>0.15784466572167646</v>
      </c>
      <c r="E17">
        <f t="shared" si="11"/>
        <v>0.11932604377131714</v>
      </c>
      <c r="F17">
        <f t="shared" si="11"/>
        <v>0.1319309169639529</v>
      </c>
      <c r="G17">
        <f t="shared" si="11"/>
        <v>0.17900432805259997</v>
      </c>
      <c r="H17">
        <f t="shared" si="11"/>
        <v>0.154716703786273</v>
      </c>
      <c r="I17">
        <f t="shared" si="11"/>
        <v>0.12510795608982311</v>
      </c>
      <c r="J17">
        <f t="shared" si="11"/>
        <v>7.4847002225920362E-2</v>
      </c>
      <c r="K17">
        <f t="shared" si="11"/>
        <v>6.5159494206229726E-2</v>
      </c>
      <c r="L17">
        <f t="shared" si="12"/>
        <v>5.9388331494244787E-2</v>
      </c>
      <c r="M17">
        <f t="shared" si="12"/>
        <v>3.3864798753730621E-2</v>
      </c>
      <c r="N17">
        <f t="shared" si="12"/>
        <v>1.8904714273619103E-2</v>
      </c>
      <c r="O17">
        <f t="shared" si="12"/>
        <v>8.6569282225171674E-3</v>
      </c>
      <c r="P17">
        <f t="shared" si="12"/>
        <v>7.3174498082942919E-3</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1.3086039208076152</v>
      </c>
    </row>
    <row r="18" spans="1:105" hidden="1" x14ac:dyDescent="0.3">
      <c r="A18">
        <v>1965</v>
      </c>
      <c r="B18">
        <f t="shared" si="11"/>
        <v>6.9745842844158246E-2</v>
      </c>
      <c r="C18">
        <f t="shared" si="11"/>
        <v>0.11808798371068409</v>
      </c>
      <c r="D18">
        <f t="shared" si="11"/>
        <v>0.18156458326902195</v>
      </c>
      <c r="E18">
        <f t="shared" si="11"/>
        <v>0.142859211475654</v>
      </c>
      <c r="F18">
        <f t="shared" si="11"/>
        <v>0.16439604567383764</v>
      </c>
      <c r="G18">
        <f t="shared" si="11"/>
        <v>0.23215609869480675</v>
      </c>
      <c r="H18">
        <f t="shared" si="11"/>
        <v>0.20884570528502819</v>
      </c>
      <c r="I18">
        <f t="shared" si="11"/>
        <v>0.17577012146873289</v>
      </c>
      <c r="J18">
        <f t="shared" si="11"/>
        <v>0.10944761792031241</v>
      </c>
      <c r="K18">
        <f t="shared" si="11"/>
        <v>9.9170245165436793E-2</v>
      </c>
      <c r="L18">
        <f t="shared" si="12"/>
        <v>9.4075510932261561E-2</v>
      </c>
      <c r="M18">
        <f t="shared" si="12"/>
        <v>5.5833614033254902E-2</v>
      </c>
      <c r="N18">
        <f t="shared" si="12"/>
        <v>3.2440619421174384E-2</v>
      </c>
      <c r="O18">
        <f t="shared" si="12"/>
        <v>1.5461606497660594E-2</v>
      </c>
      <c r="P18">
        <f t="shared" si="12"/>
        <v>1.3602612643441413E-2</v>
      </c>
      <c r="Q18">
        <f t="shared" si="12"/>
        <v>7.0978916635849425E-3</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1.7205553106990503</v>
      </c>
    </row>
    <row r="19" spans="1:105" hidden="1" x14ac:dyDescent="0.3">
      <c r="A19">
        <v>1966</v>
      </c>
      <c r="B19">
        <f t="shared" si="11"/>
        <v>7.1154802330905778E-2</v>
      </c>
      <c r="C19">
        <f t="shared" si="11"/>
        <v>0.12539013681185748</v>
      </c>
      <c r="D19">
        <f t="shared" si="11"/>
        <v>0.20065989718144736</v>
      </c>
      <c r="E19">
        <f t="shared" si="11"/>
        <v>0.16432720788584854</v>
      </c>
      <c r="F19">
        <f t="shared" si="11"/>
        <v>0.19681780030928456</v>
      </c>
      <c r="G19">
        <f t="shared" si="11"/>
        <v>0.28928431244754604</v>
      </c>
      <c r="H19">
        <f t="shared" si="11"/>
        <v>0.27085827865508588</v>
      </c>
      <c r="I19">
        <f t="shared" si="11"/>
        <v>0.23726484657327304</v>
      </c>
      <c r="J19">
        <f t="shared" si="11"/>
        <v>0.15376816709006774</v>
      </c>
      <c r="K19">
        <f t="shared" si="11"/>
        <v>0.14501512123583207</v>
      </c>
      <c r="L19">
        <f t="shared" si="12"/>
        <v>0.14317931096408268</v>
      </c>
      <c r="M19">
        <f t="shared" si="12"/>
        <v>8.8444575478301854E-2</v>
      </c>
      <c r="N19">
        <f t="shared" si="12"/>
        <v>5.3485539274377922E-2</v>
      </c>
      <c r="O19">
        <f t="shared" si="12"/>
        <v>2.6532222850387546E-2</v>
      </c>
      <c r="P19">
        <f t="shared" si="12"/>
        <v>2.4294788939793224E-2</v>
      </c>
      <c r="Q19">
        <f t="shared" si="12"/>
        <v>1.3194469851425444E-2</v>
      </c>
      <c r="R19">
        <f t="shared" si="12"/>
        <v>6.1612326126989003E-3</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2.2098327104922157</v>
      </c>
    </row>
    <row r="20" spans="1:105" hidden="1" x14ac:dyDescent="0.3">
      <c r="A20">
        <v>1967</v>
      </c>
      <c r="B20">
        <f t="shared" si="11"/>
        <v>6.9745842844158246E-2</v>
      </c>
      <c r="C20">
        <f t="shared" si="11"/>
        <v>0.12792318560159524</v>
      </c>
      <c r="D20">
        <f t="shared" si="11"/>
        <v>0.21306801225329502</v>
      </c>
      <c r="E20">
        <f t="shared" si="11"/>
        <v>0.18160965120401101</v>
      </c>
      <c r="F20">
        <f t="shared" si="11"/>
        <v>0.22639435884448392</v>
      </c>
      <c r="G20">
        <f t="shared" si="11"/>
        <v>0.34633620174095697</v>
      </c>
      <c r="H20">
        <f t="shared" si="11"/>
        <v>0.33751019831905515</v>
      </c>
      <c r="I20">
        <f t="shared" si="11"/>
        <v>0.30771591802901604</v>
      </c>
      <c r="J20">
        <f t="shared" si="11"/>
        <v>0.20756531467134648</v>
      </c>
      <c r="K20">
        <f t="shared" si="11"/>
        <v>0.20373864517556975</v>
      </c>
      <c r="L20">
        <f t="shared" si="12"/>
        <v>0.20936889994858873</v>
      </c>
      <c r="M20">
        <f t="shared" si="12"/>
        <v>0.13460924368098603</v>
      </c>
      <c r="N20">
        <f t="shared" si="12"/>
        <v>8.4725051337942642E-2</v>
      </c>
      <c r="O20">
        <f t="shared" si="12"/>
        <v>4.3744240172389953E-2</v>
      </c>
      <c r="P20">
        <f t="shared" si="12"/>
        <v>4.1690024536017931E-2</v>
      </c>
      <c r="Q20">
        <f t="shared" si="12"/>
        <v>2.3565830228019072E-2</v>
      </c>
      <c r="R20">
        <f t="shared" si="12"/>
        <v>1.1453288076084199E-2</v>
      </c>
      <c r="S20">
        <f t="shared" si="12"/>
        <v>6.0169791085824429E-3</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2.7767808857720992</v>
      </c>
    </row>
    <row r="21" spans="1:105" hidden="1" x14ac:dyDescent="0.3">
      <c r="A21">
        <v>1968</v>
      </c>
      <c r="B21">
        <f t="shared" si="11"/>
        <v>6.5684161155569007E-2</v>
      </c>
      <c r="C21">
        <f t="shared" si="11"/>
        <v>0.12539013681185748</v>
      </c>
      <c r="D21">
        <f t="shared" si="11"/>
        <v>0.21737227161764883</v>
      </c>
      <c r="E21">
        <f t="shared" si="11"/>
        <v>0.19283976485377438</v>
      </c>
      <c r="F21">
        <f t="shared" si="11"/>
        <v>0.25020446141130592</v>
      </c>
      <c r="G21">
        <f t="shared" si="11"/>
        <v>0.3983814584583536</v>
      </c>
      <c r="H21">
        <f t="shared" si="11"/>
        <v>0.4040730696582584</v>
      </c>
      <c r="I21">
        <f t="shared" si="11"/>
        <v>0.38343764508729078</v>
      </c>
      <c r="J21">
        <f t="shared" si="11"/>
        <v>0.26919770154551759</v>
      </c>
      <c r="K21">
        <f t="shared" si="11"/>
        <v>0.27501840463384503</v>
      </c>
      <c r="L21">
        <f t="shared" si="12"/>
        <v>0.29415233152171988</v>
      </c>
      <c r="M21">
        <f t="shared" si="12"/>
        <v>0.19683702263010208</v>
      </c>
      <c r="N21">
        <f t="shared" si="12"/>
        <v>0.12894827093416386</v>
      </c>
      <c r="O21">
        <f t="shared" si="12"/>
        <v>6.9294112850433409E-2</v>
      </c>
      <c r="P21">
        <f t="shared" si="12"/>
        <v>6.873523022854304E-2</v>
      </c>
      <c r="Q21">
        <f t="shared" si="12"/>
        <v>4.0439126384364046E-2</v>
      </c>
      <c r="R21">
        <f t="shared" si="12"/>
        <v>2.0456012662337965E-2</v>
      </c>
      <c r="S21">
        <f t="shared" si="12"/>
        <v>1.1185131192147521E-2</v>
      </c>
      <c r="T21">
        <f t="shared" si="12"/>
        <v>8.0315573084091887E-3</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3.4196778709456419</v>
      </c>
    </row>
    <row r="22" spans="1:105" hidden="1" x14ac:dyDescent="0.3">
      <c r="A22">
        <v>1969</v>
      </c>
      <c r="B22">
        <f t="shared" si="11"/>
        <v>5.9433486785862924E-2</v>
      </c>
      <c r="C22">
        <f t="shared" si="11"/>
        <v>0.11808798371068409</v>
      </c>
      <c r="D22">
        <f t="shared" si="11"/>
        <v>0.21306801225329502</v>
      </c>
      <c r="E22">
        <f t="shared" si="11"/>
        <v>0.19673538651426514</v>
      </c>
      <c r="F22">
        <f t="shared" si="11"/>
        <v>0.26567624123522277</v>
      </c>
      <c r="G22">
        <f t="shared" si="11"/>
        <v>0.44027960218873413</v>
      </c>
      <c r="H22">
        <f t="shared" si="11"/>
        <v>0.4647946648517059</v>
      </c>
      <c r="I22">
        <f t="shared" si="11"/>
        <v>0.45905820637304279</v>
      </c>
      <c r="J22">
        <f t="shared" si="11"/>
        <v>0.33544099182347609</v>
      </c>
      <c r="K22">
        <f t="shared" si="11"/>
        <v>0.35667964335645491</v>
      </c>
      <c r="L22">
        <f t="shared" si="12"/>
        <v>0.39706411547361004</v>
      </c>
      <c r="M22">
        <f t="shared" si="12"/>
        <v>0.27654570067787354</v>
      </c>
      <c r="N22">
        <f t="shared" si="12"/>
        <v>0.18855906942121689</v>
      </c>
      <c r="O22">
        <f t="shared" si="12"/>
        <v>0.10546297578905886</v>
      </c>
      <c r="P22">
        <f t="shared" si="12"/>
        <v>0.10888169005764127</v>
      </c>
      <c r="Q22">
        <f t="shared" si="12"/>
        <v>6.6672847838431804E-2</v>
      </c>
      <c r="R22">
        <f t="shared" si="12"/>
        <v>3.5102658101512259E-2</v>
      </c>
      <c r="S22">
        <f t="shared" si="12"/>
        <v>1.9977074162156869E-2</v>
      </c>
      <c r="T22">
        <f t="shared" si="12"/>
        <v>1.4930087100297784E-2</v>
      </c>
      <c r="U22">
        <f t="shared" si="12"/>
        <v>1.079680133055916E-2</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4.1332472390451036</v>
      </c>
    </row>
    <row r="23" spans="1:105" hidden="1" x14ac:dyDescent="0.3">
      <c r="A23">
        <v>1970</v>
      </c>
      <c r="B23">
        <f t="shared" ref="B23:K32" si="21">VLOOKUP(B$2,scenarios4,17,FALSE)*VLOOKUP($A23-B$2,output3,3,FALSE)</f>
        <v>5.1668991195756034E-2</v>
      </c>
      <c r="C23">
        <f t="shared" si="21"/>
        <v>0.10685042628184784</v>
      </c>
      <c r="D23">
        <f t="shared" si="21"/>
        <v>0.20065989718144736</v>
      </c>
      <c r="E23">
        <f t="shared" si="21"/>
        <v>0.19283976485377438</v>
      </c>
      <c r="F23">
        <f t="shared" si="21"/>
        <v>0.27104325732144591</v>
      </c>
      <c r="G23">
        <f t="shared" si="21"/>
        <v>0.46750497230245019</v>
      </c>
      <c r="H23">
        <f t="shared" si="21"/>
        <v>0.51367754647082275</v>
      </c>
      <c r="I23">
        <f t="shared" si="21"/>
        <v>0.52804262694130488</v>
      </c>
      <c r="J23">
        <f t="shared" si="21"/>
        <v>0.40159577971386667</v>
      </c>
      <c r="K23">
        <f t="shared" si="21"/>
        <v>0.44445020386068435</v>
      </c>
      <c r="L23">
        <f t="shared" ref="L23:U32" si="22">VLOOKUP(L$2,scenarios4,17,FALSE)*VLOOKUP($A23-L$2,output3,3,FALSE)</f>
        <v>0.51496439769305713</v>
      </c>
      <c r="M23">
        <f t="shared" si="22"/>
        <v>0.37329764975730473</v>
      </c>
      <c r="N23">
        <f t="shared" si="22"/>
        <v>0.26491561026225213</v>
      </c>
      <c r="O23">
        <f t="shared" si="22"/>
        <v>0.15421688425221544</v>
      </c>
      <c r="P23">
        <f t="shared" si="22"/>
        <v>0.16571374637851374</v>
      </c>
      <c r="Q23">
        <f t="shared" si="22"/>
        <v>0.10561472376635533</v>
      </c>
      <c r="R23">
        <f t="shared" si="22"/>
        <v>5.7874499070077481E-2</v>
      </c>
      <c r="S23">
        <f t="shared" si="22"/>
        <v>3.4280796348636983E-2</v>
      </c>
      <c r="T23">
        <f t="shared" si="22"/>
        <v>2.6665709335577787E-2</v>
      </c>
      <c r="U23">
        <f t="shared" si="22"/>
        <v>2.0070476755620337E-2</v>
      </c>
      <c r="V23">
        <f t="shared" ref="V23:AE32" si="23">VLOOKUP(V$2,scenarios4,17,FALSE)*VLOOKUP($A23-V$2,output3,3,FALSE)</f>
        <v>1.1565344165981215E-2</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VLOOKUP(AF$2,scenarios4,17,FALSE)*VLOOKUP($A23-AF$2,output3,3,FALSE)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VLOOKUP(AP$2,scenarios4,17,FALSE)*VLOOKUP($A23-AP$2,output3,3,FALSE)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VLOOKUP(AZ$2,scenarios4,17,FALSE)*VLOOKUP($A23-AZ$2,output3,3,FALSE)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VLOOKUP(BJ$2,scenarios4,17,FALSE)*VLOOKUP($A23-BJ$2,output3,3,FALSE)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VLOOKUP(BT$2,scenarios4,17,FALSE)*VLOOKUP($A23-BT$2,output3,3,FALSE)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VLOOKUP(CD$2,scenarios4,17,FALSE)*VLOOKUP($A23-CD$2,output3,3,FALSE)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VLOOKUP(CN$2,scenarios4,17,FALSE)*VLOOKUP($A23-CN$2,output3,3,FALSE)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4.9075133039089938</v>
      </c>
    </row>
    <row r="24" spans="1:105" hidden="1" x14ac:dyDescent="0.3">
      <c r="A24">
        <v>1971</v>
      </c>
      <c r="B24">
        <f t="shared" si="21"/>
        <v>4.3157569199486295E-2</v>
      </c>
      <c r="C24">
        <f t="shared" si="21"/>
        <v>9.2891298043997414E-2</v>
      </c>
      <c r="D24">
        <f t="shared" si="21"/>
        <v>0.18156458326902195</v>
      </c>
      <c r="E24">
        <f t="shared" si="21"/>
        <v>0.18160965120401101</v>
      </c>
      <c r="F24">
        <f t="shared" si="21"/>
        <v>0.26567624123522277</v>
      </c>
      <c r="G24">
        <f t="shared" si="21"/>
        <v>0.47694919921213114</v>
      </c>
      <c r="H24">
        <f t="shared" si="21"/>
        <v>0.54544159198247189</v>
      </c>
      <c r="I24">
        <f t="shared" si="21"/>
        <v>0.58357735479979866</v>
      </c>
      <c r="J24">
        <f t="shared" si="21"/>
        <v>0.46194510313649961</v>
      </c>
      <c r="K24">
        <f t="shared" si="21"/>
        <v>0.53210350110503946</v>
      </c>
      <c r="L24">
        <f t="shared" si="22"/>
        <v>0.64168515304626428</v>
      </c>
      <c r="M24">
        <f t="shared" si="22"/>
        <v>0.48414095325187012</v>
      </c>
      <c r="N24">
        <f t="shared" si="22"/>
        <v>0.35759866977687288</v>
      </c>
      <c r="O24">
        <f t="shared" si="22"/>
        <v>0.21666663995437471</v>
      </c>
      <c r="P24">
        <f t="shared" si="22"/>
        <v>0.24232065758671206</v>
      </c>
      <c r="Q24">
        <f t="shared" si="22"/>
        <v>0.16074154927967454</v>
      </c>
      <c r="R24">
        <f t="shared" si="22"/>
        <v>9.1677488371497001E-2</v>
      </c>
      <c r="S24">
        <f t="shared" si="22"/>
        <v>5.6519478116537104E-2</v>
      </c>
      <c r="T24">
        <f t="shared" si="22"/>
        <v>4.5758540204878267E-2</v>
      </c>
      <c r="U24">
        <f t="shared" si="22"/>
        <v>3.5846642809014E-2</v>
      </c>
      <c r="V24">
        <f t="shared" si="23"/>
        <v>2.1499142583746498E-2</v>
      </c>
      <c r="W24">
        <f t="shared" si="23"/>
        <v>9.0132338308922793E-3</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5.7283842420000139</v>
      </c>
    </row>
    <row r="25" spans="1:105" hidden="1" x14ac:dyDescent="0.3">
      <c r="A25">
        <v>1972</v>
      </c>
      <c r="B25">
        <f t="shared" si="21"/>
        <v>3.4634760556954233E-2</v>
      </c>
      <c r="C25">
        <f t="shared" si="21"/>
        <v>7.758933415547721E-2</v>
      </c>
      <c r="D25">
        <f t="shared" si="21"/>
        <v>0.15784466572167646</v>
      </c>
      <c r="E25">
        <f t="shared" si="21"/>
        <v>0.16432720788584854</v>
      </c>
      <c r="F25">
        <f t="shared" si="21"/>
        <v>0.25020446141130592</v>
      </c>
      <c r="G25">
        <f t="shared" si="21"/>
        <v>0.46750497230245019</v>
      </c>
      <c r="H25">
        <f t="shared" si="21"/>
        <v>0.55646024304684494</v>
      </c>
      <c r="I25">
        <f t="shared" si="21"/>
        <v>0.61966376306269433</v>
      </c>
      <c r="J25">
        <f t="shared" si="21"/>
        <v>0.51052829373391506</v>
      </c>
      <c r="K25">
        <f t="shared" si="21"/>
        <v>0.61206471560132458</v>
      </c>
      <c r="L25">
        <f t="shared" si="22"/>
        <v>0.76823660688446371</v>
      </c>
      <c r="M25">
        <f t="shared" si="22"/>
        <v>0.60327677617154829</v>
      </c>
      <c r="N25">
        <f t="shared" si="22"/>
        <v>0.46378047378528447</v>
      </c>
      <c r="O25">
        <f t="shared" si="22"/>
        <v>0.2924693722503115</v>
      </c>
      <c r="P25">
        <f t="shared" si="22"/>
        <v>0.34044782402023682</v>
      </c>
      <c r="Q25">
        <f t="shared" si="22"/>
        <v>0.23504989039344998</v>
      </c>
      <c r="R25">
        <f t="shared" si="22"/>
        <v>0.13952961281709286</v>
      </c>
      <c r="S25">
        <f t="shared" si="22"/>
        <v>8.9531034929871287E-2</v>
      </c>
      <c r="T25">
        <f t="shared" si="22"/>
        <v>7.5443078551969842E-2</v>
      </c>
      <c r="U25">
        <f t="shared" si="22"/>
        <v>6.1513085046557461E-2</v>
      </c>
      <c r="V25">
        <f t="shared" si="23"/>
        <v>3.8398294882746695E-2</v>
      </c>
      <c r="W25">
        <f t="shared" si="23"/>
        <v>1.6754953115963804E-2</v>
      </c>
      <c r="X25">
        <f t="shared" si="23"/>
        <v>1.1347037786382574E-2</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6.5866004581143711</v>
      </c>
    </row>
    <row r="26" spans="1:105" hidden="1" x14ac:dyDescent="0.3">
      <c r="A26">
        <v>1973</v>
      </c>
      <c r="B26">
        <f t="shared" si="21"/>
        <v>2.6705187051366368E-2</v>
      </c>
      <c r="C26">
        <f t="shared" si="21"/>
        <v>6.2266899181162648E-2</v>
      </c>
      <c r="D26">
        <f t="shared" si="21"/>
        <v>0.13184294730748627</v>
      </c>
      <c r="E26">
        <f t="shared" si="21"/>
        <v>0.142859211475654</v>
      </c>
      <c r="F26">
        <f t="shared" si="21"/>
        <v>0.22639435884448392</v>
      </c>
      <c r="G26">
        <f t="shared" si="21"/>
        <v>0.44027960218873413</v>
      </c>
      <c r="H26">
        <f t="shared" si="21"/>
        <v>0.54544159198247189</v>
      </c>
      <c r="I26">
        <f t="shared" si="21"/>
        <v>0.63218180144258285</v>
      </c>
      <c r="J26">
        <f t="shared" si="21"/>
        <v>0.54209760033211529</v>
      </c>
      <c r="K26">
        <f t="shared" si="21"/>
        <v>0.67643612366282602</v>
      </c>
      <c r="L26">
        <f t="shared" si="22"/>
        <v>0.88368244022217846</v>
      </c>
      <c r="M26">
        <f t="shared" si="22"/>
        <v>0.72225343120072749</v>
      </c>
      <c r="N26">
        <f t="shared" si="22"/>
        <v>0.57790605648463367</v>
      </c>
      <c r="O26">
        <f t="shared" si="22"/>
        <v>0.37931232829968037</v>
      </c>
      <c r="P26">
        <f t="shared" si="22"/>
        <v>0.45955649377380187</v>
      </c>
      <c r="Q26">
        <f t="shared" si="22"/>
        <v>0.33023277717051441</v>
      </c>
      <c r="R26">
        <f t="shared" si="22"/>
        <v>0.2040320025921589</v>
      </c>
      <c r="S26">
        <f t="shared" si="22"/>
        <v>0.13626279319801321</v>
      </c>
      <c r="T26">
        <f t="shared" si="22"/>
        <v>0.11950741808207052</v>
      </c>
      <c r="U26">
        <f t="shared" si="22"/>
        <v>0.10141793174264532</v>
      </c>
      <c r="V26">
        <f t="shared" si="23"/>
        <v>6.5891737514990986E-2</v>
      </c>
      <c r="W26">
        <f t="shared" si="23"/>
        <v>2.9924990170527063E-2</v>
      </c>
      <c r="X26">
        <f t="shared" si="23"/>
        <v>2.1093326732996631E-2</v>
      </c>
      <c r="Y26">
        <f t="shared" si="23"/>
        <v>1.1459608760065368E-2</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7.4690386594138882</v>
      </c>
    </row>
    <row r="27" spans="1:105" hidden="1" x14ac:dyDescent="0.3">
      <c r="A27">
        <v>1974</v>
      </c>
      <c r="B27">
        <f t="shared" si="21"/>
        <v>1.978368915436568E-2</v>
      </c>
      <c r="C27">
        <f t="shared" si="21"/>
        <v>4.8010991356706237E-2</v>
      </c>
      <c r="D27">
        <f t="shared" si="21"/>
        <v>0.10580644359303427</v>
      </c>
      <c r="E27">
        <f t="shared" si="21"/>
        <v>0.11932604377131714</v>
      </c>
      <c r="F27">
        <f t="shared" si="21"/>
        <v>0.19681780030928456</v>
      </c>
      <c r="G27">
        <f t="shared" si="21"/>
        <v>0.3983814584583536</v>
      </c>
      <c r="H27">
        <f t="shared" si="21"/>
        <v>0.51367754647082275</v>
      </c>
      <c r="I27">
        <f t="shared" si="21"/>
        <v>0.61966376306269433</v>
      </c>
      <c r="J27">
        <f t="shared" si="21"/>
        <v>0.55304869828411285</v>
      </c>
      <c r="K27">
        <f t="shared" si="21"/>
        <v>0.71826459750866511</v>
      </c>
      <c r="L27">
        <f t="shared" si="22"/>
        <v>0.97662013374767354</v>
      </c>
      <c r="M27">
        <f t="shared" si="22"/>
        <v>0.83078919804492779</v>
      </c>
      <c r="N27">
        <f t="shared" si="22"/>
        <v>0.69187916507665703</v>
      </c>
      <c r="O27">
        <f t="shared" si="22"/>
        <v>0.47265226591915294</v>
      </c>
      <c r="P27">
        <f t="shared" si="22"/>
        <v>0.59601264329787507</v>
      </c>
      <c r="Q27">
        <f t="shared" si="22"/>
        <v>0.44576762281390259</v>
      </c>
      <c r="R27">
        <f t="shared" si="22"/>
        <v>0.28665427043971858</v>
      </c>
      <c r="S27">
        <f t="shared" si="22"/>
        <v>0.19925498260671734</v>
      </c>
      <c r="T27">
        <f t="shared" si="22"/>
        <v>0.18188569593215459</v>
      </c>
      <c r="U27">
        <f t="shared" si="22"/>
        <v>0.16065350728547043</v>
      </c>
      <c r="V27">
        <f t="shared" si="23"/>
        <v>0.10863710920435532</v>
      </c>
      <c r="W27">
        <f t="shared" si="23"/>
        <v>5.1351488483438824E-2</v>
      </c>
      <c r="X27">
        <f t="shared" si="23"/>
        <v>3.76734921774999E-2</v>
      </c>
      <c r="Y27">
        <f t="shared" si="23"/>
        <v>2.1302588072673521E-2</v>
      </c>
      <c r="Z27">
        <f t="shared" si="23"/>
        <v>1.0485797110636354E-2</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8.3644009921822118</v>
      </c>
    </row>
    <row r="28" spans="1:105" hidden="1" x14ac:dyDescent="0.3">
      <c r="A28">
        <v>1975</v>
      </c>
      <c r="B28">
        <f t="shared" si="21"/>
        <v>1.4081442814838E-2</v>
      </c>
      <c r="C28">
        <f t="shared" si="21"/>
        <v>3.5567417190040446E-2</v>
      </c>
      <c r="D28">
        <f t="shared" si="21"/>
        <v>8.1582226120644655E-2</v>
      </c>
      <c r="E28">
        <f t="shared" si="21"/>
        <v>9.5761393212975526E-2</v>
      </c>
      <c r="F28">
        <f t="shared" si="21"/>
        <v>0.16439604567383764</v>
      </c>
      <c r="G28">
        <f t="shared" si="21"/>
        <v>0.34633620174095697</v>
      </c>
      <c r="H28">
        <f t="shared" si="21"/>
        <v>0.4647946648517059</v>
      </c>
      <c r="I28">
        <f t="shared" si="21"/>
        <v>0.58357735479979866</v>
      </c>
      <c r="J28">
        <f t="shared" si="21"/>
        <v>0.54209760033211529</v>
      </c>
      <c r="K28">
        <f t="shared" si="21"/>
        <v>0.73277450487211859</v>
      </c>
      <c r="L28">
        <f t="shared" si="22"/>
        <v>1.0370109501052969</v>
      </c>
      <c r="M28">
        <f t="shared" si="22"/>
        <v>0.91816406073064394</v>
      </c>
      <c r="N28">
        <f t="shared" si="22"/>
        <v>0.7958504755628929</v>
      </c>
      <c r="O28">
        <f t="shared" si="22"/>
        <v>0.56586749947727688</v>
      </c>
      <c r="P28">
        <f t="shared" si="22"/>
        <v>0.74267748594935901</v>
      </c>
      <c r="Q28">
        <f t="shared" si="22"/>
        <v>0.57812944168882974</v>
      </c>
      <c r="R28">
        <f t="shared" si="22"/>
        <v>0.3869427916823277</v>
      </c>
      <c r="S28">
        <f t="shared" si="22"/>
        <v>0.27994280772109831</v>
      </c>
      <c r="T28">
        <f t="shared" si="22"/>
        <v>0.26596865020010879</v>
      </c>
      <c r="U28">
        <f t="shared" si="22"/>
        <v>0.24450846186378425</v>
      </c>
      <c r="V28">
        <f t="shared" si="23"/>
        <v>0.17208921849562372</v>
      </c>
      <c r="W28">
        <f t="shared" si="23"/>
        <v>8.4664291344758294E-2</v>
      </c>
      <c r="X28">
        <f t="shared" si="23"/>
        <v>6.4647971099057344E-2</v>
      </c>
      <c r="Y28">
        <f t="shared" si="23"/>
        <v>3.8047240972233075E-2</v>
      </c>
      <c r="Z28">
        <f t="shared" si="23"/>
        <v>1.9492342290073288E-2</v>
      </c>
      <c r="AA28">
        <f t="shared" si="23"/>
        <v>7.1059001121028332E-3</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9.2620784409044994</v>
      </c>
    </row>
    <row r="29" spans="1:105" hidden="1" x14ac:dyDescent="0.3">
      <c r="A29">
        <v>1976</v>
      </c>
      <c r="B29">
        <f t="shared" si="21"/>
        <v>9.6297553270983209E-3</v>
      </c>
      <c r="C29">
        <f t="shared" si="21"/>
        <v>2.5315832013187479E-2</v>
      </c>
      <c r="D29">
        <f t="shared" si="21"/>
        <v>6.0437599593949537E-2</v>
      </c>
      <c r="E29">
        <f t="shared" si="21"/>
        <v>7.3836974095623648E-2</v>
      </c>
      <c r="F29">
        <f t="shared" si="21"/>
        <v>0.1319309169639529</v>
      </c>
      <c r="G29">
        <f t="shared" si="21"/>
        <v>0.28928431244754604</v>
      </c>
      <c r="H29">
        <f t="shared" si="21"/>
        <v>0.4040730696582584</v>
      </c>
      <c r="I29">
        <f t="shared" si="21"/>
        <v>0.52804262694130488</v>
      </c>
      <c r="J29">
        <f t="shared" si="21"/>
        <v>0.51052829373391506</v>
      </c>
      <c r="K29">
        <f t="shared" si="21"/>
        <v>0.71826459750866511</v>
      </c>
      <c r="L29">
        <f t="shared" si="22"/>
        <v>1.0579599609198433</v>
      </c>
      <c r="M29">
        <f t="shared" si="22"/>
        <v>0.97494015540829093</v>
      </c>
      <c r="N29">
        <f t="shared" si="22"/>
        <v>0.87955080072878311</v>
      </c>
      <c r="O29">
        <f t="shared" si="22"/>
        <v>0.65090255827356736</v>
      </c>
      <c r="P29">
        <f t="shared" si="22"/>
        <v>0.88914638137822677</v>
      </c>
      <c r="Q29">
        <f t="shared" si="22"/>
        <v>0.72039364455592469</v>
      </c>
      <c r="R29">
        <f t="shared" si="22"/>
        <v>0.50183774835125694</v>
      </c>
      <c r="S29">
        <f t="shared" si="22"/>
        <v>0.37788326461988014</v>
      </c>
      <c r="T29">
        <f t="shared" si="22"/>
        <v>0.37367201426409419</v>
      </c>
      <c r="U29">
        <f t="shared" si="22"/>
        <v>0.35754095576967732</v>
      </c>
      <c r="V29">
        <f t="shared" si="23"/>
        <v>0.26191317468679459</v>
      </c>
      <c r="W29">
        <f t="shared" si="23"/>
        <v>0.134114501377225</v>
      </c>
      <c r="X29">
        <f t="shared" si="23"/>
        <v>0.10658648505862303</v>
      </c>
      <c r="Y29">
        <f t="shared" si="23"/>
        <v>6.5289326595552782E-2</v>
      </c>
      <c r="Z29">
        <f t="shared" si="23"/>
        <v>3.481407243540581E-2</v>
      </c>
      <c r="AA29">
        <f t="shared" si="23"/>
        <v>1.3209356980947036E-2</v>
      </c>
      <c r="AB29">
        <f t="shared" si="23"/>
        <v>9.5764483876771035E-3</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10.160674828075271</v>
      </c>
    </row>
    <row r="30" spans="1:105" hidden="1" x14ac:dyDescent="0.3">
      <c r="A30">
        <v>1977</v>
      </c>
      <c r="B30">
        <f t="shared" si="21"/>
        <v>6.327200113267051E-3</v>
      </c>
      <c r="C30">
        <f t="shared" si="21"/>
        <v>1.7312520555921668E-2</v>
      </c>
      <c r="D30">
        <f t="shared" si="21"/>
        <v>4.3017689769982825E-2</v>
      </c>
      <c r="E30">
        <f t="shared" si="21"/>
        <v>5.4699775770041995E-2</v>
      </c>
      <c r="F30">
        <f t="shared" si="21"/>
        <v>0.1017255427415745</v>
      </c>
      <c r="G30">
        <f t="shared" si="21"/>
        <v>0.23215609869480675</v>
      </c>
      <c r="H30">
        <f t="shared" si="21"/>
        <v>0.33751019831905515</v>
      </c>
      <c r="I30">
        <f t="shared" si="21"/>
        <v>0.45905820637304279</v>
      </c>
      <c r="J30">
        <f t="shared" si="21"/>
        <v>0.46194510313649961</v>
      </c>
      <c r="K30">
        <f t="shared" si="21"/>
        <v>0.67643612366282602</v>
      </c>
      <c r="L30">
        <f t="shared" si="22"/>
        <v>1.0370109501052969</v>
      </c>
      <c r="M30">
        <f t="shared" si="22"/>
        <v>0.99463525299343203</v>
      </c>
      <c r="N30">
        <f t="shared" si="22"/>
        <v>0.93393918475705695</v>
      </c>
      <c r="O30">
        <f t="shared" si="22"/>
        <v>0.71935857790498614</v>
      </c>
      <c r="P30">
        <f t="shared" si="22"/>
        <v>1.0227617858480897</v>
      </c>
      <c r="Q30">
        <f t="shared" si="22"/>
        <v>0.86246777954495479</v>
      </c>
      <c r="R30">
        <f t="shared" si="22"/>
        <v>0.62532834075086696</v>
      </c>
      <c r="S30">
        <f t="shared" si="22"/>
        <v>0.49008817513300601</v>
      </c>
      <c r="T30">
        <f t="shared" si="22"/>
        <v>0.50440445959905345</v>
      </c>
      <c r="U30">
        <f t="shared" si="22"/>
        <v>0.50232630433641268</v>
      </c>
      <c r="V30">
        <f t="shared" si="23"/>
        <v>0.38299159911429359</v>
      </c>
      <c r="W30">
        <f t="shared" si="23"/>
        <v>0.2041171151470989</v>
      </c>
      <c r="X30">
        <f t="shared" si="23"/>
        <v>0.16884087813336768</v>
      </c>
      <c r="Y30">
        <f t="shared" si="23"/>
        <v>0.10764390150777552</v>
      </c>
      <c r="Z30">
        <f t="shared" si="23"/>
        <v>5.9741187199757032E-2</v>
      </c>
      <c r="AA30">
        <f t="shared" si="23"/>
        <v>2.3592419213468187E-2</v>
      </c>
      <c r="AB30">
        <f t="shared" si="23"/>
        <v>1.7801928449147172E-2</v>
      </c>
      <c r="AC30">
        <f t="shared" si="23"/>
        <v>7.5979072258580164E-3</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11.054836206100941</v>
      </c>
    </row>
    <row r="31" spans="1:105" hidden="1" x14ac:dyDescent="0.3">
      <c r="A31">
        <v>1978</v>
      </c>
      <c r="B31">
        <f t="shared" si="21"/>
        <v>3.9942579533550609E-3</v>
      </c>
      <c r="C31">
        <f t="shared" si="21"/>
        <v>1.1375136574251125E-2</v>
      </c>
      <c r="D31">
        <f t="shared" si="21"/>
        <v>2.941813794716041E-2</v>
      </c>
      <c r="E31">
        <f t="shared" si="21"/>
        <v>3.8933677054885166E-2</v>
      </c>
      <c r="F31">
        <f t="shared" si="21"/>
        <v>7.5360135571695255E-2</v>
      </c>
      <c r="G31">
        <f t="shared" si="21"/>
        <v>0.17900432805259997</v>
      </c>
      <c r="H31">
        <f t="shared" si="21"/>
        <v>0.27085827865508588</v>
      </c>
      <c r="I31">
        <f t="shared" si="21"/>
        <v>0.38343764508729078</v>
      </c>
      <c r="J31">
        <f t="shared" si="21"/>
        <v>0.40159577971386667</v>
      </c>
      <c r="K31">
        <f t="shared" si="21"/>
        <v>0.61206471560132458</v>
      </c>
      <c r="L31">
        <f t="shared" si="22"/>
        <v>0.97662013374767354</v>
      </c>
      <c r="M31">
        <f t="shared" si="22"/>
        <v>0.97494015540829093</v>
      </c>
      <c r="N31">
        <f t="shared" si="22"/>
        <v>0.95280600779264546</v>
      </c>
      <c r="O31">
        <f t="shared" si="22"/>
        <v>0.76384122809041166</v>
      </c>
      <c r="P31">
        <f t="shared" si="22"/>
        <v>1.1303265818384225</v>
      </c>
      <c r="Q31">
        <f t="shared" si="22"/>
        <v>0.99207408916913276</v>
      </c>
      <c r="R31">
        <f t="shared" si="22"/>
        <v>0.74865394719908973</v>
      </c>
      <c r="S31">
        <f t="shared" si="22"/>
        <v>0.61068747096927178</v>
      </c>
      <c r="T31">
        <f t="shared" si="22"/>
        <v>0.65417731950240221</v>
      </c>
      <c r="U31">
        <f t="shared" si="22"/>
        <v>0.67806958618561064</v>
      </c>
      <c r="V31">
        <f t="shared" si="23"/>
        <v>0.53808312438172468</v>
      </c>
      <c r="W31">
        <f t="shared" si="23"/>
        <v>0.29847731191937371</v>
      </c>
      <c r="X31">
        <f t="shared" si="23"/>
        <v>0.25696932553587659</v>
      </c>
      <c r="Y31">
        <f t="shared" si="23"/>
        <v>0.17051590402177538</v>
      </c>
      <c r="Z31">
        <f t="shared" si="23"/>
        <v>9.84965660731177E-2</v>
      </c>
      <c r="AA31">
        <f t="shared" si="23"/>
        <v>4.0484753265853261E-2</v>
      </c>
      <c r="AB31">
        <f t="shared" si="23"/>
        <v>3.1794928351639926E-2</v>
      </c>
      <c r="AC31">
        <f t="shared" si="23"/>
        <v>1.4123962801494428E-2</v>
      </c>
      <c r="AD31">
        <f t="shared" si="23"/>
        <v>8.6105978737515011E-3</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11.945795086339075</v>
      </c>
    </row>
    <row r="32" spans="1:105" hidden="1" x14ac:dyDescent="0.3">
      <c r="A32">
        <v>1979</v>
      </c>
      <c r="B32">
        <f t="shared" si="21"/>
        <v>2.4226399115108766E-3</v>
      </c>
      <c r="C32">
        <f t="shared" si="21"/>
        <v>7.1809376847324193E-3</v>
      </c>
      <c r="D32">
        <f t="shared" si="21"/>
        <v>1.932909398306238E-2</v>
      </c>
      <c r="E32">
        <f t="shared" si="21"/>
        <v>2.6625239256572546E-2</v>
      </c>
      <c r="F32">
        <f t="shared" si="21"/>
        <v>5.3639108019299553E-2</v>
      </c>
      <c r="G32">
        <f t="shared" si="21"/>
        <v>0.13260966780225361</v>
      </c>
      <c r="H32">
        <f t="shared" si="21"/>
        <v>0.20884570528502819</v>
      </c>
      <c r="I32">
        <f t="shared" si="21"/>
        <v>0.30771591802901604</v>
      </c>
      <c r="J32">
        <f t="shared" si="21"/>
        <v>0.33544099182347609</v>
      </c>
      <c r="K32">
        <f t="shared" si="21"/>
        <v>0.53210350110503946</v>
      </c>
      <c r="L32">
        <f t="shared" si="22"/>
        <v>0.88368244022217846</v>
      </c>
      <c r="M32">
        <f t="shared" si="22"/>
        <v>0.91816406073064394</v>
      </c>
      <c r="N32">
        <f t="shared" si="22"/>
        <v>0.93393918475705695</v>
      </c>
      <c r="O32">
        <f t="shared" si="22"/>
        <v>0.77927184446552078</v>
      </c>
      <c r="P32">
        <f t="shared" si="22"/>
        <v>1.2002220741277314</v>
      </c>
      <c r="Q32">
        <f t="shared" si="22"/>
        <v>1.0964114319261125</v>
      </c>
      <c r="R32">
        <f t="shared" si="22"/>
        <v>0.86115701987415494</v>
      </c>
      <c r="S32">
        <f t="shared" si="22"/>
        <v>0.73112564368535848</v>
      </c>
      <c r="T32">
        <f t="shared" si="22"/>
        <v>0.81515513550996976</v>
      </c>
      <c r="U32">
        <f t="shared" si="22"/>
        <v>0.87940884717712797</v>
      </c>
      <c r="V32">
        <f t="shared" si="23"/>
        <v>0.72633624465468516</v>
      </c>
      <c r="W32">
        <f t="shared" si="23"/>
        <v>0.41934498021902239</v>
      </c>
      <c r="X32">
        <f t="shared" si="23"/>
        <v>0.37576228468841877</v>
      </c>
      <c r="Y32">
        <f t="shared" si="23"/>
        <v>0.25951865054269901</v>
      </c>
      <c r="Z32">
        <f t="shared" si="23"/>
        <v>0.15602584792771573</v>
      </c>
      <c r="AA32">
        <f t="shared" si="23"/>
        <v>6.6748073848458794E-2</v>
      </c>
      <c r="AB32">
        <f t="shared" si="23"/>
        <v>5.4560315234089961E-2</v>
      </c>
      <c r="AC32">
        <f t="shared" si="23"/>
        <v>2.5225940357953537E-2</v>
      </c>
      <c r="AD32">
        <f t="shared" si="23"/>
        <v>1.600648184457917E-2</v>
      </c>
      <c r="AE32">
        <f t="shared" si="23"/>
        <v>1.0885994617259405E-2</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12.83486529931073</v>
      </c>
    </row>
    <row r="33" spans="1:105" hidden="1" x14ac:dyDescent="0.3">
      <c r="A33">
        <v>1980</v>
      </c>
      <c r="B33">
        <f t="shared" ref="B33:K42" si="31">VLOOKUP(B$2,scenarios4,17,FALSE)*VLOOKUP($A33-B$2,output3,3,FALSE)</f>
        <v>1.411789174564442E-3</v>
      </c>
      <c r="C33">
        <f t="shared" si="31"/>
        <v>4.3554588712760621E-3</v>
      </c>
      <c r="D33">
        <f t="shared" si="31"/>
        <v>1.2202140913973614E-2</v>
      </c>
      <c r="E33">
        <f t="shared" si="31"/>
        <v>1.7494028780345987E-2</v>
      </c>
      <c r="F33">
        <f t="shared" si="31"/>
        <v>3.6681715998971985E-2</v>
      </c>
      <c r="G33">
        <f t="shared" si="31"/>
        <v>9.4387626053052495E-2</v>
      </c>
      <c r="H33">
        <f t="shared" si="31"/>
        <v>0.154716703786273</v>
      </c>
      <c r="I33">
        <f t="shared" si="31"/>
        <v>0.23726484657327304</v>
      </c>
      <c r="J33">
        <f t="shared" si="31"/>
        <v>0.26919770154551759</v>
      </c>
      <c r="K33">
        <f t="shared" si="31"/>
        <v>0.44445020386068435</v>
      </c>
      <c r="L33">
        <f t="shared" ref="L33:U42" si="32">VLOOKUP(L$2,scenarios4,17,FALSE)*VLOOKUP($A33-L$2,output3,3,FALSE)</f>
        <v>0.76823660688446371</v>
      </c>
      <c r="M33">
        <f t="shared" si="32"/>
        <v>0.83078919804492779</v>
      </c>
      <c r="N33">
        <f t="shared" si="32"/>
        <v>0.87955080072878311</v>
      </c>
      <c r="O33">
        <f t="shared" si="32"/>
        <v>0.76384122809041166</v>
      </c>
      <c r="P33">
        <f t="shared" si="32"/>
        <v>1.2244681683548038</v>
      </c>
      <c r="Q33">
        <f t="shared" si="32"/>
        <v>1.1642097284692758</v>
      </c>
      <c r="R33">
        <f t="shared" si="32"/>
        <v>0.95172569426160869</v>
      </c>
      <c r="S33">
        <f t="shared" si="32"/>
        <v>0.84099467160389285</v>
      </c>
      <c r="T33">
        <f t="shared" si="32"/>
        <v>0.97591788187044781</v>
      </c>
      <c r="U33">
        <f t="shared" si="32"/>
        <v>1.0958109011400932</v>
      </c>
      <c r="V33">
        <f t="shared" ref="V33:AE42" si="33">VLOOKUP(V$2,scenarios4,17,FALSE)*VLOOKUP($A33-V$2,output3,3,FALSE)</f>
        <v>0.94200732872849202</v>
      </c>
      <c r="W33">
        <f t="shared" si="33"/>
        <v>0.56605651496143228</v>
      </c>
      <c r="X33">
        <f t="shared" si="33"/>
        <v>0.52792631649766519</v>
      </c>
      <c r="Y33">
        <f t="shared" si="33"/>
        <v>0.3794901233593545</v>
      </c>
      <c r="Z33">
        <f t="shared" si="33"/>
        <v>0.23746534222878277</v>
      </c>
      <c r="AA33">
        <f t="shared" si="33"/>
        <v>0.105733887331834</v>
      </c>
      <c r="AB33">
        <f t="shared" si="33"/>
        <v>8.9954752262548413E-2</v>
      </c>
      <c r="AC33">
        <f t="shared" si="33"/>
        <v>4.3287886759314186E-2</v>
      </c>
      <c r="AD33">
        <f t="shared" si="33"/>
        <v>2.8588191715521741E-2</v>
      </c>
      <c r="AE33">
        <f t="shared" si="33"/>
        <v>2.0236280657411863E-2</v>
      </c>
      <c r="AF33">
        <f t="shared" ref="AF33:AO42" si="34">VLOOKUP(AF$2,scenarios4,17,FALSE)*VLOOKUP($A33-AF$2,output3,3,FALSE)</f>
        <v>8.8559088277352597E-3</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VLOOKUP(AP$2,scenarios4,17,FALSE)*VLOOKUP($A33-AP$2,output3,3,FALSE)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VLOOKUP(AZ$2,scenarios4,17,FALSE)*VLOOKUP($A33-AZ$2,output3,3,FALSE)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VLOOKUP(BJ$2,scenarios4,17,FALSE)*VLOOKUP($A33-BJ$2,output3,3,FALSE)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VLOOKUP(BT$2,scenarios4,17,FALSE)*VLOOKUP($A33-BT$2,output3,3,FALSE)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VLOOKUP(CD$2,scenarios4,17,FALSE)*VLOOKUP($A33-CD$2,output3,3,FALSE)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VLOOKUP(CN$2,scenarios4,17,FALSE)*VLOOKUP($A33-CN$2,output3,3,FALSE)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13.717309628336732</v>
      </c>
    </row>
    <row r="34" spans="1:105" hidden="1" x14ac:dyDescent="0.3">
      <c r="A34">
        <v>1981</v>
      </c>
      <c r="B34">
        <f t="shared" si="31"/>
        <v>7.9045845277334775E-4</v>
      </c>
      <c r="C34">
        <f t="shared" si="31"/>
        <v>2.5381360455229178E-3</v>
      </c>
      <c r="D34">
        <f t="shared" si="31"/>
        <v>7.4009725784589279E-3</v>
      </c>
      <c r="E34">
        <f t="shared" si="31"/>
        <v>1.1043694263059903E-2</v>
      </c>
      <c r="F34">
        <f t="shared" si="31"/>
        <v>2.4101604842483616E-2</v>
      </c>
      <c r="G34">
        <f t="shared" si="31"/>
        <v>6.4548054964849375E-2</v>
      </c>
      <c r="H34">
        <f t="shared" si="31"/>
        <v>0.11012275819072261</v>
      </c>
      <c r="I34">
        <f t="shared" si="31"/>
        <v>0.17577012146873289</v>
      </c>
      <c r="J34">
        <f t="shared" si="31"/>
        <v>0.20756531467134648</v>
      </c>
      <c r="K34">
        <f t="shared" si="31"/>
        <v>0.35667964335645491</v>
      </c>
      <c r="L34">
        <f t="shared" si="32"/>
        <v>0.64168515304626428</v>
      </c>
      <c r="M34">
        <f t="shared" si="32"/>
        <v>0.72225343120072749</v>
      </c>
      <c r="N34">
        <f t="shared" si="32"/>
        <v>0.7958504755628929</v>
      </c>
      <c r="O34">
        <f t="shared" si="32"/>
        <v>0.71935857790498614</v>
      </c>
      <c r="P34">
        <f t="shared" si="32"/>
        <v>1.2002220741277314</v>
      </c>
      <c r="Q34">
        <f t="shared" si="32"/>
        <v>1.1877283250565409</v>
      </c>
      <c r="R34">
        <f t="shared" si="32"/>
        <v>1.0105771244532313</v>
      </c>
      <c r="S34">
        <f t="shared" si="32"/>
        <v>0.92944285331320209</v>
      </c>
      <c r="T34">
        <f t="shared" si="32"/>
        <v>1.1225727693518188</v>
      </c>
      <c r="U34">
        <f t="shared" si="32"/>
        <v>1.3119238375430771</v>
      </c>
      <c r="V34">
        <f t="shared" si="33"/>
        <v>1.1738134123713515</v>
      </c>
      <c r="W34">
        <f t="shared" si="33"/>
        <v>0.73413572500665514</v>
      </c>
      <c r="X34">
        <f t="shared" si="33"/>
        <v>0.71262598807553001</v>
      </c>
      <c r="Y34">
        <f t="shared" si="33"/>
        <v>0.53316373445640619</v>
      </c>
      <c r="Z34">
        <f t="shared" si="33"/>
        <v>0.3472419104658731</v>
      </c>
      <c r="AA34">
        <f t="shared" si="33"/>
        <v>0.16092291164516354</v>
      </c>
      <c r="AB34">
        <f t="shared" si="33"/>
        <v>0.14249498288572635</v>
      </c>
      <c r="AC34">
        <f t="shared" si="33"/>
        <v>7.1369659663739773E-2</v>
      </c>
      <c r="AD34">
        <f t="shared" si="33"/>
        <v>4.9057533161291571E-2</v>
      </c>
      <c r="AE34">
        <f t="shared" si="33"/>
        <v>3.6142774949581971E-2</v>
      </c>
      <c r="AF34">
        <f t="shared" si="34"/>
        <v>1.6462497255911659E-2</v>
      </c>
      <c r="AG34">
        <f t="shared" si="34"/>
        <v>7.2039146765370543E-3</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14.586810425008649</v>
      </c>
    </row>
    <row r="35" spans="1:105" hidden="1" x14ac:dyDescent="0.3">
      <c r="A35">
        <v>1982</v>
      </c>
      <c r="B35">
        <f t="shared" si="31"/>
        <v>4.2522272781911471E-4</v>
      </c>
      <c r="C35">
        <f t="shared" si="31"/>
        <v>1.4210982260090496E-3</v>
      </c>
      <c r="D35">
        <f t="shared" si="31"/>
        <v>4.3129038359647652E-3</v>
      </c>
      <c r="E35">
        <f t="shared" si="31"/>
        <v>6.6983391670383443E-3</v>
      </c>
      <c r="F35">
        <f t="shared" si="31"/>
        <v>1.5214948967530447E-2</v>
      </c>
      <c r="G35">
        <f t="shared" si="31"/>
        <v>4.2411094239901748E-2</v>
      </c>
      <c r="H35">
        <f t="shared" si="31"/>
        <v>7.5308704602659093E-2</v>
      </c>
      <c r="I35">
        <f t="shared" si="31"/>
        <v>0.12510795608982311</v>
      </c>
      <c r="J35">
        <f t="shared" si="31"/>
        <v>0.15376816709006774</v>
      </c>
      <c r="K35">
        <f t="shared" si="31"/>
        <v>0.27501840463384503</v>
      </c>
      <c r="L35">
        <f t="shared" si="32"/>
        <v>0.51496439769305713</v>
      </c>
      <c r="M35">
        <f t="shared" si="32"/>
        <v>0.60327677617154829</v>
      </c>
      <c r="N35">
        <f t="shared" si="32"/>
        <v>0.69187916507665703</v>
      </c>
      <c r="O35">
        <f t="shared" si="32"/>
        <v>0.65090255827356736</v>
      </c>
      <c r="P35">
        <f t="shared" si="32"/>
        <v>1.1303265818384225</v>
      </c>
      <c r="Q35">
        <f t="shared" si="32"/>
        <v>1.1642097284692758</v>
      </c>
      <c r="R35">
        <f t="shared" si="32"/>
        <v>1.0309921365675723</v>
      </c>
      <c r="S35">
        <f t="shared" si="32"/>
        <v>0.98691638957335581</v>
      </c>
      <c r="T35">
        <f t="shared" si="32"/>
        <v>1.2406347781112719</v>
      </c>
      <c r="U35">
        <f t="shared" si="32"/>
        <v>1.509071616422027</v>
      </c>
      <c r="V35">
        <f t="shared" si="33"/>
        <v>1.4053097983562433</v>
      </c>
      <c r="W35">
        <f t="shared" si="33"/>
        <v>0.91478944402368922</v>
      </c>
      <c r="X35">
        <f t="shared" si="33"/>
        <v>0.92422608447507848</v>
      </c>
      <c r="Y35">
        <f t="shared" si="33"/>
        <v>0.71969576283609327</v>
      </c>
      <c r="Z35">
        <f t="shared" si="33"/>
        <v>0.48785668545172761</v>
      </c>
      <c r="AA35">
        <f t="shared" si="33"/>
        <v>0.23531509378560786</v>
      </c>
      <c r="AB35">
        <f t="shared" si="33"/>
        <v>0.21687188582061082</v>
      </c>
      <c r="AC35">
        <f t="shared" si="33"/>
        <v>0.11305482119124012</v>
      </c>
      <c r="AD35">
        <f t="shared" si="33"/>
        <v>8.0882198411098366E-2</v>
      </c>
      <c r="AE35">
        <f t="shared" si="33"/>
        <v>6.2021249831885596E-2</v>
      </c>
      <c r="AF35">
        <f t="shared" si="34"/>
        <v>2.9402652765175868E-2</v>
      </c>
      <c r="AG35">
        <f t="shared" si="34"/>
        <v>1.3391559003283164E-2</v>
      </c>
      <c r="AH35">
        <f t="shared" si="34"/>
        <v>4.1045149737947949E-3</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15.429782718702944</v>
      </c>
    </row>
    <row r="36" spans="1:105" hidden="1" x14ac:dyDescent="0.3">
      <c r="A36">
        <v>1983</v>
      </c>
      <c r="B36">
        <f t="shared" si="31"/>
        <v>2.1977693432951038E-4</v>
      </c>
      <c r="C36">
        <f t="shared" si="31"/>
        <v>7.6447188595722703E-4</v>
      </c>
      <c r="D36">
        <f t="shared" si="31"/>
        <v>2.414787812910327E-3</v>
      </c>
      <c r="E36">
        <f t="shared" si="31"/>
        <v>3.9034454433998452E-3</v>
      </c>
      <c r="F36">
        <f t="shared" si="31"/>
        <v>9.2283330347702874E-3</v>
      </c>
      <c r="G36">
        <f t="shared" si="31"/>
        <v>2.677343018170298E-2</v>
      </c>
      <c r="H36">
        <f t="shared" si="31"/>
        <v>4.9481344863568658E-2</v>
      </c>
      <c r="I36">
        <f t="shared" si="31"/>
        <v>8.5556503155264002E-2</v>
      </c>
      <c r="J36">
        <f t="shared" si="31"/>
        <v>0.10944761792031241</v>
      </c>
      <c r="K36">
        <f t="shared" si="31"/>
        <v>0.20373864517556975</v>
      </c>
      <c r="L36">
        <f t="shared" si="32"/>
        <v>0.39706411547361004</v>
      </c>
      <c r="M36">
        <f t="shared" si="32"/>
        <v>0.48414095325187012</v>
      </c>
      <c r="N36">
        <f t="shared" si="32"/>
        <v>0.57790605648463367</v>
      </c>
      <c r="O36">
        <f t="shared" si="32"/>
        <v>0.56586749947727688</v>
      </c>
      <c r="P36">
        <f t="shared" si="32"/>
        <v>1.0227617858480897</v>
      </c>
      <c r="Q36">
        <f t="shared" si="32"/>
        <v>1.0964114319261125</v>
      </c>
      <c r="R36">
        <f t="shared" si="32"/>
        <v>1.0105771244532313</v>
      </c>
      <c r="S36">
        <f t="shared" si="32"/>
        <v>1.0068534231371056</v>
      </c>
      <c r="T36">
        <f t="shared" si="32"/>
        <v>1.3173513483137413</v>
      </c>
      <c r="U36">
        <f t="shared" si="32"/>
        <v>1.6677820637630332</v>
      </c>
      <c r="V36">
        <f t="shared" si="33"/>
        <v>1.61649104032652</v>
      </c>
      <c r="W36">
        <f t="shared" si="33"/>
        <v>1.095201805985708</v>
      </c>
      <c r="X36">
        <f t="shared" si="33"/>
        <v>1.1516566176662821</v>
      </c>
      <c r="Y36">
        <f t="shared" si="33"/>
        <v>0.93339508806800331</v>
      </c>
      <c r="Z36">
        <f t="shared" si="33"/>
        <v>0.65853764369185042</v>
      </c>
      <c r="AA36">
        <f t="shared" si="33"/>
        <v>0.33060537403733592</v>
      </c>
      <c r="AB36">
        <f t="shared" si="33"/>
        <v>0.31712841651701779</v>
      </c>
      <c r="AC36">
        <f t="shared" si="33"/>
        <v>0.17206509153040639</v>
      </c>
      <c r="AD36">
        <f t="shared" si="33"/>
        <v>0.12812338635218284</v>
      </c>
      <c r="AE36">
        <f t="shared" si="33"/>
        <v>0.10225575383323658</v>
      </c>
      <c r="AF36">
        <f t="shared" si="34"/>
        <v>5.0455153911480331E-2</v>
      </c>
      <c r="AG36">
        <f t="shared" si="34"/>
        <v>2.3917839027520895E-2</v>
      </c>
      <c r="AH36">
        <f t="shared" si="34"/>
        <v>7.6299979829653562E-3</v>
      </c>
      <c r="AI36">
        <f t="shared" si="34"/>
        <v>5.5615640317334238E-3</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16.231268931498736</v>
      </c>
    </row>
    <row r="37" spans="1:105" hidden="1" x14ac:dyDescent="0.3">
      <c r="A37">
        <v>1984</v>
      </c>
      <c r="B37">
        <f t="shared" si="31"/>
        <v>1.0913799570036445E-4</v>
      </c>
      <c r="C37">
        <f t="shared" si="31"/>
        <v>3.9511831443837954E-4</v>
      </c>
      <c r="D37">
        <f t="shared" si="31"/>
        <v>1.2990216719265188E-3</v>
      </c>
      <c r="E37">
        <f t="shared" si="31"/>
        <v>2.1855327277367333E-3</v>
      </c>
      <c r="F37">
        <f t="shared" si="31"/>
        <v>5.3777949483375474E-3</v>
      </c>
      <c r="G37">
        <f t="shared" si="31"/>
        <v>1.6238906270878428E-2</v>
      </c>
      <c r="H37">
        <f t="shared" si="31"/>
        <v>3.1236763770059049E-2</v>
      </c>
      <c r="I37">
        <f t="shared" si="31"/>
        <v>5.6214628312663051E-2</v>
      </c>
      <c r="J37">
        <f t="shared" si="31"/>
        <v>7.4847002225920362E-2</v>
      </c>
      <c r="K37">
        <f t="shared" si="31"/>
        <v>0.14501512123583207</v>
      </c>
      <c r="L37">
        <f t="shared" si="32"/>
        <v>0.29415233152171988</v>
      </c>
      <c r="M37">
        <f t="shared" si="32"/>
        <v>0.37329764975730473</v>
      </c>
      <c r="N37">
        <f t="shared" si="32"/>
        <v>0.46378047378528447</v>
      </c>
      <c r="O37">
        <f t="shared" si="32"/>
        <v>0.47265226591915294</v>
      </c>
      <c r="P37">
        <f t="shared" si="32"/>
        <v>0.88914638137822677</v>
      </c>
      <c r="Q37">
        <f t="shared" si="32"/>
        <v>0.99207408916913276</v>
      </c>
      <c r="R37">
        <f t="shared" si="32"/>
        <v>0.95172569426160869</v>
      </c>
      <c r="S37">
        <f t="shared" si="32"/>
        <v>0.98691638957335581</v>
      </c>
      <c r="T37">
        <f t="shared" si="32"/>
        <v>1.3439636108357327</v>
      </c>
      <c r="U37">
        <f t="shared" si="32"/>
        <v>1.7709119469764321</v>
      </c>
      <c r="V37">
        <f t="shared" si="33"/>
        <v>1.7864988870987188</v>
      </c>
      <c r="W37">
        <f t="shared" si="33"/>
        <v>1.2597819418864762</v>
      </c>
      <c r="X37">
        <f t="shared" si="33"/>
        <v>1.378783299024209</v>
      </c>
      <c r="Y37">
        <f t="shared" si="33"/>
        <v>1.1630818996860979</v>
      </c>
      <c r="Z37">
        <f t="shared" si="33"/>
        <v>0.85407728330594468</v>
      </c>
      <c r="AA37">
        <f t="shared" si="33"/>
        <v>0.4462705759762568</v>
      </c>
      <c r="AB37">
        <f t="shared" si="33"/>
        <v>0.44554880468483199</v>
      </c>
      <c r="AC37">
        <f t="shared" si="33"/>
        <v>0.25160813172450247</v>
      </c>
      <c r="AD37">
        <f t="shared" si="33"/>
        <v>0.19499886840369554</v>
      </c>
      <c r="AE37">
        <f t="shared" si="33"/>
        <v>0.16198067946322975</v>
      </c>
      <c r="AF37">
        <f t="shared" si="34"/>
        <v>8.3186485470306451E-2</v>
      </c>
      <c r="AG37">
        <f t="shared" si="34"/>
        <v>4.1043175899858633E-2</v>
      </c>
      <c r="AH37">
        <f t="shared" si="34"/>
        <v>1.3627469624121679E-2</v>
      </c>
      <c r="AI37">
        <f t="shared" si="34"/>
        <v>1.033854733511327E-2</v>
      </c>
      <c r="AJ37">
        <f t="shared" si="34"/>
        <v>6.3100349112614508E-3</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16.968675945146067</v>
      </c>
    </row>
    <row r="38" spans="1:105" hidden="1" x14ac:dyDescent="0.3">
      <c r="A38">
        <v>1985</v>
      </c>
      <c r="B38">
        <f t="shared" si="31"/>
        <v>5.207125646071874E-5</v>
      </c>
      <c r="C38">
        <f t="shared" si="31"/>
        <v>1.9620994820893214E-4</v>
      </c>
      <c r="D38">
        <f t="shared" si="31"/>
        <v>6.7140108466886054E-4</v>
      </c>
      <c r="E38">
        <f t="shared" si="31"/>
        <v>1.1756951740670909E-3</v>
      </c>
      <c r="F38">
        <f t="shared" si="31"/>
        <v>3.0110186072978612E-3</v>
      </c>
      <c r="G38">
        <f t="shared" si="31"/>
        <v>9.4631942498194371E-3</v>
      </c>
      <c r="H38">
        <f t="shared" si="31"/>
        <v>1.8946054936741591E-2</v>
      </c>
      <c r="I38">
        <f t="shared" si="31"/>
        <v>3.548737549203481E-2</v>
      </c>
      <c r="J38">
        <f t="shared" si="31"/>
        <v>4.9177984785231423E-2</v>
      </c>
      <c r="K38">
        <f t="shared" si="31"/>
        <v>9.9170245165436793E-2</v>
      </c>
      <c r="L38">
        <f t="shared" si="32"/>
        <v>0.20936889994858873</v>
      </c>
      <c r="M38">
        <f t="shared" si="32"/>
        <v>0.27654570067787354</v>
      </c>
      <c r="N38">
        <f t="shared" si="32"/>
        <v>0.35759866977687288</v>
      </c>
      <c r="O38">
        <f t="shared" si="32"/>
        <v>0.37931232829968037</v>
      </c>
      <c r="P38">
        <f t="shared" si="32"/>
        <v>0.74267748594935901</v>
      </c>
      <c r="Q38">
        <f t="shared" si="32"/>
        <v>0.86246777954495479</v>
      </c>
      <c r="R38">
        <f t="shared" si="32"/>
        <v>0.86115701987415494</v>
      </c>
      <c r="S38">
        <f t="shared" si="32"/>
        <v>0.92944285331320209</v>
      </c>
      <c r="T38">
        <f t="shared" si="32"/>
        <v>1.3173513483137413</v>
      </c>
      <c r="U38">
        <f t="shared" si="32"/>
        <v>1.8066867413747472</v>
      </c>
      <c r="V38">
        <f t="shared" si="33"/>
        <v>1.8969698086840321</v>
      </c>
      <c r="W38">
        <f t="shared" si="33"/>
        <v>1.3922743652897993</v>
      </c>
      <c r="X38">
        <f t="shared" si="33"/>
        <v>1.5859783031694772</v>
      </c>
      <c r="Y38">
        <f t="shared" si="33"/>
        <v>1.3924618450368957</v>
      </c>
      <c r="Z38">
        <f t="shared" si="33"/>
        <v>1.0642458288508236</v>
      </c>
      <c r="AA38">
        <f t="shared" si="33"/>
        <v>0.57878173677727063</v>
      </c>
      <c r="AB38">
        <f t="shared" si="33"/>
        <v>0.60142797820878091</v>
      </c>
      <c r="AC38">
        <f t="shared" si="33"/>
        <v>0.35349623843254713</v>
      </c>
      <c r="AD38">
        <f t="shared" si="33"/>
        <v>0.28514384022383621</v>
      </c>
      <c r="AE38">
        <f t="shared" si="33"/>
        <v>0.24652836689602056</v>
      </c>
      <c r="AF38">
        <f t="shared" si="34"/>
        <v>0.13177354753663381</v>
      </c>
      <c r="AG38">
        <f t="shared" si="34"/>
        <v>6.7668757123183834E-2</v>
      </c>
      <c r="AH38">
        <f t="shared" si="34"/>
        <v>2.3384831389208487E-2</v>
      </c>
      <c r="AI38">
        <f t="shared" si="34"/>
        <v>1.8465042858641072E-2</v>
      </c>
      <c r="AJ38">
        <f t="shared" si="34"/>
        <v>1.1729900841573318E-2</v>
      </c>
      <c r="AK38">
        <f t="shared" si="34"/>
        <v>6.162955578418932E-3</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17.616453424670286</v>
      </c>
    </row>
    <row r="39" spans="1:105" hidden="1" x14ac:dyDescent="0.3">
      <c r="A39">
        <v>1986</v>
      </c>
      <c r="B39">
        <f t="shared" si="31"/>
        <v>2.3869776977809421E-5</v>
      </c>
      <c r="C39">
        <f t="shared" si="31"/>
        <v>9.3614496654143052E-5</v>
      </c>
      <c r="D39">
        <f t="shared" si="31"/>
        <v>3.3340791159616761E-4</v>
      </c>
      <c r="E39">
        <f t="shared" si="31"/>
        <v>6.0765961967202743E-4</v>
      </c>
      <c r="F39">
        <f t="shared" si="31"/>
        <v>1.6197607112899465E-3</v>
      </c>
      <c r="G39">
        <f t="shared" si="31"/>
        <v>5.2984270029650046E-3</v>
      </c>
      <c r="H39">
        <f t="shared" si="31"/>
        <v>1.1040780403767774E-2</v>
      </c>
      <c r="I39">
        <f t="shared" si="31"/>
        <v>2.1524181268653797E-2</v>
      </c>
      <c r="J39">
        <f t="shared" si="31"/>
        <v>3.1045257513905054E-2</v>
      </c>
      <c r="K39">
        <f t="shared" si="31"/>
        <v>6.5159494206229726E-2</v>
      </c>
      <c r="L39">
        <f t="shared" si="32"/>
        <v>0.14317931096408268</v>
      </c>
      <c r="M39">
        <f t="shared" si="32"/>
        <v>0.19683702263010208</v>
      </c>
      <c r="N39">
        <f t="shared" si="32"/>
        <v>0.26491561026225213</v>
      </c>
      <c r="O39">
        <f t="shared" si="32"/>
        <v>0.2924693722503115</v>
      </c>
      <c r="P39">
        <f t="shared" si="32"/>
        <v>0.59601264329787507</v>
      </c>
      <c r="Q39">
        <f t="shared" si="32"/>
        <v>0.72039364455592469</v>
      </c>
      <c r="R39">
        <f t="shared" si="32"/>
        <v>0.74865394719908973</v>
      </c>
      <c r="S39">
        <f t="shared" si="32"/>
        <v>0.84099467160389285</v>
      </c>
      <c r="T39">
        <f t="shared" si="32"/>
        <v>1.2406347781112719</v>
      </c>
      <c r="U39">
        <f t="shared" si="32"/>
        <v>1.7709119469764321</v>
      </c>
      <c r="V39">
        <f t="shared" si="33"/>
        <v>1.9352911408097482</v>
      </c>
      <c r="W39">
        <f t="shared" si="33"/>
        <v>1.4783678038829531</v>
      </c>
      <c r="X39">
        <f t="shared" si="33"/>
        <v>1.752777097361869</v>
      </c>
      <c r="Y39">
        <f t="shared" si="33"/>
        <v>1.6017123762543337</v>
      </c>
      <c r="Z39">
        <f t="shared" si="33"/>
        <v>1.2741335849301685</v>
      </c>
      <c r="AA39">
        <f t="shared" si="33"/>
        <v>0.72120645428710739</v>
      </c>
      <c r="AB39">
        <f t="shared" si="33"/>
        <v>0.78001003990153417</v>
      </c>
      <c r="AC39">
        <f t="shared" si="33"/>
        <v>0.47717001089316063</v>
      </c>
      <c r="AD39">
        <f t="shared" si="33"/>
        <v>0.40061215128652905</v>
      </c>
      <c r="AE39">
        <f t="shared" si="33"/>
        <v>0.36049463177043717</v>
      </c>
      <c r="AF39">
        <f t="shared" si="34"/>
        <v>0.20055427339824128</v>
      </c>
      <c r="AG39">
        <f t="shared" si="34"/>
        <v>0.10719231775574548</v>
      </c>
      <c r="AH39">
        <f t="shared" si="34"/>
        <v>3.8555068923124082E-2</v>
      </c>
      <c r="AI39">
        <f t="shared" si="34"/>
        <v>3.1686140255965556E-2</v>
      </c>
      <c r="AJ39">
        <f t="shared" si="34"/>
        <v>2.0950053691937587E-2</v>
      </c>
      <c r="AK39">
        <f t="shared" si="34"/>
        <v>1.1456490945376306E-2</v>
      </c>
      <c r="AL39">
        <f t="shared" si="34"/>
        <v>6.4552422168745426E-3</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18.150374279328052</v>
      </c>
    </row>
    <row r="40" spans="1:105" hidden="1" x14ac:dyDescent="0.3">
      <c r="A40">
        <v>1987</v>
      </c>
      <c r="B40">
        <f t="shared" si="31"/>
        <v>1.0513005367025813E-5</v>
      </c>
      <c r="C40">
        <f t="shared" si="31"/>
        <v>4.2913448011571899E-5</v>
      </c>
      <c r="D40">
        <f t="shared" si="31"/>
        <v>1.5907355416733854E-4</v>
      </c>
      <c r="E40">
        <f t="shared" si="31"/>
        <v>3.0175483683660576E-4</v>
      </c>
      <c r="F40">
        <f t="shared" si="31"/>
        <v>8.3717548518743407E-4</v>
      </c>
      <c r="G40">
        <f t="shared" si="31"/>
        <v>2.8502593342464434E-3</v>
      </c>
      <c r="H40">
        <f t="shared" si="31"/>
        <v>6.1817149136768725E-3</v>
      </c>
      <c r="I40">
        <f t="shared" si="31"/>
        <v>1.254317901808898E-2</v>
      </c>
      <c r="J40">
        <f t="shared" si="31"/>
        <v>1.8829900520857409E-2</v>
      </c>
      <c r="K40">
        <f t="shared" si="31"/>
        <v>4.1134123041896141E-2</v>
      </c>
      <c r="L40">
        <f t="shared" si="32"/>
        <v>9.4075510932261561E-2</v>
      </c>
      <c r="M40">
        <f t="shared" si="32"/>
        <v>0.13460924368098603</v>
      </c>
      <c r="N40">
        <f t="shared" si="32"/>
        <v>0.18855906942121689</v>
      </c>
      <c r="O40">
        <f t="shared" si="32"/>
        <v>0.21666663995437471</v>
      </c>
      <c r="P40">
        <f t="shared" si="32"/>
        <v>0.45955649377380187</v>
      </c>
      <c r="Q40">
        <f t="shared" si="32"/>
        <v>0.57812944168882974</v>
      </c>
      <c r="R40">
        <f t="shared" si="32"/>
        <v>0.62532834075086696</v>
      </c>
      <c r="S40">
        <f t="shared" si="32"/>
        <v>0.73112564368535848</v>
      </c>
      <c r="T40">
        <f t="shared" si="32"/>
        <v>1.1225727693518188</v>
      </c>
      <c r="U40">
        <f t="shared" si="32"/>
        <v>1.6677820637630332</v>
      </c>
      <c r="V40">
        <f t="shared" si="33"/>
        <v>1.8969698086840321</v>
      </c>
      <c r="W40">
        <f t="shared" si="33"/>
        <v>1.5082328145738009</v>
      </c>
      <c r="X40">
        <f t="shared" si="33"/>
        <v>1.8611627799265267</v>
      </c>
      <c r="Y40">
        <f t="shared" si="33"/>
        <v>1.7701659373581293</v>
      </c>
      <c r="Z40">
        <f t="shared" si="33"/>
        <v>1.4656024789892024</v>
      </c>
      <c r="AA40">
        <f t="shared" si="33"/>
        <v>0.86344088946804098</v>
      </c>
      <c r="AB40">
        <f t="shared" si="33"/>
        <v>0.9719523603458361</v>
      </c>
      <c r="AC40">
        <f t="shared" si="33"/>
        <v>0.61885614358197416</v>
      </c>
      <c r="AD40">
        <f t="shared" si="33"/>
        <v>0.54076984083609159</v>
      </c>
      <c r="AE40">
        <f t="shared" si="33"/>
        <v>0.50647606431698566</v>
      </c>
      <c r="AF40">
        <f t="shared" si="34"/>
        <v>0.29326742333542638</v>
      </c>
      <c r="AG40">
        <f t="shared" si="34"/>
        <v>0.16314258668190137</v>
      </c>
      <c r="AH40">
        <f t="shared" si="34"/>
        <v>6.1074081670790037E-2</v>
      </c>
      <c r="AI40">
        <f t="shared" si="34"/>
        <v>5.2241613426398048E-2</v>
      </c>
      <c r="AJ40">
        <f t="shared" si="34"/>
        <v>3.5950435898506085E-2</v>
      </c>
      <c r="AK40">
        <f t="shared" si="34"/>
        <v>2.0461733109982339E-2</v>
      </c>
      <c r="AL40">
        <f t="shared" si="34"/>
        <v>1.1999830773858446E-2</v>
      </c>
      <c r="AM40">
        <f t="shared" si="34"/>
        <v>5.4637982090295998E-3</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18.548526445347392</v>
      </c>
    </row>
    <row r="41" spans="1:105" hidden="1" x14ac:dyDescent="0.3">
      <c r="A41">
        <v>1988</v>
      </c>
      <c r="B41">
        <f t="shared" si="31"/>
        <v>4.4487052425283059E-6</v>
      </c>
      <c r="C41">
        <f t="shared" si="31"/>
        <v>1.8900440908293794E-5</v>
      </c>
      <c r="D41">
        <f t="shared" si="31"/>
        <v>7.2920273469995062E-5</v>
      </c>
      <c r="E41">
        <f t="shared" si="31"/>
        <v>1.4397143173052395E-4</v>
      </c>
      <c r="F41">
        <f t="shared" si="31"/>
        <v>4.1572904263852215E-4</v>
      </c>
      <c r="G41">
        <f t="shared" si="31"/>
        <v>1.4731603405526987E-3</v>
      </c>
      <c r="H41">
        <f t="shared" si="31"/>
        <v>3.3254191526085135E-3</v>
      </c>
      <c r="I41">
        <f t="shared" si="31"/>
        <v>7.0229054437654379E-3</v>
      </c>
      <c r="J41">
        <f t="shared" si="31"/>
        <v>1.0973091620905746E-2</v>
      </c>
      <c r="K41">
        <f t="shared" si="31"/>
        <v>2.4949106785301888E-2</v>
      </c>
      <c r="L41">
        <f t="shared" si="32"/>
        <v>5.9388331494244787E-2</v>
      </c>
      <c r="M41">
        <f t="shared" si="32"/>
        <v>8.8444575478301854E-2</v>
      </c>
      <c r="N41">
        <f t="shared" si="32"/>
        <v>0.12894827093416386</v>
      </c>
      <c r="O41">
        <f t="shared" si="32"/>
        <v>0.15421688425221544</v>
      </c>
      <c r="P41">
        <f t="shared" si="32"/>
        <v>0.34044782402023682</v>
      </c>
      <c r="Q41">
        <f t="shared" si="32"/>
        <v>0.44576762281390259</v>
      </c>
      <c r="R41">
        <f t="shared" si="32"/>
        <v>0.50183774835125694</v>
      </c>
      <c r="S41">
        <f t="shared" si="32"/>
        <v>0.61068747096927178</v>
      </c>
      <c r="T41">
        <f t="shared" si="32"/>
        <v>0.97591788187044781</v>
      </c>
      <c r="U41">
        <f t="shared" si="32"/>
        <v>1.509071616422027</v>
      </c>
      <c r="V41">
        <f t="shared" si="33"/>
        <v>1.7864988870987188</v>
      </c>
      <c r="W41">
        <f t="shared" si="33"/>
        <v>1.4783678038829531</v>
      </c>
      <c r="X41">
        <f t="shared" si="33"/>
        <v>1.8987607620889646</v>
      </c>
      <c r="Y41">
        <f t="shared" si="33"/>
        <v>1.8796268857365854</v>
      </c>
      <c r="Z41">
        <f t="shared" si="33"/>
        <v>1.6197412372384419</v>
      </c>
      <c r="AA41">
        <f t="shared" si="33"/>
        <v>0.99319343201706678</v>
      </c>
      <c r="AB41">
        <f t="shared" si="33"/>
        <v>1.1636382419332612</v>
      </c>
      <c r="AC41">
        <f t="shared" si="33"/>
        <v>0.77114224009854104</v>
      </c>
      <c r="AD41">
        <f t="shared" si="33"/>
        <v>0.70134067654178789</v>
      </c>
      <c r="AE41">
        <f t="shared" si="33"/>
        <v>0.68367117624471352</v>
      </c>
      <c r="AF41">
        <f t="shared" si="34"/>
        <v>0.41202535980590077</v>
      </c>
      <c r="AG41">
        <f t="shared" si="34"/>
        <v>0.23856089038538145</v>
      </c>
      <c r="AH41">
        <f t="shared" si="34"/>
        <v>9.2952404347655143E-2</v>
      </c>
      <c r="AI41">
        <f t="shared" si="34"/>
        <v>8.2754580762895533E-2</v>
      </c>
      <c r="AJ41">
        <f t="shared" si="34"/>
        <v>5.9272248356808492E-2</v>
      </c>
      <c r="AK41">
        <f t="shared" si="34"/>
        <v>3.5112474428924775E-2</v>
      </c>
      <c r="AL41">
        <f t="shared" si="34"/>
        <v>2.1432158924608591E-2</v>
      </c>
      <c r="AM41">
        <f t="shared" si="34"/>
        <v>1.0156807705754955E-2</v>
      </c>
      <c r="AN41">
        <f t="shared" si="34"/>
        <v>7.6661262303939224E-3</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18.799042273672551</v>
      </c>
    </row>
    <row r="42" spans="1:105" hidden="1" x14ac:dyDescent="0.3">
      <c r="A42">
        <v>1989</v>
      </c>
      <c r="B42">
        <f t="shared" si="31"/>
        <v>1.8087085767409589E-6</v>
      </c>
      <c r="C42">
        <f t="shared" si="31"/>
        <v>7.9979499314771541E-6</v>
      </c>
      <c r="D42">
        <f t="shared" si="31"/>
        <v>3.2116396691419841E-5</v>
      </c>
      <c r="E42">
        <f t="shared" si="31"/>
        <v>6.5997369761491769E-5</v>
      </c>
      <c r="F42">
        <f t="shared" si="31"/>
        <v>1.9835011132907652E-4</v>
      </c>
      <c r="G42">
        <f t="shared" si="31"/>
        <v>7.3154977524681733E-4</v>
      </c>
      <c r="H42">
        <f t="shared" si="31"/>
        <v>1.7187473267699686E-3</v>
      </c>
      <c r="I42">
        <f t="shared" si="31"/>
        <v>3.7779329192269727E-3</v>
      </c>
      <c r="J42">
        <f t="shared" si="31"/>
        <v>6.1438160747176226E-3</v>
      </c>
      <c r="K42">
        <f t="shared" si="31"/>
        <v>1.453904837742674E-2</v>
      </c>
      <c r="L42">
        <f t="shared" si="32"/>
        <v>3.6020843880436831E-2</v>
      </c>
      <c r="M42">
        <f t="shared" si="32"/>
        <v>5.5833614033254902E-2</v>
      </c>
      <c r="N42">
        <f t="shared" si="32"/>
        <v>8.4725051337942642E-2</v>
      </c>
      <c r="O42">
        <f t="shared" si="32"/>
        <v>0.10546297578905886</v>
      </c>
      <c r="P42">
        <f t="shared" si="32"/>
        <v>0.24232065758671206</v>
      </c>
      <c r="Q42">
        <f t="shared" si="32"/>
        <v>0.33023277717051441</v>
      </c>
      <c r="R42">
        <f t="shared" si="32"/>
        <v>0.3869427916823277</v>
      </c>
      <c r="S42">
        <f t="shared" si="32"/>
        <v>0.49008817513300601</v>
      </c>
      <c r="T42">
        <f t="shared" si="32"/>
        <v>0.81515513550996976</v>
      </c>
      <c r="U42">
        <f t="shared" si="32"/>
        <v>1.3119238375430771</v>
      </c>
      <c r="V42">
        <f t="shared" si="33"/>
        <v>1.61649104032652</v>
      </c>
      <c r="W42">
        <f t="shared" si="33"/>
        <v>1.3922743652897993</v>
      </c>
      <c r="X42">
        <f t="shared" si="33"/>
        <v>1.8611627799265267</v>
      </c>
      <c r="Y42">
        <f t="shared" si="33"/>
        <v>1.9175978675787824</v>
      </c>
      <c r="Z42">
        <f t="shared" si="33"/>
        <v>1.7199004416463752</v>
      </c>
      <c r="AA42">
        <f t="shared" si="33"/>
        <v>1.097648497089005</v>
      </c>
      <c r="AB42">
        <f t="shared" si="33"/>
        <v>1.3385025810441176</v>
      </c>
      <c r="AC42">
        <f t="shared" si="33"/>
        <v>0.92322487928262109</v>
      </c>
      <c r="AD42">
        <f t="shared" si="33"/>
        <v>0.87392429725313281</v>
      </c>
      <c r="AE42">
        <f t="shared" si="33"/>
        <v>0.88667371785794646</v>
      </c>
      <c r="AF42">
        <f t="shared" si="34"/>
        <v>0.556176060878667</v>
      </c>
      <c r="AG42">
        <f t="shared" si="34"/>
        <v>0.33516554814964733</v>
      </c>
      <c r="AH42">
        <f t="shared" si="34"/>
        <v>0.13592286842843487</v>
      </c>
      <c r="AI42">
        <f t="shared" si="34"/>
        <v>0.12594929047246442</v>
      </c>
      <c r="AJ42">
        <f t="shared" si="34"/>
        <v>9.3891626654152197E-2</v>
      </c>
      <c r="AK42">
        <f t="shared" si="34"/>
        <v>5.7890683457882647E-2</v>
      </c>
      <c r="AL42">
        <f t="shared" si="34"/>
        <v>3.6777731786064756E-2</v>
      </c>
      <c r="AM42">
        <f t="shared" si="34"/>
        <v>1.8140448896216844E-2</v>
      </c>
      <c r="AN42">
        <f t="shared" si="34"/>
        <v>1.4250777022013068E-2</v>
      </c>
      <c r="AO42">
        <f t="shared" si="34"/>
        <v>7.1633534505634857E-3</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18.894652081166907</v>
      </c>
    </row>
    <row r="43" spans="1:105" hidden="1" x14ac:dyDescent="0.3">
      <c r="A43">
        <v>1990</v>
      </c>
      <c r="B43">
        <f t="shared" ref="B43:K52" si="41">VLOOKUP(B$2,scenarios4,17,FALSE)*VLOOKUP($A43-B$2,output3,3,FALSE)</f>
        <v>7.0653191612671134E-7</v>
      </c>
      <c r="C43">
        <f t="shared" si="41"/>
        <v>3.2517237822630256E-6</v>
      </c>
      <c r="D43">
        <f t="shared" si="41"/>
        <v>1.3590441300484061E-5</v>
      </c>
      <c r="E43">
        <f t="shared" si="41"/>
        <v>2.9067330757098019E-5</v>
      </c>
      <c r="F43">
        <f t="shared" si="41"/>
        <v>9.0924883376308977E-5</v>
      </c>
      <c r="G43">
        <f t="shared" si="41"/>
        <v>3.4903257766654198E-4</v>
      </c>
      <c r="H43">
        <f t="shared" si="41"/>
        <v>8.535046634047369E-4</v>
      </c>
      <c r="I43">
        <f t="shared" si="41"/>
        <v>1.9526296709225848E-3</v>
      </c>
      <c r="J43">
        <f t="shared" si="41"/>
        <v>3.3050316829990891E-3</v>
      </c>
      <c r="K43">
        <f t="shared" si="41"/>
        <v>8.1403894379365842E-3</v>
      </c>
      <c r="L43">
        <f t="shared" ref="L43:U52" si="42">VLOOKUP(L$2,scenarios4,17,FALSE)*VLOOKUP($A43-L$2,output3,3,FALSE)</f>
        <v>2.0991083820360908E-2</v>
      </c>
      <c r="M43">
        <f t="shared" si="42"/>
        <v>3.3864798753730621E-2</v>
      </c>
      <c r="N43">
        <f t="shared" si="42"/>
        <v>5.3485539274377922E-2</v>
      </c>
      <c r="O43">
        <f t="shared" si="42"/>
        <v>6.9294112850433409E-2</v>
      </c>
      <c r="P43">
        <f t="shared" si="42"/>
        <v>0.16571374637851374</v>
      </c>
      <c r="Q43">
        <f t="shared" si="42"/>
        <v>0.23504989039344998</v>
      </c>
      <c r="R43">
        <f t="shared" si="42"/>
        <v>0.28665427043971858</v>
      </c>
      <c r="S43">
        <f t="shared" si="42"/>
        <v>0.37788326461988014</v>
      </c>
      <c r="T43">
        <f t="shared" si="42"/>
        <v>0.65417731950240221</v>
      </c>
      <c r="U43">
        <f t="shared" si="42"/>
        <v>1.0958109011400932</v>
      </c>
      <c r="V43">
        <f t="shared" ref="V43:AE52" si="43">VLOOKUP(V$2,scenarios4,17,FALSE)*VLOOKUP($A43-V$2,output3,3,FALSE)</f>
        <v>1.4053097983562433</v>
      </c>
      <c r="W43">
        <f t="shared" si="43"/>
        <v>1.2597819418864762</v>
      </c>
      <c r="X43">
        <f t="shared" si="43"/>
        <v>1.752777097361869</v>
      </c>
      <c r="Y43">
        <f t="shared" si="43"/>
        <v>1.8796268857365854</v>
      </c>
      <c r="Z43">
        <f t="shared" si="43"/>
        <v>1.7546447352802415</v>
      </c>
      <c r="AA43">
        <f t="shared" si="43"/>
        <v>1.1655232894696934</v>
      </c>
      <c r="AB43">
        <f t="shared" si="43"/>
        <v>1.4792741263391516</v>
      </c>
      <c r="AC43">
        <f t="shared" si="43"/>
        <v>1.0619613890919255</v>
      </c>
      <c r="AD43">
        <f t="shared" si="43"/>
        <v>1.0462773427254766</v>
      </c>
      <c r="AE43">
        <f t="shared" si="43"/>
        <v>1.1048634874461876</v>
      </c>
      <c r="AF43">
        <f t="shared" ref="AF43:AO52" si="44">VLOOKUP(AF$2,scenarios4,17,FALSE)*VLOOKUP($A43-AF$2,output3,3,FALSE)</f>
        <v>0.7213214668367971</v>
      </c>
      <c r="AG43">
        <f t="shared" si="44"/>
        <v>0.45242616716584044</v>
      </c>
      <c r="AH43">
        <f t="shared" si="44"/>
        <v>0.19096450650102198</v>
      </c>
      <c r="AI43">
        <f t="shared" si="44"/>
        <v>0.18417370650805945</v>
      </c>
      <c r="AJ43">
        <f t="shared" si="44"/>
        <v>0.14289944616211753</v>
      </c>
      <c r="AK43">
        <f t="shared" si="44"/>
        <v>9.1703125639182231E-2</v>
      </c>
      <c r="AL43">
        <f t="shared" si="44"/>
        <v>6.063622868378922E-2</v>
      </c>
      <c r="AM43">
        <f t="shared" si="44"/>
        <v>3.1129134789021809E-2</v>
      </c>
      <c r="AN43">
        <f t="shared" si="44"/>
        <v>2.5452435429365441E-2</v>
      </c>
      <c r="AO43">
        <f t="shared" si="44"/>
        <v>1.3316158602909231E-2</v>
      </c>
      <c r="AP43">
        <f t="shared" ref="AP43:AY52" si="45">VLOOKUP(AP$2,scenarios4,17,FALSE)*VLOOKUP($A43-AP$2,output3,3,FALSE)</f>
        <v>7.8115324952066339E-3</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VLOOKUP(AZ$2,scenarios4,17,FALSE)*VLOOKUP($A43-AZ$2,output3,3,FALSE)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VLOOKUP(BJ$2,scenarios4,17,FALSE)*VLOOKUP($A43-BJ$2,output3,3,FALSE)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VLOOKUP(BT$2,scenarios4,17,FALSE)*VLOOKUP($A43-BT$2,output3,3,FALSE)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VLOOKUP(CD$2,scenarios4,17,FALSE)*VLOOKUP($A43-CD$2,output3,3,FALSE)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VLOOKUP(CN$2,scenarios4,17,FALSE)*VLOOKUP($A43-CN$2,output3,3,FALSE)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18.839537058624181</v>
      </c>
    </row>
    <row r="44" spans="1:105" hidden="1" x14ac:dyDescent="0.3">
      <c r="A44">
        <v>1991</v>
      </c>
      <c r="B44">
        <f t="shared" si="41"/>
        <v>2.6516926981510079E-7</v>
      </c>
      <c r="C44">
        <f t="shared" si="41"/>
        <v>1.270213822249227E-6</v>
      </c>
      <c r="D44">
        <f t="shared" si="41"/>
        <v>5.5254610952624081E-6</v>
      </c>
      <c r="E44">
        <f t="shared" si="41"/>
        <v>1.2300192210592327E-5</v>
      </c>
      <c r="F44">
        <f t="shared" si="41"/>
        <v>4.0046196821192783E-5</v>
      </c>
      <c r="G44">
        <f t="shared" si="41"/>
        <v>1.5999863174370011E-4</v>
      </c>
      <c r="H44">
        <f t="shared" si="41"/>
        <v>4.0721895187249683E-4</v>
      </c>
      <c r="I44">
        <f t="shared" si="41"/>
        <v>9.6964719832721069E-4</v>
      </c>
      <c r="J44">
        <f t="shared" si="41"/>
        <v>1.7082100358954285E-3</v>
      </c>
      <c r="K44">
        <f t="shared" si="41"/>
        <v>4.3790772179924204E-3</v>
      </c>
      <c r="L44">
        <f t="shared" si="42"/>
        <v>1.1752873543457503E-2</v>
      </c>
      <c r="M44">
        <f t="shared" si="42"/>
        <v>1.9734652290733408E-2</v>
      </c>
      <c r="N44">
        <f t="shared" si="42"/>
        <v>3.2440619421174384E-2</v>
      </c>
      <c r="O44">
        <f t="shared" si="42"/>
        <v>4.3744240172389953E-2</v>
      </c>
      <c r="P44">
        <f t="shared" si="42"/>
        <v>0.10888169005764127</v>
      </c>
      <c r="Q44">
        <f t="shared" si="42"/>
        <v>0.16074154927967454</v>
      </c>
      <c r="R44">
        <f t="shared" si="42"/>
        <v>0.2040320025921589</v>
      </c>
      <c r="S44">
        <f t="shared" si="42"/>
        <v>0.27994280772109831</v>
      </c>
      <c r="T44">
        <f t="shared" si="42"/>
        <v>0.50440445959905345</v>
      </c>
      <c r="U44">
        <f t="shared" si="42"/>
        <v>0.87940884717712797</v>
      </c>
      <c r="V44">
        <f t="shared" si="43"/>
        <v>1.1738134123713515</v>
      </c>
      <c r="W44">
        <f t="shared" si="43"/>
        <v>1.095201805985708</v>
      </c>
      <c r="X44">
        <f t="shared" si="43"/>
        <v>1.5859783031694772</v>
      </c>
      <c r="Y44">
        <f t="shared" si="43"/>
        <v>1.7701659373581293</v>
      </c>
      <c r="Z44">
        <f t="shared" si="43"/>
        <v>1.7199004416463752</v>
      </c>
      <c r="AA44">
        <f t="shared" si="43"/>
        <v>1.1890684217493737</v>
      </c>
      <c r="AB44">
        <f t="shared" si="43"/>
        <v>1.5707473297058687</v>
      </c>
      <c r="AC44">
        <f t="shared" si="43"/>
        <v>1.1736488433436134</v>
      </c>
      <c r="AD44">
        <f t="shared" si="43"/>
        <v>1.2035054136750791</v>
      </c>
      <c r="AE44">
        <f t="shared" si="43"/>
        <v>1.3227617510498919</v>
      </c>
      <c r="AF44">
        <f t="shared" si="44"/>
        <v>0.89882189509848998</v>
      </c>
      <c r="AG44">
        <f t="shared" si="44"/>
        <v>0.58676510819225647</v>
      </c>
      <c r="AH44">
        <f t="shared" si="44"/>
        <v>0.25777512103480943</v>
      </c>
      <c r="AI44">
        <f t="shared" si="44"/>
        <v>0.25875440520366461</v>
      </c>
      <c r="AJ44">
        <f t="shared" si="44"/>
        <v>0.20895965796155003</v>
      </c>
      <c r="AK44">
        <f t="shared" si="44"/>
        <v>0.13956863175290088</v>
      </c>
      <c r="AL44">
        <f t="shared" si="44"/>
        <v>9.6052272406166622E-2</v>
      </c>
      <c r="AM44">
        <f t="shared" si="44"/>
        <v>5.1323266665151634E-2</v>
      </c>
      <c r="AN44">
        <f t="shared" si="44"/>
        <v>4.3676553856108059E-2</v>
      </c>
      <c r="AO44">
        <f t="shared" si="44"/>
        <v>2.3783171014759109E-2</v>
      </c>
      <c r="AP44">
        <f t="shared" si="45"/>
        <v>1.4521076805133553E-2</v>
      </c>
      <c r="AQ44">
        <f t="shared" si="45"/>
        <v>8.9664110857266433E-3</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18.646526532255148</v>
      </c>
    </row>
    <row r="45" spans="1:105" hidden="1" x14ac:dyDescent="0.3">
      <c r="A45">
        <v>1992</v>
      </c>
      <c r="B45">
        <f t="shared" si="41"/>
        <v>9.5618696984715003E-8</v>
      </c>
      <c r="C45">
        <f t="shared" si="41"/>
        <v>4.7672534540459345E-7</v>
      </c>
      <c r="D45">
        <f t="shared" si="41"/>
        <v>2.1583989070000749E-6</v>
      </c>
      <c r="E45">
        <f t="shared" si="41"/>
        <v>5.0008849618045066E-6</v>
      </c>
      <c r="F45">
        <f t="shared" si="41"/>
        <v>1.6946032035762328E-5</v>
      </c>
      <c r="G45">
        <f t="shared" si="41"/>
        <v>7.0468462097573927E-5</v>
      </c>
      <c r="H45">
        <f t="shared" si="41"/>
        <v>1.8667161545576501E-4</v>
      </c>
      <c r="I45">
        <f t="shared" si="41"/>
        <v>4.6263217146789683E-4</v>
      </c>
      <c r="J45">
        <f t="shared" si="41"/>
        <v>8.4827199961466497E-4</v>
      </c>
      <c r="K45">
        <f t="shared" si="41"/>
        <v>2.2633319039615835E-3</v>
      </c>
      <c r="L45">
        <f t="shared" si="42"/>
        <v>6.3223929484565698E-3</v>
      </c>
      <c r="M45">
        <f t="shared" si="42"/>
        <v>1.1049399582317796E-2</v>
      </c>
      <c r="N45">
        <f t="shared" si="42"/>
        <v>1.8904714273619103E-2</v>
      </c>
      <c r="O45">
        <f t="shared" si="42"/>
        <v>2.6532222850387546E-2</v>
      </c>
      <c r="P45">
        <f t="shared" si="42"/>
        <v>6.873523022854304E-2</v>
      </c>
      <c r="Q45">
        <f t="shared" si="42"/>
        <v>0.10561472376635533</v>
      </c>
      <c r="R45">
        <f t="shared" si="42"/>
        <v>0.13952961281709286</v>
      </c>
      <c r="S45">
        <f t="shared" si="42"/>
        <v>0.19925498260671734</v>
      </c>
      <c r="T45">
        <f t="shared" si="42"/>
        <v>0.37367201426409419</v>
      </c>
      <c r="U45">
        <f t="shared" si="42"/>
        <v>0.67806958618561064</v>
      </c>
      <c r="V45">
        <f t="shared" si="43"/>
        <v>0.94200732872849202</v>
      </c>
      <c r="W45">
        <f t="shared" si="43"/>
        <v>0.91478944402368922</v>
      </c>
      <c r="X45">
        <f t="shared" si="43"/>
        <v>1.378783299024209</v>
      </c>
      <c r="Y45">
        <f t="shared" si="43"/>
        <v>1.6017123762543337</v>
      </c>
      <c r="Z45">
        <f t="shared" si="43"/>
        <v>1.6197412372384419</v>
      </c>
      <c r="AA45">
        <f t="shared" si="43"/>
        <v>1.1655232894696934</v>
      </c>
      <c r="AB45">
        <f t="shared" si="43"/>
        <v>1.6024785306093758</v>
      </c>
      <c r="AC45">
        <f t="shared" si="43"/>
        <v>1.2462232346729383</v>
      </c>
      <c r="AD45">
        <f t="shared" si="43"/>
        <v>1.3300791829402994</v>
      </c>
      <c r="AE45">
        <f t="shared" si="43"/>
        <v>1.521538184363197</v>
      </c>
      <c r="AF45">
        <f t="shared" si="44"/>
        <v>1.0760851791659625</v>
      </c>
      <c r="AG45">
        <f t="shared" si="44"/>
        <v>0.7311543476389577</v>
      </c>
      <c r="AH45">
        <f t="shared" si="44"/>
        <v>0.33431631006395524</v>
      </c>
      <c r="AI45">
        <f t="shared" si="44"/>
        <v>0.34928191286325672</v>
      </c>
      <c r="AJ45">
        <f t="shared" si="44"/>
        <v>0.29357736797807243</v>
      </c>
      <c r="AK45">
        <f t="shared" si="44"/>
        <v>0.20408905938068708</v>
      </c>
      <c r="AL45">
        <f t="shared" si="44"/>
        <v>0.1461878659319942</v>
      </c>
      <c r="AM45">
        <f t="shared" si="44"/>
        <v>8.1299851549201149E-2</v>
      </c>
      <c r="AN45">
        <f t="shared" si="44"/>
        <v>7.2010463373445105E-2</v>
      </c>
      <c r="AO45">
        <f t="shared" si="44"/>
        <v>4.0812084665842609E-2</v>
      </c>
      <c r="AP45">
        <f t="shared" si="45"/>
        <v>2.5935201229842039E-2</v>
      </c>
      <c r="AQ45">
        <f t="shared" si="45"/>
        <v>1.6667913001979177E-2</v>
      </c>
      <c r="AR45">
        <f t="shared" si="45"/>
        <v>8.2178587192602171E-3</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18.33405245622286</v>
      </c>
    </row>
    <row r="46" spans="1:105" hidden="1" x14ac:dyDescent="0.3">
      <c r="A46">
        <v>1993</v>
      </c>
      <c r="B46">
        <f t="shared" si="41"/>
        <v>3.3127653146543637E-8</v>
      </c>
      <c r="C46">
        <f t="shared" si="41"/>
        <v>1.7190474740515924E-7</v>
      </c>
      <c r="D46">
        <f t="shared" si="41"/>
        <v>8.1007106554585731E-7</v>
      </c>
      <c r="E46">
        <f t="shared" si="41"/>
        <v>1.9534848675066721E-6</v>
      </c>
      <c r="F46">
        <f t="shared" si="41"/>
        <v>6.8897424787332049E-6</v>
      </c>
      <c r="G46">
        <f t="shared" si="41"/>
        <v>2.9819581158938698E-5</v>
      </c>
      <c r="H46">
        <f t="shared" si="41"/>
        <v>8.221608844449023E-5</v>
      </c>
      <c r="I46">
        <f t="shared" si="41"/>
        <v>2.1207336842407279E-4</v>
      </c>
      <c r="J46">
        <f t="shared" si="41"/>
        <v>4.0472237516301046E-4</v>
      </c>
      <c r="K46">
        <f t="shared" si="41"/>
        <v>1.1239373611095511E-3</v>
      </c>
      <c r="L46">
        <f t="shared" si="42"/>
        <v>3.2677372325906921E-3</v>
      </c>
      <c r="M46">
        <f t="shared" si="42"/>
        <v>5.9439630440687721E-3</v>
      </c>
      <c r="N46">
        <f t="shared" si="42"/>
        <v>1.058471864218497E-2</v>
      </c>
      <c r="O46">
        <f t="shared" si="42"/>
        <v>1.5461606497660594E-2</v>
      </c>
      <c r="P46">
        <f t="shared" si="42"/>
        <v>4.1690024536017931E-2</v>
      </c>
      <c r="Q46">
        <f t="shared" si="42"/>
        <v>6.6672847838431804E-2</v>
      </c>
      <c r="R46">
        <f t="shared" si="42"/>
        <v>9.1677488371497001E-2</v>
      </c>
      <c r="S46">
        <f t="shared" si="42"/>
        <v>0.13626279319801321</v>
      </c>
      <c r="T46">
        <f t="shared" si="42"/>
        <v>0.26596865020010879</v>
      </c>
      <c r="U46">
        <f t="shared" si="42"/>
        <v>0.50232630433641268</v>
      </c>
      <c r="V46">
        <f t="shared" si="43"/>
        <v>0.72633624465468516</v>
      </c>
      <c r="W46">
        <f t="shared" si="43"/>
        <v>0.73413572500665514</v>
      </c>
      <c r="X46">
        <f t="shared" si="43"/>
        <v>1.1516566176662821</v>
      </c>
      <c r="Y46">
        <f t="shared" si="43"/>
        <v>1.3924618450368957</v>
      </c>
      <c r="Z46">
        <f t="shared" si="43"/>
        <v>1.4656024789892024</v>
      </c>
      <c r="AA46">
        <f t="shared" si="43"/>
        <v>1.097648497089005</v>
      </c>
      <c r="AB46">
        <f t="shared" si="43"/>
        <v>1.5707473297058687</v>
      </c>
      <c r="AC46">
        <f t="shared" si="43"/>
        <v>1.27139861398581</v>
      </c>
      <c r="AD46">
        <f t="shared" si="43"/>
        <v>1.4123266862452011</v>
      </c>
      <c r="AE46">
        <f t="shared" si="43"/>
        <v>1.6815597520998284</v>
      </c>
      <c r="AF46">
        <f t="shared" si="44"/>
        <v>1.2377925869331916</v>
      </c>
      <c r="AG46">
        <f t="shared" si="44"/>
        <v>0.87535068011536021</v>
      </c>
      <c r="AH46">
        <f t="shared" si="44"/>
        <v>0.4165837746265304</v>
      </c>
      <c r="AI46">
        <f t="shared" si="44"/>
        <v>0.45299422152053009</v>
      </c>
      <c r="AJ46">
        <f t="shared" si="44"/>
        <v>0.39628799587018237</v>
      </c>
      <c r="AK46">
        <f t="shared" si="44"/>
        <v>0.28673443223728656</v>
      </c>
      <c r="AL46">
        <f t="shared" si="44"/>
        <v>0.21376826351463155</v>
      </c>
      <c r="AM46">
        <f t="shared" si="44"/>
        <v>0.12373524853538624</v>
      </c>
      <c r="AN46">
        <f t="shared" si="44"/>
        <v>0.1140699016772723</v>
      </c>
      <c r="AO46">
        <f t="shared" si="44"/>
        <v>6.7287752090189279E-2</v>
      </c>
      <c r="AP46">
        <f t="shared" si="45"/>
        <v>4.4504983282554068E-2</v>
      </c>
      <c r="AQ46">
        <f t="shared" si="45"/>
        <v>2.9769533181933656E-2</v>
      </c>
      <c r="AR46">
        <f t="shared" si="45"/>
        <v>1.5276408017164298E-2</v>
      </c>
      <c r="AS46">
        <f t="shared" si="45"/>
        <v>7.73885475806603E-3</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17.927487187841809</v>
      </c>
    </row>
    <row r="47" spans="1:105" hidden="1" x14ac:dyDescent="0.3">
      <c r="A47">
        <v>1994</v>
      </c>
      <c r="B47">
        <f t="shared" si="41"/>
        <v>1.1027237803264119E-8</v>
      </c>
      <c r="C47">
        <f t="shared" si="41"/>
        <v>5.9557398561838254E-8</v>
      </c>
      <c r="D47">
        <f t="shared" si="41"/>
        <v>2.9210752741644985E-7</v>
      </c>
      <c r="E47">
        <f t="shared" si="41"/>
        <v>7.3316455221350945E-7</v>
      </c>
      <c r="F47">
        <f t="shared" si="41"/>
        <v>2.6913251906451999E-6</v>
      </c>
      <c r="G47">
        <f t="shared" si="41"/>
        <v>1.2123736965396927E-5</v>
      </c>
      <c r="H47">
        <f t="shared" si="41"/>
        <v>3.4790731186190646E-5</v>
      </c>
      <c r="I47">
        <f t="shared" si="41"/>
        <v>9.3403824531674694E-5</v>
      </c>
      <c r="J47">
        <f t="shared" si="41"/>
        <v>1.8552716968445185E-4</v>
      </c>
      <c r="K47">
        <f t="shared" si="41"/>
        <v>5.3624615515935703E-4</v>
      </c>
      <c r="L47">
        <f t="shared" si="42"/>
        <v>1.6227102863565468E-3</v>
      </c>
      <c r="M47">
        <f t="shared" si="42"/>
        <v>3.0721452314962927E-3</v>
      </c>
      <c r="N47">
        <f t="shared" si="42"/>
        <v>5.6939905170680545E-3</v>
      </c>
      <c r="O47">
        <f t="shared" si="42"/>
        <v>8.6569282225171674E-3</v>
      </c>
      <c r="P47">
        <f t="shared" si="42"/>
        <v>2.4294788939793224E-2</v>
      </c>
      <c r="Q47">
        <f t="shared" si="42"/>
        <v>4.0439126384364046E-2</v>
      </c>
      <c r="R47">
        <f t="shared" si="42"/>
        <v>5.7874499070077481E-2</v>
      </c>
      <c r="S47">
        <f t="shared" si="42"/>
        <v>8.9531034929871287E-2</v>
      </c>
      <c r="T47">
        <f t="shared" si="42"/>
        <v>0.18188569593215459</v>
      </c>
      <c r="U47">
        <f t="shared" si="42"/>
        <v>0.35754095576967732</v>
      </c>
      <c r="V47">
        <f t="shared" si="43"/>
        <v>0.53808312438172468</v>
      </c>
      <c r="W47">
        <f t="shared" si="43"/>
        <v>0.56605651496143228</v>
      </c>
      <c r="X47">
        <f t="shared" si="43"/>
        <v>0.92422608447507848</v>
      </c>
      <c r="Y47">
        <f t="shared" si="43"/>
        <v>1.1630818996860979</v>
      </c>
      <c r="Z47">
        <f t="shared" si="43"/>
        <v>1.2741335849301685</v>
      </c>
      <c r="AA47">
        <f t="shared" si="43"/>
        <v>0.99319343201706678</v>
      </c>
      <c r="AB47">
        <f t="shared" si="43"/>
        <v>1.4792741263391516</v>
      </c>
      <c r="AC47">
        <f t="shared" si="43"/>
        <v>1.2462232346729383</v>
      </c>
      <c r="AD47">
        <f t="shared" si="43"/>
        <v>1.4408575778629018</v>
      </c>
      <c r="AE47">
        <f t="shared" si="43"/>
        <v>1.7855415999793529</v>
      </c>
      <c r="AF47">
        <f t="shared" si="44"/>
        <v>1.3679723696881863</v>
      </c>
      <c r="AG47">
        <f t="shared" si="44"/>
        <v>1.0068929521485528</v>
      </c>
      <c r="AH47">
        <f t="shared" si="44"/>
        <v>0.49874132817770517</v>
      </c>
      <c r="AI47">
        <f t="shared" si="44"/>
        <v>0.56446555852727787</v>
      </c>
      <c r="AJ47">
        <f t="shared" si="44"/>
        <v>0.5139578248285207</v>
      </c>
      <c r="AK47">
        <f t="shared" si="44"/>
        <v>0.38705099879080596</v>
      </c>
      <c r="AL47">
        <f t="shared" si="44"/>
        <v>0.30033320676384501</v>
      </c>
      <c r="AM47">
        <f t="shared" si="44"/>
        <v>0.18093614710310893</v>
      </c>
      <c r="AN47">
        <f t="shared" si="44"/>
        <v>0.17361000500600604</v>
      </c>
      <c r="AO47">
        <f t="shared" si="44"/>
        <v>0.10658877759482684</v>
      </c>
      <c r="AP47">
        <f t="shared" si="45"/>
        <v>7.3376312590100537E-2</v>
      </c>
      <c r="AQ47">
        <f t="shared" si="45"/>
        <v>5.1084723224237939E-2</v>
      </c>
      <c r="AR47">
        <f t="shared" si="45"/>
        <v>2.7284251802473979E-2</v>
      </c>
      <c r="AS47">
        <f t="shared" si="45"/>
        <v>1.4385974121544947E-2</v>
      </c>
      <c r="AT47">
        <f t="shared" si="45"/>
        <v>6.544340089698333E-3</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17.455373703845609</v>
      </c>
    </row>
    <row r="48" spans="1:105" hidden="1" x14ac:dyDescent="0.3">
      <c r="A48">
        <v>1995</v>
      </c>
      <c r="B48">
        <f t="shared" si="41"/>
        <v>3.5267204075756899E-9</v>
      </c>
      <c r="C48">
        <f t="shared" si="41"/>
        <v>1.9824935801517622E-8</v>
      </c>
      <c r="D48">
        <f t="shared" si="41"/>
        <v>1.0120235011457556E-7</v>
      </c>
      <c r="E48">
        <f t="shared" si="41"/>
        <v>2.6437542784245185E-7</v>
      </c>
      <c r="F48">
        <f t="shared" si="41"/>
        <v>1.0100842146675018E-6</v>
      </c>
      <c r="G48">
        <f t="shared" si="41"/>
        <v>4.7358691272490804E-6</v>
      </c>
      <c r="H48">
        <f t="shared" si="41"/>
        <v>1.4144855740496229E-5</v>
      </c>
      <c r="I48">
        <f t="shared" si="41"/>
        <v>3.9524956885265045E-5</v>
      </c>
      <c r="J48">
        <f t="shared" si="41"/>
        <v>8.1712038299938382E-5</v>
      </c>
      <c r="K48">
        <f t="shared" si="41"/>
        <v>2.4581846106436282E-4</v>
      </c>
      <c r="L48">
        <f t="shared" si="42"/>
        <v>7.7421765847983165E-4</v>
      </c>
      <c r="M48">
        <f t="shared" si="42"/>
        <v>1.5255821730739149E-3</v>
      </c>
      <c r="N48">
        <f t="shared" si="42"/>
        <v>2.9429465973297092E-3</v>
      </c>
      <c r="O48">
        <f t="shared" si="42"/>
        <v>4.6569463839594583E-3</v>
      </c>
      <c r="P48">
        <f t="shared" si="42"/>
        <v>1.3602612643441413E-2</v>
      </c>
      <c r="Q48">
        <f t="shared" si="42"/>
        <v>2.3565830228019072E-2</v>
      </c>
      <c r="R48">
        <f t="shared" si="42"/>
        <v>3.5102658101512259E-2</v>
      </c>
      <c r="S48">
        <f t="shared" si="42"/>
        <v>5.6519478116537104E-2</v>
      </c>
      <c r="T48">
        <f t="shared" si="42"/>
        <v>0.11950741808207052</v>
      </c>
      <c r="U48">
        <f t="shared" si="42"/>
        <v>0.24450846186378425</v>
      </c>
      <c r="V48">
        <f t="shared" si="43"/>
        <v>0.38299159911429359</v>
      </c>
      <c r="W48">
        <f t="shared" si="43"/>
        <v>0.41934498021902239</v>
      </c>
      <c r="X48">
        <f t="shared" si="43"/>
        <v>0.71262598807553001</v>
      </c>
      <c r="Y48">
        <f t="shared" si="43"/>
        <v>0.93339508806800331</v>
      </c>
      <c r="Z48">
        <f t="shared" si="43"/>
        <v>1.0642458288508236</v>
      </c>
      <c r="AA48">
        <f t="shared" si="43"/>
        <v>0.86344088946804098</v>
      </c>
      <c r="AB48">
        <f t="shared" si="43"/>
        <v>1.3385025810441176</v>
      </c>
      <c r="AC48">
        <f t="shared" si="43"/>
        <v>1.1736488433436134</v>
      </c>
      <c r="AD48">
        <f t="shared" si="43"/>
        <v>1.4123266862452011</v>
      </c>
      <c r="AE48">
        <f t="shared" si="43"/>
        <v>1.8216119329724536</v>
      </c>
      <c r="AF48">
        <f t="shared" si="44"/>
        <v>1.4525630567991759</v>
      </c>
      <c r="AG48">
        <f t="shared" si="44"/>
        <v>1.1127888083299153</v>
      </c>
      <c r="AH48">
        <f t="shared" si="44"/>
        <v>0.57368908221006798</v>
      </c>
      <c r="AI48">
        <f t="shared" si="44"/>
        <v>0.67578796755310744</v>
      </c>
      <c r="AJ48">
        <f t="shared" si="44"/>
        <v>0.64043088602212483</v>
      </c>
      <c r="AK48">
        <f t="shared" si="44"/>
        <v>0.50197808540583355</v>
      </c>
      <c r="AL48">
        <f t="shared" si="44"/>
        <v>0.40540742435772109</v>
      </c>
      <c r="AM48">
        <f t="shared" si="44"/>
        <v>0.25420580391837289</v>
      </c>
      <c r="AN48">
        <f t="shared" si="44"/>
        <v>0.25386723489188112</v>
      </c>
      <c r="AO48">
        <f t="shared" si="44"/>
        <v>0.16222402175971132</v>
      </c>
      <c r="AP48">
        <f t="shared" si="45"/>
        <v>0.11623350788880125</v>
      </c>
      <c r="AQ48">
        <f t="shared" si="45"/>
        <v>8.4224469787629971E-2</v>
      </c>
      <c r="AR48">
        <f t="shared" si="45"/>
        <v>4.6819963322624891E-2</v>
      </c>
      <c r="AS48">
        <f t="shared" si="45"/>
        <v>2.569390264485532E-2</v>
      </c>
      <c r="AT48">
        <f t="shared" si="45"/>
        <v>1.2165457308119449E-2</v>
      </c>
      <c r="AU48">
        <f t="shared" si="45"/>
        <v>6.0900770198194882E-3</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16.949397653663837</v>
      </c>
    </row>
    <row r="49" spans="1:105" hidden="1" x14ac:dyDescent="0.3">
      <c r="A49">
        <v>1996</v>
      </c>
      <c r="B49">
        <f t="shared" si="41"/>
        <v>1.0836861982387257E-9</v>
      </c>
      <c r="C49">
        <f t="shared" si="41"/>
        <v>6.3403915756123729E-9</v>
      </c>
      <c r="D49">
        <f t="shared" si="41"/>
        <v>3.368733595543136E-8</v>
      </c>
      <c r="E49">
        <f t="shared" si="41"/>
        <v>9.1594403084512235E-8</v>
      </c>
      <c r="F49">
        <f t="shared" si="41"/>
        <v>3.6423125695779815E-7</v>
      </c>
      <c r="G49">
        <f t="shared" si="41"/>
        <v>1.7774242461642702E-6</v>
      </c>
      <c r="H49">
        <f t="shared" si="41"/>
        <v>5.5253743793685855E-6</v>
      </c>
      <c r="I49">
        <f t="shared" si="41"/>
        <v>1.6069648272104111E-5</v>
      </c>
      <c r="J49">
        <f t="shared" si="41"/>
        <v>3.4577436277429525E-5</v>
      </c>
      <c r="K49">
        <f t="shared" si="41"/>
        <v>1.0826623151469587E-4</v>
      </c>
      <c r="L49">
        <f t="shared" si="42"/>
        <v>3.5490602870580932E-4</v>
      </c>
      <c r="M49">
        <f t="shared" si="42"/>
        <v>7.2787648404438446E-4</v>
      </c>
      <c r="N49">
        <f t="shared" si="42"/>
        <v>1.4614240300768668E-3</v>
      </c>
      <c r="O49">
        <f t="shared" si="42"/>
        <v>2.406948953205743E-3</v>
      </c>
      <c r="P49">
        <f t="shared" si="42"/>
        <v>7.3174498082942919E-3</v>
      </c>
      <c r="Q49">
        <f t="shared" si="42"/>
        <v>1.3194469851425444E-2</v>
      </c>
      <c r="R49">
        <f t="shared" si="42"/>
        <v>2.0456012662337965E-2</v>
      </c>
      <c r="S49">
        <f t="shared" si="42"/>
        <v>3.4280796348636983E-2</v>
      </c>
      <c r="T49">
        <f t="shared" si="42"/>
        <v>7.5443078551969842E-2</v>
      </c>
      <c r="U49">
        <f t="shared" si="42"/>
        <v>0.16065350728547043</v>
      </c>
      <c r="V49">
        <f t="shared" si="43"/>
        <v>0.26191317468679459</v>
      </c>
      <c r="W49">
        <f t="shared" si="43"/>
        <v>0.29847731191937371</v>
      </c>
      <c r="X49">
        <f t="shared" si="43"/>
        <v>0.52792631649766519</v>
      </c>
      <c r="Y49">
        <f t="shared" si="43"/>
        <v>0.71969576283609327</v>
      </c>
      <c r="Z49">
        <f t="shared" si="43"/>
        <v>0.85407728330594468</v>
      </c>
      <c r="AA49">
        <f t="shared" si="43"/>
        <v>0.72120645428710739</v>
      </c>
      <c r="AB49">
        <f t="shared" si="43"/>
        <v>1.1636382419332612</v>
      </c>
      <c r="AC49">
        <f t="shared" si="43"/>
        <v>1.0619613890919255</v>
      </c>
      <c r="AD49">
        <f t="shared" si="43"/>
        <v>1.3300791829402994</v>
      </c>
      <c r="AE49">
        <f t="shared" si="43"/>
        <v>1.7855415999793529</v>
      </c>
      <c r="AF49">
        <f t="shared" si="44"/>
        <v>1.4819067770198799</v>
      </c>
      <c r="AG49">
        <f t="shared" si="44"/>
        <v>1.1815998252713635</v>
      </c>
      <c r="AH49">
        <f t="shared" si="44"/>
        <v>0.63402448967607661</v>
      </c>
      <c r="AI49">
        <f t="shared" si="44"/>
        <v>0.77734119265931745</v>
      </c>
      <c r="AJ49">
        <f t="shared" si="44"/>
        <v>0.76673497662517276</v>
      </c>
      <c r="AK49">
        <f t="shared" si="44"/>
        <v>0.625503211489014</v>
      </c>
      <c r="AL49">
        <f t="shared" si="44"/>
        <v>0.52578508600720653</v>
      </c>
      <c r="AM49">
        <f t="shared" si="44"/>
        <v>0.34314194335615417</v>
      </c>
      <c r="AN49">
        <f t="shared" si="44"/>
        <v>0.35667015998439028</v>
      </c>
      <c r="AO49">
        <f t="shared" si="44"/>
        <v>0.23721768705526808</v>
      </c>
      <c r="AP49">
        <f t="shared" si="45"/>
        <v>0.17690293048145081</v>
      </c>
      <c r="AQ49">
        <f t="shared" si="45"/>
        <v>0.13341779149053826</v>
      </c>
      <c r="AR49">
        <f t="shared" si="45"/>
        <v>7.7193069423411545E-2</v>
      </c>
      <c r="AS49">
        <f t="shared" si="45"/>
        <v>4.4090913254881361E-2</v>
      </c>
      <c r="AT49">
        <f t="shared" si="45"/>
        <v>2.1727974279950688E-2</v>
      </c>
      <c r="AU49">
        <f t="shared" si="45"/>
        <v>1.1321014949146458E-2</v>
      </c>
      <c r="AV49">
        <f t="shared" si="45"/>
        <v>5.3318187209788759E-3</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16.440890762277949</v>
      </c>
    </row>
    <row r="50" spans="1:105" hidden="1" x14ac:dyDescent="0.3">
      <c r="A50">
        <v>1997</v>
      </c>
      <c r="B50">
        <f t="shared" si="41"/>
        <v>3.1993685719926856E-10</v>
      </c>
      <c r="C50">
        <f t="shared" si="41"/>
        <v>1.9482675255914097E-9</v>
      </c>
      <c r="D50">
        <f t="shared" si="41"/>
        <v>1.0773850832863235E-8</v>
      </c>
      <c r="E50">
        <f t="shared" si="41"/>
        <v>3.0489128215420427E-8</v>
      </c>
      <c r="F50">
        <f t="shared" si="41"/>
        <v>1.2619003527684927E-7</v>
      </c>
      <c r="G50">
        <f t="shared" si="41"/>
        <v>6.4093018970778296E-7</v>
      </c>
      <c r="H50">
        <f t="shared" si="41"/>
        <v>2.0737343298861926E-6</v>
      </c>
      <c r="I50">
        <f t="shared" si="41"/>
        <v>6.2772519195048196E-6</v>
      </c>
      <c r="J50">
        <f t="shared" si="41"/>
        <v>1.4058136502016816E-5</v>
      </c>
      <c r="K50">
        <f t="shared" si="41"/>
        <v>4.5814163972454123E-5</v>
      </c>
      <c r="L50">
        <f t="shared" si="42"/>
        <v>1.5631184941705323E-4</v>
      </c>
      <c r="M50">
        <f t="shared" si="42"/>
        <v>3.3366295577365638E-4</v>
      </c>
      <c r="N50">
        <f t="shared" si="42"/>
        <v>6.9726574122650441E-4</v>
      </c>
      <c r="O50">
        <f t="shared" si="42"/>
        <v>1.1952554771380876E-3</v>
      </c>
      <c r="P50">
        <f t="shared" si="42"/>
        <v>3.7820336984929395E-3</v>
      </c>
      <c r="Q50">
        <f t="shared" si="42"/>
        <v>7.0978916635849425E-3</v>
      </c>
      <c r="R50">
        <f t="shared" si="42"/>
        <v>1.1453288076084199E-2</v>
      </c>
      <c r="S50">
        <f t="shared" si="42"/>
        <v>1.9977074162156869E-2</v>
      </c>
      <c r="T50">
        <f t="shared" si="42"/>
        <v>4.5758540204878267E-2</v>
      </c>
      <c r="U50">
        <f t="shared" si="42"/>
        <v>0.10141793174264532</v>
      </c>
      <c r="V50">
        <f t="shared" si="43"/>
        <v>0.17208921849562372</v>
      </c>
      <c r="W50">
        <f t="shared" si="43"/>
        <v>0.2041171151470989</v>
      </c>
      <c r="X50">
        <f t="shared" si="43"/>
        <v>0.37576228468841877</v>
      </c>
      <c r="Y50">
        <f t="shared" si="43"/>
        <v>0.53316373445640619</v>
      </c>
      <c r="Z50">
        <f t="shared" si="43"/>
        <v>0.65853764369185042</v>
      </c>
      <c r="AA50">
        <f t="shared" si="43"/>
        <v>0.57878173677727063</v>
      </c>
      <c r="AB50">
        <f t="shared" si="43"/>
        <v>0.9719523603458361</v>
      </c>
      <c r="AC50">
        <f t="shared" si="43"/>
        <v>0.92322487928262109</v>
      </c>
      <c r="AD50">
        <f t="shared" si="43"/>
        <v>1.2035054136750791</v>
      </c>
      <c r="AE50">
        <f t="shared" si="43"/>
        <v>1.6815597520998284</v>
      </c>
      <c r="AF50">
        <f t="shared" si="44"/>
        <v>1.4525630567991759</v>
      </c>
      <c r="AG50">
        <f t="shared" si="44"/>
        <v>1.2054697251172257</v>
      </c>
      <c r="AH50">
        <f t="shared" si="44"/>
        <v>0.67323037454282919</v>
      </c>
      <c r="AI50">
        <f t="shared" si="44"/>
        <v>0.85909487954931685</v>
      </c>
      <c r="AJ50">
        <f t="shared" si="44"/>
        <v>0.88195515427934479</v>
      </c>
      <c r="AK50">
        <f t="shared" si="44"/>
        <v>0.74886330548310132</v>
      </c>
      <c r="AL50">
        <f t="shared" si="44"/>
        <v>0.65516856096346476</v>
      </c>
      <c r="AM50">
        <f t="shared" si="44"/>
        <v>0.44503111033555837</v>
      </c>
      <c r="AN50">
        <f t="shared" si="44"/>
        <v>0.48145435685447141</v>
      </c>
      <c r="AO50">
        <f t="shared" si="44"/>
        <v>0.33327841786736756</v>
      </c>
      <c r="AP50">
        <f t="shared" si="45"/>
        <v>0.25868242906877936</v>
      </c>
      <c r="AQ50">
        <f t="shared" si="45"/>
        <v>0.20305674948414223</v>
      </c>
      <c r="AR50">
        <f t="shared" si="45"/>
        <v>0.12227953309549913</v>
      </c>
      <c r="AS50">
        <f t="shared" si="45"/>
        <v>7.2693626527917166E-2</v>
      </c>
      <c r="AT50">
        <f t="shared" si="45"/>
        <v>3.7285352965771443E-2</v>
      </c>
      <c r="AU50">
        <f t="shared" si="45"/>
        <v>2.0219767774271678E-2</v>
      </c>
      <c r="AV50">
        <f t="shared" si="45"/>
        <v>9.9114673344689389E-3</v>
      </c>
      <c r="AW50">
        <f t="shared" si="45"/>
        <v>5.4435714249696206E-3</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15.960313867637236</v>
      </c>
    </row>
    <row r="51" spans="1:105" hidden="1" x14ac:dyDescent="0.3">
      <c r="A51">
        <v>1998</v>
      </c>
      <c r="B51">
        <f t="shared" si="41"/>
        <v>9.075137777025444E-11</v>
      </c>
      <c r="C51">
        <f t="shared" si="41"/>
        <v>5.7518734679298658E-10</v>
      </c>
      <c r="D51">
        <f t="shared" si="41"/>
        <v>3.3105752937989633E-9</v>
      </c>
      <c r="E51">
        <f t="shared" si="41"/>
        <v>9.7510031618876087E-9</v>
      </c>
      <c r="F51">
        <f t="shared" si="41"/>
        <v>4.200501379450386E-8</v>
      </c>
      <c r="G51">
        <f t="shared" si="41"/>
        <v>2.2205398824020729E-7</v>
      </c>
      <c r="H51">
        <f t="shared" si="41"/>
        <v>7.477781066201692E-7</v>
      </c>
      <c r="I51">
        <f t="shared" si="41"/>
        <v>2.3559223156764095E-6</v>
      </c>
      <c r="J51">
        <f t="shared" si="41"/>
        <v>5.4914994309574332E-6</v>
      </c>
      <c r="K51">
        <f t="shared" si="41"/>
        <v>1.8626649057580747E-5</v>
      </c>
      <c r="L51">
        <f t="shared" si="42"/>
        <v>6.6145247690258547E-5</v>
      </c>
      <c r="M51">
        <f t="shared" si="42"/>
        <v>1.469557276587535E-4</v>
      </c>
      <c r="N51">
        <f t="shared" si="42"/>
        <v>3.1963080725542196E-4</v>
      </c>
      <c r="O51">
        <f t="shared" si="42"/>
        <v>5.7027302074531556E-4</v>
      </c>
      <c r="P51">
        <f t="shared" si="42"/>
        <v>1.8781023531154624E-3</v>
      </c>
      <c r="Q51">
        <f t="shared" si="42"/>
        <v>3.6685547784013903E-3</v>
      </c>
      <c r="R51">
        <f t="shared" si="42"/>
        <v>6.1612326126989003E-3</v>
      </c>
      <c r="S51">
        <f t="shared" si="42"/>
        <v>1.1185131192147521E-2</v>
      </c>
      <c r="T51">
        <f t="shared" si="42"/>
        <v>2.6665709335577787E-2</v>
      </c>
      <c r="U51">
        <f t="shared" si="42"/>
        <v>6.1513085046557461E-2</v>
      </c>
      <c r="V51">
        <f t="shared" si="43"/>
        <v>0.10863710920435532</v>
      </c>
      <c r="W51">
        <f t="shared" si="43"/>
        <v>0.134114501377225</v>
      </c>
      <c r="X51">
        <f t="shared" si="43"/>
        <v>0.25696932553587659</v>
      </c>
      <c r="Y51">
        <f t="shared" si="43"/>
        <v>0.3794901233593545</v>
      </c>
      <c r="Z51">
        <f t="shared" si="43"/>
        <v>0.48785668545172761</v>
      </c>
      <c r="AA51">
        <f t="shared" si="43"/>
        <v>0.4462705759762568</v>
      </c>
      <c r="AB51">
        <f t="shared" si="43"/>
        <v>0.78001003990153417</v>
      </c>
      <c r="AC51">
        <f t="shared" si="43"/>
        <v>0.77114224009854104</v>
      </c>
      <c r="AD51">
        <f t="shared" si="43"/>
        <v>1.0462773427254766</v>
      </c>
      <c r="AE51">
        <f t="shared" si="43"/>
        <v>1.521538184363197</v>
      </c>
      <c r="AF51">
        <f t="shared" si="44"/>
        <v>1.3679723696881863</v>
      </c>
      <c r="AG51">
        <f t="shared" si="44"/>
        <v>1.1815998252713635</v>
      </c>
      <c r="AH51">
        <f t="shared" si="44"/>
        <v>0.68683053025530905</v>
      </c>
      <c r="AI51">
        <f t="shared" si="44"/>
        <v>0.91221834005544833</v>
      </c>
      <c r="AJ51">
        <f t="shared" si="44"/>
        <v>0.97471118755645303</v>
      </c>
      <c r="AK51">
        <f t="shared" si="44"/>
        <v>0.8613978392228272</v>
      </c>
      <c r="AL51">
        <f t="shared" si="44"/>
        <v>0.78437917695699011</v>
      </c>
      <c r="AM51">
        <f t="shared" si="44"/>
        <v>0.55454291097660446</v>
      </c>
      <c r="AN51">
        <f t="shared" si="44"/>
        <v>0.6244126407608831</v>
      </c>
      <c r="AO51">
        <f t="shared" si="44"/>
        <v>0.44987880773326172</v>
      </c>
      <c r="AP51">
        <f t="shared" si="45"/>
        <v>0.36343525544131938</v>
      </c>
      <c r="AQ51">
        <f t="shared" si="45"/>
        <v>0.29692675555126702</v>
      </c>
      <c r="AR51">
        <f t="shared" si="45"/>
        <v>0.18610474841034619</v>
      </c>
      <c r="AS51">
        <f t="shared" si="45"/>
        <v>0.11515208265777825</v>
      </c>
      <c r="AT51">
        <f t="shared" si="45"/>
        <v>6.1473154520229528E-2</v>
      </c>
      <c r="AU51">
        <f t="shared" si="45"/>
        <v>3.4697260252434421E-2</v>
      </c>
      <c r="AV51">
        <f t="shared" si="45"/>
        <v>1.7702261564485528E-2</v>
      </c>
      <c r="AW51">
        <f t="shared" si="45"/>
        <v>1.0119207569669489E-2</v>
      </c>
      <c r="AX51">
        <f t="shared" si="45"/>
        <v>5.5553241289603645E-3</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15.533618126324638</v>
      </c>
    </row>
    <row r="52" spans="1:105" hidden="1" x14ac:dyDescent="0.3">
      <c r="A52">
        <v>1999</v>
      </c>
      <c r="B52">
        <f t="shared" si="41"/>
        <v>2.4732635704034633E-11</v>
      </c>
      <c r="C52">
        <f t="shared" si="41"/>
        <v>1.6315420690955018E-10</v>
      </c>
      <c r="D52">
        <f t="shared" si="41"/>
        <v>9.7738169660278278E-10</v>
      </c>
      <c r="E52">
        <f t="shared" si="41"/>
        <v>2.9962759516804677E-9</v>
      </c>
      <c r="F52">
        <f t="shared" si="41"/>
        <v>1.3434002423138545E-8</v>
      </c>
      <c r="G52">
        <f t="shared" si="41"/>
        <v>7.3915351704998691E-8</v>
      </c>
      <c r="H52">
        <f t="shared" si="41"/>
        <v>2.5907206987616669E-7</v>
      </c>
      <c r="I52">
        <f t="shared" si="41"/>
        <v>8.4953366647375402E-7</v>
      </c>
      <c r="J52">
        <f t="shared" si="41"/>
        <v>2.0610206857744687E-6</v>
      </c>
      <c r="K52">
        <f t="shared" si="41"/>
        <v>7.2760876013455953E-6</v>
      </c>
      <c r="L52">
        <f t="shared" si="42"/>
        <v>2.6892650846886157E-5</v>
      </c>
      <c r="M52">
        <f t="shared" si="42"/>
        <v>6.2186091724598041E-5</v>
      </c>
      <c r="N52">
        <f t="shared" si="42"/>
        <v>1.4077552527059362E-4</v>
      </c>
      <c r="O52">
        <f t="shared" si="42"/>
        <v>2.6141658079484109E-4</v>
      </c>
      <c r="P52">
        <f t="shared" si="42"/>
        <v>8.9606876744418727E-4</v>
      </c>
      <c r="Q52">
        <f t="shared" si="42"/>
        <v>1.8217503891078792E-3</v>
      </c>
      <c r="R52">
        <f t="shared" si="42"/>
        <v>3.1844412979872101E-3</v>
      </c>
      <c r="S52">
        <f t="shared" si="42"/>
        <v>6.0169791085824429E-3</v>
      </c>
      <c r="T52">
        <f t="shared" si="42"/>
        <v>1.4930087100297784E-2</v>
      </c>
      <c r="U52">
        <f t="shared" si="42"/>
        <v>3.5846642809014E-2</v>
      </c>
      <c r="V52">
        <f t="shared" si="43"/>
        <v>6.5891737514990986E-2</v>
      </c>
      <c r="W52">
        <f t="shared" si="43"/>
        <v>8.4664291344758294E-2</v>
      </c>
      <c r="X52">
        <f t="shared" si="43"/>
        <v>0.16884087813336768</v>
      </c>
      <c r="Y52">
        <f t="shared" si="43"/>
        <v>0.25951865054269901</v>
      </c>
      <c r="Z52">
        <f t="shared" si="43"/>
        <v>0.3472419104658731</v>
      </c>
      <c r="AA52">
        <f t="shared" si="43"/>
        <v>0.33060537403733592</v>
      </c>
      <c r="AB52">
        <f t="shared" si="43"/>
        <v>0.60142797820878091</v>
      </c>
      <c r="AC52">
        <f t="shared" si="43"/>
        <v>0.61885614358197416</v>
      </c>
      <c r="AD52">
        <f t="shared" si="43"/>
        <v>0.87392429725313281</v>
      </c>
      <c r="AE52">
        <f t="shared" si="43"/>
        <v>1.3227617510498919</v>
      </c>
      <c r="AF52">
        <f t="shared" si="44"/>
        <v>1.2377925869331916</v>
      </c>
      <c r="AG52">
        <f t="shared" si="44"/>
        <v>1.1127888083299153</v>
      </c>
      <c r="AH52">
        <f t="shared" si="44"/>
        <v>0.67323037454282919</v>
      </c>
      <c r="AI52">
        <f t="shared" si="44"/>
        <v>0.93064637292155128</v>
      </c>
      <c r="AJ52">
        <f t="shared" si="44"/>
        <v>1.0349839612740703</v>
      </c>
      <c r="AK52">
        <f t="shared" si="44"/>
        <v>0.95199184080227106</v>
      </c>
      <c r="AL52">
        <f t="shared" si="44"/>
        <v>0.90225081562282228</v>
      </c>
      <c r="AM52">
        <f t="shared" si="44"/>
        <v>0.66390840161730313</v>
      </c>
      <c r="AN52">
        <f t="shared" si="44"/>
        <v>0.77806606193675387</v>
      </c>
      <c r="AO52">
        <f t="shared" si="44"/>
        <v>0.58346136110259317</v>
      </c>
      <c r="AP52">
        <f t="shared" si="45"/>
        <v>0.49058628054109954</v>
      </c>
      <c r="AQ52">
        <f t="shared" si="45"/>
        <v>0.41716652978561786</v>
      </c>
      <c r="AR52">
        <f t="shared" si="45"/>
        <v>0.27213810562098262</v>
      </c>
      <c r="AS52">
        <f t="shared" si="45"/>
        <v>0.17525704285455779</v>
      </c>
      <c r="AT52">
        <f t="shared" si="45"/>
        <v>9.7378024851041467E-2</v>
      </c>
      <c r="AU52">
        <f t="shared" si="45"/>
        <v>5.7206111013206759E-2</v>
      </c>
      <c r="AV52">
        <f t="shared" si="45"/>
        <v>3.0377202320848402E-2</v>
      </c>
      <c r="AW52">
        <f t="shared" si="45"/>
        <v>1.8073293608166768E-2</v>
      </c>
      <c r="AX52">
        <f t="shared" si="45"/>
        <v>1.0326947804870035E-2</v>
      </c>
      <c r="AY52">
        <f t="shared" si="45"/>
        <v>5.6670768329511075E-3</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15.180227989995442</v>
      </c>
    </row>
    <row r="53" spans="1:105" hidden="1" x14ac:dyDescent="0.3">
      <c r="A53">
        <v>2000</v>
      </c>
      <c r="B53">
        <f t="shared" ref="B53:K62" si="51">VLOOKUP(B$2,scenarios4,17,FALSE)*VLOOKUP($A53-B$2,output3,3,FALSE)</f>
        <v>6.4761335316765905E-12</v>
      </c>
      <c r="C53">
        <f t="shared" si="51"/>
        <v>4.4464708550102279E-11</v>
      </c>
      <c r="D53">
        <f t="shared" si="51"/>
        <v>2.7723825366855592E-10</v>
      </c>
      <c r="E53">
        <f t="shared" si="51"/>
        <v>8.8459104936503183E-10</v>
      </c>
      <c r="F53">
        <f t="shared" si="51"/>
        <v>4.127983318946554E-9</v>
      </c>
      <c r="G53">
        <f t="shared" si="51"/>
        <v>2.3639535479500699E-8</v>
      </c>
      <c r="H53">
        <f t="shared" si="51"/>
        <v>8.6237600655584535E-8</v>
      </c>
      <c r="I53">
        <f t="shared" si="51"/>
        <v>2.9432587482082906E-7</v>
      </c>
      <c r="J53">
        <f t="shared" si="51"/>
        <v>7.4319363088232035E-7</v>
      </c>
      <c r="K53">
        <f t="shared" si="51"/>
        <v>2.7307964330000579E-6</v>
      </c>
      <c r="L53">
        <f t="shared" ref="L53:U62" si="52">VLOOKUP(L$2,scenarios4,17,FALSE)*VLOOKUP($A53-L$2,output3,3,FALSE)</f>
        <v>1.0505017987371624E-5</v>
      </c>
      <c r="M53">
        <f t="shared" si="52"/>
        <v>2.5282978153067596E-5</v>
      </c>
      <c r="N53">
        <f t="shared" si="52"/>
        <v>5.9570864412879187E-5</v>
      </c>
      <c r="O53">
        <f t="shared" si="52"/>
        <v>1.1513613719477306E-4</v>
      </c>
      <c r="P53">
        <f t="shared" si="52"/>
        <v>4.1076330953927775E-4</v>
      </c>
      <c r="Q53">
        <f t="shared" si="52"/>
        <v>8.6918246124922894E-4</v>
      </c>
      <c r="R53">
        <f t="shared" si="52"/>
        <v>1.5813467493668873E-3</v>
      </c>
      <c r="S53">
        <f t="shared" si="52"/>
        <v>3.1098836818795154E-3</v>
      </c>
      <c r="T53">
        <f t="shared" si="52"/>
        <v>8.0315573084091887E-3</v>
      </c>
      <c r="U53">
        <f t="shared" si="52"/>
        <v>2.0070476755620337E-2</v>
      </c>
      <c r="V53">
        <f t="shared" ref="V53:AE62" si="53">VLOOKUP(V$2,scenarios4,17,FALSE)*VLOOKUP($A53-V$2,output3,3,FALSE)</f>
        <v>3.8398294882746695E-2</v>
      </c>
      <c r="W53">
        <f t="shared" si="53"/>
        <v>5.1351488483438824E-2</v>
      </c>
      <c r="X53">
        <f t="shared" si="53"/>
        <v>0.10658648505862303</v>
      </c>
      <c r="Y53">
        <f t="shared" si="53"/>
        <v>0.17051590402177538</v>
      </c>
      <c r="Z53">
        <f t="shared" si="53"/>
        <v>0.23746534222878277</v>
      </c>
      <c r="AA53">
        <f t="shared" si="53"/>
        <v>0.23531509378560786</v>
      </c>
      <c r="AB53">
        <f t="shared" si="53"/>
        <v>0.44554880468483199</v>
      </c>
      <c r="AC53">
        <f t="shared" si="53"/>
        <v>0.47717001089316063</v>
      </c>
      <c r="AD53">
        <f t="shared" si="53"/>
        <v>0.70134067654178789</v>
      </c>
      <c r="AE53">
        <f t="shared" si="53"/>
        <v>1.1048634874461876</v>
      </c>
      <c r="AF53">
        <f t="shared" ref="AF53:AO62" si="54">VLOOKUP(AF$2,scenarios4,17,FALSE)*VLOOKUP($A53-AF$2,output3,3,FALSE)</f>
        <v>1.0760851791659625</v>
      </c>
      <c r="AG53">
        <f t="shared" si="54"/>
        <v>1.0068929521485528</v>
      </c>
      <c r="AH53">
        <f t="shared" si="54"/>
        <v>0.63402448967607661</v>
      </c>
      <c r="AI53">
        <f t="shared" si="54"/>
        <v>0.91221834005544833</v>
      </c>
      <c r="AJ53">
        <f t="shared" si="54"/>
        <v>1.0558920241980068</v>
      </c>
      <c r="AK53">
        <f t="shared" si="54"/>
        <v>1.0108597285768433</v>
      </c>
      <c r="AL53">
        <f t="shared" si="54"/>
        <v>0.99714136223637651</v>
      </c>
      <c r="AM53">
        <f t="shared" si="54"/>
        <v>0.76367643922156492</v>
      </c>
      <c r="AN53">
        <f t="shared" si="54"/>
        <v>0.93151419900649146</v>
      </c>
      <c r="AO53">
        <f t="shared" si="54"/>
        <v>0.72703762526678251</v>
      </c>
      <c r="AP53">
        <f t="shared" ref="AP53:AY62" si="55">VLOOKUP(AP$2,scenarios4,17,FALSE)*VLOOKUP($A53-AP$2,output3,3,FALSE)</f>
        <v>0.6362561073392069</v>
      </c>
      <c r="AQ53">
        <f t="shared" si="55"/>
        <v>0.56311591445703335</v>
      </c>
      <c r="AR53">
        <f t="shared" si="55"/>
        <v>0.38233977579274037</v>
      </c>
      <c r="AS53">
        <f t="shared" si="55"/>
        <v>0.25627567295603321</v>
      </c>
      <c r="AT53">
        <f t="shared" si="55"/>
        <v>0.14820561018536113</v>
      </c>
      <c r="AU53">
        <f t="shared" si="55"/>
        <v>9.0618712238727084E-2</v>
      </c>
      <c r="AV53">
        <f t="shared" si="55"/>
        <v>5.0083539610744084E-2</v>
      </c>
      <c r="AW53">
        <f t="shared" si="55"/>
        <v>3.1013895853895881E-2</v>
      </c>
      <c r="AX53">
        <f t="shared" si="55"/>
        <v>1.8444325651848007E-2</v>
      </c>
      <c r="AY53">
        <f t="shared" si="55"/>
        <v>1.0534688040070583E-2</v>
      </c>
      <c r="AZ53">
        <f t="shared" ref="AZ53:BI62" si="56">VLOOKUP(AZ$2,scenarios4,17,FALSE)*VLOOKUP($A53-AZ$2,output3,3,FALSE)</f>
        <v>6.0196141009810937E-3</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VLOOKUP(BJ$2,scenarios4,17,FALSE)*VLOOKUP($A53-BJ$2,output3,3,FALSE)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VLOOKUP(BT$2,scenarios4,17,FALSE)*VLOOKUP($A53-BT$2,output3,3,FALSE)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VLOOKUP(CD$2,scenarios4,17,FALSE)*VLOOKUP($A53-CD$2,output3,3,FALSE)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VLOOKUP(CN$2,scenarios4,17,FALSE)*VLOOKUP($A53-CN$2,output3,3,FALSE)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14.911093372603331</v>
      </c>
    </row>
    <row r="54" spans="1:105" hidden="1" x14ac:dyDescent="0.3">
      <c r="A54">
        <v>2001</v>
      </c>
      <c r="B54">
        <f t="shared" si="51"/>
        <v>1.6292563033209633E-12</v>
      </c>
      <c r="C54">
        <f t="shared" si="51"/>
        <v>1.1642891338530871E-11</v>
      </c>
      <c r="D54">
        <f t="shared" si="51"/>
        <v>7.5556238369910435E-11</v>
      </c>
      <c r="E54">
        <f t="shared" si="51"/>
        <v>2.5091781295804808E-10</v>
      </c>
      <c r="F54">
        <f t="shared" si="51"/>
        <v>1.2187052043121342E-9</v>
      </c>
      <c r="G54">
        <f t="shared" si="51"/>
        <v>7.2639266432576644E-9</v>
      </c>
      <c r="H54">
        <f t="shared" si="51"/>
        <v>2.7580425085454027E-8</v>
      </c>
      <c r="I54">
        <f t="shared" si="51"/>
        <v>9.797257291199505E-8</v>
      </c>
      <c r="J54">
        <f t="shared" si="51"/>
        <v>2.5748375161947178E-7</v>
      </c>
      <c r="K54">
        <f t="shared" si="51"/>
        <v>9.8471137638251018E-7</v>
      </c>
      <c r="L54">
        <f t="shared" si="52"/>
        <v>3.9426498442941603E-6</v>
      </c>
      <c r="M54">
        <f t="shared" si="52"/>
        <v>9.8762350273495617E-6</v>
      </c>
      <c r="N54">
        <f t="shared" si="52"/>
        <v>2.4219706074797737E-5</v>
      </c>
      <c r="O54">
        <f t="shared" si="52"/>
        <v>4.8721247565362114E-5</v>
      </c>
      <c r="P54">
        <f t="shared" si="52"/>
        <v>1.8091316403074398E-4</v>
      </c>
      <c r="Q54">
        <f t="shared" si="52"/>
        <v>3.9843846515771593E-4</v>
      </c>
      <c r="R54">
        <f t="shared" si="52"/>
        <v>7.5448253938689605E-4</v>
      </c>
      <c r="S54">
        <f t="shared" si="52"/>
        <v>1.5443225329220846E-3</v>
      </c>
      <c r="T54">
        <f t="shared" si="52"/>
        <v>4.1511211128978549E-3</v>
      </c>
      <c r="U54">
        <f t="shared" si="52"/>
        <v>1.079680133055916E-2</v>
      </c>
      <c r="V54">
        <f t="shared" si="53"/>
        <v>2.1499142583746498E-2</v>
      </c>
      <c r="W54">
        <f t="shared" si="53"/>
        <v>2.9924990170527063E-2</v>
      </c>
      <c r="X54">
        <f t="shared" si="53"/>
        <v>6.4647971099057344E-2</v>
      </c>
      <c r="Y54">
        <f t="shared" si="53"/>
        <v>0.10764390150777552</v>
      </c>
      <c r="Z54">
        <f t="shared" si="53"/>
        <v>0.15602584792771573</v>
      </c>
      <c r="AA54">
        <f t="shared" si="53"/>
        <v>0.16092291164516354</v>
      </c>
      <c r="AB54">
        <f t="shared" si="53"/>
        <v>0.31712841651701779</v>
      </c>
      <c r="AC54">
        <f t="shared" si="53"/>
        <v>0.35349623843254713</v>
      </c>
      <c r="AD54">
        <f t="shared" si="53"/>
        <v>0.54076984083609159</v>
      </c>
      <c r="AE54">
        <f t="shared" si="53"/>
        <v>0.88667371785794646</v>
      </c>
      <c r="AF54">
        <f t="shared" si="54"/>
        <v>0.89882189509848998</v>
      </c>
      <c r="AG54">
        <f t="shared" si="54"/>
        <v>0.87535068011536021</v>
      </c>
      <c r="AH54">
        <f t="shared" si="54"/>
        <v>0.57368908221006798</v>
      </c>
      <c r="AI54">
        <f t="shared" si="54"/>
        <v>0.85909487954931685</v>
      </c>
      <c r="AJ54">
        <f t="shared" si="54"/>
        <v>1.0349839612740703</v>
      </c>
      <c r="AK54">
        <f t="shared" si="54"/>
        <v>1.0312804496731782</v>
      </c>
      <c r="AL54">
        <f t="shared" si="54"/>
        <v>1.0588011404946096</v>
      </c>
      <c r="AM54">
        <f t="shared" si="54"/>
        <v>0.84399299144723849</v>
      </c>
      <c r="AN54">
        <f t="shared" si="54"/>
        <v>1.071496376380644</v>
      </c>
      <c r="AO54">
        <f t="shared" si="54"/>
        <v>0.87042206861224003</v>
      </c>
      <c r="AP54">
        <f t="shared" si="55"/>
        <v>0.79282393004949248</v>
      </c>
      <c r="AQ54">
        <f t="shared" si="55"/>
        <v>0.73032197173963564</v>
      </c>
      <c r="AR54">
        <f t="shared" si="55"/>
        <v>0.51610471384046497</v>
      </c>
      <c r="AS54">
        <f t="shared" si="55"/>
        <v>0.36005388923964249</v>
      </c>
      <c r="AT54">
        <f t="shared" si="55"/>
        <v>0.21671877984174945</v>
      </c>
      <c r="AU54">
        <f t="shared" si="55"/>
        <v>0.13791819624701049</v>
      </c>
      <c r="AV54">
        <f t="shared" si="55"/>
        <v>7.933603217382032E-2</v>
      </c>
      <c r="AW54">
        <f t="shared" si="55"/>
        <v>5.1133269781596678E-2</v>
      </c>
      <c r="AX54">
        <f t="shared" si="55"/>
        <v>3.1650589386943352E-2</v>
      </c>
      <c r="AY54">
        <f t="shared" si="55"/>
        <v>1.8815357695529243E-2</v>
      </c>
      <c r="AZ54">
        <f t="shared" si="56"/>
        <v>1.1190029453407425E-2</v>
      </c>
      <c r="BA54">
        <f t="shared" si="56"/>
        <v>6.1365238261604262E-3</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14.72678400226223</v>
      </c>
    </row>
    <row r="55" spans="1:105" hidden="1" x14ac:dyDescent="0.3">
      <c r="A55">
        <v>2002</v>
      </c>
      <c r="B55">
        <f t="shared" si="51"/>
        <v>3.9381408563052577E-13</v>
      </c>
      <c r="C55">
        <f t="shared" si="51"/>
        <v>2.9291017563795609E-12</v>
      </c>
      <c r="D55">
        <f t="shared" si="51"/>
        <v>1.9784073751383682E-11</v>
      </c>
      <c r="E55">
        <f t="shared" si="51"/>
        <v>6.838308146963027E-11</v>
      </c>
      <c r="F55">
        <f t="shared" si="51"/>
        <v>3.4569063831936171E-10</v>
      </c>
      <c r="G55">
        <f t="shared" si="51"/>
        <v>2.144530275412749E-9</v>
      </c>
      <c r="H55">
        <f t="shared" si="51"/>
        <v>8.4748782303413131E-9</v>
      </c>
      <c r="I55">
        <f t="shared" si="51"/>
        <v>3.1333492433540696E-8</v>
      </c>
      <c r="J55">
        <f t="shared" si="51"/>
        <v>8.5708895436221048E-8</v>
      </c>
      <c r="K55">
        <f t="shared" si="51"/>
        <v>3.4115897784582859E-7</v>
      </c>
      <c r="L55">
        <f t="shared" si="52"/>
        <v>1.4216995847266474E-6</v>
      </c>
      <c r="M55">
        <f t="shared" si="52"/>
        <v>3.7066606206292442E-6</v>
      </c>
      <c r="N55">
        <f t="shared" si="52"/>
        <v>9.4608913570178514E-6</v>
      </c>
      <c r="O55">
        <f t="shared" si="52"/>
        <v>1.9808581044786833E-5</v>
      </c>
      <c r="P55">
        <f t="shared" si="52"/>
        <v>7.6555591209941966E-5</v>
      </c>
      <c r="Q55">
        <f t="shared" si="52"/>
        <v>1.7548491242824375E-4</v>
      </c>
      <c r="R55">
        <f t="shared" si="52"/>
        <v>3.4585933147978314E-4</v>
      </c>
      <c r="S55">
        <f t="shared" si="52"/>
        <v>7.3681777050981791E-4</v>
      </c>
      <c r="T55">
        <f t="shared" si="52"/>
        <v>2.0613857389233129E-3</v>
      </c>
      <c r="U55">
        <f t="shared" si="52"/>
        <v>5.5803411759412641E-3</v>
      </c>
      <c r="V55">
        <f t="shared" si="53"/>
        <v>1.1565344165981215E-2</v>
      </c>
      <c r="W55">
        <f t="shared" si="53"/>
        <v>1.6754953115963804E-2</v>
      </c>
      <c r="X55">
        <f t="shared" si="53"/>
        <v>3.76734921774999E-2</v>
      </c>
      <c r="Y55">
        <f t="shared" si="53"/>
        <v>6.5289326595552782E-2</v>
      </c>
      <c r="Z55">
        <f t="shared" si="53"/>
        <v>9.84965660731177E-2</v>
      </c>
      <c r="AA55">
        <f t="shared" si="53"/>
        <v>0.105733887331834</v>
      </c>
      <c r="AB55">
        <f t="shared" si="53"/>
        <v>0.21687188582061082</v>
      </c>
      <c r="AC55">
        <f t="shared" si="53"/>
        <v>0.25160813172450247</v>
      </c>
      <c r="AD55">
        <f t="shared" si="53"/>
        <v>0.40061215128652905</v>
      </c>
      <c r="AE55">
        <f t="shared" si="53"/>
        <v>0.68367117624471352</v>
      </c>
      <c r="AF55">
        <f t="shared" si="54"/>
        <v>0.7213214668367971</v>
      </c>
      <c r="AG55">
        <f t="shared" si="54"/>
        <v>0.7311543476389577</v>
      </c>
      <c r="AH55">
        <f t="shared" si="54"/>
        <v>0.49874132817770517</v>
      </c>
      <c r="AI55">
        <f t="shared" si="54"/>
        <v>0.77734119265931745</v>
      </c>
      <c r="AJ55">
        <f t="shared" si="54"/>
        <v>0.97471118755645303</v>
      </c>
      <c r="AK55">
        <f t="shared" si="54"/>
        <v>1.0108597285768433</v>
      </c>
      <c r="AL55">
        <f t="shared" si="54"/>
        <v>1.0801903423544581</v>
      </c>
      <c r="AM55">
        <f t="shared" si="54"/>
        <v>0.89618260334682298</v>
      </c>
      <c r="AN55">
        <f t="shared" si="54"/>
        <v>1.1841866339993261</v>
      </c>
      <c r="AO55">
        <f t="shared" si="54"/>
        <v>1.0012236994717676</v>
      </c>
      <c r="AP55">
        <f t="shared" si="55"/>
        <v>0.94918257495372382</v>
      </c>
      <c r="AQ55">
        <f t="shared" si="55"/>
        <v>0.91003721482145472</v>
      </c>
      <c r="AR55">
        <f t="shared" si="55"/>
        <v>0.66935173124972758</v>
      </c>
      <c r="AS55">
        <f t="shared" si="55"/>
        <v>0.48602191359212615</v>
      </c>
      <c r="AT55">
        <f t="shared" si="55"/>
        <v>0.30447852756854787</v>
      </c>
      <c r="AU55">
        <f t="shared" si="55"/>
        <v>0.20167565297456844</v>
      </c>
      <c r="AV55">
        <f t="shared" si="55"/>
        <v>0.12074639094387761</v>
      </c>
      <c r="AW55">
        <f t="shared" si="55"/>
        <v>8.0998882428731725E-2</v>
      </c>
      <c r="AX55">
        <f t="shared" si="55"/>
        <v>5.2182999952449266E-2</v>
      </c>
      <c r="AY55">
        <f t="shared" si="55"/>
        <v>3.2287282919990827E-2</v>
      </c>
      <c r="AZ55">
        <f t="shared" si="56"/>
        <v>1.9985822645010913E-2</v>
      </c>
      <c r="BA55">
        <f t="shared" si="56"/>
        <v>1.1407356219907835E-2</v>
      </c>
      <c r="BB55">
        <f t="shared" si="56"/>
        <v>6.2534335513397587E-3</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14.617810540587264</v>
      </c>
    </row>
    <row r="56" spans="1:105" hidden="1" x14ac:dyDescent="0.3">
      <c r="A56">
        <v>2003</v>
      </c>
      <c r="B56">
        <f t="shared" si="51"/>
        <v>9.1457916182939474E-14</v>
      </c>
      <c r="C56">
        <f t="shared" si="51"/>
        <v>7.0800495143466696E-13</v>
      </c>
      <c r="D56">
        <f t="shared" si="51"/>
        <v>4.9772486480006027E-12</v>
      </c>
      <c r="E56">
        <f t="shared" si="51"/>
        <v>1.7905813686998242E-11</v>
      </c>
      <c r="F56">
        <f t="shared" si="51"/>
        <v>9.4211689496248593E-11</v>
      </c>
      <c r="G56">
        <f t="shared" si="51"/>
        <v>6.0830464757148695E-10</v>
      </c>
      <c r="H56">
        <f t="shared" si="51"/>
        <v>2.502039714604354E-9</v>
      </c>
      <c r="I56">
        <f t="shared" si="51"/>
        <v>9.6281160309464769E-9</v>
      </c>
      <c r="J56">
        <f t="shared" si="51"/>
        <v>2.7411335099368023E-8</v>
      </c>
      <c r="K56">
        <f t="shared" si="51"/>
        <v>1.1356195866887051E-7</v>
      </c>
      <c r="L56">
        <f t="shared" si="52"/>
        <v>4.9255608167237654E-7</v>
      </c>
      <c r="M56">
        <f t="shared" si="52"/>
        <v>1.3366030647377059E-6</v>
      </c>
      <c r="N56">
        <f t="shared" si="52"/>
        <v>3.5507775313160766E-6</v>
      </c>
      <c r="O56">
        <f t="shared" si="52"/>
        <v>7.7377831350489028E-6</v>
      </c>
      <c r="P56">
        <f t="shared" si="52"/>
        <v>3.1125180669466608E-5</v>
      </c>
      <c r="Q56">
        <f t="shared" si="52"/>
        <v>7.4258560958483325E-5</v>
      </c>
      <c r="R56">
        <f t="shared" si="52"/>
        <v>1.5232739758997969E-4</v>
      </c>
      <c r="S56">
        <f t="shared" si="52"/>
        <v>3.3776169523821309E-4</v>
      </c>
      <c r="T56">
        <f t="shared" si="52"/>
        <v>9.8351582129692339E-4</v>
      </c>
      <c r="U56">
        <f t="shared" si="52"/>
        <v>2.7711154181145011E-3</v>
      </c>
      <c r="V56">
        <f t="shared" si="53"/>
        <v>5.9775635660431889E-3</v>
      </c>
      <c r="W56">
        <f t="shared" si="53"/>
        <v>9.0132338308922793E-3</v>
      </c>
      <c r="X56">
        <f t="shared" si="53"/>
        <v>2.1093326732996631E-2</v>
      </c>
      <c r="Y56">
        <f t="shared" si="53"/>
        <v>3.8047240972233075E-2</v>
      </c>
      <c r="Z56">
        <f t="shared" si="53"/>
        <v>5.9741187199757032E-2</v>
      </c>
      <c r="AA56">
        <f t="shared" si="53"/>
        <v>6.6748073848458794E-2</v>
      </c>
      <c r="AB56">
        <f t="shared" si="53"/>
        <v>0.14249498288572635</v>
      </c>
      <c r="AC56">
        <f t="shared" si="53"/>
        <v>0.17206509153040639</v>
      </c>
      <c r="AD56">
        <f t="shared" si="53"/>
        <v>0.28514384022383621</v>
      </c>
      <c r="AE56">
        <f t="shared" si="53"/>
        <v>0.50647606431698566</v>
      </c>
      <c r="AF56">
        <f t="shared" si="54"/>
        <v>0.556176060878667</v>
      </c>
      <c r="AG56">
        <f t="shared" si="54"/>
        <v>0.58676510819225647</v>
      </c>
      <c r="AH56">
        <f t="shared" si="54"/>
        <v>0.4165837746265304</v>
      </c>
      <c r="AI56">
        <f t="shared" si="54"/>
        <v>0.67578796755310744</v>
      </c>
      <c r="AJ56">
        <f t="shared" si="54"/>
        <v>0.88195515427934479</v>
      </c>
      <c r="AK56">
        <f t="shared" si="54"/>
        <v>0.95199184080227106</v>
      </c>
      <c r="AL56">
        <f t="shared" si="54"/>
        <v>1.0588011404946096</v>
      </c>
      <c r="AM56">
        <f t="shared" si="54"/>
        <v>0.91428669284309549</v>
      </c>
      <c r="AN56">
        <f t="shared" si="54"/>
        <v>1.2574126459110182</v>
      </c>
      <c r="AO56">
        <f t="shared" si="54"/>
        <v>1.1065233151443097</v>
      </c>
      <c r="AP56">
        <f t="shared" si="55"/>
        <v>1.0918198463011048</v>
      </c>
      <c r="AQ56">
        <f t="shared" si="55"/>
        <v>1.0895123546712582</v>
      </c>
      <c r="AR56">
        <f t="shared" si="55"/>
        <v>0.83406361688866371</v>
      </c>
      <c r="AS56">
        <f t="shared" si="55"/>
        <v>0.63033644251650045</v>
      </c>
      <c r="AT56">
        <f t="shared" si="55"/>
        <v>0.41100302215617723</v>
      </c>
      <c r="AU56">
        <f t="shared" si="55"/>
        <v>0.28334372272195946</v>
      </c>
      <c r="AV56">
        <f t="shared" si="55"/>
        <v>0.17656558670703237</v>
      </c>
      <c r="AW56">
        <f t="shared" si="55"/>
        <v>0.12327718510460342</v>
      </c>
      <c r="AX56">
        <f t="shared" si="55"/>
        <v>8.2661732683643116E-2</v>
      </c>
      <c r="AY56">
        <f t="shared" si="55"/>
        <v>5.3232730123301854E-2</v>
      </c>
      <c r="AZ56">
        <f t="shared" si="56"/>
        <v>3.4295808805248226E-2</v>
      </c>
      <c r="BA56">
        <f t="shared" si="56"/>
        <v>2.0373976602011293E-2</v>
      </c>
      <c r="BB56">
        <f t="shared" si="56"/>
        <v>1.1624682986408244E-2</v>
      </c>
      <c r="BC56">
        <f t="shared" si="56"/>
        <v>6.3703432765190903E-3</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14.565928733000304</v>
      </c>
    </row>
    <row r="57" spans="1:105" hidden="1" x14ac:dyDescent="0.3">
      <c r="A57">
        <v>2004</v>
      </c>
      <c r="B57">
        <f t="shared" si="51"/>
        <v>2.040701948474103E-14</v>
      </c>
      <c r="C57">
        <f t="shared" si="51"/>
        <v>1.6442443241141076E-13</v>
      </c>
      <c r="D57">
        <f t="shared" si="51"/>
        <v>1.2030707638035673E-12</v>
      </c>
      <c r="E57">
        <f t="shared" si="51"/>
        <v>4.5047186987325903E-12</v>
      </c>
      <c r="F57">
        <f t="shared" si="51"/>
        <v>2.4668922824227289E-11</v>
      </c>
      <c r="G57">
        <f t="shared" si="51"/>
        <v>1.6578235631358149E-10</v>
      </c>
      <c r="H57">
        <f t="shared" si="51"/>
        <v>7.0971363950986023E-10</v>
      </c>
      <c r="I57">
        <f t="shared" si="51"/>
        <v>2.8425103029800985E-9</v>
      </c>
      <c r="J57">
        <f t="shared" si="51"/>
        <v>8.4229204727067239E-9</v>
      </c>
      <c r="K57">
        <f t="shared" si="51"/>
        <v>3.6319274537021619E-8</v>
      </c>
      <c r="L57">
        <f t="shared" si="52"/>
        <v>1.6395767668836439E-7</v>
      </c>
      <c r="M57">
        <f t="shared" si="52"/>
        <v>4.6307389788333993E-7</v>
      </c>
      <c r="N57">
        <f t="shared" si="52"/>
        <v>1.2803924114728296E-6</v>
      </c>
      <c r="O57">
        <f t="shared" si="52"/>
        <v>2.9040758910890293E-6</v>
      </c>
      <c r="P57">
        <f t="shared" si="52"/>
        <v>1.215836195005661E-5</v>
      </c>
      <c r="Q57">
        <f t="shared" si="52"/>
        <v>3.0191277861717202E-5</v>
      </c>
      <c r="R57">
        <f t="shared" si="52"/>
        <v>6.4459178758219355E-5</v>
      </c>
      <c r="S57">
        <f t="shared" si="52"/>
        <v>1.4876094226251726E-4</v>
      </c>
      <c r="T57">
        <f t="shared" si="52"/>
        <v>4.5084956469630357E-4</v>
      </c>
      <c r="U57">
        <f t="shared" si="52"/>
        <v>1.322137727497319E-3</v>
      </c>
      <c r="V57">
        <f t="shared" si="53"/>
        <v>2.9683702193760144E-3</v>
      </c>
      <c r="W57">
        <f t="shared" si="53"/>
        <v>4.6585019335824117E-3</v>
      </c>
      <c r="X57">
        <f t="shared" si="53"/>
        <v>1.1347037786382574E-2</v>
      </c>
      <c r="Y57">
        <f t="shared" si="53"/>
        <v>2.1302588072673521E-2</v>
      </c>
      <c r="Z57">
        <f t="shared" si="53"/>
        <v>3.481407243540581E-2</v>
      </c>
      <c r="AA57">
        <f t="shared" si="53"/>
        <v>4.0484753265853261E-2</v>
      </c>
      <c r="AB57">
        <f t="shared" si="53"/>
        <v>8.9954752262548413E-2</v>
      </c>
      <c r="AC57">
        <f t="shared" si="53"/>
        <v>0.11305482119124012</v>
      </c>
      <c r="AD57">
        <f t="shared" si="53"/>
        <v>0.19499886840369554</v>
      </c>
      <c r="AE57">
        <f t="shared" si="53"/>
        <v>0.36049463177043717</v>
      </c>
      <c r="AF57">
        <f t="shared" si="54"/>
        <v>0.41202535980590077</v>
      </c>
      <c r="AG57">
        <f t="shared" si="54"/>
        <v>0.45242616716584044</v>
      </c>
      <c r="AH57">
        <f t="shared" si="54"/>
        <v>0.33431631006395524</v>
      </c>
      <c r="AI57">
        <f t="shared" si="54"/>
        <v>0.56446555852727787</v>
      </c>
      <c r="AJ57">
        <f t="shared" si="54"/>
        <v>0.76673497662517276</v>
      </c>
      <c r="AK57">
        <f t="shared" si="54"/>
        <v>0.8613978392228272</v>
      </c>
      <c r="AL57">
        <f t="shared" si="54"/>
        <v>0.99714136223637651</v>
      </c>
      <c r="AM57">
        <f t="shared" si="54"/>
        <v>0.89618260334682298</v>
      </c>
      <c r="AN57">
        <f t="shared" si="54"/>
        <v>1.2828140663250096</v>
      </c>
      <c r="AO57">
        <f t="shared" si="54"/>
        <v>1.1749468956247564</v>
      </c>
      <c r="AP57">
        <f t="shared" si="55"/>
        <v>1.2066475419098044</v>
      </c>
      <c r="AQ57">
        <f t="shared" si="55"/>
        <v>1.2532375151095909</v>
      </c>
      <c r="AR57">
        <f t="shared" si="55"/>
        <v>0.99855544408728569</v>
      </c>
      <c r="AS57">
        <f t="shared" si="55"/>
        <v>0.78544757346104133</v>
      </c>
      <c r="AT57">
        <f t="shared" si="55"/>
        <v>0.53304218514490509</v>
      </c>
      <c r="AU57">
        <f t="shared" si="55"/>
        <v>0.38247401968760991</v>
      </c>
      <c r="AV57">
        <f t="shared" si="55"/>
        <v>0.24806539562049246</v>
      </c>
      <c r="AW57">
        <f t="shared" si="55"/>
        <v>0.18026632800729184</v>
      </c>
      <c r="AX57">
        <f t="shared" si="55"/>
        <v>0.12580797926532922</v>
      </c>
      <c r="AY57">
        <f t="shared" si="55"/>
        <v>8.4324582938554507E-2</v>
      </c>
      <c r="AZ57">
        <f t="shared" si="56"/>
        <v>5.654422947307753E-2</v>
      </c>
      <c r="BA57">
        <f t="shared" si="56"/>
        <v>3.4961883659045082E-2</v>
      </c>
      <c r="BB57">
        <f t="shared" si="56"/>
        <v>2.0762130559011674E-2</v>
      </c>
      <c r="BC57">
        <f t="shared" si="56"/>
        <v>1.1842009752908654E-2</v>
      </c>
      <c r="BD57">
        <f t="shared" si="56"/>
        <v>6.4872530016984228E-3</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14.54702902500645</v>
      </c>
    </row>
    <row r="58" spans="1:105" hidden="1" x14ac:dyDescent="0.3">
      <c r="A58">
        <v>2005</v>
      </c>
      <c r="B58">
        <f t="shared" si="51"/>
        <v>4.3748793139805857E-15</v>
      </c>
      <c r="C58">
        <f t="shared" si="51"/>
        <v>3.6688049936272885E-14</v>
      </c>
      <c r="D58">
        <f t="shared" si="51"/>
        <v>2.7939667242202584E-13</v>
      </c>
      <c r="E58">
        <f t="shared" si="51"/>
        <v>1.0888536516618435E-12</v>
      </c>
      <c r="F58">
        <f t="shared" si="51"/>
        <v>6.2061719096618879E-12</v>
      </c>
      <c r="G58">
        <f t="shared" si="51"/>
        <v>4.3409391927751583E-11</v>
      </c>
      <c r="H58">
        <f t="shared" si="51"/>
        <v>1.9341953071631829E-10</v>
      </c>
      <c r="I58">
        <f t="shared" si="51"/>
        <v>8.0628949280738608E-10</v>
      </c>
      <c r="J58">
        <f t="shared" si="51"/>
        <v>2.4867002171448962E-9</v>
      </c>
      <c r="K58">
        <f t="shared" si="51"/>
        <v>1.1160140866644191E-8</v>
      </c>
      <c r="L58">
        <f t="shared" si="52"/>
        <v>5.2436783777746389E-8</v>
      </c>
      <c r="M58">
        <f t="shared" si="52"/>
        <v>1.5414391022072178E-7</v>
      </c>
      <c r="N58">
        <f t="shared" si="52"/>
        <v>4.4359939045727533E-7</v>
      </c>
      <c r="O58">
        <f t="shared" si="52"/>
        <v>1.0471950722053263E-6</v>
      </c>
      <c r="P58">
        <f t="shared" si="52"/>
        <v>4.5631681837087888E-6</v>
      </c>
      <c r="Q58">
        <f t="shared" si="52"/>
        <v>1.1793553517830214E-5</v>
      </c>
      <c r="R58">
        <f t="shared" si="52"/>
        <v>2.6207146374887785E-5</v>
      </c>
      <c r="S58">
        <f t="shared" si="52"/>
        <v>6.2949990095357124E-5</v>
      </c>
      <c r="T58">
        <f t="shared" si="52"/>
        <v>1.9856841971250251E-4</v>
      </c>
      <c r="U58">
        <f t="shared" si="52"/>
        <v>6.0607588205819837E-4</v>
      </c>
      <c r="V58">
        <f t="shared" si="53"/>
        <v>1.4162507380825232E-3</v>
      </c>
      <c r="W58">
        <f t="shared" si="53"/>
        <v>2.3133435979008879E-3</v>
      </c>
      <c r="X58">
        <f t="shared" si="53"/>
        <v>5.8647316224195792E-3</v>
      </c>
      <c r="Y58">
        <f t="shared" si="53"/>
        <v>1.1459608760065368E-2</v>
      </c>
      <c r="Z58">
        <f t="shared" si="53"/>
        <v>1.9492342290073288E-2</v>
      </c>
      <c r="AA58">
        <f t="shared" si="53"/>
        <v>2.3592419213468187E-2</v>
      </c>
      <c r="AB58">
        <f t="shared" si="53"/>
        <v>5.4560315234089961E-2</v>
      </c>
      <c r="AC58">
        <f t="shared" si="53"/>
        <v>7.1369659663739773E-2</v>
      </c>
      <c r="AD58">
        <f t="shared" si="53"/>
        <v>0.12812338635218284</v>
      </c>
      <c r="AE58">
        <f t="shared" si="53"/>
        <v>0.24652836689602056</v>
      </c>
      <c r="AF58">
        <f t="shared" si="54"/>
        <v>0.29326742333542638</v>
      </c>
      <c r="AG58">
        <f t="shared" si="54"/>
        <v>0.33516554814964733</v>
      </c>
      <c r="AH58">
        <f t="shared" si="54"/>
        <v>0.25777512103480943</v>
      </c>
      <c r="AI58">
        <f t="shared" si="54"/>
        <v>0.45299422152053009</v>
      </c>
      <c r="AJ58">
        <f t="shared" si="54"/>
        <v>0.64043088602212483</v>
      </c>
      <c r="AK58">
        <f t="shared" si="54"/>
        <v>0.74886330548310132</v>
      </c>
      <c r="AL58">
        <f t="shared" si="54"/>
        <v>0.90225081562282228</v>
      </c>
      <c r="AM58">
        <f t="shared" si="54"/>
        <v>0.84399299144723849</v>
      </c>
      <c r="AN58">
        <f t="shared" si="54"/>
        <v>1.2574126459110182</v>
      </c>
      <c r="AO58">
        <f t="shared" si="54"/>
        <v>1.1986823973766534</v>
      </c>
      <c r="AP58">
        <f t="shared" si="55"/>
        <v>1.2812624587989538</v>
      </c>
      <c r="AQ58">
        <f t="shared" si="55"/>
        <v>1.38504165514051</v>
      </c>
      <c r="AR58">
        <f t="shared" si="55"/>
        <v>1.1486121640398477</v>
      </c>
      <c r="AS58">
        <f t="shared" si="55"/>
        <v>0.94035147276945219</v>
      </c>
      <c r="AT58">
        <f t="shared" si="55"/>
        <v>0.66421146333051662</v>
      </c>
      <c r="AU58">
        <f t="shared" si="55"/>
        <v>0.49604206350085805</v>
      </c>
      <c r="AV58">
        <f t="shared" si="55"/>
        <v>0.33485325913314745</v>
      </c>
      <c r="AW58">
        <f t="shared" si="55"/>
        <v>0.25326474319359121</v>
      </c>
      <c r="AX58">
        <f t="shared" si="55"/>
        <v>0.18396706930755127</v>
      </c>
      <c r="AY58">
        <f t="shared" si="55"/>
        <v>0.12833877342605499</v>
      </c>
      <c r="AZ58">
        <f t="shared" si="56"/>
        <v>8.9570242909860293E-2</v>
      </c>
      <c r="BA58">
        <f t="shared" si="56"/>
        <v>5.7642401252410887E-2</v>
      </c>
      <c r="BB58">
        <f t="shared" si="56"/>
        <v>3.5627958512841937E-2</v>
      </c>
      <c r="BC58">
        <f t="shared" si="56"/>
        <v>2.1150284516012054E-2</v>
      </c>
      <c r="BD58">
        <f t="shared" si="56"/>
        <v>1.2059336519409065E-2</v>
      </c>
      <c r="BE58">
        <f t="shared" si="56"/>
        <v>6.6041627268777544E-3</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14.535067159581983</v>
      </c>
    </row>
    <row r="59" spans="1:105" hidden="1" x14ac:dyDescent="0.3">
      <c r="A59">
        <v>2006</v>
      </c>
      <c r="B59">
        <f t="shared" si="51"/>
        <v>9.0111619633166272E-16</v>
      </c>
      <c r="C59">
        <f t="shared" si="51"/>
        <v>7.8652245545461553E-15</v>
      </c>
      <c r="D59">
        <f t="shared" si="51"/>
        <v>6.2341824262465234E-14</v>
      </c>
      <c r="E59">
        <f t="shared" si="51"/>
        <v>2.528713157878408E-13</v>
      </c>
      <c r="F59">
        <f t="shared" si="51"/>
        <v>1.5001187418379239E-12</v>
      </c>
      <c r="G59">
        <f t="shared" si="51"/>
        <v>1.0920872010387589E-11</v>
      </c>
      <c r="H59">
        <f t="shared" si="51"/>
        <v>5.0646066336907269E-11</v>
      </c>
      <c r="I59">
        <f t="shared" si="51"/>
        <v>2.197395211792829E-10</v>
      </c>
      <c r="J59">
        <f t="shared" si="51"/>
        <v>7.0536252929100223E-10</v>
      </c>
      <c r="K59">
        <f t="shared" si="51"/>
        <v>3.2948102509548686E-9</v>
      </c>
      <c r="L59">
        <f t="shared" si="52"/>
        <v>1.6112708775526177E-8</v>
      </c>
      <c r="M59">
        <f t="shared" si="52"/>
        <v>4.9298154585731289E-8</v>
      </c>
      <c r="N59">
        <f t="shared" si="52"/>
        <v>1.4766140982932132E-7</v>
      </c>
      <c r="O59">
        <f t="shared" si="52"/>
        <v>3.6280681731453917E-7</v>
      </c>
      <c r="P59">
        <f t="shared" si="52"/>
        <v>1.6454553582041631E-6</v>
      </c>
      <c r="Q59">
        <f t="shared" si="52"/>
        <v>4.426251530139644E-6</v>
      </c>
      <c r="R59">
        <f t="shared" si="52"/>
        <v>1.0237240859346315E-5</v>
      </c>
      <c r="S59">
        <f t="shared" si="52"/>
        <v>2.5593556053743513E-5</v>
      </c>
      <c r="T59">
        <f t="shared" si="52"/>
        <v>8.4026625968087164E-5</v>
      </c>
      <c r="U59">
        <f t="shared" si="52"/>
        <v>2.6693500349107515E-4</v>
      </c>
      <c r="V59">
        <f t="shared" si="53"/>
        <v>6.4921785185248818E-4</v>
      </c>
      <c r="W59">
        <f t="shared" si="53"/>
        <v>1.1037284219400109E-3</v>
      </c>
      <c r="X59">
        <f t="shared" si="53"/>
        <v>2.9123395343743095E-3</v>
      </c>
      <c r="Y59">
        <f t="shared" si="53"/>
        <v>5.9229140803925611E-3</v>
      </c>
      <c r="Z59">
        <f t="shared" si="53"/>
        <v>1.0485797110636354E-2</v>
      </c>
      <c r="AA59">
        <f t="shared" si="53"/>
        <v>1.3209356980947036E-2</v>
      </c>
      <c r="AB59">
        <f t="shared" si="53"/>
        <v>3.1794928351639926E-2</v>
      </c>
      <c r="AC59">
        <f t="shared" si="53"/>
        <v>4.3287886759314186E-2</v>
      </c>
      <c r="AD59">
        <f t="shared" si="53"/>
        <v>8.0882198411098366E-2</v>
      </c>
      <c r="AE59">
        <f t="shared" si="53"/>
        <v>0.16198067946322975</v>
      </c>
      <c r="AF59">
        <f t="shared" si="54"/>
        <v>0.20055427339824128</v>
      </c>
      <c r="AG59">
        <f t="shared" si="54"/>
        <v>0.23856089038538145</v>
      </c>
      <c r="AH59">
        <f t="shared" si="54"/>
        <v>0.19096450650102198</v>
      </c>
      <c r="AI59">
        <f t="shared" si="54"/>
        <v>0.34928191286325672</v>
      </c>
      <c r="AJ59">
        <f t="shared" si="54"/>
        <v>0.5139578248285207</v>
      </c>
      <c r="AK59">
        <f t="shared" si="54"/>
        <v>0.625503211489014</v>
      </c>
      <c r="AL59">
        <f t="shared" si="54"/>
        <v>0.78437917695699011</v>
      </c>
      <c r="AM59">
        <f t="shared" si="54"/>
        <v>0.76367643922156492</v>
      </c>
      <c r="AN59">
        <f t="shared" si="54"/>
        <v>1.1841866339993261</v>
      </c>
      <c r="AO59">
        <f t="shared" si="54"/>
        <v>1.1749468956247564</v>
      </c>
      <c r="AP59">
        <f t="shared" si="55"/>
        <v>1.3071456773926688</v>
      </c>
      <c r="AQ59">
        <f t="shared" si="55"/>
        <v>1.470687847915868</v>
      </c>
      <c r="AR59">
        <f t="shared" si="55"/>
        <v>1.2694127598447749</v>
      </c>
      <c r="AS59">
        <f t="shared" si="55"/>
        <v>1.0816616608435061</v>
      </c>
      <c r="AT59">
        <f t="shared" si="55"/>
        <v>0.79520549668384011</v>
      </c>
      <c r="AU59">
        <f t="shared" si="55"/>
        <v>0.61810647272096708</v>
      </c>
      <c r="AV59">
        <f t="shared" si="55"/>
        <v>0.43428126638786912</v>
      </c>
      <c r="AW59">
        <f t="shared" si="55"/>
        <v>0.34187164424834371</v>
      </c>
      <c r="AX59">
        <f t="shared" si="55"/>
        <v>0.25846409076668986</v>
      </c>
      <c r="AY59">
        <f t="shared" si="55"/>
        <v>0.18766781060781071</v>
      </c>
      <c r="AZ59">
        <f t="shared" si="56"/>
        <v>0.13632246623622996</v>
      </c>
      <c r="BA59">
        <f t="shared" si="56"/>
        <v>9.1309828256557368E-2</v>
      </c>
      <c r="BB59">
        <f t="shared" si="56"/>
        <v>5.8740573031744243E-2</v>
      </c>
      <c r="BC59">
        <f t="shared" si="56"/>
        <v>3.6294033366638799E-2</v>
      </c>
      <c r="BD59">
        <f t="shared" si="56"/>
        <v>2.1538438473012435E-2</v>
      </c>
      <c r="BE59">
        <f t="shared" si="56"/>
        <v>1.2276663285909475E-2</v>
      </c>
      <c r="BF59">
        <f t="shared" si="56"/>
        <v>6.7236651479761793E-3</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14.506344651739562</v>
      </c>
    </row>
    <row r="60" spans="1:105" hidden="1" x14ac:dyDescent="0.3">
      <c r="A60">
        <v>2007</v>
      </c>
      <c r="B60">
        <f t="shared" si="51"/>
        <v>1.7832972297721165E-16</v>
      </c>
      <c r="C60">
        <f t="shared" si="51"/>
        <v>1.6200404000261025E-15</v>
      </c>
      <c r="D60">
        <f t="shared" si="51"/>
        <v>1.3364908950354404E-14</v>
      </c>
      <c r="E60">
        <f t="shared" si="51"/>
        <v>5.6423217188685282E-14</v>
      </c>
      <c r="F60">
        <f t="shared" si="51"/>
        <v>3.4838198825673194E-13</v>
      </c>
      <c r="G60">
        <f t="shared" si="51"/>
        <v>2.6397278416491934E-12</v>
      </c>
      <c r="H60">
        <f t="shared" si="51"/>
        <v>1.2741464087207542E-11</v>
      </c>
      <c r="I60">
        <f t="shared" si="51"/>
        <v>5.7537841836710047E-11</v>
      </c>
      <c r="J60">
        <f t="shared" si="51"/>
        <v>1.9223371484668427E-10</v>
      </c>
      <c r="K60">
        <f t="shared" si="51"/>
        <v>9.3458619423606612E-10</v>
      </c>
      <c r="L60">
        <f t="shared" si="52"/>
        <v>4.756957701396609E-9</v>
      </c>
      <c r="M60">
        <f t="shared" si="52"/>
        <v>1.5148274756467088E-8</v>
      </c>
      <c r="N60">
        <f t="shared" si="52"/>
        <v>4.7224927651629799E-8</v>
      </c>
      <c r="O60">
        <f t="shared" si="52"/>
        <v>1.2076789845254229E-7</v>
      </c>
      <c r="P60">
        <f t="shared" si="52"/>
        <v>5.7007756948855802E-7</v>
      </c>
      <c r="Q60">
        <f t="shared" si="52"/>
        <v>1.5960839057016993E-6</v>
      </c>
      <c r="R60">
        <f t="shared" si="52"/>
        <v>3.842150116127709E-6</v>
      </c>
      <c r="S60">
        <f t="shared" si="52"/>
        <v>9.9975554004007895E-6</v>
      </c>
      <c r="T60">
        <f t="shared" si="52"/>
        <v>3.4162676728995903E-5</v>
      </c>
      <c r="U60">
        <f t="shared" si="52"/>
        <v>1.1295677192077876E-4</v>
      </c>
      <c r="V60">
        <f t="shared" si="53"/>
        <v>2.8593609262622205E-4</v>
      </c>
      <c r="W60">
        <f t="shared" si="53"/>
        <v>5.0595574346572907E-4</v>
      </c>
      <c r="X60">
        <f t="shared" si="53"/>
        <v>1.389517718572034E-3</v>
      </c>
      <c r="Y60">
        <f t="shared" si="53"/>
        <v>2.9412320879421533E-3</v>
      </c>
      <c r="Z60">
        <f t="shared" si="53"/>
        <v>5.4195982298416122E-3</v>
      </c>
      <c r="AA60">
        <f t="shared" si="53"/>
        <v>7.1059001121028332E-3</v>
      </c>
      <c r="AB60">
        <f t="shared" si="53"/>
        <v>1.7801928449147172E-2</v>
      </c>
      <c r="AC60">
        <f t="shared" si="53"/>
        <v>2.5225940357953537E-2</v>
      </c>
      <c r="AD60">
        <f t="shared" si="53"/>
        <v>4.9057533161291571E-2</v>
      </c>
      <c r="AE60">
        <f t="shared" si="53"/>
        <v>0.10225575383323658</v>
      </c>
      <c r="AF60">
        <f t="shared" si="54"/>
        <v>0.13177354753663381</v>
      </c>
      <c r="AG60">
        <f t="shared" si="54"/>
        <v>0.16314258668190137</v>
      </c>
      <c r="AH60">
        <f t="shared" si="54"/>
        <v>0.13592286842843487</v>
      </c>
      <c r="AI60">
        <f t="shared" si="54"/>
        <v>0.25875440520366461</v>
      </c>
      <c r="AJ60">
        <f t="shared" si="54"/>
        <v>0.39628799587018237</v>
      </c>
      <c r="AK60">
        <f t="shared" si="54"/>
        <v>0.50197808540583355</v>
      </c>
      <c r="AL60">
        <f t="shared" si="54"/>
        <v>0.65516856096346476</v>
      </c>
      <c r="AM60">
        <f t="shared" si="54"/>
        <v>0.66390840161730313</v>
      </c>
      <c r="AN60">
        <f t="shared" si="54"/>
        <v>1.071496376380644</v>
      </c>
      <c r="AO60">
        <f t="shared" si="54"/>
        <v>1.1065233151443097</v>
      </c>
      <c r="AP60">
        <f t="shared" si="55"/>
        <v>1.2812624587989538</v>
      </c>
      <c r="AQ60">
        <f t="shared" si="55"/>
        <v>1.5003977132048345</v>
      </c>
      <c r="AR60">
        <f t="shared" si="55"/>
        <v>1.3479088610541898</v>
      </c>
      <c r="AS60">
        <f t="shared" si="55"/>
        <v>1.1954210107616476</v>
      </c>
      <c r="AT60">
        <f t="shared" si="55"/>
        <v>0.91470404754266887</v>
      </c>
      <c r="AU60">
        <f t="shared" si="55"/>
        <v>0.74000780139951927</v>
      </c>
      <c r="AV60">
        <f t="shared" si="55"/>
        <v>0.54114778057594326</v>
      </c>
      <c r="AW60">
        <f t="shared" si="55"/>
        <v>0.44338362120357433</v>
      </c>
      <c r="AX60">
        <f t="shared" si="55"/>
        <v>0.34889002936353986</v>
      </c>
      <c r="AY60">
        <f t="shared" si="55"/>
        <v>0.26366343833978856</v>
      </c>
      <c r="AZ60">
        <f t="shared" si="56"/>
        <v>0.19934224157090638</v>
      </c>
      <c r="BA60">
        <f t="shared" si="56"/>
        <v>0.1389700482566204</v>
      </c>
      <c r="BB60">
        <f t="shared" si="56"/>
        <v>9.3049413603254444E-2</v>
      </c>
      <c r="BC60">
        <f t="shared" si="56"/>
        <v>5.9838744811077607E-2</v>
      </c>
      <c r="BD60">
        <f t="shared" si="56"/>
        <v>3.6960108220435654E-2</v>
      </c>
      <c r="BE60">
        <f t="shared" si="56"/>
        <v>2.1926592430012815E-2</v>
      </c>
      <c r="BF60">
        <f t="shared" si="56"/>
        <v>1.2498809687557868E-2</v>
      </c>
      <c r="BG60">
        <f t="shared" si="56"/>
        <v>6.8431675690746041E-3</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14.443324641826013</v>
      </c>
    </row>
    <row r="61" spans="1:105" hidden="1" x14ac:dyDescent="0.3">
      <c r="A61">
        <v>2008</v>
      </c>
      <c r="B61">
        <f t="shared" si="51"/>
        <v>3.3907431648673581E-17</v>
      </c>
      <c r="C61">
        <f t="shared" si="51"/>
        <v>3.2060388762806522E-16</v>
      </c>
      <c r="D61">
        <f t="shared" si="51"/>
        <v>2.7528384335485696E-15</v>
      </c>
      <c r="E61">
        <f t="shared" si="51"/>
        <v>1.2096071446963954E-14</v>
      </c>
      <c r="F61">
        <f t="shared" si="51"/>
        <v>7.7734528832553278E-14</v>
      </c>
      <c r="G61">
        <f t="shared" si="51"/>
        <v>6.1304056024503487E-13</v>
      </c>
      <c r="H61">
        <f t="shared" si="51"/>
        <v>3.0797904656682613E-12</v>
      </c>
      <c r="I61">
        <f t="shared" si="51"/>
        <v>1.4475286995460599E-11</v>
      </c>
      <c r="J61">
        <f t="shared" si="51"/>
        <v>5.0335565587709786E-11</v>
      </c>
      <c r="K61">
        <f t="shared" si="51"/>
        <v>2.5470445125999065E-10</v>
      </c>
      <c r="L61">
        <f t="shared" si="52"/>
        <v>1.3493302058902388E-9</v>
      </c>
      <c r="M61">
        <f t="shared" si="52"/>
        <v>4.4722276849625985E-9</v>
      </c>
      <c r="N61">
        <f t="shared" si="52"/>
        <v>1.4511216199322492E-8</v>
      </c>
      <c r="O61">
        <f t="shared" si="52"/>
        <v>3.8623871149902707E-8</v>
      </c>
      <c r="P61">
        <f t="shared" si="52"/>
        <v>1.8976233834762426E-7</v>
      </c>
      <c r="Q61">
        <f t="shared" si="52"/>
        <v>5.5297254290464492E-7</v>
      </c>
      <c r="R61">
        <f t="shared" si="52"/>
        <v>1.3854598912610553E-6</v>
      </c>
      <c r="S61">
        <f t="shared" si="52"/>
        <v>3.7521935031521619E-6</v>
      </c>
      <c r="T61">
        <f t="shared" si="52"/>
        <v>1.3344892460700573E-5</v>
      </c>
      <c r="U61">
        <f t="shared" si="52"/>
        <v>4.5924796325227631E-5</v>
      </c>
      <c r="V61">
        <f t="shared" si="53"/>
        <v>1.2099731236551265E-4</v>
      </c>
      <c r="W61">
        <f t="shared" si="53"/>
        <v>2.2283892520142393E-4</v>
      </c>
      <c r="X61">
        <f t="shared" si="53"/>
        <v>6.3696327500854008E-4</v>
      </c>
      <c r="Y61">
        <f t="shared" si="53"/>
        <v>1.4033027579341893E-3</v>
      </c>
      <c r="Z61">
        <f t="shared" si="53"/>
        <v>2.6912928333932794E-3</v>
      </c>
      <c r="AA61">
        <f t="shared" si="53"/>
        <v>3.6726939557050701E-3</v>
      </c>
      <c r="AB61">
        <f t="shared" si="53"/>
        <v>9.5764483876771035E-3</v>
      </c>
      <c r="AC61">
        <f t="shared" si="53"/>
        <v>1.4123962801494428E-2</v>
      </c>
      <c r="AD61">
        <f t="shared" si="53"/>
        <v>2.8588191715521741E-2</v>
      </c>
      <c r="AE61">
        <f t="shared" si="53"/>
        <v>6.2021249831885596E-2</v>
      </c>
      <c r="AF61">
        <f t="shared" si="54"/>
        <v>8.3186485470306451E-2</v>
      </c>
      <c r="AG61">
        <f t="shared" si="54"/>
        <v>0.10719231775574548</v>
      </c>
      <c r="AH61">
        <f t="shared" si="54"/>
        <v>9.2952404347655143E-2</v>
      </c>
      <c r="AI61">
        <f t="shared" si="54"/>
        <v>0.18417370650805945</v>
      </c>
      <c r="AJ61">
        <f t="shared" si="54"/>
        <v>0.29357736797807243</v>
      </c>
      <c r="AK61">
        <f t="shared" si="54"/>
        <v>0.38705099879080596</v>
      </c>
      <c r="AL61">
        <f t="shared" si="54"/>
        <v>0.52578508600720653</v>
      </c>
      <c r="AM61">
        <f t="shared" si="54"/>
        <v>0.55454291097660446</v>
      </c>
      <c r="AN61">
        <f t="shared" si="54"/>
        <v>0.93151419900649146</v>
      </c>
      <c r="AO61">
        <f t="shared" si="54"/>
        <v>1.0012236994717676</v>
      </c>
      <c r="AP61">
        <f t="shared" si="55"/>
        <v>1.2066475419098044</v>
      </c>
      <c r="AQ61">
        <f t="shared" si="55"/>
        <v>1.470687847915868</v>
      </c>
      <c r="AR61">
        <f t="shared" si="55"/>
        <v>1.3751384262814228</v>
      </c>
      <c r="AS61">
        <f t="shared" si="55"/>
        <v>1.2693417177349111</v>
      </c>
      <c r="AT61">
        <f t="shared" si="55"/>
        <v>1.0109043119902423</v>
      </c>
      <c r="AU61">
        <f t="shared" si="55"/>
        <v>0.85121158489980964</v>
      </c>
      <c r="AV61">
        <f t="shared" si="55"/>
        <v>0.64787151892035078</v>
      </c>
      <c r="AW61">
        <f t="shared" si="55"/>
        <v>0.55249001310534351</v>
      </c>
      <c r="AX61">
        <f t="shared" si="55"/>
        <v>0.45248597601927948</v>
      </c>
      <c r="AY61">
        <f t="shared" si="55"/>
        <v>0.35590841447873606</v>
      </c>
      <c r="AZ61">
        <f t="shared" si="56"/>
        <v>0.28006540199259078</v>
      </c>
      <c r="BA61">
        <f t="shared" si="56"/>
        <v>0.20321375995858645</v>
      </c>
      <c r="BB61">
        <f t="shared" si="56"/>
        <v>0.14161763027701088</v>
      </c>
      <c r="BC61">
        <f t="shared" si="56"/>
        <v>9.478899894995152E-2</v>
      </c>
      <c r="BD61">
        <f t="shared" si="56"/>
        <v>6.0936916590410964E-2</v>
      </c>
      <c r="BE61">
        <f t="shared" si="56"/>
        <v>3.7626183074232517E-2</v>
      </c>
      <c r="BF61">
        <f t="shared" si="56"/>
        <v>2.2323354440609684E-2</v>
      </c>
      <c r="BG61">
        <f t="shared" si="56"/>
        <v>1.2720956089206259E-2</v>
      </c>
      <c r="BH61">
        <f t="shared" si="56"/>
        <v>6.9626699901730298E-3</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14.337265552084448</v>
      </c>
    </row>
    <row r="62" spans="1:105" hidden="1" x14ac:dyDescent="0.3">
      <c r="A62">
        <v>2009</v>
      </c>
      <c r="B62">
        <f t="shared" si="51"/>
        <v>6.1943291051569443E-18</v>
      </c>
      <c r="C62">
        <f t="shared" si="51"/>
        <v>6.0959296210182578E-17</v>
      </c>
      <c r="D62">
        <f t="shared" si="51"/>
        <v>5.4478314478663903E-16</v>
      </c>
      <c r="E62">
        <f t="shared" si="51"/>
        <v>2.4914895041816833E-15</v>
      </c>
      <c r="F62">
        <f t="shared" si="51"/>
        <v>1.6664813910029959E-14</v>
      </c>
      <c r="G62">
        <f t="shared" si="51"/>
        <v>1.3678783838495825E-13</v>
      </c>
      <c r="H62">
        <f t="shared" si="51"/>
        <v>7.1523906469502559E-13</v>
      </c>
      <c r="I62">
        <f t="shared" si="51"/>
        <v>3.4988797654102088E-12</v>
      </c>
      <c r="J62">
        <f t="shared" si="51"/>
        <v>1.2663348758000469E-11</v>
      </c>
      <c r="K62">
        <f t="shared" si="51"/>
        <v>6.6693257330557313E-11</v>
      </c>
      <c r="L62">
        <f t="shared" si="52"/>
        <v>3.6773538040622246E-10</v>
      </c>
      <c r="M62">
        <f t="shared" si="52"/>
        <v>1.2685653902633857E-9</v>
      </c>
      <c r="N62">
        <f t="shared" si="52"/>
        <v>4.2841487807964272E-9</v>
      </c>
      <c r="O62">
        <f t="shared" si="52"/>
        <v>1.1868294406834731E-8</v>
      </c>
      <c r="P62">
        <f t="shared" si="52"/>
        <v>6.0689605427911548E-8</v>
      </c>
      <c r="Q62">
        <f t="shared" si="52"/>
        <v>1.8406856961195267E-7</v>
      </c>
      <c r="R62">
        <f t="shared" si="52"/>
        <v>4.8000062930664193E-7</v>
      </c>
      <c r="S62">
        <f t="shared" si="52"/>
        <v>1.3530219917869652E-6</v>
      </c>
      <c r="T62">
        <f t="shared" si="52"/>
        <v>5.0084862534792872E-6</v>
      </c>
      <c r="U62">
        <f t="shared" si="52"/>
        <v>1.7939503777804611E-5</v>
      </c>
      <c r="V62">
        <f t="shared" si="53"/>
        <v>4.9193836117973626E-5</v>
      </c>
      <c r="W62">
        <f t="shared" si="53"/>
        <v>9.4296983609683496E-5</v>
      </c>
      <c r="X62">
        <f t="shared" si="53"/>
        <v>2.8053878907157104E-4</v>
      </c>
      <c r="Y62">
        <f t="shared" si="53"/>
        <v>6.4328241991823117E-4</v>
      </c>
      <c r="Z62">
        <f t="shared" si="53"/>
        <v>1.2840532615539673E-3</v>
      </c>
      <c r="AA62">
        <f t="shared" si="53"/>
        <v>1.8238058437266738E-3</v>
      </c>
      <c r="AB62">
        <f t="shared" si="53"/>
        <v>4.9496001288617999E-3</v>
      </c>
      <c r="AC62">
        <f t="shared" si="53"/>
        <v>7.5979072258580164E-3</v>
      </c>
      <c r="AD62">
        <f t="shared" si="53"/>
        <v>1.600648184457917E-2</v>
      </c>
      <c r="AE62">
        <f t="shared" si="53"/>
        <v>3.6142774949581971E-2</v>
      </c>
      <c r="AF62">
        <f t="shared" si="54"/>
        <v>5.0455153911480331E-2</v>
      </c>
      <c r="AG62">
        <f t="shared" si="54"/>
        <v>6.7668757123183834E-2</v>
      </c>
      <c r="AH62">
        <f t="shared" si="54"/>
        <v>6.1074081670790037E-2</v>
      </c>
      <c r="AI62">
        <f t="shared" si="54"/>
        <v>0.12594929047246442</v>
      </c>
      <c r="AJ62">
        <f t="shared" si="54"/>
        <v>0.20895965796155003</v>
      </c>
      <c r="AK62">
        <f t="shared" si="54"/>
        <v>0.28673443223728656</v>
      </c>
      <c r="AL62">
        <f t="shared" si="54"/>
        <v>0.40540742435772109</v>
      </c>
      <c r="AM62">
        <f t="shared" si="54"/>
        <v>0.44503111033555837</v>
      </c>
      <c r="AN62">
        <f t="shared" si="54"/>
        <v>0.77806606193675387</v>
      </c>
      <c r="AO62">
        <f t="shared" si="54"/>
        <v>0.87042206861224003</v>
      </c>
      <c r="AP62">
        <f t="shared" si="55"/>
        <v>1.0918198463011048</v>
      </c>
      <c r="AQ62">
        <f t="shared" si="55"/>
        <v>1.38504165514051</v>
      </c>
      <c r="AR62">
        <f t="shared" si="55"/>
        <v>1.3479088610541898</v>
      </c>
      <c r="AS62">
        <f t="shared" si="55"/>
        <v>1.2949841213850206</v>
      </c>
      <c r="AT62">
        <f t="shared" si="55"/>
        <v>1.0734151435315318</v>
      </c>
      <c r="AU62">
        <f t="shared" si="55"/>
        <v>0.9407342887603497</v>
      </c>
      <c r="AV62">
        <f t="shared" si="55"/>
        <v>0.74522963323991387</v>
      </c>
      <c r="AW62">
        <f t="shared" si="55"/>
        <v>0.6614506366411137</v>
      </c>
      <c r="AX62">
        <f t="shared" si="55"/>
        <v>0.56383224563474366</v>
      </c>
      <c r="AY62">
        <f t="shared" si="55"/>
        <v>0.46158833083498457</v>
      </c>
      <c r="AZ62">
        <f t="shared" si="56"/>
        <v>0.37804874957701262</v>
      </c>
      <c r="BA62">
        <f t="shared" si="56"/>
        <v>0.28550468242318461</v>
      </c>
      <c r="BB62">
        <f t="shared" si="56"/>
        <v>0.20708527834626655</v>
      </c>
      <c r="BC62">
        <f t="shared" si="56"/>
        <v>0.14426521229740133</v>
      </c>
      <c r="BD62">
        <f t="shared" si="56"/>
        <v>9.6528584296648581E-2</v>
      </c>
      <c r="BE62">
        <f t="shared" si="56"/>
        <v>6.2035088369744321E-2</v>
      </c>
      <c r="BF62">
        <f t="shared" si="56"/>
        <v>3.8307029407071008E-2</v>
      </c>
      <c r="BG62">
        <f t="shared" si="56"/>
        <v>2.2720116451206553E-2</v>
      </c>
      <c r="BH62">
        <f t="shared" si="56"/>
        <v>1.2943102490854654E-2</v>
      </c>
      <c r="BI62">
        <f t="shared" si="56"/>
        <v>7.0821724112714547E-3</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14.189189796139333</v>
      </c>
    </row>
    <row r="63" spans="1:105" x14ac:dyDescent="0.3">
      <c r="A63">
        <v>2010</v>
      </c>
      <c r="B63">
        <f t="shared" ref="B63:K72" si="61">VLOOKUP(B$2,scenarios4,17,FALSE)*VLOOKUP($A63-B$2,output3,3,FALSE)</f>
        <v>1.0872311260906604E-18</v>
      </c>
      <c r="C63">
        <f t="shared" si="61"/>
        <v>1.1136259055450717E-17</v>
      </c>
      <c r="D63">
        <f t="shared" si="61"/>
        <v>1.0358451152623014E-16</v>
      </c>
      <c r="E63">
        <f t="shared" si="61"/>
        <v>4.9306253165803654E-16</v>
      </c>
      <c r="F63">
        <f t="shared" si="61"/>
        <v>3.4325366816845227E-15</v>
      </c>
      <c r="G63">
        <f t="shared" si="61"/>
        <v>2.9324727454782827E-14</v>
      </c>
      <c r="H63">
        <f t="shared" si="61"/>
        <v>1.5959140704981477E-13</v>
      </c>
      <c r="I63">
        <f t="shared" si="61"/>
        <v>8.1256680244619876E-13</v>
      </c>
      <c r="J63">
        <f t="shared" si="61"/>
        <v>3.0609088956643852E-12</v>
      </c>
      <c r="K63">
        <f t="shared" si="61"/>
        <v>1.6778593178063566E-11</v>
      </c>
      <c r="L63">
        <f t="shared" ref="L63:U72" si="62">VLOOKUP(L$2,scenarios4,17,FALSE)*VLOOKUP($A63-L$2,output3,3,FALSE)</f>
        <v>9.6289916543107844E-11</v>
      </c>
      <c r="M63">
        <f t="shared" si="62"/>
        <v>3.4572440038937467E-10</v>
      </c>
      <c r="N63">
        <f t="shared" si="62"/>
        <v>1.2152160517969871E-9</v>
      </c>
      <c r="O63">
        <f t="shared" si="62"/>
        <v>3.5038785388331532E-9</v>
      </c>
      <c r="P63">
        <f t="shared" si="62"/>
        <v>1.8648625402089035E-8</v>
      </c>
      <c r="Q63">
        <f t="shared" si="62"/>
        <v>5.8868629880420802E-8</v>
      </c>
      <c r="R63">
        <f t="shared" si="62"/>
        <v>1.5977832965306269E-7</v>
      </c>
      <c r="S63">
        <f t="shared" si="62"/>
        <v>4.6876233055894111E-7</v>
      </c>
      <c r="T63">
        <f t="shared" si="62"/>
        <v>1.8060348009310463E-6</v>
      </c>
      <c r="U63">
        <f t="shared" si="62"/>
        <v>6.7328948756966783E-6</v>
      </c>
      <c r="V63">
        <f t="shared" ref="V63:AE72" si="63">VLOOKUP(V$2,scenarios4,17,FALSE)*VLOOKUP($A63-V$2,output3,3,FALSE)</f>
        <v>1.9216481715745845E-5</v>
      </c>
      <c r="W63">
        <f t="shared" si="63"/>
        <v>3.8338292540753996E-5</v>
      </c>
      <c r="X63">
        <f t="shared" si="63"/>
        <v>1.1871337815442557E-4</v>
      </c>
      <c r="Y63">
        <f t="shared" si="63"/>
        <v>2.833219405192095E-4</v>
      </c>
      <c r="Z63">
        <f t="shared" si="63"/>
        <v>5.8861773393241695E-4</v>
      </c>
      <c r="AA63">
        <f t="shared" si="63"/>
        <v>8.7016314725057769E-4</v>
      </c>
      <c r="AB63">
        <f t="shared" si="63"/>
        <v>2.4578986836368338E-3</v>
      </c>
      <c r="AC63">
        <f t="shared" si="63"/>
        <v>3.9269884890288462E-3</v>
      </c>
      <c r="AD63">
        <f t="shared" si="63"/>
        <v>8.6105978737515011E-3</v>
      </c>
      <c r="AE63">
        <f t="shared" si="63"/>
        <v>2.0236280657411863E-2</v>
      </c>
      <c r="AF63">
        <f t="shared" ref="AF63:AO72" si="64">VLOOKUP(AF$2,scenarios4,17,FALSE)*VLOOKUP($A63-AF$2,output3,3,FALSE)</f>
        <v>2.9402652765175868E-2</v>
      </c>
      <c r="AG63">
        <f t="shared" si="64"/>
        <v>4.1043175899858633E-2</v>
      </c>
      <c r="AH63">
        <f t="shared" si="64"/>
        <v>3.8555068923124082E-2</v>
      </c>
      <c r="AI63">
        <f t="shared" si="64"/>
        <v>8.2754580762895533E-2</v>
      </c>
      <c r="AJ63">
        <f t="shared" si="64"/>
        <v>0.14289944616211753</v>
      </c>
      <c r="AK63">
        <f t="shared" si="64"/>
        <v>0.20408905938068708</v>
      </c>
      <c r="AL63">
        <f t="shared" si="64"/>
        <v>0.30033320676384501</v>
      </c>
      <c r="AM63">
        <f t="shared" si="64"/>
        <v>0.34314194335615417</v>
      </c>
      <c r="AN63">
        <f t="shared" si="64"/>
        <v>0.6244126407608831</v>
      </c>
      <c r="AO63">
        <f t="shared" si="64"/>
        <v>0.72703762526678251</v>
      </c>
      <c r="AP63">
        <f t="shared" ref="AP63:AY72" si="65">VLOOKUP(AP$2,scenarios4,17,FALSE)*VLOOKUP($A63-AP$2,output3,3,FALSE)</f>
        <v>0.94918257495372382</v>
      </c>
      <c r="AQ63">
        <f t="shared" si="65"/>
        <v>1.2532375151095909</v>
      </c>
      <c r="AR63">
        <f t="shared" si="65"/>
        <v>1.2694127598447749</v>
      </c>
      <c r="AS63">
        <f t="shared" si="65"/>
        <v>1.2693417177349111</v>
      </c>
      <c r="AT63">
        <f t="shared" si="65"/>
        <v>1.0950995678358812</v>
      </c>
      <c r="AU63">
        <f t="shared" si="65"/>
        <v>0.99890604839409491</v>
      </c>
      <c r="AV63">
        <f t="shared" si="65"/>
        <v>0.82360611794493377</v>
      </c>
      <c r="AW63">
        <f t="shared" si="65"/>
        <v>0.7608493365657053</v>
      </c>
      <c r="AX63">
        <f t="shared" si="65"/>
        <v>0.67502975436187662</v>
      </c>
      <c r="AY63">
        <f t="shared" si="65"/>
        <v>0.57517447816414391</v>
      </c>
      <c r="AZ63">
        <f t="shared" ref="AZ63:BI72" si="66">VLOOKUP(AZ$2,scenarios4,17,FALSE)*VLOOKUP($A63-AZ$2,output3,3,FALSE)</f>
        <v>0.49030279755280171</v>
      </c>
      <c r="BA63">
        <f t="shared" si="66"/>
        <v>0.38539101017312549</v>
      </c>
      <c r="BB63">
        <f t="shared" si="66"/>
        <v>0.29094396285377838</v>
      </c>
      <c r="BC63">
        <f t="shared" si="66"/>
        <v>0.21095679673394666</v>
      </c>
      <c r="BD63">
        <f t="shared" si="66"/>
        <v>0.14691279431779178</v>
      </c>
      <c r="BE63">
        <f t="shared" si="66"/>
        <v>9.8268169643345657E-2</v>
      </c>
      <c r="BF63">
        <f t="shared" si="66"/>
        <v>6.3157614200773315E-2</v>
      </c>
      <c r="BG63">
        <f t="shared" si="66"/>
        <v>3.8987875739909493E-2</v>
      </c>
      <c r="BH63">
        <f t="shared" si="66"/>
        <v>2.3116878461803426E-2</v>
      </c>
      <c r="BI63">
        <f t="shared" si="66"/>
        <v>1.3165248892503045E-2</v>
      </c>
      <c r="BJ63">
        <f t="shared" ref="BJ63:BS72" si="67">VLOOKUP(BJ$2,scenarios4,17,FALSE)*VLOOKUP($A63-BJ$2,output3,3,FALSE)</f>
        <v>6.3700662850459441E-3</v>
      </c>
      <c r="BK63">
        <f t="shared" si="67"/>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VLOOKUP(BT$2,scenarios4,17,FALSE)*VLOOKUP($A63-BT$2,output3,3,FALSE)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VLOOKUP(CD$2,scenarios4,17,FALSE)*VLOOKUP($A63-CD$2,output3,3,FALSE)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VLOOKUP(CN$2,scenarios4,17,FALSE)*VLOOKUP($A63-CN$2,output3,3,FALSE)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14.008241872653473</v>
      </c>
    </row>
    <row r="64" spans="1:105" x14ac:dyDescent="0.3">
      <c r="A64">
        <v>2011</v>
      </c>
      <c r="B64">
        <f t="shared" si="61"/>
        <v>1.8334864275667886E-19</v>
      </c>
      <c r="C64">
        <f t="shared" si="61"/>
        <v>1.9546406507873507E-18</v>
      </c>
      <c r="D64">
        <f t="shared" si="61"/>
        <v>1.8923183602892917E-17</v>
      </c>
      <c r="E64">
        <f t="shared" si="61"/>
        <v>9.3750406895732382E-17</v>
      </c>
      <c r="F64">
        <f t="shared" si="61"/>
        <v>6.7929454386215641E-16</v>
      </c>
      <c r="G64">
        <f t="shared" si="61"/>
        <v>6.0401636173303251E-15</v>
      </c>
      <c r="H64">
        <f t="shared" si="61"/>
        <v>3.4213381621620497E-14</v>
      </c>
      <c r="I64">
        <f t="shared" si="61"/>
        <v>1.8130816076111851E-13</v>
      </c>
      <c r="J64">
        <f t="shared" si="61"/>
        <v>7.1085407921627628E-13</v>
      </c>
      <c r="K64">
        <f t="shared" si="61"/>
        <v>4.0556211549509497E-12</v>
      </c>
      <c r="L64">
        <f t="shared" si="62"/>
        <v>2.4224477878159722E-11</v>
      </c>
      <c r="M64">
        <f t="shared" si="62"/>
        <v>9.0526436764488136E-11</v>
      </c>
      <c r="N64">
        <f t="shared" si="62"/>
        <v>3.3118500951994849E-10</v>
      </c>
      <c r="O64">
        <f t="shared" si="62"/>
        <v>9.938892559061545E-10</v>
      </c>
      <c r="P64">
        <f t="shared" si="62"/>
        <v>5.505636790362143E-9</v>
      </c>
      <c r="Q64">
        <f t="shared" si="62"/>
        <v>1.8089078332832573E-8</v>
      </c>
      <c r="R64">
        <f t="shared" si="62"/>
        <v>5.1100149097085334E-8</v>
      </c>
      <c r="S64">
        <f t="shared" si="62"/>
        <v>1.5603742496999274E-7</v>
      </c>
      <c r="T64">
        <f t="shared" si="62"/>
        <v>6.2571125044084935E-7</v>
      </c>
      <c r="U64">
        <f t="shared" si="62"/>
        <v>2.4278478248934661E-6</v>
      </c>
      <c r="V64">
        <f t="shared" si="63"/>
        <v>7.2121588687943971E-6</v>
      </c>
      <c r="W64">
        <f t="shared" si="63"/>
        <v>1.4976004226536451E-5</v>
      </c>
      <c r="X64">
        <f t="shared" si="63"/>
        <v>4.8265257762902033E-5</v>
      </c>
      <c r="Y64">
        <f t="shared" si="63"/>
        <v>1.1989110231641389E-4</v>
      </c>
      <c r="Z64">
        <f t="shared" si="63"/>
        <v>2.5924588242742639E-4</v>
      </c>
      <c r="AA64">
        <f t="shared" si="63"/>
        <v>3.9888801751593713E-4</v>
      </c>
      <c r="AB64">
        <f t="shared" si="63"/>
        <v>1.1726976649039668E-3</v>
      </c>
      <c r="AC64">
        <f t="shared" si="63"/>
        <v>1.9500847718097556E-3</v>
      </c>
      <c r="AD64">
        <f t="shared" si="63"/>
        <v>4.4503990018198583E-3</v>
      </c>
      <c r="AE64">
        <f t="shared" si="63"/>
        <v>1.0885994617259405E-2</v>
      </c>
      <c r="AF64">
        <f t="shared" si="64"/>
        <v>1.6462497255911659E-2</v>
      </c>
      <c r="AG64">
        <f t="shared" si="64"/>
        <v>2.3917839027520895E-2</v>
      </c>
      <c r="AH64">
        <f t="shared" si="64"/>
        <v>2.3384831389208487E-2</v>
      </c>
      <c r="AI64">
        <f t="shared" si="64"/>
        <v>5.2241613426398048E-2</v>
      </c>
      <c r="AJ64">
        <f t="shared" si="64"/>
        <v>9.3891626654152197E-2</v>
      </c>
      <c r="AK64">
        <f t="shared" si="64"/>
        <v>0.13956863175290088</v>
      </c>
      <c r="AL64">
        <f t="shared" si="64"/>
        <v>0.21376826351463155</v>
      </c>
      <c r="AM64">
        <f t="shared" si="64"/>
        <v>0.25420580391837289</v>
      </c>
      <c r="AN64">
        <f t="shared" si="64"/>
        <v>0.48145435685447141</v>
      </c>
      <c r="AO64">
        <f t="shared" si="64"/>
        <v>0.58346136110259317</v>
      </c>
      <c r="AP64">
        <f t="shared" si="65"/>
        <v>0.79282393004949248</v>
      </c>
      <c r="AQ64">
        <f t="shared" si="65"/>
        <v>1.0895123546712582</v>
      </c>
      <c r="AR64">
        <f t="shared" si="65"/>
        <v>1.1486121640398477</v>
      </c>
      <c r="AS64">
        <f t="shared" si="65"/>
        <v>1.1954210107616476</v>
      </c>
      <c r="AT64">
        <f t="shared" si="65"/>
        <v>1.0734151435315318</v>
      </c>
      <c r="AU64">
        <f t="shared" si="65"/>
        <v>1.0190852891324871</v>
      </c>
      <c r="AV64">
        <f t="shared" si="65"/>
        <v>0.87453507599227864</v>
      </c>
      <c r="AW64">
        <f t="shared" si="65"/>
        <v>0.84086855980956809</v>
      </c>
      <c r="AX64">
        <f t="shared" si="65"/>
        <v>0.77646903989149674</v>
      </c>
      <c r="AY64">
        <f t="shared" si="65"/>
        <v>0.68860887208263943</v>
      </c>
      <c r="AZ64">
        <f t="shared" si="66"/>
        <v>0.61095490697244159</v>
      </c>
      <c r="BA64">
        <f t="shared" si="66"/>
        <v>0.49982519622404098</v>
      </c>
      <c r="BB64">
        <f t="shared" si="66"/>
        <v>0.39273327076923831</v>
      </c>
      <c r="BC64">
        <f t="shared" si="66"/>
        <v>0.29638324328437221</v>
      </c>
      <c r="BD64">
        <f t="shared" si="66"/>
        <v>0.21482831512162676</v>
      </c>
      <c r="BE64">
        <f t="shared" si="66"/>
        <v>0.14956037633818225</v>
      </c>
      <c r="BF64">
        <f t="shared" si="66"/>
        <v>0.10004633360976301</v>
      </c>
      <c r="BG64">
        <f t="shared" si="66"/>
        <v>6.4280140031802324E-2</v>
      </c>
      <c r="BH64">
        <f t="shared" si="66"/>
        <v>3.9668722072747992E-2</v>
      </c>
      <c r="BI64">
        <f t="shared" si="66"/>
        <v>2.3513640472400298E-2</v>
      </c>
      <c r="BJ64">
        <f t="shared" si="67"/>
        <v>1.184149484569187E-2</v>
      </c>
      <c r="BK64">
        <f t="shared" si="67"/>
        <v>6.2566961035671808E-3</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13.810911540919374</v>
      </c>
    </row>
    <row r="65" spans="1:106" x14ac:dyDescent="0.3">
      <c r="A65">
        <v>2012</v>
      </c>
      <c r="B65">
        <f t="shared" si="61"/>
        <v>2.9707201525358925E-20</v>
      </c>
      <c r="C65">
        <f t="shared" si="61"/>
        <v>3.2962697792466263E-19</v>
      </c>
      <c r="D65">
        <f t="shared" si="61"/>
        <v>3.3214047669287203E-18</v>
      </c>
      <c r="E65">
        <f t="shared" si="61"/>
        <v>1.7126654713090265E-17</v>
      </c>
      <c r="F65">
        <f t="shared" si="61"/>
        <v>1.2916037175847752E-16</v>
      </c>
      <c r="G65">
        <f t="shared" si="61"/>
        <v>1.1953405221218547E-15</v>
      </c>
      <c r="H65">
        <f t="shared" si="61"/>
        <v>7.0471046394344242E-15</v>
      </c>
      <c r="I65">
        <f t="shared" si="61"/>
        <v>3.8869043201668199E-14</v>
      </c>
      <c r="J65">
        <f t="shared" si="61"/>
        <v>1.586129845376929E-13</v>
      </c>
      <c r="K65">
        <f t="shared" si="61"/>
        <v>9.4186234874100983E-13</v>
      </c>
      <c r="L65">
        <f t="shared" si="62"/>
        <v>5.855395855163374E-12</v>
      </c>
      <c r="M65">
        <f t="shared" si="62"/>
        <v>2.2774509974865411E-11</v>
      </c>
      <c r="N65">
        <f t="shared" si="62"/>
        <v>8.6719360241532555E-11</v>
      </c>
      <c r="O65">
        <f t="shared" si="62"/>
        <v>2.7086642098934657E-10</v>
      </c>
      <c r="P65">
        <f t="shared" si="62"/>
        <v>1.5616960440314918E-9</v>
      </c>
      <c r="Q65">
        <f t="shared" si="62"/>
        <v>5.3404416157037157E-9</v>
      </c>
      <c r="R65">
        <f t="shared" si="62"/>
        <v>1.5701989356882123E-8</v>
      </c>
      <c r="S65">
        <f t="shared" si="62"/>
        <v>4.9903736620637872E-8</v>
      </c>
      <c r="T65">
        <f t="shared" si="62"/>
        <v>2.0828118201632678E-7</v>
      </c>
      <c r="U65">
        <f t="shared" si="62"/>
        <v>8.4114198553153279E-7</v>
      </c>
      <c r="V65">
        <f t="shared" si="63"/>
        <v>2.6006679958116486E-6</v>
      </c>
      <c r="W65">
        <f t="shared" si="63"/>
        <v>5.6206606026645959E-6</v>
      </c>
      <c r="X65">
        <f t="shared" si="63"/>
        <v>1.8853753162943454E-5</v>
      </c>
      <c r="Y65">
        <f t="shared" si="63"/>
        <v>4.8744084674709911E-5</v>
      </c>
      <c r="Z65">
        <f t="shared" si="63"/>
        <v>1.0970302744029189E-4</v>
      </c>
      <c r="AA65">
        <f t="shared" si="63"/>
        <v>1.7568290951716216E-4</v>
      </c>
      <c r="AB65">
        <f t="shared" si="63"/>
        <v>5.375716590355769E-4</v>
      </c>
      <c r="AC65">
        <f t="shared" si="63"/>
        <v>9.3041258107609613E-4</v>
      </c>
      <c r="AD65">
        <f t="shared" si="63"/>
        <v>2.2100027403116973E-3</v>
      </c>
      <c r="AE65">
        <f t="shared" si="63"/>
        <v>5.6264408451999863E-3</v>
      </c>
      <c r="AF65">
        <f t="shared" si="64"/>
        <v>8.8559088277352597E-3</v>
      </c>
      <c r="AG65">
        <f t="shared" si="64"/>
        <v>1.3391559003283164E-2</v>
      </c>
      <c r="AH65">
        <f t="shared" si="64"/>
        <v>1.3627469624121679E-2</v>
      </c>
      <c r="AI65">
        <f t="shared" si="64"/>
        <v>3.1686140255965556E-2</v>
      </c>
      <c r="AJ65">
        <f t="shared" si="64"/>
        <v>5.9272248356808492E-2</v>
      </c>
      <c r="AK65">
        <f t="shared" si="64"/>
        <v>9.1703125639182231E-2</v>
      </c>
      <c r="AL65">
        <f t="shared" si="64"/>
        <v>0.1461878659319942</v>
      </c>
      <c r="AM65">
        <f t="shared" si="64"/>
        <v>0.18093614710310893</v>
      </c>
      <c r="AN65">
        <f t="shared" si="64"/>
        <v>0.35667015998439028</v>
      </c>
      <c r="AO65">
        <f t="shared" si="64"/>
        <v>0.44987880773326172</v>
      </c>
      <c r="AP65">
        <f t="shared" si="65"/>
        <v>0.6362561073392069</v>
      </c>
      <c r="AQ65">
        <f t="shared" si="65"/>
        <v>0.91003721482145472</v>
      </c>
      <c r="AR65">
        <f t="shared" si="65"/>
        <v>0.99855544408728569</v>
      </c>
      <c r="AS65">
        <f t="shared" si="65"/>
        <v>1.0816616608435061</v>
      </c>
      <c r="AT65">
        <f t="shared" si="65"/>
        <v>1.0109043119902423</v>
      </c>
      <c r="AU65">
        <f t="shared" si="65"/>
        <v>0.99890604839409491</v>
      </c>
      <c r="AV65">
        <f t="shared" si="65"/>
        <v>0.89220185642772354</v>
      </c>
      <c r="AW65">
        <f t="shared" si="65"/>
        <v>0.89286496764676193</v>
      </c>
      <c r="AX65">
        <f t="shared" si="65"/>
        <v>0.8581310016742022</v>
      </c>
      <c r="AY65">
        <f t="shared" si="65"/>
        <v>0.79208874321728817</v>
      </c>
      <c r="AZ65">
        <f t="shared" si="66"/>
        <v>0.7314458227118773</v>
      </c>
      <c r="BA65">
        <f t="shared" si="66"/>
        <v>0.622820546376049</v>
      </c>
      <c r="BB65">
        <f t="shared" si="66"/>
        <v>0.50934759489528025</v>
      </c>
      <c r="BC65">
        <f t="shared" si="66"/>
        <v>0.40007553136535118</v>
      </c>
      <c r="BD65">
        <f t="shared" si="66"/>
        <v>0.30182252371496598</v>
      </c>
      <c r="BE65">
        <f t="shared" si="66"/>
        <v>0.21869983350930686</v>
      </c>
      <c r="BF65">
        <f t="shared" si="66"/>
        <v>0.15226667353465578</v>
      </c>
      <c r="BG65">
        <f t="shared" si="66"/>
        <v>0.10182449757618035</v>
      </c>
      <c r="BH65">
        <f t="shared" si="66"/>
        <v>6.5402665862831319E-2</v>
      </c>
      <c r="BI65">
        <f t="shared" si="66"/>
        <v>4.0349568405586476E-2</v>
      </c>
      <c r="BJ65">
        <f t="shared" si="67"/>
        <v>2.1149364871934605E-2</v>
      </c>
      <c r="BK65">
        <f t="shared" si="67"/>
        <v>1.1630747836231789E-2</v>
      </c>
      <c r="BL65">
        <f t="shared" si="67"/>
        <v>5.7235271684855102E-3</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13.61604244197777</v>
      </c>
    </row>
    <row r="66" spans="1:106" x14ac:dyDescent="0.3">
      <c r="A66">
        <v>2013</v>
      </c>
      <c r="B66">
        <f t="shared" si="61"/>
        <v>4.6245982023247437E-21</v>
      </c>
      <c r="C66">
        <f t="shared" si="61"/>
        <v>5.340805862630956E-20</v>
      </c>
      <c r="D66">
        <f t="shared" si="61"/>
        <v>5.601155462239441E-19</v>
      </c>
      <c r="E66">
        <f t="shared" si="61"/>
        <v>3.006077296470553E-18</v>
      </c>
      <c r="F66">
        <f t="shared" si="61"/>
        <v>2.3595471880800087E-17</v>
      </c>
      <c r="G66">
        <f t="shared" si="61"/>
        <v>2.2728082775026762E-16</v>
      </c>
      <c r="H66">
        <f t="shared" si="61"/>
        <v>1.3946128404501817E-15</v>
      </c>
      <c r="I66">
        <f t="shared" si="61"/>
        <v>8.0060549905934513E-15</v>
      </c>
      <c r="J66">
        <f t="shared" si="61"/>
        <v>3.400362632581086E-14</v>
      </c>
      <c r="K66">
        <f t="shared" si="61"/>
        <v>2.1015789671235855E-13</v>
      </c>
      <c r="L66">
        <f t="shared" si="62"/>
        <v>1.3598353204712113E-12</v>
      </c>
      <c r="M66">
        <f t="shared" si="62"/>
        <v>5.5049182888863335E-12</v>
      </c>
      <c r="N66">
        <f t="shared" si="62"/>
        <v>2.1816731171832483E-11</v>
      </c>
      <c r="O66">
        <f t="shared" si="62"/>
        <v>7.0925199099915516E-11</v>
      </c>
      <c r="P66">
        <f t="shared" si="62"/>
        <v>4.2561182305402944E-10</v>
      </c>
      <c r="Q66">
        <f t="shared" si="62"/>
        <v>1.5148377675812961E-9</v>
      </c>
      <c r="R66">
        <f t="shared" si="62"/>
        <v>4.6357009388713915E-9</v>
      </c>
      <c r="S66">
        <f t="shared" si="62"/>
        <v>1.5334357240272689E-8</v>
      </c>
      <c r="T66">
        <f t="shared" si="62"/>
        <v>6.6612283895205017E-8</v>
      </c>
      <c r="U66">
        <f t="shared" si="62"/>
        <v>2.7999184426783677E-7</v>
      </c>
      <c r="V66">
        <f t="shared" si="63"/>
        <v>9.0101653788837068E-7</v>
      </c>
      <c r="W66">
        <f t="shared" si="63"/>
        <v>2.0267817737510159E-6</v>
      </c>
      <c r="X66">
        <f t="shared" si="63"/>
        <v>7.0760228170573532E-6</v>
      </c>
      <c r="Y66">
        <f t="shared" si="63"/>
        <v>1.904079628301437E-5</v>
      </c>
      <c r="Z66">
        <f t="shared" si="63"/>
        <v>4.4601922538913231E-5</v>
      </c>
      <c r="AA66">
        <f t="shared" si="63"/>
        <v>7.4342345818922896E-5</v>
      </c>
      <c r="AB66">
        <f t="shared" si="63"/>
        <v>2.3676357520457402E-4</v>
      </c>
      <c r="AC66">
        <f t="shared" si="63"/>
        <v>4.2650672015929103E-4</v>
      </c>
      <c r="AD66">
        <f t="shared" si="63"/>
        <v>1.0544230607423305E-3</v>
      </c>
      <c r="AE66">
        <f t="shared" si="63"/>
        <v>2.794007836378027E-3</v>
      </c>
      <c r="AF66">
        <f t="shared" si="64"/>
        <v>4.5771882957517966E-3</v>
      </c>
      <c r="AG66">
        <f t="shared" si="64"/>
        <v>7.2039146765370543E-3</v>
      </c>
      <c r="AH66">
        <f t="shared" si="64"/>
        <v>7.6299979829653562E-3</v>
      </c>
      <c r="AI66">
        <f t="shared" si="64"/>
        <v>1.8465042858641072E-2</v>
      </c>
      <c r="AJ66">
        <f t="shared" si="64"/>
        <v>3.5950435898506085E-2</v>
      </c>
      <c r="AK66">
        <f t="shared" si="64"/>
        <v>5.7890683457882647E-2</v>
      </c>
      <c r="AL66">
        <f t="shared" si="64"/>
        <v>9.6052272406166622E-2</v>
      </c>
      <c r="AM66">
        <f t="shared" si="64"/>
        <v>0.12373524853538624</v>
      </c>
      <c r="AN66">
        <f t="shared" si="64"/>
        <v>0.25386723489188112</v>
      </c>
      <c r="AO66">
        <f t="shared" si="64"/>
        <v>0.33327841786736756</v>
      </c>
      <c r="AP66">
        <f t="shared" si="65"/>
        <v>0.49058628054109954</v>
      </c>
      <c r="AQ66">
        <f t="shared" si="65"/>
        <v>0.73032197173963564</v>
      </c>
      <c r="AR66">
        <f t="shared" si="65"/>
        <v>0.83406361688866371</v>
      </c>
      <c r="AS66">
        <f t="shared" si="65"/>
        <v>0.94035147276945219</v>
      </c>
      <c r="AT66">
        <f t="shared" si="65"/>
        <v>0.91470404754266887</v>
      </c>
      <c r="AU66">
        <f t="shared" si="65"/>
        <v>0.9407342887603497</v>
      </c>
      <c r="AV66">
        <f t="shared" si="65"/>
        <v>0.87453507599227864</v>
      </c>
      <c r="AW66">
        <f t="shared" si="65"/>
        <v>0.91090203645617263</v>
      </c>
      <c r="AX66">
        <f t="shared" si="65"/>
        <v>0.91119485930124511</v>
      </c>
      <c r="AY66">
        <f t="shared" si="65"/>
        <v>0.8753934435388363</v>
      </c>
      <c r="AZ66">
        <f t="shared" si="66"/>
        <v>0.84136296514904096</v>
      </c>
      <c r="BA66">
        <f t="shared" si="66"/>
        <v>0.74565157223041845</v>
      </c>
      <c r="BB66">
        <f t="shared" si="66"/>
        <v>0.63468618577965652</v>
      </c>
      <c r="BC66">
        <f t="shared" si="66"/>
        <v>0.51886999356651964</v>
      </c>
      <c r="BD66">
        <f t="shared" si="66"/>
        <v>0.40741779196146399</v>
      </c>
      <c r="BE66">
        <f t="shared" si="66"/>
        <v>0.30726180414555981</v>
      </c>
      <c r="BF66">
        <f t="shared" si="66"/>
        <v>0.22265721019413917</v>
      </c>
      <c r="BG66">
        <f t="shared" si="66"/>
        <v>0.15497297073112934</v>
      </c>
      <c r="BH66">
        <f t="shared" si="66"/>
        <v>0.10360266154259772</v>
      </c>
      <c r="BI66">
        <f t="shared" si="66"/>
        <v>6.6525191693860328E-2</v>
      </c>
      <c r="BJ66">
        <f t="shared" si="67"/>
        <v>3.6292455251091135E-2</v>
      </c>
      <c r="BK66">
        <f t="shared" si="67"/>
        <v>2.077296261387325E-2</v>
      </c>
      <c r="BL66">
        <f t="shared" si="67"/>
        <v>1.0639625151767118E-2</v>
      </c>
      <c r="BM66">
        <f t="shared" si="67"/>
        <v>5.6217700432308988E-3</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13.44243274914859</v>
      </c>
    </row>
    <row r="67" spans="1:106" x14ac:dyDescent="0.3">
      <c r="A67">
        <v>2014</v>
      </c>
      <c r="B67">
        <f t="shared" si="61"/>
        <v>6.9169476758119789E-22</v>
      </c>
      <c r="C67">
        <f t="shared" si="61"/>
        <v>8.3141729692057063E-21</v>
      </c>
      <c r="D67">
        <f t="shared" si="61"/>
        <v>9.0753141986675947E-20</v>
      </c>
      <c r="E67">
        <f t="shared" si="61"/>
        <v>5.0693930582298562E-19</v>
      </c>
      <c r="F67">
        <f t="shared" si="61"/>
        <v>4.1414866772650768E-18</v>
      </c>
      <c r="G67">
        <f t="shared" si="61"/>
        <v>4.1520462563041638E-17</v>
      </c>
      <c r="H67">
        <f t="shared" si="61"/>
        <v>2.6517026311968109E-16</v>
      </c>
      <c r="I67">
        <f t="shared" si="61"/>
        <v>1.5843878674303293E-15</v>
      </c>
      <c r="J67">
        <f t="shared" si="61"/>
        <v>7.0039002717810397E-15</v>
      </c>
      <c r="K67">
        <f t="shared" si="61"/>
        <v>4.505388137077253E-14</v>
      </c>
      <c r="L67">
        <f t="shared" si="62"/>
        <v>3.0342027283223385E-13</v>
      </c>
      <c r="M67">
        <f t="shared" si="62"/>
        <v>1.2784417161026795E-12</v>
      </c>
      <c r="N67">
        <f t="shared" si="62"/>
        <v>5.2734097271064087E-12</v>
      </c>
      <c r="O67">
        <f t="shared" si="62"/>
        <v>1.7843258965031845E-11</v>
      </c>
      <c r="P67">
        <f t="shared" si="62"/>
        <v>1.1144461236327375E-10</v>
      </c>
      <c r="Q67">
        <f t="shared" si="62"/>
        <v>4.1284145295457411E-10</v>
      </c>
      <c r="R67">
        <f t="shared" si="62"/>
        <v>1.3149352369596343E-9</v>
      </c>
      <c r="S67">
        <f t="shared" si="62"/>
        <v>4.5271648477181605E-9</v>
      </c>
      <c r="T67">
        <f t="shared" si="62"/>
        <v>2.0468538570659051E-8</v>
      </c>
      <c r="U67">
        <f t="shared" si="62"/>
        <v>8.954671775028223E-8</v>
      </c>
      <c r="V67">
        <f t="shared" si="63"/>
        <v>2.9992235139679487E-7</v>
      </c>
      <c r="W67">
        <f t="shared" si="63"/>
        <v>7.0219032178709898E-7</v>
      </c>
      <c r="X67">
        <f t="shared" si="63"/>
        <v>2.5515780243801303E-6</v>
      </c>
      <c r="Y67">
        <f t="shared" si="63"/>
        <v>7.1462221759837635E-6</v>
      </c>
      <c r="Z67">
        <f t="shared" si="63"/>
        <v>1.7422752454204085E-5</v>
      </c>
      <c r="AA67">
        <f t="shared" si="63"/>
        <v>3.0225342243917535E-5</v>
      </c>
      <c r="AB67">
        <f t="shared" si="63"/>
        <v>1.0018936750056233E-4</v>
      </c>
      <c r="AC67">
        <f t="shared" si="63"/>
        <v>1.8784706041768373E-4</v>
      </c>
      <c r="AD67">
        <f t="shared" si="63"/>
        <v>4.8335386950313703E-4</v>
      </c>
      <c r="AE67">
        <f t="shared" si="63"/>
        <v>1.333060018810775E-3</v>
      </c>
      <c r="AF67">
        <f t="shared" si="64"/>
        <v>2.2729644403563869E-3</v>
      </c>
      <c r="AG67">
        <f t="shared" si="64"/>
        <v>3.7233529141325202E-3</v>
      </c>
      <c r="AH67">
        <f t="shared" si="64"/>
        <v>4.1045149737947949E-3</v>
      </c>
      <c r="AI67">
        <f t="shared" si="64"/>
        <v>1.033854733511327E-2</v>
      </c>
      <c r="AJ67">
        <f t="shared" si="64"/>
        <v>2.0950053691937587E-2</v>
      </c>
      <c r="AK67">
        <f t="shared" si="64"/>
        <v>3.5112474428924775E-2</v>
      </c>
      <c r="AL67">
        <f t="shared" si="64"/>
        <v>6.063622868378922E-2</v>
      </c>
      <c r="AM67">
        <f t="shared" si="64"/>
        <v>8.1299851549201149E-2</v>
      </c>
      <c r="AN67">
        <f t="shared" si="64"/>
        <v>0.17361000500600604</v>
      </c>
      <c r="AO67">
        <f t="shared" si="64"/>
        <v>0.23721768705526808</v>
      </c>
      <c r="AP67">
        <f t="shared" si="65"/>
        <v>0.36343525544131938</v>
      </c>
      <c r="AQ67">
        <f t="shared" si="65"/>
        <v>0.56311591445703335</v>
      </c>
      <c r="AR67">
        <f t="shared" si="65"/>
        <v>0.66935173124972758</v>
      </c>
      <c r="AS67">
        <f t="shared" si="65"/>
        <v>0.78544757346104133</v>
      </c>
      <c r="AT67">
        <f t="shared" si="65"/>
        <v>0.79520549668384011</v>
      </c>
      <c r="AU67">
        <f t="shared" si="65"/>
        <v>0.85121158489980964</v>
      </c>
      <c r="AV67">
        <f t="shared" si="65"/>
        <v>0.82360611794493377</v>
      </c>
      <c r="AW67">
        <f t="shared" si="65"/>
        <v>0.89286496764676193</v>
      </c>
      <c r="AX67">
        <f t="shared" si="65"/>
        <v>0.9296022164846216</v>
      </c>
      <c r="AY67">
        <f t="shared" si="65"/>
        <v>0.92952475095572829</v>
      </c>
      <c r="AZ67">
        <f t="shared" si="66"/>
        <v>0.92984988062861484</v>
      </c>
      <c r="BA67">
        <f t="shared" si="66"/>
        <v>0.85770346661334762</v>
      </c>
      <c r="BB67">
        <f t="shared" si="66"/>
        <v>0.7598573217489597</v>
      </c>
      <c r="BC67">
        <f t="shared" si="66"/>
        <v>0.64655182518326404</v>
      </c>
      <c r="BD67">
        <f t="shared" si="66"/>
        <v>0.52839239223775891</v>
      </c>
      <c r="BE67">
        <f t="shared" si="66"/>
        <v>0.41476005255757686</v>
      </c>
      <c r="BF67">
        <f t="shared" si="66"/>
        <v>0.31282171098386752</v>
      </c>
      <c r="BG67">
        <f t="shared" si="66"/>
        <v>0.22661458687897149</v>
      </c>
      <c r="BH67">
        <f t="shared" si="66"/>
        <v>0.1576792679276029</v>
      </c>
      <c r="BI67">
        <f t="shared" si="66"/>
        <v>0.10538082550901506</v>
      </c>
      <c r="BJ67">
        <f t="shared" si="67"/>
        <v>5.9836142938406542E-2</v>
      </c>
      <c r="BK67">
        <f t="shared" si="67"/>
        <v>3.5646546393315971E-2</v>
      </c>
      <c r="BL67">
        <f t="shared" si="67"/>
        <v>1.900277940983117E-2</v>
      </c>
      <c r="BM67">
        <f t="shared" si="67"/>
        <v>1.0450465978173651E-2</v>
      </c>
      <c r="BN67">
        <f t="shared" si="67"/>
        <v>5.9027351801285953E-3</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13.305244204202376</v>
      </c>
    </row>
    <row r="68" spans="1:106" x14ac:dyDescent="0.3">
      <c r="A68">
        <v>2015</v>
      </c>
      <c r="B68">
        <f t="shared" si="61"/>
        <v>9.9399270141987202E-23</v>
      </c>
      <c r="C68">
        <f t="shared" si="61"/>
        <v>1.2435393709822636E-21</v>
      </c>
      <c r="D68">
        <f t="shared" si="61"/>
        <v>1.4127780327225992E-20</v>
      </c>
      <c r="E68">
        <f t="shared" si="61"/>
        <v>8.2137221703870026E-20</v>
      </c>
      <c r="F68">
        <f t="shared" si="61"/>
        <v>6.9841264019155858E-19</v>
      </c>
      <c r="G68">
        <f t="shared" si="61"/>
        <v>7.2876882228680213E-18</v>
      </c>
      <c r="H68">
        <f t="shared" si="61"/>
        <v>4.8442238140694457E-17</v>
      </c>
      <c r="I68">
        <f t="shared" si="61"/>
        <v>3.0125389319842476E-16</v>
      </c>
      <c r="J68">
        <f t="shared" si="61"/>
        <v>1.3860627522968468E-15</v>
      </c>
      <c r="K68">
        <f t="shared" si="61"/>
        <v>9.2799776398560252E-15</v>
      </c>
      <c r="L68">
        <f t="shared" si="62"/>
        <v>6.5047572285048507E-14</v>
      </c>
      <c r="M68">
        <f t="shared" si="62"/>
        <v>2.852589048544253E-13</v>
      </c>
      <c r="N68">
        <f t="shared" si="62"/>
        <v>1.2246770301468655E-12</v>
      </c>
      <c r="O68">
        <f t="shared" si="62"/>
        <v>4.3129657989718964E-12</v>
      </c>
      <c r="P68">
        <f t="shared" si="62"/>
        <v>2.8037074324657794E-11</v>
      </c>
      <c r="Q68">
        <f t="shared" si="62"/>
        <v>1.0810074626656367E-10</v>
      </c>
      <c r="R68">
        <f t="shared" si="62"/>
        <v>3.5836165785221561E-10</v>
      </c>
      <c r="S68">
        <f t="shared" si="62"/>
        <v>1.2841485376834741E-9</v>
      </c>
      <c r="T68">
        <f t="shared" si="62"/>
        <v>6.0429300589062801E-9</v>
      </c>
      <c r="U68">
        <f t="shared" si="62"/>
        <v>2.7515802476178262E-8</v>
      </c>
      <c r="V68">
        <f t="shared" si="63"/>
        <v>9.592087304456847E-8</v>
      </c>
      <c r="W68">
        <f t="shared" si="63"/>
        <v>2.3373885337557573E-7</v>
      </c>
      <c r="X68">
        <f t="shared" si="63"/>
        <v>8.8400903205698464E-7</v>
      </c>
      <c r="Y68">
        <f t="shared" si="63"/>
        <v>2.5768915580123874E-6</v>
      </c>
      <c r="Z68">
        <f t="shared" si="63"/>
        <v>6.5389523686032505E-6</v>
      </c>
      <c r="AA68">
        <f t="shared" si="63"/>
        <v>1.1806860013711955E-5</v>
      </c>
      <c r="AB68">
        <f t="shared" si="63"/>
        <v>4.0733957054329597E-5</v>
      </c>
      <c r="AC68">
        <f t="shared" si="63"/>
        <v>7.9489753243614913E-5</v>
      </c>
      <c r="AD68">
        <f t="shared" si="63"/>
        <v>2.1288434445714346E-4</v>
      </c>
      <c r="AE68">
        <f t="shared" si="63"/>
        <v>6.1108272605351352E-4</v>
      </c>
      <c r="AF68">
        <f t="shared" si="64"/>
        <v>1.0844629639785133E-3</v>
      </c>
      <c r="AG68">
        <f t="shared" si="64"/>
        <v>1.8489623379871253E-3</v>
      </c>
      <c r="AH68">
        <f t="shared" si="64"/>
        <v>2.1214240416470051E-3</v>
      </c>
      <c r="AI68">
        <f t="shared" si="64"/>
        <v>5.5615640317334238E-3</v>
      </c>
      <c r="AJ68">
        <f t="shared" si="64"/>
        <v>1.1729900841573318E-2</v>
      </c>
      <c r="AK68">
        <f t="shared" si="64"/>
        <v>2.0461733109982339E-2</v>
      </c>
      <c r="AL68">
        <f t="shared" si="64"/>
        <v>3.6777731786064756E-2</v>
      </c>
      <c r="AM68">
        <f t="shared" si="64"/>
        <v>5.1323266665151634E-2</v>
      </c>
      <c r="AN68">
        <f t="shared" si="64"/>
        <v>0.1140699016772723</v>
      </c>
      <c r="AO68">
        <f t="shared" si="64"/>
        <v>0.16222402175971132</v>
      </c>
      <c r="AP68">
        <f t="shared" si="65"/>
        <v>0.25868242906877936</v>
      </c>
      <c r="AQ68">
        <f t="shared" si="65"/>
        <v>0.41716652978561786</v>
      </c>
      <c r="AR68">
        <f t="shared" si="65"/>
        <v>0.51610471384046497</v>
      </c>
      <c r="AS68">
        <f t="shared" si="65"/>
        <v>0.63033644251650045</v>
      </c>
      <c r="AT68">
        <f t="shared" si="65"/>
        <v>0.66421146333051662</v>
      </c>
      <c r="AU68">
        <f t="shared" si="65"/>
        <v>0.74000780139951927</v>
      </c>
      <c r="AV68">
        <f t="shared" si="65"/>
        <v>0.74522963323991387</v>
      </c>
      <c r="AW68">
        <f t="shared" si="65"/>
        <v>0.84086855980956809</v>
      </c>
      <c r="AX68">
        <f t="shared" si="65"/>
        <v>0.91119485930124511</v>
      </c>
      <c r="AY68">
        <f t="shared" si="65"/>
        <v>0.94830239651307047</v>
      </c>
      <c r="AZ68">
        <f t="shared" si="66"/>
        <v>0.98734858605230325</v>
      </c>
      <c r="BA68">
        <f t="shared" si="66"/>
        <v>0.94790892763373902</v>
      </c>
      <c r="BB68">
        <f t="shared" si="66"/>
        <v>0.87404396807765428</v>
      </c>
      <c r="BC68">
        <f t="shared" si="66"/>
        <v>0.77406307126750096</v>
      </c>
      <c r="BD68">
        <f t="shared" si="66"/>
        <v>0.65841746458687156</v>
      </c>
      <c r="BE68">
        <f t="shared" si="66"/>
        <v>0.53791479090899819</v>
      </c>
      <c r="BF68">
        <f t="shared" si="66"/>
        <v>0.42226514177256852</v>
      </c>
      <c r="BG68">
        <f t="shared" si="66"/>
        <v>0.31838161782217522</v>
      </c>
      <c r="BH68">
        <f t="shared" si="66"/>
        <v>0.23057196356380383</v>
      </c>
      <c r="BI68">
        <f t="shared" si="66"/>
        <v>0.16038556512407645</v>
      </c>
      <c r="BJ68">
        <f t="shared" si="67"/>
        <v>9.4784877391141012E-2</v>
      </c>
      <c r="BK68">
        <f t="shared" si="67"/>
        <v>5.8771219265659015E-2</v>
      </c>
      <c r="BL68">
        <f t="shared" si="67"/>
        <v>3.2608899867855382E-2</v>
      </c>
      <c r="BM68">
        <f t="shared" si="67"/>
        <v>1.8664933856264311E-2</v>
      </c>
      <c r="BN68">
        <f t="shared" si="67"/>
        <v>1.0972759949933976E-2</v>
      </c>
      <c r="BO68">
        <f t="shared" si="67"/>
        <v>6.4457019810350326E-3</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13.213823649638664</v>
      </c>
    </row>
    <row r="69" spans="1:106" x14ac:dyDescent="0.3">
      <c r="A69">
        <v>2016</v>
      </c>
      <c r="B69">
        <f t="shared" si="61"/>
        <v>1.3723981417763713E-23</v>
      </c>
      <c r="C69">
        <f t="shared" si="61"/>
        <v>1.7870151931422941E-22</v>
      </c>
      <c r="D69">
        <f t="shared" si="61"/>
        <v>2.1130725962239163E-21</v>
      </c>
      <c r="E69">
        <f t="shared" si="61"/>
        <v>1.2786517353760633E-20</v>
      </c>
      <c r="F69">
        <f t="shared" si="61"/>
        <v>1.1316083248875231E-19</v>
      </c>
      <c r="G69">
        <f t="shared" si="61"/>
        <v>1.2289822397756341E-18</v>
      </c>
      <c r="H69">
        <f t="shared" si="61"/>
        <v>8.5026010452385775E-18</v>
      </c>
      <c r="I69">
        <f t="shared" si="61"/>
        <v>5.5034122844094632E-17</v>
      </c>
      <c r="J69">
        <f t="shared" si="61"/>
        <v>2.6354455807842788E-16</v>
      </c>
      <c r="K69">
        <f t="shared" si="61"/>
        <v>1.8364955024525451E-15</v>
      </c>
      <c r="L69">
        <f t="shared" si="62"/>
        <v>1.3398180089402098E-14</v>
      </c>
      <c r="M69">
        <f t="shared" si="62"/>
        <v>6.1154118214545251E-14</v>
      </c>
      <c r="N69">
        <f t="shared" si="62"/>
        <v>2.7326238186677447E-13</v>
      </c>
      <c r="O69">
        <f t="shared" si="62"/>
        <v>1.0016271101900903E-12</v>
      </c>
      <c r="P69">
        <f t="shared" si="62"/>
        <v>6.7769538570537882E-12</v>
      </c>
      <c r="Q69">
        <f t="shared" si="62"/>
        <v>2.7195829330421894E-11</v>
      </c>
      <c r="R69">
        <f t="shared" si="62"/>
        <v>9.3835447893867433E-11</v>
      </c>
      <c r="S69">
        <f t="shared" si="62"/>
        <v>3.4997130349688472E-10</v>
      </c>
      <c r="T69">
        <f t="shared" si="62"/>
        <v>1.7141014430652585E-9</v>
      </c>
      <c r="U69">
        <f t="shared" si="62"/>
        <v>8.1234949580902904E-9</v>
      </c>
      <c r="V69">
        <f t="shared" si="63"/>
        <v>2.9474444874654261E-8</v>
      </c>
      <c r="W69">
        <f t="shared" si="63"/>
        <v>7.4754131447040942E-8</v>
      </c>
      <c r="X69">
        <f t="shared" si="63"/>
        <v>2.9426104449969996E-7</v>
      </c>
      <c r="Y69">
        <f t="shared" si="63"/>
        <v>8.9277905286386548E-7</v>
      </c>
      <c r="Z69">
        <f t="shared" si="63"/>
        <v>2.3579131381510949E-6</v>
      </c>
      <c r="AA69">
        <f t="shared" si="63"/>
        <v>4.431245605730882E-6</v>
      </c>
      <c r="AB69">
        <f t="shared" si="63"/>
        <v>1.5911817469719711E-5</v>
      </c>
      <c r="AC69">
        <f t="shared" si="63"/>
        <v>3.231812192912081E-5</v>
      </c>
      <c r="AD69">
        <f t="shared" si="63"/>
        <v>9.0084582493333624E-5</v>
      </c>
      <c r="AE69">
        <f t="shared" si="63"/>
        <v>2.6914017607578521E-4</v>
      </c>
      <c r="AF69">
        <f t="shared" si="64"/>
        <v>4.9712434172563048E-4</v>
      </c>
      <c r="AG69">
        <f t="shared" si="64"/>
        <v>8.8216566072796417E-4</v>
      </c>
      <c r="AH69">
        <f t="shared" si="64"/>
        <v>1.0534680021916766E-3</v>
      </c>
      <c r="AI69">
        <f t="shared" si="64"/>
        <v>2.8745017916624598E-3</v>
      </c>
      <c r="AJ69">
        <f t="shared" si="64"/>
        <v>6.3100349112614508E-3</v>
      </c>
      <c r="AK69">
        <f t="shared" si="64"/>
        <v>1.1456490945376306E-2</v>
      </c>
      <c r="AL69">
        <f t="shared" si="64"/>
        <v>2.1432158924608591E-2</v>
      </c>
      <c r="AM69">
        <f t="shared" si="64"/>
        <v>3.1129134789021809E-2</v>
      </c>
      <c r="AN69">
        <f t="shared" si="64"/>
        <v>7.2010463373445105E-2</v>
      </c>
      <c r="AO69">
        <f t="shared" si="64"/>
        <v>0.10658877759482684</v>
      </c>
      <c r="AP69">
        <f t="shared" si="65"/>
        <v>0.17690293048145081</v>
      </c>
      <c r="AQ69">
        <f t="shared" si="65"/>
        <v>0.29692675555126702</v>
      </c>
      <c r="AR69">
        <f t="shared" si="65"/>
        <v>0.38233977579274037</v>
      </c>
      <c r="AS69">
        <f t="shared" si="65"/>
        <v>0.48602191359212615</v>
      </c>
      <c r="AT69">
        <f t="shared" si="65"/>
        <v>0.53304218514490509</v>
      </c>
      <c r="AU69">
        <f t="shared" si="65"/>
        <v>0.61810647272096708</v>
      </c>
      <c r="AV69">
        <f t="shared" si="65"/>
        <v>0.64787151892035078</v>
      </c>
      <c r="AW69">
        <f t="shared" si="65"/>
        <v>0.7608493365657053</v>
      </c>
      <c r="AX69">
        <f t="shared" si="65"/>
        <v>0.8581310016742022</v>
      </c>
      <c r="AY69">
        <f t="shared" si="65"/>
        <v>0.92952475095572829</v>
      </c>
      <c r="AZ69">
        <f t="shared" si="66"/>
        <v>1.0072943505640826</v>
      </c>
      <c r="BA69">
        <f t="shared" si="66"/>
        <v>1.0065243421581247</v>
      </c>
      <c r="BB69">
        <f t="shared" si="66"/>
        <v>0.9659679746388633</v>
      </c>
      <c r="BC69">
        <f t="shared" si="66"/>
        <v>0.89038446954196093</v>
      </c>
      <c r="BD69">
        <f t="shared" si="66"/>
        <v>0.7882688207860421</v>
      </c>
      <c r="BE69">
        <f t="shared" si="66"/>
        <v>0.67028310399047908</v>
      </c>
      <c r="BF69">
        <f t="shared" si="66"/>
        <v>0.54764836691503171</v>
      </c>
      <c r="BG69">
        <f t="shared" si="66"/>
        <v>0.42977023098756023</v>
      </c>
      <c r="BH69">
        <f t="shared" si="66"/>
        <v>0.32394152466048293</v>
      </c>
      <c r="BI69">
        <f t="shared" si="66"/>
        <v>0.23452934024863611</v>
      </c>
      <c r="BJ69">
        <f t="shared" si="67"/>
        <v>0.14425893944334253</v>
      </c>
      <c r="BK69">
        <f t="shared" si="67"/>
        <v>9.3097959505136885E-2</v>
      </c>
      <c r="BL69">
        <f t="shared" si="67"/>
        <v>5.3762986826263799E-2</v>
      </c>
      <c r="BM69">
        <f t="shared" si="67"/>
        <v>3.2029154579576009E-2</v>
      </c>
      <c r="BN69">
        <f t="shared" si="67"/>
        <v>1.9597770961977345E-2</v>
      </c>
      <c r="BO69">
        <f t="shared" si="67"/>
        <v>1.1982096161930552E-2</v>
      </c>
      <c r="BP69">
        <f t="shared" si="67"/>
        <v>6.8572218271939923E-3</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13.170565160973092</v>
      </c>
    </row>
    <row r="70" spans="1:106" x14ac:dyDescent="0.3">
      <c r="A70">
        <v>2017</v>
      </c>
      <c r="B70">
        <f t="shared" si="61"/>
        <v>1.8205611377244008E-24</v>
      </c>
      <c r="C70">
        <f t="shared" si="61"/>
        <v>2.4673182478013687E-23</v>
      </c>
      <c r="D70">
        <f t="shared" si="61"/>
        <v>3.0365687824439847E-22</v>
      </c>
      <c r="E70">
        <f t="shared" si="61"/>
        <v>1.9124617452682551E-21</v>
      </c>
      <c r="F70">
        <f t="shared" si="61"/>
        <v>1.7616044448156164E-20</v>
      </c>
      <c r="G70">
        <f t="shared" si="61"/>
        <v>1.9912677028405114E-19</v>
      </c>
      <c r="H70">
        <f t="shared" si="61"/>
        <v>1.4338628872330661E-18</v>
      </c>
      <c r="I70">
        <f t="shared" si="61"/>
        <v>9.6596112892004198E-18</v>
      </c>
      <c r="J70">
        <f t="shared" si="61"/>
        <v>4.8145248614688022E-17</v>
      </c>
      <c r="K70">
        <f t="shared" si="61"/>
        <v>3.4918938179735506E-16</v>
      </c>
      <c r="L70">
        <f t="shared" si="62"/>
        <v>2.6514824097806704E-15</v>
      </c>
      <c r="M70">
        <f t="shared" si="62"/>
        <v>1.2596225504873991E-14</v>
      </c>
      <c r="N70">
        <f t="shared" si="62"/>
        <v>5.8582290403158605E-14</v>
      </c>
      <c r="O70">
        <f t="shared" si="62"/>
        <v>2.234932175057246E-13</v>
      </c>
      <c r="P70">
        <f t="shared" si="62"/>
        <v>1.5738545177776411E-12</v>
      </c>
      <c r="Q70">
        <f t="shared" si="62"/>
        <v>6.5736131503025047E-12</v>
      </c>
      <c r="R70">
        <f t="shared" si="62"/>
        <v>2.3606986206853287E-11</v>
      </c>
      <c r="S70">
        <f t="shared" si="62"/>
        <v>9.1638469948069978E-11</v>
      </c>
      <c r="T70">
        <f t="shared" si="62"/>
        <v>4.6714713972076633E-10</v>
      </c>
      <c r="U70">
        <f t="shared" si="62"/>
        <v>2.3042620541128912E-9</v>
      </c>
      <c r="V70">
        <f t="shared" si="63"/>
        <v>8.7017452803368107E-9</v>
      </c>
      <c r="W70">
        <f t="shared" si="63"/>
        <v>2.2970355216269902E-8</v>
      </c>
      <c r="X70">
        <f t="shared" si="63"/>
        <v>9.4110279410537685E-8</v>
      </c>
      <c r="Y70">
        <f t="shared" si="63"/>
        <v>2.9718033082974108E-7</v>
      </c>
      <c r="Z70">
        <f t="shared" si="63"/>
        <v>8.1691270696602583E-7</v>
      </c>
      <c r="AA70">
        <f t="shared" si="63"/>
        <v>1.5978847440907415E-6</v>
      </c>
      <c r="AB70">
        <f t="shared" si="63"/>
        <v>5.9718816992833971E-6</v>
      </c>
      <c r="AC70">
        <f t="shared" si="63"/>
        <v>1.2624358012025195E-5</v>
      </c>
      <c r="AD70">
        <f t="shared" si="63"/>
        <v>3.6625658052188704E-5</v>
      </c>
      <c r="AE70">
        <f t="shared" si="63"/>
        <v>1.1388991734359467E-4</v>
      </c>
      <c r="AF70">
        <f t="shared" si="64"/>
        <v>2.1894929632142515E-4</v>
      </c>
      <c r="AG70">
        <f t="shared" si="64"/>
        <v>4.0439004184474303E-4</v>
      </c>
      <c r="AH70">
        <f t="shared" si="64"/>
        <v>5.0262424340179288E-4</v>
      </c>
      <c r="AI70">
        <f t="shared" si="64"/>
        <v>1.4274353454616518E-3</v>
      </c>
      <c r="AJ70">
        <f t="shared" si="64"/>
        <v>3.2613499645746972E-3</v>
      </c>
      <c r="AK70">
        <f t="shared" si="64"/>
        <v>6.162955578418932E-3</v>
      </c>
      <c r="AL70">
        <f t="shared" si="64"/>
        <v>1.1999830773858446E-2</v>
      </c>
      <c r="AM70">
        <f t="shared" si="64"/>
        <v>1.8140448896216844E-2</v>
      </c>
      <c r="AN70">
        <f t="shared" si="64"/>
        <v>4.3676553856108059E-2</v>
      </c>
      <c r="AO70">
        <f t="shared" si="64"/>
        <v>6.7287752090189279E-2</v>
      </c>
      <c r="AP70">
        <f t="shared" si="65"/>
        <v>0.11623350788880125</v>
      </c>
      <c r="AQ70">
        <f t="shared" si="65"/>
        <v>0.20305674948414223</v>
      </c>
      <c r="AR70">
        <f t="shared" si="65"/>
        <v>0.27213810562098262</v>
      </c>
      <c r="AS70">
        <f t="shared" si="65"/>
        <v>0.36005388923964249</v>
      </c>
      <c r="AT70">
        <f t="shared" si="65"/>
        <v>0.41100302215617723</v>
      </c>
      <c r="AU70">
        <f t="shared" si="65"/>
        <v>0.49604206350085805</v>
      </c>
      <c r="AV70">
        <f t="shared" si="65"/>
        <v>0.54114778057594326</v>
      </c>
      <c r="AW70">
        <f t="shared" si="65"/>
        <v>0.6614506366411137</v>
      </c>
      <c r="AX70">
        <f t="shared" si="65"/>
        <v>0.77646903989149674</v>
      </c>
      <c r="AY70">
        <f t="shared" si="65"/>
        <v>0.8753934435388363</v>
      </c>
      <c r="AZ70">
        <f t="shared" si="66"/>
        <v>0.98734858605230325</v>
      </c>
      <c r="BA70">
        <f t="shared" si="66"/>
        <v>1.0268574826392678</v>
      </c>
      <c r="BB70">
        <f t="shared" si="66"/>
        <v>1.0257000982639461</v>
      </c>
      <c r="BC70">
        <f t="shared" si="66"/>
        <v>0.98402702164398748</v>
      </c>
      <c r="BD70">
        <f t="shared" si="66"/>
        <v>0.90672497100626759</v>
      </c>
      <c r="BE70">
        <f t="shared" si="66"/>
        <v>0.80247457030458336</v>
      </c>
      <c r="BF70">
        <f t="shared" si="66"/>
        <v>0.68241188655700102</v>
      </c>
      <c r="BG70">
        <f t="shared" si="66"/>
        <v>0.55738194292106524</v>
      </c>
      <c r="BH70">
        <f t="shared" si="66"/>
        <v>0.437275320202552</v>
      </c>
      <c r="BI70">
        <f t="shared" si="66"/>
        <v>0.32950143149879063</v>
      </c>
      <c r="BJ70">
        <f t="shared" si="67"/>
        <v>0.21094762403612471</v>
      </c>
      <c r="BK70">
        <f t="shared" si="67"/>
        <v>0.14169151527335877</v>
      </c>
      <c r="BL70">
        <f t="shared" si="67"/>
        <v>8.5164548787085473E-2</v>
      </c>
      <c r="BM70">
        <f t="shared" si="67"/>
        <v>5.2807148437889424E-2</v>
      </c>
      <c r="BN70">
        <f t="shared" si="67"/>
        <v>3.3629909454280238E-2</v>
      </c>
      <c r="BO70">
        <f t="shared" si="67"/>
        <v>2.1400484226150936E-2</v>
      </c>
      <c r="BP70">
        <f t="shared" si="67"/>
        <v>1.2747081943731736E-2</v>
      </c>
      <c r="BQ70">
        <f t="shared" si="67"/>
        <v>7.0500668881966549E-3</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13.17138417123134</v>
      </c>
    </row>
    <row r="71" spans="1:106" x14ac:dyDescent="0.3">
      <c r="A71">
        <v>2018</v>
      </c>
      <c r="B71">
        <f t="shared" si="61"/>
        <v>2.3203774443920421E-25</v>
      </c>
      <c r="C71">
        <f t="shared" si="61"/>
        <v>3.273032496627629E-24</v>
      </c>
      <c r="D71">
        <f t="shared" si="61"/>
        <v>4.1925673583411162E-23</v>
      </c>
      <c r="E71">
        <f t="shared" si="61"/>
        <v>2.7482830659380421E-22</v>
      </c>
      <c r="F71">
        <f t="shared" si="61"/>
        <v>2.6348074442753049E-21</v>
      </c>
      <c r="G71">
        <f t="shared" si="61"/>
        <v>3.0998588106801783E-20</v>
      </c>
      <c r="H71">
        <f t="shared" si="61"/>
        <v>2.3232271104016149E-19</v>
      </c>
      <c r="I71">
        <f t="shared" si="61"/>
        <v>1.628978951145578E-18</v>
      </c>
      <c r="J71">
        <f t="shared" si="61"/>
        <v>8.4504733246548773E-18</v>
      </c>
      <c r="K71">
        <f t="shared" si="61"/>
        <v>6.3791146828536943E-17</v>
      </c>
      <c r="L71">
        <f t="shared" si="62"/>
        <v>5.0415016115281666E-16</v>
      </c>
      <c r="M71">
        <f t="shared" si="62"/>
        <v>2.4927766407784168E-15</v>
      </c>
      <c r="N71">
        <f t="shared" si="62"/>
        <v>1.2066493018857576E-14</v>
      </c>
      <c r="O71">
        <f t="shared" si="62"/>
        <v>4.7912722130336429E-14</v>
      </c>
      <c r="P71">
        <f t="shared" si="62"/>
        <v>3.5117441060205608E-13</v>
      </c>
      <c r="Q71">
        <f t="shared" si="62"/>
        <v>1.5266314295408067E-12</v>
      </c>
      <c r="R71">
        <f t="shared" si="62"/>
        <v>5.7061394628914312E-12</v>
      </c>
      <c r="S71">
        <f t="shared" si="62"/>
        <v>2.3054273674145364E-11</v>
      </c>
      <c r="T71">
        <f t="shared" si="62"/>
        <v>1.2232045512557104E-10</v>
      </c>
      <c r="U71">
        <f t="shared" si="62"/>
        <v>6.2798466922762719E-10</v>
      </c>
      <c r="V71">
        <f t="shared" si="63"/>
        <v>2.4682850863429057E-9</v>
      </c>
      <c r="W71">
        <f t="shared" si="63"/>
        <v>6.781541804803247E-9</v>
      </c>
      <c r="X71">
        <f t="shared" si="63"/>
        <v>2.8918087946670044E-8</v>
      </c>
      <c r="Y71">
        <f t="shared" si="63"/>
        <v>9.5043922709013159E-8</v>
      </c>
      <c r="Z71">
        <f t="shared" si="63"/>
        <v>2.7192661805451376E-7</v>
      </c>
      <c r="AA71">
        <f t="shared" si="63"/>
        <v>5.5359645382799401E-7</v>
      </c>
      <c r="AB71">
        <f t="shared" si="63"/>
        <v>2.1534303240737951E-6</v>
      </c>
      <c r="AC71">
        <f t="shared" si="63"/>
        <v>4.738061677786644E-6</v>
      </c>
      <c r="AD71">
        <f t="shared" si="63"/>
        <v>1.4307001523507842E-5</v>
      </c>
      <c r="AE71">
        <f t="shared" si="63"/>
        <v>4.6304184942270397E-5</v>
      </c>
      <c r="AF71">
        <f t="shared" si="64"/>
        <v>9.2651040153379961E-5</v>
      </c>
      <c r="AG71">
        <f t="shared" si="64"/>
        <v>1.7810617519543043E-4</v>
      </c>
      <c r="AH71">
        <f t="shared" si="64"/>
        <v>2.3040597460312164E-4</v>
      </c>
      <c r="AI71">
        <f t="shared" si="64"/>
        <v>6.8104926682632956E-4</v>
      </c>
      <c r="AJ71">
        <f t="shared" si="64"/>
        <v>1.6195384629284267E-3</v>
      </c>
      <c r="AK71">
        <f t="shared" si="64"/>
        <v>3.1853318151188921E-3</v>
      </c>
      <c r="AL71">
        <f t="shared" si="64"/>
        <v>6.4552422168745426E-3</v>
      </c>
      <c r="AM71">
        <f t="shared" si="64"/>
        <v>1.0156807705754955E-2</v>
      </c>
      <c r="AN71">
        <f t="shared" si="64"/>
        <v>2.5452435429365441E-2</v>
      </c>
      <c r="AO71">
        <f t="shared" si="64"/>
        <v>4.0812084665842609E-2</v>
      </c>
      <c r="AP71">
        <f t="shared" si="65"/>
        <v>7.3376312590100537E-2</v>
      </c>
      <c r="AQ71">
        <f t="shared" si="65"/>
        <v>0.13341779149053826</v>
      </c>
      <c r="AR71">
        <f t="shared" si="65"/>
        <v>0.18610474841034619</v>
      </c>
      <c r="AS71">
        <f t="shared" si="65"/>
        <v>0.25627567295603321</v>
      </c>
      <c r="AT71">
        <f t="shared" si="65"/>
        <v>0.30447852756854787</v>
      </c>
      <c r="AU71">
        <f t="shared" si="65"/>
        <v>0.38247401968760991</v>
      </c>
      <c r="AV71">
        <f t="shared" si="65"/>
        <v>0.43428126638786912</v>
      </c>
      <c r="AW71">
        <f t="shared" si="65"/>
        <v>0.55249001310534351</v>
      </c>
      <c r="AX71">
        <f t="shared" si="65"/>
        <v>0.67502975436187662</v>
      </c>
      <c r="AY71">
        <f t="shared" si="65"/>
        <v>0.79208874321728817</v>
      </c>
      <c r="AZ71">
        <f t="shared" si="66"/>
        <v>0.92984988062861484</v>
      </c>
      <c r="BA71">
        <f t="shared" si="66"/>
        <v>1.0065243421581247</v>
      </c>
      <c r="BB71">
        <f t="shared" si="66"/>
        <v>1.046420614714453</v>
      </c>
      <c r="BC71">
        <f t="shared" si="66"/>
        <v>1.0448758543697676</v>
      </c>
      <c r="BD71">
        <f t="shared" si="66"/>
        <v>1.0020860686491118</v>
      </c>
      <c r="BE71">
        <f t="shared" si="66"/>
        <v>0.92306547247057413</v>
      </c>
      <c r="BF71">
        <f t="shared" si="66"/>
        <v>0.81699535938675261</v>
      </c>
      <c r="BG71">
        <f t="shared" si="66"/>
        <v>0.69454066912352308</v>
      </c>
      <c r="BH71">
        <f t="shared" si="66"/>
        <v>0.56711551892709888</v>
      </c>
      <c r="BI71">
        <f t="shared" si="66"/>
        <v>0.44478040941754365</v>
      </c>
      <c r="BJ71">
        <f t="shared" si="67"/>
        <v>0.29637035612466828</v>
      </c>
      <c r="BK71">
        <f t="shared" si="67"/>
        <v>0.2071933192378165</v>
      </c>
      <c r="BL71">
        <f t="shared" si="67"/>
        <v>0.12961716915555171</v>
      </c>
      <c r="BM71">
        <f t="shared" si="67"/>
        <v>8.3650430062202574E-2</v>
      </c>
      <c r="BN71">
        <f t="shared" si="67"/>
        <v>5.54463470489912E-2</v>
      </c>
      <c r="BO71">
        <f t="shared" si="67"/>
        <v>3.6723377786153782E-2</v>
      </c>
      <c r="BP71">
        <f t="shared" si="67"/>
        <v>2.2766778231425241E-2</v>
      </c>
      <c r="BQ71">
        <f t="shared" si="67"/>
        <v>1.3105567035361155E-2</v>
      </c>
      <c r="BR71">
        <f t="shared" si="67"/>
        <v>7.0171303234711291E-3</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13.207093629573803</v>
      </c>
    </row>
    <row r="72" spans="1:106" x14ac:dyDescent="0.3">
      <c r="A72">
        <v>2019</v>
      </c>
      <c r="B72">
        <f t="shared" si="61"/>
        <v>2.8414513403903318E-26</v>
      </c>
      <c r="C72">
        <f t="shared" si="61"/>
        <v>4.1716098528994382E-25</v>
      </c>
      <c r="D72">
        <f t="shared" si="61"/>
        <v>5.5616697280048033E-24</v>
      </c>
      <c r="E72">
        <f t="shared" si="61"/>
        <v>3.7945334682851147E-23</v>
      </c>
      <c r="F72">
        <f t="shared" si="61"/>
        <v>3.7863223664605182E-22</v>
      </c>
      <c r="G72">
        <f t="shared" si="61"/>
        <v>4.6364160209855785E-21</v>
      </c>
      <c r="H72">
        <f t="shared" si="61"/>
        <v>3.6166287521845619E-20</v>
      </c>
      <c r="I72">
        <f t="shared" si="61"/>
        <v>2.6393653781484949E-19</v>
      </c>
      <c r="J72">
        <f t="shared" si="61"/>
        <v>1.4250721650124957E-18</v>
      </c>
      <c r="K72">
        <f t="shared" si="61"/>
        <v>1.119664764716237E-17</v>
      </c>
      <c r="L72">
        <f t="shared" si="62"/>
        <v>9.2099928091151047E-17</v>
      </c>
      <c r="M72">
        <f t="shared" si="62"/>
        <v>4.7397400809850074E-16</v>
      </c>
      <c r="N72">
        <f t="shared" si="62"/>
        <v>2.3879432709334387E-15</v>
      </c>
      <c r="O72">
        <f t="shared" si="62"/>
        <v>9.8688276460593222E-15</v>
      </c>
      <c r="P72">
        <f t="shared" si="62"/>
        <v>7.5285156937838652E-14</v>
      </c>
      <c r="Q72">
        <f t="shared" si="62"/>
        <v>3.4063751536106777E-13</v>
      </c>
      <c r="R72">
        <f t="shared" si="62"/>
        <v>1.3251725719503719E-12</v>
      </c>
      <c r="S72">
        <f t="shared" si="62"/>
        <v>5.5725410964212651E-12</v>
      </c>
      <c r="T72">
        <f t="shared" si="62"/>
        <v>3.0773203110101961E-11</v>
      </c>
      <c r="U72">
        <f t="shared" si="62"/>
        <v>1.6443506557210292E-10</v>
      </c>
      <c r="V72">
        <f t="shared" si="63"/>
        <v>6.7268616030014893E-10</v>
      </c>
      <c r="W72">
        <f t="shared" si="63"/>
        <v>1.9236116388089579E-9</v>
      </c>
      <c r="X72">
        <f t="shared" si="63"/>
        <v>8.5374919316186979E-9</v>
      </c>
      <c r="Y72">
        <f t="shared" si="63"/>
        <v>2.9204976681728983E-8</v>
      </c>
      <c r="Z72">
        <f t="shared" si="63"/>
        <v>8.6967304992010066E-8</v>
      </c>
      <c r="AA72">
        <f t="shared" si="63"/>
        <v>1.8427625151713893E-7</v>
      </c>
      <c r="AB72">
        <f t="shared" si="63"/>
        <v>7.4606844791630451E-7</v>
      </c>
      <c r="AC72">
        <f t="shared" si="63"/>
        <v>1.7085210672378277E-6</v>
      </c>
      <c r="AD72">
        <f t="shared" si="63"/>
        <v>5.3695764630563727E-6</v>
      </c>
      <c r="AE72">
        <f t="shared" si="63"/>
        <v>1.8087703532039688E-5</v>
      </c>
      <c r="AF72">
        <f t="shared" si="64"/>
        <v>3.7669101869772405E-5</v>
      </c>
      <c r="AG72">
        <f t="shared" si="64"/>
        <v>7.5367779969348018E-5</v>
      </c>
      <c r="AH72">
        <f t="shared" si="64"/>
        <v>1.0147808460252009E-4</v>
      </c>
      <c r="AI72">
        <f t="shared" si="64"/>
        <v>3.1219707790820458E-4</v>
      </c>
      <c r="AJ72">
        <f t="shared" si="64"/>
        <v>7.7270433738469986E-4</v>
      </c>
      <c r="AK72">
        <f t="shared" si="64"/>
        <v>1.5817889670872551E-3</v>
      </c>
      <c r="AL72">
        <f t="shared" si="64"/>
        <v>3.3364005542587676E-3</v>
      </c>
      <c r="AM72">
        <f t="shared" si="64"/>
        <v>5.4637982090295998E-3</v>
      </c>
      <c r="AN72">
        <f t="shared" si="64"/>
        <v>1.4250777022013068E-2</v>
      </c>
      <c r="AO72">
        <f t="shared" si="64"/>
        <v>2.3783171014759109E-2</v>
      </c>
      <c r="AP72">
        <f t="shared" si="65"/>
        <v>4.4504983282554068E-2</v>
      </c>
      <c r="AQ72">
        <f t="shared" si="65"/>
        <v>8.4224469787629971E-2</v>
      </c>
      <c r="AR72">
        <f t="shared" si="65"/>
        <v>0.12227953309549913</v>
      </c>
      <c r="AS72">
        <f t="shared" si="65"/>
        <v>0.17525704285455779</v>
      </c>
      <c r="AT72">
        <f t="shared" si="65"/>
        <v>0.21671877984174945</v>
      </c>
      <c r="AU72">
        <f t="shared" si="65"/>
        <v>0.28334372272195946</v>
      </c>
      <c r="AV72">
        <f t="shared" si="65"/>
        <v>0.33485325913314745</v>
      </c>
      <c r="AW72">
        <f t="shared" si="65"/>
        <v>0.44338362120357433</v>
      </c>
      <c r="AX72">
        <f t="shared" si="65"/>
        <v>0.56383224563474366</v>
      </c>
      <c r="AY72">
        <f t="shared" si="65"/>
        <v>0.68860887208263943</v>
      </c>
      <c r="AZ72">
        <f t="shared" si="66"/>
        <v>0.84136296514904096</v>
      </c>
      <c r="BA72">
        <f t="shared" si="66"/>
        <v>0.94790892763373902</v>
      </c>
      <c r="BB72">
        <f t="shared" si="66"/>
        <v>1.0257000982639461</v>
      </c>
      <c r="BC72">
        <f t="shared" si="66"/>
        <v>1.0659837467896383</v>
      </c>
      <c r="BD72">
        <f t="shared" si="66"/>
        <v>1.064051610475589</v>
      </c>
      <c r="BE72">
        <f t="shared" si="66"/>
        <v>1.020145115654236</v>
      </c>
      <c r="BF72">
        <f t="shared" si="66"/>
        <v>0.93976835569052564</v>
      </c>
      <c r="BG72">
        <f t="shared" si="66"/>
        <v>0.83151614846892197</v>
      </c>
      <c r="BH72">
        <f t="shared" si="66"/>
        <v>0.70666945169004525</v>
      </c>
      <c r="BI72">
        <f t="shared" si="66"/>
        <v>0.57684909493313241</v>
      </c>
      <c r="BJ72">
        <f t="shared" si="67"/>
        <v>0.40005813551932018</v>
      </c>
      <c r="BK72">
        <f t="shared" si="67"/>
        <v>0.29109575464404386</v>
      </c>
      <c r="BL72">
        <f t="shared" si="67"/>
        <v>0.18953718898225227</v>
      </c>
      <c r="BM72">
        <f t="shared" si="67"/>
        <v>0.12731273866563761</v>
      </c>
      <c r="BN72">
        <f t="shared" si="67"/>
        <v>8.7831115923282466E-2</v>
      </c>
      <c r="BO72">
        <f t="shared" si="67"/>
        <v>6.0546614087988358E-2</v>
      </c>
      <c r="BP72">
        <f t="shared" si="67"/>
        <v>3.9067947674966526E-2</v>
      </c>
      <c r="BQ72">
        <f t="shared" si="67"/>
        <v>2.3407046381926346E-2</v>
      </c>
      <c r="BR72">
        <f t="shared" si="67"/>
        <v>1.3044340331590788E-2</v>
      </c>
      <c r="BS72">
        <f t="shared" si="67"/>
        <v>7.5078767354755764E-3</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13.266112379136603</v>
      </c>
    </row>
    <row r="73" spans="1:106" x14ac:dyDescent="0.3">
      <c r="A73">
        <v>2020</v>
      </c>
      <c r="B73">
        <f t="shared" ref="B73:K82" si="72">VLOOKUP(B$2,scenarios4,17,FALSE)*VLOOKUP($A73-B$2,output3,3,FALSE)</f>
        <v>3.3431051140764602E-27</v>
      </c>
      <c r="C73">
        <f t="shared" si="72"/>
        <v>5.1084044265101539E-26</v>
      </c>
      <c r="D73">
        <f t="shared" si="72"/>
        <v>7.0885688607805337E-25</v>
      </c>
      <c r="E73">
        <f t="shared" si="72"/>
        <v>5.0336560199745123E-24</v>
      </c>
      <c r="F73">
        <f t="shared" si="72"/>
        <v>5.2277464135038389E-23</v>
      </c>
      <c r="G73">
        <f t="shared" si="72"/>
        <v>6.6627129502824097E-22</v>
      </c>
      <c r="H73">
        <f t="shared" si="72"/>
        <v>5.4093416870513097E-21</v>
      </c>
      <c r="I73">
        <f t="shared" si="72"/>
        <v>4.1087695091859458E-20</v>
      </c>
      <c r="J73">
        <f t="shared" si="72"/>
        <v>2.3089838767112243E-19</v>
      </c>
      <c r="K73">
        <f t="shared" si="72"/>
        <v>1.8881819148367526E-18</v>
      </c>
      <c r="L73">
        <f t="shared" ref="L73:U82" si="73">VLOOKUP(L$2,scenarios4,17,FALSE)*VLOOKUP($A73-L$2,output3,3,FALSE)</f>
        <v>1.6165416275355286E-17</v>
      </c>
      <c r="M73">
        <f t="shared" si="73"/>
        <v>8.65872421088339E-17</v>
      </c>
      <c r="N73">
        <f t="shared" si="73"/>
        <v>4.5404109807557124E-16</v>
      </c>
      <c r="O73">
        <f t="shared" si="73"/>
        <v>1.9530281526355563E-15</v>
      </c>
      <c r="P73">
        <f t="shared" si="73"/>
        <v>1.5506867593641353E-14</v>
      </c>
      <c r="Q73">
        <f t="shared" si="73"/>
        <v>7.3026245730454887E-14</v>
      </c>
      <c r="R73">
        <f t="shared" si="73"/>
        <v>2.9568596820359416E-13</v>
      </c>
      <c r="S73">
        <f t="shared" si="73"/>
        <v>1.2941461850113594E-12</v>
      </c>
      <c r="T73">
        <f t="shared" si="73"/>
        <v>7.4383145365311056E-12</v>
      </c>
      <c r="U73">
        <f t="shared" si="73"/>
        <v>4.1368335868915729E-11</v>
      </c>
      <c r="V73">
        <f t="shared" ref="V73:AE82" si="74">VLOOKUP(V$2,scenarios4,17,FALSE)*VLOOKUP($A73-V$2,output3,3,FALSE)</f>
        <v>1.7613995738852487E-10</v>
      </c>
      <c r="W73">
        <f t="shared" si="74"/>
        <v>5.2424532902570408E-10</v>
      </c>
      <c r="X73">
        <f t="shared" si="74"/>
        <v>2.4216939626129428E-9</v>
      </c>
      <c r="Y73">
        <f t="shared" si="74"/>
        <v>8.6221901407587692E-9</v>
      </c>
      <c r="Z73">
        <f t="shared" si="74"/>
        <v>2.6723203777484725E-8</v>
      </c>
      <c r="AA73">
        <f t="shared" si="74"/>
        <v>5.8935050504186423E-8</v>
      </c>
      <c r="AB73">
        <f t="shared" si="74"/>
        <v>2.4834461277084547E-7</v>
      </c>
      <c r="AC73">
        <f t="shared" si="74"/>
        <v>5.9192705081585586E-7</v>
      </c>
      <c r="AD73">
        <f t="shared" si="74"/>
        <v>1.9362421034505797E-6</v>
      </c>
      <c r="AE73">
        <f t="shared" si="74"/>
        <v>6.7885158883081526E-6</v>
      </c>
      <c r="AF73">
        <f t="shared" ref="AF73:AO82" si="75">VLOOKUP(AF$2,scenarios4,17,FALSE)*VLOOKUP($A73-AF$2,output3,3,FALSE)</f>
        <v>1.4714599723288795E-5</v>
      </c>
      <c r="AG73">
        <f t="shared" si="75"/>
        <v>3.064225265754227E-5</v>
      </c>
      <c r="AH73">
        <f t="shared" si="75"/>
        <v>4.2941677590019027E-5</v>
      </c>
      <c r="AI73">
        <f t="shared" si="75"/>
        <v>1.3750147555504887E-4</v>
      </c>
      <c r="AJ73">
        <f t="shared" si="75"/>
        <v>3.5421231321876588E-4</v>
      </c>
      <c r="AK73">
        <f t="shared" si="75"/>
        <v>7.5469352761497349E-4</v>
      </c>
      <c r="AL73">
        <f t="shared" si="75"/>
        <v>1.6568074828064154E-3</v>
      </c>
      <c r="AM73">
        <f t="shared" si="75"/>
        <v>2.8239713957303094E-3</v>
      </c>
      <c r="AN73">
        <f t="shared" si="75"/>
        <v>7.6661262303939224E-3</v>
      </c>
      <c r="AO73">
        <f t="shared" si="75"/>
        <v>1.3316158602909231E-2</v>
      </c>
      <c r="AP73">
        <f t="shared" ref="AP73:AY82" si="76">VLOOKUP(AP$2,scenarios4,17,FALSE)*VLOOKUP($A73-AP$2,output3,3,FALSE)</f>
        <v>2.5935201229842039E-2</v>
      </c>
      <c r="AQ73">
        <f t="shared" si="76"/>
        <v>5.1084723224237939E-2</v>
      </c>
      <c r="AR73">
        <f t="shared" si="76"/>
        <v>7.7193069423411545E-2</v>
      </c>
      <c r="AS73">
        <f t="shared" si="76"/>
        <v>0.11515208265777825</v>
      </c>
      <c r="AT73">
        <f t="shared" si="76"/>
        <v>0.14820561018536113</v>
      </c>
      <c r="AU73">
        <f t="shared" si="76"/>
        <v>0.20167565297456844</v>
      </c>
      <c r="AV73">
        <f t="shared" si="76"/>
        <v>0.24806539562049246</v>
      </c>
      <c r="AW73">
        <f t="shared" si="76"/>
        <v>0.34187164424834371</v>
      </c>
      <c r="AX73">
        <f t="shared" si="76"/>
        <v>0.45248597601927948</v>
      </c>
      <c r="AY73">
        <f t="shared" si="76"/>
        <v>0.57517447816414391</v>
      </c>
      <c r="AZ73">
        <f t="shared" ref="AZ73:BI82" si="77">VLOOKUP(AZ$2,scenarios4,17,FALSE)*VLOOKUP($A73-AZ$2,output3,3,FALSE)</f>
        <v>0.7314458227118773</v>
      </c>
      <c r="BA73">
        <f t="shared" si="77"/>
        <v>0.85770346661334762</v>
      </c>
      <c r="BB73">
        <f t="shared" si="77"/>
        <v>0.9659679746388633</v>
      </c>
      <c r="BC73">
        <f t="shared" si="77"/>
        <v>1.0448758543697676</v>
      </c>
      <c r="BD73">
        <f t="shared" si="77"/>
        <v>1.0855468788648237</v>
      </c>
      <c r="BE73">
        <f t="shared" si="77"/>
        <v>1.0832273665814105</v>
      </c>
      <c r="BF73">
        <f t="shared" si="77"/>
        <v>1.03860465643694</v>
      </c>
      <c r="BG73">
        <f t="shared" si="77"/>
        <v>0.95647123891047703</v>
      </c>
      <c r="BH73">
        <f t="shared" si="77"/>
        <v>0.84603693755109133</v>
      </c>
      <c r="BI73">
        <f t="shared" si="77"/>
        <v>0.7187982342565673</v>
      </c>
      <c r="BJ73">
        <f t="shared" ref="BJ73:BS82" si="78">VLOOKUP(BJ$2,scenarios4,17,FALSE)*VLOOKUP($A73-BJ$2,output3,3,FALSE)</f>
        <v>0.51884743237041908</v>
      </c>
      <c r="BK73">
        <f t="shared" si="78"/>
        <v>0.39293816825424588</v>
      </c>
      <c r="BL73">
        <f t="shared" si="78"/>
        <v>0.2662898169828119</v>
      </c>
      <c r="BM73">
        <f t="shared" si="78"/>
        <v>0.18616745578942856</v>
      </c>
      <c r="BN73">
        <f t="shared" si="78"/>
        <v>0.13367558182231962</v>
      </c>
      <c r="BO73">
        <f t="shared" si="78"/>
        <v>9.5910316256282699E-2</v>
      </c>
      <c r="BP73">
        <f t="shared" si="78"/>
        <v>6.4412156334316961E-2</v>
      </c>
      <c r="BQ73">
        <f t="shared" si="78"/>
        <v>4.0166652214864824E-2</v>
      </c>
      <c r="BR73">
        <f t="shared" si="78"/>
        <v>2.3297693136004317E-2</v>
      </c>
      <c r="BS73">
        <f t="shared" si="78"/>
        <v>1.3956602598301334E-2</v>
      </c>
      <c r="BT73">
        <f t="shared" ref="BT73:CC82" si="79">VLOOKUP(BT$2,scenarios4,17,FALSE)*VLOOKUP($A73-BT$2,output3,3,FALSE)</f>
        <v>7.5263355383062653E-3</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VLOOKUP(CD$2,scenarios4,17,FALSE)*VLOOKUP($A73-CD$2,output3,3,FALSE)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VLOOKUP(CN$2,scenarios4,17,FALSE)*VLOOKUP($A73-CN$2,output3,3,FALSE)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13.335517908020794</v>
      </c>
      <c r="DB73" s="7"/>
    </row>
    <row r="74" spans="1:106" x14ac:dyDescent="0.3">
      <c r="A74">
        <v>2021</v>
      </c>
      <c r="B74">
        <f t="shared" si="72"/>
        <v>3.7790971918712155E-28</v>
      </c>
      <c r="C74">
        <f t="shared" si="72"/>
        <v>6.0102852089280955E-27</v>
      </c>
      <c r="D74">
        <f t="shared" si="72"/>
        <v>8.6804082411649801E-26</v>
      </c>
      <c r="E74">
        <f t="shared" si="72"/>
        <v>6.4155944283070861E-25</v>
      </c>
      <c r="F74">
        <f t="shared" si="72"/>
        <v>6.9348913180429289E-24</v>
      </c>
      <c r="G74">
        <f t="shared" si="72"/>
        <v>9.1991569546691025E-23</v>
      </c>
      <c r="H74">
        <f t="shared" si="72"/>
        <v>7.7734376612644717E-22</v>
      </c>
      <c r="I74">
        <f t="shared" si="72"/>
        <v>6.1454298219301088E-21</v>
      </c>
      <c r="J74">
        <f t="shared" si="72"/>
        <v>3.5944559356492699E-20</v>
      </c>
      <c r="K74">
        <f t="shared" si="72"/>
        <v>3.0593409265119983E-19</v>
      </c>
      <c r="L74">
        <f t="shared" si="73"/>
        <v>2.7261058505015318E-18</v>
      </c>
      <c r="M74">
        <f t="shared" si="73"/>
        <v>1.5197827423263286E-17</v>
      </c>
      <c r="N74">
        <f t="shared" si="73"/>
        <v>8.2945827861219047E-17</v>
      </c>
      <c r="O74">
        <f t="shared" si="73"/>
        <v>3.7134678105168002E-16</v>
      </c>
      <c r="P74">
        <f t="shared" si="73"/>
        <v>3.0687889236434942E-15</v>
      </c>
      <c r="Q74">
        <f t="shared" si="73"/>
        <v>1.5041588135864371E-14</v>
      </c>
      <c r="R74">
        <f t="shared" si="73"/>
        <v>6.3389483539988953E-14</v>
      </c>
      <c r="S74">
        <f t="shared" si="73"/>
        <v>2.8876304551706515E-13</v>
      </c>
      <c r="T74">
        <f t="shared" si="73"/>
        <v>1.7274464582321952E-12</v>
      </c>
      <c r="U74">
        <f t="shared" si="73"/>
        <v>9.9993066352213583E-12</v>
      </c>
      <c r="V74">
        <f t="shared" si="74"/>
        <v>4.4313035615812147E-11</v>
      </c>
      <c r="W74">
        <f t="shared" si="74"/>
        <v>1.3727136867884849E-10</v>
      </c>
      <c r="X74">
        <f t="shared" si="74"/>
        <v>6.5998859781055247E-10</v>
      </c>
      <c r="Y74">
        <f t="shared" si="74"/>
        <v>2.445718950672843E-9</v>
      </c>
      <c r="Z74">
        <f t="shared" si="74"/>
        <v>7.8894959119712437E-9</v>
      </c>
      <c r="AA74">
        <f t="shared" si="74"/>
        <v>1.8109487978320374E-8</v>
      </c>
      <c r="AB74">
        <f t="shared" si="74"/>
        <v>7.9425331129720377E-8</v>
      </c>
      <c r="AC74">
        <f t="shared" si="74"/>
        <v>1.970353988752829E-7</v>
      </c>
      <c r="AD74">
        <f t="shared" si="74"/>
        <v>6.7082232694614521E-7</v>
      </c>
      <c r="AE74">
        <f t="shared" si="74"/>
        <v>2.447904480608467E-6</v>
      </c>
      <c r="AF74">
        <f t="shared" si="75"/>
        <v>5.5225525913060143E-6</v>
      </c>
      <c r="AG74">
        <f t="shared" si="75"/>
        <v>1.196971682612461E-5</v>
      </c>
      <c r="AH74">
        <f t="shared" si="75"/>
        <v>1.7458783246464605E-5</v>
      </c>
      <c r="AI74">
        <f t="shared" si="75"/>
        <v>5.8185410717637437E-5</v>
      </c>
      <c r="AJ74">
        <f t="shared" si="75"/>
        <v>1.5600631515733828E-4</v>
      </c>
      <c r="AK74">
        <f t="shared" si="75"/>
        <v>3.4595604975184844E-4</v>
      </c>
      <c r="AL74">
        <f t="shared" si="75"/>
        <v>7.9048590538631828E-4</v>
      </c>
      <c r="AM74">
        <f t="shared" si="75"/>
        <v>1.4023426934469847E-3</v>
      </c>
      <c r="AN74">
        <f t="shared" si="75"/>
        <v>3.9622475725609244E-3</v>
      </c>
      <c r="AO74">
        <f t="shared" si="75"/>
        <v>7.1633534505634857E-3</v>
      </c>
      <c r="AP74">
        <f t="shared" si="76"/>
        <v>1.4521076805133553E-2</v>
      </c>
      <c r="AQ74">
        <f t="shared" si="76"/>
        <v>2.9769533181933656E-2</v>
      </c>
      <c r="AR74">
        <f t="shared" si="76"/>
        <v>4.6819963322624891E-2</v>
      </c>
      <c r="AS74">
        <f t="shared" si="76"/>
        <v>7.2693626527917166E-2</v>
      </c>
      <c r="AT74">
        <f t="shared" si="76"/>
        <v>9.7378024851041467E-2</v>
      </c>
      <c r="AU74">
        <f t="shared" si="76"/>
        <v>0.13791819624701049</v>
      </c>
      <c r="AV74">
        <f t="shared" si="76"/>
        <v>0.17656558670703237</v>
      </c>
      <c r="AW74">
        <f t="shared" si="76"/>
        <v>0.25326474319359121</v>
      </c>
      <c r="AX74">
        <f t="shared" si="76"/>
        <v>0.34889002936353986</v>
      </c>
      <c r="AY74">
        <f t="shared" si="76"/>
        <v>0.46158833083498457</v>
      </c>
      <c r="AZ74">
        <f t="shared" si="77"/>
        <v>0.61095490697244159</v>
      </c>
      <c r="BA74">
        <f t="shared" si="77"/>
        <v>0.74565157223041845</v>
      </c>
      <c r="BB74">
        <f t="shared" si="77"/>
        <v>0.87404396807765428</v>
      </c>
      <c r="BC74">
        <f t="shared" si="77"/>
        <v>0.98402702164398748</v>
      </c>
      <c r="BD74">
        <f t="shared" si="77"/>
        <v>1.064051610475589</v>
      </c>
      <c r="BE74">
        <f t="shared" si="77"/>
        <v>1.1051100109400089</v>
      </c>
      <c r="BF74">
        <f t="shared" si="77"/>
        <v>1.1028283816169302</v>
      </c>
      <c r="BG74">
        <f t="shared" si="77"/>
        <v>1.057064197219644</v>
      </c>
      <c r="BH74">
        <f t="shared" si="77"/>
        <v>0.97317412213042853</v>
      </c>
      <c r="BI74">
        <f t="shared" si="77"/>
        <v>0.86055772663326058</v>
      </c>
      <c r="BJ74">
        <f t="shared" si="78"/>
        <v>0.64652371220178895</v>
      </c>
      <c r="BK74">
        <f t="shared" si="78"/>
        <v>0.50961333260826869</v>
      </c>
      <c r="BL74">
        <f t="shared" si="78"/>
        <v>0.35945365482205066</v>
      </c>
      <c r="BM74">
        <f t="shared" si="78"/>
        <v>0.26155551845271208</v>
      </c>
      <c r="BN74">
        <f t="shared" si="78"/>
        <v>0.19547174328243164</v>
      </c>
      <c r="BO74">
        <f t="shared" si="78"/>
        <v>0.14597181412928723</v>
      </c>
      <c r="BP74">
        <f t="shared" si="78"/>
        <v>0.10203362116658896</v>
      </c>
      <c r="BQ74">
        <f t="shared" si="78"/>
        <v>6.6223613879462087E-2</v>
      </c>
      <c r="BR74">
        <f t="shared" si="78"/>
        <v>3.9979001294460442E-2</v>
      </c>
      <c r="BS74">
        <f t="shared" si="78"/>
        <v>2.492702860327253E-2</v>
      </c>
      <c r="BT74">
        <f t="shared" si="79"/>
        <v>1.3990916184502213E-2</v>
      </c>
      <c r="BU74">
        <f t="shared" si="79"/>
        <v>7.410590695278059E-3</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13.403944129231435</v>
      </c>
    </row>
    <row r="75" spans="1:106" x14ac:dyDescent="0.3">
      <c r="A75">
        <v>2022</v>
      </c>
      <c r="B75">
        <f t="shared" si="72"/>
        <v>4.1044437817203744E-29</v>
      </c>
      <c r="C75">
        <f t="shared" si="72"/>
        <v>6.7941183960289273E-28</v>
      </c>
      <c r="D75">
        <f t="shared" si="72"/>
        <v>1.0212920689792164E-26</v>
      </c>
      <c r="E75">
        <f t="shared" si="72"/>
        <v>7.8563077881022156E-26</v>
      </c>
      <c r="F75">
        <f t="shared" si="72"/>
        <v>8.8387942927368865E-25</v>
      </c>
      <c r="G75">
        <f t="shared" si="72"/>
        <v>1.2203184441666709E-23</v>
      </c>
      <c r="H75">
        <f t="shared" si="72"/>
        <v>1.0732726091745669E-22</v>
      </c>
      <c r="I75">
        <f t="shared" si="72"/>
        <v>8.8312253849303189E-22</v>
      </c>
      <c r="J75">
        <f t="shared" si="72"/>
        <v>5.3761781115167052E-21</v>
      </c>
      <c r="K75">
        <f t="shared" si="72"/>
        <v>4.7625564922258227E-20</v>
      </c>
      <c r="L75">
        <f t="shared" si="73"/>
        <v>4.4169934755275937E-19</v>
      </c>
      <c r="M75">
        <f t="shared" si="73"/>
        <v>2.562933459166989E-18</v>
      </c>
      <c r="N75">
        <f t="shared" si="73"/>
        <v>1.4558684935709493E-17</v>
      </c>
      <c r="O75">
        <f t="shared" si="73"/>
        <v>6.7838938608160482E-17</v>
      </c>
      <c r="P75">
        <f t="shared" si="73"/>
        <v>5.8349639608841464E-16</v>
      </c>
      <c r="Q75">
        <f t="shared" si="73"/>
        <v>2.9767107242390999E-15</v>
      </c>
      <c r="R75">
        <f t="shared" si="73"/>
        <v>1.3056655097306044E-14</v>
      </c>
      <c r="S75">
        <f t="shared" si="73"/>
        <v>6.1905339749357046E-14</v>
      </c>
      <c r="T75">
        <f t="shared" si="73"/>
        <v>3.8544540487318898E-13</v>
      </c>
      <c r="U75">
        <f t="shared" si="73"/>
        <v>2.3222017228443658E-12</v>
      </c>
      <c r="V75">
        <f t="shared" si="74"/>
        <v>1.0711081839599375E-11</v>
      </c>
      <c r="W75">
        <f t="shared" si="74"/>
        <v>3.4534532308756991E-11</v>
      </c>
      <c r="X75">
        <f t="shared" si="74"/>
        <v>1.7281515564909602E-10</v>
      </c>
      <c r="Y75">
        <f t="shared" si="74"/>
        <v>6.6653617088413795E-10</v>
      </c>
      <c r="Z75">
        <f t="shared" si="74"/>
        <v>2.237887282484118E-9</v>
      </c>
      <c r="AA75">
        <f t="shared" si="74"/>
        <v>5.3464671587479391E-9</v>
      </c>
      <c r="AB75">
        <f t="shared" si="74"/>
        <v>2.440571556251765E-8</v>
      </c>
      <c r="AC75">
        <f t="shared" si="74"/>
        <v>6.3015668531478089E-8</v>
      </c>
      <c r="AD75">
        <f t="shared" si="74"/>
        <v>2.2329735493943165E-7</v>
      </c>
      <c r="AE75">
        <f t="shared" si="74"/>
        <v>8.4809073043978429E-7</v>
      </c>
      <c r="AF75">
        <f t="shared" si="75"/>
        <v>1.991404521264668E-6</v>
      </c>
      <c r="AG75">
        <f t="shared" si="75"/>
        <v>4.4923675749529119E-6</v>
      </c>
      <c r="AH75">
        <f t="shared" si="75"/>
        <v>6.8198867075600725E-6</v>
      </c>
      <c r="AI75">
        <f t="shared" si="75"/>
        <v>2.365642263733694E-5</v>
      </c>
      <c r="AJ75">
        <f t="shared" si="75"/>
        <v>6.6015957176698156E-5</v>
      </c>
      <c r="AK75">
        <f t="shared" si="75"/>
        <v>1.5236999537856637E-4</v>
      </c>
      <c r="AL75">
        <f t="shared" si="75"/>
        <v>3.6236349088114041E-4</v>
      </c>
      <c r="AM75">
        <f t="shared" si="75"/>
        <v>6.6907721337280501E-4</v>
      </c>
      <c r="AN75">
        <f t="shared" si="75"/>
        <v>1.9675939145169393E-3</v>
      </c>
      <c r="AO75">
        <f t="shared" si="75"/>
        <v>3.7023887903594619E-3</v>
      </c>
      <c r="AP75">
        <f t="shared" si="76"/>
        <v>7.8115324952066339E-3</v>
      </c>
      <c r="AQ75">
        <f t="shared" si="76"/>
        <v>1.6667913001979177E-2</v>
      </c>
      <c r="AR75">
        <f t="shared" si="76"/>
        <v>2.7284251802473979E-2</v>
      </c>
      <c r="AS75">
        <f t="shared" si="76"/>
        <v>4.4090913254881361E-2</v>
      </c>
      <c r="AT75">
        <f t="shared" si="76"/>
        <v>6.1473154520229528E-2</v>
      </c>
      <c r="AU75">
        <f t="shared" si="76"/>
        <v>9.0618712238727084E-2</v>
      </c>
      <c r="AV75">
        <f t="shared" si="76"/>
        <v>0.12074639094387761</v>
      </c>
      <c r="AW75">
        <f t="shared" si="76"/>
        <v>0.18026632800729184</v>
      </c>
      <c r="AX75">
        <f t="shared" si="76"/>
        <v>0.25846409076668986</v>
      </c>
      <c r="AY75">
        <f t="shared" si="76"/>
        <v>0.35590841447873606</v>
      </c>
      <c r="AZ75">
        <f t="shared" si="77"/>
        <v>0.49030279755280171</v>
      </c>
      <c r="BA75">
        <f t="shared" si="77"/>
        <v>0.622820546376049</v>
      </c>
      <c r="BB75">
        <f t="shared" si="77"/>
        <v>0.7598573217489597</v>
      </c>
      <c r="BC75">
        <f t="shared" si="77"/>
        <v>0.89038446954196093</v>
      </c>
      <c r="BD75">
        <f t="shared" si="77"/>
        <v>1.0020860686491118</v>
      </c>
      <c r="BE75">
        <f t="shared" si="77"/>
        <v>1.0832273665814105</v>
      </c>
      <c r="BF75">
        <f t="shared" si="77"/>
        <v>1.1251069927451307</v>
      </c>
      <c r="BG75">
        <f t="shared" si="77"/>
        <v>1.1224293966524499</v>
      </c>
      <c r="BH75">
        <f t="shared" si="77"/>
        <v>1.0755237380023481</v>
      </c>
      <c r="BI75">
        <f t="shared" si="77"/>
        <v>0.98987700535037992</v>
      </c>
      <c r="BJ75">
        <f t="shared" si="78"/>
        <v>0.77402941391794977</v>
      </c>
      <c r="BK75">
        <f t="shared" si="78"/>
        <v>0.63501731536025097</v>
      </c>
      <c r="BL75">
        <f t="shared" si="78"/>
        <v>0.46618625970069061</v>
      </c>
      <c r="BM75">
        <f t="shared" si="78"/>
        <v>0.35306302025350123</v>
      </c>
      <c r="BN75">
        <f t="shared" si="78"/>
        <v>0.27462755474791772</v>
      </c>
      <c r="BO75">
        <f t="shared" si="78"/>
        <v>0.21345233429301363</v>
      </c>
      <c r="BP75">
        <f t="shared" si="78"/>
        <v>0.15529124879610418</v>
      </c>
      <c r="BQ75">
        <f t="shared" si="78"/>
        <v>0.10490310393877532</v>
      </c>
      <c r="BR75">
        <f t="shared" si="78"/>
        <v>6.5914229815524916E-2</v>
      </c>
      <c r="BS75">
        <f t="shared" si="78"/>
        <v>4.2774952137093855E-2</v>
      </c>
      <c r="BT75">
        <f t="shared" si="79"/>
        <v>2.4988313986924155E-2</v>
      </c>
      <c r="BU75">
        <f t="shared" si="79"/>
        <v>1.3775754850097978E-2</v>
      </c>
      <c r="BV75">
        <f t="shared" si="79"/>
        <v>7.2371257936490099E-3</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13.46316596902652</v>
      </c>
    </row>
    <row r="76" spans="1:106" x14ac:dyDescent="0.3">
      <c r="A76">
        <v>2023</v>
      </c>
      <c r="B76">
        <f t="shared" si="72"/>
        <v>4.2830069827119685E-30</v>
      </c>
      <c r="C76">
        <f t="shared" si="72"/>
        <v>7.3790314424396097E-29</v>
      </c>
      <c r="D76">
        <f t="shared" si="72"/>
        <v>1.1544841870836336E-27</v>
      </c>
      <c r="E76">
        <f t="shared" si="72"/>
        <v>9.2433265953994059E-27</v>
      </c>
      <c r="F76">
        <f t="shared" si="72"/>
        <v>1.0823671791514068E-25</v>
      </c>
      <c r="G76">
        <f t="shared" si="72"/>
        <v>1.5553443024491188E-24</v>
      </c>
      <c r="H76">
        <f t="shared" si="72"/>
        <v>1.4237547712780846E-23</v>
      </c>
      <c r="I76">
        <f t="shared" si="72"/>
        <v>1.2193205534179374E-22</v>
      </c>
      <c r="J76">
        <f t="shared" si="72"/>
        <v>7.725780293333734E-22</v>
      </c>
      <c r="K76">
        <f t="shared" si="72"/>
        <v>7.1232899851201845E-21</v>
      </c>
      <c r="L76">
        <f t="shared" si="73"/>
        <v>6.8760499265365359E-20</v>
      </c>
      <c r="M76">
        <f t="shared" si="73"/>
        <v>4.152612183151028E-19</v>
      </c>
      <c r="N76">
        <f t="shared" si="73"/>
        <v>2.4551496542252751E-18</v>
      </c>
      <c r="O76">
        <f t="shared" si="73"/>
        <v>1.1907117681936072E-17</v>
      </c>
      <c r="P76">
        <f t="shared" si="73"/>
        <v>1.0659517790950237E-16</v>
      </c>
      <c r="Q76">
        <f t="shared" si="73"/>
        <v>5.6598874116407873E-16</v>
      </c>
      <c r="R76">
        <f t="shared" si="73"/>
        <v>2.5838950581403197E-15</v>
      </c>
      <c r="S76">
        <f t="shared" si="73"/>
        <v>1.275095843428047E-14</v>
      </c>
      <c r="T76">
        <f t="shared" si="73"/>
        <v>8.263221043668177E-14</v>
      </c>
      <c r="U76">
        <f t="shared" si="73"/>
        <v>5.1815324231522486E-13</v>
      </c>
      <c r="V76">
        <f t="shared" si="74"/>
        <v>2.4875017447541291E-12</v>
      </c>
      <c r="W76">
        <f t="shared" si="74"/>
        <v>8.3474805260101242E-12</v>
      </c>
      <c r="X76">
        <f t="shared" si="74"/>
        <v>4.347658680499607E-11</v>
      </c>
      <c r="Y76">
        <f t="shared" si="74"/>
        <v>1.7452960929812754E-10</v>
      </c>
      <c r="Z76">
        <f t="shared" si="74"/>
        <v>6.0989543370341431E-10</v>
      </c>
      <c r="AA76">
        <f t="shared" si="74"/>
        <v>1.5165469371276378E-9</v>
      </c>
      <c r="AB76">
        <f t="shared" si="74"/>
        <v>7.2053034794220788E-9</v>
      </c>
      <c r="AC76">
        <f t="shared" si="74"/>
        <v>1.9363375138459595E-8</v>
      </c>
      <c r="AD76">
        <f t="shared" si="74"/>
        <v>7.1414741630896868E-8</v>
      </c>
      <c r="AE76">
        <f t="shared" si="74"/>
        <v>2.8230488051578796E-7</v>
      </c>
      <c r="AF76">
        <f t="shared" si="75"/>
        <v>6.8993366710969045E-7</v>
      </c>
      <c r="AG76">
        <f t="shared" si="75"/>
        <v>1.6199250169256201E-6</v>
      </c>
      <c r="AH76">
        <f t="shared" si="75"/>
        <v>2.5595791742564228E-6</v>
      </c>
      <c r="AI76">
        <f t="shared" si="75"/>
        <v>9.2408571671492337E-6</v>
      </c>
      <c r="AJ76">
        <f t="shared" si="75"/>
        <v>2.684008524678022E-5</v>
      </c>
      <c r="AK76">
        <f t="shared" si="75"/>
        <v>6.4477204527139826E-5</v>
      </c>
      <c r="AL76">
        <f t="shared" si="75"/>
        <v>1.5959635182135021E-4</v>
      </c>
      <c r="AM76">
        <f t="shared" si="75"/>
        <v>3.0670901663744143E-4</v>
      </c>
      <c r="AN76">
        <f t="shared" si="75"/>
        <v>9.3876643671053715E-4</v>
      </c>
      <c r="AO76">
        <f t="shared" si="75"/>
        <v>1.8385518622145605E-3</v>
      </c>
      <c r="AP76">
        <f t="shared" si="76"/>
        <v>4.0374009945728286E-3</v>
      </c>
      <c r="AQ76">
        <f t="shared" si="76"/>
        <v>8.9664110857266433E-3</v>
      </c>
      <c r="AR76">
        <f t="shared" si="76"/>
        <v>1.5276408017164298E-2</v>
      </c>
      <c r="AS76">
        <f t="shared" si="76"/>
        <v>2.569390264485532E-2</v>
      </c>
      <c r="AT76">
        <f t="shared" si="76"/>
        <v>3.7285352965771443E-2</v>
      </c>
      <c r="AU76">
        <f t="shared" si="76"/>
        <v>5.7206111013206759E-2</v>
      </c>
      <c r="AV76">
        <f t="shared" si="76"/>
        <v>7.933603217382032E-2</v>
      </c>
      <c r="AW76">
        <f t="shared" si="76"/>
        <v>0.12327718510460342</v>
      </c>
      <c r="AX76">
        <f t="shared" si="76"/>
        <v>0.18396706930755127</v>
      </c>
      <c r="AY76">
        <f t="shared" si="76"/>
        <v>0.26366343833978856</v>
      </c>
      <c r="AZ76">
        <f t="shared" si="77"/>
        <v>0.37804874957701262</v>
      </c>
      <c r="BA76">
        <f t="shared" si="77"/>
        <v>0.49982519622404098</v>
      </c>
      <c r="BB76">
        <f t="shared" si="77"/>
        <v>0.63468618577965652</v>
      </c>
      <c r="BC76">
        <f t="shared" si="77"/>
        <v>0.77406307126750096</v>
      </c>
      <c r="BD76">
        <f t="shared" si="77"/>
        <v>0.90672497100626759</v>
      </c>
      <c r="BE76">
        <f t="shared" si="77"/>
        <v>1.020145115654236</v>
      </c>
      <c r="BF76">
        <f t="shared" si="77"/>
        <v>1.1028283816169302</v>
      </c>
      <c r="BG76">
        <f t="shared" si="77"/>
        <v>1.1451039745502525</v>
      </c>
      <c r="BH76">
        <f t="shared" si="77"/>
        <v>1.1420304116879696</v>
      </c>
      <c r="BI76">
        <f t="shared" si="77"/>
        <v>1.0939832787850523</v>
      </c>
      <c r="BJ76">
        <f t="shared" si="78"/>
        <v>0.89034575437463326</v>
      </c>
      <c r="BK76">
        <f t="shared" si="78"/>
        <v>0.7602537558322906</v>
      </c>
      <c r="BL76">
        <f t="shared" si="78"/>
        <v>0.58090385033259617</v>
      </c>
      <c r="BM76">
        <f t="shared" si="78"/>
        <v>0.45789805345585249</v>
      </c>
      <c r="BN76">
        <f t="shared" si="78"/>
        <v>0.37070842357953782</v>
      </c>
      <c r="BO76">
        <f t="shared" si="78"/>
        <v>0.29988934276514428</v>
      </c>
      <c r="BP76">
        <f t="shared" si="78"/>
        <v>0.22707999998853912</v>
      </c>
      <c r="BQ76">
        <f t="shared" si="78"/>
        <v>0.1596584912598818</v>
      </c>
      <c r="BR76">
        <f t="shared" si="78"/>
        <v>0.10441301669172058</v>
      </c>
      <c r="BS76">
        <f t="shared" si="78"/>
        <v>7.0523973441606588E-2</v>
      </c>
      <c r="BT76">
        <f t="shared" si="79"/>
        <v>4.2880118275991683E-2</v>
      </c>
      <c r="BU76">
        <f t="shared" si="79"/>
        <v>2.4604027574866724E-2</v>
      </c>
      <c r="BV76">
        <f t="shared" si="79"/>
        <v>1.3453296080183622E-2</v>
      </c>
      <c r="BW76">
        <f t="shared" si="79"/>
        <v>7.0550867130195283E-3</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13.509165272058231</v>
      </c>
    </row>
    <row r="77" spans="1:106" x14ac:dyDescent="0.3">
      <c r="A77">
        <v>2024</v>
      </c>
      <c r="B77">
        <f t="shared" si="72"/>
        <v>4.2940932774339756E-31</v>
      </c>
      <c r="C77">
        <f t="shared" si="72"/>
        <v>7.7000550803921693E-30</v>
      </c>
      <c r="D77">
        <f t="shared" si="72"/>
        <v>1.2538749871166056E-28</v>
      </c>
      <c r="E77">
        <f t="shared" si="72"/>
        <v>1.0448797865535345E-27</v>
      </c>
      <c r="F77">
        <f t="shared" si="72"/>
        <v>1.2734574055498375E-26</v>
      </c>
      <c r="G77">
        <f t="shared" si="72"/>
        <v>1.9046190798154579E-25</v>
      </c>
      <c r="H77">
        <f t="shared" si="72"/>
        <v>1.8146319775608266E-24</v>
      </c>
      <c r="I77">
        <f t="shared" si="72"/>
        <v>1.6174953509540853E-23</v>
      </c>
      <c r="J77">
        <f t="shared" si="72"/>
        <v>1.0666925927321253E-22</v>
      </c>
      <c r="K77">
        <f t="shared" si="72"/>
        <v>1.0236449062737133E-21</v>
      </c>
      <c r="L77">
        <f t="shared" si="73"/>
        <v>1.0284412932179793E-20</v>
      </c>
      <c r="M77">
        <f t="shared" si="73"/>
        <v>6.4644806144930357E-20</v>
      </c>
      <c r="N77">
        <f t="shared" si="73"/>
        <v>3.9779746638091059E-19</v>
      </c>
      <c r="O77">
        <f t="shared" si="73"/>
        <v>2.0079942651908454E-18</v>
      </c>
      <c r="P77">
        <f t="shared" si="73"/>
        <v>1.8709628330515737E-17</v>
      </c>
      <c r="Q77">
        <f t="shared" si="73"/>
        <v>1.0339681781002546E-16</v>
      </c>
      <c r="R77">
        <f t="shared" si="73"/>
        <v>4.9129917104415756E-16</v>
      </c>
      <c r="S77">
        <f t="shared" si="73"/>
        <v>2.5233980862133559E-15</v>
      </c>
      <c r="T77">
        <f t="shared" si="73"/>
        <v>1.7020177659582095E-14</v>
      </c>
      <c r="U77">
        <f t="shared" si="73"/>
        <v>1.1108226279549779E-13</v>
      </c>
      <c r="V77">
        <f t="shared" si="74"/>
        <v>5.5503666267648938E-13</v>
      </c>
      <c r="W77">
        <f t="shared" si="74"/>
        <v>1.9385877807397974E-12</v>
      </c>
      <c r="X77">
        <f t="shared" si="74"/>
        <v>1.0508900437608273E-11</v>
      </c>
      <c r="Y77">
        <f t="shared" si="74"/>
        <v>4.3907906573307444E-11</v>
      </c>
      <c r="Z77">
        <f t="shared" si="74"/>
        <v>1.5969847760215843E-10</v>
      </c>
      <c r="AA77">
        <f t="shared" si="74"/>
        <v>4.1330725599563772E-10</v>
      </c>
      <c r="AB77">
        <f t="shared" si="74"/>
        <v>2.0438133440908749E-9</v>
      </c>
      <c r="AC77">
        <f t="shared" si="74"/>
        <v>5.7166524743397184E-9</v>
      </c>
      <c r="AD77">
        <f t="shared" si="74"/>
        <v>2.1944231725867692E-8</v>
      </c>
      <c r="AE77">
        <f t="shared" si="74"/>
        <v>9.0286470740527636E-8</v>
      </c>
      <c r="AF77">
        <f t="shared" si="75"/>
        <v>2.2965896745059359E-7</v>
      </c>
      <c r="AG77">
        <f t="shared" si="75"/>
        <v>5.6123243441289748E-7</v>
      </c>
      <c r="AH77">
        <f t="shared" si="75"/>
        <v>9.2297129920925077E-7</v>
      </c>
      <c r="AI77">
        <f t="shared" si="75"/>
        <v>3.4681962577316082E-6</v>
      </c>
      <c r="AJ77">
        <f t="shared" si="75"/>
        <v>1.0484484400787921E-5</v>
      </c>
      <c r="AK77">
        <f t="shared" si="75"/>
        <v>2.6214475105624344E-5</v>
      </c>
      <c r="AL77">
        <f t="shared" si="75"/>
        <v>6.7535124567038511E-5</v>
      </c>
      <c r="AM77">
        <f t="shared" si="75"/>
        <v>1.3508435964953636E-4</v>
      </c>
      <c r="AN77">
        <f t="shared" si="75"/>
        <v>4.303361777996948E-4</v>
      </c>
      <c r="AO77">
        <f t="shared" si="75"/>
        <v>8.7719867786967894E-4</v>
      </c>
      <c r="AP77">
        <f t="shared" si="76"/>
        <v>2.0049139994176846E-3</v>
      </c>
      <c r="AQ77">
        <f t="shared" si="76"/>
        <v>4.6343015352589886E-3</v>
      </c>
      <c r="AR77">
        <f t="shared" si="76"/>
        <v>8.2178587192602171E-3</v>
      </c>
      <c r="AS77">
        <f t="shared" si="76"/>
        <v>1.4385974121544947E-2</v>
      </c>
      <c r="AT77">
        <f t="shared" si="76"/>
        <v>2.1727974279950688E-2</v>
      </c>
      <c r="AU77">
        <f t="shared" si="76"/>
        <v>3.4697260252434421E-2</v>
      </c>
      <c r="AV77">
        <f t="shared" si="76"/>
        <v>5.0083539610744084E-2</v>
      </c>
      <c r="AW77">
        <f t="shared" si="76"/>
        <v>8.0998882428731725E-2</v>
      </c>
      <c r="AX77">
        <f t="shared" si="76"/>
        <v>0.12580797926532922</v>
      </c>
      <c r="AY77">
        <f t="shared" si="76"/>
        <v>0.18766781060781071</v>
      </c>
      <c r="AZ77">
        <f t="shared" si="77"/>
        <v>0.28006540199259078</v>
      </c>
      <c r="BA77">
        <f t="shared" si="77"/>
        <v>0.38539101017312549</v>
      </c>
      <c r="BB77">
        <f t="shared" si="77"/>
        <v>0.50934759489528025</v>
      </c>
      <c r="BC77">
        <f t="shared" si="77"/>
        <v>0.64655182518326404</v>
      </c>
      <c r="BD77">
        <f t="shared" si="77"/>
        <v>0.7882688207860421</v>
      </c>
      <c r="BE77">
        <f t="shared" si="77"/>
        <v>0.92306547247057413</v>
      </c>
      <c r="BF77">
        <f t="shared" si="77"/>
        <v>1.03860465643694</v>
      </c>
      <c r="BG77">
        <f t="shared" si="77"/>
        <v>1.1224293966524499</v>
      </c>
      <c r="BH77">
        <f t="shared" si="77"/>
        <v>1.1651009563553743</v>
      </c>
      <c r="BI77">
        <f t="shared" si="77"/>
        <v>1.1616314267234893</v>
      </c>
      <c r="BJ77">
        <f t="shared" si="78"/>
        <v>0.9839842347669685</v>
      </c>
      <c r="BK77">
        <f t="shared" si="78"/>
        <v>0.87449997581668371</v>
      </c>
      <c r="BL77">
        <f t="shared" si="78"/>
        <v>0.69546817592249743</v>
      </c>
      <c r="BM77">
        <f t="shared" si="78"/>
        <v>0.5705761093925944</v>
      </c>
      <c r="BN77">
        <f t="shared" si="78"/>
        <v>0.48078290792074163</v>
      </c>
      <c r="BO77">
        <f t="shared" si="78"/>
        <v>0.40480827062970903</v>
      </c>
      <c r="BP77">
        <f t="shared" si="78"/>
        <v>0.319035498849079</v>
      </c>
      <c r="BQ77">
        <f t="shared" si="78"/>
        <v>0.23346615134164389</v>
      </c>
      <c r="BR77">
        <f t="shared" si="78"/>
        <v>0.15891259731096552</v>
      </c>
      <c r="BS77">
        <f t="shared" si="78"/>
        <v>0.11171519164729067</v>
      </c>
      <c r="BT77">
        <f t="shared" si="79"/>
        <v>7.0697363091764831E-2</v>
      </c>
      <c r="BU77">
        <f t="shared" si="79"/>
        <v>4.2220680155856727E-2</v>
      </c>
      <c r="BV77">
        <f t="shared" si="79"/>
        <v>2.4028103819467284E-2</v>
      </c>
      <c r="BW77">
        <f t="shared" si="79"/>
        <v>1.3114898528489549E-2</v>
      </c>
      <c r="BX77">
        <f t="shared" si="79"/>
        <v>6.8761655115101329E-3</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13.542421537174443</v>
      </c>
    </row>
    <row r="78" spans="1:106" x14ac:dyDescent="0.3">
      <c r="A78">
        <v>2025</v>
      </c>
      <c r="B78">
        <f t="shared" si="72"/>
        <v>4.1363986375665072E-32</v>
      </c>
      <c r="C78">
        <f t="shared" si="72"/>
        <v>7.7199861896202155E-31</v>
      </c>
      <c r="D78">
        <f t="shared" si="72"/>
        <v>1.3084246272749097E-29</v>
      </c>
      <c r="E78">
        <f t="shared" si="72"/>
        <v>1.1348346244679265E-28</v>
      </c>
      <c r="F78">
        <f t="shared" si="72"/>
        <v>1.4395357432877077E-27</v>
      </c>
      <c r="G78">
        <f t="shared" si="72"/>
        <v>2.2408765885197154E-26</v>
      </c>
      <c r="H78">
        <f t="shared" si="72"/>
        <v>2.2221335056574528E-25</v>
      </c>
      <c r="I78">
        <f t="shared" si="72"/>
        <v>2.0615620376551256E-24</v>
      </c>
      <c r="J78">
        <f t="shared" si="72"/>
        <v>1.415026019864015E-23</v>
      </c>
      <c r="K78">
        <f t="shared" si="72"/>
        <v>1.413338714863934E-22</v>
      </c>
      <c r="L78">
        <f t="shared" si="73"/>
        <v>1.4779107594991062E-21</v>
      </c>
      <c r="M78">
        <f t="shared" si="73"/>
        <v>9.6688343950122269E-21</v>
      </c>
      <c r="N78">
        <f t="shared" si="73"/>
        <v>6.1926177945240493E-20</v>
      </c>
      <c r="O78">
        <f t="shared" si="73"/>
        <v>3.2534677868847499E-19</v>
      </c>
      <c r="P78">
        <f t="shared" si="73"/>
        <v>3.1551570577422187E-18</v>
      </c>
      <c r="Q78">
        <f t="shared" si="73"/>
        <v>1.8148250884538138E-17</v>
      </c>
      <c r="R78">
        <f t="shared" si="73"/>
        <v>8.9752263930534359E-17</v>
      </c>
      <c r="S78">
        <f t="shared" si="73"/>
        <v>4.797963385027344E-16</v>
      </c>
      <c r="T78">
        <f t="shared" si="73"/>
        <v>3.3682710170033072E-15</v>
      </c>
      <c r="U78">
        <f t="shared" si="73"/>
        <v>2.2880179988123291E-14</v>
      </c>
      <c r="V78">
        <f t="shared" si="74"/>
        <v>1.1898937107693991E-13</v>
      </c>
      <c r="W78">
        <f t="shared" si="74"/>
        <v>4.3255740197826165E-13</v>
      </c>
      <c r="X78">
        <f t="shared" si="74"/>
        <v>2.4405478891360757E-12</v>
      </c>
      <c r="Y78">
        <f t="shared" si="74"/>
        <v>1.0613156471373913E-11</v>
      </c>
      <c r="Z78">
        <f t="shared" si="74"/>
        <v>4.0176711920996851E-11</v>
      </c>
      <c r="AA78">
        <f t="shared" si="74"/>
        <v>1.0822271477527772E-10</v>
      </c>
      <c r="AB78">
        <f t="shared" si="74"/>
        <v>5.5700411529193103E-10</v>
      </c>
      <c r="AC78">
        <f t="shared" si="74"/>
        <v>1.621551492446334E-9</v>
      </c>
      <c r="AD78">
        <f t="shared" si="74"/>
        <v>6.4785991954471509E-9</v>
      </c>
      <c r="AE78">
        <f t="shared" si="74"/>
        <v>2.7743112841897286E-8</v>
      </c>
      <c r="AF78">
        <f t="shared" si="75"/>
        <v>7.3449306321391044E-8</v>
      </c>
      <c r="AG78">
        <f t="shared" si="75"/>
        <v>1.8681804864953325E-7</v>
      </c>
      <c r="AH78">
        <f t="shared" si="75"/>
        <v>3.1976876937892675E-7</v>
      </c>
      <c r="AI78">
        <f t="shared" si="75"/>
        <v>1.2506140220652217E-6</v>
      </c>
      <c r="AJ78">
        <f t="shared" si="75"/>
        <v>3.9349433613500697E-6</v>
      </c>
      <c r="AK78">
        <f t="shared" si="75"/>
        <v>1.0240103665569862E-5</v>
      </c>
      <c r="AL78">
        <f t="shared" si="75"/>
        <v>2.7457732615759916E-5</v>
      </c>
      <c r="AM78">
        <f t="shared" si="75"/>
        <v>5.7162578917857418E-5</v>
      </c>
      <c r="AN78">
        <f t="shared" si="75"/>
        <v>1.8953367478210742E-4</v>
      </c>
      <c r="AO78">
        <f t="shared" si="75"/>
        <v>4.0211314704445507E-4</v>
      </c>
      <c r="AP78">
        <f t="shared" si="76"/>
        <v>9.5657236854510908E-4</v>
      </c>
      <c r="AQ78">
        <f t="shared" si="76"/>
        <v>2.3013260357475774E-3</v>
      </c>
      <c r="AR78">
        <f t="shared" si="76"/>
        <v>4.2474112457138958E-3</v>
      </c>
      <c r="AS78">
        <f t="shared" si="76"/>
        <v>7.73885475806603E-3</v>
      </c>
      <c r="AT78">
        <f t="shared" si="76"/>
        <v>1.2165457308119449E-2</v>
      </c>
      <c r="AU78">
        <f t="shared" si="76"/>
        <v>2.0219767774271678E-2</v>
      </c>
      <c r="AV78">
        <f t="shared" si="76"/>
        <v>3.0377202320848402E-2</v>
      </c>
      <c r="AW78">
        <f t="shared" si="76"/>
        <v>5.1133269781596678E-2</v>
      </c>
      <c r="AX78">
        <f t="shared" si="76"/>
        <v>8.2661732683643116E-2</v>
      </c>
      <c r="AY78">
        <f t="shared" si="76"/>
        <v>0.12833877342605499</v>
      </c>
      <c r="AZ78">
        <f t="shared" si="77"/>
        <v>0.19934224157090638</v>
      </c>
      <c r="BA78">
        <f t="shared" si="77"/>
        <v>0.28550468242318461</v>
      </c>
      <c r="BB78">
        <f t="shared" si="77"/>
        <v>0.39273327076923831</v>
      </c>
      <c r="BC78">
        <f t="shared" si="77"/>
        <v>0.51886999356651964</v>
      </c>
      <c r="BD78">
        <f t="shared" si="77"/>
        <v>0.65841746458687156</v>
      </c>
      <c r="BE78">
        <f t="shared" si="77"/>
        <v>0.80247457030458336</v>
      </c>
      <c r="BF78">
        <f t="shared" si="77"/>
        <v>0.93976835569052564</v>
      </c>
      <c r="BG78">
        <f t="shared" si="77"/>
        <v>1.057064197219644</v>
      </c>
      <c r="BH78">
        <f t="shared" si="77"/>
        <v>1.1420304116879696</v>
      </c>
      <c r="BI78">
        <f t="shared" si="77"/>
        <v>1.185097938160496</v>
      </c>
      <c r="BJ78">
        <f t="shared" si="78"/>
        <v>1.0448304217000364</v>
      </c>
      <c r="BK78">
        <f t="shared" si="78"/>
        <v>0.96647194113045609</v>
      </c>
      <c r="BL78">
        <f t="shared" si="78"/>
        <v>0.79997882070267745</v>
      </c>
      <c r="BM78">
        <f t="shared" si="78"/>
        <v>0.68310362514730338</v>
      </c>
      <c r="BN78">
        <f t="shared" si="78"/>
        <v>0.59909239402417147</v>
      </c>
      <c r="BO78">
        <f t="shared" si="78"/>
        <v>0.52500802551080972</v>
      </c>
      <c r="BP78">
        <f t="shared" si="78"/>
        <v>0.43065287805083313</v>
      </c>
      <c r="BQ78">
        <f t="shared" si="78"/>
        <v>0.32800770680559799</v>
      </c>
      <c r="BR78">
        <f t="shared" si="78"/>
        <v>0.23237544211479139</v>
      </c>
      <c r="BS78">
        <f t="shared" si="78"/>
        <v>0.17002622686574442</v>
      </c>
      <c r="BT78">
        <f t="shared" si="79"/>
        <v>0.11198985368137365</v>
      </c>
      <c r="BU78">
        <f t="shared" si="79"/>
        <v>6.9610133436387833E-2</v>
      </c>
      <c r="BV78">
        <f t="shared" si="79"/>
        <v>4.1232391039496018E-2</v>
      </c>
      <c r="BW78">
        <f t="shared" si="79"/>
        <v>2.3423712787269936E-2</v>
      </c>
      <c r="BX78">
        <f t="shared" si="79"/>
        <v>1.2782296889722895E-2</v>
      </c>
      <c r="BY78">
        <f t="shared" si="79"/>
        <v>6.7007810042793176E-3</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13.56742245396633</v>
      </c>
    </row>
    <row r="79" spans="1:106" x14ac:dyDescent="0.3">
      <c r="A79">
        <v>2026</v>
      </c>
      <c r="B79">
        <f t="shared" si="72"/>
        <v>3.8282608271977908E-33</v>
      </c>
      <c r="C79">
        <f t="shared" si="72"/>
        <v>7.4364803681813596E-32</v>
      </c>
      <c r="D79">
        <f t="shared" si="72"/>
        <v>1.3118114022902325E-30</v>
      </c>
      <c r="E79">
        <f t="shared" si="72"/>
        <v>1.1842054317971841E-29</v>
      </c>
      <c r="F79">
        <f t="shared" si="72"/>
        <v>1.5634669420015275E-28</v>
      </c>
      <c r="G79">
        <f t="shared" si="72"/>
        <v>2.5331211954261997E-27</v>
      </c>
      <c r="H79">
        <f t="shared" si="72"/>
        <v>2.614447687815615E-26</v>
      </c>
      <c r="I79">
        <f t="shared" si="72"/>
        <v>2.5245152375318749E-25</v>
      </c>
      <c r="J79">
        <f t="shared" si="72"/>
        <v>1.8035068373613447E-24</v>
      </c>
      <c r="K79">
        <f t="shared" si="72"/>
        <v>1.8748710453601743E-23</v>
      </c>
      <c r="L79">
        <f t="shared" si="73"/>
        <v>2.0405401137760601E-22</v>
      </c>
      <c r="M79">
        <f t="shared" si="73"/>
        <v>1.3894496923097475E-21</v>
      </c>
      <c r="N79">
        <f t="shared" si="73"/>
        <v>9.2622129290048921E-21</v>
      </c>
      <c r="O79">
        <f t="shared" si="73"/>
        <v>5.0647588820188909E-20</v>
      </c>
      <c r="P79">
        <f t="shared" si="73"/>
        <v>5.1121669159502026E-19</v>
      </c>
      <c r="Q79">
        <f t="shared" si="73"/>
        <v>3.0604874053341795E-18</v>
      </c>
      <c r="R79">
        <f t="shared" si="73"/>
        <v>1.5753353321369682E-17</v>
      </c>
      <c r="S79">
        <f t="shared" si="73"/>
        <v>8.7650885945278704E-17</v>
      </c>
      <c r="T79">
        <f t="shared" si="73"/>
        <v>6.4043961587851759E-16</v>
      </c>
      <c r="U79">
        <f t="shared" si="73"/>
        <v>4.5279578544485656E-15</v>
      </c>
      <c r="V79">
        <f t="shared" si="74"/>
        <v>2.4508847392909977E-14</v>
      </c>
      <c r="W79">
        <f t="shared" si="74"/>
        <v>9.2732132266491862E-14</v>
      </c>
      <c r="X79">
        <f t="shared" si="74"/>
        <v>5.4455984135284691E-13</v>
      </c>
      <c r="Y79">
        <f t="shared" si="74"/>
        <v>2.4647599220359082E-12</v>
      </c>
      <c r="Z79">
        <f t="shared" si="74"/>
        <v>9.7112744241391806E-12</v>
      </c>
      <c r="AA79">
        <f t="shared" si="74"/>
        <v>2.7226513991363032E-11</v>
      </c>
      <c r="AB79">
        <f t="shared" si="74"/>
        <v>1.4584911497060868E-10</v>
      </c>
      <c r="AC79">
        <f t="shared" si="74"/>
        <v>4.4192433573338137E-10</v>
      </c>
      <c r="AD79">
        <f t="shared" si="74"/>
        <v>1.8376807478667546E-9</v>
      </c>
      <c r="AE79">
        <f t="shared" si="74"/>
        <v>8.1906038353050775E-9</v>
      </c>
      <c r="AF79">
        <f t="shared" si="75"/>
        <v>2.2569410197565141E-8</v>
      </c>
      <c r="AG79">
        <f t="shared" si="75"/>
        <v>5.9747965576724252E-8</v>
      </c>
      <c r="AH79">
        <f t="shared" si="75"/>
        <v>1.0644177679596503E-7</v>
      </c>
      <c r="AI79">
        <f t="shared" si="75"/>
        <v>4.332824944247385E-7</v>
      </c>
      <c r="AJ79">
        <f t="shared" si="75"/>
        <v>1.4189206659704782E-6</v>
      </c>
      <c r="AK79">
        <f t="shared" si="75"/>
        <v>3.8432245590772678E-6</v>
      </c>
      <c r="AL79">
        <f t="shared" si="75"/>
        <v>1.0725754655547344E-5</v>
      </c>
      <c r="AM79">
        <f t="shared" si="75"/>
        <v>2.324057026052851E-5</v>
      </c>
      <c r="AN79">
        <f t="shared" si="75"/>
        <v>8.0203464490131461E-5</v>
      </c>
      <c r="AO79">
        <f t="shared" si="75"/>
        <v>1.7710335865140349E-4</v>
      </c>
      <c r="AP79">
        <f t="shared" si="76"/>
        <v>4.3849852398955363E-4</v>
      </c>
      <c r="AQ79">
        <f t="shared" si="76"/>
        <v>1.0979946758060276E-3</v>
      </c>
      <c r="AR79">
        <f t="shared" si="76"/>
        <v>2.1092020037798815E-3</v>
      </c>
      <c r="AS79">
        <f t="shared" si="76"/>
        <v>3.9998374091438698E-3</v>
      </c>
      <c r="AT79">
        <f t="shared" si="76"/>
        <v>6.544340089698333E-3</v>
      </c>
      <c r="AU79">
        <f t="shared" si="76"/>
        <v>1.1321014949146458E-2</v>
      </c>
      <c r="AV79">
        <f t="shared" si="76"/>
        <v>1.7702261564485528E-2</v>
      </c>
      <c r="AW79">
        <f t="shared" si="76"/>
        <v>3.1013895853895881E-2</v>
      </c>
      <c r="AX79">
        <f t="shared" si="76"/>
        <v>5.2182999952449266E-2</v>
      </c>
      <c r="AY79">
        <f t="shared" si="76"/>
        <v>8.4324582938554507E-2</v>
      </c>
      <c r="AZ79">
        <f t="shared" si="77"/>
        <v>0.13632246623622996</v>
      </c>
      <c r="BA79">
        <f t="shared" si="77"/>
        <v>0.20321375995858645</v>
      </c>
      <c r="BB79">
        <f t="shared" si="77"/>
        <v>0.29094396285377838</v>
      </c>
      <c r="BC79">
        <f t="shared" si="77"/>
        <v>0.40007553136535118</v>
      </c>
      <c r="BD79">
        <f t="shared" si="77"/>
        <v>0.52839239223775891</v>
      </c>
      <c r="BE79">
        <f t="shared" si="77"/>
        <v>0.67028310399047908</v>
      </c>
      <c r="BF79">
        <f t="shared" si="77"/>
        <v>0.81699535938675261</v>
      </c>
      <c r="BG79">
        <f t="shared" si="77"/>
        <v>0.95647123891047703</v>
      </c>
      <c r="BH79">
        <f t="shared" si="77"/>
        <v>1.0755237380023481</v>
      </c>
      <c r="BI79">
        <f t="shared" si="77"/>
        <v>1.1616314267234893</v>
      </c>
      <c r="BJ79">
        <f t="shared" si="78"/>
        <v>1.0659373963190975</v>
      </c>
      <c r="BK79">
        <f t="shared" si="78"/>
        <v>1.0262352283029537</v>
      </c>
      <c r="BL79">
        <f t="shared" si="78"/>
        <v>0.88411332771705209</v>
      </c>
      <c r="BM79">
        <f t="shared" si="78"/>
        <v>0.785756201911332</v>
      </c>
      <c r="BN79">
        <f t="shared" si="78"/>
        <v>0.71724381623995104</v>
      </c>
      <c r="BO79">
        <f t="shared" si="78"/>
        <v>0.654200283960646</v>
      </c>
      <c r="BP79">
        <f t="shared" si="78"/>
        <v>0.55852667445333115</v>
      </c>
      <c r="BQ79">
        <f t="shared" si="78"/>
        <v>0.4427640919843438</v>
      </c>
      <c r="BR79">
        <f t="shared" si="78"/>
        <v>0.32647531750532605</v>
      </c>
      <c r="BS79">
        <f t="shared" si="78"/>
        <v>0.24862673134542529</v>
      </c>
      <c r="BT79">
        <f t="shared" si="79"/>
        <v>0.17044425192240673</v>
      </c>
      <c r="BU79">
        <f t="shared" si="79"/>
        <v>0.11026760146857642</v>
      </c>
      <c r="BV79">
        <f t="shared" si="79"/>
        <v>6.7980720148642496E-2</v>
      </c>
      <c r="BW79">
        <f t="shared" si="79"/>
        <v>4.0195251880802384E-2</v>
      </c>
      <c r="BX79">
        <f t="shared" si="79"/>
        <v>2.282967347830224E-2</v>
      </c>
      <c r="BY79">
        <f t="shared" si="79"/>
        <v>1.2456269711126129E-2</v>
      </c>
      <c r="BZ79">
        <f t="shared" si="79"/>
        <v>6.4652083843437331E-3</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13.591402822350915</v>
      </c>
    </row>
    <row r="80" spans="1:106" x14ac:dyDescent="0.3">
      <c r="A80">
        <v>2027</v>
      </c>
      <c r="B80">
        <f t="shared" si="72"/>
        <v>3.4041514481084003E-34</v>
      </c>
      <c r="C80">
        <f t="shared" si="72"/>
        <v>6.8825055271951809E-33</v>
      </c>
      <c r="D80">
        <f t="shared" si="72"/>
        <v>1.2636369418644884E-31</v>
      </c>
      <c r="E80">
        <f t="shared" si="72"/>
        <v>1.1872706732224952E-30</v>
      </c>
      <c r="F80">
        <f t="shared" si="72"/>
        <v>1.6314853329590749E-29</v>
      </c>
      <c r="G80">
        <f t="shared" si="72"/>
        <v>2.7512003558085409E-28</v>
      </c>
      <c r="H80">
        <f t="shared" si="72"/>
        <v>2.9554116841006428E-27</v>
      </c>
      <c r="I80">
        <f t="shared" si="72"/>
        <v>2.9702144397790009E-26</v>
      </c>
      <c r="J80">
        <f t="shared" si="72"/>
        <v>2.2085100563310308E-25</v>
      </c>
      <c r="K80">
        <f t="shared" si="72"/>
        <v>2.389597577720045E-24</v>
      </c>
      <c r="L80">
        <f t="shared" si="73"/>
        <v>2.706887978076088E-23</v>
      </c>
      <c r="M80">
        <f t="shared" si="73"/>
        <v>1.918402592990635E-22</v>
      </c>
      <c r="N80">
        <f t="shared" si="73"/>
        <v>1.3310165815800943E-21</v>
      </c>
      <c r="O80">
        <f t="shared" si="73"/>
        <v>7.5752899267914852E-21</v>
      </c>
      <c r="P80">
        <f t="shared" si="73"/>
        <v>7.9582447068620984E-20</v>
      </c>
      <c r="Q80">
        <f t="shared" si="73"/>
        <v>4.9587777007295812E-19</v>
      </c>
      <c r="R80">
        <f t="shared" si="73"/>
        <v>2.6566163173833749E-18</v>
      </c>
      <c r="S80">
        <f t="shared" si="73"/>
        <v>1.5384518615549875E-17</v>
      </c>
      <c r="T80">
        <f t="shared" si="73"/>
        <v>1.1699776597166784E-16</v>
      </c>
      <c r="U80">
        <f t="shared" si="73"/>
        <v>8.6094128838751596E-16</v>
      </c>
      <c r="V80">
        <f t="shared" si="74"/>
        <v>4.8502690150957385E-15</v>
      </c>
      <c r="W80">
        <f t="shared" si="74"/>
        <v>1.9100510050338873E-14</v>
      </c>
      <c r="X80">
        <f t="shared" si="74"/>
        <v>1.1674333858212379E-13</v>
      </c>
      <c r="Y80">
        <f t="shared" si="74"/>
        <v>5.4996227613130551E-13</v>
      </c>
      <c r="Z80">
        <f t="shared" si="74"/>
        <v>2.2553101951404655E-12</v>
      </c>
      <c r="AA80">
        <f t="shared" si="74"/>
        <v>6.5810300629557114E-12</v>
      </c>
      <c r="AB80">
        <f t="shared" si="74"/>
        <v>3.6692509309351712E-11</v>
      </c>
      <c r="AC80">
        <f t="shared" si="74"/>
        <v>1.1571597315202371E-10</v>
      </c>
      <c r="AD80">
        <f t="shared" si="74"/>
        <v>5.00826429240215E-10</v>
      </c>
      <c r="AE80">
        <f t="shared" si="74"/>
        <v>2.3232977573487438E-9</v>
      </c>
      <c r="AF80">
        <f t="shared" si="75"/>
        <v>6.6631707400036882E-9</v>
      </c>
      <c r="AG80">
        <f t="shared" si="75"/>
        <v>1.8359279496399644E-8</v>
      </c>
      <c r="AH80">
        <f t="shared" si="75"/>
        <v>3.404210493527481E-8</v>
      </c>
      <c r="AI80">
        <f t="shared" si="75"/>
        <v>1.4422721346657038E-7</v>
      </c>
      <c r="AJ80">
        <f t="shared" si="75"/>
        <v>4.9159330912286653E-7</v>
      </c>
      <c r="AK80">
        <f t="shared" si="75"/>
        <v>1.3858473299521707E-6</v>
      </c>
      <c r="AL80">
        <f t="shared" si="75"/>
        <v>4.025494765783986E-6</v>
      </c>
      <c r="AM80">
        <f t="shared" si="75"/>
        <v>9.078413653367861E-6</v>
      </c>
      <c r="AN80">
        <f t="shared" si="75"/>
        <v>3.2608295267770083E-5</v>
      </c>
      <c r="AO80">
        <f t="shared" si="75"/>
        <v>7.4943426032394886E-5</v>
      </c>
      <c r="AP80">
        <f t="shared" si="76"/>
        <v>1.9312863041915767E-4</v>
      </c>
      <c r="AQ80">
        <f t="shared" si="76"/>
        <v>5.0332735977061296E-4</v>
      </c>
      <c r="AR80">
        <f t="shared" si="76"/>
        <v>1.0063296266482316E-3</v>
      </c>
      <c r="AS80">
        <f t="shared" si="76"/>
        <v>1.9862604749359509E-3</v>
      </c>
      <c r="AT80">
        <f t="shared" si="76"/>
        <v>3.3824509087281157E-3</v>
      </c>
      <c r="AU80">
        <f t="shared" si="76"/>
        <v>6.0900770198194882E-3</v>
      </c>
      <c r="AV80">
        <f t="shared" si="76"/>
        <v>9.9114673344689389E-3</v>
      </c>
      <c r="AW80">
        <f t="shared" si="76"/>
        <v>1.8073293608166768E-2</v>
      </c>
      <c r="AX80">
        <f t="shared" si="76"/>
        <v>3.1650589386943352E-2</v>
      </c>
      <c r="AY80">
        <f t="shared" si="76"/>
        <v>5.3232730123301854E-2</v>
      </c>
      <c r="AZ80">
        <f t="shared" si="77"/>
        <v>8.9570242909860293E-2</v>
      </c>
      <c r="BA80">
        <f t="shared" si="77"/>
        <v>0.1389700482566204</v>
      </c>
      <c r="BB80">
        <f t="shared" si="77"/>
        <v>0.20708527834626655</v>
      </c>
      <c r="BC80">
        <f t="shared" si="77"/>
        <v>0.29638324328437221</v>
      </c>
      <c r="BD80">
        <f t="shared" si="77"/>
        <v>0.40741779196146399</v>
      </c>
      <c r="BE80">
        <f t="shared" si="77"/>
        <v>0.53791479090899819</v>
      </c>
      <c r="BF80">
        <f t="shared" si="77"/>
        <v>0.68241188655700102</v>
      </c>
      <c r="BG80">
        <f t="shared" si="77"/>
        <v>0.83151614846892197</v>
      </c>
      <c r="BH80">
        <f t="shared" si="77"/>
        <v>0.97317412213042853</v>
      </c>
      <c r="BI80">
        <f t="shared" si="77"/>
        <v>1.0939832787850523</v>
      </c>
      <c r="BJ80">
        <f t="shared" si="78"/>
        <v>1.0448304217000364</v>
      </c>
      <c r="BK80">
        <f t="shared" si="78"/>
        <v>1.046966555097337</v>
      </c>
      <c r="BL80">
        <f t="shared" si="78"/>
        <v>0.93878384265780035</v>
      </c>
      <c r="BM80">
        <f t="shared" si="78"/>
        <v>0.86839490304998068</v>
      </c>
      <c r="BN80">
        <f t="shared" si="78"/>
        <v>0.82502676921318341</v>
      </c>
      <c r="BO80">
        <f t="shared" si="78"/>
        <v>0.783219938916904</v>
      </c>
      <c r="BP80">
        <f t="shared" si="78"/>
        <v>0.69596709244864918</v>
      </c>
      <c r="BQ80">
        <f t="shared" si="78"/>
        <v>0.57423407218974676</v>
      </c>
      <c r="BR80">
        <f t="shared" si="78"/>
        <v>0.44069558279073651</v>
      </c>
      <c r="BS80">
        <f t="shared" si="78"/>
        <v>0.34930752715345725</v>
      </c>
      <c r="BT80">
        <f t="shared" si="79"/>
        <v>0.24923800294377993</v>
      </c>
      <c r="BU80">
        <f t="shared" si="79"/>
        <v>0.16782305026545022</v>
      </c>
      <c r="BV80">
        <f t="shared" si="79"/>
        <v>0.10768649026865472</v>
      </c>
      <c r="BW80">
        <f t="shared" si="79"/>
        <v>6.6270766757028268E-2</v>
      </c>
      <c r="BX80">
        <f t="shared" si="79"/>
        <v>3.9175876350206265E-2</v>
      </c>
      <c r="BY80">
        <f t="shared" si="79"/>
        <v>2.2247376407859398E-2</v>
      </c>
      <c r="BZ80">
        <f t="shared" si="79"/>
        <v>1.201835716203666E-2</v>
      </c>
      <c r="CA80">
        <f t="shared" si="79"/>
        <v>6.2343503120080865E-3</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13.622700201115231</v>
      </c>
    </row>
    <row r="81" spans="1:105" x14ac:dyDescent="0.3">
      <c r="A81">
        <v>2028</v>
      </c>
      <c r="B81">
        <f t="shared" si="72"/>
        <v>2.908335120544703E-35</v>
      </c>
      <c r="C81">
        <f t="shared" si="72"/>
        <v>6.120035236513695E-34</v>
      </c>
      <c r="D81">
        <f t="shared" si="72"/>
        <v>1.16950328732963E-32</v>
      </c>
      <c r="E81">
        <f t="shared" si="72"/>
        <v>1.1436697989185004E-31</v>
      </c>
      <c r="F81">
        <f t="shared" si="72"/>
        <v>1.6357083303319078E-30</v>
      </c>
      <c r="G81">
        <f t="shared" si="72"/>
        <v>2.8708909078609975E-29</v>
      </c>
      <c r="H81">
        <f t="shared" si="72"/>
        <v>3.2098462922104174E-28</v>
      </c>
      <c r="I81">
        <f t="shared" si="72"/>
        <v>3.3575758660298699E-27</v>
      </c>
      <c r="J81">
        <f t="shared" si="72"/>
        <v>2.5984190398964616E-26</v>
      </c>
      <c r="K81">
        <f t="shared" si="72"/>
        <v>2.926215843295757E-25</v>
      </c>
      <c r="L81">
        <f t="shared" si="73"/>
        <v>3.4500361886635869E-24</v>
      </c>
      <c r="M81">
        <f t="shared" si="73"/>
        <v>2.5448658818408516E-23</v>
      </c>
      <c r="N81">
        <f t="shared" si="73"/>
        <v>1.8377244426691724E-22</v>
      </c>
      <c r="O81">
        <f t="shared" si="73"/>
        <v>1.0885990831911698E-21</v>
      </c>
      <c r="P81">
        <f t="shared" si="73"/>
        <v>1.190303672241218E-20</v>
      </c>
      <c r="Q81">
        <f t="shared" si="73"/>
        <v>7.7194596808273319E-20</v>
      </c>
      <c r="R81">
        <f t="shared" si="73"/>
        <v>4.304402537672451E-19</v>
      </c>
      <c r="S81">
        <f t="shared" si="73"/>
        <v>2.5944167159455647E-18</v>
      </c>
      <c r="T81">
        <f t="shared" si="73"/>
        <v>2.0535494754640593E-17</v>
      </c>
      <c r="U81">
        <f t="shared" si="73"/>
        <v>1.5727978856513385E-16</v>
      </c>
      <c r="V81">
        <f t="shared" si="74"/>
        <v>9.2222520374830659E-16</v>
      </c>
      <c r="W81">
        <f t="shared" si="74"/>
        <v>3.7799660907955801E-15</v>
      </c>
      <c r="X81">
        <f t="shared" si="74"/>
        <v>2.4046220629218866E-14</v>
      </c>
      <c r="Y81">
        <f t="shared" si="74"/>
        <v>1.1790151850031714E-13</v>
      </c>
      <c r="Z81">
        <f t="shared" si="74"/>
        <v>5.0322772502608039E-13</v>
      </c>
      <c r="AA81">
        <f t="shared" si="74"/>
        <v>1.5283539057053834E-12</v>
      </c>
      <c r="AB81">
        <f t="shared" si="74"/>
        <v>8.8690938151952912E-12</v>
      </c>
      <c r="AC81">
        <f t="shared" si="74"/>
        <v>2.9111657091487679E-11</v>
      </c>
      <c r="AD81">
        <f t="shared" si="74"/>
        <v>1.3113923120710144E-10</v>
      </c>
      <c r="AE81">
        <f t="shared" si="74"/>
        <v>6.3317250356215753E-10</v>
      </c>
      <c r="AF81">
        <f t="shared" si="75"/>
        <v>1.8900352096574982E-9</v>
      </c>
      <c r="AG81">
        <f t="shared" si="75"/>
        <v>5.4202131503266851E-9</v>
      </c>
      <c r="AH81">
        <f t="shared" si="75"/>
        <v>1.0460415063838591E-8</v>
      </c>
      <c r="AI81">
        <f t="shared" si="75"/>
        <v>4.6126606330169684E-8</v>
      </c>
      <c r="AJ81">
        <f t="shared" si="75"/>
        <v>1.6363719754645425E-7</v>
      </c>
      <c r="AK81">
        <f t="shared" si="75"/>
        <v>4.8013485969232555E-7</v>
      </c>
      <c r="AL81">
        <f t="shared" si="75"/>
        <v>1.4515730442349145E-6</v>
      </c>
      <c r="AM81">
        <f t="shared" si="75"/>
        <v>3.4072294040730389E-6</v>
      </c>
      <c r="AN81">
        <f t="shared" si="75"/>
        <v>1.2737707795180517E-5</v>
      </c>
      <c r="AO81">
        <f t="shared" si="75"/>
        <v>3.046972322178565E-5</v>
      </c>
      <c r="AP81">
        <f t="shared" si="76"/>
        <v>8.1724713403345572E-5</v>
      </c>
      <c r="AQ81">
        <f t="shared" si="76"/>
        <v>2.2168130182190736E-4</v>
      </c>
      <c r="AR81">
        <f t="shared" si="76"/>
        <v>4.6130755021009054E-4</v>
      </c>
      <c r="AS81">
        <f t="shared" si="76"/>
        <v>9.4767251244136169E-4</v>
      </c>
      <c r="AT81">
        <f t="shared" si="76"/>
        <v>1.6796754120702786E-3</v>
      </c>
      <c r="AU81">
        <f t="shared" si="76"/>
        <v>3.1476644348509379E-3</v>
      </c>
      <c r="AV81">
        <f t="shared" si="76"/>
        <v>5.3318187209788759E-3</v>
      </c>
      <c r="AW81">
        <f t="shared" si="76"/>
        <v>1.0119207569669489E-2</v>
      </c>
      <c r="AX81">
        <f t="shared" si="76"/>
        <v>1.8444325651848007E-2</v>
      </c>
      <c r="AY81">
        <f t="shared" si="76"/>
        <v>3.2287282919990827E-2</v>
      </c>
      <c r="AZ81">
        <f t="shared" si="77"/>
        <v>5.654422947307753E-2</v>
      </c>
      <c r="BA81">
        <f t="shared" si="77"/>
        <v>9.1309828256557368E-2</v>
      </c>
      <c r="BB81">
        <f t="shared" si="77"/>
        <v>0.14161763027701088</v>
      </c>
      <c r="BC81">
        <f t="shared" si="77"/>
        <v>0.21095679673394666</v>
      </c>
      <c r="BD81">
        <f t="shared" si="77"/>
        <v>0.30182252371496598</v>
      </c>
      <c r="BE81">
        <f t="shared" si="77"/>
        <v>0.41476005255757686</v>
      </c>
      <c r="BF81">
        <f t="shared" si="77"/>
        <v>0.54764836691503171</v>
      </c>
      <c r="BG81">
        <f t="shared" si="77"/>
        <v>0.69454066912352308</v>
      </c>
      <c r="BH81">
        <f t="shared" si="77"/>
        <v>0.84603693755109133</v>
      </c>
      <c r="BI81">
        <f t="shared" si="77"/>
        <v>0.98987700535037992</v>
      </c>
      <c r="BJ81">
        <f t="shared" si="78"/>
        <v>0.9839842347669685</v>
      </c>
      <c r="BK81">
        <f t="shared" si="78"/>
        <v>1.0262352283029537</v>
      </c>
      <c r="BL81">
        <f t="shared" si="78"/>
        <v>0.9577485342749551</v>
      </c>
      <c r="BM81">
        <f t="shared" si="78"/>
        <v>0.92209344489218392</v>
      </c>
      <c r="BN81">
        <f t="shared" si="78"/>
        <v>0.9117955919683195</v>
      </c>
      <c r="BO81">
        <f t="shared" si="78"/>
        <v>0.90091737447867271</v>
      </c>
      <c r="BP81">
        <f t="shared" si="78"/>
        <v>0.83322388724092478</v>
      </c>
      <c r="BQ81">
        <f t="shared" si="78"/>
        <v>0.71553971526607762</v>
      </c>
      <c r="BR81">
        <f t="shared" si="78"/>
        <v>0.57155136038201271</v>
      </c>
      <c r="BS81">
        <f t="shared" si="78"/>
        <v>0.4715158420806882</v>
      </c>
      <c r="BT81">
        <f t="shared" si="79"/>
        <v>0.35016633171274558</v>
      </c>
      <c r="BU81">
        <f t="shared" si="79"/>
        <v>0.24540506015501301</v>
      </c>
      <c r="BV81">
        <f t="shared" si="79"/>
        <v>0.1638946982483927</v>
      </c>
      <c r="BW81">
        <f t="shared" si="79"/>
        <v>0.10497779758544552</v>
      </c>
      <c r="BX81">
        <f t="shared" si="79"/>
        <v>6.4590100636903208E-2</v>
      </c>
      <c r="BY81">
        <f t="shared" si="79"/>
        <v>3.8176650581496205E-2</v>
      </c>
      <c r="BZ81">
        <f t="shared" si="79"/>
        <v>2.1465247765877875E-2</v>
      </c>
      <c r="CA81">
        <f t="shared" si="79"/>
        <v>1.1589208617685335E-2</v>
      </c>
      <c r="CB81">
        <f t="shared" si="79"/>
        <v>6.0078990998747887E-3</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13.668763383504903</v>
      </c>
    </row>
    <row r="82" spans="1:105" x14ac:dyDescent="0.3">
      <c r="A82">
        <v>2029</v>
      </c>
      <c r="B82">
        <f t="shared" si="72"/>
        <v>2.387306843677519E-36</v>
      </c>
      <c r="C82">
        <f t="shared" si="72"/>
        <v>5.228649103498142E-35</v>
      </c>
      <c r="D82">
        <f t="shared" si="72"/>
        <v>1.0399412393342142E-33</v>
      </c>
      <c r="E82">
        <f t="shared" si="72"/>
        <v>1.0584730037104585E-32</v>
      </c>
      <c r="F82">
        <f t="shared" si="72"/>
        <v>1.5756392029481526E-31</v>
      </c>
      <c r="G82">
        <f t="shared" si="72"/>
        <v>2.8783220287645472E-30</v>
      </c>
      <c r="H82">
        <f t="shared" si="72"/>
        <v>3.3494901658043814E-29</v>
      </c>
      <c r="I82">
        <f t="shared" si="72"/>
        <v>3.6466332262169373E-28</v>
      </c>
      <c r="J82">
        <f t="shared" si="72"/>
        <v>2.9372926551518631E-27</v>
      </c>
      <c r="K82">
        <f t="shared" si="72"/>
        <v>3.4428346569080289E-26</v>
      </c>
      <c r="L82">
        <f t="shared" si="73"/>
        <v>4.2247910900727604E-25</v>
      </c>
      <c r="M82">
        <f t="shared" si="73"/>
        <v>3.2435325949049725E-24</v>
      </c>
      <c r="N82">
        <f t="shared" si="73"/>
        <v>2.4378419063138753E-23</v>
      </c>
      <c r="O82">
        <f t="shared" si="73"/>
        <v>1.5030204515354351E-22</v>
      </c>
      <c r="P82">
        <f t="shared" si="73"/>
        <v>1.7105133913596534E-21</v>
      </c>
      <c r="Q82">
        <f t="shared" si="73"/>
        <v>1.1545889256061567E-20</v>
      </c>
      <c r="R82">
        <f t="shared" si="73"/>
        <v>6.7007766520214402E-20</v>
      </c>
      <c r="S82">
        <f t="shared" si="73"/>
        <v>4.2036231663649577E-19</v>
      </c>
      <c r="T82">
        <f t="shared" si="73"/>
        <v>3.463067788666572E-18</v>
      </c>
      <c r="U82">
        <f t="shared" si="73"/>
        <v>2.7605811497908602E-17</v>
      </c>
      <c r="V82">
        <f t="shared" si="74"/>
        <v>1.6847535019099264E-16</v>
      </c>
      <c r="W82">
        <f t="shared" si="74"/>
        <v>7.1871889732220029E-16</v>
      </c>
      <c r="X82">
        <f t="shared" si="74"/>
        <v>4.7587157804000047E-15</v>
      </c>
      <c r="Y82">
        <f t="shared" si="74"/>
        <v>2.4284776851607668E-14</v>
      </c>
      <c r="Z82">
        <f t="shared" si="74"/>
        <v>1.0788251395968358E-13</v>
      </c>
      <c r="AA82">
        <f t="shared" si="74"/>
        <v>3.4102185174352159E-13</v>
      </c>
      <c r="AB82">
        <f t="shared" si="74"/>
        <v>2.0597253078696969E-12</v>
      </c>
      <c r="AC82">
        <f t="shared" si="74"/>
        <v>7.0366955741125721E-12</v>
      </c>
      <c r="AD82">
        <f t="shared" si="74"/>
        <v>3.2991818036451365E-11</v>
      </c>
      <c r="AE82">
        <f t="shared" si="74"/>
        <v>1.65793477521912E-10</v>
      </c>
      <c r="AF82">
        <f t="shared" si="75"/>
        <v>5.1509468458537718E-10</v>
      </c>
      <c r="AG82">
        <f t="shared" si="75"/>
        <v>1.5374652845771672E-9</v>
      </c>
      <c r="AH82">
        <f t="shared" si="75"/>
        <v>3.0882300853915319E-9</v>
      </c>
      <c r="AI82">
        <f t="shared" si="75"/>
        <v>1.4173725409085499E-8</v>
      </c>
      <c r="AJ82">
        <f t="shared" si="75"/>
        <v>5.2334288452068157E-8</v>
      </c>
      <c r="AK82">
        <f t="shared" si="75"/>
        <v>1.5982301106701039E-7</v>
      </c>
      <c r="AL82">
        <f t="shared" si="75"/>
        <v>5.0290591529367538E-7</v>
      </c>
      <c r="AM82">
        <f t="shared" si="75"/>
        <v>1.2286296831176692E-6</v>
      </c>
      <c r="AN82">
        <f t="shared" si="75"/>
        <v>4.7806031094572349E-6</v>
      </c>
      <c r="AO82">
        <f t="shared" si="75"/>
        <v>1.1902322026099375E-5</v>
      </c>
      <c r="AP82">
        <f t="shared" si="76"/>
        <v>3.3226788920796302E-5</v>
      </c>
      <c r="AQ82">
        <f t="shared" si="76"/>
        <v>9.3807121289867559E-5</v>
      </c>
      <c r="AR82">
        <f t="shared" si="76"/>
        <v>2.0317444757513947E-4</v>
      </c>
      <c r="AS82">
        <f t="shared" si="76"/>
        <v>4.3441877645184428E-4</v>
      </c>
      <c r="AT82">
        <f t="shared" si="76"/>
        <v>8.0139651265725813E-4</v>
      </c>
      <c r="AU82">
        <f t="shared" si="76"/>
        <v>1.5630838996138665E-3</v>
      </c>
      <c r="AV82">
        <f t="shared" si="76"/>
        <v>2.755757621205761E-3</v>
      </c>
      <c r="AW82">
        <f t="shared" si="76"/>
        <v>5.4435714249696206E-3</v>
      </c>
      <c r="AX82">
        <f t="shared" si="76"/>
        <v>1.0326947804870035E-2</v>
      </c>
      <c r="AY82">
        <f t="shared" si="76"/>
        <v>1.8815357695529243E-2</v>
      </c>
      <c r="AZ82">
        <f t="shared" si="77"/>
        <v>3.4295808805248226E-2</v>
      </c>
      <c r="BA82">
        <f t="shared" si="77"/>
        <v>5.7642401252410887E-2</v>
      </c>
      <c r="BB82">
        <f t="shared" si="77"/>
        <v>9.3049413603254444E-2</v>
      </c>
      <c r="BC82">
        <f t="shared" si="77"/>
        <v>0.14426521229740133</v>
      </c>
      <c r="BD82">
        <f t="shared" si="77"/>
        <v>0.21482831512162676</v>
      </c>
      <c r="BE82">
        <f t="shared" si="77"/>
        <v>0.30726180414555981</v>
      </c>
      <c r="BF82">
        <f t="shared" si="77"/>
        <v>0.42226514177256852</v>
      </c>
      <c r="BG82">
        <f t="shared" si="77"/>
        <v>0.55738194292106524</v>
      </c>
      <c r="BH82">
        <f t="shared" si="77"/>
        <v>0.70666945169004525</v>
      </c>
      <c r="BI82">
        <f t="shared" si="77"/>
        <v>0.86055772663326058</v>
      </c>
      <c r="BJ82">
        <f t="shared" si="78"/>
        <v>0.89034575437463326</v>
      </c>
      <c r="BK82">
        <f t="shared" si="78"/>
        <v>0.96647194113045609</v>
      </c>
      <c r="BL82">
        <f t="shared" si="78"/>
        <v>0.93878384265780035</v>
      </c>
      <c r="BM82">
        <f t="shared" si="78"/>
        <v>0.94072096810889372</v>
      </c>
      <c r="BN82">
        <f t="shared" si="78"/>
        <v>0.96817788253092218</v>
      </c>
      <c r="BO82">
        <f t="shared" si="78"/>
        <v>0.99566768186289678</v>
      </c>
      <c r="BP82">
        <f t="shared" si="78"/>
        <v>0.9584356060752045</v>
      </c>
      <c r="BQ82">
        <f t="shared" si="78"/>
        <v>0.85665657111978433</v>
      </c>
      <c r="BR82">
        <f t="shared" si="78"/>
        <v>0.7121968505075883</v>
      </c>
      <c r="BS82">
        <f t="shared" si="78"/>
        <v>0.6115230819339913</v>
      </c>
      <c r="BT82">
        <f t="shared" si="79"/>
        <v>0.47267510697902998</v>
      </c>
      <c r="BU82">
        <f t="shared" si="79"/>
        <v>0.34478124797689935</v>
      </c>
      <c r="BV82">
        <f t="shared" si="79"/>
        <v>0.23966069153859693</v>
      </c>
      <c r="BW82">
        <f t="shared" si="79"/>
        <v>0.15977217211856282</v>
      </c>
      <c r="BX82">
        <f t="shared" si="79"/>
        <v>0.10231549810709381</v>
      </c>
      <c r="BY82">
        <f t="shared" si="79"/>
        <v>6.2942655857799248E-2</v>
      </c>
      <c r="BZ82">
        <f t="shared" si="79"/>
        <v>3.6834512464744597E-2</v>
      </c>
      <c r="CA82">
        <f t="shared" si="79"/>
        <v>2.0698771973165959E-2</v>
      </c>
      <c r="CB82">
        <f t="shared" si="79"/>
        <v>1.1168252109340653E-2</v>
      </c>
      <c r="CC82">
        <f t="shared" si="79"/>
        <v>5.7860246072789804E-3</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13.734321720511117</v>
      </c>
    </row>
    <row r="83" spans="1:105" x14ac:dyDescent="0.3">
      <c r="A83">
        <v>2030</v>
      </c>
      <c r="B83">
        <f t="shared" ref="B83:K92" si="82">VLOOKUP(B$2,scenarios4,17,FALSE)*VLOOKUP($A83-B$2,output3,3,FALSE)</f>
        <v>1.8827829595648166E-37</v>
      </c>
      <c r="C83">
        <f t="shared" si="82"/>
        <v>4.2919365446550078E-36</v>
      </c>
      <c r="D83">
        <f t="shared" si="82"/>
        <v>8.8847328791411888E-35</v>
      </c>
      <c r="E83">
        <f t="shared" si="82"/>
        <v>9.412113152703018E-34</v>
      </c>
      <c r="F83">
        <f t="shared" si="82"/>
        <v>1.4582631818078915E-32</v>
      </c>
      <c r="G83">
        <f t="shared" si="82"/>
        <v>2.7726196309768909E-31</v>
      </c>
      <c r="H83">
        <f t="shared" si="82"/>
        <v>3.3581601108445041E-30</v>
      </c>
      <c r="I83">
        <f t="shared" si="82"/>
        <v>3.8052794487856549E-29</v>
      </c>
      <c r="J83">
        <f t="shared" si="82"/>
        <v>3.1901673763414116E-28</v>
      </c>
      <c r="K83">
        <f t="shared" si="82"/>
        <v>3.8918329935887442E-27</v>
      </c>
      <c r="L83">
        <f t="shared" ref="L83:U92" si="83">VLOOKUP(L$2,scenarios4,17,FALSE)*VLOOKUP($A83-L$2,output3,3,FALSE)</f>
        <v>4.9706713250231826E-26</v>
      </c>
      <c r="M83">
        <f t="shared" si="83"/>
        <v>3.9719141649419124E-25</v>
      </c>
      <c r="N83">
        <f t="shared" si="83"/>
        <v>3.107126289356581E-24</v>
      </c>
      <c r="O83">
        <f t="shared" si="83"/>
        <v>1.9938387702336849E-23</v>
      </c>
      <c r="P83">
        <f t="shared" si="83"/>
        <v>2.3616927935509846E-22</v>
      </c>
      <c r="Q83">
        <f t="shared" si="83"/>
        <v>1.6591898897919719E-21</v>
      </c>
      <c r="R83">
        <f t="shared" si="83"/>
        <v>1.0022259115621264E-20</v>
      </c>
      <c r="S83">
        <f t="shared" si="83"/>
        <v>6.5438907538387362E-20</v>
      </c>
      <c r="T83">
        <f t="shared" si="83"/>
        <v>5.6110615899363904E-19</v>
      </c>
      <c r="U83">
        <f t="shared" si="83"/>
        <v>4.6553929048534257E-18</v>
      </c>
      <c r="V83">
        <f t="shared" ref="V83:AE92" si="84">VLOOKUP(V$2,scenarios4,17,FALSE)*VLOOKUP($A83-V$2,output3,3,FALSE)</f>
        <v>2.9570860959611597E-17</v>
      </c>
      <c r="W83">
        <f t="shared" si="84"/>
        <v>1.3129810096611571E-16</v>
      </c>
      <c r="X83">
        <f t="shared" si="84"/>
        <v>9.0481736507826472E-16</v>
      </c>
      <c r="Y83">
        <f t="shared" si="84"/>
        <v>4.8059257464690503E-15</v>
      </c>
      <c r="Z83">
        <f t="shared" si="84"/>
        <v>2.2221111407435501E-14</v>
      </c>
      <c r="AA83">
        <f t="shared" si="84"/>
        <v>7.3108640187443798E-14</v>
      </c>
      <c r="AB83">
        <f t="shared" si="84"/>
        <v>4.5958683780674098E-13</v>
      </c>
      <c r="AC83">
        <f t="shared" si="84"/>
        <v>1.634175966539284E-12</v>
      </c>
      <c r="AD83">
        <f t="shared" si="84"/>
        <v>7.9745848623267421E-12</v>
      </c>
      <c r="AE83">
        <f t="shared" si="84"/>
        <v>4.171008318170778E-11</v>
      </c>
      <c r="AF83">
        <f t="shared" ref="AF83:AO92" si="85">VLOOKUP(AF$2,scenarios4,17,FALSE)*VLOOKUP($A83-AF$2,output3,3,FALSE)</f>
        <v>1.3487531206743025E-10</v>
      </c>
      <c r="AG83">
        <f t="shared" si="85"/>
        <v>4.1900817073336649E-10</v>
      </c>
      <c r="AH83">
        <f t="shared" si="85"/>
        <v>8.7598889847903659E-10</v>
      </c>
      <c r="AI83">
        <f t="shared" si="85"/>
        <v>4.1845113184594433E-9</v>
      </c>
      <c r="AJ83">
        <f t="shared" si="85"/>
        <v>1.6081214141139256E-8</v>
      </c>
      <c r="AK83">
        <f t="shared" si="85"/>
        <v>5.1114439063187461E-8</v>
      </c>
      <c r="AL83">
        <f t="shared" si="85"/>
        <v>1.6740283702198095E-7</v>
      </c>
      <c r="AM83">
        <f t="shared" si="85"/>
        <v>4.2566589246009353E-7</v>
      </c>
      <c r="AN83">
        <f t="shared" si="85"/>
        <v>1.7238612922459615E-6</v>
      </c>
      <c r="AO83">
        <f t="shared" si="85"/>
        <v>4.4670735584985703E-6</v>
      </c>
      <c r="AP83">
        <f t="shared" ref="AP83:AY92" si="86">VLOOKUP(AP$2,scenarios4,17,FALSE)*VLOOKUP($A83-AP$2,output3,3,FALSE)</f>
        <v>1.2979308632045133E-5</v>
      </c>
      <c r="AQ83">
        <f t="shared" si="86"/>
        <v>3.8139129384066695E-5</v>
      </c>
      <c r="AR83">
        <f t="shared" si="86"/>
        <v>8.5975722309654203E-5</v>
      </c>
      <c r="AS83">
        <f t="shared" si="86"/>
        <v>1.9133178046115758E-4</v>
      </c>
      <c r="AT83">
        <f t="shared" si="86"/>
        <v>3.6736497884112969E-4</v>
      </c>
      <c r="AU83">
        <f t="shared" si="86"/>
        <v>7.4576907963265992E-4</v>
      </c>
      <c r="AV83">
        <f t="shared" si="86"/>
        <v>1.3684687355019535E-3</v>
      </c>
      <c r="AW83">
        <f t="shared" si="86"/>
        <v>2.8135171553964333E-3</v>
      </c>
      <c r="AX83">
        <f t="shared" si="86"/>
        <v>5.5553241289603645E-3</v>
      </c>
      <c r="AY83">
        <f t="shared" si="86"/>
        <v>1.0534688040070583E-2</v>
      </c>
      <c r="AZ83">
        <f t="shared" ref="AZ83:BI92" si="87">VLOOKUP(AZ$2,scenarios4,17,FALSE)*VLOOKUP($A83-AZ$2,output3,3,FALSE)</f>
        <v>1.9985822645010913E-2</v>
      </c>
      <c r="BA83">
        <f t="shared" si="87"/>
        <v>3.4961883659045082E-2</v>
      </c>
      <c r="BB83">
        <f t="shared" si="87"/>
        <v>5.8740573031744243E-2</v>
      </c>
      <c r="BC83">
        <f t="shared" si="87"/>
        <v>9.478899894995152E-2</v>
      </c>
      <c r="BD83">
        <f t="shared" si="87"/>
        <v>0.14691279431779178</v>
      </c>
      <c r="BE83">
        <f t="shared" si="87"/>
        <v>0.21869983350930686</v>
      </c>
      <c r="BF83">
        <f t="shared" si="87"/>
        <v>0.31282171098386752</v>
      </c>
      <c r="BG83">
        <f t="shared" si="87"/>
        <v>0.42977023098756023</v>
      </c>
      <c r="BH83">
        <f t="shared" si="87"/>
        <v>0.56711551892709888</v>
      </c>
      <c r="BI83">
        <f t="shared" si="87"/>
        <v>0.7187982342565673</v>
      </c>
      <c r="BJ83">
        <f t="shared" ref="BJ83:BS92" si="88">VLOOKUP(BJ$2,scenarios4,17,FALSE)*VLOOKUP($A83-BJ$2,output3,3,FALSE)</f>
        <v>0.77402941391794977</v>
      </c>
      <c r="BK83">
        <f t="shared" si="88"/>
        <v>0.87449997581668371</v>
      </c>
      <c r="BL83">
        <f t="shared" si="88"/>
        <v>0.88411332771705209</v>
      </c>
      <c r="BM83">
        <f t="shared" si="88"/>
        <v>0.92209344489218392</v>
      </c>
      <c r="BN83">
        <f t="shared" si="88"/>
        <v>0.98773637314231388</v>
      </c>
      <c r="BO83">
        <f t="shared" si="88"/>
        <v>1.0572363328161221</v>
      </c>
      <c r="BP83">
        <f t="shared" si="88"/>
        <v>1.0592351586825237</v>
      </c>
      <c r="BQ83">
        <f t="shared" si="88"/>
        <v>0.98538960837796075</v>
      </c>
      <c r="BR83">
        <f t="shared" si="88"/>
        <v>0.85265443538835284</v>
      </c>
      <c r="BS83">
        <f t="shared" si="88"/>
        <v>0.76200468261502685</v>
      </c>
      <c r="BT83">
        <f t="shared" ref="BT83:CC92" si="89">VLOOKUP(BT$2,scenarios4,17,FALSE)*VLOOKUP($A83-BT$2,output3,3,FALSE)</f>
        <v>0.61302656745906625</v>
      </c>
      <c r="BU83">
        <f t="shared" si="89"/>
        <v>0.46540600426866369</v>
      </c>
      <c r="BV83">
        <f t="shared" si="89"/>
        <v>0.33671071112995649</v>
      </c>
      <c r="BW83">
        <f t="shared" si="89"/>
        <v>0.23363238510940679</v>
      </c>
      <c r="BX83">
        <f t="shared" si="89"/>
        <v>0.15572025466296796</v>
      </c>
      <c r="BY83">
        <f t="shared" si="89"/>
        <v>9.9705823690800263E-2</v>
      </c>
      <c r="BZ83">
        <f t="shared" si="89"/>
        <v>6.0729844196493452E-2</v>
      </c>
      <c r="CA83">
        <f t="shared" si="89"/>
        <v>3.5519234744752368E-2</v>
      </c>
      <c r="CB83">
        <f t="shared" si="89"/>
        <v>1.9946927471587991E-2</v>
      </c>
      <c r="CC83">
        <f t="shared" si="89"/>
        <v>1.0755803393283875E-2</v>
      </c>
      <c r="CD83">
        <f t="shared" ref="CD83:CM92" si="90">VLOOKUP(CD$2,scenarios4,17,FALSE)*VLOOKUP($A83-CD$2,output3,3,FALSE)</f>
        <v>5.5685779513894879E-3</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VLOOKUP(CN$2,scenarios4,17,FALSE)*VLOOKUP($A83-CN$2,output3,3,FALSE)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13.820030903637173</v>
      </c>
    </row>
    <row r="84" spans="1:105" x14ac:dyDescent="0.3">
      <c r="A84">
        <v>2031</v>
      </c>
      <c r="B84">
        <f t="shared" si="82"/>
        <v>1.4266600355221164E-38</v>
      </c>
      <c r="C84">
        <f t="shared" si="82"/>
        <v>3.3848958340696286E-37</v>
      </c>
      <c r="D84">
        <f t="shared" si="82"/>
        <v>7.2930328615802337E-36</v>
      </c>
      <c r="E84">
        <f t="shared" si="82"/>
        <v>8.0412342570004375E-35</v>
      </c>
      <c r="F84">
        <f t="shared" si="82"/>
        <v>1.2967112080783047E-33</v>
      </c>
      <c r="G84">
        <f t="shared" si="82"/>
        <v>2.5660754806342724E-32</v>
      </c>
      <c r="H84">
        <f t="shared" si="82"/>
        <v>3.2348363227750063E-31</v>
      </c>
      <c r="I84">
        <f t="shared" si="82"/>
        <v>3.8151291757739874E-30</v>
      </c>
      <c r="J84">
        <f t="shared" si="82"/>
        <v>3.3289551217005919E-29</v>
      </c>
      <c r="K84">
        <f t="shared" si="82"/>
        <v>4.2268851312924551E-28</v>
      </c>
      <c r="L84">
        <f t="shared" si="83"/>
        <v>5.6189229489121766E-27</v>
      </c>
      <c r="M84">
        <f t="shared" si="83"/>
        <v>4.6731493757221836E-26</v>
      </c>
      <c r="N84">
        <f t="shared" si="83"/>
        <v>3.8048758752555022E-25</v>
      </c>
      <c r="O84">
        <f t="shared" si="83"/>
        <v>2.5412266659648806E-24</v>
      </c>
      <c r="P84">
        <f t="shared" si="83"/>
        <v>3.1329145590487903E-23</v>
      </c>
      <c r="Q84">
        <f t="shared" si="83"/>
        <v>2.2908308263752421E-22</v>
      </c>
      <c r="R84">
        <f t="shared" si="83"/>
        <v>1.4402382206103468E-21</v>
      </c>
      <c r="S84">
        <f t="shared" si="83"/>
        <v>9.7876070439543638E-21</v>
      </c>
      <c r="T84">
        <f t="shared" si="83"/>
        <v>8.7348871686222314E-20</v>
      </c>
      <c r="U84">
        <f t="shared" si="83"/>
        <v>7.5429353130114195E-19</v>
      </c>
      <c r="V84">
        <f t="shared" si="84"/>
        <v>4.9867752053661719E-18</v>
      </c>
      <c r="W84">
        <f t="shared" si="84"/>
        <v>2.304549528182332E-17</v>
      </c>
      <c r="X84">
        <f t="shared" si="84"/>
        <v>1.652952248766079E-16</v>
      </c>
      <c r="Y84">
        <f t="shared" si="84"/>
        <v>9.1379381987726045E-16</v>
      </c>
      <c r="Z84">
        <f t="shared" si="84"/>
        <v>4.397529039723567E-15</v>
      </c>
      <c r="AA84">
        <f t="shared" si="84"/>
        <v>1.5058559342234201E-14</v>
      </c>
      <c r="AB84">
        <f t="shared" si="84"/>
        <v>9.8526732490351085E-14</v>
      </c>
      <c r="AC84">
        <f t="shared" si="84"/>
        <v>3.6463394512462679E-13</v>
      </c>
      <c r="AD84">
        <f t="shared" si="84"/>
        <v>1.8519878809430876E-12</v>
      </c>
      <c r="AE84">
        <f t="shared" si="84"/>
        <v>1.0081911750960093E-11</v>
      </c>
      <c r="AF84">
        <f t="shared" si="85"/>
        <v>3.3931735853407129E-11</v>
      </c>
      <c r="AG84">
        <f t="shared" si="85"/>
        <v>1.0971547460629774E-10</v>
      </c>
      <c r="AH84">
        <f t="shared" si="85"/>
        <v>2.3873482518038297E-10</v>
      </c>
      <c r="AI84">
        <f t="shared" si="85"/>
        <v>1.1869534844148822E-9</v>
      </c>
      <c r="AJ84">
        <f t="shared" si="85"/>
        <v>4.7476595352293489E-9</v>
      </c>
      <c r="AK84">
        <f t="shared" si="85"/>
        <v>1.5706380359640634E-8</v>
      </c>
      <c r="AL84">
        <f t="shared" si="85"/>
        <v>5.3538611585643972E-8</v>
      </c>
      <c r="AM84">
        <f t="shared" si="85"/>
        <v>1.4169186691650208E-7</v>
      </c>
      <c r="AN84">
        <f t="shared" si="85"/>
        <v>5.9724176090169426E-7</v>
      </c>
      <c r="AO84">
        <f t="shared" si="85"/>
        <v>1.6108041225755301E-6</v>
      </c>
      <c r="AP84">
        <f t="shared" si="86"/>
        <v>4.8712785850243124E-6</v>
      </c>
      <c r="AQ84">
        <f t="shared" si="86"/>
        <v>1.4898205553756518E-5</v>
      </c>
      <c r="AR84">
        <f t="shared" si="86"/>
        <v>3.4955120165388456E-5</v>
      </c>
      <c r="AS84">
        <f t="shared" si="86"/>
        <v>8.09643546335057E-5</v>
      </c>
      <c r="AT84">
        <f t="shared" si="86"/>
        <v>1.6179916543856014E-4</v>
      </c>
      <c r="AU84">
        <f t="shared" si="86"/>
        <v>3.4186502914917516E-4</v>
      </c>
      <c r="AV84">
        <f t="shared" si="86"/>
        <v>6.5291547666345622E-4</v>
      </c>
      <c r="AW84">
        <f t="shared" si="86"/>
        <v>1.3971512713348787E-3</v>
      </c>
      <c r="AX84">
        <f t="shared" si="86"/>
        <v>2.8712766895871052E-3</v>
      </c>
      <c r="AY84">
        <f t="shared" si="86"/>
        <v>5.6670768329511075E-3</v>
      </c>
      <c r="AZ84">
        <f t="shared" si="87"/>
        <v>1.1190029453407425E-2</v>
      </c>
      <c r="BA84">
        <f t="shared" si="87"/>
        <v>2.0373976602011293E-2</v>
      </c>
      <c r="BB84">
        <f t="shared" si="87"/>
        <v>3.5627958512841937E-2</v>
      </c>
      <c r="BC84">
        <f t="shared" si="87"/>
        <v>5.9838744811077607E-2</v>
      </c>
      <c r="BD84">
        <f t="shared" si="87"/>
        <v>9.6528584296648581E-2</v>
      </c>
      <c r="BE84">
        <f t="shared" si="87"/>
        <v>0.14956037633818225</v>
      </c>
      <c r="BF84">
        <f t="shared" si="87"/>
        <v>0.22265721019413917</v>
      </c>
      <c r="BG84">
        <f t="shared" si="87"/>
        <v>0.31838161782217522</v>
      </c>
      <c r="BH84">
        <f t="shared" si="87"/>
        <v>0.437275320202552</v>
      </c>
      <c r="BI84">
        <f t="shared" si="87"/>
        <v>0.57684909493313241</v>
      </c>
      <c r="BJ84">
        <f t="shared" si="88"/>
        <v>0.64652371220178895</v>
      </c>
      <c r="BK84">
        <f t="shared" si="88"/>
        <v>0.7602537558322906</v>
      </c>
      <c r="BL84">
        <f t="shared" si="88"/>
        <v>0.79997882070267745</v>
      </c>
      <c r="BM84">
        <f t="shared" si="88"/>
        <v>0.86839490304998068</v>
      </c>
      <c r="BN84">
        <f t="shared" si="88"/>
        <v>0.96817788253092218</v>
      </c>
      <c r="BO84">
        <f t="shared" si="88"/>
        <v>1.0785939234639812</v>
      </c>
      <c r="BP84">
        <f t="shared" si="88"/>
        <v>1.1247346028748768</v>
      </c>
      <c r="BQ84">
        <f t="shared" si="88"/>
        <v>1.0890239381532738</v>
      </c>
      <c r="BR84">
        <f t="shared" si="88"/>
        <v>0.98078605650662476</v>
      </c>
      <c r="BS84">
        <f t="shared" si="88"/>
        <v>0.91228523680683438</v>
      </c>
      <c r="BT84">
        <f t="shared" si="89"/>
        <v>0.76387814094259776</v>
      </c>
      <c r="BU84">
        <f t="shared" si="89"/>
        <v>0.60359904945092857</v>
      </c>
      <c r="BV84">
        <f t="shared" si="89"/>
        <v>0.45451191902395116</v>
      </c>
      <c r="BW84">
        <f t="shared" si="89"/>
        <v>0.32824125653708675</v>
      </c>
      <c r="BX84">
        <f t="shared" si="89"/>
        <v>0.22770732865643092</v>
      </c>
      <c r="BY84">
        <f t="shared" si="89"/>
        <v>0.15174843052868767</v>
      </c>
      <c r="BZ84">
        <f t="shared" si="89"/>
        <v>9.6200566304433327E-2</v>
      </c>
      <c r="CA84">
        <f t="shared" si="89"/>
        <v>5.8561317842664301E-2</v>
      </c>
      <c r="CB84">
        <f t="shared" si="89"/>
        <v>3.422906442074862E-2</v>
      </c>
      <c r="CC84">
        <f t="shared" si="89"/>
        <v>1.9210278213997064E-2</v>
      </c>
      <c r="CD84">
        <f t="shared" si="90"/>
        <v>1.0351585707045186E-2</v>
      </c>
      <c r="CE84">
        <f t="shared" si="90"/>
        <v>5.3509711960872154E-3</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13.921855852850296</v>
      </c>
    </row>
    <row r="85" spans="1:105" x14ac:dyDescent="0.3">
      <c r="A85">
        <v>2032</v>
      </c>
      <c r="B85">
        <f t="shared" si="82"/>
        <v>1.0386493486750202E-39</v>
      </c>
      <c r="C85">
        <f t="shared" si="82"/>
        <v>2.564871105477091E-38</v>
      </c>
      <c r="D85">
        <f t="shared" si="82"/>
        <v>5.7517524534790494E-37</v>
      </c>
      <c r="E85">
        <f t="shared" si="82"/>
        <v>6.600647029203381E-36</v>
      </c>
      <c r="F85">
        <f t="shared" si="82"/>
        <v>1.1078445848094338E-34</v>
      </c>
      <c r="G85">
        <f t="shared" si="82"/>
        <v>2.2817958226087455E-33</v>
      </c>
      <c r="H85">
        <f t="shared" si="82"/>
        <v>2.9938596982426336E-32</v>
      </c>
      <c r="I85">
        <f t="shared" si="82"/>
        <v>3.6750238304655448E-31</v>
      </c>
      <c r="J85">
        <f t="shared" si="82"/>
        <v>3.3375719130680767E-30</v>
      </c>
      <c r="K85">
        <f t="shared" si="82"/>
        <v>4.4107751245307092E-29</v>
      </c>
      <c r="L85">
        <f t="shared" si="83"/>
        <v>6.1026621403746154E-28</v>
      </c>
      <c r="M85">
        <f t="shared" si="83"/>
        <v>5.2825995834310212E-27</v>
      </c>
      <c r="N85">
        <f t="shared" si="83"/>
        <v>4.4766207382053743E-26</v>
      </c>
      <c r="O85">
        <f t="shared" si="83"/>
        <v>3.1118954089529458E-25</v>
      </c>
      <c r="P85">
        <f t="shared" si="83"/>
        <v>3.9930239789204633E-24</v>
      </c>
      <c r="Q85">
        <f t="shared" si="83"/>
        <v>3.0389122869268853E-23</v>
      </c>
      <c r="R85">
        <f t="shared" si="83"/>
        <v>1.9885259266566999E-22</v>
      </c>
      <c r="S85">
        <f t="shared" si="83"/>
        <v>1.4065177910882928E-21</v>
      </c>
      <c r="T85">
        <f t="shared" si="83"/>
        <v>1.3064650128763501E-20</v>
      </c>
      <c r="U85">
        <f t="shared" si="83"/>
        <v>1.1742285808721248E-19</v>
      </c>
      <c r="V85">
        <f t="shared" si="84"/>
        <v>8.0798599738791693E-19</v>
      </c>
      <c r="W85">
        <f t="shared" si="84"/>
        <v>3.886349627213867E-18</v>
      </c>
      <c r="X85">
        <f t="shared" si="84"/>
        <v>2.9012684090418539E-17</v>
      </c>
      <c r="Y85">
        <f t="shared" si="84"/>
        <v>1.6693507527278853E-16</v>
      </c>
      <c r="Z85">
        <f t="shared" si="84"/>
        <v>8.361416865798547E-16</v>
      </c>
      <c r="AA85">
        <f t="shared" si="84"/>
        <v>2.9800693039015684E-15</v>
      </c>
      <c r="AB85">
        <f t="shared" si="84"/>
        <v>2.0294053400506313E-14</v>
      </c>
      <c r="AC85">
        <f t="shared" si="84"/>
        <v>7.8170626773481801E-14</v>
      </c>
      <c r="AD85">
        <f t="shared" si="84"/>
        <v>4.1323435246778383E-13</v>
      </c>
      <c r="AE85">
        <f t="shared" si="84"/>
        <v>2.3413856271971499E-12</v>
      </c>
      <c r="AF85">
        <f t="shared" si="85"/>
        <v>8.2017761734162141E-12</v>
      </c>
      <c r="AG85">
        <f t="shared" si="85"/>
        <v>2.7602060349716774E-11</v>
      </c>
      <c r="AH85">
        <f t="shared" si="85"/>
        <v>6.2511679912764628E-11</v>
      </c>
      <c r="AI85">
        <f t="shared" si="85"/>
        <v>3.2348256135555886E-10</v>
      </c>
      <c r="AJ85">
        <f t="shared" si="85"/>
        <v>1.3466927436178312E-9</v>
      </c>
      <c r="AK85">
        <f t="shared" si="85"/>
        <v>4.6369972953487514E-9</v>
      </c>
      <c r="AL85">
        <f t="shared" si="85"/>
        <v>1.6451277034492596E-8</v>
      </c>
      <c r="AM85">
        <f t="shared" si="85"/>
        <v>4.53157542765615E-8</v>
      </c>
      <c r="AN85">
        <f t="shared" si="85"/>
        <v>1.9880451218109706E-7</v>
      </c>
      <c r="AO85">
        <f t="shared" si="85"/>
        <v>5.5807244756990219E-7</v>
      </c>
      <c r="AP85">
        <f t="shared" si="86"/>
        <v>1.756558409933237E-6</v>
      </c>
      <c r="AQ85">
        <f t="shared" si="86"/>
        <v>5.5914618972943794E-6</v>
      </c>
      <c r="AR85">
        <f t="shared" si="86"/>
        <v>1.3654442924902666E-5</v>
      </c>
      <c r="AS85">
        <f t="shared" si="86"/>
        <v>3.2917650114461725E-5</v>
      </c>
      <c r="AT85">
        <f t="shared" si="86"/>
        <v>6.8467271764254946E-5</v>
      </c>
      <c r="AU85">
        <f t="shared" si="86"/>
        <v>1.5056818040591285E-4</v>
      </c>
      <c r="AV85">
        <f t="shared" si="86"/>
        <v>2.9930037937674368E-4</v>
      </c>
      <c r="AW85">
        <f t="shared" si="86"/>
        <v>6.6660031364177558E-4</v>
      </c>
      <c r="AX85">
        <f t="shared" si="86"/>
        <v>1.4258338071678038E-3</v>
      </c>
      <c r="AY85">
        <f t="shared" si="86"/>
        <v>2.929036223777777E-3</v>
      </c>
      <c r="AZ85">
        <f t="shared" si="87"/>
        <v>6.0196141009810937E-3</v>
      </c>
      <c r="BA85">
        <f t="shared" si="87"/>
        <v>1.1407356219907835E-2</v>
      </c>
      <c r="BB85">
        <f t="shared" si="87"/>
        <v>2.0762130559011674E-2</v>
      </c>
      <c r="BC85">
        <f t="shared" si="87"/>
        <v>3.6294033366638799E-2</v>
      </c>
      <c r="BD85">
        <f t="shared" si="87"/>
        <v>6.0936916590410964E-2</v>
      </c>
      <c r="BE85">
        <f t="shared" si="87"/>
        <v>9.8268169643345657E-2</v>
      </c>
      <c r="BF85">
        <f t="shared" si="87"/>
        <v>0.15226667353465578</v>
      </c>
      <c r="BG85">
        <f t="shared" si="87"/>
        <v>0.22661458687897149</v>
      </c>
      <c r="BH85">
        <f t="shared" si="87"/>
        <v>0.32394152466048293</v>
      </c>
      <c r="BI85">
        <f t="shared" si="87"/>
        <v>0.44478040941754365</v>
      </c>
      <c r="BJ85">
        <f t="shared" si="88"/>
        <v>0.51884743237041908</v>
      </c>
      <c r="BK85">
        <f t="shared" si="88"/>
        <v>0.63501731536025097</v>
      </c>
      <c r="BL85">
        <f t="shared" si="88"/>
        <v>0.69546817592249743</v>
      </c>
      <c r="BM85">
        <f t="shared" si="88"/>
        <v>0.785756201911332</v>
      </c>
      <c r="BN85">
        <f t="shared" si="88"/>
        <v>0.9117955919683195</v>
      </c>
      <c r="BO85">
        <f t="shared" si="88"/>
        <v>1.0572363328161221</v>
      </c>
      <c r="BP85">
        <f t="shared" si="88"/>
        <v>1.1474557490274107</v>
      </c>
      <c r="BQ85">
        <f t="shared" si="88"/>
        <v>1.1563654175938995</v>
      </c>
      <c r="BR85">
        <f t="shared" si="88"/>
        <v>1.0839362265052206</v>
      </c>
      <c r="BS85">
        <f t="shared" si="88"/>
        <v>1.0493778049831624</v>
      </c>
      <c r="BT85">
        <f t="shared" si="89"/>
        <v>0.91452817364568728</v>
      </c>
      <c r="BU85">
        <f t="shared" si="89"/>
        <v>0.75213073012546383</v>
      </c>
      <c r="BV85">
        <f t="shared" si="89"/>
        <v>0.58947018253035921</v>
      </c>
      <c r="BW85">
        <f t="shared" si="89"/>
        <v>0.44307935114640096</v>
      </c>
      <c r="BX85">
        <f t="shared" si="89"/>
        <v>0.31991686274952502</v>
      </c>
      <c r="BY85">
        <f t="shared" si="89"/>
        <v>0.22189939143292992</v>
      </c>
      <c r="BZ85">
        <f t="shared" si="89"/>
        <v>0.14641356354408896</v>
      </c>
      <c r="CA85">
        <f t="shared" si="89"/>
        <v>9.2765460121557633E-2</v>
      </c>
      <c r="CB85">
        <f t="shared" si="89"/>
        <v>5.6434186586653237E-2</v>
      </c>
      <c r="CC85">
        <f t="shared" si="89"/>
        <v>3.2964969239699209E-2</v>
      </c>
      <c r="CD85">
        <f t="shared" si="90"/>
        <v>1.8488329891985886E-2</v>
      </c>
      <c r="CE85">
        <f t="shared" si="90"/>
        <v>9.9470704075185958E-3</v>
      </c>
      <c r="CF85">
        <f t="shared" si="90"/>
        <v>5.137489417289782E-3</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14.031317975611559</v>
      </c>
    </row>
    <row r="86" spans="1:105" x14ac:dyDescent="0.3">
      <c r="A86">
        <v>2033</v>
      </c>
      <c r="B86">
        <f t="shared" si="82"/>
        <v>7.2651674956061397E-41</v>
      </c>
      <c r="C86">
        <f t="shared" si="82"/>
        <v>1.867299592621035E-39</v>
      </c>
      <c r="D86">
        <f t="shared" si="82"/>
        <v>4.358333135483399E-38</v>
      </c>
      <c r="E86">
        <f t="shared" si="82"/>
        <v>5.2056926748227407E-37</v>
      </c>
      <c r="F86">
        <f t="shared" si="82"/>
        <v>9.0937421219577412E-36</v>
      </c>
      <c r="G86">
        <f t="shared" si="82"/>
        <v>1.9494511422201226E-34</v>
      </c>
      <c r="H86">
        <f t="shared" si="82"/>
        <v>2.6621884681420857E-33</v>
      </c>
      <c r="I86">
        <f t="shared" si="82"/>
        <v>3.4012557787386159E-32</v>
      </c>
      <c r="J86">
        <f t="shared" si="82"/>
        <v>3.2150041981027511E-31</v>
      </c>
      <c r="K86">
        <f t="shared" si="82"/>
        <v>4.4221921390675577E-30</v>
      </c>
      <c r="L86">
        <f t="shared" si="83"/>
        <v>6.3681575264263523E-29</v>
      </c>
      <c r="M86">
        <f t="shared" si="83"/>
        <v>5.7373843303554233E-28</v>
      </c>
      <c r="N86">
        <f t="shared" si="83"/>
        <v>5.0604406034351978E-27</v>
      </c>
      <c r="O86">
        <f t="shared" si="83"/>
        <v>3.6612956584055143E-26</v>
      </c>
      <c r="P86">
        <f t="shared" si="83"/>
        <v>4.8897145438711287E-25</v>
      </c>
      <c r="Q86">
        <f t="shared" si="83"/>
        <v>3.873214351309764E-24</v>
      </c>
      <c r="R86">
        <f t="shared" si="83"/>
        <v>2.6378883162452558E-23</v>
      </c>
      <c r="S86">
        <f t="shared" si="83"/>
        <v>1.9419683867976425E-22</v>
      </c>
      <c r="T86">
        <f t="shared" si="83"/>
        <v>1.8774418259670683E-21</v>
      </c>
      <c r="U86">
        <f t="shared" si="83"/>
        <v>1.7562774749279944E-20</v>
      </c>
      <c r="V86">
        <f t="shared" si="84"/>
        <v>1.2578130551388512E-19</v>
      </c>
      <c r="W86">
        <f t="shared" si="84"/>
        <v>6.2968871674093871E-19</v>
      </c>
      <c r="X86">
        <f t="shared" si="84"/>
        <v>4.8926452922972684E-18</v>
      </c>
      <c r="Y86">
        <f t="shared" si="84"/>
        <v>2.9300511288908096E-17</v>
      </c>
      <c r="Z86">
        <f t="shared" si="84"/>
        <v>1.5274930991180571E-16</v>
      </c>
      <c r="AA86">
        <f t="shared" si="84"/>
        <v>5.6662733807569026E-16</v>
      </c>
      <c r="AB86">
        <f t="shared" si="84"/>
        <v>4.0161667670936161E-15</v>
      </c>
      <c r="AC86">
        <f t="shared" si="84"/>
        <v>1.6101202526405178E-14</v>
      </c>
      <c r="AD86">
        <f t="shared" si="84"/>
        <v>8.8589635629507595E-14</v>
      </c>
      <c r="AE86">
        <f t="shared" si="84"/>
        <v>5.2243374996573367E-13</v>
      </c>
      <c r="AF86">
        <f t="shared" si="85"/>
        <v>1.9047499446814762E-12</v>
      </c>
      <c r="AG86">
        <f t="shared" si="85"/>
        <v>6.6718048817644483E-12</v>
      </c>
      <c r="AH86">
        <f t="shared" si="85"/>
        <v>1.5726597981787933E-11</v>
      </c>
      <c r="AI86">
        <f t="shared" si="85"/>
        <v>8.4702507552222632E-11</v>
      </c>
      <c r="AJ86">
        <f t="shared" si="85"/>
        <v>3.6701658808406369E-10</v>
      </c>
      <c r="AK86">
        <f t="shared" si="85"/>
        <v>1.3153029536942164E-9</v>
      </c>
      <c r="AL86">
        <f t="shared" si="85"/>
        <v>4.8569132650064383E-9</v>
      </c>
      <c r="AM86">
        <f t="shared" si="85"/>
        <v>1.392456781286064E-8</v>
      </c>
      <c r="AN86">
        <f t="shared" si="85"/>
        <v>6.358146461842579E-8</v>
      </c>
      <c r="AO86">
        <f t="shared" si="85"/>
        <v>1.8576618040463374E-7</v>
      </c>
      <c r="AP86">
        <f t="shared" si="86"/>
        <v>6.0856986730549656E-7</v>
      </c>
      <c r="AQ86">
        <f t="shared" si="86"/>
        <v>2.0162528683349111E-6</v>
      </c>
      <c r="AR86">
        <f t="shared" si="86"/>
        <v>5.124663978348935E-6</v>
      </c>
      <c r="AS86">
        <f t="shared" si="86"/>
        <v>1.2858550409301339E-5</v>
      </c>
      <c r="AT86">
        <f t="shared" si="86"/>
        <v>2.7836715384560356E-5</v>
      </c>
      <c r="AU86">
        <f t="shared" si="86"/>
        <v>6.371474475136047E-5</v>
      </c>
      <c r="AV86">
        <f t="shared" si="86"/>
        <v>1.3182136128317244E-4</v>
      </c>
      <c r="AW86">
        <f t="shared" si="86"/>
        <v>3.0557359091133729E-4</v>
      </c>
      <c r="AX86">
        <f t="shared" si="86"/>
        <v>6.8028515062009483E-4</v>
      </c>
      <c r="AY86">
        <f t="shared" si="86"/>
        <v>1.4545163430007288E-3</v>
      </c>
      <c r="AZ86">
        <f t="shared" si="87"/>
        <v>3.1112455812171338E-3</v>
      </c>
      <c r="BA86">
        <f t="shared" si="87"/>
        <v>6.1365238261604262E-3</v>
      </c>
      <c r="BB86">
        <f t="shared" si="87"/>
        <v>1.1624682986408244E-2</v>
      </c>
      <c r="BC86">
        <f t="shared" si="87"/>
        <v>2.1150284516012054E-2</v>
      </c>
      <c r="BD86">
        <f t="shared" si="87"/>
        <v>3.6960108220435654E-2</v>
      </c>
      <c r="BE86">
        <f t="shared" si="87"/>
        <v>6.2035088369744321E-2</v>
      </c>
      <c r="BF86">
        <f t="shared" si="87"/>
        <v>0.10004633360976301</v>
      </c>
      <c r="BG86">
        <f t="shared" si="87"/>
        <v>0.15497297073112934</v>
      </c>
      <c r="BH86">
        <f t="shared" si="87"/>
        <v>0.23057196356380383</v>
      </c>
      <c r="BI86">
        <f t="shared" si="87"/>
        <v>0.32950143149879063</v>
      </c>
      <c r="BJ86">
        <f t="shared" si="88"/>
        <v>0.40005813551932018</v>
      </c>
      <c r="BK86">
        <f t="shared" si="88"/>
        <v>0.50961333260826869</v>
      </c>
      <c r="BL86">
        <f t="shared" si="88"/>
        <v>0.58090385033259617</v>
      </c>
      <c r="BM86">
        <f t="shared" si="88"/>
        <v>0.68310362514730338</v>
      </c>
      <c r="BN86">
        <f t="shared" si="88"/>
        <v>0.82502676921318341</v>
      </c>
      <c r="BO86">
        <f t="shared" si="88"/>
        <v>0.99566768186289678</v>
      </c>
      <c r="BP86">
        <f t="shared" si="88"/>
        <v>1.1247346028748768</v>
      </c>
      <c r="BQ86">
        <f t="shared" si="88"/>
        <v>1.1797255485898956</v>
      </c>
      <c r="BR86">
        <f t="shared" si="88"/>
        <v>1.1509630994277122</v>
      </c>
      <c r="BS86">
        <f t="shared" si="88"/>
        <v>1.1597418321414497</v>
      </c>
      <c r="BT86">
        <f t="shared" si="89"/>
        <v>1.0519577964613867</v>
      </c>
      <c r="BU86">
        <f t="shared" si="89"/>
        <v>0.90046396944368956</v>
      </c>
      <c r="BV86">
        <f t="shared" si="89"/>
        <v>0.7345250778261766</v>
      </c>
      <c r="BW86">
        <f t="shared" si="89"/>
        <v>0.57464294128211568</v>
      </c>
      <c r="BX86">
        <f t="shared" si="89"/>
        <v>0.43184259487452975</v>
      </c>
      <c r="BY86">
        <f t="shared" si="89"/>
        <v>0.31175701534122269</v>
      </c>
      <c r="BZ86">
        <f t="shared" si="89"/>
        <v>0.21409829765466978</v>
      </c>
      <c r="CA86">
        <f t="shared" si="89"/>
        <v>0.14118546399428425</v>
      </c>
      <c r="CB86">
        <f t="shared" si="89"/>
        <v>8.9395926836241882E-2</v>
      </c>
      <c r="CC86">
        <f t="shared" si="89"/>
        <v>5.4350045973467549E-2</v>
      </c>
      <c r="CD86">
        <f t="shared" si="90"/>
        <v>3.1726100964985189E-2</v>
      </c>
      <c r="CE86">
        <f t="shared" si="90"/>
        <v>1.7765850021205017E-2</v>
      </c>
      <c r="CF86">
        <f t="shared" si="90"/>
        <v>9.550223142488809E-3</v>
      </c>
      <c r="CG86">
        <f t="shared" si="90"/>
        <v>4.9281450853488305E-3</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14.13652318538694</v>
      </c>
    </row>
    <row r="87" spans="1:105" x14ac:dyDescent="0.3">
      <c r="A87">
        <v>2034</v>
      </c>
      <c r="B87">
        <f t="shared" si="82"/>
        <v>4.8825930668237977E-42</v>
      </c>
      <c r="C87">
        <f t="shared" si="82"/>
        <v>1.3061428596835938E-40</v>
      </c>
      <c r="D87">
        <f t="shared" si="82"/>
        <v>3.1729912941886814E-39</v>
      </c>
      <c r="E87">
        <f t="shared" si="82"/>
        <v>3.9445617768372196E-38</v>
      </c>
      <c r="F87">
        <f t="shared" si="82"/>
        <v>7.1719070178360518E-37</v>
      </c>
      <c r="G87">
        <f t="shared" si="82"/>
        <v>1.6002069432649897E-35</v>
      </c>
      <c r="H87">
        <f t="shared" si="82"/>
        <v>2.2744394124148209E-34</v>
      </c>
      <c r="I87">
        <f t="shared" si="82"/>
        <v>3.0244516523852608E-33</v>
      </c>
      <c r="J87">
        <f t="shared" si="82"/>
        <v>2.97550495232589E-32</v>
      </c>
      <c r="K87">
        <f t="shared" si="82"/>
        <v>4.2597932455782835E-31</v>
      </c>
      <c r="L87">
        <f t="shared" si="83"/>
        <v>6.3846411024417782E-30</v>
      </c>
      <c r="M87">
        <f t="shared" si="83"/>
        <v>5.9869883609697409E-29</v>
      </c>
      <c r="N87">
        <f t="shared" si="83"/>
        <v>5.4960994420073398E-28</v>
      </c>
      <c r="O87">
        <f t="shared" si="83"/>
        <v>4.1387846535339597E-27</v>
      </c>
      <c r="P87">
        <f t="shared" si="83"/>
        <v>5.7529859708046388E-26</v>
      </c>
      <c r="Q87">
        <f t="shared" si="83"/>
        <v>4.7429999531958662E-25</v>
      </c>
      <c r="R87">
        <f t="shared" si="83"/>
        <v>3.3620933804461899E-24</v>
      </c>
      <c r="S87">
        <f t="shared" si="83"/>
        <v>2.57612719521536E-23</v>
      </c>
      <c r="T87">
        <f t="shared" si="83"/>
        <v>2.5921696100684574E-22</v>
      </c>
      <c r="U87">
        <f t="shared" si="83"/>
        <v>2.5238401005276046E-21</v>
      </c>
      <c r="V87">
        <f t="shared" si="84"/>
        <v>1.8812936189732365E-20</v>
      </c>
      <c r="W87">
        <f t="shared" si="84"/>
        <v>9.8025298848109382E-20</v>
      </c>
      <c r="X87">
        <f t="shared" si="84"/>
        <v>7.9273452753758685E-19</v>
      </c>
      <c r="Y87">
        <f t="shared" si="84"/>
        <v>4.9411839377840592E-18</v>
      </c>
      <c r="Z87">
        <f t="shared" si="84"/>
        <v>2.6810620069689699E-17</v>
      </c>
      <c r="AA87">
        <f t="shared" si="84"/>
        <v>1.0351347894428784E-16</v>
      </c>
      <c r="AB87">
        <f t="shared" si="84"/>
        <v>7.6362985301279822E-16</v>
      </c>
      <c r="AC87">
        <f t="shared" si="84"/>
        <v>3.1864070336574031E-15</v>
      </c>
      <c r="AD87">
        <f t="shared" si="84"/>
        <v>1.8247258898722638E-14</v>
      </c>
      <c r="AE87">
        <f t="shared" si="84"/>
        <v>1.1199992274028048E-13</v>
      </c>
      <c r="AF87">
        <f t="shared" si="85"/>
        <v>4.2500716019949217E-13</v>
      </c>
      <c r="AG87">
        <f t="shared" si="85"/>
        <v>1.5494351114647933E-12</v>
      </c>
      <c r="AH87">
        <f t="shared" si="85"/>
        <v>3.8013391703027805E-12</v>
      </c>
      <c r="AI87">
        <f t="shared" si="85"/>
        <v>2.1309334290521217E-11</v>
      </c>
      <c r="AJ87">
        <f t="shared" si="85"/>
        <v>9.6101703886941779E-11</v>
      </c>
      <c r="AK87">
        <f t="shared" si="85"/>
        <v>3.5846187235321994E-10</v>
      </c>
      <c r="AL87">
        <f t="shared" si="85"/>
        <v>1.3776830039792204E-9</v>
      </c>
      <c r="AM87">
        <f t="shared" si="85"/>
        <v>4.1109524797355922E-9</v>
      </c>
      <c r="AN87">
        <f t="shared" si="85"/>
        <v>1.9537232246362338E-8</v>
      </c>
      <c r="AO87">
        <f t="shared" si="85"/>
        <v>5.9411558103560863E-8</v>
      </c>
      <c r="AP87">
        <f t="shared" si="86"/>
        <v>2.0257531123597789E-7</v>
      </c>
      <c r="AQ87">
        <f t="shared" si="86"/>
        <v>6.9854252132927394E-7</v>
      </c>
      <c r="AR87">
        <f t="shared" si="86"/>
        <v>1.8479279006798612E-6</v>
      </c>
      <c r="AS87">
        <f t="shared" si="86"/>
        <v>4.8259566837509969E-6</v>
      </c>
      <c r="AT87">
        <f t="shared" si="86"/>
        <v>1.0873795874162039E-5</v>
      </c>
      <c r="AU87">
        <f t="shared" si="86"/>
        <v>2.5904482094019834E-5</v>
      </c>
      <c r="AV87">
        <f t="shared" si="86"/>
        <v>5.5781801734547451E-5</v>
      </c>
      <c r="AW87">
        <f t="shared" si="86"/>
        <v>1.3458428221841962E-4</v>
      </c>
      <c r="AX87">
        <f t="shared" si="86"/>
        <v>3.1184680244593084E-4</v>
      </c>
      <c r="AY87">
        <f t="shared" si="86"/>
        <v>6.9396998759841408E-4</v>
      </c>
      <c r="AZ87">
        <f t="shared" si="87"/>
        <v>1.5449988321183891E-3</v>
      </c>
      <c r="BA87">
        <f t="shared" si="87"/>
        <v>3.1716705286911292E-3</v>
      </c>
      <c r="BB87">
        <f t="shared" si="87"/>
        <v>6.2534335513397587E-3</v>
      </c>
      <c r="BC87">
        <f t="shared" si="87"/>
        <v>1.1842009752908654E-2</v>
      </c>
      <c r="BD87">
        <f t="shared" si="87"/>
        <v>2.1538438473012435E-2</v>
      </c>
      <c r="BE87">
        <f t="shared" si="87"/>
        <v>3.7626183074232517E-2</v>
      </c>
      <c r="BF87">
        <f t="shared" si="87"/>
        <v>6.3157614200773315E-2</v>
      </c>
      <c r="BG87">
        <f t="shared" si="87"/>
        <v>0.10182449757618035</v>
      </c>
      <c r="BH87">
        <f t="shared" si="87"/>
        <v>0.1576792679276029</v>
      </c>
      <c r="BI87">
        <f t="shared" si="87"/>
        <v>0.23452934024863611</v>
      </c>
      <c r="BJ87">
        <f t="shared" si="88"/>
        <v>0.29637035612466828</v>
      </c>
      <c r="BK87">
        <f t="shared" si="88"/>
        <v>0.39293816825424588</v>
      </c>
      <c r="BL87">
        <f t="shared" si="88"/>
        <v>0.46618625970069061</v>
      </c>
      <c r="BM87">
        <f t="shared" si="88"/>
        <v>0.5705761093925944</v>
      </c>
      <c r="BN87">
        <f t="shared" si="88"/>
        <v>0.71724381623995104</v>
      </c>
      <c r="BO87">
        <f t="shared" si="88"/>
        <v>0.90091737447867271</v>
      </c>
      <c r="BP87">
        <f t="shared" si="88"/>
        <v>1.0592351586825237</v>
      </c>
      <c r="BQ87">
        <f t="shared" si="88"/>
        <v>1.1563654175938995</v>
      </c>
      <c r="BR87">
        <f t="shared" si="88"/>
        <v>1.1742140963575003</v>
      </c>
      <c r="BS87">
        <f t="shared" si="88"/>
        <v>1.2314562619252651</v>
      </c>
      <c r="BT87">
        <f t="shared" si="89"/>
        <v>1.1625931636920661</v>
      </c>
      <c r="BU87">
        <f t="shared" si="89"/>
        <v>1.0357801108660509</v>
      </c>
      <c r="BV87">
        <f t="shared" si="89"/>
        <v>0.87938617682189757</v>
      </c>
      <c r="BW87">
        <f t="shared" si="89"/>
        <v>0.71604919752793494</v>
      </c>
      <c r="BX87">
        <f t="shared" si="89"/>
        <v>0.5600696539965957</v>
      </c>
      <c r="BY87">
        <f t="shared" si="89"/>
        <v>0.42082795298195663</v>
      </c>
      <c r="BZ87">
        <f t="shared" si="89"/>
        <v>0.30079688743369548</v>
      </c>
      <c r="CA87">
        <f t="shared" si="89"/>
        <v>0.20645332825096238</v>
      </c>
      <c r="CB87">
        <f t="shared" si="89"/>
        <v>0.13605716387365632</v>
      </c>
      <c r="CC87">
        <f t="shared" si="89"/>
        <v>8.6094493909823974E-2</v>
      </c>
      <c r="CD87">
        <f t="shared" si="90"/>
        <v>5.2307497497350967E-2</v>
      </c>
      <c r="CE87">
        <f t="shared" si="90"/>
        <v>3.0486320548934787E-2</v>
      </c>
      <c r="CF87">
        <f t="shared" si="90"/>
        <v>1.705706555472376E-2</v>
      </c>
      <c r="CG87">
        <f t="shared" si="90"/>
        <v>9.1610670934421847E-3</v>
      </c>
      <c r="CH87">
        <f t="shared" si="90"/>
        <v>4.7228209895897469E-3</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14.223753995027783</v>
      </c>
    </row>
    <row r="88" spans="1:105" x14ac:dyDescent="0.3">
      <c r="A88">
        <v>2035</v>
      </c>
      <c r="B88">
        <f t="shared" si="82"/>
        <v>3.1527072806298469E-43</v>
      </c>
      <c r="C88">
        <f t="shared" si="82"/>
        <v>8.7780000596399937E-42</v>
      </c>
      <c r="D88">
        <f t="shared" si="82"/>
        <v>2.2194509863976853E-40</v>
      </c>
      <c r="E88">
        <f t="shared" si="82"/>
        <v>2.8717538995342843E-39</v>
      </c>
      <c r="F88">
        <f t="shared" si="82"/>
        <v>5.4344411122099143E-38</v>
      </c>
      <c r="G88">
        <f t="shared" si="82"/>
        <v>1.2620256053534799E-36</v>
      </c>
      <c r="H88">
        <f t="shared" si="82"/>
        <v>1.8669735603821441E-35</v>
      </c>
      <c r="I88">
        <f t="shared" si="82"/>
        <v>2.5839387862456271E-34</v>
      </c>
      <c r="J88">
        <f t="shared" si="82"/>
        <v>2.6458671311923565E-33</v>
      </c>
      <c r="K88">
        <f t="shared" si="82"/>
        <v>3.9424632495293142E-32</v>
      </c>
      <c r="L88">
        <f t="shared" si="83"/>
        <v>6.1501739834754574E-31</v>
      </c>
      <c r="M88">
        <f t="shared" si="83"/>
        <v>6.0024853045271179E-30</v>
      </c>
      <c r="N88">
        <f t="shared" si="83"/>
        <v>5.7352064103385256E-29</v>
      </c>
      <c r="O88">
        <f t="shared" si="83"/>
        <v>4.4950971283873963E-28</v>
      </c>
      <c r="P88">
        <f t="shared" si="83"/>
        <v>6.5032633989279548E-27</v>
      </c>
      <c r="Q88">
        <f t="shared" si="83"/>
        <v>5.5803691494556154E-26</v>
      </c>
      <c r="R88">
        <f t="shared" si="83"/>
        <v>4.1170994682243666E-25</v>
      </c>
      <c r="S88">
        <f t="shared" si="83"/>
        <v>3.2833763798420435E-24</v>
      </c>
      <c r="T88">
        <f t="shared" si="83"/>
        <v>3.4386546519019033E-23</v>
      </c>
      <c r="U88">
        <f t="shared" si="83"/>
        <v>3.4846467777449697E-22</v>
      </c>
      <c r="V88">
        <f t="shared" si="84"/>
        <v>2.7034932373803982E-21</v>
      </c>
      <c r="W88">
        <f t="shared" si="84"/>
        <v>1.4661508597597998E-20</v>
      </c>
      <c r="X88">
        <f t="shared" si="84"/>
        <v>1.2340706908530606E-19</v>
      </c>
      <c r="Y88">
        <f t="shared" si="84"/>
        <v>8.0059903802189752E-19</v>
      </c>
      <c r="Z88">
        <f t="shared" si="84"/>
        <v>4.5212932956747211E-18</v>
      </c>
      <c r="AA88">
        <f t="shared" si="84"/>
        <v>1.8168727293560305E-17</v>
      </c>
      <c r="AB88">
        <f t="shared" si="84"/>
        <v>1.3950259262025038E-16</v>
      </c>
      <c r="AC88">
        <f t="shared" si="84"/>
        <v>6.0586018356792766E-16</v>
      </c>
      <c r="AD88">
        <f t="shared" si="84"/>
        <v>3.6111087978991307E-15</v>
      </c>
      <c r="AE88">
        <f t="shared" si="84"/>
        <v>2.3069195085368596E-14</v>
      </c>
      <c r="AF88">
        <f t="shared" si="85"/>
        <v>9.1113503117919266E-14</v>
      </c>
      <c r="AG88">
        <f t="shared" si="85"/>
        <v>3.4572570456074076E-13</v>
      </c>
      <c r="AH88">
        <f t="shared" si="85"/>
        <v>8.8280884789542936E-13</v>
      </c>
      <c r="AI88">
        <f t="shared" si="85"/>
        <v>5.1507647887636336E-12</v>
      </c>
      <c r="AJ88">
        <f t="shared" si="85"/>
        <v>2.4177127610453928E-11</v>
      </c>
      <c r="AK88">
        <f t="shared" si="85"/>
        <v>9.3861688626884351E-11</v>
      </c>
      <c r="AL88">
        <f t="shared" si="85"/>
        <v>3.7546241930694403E-10</v>
      </c>
      <c r="AM88">
        <f t="shared" si="85"/>
        <v>1.1660882236262146E-9</v>
      </c>
      <c r="AN88">
        <f t="shared" si="85"/>
        <v>5.7679803373267711E-9</v>
      </c>
      <c r="AO88">
        <f t="shared" si="85"/>
        <v>1.8255908632390003E-8</v>
      </c>
      <c r="AP88">
        <f t="shared" si="86"/>
        <v>6.4787437883623613E-8</v>
      </c>
      <c r="AQ88">
        <f t="shared" si="86"/>
        <v>2.3252460608406513E-7</v>
      </c>
      <c r="AR88">
        <f t="shared" si="86"/>
        <v>6.4022535826156293E-7</v>
      </c>
      <c r="AS88">
        <f t="shared" si="86"/>
        <v>1.7402155616550558E-6</v>
      </c>
      <c r="AT88">
        <f t="shared" si="86"/>
        <v>4.0810562782175678E-6</v>
      </c>
      <c r="AU88">
        <f t="shared" si="86"/>
        <v>1.0119011766470523E-5</v>
      </c>
      <c r="AV88">
        <f t="shared" si="86"/>
        <v>2.2679188150932593E-5</v>
      </c>
      <c r="AW88">
        <f t="shared" si="86"/>
        <v>5.6950965110785948E-5</v>
      </c>
      <c r="AX88">
        <f t="shared" si="86"/>
        <v>1.3734720315366678E-4</v>
      </c>
      <c r="AY88">
        <f t="shared" si="86"/>
        <v>3.1812001398052439E-4</v>
      </c>
      <c r="AZ88">
        <f t="shared" si="87"/>
        <v>7.3714044226743042E-4</v>
      </c>
      <c r="BA88">
        <f t="shared" si="87"/>
        <v>1.5750049730163431E-3</v>
      </c>
      <c r="BB88">
        <f t="shared" si="87"/>
        <v>3.2320954761651251E-3</v>
      </c>
      <c r="BC88">
        <f t="shared" si="87"/>
        <v>6.3703432765190903E-3</v>
      </c>
      <c r="BD88">
        <f t="shared" si="87"/>
        <v>1.2059336519409065E-2</v>
      </c>
      <c r="BE88">
        <f t="shared" si="87"/>
        <v>2.1926592430012815E-2</v>
      </c>
      <c r="BF88">
        <f t="shared" si="87"/>
        <v>3.8307029407071008E-2</v>
      </c>
      <c r="BG88">
        <f t="shared" si="87"/>
        <v>6.4280140031802324E-2</v>
      </c>
      <c r="BH88">
        <f t="shared" si="87"/>
        <v>0.10360266154259772</v>
      </c>
      <c r="BI88">
        <f t="shared" si="87"/>
        <v>0.16038556512407645</v>
      </c>
      <c r="BJ88">
        <f t="shared" si="88"/>
        <v>0.21094762403612471</v>
      </c>
      <c r="BK88">
        <f t="shared" si="88"/>
        <v>0.29109575464404386</v>
      </c>
      <c r="BL88">
        <f t="shared" si="88"/>
        <v>0.35945365482205066</v>
      </c>
      <c r="BM88">
        <f t="shared" si="88"/>
        <v>0.45789805345585249</v>
      </c>
      <c r="BN88">
        <f t="shared" si="88"/>
        <v>0.59909239402417147</v>
      </c>
      <c r="BO88">
        <f t="shared" si="88"/>
        <v>0.783219938916904</v>
      </c>
      <c r="BP88">
        <f t="shared" si="88"/>
        <v>0.9584356060752045</v>
      </c>
      <c r="BQ88">
        <f t="shared" si="88"/>
        <v>1.0890239381532738</v>
      </c>
      <c r="BR88">
        <f t="shared" si="88"/>
        <v>1.1509630994277122</v>
      </c>
      <c r="BS88">
        <f t="shared" si="88"/>
        <v>1.2563333286004952</v>
      </c>
      <c r="BT88">
        <f t="shared" si="89"/>
        <v>1.2344839099720275</v>
      </c>
      <c r="BU88">
        <f t="shared" si="89"/>
        <v>1.1447140560503297</v>
      </c>
      <c r="BV88">
        <f t="shared" si="89"/>
        <v>1.0115348782754574</v>
      </c>
      <c r="BW88">
        <f t="shared" si="89"/>
        <v>0.85726653212988246</v>
      </c>
      <c r="BX88">
        <f t="shared" si="89"/>
        <v>0.69788976335328357</v>
      </c>
      <c r="BY88">
        <f t="shared" si="89"/>
        <v>0.54578443353226835</v>
      </c>
      <c r="BZ88">
        <f t="shared" si="89"/>
        <v>0.40603332779382145</v>
      </c>
      <c r="CA88">
        <f t="shared" si="89"/>
        <v>0.29005610609002436</v>
      </c>
      <c r="CB88">
        <f t="shared" si="89"/>
        <v>0.19895429401457448</v>
      </c>
      <c r="CC88">
        <f t="shared" si="89"/>
        <v>0.13103250988119475</v>
      </c>
      <c r="CD88">
        <f t="shared" si="90"/>
        <v>8.2858946005717582E-2</v>
      </c>
      <c r="CE88">
        <f t="shared" si="90"/>
        <v>5.0263445154411224E-2</v>
      </c>
      <c r="CF88">
        <f t="shared" si="90"/>
        <v>2.9270041540642916E-2</v>
      </c>
      <c r="CG88">
        <f t="shared" si="90"/>
        <v>1.6362017895567627E-2</v>
      </c>
      <c r="CH88">
        <f t="shared" si="90"/>
        <v>8.7793843741688811E-3</v>
      </c>
      <c r="CI88">
        <f t="shared" si="90"/>
        <v>4.5213982533426639E-3</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14.279296346576862</v>
      </c>
    </row>
    <row r="89" spans="1:105" x14ac:dyDescent="0.3">
      <c r="A89">
        <v>2036</v>
      </c>
      <c r="B89">
        <f t="shared" si="82"/>
        <v>1.9558925388800857E-44</v>
      </c>
      <c r="C89">
        <f t="shared" si="82"/>
        <v>5.6679850887919493E-43</v>
      </c>
      <c r="D89">
        <f t="shared" si="82"/>
        <v>1.4915934154160151E-41</v>
      </c>
      <c r="E89">
        <f t="shared" si="82"/>
        <v>2.008740785607007E-40</v>
      </c>
      <c r="F89">
        <f t="shared" si="82"/>
        <v>3.9564287083599868E-39</v>
      </c>
      <c r="G89">
        <f t="shared" si="82"/>
        <v>9.5628733296990127E-38</v>
      </c>
      <c r="H89">
        <f t="shared" si="82"/>
        <v>1.4724148321171496E-36</v>
      </c>
      <c r="I89">
        <f t="shared" si="82"/>
        <v>2.1210261171321405E-35</v>
      </c>
      <c r="J89">
        <f t="shared" si="82"/>
        <v>2.2604952861946084E-34</v>
      </c>
      <c r="K89">
        <f t="shared" si="82"/>
        <v>3.5057020892233923E-33</v>
      </c>
      <c r="L89">
        <f t="shared" si="83"/>
        <v>5.6920215395974445E-32</v>
      </c>
      <c r="M89">
        <f t="shared" si="83"/>
        <v>5.7820523289833698E-31</v>
      </c>
      <c r="N89">
        <f t="shared" si="83"/>
        <v>5.7500516321215401E-30</v>
      </c>
      <c r="O89">
        <f t="shared" si="83"/>
        <v>4.6906556436697137E-29</v>
      </c>
      <c r="P89">
        <f t="shared" si="83"/>
        <v>7.0631364221153825E-28</v>
      </c>
      <c r="Q89">
        <f t="shared" si="83"/>
        <v>6.3081347019321254E-27</v>
      </c>
      <c r="R89">
        <f t="shared" si="83"/>
        <v>4.8439669163898472E-26</v>
      </c>
      <c r="S89">
        <f t="shared" si="83"/>
        <v>4.0207054408566496E-25</v>
      </c>
      <c r="T89">
        <f t="shared" si="83"/>
        <v>4.3827018648218632E-24</v>
      </c>
      <c r="U89">
        <f t="shared" si="83"/>
        <v>4.6225743894170838E-23</v>
      </c>
      <c r="V89">
        <f t="shared" si="84"/>
        <v>3.7326924936027188E-22</v>
      </c>
      <c r="W89">
        <f t="shared" si="84"/>
        <v>2.1069166951745582E-21</v>
      </c>
      <c r="X89">
        <f t="shared" si="84"/>
        <v>1.8457824925401714E-20</v>
      </c>
      <c r="Y89">
        <f t="shared" si="84"/>
        <v>1.2463135811895538E-19</v>
      </c>
      <c r="Z89">
        <f t="shared" si="84"/>
        <v>7.3256594142402229E-19</v>
      </c>
      <c r="AA89">
        <f t="shared" si="84"/>
        <v>3.0639405090143919E-18</v>
      </c>
      <c r="AB89">
        <f t="shared" si="84"/>
        <v>2.4485550943815831E-17</v>
      </c>
      <c r="AC89">
        <f t="shared" si="84"/>
        <v>1.1068067341742625E-16</v>
      </c>
      <c r="AD89">
        <f t="shared" si="84"/>
        <v>6.866125438681659E-16</v>
      </c>
      <c r="AE89">
        <f t="shared" si="84"/>
        <v>4.5653636963005743E-15</v>
      </c>
      <c r="AF89">
        <f t="shared" si="85"/>
        <v>1.8767112752504346E-14</v>
      </c>
      <c r="AG89">
        <f t="shared" si="85"/>
        <v>7.411705733534964E-14</v>
      </c>
      <c r="AH89">
        <f t="shared" si="85"/>
        <v>1.9698127961135868E-13</v>
      </c>
      <c r="AI89">
        <f t="shared" si="85"/>
        <v>1.1961944265516784E-12</v>
      </c>
      <c r="AJ89">
        <f t="shared" si="85"/>
        <v>5.8439506317550569E-12</v>
      </c>
      <c r="AK89">
        <f t="shared" si="85"/>
        <v>2.3613587812496909E-11</v>
      </c>
      <c r="AL89">
        <f t="shared" si="85"/>
        <v>9.8313208210213475E-11</v>
      </c>
      <c r="AM89">
        <f t="shared" si="85"/>
        <v>3.1779611442070095E-10</v>
      </c>
      <c r="AN89">
        <f t="shared" si="85"/>
        <v>1.6361108474542401E-9</v>
      </c>
      <c r="AO89">
        <f t="shared" si="85"/>
        <v>5.3896949528900394E-9</v>
      </c>
      <c r="AP89">
        <f t="shared" si="86"/>
        <v>1.9907802190079013E-8</v>
      </c>
      <c r="AQ89">
        <f t="shared" si="86"/>
        <v>7.4365792066026925E-8</v>
      </c>
      <c r="AR89">
        <f t="shared" si="86"/>
        <v>2.131125088155185E-7</v>
      </c>
      <c r="AS89">
        <f t="shared" si="86"/>
        <v>6.0290779256217807E-7</v>
      </c>
      <c r="AT89">
        <f t="shared" si="86"/>
        <v>1.4716082444868276E-6</v>
      </c>
      <c r="AU89">
        <f t="shared" si="86"/>
        <v>3.797777425364292E-6</v>
      </c>
      <c r="AV89">
        <f t="shared" si="86"/>
        <v>8.8591221750874071E-6</v>
      </c>
      <c r="AW89">
        <f t="shared" si="86"/>
        <v>2.3154534506991052E-5</v>
      </c>
      <c r="AX89">
        <f t="shared" si="86"/>
        <v>5.8120128487024432E-5</v>
      </c>
      <c r="AY89">
        <f t="shared" si="86"/>
        <v>1.4011012408891393E-4</v>
      </c>
      <c r="AZ89">
        <f t="shared" si="87"/>
        <v>3.379096099115811E-4</v>
      </c>
      <c r="BA89">
        <f t="shared" si="87"/>
        <v>7.514567896409291E-4</v>
      </c>
      <c r="BB89">
        <f t="shared" si="87"/>
        <v>1.6050111139142972E-3</v>
      </c>
      <c r="BC89">
        <f t="shared" si="87"/>
        <v>3.2925204236391209E-3</v>
      </c>
      <c r="BD89">
        <f t="shared" si="87"/>
        <v>6.4872530016984228E-3</v>
      </c>
      <c r="BE89">
        <f t="shared" si="87"/>
        <v>1.2276663285909475E-2</v>
      </c>
      <c r="BF89">
        <f t="shared" si="87"/>
        <v>2.2323354440609684E-2</v>
      </c>
      <c r="BG89">
        <f t="shared" si="87"/>
        <v>3.8987875739909493E-2</v>
      </c>
      <c r="BH89">
        <f t="shared" si="87"/>
        <v>6.5402665862831319E-2</v>
      </c>
      <c r="BI89">
        <f t="shared" si="87"/>
        <v>0.10538082550901506</v>
      </c>
      <c r="BJ89">
        <f t="shared" si="88"/>
        <v>0.14425893944334253</v>
      </c>
      <c r="BK89">
        <f t="shared" si="88"/>
        <v>0.2071933192378165</v>
      </c>
      <c r="BL89">
        <f t="shared" si="88"/>
        <v>0.2662898169828119</v>
      </c>
      <c r="BM89">
        <f t="shared" si="88"/>
        <v>0.35306302025350123</v>
      </c>
      <c r="BN89">
        <f t="shared" si="88"/>
        <v>0.48078290792074163</v>
      </c>
      <c r="BO89">
        <f t="shared" si="88"/>
        <v>0.654200283960646</v>
      </c>
      <c r="BP89">
        <f t="shared" si="88"/>
        <v>0.83322388724092478</v>
      </c>
      <c r="BQ89">
        <f t="shared" si="88"/>
        <v>0.98538960837796075</v>
      </c>
      <c r="BR89">
        <f t="shared" si="88"/>
        <v>1.0839362265052206</v>
      </c>
      <c r="BS89">
        <f t="shared" si="88"/>
        <v>1.2314562619252651</v>
      </c>
      <c r="BT89">
        <f t="shared" si="89"/>
        <v>1.2594221391949316</v>
      </c>
      <c r="BU89">
        <f t="shared" si="89"/>
        <v>1.2154992200584134</v>
      </c>
      <c r="BV89">
        <f t="shared" si="89"/>
        <v>1.1179189300892258</v>
      </c>
      <c r="BW89">
        <f t="shared" si="89"/>
        <v>0.98609123054620118</v>
      </c>
      <c r="BX89">
        <f t="shared" si="89"/>
        <v>0.83552574223152221</v>
      </c>
      <c r="BY89">
        <f t="shared" si="89"/>
        <v>0.68008928254137457</v>
      </c>
      <c r="BZ89">
        <f t="shared" si="89"/>
        <v>0.52659683900483256</v>
      </c>
      <c r="CA89">
        <f t="shared" si="89"/>
        <v>0.39153478949681897</v>
      </c>
      <c r="CB89">
        <f t="shared" si="89"/>
        <v>0.27952035600805725</v>
      </c>
      <c r="CC89">
        <f t="shared" si="89"/>
        <v>0.19160681991415876</v>
      </c>
      <c r="CD89">
        <f t="shared" si="90"/>
        <v>0.12610813035978238</v>
      </c>
      <c r="CE89">
        <f t="shared" si="90"/>
        <v>7.962101586529971E-2</v>
      </c>
      <c r="CF89">
        <f t="shared" si="90"/>
        <v>4.8258140082334353E-2</v>
      </c>
      <c r="CG89">
        <f t="shared" si="90"/>
        <v>2.8077334987985474E-2</v>
      </c>
      <c r="CH89">
        <f t="shared" si="90"/>
        <v>1.5680317890592314E-2</v>
      </c>
      <c r="CI89">
        <f t="shared" si="90"/>
        <v>8.4049540014937574E-3</v>
      </c>
      <c r="CJ89">
        <f t="shared" si="90"/>
        <v>4.3250558000339405E-3</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14.291156536760054</v>
      </c>
    </row>
    <row r="90" spans="1:105" x14ac:dyDescent="0.3">
      <c r="A90">
        <v>2037</v>
      </c>
      <c r="B90">
        <f t="shared" si="82"/>
        <v>1.1658281861732913E-45</v>
      </c>
      <c r="C90">
        <f t="shared" si="82"/>
        <v>3.5163333474578084E-44</v>
      </c>
      <c r="D90">
        <f t="shared" si="82"/>
        <v>9.6312704256975824E-43</v>
      </c>
      <c r="E90">
        <f t="shared" si="82"/>
        <v>1.3499845445796818E-41</v>
      </c>
      <c r="F90">
        <f t="shared" si="82"/>
        <v>2.7674515260928179E-40</v>
      </c>
      <c r="G90">
        <f t="shared" si="82"/>
        <v>6.9620455525822609E-39</v>
      </c>
      <c r="H90">
        <f t="shared" si="82"/>
        <v>1.1157076741214404E-37</v>
      </c>
      <c r="I90">
        <f t="shared" si="82"/>
        <v>1.6727769372020289E-36</v>
      </c>
      <c r="J90">
        <f t="shared" si="82"/>
        <v>1.855527524566168E-35</v>
      </c>
      <c r="K90">
        <f t="shared" si="82"/>
        <v>2.9950948609882946E-34</v>
      </c>
      <c r="L90">
        <f t="shared" si="83"/>
        <v>5.0614376191467752E-33</v>
      </c>
      <c r="M90">
        <f t="shared" si="83"/>
        <v>5.351322822424386E-32</v>
      </c>
      <c r="N90">
        <f t="shared" si="83"/>
        <v>5.5388889342565778E-31</v>
      </c>
      <c r="O90">
        <f t="shared" si="83"/>
        <v>4.7027971113617046E-30</v>
      </c>
      <c r="P90">
        <f t="shared" si="83"/>
        <v>7.3704170953676784E-29</v>
      </c>
      <c r="Q90">
        <f t="shared" si="83"/>
        <v>6.8512088832464589E-28</v>
      </c>
      <c r="R90">
        <f t="shared" si="83"/>
        <v>5.4756943460041234E-27</v>
      </c>
      <c r="S90">
        <f t="shared" si="83"/>
        <v>4.7305546748079907E-26</v>
      </c>
      <c r="T90">
        <f t="shared" si="83"/>
        <v>5.3669001646377158E-25</v>
      </c>
      <c r="U90">
        <f t="shared" si="83"/>
        <v>5.8916545706532871E-24</v>
      </c>
      <c r="V90">
        <f t="shared" si="84"/>
        <v>4.9516205873994991E-23</v>
      </c>
      <c r="W90">
        <f t="shared" si="84"/>
        <v>2.9090038118034102E-22</v>
      </c>
      <c r="X90">
        <f t="shared" si="84"/>
        <v>2.6524623460855304E-21</v>
      </c>
      <c r="Y90">
        <f t="shared" si="84"/>
        <v>1.8640940145694059E-20</v>
      </c>
      <c r="Z90">
        <f t="shared" si="84"/>
        <v>1.1404046701948424E-19</v>
      </c>
      <c r="AA90">
        <f t="shared" si="84"/>
        <v>4.9643726178979704E-19</v>
      </c>
      <c r="AB90">
        <f t="shared" si="84"/>
        <v>4.1291979460159369E-18</v>
      </c>
      <c r="AC90">
        <f t="shared" si="84"/>
        <v>1.942671613878547E-17</v>
      </c>
      <c r="AD90">
        <f t="shared" si="84"/>
        <v>1.2543279917264999E-16</v>
      </c>
      <c r="AE90">
        <f t="shared" si="84"/>
        <v>8.6805359700709566E-16</v>
      </c>
      <c r="AF90">
        <f t="shared" si="85"/>
        <v>3.7139871992761349E-15</v>
      </c>
      <c r="AG90">
        <f t="shared" si="85"/>
        <v>1.5266268163305593E-14</v>
      </c>
      <c r="AH90">
        <f t="shared" si="85"/>
        <v>4.2229063683578619E-14</v>
      </c>
      <c r="AI90">
        <f t="shared" si="85"/>
        <v>2.6690705396513614E-13</v>
      </c>
      <c r="AJ90">
        <f t="shared" si="85"/>
        <v>1.3571773244234141E-12</v>
      </c>
      <c r="AK90">
        <f t="shared" si="85"/>
        <v>5.7077351635095219E-12</v>
      </c>
      <c r="AL90">
        <f t="shared" si="85"/>
        <v>2.4733494668188016E-11</v>
      </c>
      <c r="AM90">
        <f t="shared" si="85"/>
        <v>8.3213536052718226E-11</v>
      </c>
      <c r="AN90">
        <f t="shared" si="85"/>
        <v>4.4589222285910477E-10</v>
      </c>
      <c r="AO90">
        <f t="shared" si="85"/>
        <v>1.5288086749927477E-9</v>
      </c>
      <c r="AP90">
        <f t="shared" si="86"/>
        <v>5.877383763667268E-9</v>
      </c>
      <c r="AQ90">
        <f t="shared" si="86"/>
        <v>2.2851026781122775E-8</v>
      </c>
      <c r="AR90">
        <f t="shared" si="86"/>
        <v>6.815743410619741E-8</v>
      </c>
      <c r="AS90">
        <f t="shared" si="86"/>
        <v>2.0069057028018993E-7</v>
      </c>
      <c r="AT90">
        <f t="shared" si="86"/>
        <v>5.0984722683207686E-7</v>
      </c>
      <c r="AU90">
        <f t="shared" si="86"/>
        <v>1.3694593234899024E-6</v>
      </c>
      <c r="AV90">
        <f t="shared" si="86"/>
        <v>3.3249268783908545E-6</v>
      </c>
      <c r="AW90">
        <f t="shared" si="86"/>
        <v>9.044805693200084E-6</v>
      </c>
      <c r="AX90">
        <f t="shared" si="86"/>
        <v>2.3629880863049504E-5</v>
      </c>
      <c r="AY90">
        <f t="shared" si="86"/>
        <v>5.9289291863262922E-5</v>
      </c>
      <c r="AZ90">
        <f t="shared" si="87"/>
        <v>1.4882608856683444E-4</v>
      </c>
      <c r="BA90">
        <f t="shared" si="87"/>
        <v>3.4447230960752665E-4</v>
      </c>
      <c r="BB90">
        <f t="shared" si="87"/>
        <v>7.6577313701442788E-4</v>
      </c>
      <c r="BC90">
        <f t="shared" si="87"/>
        <v>1.6350172548122513E-3</v>
      </c>
      <c r="BD90">
        <f t="shared" si="87"/>
        <v>3.3529453711131163E-3</v>
      </c>
      <c r="BE90">
        <f t="shared" si="87"/>
        <v>6.6041627268777544E-3</v>
      </c>
      <c r="BF90">
        <f t="shared" si="87"/>
        <v>1.2498809687557868E-2</v>
      </c>
      <c r="BG90">
        <f t="shared" si="87"/>
        <v>2.2720116451206553E-2</v>
      </c>
      <c r="BH90">
        <f t="shared" si="87"/>
        <v>3.9668722072747992E-2</v>
      </c>
      <c r="BI90">
        <f t="shared" si="87"/>
        <v>6.6525191693860328E-2</v>
      </c>
      <c r="BJ90">
        <f t="shared" si="88"/>
        <v>9.4784877391141012E-2</v>
      </c>
      <c r="BK90">
        <f t="shared" si="88"/>
        <v>0.14169151527335877</v>
      </c>
      <c r="BL90">
        <f t="shared" si="88"/>
        <v>0.18953718898225227</v>
      </c>
      <c r="BM90">
        <f t="shared" si="88"/>
        <v>0.26155551845271208</v>
      </c>
      <c r="BN90">
        <f t="shared" si="88"/>
        <v>0.37070842357953782</v>
      </c>
      <c r="BO90">
        <f t="shared" si="88"/>
        <v>0.52500802551080972</v>
      </c>
      <c r="BP90">
        <f t="shared" si="88"/>
        <v>0.69596709244864918</v>
      </c>
      <c r="BQ90">
        <f t="shared" si="88"/>
        <v>0.85665657111978433</v>
      </c>
      <c r="BR90">
        <f t="shared" si="88"/>
        <v>0.98078605650662476</v>
      </c>
      <c r="BS90">
        <f t="shared" si="88"/>
        <v>1.1597418321414497</v>
      </c>
      <c r="BT90">
        <f t="shared" si="89"/>
        <v>1.2344839099720275</v>
      </c>
      <c r="BU90">
        <f t="shared" si="89"/>
        <v>1.2400539331050699</v>
      </c>
      <c r="BV90">
        <f t="shared" si="89"/>
        <v>1.187047176043627</v>
      </c>
      <c r="BW90">
        <f t="shared" si="89"/>
        <v>1.0897993505690904</v>
      </c>
      <c r="BX90">
        <f t="shared" si="89"/>
        <v>0.96108336955965745</v>
      </c>
      <c r="BY90">
        <f t="shared" si="89"/>
        <v>0.81421469753158826</v>
      </c>
      <c r="BZ90">
        <f t="shared" si="89"/>
        <v>0.65618006748479107</v>
      </c>
      <c r="CA90">
        <f t="shared" si="89"/>
        <v>0.50779324847477414</v>
      </c>
      <c r="CB90">
        <f t="shared" si="89"/>
        <v>0.37731301445425613</v>
      </c>
      <c r="CC90">
        <f t="shared" si="89"/>
        <v>0.2691975399739498</v>
      </c>
      <c r="CD90">
        <f t="shared" si="90"/>
        <v>0.18440597562747199</v>
      </c>
      <c r="CE90">
        <f t="shared" si="90"/>
        <v>0.12118012516628754</v>
      </c>
      <c r="CF90">
        <f t="shared" si="90"/>
        <v>7.6444464268645262E-2</v>
      </c>
      <c r="CG90">
        <f t="shared" si="90"/>
        <v>4.6291699419264601E-2</v>
      </c>
      <c r="CH90">
        <f t="shared" si="90"/>
        <v>2.6907533101496385E-2</v>
      </c>
      <c r="CI90">
        <f t="shared" si="90"/>
        <v>1.5011570855354471E-2</v>
      </c>
      <c r="CJ90">
        <f t="shared" si="90"/>
        <v>8.0399675092332652E-3</v>
      </c>
      <c r="CK90">
        <f t="shared" si="90"/>
        <v>4.1323400218193406E-3</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14.250378589216394</v>
      </c>
    </row>
    <row r="91" spans="1:105" x14ac:dyDescent="0.3">
      <c r="A91">
        <v>2038</v>
      </c>
      <c r="B91">
        <f t="shared" si="82"/>
        <v>6.6765534904681944E-47</v>
      </c>
      <c r="C91">
        <f t="shared" si="82"/>
        <v>2.095943640541045E-45</v>
      </c>
      <c r="D91">
        <f t="shared" si="82"/>
        <v>5.9750964135798008E-44</v>
      </c>
      <c r="E91">
        <f t="shared" si="82"/>
        <v>8.7168970343924103E-43</v>
      </c>
      <c r="F91">
        <f t="shared" si="82"/>
        <v>1.859879987934729E-41</v>
      </c>
      <c r="G91">
        <f t="shared" si="82"/>
        <v>4.8698270610841042E-40</v>
      </c>
      <c r="H91">
        <f t="shared" si="82"/>
        <v>8.1226712754581207E-39</v>
      </c>
      <c r="I91">
        <f t="shared" si="82"/>
        <v>1.2675300636887173E-37</v>
      </c>
      <c r="J91">
        <f t="shared" si="82"/>
        <v>1.4633877557503382E-36</v>
      </c>
      <c r="K91">
        <f t="shared" si="82"/>
        <v>2.4585235754267401E-35</v>
      </c>
      <c r="L91">
        <f t="shared" si="83"/>
        <v>4.3242367481595027E-34</v>
      </c>
      <c r="M91">
        <f t="shared" si="83"/>
        <v>4.7584828091731074E-33</v>
      </c>
      <c r="N91">
        <f t="shared" si="83"/>
        <v>5.1262736963109842E-32</v>
      </c>
      <c r="O91">
        <f t="shared" si="83"/>
        <v>4.5300933881465638E-31</v>
      </c>
      <c r="P91">
        <f t="shared" si="83"/>
        <v>7.3894949573635121E-30</v>
      </c>
      <c r="Q91">
        <f t="shared" si="83"/>
        <v>7.1492696812291163E-29</v>
      </c>
      <c r="R91">
        <f t="shared" si="83"/>
        <v>5.9471028311737392E-28</v>
      </c>
      <c r="S91">
        <f t="shared" si="83"/>
        <v>5.3474914121863461E-27</v>
      </c>
      <c r="T91">
        <f t="shared" si="83"/>
        <v>6.3144179638400664E-26</v>
      </c>
      <c r="U91">
        <f t="shared" si="83"/>
        <v>7.214709752225613E-25</v>
      </c>
      <c r="V91">
        <f t="shared" si="84"/>
        <v>6.3110370127698441E-24</v>
      </c>
      <c r="W91">
        <f t="shared" si="84"/>
        <v>3.8589525357462984E-23</v>
      </c>
      <c r="X91">
        <f t="shared" si="84"/>
        <v>3.6622345311989434E-22</v>
      </c>
      <c r="Y91">
        <f t="shared" si="84"/>
        <v>2.678776726505954E-21</v>
      </c>
      <c r="Z91">
        <f t="shared" si="84"/>
        <v>1.705687518760885E-20</v>
      </c>
      <c r="AA91">
        <f t="shared" si="84"/>
        <v>7.7281694355502745E-20</v>
      </c>
      <c r="AB91">
        <f t="shared" si="84"/>
        <v>6.6903639795787469E-19</v>
      </c>
      <c r="AC91">
        <f t="shared" si="84"/>
        <v>3.276085417157725E-18</v>
      </c>
      <c r="AD91">
        <f t="shared" si="84"/>
        <v>2.2016015161294634E-17</v>
      </c>
      <c r="AE91">
        <f t="shared" si="84"/>
        <v>1.5857909016790931E-16</v>
      </c>
      <c r="AF91">
        <f t="shared" si="85"/>
        <v>7.0617373818046423E-16</v>
      </c>
      <c r="AG91">
        <f t="shared" si="85"/>
        <v>3.0211746093797886E-15</v>
      </c>
      <c r="AH91">
        <f t="shared" si="85"/>
        <v>8.6981355393253691E-15</v>
      </c>
      <c r="AI91">
        <f t="shared" si="85"/>
        <v>5.7219828207675775E-14</v>
      </c>
      <c r="AJ91">
        <f t="shared" si="85"/>
        <v>3.0282719374841494E-13</v>
      </c>
      <c r="AK91">
        <f t="shared" si="85"/>
        <v>1.3255431515175012E-12</v>
      </c>
      <c r="AL91">
        <f t="shared" si="85"/>
        <v>5.9784323481491484E-12</v>
      </c>
      <c r="AM91">
        <f t="shared" si="85"/>
        <v>2.0934740995128681E-11</v>
      </c>
      <c r="AN91">
        <f t="shared" si="85"/>
        <v>1.1675494720931002E-10</v>
      </c>
      <c r="AO91">
        <f t="shared" si="85"/>
        <v>4.1664896940172918E-10</v>
      </c>
      <c r="AP91">
        <f t="shared" si="86"/>
        <v>1.6671435698485931E-9</v>
      </c>
      <c r="AQ91">
        <f t="shared" si="86"/>
        <v>6.7463124509759788E-9</v>
      </c>
      <c r="AR91">
        <f t="shared" si="86"/>
        <v>2.0943330378442066E-8</v>
      </c>
      <c r="AS91">
        <f t="shared" si="86"/>
        <v>6.4184661874766384E-8</v>
      </c>
      <c r="AT91">
        <f t="shared" si="86"/>
        <v>1.6971339891605466E-7</v>
      </c>
      <c r="AU91">
        <f t="shared" si="86"/>
        <v>4.7445713963374621E-7</v>
      </c>
      <c r="AV91">
        <f t="shared" si="86"/>
        <v>1.1989518087932086E-6</v>
      </c>
      <c r="AW91">
        <f t="shared" si="86"/>
        <v>3.3946159636123164E-6</v>
      </c>
      <c r="AX91">
        <f t="shared" si="86"/>
        <v>9.2304892113127575E-6</v>
      </c>
      <c r="AY91">
        <f t="shared" si="86"/>
        <v>2.4105227219107957E-5</v>
      </c>
      <c r="AZ91">
        <f t="shared" si="87"/>
        <v>6.2977557541147287E-5</v>
      </c>
      <c r="BA91">
        <f t="shared" si="87"/>
        <v>1.5171650925194577E-4</v>
      </c>
      <c r="BB91">
        <f t="shared" si="87"/>
        <v>3.5103500930347225E-4</v>
      </c>
      <c r="BC91">
        <f t="shared" si="87"/>
        <v>7.8008948438792667E-4</v>
      </c>
      <c r="BD91">
        <f t="shared" si="87"/>
        <v>1.6650233957102053E-3</v>
      </c>
      <c r="BE91">
        <f t="shared" si="87"/>
        <v>3.4133703185871122E-3</v>
      </c>
      <c r="BF91">
        <f t="shared" si="87"/>
        <v>6.7236651479761793E-3</v>
      </c>
      <c r="BG91">
        <f t="shared" si="87"/>
        <v>1.2720956089206259E-2</v>
      </c>
      <c r="BH91">
        <f t="shared" si="87"/>
        <v>2.3116878461803426E-2</v>
      </c>
      <c r="BI91">
        <f t="shared" si="87"/>
        <v>4.0349568405586476E-2</v>
      </c>
      <c r="BJ91">
        <f t="shared" si="88"/>
        <v>5.9836142938406542E-2</v>
      </c>
      <c r="BK91">
        <f t="shared" si="88"/>
        <v>9.3097959505136885E-2</v>
      </c>
      <c r="BL91">
        <f t="shared" si="88"/>
        <v>0.12961716915555171</v>
      </c>
      <c r="BM91">
        <f t="shared" si="88"/>
        <v>0.18616745578942856</v>
      </c>
      <c r="BN91">
        <f t="shared" si="88"/>
        <v>0.27462755474791772</v>
      </c>
      <c r="BO91">
        <f t="shared" si="88"/>
        <v>0.40480827062970903</v>
      </c>
      <c r="BP91">
        <f t="shared" si="88"/>
        <v>0.55852667445333115</v>
      </c>
      <c r="BQ91">
        <f t="shared" si="88"/>
        <v>0.71553971526607762</v>
      </c>
      <c r="BR91">
        <f t="shared" si="88"/>
        <v>0.85265443538835284</v>
      </c>
      <c r="BS91">
        <f t="shared" si="88"/>
        <v>1.0493778049831624</v>
      </c>
      <c r="BT91">
        <f t="shared" si="89"/>
        <v>1.1625931636920661</v>
      </c>
      <c r="BU91">
        <f t="shared" si="89"/>
        <v>1.2154992200584134</v>
      </c>
      <c r="BV91">
        <f t="shared" si="89"/>
        <v>1.2110271196746845</v>
      </c>
      <c r="BW91">
        <f t="shared" si="89"/>
        <v>1.1571887788356585</v>
      </c>
      <c r="BX91">
        <f t="shared" si="89"/>
        <v>1.0621613898834836</v>
      </c>
      <c r="BY91">
        <f t="shared" si="89"/>
        <v>0.93656983321504816</v>
      </c>
      <c r="BZ91">
        <f t="shared" si="89"/>
        <v>0.78559017012723309</v>
      </c>
      <c r="CA91">
        <f t="shared" si="89"/>
        <v>0.63274935087379203</v>
      </c>
      <c r="CB91">
        <f t="shared" si="89"/>
        <v>0.48934860053628204</v>
      </c>
      <c r="CC91">
        <f t="shared" si="89"/>
        <v>0.3633786703116294</v>
      </c>
      <c r="CD91">
        <f t="shared" si="90"/>
        <v>0.25908073114334557</v>
      </c>
      <c r="CE91">
        <f t="shared" si="90"/>
        <v>0.17719982957637265</v>
      </c>
      <c r="CF91">
        <f t="shared" si="90"/>
        <v>0.11634553575674048</v>
      </c>
      <c r="CG91">
        <f t="shared" si="90"/>
        <v>7.3329476771241173E-2</v>
      </c>
      <c r="CH91">
        <f t="shared" si="90"/>
        <v>4.4363022166504902E-2</v>
      </c>
      <c r="CI91">
        <f t="shared" si="90"/>
        <v>2.5759958599962468E-2</v>
      </c>
      <c r="CJ91">
        <f t="shared" si="90"/>
        <v>1.4359690953472566E-2</v>
      </c>
      <c r="CK91">
        <f t="shared" si="90"/>
        <v>7.6817227450039043E-3</v>
      </c>
      <c r="CL91">
        <f t="shared" si="90"/>
        <v>3.9431462652077262E-3</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14.151796541980776</v>
      </c>
    </row>
    <row r="92" spans="1:105" x14ac:dyDescent="0.3">
      <c r="A92">
        <v>2039</v>
      </c>
      <c r="B92">
        <f t="shared" si="82"/>
        <v>3.6736547192440841E-48</v>
      </c>
      <c r="C92">
        <f t="shared" si="82"/>
        <v>1.2003209388007435E-46</v>
      </c>
      <c r="D92">
        <f t="shared" si="82"/>
        <v>3.5615125450822912E-45</v>
      </c>
      <c r="E92">
        <f t="shared" si="82"/>
        <v>5.4078328097583341E-44</v>
      </c>
      <c r="F92">
        <f t="shared" si="82"/>
        <v>1.2009309600060468E-42</v>
      </c>
      <c r="G92">
        <f t="shared" si="82"/>
        <v>3.2727922459406961E-41</v>
      </c>
      <c r="H92">
        <f t="shared" si="82"/>
        <v>5.6816641153468114E-40</v>
      </c>
      <c r="I92">
        <f t="shared" si="82"/>
        <v>9.2279817356381262E-39</v>
      </c>
      <c r="J92">
        <f t="shared" si="82"/>
        <v>1.1088674969121073E-37</v>
      </c>
      <c r="K92">
        <f t="shared" si="82"/>
        <v>1.938949031944009E-36</v>
      </c>
      <c r="L92">
        <f t="shared" si="83"/>
        <v>3.5495496752209045E-35</v>
      </c>
      <c r="M92">
        <f t="shared" si="83"/>
        <v>4.0654074548053644E-34</v>
      </c>
      <c r="N92">
        <f t="shared" si="83"/>
        <v>4.558365486154853E-33</v>
      </c>
      <c r="O92">
        <f t="shared" si="83"/>
        <v>4.1926275924875402E-32</v>
      </c>
      <c r="P92">
        <f t="shared" si="83"/>
        <v>7.1181259695896244E-31</v>
      </c>
      <c r="Q92">
        <f t="shared" si="83"/>
        <v>7.1677751170253077E-30</v>
      </c>
      <c r="R92">
        <f t="shared" si="83"/>
        <v>6.2058306331940761E-29</v>
      </c>
      <c r="S92">
        <f t="shared" si="83"/>
        <v>5.8078627672667996E-28</v>
      </c>
      <c r="T92">
        <f t="shared" si="83"/>
        <v>7.1379147173603895E-27</v>
      </c>
      <c r="U92">
        <f t="shared" si="83"/>
        <v>8.4884554334579752E-26</v>
      </c>
      <c r="V92">
        <f t="shared" si="84"/>
        <v>7.7282705115616807E-25</v>
      </c>
      <c r="W92">
        <f t="shared" si="84"/>
        <v>4.9183882031654613E-24</v>
      </c>
      <c r="X92">
        <f t="shared" si="84"/>
        <v>4.858154249686793E-23</v>
      </c>
      <c r="Y92">
        <f t="shared" si="84"/>
        <v>3.6985665955485096E-22</v>
      </c>
      <c r="Z92">
        <f t="shared" si="84"/>
        <v>2.4511403353246608E-21</v>
      </c>
      <c r="AA92">
        <f t="shared" si="84"/>
        <v>1.155891631593835E-20</v>
      </c>
      <c r="AB92">
        <f t="shared" si="84"/>
        <v>1.0415065588203117E-19</v>
      </c>
      <c r="AC92">
        <f t="shared" si="84"/>
        <v>5.3081019983852001E-19</v>
      </c>
      <c r="AD92">
        <f t="shared" si="84"/>
        <v>3.7127400070380583E-18</v>
      </c>
      <c r="AE92">
        <f t="shared" si="84"/>
        <v>2.7833865435750057E-17</v>
      </c>
      <c r="AF92">
        <f t="shared" si="85"/>
        <v>1.2900630708430097E-16</v>
      </c>
      <c r="AG92">
        <f t="shared" si="85"/>
        <v>5.7444305893608042E-16</v>
      </c>
      <c r="AH92">
        <f t="shared" si="85"/>
        <v>1.7213497076854503E-15</v>
      </c>
      <c r="AI92">
        <f t="shared" si="85"/>
        <v>1.1785859734342558E-14</v>
      </c>
      <c r="AJ92">
        <f t="shared" si="85"/>
        <v>6.4920427337826093E-14</v>
      </c>
      <c r="AK92">
        <f t="shared" si="85"/>
        <v>2.9576865568175544E-13</v>
      </c>
      <c r="AL92">
        <f t="shared" si="85"/>
        <v>1.3884088572580416E-12</v>
      </c>
      <c r="AM92">
        <f t="shared" si="85"/>
        <v>5.0602203386316063E-12</v>
      </c>
      <c r="AN92">
        <f t="shared" si="85"/>
        <v>2.9373040681486398E-11</v>
      </c>
      <c r="AO92">
        <f t="shared" si="85"/>
        <v>1.0909772795629958E-10</v>
      </c>
      <c r="AP92">
        <f t="shared" si="86"/>
        <v>4.5434962633596454E-10</v>
      </c>
      <c r="AQ92">
        <f t="shared" si="86"/>
        <v>1.9136186907448683E-9</v>
      </c>
      <c r="AR92">
        <f t="shared" si="86"/>
        <v>6.1831029235722135E-9</v>
      </c>
      <c r="AS92">
        <f t="shared" si="86"/>
        <v>1.9722581938418342E-8</v>
      </c>
      <c r="AT92">
        <f t="shared" si="86"/>
        <v>5.4277573230452642E-8</v>
      </c>
      <c r="AU92">
        <f t="shared" si="86"/>
        <v>1.5793306223817675E-7</v>
      </c>
      <c r="AV92">
        <f t="shared" si="86"/>
        <v>4.1538382046213894E-7</v>
      </c>
      <c r="AW92">
        <f t="shared" si="86"/>
        <v>1.2240813403093582E-6</v>
      </c>
      <c r="AX92">
        <f t="shared" si="86"/>
        <v>3.4643050488337778E-6</v>
      </c>
      <c r="AY92">
        <f t="shared" si="86"/>
        <v>9.4161727294254327E-6</v>
      </c>
      <c r="AZ92">
        <f t="shared" si="87"/>
        <v>2.560476414079834E-5</v>
      </c>
      <c r="BA92">
        <f t="shared" si="87"/>
        <v>6.4200673977033283E-5</v>
      </c>
      <c r="BB92">
        <f t="shared" si="87"/>
        <v>1.5460692993705708E-4</v>
      </c>
      <c r="BC92">
        <f t="shared" si="87"/>
        <v>3.5759770899941779E-4</v>
      </c>
      <c r="BD92">
        <f t="shared" si="87"/>
        <v>7.9440583176142534E-4</v>
      </c>
      <c r="BE92">
        <f t="shared" si="87"/>
        <v>1.6950295366081594E-3</v>
      </c>
      <c r="BF92">
        <f t="shared" si="87"/>
        <v>3.4751353044068221E-3</v>
      </c>
      <c r="BG92">
        <f t="shared" si="87"/>
        <v>6.8431675690746041E-3</v>
      </c>
      <c r="BH92">
        <f t="shared" si="87"/>
        <v>1.2943102490854654E-2</v>
      </c>
      <c r="BI92">
        <f t="shared" si="87"/>
        <v>2.3513640472400298E-2</v>
      </c>
      <c r="BJ92">
        <f t="shared" si="88"/>
        <v>3.6292455251091135E-2</v>
      </c>
      <c r="BK92">
        <f t="shared" si="88"/>
        <v>5.8771219265659015E-2</v>
      </c>
      <c r="BL92">
        <f t="shared" si="88"/>
        <v>8.5164548787085473E-2</v>
      </c>
      <c r="BM92">
        <f t="shared" si="88"/>
        <v>0.12731273866563761</v>
      </c>
      <c r="BN92">
        <f t="shared" si="88"/>
        <v>0.19547174328243164</v>
      </c>
      <c r="BO92">
        <f t="shared" si="88"/>
        <v>0.29988934276514428</v>
      </c>
      <c r="BP92">
        <f t="shared" si="88"/>
        <v>0.43065287805083313</v>
      </c>
      <c r="BQ92">
        <f t="shared" si="88"/>
        <v>0.57423407218974676</v>
      </c>
      <c r="BR92">
        <f t="shared" si="88"/>
        <v>0.7121968505075883</v>
      </c>
      <c r="BS92">
        <f t="shared" si="88"/>
        <v>0.91228523680683438</v>
      </c>
      <c r="BT92">
        <f t="shared" si="89"/>
        <v>1.0519577964613867</v>
      </c>
      <c r="BU92">
        <f t="shared" si="89"/>
        <v>1.1447140560503297</v>
      </c>
      <c r="BV92">
        <f t="shared" si="89"/>
        <v>1.187047176043627</v>
      </c>
      <c r="BW92">
        <f t="shared" si="89"/>
        <v>1.1805655428320643</v>
      </c>
      <c r="BX92">
        <f t="shared" si="89"/>
        <v>1.1278417821076976</v>
      </c>
      <c r="BY92">
        <f t="shared" si="89"/>
        <v>1.0350697424162312</v>
      </c>
      <c r="BZ92">
        <f t="shared" si="89"/>
        <v>0.90364378933714784</v>
      </c>
      <c r="CA92">
        <f t="shared" si="89"/>
        <v>0.75753850937015832</v>
      </c>
      <c r="CB92">
        <f t="shared" si="89"/>
        <v>0.60976590427376054</v>
      </c>
      <c r="CC92">
        <f t="shared" si="89"/>
        <v>0.47127673037975443</v>
      </c>
      <c r="CD92">
        <f t="shared" si="90"/>
        <v>0.34972240680707556</v>
      </c>
      <c r="CE92">
        <f t="shared" si="90"/>
        <v>0.2489564736116042</v>
      </c>
      <c r="CF92">
        <f t="shared" si="90"/>
        <v>0.17013028398655006</v>
      </c>
      <c r="CG92">
        <f t="shared" si="90"/>
        <v>0.11160464453945874</v>
      </c>
      <c r="CH92">
        <f t="shared" si="90"/>
        <v>7.0274309309693916E-2</v>
      </c>
      <c r="CI92">
        <f t="shared" si="90"/>
        <v>4.2470991676112839E-2</v>
      </c>
      <c r="CJ92">
        <f t="shared" si="90"/>
        <v>2.464132821501273E-2</v>
      </c>
      <c r="CK92">
        <f t="shared" si="90"/>
        <v>1.371985203694393E-2</v>
      </c>
      <c r="CL92">
        <f t="shared" si="90"/>
        <v>7.3300251654963237E-3</v>
      </c>
      <c r="CM92">
        <f t="shared" si="90"/>
        <v>3.7574035972791102E-3</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13.994181085644122</v>
      </c>
    </row>
    <row r="93" spans="1:105" x14ac:dyDescent="0.3">
      <c r="A93">
        <v>2040</v>
      </c>
      <c r="B93">
        <f t="shared" ref="B93:K103" si="92">VLOOKUP(B$2,scenarios4,17,FALSE)*VLOOKUP($A93-B$2,output3,3,FALSE)</f>
        <v>1.9421043386591609E-49</v>
      </c>
      <c r="C93">
        <f t="shared" si="92"/>
        <v>6.6045523153947193E-48</v>
      </c>
      <c r="D93">
        <f t="shared" si="92"/>
        <v>2.039634081267694E-46</v>
      </c>
      <c r="E93">
        <f t="shared" si="92"/>
        <v>3.2233897263798002E-45</v>
      </c>
      <c r="F93">
        <f t="shared" si="92"/>
        <v>7.4503964222034102E-44</v>
      </c>
      <c r="G93">
        <f t="shared" si="92"/>
        <v>2.1132533062965785E-42</v>
      </c>
      <c r="H93">
        <f t="shared" si="92"/>
        <v>3.8183915008692352E-41</v>
      </c>
      <c r="I93">
        <f t="shared" si="92"/>
        <v>6.4548091270003844E-40</v>
      </c>
      <c r="J93">
        <f t="shared" si="92"/>
        <v>8.0728728271494776E-39</v>
      </c>
      <c r="K93">
        <f t="shared" si="92"/>
        <v>1.4692193174662005E-37</v>
      </c>
      <c r="L93">
        <f t="shared" ref="L93:U103" si="93">VLOOKUP(L$2,scenarios4,17,FALSE)*VLOOKUP($A93-L$2,output3,3,FALSE)</f>
        <v>2.7994020376282647E-36</v>
      </c>
      <c r="M93">
        <f t="shared" si="93"/>
        <v>3.3370896533329101E-35</v>
      </c>
      <c r="N93">
        <f t="shared" si="93"/>
        <v>3.8944373180076067E-34</v>
      </c>
      <c r="O93">
        <f t="shared" si="93"/>
        <v>3.7281522692884959E-33</v>
      </c>
      <c r="P93">
        <f t="shared" si="93"/>
        <v>6.5878666927689489E-32</v>
      </c>
      <c r="Q93">
        <f t="shared" si="93"/>
        <v>6.9045484839034133E-31</v>
      </c>
      <c r="R93">
        <f t="shared" si="93"/>
        <v>6.2218940362359482E-30</v>
      </c>
      <c r="S93">
        <f t="shared" si="93"/>
        <v>6.060532951534343E-29</v>
      </c>
      <c r="T93">
        <f t="shared" si="93"/>
        <v>7.7524255632107027E-28</v>
      </c>
      <c r="U93">
        <f t="shared" si="93"/>
        <v>9.595479949713397E-27</v>
      </c>
      <c r="V93">
        <f t="shared" ref="V93:AE103" si="94">VLOOKUP(V$2,scenarios4,17,FALSE)*VLOOKUP($A93-V$2,output3,3,FALSE)</f>
        <v>9.0926845386762775E-26</v>
      </c>
      <c r="W93">
        <f t="shared" si="94"/>
        <v>6.022882521212474E-25</v>
      </c>
      <c r="X93">
        <f t="shared" si="94"/>
        <v>6.1919104548397007E-24</v>
      </c>
      <c r="Y93">
        <f t="shared" si="94"/>
        <v>4.9063507186229195E-23</v>
      </c>
      <c r="Z93">
        <f t="shared" si="94"/>
        <v>3.3842707664024544E-22</v>
      </c>
      <c r="AA93">
        <f t="shared" si="94"/>
        <v>1.6610619297502562E-21</v>
      </c>
      <c r="AB93">
        <f t="shared" si="94"/>
        <v>1.5577669791407344E-20</v>
      </c>
      <c r="AC93">
        <f t="shared" si="94"/>
        <v>8.2632620035023593E-20</v>
      </c>
      <c r="AD93">
        <f t="shared" si="94"/>
        <v>6.0155948766260725E-19</v>
      </c>
      <c r="AE93">
        <f t="shared" si="94"/>
        <v>4.6938514984083166E-18</v>
      </c>
      <c r="AF93">
        <f t="shared" ref="AF93:AO103" si="95">VLOOKUP(AF$2,scenarios4,17,FALSE)*VLOOKUP($A93-AF$2,output3,3,FALSE)</f>
        <v>2.2643238701555616E-17</v>
      </c>
      <c r="AG93">
        <f t="shared" si="95"/>
        <v>1.0494128237407639E-16</v>
      </c>
      <c r="AH93">
        <f t="shared" si="95"/>
        <v>3.2729567781736072E-16</v>
      </c>
      <c r="AI93">
        <f t="shared" si="95"/>
        <v>2.3324063090083551E-15</v>
      </c>
      <c r="AJ93">
        <f t="shared" si="95"/>
        <v>1.3371991396411709E-14</v>
      </c>
      <c r="AK93">
        <f t="shared" si="95"/>
        <v>6.3407210172631382E-14</v>
      </c>
      <c r="AL93">
        <f t="shared" si="95"/>
        <v>3.097958906714864E-13</v>
      </c>
      <c r="AM93">
        <f t="shared" si="95"/>
        <v>1.1751667207555621E-12</v>
      </c>
      <c r="AN93">
        <f t="shared" si="95"/>
        <v>7.0998756516021286E-12</v>
      </c>
      <c r="AO93">
        <f t="shared" si="95"/>
        <v>2.7446648541352724E-11</v>
      </c>
      <c r="AP93">
        <f t="shared" ref="AP93:AY103" si="96">VLOOKUP(AP$2,scenarios4,17,FALSE)*VLOOKUP($A93-AP$2,output3,3,FALSE)</f>
        <v>1.1896948167716196E-10</v>
      </c>
      <c r="AQ93">
        <f t="shared" si="96"/>
        <v>5.2152193297210191E-10</v>
      </c>
      <c r="AR93">
        <f t="shared" si="96"/>
        <v>1.7538620405337577E-9</v>
      </c>
      <c r="AS93">
        <f t="shared" si="96"/>
        <v>5.8227011578517796E-9</v>
      </c>
      <c r="AT93">
        <f t="shared" si="96"/>
        <v>1.6678344236584021E-8</v>
      </c>
      <c r="AU93">
        <f t="shared" si="96"/>
        <v>5.0509997477467016E-8</v>
      </c>
      <c r="AV93">
        <f t="shared" si="96"/>
        <v>1.3826926246788123E-7</v>
      </c>
      <c r="AW93">
        <f t="shared" si="96"/>
        <v>4.2409009266678132E-7</v>
      </c>
      <c r="AX93">
        <f t="shared" si="96"/>
        <v>1.2492108718255077E-6</v>
      </c>
      <c r="AY93">
        <f t="shared" si="96"/>
        <v>3.5339941340552393E-6</v>
      </c>
      <c r="AZ93">
        <f t="shared" ref="AZ93:BI103" si="97">VLOOKUP(AZ$2,scenarios4,17,FALSE)*VLOOKUP($A93-AZ$2,output3,3,FALSE)</f>
        <v>1.0001933591185526E-5</v>
      </c>
      <c r="BA93">
        <f t="shared" si="97"/>
        <v>2.6102046173959647E-5</v>
      </c>
      <c r="BB93">
        <f t="shared" si="97"/>
        <v>6.5423790412919293E-5</v>
      </c>
      <c r="BC93">
        <f t="shared" si="97"/>
        <v>1.5749735062216841E-4</v>
      </c>
      <c r="BD93">
        <f t="shared" si="97"/>
        <v>3.6416040869536334E-4</v>
      </c>
      <c r="BE93">
        <f t="shared" si="97"/>
        <v>8.0872217913492413E-4</v>
      </c>
      <c r="BF93">
        <f t="shared" si="97"/>
        <v>1.7257011208551122E-3</v>
      </c>
      <c r="BG93">
        <f t="shared" si="97"/>
        <v>3.5369002902265324E-3</v>
      </c>
      <c r="BH93">
        <f t="shared" si="97"/>
        <v>6.9626699901730298E-3</v>
      </c>
      <c r="BI93">
        <f t="shared" si="97"/>
        <v>1.3165248892503045E-2</v>
      </c>
      <c r="BJ93">
        <f t="shared" ref="BJ93:BS103" si="98">VLOOKUP(BJ$2,scenarios4,17,FALSE)*VLOOKUP($A93-BJ$2,output3,3,FALSE)</f>
        <v>2.1149364871934605E-2</v>
      </c>
      <c r="BK93">
        <f t="shared" si="98"/>
        <v>3.5646546393315971E-2</v>
      </c>
      <c r="BL93">
        <f t="shared" si="98"/>
        <v>5.3762986826263799E-2</v>
      </c>
      <c r="BM93">
        <f t="shared" si="98"/>
        <v>8.3650430062202574E-2</v>
      </c>
      <c r="BN93">
        <f t="shared" si="98"/>
        <v>0.13367558182231962</v>
      </c>
      <c r="BO93">
        <f t="shared" si="98"/>
        <v>0.21345233429301363</v>
      </c>
      <c r="BP93">
        <f t="shared" si="98"/>
        <v>0.319035498849079</v>
      </c>
      <c r="BQ93">
        <f t="shared" si="98"/>
        <v>0.4427640919843438</v>
      </c>
      <c r="BR93">
        <f t="shared" si="98"/>
        <v>0.57155136038201271</v>
      </c>
      <c r="BS93">
        <f t="shared" si="98"/>
        <v>0.76200468261502685</v>
      </c>
      <c r="BT93">
        <f t="shared" ref="BT93:CC103" si="99">VLOOKUP(BT$2,scenarios4,17,FALSE)*VLOOKUP($A93-BT$2,output3,3,FALSE)</f>
        <v>0.91452817364568728</v>
      </c>
      <c r="BU93">
        <f t="shared" si="99"/>
        <v>1.0357801108660509</v>
      </c>
      <c r="BV93">
        <f t="shared" si="99"/>
        <v>1.1179189300892258</v>
      </c>
      <c r="BW93">
        <f t="shared" si="99"/>
        <v>1.1571887788356585</v>
      </c>
      <c r="BX93">
        <f t="shared" si="99"/>
        <v>1.1506256974444375</v>
      </c>
      <c r="BY93">
        <f t="shared" si="99"/>
        <v>1.0990748807208457</v>
      </c>
      <c r="BZ93">
        <f t="shared" si="99"/>
        <v>0.99868083627509285</v>
      </c>
      <c r="CA93">
        <f t="shared" si="99"/>
        <v>0.87137669895385328</v>
      </c>
      <c r="CB93">
        <f t="shared" si="99"/>
        <v>0.73002232803621769</v>
      </c>
      <c r="CC93">
        <f t="shared" si="99"/>
        <v>0.58724696739351501</v>
      </c>
      <c r="CD93">
        <f t="shared" ref="CD93:CM103" si="100">VLOOKUP(CD$2,scenarios4,17,FALSE)*VLOOKUP($A93-CD$2,output3,3,FALSE)</f>
        <v>0.45356551136926287</v>
      </c>
      <c r="CE93">
        <f t="shared" si="100"/>
        <v>0.33605608860768676</v>
      </c>
      <c r="CF93">
        <f t="shared" si="100"/>
        <v>0.2390241325688035</v>
      </c>
      <c r="CG93">
        <f t="shared" si="100"/>
        <v>0.16319775181933494</v>
      </c>
      <c r="CH93">
        <f t="shared" si="100"/>
        <v>0.10695479711700684</v>
      </c>
      <c r="CI93">
        <f t="shared" si="100"/>
        <v>6.7277193031047497E-2</v>
      </c>
      <c r="CJ93">
        <f t="shared" si="100"/>
        <v>4.0626681966394733E-2</v>
      </c>
      <c r="CK93">
        <f t="shared" si="100"/>
        <v>2.3543360243556664E-2</v>
      </c>
      <c r="CL93">
        <f t="shared" si="100"/>
        <v>1.309170664394161E-2</v>
      </c>
      <c r="CM93">
        <f t="shared" si="100"/>
        <v>6.9847429115164643E-3</v>
      </c>
      <c r="CN93">
        <f t="shared" ref="CN93:CX103" si="101">VLOOKUP(CN$2,scenarios4,17,FALSE)*VLOOKUP($A93-CN$2,output3,3,FALSE)</f>
        <v>3.5751163289303484E-3</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13.779861211975831</v>
      </c>
    </row>
    <row r="94" spans="1:105" x14ac:dyDescent="0.3">
      <c r="A94">
        <v>2041</v>
      </c>
      <c r="B94">
        <f t="shared" si="92"/>
        <v>9.8644983021814331E-51</v>
      </c>
      <c r="C94">
        <f t="shared" si="92"/>
        <v>3.491544711438969E-49</v>
      </c>
      <c r="D94">
        <f t="shared" si="92"/>
        <v>1.1222723488814128E-47</v>
      </c>
      <c r="E94">
        <f t="shared" si="92"/>
        <v>1.8459953348221263E-46</v>
      </c>
      <c r="F94">
        <f t="shared" si="92"/>
        <v>4.440879023007463E-45</v>
      </c>
      <c r="G94">
        <f t="shared" si="92"/>
        <v>1.3110308083290882E-43</v>
      </c>
      <c r="H94">
        <f t="shared" si="92"/>
        <v>2.4655486378504706E-42</v>
      </c>
      <c r="I94">
        <f t="shared" si="92"/>
        <v>4.3379875701728223E-41</v>
      </c>
      <c r="J94">
        <f t="shared" si="92"/>
        <v>5.6468309862984842E-40</v>
      </c>
      <c r="K94">
        <f t="shared" si="92"/>
        <v>1.0696337243291136E-38</v>
      </c>
      <c r="L94">
        <f t="shared" si="93"/>
        <v>2.121219012608094E-37</v>
      </c>
      <c r="M94">
        <f t="shared" si="93"/>
        <v>2.6318424673707272E-36</v>
      </c>
      <c r="N94">
        <f t="shared" si="93"/>
        <v>3.1967488188951909E-35</v>
      </c>
      <c r="O94">
        <f t="shared" si="93"/>
        <v>3.1851450632536295E-34</v>
      </c>
      <c r="P94">
        <f t="shared" si="93"/>
        <v>5.8580376192784034E-33</v>
      </c>
      <c r="Q94">
        <f t="shared" si="93"/>
        <v>6.3901994963342884E-32</v>
      </c>
      <c r="R94">
        <f t="shared" si="93"/>
        <v>5.9934035783099641E-31</v>
      </c>
      <c r="S94">
        <f t="shared" si="93"/>
        <v>6.0762202606478584E-30</v>
      </c>
      <c r="T94">
        <f t="shared" si="93"/>
        <v>8.0896936554625923E-29</v>
      </c>
      <c r="U94">
        <f t="shared" si="93"/>
        <v>1.0421565260861335E-27</v>
      </c>
      <c r="V94">
        <f t="shared" si="94"/>
        <v>1.0278509778827267E-26</v>
      </c>
      <c r="W94">
        <f t="shared" si="94"/>
        <v>7.0862129757186595E-26</v>
      </c>
      <c r="X94">
        <f t="shared" si="94"/>
        <v>7.5823923836197069E-25</v>
      </c>
      <c r="Y94">
        <f t="shared" si="94"/>
        <v>6.2533387678479174E-24</v>
      </c>
      <c r="Z94">
        <f t="shared" si="94"/>
        <v>4.4894201247417932E-23</v>
      </c>
      <c r="AA94">
        <f t="shared" si="94"/>
        <v>2.2934155376678004E-22</v>
      </c>
      <c r="AB94">
        <f t="shared" si="94"/>
        <v>2.2385726773580151E-21</v>
      </c>
      <c r="AC94">
        <f t="shared" si="94"/>
        <v>1.235924688138723E-20</v>
      </c>
      <c r="AD94">
        <f t="shared" si="94"/>
        <v>9.3646347767261624E-20</v>
      </c>
      <c r="AE94">
        <f t="shared" si="94"/>
        <v>7.6052481380173406E-19</v>
      </c>
      <c r="AF94">
        <f t="shared" si="95"/>
        <v>3.8185138227909205E-18</v>
      </c>
      <c r="AG94">
        <f t="shared" si="95"/>
        <v>1.841933592355911E-17</v>
      </c>
      <c r="AH94">
        <f t="shared" si="95"/>
        <v>5.9791527830904177E-17</v>
      </c>
      <c r="AI94">
        <f t="shared" si="95"/>
        <v>4.4348135677719881E-16</v>
      </c>
      <c r="AJ94">
        <f t="shared" si="95"/>
        <v>2.6462997015071721E-15</v>
      </c>
      <c r="AK94">
        <f t="shared" si="95"/>
        <v>1.3060306342205414E-14</v>
      </c>
      <c r="AL94">
        <f t="shared" si="95"/>
        <v>6.6414384259704948E-14</v>
      </c>
      <c r="AM94">
        <f t="shared" si="95"/>
        <v>2.6221513860329459E-13</v>
      </c>
      <c r="AN94">
        <f t="shared" si="95"/>
        <v>1.6488486723725961E-12</v>
      </c>
      <c r="AO94">
        <f t="shared" si="95"/>
        <v>6.6342396692915414E-12</v>
      </c>
      <c r="AP94">
        <f t="shared" si="96"/>
        <v>2.9930170058609541E-11</v>
      </c>
      <c r="AQ94">
        <f t="shared" si="96"/>
        <v>1.3655825921838401E-10</v>
      </c>
      <c r="AR94">
        <f t="shared" si="96"/>
        <v>4.7798316664096015E-10</v>
      </c>
      <c r="AS94">
        <f t="shared" si="96"/>
        <v>1.6516326285295301E-9</v>
      </c>
      <c r="AT94">
        <f t="shared" si="96"/>
        <v>4.9239503529828586E-9</v>
      </c>
      <c r="AU94">
        <f t="shared" si="96"/>
        <v>1.552064831162239E-8</v>
      </c>
      <c r="AV94">
        <f t="shared" si="96"/>
        <v>4.4221140269739456E-8</v>
      </c>
      <c r="AW94">
        <f t="shared" si="96"/>
        <v>1.41167328731611E-7</v>
      </c>
      <c r="AX94">
        <f t="shared" si="96"/>
        <v>4.3279636487142353E-7</v>
      </c>
      <c r="AY94">
        <f t="shared" si="96"/>
        <v>1.274340403341657E-6</v>
      </c>
      <c r="AZ94">
        <f t="shared" si="97"/>
        <v>3.7538366867465624E-6</v>
      </c>
      <c r="BA94">
        <f t="shared" si="97"/>
        <v>1.0196185795362011E-5</v>
      </c>
      <c r="BB94">
        <f t="shared" si="97"/>
        <v>2.6599328207120953E-5</v>
      </c>
      <c r="BC94">
        <f t="shared" si="97"/>
        <v>6.6646906848805289E-5</v>
      </c>
      <c r="BD94">
        <f t="shared" si="97"/>
        <v>1.6038777130727974E-4</v>
      </c>
      <c r="BE94">
        <f t="shared" si="97"/>
        <v>3.7072310839130894E-4</v>
      </c>
      <c r="BF94">
        <f t="shared" si="97"/>
        <v>8.2335601879022103E-4</v>
      </c>
      <c r="BG94">
        <f t="shared" si="97"/>
        <v>1.756372705102065E-3</v>
      </c>
      <c r="BH94">
        <f t="shared" si="97"/>
        <v>3.5986652760462427E-3</v>
      </c>
      <c r="BI94">
        <f t="shared" si="97"/>
        <v>7.0821724112714547E-3</v>
      </c>
      <c r="BJ94">
        <f t="shared" si="98"/>
        <v>1.184149484569187E-2</v>
      </c>
      <c r="BK94">
        <f t="shared" si="98"/>
        <v>2.077296261387325E-2</v>
      </c>
      <c r="BL94">
        <f t="shared" si="98"/>
        <v>3.2608899867855382E-2</v>
      </c>
      <c r="BM94">
        <f t="shared" si="98"/>
        <v>5.2807148437889424E-2</v>
      </c>
      <c r="BN94">
        <f t="shared" si="98"/>
        <v>8.7831115923282466E-2</v>
      </c>
      <c r="BO94">
        <f t="shared" si="98"/>
        <v>0.14597181412928723</v>
      </c>
      <c r="BP94">
        <f t="shared" si="98"/>
        <v>0.22707999998853912</v>
      </c>
      <c r="BQ94">
        <f t="shared" si="98"/>
        <v>0.32800770680559799</v>
      </c>
      <c r="BR94">
        <f t="shared" si="98"/>
        <v>0.44069558279073651</v>
      </c>
      <c r="BS94">
        <f t="shared" si="98"/>
        <v>0.6115230819339913</v>
      </c>
      <c r="BT94">
        <f t="shared" si="99"/>
        <v>0.76387814094259776</v>
      </c>
      <c r="BU94">
        <f t="shared" si="99"/>
        <v>0.90046396944368956</v>
      </c>
      <c r="BV94">
        <f t="shared" si="99"/>
        <v>1.0115348782754574</v>
      </c>
      <c r="BW94">
        <f t="shared" si="99"/>
        <v>1.0897993505690904</v>
      </c>
      <c r="BX94">
        <f t="shared" si="99"/>
        <v>1.1278417821076976</v>
      </c>
      <c r="BY94">
        <f t="shared" si="99"/>
        <v>1.1212776661011539</v>
      </c>
      <c r="BZ94">
        <f t="shared" si="99"/>
        <v>1.0604358102913762</v>
      </c>
      <c r="CA94">
        <f t="shared" si="99"/>
        <v>0.96302018637255726</v>
      </c>
      <c r="CB94">
        <f t="shared" si="99"/>
        <v>0.83972555652081693</v>
      </c>
      <c r="CC94">
        <f t="shared" si="99"/>
        <v>0.70306226580414355</v>
      </c>
      <c r="CD94">
        <f t="shared" si="100"/>
        <v>0.56517742951420458</v>
      </c>
      <c r="CE94">
        <f t="shared" si="100"/>
        <v>0.43584125212252756</v>
      </c>
      <c r="CF94">
        <f t="shared" si="100"/>
        <v>0.32264883057121363</v>
      </c>
      <c r="CG94">
        <f t="shared" si="100"/>
        <v>0.22928428820397001</v>
      </c>
      <c r="CH94">
        <f t="shared" si="100"/>
        <v>0.15639835159026308</v>
      </c>
      <c r="CI94">
        <f t="shared" si="100"/>
        <v>0.10239330136318821</v>
      </c>
      <c r="CJ94">
        <f t="shared" si="100"/>
        <v>6.4355669999610315E-2</v>
      </c>
      <c r="CK94">
        <f t="shared" si="100"/>
        <v>3.8816438817307647E-2</v>
      </c>
      <c r="CL94">
        <f t="shared" si="100"/>
        <v>2.2465458438714878E-2</v>
      </c>
      <c r="CM94">
        <f t="shared" si="100"/>
        <v>1.2475019268877573E-2</v>
      </c>
      <c r="CN94">
        <f t="shared" si="101"/>
        <v>6.6458839967113818E-3</v>
      </c>
      <c r="CO94">
        <f t="shared" si="101"/>
        <v>3.3793636800261624E-3</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13.513961490154957</v>
      </c>
    </row>
    <row r="95" spans="1:105" x14ac:dyDescent="0.3">
      <c r="A95">
        <v>2042</v>
      </c>
      <c r="B95">
        <f t="shared" si="92"/>
        <v>4.8139953567646418E-52</v>
      </c>
      <c r="C95">
        <f t="shared" si="92"/>
        <v>1.7734545045998629E-50</v>
      </c>
      <c r="D95">
        <f t="shared" si="92"/>
        <v>5.9329745566515363E-49</v>
      </c>
      <c r="E95">
        <f t="shared" si="92"/>
        <v>1.0157260753101988E-47</v>
      </c>
      <c r="F95">
        <f t="shared" si="92"/>
        <v>2.5432363613655379E-46</v>
      </c>
      <c r="G95">
        <f t="shared" si="92"/>
        <v>7.8145227250918633E-45</v>
      </c>
      <c r="H95">
        <f t="shared" si="92"/>
        <v>1.5295895735852415E-43</v>
      </c>
      <c r="I95">
        <f t="shared" si="92"/>
        <v>2.8010536222430571E-42</v>
      </c>
      <c r="J95">
        <f t="shared" si="92"/>
        <v>3.7949817178890078E-41</v>
      </c>
      <c r="K95">
        <f t="shared" si="92"/>
        <v>7.4818976934933596E-40</v>
      </c>
      <c r="L95">
        <f t="shared" si="93"/>
        <v>1.544308168018569E-38</v>
      </c>
      <c r="M95">
        <f t="shared" si="93"/>
        <v>1.9942524171004827E-37</v>
      </c>
      <c r="N95">
        <f t="shared" si="93"/>
        <v>2.5211607038135086E-36</v>
      </c>
      <c r="O95">
        <f t="shared" si="93"/>
        <v>2.6145262813409594E-35</v>
      </c>
      <c r="P95">
        <f t="shared" si="93"/>
        <v>5.0048115676776245E-34</v>
      </c>
      <c r="Q95">
        <f t="shared" si="93"/>
        <v>5.6822687510220789E-33</v>
      </c>
      <c r="R95">
        <f t="shared" si="93"/>
        <v>5.5469296242514761E-32</v>
      </c>
      <c r="S95">
        <f t="shared" si="93"/>
        <v>5.8530794707647691E-31</v>
      </c>
      <c r="T95">
        <f t="shared" si="93"/>
        <v>8.1106333196838326E-30</v>
      </c>
      <c r="U95">
        <f t="shared" si="93"/>
        <v>1.0874953868742862E-28</v>
      </c>
      <c r="V95">
        <f t="shared" si="94"/>
        <v>1.1163397871270547E-27</v>
      </c>
      <c r="W95">
        <f t="shared" si="94"/>
        <v>8.0103636121946003E-27</v>
      </c>
      <c r="X95">
        <f t="shared" si="94"/>
        <v>8.9210518562430399E-26</v>
      </c>
      <c r="Y95">
        <f t="shared" si="94"/>
        <v>7.6576153016656312E-25</v>
      </c>
      <c r="Z95">
        <f t="shared" si="94"/>
        <v>5.7219441742403749E-24</v>
      </c>
      <c r="AA95">
        <f t="shared" si="94"/>
        <v>3.042341047713007E-23</v>
      </c>
      <c r="AB95">
        <f t="shared" si="94"/>
        <v>3.0907802222782763E-22</v>
      </c>
      <c r="AC95">
        <f t="shared" si="94"/>
        <v>1.7760725931330813E-21</v>
      </c>
      <c r="AD95">
        <f t="shared" si="94"/>
        <v>1.4006554930792131E-20</v>
      </c>
      <c r="AE95">
        <f t="shared" si="94"/>
        <v>1.1839289822464571E-19</v>
      </c>
      <c r="AF95">
        <f t="shared" si="95"/>
        <v>6.1869756958910677E-19</v>
      </c>
      <c r="AG95">
        <f t="shared" si="95"/>
        <v>3.1062026840669118E-18</v>
      </c>
      <c r="AH95">
        <f t="shared" si="95"/>
        <v>1.0494632918382522E-17</v>
      </c>
      <c r="AI95">
        <f t="shared" si="95"/>
        <v>8.1016737107747165E-17</v>
      </c>
      <c r="AJ95">
        <f t="shared" si="95"/>
        <v>5.0316472628752997E-16</v>
      </c>
      <c r="AK95">
        <f t="shared" si="95"/>
        <v>2.5846176347559401E-15</v>
      </c>
      <c r="AL95">
        <f t="shared" si="95"/>
        <v>1.367970932010957E-14</v>
      </c>
      <c r="AM95">
        <f t="shared" si="95"/>
        <v>5.6213970224602028E-14</v>
      </c>
      <c r="AN95">
        <f t="shared" si="95"/>
        <v>3.6790786832702457E-13</v>
      </c>
      <c r="AO95">
        <f t="shared" si="95"/>
        <v>1.5407111064606534E-12</v>
      </c>
      <c r="AP95">
        <f t="shared" si="96"/>
        <v>7.2345416312779076E-12</v>
      </c>
      <c r="AQ95">
        <f t="shared" si="96"/>
        <v>3.4355129262520118E-11</v>
      </c>
      <c r="AR95">
        <f t="shared" si="96"/>
        <v>1.2515782183924358E-10</v>
      </c>
      <c r="AS95">
        <f t="shared" si="96"/>
        <v>4.5012240168663495E-10</v>
      </c>
      <c r="AT95">
        <f t="shared" si="96"/>
        <v>1.3966983439085514E-9</v>
      </c>
      <c r="AU95">
        <f t="shared" si="96"/>
        <v>4.5821635918091857E-9</v>
      </c>
      <c r="AV95">
        <f t="shared" si="96"/>
        <v>1.3588216201589232E-8</v>
      </c>
      <c r="AW95">
        <f t="shared" si="96"/>
        <v>4.5147996987364337E-8</v>
      </c>
      <c r="AX95">
        <f t="shared" si="96"/>
        <v>1.4406539499534075E-7</v>
      </c>
      <c r="AY95">
        <f t="shared" si="96"/>
        <v>4.415026370760658E-7</v>
      </c>
      <c r="AZ95">
        <f t="shared" si="97"/>
        <v>1.3536145154768813E-6</v>
      </c>
      <c r="BA95">
        <f t="shared" si="97"/>
        <v>3.8267416949503455E-6</v>
      </c>
      <c r="BB95">
        <f t="shared" si="97"/>
        <v>1.0390437999538496E-5</v>
      </c>
      <c r="BC95">
        <f t="shared" si="97"/>
        <v>2.7096610240282262E-5</v>
      </c>
      <c r="BD95">
        <f t="shared" si="97"/>
        <v>6.7870023284691286E-5</v>
      </c>
      <c r="BE95">
        <f t="shared" si="97"/>
        <v>1.6327819199239105E-4</v>
      </c>
      <c r="BF95">
        <f t="shared" si="97"/>
        <v>3.7743134845777382E-4</v>
      </c>
      <c r="BG95">
        <f t="shared" si="97"/>
        <v>8.3798985844551793E-4</v>
      </c>
      <c r="BH95">
        <f t="shared" si="97"/>
        <v>1.7870442893490181E-3</v>
      </c>
      <c r="BI95">
        <f t="shared" si="97"/>
        <v>3.6604302618659526E-3</v>
      </c>
      <c r="BJ95">
        <f t="shared" si="98"/>
        <v>6.3700662850459441E-3</v>
      </c>
      <c r="BK95">
        <f t="shared" si="98"/>
        <v>1.1630747836231789E-2</v>
      </c>
      <c r="BL95">
        <f t="shared" si="98"/>
        <v>1.900277940983117E-2</v>
      </c>
      <c r="BM95">
        <f t="shared" si="98"/>
        <v>3.2029154579576009E-2</v>
      </c>
      <c r="BN95">
        <f t="shared" si="98"/>
        <v>5.54463470489912E-2</v>
      </c>
      <c r="BO95">
        <f t="shared" si="98"/>
        <v>9.5910316256282699E-2</v>
      </c>
      <c r="BP95">
        <f t="shared" si="98"/>
        <v>0.15529124879610418</v>
      </c>
      <c r="BQ95">
        <f t="shared" si="98"/>
        <v>0.23346615134164389</v>
      </c>
      <c r="BR95">
        <f t="shared" si="98"/>
        <v>0.32647531750532605</v>
      </c>
      <c r="BS95">
        <f t="shared" si="98"/>
        <v>0.4715158420806882</v>
      </c>
      <c r="BT95">
        <f t="shared" si="99"/>
        <v>0.61302656745906625</v>
      </c>
      <c r="BU95">
        <f t="shared" si="99"/>
        <v>0.75213073012546383</v>
      </c>
      <c r="BV95">
        <f t="shared" si="99"/>
        <v>0.87938617682189757</v>
      </c>
      <c r="BW95">
        <f t="shared" si="99"/>
        <v>0.98609123054620118</v>
      </c>
      <c r="BX95">
        <f t="shared" si="99"/>
        <v>1.0621613898834836</v>
      </c>
      <c r="BY95">
        <f t="shared" si="99"/>
        <v>1.0990748807208457</v>
      </c>
      <c r="BZ95">
        <f t="shared" si="99"/>
        <v>1.0818580346716209</v>
      </c>
      <c r="CA95">
        <f t="shared" si="99"/>
        <v>1.0225700289513049</v>
      </c>
      <c r="CB95">
        <f t="shared" si="99"/>
        <v>0.9280402642316955</v>
      </c>
      <c r="CC95">
        <f t="shared" si="99"/>
        <v>0.80871410331970184</v>
      </c>
      <c r="CD95">
        <f t="shared" si="100"/>
        <v>0.67664023185895861</v>
      </c>
      <c r="CE95">
        <f t="shared" si="100"/>
        <v>0.54309164249994946</v>
      </c>
      <c r="CF95">
        <f t="shared" si="100"/>
        <v>0.41845297579533403</v>
      </c>
      <c r="CG95">
        <f t="shared" si="100"/>
        <v>0.30950141587092361</v>
      </c>
      <c r="CH95">
        <f t="shared" si="100"/>
        <v>0.21973148723485794</v>
      </c>
      <c r="CI95">
        <f t="shared" si="100"/>
        <v>0.14972814664468442</v>
      </c>
      <c r="CJ95">
        <f t="shared" si="100"/>
        <v>9.7946855625486412E-2</v>
      </c>
      <c r="CK95">
        <f t="shared" si="100"/>
        <v>6.1488110920626969E-2</v>
      </c>
      <c r="CL95">
        <f t="shared" si="100"/>
        <v>3.7039279183938935E-2</v>
      </c>
      <c r="CM95">
        <f t="shared" si="100"/>
        <v>2.1407218671282226E-2</v>
      </c>
      <c r="CN95">
        <f t="shared" si="101"/>
        <v>1.186980422443343E-2</v>
      </c>
      <c r="CO95">
        <f t="shared" si="101"/>
        <v>6.2819939083976883E-3</v>
      </c>
      <c r="CP95">
        <f t="shared" si="101"/>
        <v>3.1871592255269103E-3</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13.203495061815204</v>
      </c>
    </row>
    <row r="96" spans="1:105" x14ac:dyDescent="0.3">
      <c r="A96">
        <v>2043</v>
      </c>
      <c r="B96">
        <f t="shared" si="92"/>
        <v>2.2571714707841657E-53</v>
      </c>
      <c r="C96">
        <f t="shared" si="92"/>
        <v>8.654674053407378E-52</v>
      </c>
      <c r="D96">
        <f t="shared" si="92"/>
        <v>3.0135259098067437E-50</v>
      </c>
      <c r="E96">
        <f t="shared" si="92"/>
        <v>5.3697099169817563E-49</v>
      </c>
      <c r="F96">
        <f t="shared" si="92"/>
        <v>1.3993705396687361E-47</v>
      </c>
      <c r="G96">
        <f t="shared" si="92"/>
        <v>4.4752802853232636E-46</v>
      </c>
      <c r="H96">
        <f t="shared" si="92"/>
        <v>9.1172628491313506E-45</v>
      </c>
      <c r="I96">
        <f t="shared" si="92"/>
        <v>1.7377318580790439E-43</v>
      </c>
      <c r="J96">
        <f t="shared" si="92"/>
        <v>2.4504328597732002E-42</v>
      </c>
      <c r="K96">
        <f t="shared" si="92"/>
        <v>5.0282477075757801E-41</v>
      </c>
      <c r="L96">
        <f t="shared" si="93"/>
        <v>1.080216101786442E-39</v>
      </c>
      <c r="M96">
        <f t="shared" si="93"/>
        <v>1.451872851654497E-38</v>
      </c>
      <c r="N96">
        <f t="shared" si="93"/>
        <v>1.9103844131300783E-37</v>
      </c>
      <c r="O96">
        <f t="shared" si="93"/>
        <v>2.0619827496745854E-36</v>
      </c>
      <c r="P96">
        <f t="shared" si="93"/>
        <v>4.1081995064569645E-35</v>
      </c>
      <c r="Q96">
        <f t="shared" si="93"/>
        <v>4.8546435212670219E-34</v>
      </c>
      <c r="R96">
        <f t="shared" si="93"/>
        <v>4.9324195412183339E-33</v>
      </c>
      <c r="S96">
        <f t="shared" si="93"/>
        <v>5.4170588523321621E-32</v>
      </c>
      <c r="T96">
        <f t="shared" si="93"/>
        <v>7.8127815223868424E-31</v>
      </c>
      <c r="U96">
        <f t="shared" si="93"/>
        <v>1.0903103004189936E-29</v>
      </c>
      <c r="V96">
        <f t="shared" si="94"/>
        <v>1.1649059793773793E-28</v>
      </c>
      <c r="W96">
        <f t="shared" si="94"/>
        <v>8.6999845328433418E-28</v>
      </c>
      <c r="X96">
        <f t="shared" si="94"/>
        <v>1.0084493567525469E-26</v>
      </c>
      <c r="Y96">
        <f t="shared" si="94"/>
        <v>9.0095552623863737E-26</v>
      </c>
      <c r="Z96">
        <f t="shared" si="94"/>
        <v>7.0068884624043826E-25</v>
      </c>
      <c r="AA96">
        <f t="shared" si="94"/>
        <v>3.8775844430498724E-24</v>
      </c>
      <c r="AB96">
        <f t="shared" si="94"/>
        <v>4.1000888784676837E-23</v>
      </c>
      <c r="AC96">
        <f t="shared" si="94"/>
        <v>2.4522098834266669E-22</v>
      </c>
      <c r="AD96">
        <f t="shared" si="94"/>
        <v>2.0127972663331662E-21</v>
      </c>
      <c r="AE96">
        <f t="shared" si="94"/>
        <v>1.7707862313226367E-20</v>
      </c>
      <c r="AF96">
        <f t="shared" si="95"/>
        <v>9.6314278060222E-20</v>
      </c>
      <c r="AG96">
        <f t="shared" si="95"/>
        <v>5.0328482243878079E-19</v>
      </c>
      <c r="AH96">
        <f t="shared" si="95"/>
        <v>1.7697954516200527E-18</v>
      </c>
      <c r="AI96">
        <f t="shared" si="95"/>
        <v>1.4220090153833567E-17</v>
      </c>
      <c r="AJ96">
        <f t="shared" si="95"/>
        <v>9.1919905377236048E-17</v>
      </c>
      <c r="AK96">
        <f t="shared" si="95"/>
        <v>4.9143656102489685E-16</v>
      </c>
      <c r="AL96">
        <f t="shared" si="95"/>
        <v>2.7071966782916899E-15</v>
      </c>
      <c r="AM96">
        <f t="shared" si="95"/>
        <v>1.1578678037498777E-14</v>
      </c>
      <c r="AN96">
        <f t="shared" si="95"/>
        <v>7.8872494035599161E-14</v>
      </c>
      <c r="AO96">
        <f t="shared" si="95"/>
        <v>3.4377911592703136E-13</v>
      </c>
      <c r="AP96">
        <f t="shared" si="96"/>
        <v>1.6801229978253325E-12</v>
      </c>
      <c r="AQ96">
        <f t="shared" si="96"/>
        <v>8.3041162950606439E-12</v>
      </c>
      <c r="AR96">
        <f t="shared" si="96"/>
        <v>3.1487023722427616E-11</v>
      </c>
      <c r="AS96">
        <f t="shared" si="96"/>
        <v>1.1786260121261899E-10</v>
      </c>
      <c r="AT96">
        <f t="shared" si="96"/>
        <v>3.8064470399303593E-10</v>
      </c>
      <c r="AU96">
        <f t="shared" si="96"/>
        <v>1.2997491528973239E-9</v>
      </c>
      <c r="AV96">
        <f t="shared" si="96"/>
        <v>4.0116513373947736E-9</v>
      </c>
      <c r="AW96">
        <f t="shared" si="96"/>
        <v>1.3873019564644991E-8</v>
      </c>
      <c r="AX96">
        <f t="shared" si="96"/>
        <v>4.6074853704989218E-8</v>
      </c>
      <c r="AY96">
        <f t="shared" si="96"/>
        <v>1.469634612590705E-7</v>
      </c>
      <c r="AZ96">
        <f t="shared" si="97"/>
        <v>4.6896761383407082E-7</v>
      </c>
      <c r="BA96">
        <f t="shared" si="97"/>
        <v>1.3799036925484424E-6</v>
      </c>
      <c r="BB96">
        <f t="shared" si="97"/>
        <v>3.8996467031541291E-6</v>
      </c>
      <c r="BC96">
        <f t="shared" si="97"/>
        <v>1.0584690203714981E-5</v>
      </c>
      <c r="BD96">
        <f t="shared" si="97"/>
        <v>2.7593892273443569E-5</v>
      </c>
      <c r="BE96">
        <f t="shared" si="97"/>
        <v>6.9093139720577295E-5</v>
      </c>
      <c r="BF96">
        <f t="shared" si="97"/>
        <v>1.662327132636876E-4</v>
      </c>
      <c r="BG96">
        <f t="shared" si="97"/>
        <v>3.8413958852423865E-4</v>
      </c>
      <c r="BH96">
        <f t="shared" si="97"/>
        <v>8.5262369810081495E-4</v>
      </c>
      <c r="BI96">
        <f t="shared" si="97"/>
        <v>1.8177158735959706E-3</v>
      </c>
      <c r="BJ96">
        <f t="shared" si="98"/>
        <v>3.2923772602265824E-3</v>
      </c>
      <c r="BK96">
        <f t="shared" si="98"/>
        <v>6.2566961035671808E-3</v>
      </c>
      <c r="BL96">
        <f t="shared" si="98"/>
        <v>1.0639625151767118E-2</v>
      </c>
      <c r="BM96">
        <f t="shared" si="98"/>
        <v>1.8664933856264311E-2</v>
      </c>
      <c r="BN96">
        <f t="shared" si="98"/>
        <v>3.3629909454280238E-2</v>
      </c>
      <c r="BO96">
        <f t="shared" si="98"/>
        <v>6.0546614087988358E-2</v>
      </c>
      <c r="BP96">
        <f t="shared" si="98"/>
        <v>0.10203362116658896</v>
      </c>
      <c r="BQ96">
        <f t="shared" si="98"/>
        <v>0.1596584912598818</v>
      </c>
      <c r="BR96">
        <f t="shared" si="98"/>
        <v>0.23237544211479139</v>
      </c>
      <c r="BS96">
        <f t="shared" si="98"/>
        <v>0.34930752715345725</v>
      </c>
      <c r="BT96">
        <f t="shared" si="99"/>
        <v>0.47267510697902998</v>
      </c>
      <c r="BU96">
        <f t="shared" si="99"/>
        <v>0.60359904945092857</v>
      </c>
      <c r="BV96">
        <f t="shared" si="99"/>
        <v>0.7345250778261766</v>
      </c>
      <c r="BW96">
        <f t="shared" si="99"/>
        <v>0.85726653212988246</v>
      </c>
      <c r="BX96">
        <f t="shared" si="99"/>
        <v>0.96108336955965745</v>
      </c>
      <c r="BY96">
        <f t="shared" si="99"/>
        <v>1.0350697424162312</v>
      </c>
      <c r="BZ96">
        <f t="shared" si="99"/>
        <v>1.0604358102913762</v>
      </c>
      <c r="CA96">
        <f t="shared" si="99"/>
        <v>1.0432273138073198</v>
      </c>
      <c r="CB96">
        <f t="shared" si="99"/>
        <v>0.98542706922682655</v>
      </c>
      <c r="CC96">
        <f t="shared" si="99"/>
        <v>0.89376730802655913</v>
      </c>
      <c r="CD96">
        <f t="shared" si="100"/>
        <v>0.77832152996003945</v>
      </c>
      <c r="CE96">
        <f t="shared" si="100"/>
        <v>0.65019874416728229</v>
      </c>
      <c r="CF96">
        <f t="shared" si="100"/>
        <v>0.52142451598361017</v>
      </c>
      <c r="CG96">
        <f t="shared" si="100"/>
        <v>0.40140169810865611</v>
      </c>
      <c r="CH96">
        <f t="shared" si="100"/>
        <v>0.29660648334574713</v>
      </c>
      <c r="CI96">
        <f t="shared" si="100"/>
        <v>0.21036019886800186</v>
      </c>
      <c r="CJ96">
        <f t="shared" si="100"/>
        <v>0.14322617756468761</v>
      </c>
      <c r="CK96">
        <f t="shared" si="100"/>
        <v>9.3582540948808579E-2</v>
      </c>
      <c r="CL96">
        <f t="shared" si="100"/>
        <v>5.867295857822527E-2</v>
      </c>
      <c r="CM96">
        <f t="shared" si="100"/>
        <v>3.5294536769871966E-2</v>
      </c>
      <c r="CN96">
        <f t="shared" si="101"/>
        <v>2.0368665501918563E-2</v>
      </c>
      <c r="CO96">
        <f t="shared" si="101"/>
        <v>1.1219882542136135E-2</v>
      </c>
      <c r="CP96">
        <f t="shared" si="101"/>
        <v>5.9246996581612497E-3</v>
      </c>
      <c r="CQ96">
        <f t="shared" si="101"/>
        <v>2.9984003588818023E-3</v>
      </c>
      <c r="CR96">
        <f t="shared" si="101"/>
        <v>0</v>
      </c>
      <c r="CS96">
        <f t="shared" si="101"/>
        <v>0</v>
      </c>
      <c r="CT96">
        <f t="shared" si="101"/>
        <v>0</v>
      </c>
      <c r="CU96">
        <f t="shared" si="101"/>
        <v>0</v>
      </c>
      <c r="CV96">
        <f t="shared" si="101"/>
        <v>0</v>
      </c>
      <c r="CW96">
        <f t="shared" si="101"/>
        <v>0</v>
      </c>
      <c r="CX96">
        <f t="shared" si="101"/>
        <v>0</v>
      </c>
      <c r="CZ96">
        <v>2043</v>
      </c>
      <c r="DA96" s="7">
        <f t="shared" si="71"/>
        <v>12.856416594555672</v>
      </c>
    </row>
    <row r="97" spans="1:105" x14ac:dyDescent="0.3">
      <c r="A97">
        <v>2044</v>
      </c>
      <c r="B97">
        <f t="shared" si="92"/>
        <v>1.0168377442432246E-54</v>
      </c>
      <c r="C97">
        <f t="shared" si="92"/>
        <v>4.0579771924450083E-53</v>
      </c>
      <c r="D97">
        <f t="shared" si="92"/>
        <v>1.4706373596406325E-51</v>
      </c>
      <c r="E97">
        <f t="shared" si="92"/>
        <v>2.7274278371595502E-50</v>
      </c>
      <c r="F97">
        <f t="shared" si="92"/>
        <v>7.3978743354565475E-49</v>
      </c>
      <c r="G97">
        <f t="shared" si="92"/>
        <v>2.4624433195344498E-47</v>
      </c>
      <c r="H97">
        <f t="shared" si="92"/>
        <v>5.2213434038414802E-46</v>
      </c>
      <c r="I97">
        <f t="shared" si="92"/>
        <v>1.0357914557615893E-44</v>
      </c>
      <c r="J97">
        <f t="shared" si="92"/>
        <v>1.520211970487629E-43</v>
      </c>
      <c r="K97">
        <f t="shared" si="92"/>
        <v>3.2467569874293983E-42</v>
      </c>
      <c r="L97">
        <f t="shared" si="93"/>
        <v>7.2596476990292377E-41</v>
      </c>
      <c r="M97">
        <f t="shared" si="93"/>
        <v>1.0155592417257278E-39</v>
      </c>
      <c r="N97">
        <f t="shared" si="93"/>
        <v>1.3908145437678144E-38</v>
      </c>
      <c r="O97">
        <f t="shared" si="93"/>
        <v>1.5624468916888253E-37</v>
      </c>
      <c r="P97">
        <f t="shared" si="93"/>
        <v>3.2399890469608177E-36</v>
      </c>
      <c r="Q97">
        <f t="shared" si="93"/>
        <v>3.9849340676272838E-35</v>
      </c>
      <c r="R97">
        <f t="shared" si="93"/>
        <v>4.2140102165423613E-34</v>
      </c>
      <c r="S97">
        <f t="shared" si="93"/>
        <v>4.8169363502206886E-33</v>
      </c>
      <c r="T97">
        <f t="shared" si="93"/>
        <v>7.2307744185904435E-32</v>
      </c>
      <c r="U97">
        <f t="shared" si="93"/>
        <v>1.0502701617774062E-30</v>
      </c>
      <c r="V97">
        <f t="shared" si="94"/>
        <v>1.1679212653815663E-29</v>
      </c>
      <c r="W97">
        <f t="shared" si="94"/>
        <v>9.0784760336114958E-29</v>
      </c>
      <c r="X97">
        <f t="shared" si="94"/>
        <v>1.0952678593199717E-27</v>
      </c>
      <c r="Y97">
        <f t="shared" si="94"/>
        <v>1.0184539172498829E-26</v>
      </c>
      <c r="Z97">
        <f t="shared" si="94"/>
        <v>8.2439436211529712E-26</v>
      </c>
      <c r="AA97">
        <f t="shared" si="94"/>
        <v>4.7483514114521822E-25</v>
      </c>
      <c r="AB97">
        <f t="shared" si="94"/>
        <v>5.2257260448230452E-24</v>
      </c>
      <c r="AC97">
        <f t="shared" si="94"/>
        <v>3.2529904256003686E-23</v>
      </c>
      <c r="AD97">
        <f t="shared" si="94"/>
        <v>2.7790538342407309E-22</v>
      </c>
      <c r="AE97">
        <f t="shared" si="94"/>
        <v>2.5446897565303307E-21</v>
      </c>
      <c r="AF97">
        <f t="shared" si="95"/>
        <v>1.4405593580892459E-20</v>
      </c>
      <c r="AG97">
        <f t="shared" si="95"/>
        <v>7.8347672133334415E-20</v>
      </c>
      <c r="AH97">
        <f t="shared" si="95"/>
        <v>2.8675243704810765E-19</v>
      </c>
      <c r="AI97">
        <f t="shared" si="95"/>
        <v>2.3980496575349045E-18</v>
      </c>
      <c r="AJ97">
        <f t="shared" si="95"/>
        <v>1.6133818616488764E-17</v>
      </c>
      <c r="AK97">
        <f t="shared" si="95"/>
        <v>8.9777362816385345E-17</v>
      </c>
      <c r="AL97">
        <f t="shared" si="95"/>
        <v>5.1474361534460412E-16</v>
      </c>
      <c r="AM97">
        <f t="shared" si="95"/>
        <v>2.2914053207290348E-15</v>
      </c>
      <c r="AN97">
        <f t="shared" si="95"/>
        <v>1.6245769704646597E-14</v>
      </c>
      <c r="AO97">
        <f t="shared" si="95"/>
        <v>7.3699745520029774E-14</v>
      </c>
      <c r="AP97">
        <f t="shared" si="96"/>
        <v>3.7488611357382777E-13</v>
      </c>
      <c r="AQ97">
        <f t="shared" si="96"/>
        <v>1.9285170332875693E-12</v>
      </c>
      <c r="AR97">
        <f t="shared" si="96"/>
        <v>7.6108549840802428E-12</v>
      </c>
      <c r="AS97">
        <f t="shared" si="96"/>
        <v>2.9651702672929713E-11</v>
      </c>
      <c r="AT97">
        <f t="shared" si="96"/>
        <v>9.9670167008616782E-11</v>
      </c>
      <c r="AU97">
        <f t="shared" si="96"/>
        <v>3.5422296713354894E-10</v>
      </c>
      <c r="AV97">
        <f t="shared" si="96"/>
        <v>1.1379210547652147E-9</v>
      </c>
      <c r="AW97">
        <f t="shared" si="96"/>
        <v>4.0957338818102457E-9</v>
      </c>
      <c r="AX97">
        <f t="shared" si="96"/>
        <v>1.4157822927700748E-8</v>
      </c>
      <c r="AY97">
        <f t="shared" si="96"/>
        <v>4.7001710422614092E-8</v>
      </c>
      <c r="AZ97">
        <f t="shared" si="97"/>
        <v>1.5610575783625024E-7</v>
      </c>
      <c r="BA97">
        <f t="shared" si="97"/>
        <v>4.7807565197930879E-7</v>
      </c>
      <c r="BB97">
        <f t="shared" si="97"/>
        <v>1.4061928696200034E-6</v>
      </c>
      <c r="BC97">
        <f t="shared" si="97"/>
        <v>3.9725517113579118E-6</v>
      </c>
      <c r="BD97">
        <f t="shared" si="97"/>
        <v>1.0778942407891468E-5</v>
      </c>
      <c r="BE97">
        <f t="shared" si="97"/>
        <v>2.8091174306604875E-5</v>
      </c>
      <c r="BF97">
        <f t="shared" si="97"/>
        <v>7.0343381093991217E-5</v>
      </c>
      <c r="BG97">
        <f t="shared" si="97"/>
        <v>1.6918723453498418E-4</v>
      </c>
      <c r="BH97">
        <f t="shared" si="97"/>
        <v>3.9084782859070358E-4</v>
      </c>
      <c r="BI97">
        <f t="shared" si="97"/>
        <v>8.6725753775611185E-4</v>
      </c>
      <c r="BJ97">
        <f t="shared" si="98"/>
        <v>1.634946161965544E-3</v>
      </c>
      <c r="BK97">
        <f t="shared" si="98"/>
        <v>3.2337817306377177E-3</v>
      </c>
      <c r="BL97">
        <f t="shared" si="98"/>
        <v>5.7235271684855102E-3</v>
      </c>
      <c r="BM97">
        <f t="shared" si="98"/>
        <v>1.0450465978173651E-2</v>
      </c>
      <c r="BN97">
        <f t="shared" si="98"/>
        <v>1.9597770961977345E-2</v>
      </c>
      <c r="BO97">
        <f t="shared" si="98"/>
        <v>3.6723377786153782E-2</v>
      </c>
      <c r="BP97">
        <f t="shared" si="98"/>
        <v>6.4412156334316961E-2</v>
      </c>
      <c r="BQ97">
        <f t="shared" si="98"/>
        <v>0.10490310393877532</v>
      </c>
      <c r="BR97">
        <f t="shared" si="98"/>
        <v>0.15891259731096552</v>
      </c>
      <c r="BS97">
        <f t="shared" si="98"/>
        <v>0.24862673134542529</v>
      </c>
      <c r="BT97">
        <f t="shared" si="99"/>
        <v>0.35016633171274558</v>
      </c>
      <c r="BU97">
        <f t="shared" si="99"/>
        <v>0.46540600426866369</v>
      </c>
      <c r="BV97">
        <f t="shared" si="99"/>
        <v>0.58947018253035921</v>
      </c>
      <c r="BW97">
        <f t="shared" si="99"/>
        <v>0.71604919752793494</v>
      </c>
      <c r="BX97">
        <f t="shared" si="99"/>
        <v>0.83552574223152221</v>
      </c>
      <c r="BY97">
        <f t="shared" si="99"/>
        <v>0.93656983321504816</v>
      </c>
      <c r="BZ97">
        <f t="shared" si="99"/>
        <v>0.99868083627509285</v>
      </c>
      <c r="CA97">
        <f t="shared" si="99"/>
        <v>1.0225700289513049</v>
      </c>
      <c r="CB97">
        <f t="shared" si="99"/>
        <v>1.0053340165238474</v>
      </c>
      <c r="CC97">
        <f t="shared" si="99"/>
        <v>0.94903479177006422</v>
      </c>
      <c r="CD97">
        <f t="shared" si="100"/>
        <v>0.86017831982397952</v>
      </c>
      <c r="CE97">
        <f t="shared" si="100"/>
        <v>0.74790657946549821</v>
      </c>
      <c r="CF97">
        <f t="shared" si="100"/>
        <v>0.62425848409296392</v>
      </c>
      <c r="CG97">
        <f t="shared" si="100"/>
        <v>0.50017731563145695</v>
      </c>
      <c r="CH97">
        <f t="shared" si="100"/>
        <v>0.38467787215122962</v>
      </c>
      <c r="CI97">
        <f t="shared" si="100"/>
        <v>0.2839565672054119</v>
      </c>
      <c r="CJ97">
        <f t="shared" si="100"/>
        <v>0.20122527307514132</v>
      </c>
      <c r="CK97">
        <f t="shared" si="100"/>
        <v>0.13684430746954002</v>
      </c>
      <c r="CL97">
        <f t="shared" si="100"/>
        <v>8.9297987310463442E-2</v>
      </c>
      <c r="CM97">
        <f t="shared" si="100"/>
        <v>5.5909157509585312E-2</v>
      </c>
      <c r="CN97">
        <f t="shared" si="101"/>
        <v>3.3582252068789058E-2</v>
      </c>
      <c r="CO97">
        <f t="shared" si="101"/>
        <v>1.9253395435213681E-2</v>
      </c>
      <c r="CP97">
        <f t="shared" si="101"/>
        <v>1.0581741280127821E-2</v>
      </c>
      <c r="CQ97">
        <f t="shared" si="101"/>
        <v>5.5738105078075237E-3</v>
      </c>
      <c r="CR97">
        <f t="shared" si="101"/>
        <v>2.8130138028544167E-3</v>
      </c>
      <c r="CS97">
        <f t="shared" si="101"/>
        <v>0</v>
      </c>
      <c r="CT97">
        <f t="shared" si="101"/>
        <v>0</v>
      </c>
      <c r="CU97">
        <f t="shared" si="101"/>
        <v>0</v>
      </c>
      <c r="CV97">
        <f t="shared" si="101"/>
        <v>0</v>
      </c>
      <c r="CW97">
        <f t="shared" si="101"/>
        <v>0</v>
      </c>
      <c r="CX97">
        <f t="shared" si="101"/>
        <v>0</v>
      </c>
      <c r="CZ97">
        <v>2044</v>
      </c>
      <c r="DA97" s="7">
        <f t="shared" si="71"/>
        <v>12.480804086464945</v>
      </c>
    </row>
    <row r="98" spans="1:105" x14ac:dyDescent="0.3">
      <c r="A98">
        <v>2045</v>
      </c>
      <c r="B98">
        <f t="shared" si="92"/>
        <v>4.4011582583169728E-56</v>
      </c>
      <c r="C98">
        <f t="shared" si="92"/>
        <v>1.828086358509003E-54</v>
      </c>
      <c r="D98">
        <f t="shared" si="92"/>
        <v>6.8954796297957451E-53</v>
      </c>
      <c r="E98">
        <f t="shared" si="92"/>
        <v>1.3310180144785646E-51</v>
      </c>
      <c r="F98">
        <f t="shared" si="92"/>
        <v>3.7575900207424463E-50</v>
      </c>
      <c r="G98">
        <f t="shared" si="92"/>
        <v>1.3017886056406969E-48</v>
      </c>
      <c r="H98">
        <f t="shared" si="92"/>
        <v>2.8729512709964256E-47</v>
      </c>
      <c r="I98">
        <f t="shared" si="92"/>
        <v>5.9318492565029081E-46</v>
      </c>
      <c r="J98">
        <f t="shared" si="92"/>
        <v>9.0613667618330045E-45</v>
      </c>
      <c r="K98">
        <f t="shared" si="92"/>
        <v>2.0142395731713101E-43</v>
      </c>
      <c r="L98">
        <f t="shared" si="93"/>
        <v>4.6875797024849939E-42</v>
      </c>
      <c r="M98">
        <f t="shared" si="93"/>
        <v>6.825117955776978E-41</v>
      </c>
      <c r="N98">
        <f t="shared" si="93"/>
        <v>9.7285004113161725E-40</v>
      </c>
      <c r="O98">
        <f t="shared" si="93"/>
        <v>1.1375060673077575E-38</v>
      </c>
      <c r="P98">
        <f t="shared" si="93"/>
        <v>2.4550694307838828E-37</v>
      </c>
      <c r="Q98">
        <f t="shared" si="93"/>
        <v>3.1427740331696743E-36</v>
      </c>
      <c r="R98">
        <f t="shared" si="93"/>
        <v>3.4590702282598013E-35</v>
      </c>
      <c r="S98">
        <f t="shared" si="93"/>
        <v>4.1153472089380267E-34</v>
      </c>
      <c r="T98">
        <f t="shared" si="93"/>
        <v>6.42972156785024E-33</v>
      </c>
      <c r="U98">
        <f t="shared" si="93"/>
        <v>9.720311001438104E-32</v>
      </c>
      <c r="V98">
        <f t="shared" si="94"/>
        <v>1.1250309713337478E-30</v>
      </c>
      <c r="W98">
        <f t="shared" si="94"/>
        <v>9.1019750989507662E-30</v>
      </c>
      <c r="X98">
        <f t="shared" si="94"/>
        <v>1.1429173205635145E-28</v>
      </c>
      <c r="Y98">
        <f t="shared" si="94"/>
        <v>1.106133723317982E-27</v>
      </c>
      <c r="Z98">
        <f t="shared" si="94"/>
        <v>9.3190800544871159E-27</v>
      </c>
      <c r="AA98">
        <f t="shared" si="94"/>
        <v>5.5866653992664602E-26</v>
      </c>
      <c r="AB98">
        <f t="shared" si="94"/>
        <v>6.3992374647761578E-25</v>
      </c>
      <c r="AC98">
        <f t="shared" si="94"/>
        <v>4.1460654377260556E-24</v>
      </c>
      <c r="AD98">
        <f t="shared" si="94"/>
        <v>3.6865667886390112E-23</v>
      </c>
      <c r="AE98">
        <f t="shared" si="94"/>
        <v>3.5134337387698786E-22</v>
      </c>
      <c r="AF98">
        <f t="shared" si="95"/>
        <v>2.0701406964665454E-21</v>
      </c>
      <c r="AG98">
        <f t="shared" si="95"/>
        <v>1.1718353140290647E-20</v>
      </c>
      <c r="AH98">
        <f t="shared" si="95"/>
        <v>4.4639506139711876E-20</v>
      </c>
      <c r="AI98">
        <f t="shared" si="95"/>
        <v>3.8854579653883114E-19</v>
      </c>
      <c r="AJ98">
        <f t="shared" si="95"/>
        <v>2.7207772798522567E-18</v>
      </c>
      <c r="AK98">
        <f t="shared" si="95"/>
        <v>1.575775868786929E-17</v>
      </c>
      <c r="AL98">
        <f t="shared" si="95"/>
        <v>9.4035177634798001E-17</v>
      </c>
      <c r="AM98">
        <f t="shared" si="95"/>
        <v>4.3568547068261447E-16</v>
      </c>
      <c r="AN98">
        <f t="shared" si="95"/>
        <v>3.2150166901615687E-15</v>
      </c>
      <c r="AO98">
        <f t="shared" si="95"/>
        <v>1.5180312321163026E-14</v>
      </c>
      <c r="AP98">
        <f t="shared" si="96"/>
        <v>8.0368497937636413E-14</v>
      </c>
      <c r="AQ98">
        <f t="shared" si="96"/>
        <v>4.3031031448643162E-13</v>
      </c>
      <c r="AR98">
        <f t="shared" si="96"/>
        <v>1.7675166090112121E-12</v>
      </c>
      <c r="AS98">
        <f t="shared" si="96"/>
        <v>7.1672321609104214E-12</v>
      </c>
      <c r="AT98">
        <f t="shared" si="96"/>
        <v>2.5074876399252026E-11</v>
      </c>
      <c r="AU98">
        <f t="shared" si="96"/>
        <v>9.2751749655590975E-11</v>
      </c>
      <c r="AV98">
        <f t="shared" si="96"/>
        <v>3.1011966538632076E-10</v>
      </c>
      <c r="AW98">
        <f t="shared" si="96"/>
        <v>1.1617714070470091E-9</v>
      </c>
      <c r="AX98">
        <f t="shared" si="96"/>
        <v>4.1798164262257169E-9</v>
      </c>
      <c r="AY98">
        <f t="shared" si="96"/>
        <v>1.4442626290756507E-8</v>
      </c>
      <c r="AZ98">
        <f t="shared" si="97"/>
        <v>4.9925590771082251E-8</v>
      </c>
      <c r="BA98">
        <f t="shared" si="97"/>
        <v>1.5913756036401908E-7</v>
      </c>
      <c r="BB98">
        <f t="shared" si="97"/>
        <v>4.8718369012454687E-7</v>
      </c>
      <c r="BC98">
        <f t="shared" si="97"/>
        <v>1.4324820466915642E-6</v>
      </c>
      <c r="BD98">
        <f t="shared" si="97"/>
        <v>4.0454567195616954E-6</v>
      </c>
      <c r="BE98">
        <f t="shared" si="97"/>
        <v>1.0973194612067953E-5</v>
      </c>
      <c r="BF98">
        <f t="shared" si="97"/>
        <v>2.8599484516387398E-5</v>
      </c>
      <c r="BG98">
        <f t="shared" si="97"/>
        <v>7.1593622467405152E-5</v>
      </c>
      <c r="BH98">
        <f t="shared" si="97"/>
        <v>1.7214175580628074E-4</v>
      </c>
      <c r="BI98">
        <f t="shared" si="97"/>
        <v>3.9755606865716841E-4</v>
      </c>
      <c r="BJ98">
        <f t="shared" si="98"/>
        <v>7.8005556500146856E-4</v>
      </c>
      <c r="BK98">
        <f t="shared" si="98"/>
        <v>1.605848483103839E-3</v>
      </c>
      <c r="BL98">
        <f t="shared" si="98"/>
        <v>2.9582126550312371E-3</v>
      </c>
      <c r="BM98">
        <f t="shared" si="98"/>
        <v>5.6217700432308988E-3</v>
      </c>
      <c r="BN98">
        <f t="shared" si="98"/>
        <v>1.0972759949933976E-2</v>
      </c>
      <c r="BO98">
        <f t="shared" si="98"/>
        <v>2.1400484226150936E-2</v>
      </c>
      <c r="BP98">
        <f t="shared" si="98"/>
        <v>3.9067947674966526E-2</v>
      </c>
      <c r="BQ98">
        <f t="shared" si="98"/>
        <v>6.6223613879462087E-2</v>
      </c>
      <c r="BR98">
        <f t="shared" si="98"/>
        <v>0.10441301669172058</v>
      </c>
      <c r="BS98">
        <f t="shared" si="98"/>
        <v>0.17002622686574442</v>
      </c>
      <c r="BT98">
        <f t="shared" si="99"/>
        <v>0.24923800294377993</v>
      </c>
      <c r="BU98">
        <f t="shared" si="99"/>
        <v>0.34478124797689935</v>
      </c>
      <c r="BV98">
        <f t="shared" si="99"/>
        <v>0.45451191902395116</v>
      </c>
      <c r="BW98">
        <f t="shared" si="99"/>
        <v>0.57464294128211568</v>
      </c>
      <c r="BX98">
        <f t="shared" si="99"/>
        <v>0.69788976335328357</v>
      </c>
      <c r="BY98">
        <f t="shared" si="99"/>
        <v>0.81421469753158826</v>
      </c>
      <c r="BZ98">
        <f t="shared" si="99"/>
        <v>0.90364378933714784</v>
      </c>
      <c r="CA98">
        <f t="shared" si="99"/>
        <v>0.96302018637255726</v>
      </c>
      <c r="CB98">
        <f t="shared" si="99"/>
        <v>0.98542706922682655</v>
      </c>
      <c r="CC98">
        <f t="shared" si="99"/>
        <v>0.96820656629583279</v>
      </c>
      <c r="CD98">
        <f t="shared" si="100"/>
        <v>0.9133687765350843</v>
      </c>
      <c r="CE98">
        <f t="shared" si="100"/>
        <v>0.82656460106270202</v>
      </c>
      <c r="CF98">
        <f t="shared" si="100"/>
        <v>0.7180681779664676</v>
      </c>
      <c r="CG98">
        <f t="shared" si="100"/>
        <v>0.59882096691363829</v>
      </c>
      <c r="CH98">
        <f t="shared" si="100"/>
        <v>0.47933814525951468</v>
      </c>
      <c r="CI98">
        <f t="shared" si="100"/>
        <v>0.36827181531502995</v>
      </c>
      <c r="CJ98">
        <f t="shared" si="100"/>
        <v>0.27162570716736589</v>
      </c>
      <c r="CK98">
        <f t="shared" si="100"/>
        <v>0.19225908006167386</v>
      </c>
      <c r="CL98">
        <f t="shared" si="100"/>
        <v>0.13057907071158359</v>
      </c>
      <c r="CM98">
        <f t="shared" si="100"/>
        <v>8.5091588336615731E-2</v>
      </c>
      <c r="CN98">
        <f t="shared" si="101"/>
        <v>5.3196771859695832E-2</v>
      </c>
      <c r="CO98">
        <f t="shared" si="101"/>
        <v>3.1743482587237568E-2</v>
      </c>
      <c r="CP98">
        <f t="shared" si="101"/>
        <v>1.8158340650564108E-2</v>
      </c>
      <c r="CQ98">
        <f t="shared" si="101"/>
        <v>9.9550397726628249E-3</v>
      </c>
      <c r="CR98">
        <f t="shared" si="101"/>
        <v>5.2291902402268973E-3</v>
      </c>
      <c r="CS98">
        <f t="shared" si="101"/>
        <v>2.6309293534231629E-3</v>
      </c>
      <c r="CT98">
        <f t="shared" si="101"/>
        <v>0</v>
      </c>
      <c r="CU98">
        <f t="shared" si="101"/>
        <v>0</v>
      </c>
      <c r="CV98">
        <f t="shared" si="101"/>
        <v>0</v>
      </c>
      <c r="CW98">
        <f t="shared" si="101"/>
        <v>0</v>
      </c>
      <c r="CX98">
        <f t="shared" si="101"/>
        <v>0</v>
      </c>
      <c r="CZ98">
        <v>2045</v>
      </c>
      <c r="DA98" s="7">
        <f t="shared" si="71"/>
        <v>12.084234861705106</v>
      </c>
    </row>
    <row r="99" spans="1:105" x14ac:dyDescent="0.3">
      <c r="A99">
        <v>2046</v>
      </c>
      <c r="B99">
        <f t="shared" si="92"/>
        <v>1.8302504946407414E-57</v>
      </c>
      <c r="C99">
        <f t="shared" si="92"/>
        <v>7.9124692402684788E-56</v>
      </c>
      <c r="D99">
        <f t="shared" si="92"/>
        <v>3.1063585744332977E-54</v>
      </c>
      <c r="E99">
        <f t="shared" si="92"/>
        <v>6.2408366995184144E-53</v>
      </c>
      <c r="F99">
        <f t="shared" si="92"/>
        <v>1.8337497111717364E-51</v>
      </c>
      <c r="G99">
        <f t="shared" si="92"/>
        <v>6.6121532373526451E-50</v>
      </c>
      <c r="H99">
        <f t="shared" si="92"/>
        <v>1.5188066257099415E-48</v>
      </c>
      <c r="I99">
        <f t="shared" si="92"/>
        <v>3.2638944698199793E-47</v>
      </c>
      <c r="J99">
        <f t="shared" si="92"/>
        <v>5.1893324076088133E-46</v>
      </c>
      <c r="K99">
        <f t="shared" si="92"/>
        <v>1.2006064860052838E-44</v>
      </c>
      <c r="L99">
        <f t="shared" si="93"/>
        <v>2.9081044795457417E-43</v>
      </c>
      <c r="M99">
        <f t="shared" si="93"/>
        <v>4.4070023399130224E-42</v>
      </c>
      <c r="N99">
        <f t="shared" si="93"/>
        <v>6.5380885833137725E-41</v>
      </c>
      <c r="O99">
        <f t="shared" si="93"/>
        <v>7.956652663193304E-40</v>
      </c>
      <c r="P99">
        <f t="shared" si="93"/>
        <v>1.787360830011911E-38</v>
      </c>
      <c r="Q99">
        <f t="shared" si="93"/>
        <v>2.3814057223229705E-37</v>
      </c>
      <c r="R99">
        <f t="shared" si="93"/>
        <v>2.7280441552595308E-36</v>
      </c>
      <c r="S99">
        <f t="shared" si="93"/>
        <v>3.3780826998254847E-35</v>
      </c>
      <c r="T99">
        <f t="shared" si="93"/>
        <v>5.493229468828009E-34</v>
      </c>
      <c r="U99">
        <f t="shared" si="93"/>
        <v>8.6434577645615436E-33</v>
      </c>
      <c r="V99">
        <f t="shared" si="94"/>
        <v>1.0412226611396128E-31</v>
      </c>
      <c r="W99">
        <f t="shared" si="94"/>
        <v>8.767717645146823E-31</v>
      </c>
      <c r="X99">
        <f t="shared" si="94"/>
        <v>1.1458756903046329E-29</v>
      </c>
      <c r="Y99">
        <f t="shared" si="94"/>
        <v>1.1542559023182316E-28</v>
      </c>
      <c r="Z99">
        <f t="shared" si="94"/>
        <v>1.012136979786295E-27</v>
      </c>
      <c r="AA99">
        <f t="shared" si="94"/>
        <v>6.3152520790912511E-27</v>
      </c>
      <c r="AB99">
        <f t="shared" si="94"/>
        <v>7.5290127937732133E-26</v>
      </c>
      <c r="AC99">
        <f t="shared" si="94"/>
        <v>5.0771236480707163E-25</v>
      </c>
      <c r="AD99">
        <f t="shared" si="94"/>
        <v>4.6986757249443799E-24</v>
      </c>
      <c r="AE99">
        <f t="shared" si="94"/>
        <v>4.6607618664471098E-23</v>
      </c>
      <c r="AF99">
        <f t="shared" si="95"/>
        <v>2.8582274708737928E-22</v>
      </c>
      <c r="AG99">
        <f t="shared" si="95"/>
        <v>1.6839736311496948E-21</v>
      </c>
      <c r="AH99">
        <f t="shared" si="95"/>
        <v>6.6766692960970998E-21</v>
      </c>
      <c r="AI99">
        <f t="shared" si="95"/>
        <v>6.0485946165627729E-20</v>
      </c>
      <c r="AJ99">
        <f t="shared" si="95"/>
        <v>4.4083598189190635E-19</v>
      </c>
      <c r="AK99">
        <f t="shared" si="95"/>
        <v>2.6573592302279075E-18</v>
      </c>
      <c r="AL99">
        <f t="shared" si="95"/>
        <v>1.6505092050550057E-17</v>
      </c>
      <c r="AM99">
        <f t="shared" si="95"/>
        <v>7.9592557162874781E-17</v>
      </c>
      <c r="AN99">
        <f t="shared" si="95"/>
        <v>6.1129999447668456E-16</v>
      </c>
      <c r="AO99">
        <f t="shared" si="95"/>
        <v>3.0041640600411383E-15</v>
      </c>
      <c r="AP99">
        <f t="shared" si="96"/>
        <v>1.6553909255283605E-14</v>
      </c>
      <c r="AQ99">
        <f t="shared" si="96"/>
        <v>9.2250399174990549E-14</v>
      </c>
      <c r="AR99">
        <f t="shared" si="96"/>
        <v>3.9438626403368273E-13</v>
      </c>
      <c r="AS99">
        <f t="shared" si="96"/>
        <v>1.6644912971731543E-12</v>
      </c>
      <c r="AT99">
        <f t="shared" si="96"/>
        <v>6.0609490976598938E-12</v>
      </c>
      <c r="AU99">
        <f t="shared" si="96"/>
        <v>2.3334350972114287E-11</v>
      </c>
      <c r="AV99">
        <f t="shared" si="96"/>
        <v>8.1203491122988154E-11</v>
      </c>
      <c r="AW99">
        <f t="shared" si="96"/>
        <v>3.1661964465817109E-10</v>
      </c>
      <c r="AX99">
        <f t="shared" si="96"/>
        <v>1.1856217593288034E-9</v>
      </c>
      <c r="AY99">
        <f t="shared" si="96"/>
        <v>4.2638989706411889E-9</v>
      </c>
      <c r="AZ99">
        <f t="shared" si="97"/>
        <v>1.5341072556054437E-8</v>
      </c>
      <c r="BA99">
        <f t="shared" si="97"/>
        <v>5.0895218889853471E-8</v>
      </c>
      <c r="BB99">
        <f t="shared" si="97"/>
        <v>1.6216936289178791E-7</v>
      </c>
      <c r="BC99">
        <f t="shared" si="97"/>
        <v>4.9629172826978484E-7</v>
      </c>
      <c r="BD99">
        <f t="shared" si="97"/>
        <v>1.4587712237631252E-6</v>
      </c>
      <c r="BE99">
        <f t="shared" si="97"/>
        <v>4.1183617277654781E-6</v>
      </c>
      <c r="BF99">
        <f t="shared" si="97"/>
        <v>1.1171754729005934E-5</v>
      </c>
      <c r="BG99">
        <f t="shared" si="97"/>
        <v>2.9107794726169921E-5</v>
      </c>
      <c r="BH99">
        <f t="shared" si="97"/>
        <v>7.2843863840819088E-5</v>
      </c>
      <c r="BI99">
        <f t="shared" si="97"/>
        <v>1.7509627707757729E-4</v>
      </c>
      <c r="BJ99">
        <f t="shared" si="98"/>
        <v>3.5758216014876567E-4</v>
      </c>
      <c r="BK99">
        <f t="shared" si="98"/>
        <v>7.661726575071869E-4</v>
      </c>
      <c r="BL99">
        <f t="shared" si="98"/>
        <v>1.4690049299782774E-3</v>
      </c>
      <c r="BM99">
        <f t="shared" si="98"/>
        <v>2.9056193490493523E-3</v>
      </c>
      <c r="BN99">
        <f t="shared" si="98"/>
        <v>5.9027351801285953E-3</v>
      </c>
      <c r="BO99">
        <f t="shared" si="98"/>
        <v>1.1982096161930552E-2</v>
      </c>
      <c r="BP99">
        <f t="shared" si="98"/>
        <v>2.2766778231425241E-2</v>
      </c>
      <c r="BQ99">
        <f t="shared" si="98"/>
        <v>4.0166652214864824E-2</v>
      </c>
      <c r="BR99">
        <f t="shared" si="98"/>
        <v>6.5914229815524916E-2</v>
      </c>
      <c r="BS99">
        <f t="shared" si="98"/>
        <v>0.11171519164729067</v>
      </c>
      <c r="BT99">
        <f t="shared" si="99"/>
        <v>0.17044425192240673</v>
      </c>
      <c r="BU99">
        <f t="shared" si="99"/>
        <v>0.24540506015501301</v>
      </c>
      <c r="BV99">
        <f t="shared" si="99"/>
        <v>0.33671071112995649</v>
      </c>
      <c r="BW99">
        <f t="shared" si="99"/>
        <v>0.44307935114640096</v>
      </c>
      <c r="BX99">
        <f t="shared" si="99"/>
        <v>0.5600696539965957</v>
      </c>
      <c r="BY99">
        <f t="shared" si="99"/>
        <v>0.68008928254137457</v>
      </c>
      <c r="BZ99">
        <f t="shared" si="99"/>
        <v>0.78559017012723309</v>
      </c>
      <c r="CA99">
        <f t="shared" si="99"/>
        <v>0.87137669895385328</v>
      </c>
      <c r="CB99">
        <f t="shared" si="99"/>
        <v>0.9280402642316955</v>
      </c>
      <c r="CC99">
        <f t="shared" si="99"/>
        <v>0.94903479177006422</v>
      </c>
      <c r="CD99">
        <f t="shared" si="100"/>
        <v>0.93182004975969157</v>
      </c>
      <c r="CE99">
        <f t="shared" si="100"/>
        <v>0.8776765014890624</v>
      </c>
      <c r="CF99">
        <f t="shared" si="100"/>
        <v>0.79358806748410859</v>
      </c>
      <c r="CG99">
        <f t="shared" si="100"/>
        <v>0.68880806844710873</v>
      </c>
      <c r="CH99">
        <f t="shared" si="100"/>
        <v>0.57387195031129534</v>
      </c>
      <c r="CI99">
        <f t="shared" si="100"/>
        <v>0.4588949395952322</v>
      </c>
      <c r="CJ99">
        <f t="shared" si="100"/>
        <v>0.35227955193722343</v>
      </c>
      <c r="CK99">
        <f t="shared" si="100"/>
        <v>0.25952261255771042</v>
      </c>
      <c r="CL99">
        <f t="shared" si="100"/>
        <v>0.18345675077427251</v>
      </c>
      <c r="CM99">
        <f t="shared" si="100"/>
        <v>0.12442811831511413</v>
      </c>
      <c r="CN99">
        <f t="shared" si="101"/>
        <v>8.0963441653472273E-2</v>
      </c>
      <c r="CO99">
        <f t="shared" si="101"/>
        <v>5.0284024959568324E-2</v>
      </c>
      <c r="CP99">
        <f t="shared" si="101"/>
        <v>2.9938042471203866E-2</v>
      </c>
      <c r="CQ99">
        <f t="shared" si="101"/>
        <v>1.7082916563212581E-2</v>
      </c>
      <c r="CR99">
        <f t="shared" si="101"/>
        <v>9.3395347307484531E-3</v>
      </c>
      <c r="CS99">
        <f t="shared" si="101"/>
        <v>4.8907083511949877E-3</v>
      </c>
      <c r="CT99">
        <f t="shared" si="101"/>
        <v>2.4521108105911211E-3</v>
      </c>
      <c r="CU99">
        <f t="shared" si="101"/>
        <v>0</v>
      </c>
      <c r="CV99">
        <f t="shared" si="101"/>
        <v>0</v>
      </c>
      <c r="CW99">
        <f t="shared" si="101"/>
        <v>0</v>
      </c>
      <c r="CX99">
        <f t="shared" si="101"/>
        <v>0</v>
      </c>
      <c r="CZ99">
        <v>2046</v>
      </c>
      <c r="DA99" s="7">
        <f t="shared" si="71"/>
        <v>11.673378215932871</v>
      </c>
    </row>
    <row r="100" spans="1:105" x14ac:dyDescent="0.3">
      <c r="A100">
        <v>2047</v>
      </c>
      <c r="B100">
        <f t="shared" si="92"/>
        <v>7.3127765144961543E-59</v>
      </c>
      <c r="C100">
        <f t="shared" si="92"/>
        <v>3.2904521698269843E-57</v>
      </c>
      <c r="D100">
        <f t="shared" si="92"/>
        <v>1.3445189038823332E-55</v>
      </c>
      <c r="E100">
        <f t="shared" si="92"/>
        <v>2.8114471558175395E-54</v>
      </c>
      <c r="F100">
        <f t="shared" si="92"/>
        <v>8.598029756716089E-53</v>
      </c>
      <c r="G100">
        <f t="shared" si="92"/>
        <v>3.2268113397913868E-51</v>
      </c>
      <c r="H100">
        <f t="shared" si="92"/>
        <v>7.7144492612592912E-50</v>
      </c>
      <c r="I100">
        <f t="shared" si="92"/>
        <v>1.7254815967210283E-48</v>
      </c>
      <c r="J100">
        <f t="shared" si="92"/>
        <v>2.8553377900970776E-47</v>
      </c>
      <c r="K100">
        <f t="shared" si="92"/>
        <v>6.8757245020200841E-46</v>
      </c>
      <c r="L100">
        <f t="shared" si="93"/>
        <v>1.7334030899941458E-44</v>
      </c>
      <c r="M100">
        <f t="shared" si="93"/>
        <v>2.7340384717673291E-43</v>
      </c>
      <c r="N100">
        <f t="shared" si="93"/>
        <v>4.2216664784282498E-42</v>
      </c>
      <c r="O100">
        <f t="shared" si="93"/>
        <v>5.3473092192200745E-41</v>
      </c>
      <c r="P100">
        <f t="shared" si="93"/>
        <v>1.2502271167538307E-39</v>
      </c>
      <c r="Q100">
        <f t="shared" si="93"/>
        <v>1.7337315413875104E-38</v>
      </c>
      <c r="R100">
        <f t="shared" si="93"/>
        <v>2.0671482879513912E-37</v>
      </c>
      <c r="S100">
        <f t="shared" si="93"/>
        <v>2.6641722073039379E-36</v>
      </c>
      <c r="T100">
        <f t="shared" si="93"/>
        <v>4.5091173338951386E-35</v>
      </c>
      <c r="U100">
        <f t="shared" si="93"/>
        <v>7.3845339030341101E-34</v>
      </c>
      <c r="V100">
        <f t="shared" si="94"/>
        <v>9.2587203163902036E-33</v>
      </c>
      <c r="W100">
        <f t="shared" si="94"/>
        <v>8.1145733150596916E-32</v>
      </c>
      <c r="X100">
        <f t="shared" si="94"/>
        <v>1.1037949895278077E-30</v>
      </c>
      <c r="Y100">
        <f t="shared" si="94"/>
        <v>1.1572436212664772E-29</v>
      </c>
      <c r="Z100">
        <f t="shared" si="94"/>
        <v>1.056169844789224E-28</v>
      </c>
      <c r="AA100">
        <f t="shared" si="94"/>
        <v>6.8589390031506959E-28</v>
      </c>
      <c r="AB100">
        <f t="shared" si="94"/>
        <v>8.5109113041965988E-27</v>
      </c>
      <c r="AC100">
        <f t="shared" si="94"/>
        <v>5.9734818581591847E-26</v>
      </c>
      <c r="AD100">
        <f t="shared" si="94"/>
        <v>5.753830467956825E-25</v>
      </c>
      <c r="AE100">
        <f t="shared" si="94"/>
        <v>5.9403260261307282E-24</v>
      </c>
      <c r="AF100">
        <f t="shared" si="95"/>
        <v>3.7915949445354455E-23</v>
      </c>
      <c r="AG100">
        <f t="shared" si="95"/>
        <v>2.3250495490449546E-22</v>
      </c>
      <c r="AH100">
        <f t="shared" si="95"/>
        <v>9.5946374920865771E-22</v>
      </c>
      <c r="AI100">
        <f t="shared" si="95"/>
        <v>9.0467994503676516E-21</v>
      </c>
      <c r="AJ100">
        <f t="shared" si="95"/>
        <v>6.8626096861970963E-20</v>
      </c>
      <c r="AK100">
        <f t="shared" si="95"/>
        <v>4.3056062477875895E-19</v>
      </c>
      <c r="AL100">
        <f t="shared" si="95"/>
        <v>2.7833881439024023E-18</v>
      </c>
      <c r="AM100">
        <f t="shared" si="95"/>
        <v>1.3970117519358877E-17</v>
      </c>
      <c r="AN100">
        <f t="shared" si="95"/>
        <v>1.1167443724441847E-16</v>
      </c>
      <c r="AO100">
        <f t="shared" si="95"/>
        <v>5.7120869043386285E-16</v>
      </c>
      <c r="AP100">
        <f t="shared" si="96"/>
        <v>3.275997106368843E-15</v>
      </c>
      <c r="AQ100">
        <f t="shared" si="96"/>
        <v>1.9001285029508346E-14</v>
      </c>
      <c r="AR100">
        <f t="shared" si="96"/>
        <v>8.4548961671211914E-14</v>
      </c>
      <c r="AS100">
        <f t="shared" si="96"/>
        <v>3.713982097039149E-13</v>
      </c>
      <c r="AT100">
        <f t="shared" si="96"/>
        <v>1.4075722397672258E-12</v>
      </c>
      <c r="AU100">
        <f t="shared" si="96"/>
        <v>5.6402397051550013E-12</v>
      </c>
      <c r="AV100">
        <f t="shared" si="96"/>
        <v>2.0429056800122089E-11</v>
      </c>
      <c r="AW100">
        <f t="shared" si="96"/>
        <v>8.290548254118407E-11</v>
      </c>
      <c r="AX100">
        <f t="shared" si="96"/>
        <v>3.2311962393002141E-10</v>
      </c>
      <c r="AY100">
        <f t="shared" si="96"/>
        <v>1.2094721116105976E-9</v>
      </c>
      <c r="AZ100">
        <f t="shared" si="97"/>
        <v>4.5291474115173537E-9</v>
      </c>
      <c r="BA100">
        <f t="shared" si="97"/>
        <v>1.5639018661302648E-8</v>
      </c>
      <c r="BB100">
        <f t="shared" si="97"/>
        <v>5.1864847008624697E-8</v>
      </c>
      <c r="BC100">
        <f t="shared" si="97"/>
        <v>1.6520116541955674E-7</v>
      </c>
      <c r="BD100">
        <f t="shared" si="97"/>
        <v>5.0539976641502281E-7</v>
      </c>
      <c r="BE100">
        <f t="shared" si="97"/>
        <v>1.4850604008346861E-6</v>
      </c>
      <c r="BF100">
        <f t="shared" si="97"/>
        <v>4.1928835434415348E-6</v>
      </c>
      <c r="BG100">
        <f t="shared" si="97"/>
        <v>1.1370314845943917E-5</v>
      </c>
      <c r="BH100">
        <f t="shared" si="97"/>
        <v>2.9616104935952447E-5</v>
      </c>
      <c r="BI100">
        <f t="shared" si="97"/>
        <v>7.4094105214233023E-5</v>
      </c>
      <c r="BJ100">
        <f t="shared" si="98"/>
        <v>1.5749050241615004E-4</v>
      </c>
      <c r="BK100">
        <f t="shared" si="98"/>
        <v>3.5121815189899261E-4</v>
      </c>
      <c r="BL100">
        <f t="shared" si="98"/>
        <v>7.0088269406163944E-4</v>
      </c>
      <c r="BM100">
        <f t="shared" si="98"/>
        <v>1.4428878671498685E-3</v>
      </c>
      <c r="BN100">
        <f t="shared" si="98"/>
        <v>3.0508365550005697E-3</v>
      </c>
      <c r="BO100">
        <f t="shared" si="98"/>
        <v>6.4457019810350326E-3</v>
      </c>
      <c r="BP100">
        <f t="shared" si="98"/>
        <v>1.2747081943731736E-2</v>
      </c>
      <c r="BQ100">
        <f t="shared" si="98"/>
        <v>2.3407046381926346E-2</v>
      </c>
      <c r="BR100">
        <f t="shared" si="98"/>
        <v>3.9979001294460442E-2</v>
      </c>
      <c r="BS100">
        <f t="shared" si="98"/>
        <v>7.0523973441606588E-2</v>
      </c>
      <c r="BT100">
        <f t="shared" si="99"/>
        <v>0.11198985368137365</v>
      </c>
      <c r="BU100">
        <f t="shared" si="99"/>
        <v>0.16782305026545022</v>
      </c>
      <c r="BV100">
        <f t="shared" si="99"/>
        <v>0.23966069153859693</v>
      </c>
      <c r="BW100">
        <f t="shared" si="99"/>
        <v>0.32824125653708675</v>
      </c>
      <c r="BX100">
        <f t="shared" si="99"/>
        <v>0.43184259487452975</v>
      </c>
      <c r="BY100">
        <f t="shared" si="99"/>
        <v>0.54578443353226835</v>
      </c>
      <c r="BZ100">
        <f t="shared" si="99"/>
        <v>0.65618006748479107</v>
      </c>
      <c r="CA100">
        <f t="shared" si="99"/>
        <v>0.75753850937015832</v>
      </c>
      <c r="CB100">
        <f t="shared" si="99"/>
        <v>0.83972555652081693</v>
      </c>
      <c r="CC100">
        <f t="shared" si="99"/>
        <v>0.89376730802655913</v>
      </c>
      <c r="CD100">
        <f t="shared" si="100"/>
        <v>0.9133687765350843</v>
      </c>
      <c r="CE100">
        <f t="shared" si="100"/>
        <v>0.89540674292913647</v>
      </c>
      <c r="CF100">
        <f t="shared" si="100"/>
        <v>0.84266081295693163</v>
      </c>
      <c r="CG100">
        <f t="shared" si="100"/>
        <v>0.76125064538360465</v>
      </c>
      <c r="CH100">
        <f t="shared" si="100"/>
        <v>0.66010986834217966</v>
      </c>
      <c r="CI100">
        <f t="shared" si="100"/>
        <v>0.54939698953214622</v>
      </c>
      <c r="CJ100">
        <f t="shared" si="100"/>
        <v>0.43896735233072276</v>
      </c>
      <c r="CK100">
        <f t="shared" si="100"/>
        <v>0.33658268439619893</v>
      </c>
      <c r="CL100">
        <f t="shared" si="100"/>
        <v>0.24764071084192751</v>
      </c>
      <c r="CM100">
        <f t="shared" si="100"/>
        <v>0.17481498502518139</v>
      </c>
      <c r="CN100">
        <f t="shared" si="101"/>
        <v>0.11839159303742945</v>
      </c>
      <c r="CO100">
        <f t="shared" si="101"/>
        <v>7.6530352850230854E-2</v>
      </c>
      <c r="CP100">
        <f t="shared" si="101"/>
        <v>4.7424074240293927E-2</v>
      </c>
      <c r="CQ100">
        <f t="shared" si="101"/>
        <v>2.8164967903364133E-2</v>
      </c>
      <c r="CR100">
        <f t="shared" si="101"/>
        <v>1.6026705687578142E-2</v>
      </c>
      <c r="CS100">
        <f t="shared" si="101"/>
        <v>8.7349930688245796E-3</v>
      </c>
      <c r="CT100">
        <f t="shared" si="101"/>
        <v>4.5582975475224035E-3</v>
      </c>
      <c r="CU100">
        <f t="shared" si="101"/>
        <v>2.2764860109338392E-3</v>
      </c>
      <c r="CV100">
        <f t="shared" si="101"/>
        <v>0</v>
      </c>
      <c r="CW100">
        <f t="shared" si="101"/>
        <v>0</v>
      </c>
      <c r="CX100">
        <f t="shared" si="101"/>
        <v>0</v>
      </c>
      <c r="CZ100">
        <v>2047</v>
      </c>
      <c r="DA100" s="7">
        <f t="shared" si="71"/>
        <v>11.253787984010545</v>
      </c>
    </row>
    <row r="101" spans="1:105" x14ac:dyDescent="0.3">
      <c r="A101">
        <v>2048</v>
      </c>
      <c r="B101">
        <f t="shared" si="92"/>
        <v>2.8072577545188804E-60</v>
      </c>
      <c r="C101">
        <f t="shared" si="92"/>
        <v>1.3147020814933239E-58</v>
      </c>
      <c r="D101">
        <f t="shared" si="92"/>
        <v>5.5912699440748897E-57</v>
      </c>
      <c r="E101">
        <f t="shared" si="92"/>
        <v>1.2168729905730558E-55</v>
      </c>
      <c r="F101">
        <f t="shared" si="92"/>
        <v>3.8733438269614342E-54</v>
      </c>
      <c r="G101">
        <f t="shared" si="92"/>
        <v>1.5129774663253877E-52</v>
      </c>
      <c r="H101">
        <f t="shared" si="92"/>
        <v>3.7647452294138573E-51</v>
      </c>
      <c r="I101">
        <f t="shared" si="92"/>
        <v>8.7642100079191878E-50</v>
      </c>
      <c r="J101">
        <f t="shared" si="92"/>
        <v>1.5094951306763109E-48</v>
      </c>
      <c r="K101">
        <f t="shared" si="92"/>
        <v>3.7832450232188534E-47</v>
      </c>
      <c r="L101">
        <f t="shared" si="93"/>
        <v>9.9269846004293695E-46</v>
      </c>
      <c r="M101">
        <f t="shared" si="93"/>
        <v>1.6296494051220067E-44</v>
      </c>
      <c r="N101">
        <f t="shared" si="93"/>
        <v>2.6190588696672068E-43</v>
      </c>
      <c r="O101">
        <f t="shared" si="93"/>
        <v>3.4527761123007018E-42</v>
      </c>
      <c r="P101">
        <f t="shared" si="93"/>
        <v>8.4022154422581129E-41</v>
      </c>
      <c r="Q101">
        <f t="shared" si="93"/>
        <v>1.2127143830267541E-39</v>
      </c>
      <c r="R101">
        <f t="shared" si="93"/>
        <v>1.504943132516949E-38</v>
      </c>
      <c r="S101">
        <f t="shared" si="93"/>
        <v>2.0187499555380495E-37</v>
      </c>
      <c r="T101">
        <f t="shared" si="93"/>
        <v>3.5561785035802904E-36</v>
      </c>
      <c r="U101">
        <f t="shared" si="93"/>
        <v>6.0615945526869766E-35</v>
      </c>
      <c r="V101">
        <f t="shared" si="94"/>
        <v>7.9101831625092048E-34</v>
      </c>
      <c r="W101">
        <f t="shared" si="94"/>
        <v>7.2156098416789126E-33</v>
      </c>
      <c r="X101">
        <f t="shared" si="94"/>
        <v>1.0215686373382237E-31</v>
      </c>
      <c r="Y101">
        <f t="shared" si="94"/>
        <v>1.1147454489390253E-30</v>
      </c>
      <c r="Z101">
        <f t="shared" si="94"/>
        <v>1.0589036741346099E-29</v>
      </c>
      <c r="AA101">
        <f t="shared" si="94"/>
        <v>7.157336098821312E-29</v>
      </c>
      <c r="AB101">
        <f t="shared" si="94"/>
        <v>9.2436249203706129E-28</v>
      </c>
      <c r="AC101">
        <f t="shared" si="94"/>
        <v>6.7525153249927769E-27</v>
      </c>
      <c r="AD101">
        <f t="shared" si="94"/>
        <v>6.7696602048138542E-26</v>
      </c>
      <c r="AE101">
        <f t="shared" si="94"/>
        <v>7.2743110781820281E-25</v>
      </c>
      <c r="AF101">
        <f t="shared" si="95"/>
        <v>4.8325382791417059E-24</v>
      </c>
      <c r="AG101">
        <f t="shared" si="95"/>
        <v>3.0843052926288699E-23</v>
      </c>
      <c r="AH101">
        <f t="shared" si="95"/>
        <v>1.3247242808069044E-22</v>
      </c>
      <c r="AI101">
        <f t="shared" si="95"/>
        <v>1.3000608138645682E-21</v>
      </c>
      <c r="AJ101">
        <f t="shared" si="95"/>
        <v>1.026431055028389E-20</v>
      </c>
      <c r="AK101">
        <f t="shared" si="95"/>
        <v>6.7026504992196822E-20</v>
      </c>
      <c r="AL101">
        <f t="shared" si="95"/>
        <v>4.5098055415625037E-19</v>
      </c>
      <c r="AM101">
        <f t="shared" si="95"/>
        <v>2.3558947355892425E-18</v>
      </c>
      <c r="AN101">
        <f t="shared" si="95"/>
        <v>1.9601141963817823E-17</v>
      </c>
      <c r="AO101">
        <f t="shared" si="95"/>
        <v>1.0435041653800612E-16</v>
      </c>
      <c r="AP101">
        <f t="shared" si="96"/>
        <v>6.2289474862050176E-16</v>
      </c>
      <c r="AQ101">
        <f t="shared" si="96"/>
        <v>3.7603295882566744E-15</v>
      </c>
      <c r="AR101">
        <f t="shared" si="96"/>
        <v>1.7414980683348772E-14</v>
      </c>
      <c r="AS101">
        <f t="shared" si="96"/>
        <v>7.9620757264333079E-14</v>
      </c>
      <c r="AT101">
        <f t="shared" si="96"/>
        <v>3.1407181927974626E-13</v>
      </c>
      <c r="AU101">
        <f t="shared" si="96"/>
        <v>1.3098682577080698E-12</v>
      </c>
      <c r="AV101">
        <f t="shared" si="96"/>
        <v>4.9379893805752188E-12</v>
      </c>
      <c r="AW101">
        <f t="shared" si="96"/>
        <v>2.0857241338431939E-11</v>
      </c>
      <c r="AX101">
        <f t="shared" si="96"/>
        <v>8.460747395937996E-11</v>
      </c>
      <c r="AY101">
        <f t="shared" si="96"/>
        <v>3.2961960320187168E-10</v>
      </c>
      <c r="AZ101">
        <f t="shared" si="97"/>
        <v>1.284710899887908E-9</v>
      </c>
      <c r="BA101">
        <f t="shared" si="97"/>
        <v>4.6171100899041419E-9</v>
      </c>
      <c r="BB101">
        <f t="shared" si="97"/>
        <v>1.5936964766550855E-8</v>
      </c>
      <c r="BC101">
        <f t="shared" si="97"/>
        <v>5.2834475127395917E-8</v>
      </c>
      <c r="BD101">
        <f t="shared" si="97"/>
        <v>1.6823296794732557E-7</v>
      </c>
      <c r="BE101">
        <f t="shared" si="97"/>
        <v>5.1450780456026088E-7</v>
      </c>
      <c r="BF101">
        <f t="shared" si="97"/>
        <v>1.5119325904999829E-6</v>
      </c>
      <c r="BG101">
        <f t="shared" si="97"/>
        <v>4.2674053591175915E-6</v>
      </c>
      <c r="BH101">
        <f t="shared" si="97"/>
        <v>1.1568874962881902E-5</v>
      </c>
      <c r="BI101">
        <f t="shared" si="97"/>
        <v>3.012441514573497E-5</v>
      </c>
      <c r="BJ101">
        <f t="shared" si="98"/>
        <v>6.6644008947686404E-5</v>
      </c>
      <c r="BK101">
        <f t="shared" si="98"/>
        <v>1.5468759173341265E-4</v>
      </c>
      <c r="BL101">
        <f t="shared" si="98"/>
        <v>3.2128884017765534E-4</v>
      </c>
      <c r="BM101">
        <f t="shared" si="98"/>
        <v>6.8842187995366835E-4</v>
      </c>
      <c r="BN101">
        <f t="shared" si="98"/>
        <v>1.5150005974828935E-3</v>
      </c>
      <c r="BO101">
        <f t="shared" si="98"/>
        <v>3.3314696706337513E-3</v>
      </c>
      <c r="BP101">
        <f t="shared" si="98"/>
        <v>6.8572218271939923E-3</v>
      </c>
      <c r="BQ101">
        <f t="shared" si="98"/>
        <v>1.3105567035361155E-2</v>
      </c>
      <c r="BR101">
        <f t="shared" si="98"/>
        <v>2.3297693136004317E-2</v>
      </c>
      <c r="BS101">
        <f t="shared" si="98"/>
        <v>4.2774952137093855E-2</v>
      </c>
      <c r="BT101">
        <f t="shared" si="99"/>
        <v>7.0697363091764831E-2</v>
      </c>
      <c r="BU101">
        <f t="shared" si="99"/>
        <v>0.11026760146857642</v>
      </c>
      <c r="BV101">
        <f t="shared" si="99"/>
        <v>0.1638946982483927</v>
      </c>
      <c r="BW101">
        <f t="shared" si="99"/>
        <v>0.23363238510940679</v>
      </c>
      <c r="BX101">
        <f t="shared" si="99"/>
        <v>0.31991686274952502</v>
      </c>
      <c r="BY101">
        <f t="shared" si="99"/>
        <v>0.42082795298195663</v>
      </c>
      <c r="BZ101">
        <f t="shared" si="99"/>
        <v>0.52659683900483256</v>
      </c>
      <c r="CA101">
        <f t="shared" si="99"/>
        <v>0.63274935087379203</v>
      </c>
      <c r="CB101">
        <f t="shared" si="99"/>
        <v>0.73002232803621769</v>
      </c>
      <c r="CC101">
        <f t="shared" si="99"/>
        <v>0.80871410331970184</v>
      </c>
      <c r="CD101">
        <f t="shared" si="100"/>
        <v>0.86017831982397952</v>
      </c>
      <c r="CE101">
        <f t="shared" si="100"/>
        <v>0.8776765014890624</v>
      </c>
      <c r="CF101">
        <f t="shared" si="100"/>
        <v>0.85968369056669725</v>
      </c>
      <c r="CG101">
        <f t="shared" si="100"/>
        <v>0.808323756349553</v>
      </c>
      <c r="CH101">
        <f t="shared" si="100"/>
        <v>0.72953422922652156</v>
      </c>
      <c r="CI101">
        <f t="shared" si="100"/>
        <v>0.63195696222986619</v>
      </c>
      <c r="CJ101">
        <f t="shared" si="100"/>
        <v>0.52553933605395053</v>
      </c>
      <c r="CK101">
        <f t="shared" si="100"/>
        <v>0.41940785094473976</v>
      </c>
      <c r="CL101">
        <f t="shared" si="100"/>
        <v>0.3211726885741944</v>
      </c>
      <c r="CM101">
        <f t="shared" si="100"/>
        <v>0.23597554723250824</v>
      </c>
      <c r="CN101">
        <f t="shared" si="101"/>
        <v>0.16633398338092209</v>
      </c>
      <c r="CO101">
        <f t="shared" si="101"/>
        <v>0.11190915559685612</v>
      </c>
      <c r="CP101">
        <f t="shared" si="101"/>
        <v>7.2177617804531358E-2</v>
      </c>
      <c r="CQ101">
        <f t="shared" si="101"/>
        <v>4.4615392943923665E-2</v>
      </c>
      <c r="CR101">
        <f t="shared" si="101"/>
        <v>2.6423570566360823E-2</v>
      </c>
      <c r="CS101">
        <f t="shared" si="101"/>
        <v>1.4989308047240139E-2</v>
      </c>
      <c r="CT101">
        <f t="shared" si="101"/>
        <v>8.1412945986688266E-3</v>
      </c>
      <c r="CU101">
        <f t="shared" si="101"/>
        <v>4.2318236825958358E-3</v>
      </c>
      <c r="CV101">
        <f t="shared" si="101"/>
        <v>2.1040415097621367E-3</v>
      </c>
      <c r="CW101">
        <f t="shared" si="101"/>
        <v>0</v>
      </c>
      <c r="CX101">
        <f t="shared" si="101"/>
        <v>0</v>
      </c>
      <c r="CZ101">
        <v>2048</v>
      </c>
      <c r="DA101" s="7">
        <f t="shared" si="71"/>
        <v>10.829855732714524</v>
      </c>
    </row>
    <row r="102" spans="1:105" x14ac:dyDescent="0.3">
      <c r="A102">
        <v>2049</v>
      </c>
      <c r="B102">
        <f t="shared" si="92"/>
        <v>1.0354055769834486E-61</v>
      </c>
      <c r="C102">
        <f t="shared" si="92"/>
        <v>5.0469306778870351E-60</v>
      </c>
      <c r="D102">
        <f t="shared" si="92"/>
        <v>2.2339951636655563E-58</v>
      </c>
      <c r="E102">
        <f t="shared" si="92"/>
        <v>5.0604460512242083E-57</v>
      </c>
      <c r="F102">
        <f t="shared" si="92"/>
        <v>1.6764915806719643E-55</v>
      </c>
      <c r="G102">
        <f t="shared" si="92"/>
        <v>6.8158428097386031E-54</v>
      </c>
      <c r="H102">
        <f t="shared" si="92"/>
        <v>1.7652022689765969E-52</v>
      </c>
      <c r="I102">
        <f t="shared" si="92"/>
        <v>4.2770412636700534E-51</v>
      </c>
      <c r="J102">
        <f t="shared" si="92"/>
        <v>7.6671535392315888E-50</v>
      </c>
      <c r="K102">
        <f t="shared" si="92"/>
        <v>2.0000400514819957E-48</v>
      </c>
      <c r="L102">
        <f t="shared" si="93"/>
        <v>5.4621465816599565E-47</v>
      </c>
      <c r="M102">
        <f t="shared" si="93"/>
        <v>9.3328001098692393E-46</v>
      </c>
      <c r="N102">
        <f t="shared" si="93"/>
        <v>1.5611147293672408E-44</v>
      </c>
      <c r="O102">
        <f t="shared" si="93"/>
        <v>2.142050763153364E-43</v>
      </c>
      <c r="P102">
        <f t="shared" si="93"/>
        <v>5.4253396577773079E-42</v>
      </c>
      <c r="Q102">
        <f t="shared" si="93"/>
        <v>8.1501091918183211E-41</v>
      </c>
      <c r="R102">
        <f t="shared" si="93"/>
        <v>1.0526809594639068E-39</v>
      </c>
      <c r="S102">
        <f t="shared" si="93"/>
        <v>1.4697077609592973E-38</v>
      </c>
      <c r="T102">
        <f t="shared" si="93"/>
        <v>2.6946588423625386E-37</v>
      </c>
      <c r="U102">
        <f t="shared" si="93"/>
        <v>4.7805613936117867E-36</v>
      </c>
      <c r="V102">
        <f t="shared" si="94"/>
        <v>6.493073740093647E-35</v>
      </c>
      <c r="W102">
        <f t="shared" si="94"/>
        <v>6.1646527302314473E-34</v>
      </c>
      <c r="X102">
        <f t="shared" si="94"/>
        <v>9.0839535577897223E-33</v>
      </c>
      <c r="Y102">
        <f t="shared" si="94"/>
        <v>1.0317033507633411E-31</v>
      </c>
      <c r="Z102">
        <f t="shared" si="94"/>
        <v>1.0200169004297822E-30</v>
      </c>
      <c r="AA102">
        <f t="shared" si="94"/>
        <v>7.1758624140330962E-30</v>
      </c>
      <c r="AB102">
        <f t="shared" si="94"/>
        <v>9.6457674133188795E-29</v>
      </c>
      <c r="AC102">
        <f t="shared" si="94"/>
        <v>7.3338467177434324E-28</v>
      </c>
      <c r="AD102">
        <f t="shared" si="94"/>
        <v>7.6525275146790499E-27</v>
      </c>
      <c r="AE102">
        <f t="shared" si="94"/>
        <v>8.5585792799508928E-26</v>
      </c>
      <c r="AF102">
        <f t="shared" si="95"/>
        <v>5.917753770595083E-25</v>
      </c>
      <c r="AG102">
        <f t="shared" si="95"/>
        <v>3.9310695391315248E-24</v>
      </c>
      <c r="AH102">
        <f t="shared" si="95"/>
        <v>1.7573191557337038E-23</v>
      </c>
      <c r="AI102">
        <f t="shared" si="95"/>
        <v>1.7949840502806136E-22</v>
      </c>
      <c r="AJ102">
        <f t="shared" si="95"/>
        <v>1.4750219678207252E-21</v>
      </c>
      <c r="AK102">
        <f t="shared" si="95"/>
        <v>1.0025061803002017E-20</v>
      </c>
      <c r="AL102">
        <f t="shared" si="95"/>
        <v>7.0205329110319608E-20</v>
      </c>
      <c r="AM102">
        <f t="shared" si="95"/>
        <v>3.8171561365502606E-19</v>
      </c>
      <c r="AN102">
        <f t="shared" si="95"/>
        <v>3.3055002651269777E-18</v>
      </c>
      <c r="AO102">
        <f t="shared" si="95"/>
        <v>1.8315626915301159E-17</v>
      </c>
      <c r="AP102">
        <f t="shared" si="96"/>
        <v>1.1379260779193607E-16</v>
      </c>
      <c r="AQ102">
        <f t="shared" si="96"/>
        <v>7.1498523275669187E-16</v>
      </c>
      <c r="AR102">
        <f t="shared" si="96"/>
        <v>3.4464020218010103E-15</v>
      </c>
      <c r="AS102">
        <f t="shared" si="96"/>
        <v>1.6399893296668166E-14</v>
      </c>
      <c r="AT102">
        <f t="shared" si="96"/>
        <v>6.7331062544366834E-14</v>
      </c>
      <c r="AU102">
        <f t="shared" si="96"/>
        <v>2.9227111411574739E-13</v>
      </c>
      <c r="AV102">
        <f t="shared" si="96"/>
        <v>1.1467802583998974E-12</v>
      </c>
      <c r="AW102">
        <f t="shared" si="96"/>
        <v>5.0414875853032958E-12</v>
      </c>
      <c r="AX102">
        <f t="shared" si="96"/>
        <v>2.1285425876741786E-11</v>
      </c>
      <c r="AY102">
        <f t="shared" si="96"/>
        <v>8.6309465377575863E-11</v>
      </c>
      <c r="AZ102">
        <f t="shared" si="97"/>
        <v>3.5012456507679363E-10</v>
      </c>
      <c r="BA102">
        <f t="shared" si="97"/>
        <v>1.3096618677940248E-9</v>
      </c>
      <c r="BB102">
        <f t="shared" si="97"/>
        <v>4.7050727682909302E-9</v>
      </c>
      <c r="BC102">
        <f t="shared" si="97"/>
        <v>1.6234910871799066E-8</v>
      </c>
      <c r="BD102">
        <f t="shared" si="97"/>
        <v>5.3804103246167143E-8</v>
      </c>
      <c r="BE102">
        <f t="shared" si="97"/>
        <v>1.7126477047509441E-7</v>
      </c>
      <c r="BF102">
        <f t="shared" si="97"/>
        <v>5.2381783080609421E-7</v>
      </c>
      <c r="BG102">
        <f t="shared" si="97"/>
        <v>1.5388047801652796E-6</v>
      </c>
      <c r="BH102">
        <f t="shared" si="97"/>
        <v>4.3419271747936483E-6</v>
      </c>
      <c r="BI102">
        <f t="shared" si="97"/>
        <v>1.1767435079819883E-5</v>
      </c>
      <c r="BJ102">
        <f t="shared" si="98"/>
        <v>2.7095432041610394E-5</v>
      </c>
      <c r="BK102">
        <f t="shared" si="98"/>
        <v>6.54579234266286E-5</v>
      </c>
      <c r="BL102">
        <f t="shared" si="98"/>
        <v>1.4150577545375828E-4</v>
      </c>
      <c r="BM102">
        <f t="shared" si="98"/>
        <v>3.1557672808480444E-4</v>
      </c>
      <c r="BN102">
        <f t="shared" si="98"/>
        <v>7.2282786708177042E-4</v>
      </c>
      <c r="BO102">
        <f t="shared" si="98"/>
        <v>1.6543588784635264E-3</v>
      </c>
      <c r="BP102">
        <f t="shared" si="98"/>
        <v>3.5441642522908287E-3</v>
      </c>
      <c r="BQ102">
        <f t="shared" si="98"/>
        <v>7.0500668881966549E-3</v>
      </c>
      <c r="BR102">
        <f t="shared" si="98"/>
        <v>1.3044340331590788E-2</v>
      </c>
      <c r="BS102">
        <f t="shared" si="98"/>
        <v>2.492702860327253E-2</v>
      </c>
      <c r="BT102">
        <f t="shared" si="99"/>
        <v>4.2880118275991683E-2</v>
      </c>
      <c r="BU102">
        <f t="shared" si="99"/>
        <v>6.9610133436387833E-2</v>
      </c>
      <c r="BV102">
        <f t="shared" si="99"/>
        <v>0.10768649026865472</v>
      </c>
      <c r="BW102">
        <f t="shared" si="99"/>
        <v>0.15977217211856282</v>
      </c>
      <c r="BX102">
        <f t="shared" si="99"/>
        <v>0.22770732865643092</v>
      </c>
      <c r="BY102">
        <f t="shared" si="99"/>
        <v>0.31175701534122269</v>
      </c>
      <c r="BZ102">
        <f t="shared" si="99"/>
        <v>0.40603332779382145</v>
      </c>
      <c r="CA102">
        <f t="shared" si="99"/>
        <v>0.50779324847477414</v>
      </c>
      <c r="CB102">
        <f t="shared" si="99"/>
        <v>0.60976590427376054</v>
      </c>
      <c r="CC102">
        <f t="shared" si="99"/>
        <v>0.70306226580414355</v>
      </c>
      <c r="CD102">
        <f t="shared" si="100"/>
        <v>0.77832152996003945</v>
      </c>
      <c r="CE102">
        <f t="shared" si="100"/>
        <v>0.82656460106270202</v>
      </c>
      <c r="CF102">
        <f t="shared" si="100"/>
        <v>0.84266081295693163</v>
      </c>
      <c r="CG102">
        <f t="shared" si="100"/>
        <v>0.82465297940327498</v>
      </c>
      <c r="CH102">
        <f t="shared" si="100"/>
        <v>0.77464610654852051</v>
      </c>
      <c r="CI102">
        <f t="shared" si="100"/>
        <v>0.69842045613187853</v>
      </c>
      <c r="CJ102">
        <f t="shared" si="100"/>
        <v>0.60451412853168263</v>
      </c>
      <c r="CK102">
        <f t="shared" si="100"/>
        <v>0.50212236138064648</v>
      </c>
      <c r="CL102">
        <f t="shared" si="100"/>
        <v>0.40020581373249114</v>
      </c>
      <c r="CM102">
        <f t="shared" si="100"/>
        <v>0.30604378692325984</v>
      </c>
      <c r="CN102">
        <f t="shared" si="101"/>
        <v>0.22452739246593822</v>
      </c>
      <c r="CO102">
        <f t="shared" si="101"/>
        <v>0.15722649851780934</v>
      </c>
      <c r="CP102">
        <f t="shared" si="101"/>
        <v>0.10554421821763947</v>
      </c>
      <c r="CQ102">
        <f t="shared" si="101"/>
        <v>6.7902912849470712E-2</v>
      </c>
      <c r="CR102">
        <f t="shared" si="101"/>
        <v>4.1856890724838058E-2</v>
      </c>
      <c r="CS102">
        <f t="shared" si="101"/>
        <v>2.4713191010561433E-2</v>
      </c>
      <c r="CT102">
        <f t="shared" si="101"/>
        <v>1.3970517398384215E-2</v>
      </c>
      <c r="CU102">
        <f t="shared" si="101"/>
        <v>7.5581997292744688E-3</v>
      </c>
      <c r="CV102">
        <f t="shared" si="101"/>
        <v>3.9112617637055537E-3</v>
      </c>
      <c r="CW102">
        <f t="shared" si="101"/>
        <v>1.9347227945354078E-3</v>
      </c>
      <c r="CX102">
        <f t="shared" si="101"/>
        <v>0</v>
      </c>
      <c r="CZ102">
        <v>2049</v>
      </c>
      <c r="DA102" s="7">
        <f t="shared" si="71"/>
        <v>10.404877228994915</v>
      </c>
    </row>
    <row r="103" spans="1:105" x14ac:dyDescent="0.3">
      <c r="A103">
        <v>2050</v>
      </c>
      <c r="B103">
        <f t="shared" si="92"/>
        <v>3.6691623656270829E-63</v>
      </c>
      <c r="C103">
        <f t="shared" si="92"/>
        <v>1.861467890549538E-61</v>
      </c>
      <c r="D103">
        <f t="shared" si="92"/>
        <v>8.5759495512080521E-60</v>
      </c>
      <c r="E103">
        <f t="shared" si="92"/>
        <v>2.0219041680155949E-58</v>
      </c>
      <c r="F103">
        <f t="shared" si="92"/>
        <v>6.9718000687375294E-57</v>
      </c>
      <c r="G103">
        <f t="shared" si="92"/>
        <v>2.9500874686547902E-55</v>
      </c>
      <c r="H103">
        <f t="shared" si="92"/>
        <v>7.9520954280695765E-54</v>
      </c>
      <c r="I103">
        <f t="shared" si="92"/>
        <v>2.005406072142726E-52</v>
      </c>
      <c r="J103">
        <f t="shared" si="92"/>
        <v>3.7416643408312275E-51</v>
      </c>
      <c r="K103">
        <f t="shared" si="92"/>
        <v>1.0158770205806908E-49</v>
      </c>
      <c r="L103">
        <f t="shared" si="93"/>
        <v>2.8876035951513954E-48</v>
      </c>
      <c r="M103">
        <f t="shared" si="93"/>
        <v>5.1352071418780119E-47</v>
      </c>
      <c r="N103">
        <f t="shared" si="93"/>
        <v>8.9403105183021226E-46</v>
      </c>
      <c r="O103">
        <f t="shared" si="93"/>
        <v>1.2767895506816012E-44</v>
      </c>
      <c r="P103">
        <f t="shared" si="93"/>
        <v>3.3657997438369652E-43</v>
      </c>
      <c r="Q103">
        <f t="shared" si="93"/>
        <v>5.2625537773289787E-42</v>
      </c>
      <c r="R103">
        <f t="shared" si="93"/>
        <v>7.0745963632144393E-41</v>
      </c>
      <c r="S103">
        <f t="shared" si="93"/>
        <v>1.0280344436342077E-39</v>
      </c>
      <c r="T103">
        <f t="shared" si="93"/>
        <v>1.9617887806725815E-38</v>
      </c>
      <c r="U103">
        <f t="shared" si="93"/>
        <v>3.6224227827100516E-37</v>
      </c>
      <c r="V103">
        <f t="shared" si="94"/>
        <v>5.1208534945654807E-36</v>
      </c>
      <c r="W103">
        <f t="shared" si="94"/>
        <v>5.0602551087786955E-35</v>
      </c>
      <c r="X103">
        <f t="shared" si="94"/>
        <v>7.7608712679917084E-34</v>
      </c>
      <c r="Y103">
        <f t="shared" si="94"/>
        <v>9.1740730688146047E-33</v>
      </c>
      <c r="Z103">
        <f t="shared" si="94"/>
        <v>9.4403153205087083E-32</v>
      </c>
      <c r="AA103">
        <f t="shared" si="94"/>
        <v>6.9123387861077015E-31</v>
      </c>
      <c r="AB103">
        <f t="shared" si="94"/>
        <v>9.6707348767845302E-30</v>
      </c>
      <c r="AC103">
        <f t="shared" si="94"/>
        <v>7.6529046011366024E-29</v>
      </c>
      <c r="AD103">
        <f t="shared" si="94"/>
        <v>8.3113419362776906E-28</v>
      </c>
      <c r="AE103">
        <f t="shared" si="94"/>
        <v>9.6747490191329511E-27</v>
      </c>
      <c r="AF103">
        <f t="shared" si="95"/>
        <v>6.9625239092090112E-26</v>
      </c>
      <c r="AG103">
        <f t="shared" si="95"/>
        <v>4.8138473497614497E-25</v>
      </c>
      <c r="AH103">
        <f t="shared" si="95"/>
        <v>2.2397730277047316E-24</v>
      </c>
      <c r="AI103">
        <f t="shared" si="95"/>
        <v>2.3811444400137632E-23</v>
      </c>
      <c r="AJ103">
        <f t="shared" si="95"/>
        <v>2.0365515811382189E-22</v>
      </c>
      <c r="AK103">
        <f t="shared" si="95"/>
        <v>1.440640977856953E-21</v>
      </c>
      <c r="AL103">
        <f t="shared" si="95"/>
        <v>1.0500514137101256E-20</v>
      </c>
      <c r="AM103">
        <f t="shared" si="95"/>
        <v>5.9422673630211341E-20</v>
      </c>
      <c r="AN103">
        <f t="shared" si="95"/>
        <v>5.3557616266934406E-19</v>
      </c>
      <c r="AO103">
        <f t="shared" si="95"/>
        <v>3.0887133890592272E-18</v>
      </c>
      <c r="AP103">
        <f t="shared" si="96"/>
        <v>1.9972924106893232E-17</v>
      </c>
      <c r="AQ103">
        <f t="shared" si="96"/>
        <v>1.3061602196565781E-16</v>
      </c>
      <c r="AR103">
        <f t="shared" si="96"/>
        <v>6.5529536544505981E-16</v>
      </c>
      <c r="AS103">
        <f t="shared" si="96"/>
        <v>3.2455175485207312E-15</v>
      </c>
      <c r="AT103">
        <f t="shared" si="96"/>
        <v>1.3868522219815084E-14</v>
      </c>
      <c r="AU103">
        <f t="shared" si="96"/>
        <v>6.2657403359423938E-14</v>
      </c>
      <c r="AV103">
        <f t="shared" si="96"/>
        <v>2.5588126271182775E-13</v>
      </c>
      <c r="AW103">
        <f t="shared" si="96"/>
        <v>1.1708162959071638E-12</v>
      </c>
      <c r="AX103">
        <f t="shared" si="96"/>
        <v>5.1449857900313713E-12</v>
      </c>
      <c r="AY103">
        <f t="shared" si="96"/>
        <v>2.1713610415051632E-11</v>
      </c>
      <c r="AZ103">
        <f t="shared" si="97"/>
        <v>9.1678600828928891E-11</v>
      </c>
      <c r="BA103">
        <f t="shared" si="97"/>
        <v>3.5692449709818179E-10</v>
      </c>
      <c r="BB103">
        <f t="shared" si="97"/>
        <v>1.3346128357001417E-9</v>
      </c>
      <c r="BC103">
        <f t="shared" si="97"/>
        <v>4.7930354466777193E-9</v>
      </c>
      <c r="BD103">
        <f t="shared" si="97"/>
        <v>1.6532856977047277E-8</v>
      </c>
      <c r="BE103">
        <f t="shared" si="97"/>
        <v>5.4773731364938363E-8</v>
      </c>
      <c r="BF103">
        <f t="shared" si="97"/>
        <v>1.7436380900080252E-7</v>
      </c>
      <c r="BG103">
        <f t="shared" si="97"/>
        <v>5.3312785705192753E-7</v>
      </c>
      <c r="BH103">
        <f t="shared" si="97"/>
        <v>1.5656769698305765E-6</v>
      </c>
      <c r="BI103">
        <f t="shared" si="97"/>
        <v>4.416448990469705E-6</v>
      </c>
      <c r="BJ103">
        <f t="shared" si="98"/>
        <v>1.0584229966518168E-5</v>
      </c>
      <c r="BK103">
        <f t="shared" si="98"/>
        <v>2.6613205654890667E-5</v>
      </c>
      <c r="BL103">
        <f t="shared" si="98"/>
        <v>5.987987860100006E-5</v>
      </c>
      <c r="BM103">
        <f t="shared" si="98"/>
        <v>1.3898998047398025E-4</v>
      </c>
      <c r="BN103">
        <f t="shared" si="98"/>
        <v>3.3134863940921657E-4</v>
      </c>
      <c r="BO103">
        <f t="shared" si="98"/>
        <v>7.8931764218072081E-4</v>
      </c>
      <c r="BP103">
        <f t="shared" si="98"/>
        <v>1.7599798819104928E-3</v>
      </c>
      <c r="BQ103">
        <f t="shared" si="98"/>
        <v>3.6438364794201881E-3</v>
      </c>
      <c r="BR103">
        <f t="shared" si="98"/>
        <v>7.0171303234711291E-3</v>
      </c>
      <c r="BS103">
        <f t="shared" si="98"/>
        <v>1.3956602598301334E-2</v>
      </c>
      <c r="BT103">
        <f t="shared" si="99"/>
        <v>2.4988313986924155E-2</v>
      </c>
      <c r="BU103">
        <f t="shared" si="99"/>
        <v>4.2220680155856727E-2</v>
      </c>
      <c r="BV103">
        <f t="shared" si="99"/>
        <v>6.7980720148642496E-2</v>
      </c>
      <c r="BW103">
        <f t="shared" si="99"/>
        <v>0.10497779758544552</v>
      </c>
      <c r="BX103">
        <f t="shared" si="99"/>
        <v>0.15572025466296796</v>
      </c>
      <c r="BY103">
        <f t="shared" si="99"/>
        <v>0.22189939143292992</v>
      </c>
      <c r="BZ103">
        <f t="shared" si="99"/>
        <v>0.30079688743369548</v>
      </c>
      <c r="CA103">
        <f t="shared" si="99"/>
        <v>0.39153478949681897</v>
      </c>
      <c r="CB103">
        <f t="shared" si="99"/>
        <v>0.48934860053628204</v>
      </c>
      <c r="CC103">
        <f t="shared" si="99"/>
        <v>0.58724696739351501</v>
      </c>
      <c r="CD103">
        <f t="shared" si="100"/>
        <v>0.67664023185895861</v>
      </c>
      <c r="CE103">
        <f t="shared" si="100"/>
        <v>0.74790657946549821</v>
      </c>
      <c r="CF103">
        <f t="shared" si="100"/>
        <v>0.79358806748410859</v>
      </c>
      <c r="CG103">
        <f t="shared" si="100"/>
        <v>0.808323756349553</v>
      </c>
      <c r="CH103">
        <f t="shared" si="100"/>
        <v>0.79029499594730968</v>
      </c>
      <c r="CI103">
        <f t="shared" si="100"/>
        <v>0.74160836517570883</v>
      </c>
      <c r="CJ103">
        <f t="shared" si="100"/>
        <v>0.66809143441905972</v>
      </c>
      <c r="CK103">
        <f t="shared" si="100"/>
        <v>0.57757819611647776</v>
      </c>
      <c r="CL103">
        <f t="shared" si="100"/>
        <v>0.47913334902283139</v>
      </c>
      <c r="CM103">
        <f t="shared" si="100"/>
        <v>0.38135404142591661</v>
      </c>
      <c r="CN103">
        <f t="shared" si="101"/>
        <v>0.29119633056968902</v>
      </c>
      <c r="CO103">
        <f t="shared" si="101"/>
        <v>0.21223357380860036</v>
      </c>
      <c r="CP103">
        <f t="shared" si="101"/>
        <v>0.14828409508279075</v>
      </c>
      <c r="CQ103">
        <f t="shared" si="101"/>
        <v>9.9293383037476174E-2</v>
      </c>
      <c r="CR103">
        <f t="shared" si="101"/>
        <v>6.3704578520933725E-2</v>
      </c>
      <c r="CS103">
        <f t="shared" si="101"/>
        <v>3.914752296602983E-2</v>
      </c>
      <c r="CT103">
        <f t="shared" si="101"/>
        <v>2.3033489197402283E-2</v>
      </c>
      <c r="CU103">
        <f t="shared" si="101"/>
        <v>1.2969922601198712E-2</v>
      </c>
      <c r="CV103">
        <f t="shared" si="101"/>
        <v>6.9856638227014361E-3</v>
      </c>
      <c r="CW103">
        <f t="shared" si="101"/>
        <v>3.5965104559611918E-3</v>
      </c>
      <c r="CX103">
        <f t="shared" si="101"/>
        <v>1.7685117180122577E-3</v>
      </c>
      <c r="CZ103">
        <v>2050</v>
      </c>
      <c r="DA103" s="7">
        <f t="shared" si="71"/>
        <v>9.9811880522675178</v>
      </c>
    </row>
    <row r="105" spans="1:105" x14ac:dyDescent="0.3">
      <c r="A105" t="s">
        <v>18</v>
      </c>
      <c r="B105" s="7">
        <f t="shared" ref="B105:BM105" si="102">SUM(B3:B103)</f>
        <v>0.89137045408026816</v>
      </c>
      <c r="C105" s="7">
        <f t="shared" si="102"/>
        <v>1.6025193564139983</v>
      </c>
      <c r="D105" s="7">
        <f t="shared" si="102"/>
        <v>2.723065964756739</v>
      </c>
      <c r="E105" s="7">
        <f t="shared" si="102"/>
        <v>2.4645435735362726</v>
      </c>
      <c r="F105" s="7">
        <f t="shared" si="102"/>
        <v>3.3954131476671168</v>
      </c>
      <c r="G105" s="7">
        <f t="shared" si="102"/>
        <v>5.9748381043605354</v>
      </c>
      <c r="H105" s="7">
        <f t="shared" si="102"/>
        <v>6.970888868689082</v>
      </c>
      <c r="I105" s="7">
        <f t="shared" si="102"/>
        <v>7.9194679902638132</v>
      </c>
      <c r="J105" s="7">
        <f t="shared" si="102"/>
        <v>6.9281517644507762</v>
      </c>
      <c r="K105" s="7">
        <f t="shared" si="102"/>
        <v>9.179612924911476</v>
      </c>
      <c r="L105" s="7">
        <f t="shared" si="102"/>
        <v>13.253276235359044</v>
      </c>
      <c r="M105" s="7">
        <f t="shared" si="102"/>
        <v>12.459994941478634</v>
      </c>
      <c r="N105" s="7">
        <f t="shared" si="102"/>
        <v>11.935991612580832</v>
      </c>
      <c r="O105" s="7">
        <f t="shared" si="102"/>
        <v>9.7620944068239641</v>
      </c>
      <c r="P105" s="7">
        <f t="shared" si="102"/>
        <v>15.339157885049556</v>
      </c>
      <c r="Q105" s="7">
        <f t="shared" si="102"/>
        <v>14.878910512689336</v>
      </c>
      <c r="R105" s="7">
        <f t="shared" si="102"/>
        <v>12.915444900705758</v>
      </c>
      <c r="S105" s="7">
        <f t="shared" si="102"/>
        <v>12.613054404961474</v>
      </c>
      <c r="T105" s="7">
        <f t="shared" si="102"/>
        <v>16.836101216146186</v>
      </c>
      <c r="U105" s="7">
        <f t="shared" si="102"/>
        <v>22.632726510161735</v>
      </c>
      <c r="V105" s="7">
        <f t="shared" si="102"/>
        <v>24.243779568646666</v>
      </c>
      <c r="W105" s="7">
        <f t="shared" si="102"/>
        <v>18.89393441827437</v>
      </c>
      <c r="X105" s="7">
        <f t="shared" si="102"/>
        <v>23.786156200983608</v>
      </c>
      <c r="Y105" s="7">
        <f t="shared" si="102"/>
        <v>24.022132392666787</v>
      </c>
      <c r="Z105" s="7">
        <f t="shared" si="102"/>
        <v>21.980785880940712</v>
      </c>
      <c r="AA105" s="7">
        <f t="shared" si="102"/>
        <v>14.895698172249496</v>
      </c>
      <c r="AB105" s="7">
        <f t="shared" si="102"/>
        <v>20.074569371163022</v>
      </c>
      <c r="AC105" s="7">
        <f t="shared" si="102"/>
        <v>15.927064973003473</v>
      </c>
      <c r="AD105" s="7">
        <f t="shared" si="102"/>
        <v>18.04991133938972</v>
      </c>
      <c r="AE105" s="7">
        <f t="shared" si="102"/>
        <v>22.819697373348351</v>
      </c>
      <c r="AF105" s="7">
        <f t="shared" si="102"/>
        <v>18.564142875330543</v>
      </c>
      <c r="AG105" s="7">
        <f t="shared" si="102"/>
        <v>15.101160583100164</v>
      </c>
      <c r="AH105" s="7">
        <f t="shared" si="102"/>
        <v>8.6040635568451442</v>
      </c>
      <c r="AI105" s="7">
        <f t="shared" si="102"/>
        <v>11.658393430163828</v>
      </c>
      <c r="AJ105" s="7">
        <f t="shared" si="102"/>
        <v>13.227370778041061</v>
      </c>
      <c r="AK105" s="7">
        <f t="shared" si="102"/>
        <v>12.919056656700329</v>
      </c>
      <c r="AL105" s="7">
        <f t="shared" si="102"/>
        <v>13.531760674140822</v>
      </c>
      <c r="AM105" s="7">
        <f t="shared" si="102"/>
        <v>11.453452442592466</v>
      </c>
      <c r="AN105" s="7">
        <f t="shared" si="102"/>
        <v>16.070068629844556</v>
      </c>
      <c r="AO105" s="7">
        <f t="shared" si="102"/>
        <v>15.01613436966246</v>
      </c>
      <c r="AP105" s="7">
        <f t="shared" si="102"/>
        <v>16.3748755929083</v>
      </c>
      <c r="AQ105" s="7">
        <f t="shared" si="102"/>
        <v>18.795782534828163</v>
      </c>
      <c r="AR105" s="7">
        <f t="shared" si="102"/>
        <v>17.22663437047165</v>
      </c>
      <c r="AS105" s="7">
        <f t="shared" si="102"/>
        <v>16.222525346041657</v>
      </c>
      <c r="AT105" s="7">
        <f t="shared" si="102"/>
        <v>13.718531526592308</v>
      </c>
      <c r="AU105" s="7">
        <f t="shared" si="102"/>
        <v>12.766285439120583</v>
      </c>
      <c r="AV105" s="7">
        <f t="shared" si="102"/>
        <v>11.17679127540498</v>
      </c>
      <c r="AW105" s="7">
        <f t="shared" si="102"/>
        <v>11.41105217442068</v>
      </c>
      <c r="AX105" s="7">
        <f t="shared" si="102"/>
        <v>11.64531307343545</v>
      </c>
      <c r="AY105" s="7">
        <f t="shared" si="102"/>
        <v>11.879573972446138</v>
      </c>
      <c r="AZ105" s="7">
        <f t="shared" si="102"/>
        <v>12.618577991083141</v>
      </c>
      <c r="BA105" s="7">
        <f t="shared" si="102"/>
        <v>12.863649263058614</v>
      </c>
      <c r="BB105" s="7">
        <f t="shared" si="102"/>
        <v>13.108720534762039</v>
      </c>
      <c r="BC105" s="7">
        <f t="shared" si="102"/>
        <v>13.353791805462825</v>
      </c>
      <c r="BD105" s="7">
        <f t="shared" si="102"/>
        <v>13.598863072617222</v>
      </c>
      <c r="BE105" s="7">
        <f t="shared" si="102"/>
        <v>13.843934327733859</v>
      </c>
      <c r="BF105" s="7">
        <f t="shared" si="102"/>
        <v>14.09444046603334</v>
      </c>
      <c r="BG105" s="7">
        <f t="shared" si="102"/>
        <v>14.344946481643715</v>
      </c>
      <c r="BH105" s="7">
        <f t="shared" si="102"/>
        <v>14.595452129180012</v>
      </c>
      <c r="BI105" s="7">
        <f t="shared" si="102"/>
        <v>14.845956717295008</v>
      </c>
      <c r="BJ105" s="7">
        <f t="shared" si="102"/>
        <v>13.35320502371694</v>
      </c>
      <c r="BK105" s="7">
        <f t="shared" si="102"/>
        <v>13.115543211197602</v>
      </c>
      <c r="BL105" s="7">
        <f t="shared" si="102"/>
        <v>11.997868257422798</v>
      </c>
      <c r="BM105" s="7">
        <f t="shared" si="102"/>
        <v>11.784502411849328</v>
      </c>
      <c r="BN105" s="7">
        <f t="shared" ref="BN105:CW105" si="103">SUM(BN3:BN103)</f>
        <v>12.373322994497471</v>
      </c>
      <c r="BO105" s="7">
        <f t="shared" si="103"/>
        <v>13.511129049380751</v>
      </c>
      <c r="BP105" s="7">
        <f t="shared" si="103"/>
        <v>14.372894802438189</v>
      </c>
      <c r="BQ105" s="7">
        <f t="shared" si="103"/>
        <v>14.775293013930904</v>
      </c>
      <c r="BR105" s="7">
        <f t="shared" si="103"/>
        <v>14.702638856421707</v>
      </c>
      <c r="BS105" s="7">
        <f t="shared" si="103"/>
        <v>15.723367157893188</v>
      </c>
      <c r="BT105" s="7">
        <f t="shared" si="103"/>
        <v>15.748033580451438</v>
      </c>
      <c r="BU105" s="7">
        <f t="shared" si="103"/>
        <v>15.48124613366876</v>
      </c>
      <c r="BV105" s="7">
        <f t="shared" si="103"/>
        <v>15.077633340297359</v>
      </c>
      <c r="BW105" s="7">
        <f t="shared" si="103"/>
        <v>14.632107246274247</v>
      </c>
      <c r="BX105" s="7">
        <f t="shared" si="103"/>
        <v>14.158712792569563</v>
      </c>
      <c r="BY105" s="7">
        <f t="shared" si="103"/>
        <v>13.645830113310133</v>
      </c>
      <c r="BZ105" s="7">
        <f t="shared" si="103"/>
        <v>12.951999087644289</v>
      </c>
      <c r="CA105" s="7">
        <f t="shared" si="103"/>
        <v>12.199456180740942</v>
      </c>
      <c r="CB105" s="7">
        <f t="shared" si="103"/>
        <v>11.37902054705004</v>
      </c>
      <c r="CC105" s="7">
        <f t="shared" si="103"/>
        <v>10.487511324722037</v>
      </c>
      <c r="CD105" s="7">
        <f t="shared" si="103"/>
        <v>9.528198988955431</v>
      </c>
      <c r="CE105" s="7">
        <f t="shared" si="103"/>
        <v>8.5056609359088284</v>
      </c>
      <c r="CF105" s="7">
        <f t="shared" si="103"/>
        <v>7.4482518121765855</v>
      </c>
      <c r="CG105" s="7">
        <f t="shared" si="103"/>
        <v>6.3834970282733838</v>
      </c>
      <c r="CH105" s="7">
        <f t="shared" si="103"/>
        <v>5.3428916749064923</v>
      </c>
      <c r="CI105" s="7">
        <f t="shared" si="103"/>
        <v>4.3584338084784617</v>
      </c>
      <c r="CJ105" s="7">
        <f t="shared" si="103"/>
        <v>3.4597642111490781</v>
      </c>
      <c r="CK105" s="7">
        <f t="shared" si="103"/>
        <v>2.667281458661054</v>
      </c>
      <c r="CL105" s="7">
        <f t="shared" si="103"/>
        <v>1.9940289452432887</v>
      </c>
      <c r="CM105" s="7">
        <f t="shared" si="103"/>
        <v>1.4435361459870089</v>
      </c>
      <c r="CN105" s="7">
        <f t="shared" si="103"/>
        <v>1.0106512350879295</v>
      </c>
      <c r="CO105" s="7">
        <f t="shared" si="103"/>
        <v>0.68006172388607622</v>
      </c>
      <c r="CP105" s="7">
        <f t="shared" si="103"/>
        <v>0.44121998863083944</v>
      </c>
      <c r="CQ105" s="7">
        <f t="shared" si="103"/>
        <v>0.27558682393679945</v>
      </c>
      <c r="CR105" s="7">
        <f t="shared" si="103"/>
        <v>0.1653934842735405</v>
      </c>
      <c r="CS105" s="7">
        <f t="shared" si="103"/>
        <v>9.5106652797274135E-2</v>
      </c>
      <c r="CT105" s="7">
        <f t="shared" si="103"/>
        <v>5.2155709552568846E-2</v>
      </c>
      <c r="CU105" s="7">
        <f t="shared" si="103"/>
        <v>2.7036432024002854E-2</v>
      </c>
      <c r="CV105" s="7">
        <f t="shared" si="103"/>
        <v>1.3000967096169127E-2</v>
      </c>
      <c r="CW105" s="7">
        <f t="shared" si="103"/>
        <v>5.5312332504965991E-3</v>
      </c>
      <c r="CX105" s="7">
        <f>SUM(CX3:CX103)</f>
        <v>1.7685117180122577E-3</v>
      </c>
      <c r="CY105" s="7"/>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31806-8B0D-4102-B4D3-1417302B4C01}">
  <sheetPr>
    <tabColor theme="7" tint="0.59999389629810485"/>
  </sheetPr>
  <dimension ref="A1:DA105"/>
  <sheetViews>
    <sheetView showGridLines="0" zoomScale="80" zoomScaleNormal="80" workbookViewId="0"/>
  </sheetViews>
  <sheetFormatPr defaultRowHeight="14.4" x14ac:dyDescent="0.3"/>
  <cols>
    <col min="1" max="1" width="15.21875" customWidth="1"/>
    <col min="2" max="2" width="12" hidden="1" customWidth="1"/>
    <col min="3" max="61" width="0" hidden="1" customWidth="1"/>
    <col min="62" max="62" width="12" bestFit="1" customWidth="1"/>
    <col min="102" max="102" width="13" bestFit="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36</v>
      </c>
    </row>
    <row r="3" spans="1:105" hidden="1" x14ac:dyDescent="0.3">
      <c r="A3">
        <v>1950</v>
      </c>
      <c r="B3">
        <f t="shared" ref="B3:K12" si="0">VLOOKUP(B$2,scenarios4,15,FALSE)*VLOOKUP($A3-B$2,output4,5,FALSE)</f>
        <v>0</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VLOOKUP(L$2,scenarios4,15,FALSE)*VLOOKUP($A3-L$2,output4,5,FALSE)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VLOOKUP(V$2,scenarios4,15,FALSE)*VLOOKUP($A3-V$2,output4,5,FALSE)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VLOOKUP(AF$2,scenarios4,15,FALSE)*VLOOKUP($A3-AF$2,output4,5,FALSE)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VLOOKUP(AP$2,scenarios4,15,FALSE)*VLOOKUP($A3-AP$2,output4,5,FALSE)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VLOOKUP(AZ$2,scenarios4,15,FALSE)*VLOOKUP($A3-AZ$2,output4,5,FALSE)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VLOOKUP(BJ$2,scenarios4,15,FALSE)*VLOOKUP($A3-BJ$2,output4,5,FALSE)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VLOOKUP(BT$2,scenarios4,15,FALSE)*VLOOKUP($A3-BT$2,output4,5,FALSE)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VLOOKUP(CD$2,scenarios4,15,FALSE)*VLOOKUP($A3-CD$2,output4,5,FALSE)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VLOOKUP(CN$2,scenarios4,15,FALSE)*VLOOKUP($A3-CN$2,output4,5,FALSE)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0</v>
      </c>
    </row>
    <row r="4" spans="1:105" hidden="1" x14ac:dyDescent="0.3">
      <c r="A4">
        <v>1951</v>
      </c>
      <c r="B4">
        <f t="shared" si="0"/>
        <v>0</v>
      </c>
      <c r="C4">
        <f t="shared" si="0"/>
        <v>0</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0</v>
      </c>
    </row>
    <row r="5" spans="1:105" hidden="1" x14ac:dyDescent="0.3">
      <c r="A5">
        <v>1952</v>
      </c>
      <c r="B5">
        <f t="shared" si="0"/>
        <v>0</v>
      </c>
      <c r="C5">
        <f t="shared" si="0"/>
        <v>0</v>
      </c>
      <c r="D5">
        <f t="shared" si="0"/>
        <v>0</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0</v>
      </c>
    </row>
    <row r="6" spans="1:105" hidden="1" x14ac:dyDescent="0.3">
      <c r="A6">
        <v>1953</v>
      </c>
      <c r="B6">
        <f t="shared" si="0"/>
        <v>0</v>
      </c>
      <c r="C6">
        <f t="shared" si="0"/>
        <v>0</v>
      </c>
      <c r="D6">
        <f t="shared" si="0"/>
        <v>0</v>
      </c>
      <c r="E6">
        <f t="shared" si="0"/>
        <v>0</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0</v>
      </c>
    </row>
    <row r="7" spans="1:105" hidden="1" x14ac:dyDescent="0.3">
      <c r="A7">
        <v>1954</v>
      </c>
      <c r="B7">
        <f t="shared" si="0"/>
        <v>0</v>
      </c>
      <c r="C7">
        <f t="shared" si="0"/>
        <v>0</v>
      </c>
      <c r="D7">
        <f t="shared" si="0"/>
        <v>0</v>
      </c>
      <c r="E7">
        <f t="shared" si="0"/>
        <v>0</v>
      </c>
      <c r="F7">
        <f t="shared" si="0"/>
        <v>0</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0</v>
      </c>
    </row>
    <row r="8" spans="1:105" hidden="1" x14ac:dyDescent="0.3">
      <c r="A8">
        <v>1955</v>
      </c>
      <c r="B8">
        <f t="shared" si="0"/>
        <v>0</v>
      </c>
      <c r="C8">
        <f t="shared" si="0"/>
        <v>0</v>
      </c>
      <c r="D8">
        <f t="shared" si="0"/>
        <v>0</v>
      </c>
      <c r="E8">
        <f t="shared" si="0"/>
        <v>0</v>
      </c>
      <c r="F8">
        <f t="shared" si="0"/>
        <v>0</v>
      </c>
      <c r="G8">
        <f t="shared" si="0"/>
        <v>0</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0</v>
      </c>
    </row>
    <row r="9" spans="1:105" hidden="1" x14ac:dyDescent="0.3">
      <c r="A9">
        <v>1956</v>
      </c>
      <c r="B9">
        <f t="shared" si="0"/>
        <v>0</v>
      </c>
      <c r="C9">
        <f t="shared" si="0"/>
        <v>0</v>
      </c>
      <c r="D9">
        <f t="shared" si="0"/>
        <v>0</v>
      </c>
      <c r="E9">
        <f t="shared" si="0"/>
        <v>0</v>
      </c>
      <c r="F9">
        <f t="shared" si="0"/>
        <v>0</v>
      </c>
      <c r="G9">
        <f t="shared" si="0"/>
        <v>0</v>
      </c>
      <c r="H9">
        <f t="shared" si="0"/>
        <v>0</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0</v>
      </c>
    </row>
    <row r="10" spans="1:105" hidden="1" x14ac:dyDescent="0.3">
      <c r="A10">
        <v>1957</v>
      </c>
      <c r="B10">
        <f t="shared" si="0"/>
        <v>0</v>
      </c>
      <c r="C10">
        <f t="shared" si="0"/>
        <v>0</v>
      </c>
      <c r="D10">
        <f t="shared" si="0"/>
        <v>0</v>
      </c>
      <c r="E10">
        <f t="shared" si="0"/>
        <v>0</v>
      </c>
      <c r="F10">
        <f t="shared" si="0"/>
        <v>0</v>
      </c>
      <c r="G10">
        <f t="shared" si="0"/>
        <v>0</v>
      </c>
      <c r="H10">
        <f t="shared" si="0"/>
        <v>0</v>
      </c>
      <c r="I10">
        <f t="shared" si="0"/>
        <v>0</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0</v>
      </c>
    </row>
    <row r="11" spans="1:105" hidden="1" x14ac:dyDescent="0.3">
      <c r="A11">
        <v>1958</v>
      </c>
      <c r="B11">
        <f t="shared" si="0"/>
        <v>0</v>
      </c>
      <c r="C11">
        <f t="shared" si="0"/>
        <v>0</v>
      </c>
      <c r="D11">
        <f t="shared" si="0"/>
        <v>0</v>
      </c>
      <c r="E11">
        <f t="shared" si="0"/>
        <v>0</v>
      </c>
      <c r="F11">
        <f t="shared" si="0"/>
        <v>0</v>
      </c>
      <c r="G11">
        <f t="shared" si="0"/>
        <v>0</v>
      </c>
      <c r="H11">
        <f t="shared" si="0"/>
        <v>0</v>
      </c>
      <c r="I11">
        <f t="shared" si="0"/>
        <v>0</v>
      </c>
      <c r="J11">
        <f t="shared" si="0"/>
        <v>0</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v>
      </c>
    </row>
    <row r="12" spans="1:105" hidden="1" x14ac:dyDescent="0.3">
      <c r="A12">
        <v>1959</v>
      </c>
      <c r="B12">
        <f t="shared" si="0"/>
        <v>0</v>
      </c>
      <c r="C12">
        <f t="shared" si="0"/>
        <v>0</v>
      </c>
      <c r="D12">
        <f t="shared" si="0"/>
        <v>0</v>
      </c>
      <c r="E12">
        <f t="shared" si="0"/>
        <v>0</v>
      </c>
      <c r="F12">
        <f t="shared" si="0"/>
        <v>0</v>
      </c>
      <c r="G12">
        <f t="shared" si="0"/>
        <v>0</v>
      </c>
      <c r="H12">
        <f t="shared" si="0"/>
        <v>0</v>
      </c>
      <c r="I12">
        <f t="shared" si="0"/>
        <v>0</v>
      </c>
      <c r="J12">
        <f t="shared" si="0"/>
        <v>0</v>
      </c>
      <c r="K12">
        <f t="shared" si="0"/>
        <v>0</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0</v>
      </c>
    </row>
    <row r="13" spans="1:105" hidden="1" x14ac:dyDescent="0.3">
      <c r="A13">
        <v>1960</v>
      </c>
      <c r="B13">
        <f t="shared" ref="B13:K22" si="11">VLOOKUP(B$2,scenarios4,15,FALSE)*VLOOKUP($A13-B$2,output4,5,FALSE)</f>
        <v>0</v>
      </c>
      <c r="C13">
        <f t="shared" si="11"/>
        <v>0</v>
      </c>
      <c r="D13">
        <f t="shared" si="11"/>
        <v>0</v>
      </c>
      <c r="E13">
        <f t="shared" si="11"/>
        <v>0</v>
      </c>
      <c r="F13">
        <f t="shared" si="11"/>
        <v>0</v>
      </c>
      <c r="G13">
        <f t="shared" si="11"/>
        <v>0</v>
      </c>
      <c r="H13">
        <f t="shared" si="11"/>
        <v>0</v>
      </c>
      <c r="I13">
        <f t="shared" si="11"/>
        <v>0</v>
      </c>
      <c r="J13">
        <f t="shared" si="11"/>
        <v>0</v>
      </c>
      <c r="K13">
        <f t="shared" si="11"/>
        <v>0</v>
      </c>
      <c r="L13">
        <f t="shared" ref="L13:U22" si="12">VLOOKUP(L$2,scenarios4,15,FALSE)*VLOOKUP($A13-L$2,output4,5,FALSE)</f>
        <v>0</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VLOOKUP(V$2,scenarios4,15,FALSE)*VLOOKUP($A13-V$2,output4,5,FALSE)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VLOOKUP(AF$2,scenarios4,15,FALSE)*VLOOKUP($A13-AF$2,output4,5,FALSE)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VLOOKUP(AP$2,scenarios4,15,FALSE)*VLOOKUP($A13-AP$2,output4,5,FALSE)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VLOOKUP(AZ$2,scenarios4,15,FALSE)*VLOOKUP($A13-AZ$2,output4,5,FALSE)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VLOOKUP(BJ$2,scenarios4,15,FALSE)*VLOOKUP($A13-BJ$2,output4,5,FALSE)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VLOOKUP(BT$2,scenarios4,15,FALSE)*VLOOKUP($A13-BT$2,output4,5,FALSE)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VLOOKUP(CD$2,scenarios4,15,FALSE)*VLOOKUP($A13-CD$2,output4,5,FALSE)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VLOOKUP(CN$2,scenarios4,15,FALSE)*VLOOKUP($A13-CN$2,output4,5,FALSE)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0</v>
      </c>
    </row>
    <row r="14" spans="1:105" hidden="1" x14ac:dyDescent="0.3">
      <c r="A14">
        <v>1961</v>
      </c>
      <c r="B14">
        <f t="shared" si="11"/>
        <v>0</v>
      </c>
      <c r="C14">
        <f t="shared" si="11"/>
        <v>0</v>
      </c>
      <c r="D14">
        <f t="shared" si="11"/>
        <v>0</v>
      </c>
      <c r="E14">
        <f t="shared" si="11"/>
        <v>0</v>
      </c>
      <c r="F14">
        <f t="shared" si="11"/>
        <v>0</v>
      </c>
      <c r="G14">
        <f t="shared" si="11"/>
        <v>0</v>
      </c>
      <c r="H14">
        <f t="shared" si="11"/>
        <v>0</v>
      </c>
      <c r="I14">
        <f t="shared" si="11"/>
        <v>0</v>
      </c>
      <c r="J14">
        <f t="shared" si="11"/>
        <v>0</v>
      </c>
      <c r="K14">
        <f t="shared" si="11"/>
        <v>0</v>
      </c>
      <c r="L14">
        <f t="shared" si="12"/>
        <v>0</v>
      </c>
      <c r="M14">
        <f t="shared" si="12"/>
        <v>0</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0</v>
      </c>
    </row>
    <row r="15" spans="1:105" hidden="1" x14ac:dyDescent="0.3">
      <c r="A15">
        <v>1962</v>
      </c>
      <c r="B15">
        <f t="shared" si="11"/>
        <v>0</v>
      </c>
      <c r="C15">
        <f t="shared" si="11"/>
        <v>0</v>
      </c>
      <c r="D15">
        <f t="shared" si="11"/>
        <v>0</v>
      </c>
      <c r="E15">
        <f t="shared" si="11"/>
        <v>0</v>
      </c>
      <c r="F15">
        <f t="shared" si="11"/>
        <v>0</v>
      </c>
      <c r="G15">
        <f t="shared" si="11"/>
        <v>0</v>
      </c>
      <c r="H15">
        <f t="shared" si="11"/>
        <v>0</v>
      </c>
      <c r="I15">
        <f t="shared" si="11"/>
        <v>0</v>
      </c>
      <c r="J15">
        <f t="shared" si="11"/>
        <v>0</v>
      </c>
      <c r="K15">
        <f t="shared" si="11"/>
        <v>0</v>
      </c>
      <c r="L15">
        <f t="shared" si="12"/>
        <v>0</v>
      </c>
      <c r="M15">
        <f t="shared" si="12"/>
        <v>0</v>
      </c>
      <c r="N15">
        <f t="shared" si="12"/>
        <v>0</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0</v>
      </c>
    </row>
    <row r="16" spans="1:105" hidden="1" x14ac:dyDescent="0.3">
      <c r="A16">
        <v>1963</v>
      </c>
      <c r="B16">
        <f t="shared" si="11"/>
        <v>0</v>
      </c>
      <c r="C16">
        <f t="shared" si="11"/>
        <v>0</v>
      </c>
      <c r="D16">
        <f t="shared" si="11"/>
        <v>0</v>
      </c>
      <c r="E16">
        <f t="shared" si="11"/>
        <v>0</v>
      </c>
      <c r="F16">
        <f t="shared" si="11"/>
        <v>0</v>
      </c>
      <c r="G16">
        <f t="shared" si="11"/>
        <v>0</v>
      </c>
      <c r="H16">
        <f t="shared" si="11"/>
        <v>0</v>
      </c>
      <c r="I16">
        <f t="shared" si="11"/>
        <v>0</v>
      </c>
      <c r="J16">
        <f t="shared" si="11"/>
        <v>0</v>
      </c>
      <c r="K16">
        <f t="shared" si="11"/>
        <v>0</v>
      </c>
      <c r="L16">
        <f t="shared" si="12"/>
        <v>0</v>
      </c>
      <c r="M16">
        <f t="shared" si="12"/>
        <v>0</v>
      </c>
      <c r="N16">
        <f t="shared" si="12"/>
        <v>0</v>
      </c>
      <c r="O16">
        <f t="shared" si="12"/>
        <v>0</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0</v>
      </c>
    </row>
    <row r="17" spans="1:105" hidden="1" x14ac:dyDescent="0.3">
      <c r="A17">
        <v>1964</v>
      </c>
      <c r="B17">
        <f t="shared" si="11"/>
        <v>0</v>
      </c>
      <c r="C17">
        <f t="shared" si="11"/>
        <v>0</v>
      </c>
      <c r="D17">
        <f t="shared" si="11"/>
        <v>0</v>
      </c>
      <c r="E17">
        <f t="shared" si="11"/>
        <v>0</v>
      </c>
      <c r="F17">
        <f t="shared" si="11"/>
        <v>0</v>
      </c>
      <c r="G17">
        <f t="shared" si="11"/>
        <v>0</v>
      </c>
      <c r="H17">
        <f t="shared" si="11"/>
        <v>0</v>
      </c>
      <c r="I17">
        <f t="shared" si="11"/>
        <v>0</v>
      </c>
      <c r="J17">
        <f t="shared" si="11"/>
        <v>0</v>
      </c>
      <c r="K17">
        <f t="shared" si="11"/>
        <v>0</v>
      </c>
      <c r="L17">
        <f t="shared" si="12"/>
        <v>0</v>
      </c>
      <c r="M17">
        <f t="shared" si="12"/>
        <v>0</v>
      </c>
      <c r="N17">
        <f t="shared" si="12"/>
        <v>0</v>
      </c>
      <c r="O17">
        <f t="shared" si="12"/>
        <v>0</v>
      </c>
      <c r="P17">
        <f t="shared" si="12"/>
        <v>0</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0</v>
      </c>
    </row>
    <row r="18" spans="1:105" hidden="1" x14ac:dyDescent="0.3">
      <c r="A18">
        <v>1965</v>
      </c>
      <c r="B18">
        <f t="shared" si="11"/>
        <v>0</v>
      </c>
      <c r="C18">
        <f t="shared" si="11"/>
        <v>0</v>
      </c>
      <c r="D18">
        <f t="shared" si="11"/>
        <v>0</v>
      </c>
      <c r="E18">
        <f t="shared" si="11"/>
        <v>0</v>
      </c>
      <c r="F18">
        <f t="shared" si="11"/>
        <v>0</v>
      </c>
      <c r="G18">
        <f t="shared" si="11"/>
        <v>0</v>
      </c>
      <c r="H18">
        <f t="shared" si="11"/>
        <v>0</v>
      </c>
      <c r="I18">
        <f t="shared" si="11"/>
        <v>0</v>
      </c>
      <c r="J18">
        <f t="shared" si="11"/>
        <v>0</v>
      </c>
      <c r="K18">
        <f t="shared" si="11"/>
        <v>0</v>
      </c>
      <c r="L18">
        <f t="shared" si="12"/>
        <v>0</v>
      </c>
      <c r="M18">
        <f t="shared" si="12"/>
        <v>0</v>
      </c>
      <c r="N18">
        <f t="shared" si="12"/>
        <v>0</v>
      </c>
      <c r="O18">
        <f t="shared" si="12"/>
        <v>0</v>
      </c>
      <c r="P18">
        <f t="shared" si="12"/>
        <v>0</v>
      </c>
      <c r="Q18">
        <f t="shared" si="12"/>
        <v>0</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0</v>
      </c>
    </row>
    <row r="19" spans="1:105" hidden="1" x14ac:dyDescent="0.3">
      <c r="A19">
        <v>1966</v>
      </c>
      <c r="B19">
        <f t="shared" si="11"/>
        <v>0</v>
      </c>
      <c r="C19">
        <f t="shared" si="11"/>
        <v>0</v>
      </c>
      <c r="D19">
        <f t="shared" si="11"/>
        <v>0</v>
      </c>
      <c r="E19">
        <f t="shared" si="11"/>
        <v>0</v>
      </c>
      <c r="F19">
        <f t="shared" si="11"/>
        <v>0</v>
      </c>
      <c r="G19">
        <f t="shared" si="11"/>
        <v>0</v>
      </c>
      <c r="H19">
        <f t="shared" si="11"/>
        <v>0</v>
      </c>
      <c r="I19">
        <f t="shared" si="11"/>
        <v>0</v>
      </c>
      <c r="J19">
        <f t="shared" si="11"/>
        <v>0</v>
      </c>
      <c r="K19">
        <f t="shared" si="11"/>
        <v>0</v>
      </c>
      <c r="L19">
        <f t="shared" si="12"/>
        <v>0</v>
      </c>
      <c r="M19">
        <f t="shared" si="12"/>
        <v>0</v>
      </c>
      <c r="N19">
        <f t="shared" si="12"/>
        <v>0</v>
      </c>
      <c r="O19">
        <f t="shared" si="12"/>
        <v>0</v>
      </c>
      <c r="P19">
        <f t="shared" si="12"/>
        <v>0</v>
      </c>
      <c r="Q19">
        <f t="shared" si="12"/>
        <v>0</v>
      </c>
      <c r="R19">
        <f t="shared" si="12"/>
        <v>0</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0</v>
      </c>
    </row>
    <row r="20" spans="1:105" hidden="1" x14ac:dyDescent="0.3">
      <c r="A20">
        <v>1967</v>
      </c>
      <c r="B20">
        <f t="shared" si="11"/>
        <v>0</v>
      </c>
      <c r="C20">
        <f t="shared" si="11"/>
        <v>0</v>
      </c>
      <c r="D20">
        <f t="shared" si="11"/>
        <v>0</v>
      </c>
      <c r="E20">
        <f t="shared" si="11"/>
        <v>0</v>
      </c>
      <c r="F20">
        <f t="shared" si="11"/>
        <v>0</v>
      </c>
      <c r="G20">
        <f t="shared" si="11"/>
        <v>0</v>
      </c>
      <c r="H20">
        <f t="shared" si="11"/>
        <v>0</v>
      </c>
      <c r="I20">
        <f t="shared" si="11"/>
        <v>0</v>
      </c>
      <c r="J20">
        <f t="shared" si="11"/>
        <v>0</v>
      </c>
      <c r="K20">
        <f t="shared" si="11"/>
        <v>0</v>
      </c>
      <c r="L20">
        <f t="shared" si="12"/>
        <v>0</v>
      </c>
      <c r="M20">
        <f t="shared" si="12"/>
        <v>0</v>
      </c>
      <c r="N20">
        <f t="shared" si="12"/>
        <v>0</v>
      </c>
      <c r="O20">
        <f t="shared" si="12"/>
        <v>0</v>
      </c>
      <c r="P20">
        <f t="shared" si="12"/>
        <v>0</v>
      </c>
      <c r="Q20">
        <f t="shared" si="12"/>
        <v>0</v>
      </c>
      <c r="R20">
        <f t="shared" si="12"/>
        <v>0</v>
      </c>
      <c r="S20">
        <f t="shared" si="12"/>
        <v>0</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0</v>
      </c>
    </row>
    <row r="21" spans="1:105" hidden="1" x14ac:dyDescent="0.3">
      <c r="A21">
        <v>1968</v>
      </c>
      <c r="B21">
        <f t="shared" si="11"/>
        <v>0</v>
      </c>
      <c r="C21">
        <f t="shared" si="11"/>
        <v>0</v>
      </c>
      <c r="D21">
        <f t="shared" si="11"/>
        <v>0</v>
      </c>
      <c r="E21">
        <f t="shared" si="11"/>
        <v>0</v>
      </c>
      <c r="F21">
        <f t="shared" si="11"/>
        <v>0</v>
      </c>
      <c r="G21">
        <f t="shared" si="11"/>
        <v>0</v>
      </c>
      <c r="H21">
        <f t="shared" si="11"/>
        <v>0</v>
      </c>
      <c r="I21">
        <f t="shared" si="11"/>
        <v>0</v>
      </c>
      <c r="J21">
        <f t="shared" si="11"/>
        <v>0</v>
      </c>
      <c r="K21">
        <f t="shared" si="11"/>
        <v>0</v>
      </c>
      <c r="L21">
        <f t="shared" si="12"/>
        <v>0</v>
      </c>
      <c r="M21">
        <f t="shared" si="12"/>
        <v>0</v>
      </c>
      <c r="N21">
        <f t="shared" si="12"/>
        <v>0</v>
      </c>
      <c r="O21">
        <f t="shared" si="12"/>
        <v>0</v>
      </c>
      <c r="P21">
        <f t="shared" si="12"/>
        <v>0</v>
      </c>
      <c r="Q21">
        <f t="shared" si="12"/>
        <v>0</v>
      </c>
      <c r="R21">
        <f t="shared" si="12"/>
        <v>0</v>
      </c>
      <c r="S21">
        <f t="shared" si="12"/>
        <v>0</v>
      </c>
      <c r="T21">
        <f t="shared" si="12"/>
        <v>0</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0</v>
      </c>
    </row>
    <row r="22" spans="1:105" hidden="1" x14ac:dyDescent="0.3">
      <c r="A22">
        <v>1969</v>
      </c>
      <c r="B22">
        <f t="shared" si="11"/>
        <v>0</v>
      </c>
      <c r="C22">
        <f t="shared" si="11"/>
        <v>0</v>
      </c>
      <c r="D22">
        <f t="shared" si="11"/>
        <v>0</v>
      </c>
      <c r="E22">
        <f t="shared" si="11"/>
        <v>0</v>
      </c>
      <c r="F22">
        <f t="shared" si="11"/>
        <v>0</v>
      </c>
      <c r="G22">
        <f t="shared" si="11"/>
        <v>0</v>
      </c>
      <c r="H22">
        <f t="shared" si="11"/>
        <v>0</v>
      </c>
      <c r="I22">
        <f t="shared" si="11"/>
        <v>0</v>
      </c>
      <c r="J22">
        <f t="shared" si="11"/>
        <v>0</v>
      </c>
      <c r="K22">
        <f t="shared" si="11"/>
        <v>0</v>
      </c>
      <c r="L22">
        <f t="shared" si="12"/>
        <v>0</v>
      </c>
      <c r="M22">
        <f t="shared" si="12"/>
        <v>0</v>
      </c>
      <c r="N22">
        <f t="shared" si="12"/>
        <v>0</v>
      </c>
      <c r="O22">
        <f t="shared" si="12"/>
        <v>0</v>
      </c>
      <c r="P22">
        <f t="shared" si="12"/>
        <v>0</v>
      </c>
      <c r="Q22">
        <f t="shared" si="12"/>
        <v>0</v>
      </c>
      <c r="R22">
        <f t="shared" si="12"/>
        <v>0</v>
      </c>
      <c r="S22">
        <f t="shared" si="12"/>
        <v>0</v>
      </c>
      <c r="T22">
        <f t="shared" si="12"/>
        <v>0</v>
      </c>
      <c r="U22">
        <f t="shared" si="12"/>
        <v>0</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0</v>
      </c>
    </row>
    <row r="23" spans="1:105" hidden="1" x14ac:dyDescent="0.3">
      <c r="A23">
        <v>1970</v>
      </c>
      <c r="B23">
        <f t="shared" ref="B23:K32" si="21">VLOOKUP(B$2,scenarios4,15,FALSE)*VLOOKUP($A23-B$2,output4,5,FALSE)</f>
        <v>0</v>
      </c>
      <c r="C23">
        <f t="shared" si="21"/>
        <v>0</v>
      </c>
      <c r="D23">
        <f t="shared" si="21"/>
        <v>0</v>
      </c>
      <c r="E23">
        <f t="shared" si="21"/>
        <v>0</v>
      </c>
      <c r="F23">
        <f t="shared" si="21"/>
        <v>0</v>
      </c>
      <c r="G23">
        <f t="shared" si="21"/>
        <v>0</v>
      </c>
      <c r="H23">
        <f t="shared" si="21"/>
        <v>0</v>
      </c>
      <c r="I23">
        <f t="shared" si="21"/>
        <v>0</v>
      </c>
      <c r="J23">
        <f t="shared" si="21"/>
        <v>0</v>
      </c>
      <c r="K23">
        <f t="shared" si="21"/>
        <v>0</v>
      </c>
      <c r="L23">
        <f t="shared" ref="L23:U32" si="22">VLOOKUP(L$2,scenarios4,15,FALSE)*VLOOKUP($A23-L$2,output4,5,FALSE)</f>
        <v>0</v>
      </c>
      <c r="M23">
        <f t="shared" si="22"/>
        <v>0</v>
      </c>
      <c r="N23">
        <f t="shared" si="22"/>
        <v>0</v>
      </c>
      <c r="O23">
        <f t="shared" si="22"/>
        <v>0</v>
      </c>
      <c r="P23">
        <f t="shared" si="22"/>
        <v>0</v>
      </c>
      <c r="Q23">
        <f t="shared" si="22"/>
        <v>0</v>
      </c>
      <c r="R23">
        <f t="shared" si="22"/>
        <v>0</v>
      </c>
      <c r="S23">
        <f t="shared" si="22"/>
        <v>0</v>
      </c>
      <c r="T23">
        <f t="shared" si="22"/>
        <v>0</v>
      </c>
      <c r="U23">
        <f t="shared" si="22"/>
        <v>0</v>
      </c>
      <c r="V23">
        <f t="shared" ref="V23:AE32" si="23">VLOOKUP(V$2,scenarios4,15,FALSE)*VLOOKUP($A23-V$2,output4,5,FALSE)</f>
        <v>0</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VLOOKUP(AF$2,scenarios4,15,FALSE)*VLOOKUP($A23-AF$2,output4,5,FALSE)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VLOOKUP(AP$2,scenarios4,15,FALSE)*VLOOKUP($A23-AP$2,output4,5,FALSE)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VLOOKUP(AZ$2,scenarios4,15,FALSE)*VLOOKUP($A23-AZ$2,output4,5,FALSE)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VLOOKUP(BJ$2,scenarios4,15,FALSE)*VLOOKUP($A23-BJ$2,output4,5,FALSE)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VLOOKUP(BT$2,scenarios4,15,FALSE)*VLOOKUP($A23-BT$2,output4,5,FALSE)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VLOOKUP(CD$2,scenarios4,15,FALSE)*VLOOKUP($A23-CD$2,output4,5,FALSE)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VLOOKUP(CN$2,scenarios4,15,FALSE)*VLOOKUP($A23-CN$2,output4,5,FALSE)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0</v>
      </c>
    </row>
    <row r="24" spans="1:105" hidden="1" x14ac:dyDescent="0.3">
      <c r="A24">
        <v>1971</v>
      </c>
      <c r="B24">
        <f t="shared" si="21"/>
        <v>0</v>
      </c>
      <c r="C24">
        <f t="shared" si="21"/>
        <v>0</v>
      </c>
      <c r="D24">
        <f t="shared" si="21"/>
        <v>0</v>
      </c>
      <c r="E24">
        <f t="shared" si="21"/>
        <v>0</v>
      </c>
      <c r="F24">
        <f t="shared" si="21"/>
        <v>0</v>
      </c>
      <c r="G24">
        <f t="shared" si="21"/>
        <v>0</v>
      </c>
      <c r="H24">
        <f t="shared" si="21"/>
        <v>0</v>
      </c>
      <c r="I24">
        <f t="shared" si="21"/>
        <v>0</v>
      </c>
      <c r="J24">
        <f t="shared" si="21"/>
        <v>0</v>
      </c>
      <c r="K24">
        <f t="shared" si="21"/>
        <v>0</v>
      </c>
      <c r="L24">
        <f t="shared" si="22"/>
        <v>0</v>
      </c>
      <c r="M24">
        <f t="shared" si="22"/>
        <v>0</v>
      </c>
      <c r="N24">
        <f t="shared" si="22"/>
        <v>0</v>
      </c>
      <c r="O24">
        <f t="shared" si="22"/>
        <v>0</v>
      </c>
      <c r="P24">
        <f t="shared" si="22"/>
        <v>0</v>
      </c>
      <c r="Q24">
        <f t="shared" si="22"/>
        <v>0</v>
      </c>
      <c r="R24">
        <f t="shared" si="22"/>
        <v>0</v>
      </c>
      <c r="S24">
        <f t="shared" si="22"/>
        <v>0</v>
      </c>
      <c r="T24">
        <f t="shared" si="22"/>
        <v>0</v>
      </c>
      <c r="U24">
        <f t="shared" si="22"/>
        <v>0</v>
      </c>
      <c r="V24">
        <f t="shared" si="23"/>
        <v>0</v>
      </c>
      <c r="W24">
        <f t="shared" si="23"/>
        <v>0</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0</v>
      </c>
    </row>
    <row r="25" spans="1:105" hidden="1" x14ac:dyDescent="0.3">
      <c r="A25">
        <v>1972</v>
      </c>
      <c r="B25">
        <f t="shared" si="21"/>
        <v>0</v>
      </c>
      <c r="C25">
        <f t="shared" si="21"/>
        <v>0</v>
      </c>
      <c r="D25">
        <f t="shared" si="21"/>
        <v>0</v>
      </c>
      <c r="E25">
        <f t="shared" si="21"/>
        <v>0</v>
      </c>
      <c r="F25">
        <f t="shared" si="21"/>
        <v>0</v>
      </c>
      <c r="G25">
        <f t="shared" si="21"/>
        <v>0</v>
      </c>
      <c r="H25">
        <f t="shared" si="21"/>
        <v>0</v>
      </c>
      <c r="I25">
        <f t="shared" si="21"/>
        <v>0</v>
      </c>
      <c r="J25">
        <f t="shared" si="21"/>
        <v>0</v>
      </c>
      <c r="K25">
        <f t="shared" si="21"/>
        <v>0</v>
      </c>
      <c r="L25">
        <f t="shared" si="22"/>
        <v>0</v>
      </c>
      <c r="M25">
        <f t="shared" si="22"/>
        <v>0</v>
      </c>
      <c r="N25">
        <f t="shared" si="22"/>
        <v>0</v>
      </c>
      <c r="O25">
        <f t="shared" si="22"/>
        <v>0</v>
      </c>
      <c r="P25">
        <f t="shared" si="22"/>
        <v>0</v>
      </c>
      <c r="Q25">
        <f t="shared" si="22"/>
        <v>0</v>
      </c>
      <c r="R25">
        <f t="shared" si="22"/>
        <v>0</v>
      </c>
      <c r="S25">
        <f t="shared" si="22"/>
        <v>0</v>
      </c>
      <c r="T25">
        <f t="shared" si="22"/>
        <v>0</v>
      </c>
      <c r="U25">
        <f t="shared" si="22"/>
        <v>0</v>
      </c>
      <c r="V25">
        <f t="shared" si="23"/>
        <v>0</v>
      </c>
      <c r="W25">
        <f t="shared" si="23"/>
        <v>0</v>
      </c>
      <c r="X25">
        <f t="shared" si="23"/>
        <v>0</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0</v>
      </c>
    </row>
    <row r="26" spans="1:105" hidden="1" x14ac:dyDescent="0.3">
      <c r="A26">
        <v>1973</v>
      </c>
      <c r="B26">
        <f t="shared" si="21"/>
        <v>0</v>
      </c>
      <c r="C26">
        <f t="shared" si="21"/>
        <v>0</v>
      </c>
      <c r="D26">
        <f t="shared" si="21"/>
        <v>0</v>
      </c>
      <c r="E26">
        <f t="shared" si="21"/>
        <v>0</v>
      </c>
      <c r="F26">
        <f t="shared" si="21"/>
        <v>0</v>
      </c>
      <c r="G26">
        <f t="shared" si="21"/>
        <v>0</v>
      </c>
      <c r="H26">
        <f t="shared" si="21"/>
        <v>0</v>
      </c>
      <c r="I26">
        <f t="shared" si="21"/>
        <v>0</v>
      </c>
      <c r="J26">
        <f t="shared" si="21"/>
        <v>0</v>
      </c>
      <c r="K26">
        <f t="shared" si="21"/>
        <v>0</v>
      </c>
      <c r="L26">
        <f t="shared" si="22"/>
        <v>0</v>
      </c>
      <c r="M26">
        <f t="shared" si="22"/>
        <v>0</v>
      </c>
      <c r="N26">
        <f t="shared" si="22"/>
        <v>0</v>
      </c>
      <c r="O26">
        <f t="shared" si="22"/>
        <v>0</v>
      </c>
      <c r="P26">
        <f t="shared" si="22"/>
        <v>0</v>
      </c>
      <c r="Q26">
        <f t="shared" si="22"/>
        <v>0</v>
      </c>
      <c r="R26">
        <f t="shared" si="22"/>
        <v>0</v>
      </c>
      <c r="S26">
        <f t="shared" si="22"/>
        <v>0</v>
      </c>
      <c r="T26">
        <f t="shared" si="22"/>
        <v>0</v>
      </c>
      <c r="U26">
        <f t="shared" si="22"/>
        <v>0</v>
      </c>
      <c r="V26">
        <f t="shared" si="23"/>
        <v>0</v>
      </c>
      <c r="W26">
        <f t="shared" si="23"/>
        <v>0</v>
      </c>
      <c r="X26">
        <f t="shared" si="23"/>
        <v>0</v>
      </c>
      <c r="Y26">
        <f t="shared" si="23"/>
        <v>0</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0</v>
      </c>
    </row>
    <row r="27" spans="1:105" hidden="1" x14ac:dyDescent="0.3">
      <c r="A27">
        <v>1974</v>
      </c>
      <c r="B27">
        <f t="shared" si="21"/>
        <v>0</v>
      </c>
      <c r="C27">
        <f t="shared" si="21"/>
        <v>0</v>
      </c>
      <c r="D27">
        <f t="shared" si="21"/>
        <v>0</v>
      </c>
      <c r="E27">
        <f t="shared" si="21"/>
        <v>0</v>
      </c>
      <c r="F27">
        <f t="shared" si="21"/>
        <v>0</v>
      </c>
      <c r="G27">
        <f t="shared" si="21"/>
        <v>0</v>
      </c>
      <c r="H27">
        <f t="shared" si="21"/>
        <v>0</v>
      </c>
      <c r="I27">
        <f t="shared" si="21"/>
        <v>0</v>
      </c>
      <c r="J27">
        <f t="shared" si="21"/>
        <v>0</v>
      </c>
      <c r="K27">
        <f t="shared" si="21"/>
        <v>0</v>
      </c>
      <c r="L27">
        <f t="shared" si="22"/>
        <v>0</v>
      </c>
      <c r="M27">
        <f t="shared" si="22"/>
        <v>0</v>
      </c>
      <c r="N27">
        <f t="shared" si="22"/>
        <v>0</v>
      </c>
      <c r="O27">
        <f t="shared" si="22"/>
        <v>0</v>
      </c>
      <c r="P27">
        <f t="shared" si="22"/>
        <v>0</v>
      </c>
      <c r="Q27">
        <f t="shared" si="22"/>
        <v>0</v>
      </c>
      <c r="R27">
        <f t="shared" si="22"/>
        <v>0</v>
      </c>
      <c r="S27">
        <f t="shared" si="22"/>
        <v>0</v>
      </c>
      <c r="T27">
        <f t="shared" si="22"/>
        <v>0</v>
      </c>
      <c r="U27">
        <f t="shared" si="22"/>
        <v>0</v>
      </c>
      <c r="V27">
        <f t="shared" si="23"/>
        <v>0</v>
      </c>
      <c r="W27">
        <f t="shared" si="23"/>
        <v>0</v>
      </c>
      <c r="X27">
        <f t="shared" si="23"/>
        <v>0</v>
      </c>
      <c r="Y27">
        <f t="shared" si="23"/>
        <v>0</v>
      </c>
      <c r="Z27">
        <f t="shared" si="23"/>
        <v>0</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0</v>
      </c>
    </row>
    <row r="28" spans="1:105" hidden="1" x14ac:dyDescent="0.3">
      <c r="A28">
        <v>1975</v>
      </c>
      <c r="B28">
        <f t="shared" si="21"/>
        <v>0</v>
      </c>
      <c r="C28">
        <f t="shared" si="21"/>
        <v>0</v>
      </c>
      <c r="D28">
        <f t="shared" si="21"/>
        <v>0</v>
      </c>
      <c r="E28">
        <f t="shared" si="21"/>
        <v>0</v>
      </c>
      <c r="F28">
        <f t="shared" si="21"/>
        <v>0</v>
      </c>
      <c r="G28">
        <f t="shared" si="21"/>
        <v>0</v>
      </c>
      <c r="H28">
        <f t="shared" si="21"/>
        <v>0</v>
      </c>
      <c r="I28">
        <f t="shared" si="21"/>
        <v>0</v>
      </c>
      <c r="J28">
        <f t="shared" si="21"/>
        <v>0</v>
      </c>
      <c r="K28">
        <f t="shared" si="21"/>
        <v>0</v>
      </c>
      <c r="L28">
        <f t="shared" si="22"/>
        <v>0</v>
      </c>
      <c r="M28">
        <f t="shared" si="22"/>
        <v>0</v>
      </c>
      <c r="N28">
        <f t="shared" si="22"/>
        <v>0</v>
      </c>
      <c r="O28">
        <f t="shared" si="22"/>
        <v>0</v>
      </c>
      <c r="P28">
        <f t="shared" si="22"/>
        <v>0</v>
      </c>
      <c r="Q28">
        <f t="shared" si="22"/>
        <v>0</v>
      </c>
      <c r="R28">
        <f t="shared" si="22"/>
        <v>0</v>
      </c>
      <c r="S28">
        <f t="shared" si="22"/>
        <v>0</v>
      </c>
      <c r="T28">
        <f t="shared" si="22"/>
        <v>0</v>
      </c>
      <c r="U28">
        <f t="shared" si="22"/>
        <v>0</v>
      </c>
      <c r="V28">
        <f t="shared" si="23"/>
        <v>0</v>
      </c>
      <c r="W28">
        <f t="shared" si="23"/>
        <v>0</v>
      </c>
      <c r="X28">
        <f t="shared" si="23"/>
        <v>0</v>
      </c>
      <c r="Y28">
        <f t="shared" si="23"/>
        <v>0</v>
      </c>
      <c r="Z28">
        <f t="shared" si="23"/>
        <v>0</v>
      </c>
      <c r="AA28">
        <f t="shared" si="23"/>
        <v>0</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0</v>
      </c>
    </row>
    <row r="29" spans="1:105" hidden="1" x14ac:dyDescent="0.3">
      <c r="A29">
        <v>1976</v>
      </c>
      <c r="B29">
        <f t="shared" si="21"/>
        <v>0</v>
      </c>
      <c r="C29">
        <f t="shared" si="21"/>
        <v>0</v>
      </c>
      <c r="D29">
        <f t="shared" si="21"/>
        <v>0</v>
      </c>
      <c r="E29">
        <f t="shared" si="21"/>
        <v>0</v>
      </c>
      <c r="F29">
        <f t="shared" si="21"/>
        <v>0</v>
      </c>
      <c r="G29">
        <f t="shared" si="21"/>
        <v>0</v>
      </c>
      <c r="H29">
        <f t="shared" si="21"/>
        <v>0</v>
      </c>
      <c r="I29">
        <f t="shared" si="21"/>
        <v>0</v>
      </c>
      <c r="J29">
        <f t="shared" si="21"/>
        <v>0</v>
      </c>
      <c r="K29">
        <f t="shared" si="21"/>
        <v>0</v>
      </c>
      <c r="L29">
        <f t="shared" si="22"/>
        <v>0</v>
      </c>
      <c r="M29">
        <f t="shared" si="22"/>
        <v>0</v>
      </c>
      <c r="N29">
        <f t="shared" si="22"/>
        <v>0</v>
      </c>
      <c r="O29">
        <f t="shared" si="22"/>
        <v>0</v>
      </c>
      <c r="P29">
        <f t="shared" si="22"/>
        <v>0</v>
      </c>
      <c r="Q29">
        <f t="shared" si="22"/>
        <v>0</v>
      </c>
      <c r="R29">
        <f t="shared" si="22"/>
        <v>0</v>
      </c>
      <c r="S29">
        <f t="shared" si="22"/>
        <v>0</v>
      </c>
      <c r="T29">
        <f t="shared" si="22"/>
        <v>0</v>
      </c>
      <c r="U29">
        <f t="shared" si="22"/>
        <v>0</v>
      </c>
      <c r="V29">
        <f t="shared" si="23"/>
        <v>0</v>
      </c>
      <c r="W29">
        <f t="shared" si="23"/>
        <v>0</v>
      </c>
      <c r="X29">
        <f t="shared" si="23"/>
        <v>0</v>
      </c>
      <c r="Y29">
        <f t="shared" si="23"/>
        <v>0</v>
      </c>
      <c r="Z29">
        <f t="shared" si="23"/>
        <v>0</v>
      </c>
      <c r="AA29">
        <f t="shared" si="23"/>
        <v>0</v>
      </c>
      <c r="AB29">
        <f t="shared" si="23"/>
        <v>0</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0</v>
      </c>
    </row>
    <row r="30" spans="1:105" hidden="1" x14ac:dyDescent="0.3">
      <c r="A30">
        <v>1977</v>
      </c>
      <c r="B30">
        <f t="shared" si="21"/>
        <v>0</v>
      </c>
      <c r="C30">
        <f t="shared" si="21"/>
        <v>0</v>
      </c>
      <c r="D30">
        <f t="shared" si="21"/>
        <v>0</v>
      </c>
      <c r="E30">
        <f t="shared" si="21"/>
        <v>0</v>
      </c>
      <c r="F30">
        <f t="shared" si="21"/>
        <v>0</v>
      </c>
      <c r="G30">
        <f t="shared" si="21"/>
        <v>0</v>
      </c>
      <c r="H30">
        <f t="shared" si="21"/>
        <v>0</v>
      </c>
      <c r="I30">
        <f t="shared" si="21"/>
        <v>0</v>
      </c>
      <c r="J30">
        <f t="shared" si="21"/>
        <v>0</v>
      </c>
      <c r="K30">
        <f t="shared" si="21"/>
        <v>0</v>
      </c>
      <c r="L30">
        <f t="shared" si="22"/>
        <v>0</v>
      </c>
      <c r="M30">
        <f t="shared" si="22"/>
        <v>0</v>
      </c>
      <c r="N30">
        <f t="shared" si="22"/>
        <v>0</v>
      </c>
      <c r="O30">
        <f t="shared" si="22"/>
        <v>0</v>
      </c>
      <c r="P30">
        <f t="shared" si="22"/>
        <v>0</v>
      </c>
      <c r="Q30">
        <f t="shared" si="22"/>
        <v>0</v>
      </c>
      <c r="R30">
        <f t="shared" si="22"/>
        <v>0</v>
      </c>
      <c r="S30">
        <f t="shared" si="22"/>
        <v>0</v>
      </c>
      <c r="T30">
        <f t="shared" si="22"/>
        <v>0</v>
      </c>
      <c r="U30">
        <f t="shared" si="22"/>
        <v>0</v>
      </c>
      <c r="V30">
        <f t="shared" si="23"/>
        <v>0</v>
      </c>
      <c r="W30">
        <f t="shared" si="23"/>
        <v>0</v>
      </c>
      <c r="X30">
        <f t="shared" si="23"/>
        <v>0</v>
      </c>
      <c r="Y30">
        <f t="shared" si="23"/>
        <v>0</v>
      </c>
      <c r="Z30">
        <f t="shared" si="23"/>
        <v>0</v>
      </c>
      <c r="AA30">
        <f t="shared" si="23"/>
        <v>0</v>
      </c>
      <c r="AB30">
        <f t="shared" si="23"/>
        <v>0</v>
      </c>
      <c r="AC30">
        <f t="shared" si="23"/>
        <v>0</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0</v>
      </c>
    </row>
    <row r="31" spans="1:105" hidden="1" x14ac:dyDescent="0.3">
      <c r="A31">
        <v>1978</v>
      </c>
      <c r="B31">
        <f t="shared" si="21"/>
        <v>0</v>
      </c>
      <c r="C31">
        <f t="shared" si="21"/>
        <v>0</v>
      </c>
      <c r="D31">
        <f t="shared" si="21"/>
        <v>0</v>
      </c>
      <c r="E31">
        <f t="shared" si="21"/>
        <v>0</v>
      </c>
      <c r="F31">
        <f t="shared" si="21"/>
        <v>0</v>
      </c>
      <c r="G31">
        <f t="shared" si="21"/>
        <v>0</v>
      </c>
      <c r="H31">
        <f t="shared" si="21"/>
        <v>0</v>
      </c>
      <c r="I31">
        <f t="shared" si="21"/>
        <v>0</v>
      </c>
      <c r="J31">
        <f t="shared" si="21"/>
        <v>0</v>
      </c>
      <c r="K31">
        <f t="shared" si="21"/>
        <v>0</v>
      </c>
      <c r="L31">
        <f t="shared" si="22"/>
        <v>0</v>
      </c>
      <c r="M31">
        <f t="shared" si="22"/>
        <v>0</v>
      </c>
      <c r="N31">
        <f t="shared" si="22"/>
        <v>0</v>
      </c>
      <c r="O31">
        <f t="shared" si="22"/>
        <v>0</v>
      </c>
      <c r="P31">
        <f t="shared" si="22"/>
        <v>0</v>
      </c>
      <c r="Q31">
        <f t="shared" si="22"/>
        <v>0</v>
      </c>
      <c r="R31">
        <f t="shared" si="22"/>
        <v>0</v>
      </c>
      <c r="S31">
        <f t="shared" si="22"/>
        <v>0</v>
      </c>
      <c r="T31">
        <f t="shared" si="22"/>
        <v>0</v>
      </c>
      <c r="U31">
        <f t="shared" si="22"/>
        <v>0</v>
      </c>
      <c r="V31">
        <f t="shared" si="23"/>
        <v>0</v>
      </c>
      <c r="W31">
        <f t="shared" si="23"/>
        <v>0</v>
      </c>
      <c r="X31">
        <f t="shared" si="23"/>
        <v>0</v>
      </c>
      <c r="Y31">
        <f t="shared" si="23"/>
        <v>0</v>
      </c>
      <c r="Z31">
        <f t="shared" si="23"/>
        <v>0</v>
      </c>
      <c r="AA31">
        <f t="shared" si="23"/>
        <v>0</v>
      </c>
      <c r="AB31">
        <f t="shared" si="23"/>
        <v>0</v>
      </c>
      <c r="AC31">
        <f t="shared" si="23"/>
        <v>0</v>
      </c>
      <c r="AD31">
        <f t="shared" si="23"/>
        <v>0</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0</v>
      </c>
    </row>
    <row r="32" spans="1:105" hidden="1" x14ac:dyDescent="0.3">
      <c r="A32">
        <v>1979</v>
      </c>
      <c r="B32">
        <f t="shared" si="21"/>
        <v>0</v>
      </c>
      <c r="C32">
        <f t="shared" si="21"/>
        <v>0</v>
      </c>
      <c r="D32">
        <f t="shared" si="21"/>
        <v>0</v>
      </c>
      <c r="E32">
        <f t="shared" si="21"/>
        <v>0</v>
      </c>
      <c r="F32">
        <f t="shared" si="21"/>
        <v>0</v>
      </c>
      <c r="G32">
        <f t="shared" si="21"/>
        <v>0</v>
      </c>
      <c r="H32">
        <f t="shared" si="21"/>
        <v>0</v>
      </c>
      <c r="I32">
        <f t="shared" si="21"/>
        <v>0</v>
      </c>
      <c r="J32">
        <f t="shared" si="21"/>
        <v>0</v>
      </c>
      <c r="K32">
        <f t="shared" si="21"/>
        <v>0</v>
      </c>
      <c r="L32">
        <f t="shared" si="22"/>
        <v>0</v>
      </c>
      <c r="M32">
        <f t="shared" si="22"/>
        <v>0</v>
      </c>
      <c r="N32">
        <f t="shared" si="22"/>
        <v>0</v>
      </c>
      <c r="O32">
        <f t="shared" si="22"/>
        <v>0</v>
      </c>
      <c r="P32">
        <f t="shared" si="22"/>
        <v>0</v>
      </c>
      <c r="Q32">
        <f t="shared" si="22"/>
        <v>0</v>
      </c>
      <c r="R32">
        <f t="shared" si="22"/>
        <v>0</v>
      </c>
      <c r="S32">
        <f t="shared" si="22"/>
        <v>0</v>
      </c>
      <c r="T32">
        <f t="shared" si="22"/>
        <v>0</v>
      </c>
      <c r="U32">
        <f t="shared" si="22"/>
        <v>0</v>
      </c>
      <c r="V32">
        <f t="shared" si="23"/>
        <v>0</v>
      </c>
      <c r="W32">
        <f t="shared" si="23"/>
        <v>0</v>
      </c>
      <c r="X32">
        <f t="shared" si="23"/>
        <v>0</v>
      </c>
      <c r="Y32">
        <f t="shared" si="23"/>
        <v>0</v>
      </c>
      <c r="Z32">
        <f t="shared" si="23"/>
        <v>0</v>
      </c>
      <c r="AA32">
        <f t="shared" si="23"/>
        <v>0</v>
      </c>
      <c r="AB32">
        <f t="shared" si="23"/>
        <v>0</v>
      </c>
      <c r="AC32">
        <f t="shared" si="23"/>
        <v>0</v>
      </c>
      <c r="AD32">
        <f t="shared" si="23"/>
        <v>0</v>
      </c>
      <c r="AE32">
        <f t="shared" si="23"/>
        <v>0</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0</v>
      </c>
    </row>
    <row r="33" spans="1:105" hidden="1" x14ac:dyDescent="0.3">
      <c r="A33">
        <v>1980</v>
      </c>
      <c r="B33">
        <f t="shared" ref="B33:K42" si="31">VLOOKUP(B$2,scenarios4,15,FALSE)*VLOOKUP($A33-B$2,output4,5,FALSE)</f>
        <v>0</v>
      </c>
      <c r="C33">
        <f t="shared" si="31"/>
        <v>0</v>
      </c>
      <c r="D33">
        <f t="shared" si="31"/>
        <v>0</v>
      </c>
      <c r="E33">
        <f t="shared" si="31"/>
        <v>0</v>
      </c>
      <c r="F33">
        <f t="shared" si="31"/>
        <v>0</v>
      </c>
      <c r="G33">
        <f t="shared" si="31"/>
        <v>0</v>
      </c>
      <c r="H33">
        <f t="shared" si="31"/>
        <v>0</v>
      </c>
      <c r="I33">
        <f t="shared" si="31"/>
        <v>0</v>
      </c>
      <c r="J33">
        <f t="shared" si="31"/>
        <v>0</v>
      </c>
      <c r="K33">
        <f t="shared" si="31"/>
        <v>0</v>
      </c>
      <c r="L33">
        <f t="shared" ref="L33:U42" si="32">VLOOKUP(L$2,scenarios4,15,FALSE)*VLOOKUP($A33-L$2,output4,5,FALSE)</f>
        <v>0</v>
      </c>
      <c r="M33">
        <f t="shared" si="32"/>
        <v>0</v>
      </c>
      <c r="N33">
        <f t="shared" si="32"/>
        <v>0</v>
      </c>
      <c r="O33">
        <f t="shared" si="32"/>
        <v>0</v>
      </c>
      <c r="P33">
        <f t="shared" si="32"/>
        <v>0</v>
      </c>
      <c r="Q33">
        <f t="shared" si="32"/>
        <v>0</v>
      </c>
      <c r="R33">
        <f t="shared" si="32"/>
        <v>0</v>
      </c>
      <c r="S33">
        <f t="shared" si="32"/>
        <v>0</v>
      </c>
      <c r="T33">
        <f t="shared" si="32"/>
        <v>0</v>
      </c>
      <c r="U33">
        <f t="shared" si="32"/>
        <v>0</v>
      </c>
      <c r="V33">
        <f t="shared" ref="V33:AE42" si="33">VLOOKUP(V$2,scenarios4,15,FALSE)*VLOOKUP($A33-V$2,output4,5,FALSE)</f>
        <v>0</v>
      </c>
      <c r="W33">
        <f t="shared" si="33"/>
        <v>0</v>
      </c>
      <c r="X33">
        <f t="shared" si="33"/>
        <v>0</v>
      </c>
      <c r="Y33">
        <f t="shared" si="33"/>
        <v>0</v>
      </c>
      <c r="Z33">
        <f t="shared" si="33"/>
        <v>0</v>
      </c>
      <c r="AA33">
        <f t="shared" si="33"/>
        <v>0</v>
      </c>
      <c r="AB33">
        <f t="shared" si="33"/>
        <v>0</v>
      </c>
      <c r="AC33">
        <f t="shared" si="33"/>
        <v>0</v>
      </c>
      <c r="AD33">
        <f t="shared" si="33"/>
        <v>0</v>
      </c>
      <c r="AE33">
        <f t="shared" si="33"/>
        <v>0</v>
      </c>
      <c r="AF33">
        <f t="shared" ref="AF33:AO42" si="34">VLOOKUP(AF$2,scenarios4,15,FALSE)*VLOOKUP($A33-AF$2,output4,5,FALSE)</f>
        <v>0</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VLOOKUP(AP$2,scenarios4,15,FALSE)*VLOOKUP($A33-AP$2,output4,5,FALSE)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VLOOKUP(AZ$2,scenarios4,15,FALSE)*VLOOKUP($A33-AZ$2,output4,5,FALSE)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VLOOKUP(BJ$2,scenarios4,15,FALSE)*VLOOKUP($A33-BJ$2,output4,5,FALSE)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VLOOKUP(BT$2,scenarios4,15,FALSE)*VLOOKUP($A33-BT$2,output4,5,FALSE)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VLOOKUP(CD$2,scenarios4,15,FALSE)*VLOOKUP($A33-CD$2,output4,5,FALSE)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VLOOKUP(CN$2,scenarios4,15,FALSE)*VLOOKUP($A33-CN$2,output4,5,FALSE)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0</v>
      </c>
    </row>
    <row r="34" spans="1:105" hidden="1" x14ac:dyDescent="0.3">
      <c r="A34">
        <v>1981</v>
      </c>
      <c r="B34">
        <f t="shared" si="31"/>
        <v>0</v>
      </c>
      <c r="C34">
        <f t="shared" si="31"/>
        <v>0</v>
      </c>
      <c r="D34">
        <f t="shared" si="31"/>
        <v>0</v>
      </c>
      <c r="E34">
        <f t="shared" si="31"/>
        <v>0</v>
      </c>
      <c r="F34">
        <f t="shared" si="31"/>
        <v>0</v>
      </c>
      <c r="G34">
        <f t="shared" si="31"/>
        <v>0</v>
      </c>
      <c r="H34">
        <f t="shared" si="31"/>
        <v>0</v>
      </c>
      <c r="I34">
        <f t="shared" si="31"/>
        <v>0</v>
      </c>
      <c r="J34">
        <f t="shared" si="31"/>
        <v>0</v>
      </c>
      <c r="K34">
        <f t="shared" si="31"/>
        <v>0</v>
      </c>
      <c r="L34">
        <f t="shared" si="32"/>
        <v>0</v>
      </c>
      <c r="M34">
        <f t="shared" si="32"/>
        <v>0</v>
      </c>
      <c r="N34">
        <f t="shared" si="32"/>
        <v>0</v>
      </c>
      <c r="O34">
        <f t="shared" si="32"/>
        <v>0</v>
      </c>
      <c r="P34">
        <f t="shared" si="32"/>
        <v>0</v>
      </c>
      <c r="Q34">
        <f t="shared" si="32"/>
        <v>0</v>
      </c>
      <c r="R34">
        <f t="shared" si="32"/>
        <v>0</v>
      </c>
      <c r="S34">
        <f t="shared" si="32"/>
        <v>0</v>
      </c>
      <c r="T34">
        <f t="shared" si="32"/>
        <v>0</v>
      </c>
      <c r="U34">
        <f t="shared" si="32"/>
        <v>0</v>
      </c>
      <c r="V34">
        <f t="shared" si="33"/>
        <v>0</v>
      </c>
      <c r="W34">
        <f t="shared" si="33"/>
        <v>0</v>
      </c>
      <c r="X34">
        <f t="shared" si="33"/>
        <v>0</v>
      </c>
      <c r="Y34">
        <f t="shared" si="33"/>
        <v>0</v>
      </c>
      <c r="Z34">
        <f t="shared" si="33"/>
        <v>0</v>
      </c>
      <c r="AA34">
        <f t="shared" si="33"/>
        <v>0</v>
      </c>
      <c r="AB34">
        <f t="shared" si="33"/>
        <v>0</v>
      </c>
      <c r="AC34">
        <f t="shared" si="33"/>
        <v>0</v>
      </c>
      <c r="AD34">
        <f t="shared" si="33"/>
        <v>0</v>
      </c>
      <c r="AE34">
        <f t="shared" si="33"/>
        <v>0</v>
      </c>
      <c r="AF34">
        <f t="shared" si="34"/>
        <v>0</v>
      </c>
      <c r="AG34">
        <f t="shared" si="34"/>
        <v>0</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0</v>
      </c>
    </row>
    <row r="35" spans="1:105" hidden="1" x14ac:dyDescent="0.3">
      <c r="A35">
        <v>1982</v>
      </c>
      <c r="B35">
        <f t="shared" si="31"/>
        <v>0</v>
      </c>
      <c r="C35">
        <f t="shared" si="31"/>
        <v>0</v>
      </c>
      <c r="D35">
        <f t="shared" si="31"/>
        <v>0</v>
      </c>
      <c r="E35">
        <f t="shared" si="31"/>
        <v>0</v>
      </c>
      <c r="F35">
        <f t="shared" si="31"/>
        <v>0</v>
      </c>
      <c r="G35">
        <f t="shared" si="31"/>
        <v>0</v>
      </c>
      <c r="H35">
        <f t="shared" si="31"/>
        <v>0</v>
      </c>
      <c r="I35">
        <f t="shared" si="31"/>
        <v>0</v>
      </c>
      <c r="J35">
        <f t="shared" si="31"/>
        <v>0</v>
      </c>
      <c r="K35">
        <f t="shared" si="31"/>
        <v>0</v>
      </c>
      <c r="L35">
        <f t="shared" si="32"/>
        <v>0</v>
      </c>
      <c r="M35">
        <f t="shared" si="32"/>
        <v>0</v>
      </c>
      <c r="N35">
        <f t="shared" si="32"/>
        <v>0</v>
      </c>
      <c r="O35">
        <f t="shared" si="32"/>
        <v>0</v>
      </c>
      <c r="P35">
        <f t="shared" si="32"/>
        <v>0</v>
      </c>
      <c r="Q35">
        <f t="shared" si="32"/>
        <v>0</v>
      </c>
      <c r="R35">
        <f t="shared" si="32"/>
        <v>0</v>
      </c>
      <c r="S35">
        <f t="shared" si="32"/>
        <v>0</v>
      </c>
      <c r="T35">
        <f t="shared" si="32"/>
        <v>0</v>
      </c>
      <c r="U35">
        <f t="shared" si="32"/>
        <v>0</v>
      </c>
      <c r="V35">
        <f t="shared" si="33"/>
        <v>0</v>
      </c>
      <c r="W35">
        <f t="shared" si="33"/>
        <v>0</v>
      </c>
      <c r="X35">
        <f t="shared" si="33"/>
        <v>0</v>
      </c>
      <c r="Y35">
        <f t="shared" si="33"/>
        <v>0</v>
      </c>
      <c r="Z35">
        <f t="shared" si="33"/>
        <v>0</v>
      </c>
      <c r="AA35">
        <f t="shared" si="33"/>
        <v>0</v>
      </c>
      <c r="AB35">
        <f t="shared" si="33"/>
        <v>0</v>
      </c>
      <c r="AC35">
        <f t="shared" si="33"/>
        <v>0</v>
      </c>
      <c r="AD35">
        <f t="shared" si="33"/>
        <v>0</v>
      </c>
      <c r="AE35">
        <f t="shared" si="33"/>
        <v>0</v>
      </c>
      <c r="AF35">
        <f t="shared" si="34"/>
        <v>0</v>
      </c>
      <c r="AG35">
        <f t="shared" si="34"/>
        <v>0</v>
      </c>
      <c r="AH35">
        <f t="shared" si="34"/>
        <v>0</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0</v>
      </c>
    </row>
    <row r="36" spans="1:105" hidden="1" x14ac:dyDescent="0.3">
      <c r="A36">
        <v>1983</v>
      </c>
      <c r="B36">
        <f t="shared" si="31"/>
        <v>0</v>
      </c>
      <c r="C36">
        <f t="shared" si="31"/>
        <v>0</v>
      </c>
      <c r="D36">
        <f t="shared" si="31"/>
        <v>0</v>
      </c>
      <c r="E36">
        <f t="shared" si="31"/>
        <v>0</v>
      </c>
      <c r="F36">
        <f t="shared" si="31"/>
        <v>0</v>
      </c>
      <c r="G36">
        <f t="shared" si="31"/>
        <v>0</v>
      </c>
      <c r="H36">
        <f t="shared" si="31"/>
        <v>0</v>
      </c>
      <c r="I36">
        <f t="shared" si="31"/>
        <v>0</v>
      </c>
      <c r="J36">
        <f t="shared" si="31"/>
        <v>0</v>
      </c>
      <c r="K36">
        <f t="shared" si="31"/>
        <v>0</v>
      </c>
      <c r="L36">
        <f t="shared" si="32"/>
        <v>0</v>
      </c>
      <c r="M36">
        <f t="shared" si="32"/>
        <v>0</v>
      </c>
      <c r="N36">
        <f t="shared" si="32"/>
        <v>0</v>
      </c>
      <c r="O36">
        <f t="shared" si="32"/>
        <v>0</v>
      </c>
      <c r="P36">
        <f t="shared" si="32"/>
        <v>0</v>
      </c>
      <c r="Q36">
        <f t="shared" si="32"/>
        <v>0</v>
      </c>
      <c r="R36">
        <f t="shared" si="32"/>
        <v>0</v>
      </c>
      <c r="S36">
        <f t="shared" si="32"/>
        <v>0</v>
      </c>
      <c r="T36">
        <f t="shared" si="32"/>
        <v>0</v>
      </c>
      <c r="U36">
        <f t="shared" si="32"/>
        <v>0</v>
      </c>
      <c r="V36">
        <f t="shared" si="33"/>
        <v>0</v>
      </c>
      <c r="W36">
        <f t="shared" si="33"/>
        <v>0</v>
      </c>
      <c r="X36">
        <f t="shared" si="33"/>
        <v>0</v>
      </c>
      <c r="Y36">
        <f t="shared" si="33"/>
        <v>0</v>
      </c>
      <c r="Z36">
        <f t="shared" si="33"/>
        <v>0</v>
      </c>
      <c r="AA36">
        <f t="shared" si="33"/>
        <v>0</v>
      </c>
      <c r="AB36">
        <f t="shared" si="33"/>
        <v>0</v>
      </c>
      <c r="AC36">
        <f t="shared" si="33"/>
        <v>0</v>
      </c>
      <c r="AD36">
        <f t="shared" si="33"/>
        <v>0</v>
      </c>
      <c r="AE36">
        <f t="shared" si="33"/>
        <v>0</v>
      </c>
      <c r="AF36">
        <f t="shared" si="34"/>
        <v>0</v>
      </c>
      <c r="AG36">
        <f t="shared" si="34"/>
        <v>0</v>
      </c>
      <c r="AH36">
        <f t="shared" si="34"/>
        <v>0</v>
      </c>
      <c r="AI36">
        <f t="shared" si="34"/>
        <v>0</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0</v>
      </c>
    </row>
    <row r="37" spans="1:105" hidden="1" x14ac:dyDescent="0.3">
      <c r="A37">
        <v>1984</v>
      </c>
      <c r="B37">
        <f t="shared" si="31"/>
        <v>0</v>
      </c>
      <c r="C37">
        <f t="shared" si="31"/>
        <v>0</v>
      </c>
      <c r="D37">
        <f t="shared" si="31"/>
        <v>0</v>
      </c>
      <c r="E37">
        <f t="shared" si="31"/>
        <v>0</v>
      </c>
      <c r="F37">
        <f t="shared" si="31"/>
        <v>0</v>
      </c>
      <c r="G37">
        <f t="shared" si="31"/>
        <v>0</v>
      </c>
      <c r="H37">
        <f t="shared" si="31"/>
        <v>0</v>
      </c>
      <c r="I37">
        <f t="shared" si="31"/>
        <v>0</v>
      </c>
      <c r="J37">
        <f t="shared" si="31"/>
        <v>0</v>
      </c>
      <c r="K37">
        <f t="shared" si="31"/>
        <v>0</v>
      </c>
      <c r="L37">
        <f t="shared" si="32"/>
        <v>0</v>
      </c>
      <c r="M37">
        <f t="shared" si="32"/>
        <v>0</v>
      </c>
      <c r="N37">
        <f t="shared" si="32"/>
        <v>0</v>
      </c>
      <c r="O37">
        <f t="shared" si="32"/>
        <v>0</v>
      </c>
      <c r="P37">
        <f t="shared" si="32"/>
        <v>0</v>
      </c>
      <c r="Q37">
        <f t="shared" si="32"/>
        <v>0</v>
      </c>
      <c r="R37">
        <f t="shared" si="32"/>
        <v>0</v>
      </c>
      <c r="S37">
        <f t="shared" si="32"/>
        <v>0</v>
      </c>
      <c r="T37">
        <f t="shared" si="32"/>
        <v>0</v>
      </c>
      <c r="U37">
        <f t="shared" si="32"/>
        <v>0</v>
      </c>
      <c r="V37">
        <f t="shared" si="33"/>
        <v>0</v>
      </c>
      <c r="W37">
        <f t="shared" si="33"/>
        <v>0</v>
      </c>
      <c r="X37">
        <f t="shared" si="33"/>
        <v>0</v>
      </c>
      <c r="Y37">
        <f t="shared" si="33"/>
        <v>0</v>
      </c>
      <c r="Z37">
        <f t="shared" si="33"/>
        <v>0</v>
      </c>
      <c r="AA37">
        <f t="shared" si="33"/>
        <v>0</v>
      </c>
      <c r="AB37">
        <f t="shared" si="33"/>
        <v>0</v>
      </c>
      <c r="AC37">
        <f t="shared" si="33"/>
        <v>0</v>
      </c>
      <c r="AD37">
        <f t="shared" si="33"/>
        <v>0</v>
      </c>
      <c r="AE37">
        <f t="shared" si="33"/>
        <v>0</v>
      </c>
      <c r="AF37">
        <f t="shared" si="34"/>
        <v>0</v>
      </c>
      <c r="AG37">
        <f t="shared" si="34"/>
        <v>0</v>
      </c>
      <c r="AH37">
        <f t="shared" si="34"/>
        <v>0</v>
      </c>
      <c r="AI37">
        <f t="shared" si="34"/>
        <v>0</v>
      </c>
      <c r="AJ37">
        <f t="shared" si="34"/>
        <v>0</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0</v>
      </c>
    </row>
    <row r="38" spans="1:105" hidden="1" x14ac:dyDescent="0.3">
      <c r="A38">
        <v>1985</v>
      </c>
      <c r="B38">
        <f t="shared" si="31"/>
        <v>0</v>
      </c>
      <c r="C38">
        <f t="shared" si="31"/>
        <v>0</v>
      </c>
      <c r="D38">
        <f t="shared" si="31"/>
        <v>0</v>
      </c>
      <c r="E38">
        <f t="shared" si="31"/>
        <v>0</v>
      </c>
      <c r="F38">
        <f t="shared" si="31"/>
        <v>0</v>
      </c>
      <c r="G38">
        <f t="shared" si="31"/>
        <v>0</v>
      </c>
      <c r="H38">
        <f t="shared" si="31"/>
        <v>0</v>
      </c>
      <c r="I38">
        <f t="shared" si="31"/>
        <v>0</v>
      </c>
      <c r="J38">
        <f t="shared" si="31"/>
        <v>0</v>
      </c>
      <c r="K38">
        <f t="shared" si="31"/>
        <v>0</v>
      </c>
      <c r="L38">
        <f t="shared" si="32"/>
        <v>0</v>
      </c>
      <c r="M38">
        <f t="shared" si="32"/>
        <v>0</v>
      </c>
      <c r="N38">
        <f t="shared" si="32"/>
        <v>0</v>
      </c>
      <c r="O38">
        <f t="shared" si="32"/>
        <v>0</v>
      </c>
      <c r="P38">
        <f t="shared" si="32"/>
        <v>0</v>
      </c>
      <c r="Q38">
        <f t="shared" si="32"/>
        <v>0</v>
      </c>
      <c r="R38">
        <f t="shared" si="32"/>
        <v>0</v>
      </c>
      <c r="S38">
        <f t="shared" si="32"/>
        <v>0</v>
      </c>
      <c r="T38">
        <f t="shared" si="32"/>
        <v>0</v>
      </c>
      <c r="U38">
        <f t="shared" si="32"/>
        <v>0</v>
      </c>
      <c r="V38">
        <f t="shared" si="33"/>
        <v>0</v>
      </c>
      <c r="W38">
        <f t="shared" si="33"/>
        <v>0</v>
      </c>
      <c r="X38">
        <f t="shared" si="33"/>
        <v>0</v>
      </c>
      <c r="Y38">
        <f t="shared" si="33"/>
        <v>0</v>
      </c>
      <c r="Z38">
        <f t="shared" si="33"/>
        <v>0</v>
      </c>
      <c r="AA38">
        <f t="shared" si="33"/>
        <v>0</v>
      </c>
      <c r="AB38">
        <f t="shared" si="33"/>
        <v>0</v>
      </c>
      <c r="AC38">
        <f t="shared" si="33"/>
        <v>0</v>
      </c>
      <c r="AD38">
        <f t="shared" si="33"/>
        <v>0</v>
      </c>
      <c r="AE38">
        <f t="shared" si="33"/>
        <v>0</v>
      </c>
      <c r="AF38">
        <f t="shared" si="34"/>
        <v>0</v>
      </c>
      <c r="AG38">
        <f t="shared" si="34"/>
        <v>0</v>
      </c>
      <c r="AH38">
        <f t="shared" si="34"/>
        <v>0</v>
      </c>
      <c r="AI38">
        <f t="shared" si="34"/>
        <v>0</v>
      </c>
      <c r="AJ38">
        <f t="shared" si="34"/>
        <v>0</v>
      </c>
      <c r="AK38">
        <f t="shared" si="34"/>
        <v>0</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0</v>
      </c>
    </row>
    <row r="39" spans="1:105" hidden="1" x14ac:dyDescent="0.3">
      <c r="A39">
        <v>1986</v>
      </c>
      <c r="B39">
        <f t="shared" si="31"/>
        <v>0</v>
      </c>
      <c r="C39">
        <f t="shared" si="31"/>
        <v>0</v>
      </c>
      <c r="D39">
        <f t="shared" si="31"/>
        <v>0</v>
      </c>
      <c r="E39">
        <f t="shared" si="31"/>
        <v>0</v>
      </c>
      <c r="F39">
        <f t="shared" si="31"/>
        <v>0</v>
      </c>
      <c r="G39">
        <f t="shared" si="31"/>
        <v>0</v>
      </c>
      <c r="H39">
        <f t="shared" si="31"/>
        <v>0</v>
      </c>
      <c r="I39">
        <f t="shared" si="31"/>
        <v>0</v>
      </c>
      <c r="J39">
        <f t="shared" si="31"/>
        <v>0</v>
      </c>
      <c r="K39">
        <f t="shared" si="31"/>
        <v>0</v>
      </c>
      <c r="L39">
        <f t="shared" si="32"/>
        <v>0</v>
      </c>
      <c r="M39">
        <f t="shared" si="32"/>
        <v>0</v>
      </c>
      <c r="N39">
        <f t="shared" si="32"/>
        <v>0</v>
      </c>
      <c r="O39">
        <f t="shared" si="32"/>
        <v>0</v>
      </c>
      <c r="P39">
        <f t="shared" si="32"/>
        <v>0</v>
      </c>
      <c r="Q39">
        <f t="shared" si="32"/>
        <v>0</v>
      </c>
      <c r="R39">
        <f t="shared" si="32"/>
        <v>0</v>
      </c>
      <c r="S39">
        <f t="shared" si="32"/>
        <v>0</v>
      </c>
      <c r="T39">
        <f t="shared" si="32"/>
        <v>0</v>
      </c>
      <c r="U39">
        <f t="shared" si="32"/>
        <v>0</v>
      </c>
      <c r="V39">
        <f t="shared" si="33"/>
        <v>0</v>
      </c>
      <c r="W39">
        <f t="shared" si="33"/>
        <v>0</v>
      </c>
      <c r="X39">
        <f t="shared" si="33"/>
        <v>0</v>
      </c>
      <c r="Y39">
        <f t="shared" si="33"/>
        <v>0</v>
      </c>
      <c r="Z39">
        <f t="shared" si="33"/>
        <v>0</v>
      </c>
      <c r="AA39">
        <f t="shared" si="33"/>
        <v>0</v>
      </c>
      <c r="AB39">
        <f t="shared" si="33"/>
        <v>0</v>
      </c>
      <c r="AC39">
        <f t="shared" si="33"/>
        <v>0</v>
      </c>
      <c r="AD39">
        <f t="shared" si="33"/>
        <v>0</v>
      </c>
      <c r="AE39">
        <f t="shared" si="33"/>
        <v>0</v>
      </c>
      <c r="AF39">
        <f t="shared" si="34"/>
        <v>0</v>
      </c>
      <c r="AG39">
        <f t="shared" si="34"/>
        <v>0</v>
      </c>
      <c r="AH39">
        <f t="shared" si="34"/>
        <v>0</v>
      </c>
      <c r="AI39">
        <f t="shared" si="34"/>
        <v>0</v>
      </c>
      <c r="AJ39">
        <f t="shared" si="34"/>
        <v>0</v>
      </c>
      <c r="AK39">
        <f t="shared" si="34"/>
        <v>0</v>
      </c>
      <c r="AL39">
        <f t="shared" si="34"/>
        <v>0</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0</v>
      </c>
    </row>
    <row r="40" spans="1:105" hidden="1" x14ac:dyDescent="0.3">
      <c r="A40">
        <v>1987</v>
      </c>
      <c r="B40">
        <f t="shared" si="31"/>
        <v>0</v>
      </c>
      <c r="C40">
        <f t="shared" si="31"/>
        <v>0</v>
      </c>
      <c r="D40">
        <f t="shared" si="31"/>
        <v>0</v>
      </c>
      <c r="E40">
        <f t="shared" si="31"/>
        <v>0</v>
      </c>
      <c r="F40">
        <f t="shared" si="31"/>
        <v>0</v>
      </c>
      <c r="G40">
        <f t="shared" si="31"/>
        <v>0</v>
      </c>
      <c r="H40">
        <f t="shared" si="31"/>
        <v>0</v>
      </c>
      <c r="I40">
        <f t="shared" si="31"/>
        <v>0</v>
      </c>
      <c r="J40">
        <f t="shared" si="31"/>
        <v>0</v>
      </c>
      <c r="K40">
        <f t="shared" si="31"/>
        <v>0</v>
      </c>
      <c r="L40">
        <f t="shared" si="32"/>
        <v>0</v>
      </c>
      <c r="M40">
        <f t="shared" si="32"/>
        <v>0</v>
      </c>
      <c r="N40">
        <f t="shared" si="32"/>
        <v>0</v>
      </c>
      <c r="O40">
        <f t="shared" si="32"/>
        <v>0</v>
      </c>
      <c r="P40">
        <f t="shared" si="32"/>
        <v>0</v>
      </c>
      <c r="Q40">
        <f t="shared" si="32"/>
        <v>0</v>
      </c>
      <c r="R40">
        <f t="shared" si="32"/>
        <v>0</v>
      </c>
      <c r="S40">
        <f t="shared" si="32"/>
        <v>0</v>
      </c>
      <c r="T40">
        <f t="shared" si="32"/>
        <v>0</v>
      </c>
      <c r="U40">
        <f t="shared" si="32"/>
        <v>0</v>
      </c>
      <c r="V40">
        <f t="shared" si="33"/>
        <v>0</v>
      </c>
      <c r="W40">
        <f t="shared" si="33"/>
        <v>0</v>
      </c>
      <c r="X40">
        <f t="shared" si="33"/>
        <v>0</v>
      </c>
      <c r="Y40">
        <f t="shared" si="33"/>
        <v>0</v>
      </c>
      <c r="Z40">
        <f t="shared" si="33"/>
        <v>0</v>
      </c>
      <c r="AA40">
        <f t="shared" si="33"/>
        <v>0</v>
      </c>
      <c r="AB40">
        <f t="shared" si="33"/>
        <v>0</v>
      </c>
      <c r="AC40">
        <f t="shared" si="33"/>
        <v>0</v>
      </c>
      <c r="AD40">
        <f t="shared" si="33"/>
        <v>0</v>
      </c>
      <c r="AE40">
        <f t="shared" si="33"/>
        <v>0</v>
      </c>
      <c r="AF40">
        <f t="shared" si="34"/>
        <v>0</v>
      </c>
      <c r="AG40">
        <f t="shared" si="34"/>
        <v>0</v>
      </c>
      <c r="AH40">
        <f t="shared" si="34"/>
        <v>0</v>
      </c>
      <c r="AI40">
        <f t="shared" si="34"/>
        <v>0</v>
      </c>
      <c r="AJ40">
        <f t="shared" si="34"/>
        <v>0</v>
      </c>
      <c r="AK40">
        <f t="shared" si="34"/>
        <v>0</v>
      </c>
      <c r="AL40">
        <f t="shared" si="34"/>
        <v>0</v>
      </c>
      <c r="AM40">
        <f t="shared" si="34"/>
        <v>0</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0</v>
      </c>
    </row>
    <row r="41" spans="1:105" hidden="1" x14ac:dyDescent="0.3">
      <c r="A41">
        <v>1988</v>
      </c>
      <c r="B41">
        <f t="shared" si="31"/>
        <v>0</v>
      </c>
      <c r="C41">
        <f t="shared" si="31"/>
        <v>0</v>
      </c>
      <c r="D41">
        <f t="shared" si="31"/>
        <v>0</v>
      </c>
      <c r="E41">
        <f t="shared" si="31"/>
        <v>0</v>
      </c>
      <c r="F41">
        <f t="shared" si="31"/>
        <v>0</v>
      </c>
      <c r="G41">
        <f t="shared" si="31"/>
        <v>0</v>
      </c>
      <c r="H41">
        <f t="shared" si="31"/>
        <v>0</v>
      </c>
      <c r="I41">
        <f t="shared" si="31"/>
        <v>0</v>
      </c>
      <c r="J41">
        <f t="shared" si="31"/>
        <v>0</v>
      </c>
      <c r="K41">
        <f t="shared" si="31"/>
        <v>0</v>
      </c>
      <c r="L41">
        <f t="shared" si="32"/>
        <v>0</v>
      </c>
      <c r="M41">
        <f t="shared" si="32"/>
        <v>0</v>
      </c>
      <c r="N41">
        <f t="shared" si="32"/>
        <v>0</v>
      </c>
      <c r="O41">
        <f t="shared" si="32"/>
        <v>0</v>
      </c>
      <c r="P41">
        <f t="shared" si="32"/>
        <v>0</v>
      </c>
      <c r="Q41">
        <f t="shared" si="32"/>
        <v>0</v>
      </c>
      <c r="R41">
        <f t="shared" si="32"/>
        <v>0</v>
      </c>
      <c r="S41">
        <f t="shared" si="32"/>
        <v>0</v>
      </c>
      <c r="T41">
        <f t="shared" si="32"/>
        <v>0</v>
      </c>
      <c r="U41">
        <f t="shared" si="32"/>
        <v>0</v>
      </c>
      <c r="V41">
        <f t="shared" si="33"/>
        <v>0</v>
      </c>
      <c r="W41">
        <f t="shared" si="33"/>
        <v>0</v>
      </c>
      <c r="X41">
        <f t="shared" si="33"/>
        <v>0</v>
      </c>
      <c r="Y41">
        <f t="shared" si="33"/>
        <v>0</v>
      </c>
      <c r="Z41">
        <f t="shared" si="33"/>
        <v>0</v>
      </c>
      <c r="AA41">
        <f t="shared" si="33"/>
        <v>0</v>
      </c>
      <c r="AB41">
        <f t="shared" si="33"/>
        <v>0</v>
      </c>
      <c r="AC41">
        <f t="shared" si="33"/>
        <v>0</v>
      </c>
      <c r="AD41">
        <f t="shared" si="33"/>
        <v>0</v>
      </c>
      <c r="AE41">
        <f t="shared" si="33"/>
        <v>0</v>
      </c>
      <c r="AF41">
        <f t="shared" si="34"/>
        <v>0</v>
      </c>
      <c r="AG41">
        <f t="shared" si="34"/>
        <v>0</v>
      </c>
      <c r="AH41">
        <f t="shared" si="34"/>
        <v>0</v>
      </c>
      <c r="AI41">
        <f t="shared" si="34"/>
        <v>0</v>
      </c>
      <c r="AJ41">
        <f t="shared" si="34"/>
        <v>0</v>
      </c>
      <c r="AK41">
        <f t="shared" si="34"/>
        <v>0</v>
      </c>
      <c r="AL41">
        <f t="shared" si="34"/>
        <v>0</v>
      </c>
      <c r="AM41">
        <f t="shared" si="34"/>
        <v>0</v>
      </c>
      <c r="AN41">
        <f t="shared" si="34"/>
        <v>0</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0</v>
      </c>
    </row>
    <row r="42" spans="1:105" hidden="1" x14ac:dyDescent="0.3">
      <c r="A42">
        <v>1989</v>
      </c>
      <c r="B42">
        <f t="shared" si="31"/>
        <v>0</v>
      </c>
      <c r="C42">
        <f t="shared" si="31"/>
        <v>0</v>
      </c>
      <c r="D42">
        <f t="shared" si="31"/>
        <v>0</v>
      </c>
      <c r="E42">
        <f t="shared" si="31"/>
        <v>0</v>
      </c>
      <c r="F42">
        <f t="shared" si="31"/>
        <v>0</v>
      </c>
      <c r="G42">
        <f t="shared" si="31"/>
        <v>0</v>
      </c>
      <c r="H42">
        <f t="shared" si="31"/>
        <v>0</v>
      </c>
      <c r="I42">
        <f t="shared" si="31"/>
        <v>0</v>
      </c>
      <c r="J42">
        <f t="shared" si="31"/>
        <v>0</v>
      </c>
      <c r="K42">
        <f t="shared" si="31"/>
        <v>0</v>
      </c>
      <c r="L42">
        <f t="shared" si="32"/>
        <v>0</v>
      </c>
      <c r="M42">
        <f t="shared" si="32"/>
        <v>0</v>
      </c>
      <c r="N42">
        <f t="shared" si="32"/>
        <v>0</v>
      </c>
      <c r="O42">
        <f t="shared" si="32"/>
        <v>0</v>
      </c>
      <c r="P42">
        <f t="shared" si="32"/>
        <v>0</v>
      </c>
      <c r="Q42">
        <f t="shared" si="32"/>
        <v>0</v>
      </c>
      <c r="R42">
        <f t="shared" si="32"/>
        <v>0</v>
      </c>
      <c r="S42">
        <f t="shared" si="32"/>
        <v>0</v>
      </c>
      <c r="T42">
        <f t="shared" si="32"/>
        <v>0</v>
      </c>
      <c r="U42">
        <f t="shared" si="32"/>
        <v>0</v>
      </c>
      <c r="V42">
        <f t="shared" si="33"/>
        <v>0</v>
      </c>
      <c r="W42">
        <f t="shared" si="33"/>
        <v>0</v>
      </c>
      <c r="X42">
        <f t="shared" si="33"/>
        <v>0</v>
      </c>
      <c r="Y42">
        <f t="shared" si="33"/>
        <v>0</v>
      </c>
      <c r="Z42">
        <f t="shared" si="33"/>
        <v>0</v>
      </c>
      <c r="AA42">
        <f t="shared" si="33"/>
        <v>0</v>
      </c>
      <c r="AB42">
        <f t="shared" si="33"/>
        <v>0</v>
      </c>
      <c r="AC42">
        <f t="shared" si="33"/>
        <v>0</v>
      </c>
      <c r="AD42">
        <f t="shared" si="33"/>
        <v>0</v>
      </c>
      <c r="AE42">
        <f t="shared" si="33"/>
        <v>0</v>
      </c>
      <c r="AF42">
        <f t="shared" si="34"/>
        <v>0</v>
      </c>
      <c r="AG42">
        <f t="shared" si="34"/>
        <v>0</v>
      </c>
      <c r="AH42">
        <f t="shared" si="34"/>
        <v>0</v>
      </c>
      <c r="AI42">
        <f t="shared" si="34"/>
        <v>0</v>
      </c>
      <c r="AJ42">
        <f t="shared" si="34"/>
        <v>0</v>
      </c>
      <c r="AK42">
        <f t="shared" si="34"/>
        <v>0</v>
      </c>
      <c r="AL42">
        <f t="shared" si="34"/>
        <v>0</v>
      </c>
      <c r="AM42">
        <f t="shared" si="34"/>
        <v>0</v>
      </c>
      <c r="AN42">
        <f t="shared" si="34"/>
        <v>0</v>
      </c>
      <c r="AO42">
        <f t="shared" si="34"/>
        <v>0</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0</v>
      </c>
    </row>
    <row r="43" spans="1:105" hidden="1" x14ac:dyDescent="0.3">
      <c r="A43">
        <v>1990</v>
      </c>
      <c r="B43">
        <f t="shared" ref="B43:K52" si="41">VLOOKUP(B$2,scenarios4,15,FALSE)*VLOOKUP($A43-B$2,output4,5,FALSE)</f>
        <v>0</v>
      </c>
      <c r="C43">
        <f t="shared" si="41"/>
        <v>0</v>
      </c>
      <c r="D43">
        <f t="shared" si="41"/>
        <v>0</v>
      </c>
      <c r="E43">
        <f t="shared" si="41"/>
        <v>0</v>
      </c>
      <c r="F43">
        <f t="shared" si="41"/>
        <v>0</v>
      </c>
      <c r="G43">
        <f t="shared" si="41"/>
        <v>0</v>
      </c>
      <c r="H43">
        <f t="shared" si="41"/>
        <v>0</v>
      </c>
      <c r="I43">
        <f t="shared" si="41"/>
        <v>0</v>
      </c>
      <c r="J43">
        <f t="shared" si="41"/>
        <v>0</v>
      </c>
      <c r="K43">
        <f t="shared" si="41"/>
        <v>0</v>
      </c>
      <c r="L43">
        <f t="shared" ref="L43:U52" si="42">VLOOKUP(L$2,scenarios4,15,FALSE)*VLOOKUP($A43-L$2,output4,5,FALSE)</f>
        <v>0</v>
      </c>
      <c r="M43">
        <f t="shared" si="42"/>
        <v>0</v>
      </c>
      <c r="N43">
        <f t="shared" si="42"/>
        <v>0</v>
      </c>
      <c r="O43">
        <f t="shared" si="42"/>
        <v>0</v>
      </c>
      <c r="P43">
        <f t="shared" si="42"/>
        <v>0</v>
      </c>
      <c r="Q43">
        <f t="shared" si="42"/>
        <v>0</v>
      </c>
      <c r="R43">
        <f t="shared" si="42"/>
        <v>0</v>
      </c>
      <c r="S43">
        <f t="shared" si="42"/>
        <v>0</v>
      </c>
      <c r="T43">
        <f t="shared" si="42"/>
        <v>0</v>
      </c>
      <c r="U43">
        <f t="shared" si="42"/>
        <v>0</v>
      </c>
      <c r="V43">
        <f t="shared" ref="V43:AE52" si="43">VLOOKUP(V$2,scenarios4,15,FALSE)*VLOOKUP($A43-V$2,output4,5,FALSE)</f>
        <v>0</v>
      </c>
      <c r="W43">
        <f t="shared" si="43"/>
        <v>0</v>
      </c>
      <c r="X43">
        <f t="shared" si="43"/>
        <v>0</v>
      </c>
      <c r="Y43">
        <f t="shared" si="43"/>
        <v>0</v>
      </c>
      <c r="Z43">
        <f t="shared" si="43"/>
        <v>0</v>
      </c>
      <c r="AA43">
        <f t="shared" si="43"/>
        <v>0</v>
      </c>
      <c r="AB43">
        <f t="shared" si="43"/>
        <v>0</v>
      </c>
      <c r="AC43">
        <f t="shared" si="43"/>
        <v>0</v>
      </c>
      <c r="AD43">
        <f t="shared" si="43"/>
        <v>0</v>
      </c>
      <c r="AE43">
        <f t="shared" si="43"/>
        <v>0</v>
      </c>
      <c r="AF43">
        <f t="shared" ref="AF43:AO52" si="44">VLOOKUP(AF$2,scenarios4,15,FALSE)*VLOOKUP($A43-AF$2,output4,5,FALSE)</f>
        <v>0</v>
      </c>
      <c r="AG43">
        <f t="shared" si="44"/>
        <v>0</v>
      </c>
      <c r="AH43">
        <f t="shared" si="44"/>
        <v>0</v>
      </c>
      <c r="AI43">
        <f t="shared" si="44"/>
        <v>0</v>
      </c>
      <c r="AJ43">
        <f t="shared" si="44"/>
        <v>0</v>
      </c>
      <c r="AK43">
        <f t="shared" si="44"/>
        <v>0</v>
      </c>
      <c r="AL43">
        <f t="shared" si="44"/>
        <v>0</v>
      </c>
      <c r="AM43">
        <f t="shared" si="44"/>
        <v>0</v>
      </c>
      <c r="AN43">
        <f t="shared" si="44"/>
        <v>0</v>
      </c>
      <c r="AO43">
        <f t="shared" si="44"/>
        <v>0</v>
      </c>
      <c r="AP43">
        <f t="shared" ref="AP43:AY52" si="45">VLOOKUP(AP$2,scenarios4,15,FALSE)*VLOOKUP($A43-AP$2,output4,5,FALSE)</f>
        <v>0</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VLOOKUP(AZ$2,scenarios4,15,FALSE)*VLOOKUP($A43-AZ$2,output4,5,FALSE)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VLOOKUP(BJ$2,scenarios4,15,FALSE)*VLOOKUP($A43-BJ$2,output4,5,FALSE)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VLOOKUP(BT$2,scenarios4,15,FALSE)*VLOOKUP($A43-BT$2,output4,5,FALSE)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VLOOKUP(CD$2,scenarios4,15,FALSE)*VLOOKUP($A43-CD$2,output4,5,FALSE)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VLOOKUP(CN$2,scenarios4,15,FALSE)*VLOOKUP($A43-CN$2,output4,5,FALSE)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0</v>
      </c>
    </row>
    <row r="44" spans="1:105" hidden="1" x14ac:dyDescent="0.3">
      <c r="A44">
        <v>1991</v>
      </c>
      <c r="B44">
        <f t="shared" si="41"/>
        <v>0</v>
      </c>
      <c r="C44">
        <f t="shared" si="41"/>
        <v>0</v>
      </c>
      <c r="D44">
        <f t="shared" si="41"/>
        <v>0</v>
      </c>
      <c r="E44">
        <f t="shared" si="41"/>
        <v>0</v>
      </c>
      <c r="F44">
        <f t="shared" si="41"/>
        <v>0</v>
      </c>
      <c r="G44">
        <f t="shared" si="41"/>
        <v>0</v>
      </c>
      <c r="H44">
        <f t="shared" si="41"/>
        <v>0</v>
      </c>
      <c r="I44">
        <f t="shared" si="41"/>
        <v>0</v>
      </c>
      <c r="J44">
        <f t="shared" si="41"/>
        <v>0</v>
      </c>
      <c r="K44">
        <f t="shared" si="41"/>
        <v>0</v>
      </c>
      <c r="L44">
        <f t="shared" si="42"/>
        <v>0</v>
      </c>
      <c r="M44">
        <f t="shared" si="42"/>
        <v>0</v>
      </c>
      <c r="N44">
        <f t="shared" si="42"/>
        <v>0</v>
      </c>
      <c r="O44">
        <f t="shared" si="42"/>
        <v>0</v>
      </c>
      <c r="P44">
        <f t="shared" si="42"/>
        <v>0</v>
      </c>
      <c r="Q44">
        <f t="shared" si="42"/>
        <v>0</v>
      </c>
      <c r="R44">
        <f t="shared" si="42"/>
        <v>0</v>
      </c>
      <c r="S44">
        <f t="shared" si="42"/>
        <v>0</v>
      </c>
      <c r="T44">
        <f t="shared" si="42"/>
        <v>0</v>
      </c>
      <c r="U44">
        <f t="shared" si="42"/>
        <v>0</v>
      </c>
      <c r="V44">
        <f t="shared" si="43"/>
        <v>0</v>
      </c>
      <c r="W44">
        <f t="shared" si="43"/>
        <v>0</v>
      </c>
      <c r="X44">
        <f t="shared" si="43"/>
        <v>0</v>
      </c>
      <c r="Y44">
        <f t="shared" si="43"/>
        <v>0</v>
      </c>
      <c r="Z44">
        <f t="shared" si="43"/>
        <v>0</v>
      </c>
      <c r="AA44">
        <f t="shared" si="43"/>
        <v>0</v>
      </c>
      <c r="AB44">
        <f t="shared" si="43"/>
        <v>0</v>
      </c>
      <c r="AC44">
        <f t="shared" si="43"/>
        <v>0</v>
      </c>
      <c r="AD44">
        <f t="shared" si="43"/>
        <v>0</v>
      </c>
      <c r="AE44">
        <f t="shared" si="43"/>
        <v>0</v>
      </c>
      <c r="AF44">
        <f t="shared" si="44"/>
        <v>0</v>
      </c>
      <c r="AG44">
        <f t="shared" si="44"/>
        <v>0</v>
      </c>
      <c r="AH44">
        <f t="shared" si="44"/>
        <v>0</v>
      </c>
      <c r="AI44">
        <f t="shared" si="44"/>
        <v>0</v>
      </c>
      <c r="AJ44">
        <f t="shared" si="44"/>
        <v>0</v>
      </c>
      <c r="AK44">
        <f t="shared" si="44"/>
        <v>0</v>
      </c>
      <c r="AL44">
        <f t="shared" si="44"/>
        <v>0</v>
      </c>
      <c r="AM44">
        <f t="shared" si="44"/>
        <v>0</v>
      </c>
      <c r="AN44">
        <f t="shared" si="44"/>
        <v>0</v>
      </c>
      <c r="AO44">
        <f t="shared" si="44"/>
        <v>0</v>
      </c>
      <c r="AP44">
        <f t="shared" si="45"/>
        <v>0</v>
      </c>
      <c r="AQ44">
        <f t="shared" si="45"/>
        <v>0</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0</v>
      </c>
    </row>
    <row r="45" spans="1:105" hidden="1" x14ac:dyDescent="0.3">
      <c r="A45">
        <v>1992</v>
      </c>
      <c r="B45">
        <f t="shared" si="41"/>
        <v>0</v>
      </c>
      <c r="C45">
        <f t="shared" si="41"/>
        <v>0</v>
      </c>
      <c r="D45">
        <f t="shared" si="41"/>
        <v>0</v>
      </c>
      <c r="E45">
        <f t="shared" si="41"/>
        <v>0</v>
      </c>
      <c r="F45">
        <f t="shared" si="41"/>
        <v>0</v>
      </c>
      <c r="G45">
        <f t="shared" si="41"/>
        <v>0</v>
      </c>
      <c r="H45">
        <f t="shared" si="41"/>
        <v>0</v>
      </c>
      <c r="I45">
        <f t="shared" si="41"/>
        <v>0</v>
      </c>
      <c r="J45">
        <f t="shared" si="41"/>
        <v>0</v>
      </c>
      <c r="K45">
        <f t="shared" si="41"/>
        <v>0</v>
      </c>
      <c r="L45">
        <f t="shared" si="42"/>
        <v>0</v>
      </c>
      <c r="M45">
        <f t="shared" si="42"/>
        <v>0</v>
      </c>
      <c r="N45">
        <f t="shared" si="42"/>
        <v>0</v>
      </c>
      <c r="O45">
        <f t="shared" si="42"/>
        <v>0</v>
      </c>
      <c r="P45">
        <f t="shared" si="42"/>
        <v>0</v>
      </c>
      <c r="Q45">
        <f t="shared" si="42"/>
        <v>0</v>
      </c>
      <c r="R45">
        <f t="shared" si="42"/>
        <v>0</v>
      </c>
      <c r="S45">
        <f t="shared" si="42"/>
        <v>0</v>
      </c>
      <c r="T45">
        <f t="shared" si="42"/>
        <v>0</v>
      </c>
      <c r="U45">
        <f t="shared" si="42"/>
        <v>0</v>
      </c>
      <c r="V45">
        <f t="shared" si="43"/>
        <v>0</v>
      </c>
      <c r="W45">
        <f t="shared" si="43"/>
        <v>0</v>
      </c>
      <c r="X45">
        <f t="shared" si="43"/>
        <v>0</v>
      </c>
      <c r="Y45">
        <f t="shared" si="43"/>
        <v>0</v>
      </c>
      <c r="Z45">
        <f t="shared" si="43"/>
        <v>0</v>
      </c>
      <c r="AA45">
        <f t="shared" si="43"/>
        <v>0</v>
      </c>
      <c r="AB45">
        <f t="shared" si="43"/>
        <v>0</v>
      </c>
      <c r="AC45">
        <f t="shared" si="43"/>
        <v>0</v>
      </c>
      <c r="AD45">
        <f t="shared" si="43"/>
        <v>0</v>
      </c>
      <c r="AE45">
        <f t="shared" si="43"/>
        <v>0</v>
      </c>
      <c r="AF45">
        <f t="shared" si="44"/>
        <v>0</v>
      </c>
      <c r="AG45">
        <f t="shared" si="44"/>
        <v>0</v>
      </c>
      <c r="AH45">
        <f t="shared" si="44"/>
        <v>0</v>
      </c>
      <c r="AI45">
        <f t="shared" si="44"/>
        <v>0</v>
      </c>
      <c r="AJ45">
        <f t="shared" si="44"/>
        <v>0</v>
      </c>
      <c r="AK45">
        <f t="shared" si="44"/>
        <v>0</v>
      </c>
      <c r="AL45">
        <f t="shared" si="44"/>
        <v>0</v>
      </c>
      <c r="AM45">
        <f t="shared" si="44"/>
        <v>0</v>
      </c>
      <c r="AN45">
        <f t="shared" si="44"/>
        <v>0</v>
      </c>
      <c r="AO45">
        <f t="shared" si="44"/>
        <v>0</v>
      </c>
      <c r="AP45">
        <f t="shared" si="45"/>
        <v>0</v>
      </c>
      <c r="AQ45">
        <f t="shared" si="45"/>
        <v>0</v>
      </c>
      <c r="AR45">
        <f t="shared" si="45"/>
        <v>0</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0</v>
      </c>
    </row>
    <row r="46" spans="1:105" hidden="1" x14ac:dyDescent="0.3">
      <c r="A46">
        <v>1993</v>
      </c>
      <c r="B46">
        <f t="shared" si="41"/>
        <v>0</v>
      </c>
      <c r="C46">
        <f t="shared" si="41"/>
        <v>0</v>
      </c>
      <c r="D46">
        <f t="shared" si="41"/>
        <v>0</v>
      </c>
      <c r="E46">
        <f t="shared" si="41"/>
        <v>0</v>
      </c>
      <c r="F46">
        <f t="shared" si="41"/>
        <v>0</v>
      </c>
      <c r="G46">
        <f t="shared" si="41"/>
        <v>0</v>
      </c>
      <c r="H46">
        <f t="shared" si="41"/>
        <v>0</v>
      </c>
      <c r="I46">
        <f t="shared" si="41"/>
        <v>0</v>
      </c>
      <c r="J46">
        <f t="shared" si="41"/>
        <v>0</v>
      </c>
      <c r="K46">
        <f t="shared" si="41"/>
        <v>0</v>
      </c>
      <c r="L46">
        <f t="shared" si="42"/>
        <v>0</v>
      </c>
      <c r="M46">
        <f t="shared" si="42"/>
        <v>0</v>
      </c>
      <c r="N46">
        <f t="shared" si="42"/>
        <v>0</v>
      </c>
      <c r="O46">
        <f t="shared" si="42"/>
        <v>0</v>
      </c>
      <c r="P46">
        <f t="shared" si="42"/>
        <v>0</v>
      </c>
      <c r="Q46">
        <f t="shared" si="42"/>
        <v>0</v>
      </c>
      <c r="R46">
        <f t="shared" si="42"/>
        <v>0</v>
      </c>
      <c r="S46">
        <f t="shared" si="42"/>
        <v>0</v>
      </c>
      <c r="T46">
        <f t="shared" si="42"/>
        <v>0</v>
      </c>
      <c r="U46">
        <f t="shared" si="42"/>
        <v>0</v>
      </c>
      <c r="V46">
        <f t="shared" si="43"/>
        <v>0</v>
      </c>
      <c r="W46">
        <f t="shared" si="43"/>
        <v>0</v>
      </c>
      <c r="X46">
        <f t="shared" si="43"/>
        <v>0</v>
      </c>
      <c r="Y46">
        <f t="shared" si="43"/>
        <v>0</v>
      </c>
      <c r="Z46">
        <f t="shared" si="43"/>
        <v>0</v>
      </c>
      <c r="AA46">
        <f t="shared" si="43"/>
        <v>0</v>
      </c>
      <c r="AB46">
        <f t="shared" si="43"/>
        <v>0</v>
      </c>
      <c r="AC46">
        <f t="shared" si="43"/>
        <v>0</v>
      </c>
      <c r="AD46">
        <f t="shared" si="43"/>
        <v>0</v>
      </c>
      <c r="AE46">
        <f t="shared" si="43"/>
        <v>0</v>
      </c>
      <c r="AF46">
        <f t="shared" si="44"/>
        <v>0</v>
      </c>
      <c r="AG46">
        <f t="shared" si="44"/>
        <v>0</v>
      </c>
      <c r="AH46">
        <f t="shared" si="44"/>
        <v>0</v>
      </c>
      <c r="AI46">
        <f t="shared" si="44"/>
        <v>0</v>
      </c>
      <c r="AJ46">
        <f t="shared" si="44"/>
        <v>0</v>
      </c>
      <c r="AK46">
        <f t="shared" si="44"/>
        <v>0</v>
      </c>
      <c r="AL46">
        <f t="shared" si="44"/>
        <v>0</v>
      </c>
      <c r="AM46">
        <f t="shared" si="44"/>
        <v>0</v>
      </c>
      <c r="AN46">
        <f t="shared" si="44"/>
        <v>0</v>
      </c>
      <c r="AO46">
        <f t="shared" si="44"/>
        <v>0</v>
      </c>
      <c r="AP46">
        <f t="shared" si="45"/>
        <v>0</v>
      </c>
      <c r="AQ46">
        <f t="shared" si="45"/>
        <v>0</v>
      </c>
      <c r="AR46">
        <f t="shared" si="45"/>
        <v>0</v>
      </c>
      <c r="AS46">
        <f t="shared" si="45"/>
        <v>0</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0</v>
      </c>
    </row>
    <row r="47" spans="1:105" hidden="1" x14ac:dyDescent="0.3">
      <c r="A47">
        <v>1994</v>
      </c>
      <c r="B47">
        <f t="shared" si="41"/>
        <v>0</v>
      </c>
      <c r="C47">
        <f t="shared" si="41"/>
        <v>0</v>
      </c>
      <c r="D47">
        <f t="shared" si="41"/>
        <v>0</v>
      </c>
      <c r="E47">
        <f t="shared" si="41"/>
        <v>0</v>
      </c>
      <c r="F47">
        <f t="shared" si="41"/>
        <v>0</v>
      </c>
      <c r="G47">
        <f t="shared" si="41"/>
        <v>0</v>
      </c>
      <c r="H47">
        <f t="shared" si="41"/>
        <v>0</v>
      </c>
      <c r="I47">
        <f t="shared" si="41"/>
        <v>0</v>
      </c>
      <c r="J47">
        <f t="shared" si="41"/>
        <v>0</v>
      </c>
      <c r="K47">
        <f t="shared" si="41"/>
        <v>0</v>
      </c>
      <c r="L47">
        <f t="shared" si="42"/>
        <v>0</v>
      </c>
      <c r="M47">
        <f t="shared" si="42"/>
        <v>0</v>
      </c>
      <c r="N47">
        <f t="shared" si="42"/>
        <v>0</v>
      </c>
      <c r="O47">
        <f t="shared" si="42"/>
        <v>0</v>
      </c>
      <c r="P47">
        <f t="shared" si="42"/>
        <v>0</v>
      </c>
      <c r="Q47">
        <f t="shared" si="42"/>
        <v>0</v>
      </c>
      <c r="R47">
        <f t="shared" si="42"/>
        <v>0</v>
      </c>
      <c r="S47">
        <f t="shared" si="42"/>
        <v>0</v>
      </c>
      <c r="T47">
        <f t="shared" si="42"/>
        <v>0</v>
      </c>
      <c r="U47">
        <f t="shared" si="42"/>
        <v>0</v>
      </c>
      <c r="V47">
        <f t="shared" si="43"/>
        <v>0</v>
      </c>
      <c r="W47">
        <f t="shared" si="43"/>
        <v>0</v>
      </c>
      <c r="X47">
        <f t="shared" si="43"/>
        <v>0</v>
      </c>
      <c r="Y47">
        <f t="shared" si="43"/>
        <v>0</v>
      </c>
      <c r="Z47">
        <f t="shared" si="43"/>
        <v>0</v>
      </c>
      <c r="AA47">
        <f t="shared" si="43"/>
        <v>0</v>
      </c>
      <c r="AB47">
        <f t="shared" si="43"/>
        <v>0</v>
      </c>
      <c r="AC47">
        <f t="shared" si="43"/>
        <v>0</v>
      </c>
      <c r="AD47">
        <f t="shared" si="43"/>
        <v>0</v>
      </c>
      <c r="AE47">
        <f t="shared" si="43"/>
        <v>0</v>
      </c>
      <c r="AF47">
        <f t="shared" si="44"/>
        <v>0</v>
      </c>
      <c r="AG47">
        <f t="shared" si="44"/>
        <v>0</v>
      </c>
      <c r="AH47">
        <f t="shared" si="44"/>
        <v>0</v>
      </c>
      <c r="AI47">
        <f t="shared" si="44"/>
        <v>0</v>
      </c>
      <c r="AJ47">
        <f t="shared" si="44"/>
        <v>0</v>
      </c>
      <c r="AK47">
        <f t="shared" si="44"/>
        <v>0</v>
      </c>
      <c r="AL47">
        <f t="shared" si="44"/>
        <v>0</v>
      </c>
      <c r="AM47">
        <f t="shared" si="44"/>
        <v>0</v>
      </c>
      <c r="AN47">
        <f t="shared" si="44"/>
        <v>0</v>
      </c>
      <c r="AO47">
        <f t="shared" si="44"/>
        <v>0</v>
      </c>
      <c r="AP47">
        <f t="shared" si="45"/>
        <v>0</v>
      </c>
      <c r="AQ47">
        <f t="shared" si="45"/>
        <v>0</v>
      </c>
      <c r="AR47">
        <f t="shared" si="45"/>
        <v>0</v>
      </c>
      <c r="AS47">
        <f t="shared" si="45"/>
        <v>0</v>
      </c>
      <c r="AT47">
        <f t="shared" si="45"/>
        <v>0</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0</v>
      </c>
    </row>
    <row r="48" spans="1:105" hidden="1" x14ac:dyDescent="0.3">
      <c r="A48">
        <v>1995</v>
      </c>
      <c r="B48">
        <f t="shared" si="41"/>
        <v>0</v>
      </c>
      <c r="C48">
        <f t="shared" si="41"/>
        <v>0</v>
      </c>
      <c r="D48">
        <f t="shared" si="41"/>
        <v>0</v>
      </c>
      <c r="E48">
        <f t="shared" si="41"/>
        <v>0</v>
      </c>
      <c r="F48">
        <f t="shared" si="41"/>
        <v>0</v>
      </c>
      <c r="G48">
        <f t="shared" si="41"/>
        <v>0</v>
      </c>
      <c r="H48">
        <f t="shared" si="41"/>
        <v>0</v>
      </c>
      <c r="I48">
        <f t="shared" si="41"/>
        <v>0</v>
      </c>
      <c r="J48">
        <f t="shared" si="41"/>
        <v>0</v>
      </c>
      <c r="K48">
        <f t="shared" si="41"/>
        <v>0</v>
      </c>
      <c r="L48">
        <f t="shared" si="42"/>
        <v>0</v>
      </c>
      <c r="M48">
        <f t="shared" si="42"/>
        <v>0</v>
      </c>
      <c r="N48">
        <f t="shared" si="42"/>
        <v>0</v>
      </c>
      <c r="O48">
        <f t="shared" si="42"/>
        <v>0</v>
      </c>
      <c r="P48">
        <f t="shared" si="42"/>
        <v>0</v>
      </c>
      <c r="Q48">
        <f t="shared" si="42"/>
        <v>0</v>
      </c>
      <c r="R48">
        <f t="shared" si="42"/>
        <v>0</v>
      </c>
      <c r="S48">
        <f t="shared" si="42"/>
        <v>0</v>
      </c>
      <c r="T48">
        <f t="shared" si="42"/>
        <v>0</v>
      </c>
      <c r="U48">
        <f t="shared" si="42"/>
        <v>0</v>
      </c>
      <c r="V48">
        <f t="shared" si="43"/>
        <v>0</v>
      </c>
      <c r="W48">
        <f t="shared" si="43"/>
        <v>0</v>
      </c>
      <c r="X48">
        <f t="shared" si="43"/>
        <v>0</v>
      </c>
      <c r="Y48">
        <f t="shared" si="43"/>
        <v>0</v>
      </c>
      <c r="Z48">
        <f t="shared" si="43"/>
        <v>0</v>
      </c>
      <c r="AA48">
        <f t="shared" si="43"/>
        <v>0</v>
      </c>
      <c r="AB48">
        <f t="shared" si="43"/>
        <v>0</v>
      </c>
      <c r="AC48">
        <f t="shared" si="43"/>
        <v>0</v>
      </c>
      <c r="AD48">
        <f t="shared" si="43"/>
        <v>0</v>
      </c>
      <c r="AE48">
        <f t="shared" si="43"/>
        <v>0</v>
      </c>
      <c r="AF48">
        <f t="shared" si="44"/>
        <v>0</v>
      </c>
      <c r="AG48">
        <f t="shared" si="44"/>
        <v>0</v>
      </c>
      <c r="AH48">
        <f t="shared" si="44"/>
        <v>0</v>
      </c>
      <c r="AI48">
        <f t="shared" si="44"/>
        <v>0</v>
      </c>
      <c r="AJ48">
        <f t="shared" si="44"/>
        <v>0</v>
      </c>
      <c r="AK48">
        <f t="shared" si="44"/>
        <v>0</v>
      </c>
      <c r="AL48">
        <f t="shared" si="44"/>
        <v>0</v>
      </c>
      <c r="AM48">
        <f t="shared" si="44"/>
        <v>0</v>
      </c>
      <c r="AN48">
        <f t="shared" si="44"/>
        <v>0</v>
      </c>
      <c r="AO48">
        <f t="shared" si="44"/>
        <v>0</v>
      </c>
      <c r="AP48">
        <f t="shared" si="45"/>
        <v>0</v>
      </c>
      <c r="AQ48">
        <f t="shared" si="45"/>
        <v>0</v>
      </c>
      <c r="AR48">
        <f t="shared" si="45"/>
        <v>0</v>
      </c>
      <c r="AS48">
        <f t="shared" si="45"/>
        <v>0</v>
      </c>
      <c r="AT48">
        <f t="shared" si="45"/>
        <v>0</v>
      </c>
      <c r="AU48">
        <f t="shared" si="45"/>
        <v>0</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0</v>
      </c>
    </row>
    <row r="49" spans="1:105" hidden="1" x14ac:dyDescent="0.3">
      <c r="A49">
        <v>1996</v>
      </c>
      <c r="B49">
        <f t="shared" si="41"/>
        <v>0</v>
      </c>
      <c r="C49">
        <f t="shared" si="41"/>
        <v>0</v>
      </c>
      <c r="D49">
        <f t="shared" si="41"/>
        <v>0</v>
      </c>
      <c r="E49">
        <f t="shared" si="41"/>
        <v>0</v>
      </c>
      <c r="F49">
        <f t="shared" si="41"/>
        <v>0</v>
      </c>
      <c r="G49">
        <f t="shared" si="41"/>
        <v>0</v>
      </c>
      <c r="H49">
        <f t="shared" si="41"/>
        <v>0</v>
      </c>
      <c r="I49">
        <f t="shared" si="41"/>
        <v>0</v>
      </c>
      <c r="J49">
        <f t="shared" si="41"/>
        <v>0</v>
      </c>
      <c r="K49">
        <f t="shared" si="41"/>
        <v>0</v>
      </c>
      <c r="L49">
        <f t="shared" si="42"/>
        <v>0</v>
      </c>
      <c r="M49">
        <f t="shared" si="42"/>
        <v>0</v>
      </c>
      <c r="N49">
        <f t="shared" si="42"/>
        <v>0</v>
      </c>
      <c r="O49">
        <f t="shared" si="42"/>
        <v>0</v>
      </c>
      <c r="P49">
        <f t="shared" si="42"/>
        <v>0</v>
      </c>
      <c r="Q49">
        <f t="shared" si="42"/>
        <v>0</v>
      </c>
      <c r="R49">
        <f t="shared" si="42"/>
        <v>0</v>
      </c>
      <c r="S49">
        <f t="shared" si="42"/>
        <v>0</v>
      </c>
      <c r="T49">
        <f t="shared" si="42"/>
        <v>0</v>
      </c>
      <c r="U49">
        <f t="shared" si="42"/>
        <v>0</v>
      </c>
      <c r="V49">
        <f t="shared" si="43"/>
        <v>0</v>
      </c>
      <c r="W49">
        <f t="shared" si="43"/>
        <v>0</v>
      </c>
      <c r="X49">
        <f t="shared" si="43"/>
        <v>0</v>
      </c>
      <c r="Y49">
        <f t="shared" si="43"/>
        <v>0</v>
      </c>
      <c r="Z49">
        <f t="shared" si="43"/>
        <v>0</v>
      </c>
      <c r="AA49">
        <f t="shared" si="43"/>
        <v>0</v>
      </c>
      <c r="AB49">
        <f t="shared" si="43"/>
        <v>0</v>
      </c>
      <c r="AC49">
        <f t="shared" si="43"/>
        <v>0</v>
      </c>
      <c r="AD49">
        <f t="shared" si="43"/>
        <v>0</v>
      </c>
      <c r="AE49">
        <f t="shared" si="43"/>
        <v>0</v>
      </c>
      <c r="AF49">
        <f t="shared" si="44"/>
        <v>0</v>
      </c>
      <c r="AG49">
        <f t="shared" si="44"/>
        <v>0</v>
      </c>
      <c r="AH49">
        <f t="shared" si="44"/>
        <v>0</v>
      </c>
      <c r="AI49">
        <f t="shared" si="44"/>
        <v>0</v>
      </c>
      <c r="AJ49">
        <f t="shared" si="44"/>
        <v>0</v>
      </c>
      <c r="AK49">
        <f t="shared" si="44"/>
        <v>0</v>
      </c>
      <c r="AL49">
        <f t="shared" si="44"/>
        <v>0</v>
      </c>
      <c r="AM49">
        <f t="shared" si="44"/>
        <v>0</v>
      </c>
      <c r="AN49">
        <f t="shared" si="44"/>
        <v>0</v>
      </c>
      <c r="AO49">
        <f t="shared" si="44"/>
        <v>0</v>
      </c>
      <c r="AP49">
        <f t="shared" si="45"/>
        <v>0</v>
      </c>
      <c r="AQ49">
        <f t="shared" si="45"/>
        <v>0</v>
      </c>
      <c r="AR49">
        <f t="shared" si="45"/>
        <v>0</v>
      </c>
      <c r="AS49">
        <f t="shared" si="45"/>
        <v>0</v>
      </c>
      <c r="AT49">
        <f t="shared" si="45"/>
        <v>0</v>
      </c>
      <c r="AU49">
        <f t="shared" si="45"/>
        <v>0</v>
      </c>
      <c r="AV49">
        <f t="shared" si="45"/>
        <v>0</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0</v>
      </c>
    </row>
    <row r="50" spans="1:105" hidden="1" x14ac:dyDescent="0.3">
      <c r="A50">
        <v>1997</v>
      </c>
      <c r="B50">
        <f t="shared" si="41"/>
        <v>0</v>
      </c>
      <c r="C50">
        <f t="shared" si="41"/>
        <v>0</v>
      </c>
      <c r="D50">
        <f t="shared" si="41"/>
        <v>0</v>
      </c>
      <c r="E50">
        <f t="shared" si="41"/>
        <v>0</v>
      </c>
      <c r="F50">
        <f t="shared" si="41"/>
        <v>0</v>
      </c>
      <c r="G50">
        <f t="shared" si="41"/>
        <v>0</v>
      </c>
      <c r="H50">
        <f t="shared" si="41"/>
        <v>0</v>
      </c>
      <c r="I50">
        <f t="shared" si="41"/>
        <v>0</v>
      </c>
      <c r="J50">
        <f t="shared" si="41"/>
        <v>0</v>
      </c>
      <c r="K50">
        <f t="shared" si="41"/>
        <v>0</v>
      </c>
      <c r="L50">
        <f t="shared" si="42"/>
        <v>0</v>
      </c>
      <c r="M50">
        <f t="shared" si="42"/>
        <v>0</v>
      </c>
      <c r="N50">
        <f t="shared" si="42"/>
        <v>0</v>
      </c>
      <c r="O50">
        <f t="shared" si="42"/>
        <v>0</v>
      </c>
      <c r="P50">
        <f t="shared" si="42"/>
        <v>0</v>
      </c>
      <c r="Q50">
        <f t="shared" si="42"/>
        <v>0</v>
      </c>
      <c r="R50">
        <f t="shared" si="42"/>
        <v>0</v>
      </c>
      <c r="S50">
        <f t="shared" si="42"/>
        <v>0</v>
      </c>
      <c r="T50">
        <f t="shared" si="42"/>
        <v>0</v>
      </c>
      <c r="U50">
        <f t="shared" si="42"/>
        <v>0</v>
      </c>
      <c r="V50">
        <f t="shared" si="43"/>
        <v>0</v>
      </c>
      <c r="W50">
        <f t="shared" si="43"/>
        <v>0</v>
      </c>
      <c r="X50">
        <f t="shared" si="43"/>
        <v>0</v>
      </c>
      <c r="Y50">
        <f t="shared" si="43"/>
        <v>0</v>
      </c>
      <c r="Z50">
        <f t="shared" si="43"/>
        <v>0</v>
      </c>
      <c r="AA50">
        <f t="shared" si="43"/>
        <v>0</v>
      </c>
      <c r="AB50">
        <f t="shared" si="43"/>
        <v>0</v>
      </c>
      <c r="AC50">
        <f t="shared" si="43"/>
        <v>0</v>
      </c>
      <c r="AD50">
        <f t="shared" si="43"/>
        <v>0</v>
      </c>
      <c r="AE50">
        <f t="shared" si="43"/>
        <v>0</v>
      </c>
      <c r="AF50">
        <f t="shared" si="44"/>
        <v>0</v>
      </c>
      <c r="AG50">
        <f t="shared" si="44"/>
        <v>0</v>
      </c>
      <c r="AH50">
        <f t="shared" si="44"/>
        <v>0</v>
      </c>
      <c r="AI50">
        <f t="shared" si="44"/>
        <v>0</v>
      </c>
      <c r="AJ50">
        <f t="shared" si="44"/>
        <v>0</v>
      </c>
      <c r="AK50">
        <f t="shared" si="44"/>
        <v>0</v>
      </c>
      <c r="AL50">
        <f t="shared" si="44"/>
        <v>0</v>
      </c>
      <c r="AM50">
        <f t="shared" si="44"/>
        <v>0</v>
      </c>
      <c r="AN50">
        <f t="shared" si="44"/>
        <v>0</v>
      </c>
      <c r="AO50">
        <f t="shared" si="44"/>
        <v>0</v>
      </c>
      <c r="AP50">
        <f t="shared" si="45"/>
        <v>0</v>
      </c>
      <c r="AQ50">
        <f t="shared" si="45"/>
        <v>0</v>
      </c>
      <c r="AR50">
        <f t="shared" si="45"/>
        <v>0</v>
      </c>
      <c r="AS50">
        <f t="shared" si="45"/>
        <v>0</v>
      </c>
      <c r="AT50">
        <f t="shared" si="45"/>
        <v>0</v>
      </c>
      <c r="AU50">
        <f t="shared" si="45"/>
        <v>0</v>
      </c>
      <c r="AV50">
        <f t="shared" si="45"/>
        <v>0</v>
      </c>
      <c r="AW50">
        <f t="shared" si="45"/>
        <v>0</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0</v>
      </c>
    </row>
    <row r="51" spans="1:105" hidden="1" x14ac:dyDescent="0.3">
      <c r="A51">
        <v>1998</v>
      </c>
      <c r="B51">
        <f t="shared" si="41"/>
        <v>0</v>
      </c>
      <c r="C51">
        <f t="shared" si="41"/>
        <v>0</v>
      </c>
      <c r="D51">
        <f t="shared" si="41"/>
        <v>0</v>
      </c>
      <c r="E51">
        <f t="shared" si="41"/>
        <v>0</v>
      </c>
      <c r="F51">
        <f t="shared" si="41"/>
        <v>0</v>
      </c>
      <c r="G51">
        <f t="shared" si="41"/>
        <v>0</v>
      </c>
      <c r="H51">
        <f t="shared" si="41"/>
        <v>0</v>
      </c>
      <c r="I51">
        <f t="shared" si="41"/>
        <v>0</v>
      </c>
      <c r="J51">
        <f t="shared" si="41"/>
        <v>0</v>
      </c>
      <c r="K51">
        <f t="shared" si="41"/>
        <v>0</v>
      </c>
      <c r="L51">
        <f t="shared" si="42"/>
        <v>0</v>
      </c>
      <c r="M51">
        <f t="shared" si="42"/>
        <v>0</v>
      </c>
      <c r="N51">
        <f t="shared" si="42"/>
        <v>0</v>
      </c>
      <c r="O51">
        <f t="shared" si="42"/>
        <v>0</v>
      </c>
      <c r="P51">
        <f t="shared" si="42"/>
        <v>0</v>
      </c>
      <c r="Q51">
        <f t="shared" si="42"/>
        <v>0</v>
      </c>
      <c r="R51">
        <f t="shared" si="42"/>
        <v>0</v>
      </c>
      <c r="S51">
        <f t="shared" si="42"/>
        <v>0</v>
      </c>
      <c r="T51">
        <f t="shared" si="42"/>
        <v>0</v>
      </c>
      <c r="U51">
        <f t="shared" si="42"/>
        <v>0</v>
      </c>
      <c r="V51">
        <f t="shared" si="43"/>
        <v>0</v>
      </c>
      <c r="W51">
        <f t="shared" si="43"/>
        <v>0</v>
      </c>
      <c r="X51">
        <f t="shared" si="43"/>
        <v>0</v>
      </c>
      <c r="Y51">
        <f t="shared" si="43"/>
        <v>0</v>
      </c>
      <c r="Z51">
        <f t="shared" si="43"/>
        <v>0</v>
      </c>
      <c r="AA51">
        <f t="shared" si="43"/>
        <v>0</v>
      </c>
      <c r="AB51">
        <f t="shared" si="43"/>
        <v>0</v>
      </c>
      <c r="AC51">
        <f t="shared" si="43"/>
        <v>0</v>
      </c>
      <c r="AD51">
        <f t="shared" si="43"/>
        <v>0</v>
      </c>
      <c r="AE51">
        <f t="shared" si="43"/>
        <v>0</v>
      </c>
      <c r="AF51">
        <f t="shared" si="44"/>
        <v>0</v>
      </c>
      <c r="AG51">
        <f t="shared" si="44"/>
        <v>0</v>
      </c>
      <c r="AH51">
        <f t="shared" si="44"/>
        <v>0</v>
      </c>
      <c r="AI51">
        <f t="shared" si="44"/>
        <v>0</v>
      </c>
      <c r="AJ51">
        <f t="shared" si="44"/>
        <v>0</v>
      </c>
      <c r="AK51">
        <f t="shared" si="44"/>
        <v>0</v>
      </c>
      <c r="AL51">
        <f t="shared" si="44"/>
        <v>0</v>
      </c>
      <c r="AM51">
        <f t="shared" si="44"/>
        <v>0</v>
      </c>
      <c r="AN51">
        <f t="shared" si="44"/>
        <v>0</v>
      </c>
      <c r="AO51">
        <f t="shared" si="44"/>
        <v>0</v>
      </c>
      <c r="AP51">
        <f t="shared" si="45"/>
        <v>0</v>
      </c>
      <c r="AQ51">
        <f t="shared" si="45"/>
        <v>0</v>
      </c>
      <c r="AR51">
        <f t="shared" si="45"/>
        <v>0</v>
      </c>
      <c r="AS51">
        <f t="shared" si="45"/>
        <v>0</v>
      </c>
      <c r="AT51">
        <f t="shared" si="45"/>
        <v>0</v>
      </c>
      <c r="AU51">
        <f t="shared" si="45"/>
        <v>0</v>
      </c>
      <c r="AV51">
        <f t="shared" si="45"/>
        <v>0</v>
      </c>
      <c r="AW51">
        <f t="shared" si="45"/>
        <v>0</v>
      </c>
      <c r="AX51">
        <f t="shared" si="45"/>
        <v>0</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0</v>
      </c>
    </row>
    <row r="52" spans="1:105" hidden="1" x14ac:dyDescent="0.3">
      <c r="A52">
        <v>1999</v>
      </c>
      <c r="B52">
        <f t="shared" si="41"/>
        <v>0</v>
      </c>
      <c r="C52">
        <f t="shared" si="41"/>
        <v>0</v>
      </c>
      <c r="D52">
        <f t="shared" si="41"/>
        <v>0</v>
      </c>
      <c r="E52">
        <f t="shared" si="41"/>
        <v>0</v>
      </c>
      <c r="F52">
        <f t="shared" si="41"/>
        <v>0</v>
      </c>
      <c r="G52">
        <f t="shared" si="41"/>
        <v>0</v>
      </c>
      <c r="H52">
        <f t="shared" si="41"/>
        <v>0</v>
      </c>
      <c r="I52">
        <f t="shared" si="41"/>
        <v>0</v>
      </c>
      <c r="J52">
        <f t="shared" si="41"/>
        <v>0</v>
      </c>
      <c r="K52">
        <f t="shared" si="41"/>
        <v>0</v>
      </c>
      <c r="L52">
        <f t="shared" si="42"/>
        <v>0</v>
      </c>
      <c r="M52">
        <f t="shared" si="42"/>
        <v>0</v>
      </c>
      <c r="N52">
        <f t="shared" si="42"/>
        <v>0</v>
      </c>
      <c r="O52">
        <f t="shared" si="42"/>
        <v>0</v>
      </c>
      <c r="P52">
        <f t="shared" si="42"/>
        <v>0</v>
      </c>
      <c r="Q52">
        <f t="shared" si="42"/>
        <v>0</v>
      </c>
      <c r="R52">
        <f t="shared" si="42"/>
        <v>0</v>
      </c>
      <c r="S52">
        <f t="shared" si="42"/>
        <v>0</v>
      </c>
      <c r="T52">
        <f t="shared" si="42"/>
        <v>0</v>
      </c>
      <c r="U52">
        <f t="shared" si="42"/>
        <v>0</v>
      </c>
      <c r="V52">
        <f t="shared" si="43"/>
        <v>0</v>
      </c>
      <c r="W52">
        <f t="shared" si="43"/>
        <v>0</v>
      </c>
      <c r="X52">
        <f t="shared" si="43"/>
        <v>0</v>
      </c>
      <c r="Y52">
        <f t="shared" si="43"/>
        <v>0</v>
      </c>
      <c r="Z52">
        <f t="shared" si="43"/>
        <v>0</v>
      </c>
      <c r="AA52">
        <f t="shared" si="43"/>
        <v>0</v>
      </c>
      <c r="AB52">
        <f t="shared" si="43"/>
        <v>0</v>
      </c>
      <c r="AC52">
        <f t="shared" si="43"/>
        <v>0</v>
      </c>
      <c r="AD52">
        <f t="shared" si="43"/>
        <v>0</v>
      </c>
      <c r="AE52">
        <f t="shared" si="43"/>
        <v>0</v>
      </c>
      <c r="AF52">
        <f t="shared" si="44"/>
        <v>0</v>
      </c>
      <c r="AG52">
        <f t="shared" si="44"/>
        <v>0</v>
      </c>
      <c r="AH52">
        <f t="shared" si="44"/>
        <v>0</v>
      </c>
      <c r="AI52">
        <f t="shared" si="44"/>
        <v>0</v>
      </c>
      <c r="AJ52">
        <f t="shared" si="44"/>
        <v>0</v>
      </c>
      <c r="AK52">
        <f t="shared" si="44"/>
        <v>0</v>
      </c>
      <c r="AL52">
        <f t="shared" si="44"/>
        <v>0</v>
      </c>
      <c r="AM52">
        <f t="shared" si="44"/>
        <v>0</v>
      </c>
      <c r="AN52">
        <f t="shared" si="44"/>
        <v>0</v>
      </c>
      <c r="AO52">
        <f t="shared" si="44"/>
        <v>0</v>
      </c>
      <c r="AP52">
        <f t="shared" si="45"/>
        <v>0</v>
      </c>
      <c r="AQ52">
        <f t="shared" si="45"/>
        <v>0</v>
      </c>
      <c r="AR52">
        <f t="shared" si="45"/>
        <v>0</v>
      </c>
      <c r="AS52">
        <f t="shared" si="45"/>
        <v>0</v>
      </c>
      <c r="AT52">
        <f t="shared" si="45"/>
        <v>0</v>
      </c>
      <c r="AU52">
        <f t="shared" si="45"/>
        <v>0</v>
      </c>
      <c r="AV52">
        <f t="shared" si="45"/>
        <v>0</v>
      </c>
      <c r="AW52">
        <f t="shared" si="45"/>
        <v>0</v>
      </c>
      <c r="AX52">
        <f t="shared" si="45"/>
        <v>0</v>
      </c>
      <c r="AY52">
        <f t="shared" si="45"/>
        <v>0</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0</v>
      </c>
    </row>
    <row r="53" spans="1:105" hidden="1" x14ac:dyDescent="0.3">
      <c r="A53">
        <v>2000</v>
      </c>
      <c r="B53">
        <f t="shared" ref="B53:K62" si="51">VLOOKUP(B$2,scenarios4,15,FALSE)*VLOOKUP($A53-B$2,output4,5,FALSE)</f>
        <v>0</v>
      </c>
      <c r="C53">
        <f t="shared" si="51"/>
        <v>0</v>
      </c>
      <c r="D53">
        <f t="shared" si="51"/>
        <v>0</v>
      </c>
      <c r="E53">
        <f t="shared" si="51"/>
        <v>0</v>
      </c>
      <c r="F53">
        <f t="shared" si="51"/>
        <v>0</v>
      </c>
      <c r="G53">
        <f t="shared" si="51"/>
        <v>0</v>
      </c>
      <c r="H53">
        <f t="shared" si="51"/>
        <v>0</v>
      </c>
      <c r="I53">
        <f t="shared" si="51"/>
        <v>0</v>
      </c>
      <c r="J53">
        <f t="shared" si="51"/>
        <v>0</v>
      </c>
      <c r="K53">
        <f t="shared" si="51"/>
        <v>0</v>
      </c>
      <c r="L53">
        <f t="shared" ref="L53:U62" si="52">VLOOKUP(L$2,scenarios4,15,FALSE)*VLOOKUP($A53-L$2,output4,5,FALSE)</f>
        <v>0</v>
      </c>
      <c r="M53">
        <f t="shared" si="52"/>
        <v>0</v>
      </c>
      <c r="N53">
        <f t="shared" si="52"/>
        <v>0</v>
      </c>
      <c r="O53">
        <f t="shared" si="52"/>
        <v>0</v>
      </c>
      <c r="P53">
        <f t="shared" si="52"/>
        <v>0</v>
      </c>
      <c r="Q53">
        <f t="shared" si="52"/>
        <v>0</v>
      </c>
      <c r="R53">
        <f t="shared" si="52"/>
        <v>0</v>
      </c>
      <c r="S53">
        <f t="shared" si="52"/>
        <v>0</v>
      </c>
      <c r="T53">
        <f t="shared" si="52"/>
        <v>0</v>
      </c>
      <c r="U53">
        <f t="shared" si="52"/>
        <v>0</v>
      </c>
      <c r="V53">
        <f t="shared" ref="V53:AE62" si="53">VLOOKUP(V$2,scenarios4,15,FALSE)*VLOOKUP($A53-V$2,output4,5,FALSE)</f>
        <v>0</v>
      </c>
      <c r="W53">
        <f t="shared" si="53"/>
        <v>0</v>
      </c>
      <c r="X53">
        <f t="shared" si="53"/>
        <v>0</v>
      </c>
      <c r="Y53">
        <f t="shared" si="53"/>
        <v>0</v>
      </c>
      <c r="Z53">
        <f t="shared" si="53"/>
        <v>0</v>
      </c>
      <c r="AA53">
        <f t="shared" si="53"/>
        <v>0</v>
      </c>
      <c r="AB53">
        <f t="shared" si="53"/>
        <v>0</v>
      </c>
      <c r="AC53">
        <f t="shared" si="53"/>
        <v>0</v>
      </c>
      <c r="AD53">
        <f t="shared" si="53"/>
        <v>0</v>
      </c>
      <c r="AE53">
        <f t="shared" si="53"/>
        <v>0</v>
      </c>
      <c r="AF53">
        <f t="shared" ref="AF53:AO62" si="54">VLOOKUP(AF$2,scenarios4,15,FALSE)*VLOOKUP($A53-AF$2,output4,5,FALSE)</f>
        <v>0</v>
      </c>
      <c r="AG53">
        <f t="shared" si="54"/>
        <v>0</v>
      </c>
      <c r="AH53">
        <f t="shared" si="54"/>
        <v>0</v>
      </c>
      <c r="AI53">
        <f t="shared" si="54"/>
        <v>0</v>
      </c>
      <c r="AJ53">
        <f t="shared" si="54"/>
        <v>0</v>
      </c>
      <c r="AK53">
        <f t="shared" si="54"/>
        <v>0</v>
      </c>
      <c r="AL53">
        <f t="shared" si="54"/>
        <v>0</v>
      </c>
      <c r="AM53">
        <f t="shared" si="54"/>
        <v>0</v>
      </c>
      <c r="AN53">
        <f t="shared" si="54"/>
        <v>0</v>
      </c>
      <c r="AO53">
        <f t="shared" si="54"/>
        <v>0</v>
      </c>
      <c r="AP53">
        <f t="shared" ref="AP53:AY62" si="55">VLOOKUP(AP$2,scenarios4,15,FALSE)*VLOOKUP($A53-AP$2,output4,5,FALSE)</f>
        <v>0</v>
      </c>
      <c r="AQ53">
        <f t="shared" si="55"/>
        <v>0</v>
      </c>
      <c r="AR53">
        <f t="shared" si="55"/>
        <v>0</v>
      </c>
      <c r="AS53">
        <f t="shared" si="55"/>
        <v>0</v>
      </c>
      <c r="AT53">
        <f t="shared" si="55"/>
        <v>0</v>
      </c>
      <c r="AU53">
        <f t="shared" si="55"/>
        <v>0</v>
      </c>
      <c r="AV53">
        <f t="shared" si="55"/>
        <v>0</v>
      </c>
      <c r="AW53">
        <f t="shared" si="55"/>
        <v>0</v>
      </c>
      <c r="AX53">
        <f t="shared" si="55"/>
        <v>0</v>
      </c>
      <c r="AY53">
        <f t="shared" si="55"/>
        <v>0</v>
      </c>
      <c r="AZ53">
        <f t="shared" ref="AZ53:BI62" si="56">VLOOKUP(AZ$2,scenarios4,15,FALSE)*VLOOKUP($A53-AZ$2,output4,5,FALSE)</f>
        <v>0</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VLOOKUP(BJ$2,scenarios4,15,FALSE)*VLOOKUP($A53-BJ$2,output4,5,FALSE)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VLOOKUP(BT$2,scenarios4,15,FALSE)*VLOOKUP($A53-BT$2,output4,5,FALSE)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VLOOKUP(CD$2,scenarios4,15,FALSE)*VLOOKUP($A53-CD$2,output4,5,FALSE)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VLOOKUP(CN$2,scenarios4,15,FALSE)*VLOOKUP($A53-CN$2,output4,5,FALSE)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0</v>
      </c>
    </row>
    <row r="54" spans="1:105" hidden="1" x14ac:dyDescent="0.3">
      <c r="A54">
        <v>2001</v>
      </c>
      <c r="B54">
        <f t="shared" si="51"/>
        <v>0</v>
      </c>
      <c r="C54">
        <f t="shared" si="51"/>
        <v>0</v>
      </c>
      <c r="D54">
        <f t="shared" si="51"/>
        <v>0</v>
      </c>
      <c r="E54">
        <f t="shared" si="51"/>
        <v>0</v>
      </c>
      <c r="F54">
        <f t="shared" si="51"/>
        <v>0</v>
      </c>
      <c r="G54">
        <f t="shared" si="51"/>
        <v>0</v>
      </c>
      <c r="H54">
        <f t="shared" si="51"/>
        <v>0</v>
      </c>
      <c r="I54">
        <f t="shared" si="51"/>
        <v>0</v>
      </c>
      <c r="J54">
        <f t="shared" si="51"/>
        <v>0</v>
      </c>
      <c r="K54">
        <f t="shared" si="51"/>
        <v>0</v>
      </c>
      <c r="L54">
        <f t="shared" si="52"/>
        <v>0</v>
      </c>
      <c r="M54">
        <f t="shared" si="52"/>
        <v>0</v>
      </c>
      <c r="N54">
        <f t="shared" si="52"/>
        <v>0</v>
      </c>
      <c r="O54">
        <f t="shared" si="52"/>
        <v>0</v>
      </c>
      <c r="P54">
        <f t="shared" si="52"/>
        <v>0</v>
      </c>
      <c r="Q54">
        <f t="shared" si="52"/>
        <v>0</v>
      </c>
      <c r="R54">
        <f t="shared" si="52"/>
        <v>0</v>
      </c>
      <c r="S54">
        <f t="shared" si="52"/>
        <v>0</v>
      </c>
      <c r="T54">
        <f t="shared" si="52"/>
        <v>0</v>
      </c>
      <c r="U54">
        <f t="shared" si="52"/>
        <v>0</v>
      </c>
      <c r="V54">
        <f t="shared" si="53"/>
        <v>0</v>
      </c>
      <c r="W54">
        <f t="shared" si="53"/>
        <v>0</v>
      </c>
      <c r="X54">
        <f t="shared" si="53"/>
        <v>0</v>
      </c>
      <c r="Y54">
        <f t="shared" si="53"/>
        <v>0</v>
      </c>
      <c r="Z54">
        <f t="shared" si="53"/>
        <v>0</v>
      </c>
      <c r="AA54">
        <f t="shared" si="53"/>
        <v>0</v>
      </c>
      <c r="AB54">
        <f t="shared" si="53"/>
        <v>0</v>
      </c>
      <c r="AC54">
        <f t="shared" si="53"/>
        <v>0</v>
      </c>
      <c r="AD54">
        <f t="shared" si="53"/>
        <v>0</v>
      </c>
      <c r="AE54">
        <f t="shared" si="53"/>
        <v>0</v>
      </c>
      <c r="AF54">
        <f t="shared" si="54"/>
        <v>0</v>
      </c>
      <c r="AG54">
        <f t="shared" si="54"/>
        <v>0</v>
      </c>
      <c r="AH54">
        <f t="shared" si="54"/>
        <v>0</v>
      </c>
      <c r="AI54">
        <f t="shared" si="54"/>
        <v>0</v>
      </c>
      <c r="AJ54">
        <f t="shared" si="54"/>
        <v>0</v>
      </c>
      <c r="AK54">
        <f t="shared" si="54"/>
        <v>0</v>
      </c>
      <c r="AL54">
        <f t="shared" si="54"/>
        <v>0</v>
      </c>
      <c r="AM54">
        <f t="shared" si="54"/>
        <v>0</v>
      </c>
      <c r="AN54">
        <f t="shared" si="54"/>
        <v>0</v>
      </c>
      <c r="AO54">
        <f t="shared" si="54"/>
        <v>0</v>
      </c>
      <c r="AP54">
        <f t="shared" si="55"/>
        <v>0</v>
      </c>
      <c r="AQ54">
        <f t="shared" si="55"/>
        <v>0</v>
      </c>
      <c r="AR54">
        <f t="shared" si="55"/>
        <v>0</v>
      </c>
      <c r="AS54">
        <f t="shared" si="55"/>
        <v>0</v>
      </c>
      <c r="AT54">
        <f t="shared" si="55"/>
        <v>0</v>
      </c>
      <c r="AU54">
        <f t="shared" si="55"/>
        <v>0</v>
      </c>
      <c r="AV54">
        <f t="shared" si="55"/>
        <v>0</v>
      </c>
      <c r="AW54">
        <f t="shared" si="55"/>
        <v>0</v>
      </c>
      <c r="AX54">
        <f t="shared" si="55"/>
        <v>0</v>
      </c>
      <c r="AY54">
        <f t="shared" si="55"/>
        <v>0</v>
      </c>
      <c r="AZ54">
        <f t="shared" si="56"/>
        <v>0</v>
      </c>
      <c r="BA54">
        <f t="shared" si="56"/>
        <v>0</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0</v>
      </c>
    </row>
    <row r="55" spans="1:105" hidden="1" x14ac:dyDescent="0.3">
      <c r="A55">
        <v>2002</v>
      </c>
      <c r="B55">
        <f t="shared" si="51"/>
        <v>0</v>
      </c>
      <c r="C55">
        <f t="shared" si="51"/>
        <v>0</v>
      </c>
      <c r="D55">
        <f t="shared" si="51"/>
        <v>0</v>
      </c>
      <c r="E55">
        <f t="shared" si="51"/>
        <v>0</v>
      </c>
      <c r="F55">
        <f t="shared" si="51"/>
        <v>0</v>
      </c>
      <c r="G55">
        <f t="shared" si="51"/>
        <v>0</v>
      </c>
      <c r="H55">
        <f t="shared" si="51"/>
        <v>0</v>
      </c>
      <c r="I55">
        <f t="shared" si="51"/>
        <v>0</v>
      </c>
      <c r="J55">
        <f t="shared" si="51"/>
        <v>0</v>
      </c>
      <c r="K55">
        <f t="shared" si="51"/>
        <v>0</v>
      </c>
      <c r="L55">
        <f t="shared" si="52"/>
        <v>0</v>
      </c>
      <c r="M55">
        <f t="shared" si="52"/>
        <v>0</v>
      </c>
      <c r="N55">
        <f t="shared" si="52"/>
        <v>0</v>
      </c>
      <c r="O55">
        <f t="shared" si="52"/>
        <v>0</v>
      </c>
      <c r="P55">
        <f t="shared" si="52"/>
        <v>0</v>
      </c>
      <c r="Q55">
        <f t="shared" si="52"/>
        <v>0</v>
      </c>
      <c r="R55">
        <f t="shared" si="52"/>
        <v>0</v>
      </c>
      <c r="S55">
        <f t="shared" si="52"/>
        <v>0</v>
      </c>
      <c r="T55">
        <f t="shared" si="52"/>
        <v>0</v>
      </c>
      <c r="U55">
        <f t="shared" si="52"/>
        <v>0</v>
      </c>
      <c r="V55">
        <f t="shared" si="53"/>
        <v>0</v>
      </c>
      <c r="W55">
        <f t="shared" si="53"/>
        <v>0</v>
      </c>
      <c r="X55">
        <f t="shared" si="53"/>
        <v>0</v>
      </c>
      <c r="Y55">
        <f t="shared" si="53"/>
        <v>0</v>
      </c>
      <c r="Z55">
        <f t="shared" si="53"/>
        <v>0</v>
      </c>
      <c r="AA55">
        <f t="shared" si="53"/>
        <v>0</v>
      </c>
      <c r="AB55">
        <f t="shared" si="53"/>
        <v>0</v>
      </c>
      <c r="AC55">
        <f t="shared" si="53"/>
        <v>0</v>
      </c>
      <c r="AD55">
        <f t="shared" si="53"/>
        <v>0</v>
      </c>
      <c r="AE55">
        <f t="shared" si="53"/>
        <v>0</v>
      </c>
      <c r="AF55">
        <f t="shared" si="54"/>
        <v>0</v>
      </c>
      <c r="AG55">
        <f t="shared" si="54"/>
        <v>0</v>
      </c>
      <c r="AH55">
        <f t="shared" si="54"/>
        <v>0</v>
      </c>
      <c r="AI55">
        <f t="shared" si="54"/>
        <v>0</v>
      </c>
      <c r="AJ55">
        <f t="shared" si="54"/>
        <v>0</v>
      </c>
      <c r="AK55">
        <f t="shared" si="54"/>
        <v>0</v>
      </c>
      <c r="AL55">
        <f t="shared" si="54"/>
        <v>0</v>
      </c>
      <c r="AM55">
        <f t="shared" si="54"/>
        <v>0</v>
      </c>
      <c r="AN55">
        <f t="shared" si="54"/>
        <v>0</v>
      </c>
      <c r="AO55">
        <f t="shared" si="54"/>
        <v>0</v>
      </c>
      <c r="AP55">
        <f t="shared" si="55"/>
        <v>0</v>
      </c>
      <c r="AQ55">
        <f t="shared" si="55"/>
        <v>0</v>
      </c>
      <c r="AR55">
        <f t="shared" si="55"/>
        <v>0</v>
      </c>
      <c r="AS55">
        <f t="shared" si="55"/>
        <v>0</v>
      </c>
      <c r="AT55">
        <f t="shared" si="55"/>
        <v>0</v>
      </c>
      <c r="AU55">
        <f t="shared" si="55"/>
        <v>0</v>
      </c>
      <c r="AV55">
        <f t="shared" si="55"/>
        <v>0</v>
      </c>
      <c r="AW55">
        <f t="shared" si="55"/>
        <v>0</v>
      </c>
      <c r="AX55">
        <f t="shared" si="55"/>
        <v>0</v>
      </c>
      <c r="AY55">
        <f t="shared" si="55"/>
        <v>0</v>
      </c>
      <c r="AZ55">
        <f t="shared" si="56"/>
        <v>0</v>
      </c>
      <c r="BA55">
        <f t="shared" si="56"/>
        <v>0</v>
      </c>
      <c r="BB55">
        <f t="shared" si="56"/>
        <v>0</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0</v>
      </c>
    </row>
    <row r="56" spans="1:105" hidden="1" x14ac:dyDescent="0.3">
      <c r="A56">
        <v>2003</v>
      </c>
      <c r="B56">
        <f t="shared" si="51"/>
        <v>0</v>
      </c>
      <c r="C56">
        <f t="shared" si="51"/>
        <v>0</v>
      </c>
      <c r="D56">
        <f t="shared" si="51"/>
        <v>0</v>
      </c>
      <c r="E56">
        <f t="shared" si="51"/>
        <v>0</v>
      </c>
      <c r="F56">
        <f t="shared" si="51"/>
        <v>0</v>
      </c>
      <c r="G56">
        <f t="shared" si="51"/>
        <v>0</v>
      </c>
      <c r="H56">
        <f t="shared" si="51"/>
        <v>0</v>
      </c>
      <c r="I56">
        <f t="shared" si="51"/>
        <v>0</v>
      </c>
      <c r="J56">
        <f t="shared" si="51"/>
        <v>0</v>
      </c>
      <c r="K56">
        <f t="shared" si="51"/>
        <v>0</v>
      </c>
      <c r="L56">
        <f t="shared" si="52"/>
        <v>0</v>
      </c>
      <c r="M56">
        <f t="shared" si="52"/>
        <v>0</v>
      </c>
      <c r="N56">
        <f t="shared" si="52"/>
        <v>0</v>
      </c>
      <c r="O56">
        <f t="shared" si="52"/>
        <v>0</v>
      </c>
      <c r="P56">
        <f t="shared" si="52"/>
        <v>0</v>
      </c>
      <c r="Q56">
        <f t="shared" si="52"/>
        <v>0</v>
      </c>
      <c r="R56">
        <f t="shared" si="52"/>
        <v>0</v>
      </c>
      <c r="S56">
        <f t="shared" si="52"/>
        <v>0</v>
      </c>
      <c r="T56">
        <f t="shared" si="52"/>
        <v>0</v>
      </c>
      <c r="U56">
        <f t="shared" si="52"/>
        <v>0</v>
      </c>
      <c r="V56">
        <f t="shared" si="53"/>
        <v>0</v>
      </c>
      <c r="W56">
        <f t="shared" si="53"/>
        <v>0</v>
      </c>
      <c r="X56">
        <f t="shared" si="53"/>
        <v>0</v>
      </c>
      <c r="Y56">
        <f t="shared" si="53"/>
        <v>0</v>
      </c>
      <c r="Z56">
        <f t="shared" si="53"/>
        <v>0</v>
      </c>
      <c r="AA56">
        <f t="shared" si="53"/>
        <v>0</v>
      </c>
      <c r="AB56">
        <f t="shared" si="53"/>
        <v>0</v>
      </c>
      <c r="AC56">
        <f t="shared" si="53"/>
        <v>0</v>
      </c>
      <c r="AD56">
        <f t="shared" si="53"/>
        <v>0</v>
      </c>
      <c r="AE56">
        <f t="shared" si="53"/>
        <v>0</v>
      </c>
      <c r="AF56">
        <f t="shared" si="54"/>
        <v>0</v>
      </c>
      <c r="AG56">
        <f t="shared" si="54"/>
        <v>0</v>
      </c>
      <c r="AH56">
        <f t="shared" si="54"/>
        <v>0</v>
      </c>
      <c r="AI56">
        <f t="shared" si="54"/>
        <v>0</v>
      </c>
      <c r="AJ56">
        <f t="shared" si="54"/>
        <v>0</v>
      </c>
      <c r="AK56">
        <f t="shared" si="54"/>
        <v>0</v>
      </c>
      <c r="AL56">
        <f t="shared" si="54"/>
        <v>0</v>
      </c>
      <c r="AM56">
        <f t="shared" si="54"/>
        <v>0</v>
      </c>
      <c r="AN56">
        <f t="shared" si="54"/>
        <v>0</v>
      </c>
      <c r="AO56">
        <f t="shared" si="54"/>
        <v>0</v>
      </c>
      <c r="AP56">
        <f t="shared" si="55"/>
        <v>0</v>
      </c>
      <c r="AQ56">
        <f t="shared" si="55"/>
        <v>0</v>
      </c>
      <c r="AR56">
        <f t="shared" si="55"/>
        <v>0</v>
      </c>
      <c r="AS56">
        <f t="shared" si="55"/>
        <v>0</v>
      </c>
      <c r="AT56">
        <f t="shared" si="55"/>
        <v>0</v>
      </c>
      <c r="AU56">
        <f t="shared" si="55"/>
        <v>0</v>
      </c>
      <c r="AV56">
        <f t="shared" si="55"/>
        <v>0</v>
      </c>
      <c r="AW56">
        <f t="shared" si="55"/>
        <v>0</v>
      </c>
      <c r="AX56">
        <f t="shared" si="55"/>
        <v>0</v>
      </c>
      <c r="AY56">
        <f t="shared" si="55"/>
        <v>0</v>
      </c>
      <c r="AZ56">
        <f t="shared" si="56"/>
        <v>0</v>
      </c>
      <c r="BA56">
        <f t="shared" si="56"/>
        <v>0</v>
      </c>
      <c r="BB56">
        <f t="shared" si="56"/>
        <v>0</v>
      </c>
      <c r="BC56">
        <f t="shared" si="56"/>
        <v>0</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0</v>
      </c>
    </row>
    <row r="57" spans="1:105" hidden="1" x14ac:dyDescent="0.3">
      <c r="A57">
        <v>2004</v>
      </c>
      <c r="B57">
        <f t="shared" si="51"/>
        <v>0</v>
      </c>
      <c r="C57">
        <f t="shared" si="51"/>
        <v>0</v>
      </c>
      <c r="D57">
        <f t="shared" si="51"/>
        <v>0</v>
      </c>
      <c r="E57">
        <f t="shared" si="51"/>
        <v>0</v>
      </c>
      <c r="F57">
        <f t="shared" si="51"/>
        <v>0</v>
      </c>
      <c r="G57">
        <f t="shared" si="51"/>
        <v>0</v>
      </c>
      <c r="H57">
        <f t="shared" si="51"/>
        <v>0</v>
      </c>
      <c r="I57">
        <f t="shared" si="51"/>
        <v>0</v>
      </c>
      <c r="J57">
        <f t="shared" si="51"/>
        <v>0</v>
      </c>
      <c r="K57">
        <f t="shared" si="51"/>
        <v>0</v>
      </c>
      <c r="L57">
        <f t="shared" si="52"/>
        <v>0</v>
      </c>
      <c r="M57">
        <f t="shared" si="52"/>
        <v>0</v>
      </c>
      <c r="N57">
        <f t="shared" si="52"/>
        <v>0</v>
      </c>
      <c r="O57">
        <f t="shared" si="52"/>
        <v>0</v>
      </c>
      <c r="P57">
        <f t="shared" si="52"/>
        <v>0</v>
      </c>
      <c r="Q57">
        <f t="shared" si="52"/>
        <v>0</v>
      </c>
      <c r="R57">
        <f t="shared" si="52"/>
        <v>0</v>
      </c>
      <c r="S57">
        <f t="shared" si="52"/>
        <v>0</v>
      </c>
      <c r="T57">
        <f t="shared" si="52"/>
        <v>0</v>
      </c>
      <c r="U57">
        <f t="shared" si="52"/>
        <v>0</v>
      </c>
      <c r="V57">
        <f t="shared" si="53"/>
        <v>0</v>
      </c>
      <c r="W57">
        <f t="shared" si="53"/>
        <v>0</v>
      </c>
      <c r="X57">
        <f t="shared" si="53"/>
        <v>0</v>
      </c>
      <c r="Y57">
        <f t="shared" si="53"/>
        <v>0</v>
      </c>
      <c r="Z57">
        <f t="shared" si="53"/>
        <v>0</v>
      </c>
      <c r="AA57">
        <f t="shared" si="53"/>
        <v>0</v>
      </c>
      <c r="AB57">
        <f t="shared" si="53"/>
        <v>0</v>
      </c>
      <c r="AC57">
        <f t="shared" si="53"/>
        <v>0</v>
      </c>
      <c r="AD57">
        <f t="shared" si="53"/>
        <v>0</v>
      </c>
      <c r="AE57">
        <f t="shared" si="53"/>
        <v>0</v>
      </c>
      <c r="AF57">
        <f t="shared" si="54"/>
        <v>0</v>
      </c>
      <c r="AG57">
        <f t="shared" si="54"/>
        <v>0</v>
      </c>
      <c r="AH57">
        <f t="shared" si="54"/>
        <v>0</v>
      </c>
      <c r="AI57">
        <f t="shared" si="54"/>
        <v>0</v>
      </c>
      <c r="AJ57">
        <f t="shared" si="54"/>
        <v>0</v>
      </c>
      <c r="AK57">
        <f t="shared" si="54"/>
        <v>0</v>
      </c>
      <c r="AL57">
        <f t="shared" si="54"/>
        <v>0</v>
      </c>
      <c r="AM57">
        <f t="shared" si="54"/>
        <v>0</v>
      </c>
      <c r="AN57">
        <f t="shared" si="54"/>
        <v>0</v>
      </c>
      <c r="AO57">
        <f t="shared" si="54"/>
        <v>0</v>
      </c>
      <c r="AP57">
        <f t="shared" si="55"/>
        <v>0</v>
      </c>
      <c r="AQ57">
        <f t="shared" si="55"/>
        <v>0</v>
      </c>
      <c r="AR57">
        <f t="shared" si="55"/>
        <v>0</v>
      </c>
      <c r="AS57">
        <f t="shared" si="55"/>
        <v>0</v>
      </c>
      <c r="AT57">
        <f t="shared" si="55"/>
        <v>0</v>
      </c>
      <c r="AU57">
        <f t="shared" si="55"/>
        <v>0</v>
      </c>
      <c r="AV57">
        <f t="shared" si="55"/>
        <v>0</v>
      </c>
      <c r="AW57">
        <f t="shared" si="55"/>
        <v>0</v>
      </c>
      <c r="AX57">
        <f t="shared" si="55"/>
        <v>0</v>
      </c>
      <c r="AY57">
        <f t="shared" si="55"/>
        <v>0</v>
      </c>
      <c r="AZ57">
        <f t="shared" si="56"/>
        <v>0</v>
      </c>
      <c r="BA57">
        <f t="shared" si="56"/>
        <v>0</v>
      </c>
      <c r="BB57">
        <f t="shared" si="56"/>
        <v>0</v>
      </c>
      <c r="BC57">
        <f t="shared" si="56"/>
        <v>0</v>
      </c>
      <c r="BD57">
        <f t="shared" si="56"/>
        <v>0</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0</v>
      </c>
    </row>
    <row r="58" spans="1:105" hidden="1" x14ac:dyDescent="0.3">
      <c r="A58">
        <v>2005</v>
      </c>
      <c r="B58">
        <f t="shared" si="51"/>
        <v>0</v>
      </c>
      <c r="C58">
        <f t="shared" si="51"/>
        <v>0</v>
      </c>
      <c r="D58">
        <f t="shared" si="51"/>
        <v>0</v>
      </c>
      <c r="E58">
        <f t="shared" si="51"/>
        <v>0</v>
      </c>
      <c r="F58">
        <f t="shared" si="51"/>
        <v>0</v>
      </c>
      <c r="G58">
        <f t="shared" si="51"/>
        <v>0</v>
      </c>
      <c r="H58">
        <f t="shared" si="51"/>
        <v>0</v>
      </c>
      <c r="I58">
        <f t="shared" si="51"/>
        <v>0</v>
      </c>
      <c r="J58">
        <f t="shared" si="51"/>
        <v>0</v>
      </c>
      <c r="K58">
        <f t="shared" si="51"/>
        <v>0</v>
      </c>
      <c r="L58">
        <f t="shared" si="52"/>
        <v>0</v>
      </c>
      <c r="M58">
        <f t="shared" si="52"/>
        <v>0</v>
      </c>
      <c r="N58">
        <f t="shared" si="52"/>
        <v>0</v>
      </c>
      <c r="O58">
        <f t="shared" si="52"/>
        <v>0</v>
      </c>
      <c r="P58">
        <f t="shared" si="52"/>
        <v>0</v>
      </c>
      <c r="Q58">
        <f t="shared" si="52"/>
        <v>0</v>
      </c>
      <c r="R58">
        <f t="shared" si="52"/>
        <v>0</v>
      </c>
      <c r="S58">
        <f t="shared" si="52"/>
        <v>0</v>
      </c>
      <c r="T58">
        <f t="shared" si="52"/>
        <v>0</v>
      </c>
      <c r="U58">
        <f t="shared" si="52"/>
        <v>0</v>
      </c>
      <c r="V58">
        <f t="shared" si="53"/>
        <v>0</v>
      </c>
      <c r="W58">
        <f t="shared" si="53"/>
        <v>0</v>
      </c>
      <c r="X58">
        <f t="shared" si="53"/>
        <v>0</v>
      </c>
      <c r="Y58">
        <f t="shared" si="53"/>
        <v>0</v>
      </c>
      <c r="Z58">
        <f t="shared" si="53"/>
        <v>0</v>
      </c>
      <c r="AA58">
        <f t="shared" si="53"/>
        <v>0</v>
      </c>
      <c r="AB58">
        <f t="shared" si="53"/>
        <v>0</v>
      </c>
      <c r="AC58">
        <f t="shared" si="53"/>
        <v>0</v>
      </c>
      <c r="AD58">
        <f t="shared" si="53"/>
        <v>0</v>
      </c>
      <c r="AE58">
        <f t="shared" si="53"/>
        <v>0</v>
      </c>
      <c r="AF58">
        <f t="shared" si="54"/>
        <v>0</v>
      </c>
      <c r="AG58">
        <f t="shared" si="54"/>
        <v>0</v>
      </c>
      <c r="AH58">
        <f t="shared" si="54"/>
        <v>0</v>
      </c>
      <c r="AI58">
        <f t="shared" si="54"/>
        <v>0</v>
      </c>
      <c r="AJ58">
        <f t="shared" si="54"/>
        <v>0</v>
      </c>
      <c r="AK58">
        <f t="shared" si="54"/>
        <v>0</v>
      </c>
      <c r="AL58">
        <f t="shared" si="54"/>
        <v>0</v>
      </c>
      <c r="AM58">
        <f t="shared" si="54"/>
        <v>0</v>
      </c>
      <c r="AN58">
        <f t="shared" si="54"/>
        <v>0</v>
      </c>
      <c r="AO58">
        <f t="shared" si="54"/>
        <v>0</v>
      </c>
      <c r="AP58">
        <f t="shared" si="55"/>
        <v>0</v>
      </c>
      <c r="AQ58">
        <f t="shared" si="55"/>
        <v>0</v>
      </c>
      <c r="AR58">
        <f t="shared" si="55"/>
        <v>0</v>
      </c>
      <c r="AS58">
        <f t="shared" si="55"/>
        <v>0</v>
      </c>
      <c r="AT58">
        <f t="shared" si="55"/>
        <v>0</v>
      </c>
      <c r="AU58">
        <f t="shared" si="55"/>
        <v>0</v>
      </c>
      <c r="AV58">
        <f t="shared" si="55"/>
        <v>0</v>
      </c>
      <c r="AW58">
        <f t="shared" si="55"/>
        <v>0</v>
      </c>
      <c r="AX58">
        <f t="shared" si="55"/>
        <v>0</v>
      </c>
      <c r="AY58">
        <f t="shared" si="55"/>
        <v>0</v>
      </c>
      <c r="AZ58">
        <f t="shared" si="56"/>
        <v>0</v>
      </c>
      <c r="BA58">
        <f t="shared" si="56"/>
        <v>0</v>
      </c>
      <c r="BB58">
        <f t="shared" si="56"/>
        <v>0</v>
      </c>
      <c r="BC58">
        <f t="shared" si="56"/>
        <v>0</v>
      </c>
      <c r="BD58">
        <f t="shared" si="56"/>
        <v>0</v>
      </c>
      <c r="BE58">
        <f t="shared" si="56"/>
        <v>0</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0</v>
      </c>
    </row>
    <row r="59" spans="1:105" hidden="1" x14ac:dyDescent="0.3">
      <c r="A59">
        <v>2006</v>
      </c>
      <c r="B59">
        <f t="shared" si="51"/>
        <v>0</v>
      </c>
      <c r="C59">
        <f t="shared" si="51"/>
        <v>0</v>
      </c>
      <c r="D59">
        <f t="shared" si="51"/>
        <v>0</v>
      </c>
      <c r="E59">
        <f t="shared" si="51"/>
        <v>0</v>
      </c>
      <c r="F59">
        <f t="shared" si="51"/>
        <v>0</v>
      </c>
      <c r="G59">
        <f t="shared" si="51"/>
        <v>0</v>
      </c>
      <c r="H59">
        <f t="shared" si="51"/>
        <v>0</v>
      </c>
      <c r="I59">
        <f t="shared" si="51"/>
        <v>0</v>
      </c>
      <c r="J59">
        <f t="shared" si="51"/>
        <v>0</v>
      </c>
      <c r="K59">
        <f t="shared" si="51"/>
        <v>0</v>
      </c>
      <c r="L59">
        <f t="shared" si="52"/>
        <v>0</v>
      </c>
      <c r="M59">
        <f t="shared" si="52"/>
        <v>0</v>
      </c>
      <c r="N59">
        <f t="shared" si="52"/>
        <v>0</v>
      </c>
      <c r="O59">
        <f t="shared" si="52"/>
        <v>0</v>
      </c>
      <c r="P59">
        <f t="shared" si="52"/>
        <v>0</v>
      </c>
      <c r="Q59">
        <f t="shared" si="52"/>
        <v>0</v>
      </c>
      <c r="R59">
        <f t="shared" si="52"/>
        <v>0</v>
      </c>
      <c r="S59">
        <f t="shared" si="52"/>
        <v>0</v>
      </c>
      <c r="T59">
        <f t="shared" si="52"/>
        <v>0</v>
      </c>
      <c r="U59">
        <f t="shared" si="52"/>
        <v>0</v>
      </c>
      <c r="V59">
        <f t="shared" si="53"/>
        <v>0</v>
      </c>
      <c r="W59">
        <f t="shared" si="53"/>
        <v>0</v>
      </c>
      <c r="X59">
        <f t="shared" si="53"/>
        <v>0</v>
      </c>
      <c r="Y59">
        <f t="shared" si="53"/>
        <v>0</v>
      </c>
      <c r="Z59">
        <f t="shared" si="53"/>
        <v>0</v>
      </c>
      <c r="AA59">
        <f t="shared" si="53"/>
        <v>0</v>
      </c>
      <c r="AB59">
        <f t="shared" si="53"/>
        <v>0</v>
      </c>
      <c r="AC59">
        <f t="shared" si="53"/>
        <v>0</v>
      </c>
      <c r="AD59">
        <f t="shared" si="53"/>
        <v>0</v>
      </c>
      <c r="AE59">
        <f t="shared" si="53"/>
        <v>0</v>
      </c>
      <c r="AF59">
        <f t="shared" si="54"/>
        <v>0</v>
      </c>
      <c r="AG59">
        <f t="shared" si="54"/>
        <v>0</v>
      </c>
      <c r="AH59">
        <f t="shared" si="54"/>
        <v>0</v>
      </c>
      <c r="AI59">
        <f t="shared" si="54"/>
        <v>0</v>
      </c>
      <c r="AJ59">
        <f t="shared" si="54"/>
        <v>0</v>
      </c>
      <c r="AK59">
        <f t="shared" si="54"/>
        <v>0</v>
      </c>
      <c r="AL59">
        <f t="shared" si="54"/>
        <v>0</v>
      </c>
      <c r="AM59">
        <f t="shared" si="54"/>
        <v>0</v>
      </c>
      <c r="AN59">
        <f t="shared" si="54"/>
        <v>0</v>
      </c>
      <c r="AO59">
        <f t="shared" si="54"/>
        <v>0</v>
      </c>
      <c r="AP59">
        <f t="shared" si="55"/>
        <v>0</v>
      </c>
      <c r="AQ59">
        <f t="shared" si="55"/>
        <v>0</v>
      </c>
      <c r="AR59">
        <f t="shared" si="55"/>
        <v>0</v>
      </c>
      <c r="AS59">
        <f t="shared" si="55"/>
        <v>0</v>
      </c>
      <c r="AT59">
        <f t="shared" si="55"/>
        <v>0</v>
      </c>
      <c r="AU59">
        <f t="shared" si="55"/>
        <v>0</v>
      </c>
      <c r="AV59">
        <f t="shared" si="55"/>
        <v>0</v>
      </c>
      <c r="AW59">
        <f t="shared" si="55"/>
        <v>0</v>
      </c>
      <c r="AX59">
        <f t="shared" si="55"/>
        <v>0</v>
      </c>
      <c r="AY59">
        <f t="shared" si="55"/>
        <v>0</v>
      </c>
      <c r="AZ59">
        <f t="shared" si="56"/>
        <v>0</v>
      </c>
      <c r="BA59">
        <f t="shared" si="56"/>
        <v>0</v>
      </c>
      <c r="BB59">
        <f t="shared" si="56"/>
        <v>0</v>
      </c>
      <c r="BC59">
        <f t="shared" si="56"/>
        <v>0</v>
      </c>
      <c r="BD59">
        <f t="shared" si="56"/>
        <v>0</v>
      </c>
      <c r="BE59">
        <f t="shared" si="56"/>
        <v>0</v>
      </c>
      <c r="BF59">
        <f t="shared" si="56"/>
        <v>0</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0</v>
      </c>
    </row>
    <row r="60" spans="1:105" hidden="1" x14ac:dyDescent="0.3">
      <c r="A60">
        <v>2007</v>
      </c>
      <c r="B60">
        <f t="shared" si="51"/>
        <v>0</v>
      </c>
      <c r="C60">
        <f t="shared" si="51"/>
        <v>0</v>
      </c>
      <c r="D60">
        <f t="shared" si="51"/>
        <v>0</v>
      </c>
      <c r="E60">
        <f t="shared" si="51"/>
        <v>0</v>
      </c>
      <c r="F60">
        <f t="shared" si="51"/>
        <v>0</v>
      </c>
      <c r="G60">
        <f t="shared" si="51"/>
        <v>0</v>
      </c>
      <c r="H60">
        <f t="shared" si="51"/>
        <v>0</v>
      </c>
      <c r="I60">
        <f t="shared" si="51"/>
        <v>0</v>
      </c>
      <c r="J60">
        <f t="shared" si="51"/>
        <v>0</v>
      </c>
      <c r="K60">
        <f t="shared" si="51"/>
        <v>0</v>
      </c>
      <c r="L60">
        <f t="shared" si="52"/>
        <v>0</v>
      </c>
      <c r="M60">
        <f t="shared" si="52"/>
        <v>0</v>
      </c>
      <c r="N60">
        <f t="shared" si="52"/>
        <v>0</v>
      </c>
      <c r="O60">
        <f t="shared" si="52"/>
        <v>0</v>
      </c>
      <c r="P60">
        <f t="shared" si="52"/>
        <v>0</v>
      </c>
      <c r="Q60">
        <f t="shared" si="52"/>
        <v>0</v>
      </c>
      <c r="R60">
        <f t="shared" si="52"/>
        <v>0</v>
      </c>
      <c r="S60">
        <f t="shared" si="52"/>
        <v>0</v>
      </c>
      <c r="T60">
        <f t="shared" si="52"/>
        <v>0</v>
      </c>
      <c r="U60">
        <f t="shared" si="52"/>
        <v>0</v>
      </c>
      <c r="V60">
        <f t="shared" si="53"/>
        <v>0</v>
      </c>
      <c r="W60">
        <f t="shared" si="53"/>
        <v>0</v>
      </c>
      <c r="X60">
        <f t="shared" si="53"/>
        <v>0</v>
      </c>
      <c r="Y60">
        <f t="shared" si="53"/>
        <v>0</v>
      </c>
      <c r="Z60">
        <f t="shared" si="53"/>
        <v>0</v>
      </c>
      <c r="AA60">
        <f t="shared" si="53"/>
        <v>0</v>
      </c>
      <c r="AB60">
        <f t="shared" si="53"/>
        <v>0</v>
      </c>
      <c r="AC60">
        <f t="shared" si="53"/>
        <v>0</v>
      </c>
      <c r="AD60">
        <f t="shared" si="53"/>
        <v>0</v>
      </c>
      <c r="AE60">
        <f t="shared" si="53"/>
        <v>0</v>
      </c>
      <c r="AF60">
        <f t="shared" si="54"/>
        <v>0</v>
      </c>
      <c r="AG60">
        <f t="shared" si="54"/>
        <v>0</v>
      </c>
      <c r="AH60">
        <f t="shared" si="54"/>
        <v>0</v>
      </c>
      <c r="AI60">
        <f t="shared" si="54"/>
        <v>0</v>
      </c>
      <c r="AJ60">
        <f t="shared" si="54"/>
        <v>0</v>
      </c>
      <c r="AK60">
        <f t="shared" si="54"/>
        <v>0</v>
      </c>
      <c r="AL60">
        <f t="shared" si="54"/>
        <v>0</v>
      </c>
      <c r="AM60">
        <f t="shared" si="54"/>
        <v>0</v>
      </c>
      <c r="AN60">
        <f t="shared" si="54"/>
        <v>0</v>
      </c>
      <c r="AO60">
        <f t="shared" si="54"/>
        <v>0</v>
      </c>
      <c r="AP60">
        <f t="shared" si="55"/>
        <v>0</v>
      </c>
      <c r="AQ60">
        <f t="shared" si="55"/>
        <v>0</v>
      </c>
      <c r="AR60">
        <f t="shared" si="55"/>
        <v>0</v>
      </c>
      <c r="AS60">
        <f t="shared" si="55"/>
        <v>0</v>
      </c>
      <c r="AT60">
        <f t="shared" si="55"/>
        <v>0</v>
      </c>
      <c r="AU60">
        <f t="shared" si="55"/>
        <v>0</v>
      </c>
      <c r="AV60">
        <f t="shared" si="55"/>
        <v>0</v>
      </c>
      <c r="AW60">
        <f t="shared" si="55"/>
        <v>0</v>
      </c>
      <c r="AX60">
        <f t="shared" si="55"/>
        <v>0</v>
      </c>
      <c r="AY60">
        <f t="shared" si="55"/>
        <v>0</v>
      </c>
      <c r="AZ60">
        <f t="shared" si="56"/>
        <v>0</v>
      </c>
      <c r="BA60">
        <f t="shared" si="56"/>
        <v>0</v>
      </c>
      <c r="BB60">
        <f t="shared" si="56"/>
        <v>0</v>
      </c>
      <c r="BC60">
        <f t="shared" si="56"/>
        <v>0</v>
      </c>
      <c r="BD60">
        <f t="shared" si="56"/>
        <v>0</v>
      </c>
      <c r="BE60">
        <f t="shared" si="56"/>
        <v>0</v>
      </c>
      <c r="BF60">
        <f t="shared" si="56"/>
        <v>0</v>
      </c>
      <c r="BG60">
        <f t="shared" si="56"/>
        <v>0</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0</v>
      </c>
    </row>
    <row r="61" spans="1:105" hidden="1" x14ac:dyDescent="0.3">
      <c r="A61">
        <v>2008</v>
      </c>
      <c r="B61">
        <f t="shared" si="51"/>
        <v>0</v>
      </c>
      <c r="C61">
        <f t="shared" si="51"/>
        <v>0</v>
      </c>
      <c r="D61">
        <f t="shared" si="51"/>
        <v>0</v>
      </c>
      <c r="E61">
        <f t="shared" si="51"/>
        <v>0</v>
      </c>
      <c r="F61">
        <f t="shared" si="51"/>
        <v>0</v>
      </c>
      <c r="G61">
        <f t="shared" si="51"/>
        <v>0</v>
      </c>
      <c r="H61">
        <f t="shared" si="51"/>
        <v>0</v>
      </c>
      <c r="I61">
        <f t="shared" si="51"/>
        <v>0</v>
      </c>
      <c r="J61">
        <f t="shared" si="51"/>
        <v>0</v>
      </c>
      <c r="K61">
        <f t="shared" si="51"/>
        <v>0</v>
      </c>
      <c r="L61">
        <f t="shared" si="52"/>
        <v>0</v>
      </c>
      <c r="M61">
        <f t="shared" si="52"/>
        <v>0</v>
      </c>
      <c r="N61">
        <f t="shared" si="52"/>
        <v>0</v>
      </c>
      <c r="O61">
        <f t="shared" si="52"/>
        <v>0</v>
      </c>
      <c r="P61">
        <f t="shared" si="52"/>
        <v>0</v>
      </c>
      <c r="Q61">
        <f t="shared" si="52"/>
        <v>0</v>
      </c>
      <c r="R61">
        <f t="shared" si="52"/>
        <v>0</v>
      </c>
      <c r="S61">
        <f t="shared" si="52"/>
        <v>0</v>
      </c>
      <c r="T61">
        <f t="shared" si="52"/>
        <v>0</v>
      </c>
      <c r="U61">
        <f t="shared" si="52"/>
        <v>0</v>
      </c>
      <c r="V61">
        <f t="shared" si="53"/>
        <v>0</v>
      </c>
      <c r="W61">
        <f t="shared" si="53"/>
        <v>0</v>
      </c>
      <c r="X61">
        <f t="shared" si="53"/>
        <v>0</v>
      </c>
      <c r="Y61">
        <f t="shared" si="53"/>
        <v>0</v>
      </c>
      <c r="Z61">
        <f t="shared" si="53"/>
        <v>0</v>
      </c>
      <c r="AA61">
        <f t="shared" si="53"/>
        <v>0</v>
      </c>
      <c r="AB61">
        <f t="shared" si="53"/>
        <v>0</v>
      </c>
      <c r="AC61">
        <f t="shared" si="53"/>
        <v>0</v>
      </c>
      <c r="AD61">
        <f t="shared" si="53"/>
        <v>0</v>
      </c>
      <c r="AE61">
        <f t="shared" si="53"/>
        <v>0</v>
      </c>
      <c r="AF61">
        <f t="shared" si="54"/>
        <v>0</v>
      </c>
      <c r="AG61">
        <f t="shared" si="54"/>
        <v>0</v>
      </c>
      <c r="AH61">
        <f t="shared" si="54"/>
        <v>0</v>
      </c>
      <c r="AI61">
        <f t="shared" si="54"/>
        <v>0</v>
      </c>
      <c r="AJ61">
        <f t="shared" si="54"/>
        <v>0</v>
      </c>
      <c r="AK61">
        <f t="shared" si="54"/>
        <v>0</v>
      </c>
      <c r="AL61">
        <f t="shared" si="54"/>
        <v>0</v>
      </c>
      <c r="AM61">
        <f t="shared" si="54"/>
        <v>0</v>
      </c>
      <c r="AN61">
        <f t="shared" si="54"/>
        <v>0</v>
      </c>
      <c r="AO61">
        <f t="shared" si="54"/>
        <v>0</v>
      </c>
      <c r="AP61">
        <f t="shared" si="55"/>
        <v>0</v>
      </c>
      <c r="AQ61">
        <f t="shared" si="55"/>
        <v>0</v>
      </c>
      <c r="AR61">
        <f t="shared" si="55"/>
        <v>0</v>
      </c>
      <c r="AS61">
        <f t="shared" si="55"/>
        <v>0</v>
      </c>
      <c r="AT61">
        <f t="shared" si="55"/>
        <v>0</v>
      </c>
      <c r="AU61">
        <f t="shared" si="55"/>
        <v>0</v>
      </c>
      <c r="AV61">
        <f t="shared" si="55"/>
        <v>0</v>
      </c>
      <c r="AW61">
        <f t="shared" si="55"/>
        <v>0</v>
      </c>
      <c r="AX61">
        <f t="shared" si="55"/>
        <v>0</v>
      </c>
      <c r="AY61">
        <f t="shared" si="55"/>
        <v>0</v>
      </c>
      <c r="AZ61">
        <f t="shared" si="56"/>
        <v>0</v>
      </c>
      <c r="BA61">
        <f t="shared" si="56"/>
        <v>0</v>
      </c>
      <c r="BB61">
        <f t="shared" si="56"/>
        <v>0</v>
      </c>
      <c r="BC61">
        <f t="shared" si="56"/>
        <v>0</v>
      </c>
      <c r="BD61">
        <f t="shared" si="56"/>
        <v>0</v>
      </c>
      <c r="BE61">
        <f t="shared" si="56"/>
        <v>0</v>
      </c>
      <c r="BF61">
        <f t="shared" si="56"/>
        <v>0</v>
      </c>
      <c r="BG61">
        <f t="shared" si="56"/>
        <v>0</v>
      </c>
      <c r="BH61">
        <f t="shared" si="56"/>
        <v>0</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0</v>
      </c>
    </row>
    <row r="62" spans="1:105" hidden="1" x14ac:dyDescent="0.3">
      <c r="A62">
        <v>2009</v>
      </c>
      <c r="B62">
        <f t="shared" si="51"/>
        <v>0</v>
      </c>
      <c r="C62">
        <f t="shared" si="51"/>
        <v>0</v>
      </c>
      <c r="D62">
        <f t="shared" si="51"/>
        <v>0</v>
      </c>
      <c r="E62">
        <f t="shared" si="51"/>
        <v>0</v>
      </c>
      <c r="F62">
        <f t="shared" si="51"/>
        <v>0</v>
      </c>
      <c r="G62">
        <f t="shared" si="51"/>
        <v>0</v>
      </c>
      <c r="H62">
        <f t="shared" si="51"/>
        <v>0</v>
      </c>
      <c r="I62">
        <f t="shared" si="51"/>
        <v>0</v>
      </c>
      <c r="J62">
        <f t="shared" si="51"/>
        <v>0</v>
      </c>
      <c r="K62">
        <f t="shared" si="51"/>
        <v>0</v>
      </c>
      <c r="L62">
        <f t="shared" si="52"/>
        <v>0</v>
      </c>
      <c r="M62">
        <f t="shared" si="52"/>
        <v>0</v>
      </c>
      <c r="N62">
        <f t="shared" si="52"/>
        <v>0</v>
      </c>
      <c r="O62">
        <f t="shared" si="52"/>
        <v>0</v>
      </c>
      <c r="P62">
        <f t="shared" si="52"/>
        <v>0</v>
      </c>
      <c r="Q62">
        <f t="shared" si="52"/>
        <v>0</v>
      </c>
      <c r="R62">
        <f t="shared" si="52"/>
        <v>0</v>
      </c>
      <c r="S62">
        <f t="shared" si="52"/>
        <v>0</v>
      </c>
      <c r="T62">
        <f t="shared" si="52"/>
        <v>0</v>
      </c>
      <c r="U62">
        <f t="shared" si="52"/>
        <v>0</v>
      </c>
      <c r="V62">
        <f t="shared" si="53"/>
        <v>0</v>
      </c>
      <c r="W62">
        <f t="shared" si="53"/>
        <v>0</v>
      </c>
      <c r="X62">
        <f t="shared" si="53"/>
        <v>0</v>
      </c>
      <c r="Y62">
        <f t="shared" si="53"/>
        <v>0</v>
      </c>
      <c r="Z62">
        <f t="shared" si="53"/>
        <v>0</v>
      </c>
      <c r="AA62">
        <f t="shared" si="53"/>
        <v>0</v>
      </c>
      <c r="AB62">
        <f t="shared" si="53"/>
        <v>0</v>
      </c>
      <c r="AC62">
        <f t="shared" si="53"/>
        <v>0</v>
      </c>
      <c r="AD62">
        <f t="shared" si="53"/>
        <v>0</v>
      </c>
      <c r="AE62">
        <f t="shared" si="53"/>
        <v>0</v>
      </c>
      <c r="AF62">
        <f t="shared" si="54"/>
        <v>0</v>
      </c>
      <c r="AG62">
        <f t="shared" si="54"/>
        <v>0</v>
      </c>
      <c r="AH62">
        <f t="shared" si="54"/>
        <v>0</v>
      </c>
      <c r="AI62">
        <f t="shared" si="54"/>
        <v>0</v>
      </c>
      <c r="AJ62">
        <f t="shared" si="54"/>
        <v>0</v>
      </c>
      <c r="AK62">
        <f t="shared" si="54"/>
        <v>0</v>
      </c>
      <c r="AL62">
        <f t="shared" si="54"/>
        <v>0</v>
      </c>
      <c r="AM62">
        <f t="shared" si="54"/>
        <v>0</v>
      </c>
      <c r="AN62">
        <f t="shared" si="54"/>
        <v>0</v>
      </c>
      <c r="AO62">
        <f t="shared" si="54"/>
        <v>0</v>
      </c>
      <c r="AP62">
        <f t="shared" si="55"/>
        <v>0</v>
      </c>
      <c r="AQ62">
        <f t="shared" si="55"/>
        <v>0</v>
      </c>
      <c r="AR62">
        <f t="shared" si="55"/>
        <v>0</v>
      </c>
      <c r="AS62">
        <f t="shared" si="55"/>
        <v>0</v>
      </c>
      <c r="AT62">
        <f t="shared" si="55"/>
        <v>0</v>
      </c>
      <c r="AU62">
        <f t="shared" si="55"/>
        <v>0</v>
      </c>
      <c r="AV62">
        <f t="shared" si="55"/>
        <v>0</v>
      </c>
      <c r="AW62">
        <f t="shared" si="55"/>
        <v>0</v>
      </c>
      <c r="AX62">
        <f t="shared" si="55"/>
        <v>0</v>
      </c>
      <c r="AY62">
        <f t="shared" si="55"/>
        <v>0</v>
      </c>
      <c r="AZ62">
        <f t="shared" si="56"/>
        <v>0</v>
      </c>
      <c r="BA62">
        <f t="shared" si="56"/>
        <v>0</v>
      </c>
      <c r="BB62">
        <f t="shared" si="56"/>
        <v>0</v>
      </c>
      <c r="BC62">
        <f t="shared" si="56"/>
        <v>0</v>
      </c>
      <c r="BD62">
        <f t="shared" si="56"/>
        <v>0</v>
      </c>
      <c r="BE62">
        <f t="shared" si="56"/>
        <v>0</v>
      </c>
      <c r="BF62">
        <f t="shared" si="56"/>
        <v>0</v>
      </c>
      <c r="BG62">
        <f t="shared" si="56"/>
        <v>0</v>
      </c>
      <c r="BH62">
        <f t="shared" si="56"/>
        <v>0</v>
      </c>
      <c r="BI62">
        <f t="shared" si="56"/>
        <v>0</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0</v>
      </c>
    </row>
    <row r="63" spans="1:105" x14ac:dyDescent="0.3">
      <c r="A63">
        <v>2010</v>
      </c>
      <c r="B63">
        <f t="shared" ref="B63:K72" si="61">VLOOKUP(B$2,scenarios4,15,FALSE)*VLOOKUP($A63-B$2,output4,5,FALSE)</f>
        <v>0</v>
      </c>
      <c r="C63">
        <f t="shared" si="61"/>
        <v>0</v>
      </c>
      <c r="D63">
        <f t="shared" si="61"/>
        <v>0</v>
      </c>
      <c r="E63">
        <f t="shared" si="61"/>
        <v>0</v>
      </c>
      <c r="F63">
        <f t="shared" si="61"/>
        <v>0</v>
      </c>
      <c r="G63">
        <f t="shared" si="61"/>
        <v>0</v>
      </c>
      <c r="H63">
        <f t="shared" si="61"/>
        <v>0</v>
      </c>
      <c r="I63">
        <f t="shared" si="61"/>
        <v>0</v>
      </c>
      <c r="J63">
        <f t="shared" si="61"/>
        <v>0</v>
      </c>
      <c r="K63">
        <f t="shared" si="61"/>
        <v>0</v>
      </c>
      <c r="L63">
        <f t="shared" ref="L63:U72" si="62">VLOOKUP(L$2,scenarios4,15,FALSE)*VLOOKUP($A63-L$2,output4,5,FALSE)</f>
        <v>0</v>
      </c>
      <c r="M63">
        <f t="shared" si="62"/>
        <v>0</v>
      </c>
      <c r="N63">
        <f t="shared" si="62"/>
        <v>0</v>
      </c>
      <c r="O63">
        <f t="shared" si="62"/>
        <v>0</v>
      </c>
      <c r="P63">
        <f t="shared" si="62"/>
        <v>0</v>
      </c>
      <c r="Q63">
        <f t="shared" si="62"/>
        <v>0</v>
      </c>
      <c r="R63">
        <f t="shared" si="62"/>
        <v>0</v>
      </c>
      <c r="S63">
        <f t="shared" si="62"/>
        <v>0</v>
      </c>
      <c r="T63">
        <f t="shared" si="62"/>
        <v>0</v>
      </c>
      <c r="U63">
        <f t="shared" si="62"/>
        <v>0</v>
      </c>
      <c r="V63">
        <f t="shared" ref="V63:AE72" si="63">VLOOKUP(V$2,scenarios4,15,FALSE)*VLOOKUP($A63-V$2,output4,5,FALSE)</f>
        <v>0</v>
      </c>
      <c r="W63">
        <f t="shared" si="63"/>
        <v>0</v>
      </c>
      <c r="X63">
        <f t="shared" si="63"/>
        <v>0</v>
      </c>
      <c r="Y63">
        <f t="shared" si="63"/>
        <v>0</v>
      </c>
      <c r="Z63">
        <f t="shared" si="63"/>
        <v>0</v>
      </c>
      <c r="AA63">
        <f t="shared" si="63"/>
        <v>0</v>
      </c>
      <c r="AB63">
        <f t="shared" si="63"/>
        <v>0</v>
      </c>
      <c r="AC63">
        <f t="shared" si="63"/>
        <v>0</v>
      </c>
      <c r="AD63">
        <f t="shared" si="63"/>
        <v>0</v>
      </c>
      <c r="AE63">
        <f t="shared" si="63"/>
        <v>0</v>
      </c>
      <c r="AF63">
        <f t="shared" ref="AF63:AO72" si="64">VLOOKUP(AF$2,scenarios4,15,FALSE)*VLOOKUP($A63-AF$2,output4,5,FALSE)</f>
        <v>0</v>
      </c>
      <c r="AG63">
        <f t="shared" si="64"/>
        <v>0</v>
      </c>
      <c r="AH63">
        <f t="shared" si="64"/>
        <v>0</v>
      </c>
      <c r="AI63">
        <f t="shared" si="64"/>
        <v>0</v>
      </c>
      <c r="AJ63">
        <f t="shared" si="64"/>
        <v>0</v>
      </c>
      <c r="AK63">
        <f t="shared" si="64"/>
        <v>0</v>
      </c>
      <c r="AL63">
        <f t="shared" si="64"/>
        <v>0</v>
      </c>
      <c r="AM63">
        <f t="shared" si="64"/>
        <v>0</v>
      </c>
      <c r="AN63">
        <f t="shared" si="64"/>
        <v>0</v>
      </c>
      <c r="AO63">
        <f t="shared" si="64"/>
        <v>0</v>
      </c>
      <c r="AP63">
        <f t="shared" ref="AP63:AY72" si="65">VLOOKUP(AP$2,scenarios4,15,FALSE)*VLOOKUP($A63-AP$2,output4,5,FALSE)</f>
        <v>0</v>
      </c>
      <c r="AQ63">
        <f t="shared" si="65"/>
        <v>0</v>
      </c>
      <c r="AR63">
        <f t="shared" si="65"/>
        <v>0</v>
      </c>
      <c r="AS63">
        <f t="shared" si="65"/>
        <v>0</v>
      </c>
      <c r="AT63">
        <f t="shared" si="65"/>
        <v>0</v>
      </c>
      <c r="AU63">
        <f t="shared" si="65"/>
        <v>0</v>
      </c>
      <c r="AV63">
        <f t="shared" si="65"/>
        <v>0</v>
      </c>
      <c r="AW63">
        <f t="shared" si="65"/>
        <v>0</v>
      </c>
      <c r="AX63">
        <f t="shared" si="65"/>
        <v>0</v>
      </c>
      <c r="AY63">
        <f t="shared" si="65"/>
        <v>0</v>
      </c>
      <c r="AZ63">
        <f t="shared" ref="AZ63:BI72" si="66">VLOOKUP(AZ$2,scenarios4,15,FALSE)*VLOOKUP($A63-AZ$2,output4,5,FALSE)</f>
        <v>0</v>
      </c>
      <c r="BA63">
        <f t="shared" si="66"/>
        <v>0</v>
      </c>
      <c r="BB63">
        <f t="shared" si="66"/>
        <v>0</v>
      </c>
      <c r="BC63">
        <f t="shared" si="66"/>
        <v>0</v>
      </c>
      <c r="BD63">
        <f t="shared" si="66"/>
        <v>0</v>
      </c>
      <c r="BE63">
        <f t="shared" si="66"/>
        <v>0</v>
      </c>
      <c r="BF63">
        <f t="shared" si="66"/>
        <v>0</v>
      </c>
      <c r="BG63">
        <f t="shared" si="66"/>
        <v>0</v>
      </c>
      <c r="BH63">
        <f t="shared" si="66"/>
        <v>0</v>
      </c>
      <c r="BI63">
        <f t="shared" si="66"/>
        <v>0</v>
      </c>
      <c r="BJ63">
        <f t="shared" ref="BJ63:BS72" si="67">VLOOKUP(BJ$2,scenarios4,15,FALSE)*VLOOKUP($A63-BJ$2,output4,5,FALSE)</f>
        <v>1.9755580323142927E-5</v>
      </c>
      <c r="BK63">
        <f t="shared" si="67"/>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VLOOKUP(BT$2,scenarios4,15,FALSE)*VLOOKUP($A63-BT$2,output4,5,FALSE)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VLOOKUP(CD$2,scenarios4,15,FALSE)*VLOOKUP($A63-CD$2,output4,5,FALSE)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VLOOKUP(CN$2,scenarios4,15,FALSE)*VLOOKUP($A63-CN$2,output4,5,FALSE)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1.9755580323142927E-5</v>
      </c>
    </row>
    <row r="64" spans="1:105" x14ac:dyDescent="0.3">
      <c r="A64">
        <v>2011</v>
      </c>
      <c r="B64">
        <f t="shared" si="61"/>
        <v>0</v>
      </c>
      <c r="C64">
        <f t="shared" si="61"/>
        <v>0</v>
      </c>
      <c r="D64">
        <f t="shared" si="61"/>
        <v>0</v>
      </c>
      <c r="E64">
        <f t="shared" si="61"/>
        <v>0</v>
      </c>
      <c r="F64">
        <f t="shared" si="61"/>
        <v>0</v>
      </c>
      <c r="G64">
        <f t="shared" si="61"/>
        <v>0</v>
      </c>
      <c r="H64">
        <f t="shared" si="61"/>
        <v>0</v>
      </c>
      <c r="I64">
        <f t="shared" si="61"/>
        <v>0</v>
      </c>
      <c r="J64">
        <f t="shared" si="61"/>
        <v>0</v>
      </c>
      <c r="K64">
        <f t="shared" si="61"/>
        <v>0</v>
      </c>
      <c r="L64">
        <f t="shared" si="62"/>
        <v>0</v>
      </c>
      <c r="M64">
        <f t="shared" si="62"/>
        <v>0</v>
      </c>
      <c r="N64">
        <f t="shared" si="62"/>
        <v>0</v>
      </c>
      <c r="O64">
        <f t="shared" si="62"/>
        <v>0</v>
      </c>
      <c r="P64">
        <f t="shared" si="62"/>
        <v>0</v>
      </c>
      <c r="Q64">
        <f t="shared" si="62"/>
        <v>0</v>
      </c>
      <c r="R64">
        <f t="shared" si="62"/>
        <v>0</v>
      </c>
      <c r="S64">
        <f t="shared" si="62"/>
        <v>0</v>
      </c>
      <c r="T64">
        <f t="shared" si="62"/>
        <v>0</v>
      </c>
      <c r="U64">
        <f t="shared" si="62"/>
        <v>0</v>
      </c>
      <c r="V64">
        <f t="shared" si="63"/>
        <v>0</v>
      </c>
      <c r="W64">
        <f t="shared" si="63"/>
        <v>0</v>
      </c>
      <c r="X64">
        <f t="shared" si="63"/>
        <v>0</v>
      </c>
      <c r="Y64">
        <f t="shared" si="63"/>
        <v>0</v>
      </c>
      <c r="Z64">
        <f t="shared" si="63"/>
        <v>0</v>
      </c>
      <c r="AA64">
        <f t="shared" si="63"/>
        <v>0</v>
      </c>
      <c r="AB64">
        <f t="shared" si="63"/>
        <v>0</v>
      </c>
      <c r="AC64">
        <f t="shared" si="63"/>
        <v>0</v>
      </c>
      <c r="AD64">
        <f t="shared" si="63"/>
        <v>0</v>
      </c>
      <c r="AE64">
        <f t="shared" si="63"/>
        <v>0</v>
      </c>
      <c r="AF64">
        <f t="shared" si="64"/>
        <v>0</v>
      </c>
      <c r="AG64">
        <f t="shared" si="64"/>
        <v>0</v>
      </c>
      <c r="AH64">
        <f t="shared" si="64"/>
        <v>0</v>
      </c>
      <c r="AI64">
        <f t="shared" si="64"/>
        <v>0</v>
      </c>
      <c r="AJ64">
        <f t="shared" si="64"/>
        <v>0</v>
      </c>
      <c r="AK64">
        <f t="shared" si="64"/>
        <v>0</v>
      </c>
      <c r="AL64">
        <f t="shared" si="64"/>
        <v>0</v>
      </c>
      <c r="AM64">
        <f t="shared" si="64"/>
        <v>0</v>
      </c>
      <c r="AN64">
        <f t="shared" si="64"/>
        <v>0</v>
      </c>
      <c r="AO64">
        <f t="shared" si="64"/>
        <v>0</v>
      </c>
      <c r="AP64">
        <f t="shared" si="65"/>
        <v>0</v>
      </c>
      <c r="AQ64">
        <f t="shared" si="65"/>
        <v>0</v>
      </c>
      <c r="AR64">
        <f t="shared" si="65"/>
        <v>0</v>
      </c>
      <c r="AS64">
        <f t="shared" si="65"/>
        <v>0</v>
      </c>
      <c r="AT64">
        <f t="shared" si="65"/>
        <v>0</v>
      </c>
      <c r="AU64">
        <f t="shared" si="65"/>
        <v>0</v>
      </c>
      <c r="AV64">
        <f t="shared" si="65"/>
        <v>0</v>
      </c>
      <c r="AW64">
        <f t="shared" si="65"/>
        <v>0</v>
      </c>
      <c r="AX64">
        <f t="shared" si="65"/>
        <v>0</v>
      </c>
      <c r="AY64">
        <f t="shared" si="65"/>
        <v>0</v>
      </c>
      <c r="AZ64">
        <f t="shared" si="66"/>
        <v>0</v>
      </c>
      <c r="BA64">
        <f t="shared" si="66"/>
        <v>0</v>
      </c>
      <c r="BB64">
        <f t="shared" si="66"/>
        <v>0</v>
      </c>
      <c r="BC64">
        <f t="shared" si="66"/>
        <v>0</v>
      </c>
      <c r="BD64">
        <f t="shared" si="66"/>
        <v>0</v>
      </c>
      <c r="BE64">
        <f t="shared" si="66"/>
        <v>0</v>
      </c>
      <c r="BF64">
        <f t="shared" si="66"/>
        <v>0</v>
      </c>
      <c r="BG64">
        <f t="shared" si="66"/>
        <v>0</v>
      </c>
      <c r="BH64">
        <f t="shared" si="66"/>
        <v>0</v>
      </c>
      <c r="BI64">
        <f t="shared" si="66"/>
        <v>0</v>
      </c>
      <c r="BJ64">
        <f t="shared" si="67"/>
        <v>5.0799191743134411E-5</v>
      </c>
      <c r="BK64">
        <f t="shared" si="67"/>
        <v>3.8846853160426814E-5</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8.9646044903561232E-5</v>
      </c>
    </row>
    <row r="65" spans="1:105" x14ac:dyDescent="0.3">
      <c r="A65">
        <v>2012</v>
      </c>
      <c r="B65">
        <f t="shared" si="61"/>
        <v>0</v>
      </c>
      <c r="C65">
        <f t="shared" si="61"/>
        <v>0</v>
      </c>
      <c r="D65">
        <f t="shared" si="61"/>
        <v>0</v>
      </c>
      <c r="E65">
        <f t="shared" si="61"/>
        <v>0</v>
      </c>
      <c r="F65">
        <f t="shared" si="61"/>
        <v>0</v>
      </c>
      <c r="G65">
        <f t="shared" si="61"/>
        <v>0</v>
      </c>
      <c r="H65">
        <f t="shared" si="61"/>
        <v>0</v>
      </c>
      <c r="I65">
        <f t="shared" si="61"/>
        <v>0</v>
      </c>
      <c r="J65">
        <f t="shared" si="61"/>
        <v>0</v>
      </c>
      <c r="K65">
        <f t="shared" si="61"/>
        <v>0</v>
      </c>
      <c r="L65">
        <f t="shared" si="62"/>
        <v>0</v>
      </c>
      <c r="M65">
        <f t="shared" si="62"/>
        <v>0</v>
      </c>
      <c r="N65">
        <f t="shared" si="62"/>
        <v>0</v>
      </c>
      <c r="O65">
        <f t="shared" si="62"/>
        <v>0</v>
      </c>
      <c r="P65">
        <f t="shared" si="62"/>
        <v>0</v>
      </c>
      <c r="Q65">
        <f t="shared" si="62"/>
        <v>0</v>
      </c>
      <c r="R65">
        <f t="shared" si="62"/>
        <v>0</v>
      </c>
      <c r="S65">
        <f t="shared" si="62"/>
        <v>0</v>
      </c>
      <c r="T65">
        <f t="shared" si="62"/>
        <v>0</v>
      </c>
      <c r="U65">
        <f t="shared" si="62"/>
        <v>0</v>
      </c>
      <c r="V65">
        <f t="shared" si="63"/>
        <v>0</v>
      </c>
      <c r="W65">
        <f t="shared" si="63"/>
        <v>0</v>
      </c>
      <c r="X65">
        <f t="shared" si="63"/>
        <v>0</v>
      </c>
      <c r="Y65">
        <f t="shared" si="63"/>
        <v>0</v>
      </c>
      <c r="Z65">
        <f t="shared" si="63"/>
        <v>0</v>
      </c>
      <c r="AA65">
        <f t="shared" si="63"/>
        <v>0</v>
      </c>
      <c r="AB65">
        <f t="shared" si="63"/>
        <v>0</v>
      </c>
      <c r="AC65">
        <f t="shared" si="63"/>
        <v>0</v>
      </c>
      <c r="AD65">
        <f t="shared" si="63"/>
        <v>0</v>
      </c>
      <c r="AE65">
        <f t="shared" si="63"/>
        <v>0</v>
      </c>
      <c r="AF65">
        <f t="shared" si="64"/>
        <v>0</v>
      </c>
      <c r="AG65">
        <f t="shared" si="64"/>
        <v>0</v>
      </c>
      <c r="AH65">
        <f t="shared" si="64"/>
        <v>0</v>
      </c>
      <c r="AI65">
        <f t="shared" si="64"/>
        <v>0</v>
      </c>
      <c r="AJ65">
        <f t="shared" si="64"/>
        <v>0</v>
      </c>
      <c r="AK65">
        <f t="shared" si="64"/>
        <v>0</v>
      </c>
      <c r="AL65">
        <f t="shared" si="64"/>
        <v>0</v>
      </c>
      <c r="AM65">
        <f t="shared" si="64"/>
        <v>0</v>
      </c>
      <c r="AN65">
        <f t="shared" si="64"/>
        <v>0</v>
      </c>
      <c r="AO65">
        <f t="shared" si="64"/>
        <v>0</v>
      </c>
      <c r="AP65">
        <f t="shared" si="65"/>
        <v>0</v>
      </c>
      <c r="AQ65">
        <f t="shared" si="65"/>
        <v>0</v>
      </c>
      <c r="AR65">
        <f t="shared" si="65"/>
        <v>0</v>
      </c>
      <c r="AS65">
        <f t="shared" si="65"/>
        <v>0</v>
      </c>
      <c r="AT65">
        <f t="shared" si="65"/>
        <v>0</v>
      </c>
      <c r="AU65">
        <f t="shared" si="65"/>
        <v>0</v>
      </c>
      <c r="AV65">
        <f t="shared" si="65"/>
        <v>0</v>
      </c>
      <c r="AW65">
        <f t="shared" si="65"/>
        <v>0</v>
      </c>
      <c r="AX65">
        <f t="shared" si="65"/>
        <v>0</v>
      </c>
      <c r="AY65">
        <f t="shared" si="65"/>
        <v>0</v>
      </c>
      <c r="AZ65">
        <f t="shared" si="66"/>
        <v>0</v>
      </c>
      <c r="BA65">
        <f t="shared" si="66"/>
        <v>0</v>
      </c>
      <c r="BB65">
        <f t="shared" si="66"/>
        <v>0</v>
      </c>
      <c r="BC65">
        <f t="shared" si="66"/>
        <v>0</v>
      </c>
      <c r="BD65">
        <f t="shared" si="66"/>
        <v>0</v>
      </c>
      <c r="BE65">
        <f t="shared" si="66"/>
        <v>0</v>
      </c>
      <c r="BF65">
        <f t="shared" si="66"/>
        <v>0</v>
      </c>
      <c r="BG65">
        <f t="shared" si="66"/>
        <v>0</v>
      </c>
      <c r="BH65">
        <f t="shared" si="66"/>
        <v>0</v>
      </c>
      <c r="BI65">
        <f t="shared" si="66"/>
        <v>0</v>
      </c>
      <c r="BJ65">
        <f t="shared" si="67"/>
        <v>1.1688771547779403E-4</v>
      </c>
      <c r="BK65">
        <f t="shared" si="67"/>
        <v>9.9890193557217719E-5</v>
      </c>
      <c r="BL65">
        <f t="shared" si="67"/>
        <v>7.1215697133648716E-5</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2.8799360616866047E-4</v>
      </c>
    </row>
    <row r="66" spans="1:105" x14ac:dyDescent="0.3">
      <c r="A66">
        <v>2013</v>
      </c>
      <c r="B66">
        <f t="shared" si="61"/>
        <v>0</v>
      </c>
      <c r="C66">
        <f t="shared" si="61"/>
        <v>0</v>
      </c>
      <c r="D66">
        <f t="shared" si="61"/>
        <v>0</v>
      </c>
      <c r="E66">
        <f t="shared" si="61"/>
        <v>0</v>
      </c>
      <c r="F66">
        <f t="shared" si="61"/>
        <v>0</v>
      </c>
      <c r="G66">
        <f t="shared" si="61"/>
        <v>0</v>
      </c>
      <c r="H66">
        <f t="shared" si="61"/>
        <v>0</v>
      </c>
      <c r="I66">
        <f t="shared" si="61"/>
        <v>0</v>
      </c>
      <c r="J66">
        <f t="shared" si="61"/>
        <v>0</v>
      </c>
      <c r="K66">
        <f t="shared" si="61"/>
        <v>0</v>
      </c>
      <c r="L66">
        <f t="shared" si="62"/>
        <v>0</v>
      </c>
      <c r="M66">
        <f t="shared" si="62"/>
        <v>0</v>
      </c>
      <c r="N66">
        <f t="shared" si="62"/>
        <v>0</v>
      </c>
      <c r="O66">
        <f t="shared" si="62"/>
        <v>0</v>
      </c>
      <c r="P66">
        <f t="shared" si="62"/>
        <v>0</v>
      </c>
      <c r="Q66">
        <f t="shared" si="62"/>
        <v>0</v>
      </c>
      <c r="R66">
        <f t="shared" si="62"/>
        <v>0</v>
      </c>
      <c r="S66">
        <f t="shared" si="62"/>
        <v>0</v>
      </c>
      <c r="T66">
        <f t="shared" si="62"/>
        <v>0</v>
      </c>
      <c r="U66">
        <f t="shared" si="62"/>
        <v>0</v>
      </c>
      <c r="V66">
        <f t="shared" si="63"/>
        <v>0</v>
      </c>
      <c r="W66">
        <f t="shared" si="63"/>
        <v>0</v>
      </c>
      <c r="X66">
        <f t="shared" si="63"/>
        <v>0</v>
      </c>
      <c r="Y66">
        <f t="shared" si="63"/>
        <v>0</v>
      </c>
      <c r="Z66">
        <f t="shared" si="63"/>
        <v>0</v>
      </c>
      <c r="AA66">
        <f t="shared" si="63"/>
        <v>0</v>
      </c>
      <c r="AB66">
        <f t="shared" si="63"/>
        <v>0</v>
      </c>
      <c r="AC66">
        <f t="shared" si="63"/>
        <v>0</v>
      </c>
      <c r="AD66">
        <f t="shared" si="63"/>
        <v>0</v>
      </c>
      <c r="AE66">
        <f t="shared" si="63"/>
        <v>0</v>
      </c>
      <c r="AF66">
        <f t="shared" si="64"/>
        <v>0</v>
      </c>
      <c r="AG66">
        <f t="shared" si="64"/>
        <v>0</v>
      </c>
      <c r="AH66">
        <f t="shared" si="64"/>
        <v>0</v>
      </c>
      <c r="AI66">
        <f t="shared" si="64"/>
        <v>0</v>
      </c>
      <c r="AJ66">
        <f t="shared" si="64"/>
        <v>0</v>
      </c>
      <c r="AK66">
        <f t="shared" si="64"/>
        <v>0</v>
      </c>
      <c r="AL66">
        <f t="shared" si="64"/>
        <v>0</v>
      </c>
      <c r="AM66">
        <f t="shared" si="64"/>
        <v>0</v>
      </c>
      <c r="AN66">
        <f t="shared" si="64"/>
        <v>0</v>
      </c>
      <c r="AO66">
        <f t="shared" si="64"/>
        <v>0</v>
      </c>
      <c r="AP66">
        <f t="shared" si="65"/>
        <v>0</v>
      </c>
      <c r="AQ66">
        <f t="shared" si="65"/>
        <v>0</v>
      </c>
      <c r="AR66">
        <f t="shared" si="65"/>
        <v>0</v>
      </c>
      <c r="AS66">
        <f t="shared" si="65"/>
        <v>0</v>
      </c>
      <c r="AT66">
        <f t="shared" si="65"/>
        <v>0</v>
      </c>
      <c r="AU66">
        <f t="shared" si="65"/>
        <v>0</v>
      </c>
      <c r="AV66">
        <f t="shared" si="65"/>
        <v>0</v>
      </c>
      <c r="AW66">
        <f t="shared" si="65"/>
        <v>0</v>
      </c>
      <c r="AX66">
        <f t="shared" si="65"/>
        <v>0</v>
      </c>
      <c r="AY66">
        <f t="shared" si="65"/>
        <v>0</v>
      </c>
      <c r="AZ66">
        <f t="shared" si="66"/>
        <v>0</v>
      </c>
      <c r="BA66">
        <f t="shared" si="66"/>
        <v>0</v>
      </c>
      <c r="BB66">
        <f t="shared" si="66"/>
        <v>0</v>
      </c>
      <c r="BC66">
        <f t="shared" si="66"/>
        <v>0</v>
      </c>
      <c r="BD66">
        <f t="shared" si="66"/>
        <v>0</v>
      </c>
      <c r="BE66">
        <f t="shared" si="66"/>
        <v>0</v>
      </c>
      <c r="BF66">
        <f t="shared" si="66"/>
        <v>0</v>
      </c>
      <c r="BG66">
        <f t="shared" si="66"/>
        <v>0</v>
      </c>
      <c r="BH66">
        <f t="shared" si="66"/>
        <v>0</v>
      </c>
      <c r="BI66">
        <f t="shared" si="66"/>
        <v>0</v>
      </c>
      <c r="BJ66">
        <f t="shared" si="67"/>
        <v>2.4067223797688111E-4</v>
      </c>
      <c r="BK66">
        <f t="shared" si="67"/>
        <v>2.2984492711177558E-4</v>
      </c>
      <c r="BL66">
        <f t="shared" si="67"/>
        <v>1.8312293512204287E-4</v>
      </c>
      <c r="BM66">
        <f t="shared" si="67"/>
        <v>1.2278157409737419E-4</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7.764216743080738E-4</v>
      </c>
    </row>
    <row r="67" spans="1:105" x14ac:dyDescent="0.3">
      <c r="A67">
        <v>2014</v>
      </c>
      <c r="B67">
        <f t="shared" si="61"/>
        <v>0</v>
      </c>
      <c r="C67">
        <f t="shared" si="61"/>
        <v>0</v>
      </c>
      <c r="D67">
        <f t="shared" si="61"/>
        <v>0</v>
      </c>
      <c r="E67">
        <f t="shared" si="61"/>
        <v>0</v>
      </c>
      <c r="F67">
        <f t="shared" si="61"/>
        <v>0</v>
      </c>
      <c r="G67">
        <f t="shared" si="61"/>
        <v>0</v>
      </c>
      <c r="H67">
        <f t="shared" si="61"/>
        <v>0</v>
      </c>
      <c r="I67">
        <f t="shared" si="61"/>
        <v>0</v>
      </c>
      <c r="J67">
        <f t="shared" si="61"/>
        <v>0</v>
      </c>
      <c r="K67">
        <f t="shared" si="61"/>
        <v>0</v>
      </c>
      <c r="L67">
        <f t="shared" si="62"/>
        <v>0</v>
      </c>
      <c r="M67">
        <f t="shared" si="62"/>
        <v>0</v>
      </c>
      <c r="N67">
        <f t="shared" si="62"/>
        <v>0</v>
      </c>
      <c r="O67">
        <f t="shared" si="62"/>
        <v>0</v>
      </c>
      <c r="P67">
        <f t="shared" si="62"/>
        <v>0</v>
      </c>
      <c r="Q67">
        <f t="shared" si="62"/>
        <v>0</v>
      </c>
      <c r="R67">
        <f t="shared" si="62"/>
        <v>0</v>
      </c>
      <c r="S67">
        <f t="shared" si="62"/>
        <v>0</v>
      </c>
      <c r="T67">
        <f t="shared" si="62"/>
        <v>0</v>
      </c>
      <c r="U67">
        <f t="shared" si="62"/>
        <v>0</v>
      </c>
      <c r="V67">
        <f t="shared" si="63"/>
        <v>0</v>
      </c>
      <c r="W67">
        <f t="shared" si="63"/>
        <v>0</v>
      </c>
      <c r="X67">
        <f t="shared" si="63"/>
        <v>0</v>
      </c>
      <c r="Y67">
        <f t="shared" si="63"/>
        <v>0</v>
      </c>
      <c r="Z67">
        <f t="shared" si="63"/>
        <v>0</v>
      </c>
      <c r="AA67">
        <f t="shared" si="63"/>
        <v>0</v>
      </c>
      <c r="AB67">
        <f t="shared" si="63"/>
        <v>0</v>
      </c>
      <c r="AC67">
        <f t="shared" si="63"/>
        <v>0</v>
      </c>
      <c r="AD67">
        <f t="shared" si="63"/>
        <v>0</v>
      </c>
      <c r="AE67">
        <f t="shared" si="63"/>
        <v>0</v>
      </c>
      <c r="AF67">
        <f t="shared" si="64"/>
        <v>0</v>
      </c>
      <c r="AG67">
        <f t="shared" si="64"/>
        <v>0</v>
      </c>
      <c r="AH67">
        <f t="shared" si="64"/>
        <v>0</v>
      </c>
      <c r="AI67">
        <f t="shared" si="64"/>
        <v>0</v>
      </c>
      <c r="AJ67">
        <f t="shared" si="64"/>
        <v>0</v>
      </c>
      <c r="AK67">
        <f t="shared" si="64"/>
        <v>0</v>
      </c>
      <c r="AL67">
        <f t="shared" si="64"/>
        <v>0</v>
      </c>
      <c r="AM67">
        <f t="shared" si="64"/>
        <v>0</v>
      </c>
      <c r="AN67">
        <f t="shared" si="64"/>
        <v>0</v>
      </c>
      <c r="AO67">
        <f t="shared" si="64"/>
        <v>0</v>
      </c>
      <c r="AP67">
        <f t="shared" si="65"/>
        <v>0</v>
      </c>
      <c r="AQ67">
        <f t="shared" si="65"/>
        <v>0</v>
      </c>
      <c r="AR67">
        <f t="shared" si="65"/>
        <v>0</v>
      </c>
      <c r="AS67">
        <f t="shared" si="65"/>
        <v>0</v>
      </c>
      <c r="AT67">
        <f t="shared" si="65"/>
        <v>0</v>
      </c>
      <c r="AU67">
        <f t="shared" si="65"/>
        <v>0</v>
      </c>
      <c r="AV67">
        <f t="shared" si="65"/>
        <v>0</v>
      </c>
      <c r="AW67">
        <f t="shared" si="65"/>
        <v>0</v>
      </c>
      <c r="AX67">
        <f t="shared" si="65"/>
        <v>0</v>
      </c>
      <c r="AY67">
        <f t="shared" si="65"/>
        <v>0</v>
      </c>
      <c r="AZ67">
        <f t="shared" si="66"/>
        <v>0</v>
      </c>
      <c r="BA67">
        <f t="shared" si="66"/>
        <v>0</v>
      </c>
      <c r="BB67">
        <f t="shared" si="66"/>
        <v>0</v>
      </c>
      <c r="BC67">
        <f t="shared" si="66"/>
        <v>0</v>
      </c>
      <c r="BD67">
        <f t="shared" si="66"/>
        <v>0</v>
      </c>
      <c r="BE67">
        <f t="shared" si="66"/>
        <v>0</v>
      </c>
      <c r="BF67">
        <f t="shared" si="66"/>
        <v>0</v>
      </c>
      <c r="BG67">
        <f t="shared" si="66"/>
        <v>0</v>
      </c>
      <c r="BH67">
        <f t="shared" si="66"/>
        <v>0</v>
      </c>
      <c r="BI67">
        <f t="shared" si="66"/>
        <v>0</v>
      </c>
      <c r="BJ67">
        <f t="shared" si="67"/>
        <v>4.4343317349096939E-4</v>
      </c>
      <c r="BK67">
        <f t="shared" si="67"/>
        <v>4.7325155401923441E-4</v>
      </c>
      <c r="BL67">
        <f t="shared" si="67"/>
        <v>4.2136145878535121E-4</v>
      </c>
      <c r="BM67">
        <f t="shared" si="67"/>
        <v>3.1571862851276119E-4</v>
      </c>
      <c r="BN67">
        <f t="shared" si="67"/>
        <v>2.4087450075842897E-4</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1.8946393155667451E-3</v>
      </c>
    </row>
    <row r="68" spans="1:105" x14ac:dyDescent="0.3">
      <c r="A68">
        <v>2015</v>
      </c>
      <c r="B68">
        <f t="shared" si="61"/>
        <v>0</v>
      </c>
      <c r="C68">
        <f t="shared" si="61"/>
        <v>0</v>
      </c>
      <c r="D68">
        <f t="shared" si="61"/>
        <v>0</v>
      </c>
      <c r="E68">
        <f t="shared" si="61"/>
        <v>0</v>
      </c>
      <c r="F68">
        <f t="shared" si="61"/>
        <v>0</v>
      </c>
      <c r="G68">
        <f t="shared" si="61"/>
        <v>0</v>
      </c>
      <c r="H68">
        <f t="shared" si="61"/>
        <v>0</v>
      </c>
      <c r="I68">
        <f t="shared" si="61"/>
        <v>0</v>
      </c>
      <c r="J68">
        <f t="shared" si="61"/>
        <v>0</v>
      </c>
      <c r="K68">
        <f t="shared" si="61"/>
        <v>0</v>
      </c>
      <c r="L68">
        <f t="shared" si="62"/>
        <v>0</v>
      </c>
      <c r="M68">
        <f t="shared" si="62"/>
        <v>0</v>
      </c>
      <c r="N68">
        <f t="shared" si="62"/>
        <v>0</v>
      </c>
      <c r="O68">
        <f t="shared" si="62"/>
        <v>0</v>
      </c>
      <c r="P68">
        <f t="shared" si="62"/>
        <v>0</v>
      </c>
      <c r="Q68">
        <f t="shared" si="62"/>
        <v>0</v>
      </c>
      <c r="R68">
        <f t="shared" si="62"/>
        <v>0</v>
      </c>
      <c r="S68">
        <f t="shared" si="62"/>
        <v>0</v>
      </c>
      <c r="T68">
        <f t="shared" si="62"/>
        <v>0</v>
      </c>
      <c r="U68">
        <f t="shared" si="62"/>
        <v>0</v>
      </c>
      <c r="V68">
        <f t="shared" si="63"/>
        <v>0</v>
      </c>
      <c r="W68">
        <f t="shared" si="63"/>
        <v>0</v>
      </c>
      <c r="X68">
        <f t="shared" si="63"/>
        <v>0</v>
      </c>
      <c r="Y68">
        <f t="shared" si="63"/>
        <v>0</v>
      </c>
      <c r="Z68">
        <f t="shared" si="63"/>
        <v>0</v>
      </c>
      <c r="AA68">
        <f t="shared" si="63"/>
        <v>0</v>
      </c>
      <c r="AB68">
        <f t="shared" si="63"/>
        <v>0</v>
      </c>
      <c r="AC68">
        <f t="shared" si="63"/>
        <v>0</v>
      </c>
      <c r="AD68">
        <f t="shared" si="63"/>
        <v>0</v>
      </c>
      <c r="AE68">
        <f t="shared" si="63"/>
        <v>0</v>
      </c>
      <c r="AF68">
        <f t="shared" si="64"/>
        <v>0</v>
      </c>
      <c r="AG68">
        <f t="shared" si="64"/>
        <v>0</v>
      </c>
      <c r="AH68">
        <f t="shared" si="64"/>
        <v>0</v>
      </c>
      <c r="AI68">
        <f t="shared" si="64"/>
        <v>0</v>
      </c>
      <c r="AJ68">
        <f t="shared" si="64"/>
        <v>0</v>
      </c>
      <c r="AK68">
        <f t="shared" si="64"/>
        <v>0</v>
      </c>
      <c r="AL68">
        <f t="shared" si="64"/>
        <v>0</v>
      </c>
      <c r="AM68">
        <f t="shared" si="64"/>
        <v>0</v>
      </c>
      <c r="AN68">
        <f t="shared" si="64"/>
        <v>0</v>
      </c>
      <c r="AO68">
        <f t="shared" si="64"/>
        <v>0</v>
      </c>
      <c r="AP68">
        <f t="shared" si="65"/>
        <v>0</v>
      </c>
      <c r="AQ68">
        <f t="shared" si="65"/>
        <v>0</v>
      </c>
      <c r="AR68">
        <f t="shared" si="65"/>
        <v>0</v>
      </c>
      <c r="AS68">
        <f t="shared" si="65"/>
        <v>0</v>
      </c>
      <c r="AT68">
        <f t="shared" si="65"/>
        <v>0</v>
      </c>
      <c r="AU68">
        <f t="shared" si="65"/>
        <v>0</v>
      </c>
      <c r="AV68">
        <f t="shared" si="65"/>
        <v>0</v>
      </c>
      <c r="AW68">
        <f t="shared" si="65"/>
        <v>0</v>
      </c>
      <c r="AX68">
        <f t="shared" si="65"/>
        <v>0</v>
      </c>
      <c r="AY68">
        <f t="shared" si="65"/>
        <v>0</v>
      </c>
      <c r="AZ68">
        <f t="shared" si="66"/>
        <v>0</v>
      </c>
      <c r="BA68">
        <f t="shared" si="66"/>
        <v>0</v>
      </c>
      <c r="BB68">
        <f t="shared" si="66"/>
        <v>0</v>
      </c>
      <c r="BC68">
        <f t="shared" si="66"/>
        <v>0</v>
      </c>
      <c r="BD68">
        <f t="shared" si="66"/>
        <v>0</v>
      </c>
      <c r="BE68">
        <f t="shared" si="66"/>
        <v>0</v>
      </c>
      <c r="BF68">
        <f t="shared" si="66"/>
        <v>0</v>
      </c>
      <c r="BG68">
        <f t="shared" si="66"/>
        <v>0</v>
      </c>
      <c r="BH68">
        <f t="shared" si="66"/>
        <v>0</v>
      </c>
      <c r="BI68">
        <f t="shared" si="66"/>
        <v>0</v>
      </c>
      <c r="BJ68">
        <f t="shared" si="67"/>
        <v>7.310977052686215E-4</v>
      </c>
      <c r="BK68">
        <f t="shared" si="67"/>
        <v>8.7195532073973848E-4</v>
      </c>
      <c r="BL68">
        <f t="shared" si="67"/>
        <v>8.6758480023796326E-4</v>
      </c>
      <c r="BM68">
        <f t="shared" si="67"/>
        <v>7.2646095251361091E-4</v>
      </c>
      <c r="BN68">
        <f t="shared" si="67"/>
        <v>6.1938094198756184E-4</v>
      </c>
      <c r="BO68">
        <f t="shared" si="67"/>
        <v>2.6303149291640853E-4</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4.0795112136639044E-3</v>
      </c>
    </row>
    <row r="69" spans="1:105" x14ac:dyDescent="0.3">
      <c r="A69">
        <v>2016</v>
      </c>
      <c r="B69">
        <f t="shared" si="61"/>
        <v>0</v>
      </c>
      <c r="C69">
        <f t="shared" si="61"/>
        <v>0</v>
      </c>
      <c r="D69">
        <f t="shared" si="61"/>
        <v>0</v>
      </c>
      <c r="E69">
        <f t="shared" si="61"/>
        <v>0</v>
      </c>
      <c r="F69">
        <f t="shared" si="61"/>
        <v>0</v>
      </c>
      <c r="G69">
        <f t="shared" si="61"/>
        <v>0</v>
      </c>
      <c r="H69">
        <f t="shared" si="61"/>
        <v>0</v>
      </c>
      <c r="I69">
        <f t="shared" si="61"/>
        <v>0</v>
      </c>
      <c r="J69">
        <f t="shared" si="61"/>
        <v>0</v>
      </c>
      <c r="K69">
        <f t="shared" si="61"/>
        <v>0</v>
      </c>
      <c r="L69">
        <f t="shared" si="62"/>
        <v>0</v>
      </c>
      <c r="M69">
        <f t="shared" si="62"/>
        <v>0</v>
      </c>
      <c r="N69">
        <f t="shared" si="62"/>
        <v>0</v>
      </c>
      <c r="O69">
        <f t="shared" si="62"/>
        <v>0</v>
      </c>
      <c r="P69">
        <f t="shared" si="62"/>
        <v>0</v>
      </c>
      <c r="Q69">
        <f t="shared" si="62"/>
        <v>0</v>
      </c>
      <c r="R69">
        <f t="shared" si="62"/>
        <v>0</v>
      </c>
      <c r="S69">
        <f t="shared" si="62"/>
        <v>0</v>
      </c>
      <c r="T69">
        <f t="shared" si="62"/>
        <v>0</v>
      </c>
      <c r="U69">
        <f t="shared" si="62"/>
        <v>0</v>
      </c>
      <c r="V69">
        <f t="shared" si="63"/>
        <v>0</v>
      </c>
      <c r="W69">
        <f t="shared" si="63"/>
        <v>0</v>
      </c>
      <c r="X69">
        <f t="shared" si="63"/>
        <v>0</v>
      </c>
      <c r="Y69">
        <f t="shared" si="63"/>
        <v>0</v>
      </c>
      <c r="Z69">
        <f t="shared" si="63"/>
        <v>0</v>
      </c>
      <c r="AA69">
        <f t="shared" si="63"/>
        <v>0</v>
      </c>
      <c r="AB69">
        <f t="shared" si="63"/>
        <v>0</v>
      </c>
      <c r="AC69">
        <f t="shared" si="63"/>
        <v>0</v>
      </c>
      <c r="AD69">
        <f t="shared" si="63"/>
        <v>0</v>
      </c>
      <c r="AE69">
        <f t="shared" si="63"/>
        <v>0</v>
      </c>
      <c r="AF69">
        <f t="shared" si="64"/>
        <v>0</v>
      </c>
      <c r="AG69">
        <f t="shared" si="64"/>
        <v>0</v>
      </c>
      <c r="AH69">
        <f t="shared" si="64"/>
        <v>0</v>
      </c>
      <c r="AI69">
        <f t="shared" si="64"/>
        <v>0</v>
      </c>
      <c r="AJ69">
        <f t="shared" si="64"/>
        <v>0</v>
      </c>
      <c r="AK69">
        <f t="shared" si="64"/>
        <v>0</v>
      </c>
      <c r="AL69">
        <f t="shared" si="64"/>
        <v>0</v>
      </c>
      <c r="AM69">
        <f t="shared" si="64"/>
        <v>0</v>
      </c>
      <c r="AN69">
        <f t="shared" si="64"/>
        <v>0</v>
      </c>
      <c r="AO69">
        <f t="shared" si="64"/>
        <v>0</v>
      </c>
      <c r="AP69">
        <f t="shared" si="65"/>
        <v>0</v>
      </c>
      <c r="AQ69">
        <f t="shared" si="65"/>
        <v>0</v>
      </c>
      <c r="AR69">
        <f t="shared" si="65"/>
        <v>0</v>
      </c>
      <c r="AS69">
        <f t="shared" si="65"/>
        <v>0</v>
      </c>
      <c r="AT69">
        <f t="shared" si="65"/>
        <v>0</v>
      </c>
      <c r="AU69">
        <f t="shared" si="65"/>
        <v>0</v>
      </c>
      <c r="AV69">
        <f t="shared" si="65"/>
        <v>0</v>
      </c>
      <c r="AW69">
        <f t="shared" si="65"/>
        <v>0</v>
      </c>
      <c r="AX69">
        <f t="shared" si="65"/>
        <v>0</v>
      </c>
      <c r="AY69">
        <f t="shared" si="65"/>
        <v>0</v>
      </c>
      <c r="AZ69">
        <f t="shared" si="66"/>
        <v>0</v>
      </c>
      <c r="BA69">
        <f t="shared" si="66"/>
        <v>0</v>
      </c>
      <c r="BB69">
        <f t="shared" si="66"/>
        <v>0</v>
      </c>
      <c r="BC69">
        <f t="shared" si="66"/>
        <v>0</v>
      </c>
      <c r="BD69">
        <f t="shared" si="66"/>
        <v>0</v>
      </c>
      <c r="BE69">
        <f t="shared" si="66"/>
        <v>0</v>
      </c>
      <c r="BF69">
        <f t="shared" si="66"/>
        <v>0</v>
      </c>
      <c r="BG69">
        <f t="shared" si="66"/>
        <v>0</v>
      </c>
      <c r="BH69">
        <f t="shared" si="66"/>
        <v>0</v>
      </c>
      <c r="BI69">
        <f t="shared" si="66"/>
        <v>0</v>
      </c>
      <c r="BJ69">
        <f t="shared" si="67"/>
        <v>1.0786181384747897E-3</v>
      </c>
      <c r="BK69">
        <f t="shared" si="67"/>
        <v>1.4376112844037598E-3</v>
      </c>
      <c r="BL69">
        <f t="shared" si="67"/>
        <v>1.5985054382508567E-3</v>
      </c>
      <c r="BM69">
        <f t="shared" si="67"/>
        <v>1.4957857849269272E-3</v>
      </c>
      <c r="BN69">
        <f t="shared" si="67"/>
        <v>1.4251806147918661E-3</v>
      </c>
      <c r="BO69">
        <f t="shared" si="67"/>
        <v>6.7635508674431107E-4</v>
      </c>
      <c r="BP69">
        <f t="shared" si="67"/>
        <v>3.6741334866639456E-4</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8.0794696962589053E-3</v>
      </c>
    </row>
    <row r="70" spans="1:105" x14ac:dyDescent="0.3">
      <c r="A70">
        <v>2017</v>
      </c>
      <c r="B70">
        <f t="shared" si="61"/>
        <v>0</v>
      </c>
      <c r="C70">
        <f t="shared" si="61"/>
        <v>0</v>
      </c>
      <c r="D70">
        <f t="shared" si="61"/>
        <v>0</v>
      </c>
      <c r="E70">
        <f t="shared" si="61"/>
        <v>0</v>
      </c>
      <c r="F70">
        <f t="shared" si="61"/>
        <v>0</v>
      </c>
      <c r="G70">
        <f t="shared" si="61"/>
        <v>0</v>
      </c>
      <c r="H70">
        <f t="shared" si="61"/>
        <v>0</v>
      </c>
      <c r="I70">
        <f t="shared" si="61"/>
        <v>0</v>
      </c>
      <c r="J70">
        <f t="shared" si="61"/>
        <v>0</v>
      </c>
      <c r="K70">
        <f t="shared" si="61"/>
        <v>0</v>
      </c>
      <c r="L70">
        <f t="shared" si="62"/>
        <v>0</v>
      </c>
      <c r="M70">
        <f t="shared" si="62"/>
        <v>0</v>
      </c>
      <c r="N70">
        <f t="shared" si="62"/>
        <v>0</v>
      </c>
      <c r="O70">
        <f t="shared" si="62"/>
        <v>0</v>
      </c>
      <c r="P70">
        <f t="shared" si="62"/>
        <v>0</v>
      </c>
      <c r="Q70">
        <f t="shared" si="62"/>
        <v>0</v>
      </c>
      <c r="R70">
        <f t="shared" si="62"/>
        <v>0</v>
      </c>
      <c r="S70">
        <f t="shared" si="62"/>
        <v>0</v>
      </c>
      <c r="T70">
        <f t="shared" si="62"/>
        <v>0</v>
      </c>
      <c r="U70">
        <f t="shared" si="62"/>
        <v>0</v>
      </c>
      <c r="V70">
        <f t="shared" si="63"/>
        <v>0</v>
      </c>
      <c r="W70">
        <f t="shared" si="63"/>
        <v>0</v>
      </c>
      <c r="X70">
        <f t="shared" si="63"/>
        <v>0</v>
      </c>
      <c r="Y70">
        <f t="shared" si="63"/>
        <v>0</v>
      </c>
      <c r="Z70">
        <f t="shared" si="63"/>
        <v>0</v>
      </c>
      <c r="AA70">
        <f t="shared" si="63"/>
        <v>0</v>
      </c>
      <c r="AB70">
        <f t="shared" si="63"/>
        <v>0</v>
      </c>
      <c r="AC70">
        <f t="shared" si="63"/>
        <v>0</v>
      </c>
      <c r="AD70">
        <f t="shared" si="63"/>
        <v>0</v>
      </c>
      <c r="AE70">
        <f t="shared" si="63"/>
        <v>0</v>
      </c>
      <c r="AF70">
        <f t="shared" si="64"/>
        <v>0</v>
      </c>
      <c r="AG70">
        <f t="shared" si="64"/>
        <v>0</v>
      </c>
      <c r="AH70">
        <f t="shared" si="64"/>
        <v>0</v>
      </c>
      <c r="AI70">
        <f t="shared" si="64"/>
        <v>0</v>
      </c>
      <c r="AJ70">
        <f t="shared" si="64"/>
        <v>0</v>
      </c>
      <c r="AK70">
        <f t="shared" si="64"/>
        <v>0</v>
      </c>
      <c r="AL70">
        <f t="shared" si="64"/>
        <v>0</v>
      </c>
      <c r="AM70">
        <f t="shared" si="64"/>
        <v>0</v>
      </c>
      <c r="AN70">
        <f t="shared" si="64"/>
        <v>0</v>
      </c>
      <c r="AO70">
        <f t="shared" si="64"/>
        <v>0</v>
      </c>
      <c r="AP70">
        <f t="shared" si="65"/>
        <v>0</v>
      </c>
      <c r="AQ70">
        <f t="shared" si="65"/>
        <v>0</v>
      </c>
      <c r="AR70">
        <f t="shared" si="65"/>
        <v>0</v>
      </c>
      <c r="AS70">
        <f t="shared" si="65"/>
        <v>0</v>
      </c>
      <c r="AT70">
        <f t="shared" si="65"/>
        <v>0</v>
      </c>
      <c r="AU70">
        <f t="shared" si="65"/>
        <v>0</v>
      </c>
      <c r="AV70">
        <f t="shared" si="65"/>
        <v>0</v>
      </c>
      <c r="AW70">
        <f t="shared" si="65"/>
        <v>0</v>
      </c>
      <c r="AX70">
        <f t="shared" si="65"/>
        <v>0</v>
      </c>
      <c r="AY70">
        <f t="shared" si="65"/>
        <v>0</v>
      </c>
      <c r="AZ70">
        <f t="shared" si="66"/>
        <v>0</v>
      </c>
      <c r="BA70">
        <f t="shared" si="66"/>
        <v>0</v>
      </c>
      <c r="BB70">
        <f t="shared" si="66"/>
        <v>0</v>
      </c>
      <c r="BC70">
        <f t="shared" si="66"/>
        <v>0</v>
      </c>
      <c r="BD70">
        <f t="shared" si="66"/>
        <v>0</v>
      </c>
      <c r="BE70">
        <f t="shared" si="66"/>
        <v>0</v>
      </c>
      <c r="BF70">
        <f t="shared" si="66"/>
        <v>0</v>
      </c>
      <c r="BG70">
        <f t="shared" si="66"/>
        <v>0</v>
      </c>
      <c r="BH70">
        <f t="shared" si="66"/>
        <v>0</v>
      </c>
      <c r="BI70">
        <f t="shared" si="66"/>
        <v>0</v>
      </c>
      <c r="BJ70">
        <f t="shared" si="67"/>
        <v>1.4239838878886526E-3</v>
      </c>
      <c r="BK70">
        <f t="shared" si="67"/>
        <v>2.1209663171685073E-3</v>
      </c>
      <c r="BL70">
        <f t="shared" si="67"/>
        <v>2.6354899173740179E-3</v>
      </c>
      <c r="BM70">
        <f t="shared" si="67"/>
        <v>2.7559515922918475E-3</v>
      </c>
      <c r="BN70">
        <f t="shared" si="67"/>
        <v>2.9344521507770256E-3</v>
      </c>
      <c r="BO70">
        <f t="shared" si="67"/>
        <v>1.5562767482813838E-3</v>
      </c>
      <c r="BP70">
        <f t="shared" si="67"/>
        <v>9.4476096589411458E-4</v>
      </c>
      <c r="BQ70">
        <f t="shared" si="67"/>
        <v>4.9134709403194504E-4</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1.4863228673707493E-2</v>
      </c>
    </row>
    <row r="71" spans="1:105" x14ac:dyDescent="0.3">
      <c r="A71">
        <v>2018</v>
      </c>
      <c r="B71">
        <f t="shared" si="61"/>
        <v>0</v>
      </c>
      <c r="C71">
        <f t="shared" si="61"/>
        <v>0</v>
      </c>
      <c r="D71">
        <f t="shared" si="61"/>
        <v>0</v>
      </c>
      <c r="E71">
        <f t="shared" si="61"/>
        <v>0</v>
      </c>
      <c r="F71">
        <f t="shared" si="61"/>
        <v>0</v>
      </c>
      <c r="G71">
        <f t="shared" si="61"/>
        <v>0</v>
      </c>
      <c r="H71">
        <f t="shared" si="61"/>
        <v>0</v>
      </c>
      <c r="I71">
        <f t="shared" si="61"/>
        <v>0</v>
      </c>
      <c r="J71">
        <f t="shared" si="61"/>
        <v>0</v>
      </c>
      <c r="K71">
        <f t="shared" si="61"/>
        <v>0</v>
      </c>
      <c r="L71">
        <f t="shared" si="62"/>
        <v>0</v>
      </c>
      <c r="M71">
        <f t="shared" si="62"/>
        <v>0</v>
      </c>
      <c r="N71">
        <f t="shared" si="62"/>
        <v>0</v>
      </c>
      <c r="O71">
        <f t="shared" si="62"/>
        <v>0</v>
      </c>
      <c r="P71">
        <f t="shared" si="62"/>
        <v>0</v>
      </c>
      <c r="Q71">
        <f t="shared" si="62"/>
        <v>0</v>
      </c>
      <c r="R71">
        <f t="shared" si="62"/>
        <v>0</v>
      </c>
      <c r="S71">
        <f t="shared" si="62"/>
        <v>0</v>
      </c>
      <c r="T71">
        <f t="shared" si="62"/>
        <v>0</v>
      </c>
      <c r="U71">
        <f t="shared" si="62"/>
        <v>0</v>
      </c>
      <c r="V71">
        <f t="shared" si="63"/>
        <v>0</v>
      </c>
      <c r="W71">
        <f t="shared" si="63"/>
        <v>0</v>
      </c>
      <c r="X71">
        <f t="shared" si="63"/>
        <v>0</v>
      </c>
      <c r="Y71">
        <f t="shared" si="63"/>
        <v>0</v>
      </c>
      <c r="Z71">
        <f t="shared" si="63"/>
        <v>0</v>
      </c>
      <c r="AA71">
        <f t="shared" si="63"/>
        <v>0</v>
      </c>
      <c r="AB71">
        <f t="shared" si="63"/>
        <v>0</v>
      </c>
      <c r="AC71">
        <f t="shared" si="63"/>
        <v>0</v>
      </c>
      <c r="AD71">
        <f t="shared" si="63"/>
        <v>0</v>
      </c>
      <c r="AE71">
        <f t="shared" si="63"/>
        <v>0</v>
      </c>
      <c r="AF71">
        <f t="shared" si="64"/>
        <v>0</v>
      </c>
      <c r="AG71">
        <f t="shared" si="64"/>
        <v>0</v>
      </c>
      <c r="AH71">
        <f t="shared" si="64"/>
        <v>0</v>
      </c>
      <c r="AI71">
        <f t="shared" si="64"/>
        <v>0</v>
      </c>
      <c r="AJ71">
        <f t="shared" si="64"/>
        <v>0</v>
      </c>
      <c r="AK71">
        <f t="shared" si="64"/>
        <v>0</v>
      </c>
      <c r="AL71">
        <f t="shared" si="64"/>
        <v>0</v>
      </c>
      <c r="AM71">
        <f t="shared" si="64"/>
        <v>0</v>
      </c>
      <c r="AN71">
        <f t="shared" si="64"/>
        <v>0</v>
      </c>
      <c r="AO71">
        <f t="shared" si="64"/>
        <v>0</v>
      </c>
      <c r="AP71">
        <f t="shared" si="65"/>
        <v>0</v>
      </c>
      <c r="AQ71">
        <f t="shared" si="65"/>
        <v>0</v>
      </c>
      <c r="AR71">
        <f t="shared" si="65"/>
        <v>0</v>
      </c>
      <c r="AS71">
        <f t="shared" si="65"/>
        <v>0</v>
      </c>
      <c r="AT71">
        <f t="shared" si="65"/>
        <v>0</v>
      </c>
      <c r="AU71">
        <f t="shared" si="65"/>
        <v>0</v>
      </c>
      <c r="AV71">
        <f t="shared" si="65"/>
        <v>0</v>
      </c>
      <c r="AW71">
        <f t="shared" si="65"/>
        <v>0</v>
      </c>
      <c r="AX71">
        <f t="shared" si="65"/>
        <v>0</v>
      </c>
      <c r="AY71">
        <f t="shared" si="65"/>
        <v>0</v>
      </c>
      <c r="AZ71">
        <f t="shared" si="66"/>
        <v>0</v>
      </c>
      <c r="BA71">
        <f t="shared" si="66"/>
        <v>0</v>
      </c>
      <c r="BB71">
        <f t="shared" si="66"/>
        <v>0</v>
      </c>
      <c r="BC71">
        <f t="shared" si="66"/>
        <v>0</v>
      </c>
      <c r="BD71">
        <f t="shared" si="66"/>
        <v>0</v>
      </c>
      <c r="BE71">
        <f t="shared" si="66"/>
        <v>0</v>
      </c>
      <c r="BF71">
        <f t="shared" si="66"/>
        <v>0</v>
      </c>
      <c r="BG71">
        <f t="shared" si="66"/>
        <v>0</v>
      </c>
      <c r="BH71">
        <f t="shared" si="66"/>
        <v>0</v>
      </c>
      <c r="BI71">
        <f t="shared" si="66"/>
        <v>0</v>
      </c>
      <c r="BJ71">
        <f t="shared" si="67"/>
        <v>1.6822381937101664E-3</v>
      </c>
      <c r="BK71">
        <f t="shared" si="67"/>
        <v>2.8000844364375376E-3</v>
      </c>
      <c r="BL71">
        <f t="shared" si="67"/>
        <v>3.8882453168179133E-3</v>
      </c>
      <c r="BM71">
        <f t="shared" si="67"/>
        <v>4.5437960112314569E-3</v>
      </c>
      <c r="BN71">
        <f t="shared" si="67"/>
        <v>5.406661942460738E-3</v>
      </c>
      <c r="BO71">
        <f t="shared" si="67"/>
        <v>3.2043795739289662E-3</v>
      </c>
      <c r="BP71">
        <f t="shared" si="67"/>
        <v>2.1738722051789744E-3</v>
      </c>
      <c r="BQ71">
        <f t="shared" si="67"/>
        <v>1.2634422696720744E-3</v>
      </c>
      <c r="BR71">
        <f t="shared" si="67"/>
        <v>6.2627148368405697E-4</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2.5588991433121881E-2</v>
      </c>
    </row>
    <row r="72" spans="1:105" x14ac:dyDescent="0.3">
      <c r="A72">
        <v>2019</v>
      </c>
      <c r="B72">
        <f t="shared" si="61"/>
        <v>0</v>
      </c>
      <c r="C72">
        <f t="shared" si="61"/>
        <v>0</v>
      </c>
      <c r="D72">
        <f t="shared" si="61"/>
        <v>0</v>
      </c>
      <c r="E72">
        <f t="shared" si="61"/>
        <v>0</v>
      </c>
      <c r="F72">
        <f t="shared" si="61"/>
        <v>0</v>
      </c>
      <c r="G72">
        <f t="shared" si="61"/>
        <v>0</v>
      </c>
      <c r="H72">
        <f t="shared" si="61"/>
        <v>0</v>
      </c>
      <c r="I72">
        <f t="shared" si="61"/>
        <v>0</v>
      </c>
      <c r="J72">
        <f t="shared" si="61"/>
        <v>0</v>
      </c>
      <c r="K72">
        <f t="shared" si="61"/>
        <v>0</v>
      </c>
      <c r="L72">
        <f t="shared" si="62"/>
        <v>0</v>
      </c>
      <c r="M72">
        <f t="shared" si="62"/>
        <v>0</v>
      </c>
      <c r="N72">
        <f t="shared" si="62"/>
        <v>0</v>
      </c>
      <c r="O72">
        <f t="shared" si="62"/>
        <v>0</v>
      </c>
      <c r="P72">
        <f t="shared" si="62"/>
        <v>0</v>
      </c>
      <c r="Q72">
        <f t="shared" si="62"/>
        <v>0</v>
      </c>
      <c r="R72">
        <f t="shared" si="62"/>
        <v>0</v>
      </c>
      <c r="S72">
        <f t="shared" si="62"/>
        <v>0</v>
      </c>
      <c r="T72">
        <f t="shared" si="62"/>
        <v>0</v>
      </c>
      <c r="U72">
        <f t="shared" si="62"/>
        <v>0</v>
      </c>
      <c r="V72">
        <f t="shared" si="63"/>
        <v>0</v>
      </c>
      <c r="W72">
        <f t="shared" si="63"/>
        <v>0</v>
      </c>
      <c r="X72">
        <f t="shared" si="63"/>
        <v>0</v>
      </c>
      <c r="Y72">
        <f t="shared" si="63"/>
        <v>0</v>
      </c>
      <c r="Z72">
        <f t="shared" si="63"/>
        <v>0</v>
      </c>
      <c r="AA72">
        <f t="shared" si="63"/>
        <v>0</v>
      </c>
      <c r="AB72">
        <f t="shared" si="63"/>
        <v>0</v>
      </c>
      <c r="AC72">
        <f t="shared" si="63"/>
        <v>0</v>
      </c>
      <c r="AD72">
        <f t="shared" si="63"/>
        <v>0</v>
      </c>
      <c r="AE72">
        <f t="shared" si="63"/>
        <v>0</v>
      </c>
      <c r="AF72">
        <f t="shared" si="64"/>
        <v>0</v>
      </c>
      <c r="AG72">
        <f t="shared" si="64"/>
        <v>0</v>
      </c>
      <c r="AH72">
        <f t="shared" si="64"/>
        <v>0</v>
      </c>
      <c r="AI72">
        <f t="shared" si="64"/>
        <v>0</v>
      </c>
      <c r="AJ72">
        <f t="shared" si="64"/>
        <v>0</v>
      </c>
      <c r="AK72">
        <f t="shared" si="64"/>
        <v>0</v>
      </c>
      <c r="AL72">
        <f t="shared" si="64"/>
        <v>0</v>
      </c>
      <c r="AM72">
        <f t="shared" si="64"/>
        <v>0</v>
      </c>
      <c r="AN72">
        <f t="shared" si="64"/>
        <v>0</v>
      </c>
      <c r="AO72">
        <f t="shared" si="64"/>
        <v>0</v>
      </c>
      <c r="AP72">
        <f t="shared" si="65"/>
        <v>0</v>
      </c>
      <c r="AQ72">
        <f t="shared" si="65"/>
        <v>0</v>
      </c>
      <c r="AR72">
        <f t="shared" si="65"/>
        <v>0</v>
      </c>
      <c r="AS72">
        <f t="shared" si="65"/>
        <v>0</v>
      </c>
      <c r="AT72">
        <f t="shared" si="65"/>
        <v>0</v>
      </c>
      <c r="AU72">
        <f t="shared" si="65"/>
        <v>0</v>
      </c>
      <c r="AV72">
        <f t="shared" si="65"/>
        <v>0</v>
      </c>
      <c r="AW72">
        <f t="shared" si="65"/>
        <v>0</v>
      </c>
      <c r="AX72">
        <f t="shared" si="65"/>
        <v>0</v>
      </c>
      <c r="AY72">
        <f t="shared" si="65"/>
        <v>0</v>
      </c>
      <c r="AZ72">
        <f t="shared" si="66"/>
        <v>0</v>
      </c>
      <c r="BA72">
        <f t="shared" si="66"/>
        <v>0</v>
      </c>
      <c r="BB72">
        <f t="shared" si="66"/>
        <v>0</v>
      </c>
      <c r="BC72">
        <f t="shared" si="66"/>
        <v>0</v>
      </c>
      <c r="BD72">
        <f t="shared" si="66"/>
        <v>0</v>
      </c>
      <c r="BE72">
        <f t="shared" si="66"/>
        <v>0</v>
      </c>
      <c r="BF72">
        <f t="shared" si="66"/>
        <v>0</v>
      </c>
      <c r="BG72">
        <f t="shared" si="66"/>
        <v>0</v>
      </c>
      <c r="BH72">
        <f t="shared" si="66"/>
        <v>0</v>
      </c>
      <c r="BI72">
        <f t="shared" si="66"/>
        <v>0</v>
      </c>
      <c r="BJ72">
        <f t="shared" si="67"/>
        <v>1.7783406678663618E-3</v>
      </c>
      <c r="BK72">
        <f t="shared" si="67"/>
        <v>3.3079089058885192E-3</v>
      </c>
      <c r="BL72">
        <f t="shared" si="67"/>
        <v>5.1332334269257492E-3</v>
      </c>
      <c r="BM72">
        <f t="shared" si="67"/>
        <v>6.7036468038740539E-3</v>
      </c>
      <c r="BN72">
        <f t="shared" si="67"/>
        <v>8.9140785480198922E-3</v>
      </c>
      <c r="BO72">
        <f t="shared" si="67"/>
        <v>5.9039971351970214E-3</v>
      </c>
      <c r="BP72">
        <f t="shared" si="67"/>
        <v>4.4760109012101923E-3</v>
      </c>
      <c r="BQ72">
        <f t="shared" si="67"/>
        <v>2.9071502020503515E-3</v>
      </c>
      <c r="BR72">
        <f t="shared" si="67"/>
        <v>1.6103847450967901E-3</v>
      </c>
      <c r="BS72">
        <f t="shared" si="67"/>
        <v>8.1871029734686908E-4</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4.1553461633475799E-2</v>
      </c>
    </row>
    <row r="73" spans="1:105" x14ac:dyDescent="0.3">
      <c r="A73">
        <v>2020</v>
      </c>
      <c r="B73">
        <f t="shared" ref="B73:K82" si="72">VLOOKUP(B$2,scenarios4,15,FALSE)*VLOOKUP($A73-B$2,output4,5,FALSE)</f>
        <v>0</v>
      </c>
      <c r="C73">
        <f t="shared" si="72"/>
        <v>0</v>
      </c>
      <c r="D73">
        <f t="shared" si="72"/>
        <v>0</v>
      </c>
      <c r="E73">
        <f t="shared" si="72"/>
        <v>0</v>
      </c>
      <c r="F73">
        <f t="shared" si="72"/>
        <v>0</v>
      </c>
      <c r="G73">
        <f t="shared" si="72"/>
        <v>0</v>
      </c>
      <c r="H73">
        <f t="shared" si="72"/>
        <v>0</v>
      </c>
      <c r="I73">
        <f t="shared" si="72"/>
        <v>0</v>
      </c>
      <c r="J73">
        <f t="shared" si="72"/>
        <v>0</v>
      </c>
      <c r="K73">
        <f t="shared" si="72"/>
        <v>0</v>
      </c>
      <c r="L73">
        <f t="shared" ref="L73:U82" si="73">VLOOKUP(L$2,scenarios4,15,FALSE)*VLOOKUP($A73-L$2,output4,5,FALSE)</f>
        <v>0</v>
      </c>
      <c r="M73">
        <f t="shared" si="73"/>
        <v>0</v>
      </c>
      <c r="N73">
        <f t="shared" si="73"/>
        <v>0</v>
      </c>
      <c r="O73">
        <f t="shared" si="73"/>
        <v>0</v>
      </c>
      <c r="P73">
        <f t="shared" si="73"/>
        <v>0</v>
      </c>
      <c r="Q73">
        <f t="shared" si="73"/>
        <v>0</v>
      </c>
      <c r="R73">
        <f t="shared" si="73"/>
        <v>0</v>
      </c>
      <c r="S73">
        <f t="shared" si="73"/>
        <v>0</v>
      </c>
      <c r="T73">
        <f t="shared" si="73"/>
        <v>0</v>
      </c>
      <c r="U73">
        <f t="shared" si="73"/>
        <v>0</v>
      </c>
      <c r="V73">
        <f t="shared" ref="V73:AE82" si="74">VLOOKUP(V$2,scenarios4,15,FALSE)*VLOOKUP($A73-V$2,output4,5,FALSE)</f>
        <v>0</v>
      </c>
      <c r="W73">
        <f t="shared" si="74"/>
        <v>0</v>
      </c>
      <c r="X73">
        <f t="shared" si="74"/>
        <v>0</v>
      </c>
      <c r="Y73">
        <f t="shared" si="74"/>
        <v>0</v>
      </c>
      <c r="Z73">
        <f t="shared" si="74"/>
        <v>0</v>
      </c>
      <c r="AA73">
        <f t="shared" si="74"/>
        <v>0</v>
      </c>
      <c r="AB73">
        <f t="shared" si="74"/>
        <v>0</v>
      </c>
      <c r="AC73">
        <f t="shared" si="74"/>
        <v>0</v>
      </c>
      <c r="AD73">
        <f t="shared" si="74"/>
        <v>0</v>
      </c>
      <c r="AE73">
        <f t="shared" si="74"/>
        <v>0</v>
      </c>
      <c r="AF73">
        <f t="shared" ref="AF73:AO82" si="75">VLOOKUP(AF$2,scenarios4,15,FALSE)*VLOOKUP($A73-AF$2,output4,5,FALSE)</f>
        <v>0</v>
      </c>
      <c r="AG73">
        <f t="shared" si="75"/>
        <v>0</v>
      </c>
      <c r="AH73">
        <f t="shared" si="75"/>
        <v>0</v>
      </c>
      <c r="AI73">
        <f t="shared" si="75"/>
        <v>0</v>
      </c>
      <c r="AJ73">
        <f t="shared" si="75"/>
        <v>0</v>
      </c>
      <c r="AK73">
        <f t="shared" si="75"/>
        <v>0</v>
      </c>
      <c r="AL73">
        <f t="shared" si="75"/>
        <v>0</v>
      </c>
      <c r="AM73">
        <f t="shared" si="75"/>
        <v>0</v>
      </c>
      <c r="AN73">
        <f t="shared" si="75"/>
        <v>0</v>
      </c>
      <c r="AO73">
        <f t="shared" si="75"/>
        <v>0</v>
      </c>
      <c r="AP73">
        <f t="shared" ref="AP73:AY82" si="76">VLOOKUP(AP$2,scenarios4,15,FALSE)*VLOOKUP($A73-AP$2,output4,5,FALSE)</f>
        <v>0</v>
      </c>
      <c r="AQ73">
        <f t="shared" si="76"/>
        <v>0</v>
      </c>
      <c r="AR73">
        <f t="shared" si="76"/>
        <v>0</v>
      </c>
      <c r="AS73">
        <f t="shared" si="76"/>
        <v>0</v>
      </c>
      <c r="AT73">
        <f t="shared" si="76"/>
        <v>0</v>
      </c>
      <c r="AU73">
        <f t="shared" si="76"/>
        <v>0</v>
      </c>
      <c r="AV73">
        <f t="shared" si="76"/>
        <v>0</v>
      </c>
      <c r="AW73">
        <f t="shared" si="76"/>
        <v>0</v>
      </c>
      <c r="AX73">
        <f t="shared" si="76"/>
        <v>0</v>
      </c>
      <c r="AY73">
        <f t="shared" si="76"/>
        <v>0</v>
      </c>
      <c r="AZ73">
        <f t="shared" ref="AZ73:BI82" si="77">VLOOKUP(AZ$2,scenarios4,15,FALSE)*VLOOKUP($A73-AZ$2,output4,5,FALSE)</f>
        <v>0</v>
      </c>
      <c r="BA73">
        <f t="shared" si="77"/>
        <v>0</v>
      </c>
      <c r="BB73">
        <f t="shared" si="77"/>
        <v>0</v>
      </c>
      <c r="BC73">
        <f t="shared" si="77"/>
        <v>0</v>
      </c>
      <c r="BD73">
        <f t="shared" si="77"/>
        <v>0</v>
      </c>
      <c r="BE73">
        <f t="shared" si="77"/>
        <v>0</v>
      </c>
      <c r="BF73">
        <f t="shared" si="77"/>
        <v>0</v>
      </c>
      <c r="BG73">
        <f t="shared" si="77"/>
        <v>0</v>
      </c>
      <c r="BH73">
        <f t="shared" si="77"/>
        <v>0</v>
      </c>
      <c r="BI73">
        <f t="shared" si="77"/>
        <v>0</v>
      </c>
      <c r="BJ73">
        <f t="shared" ref="BJ73:BS82" si="78">VLOOKUP(BJ$2,scenarios4,15,FALSE)*VLOOKUP($A73-BJ$2,output4,5,FALSE)</f>
        <v>1.6822381937101664E-3</v>
      </c>
      <c r="BK73">
        <f t="shared" si="78"/>
        <v>3.4968822815542311E-3</v>
      </c>
      <c r="BL73">
        <f t="shared" si="78"/>
        <v>6.064198760568738E-3</v>
      </c>
      <c r="BM73">
        <f t="shared" si="78"/>
        <v>8.8501061666839635E-3</v>
      </c>
      <c r="BN73">
        <f t="shared" si="78"/>
        <v>1.3151302131567422E-2</v>
      </c>
      <c r="BO73">
        <f t="shared" si="78"/>
        <v>9.7340456589519505E-3</v>
      </c>
      <c r="BP73">
        <f t="shared" si="78"/>
        <v>8.246949191931599E-3</v>
      </c>
      <c r="BQ73">
        <f t="shared" si="78"/>
        <v>5.9858330056533739E-3</v>
      </c>
      <c r="BR73">
        <f t="shared" si="78"/>
        <v>3.7054564735292984E-3</v>
      </c>
      <c r="BS73">
        <f t="shared" si="78"/>
        <v>2.1052189151984195E-3</v>
      </c>
      <c r="BT73">
        <f t="shared" ref="BT73:CC82" si="79">VLOOKUP(BT$2,scenarios4,15,FALSE)*VLOOKUP($A73-BT$2,output4,5,FALSE)</f>
        <v>1.162849551642791E-3</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VLOOKUP(CD$2,scenarios4,15,FALSE)*VLOOKUP($A73-CD$2,output4,5,FALSE)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VLOOKUP(CN$2,scenarios4,15,FALSE)*VLOOKUP($A73-CN$2,output4,5,FALSE)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6.4185080330991962E-2</v>
      </c>
    </row>
    <row r="74" spans="1:105" x14ac:dyDescent="0.3">
      <c r="A74">
        <v>2021</v>
      </c>
      <c r="B74">
        <f t="shared" si="72"/>
        <v>0</v>
      </c>
      <c r="C74">
        <f t="shared" si="72"/>
        <v>0</v>
      </c>
      <c r="D74">
        <f t="shared" si="72"/>
        <v>0</v>
      </c>
      <c r="E74">
        <f t="shared" si="72"/>
        <v>0</v>
      </c>
      <c r="F74">
        <f t="shared" si="72"/>
        <v>0</v>
      </c>
      <c r="G74">
        <f t="shared" si="72"/>
        <v>0</v>
      </c>
      <c r="H74">
        <f t="shared" si="72"/>
        <v>0</v>
      </c>
      <c r="I74">
        <f t="shared" si="72"/>
        <v>0</v>
      </c>
      <c r="J74">
        <f t="shared" si="72"/>
        <v>0</v>
      </c>
      <c r="K74">
        <f t="shared" si="72"/>
        <v>0</v>
      </c>
      <c r="L74">
        <f t="shared" si="73"/>
        <v>0</v>
      </c>
      <c r="M74">
        <f t="shared" si="73"/>
        <v>0</v>
      </c>
      <c r="N74">
        <f t="shared" si="73"/>
        <v>0</v>
      </c>
      <c r="O74">
        <f t="shared" si="73"/>
        <v>0</v>
      </c>
      <c r="P74">
        <f t="shared" si="73"/>
        <v>0</v>
      </c>
      <c r="Q74">
        <f t="shared" si="73"/>
        <v>0</v>
      </c>
      <c r="R74">
        <f t="shared" si="73"/>
        <v>0</v>
      </c>
      <c r="S74">
        <f t="shared" si="73"/>
        <v>0</v>
      </c>
      <c r="T74">
        <f t="shared" si="73"/>
        <v>0</v>
      </c>
      <c r="U74">
        <f t="shared" si="73"/>
        <v>0</v>
      </c>
      <c r="V74">
        <f t="shared" si="74"/>
        <v>0</v>
      </c>
      <c r="W74">
        <f t="shared" si="74"/>
        <v>0</v>
      </c>
      <c r="X74">
        <f t="shared" si="74"/>
        <v>0</v>
      </c>
      <c r="Y74">
        <f t="shared" si="74"/>
        <v>0</v>
      </c>
      <c r="Z74">
        <f t="shared" si="74"/>
        <v>0</v>
      </c>
      <c r="AA74">
        <f t="shared" si="74"/>
        <v>0</v>
      </c>
      <c r="AB74">
        <f t="shared" si="74"/>
        <v>0</v>
      </c>
      <c r="AC74">
        <f t="shared" si="74"/>
        <v>0</v>
      </c>
      <c r="AD74">
        <f t="shared" si="74"/>
        <v>0</v>
      </c>
      <c r="AE74">
        <f t="shared" si="74"/>
        <v>0</v>
      </c>
      <c r="AF74">
        <f t="shared" si="75"/>
        <v>0</v>
      </c>
      <c r="AG74">
        <f t="shared" si="75"/>
        <v>0</v>
      </c>
      <c r="AH74">
        <f t="shared" si="75"/>
        <v>0</v>
      </c>
      <c r="AI74">
        <f t="shared" si="75"/>
        <v>0</v>
      </c>
      <c r="AJ74">
        <f t="shared" si="75"/>
        <v>0</v>
      </c>
      <c r="AK74">
        <f t="shared" si="75"/>
        <v>0</v>
      </c>
      <c r="AL74">
        <f t="shared" si="75"/>
        <v>0</v>
      </c>
      <c r="AM74">
        <f t="shared" si="75"/>
        <v>0</v>
      </c>
      <c r="AN74">
        <f t="shared" si="75"/>
        <v>0</v>
      </c>
      <c r="AO74">
        <f t="shared" si="75"/>
        <v>0</v>
      </c>
      <c r="AP74">
        <f t="shared" si="76"/>
        <v>0</v>
      </c>
      <c r="AQ74">
        <f t="shared" si="76"/>
        <v>0</v>
      </c>
      <c r="AR74">
        <f t="shared" si="76"/>
        <v>0</v>
      </c>
      <c r="AS74">
        <f t="shared" si="76"/>
        <v>0</v>
      </c>
      <c r="AT74">
        <f t="shared" si="76"/>
        <v>0</v>
      </c>
      <c r="AU74">
        <f t="shared" si="76"/>
        <v>0</v>
      </c>
      <c r="AV74">
        <f t="shared" si="76"/>
        <v>0</v>
      </c>
      <c r="AW74">
        <f t="shared" si="76"/>
        <v>0</v>
      </c>
      <c r="AX74">
        <f t="shared" si="76"/>
        <v>0</v>
      </c>
      <c r="AY74">
        <f t="shared" si="76"/>
        <v>0</v>
      </c>
      <c r="AZ74">
        <f t="shared" si="77"/>
        <v>0</v>
      </c>
      <c r="BA74">
        <f t="shared" si="77"/>
        <v>0</v>
      </c>
      <c r="BB74">
        <f t="shared" si="77"/>
        <v>0</v>
      </c>
      <c r="BC74">
        <f t="shared" si="77"/>
        <v>0</v>
      </c>
      <c r="BD74">
        <f t="shared" si="77"/>
        <v>0</v>
      </c>
      <c r="BE74">
        <f t="shared" si="77"/>
        <v>0</v>
      </c>
      <c r="BF74">
        <f t="shared" si="77"/>
        <v>0</v>
      </c>
      <c r="BG74">
        <f t="shared" si="77"/>
        <v>0</v>
      </c>
      <c r="BH74">
        <f t="shared" si="77"/>
        <v>0</v>
      </c>
      <c r="BI74">
        <f t="shared" si="77"/>
        <v>0</v>
      </c>
      <c r="BJ74">
        <f t="shared" si="78"/>
        <v>1.4239838878886526E-3</v>
      </c>
      <c r="BK74">
        <f t="shared" si="78"/>
        <v>3.3079089058885192E-3</v>
      </c>
      <c r="BL74">
        <f t="shared" si="78"/>
        <v>6.4106327595378513E-3</v>
      </c>
      <c r="BM74">
        <f t="shared" si="78"/>
        <v>1.0455165074978566E-2</v>
      </c>
      <c r="BN74">
        <f t="shared" si="78"/>
        <v>1.7362254232613582E-2</v>
      </c>
      <c r="BO74">
        <f t="shared" si="78"/>
        <v>1.4361032913691993E-2</v>
      </c>
      <c r="BP74">
        <f t="shared" si="78"/>
        <v>1.3596920551120864E-2</v>
      </c>
      <c r="BQ74">
        <f t="shared" si="78"/>
        <v>1.1028762386540138E-2</v>
      </c>
      <c r="BR74">
        <f t="shared" si="78"/>
        <v>7.6295485677418291E-3</v>
      </c>
      <c r="BS74">
        <f t="shared" si="78"/>
        <v>4.8440579689231055E-3</v>
      </c>
      <c r="BT74">
        <f t="shared" si="79"/>
        <v>2.9901332370945127E-3</v>
      </c>
      <c r="BU74">
        <f t="shared" si="79"/>
        <v>1.4915176532764938E-3</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9.4901918139296118E-2</v>
      </c>
    </row>
    <row r="75" spans="1:105" x14ac:dyDescent="0.3">
      <c r="A75">
        <v>2022</v>
      </c>
      <c r="B75">
        <f t="shared" si="72"/>
        <v>0</v>
      </c>
      <c r="C75">
        <f t="shared" si="72"/>
        <v>0</v>
      </c>
      <c r="D75">
        <f t="shared" si="72"/>
        <v>0</v>
      </c>
      <c r="E75">
        <f t="shared" si="72"/>
        <v>0</v>
      </c>
      <c r="F75">
        <f t="shared" si="72"/>
        <v>0</v>
      </c>
      <c r="G75">
        <f t="shared" si="72"/>
        <v>0</v>
      </c>
      <c r="H75">
        <f t="shared" si="72"/>
        <v>0</v>
      </c>
      <c r="I75">
        <f t="shared" si="72"/>
        <v>0</v>
      </c>
      <c r="J75">
        <f t="shared" si="72"/>
        <v>0</v>
      </c>
      <c r="K75">
        <f t="shared" si="72"/>
        <v>0</v>
      </c>
      <c r="L75">
        <f t="shared" si="73"/>
        <v>0</v>
      </c>
      <c r="M75">
        <f t="shared" si="73"/>
        <v>0</v>
      </c>
      <c r="N75">
        <f t="shared" si="73"/>
        <v>0</v>
      </c>
      <c r="O75">
        <f t="shared" si="73"/>
        <v>0</v>
      </c>
      <c r="P75">
        <f t="shared" si="73"/>
        <v>0</v>
      </c>
      <c r="Q75">
        <f t="shared" si="73"/>
        <v>0</v>
      </c>
      <c r="R75">
        <f t="shared" si="73"/>
        <v>0</v>
      </c>
      <c r="S75">
        <f t="shared" si="73"/>
        <v>0</v>
      </c>
      <c r="T75">
        <f t="shared" si="73"/>
        <v>0</v>
      </c>
      <c r="U75">
        <f t="shared" si="73"/>
        <v>0</v>
      </c>
      <c r="V75">
        <f t="shared" si="74"/>
        <v>0</v>
      </c>
      <c r="W75">
        <f t="shared" si="74"/>
        <v>0</v>
      </c>
      <c r="X75">
        <f t="shared" si="74"/>
        <v>0</v>
      </c>
      <c r="Y75">
        <f t="shared" si="74"/>
        <v>0</v>
      </c>
      <c r="Z75">
        <f t="shared" si="74"/>
        <v>0</v>
      </c>
      <c r="AA75">
        <f t="shared" si="74"/>
        <v>0</v>
      </c>
      <c r="AB75">
        <f t="shared" si="74"/>
        <v>0</v>
      </c>
      <c r="AC75">
        <f t="shared" si="74"/>
        <v>0</v>
      </c>
      <c r="AD75">
        <f t="shared" si="74"/>
        <v>0</v>
      </c>
      <c r="AE75">
        <f t="shared" si="74"/>
        <v>0</v>
      </c>
      <c r="AF75">
        <f t="shared" si="75"/>
        <v>0</v>
      </c>
      <c r="AG75">
        <f t="shared" si="75"/>
        <v>0</v>
      </c>
      <c r="AH75">
        <f t="shared" si="75"/>
        <v>0</v>
      </c>
      <c r="AI75">
        <f t="shared" si="75"/>
        <v>0</v>
      </c>
      <c r="AJ75">
        <f t="shared" si="75"/>
        <v>0</v>
      </c>
      <c r="AK75">
        <f t="shared" si="75"/>
        <v>0</v>
      </c>
      <c r="AL75">
        <f t="shared" si="75"/>
        <v>0</v>
      </c>
      <c r="AM75">
        <f t="shared" si="75"/>
        <v>0</v>
      </c>
      <c r="AN75">
        <f t="shared" si="75"/>
        <v>0</v>
      </c>
      <c r="AO75">
        <f t="shared" si="75"/>
        <v>0</v>
      </c>
      <c r="AP75">
        <f t="shared" si="76"/>
        <v>0</v>
      </c>
      <c r="AQ75">
        <f t="shared" si="76"/>
        <v>0</v>
      </c>
      <c r="AR75">
        <f t="shared" si="76"/>
        <v>0</v>
      </c>
      <c r="AS75">
        <f t="shared" si="76"/>
        <v>0</v>
      </c>
      <c r="AT75">
        <f t="shared" si="76"/>
        <v>0</v>
      </c>
      <c r="AU75">
        <f t="shared" si="76"/>
        <v>0</v>
      </c>
      <c r="AV75">
        <f t="shared" si="76"/>
        <v>0</v>
      </c>
      <c r="AW75">
        <f t="shared" si="76"/>
        <v>0</v>
      </c>
      <c r="AX75">
        <f t="shared" si="76"/>
        <v>0</v>
      </c>
      <c r="AY75">
        <f t="shared" si="76"/>
        <v>0</v>
      </c>
      <c r="AZ75">
        <f t="shared" si="77"/>
        <v>0</v>
      </c>
      <c r="BA75">
        <f t="shared" si="77"/>
        <v>0</v>
      </c>
      <c r="BB75">
        <f t="shared" si="77"/>
        <v>0</v>
      </c>
      <c r="BC75">
        <f t="shared" si="77"/>
        <v>0</v>
      </c>
      <c r="BD75">
        <f t="shared" si="77"/>
        <v>0</v>
      </c>
      <c r="BE75">
        <f t="shared" si="77"/>
        <v>0</v>
      </c>
      <c r="BF75">
        <f t="shared" si="77"/>
        <v>0</v>
      </c>
      <c r="BG75">
        <f t="shared" si="77"/>
        <v>0</v>
      </c>
      <c r="BH75">
        <f t="shared" si="77"/>
        <v>0</v>
      </c>
      <c r="BI75">
        <f t="shared" si="77"/>
        <v>0</v>
      </c>
      <c r="BJ75">
        <f t="shared" si="78"/>
        <v>1.0786181384747897E-3</v>
      </c>
      <c r="BK75">
        <f t="shared" si="78"/>
        <v>2.8000844364375376E-3</v>
      </c>
      <c r="BL75">
        <f t="shared" si="78"/>
        <v>6.064198760568738E-3</v>
      </c>
      <c r="BM75">
        <f t="shared" si="78"/>
        <v>1.105244507680808E-2</v>
      </c>
      <c r="BN75">
        <f t="shared" si="78"/>
        <v>2.0511079828518689E-2</v>
      </c>
      <c r="BO75">
        <f t="shared" si="78"/>
        <v>1.8959332087121208E-2</v>
      </c>
      <c r="BP75">
        <f t="shared" si="78"/>
        <v>2.0060089134667749E-2</v>
      </c>
      <c r="BQ75">
        <f t="shared" si="78"/>
        <v>1.8183355136186238E-2</v>
      </c>
      <c r="BR75">
        <f t="shared" si="78"/>
        <v>1.4057271258774052E-2</v>
      </c>
      <c r="BS75">
        <f t="shared" si="78"/>
        <v>9.973933252993979E-3</v>
      </c>
      <c r="BT75">
        <f t="shared" si="79"/>
        <v>6.8802244891117874E-3</v>
      </c>
      <c r="BU75">
        <f t="shared" si="79"/>
        <v>3.8352652778467465E-3</v>
      </c>
      <c r="BV75">
        <f t="shared" si="79"/>
        <v>1.8049172662951191E-3</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0.13526081414380473</v>
      </c>
    </row>
    <row r="76" spans="1:105" x14ac:dyDescent="0.3">
      <c r="A76">
        <v>2023</v>
      </c>
      <c r="B76">
        <f t="shared" si="72"/>
        <v>0</v>
      </c>
      <c r="C76">
        <f t="shared" si="72"/>
        <v>0</v>
      </c>
      <c r="D76">
        <f t="shared" si="72"/>
        <v>0</v>
      </c>
      <c r="E76">
        <f t="shared" si="72"/>
        <v>0</v>
      </c>
      <c r="F76">
        <f t="shared" si="72"/>
        <v>0</v>
      </c>
      <c r="G76">
        <f t="shared" si="72"/>
        <v>0</v>
      </c>
      <c r="H76">
        <f t="shared" si="72"/>
        <v>0</v>
      </c>
      <c r="I76">
        <f t="shared" si="72"/>
        <v>0</v>
      </c>
      <c r="J76">
        <f t="shared" si="72"/>
        <v>0</v>
      </c>
      <c r="K76">
        <f t="shared" si="72"/>
        <v>0</v>
      </c>
      <c r="L76">
        <f t="shared" si="73"/>
        <v>0</v>
      </c>
      <c r="M76">
        <f t="shared" si="73"/>
        <v>0</v>
      </c>
      <c r="N76">
        <f t="shared" si="73"/>
        <v>0</v>
      </c>
      <c r="O76">
        <f t="shared" si="73"/>
        <v>0</v>
      </c>
      <c r="P76">
        <f t="shared" si="73"/>
        <v>0</v>
      </c>
      <c r="Q76">
        <f t="shared" si="73"/>
        <v>0</v>
      </c>
      <c r="R76">
        <f t="shared" si="73"/>
        <v>0</v>
      </c>
      <c r="S76">
        <f t="shared" si="73"/>
        <v>0</v>
      </c>
      <c r="T76">
        <f t="shared" si="73"/>
        <v>0</v>
      </c>
      <c r="U76">
        <f t="shared" si="73"/>
        <v>0</v>
      </c>
      <c r="V76">
        <f t="shared" si="74"/>
        <v>0</v>
      </c>
      <c r="W76">
        <f t="shared" si="74"/>
        <v>0</v>
      </c>
      <c r="X76">
        <f t="shared" si="74"/>
        <v>0</v>
      </c>
      <c r="Y76">
        <f t="shared" si="74"/>
        <v>0</v>
      </c>
      <c r="Z76">
        <f t="shared" si="74"/>
        <v>0</v>
      </c>
      <c r="AA76">
        <f t="shared" si="74"/>
        <v>0</v>
      </c>
      <c r="AB76">
        <f t="shared" si="74"/>
        <v>0</v>
      </c>
      <c r="AC76">
        <f t="shared" si="74"/>
        <v>0</v>
      </c>
      <c r="AD76">
        <f t="shared" si="74"/>
        <v>0</v>
      </c>
      <c r="AE76">
        <f t="shared" si="74"/>
        <v>0</v>
      </c>
      <c r="AF76">
        <f t="shared" si="75"/>
        <v>0</v>
      </c>
      <c r="AG76">
        <f t="shared" si="75"/>
        <v>0</v>
      </c>
      <c r="AH76">
        <f t="shared" si="75"/>
        <v>0</v>
      </c>
      <c r="AI76">
        <f t="shared" si="75"/>
        <v>0</v>
      </c>
      <c r="AJ76">
        <f t="shared" si="75"/>
        <v>0</v>
      </c>
      <c r="AK76">
        <f t="shared" si="75"/>
        <v>0</v>
      </c>
      <c r="AL76">
        <f t="shared" si="75"/>
        <v>0</v>
      </c>
      <c r="AM76">
        <f t="shared" si="75"/>
        <v>0</v>
      </c>
      <c r="AN76">
        <f t="shared" si="75"/>
        <v>0</v>
      </c>
      <c r="AO76">
        <f t="shared" si="75"/>
        <v>0</v>
      </c>
      <c r="AP76">
        <f t="shared" si="76"/>
        <v>0</v>
      </c>
      <c r="AQ76">
        <f t="shared" si="76"/>
        <v>0</v>
      </c>
      <c r="AR76">
        <f t="shared" si="76"/>
        <v>0</v>
      </c>
      <c r="AS76">
        <f t="shared" si="76"/>
        <v>0</v>
      </c>
      <c r="AT76">
        <f t="shared" si="76"/>
        <v>0</v>
      </c>
      <c r="AU76">
        <f t="shared" si="76"/>
        <v>0</v>
      </c>
      <c r="AV76">
        <f t="shared" si="76"/>
        <v>0</v>
      </c>
      <c r="AW76">
        <f t="shared" si="76"/>
        <v>0</v>
      </c>
      <c r="AX76">
        <f t="shared" si="76"/>
        <v>0</v>
      </c>
      <c r="AY76">
        <f t="shared" si="76"/>
        <v>0</v>
      </c>
      <c r="AZ76">
        <f t="shared" si="77"/>
        <v>0</v>
      </c>
      <c r="BA76">
        <f t="shared" si="77"/>
        <v>0</v>
      </c>
      <c r="BB76">
        <f t="shared" si="77"/>
        <v>0</v>
      </c>
      <c r="BC76">
        <f t="shared" si="77"/>
        <v>0</v>
      </c>
      <c r="BD76">
        <f t="shared" si="77"/>
        <v>0</v>
      </c>
      <c r="BE76">
        <f t="shared" si="77"/>
        <v>0</v>
      </c>
      <c r="BF76">
        <f t="shared" si="77"/>
        <v>0</v>
      </c>
      <c r="BG76">
        <f t="shared" si="77"/>
        <v>0</v>
      </c>
      <c r="BH76">
        <f t="shared" si="77"/>
        <v>0</v>
      </c>
      <c r="BI76">
        <f t="shared" si="77"/>
        <v>0</v>
      </c>
      <c r="BJ76">
        <f t="shared" si="78"/>
        <v>7.310977052686215E-4</v>
      </c>
      <c r="BK76">
        <f t="shared" si="78"/>
        <v>2.1209663171685073E-3</v>
      </c>
      <c r="BL76">
        <f t="shared" si="78"/>
        <v>5.1332334269257492E-3</v>
      </c>
      <c r="BM76">
        <f t="shared" si="78"/>
        <v>1.0455165074978566E-2</v>
      </c>
      <c r="BN76">
        <f t="shared" si="78"/>
        <v>2.168283156171914E-2</v>
      </c>
      <c r="BO76">
        <f t="shared" si="78"/>
        <v>2.2397804382098398E-2</v>
      </c>
      <c r="BP76">
        <f t="shared" si="78"/>
        <v>2.648318501093401E-2</v>
      </c>
      <c r="BQ76">
        <f t="shared" si="78"/>
        <v>2.6826642358305574E-2</v>
      </c>
      <c r="BR76">
        <f t="shared" si="78"/>
        <v>2.3176522132342347E-2</v>
      </c>
      <c r="BS76">
        <f t="shared" si="78"/>
        <v>1.8376747196687793E-2</v>
      </c>
      <c r="BT76">
        <f t="shared" si="79"/>
        <v>1.4166407640095045E-2</v>
      </c>
      <c r="BU76">
        <f t="shared" si="79"/>
        <v>8.8248529395037276E-3</v>
      </c>
      <c r="BV76">
        <f t="shared" si="79"/>
        <v>4.6411361646314315E-3</v>
      </c>
      <c r="BW76">
        <f t="shared" si="79"/>
        <v>2.1091211083828221E-3</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0.18712571301904174</v>
      </c>
    </row>
    <row r="77" spans="1:105" x14ac:dyDescent="0.3">
      <c r="A77">
        <v>2024</v>
      </c>
      <c r="B77">
        <f t="shared" si="72"/>
        <v>0</v>
      </c>
      <c r="C77">
        <f t="shared" si="72"/>
        <v>0</v>
      </c>
      <c r="D77">
        <f t="shared" si="72"/>
        <v>0</v>
      </c>
      <c r="E77">
        <f t="shared" si="72"/>
        <v>0</v>
      </c>
      <c r="F77">
        <f t="shared" si="72"/>
        <v>0</v>
      </c>
      <c r="G77">
        <f t="shared" si="72"/>
        <v>0</v>
      </c>
      <c r="H77">
        <f t="shared" si="72"/>
        <v>0</v>
      </c>
      <c r="I77">
        <f t="shared" si="72"/>
        <v>0</v>
      </c>
      <c r="J77">
        <f t="shared" si="72"/>
        <v>0</v>
      </c>
      <c r="K77">
        <f t="shared" si="72"/>
        <v>0</v>
      </c>
      <c r="L77">
        <f t="shared" si="73"/>
        <v>0</v>
      </c>
      <c r="M77">
        <f t="shared" si="73"/>
        <v>0</v>
      </c>
      <c r="N77">
        <f t="shared" si="73"/>
        <v>0</v>
      </c>
      <c r="O77">
        <f t="shared" si="73"/>
        <v>0</v>
      </c>
      <c r="P77">
        <f t="shared" si="73"/>
        <v>0</v>
      </c>
      <c r="Q77">
        <f t="shared" si="73"/>
        <v>0</v>
      </c>
      <c r="R77">
        <f t="shared" si="73"/>
        <v>0</v>
      </c>
      <c r="S77">
        <f t="shared" si="73"/>
        <v>0</v>
      </c>
      <c r="T77">
        <f t="shared" si="73"/>
        <v>0</v>
      </c>
      <c r="U77">
        <f t="shared" si="73"/>
        <v>0</v>
      </c>
      <c r="V77">
        <f t="shared" si="74"/>
        <v>0</v>
      </c>
      <c r="W77">
        <f t="shared" si="74"/>
        <v>0</v>
      </c>
      <c r="X77">
        <f t="shared" si="74"/>
        <v>0</v>
      </c>
      <c r="Y77">
        <f t="shared" si="74"/>
        <v>0</v>
      </c>
      <c r="Z77">
        <f t="shared" si="74"/>
        <v>0</v>
      </c>
      <c r="AA77">
        <f t="shared" si="74"/>
        <v>0</v>
      </c>
      <c r="AB77">
        <f t="shared" si="74"/>
        <v>0</v>
      </c>
      <c r="AC77">
        <f t="shared" si="74"/>
        <v>0</v>
      </c>
      <c r="AD77">
        <f t="shared" si="74"/>
        <v>0</v>
      </c>
      <c r="AE77">
        <f t="shared" si="74"/>
        <v>0</v>
      </c>
      <c r="AF77">
        <f t="shared" si="75"/>
        <v>0</v>
      </c>
      <c r="AG77">
        <f t="shared" si="75"/>
        <v>0</v>
      </c>
      <c r="AH77">
        <f t="shared" si="75"/>
        <v>0</v>
      </c>
      <c r="AI77">
        <f t="shared" si="75"/>
        <v>0</v>
      </c>
      <c r="AJ77">
        <f t="shared" si="75"/>
        <v>0</v>
      </c>
      <c r="AK77">
        <f t="shared" si="75"/>
        <v>0</v>
      </c>
      <c r="AL77">
        <f t="shared" si="75"/>
        <v>0</v>
      </c>
      <c r="AM77">
        <f t="shared" si="75"/>
        <v>0</v>
      </c>
      <c r="AN77">
        <f t="shared" si="75"/>
        <v>0</v>
      </c>
      <c r="AO77">
        <f t="shared" si="75"/>
        <v>0</v>
      </c>
      <c r="AP77">
        <f t="shared" si="76"/>
        <v>0</v>
      </c>
      <c r="AQ77">
        <f t="shared" si="76"/>
        <v>0</v>
      </c>
      <c r="AR77">
        <f t="shared" si="76"/>
        <v>0</v>
      </c>
      <c r="AS77">
        <f t="shared" si="76"/>
        <v>0</v>
      </c>
      <c r="AT77">
        <f t="shared" si="76"/>
        <v>0</v>
      </c>
      <c r="AU77">
        <f t="shared" si="76"/>
        <v>0</v>
      </c>
      <c r="AV77">
        <f t="shared" si="76"/>
        <v>0</v>
      </c>
      <c r="AW77">
        <f t="shared" si="76"/>
        <v>0</v>
      </c>
      <c r="AX77">
        <f t="shared" si="76"/>
        <v>0</v>
      </c>
      <c r="AY77">
        <f t="shared" si="76"/>
        <v>0</v>
      </c>
      <c r="AZ77">
        <f t="shared" si="77"/>
        <v>0</v>
      </c>
      <c r="BA77">
        <f t="shared" si="77"/>
        <v>0</v>
      </c>
      <c r="BB77">
        <f t="shared" si="77"/>
        <v>0</v>
      </c>
      <c r="BC77">
        <f t="shared" si="77"/>
        <v>0</v>
      </c>
      <c r="BD77">
        <f t="shared" si="77"/>
        <v>0</v>
      </c>
      <c r="BE77">
        <f t="shared" si="77"/>
        <v>0</v>
      </c>
      <c r="BF77">
        <f t="shared" si="77"/>
        <v>0</v>
      </c>
      <c r="BG77">
        <f t="shared" si="77"/>
        <v>0</v>
      </c>
      <c r="BH77">
        <f t="shared" si="77"/>
        <v>0</v>
      </c>
      <c r="BI77">
        <f t="shared" si="77"/>
        <v>0</v>
      </c>
      <c r="BJ77">
        <f t="shared" si="78"/>
        <v>4.4343317349096939E-4</v>
      </c>
      <c r="BK77">
        <f t="shared" si="78"/>
        <v>1.4376112844037598E-3</v>
      </c>
      <c r="BL77">
        <f t="shared" si="78"/>
        <v>3.8882453168179133E-3</v>
      </c>
      <c r="BM77">
        <f t="shared" si="78"/>
        <v>8.8501061666839635E-3</v>
      </c>
      <c r="BN77">
        <f t="shared" si="78"/>
        <v>2.0511079828518689E-2</v>
      </c>
      <c r="BO77">
        <f t="shared" si="78"/>
        <v>2.367734043402862E-2</v>
      </c>
      <c r="BP77">
        <f t="shared" si="78"/>
        <v>3.128618637851429E-2</v>
      </c>
      <c r="BQ77">
        <f t="shared" si="78"/>
        <v>3.5416339779336309E-2</v>
      </c>
      <c r="BR77">
        <f t="shared" si="78"/>
        <v>3.4193264427661997E-2</v>
      </c>
      <c r="BS77">
        <f t="shared" si="78"/>
        <v>3.0298133989458124E-2</v>
      </c>
      <c r="BT77">
        <f t="shared" si="79"/>
        <v>2.6101286752556369E-2</v>
      </c>
      <c r="BU77">
        <f t="shared" si="79"/>
        <v>1.8170404803323506E-2</v>
      </c>
      <c r="BV77">
        <f t="shared" si="79"/>
        <v>1.0679142421167707E-2</v>
      </c>
      <c r="BW77">
        <f t="shared" si="79"/>
        <v>5.423361189178467E-3</v>
      </c>
      <c r="BX77">
        <f t="shared" si="79"/>
        <v>2.4066094125521679E-3</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0.2527825453576929</v>
      </c>
    </row>
    <row r="78" spans="1:105" x14ac:dyDescent="0.3">
      <c r="A78">
        <v>2025</v>
      </c>
      <c r="B78">
        <f t="shared" si="72"/>
        <v>0</v>
      </c>
      <c r="C78">
        <f t="shared" si="72"/>
        <v>0</v>
      </c>
      <c r="D78">
        <f t="shared" si="72"/>
        <v>0</v>
      </c>
      <c r="E78">
        <f t="shared" si="72"/>
        <v>0</v>
      </c>
      <c r="F78">
        <f t="shared" si="72"/>
        <v>0</v>
      </c>
      <c r="G78">
        <f t="shared" si="72"/>
        <v>0</v>
      </c>
      <c r="H78">
        <f t="shared" si="72"/>
        <v>0</v>
      </c>
      <c r="I78">
        <f t="shared" si="72"/>
        <v>0</v>
      </c>
      <c r="J78">
        <f t="shared" si="72"/>
        <v>0</v>
      </c>
      <c r="K78">
        <f t="shared" si="72"/>
        <v>0</v>
      </c>
      <c r="L78">
        <f t="shared" si="73"/>
        <v>0</v>
      </c>
      <c r="M78">
        <f t="shared" si="73"/>
        <v>0</v>
      </c>
      <c r="N78">
        <f t="shared" si="73"/>
        <v>0</v>
      </c>
      <c r="O78">
        <f t="shared" si="73"/>
        <v>0</v>
      </c>
      <c r="P78">
        <f t="shared" si="73"/>
        <v>0</v>
      </c>
      <c r="Q78">
        <f t="shared" si="73"/>
        <v>0</v>
      </c>
      <c r="R78">
        <f t="shared" si="73"/>
        <v>0</v>
      </c>
      <c r="S78">
        <f t="shared" si="73"/>
        <v>0</v>
      </c>
      <c r="T78">
        <f t="shared" si="73"/>
        <v>0</v>
      </c>
      <c r="U78">
        <f t="shared" si="73"/>
        <v>0</v>
      </c>
      <c r="V78">
        <f t="shared" si="74"/>
        <v>0</v>
      </c>
      <c r="W78">
        <f t="shared" si="74"/>
        <v>0</v>
      </c>
      <c r="X78">
        <f t="shared" si="74"/>
        <v>0</v>
      </c>
      <c r="Y78">
        <f t="shared" si="74"/>
        <v>0</v>
      </c>
      <c r="Z78">
        <f t="shared" si="74"/>
        <v>0</v>
      </c>
      <c r="AA78">
        <f t="shared" si="74"/>
        <v>0</v>
      </c>
      <c r="AB78">
        <f t="shared" si="74"/>
        <v>0</v>
      </c>
      <c r="AC78">
        <f t="shared" si="74"/>
        <v>0</v>
      </c>
      <c r="AD78">
        <f t="shared" si="74"/>
        <v>0</v>
      </c>
      <c r="AE78">
        <f t="shared" si="74"/>
        <v>0</v>
      </c>
      <c r="AF78">
        <f t="shared" si="75"/>
        <v>0</v>
      </c>
      <c r="AG78">
        <f t="shared" si="75"/>
        <v>0</v>
      </c>
      <c r="AH78">
        <f t="shared" si="75"/>
        <v>0</v>
      </c>
      <c r="AI78">
        <f t="shared" si="75"/>
        <v>0</v>
      </c>
      <c r="AJ78">
        <f t="shared" si="75"/>
        <v>0</v>
      </c>
      <c r="AK78">
        <f t="shared" si="75"/>
        <v>0</v>
      </c>
      <c r="AL78">
        <f t="shared" si="75"/>
        <v>0</v>
      </c>
      <c r="AM78">
        <f t="shared" si="75"/>
        <v>0</v>
      </c>
      <c r="AN78">
        <f t="shared" si="75"/>
        <v>0</v>
      </c>
      <c r="AO78">
        <f t="shared" si="75"/>
        <v>0</v>
      </c>
      <c r="AP78">
        <f t="shared" si="76"/>
        <v>0</v>
      </c>
      <c r="AQ78">
        <f t="shared" si="76"/>
        <v>0</v>
      </c>
      <c r="AR78">
        <f t="shared" si="76"/>
        <v>0</v>
      </c>
      <c r="AS78">
        <f t="shared" si="76"/>
        <v>0</v>
      </c>
      <c r="AT78">
        <f t="shared" si="76"/>
        <v>0</v>
      </c>
      <c r="AU78">
        <f t="shared" si="76"/>
        <v>0</v>
      </c>
      <c r="AV78">
        <f t="shared" si="76"/>
        <v>0</v>
      </c>
      <c r="AW78">
        <f t="shared" si="76"/>
        <v>0</v>
      </c>
      <c r="AX78">
        <f t="shared" si="76"/>
        <v>0</v>
      </c>
      <c r="AY78">
        <f t="shared" si="76"/>
        <v>0</v>
      </c>
      <c r="AZ78">
        <f t="shared" si="77"/>
        <v>0</v>
      </c>
      <c r="BA78">
        <f t="shared" si="77"/>
        <v>0</v>
      </c>
      <c r="BB78">
        <f t="shared" si="77"/>
        <v>0</v>
      </c>
      <c r="BC78">
        <f t="shared" si="77"/>
        <v>0</v>
      </c>
      <c r="BD78">
        <f t="shared" si="77"/>
        <v>0</v>
      </c>
      <c r="BE78">
        <f t="shared" si="77"/>
        <v>0</v>
      </c>
      <c r="BF78">
        <f t="shared" si="77"/>
        <v>0</v>
      </c>
      <c r="BG78">
        <f t="shared" si="77"/>
        <v>0</v>
      </c>
      <c r="BH78">
        <f t="shared" si="77"/>
        <v>0</v>
      </c>
      <c r="BI78">
        <f t="shared" si="77"/>
        <v>0</v>
      </c>
      <c r="BJ78">
        <f t="shared" si="78"/>
        <v>2.4067223797688111E-4</v>
      </c>
      <c r="BK78">
        <f t="shared" si="78"/>
        <v>8.7195532073973848E-4</v>
      </c>
      <c r="BL78">
        <f t="shared" si="78"/>
        <v>2.6354899173740179E-3</v>
      </c>
      <c r="BM78">
        <f t="shared" si="78"/>
        <v>6.7036468038740539E-3</v>
      </c>
      <c r="BN78">
        <f t="shared" si="78"/>
        <v>1.7362254232613582E-2</v>
      </c>
      <c r="BO78">
        <f t="shared" si="78"/>
        <v>2.2397804382098398E-2</v>
      </c>
      <c r="BP78">
        <f t="shared" si="78"/>
        <v>3.307349564846724E-2</v>
      </c>
      <c r="BQ78">
        <f t="shared" si="78"/>
        <v>4.1839461783906746E-2</v>
      </c>
      <c r="BR78">
        <f t="shared" si="78"/>
        <v>4.514170111042029E-2</v>
      </c>
      <c r="BS78">
        <f t="shared" si="78"/>
        <v>4.4700067648224498E-2</v>
      </c>
      <c r="BT78">
        <f t="shared" si="79"/>
        <v>4.3033746661583168E-2</v>
      </c>
      <c r="BU78">
        <f t="shared" si="79"/>
        <v>3.3478561271895774E-2</v>
      </c>
      <c r="BV78">
        <f t="shared" si="79"/>
        <v>2.1988393696209713E-2</v>
      </c>
      <c r="BW78">
        <f t="shared" si="79"/>
        <v>1.2479023343903483E-2</v>
      </c>
      <c r="BX78">
        <f t="shared" si="79"/>
        <v>6.1883179840510104E-3</v>
      </c>
      <c r="BY78">
        <f t="shared" si="79"/>
        <v>2.697685530658201E-3</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0.33483227757399681</v>
      </c>
    </row>
    <row r="79" spans="1:105" x14ac:dyDescent="0.3">
      <c r="A79">
        <v>2026</v>
      </c>
      <c r="B79">
        <f t="shared" si="72"/>
        <v>0</v>
      </c>
      <c r="C79">
        <f t="shared" si="72"/>
        <v>0</v>
      </c>
      <c r="D79">
        <f t="shared" si="72"/>
        <v>0</v>
      </c>
      <c r="E79">
        <f t="shared" si="72"/>
        <v>0</v>
      </c>
      <c r="F79">
        <f t="shared" si="72"/>
        <v>0</v>
      </c>
      <c r="G79">
        <f t="shared" si="72"/>
        <v>0</v>
      </c>
      <c r="H79">
        <f t="shared" si="72"/>
        <v>0</v>
      </c>
      <c r="I79">
        <f t="shared" si="72"/>
        <v>0</v>
      </c>
      <c r="J79">
        <f t="shared" si="72"/>
        <v>0</v>
      </c>
      <c r="K79">
        <f t="shared" si="72"/>
        <v>0</v>
      </c>
      <c r="L79">
        <f t="shared" si="73"/>
        <v>0</v>
      </c>
      <c r="M79">
        <f t="shared" si="73"/>
        <v>0</v>
      </c>
      <c r="N79">
        <f t="shared" si="73"/>
        <v>0</v>
      </c>
      <c r="O79">
        <f t="shared" si="73"/>
        <v>0</v>
      </c>
      <c r="P79">
        <f t="shared" si="73"/>
        <v>0</v>
      </c>
      <c r="Q79">
        <f t="shared" si="73"/>
        <v>0</v>
      </c>
      <c r="R79">
        <f t="shared" si="73"/>
        <v>0</v>
      </c>
      <c r="S79">
        <f t="shared" si="73"/>
        <v>0</v>
      </c>
      <c r="T79">
        <f t="shared" si="73"/>
        <v>0</v>
      </c>
      <c r="U79">
        <f t="shared" si="73"/>
        <v>0</v>
      </c>
      <c r="V79">
        <f t="shared" si="74"/>
        <v>0</v>
      </c>
      <c r="W79">
        <f t="shared" si="74"/>
        <v>0</v>
      </c>
      <c r="X79">
        <f t="shared" si="74"/>
        <v>0</v>
      </c>
      <c r="Y79">
        <f t="shared" si="74"/>
        <v>0</v>
      </c>
      <c r="Z79">
        <f t="shared" si="74"/>
        <v>0</v>
      </c>
      <c r="AA79">
        <f t="shared" si="74"/>
        <v>0</v>
      </c>
      <c r="AB79">
        <f t="shared" si="74"/>
        <v>0</v>
      </c>
      <c r="AC79">
        <f t="shared" si="74"/>
        <v>0</v>
      </c>
      <c r="AD79">
        <f t="shared" si="74"/>
        <v>0</v>
      </c>
      <c r="AE79">
        <f t="shared" si="74"/>
        <v>0</v>
      </c>
      <c r="AF79">
        <f t="shared" si="75"/>
        <v>0</v>
      </c>
      <c r="AG79">
        <f t="shared" si="75"/>
        <v>0</v>
      </c>
      <c r="AH79">
        <f t="shared" si="75"/>
        <v>0</v>
      </c>
      <c r="AI79">
        <f t="shared" si="75"/>
        <v>0</v>
      </c>
      <c r="AJ79">
        <f t="shared" si="75"/>
        <v>0</v>
      </c>
      <c r="AK79">
        <f t="shared" si="75"/>
        <v>0</v>
      </c>
      <c r="AL79">
        <f t="shared" si="75"/>
        <v>0</v>
      </c>
      <c r="AM79">
        <f t="shared" si="75"/>
        <v>0</v>
      </c>
      <c r="AN79">
        <f t="shared" si="75"/>
        <v>0</v>
      </c>
      <c r="AO79">
        <f t="shared" si="75"/>
        <v>0</v>
      </c>
      <c r="AP79">
        <f t="shared" si="76"/>
        <v>0</v>
      </c>
      <c r="AQ79">
        <f t="shared" si="76"/>
        <v>0</v>
      </c>
      <c r="AR79">
        <f t="shared" si="76"/>
        <v>0</v>
      </c>
      <c r="AS79">
        <f t="shared" si="76"/>
        <v>0</v>
      </c>
      <c r="AT79">
        <f t="shared" si="76"/>
        <v>0</v>
      </c>
      <c r="AU79">
        <f t="shared" si="76"/>
        <v>0</v>
      </c>
      <c r="AV79">
        <f t="shared" si="76"/>
        <v>0</v>
      </c>
      <c r="AW79">
        <f t="shared" si="76"/>
        <v>0</v>
      </c>
      <c r="AX79">
        <f t="shared" si="76"/>
        <v>0</v>
      </c>
      <c r="AY79">
        <f t="shared" si="76"/>
        <v>0</v>
      </c>
      <c r="AZ79">
        <f t="shared" si="77"/>
        <v>0</v>
      </c>
      <c r="BA79">
        <f t="shared" si="77"/>
        <v>0</v>
      </c>
      <c r="BB79">
        <f t="shared" si="77"/>
        <v>0</v>
      </c>
      <c r="BC79">
        <f t="shared" si="77"/>
        <v>0</v>
      </c>
      <c r="BD79">
        <f t="shared" si="77"/>
        <v>0</v>
      </c>
      <c r="BE79">
        <f t="shared" si="77"/>
        <v>0</v>
      </c>
      <c r="BF79">
        <f t="shared" si="77"/>
        <v>0</v>
      </c>
      <c r="BG79">
        <f t="shared" si="77"/>
        <v>0</v>
      </c>
      <c r="BH79">
        <f t="shared" si="77"/>
        <v>0</v>
      </c>
      <c r="BI79">
        <f t="shared" si="77"/>
        <v>0</v>
      </c>
      <c r="BJ79">
        <f t="shared" si="78"/>
        <v>1.1688771547779403E-4</v>
      </c>
      <c r="BK79">
        <f t="shared" si="78"/>
        <v>4.7325155401923441E-4</v>
      </c>
      <c r="BL79">
        <f t="shared" si="78"/>
        <v>1.5985054382508567E-3</v>
      </c>
      <c r="BM79">
        <f t="shared" si="78"/>
        <v>4.5437960112314569E-3</v>
      </c>
      <c r="BN79">
        <f t="shared" si="78"/>
        <v>1.3151302131567422E-2</v>
      </c>
      <c r="BO79">
        <f t="shared" si="78"/>
        <v>1.8959332087121208E-2</v>
      </c>
      <c r="BP79">
        <f t="shared" si="78"/>
        <v>3.128618637851429E-2</v>
      </c>
      <c r="BQ79">
        <f t="shared" si="78"/>
        <v>4.4229655877603434E-2</v>
      </c>
      <c r="BR79">
        <f t="shared" si="78"/>
        <v>5.3328618661263705E-2</v>
      </c>
      <c r="BS79">
        <f t="shared" si="78"/>
        <v>5.9012706951703298E-2</v>
      </c>
      <c r="BT79">
        <f t="shared" si="79"/>
        <v>6.3489434286567628E-2</v>
      </c>
      <c r="BU79">
        <f t="shared" si="79"/>
        <v>5.5196816081412109E-2</v>
      </c>
      <c r="BV79">
        <f t="shared" si="79"/>
        <v>4.0513119745933128E-2</v>
      </c>
      <c r="BW79">
        <f t="shared" si="79"/>
        <v>2.5694355165265949E-2</v>
      </c>
      <c r="BX79">
        <f t="shared" si="79"/>
        <v>1.4239170486479852E-2</v>
      </c>
      <c r="BY79">
        <f t="shared" si="79"/>
        <v>6.9367865834873864E-3</v>
      </c>
      <c r="BZ79">
        <f t="shared" si="79"/>
        <v>3.1798279860931291E-3</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0.43594975314199197</v>
      </c>
    </row>
    <row r="80" spans="1:105" x14ac:dyDescent="0.3">
      <c r="A80">
        <v>2027</v>
      </c>
      <c r="B80">
        <f t="shared" si="72"/>
        <v>0</v>
      </c>
      <c r="C80">
        <f t="shared" si="72"/>
        <v>0</v>
      </c>
      <c r="D80">
        <f t="shared" si="72"/>
        <v>0</v>
      </c>
      <c r="E80">
        <f t="shared" si="72"/>
        <v>0</v>
      </c>
      <c r="F80">
        <f t="shared" si="72"/>
        <v>0</v>
      </c>
      <c r="G80">
        <f t="shared" si="72"/>
        <v>0</v>
      </c>
      <c r="H80">
        <f t="shared" si="72"/>
        <v>0</v>
      </c>
      <c r="I80">
        <f t="shared" si="72"/>
        <v>0</v>
      </c>
      <c r="J80">
        <f t="shared" si="72"/>
        <v>0</v>
      </c>
      <c r="K80">
        <f t="shared" si="72"/>
        <v>0</v>
      </c>
      <c r="L80">
        <f t="shared" si="73"/>
        <v>0</v>
      </c>
      <c r="M80">
        <f t="shared" si="73"/>
        <v>0</v>
      </c>
      <c r="N80">
        <f t="shared" si="73"/>
        <v>0</v>
      </c>
      <c r="O80">
        <f t="shared" si="73"/>
        <v>0</v>
      </c>
      <c r="P80">
        <f t="shared" si="73"/>
        <v>0</v>
      </c>
      <c r="Q80">
        <f t="shared" si="73"/>
        <v>0</v>
      </c>
      <c r="R80">
        <f t="shared" si="73"/>
        <v>0</v>
      </c>
      <c r="S80">
        <f t="shared" si="73"/>
        <v>0</v>
      </c>
      <c r="T80">
        <f t="shared" si="73"/>
        <v>0</v>
      </c>
      <c r="U80">
        <f t="shared" si="73"/>
        <v>0</v>
      </c>
      <c r="V80">
        <f t="shared" si="74"/>
        <v>0</v>
      </c>
      <c r="W80">
        <f t="shared" si="74"/>
        <v>0</v>
      </c>
      <c r="X80">
        <f t="shared" si="74"/>
        <v>0</v>
      </c>
      <c r="Y80">
        <f t="shared" si="74"/>
        <v>0</v>
      </c>
      <c r="Z80">
        <f t="shared" si="74"/>
        <v>0</v>
      </c>
      <c r="AA80">
        <f t="shared" si="74"/>
        <v>0</v>
      </c>
      <c r="AB80">
        <f t="shared" si="74"/>
        <v>0</v>
      </c>
      <c r="AC80">
        <f t="shared" si="74"/>
        <v>0</v>
      </c>
      <c r="AD80">
        <f t="shared" si="74"/>
        <v>0</v>
      </c>
      <c r="AE80">
        <f t="shared" si="74"/>
        <v>0</v>
      </c>
      <c r="AF80">
        <f t="shared" si="75"/>
        <v>0</v>
      </c>
      <c r="AG80">
        <f t="shared" si="75"/>
        <v>0</v>
      </c>
      <c r="AH80">
        <f t="shared" si="75"/>
        <v>0</v>
      </c>
      <c r="AI80">
        <f t="shared" si="75"/>
        <v>0</v>
      </c>
      <c r="AJ80">
        <f t="shared" si="75"/>
        <v>0</v>
      </c>
      <c r="AK80">
        <f t="shared" si="75"/>
        <v>0</v>
      </c>
      <c r="AL80">
        <f t="shared" si="75"/>
        <v>0</v>
      </c>
      <c r="AM80">
        <f t="shared" si="75"/>
        <v>0</v>
      </c>
      <c r="AN80">
        <f t="shared" si="75"/>
        <v>0</v>
      </c>
      <c r="AO80">
        <f t="shared" si="75"/>
        <v>0</v>
      </c>
      <c r="AP80">
        <f t="shared" si="76"/>
        <v>0</v>
      </c>
      <c r="AQ80">
        <f t="shared" si="76"/>
        <v>0</v>
      </c>
      <c r="AR80">
        <f t="shared" si="76"/>
        <v>0</v>
      </c>
      <c r="AS80">
        <f t="shared" si="76"/>
        <v>0</v>
      </c>
      <c r="AT80">
        <f t="shared" si="76"/>
        <v>0</v>
      </c>
      <c r="AU80">
        <f t="shared" si="76"/>
        <v>0</v>
      </c>
      <c r="AV80">
        <f t="shared" si="76"/>
        <v>0</v>
      </c>
      <c r="AW80">
        <f t="shared" si="76"/>
        <v>0</v>
      </c>
      <c r="AX80">
        <f t="shared" si="76"/>
        <v>0</v>
      </c>
      <c r="AY80">
        <f t="shared" si="76"/>
        <v>0</v>
      </c>
      <c r="AZ80">
        <f t="shared" si="77"/>
        <v>0</v>
      </c>
      <c r="BA80">
        <f t="shared" si="77"/>
        <v>0</v>
      </c>
      <c r="BB80">
        <f t="shared" si="77"/>
        <v>0</v>
      </c>
      <c r="BC80">
        <f t="shared" si="77"/>
        <v>0</v>
      </c>
      <c r="BD80">
        <f t="shared" si="77"/>
        <v>0</v>
      </c>
      <c r="BE80">
        <f t="shared" si="77"/>
        <v>0</v>
      </c>
      <c r="BF80">
        <f t="shared" si="77"/>
        <v>0</v>
      </c>
      <c r="BG80">
        <f t="shared" si="77"/>
        <v>0</v>
      </c>
      <c r="BH80">
        <f t="shared" si="77"/>
        <v>0</v>
      </c>
      <c r="BI80">
        <f t="shared" si="77"/>
        <v>0</v>
      </c>
      <c r="BJ80">
        <f t="shared" si="78"/>
        <v>5.0799191743134411E-5</v>
      </c>
      <c r="BK80">
        <f t="shared" si="78"/>
        <v>2.2984492711177558E-4</v>
      </c>
      <c r="BL80">
        <f t="shared" si="78"/>
        <v>8.6758480023796326E-4</v>
      </c>
      <c r="BM80">
        <f t="shared" si="78"/>
        <v>2.7559515922918475E-3</v>
      </c>
      <c r="BN80">
        <f t="shared" si="78"/>
        <v>8.9140785480198922E-3</v>
      </c>
      <c r="BO80">
        <f t="shared" si="78"/>
        <v>1.4361032913691993E-2</v>
      </c>
      <c r="BP80">
        <f t="shared" si="78"/>
        <v>2.648318501093401E-2</v>
      </c>
      <c r="BQ80">
        <f t="shared" si="78"/>
        <v>4.1839461783906746E-2</v>
      </c>
      <c r="BR80">
        <f t="shared" si="78"/>
        <v>5.6375162376560359E-2</v>
      </c>
      <c r="BS80">
        <f t="shared" si="78"/>
        <v>6.9715275848783578E-2</v>
      </c>
      <c r="BT80">
        <f t="shared" si="79"/>
        <v>8.3818293286888543E-2</v>
      </c>
      <c r="BU80">
        <f t="shared" si="79"/>
        <v>8.1434104610673227E-2</v>
      </c>
      <c r="BV80">
        <f t="shared" si="79"/>
        <v>6.6794842267541329E-2</v>
      </c>
      <c r="BW80">
        <f t="shared" si="79"/>
        <v>4.7341270216768573E-2</v>
      </c>
      <c r="BX80">
        <f t="shared" si="79"/>
        <v>2.9318504634188926E-2</v>
      </c>
      <c r="BY80">
        <f t="shared" si="79"/>
        <v>1.5961378688873273E-2</v>
      </c>
      <c r="BZ80">
        <f t="shared" si="79"/>
        <v>8.1765601887432426E-3</v>
      </c>
      <c r="CA80">
        <f t="shared" si="79"/>
        <v>3.6517720376773055E-3</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0.55808910292463576</v>
      </c>
    </row>
    <row r="81" spans="1:105" x14ac:dyDescent="0.3">
      <c r="A81">
        <v>2028</v>
      </c>
      <c r="B81">
        <f t="shared" si="72"/>
        <v>0</v>
      </c>
      <c r="C81">
        <f t="shared" si="72"/>
        <v>0</v>
      </c>
      <c r="D81">
        <f t="shared" si="72"/>
        <v>0</v>
      </c>
      <c r="E81">
        <f t="shared" si="72"/>
        <v>0</v>
      </c>
      <c r="F81">
        <f t="shared" si="72"/>
        <v>0</v>
      </c>
      <c r="G81">
        <f t="shared" si="72"/>
        <v>0</v>
      </c>
      <c r="H81">
        <f t="shared" si="72"/>
        <v>0</v>
      </c>
      <c r="I81">
        <f t="shared" si="72"/>
        <v>0</v>
      </c>
      <c r="J81">
        <f t="shared" si="72"/>
        <v>0</v>
      </c>
      <c r="K81">
        <f t="shared" si="72"/>
        <v>0</v>
      </c>
      <c r="L81">
        <f t="shared" si="73"/>
        <v>0</v>
      </c>
      <c r="M81">
        <f t="shared" si="73"/>
        <v>0</v>
      </c>
      <c r="N81">
        <f t="shared" si="73"/>
        <v>0</v>
      </c>
      <c r="O81">
        <f t="shared" si="73"/>
        <v>0</v>
      </c>
      <c r="P81">
        <f t="shared" si="73"/>
        <v>0</v>
      </c>
      <c r="Q81">
        <f t="shared" si="73"/>
        <v>0</v>
      </c>
      <c r="R81">
        <f t="shared" si="73"/>
        <v>0</v>
      </c>
      <c r="S81">
        <f t="shared" si="73"/>
        <v>0</v>
      </c>
      <c r="T81">
        <f t="shared" si="73"/>
        <v>0</v>
      </c>
      <c r="U81">
        <f t="shared" si="73"/>
        <v>0</v>
      </c>
      <c r="V81">
        <f t="shared" si="74"/>
        <v>0</v>
      </c>
      <c r="W81">
        <f t="shared" si="74"/>
        <v>0</v>
      </c>
      <c r="X81">
        <f t="shared" si="74"/>
        <v>0</v>
      </c>
      <c r="Y81">
        <f t="shared" si="74"/>
        <v>0</v>
      </c>
      <c r="Z81">
        <f t="shared" si="74"/>
        <v>0</v>
      </c>
      <c r="AA81">
        <f t="shared" si="74"/>
        <v>0</v>
      </c>
      <c r="AB81">
        <f t="shared" si="74"/>
        <v>0</v>
      </c>
      <c r="AC81">
        <f t="shared" si="74"/>
        <v>0</v>
      </c>
      <c r="AD81">
        <f t="shared" si="74"/>
        <v>0</v>
      </c>
      <c r="AE81">
        <f t="shared" si="74"/>
        <v>0</v>
      </c>
      <c r="AF81">
        <f t="shared" si="75"/>
        <v>0</v>
      </c>
      <c r="AG81">
        <f t="shared" si="75"/>
        <v>0</v>
      </c>
      <c r="AH81">
        <f t="shared" si="75"/>
        <v>0</v>
      </c>
      <c r="AI81">
        <f t="shared" si="75"/>
        <v>0</v>
      </c>
      <c r="AJ81">
        <f t="shared" si="75"/>
        <v>0</v>
      </c>
      <c r="AK81">
        <f t="shared" si="75"/>
        <v>0</v>
      </c>
      <c r="AL81">
        <f t="shared" si="75"/>
        <v>0</v>
      </c>
      <c r="AM81">
        <f t="shared" si="75"/>
        <v>0</v>
      </c>
      <c r="AN81">
        <f t="shared" si="75"/>
        <v>0</v>
      </c>
      <c r="AO81">
        <f t="shared" si="75"/>
        <v>0</v>
      </c>
      <c r="AP81">
        <f t="shared" si="76"/>
        <v>0</v>
      </c>
      <c r="AQ81">
        <f t="shared" si="76"/>
        <v>0</v>
      </c>
      <c r="AR81">
        <f t="shared" si="76"/>
        <v>0</v>
      </c>
      <c r="AS81">
        <f t="shared" si="76"/>
        <v>0</v>
      </c>
      <c r="AT81">
        <f t="shared" si="76"/>
        <v>0</v>
      </c>
      <c r="AU81">
        <f t="shared" si="76"/>
        <v>0</v>
      </c>
      <c r="AV81">
        <f t="shared" si="76"/>
        <v>0</v>
      </c>
      <c r="AW81">
        <f t="shared" si="76"/>
        <v>0</v>
      </c>
      <c r="AX81">
        <f t="shared" si="76"/>
        <v>0</v>
      </c>
      <c r="AY81">
        <f t="shared" si="76"/>
        <v>0</v>
      </c>
      <c r="AZ81">
        <f t="shared" si="77"/>
        <v>0</v>
      </c>
      <c r="BA81">
        <f t="shared" si="77"/>
        <v>0</v>
      </c>
      <c r="BB81">
        <f t="shared" si="77"/>
        <v>0</v>
      </c>
      <c r="BC81">
        <f t="shared" si="77"/>
        <v>0</v>
      </c>
      <c r="BD81">
        <f t="shared" si="77"/>
        <v>0</v>
      </c>
      <c r="BE81">
        <f t="shared" si="77"/>
        <v>0</v>
      </c>
      <c r="BF81">
        <f t="shared" si="77"/>
        <v>0</v>
      </c>
      <c r="BG81">
        <f t="shared" si="77"/>
        <v>0</v>
      </c>
      <c r="BH81">
        <f t="shared" si="77"/>
        <v>0</v>
      </c>
      <c r="BI81">
        <f t="shared" si="77"/>
        <v>0</v>
      </c>
      <c r="BJ81">
        <f t="shared" si="78"/>
        <v>1.9755580323142927E-5</v>
      </c>
      <c r="BK81">
        <f t="shared" si="78"/>
        <v>9.9890193557217719E-5</v>
      </c>
      <c r="BL81">
        <f t="shared" si="78"/>
        <v>4.2136145878535121E-4</v>
      </c>
      <c r="BM81">
        <f t="shared" si="78"/>
        <v>1.4957857849269272E-3</v>
      </c>
      <c r="BN81">
        <f t="shared" si="78"/>
        <v>5.406661942460738E-3</v>
      </c>
      <c r="BO81">
        <f t="shared" si="78"/>
        <v>9.7340456589519505E-3</v>
      </c>
      <c r="BP81">
        <f t="shared" si="78"/>
        <v>2.0060089134667749E-2</v>
      </c>
      <c r="BQ81">
        <f t="shared" si="78"/>
        <v>3.5416339779336309E-2</v>
      </c>
      <c r="BR81">
        <f t="shared" si="78"/>
        <v>5.3328618661263705E-2</v>
      </c>
      <c r="BS81">
        <f t="shared" si="78"/>
        <v>7.3697952333362363E-2</v>
      </c>
      <c r="BT81">
        <f t="shared" si="79"/>
        <v>9.901961356309244E-2</v>
      </c>
      <c r="BU81">
        <f t="shared" si="79"/>
        <v>0.10750871763960053</v>
      </c>
      <c r="BV81">
        <f t="shared" si="79"/>
        <v>9.8545143702593471E-2</v>
      </c>
      <c r="BW81">
        <f t="shared" si="79"/>
        <v>7.805255918834883E-2</v>
      </c>
      <c r="BX81">
        <f t="shared" si="79"/>
        <v>5.4018683921478884E-2</v>
      </c>
      <c r="BY81">
        <f t="shared" si="79"/>
        <v>3.2864537685120682E-2</v>
      </c>
      <c r="BZ81">
        <f t="shared" si="79"/>
        <v>1.8814067864732272E-2</v>
      </c>
      <c r="CA81">
        <f t="shared" si="79"/>
        <v>9.3901097770775922E-3</v>
      </c>
      <c r="CB81">
        <f t="shared" si="79"/>
        <v>4.1136622543562424E-3</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0.7020075961240364</v>
      </c>
    </row>
    <row r="82" spans="1:105" x14ac:dyDescent="0.3">
      <c r="A82">
        <v>2029</v>
      </c>
      <c r="B82">
        <f t="shared" si="72"/>
        <v>0</v>
      </c>
      <c r="C82">
        <f t="shared" si="72"/>
        <v>0</v>
      </c>
      <c r="D82">
        <f t="shared" si="72"/>
        <v>0</v>
      </c>
      <c r="E82">
        <f t="shared" si="72"/>
        <v>0</v>
      </c>
      <c r="F82">
        <f t="shared" si="72"/>
        <v>0</v>
      </c>
      <c r="G82">
        <f t="shared" si="72"/>
        <v>0</v>
      </c>
      <c r="H82">
        <f t="shared" si="72"/>
        <v>0</v>
      </c>
      <c r="I82">
        <f t="shared" si="72"/>
        <v>0</v>
      </c>
      <c r="J82">
        <f t="shared" si="72"/>
        <v>0</v>
      </c>
      <c r="K82">
        <f t="shared" si="72"/>
        <v>0</v>
      </c>
      <c r="L82">
        <f t="shared" si="73"/>
        <v>0</v>
      </c>
      <c r="M82">
        <f t="shared" si="73"/>
        <v>0</v>
      </c>
      <c r="N82">
        <f t="shared" si="73"/>
        <v>0</v>
      </c>
      <c r="O82">
        <f t="shared" si="73"/>
        <v>0</v>
      </c>
      <c r="P82">
        <f t="shared" si="73"/>
        <v>0</v>
      </c>
      <c r="Q82">
        <f t="shared" si="73"/>
        <v>0</v>
      </c>
      <c r="R82">
        <f t="shared" si="73"/>
        <v>0</v>
      </c>
      <c r="S82">
        <f t="shared" si="73"/>
        <v>0</v>
      </c>
      <c r="T82">
        <f t="shared" si="73"/>
        <v>0</v>
      </c>
      <c r="U82">
        <f t="shared" si="73"/>
        <v>0</v>
      </c>
      <c r="V82">
        <f t="shared" si="74"/>
        <v>0</v>
      </c>
      <c r="W82">
        <f t="shared" si="74"/>
        <v>0</v>
      </c>
      <c r="X82">
        <f t="shared" si="74"/>
        <v>0</v>
      </c>
      <c r="Y82">
        <f t="shared" si="74"/>
        <v>0</v>
      </c>
      <c r="Z82">
        <f t="shared" si="74"/>
        <v>0</v>
      </c>
      <c r="AA82">
        <f t="shared" si="74"/>
        <v>0</v>
      </c>
      <c r="AB82">
        <f t="shared" si="74"/>
        <v>0</v>
      </c>
      <c r="AC82">
        <f t="shared" si="74"/>
        <v>0</v>
      </c>
      <c r="AD82">
        <f t="shared" si="74"/>
        <v>0</v>
      </c>
      <c r="AE82">
        <f t="shared" si="74"/>
        <v>0</v>
      </c>
      <c r="AF82">
        <f t="shared" si="75"/>
        <v>0</v>
      </c>
      <c r="AG82">
        <f t="shared" si="75"/>
        <v>0</v>
      </c>
      <c r="AH82">
        <f t="shared" si="75"/>
        <v>0</v>
      </c>
      <c r="AI82">
        <f t="shared" si="75"/>
        <v>0</v>
      </c>
      <c r="AJ82">
        <f t="shared" si="75"/>
        <v>0</v>
      </c>
      <c r="AK82">
        <f t="shared" si="75"/>
        <v>0</v>
      </c>
      <c r="AL82">
        <f t="shared" si="75"/>
        <v>0</v>
      </c>
      <c r="AM82">
        <f t="shared" si="75"/>
        <v>0</v>
      </c>
      <c r="AN82">
        <f t="shared" si="75"/>
        <v>0</v>
      </c>
      <c r="AO82">
        <f t="shared" si="75"/>
        <v>0</v>
      </c>
      <c r="AP82">
        <f t="shared" si="76"/>
        <v>0</v>
      </c>
      <c r="AQ82">
        <f t="shared" si="76"/>
        <v>0</v>
      </c>
      <c r="AR82">
        <f t="shared" si="76"/>
        <v>0</v>
      </c>
      <c r="AS82">
        <f t="shared" si="76"/>
        <v>0</v>
      </c>
      <c r="AT82">
        <f t="shared" si="76"/>
        <v>0</v>
      </c>
      <c r="AU82">
        <f t="shared" si="76"/>
        <v>0</v>
      </c>
      <c r="AV82">
        <f t="shared" si="76"/>
        <v>0</v>
      </c>
      <c r="AW82">
        <f t="shared" si="76"/>
        <v>0</v>
      </c>
      <c r="AX82">
        <f t="shared" si="76"/>
        <v>0</v>
      </c>
      <c r="AY82">
        <f t="shared" si="76"/>
        <v>0</v>
      </c>
      <c r="AZ82">
        <f t="shared" si="77"/>
        <v>0</v>
      </c>
      <c r="BA82">
        <f t="shared" si="77"/>
        <v>0</v>
      </c>
      <c r="BB82">
        <f t="shared" si="77"/>
        <v>0</v>
      </c>
      <c r="BC82">
        <f t="shared" si="77"/>
        <v>0</v>
      </c>
      <c r="BD82">
        <f t="shared" si="77"/>
        <v>0</v>
      </c>
      <c r="BE82">
        <f t="shared" si="77"/>
        <v>0</v>
      </c>
      <c r="BF82">
        <f t="shared" si="77"/>
        <v>0</v>
      </c>
      <c r="BG82">
        <f t="shared" si="77"/>
        <v>0</v>
      </c>
      <c r="BH82">
        <f t="shared" si="77"/>
        <v>0</v>
      </c>
      <c r="BI82">
        <f t="shared" si="77"/>
        <v>0</v>
      </c>
      <c r="BJ82">
        <f t="shared" si="78"/>
        <v>6.874923002748087E-6</v>
      </c>
      <c r="BK82">
        <f t="shared" si="78"/>
        <v>3.8846853160426814E-5</v>
      </c>
      <c r="BL82">
        <f t="shared" si="78"/>
        <v>1.8312293512204287E-4</v>
      </c>
      <c r="BM82">
        <f t="shared" si="78"/>
        <v>7.2646095251361091E-4</v>
      </c>
      <c r="BN82">
        <f t="shared" si="78"/>
        <v>2.9344521507770256E-3</v>
      </c>
      <c r="BO82">
        <f t="shared" si="78"/>
        <v>5.9039971351970214E-3</v>
      </c>
      <c r="BP82">
        <f t="shared" si="78"/>
        <v>1.3596920551120864E-2</v>
      </c>
      <c r="BQ82">
        <f t="shared" si="78"/>
        <v>2.6826642358305574E-2</v>
      </c>
      <c r="BR82">
        <f t="shared" si="78"/>
        <v>4.514170111042029E-2</v>
      </c>
      <c r="BS82">
        <f t="shared" si="78"/>
        <v>6.9715275848783578E-2</v>
      </c>
      <c r="BT82">
        <f t="shared" si="79"/>
        <v>0.10467638077298204</v>
      </c>
      <c r="BU82">
        <f t="shared" si="79"/>
        <v>0.12700654305737463</v>
      </c>
      <c r="BV82">
        <f t="shared" si="79"/>
        <v>0.13009858805136795</v>
      </c>
      <c r="BW82">
        <f t="shared" si="79"/>
        <v>0.1151541107135568</v>
      </c>
      <c r="BX82">
        <f t="shared" si="79"/>
        <v>8.9061753196569268E-2</v>
      </c>
      <c r="BY82">
        <f t="shared" si="79"/>
        <v>6.0552169886858832E-2</v>
      </c>
      <c r="BZ82">
        <f t="shared" si="79"/>
        <v>3.8738235236655441E-2</v>
      </c>
      <c r="CA82">
        <f t="shared" si="79"/>
        <v>2.1606416209892523E-2</v>
      </c>
      <c r="CB82">
        <f t="shared" si="79"/>
        <v>1.0577807090826683E-2</v>
      </c>
      <c r="CC82">
        <f t="shared" si="79"/>
        <v>4.5659307587549696E-3</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0.86711222979324243</v>
      </c>
    </row>
    <row r="83" spans="1:105" x14ac:dyDescent="0.3">
      <c r="A83">
        <v>2030</v>
      </c>
      <c r="B83">
        <f t="shared" ref="B83:K92" si="82">VLOOKUP(B$2,scenarios4,15,FALSE)*VLOOKUP($A83-B$2,output4,5,FALSE)</f>
        <v>0</v>
      </c>
      <c r="C83">
        <f t="shared" si="82"/>
        <v>0</v>
      </c>
      <c r="D83">
        <f t="shared" si="82"/>
        <v>0</v>
      </c>
      <c r="E83">
        <f t="shared" si="82"/>
        <v>0</v>
      </c>
      <c r="F83">
        <f t="shared" si="82"/>
        <v>0</v>
      </c>
      <c r="G83">
        <f t="shared" si="82"/>
        <v>0</v>
      </c>
      <c r="H83">
        <f t="shared" si="82"/>
        <v>0</v>
      </c>
      <c r="I83">
        <f t="shared" si="82"/>
        <v>0</v>
      </c>
      <c r="J83">
        <f t="shared" si="82"/>
        <v>0</v>
      </c>
      <c r="K83">
        <f t="shared" si="82"/>
        <v>0</v>
      </c>
      <c r="L83">
        <f t="shared" ref="L83:U92" si="83">VLOOKUP(L$2,scenarios4,15,FALSE)*VLOOKUP($A83-L$2,output4,5,FALSE)</f>
        <v>0</v>
      </c>
      <c r="M83">
        <f t="shared" si="83"/>
        <v>0</v>
      </c>
      <c r="N83">
        <f t="shared" si="83"/>
        <v>0</v>
      </c>
      <c r="O83">
        <f t="shared" si="83"/>
        <v>0</v>
      </c>
      <c r="P83">
        <f t="shared" si="83"/>
        <v>0</v>
      </c>
      <c r="Q83">
        <f t="shared" si="83"/>
        <v>0</v>
      </c>
      <c r="R83">
        <f t="shared" si="83"/>
        <v>0</v>
      </c>
      <c r="S83">
        <f t="shared" si="83"/>
        <v>0</v>
      </c>
      <c r="T83">
        <f t="shared" si="83"/>
        <v>0</v>
      </c>
      <c r="U83">
        <f t="shared" si="83"/>
        <v>0</v>
      </c>
      <c r="V83">
        <f t="shared" ref="V83:AE92" si="84">VLOOKUP(V$2,scenarios4,15,FALSE)*VLOOKUP($A83-V$2,output4,5,FALSE)</f>
        <v>0</v>
      </c>
      <c r="W83">
        <f t="shared" si="84"/>
        <v>0</v>
      </c>
      <c r="X83">
        <f t="shared" si="84"/>
        <v>0</v>
      </c>
      <c r="Y83">
        <f t="shared" si="84"/>
        <v>0</v>
      </c>
      <c r="Z83">
        <f t="shared" si="84"/>
        <v>0</v>
      </c>
      <c r="AA83">
        <f t="shared" si="84"/>
        <v>0</v>
      </c>
      <c r="AB83">
        <f t="shared" si="84"/>
        <v>0</v>
      </c>
      <c r="AC83">
        <f t="shared" si="84"/>
        <v>0</v>
      </c>
      <c r="AD83">
        <f t="shared" si="84"/>
        <v>0</v>
      </c>
      <c r="AE83">
        <f t="shared" si="84"/>
        <v>0</v>
      </c>
      <c r="AF83">
        <f t="shared" ref="AF83:AO92" si="85">VLOOKUP(AF$2,scenarios4,15,FALSE)*VLOOKUP($A83-AF$2,output4,5,FALSE)</f>
        <v>0</v>
      </c>
      <c r="AG83">
        <f t="shared" si="85"/>
        <v>0</v>
      </c>
      <c r="AH83">
        <f t="shared" si="85"/>
        <v>0</v>
      </c>
      <c r="AI83">
        <f t="shared" si="85"/>
        <v>0</v>
      </c>
      <c r="AJ83">
        <f t="shared" si="85"/>
        <v>0</v>
      </c>
      <c r="AK83">
        <f t="shared" si="85"/>
        <v>0</v>
      </c>
      <c r="AL83">
        <f t="shared" si="85"/>
        <v>0</v>
      </c>
      <c r="AM83">
        <f t="shared" si="85"/>
        <v>0</v>
      </c>
      <c r="AN83">
        <f t="shared" si="85"/>
        <v>0</v>
      </c>
      <c r="AO83">
        <f t="shared" si="85"/>
        <v>0</v>
      </c>
      <c r="AP83">
        <f t="shared" ref="AP83:AY92" si="86">VLOOKUP(AP$2,scenarios4,15,FALSE)*VLOOKUP($A83-AP$2,output4,5,FALSE)</f>
        <v>0</v>
      </c>
      <c r="AQ83">
        <f t="shared" si="86"/>
        <v>0</v>
      </c>
      <c r="AR83">
        <f t="shared" si="86"/>
        <v>0</v>
      </c>
      <c r="AS83">
        <f t="shared" si="86"/>
        <v>0</v>
      </c>
      <c r="AT83">
        <f t="shared" si="86"/>
        <v>0</v>
      </c>
      <c r="AU83">
        <f t="shared" si="86"/>
        <v>0</v>
      </c>
      <c r="AV83">
        <f t="shared" si="86"/>
        <v>0</v>
      </c>
      <c r="AW83">
        <f t="shared" si="86"/>
        <v>0</v>
      </c>
      <c r="AX83">
        <f t="shared" si="86"/>
        <v>0</v>
      </c>
      <c r="AY83">
        <f t="shared" si="86"/>
        <v>0</v>
      </c>
      <c r="AZ83">
        <f t="shared" ref="AZ83:BI92" si="87">VLOOKUP(AZ$2,scenarios4,15,FALSE)*VLOOKUP($A83-AZ$2,output4,5,FALSE)</f>
        <v>0</v>
      </c>
      <c r="BA83">
        <f t="shared" si="87"/>
        <v>0</v>
      </c>
      <c r="BB83">
        <f t="shared" si="87"/>
        <v>0</v>
      </c>
      <c r="BC83">
        <f t="shared" si="87"/>
        <v>0</v>
      </c>
      <c r="BD83">
        <f t="shared" si="87"/>
        <v>0</v>
      </c>
      <c r="BE83">
        <f t="shared" si="87"/>
        <v>0</v>
      </c>
      <c r="BF83">
        <f t="shared" si="87"/>
        <v>0</v>
      </c>
      <c r="BG83">
        <f t="shared" si="87"/>
        <v>0</v>
      </c>
      <c r="BH83">
        <f t="shared" si="87"/>
        <v>0</v>
      </c>
      <c r="BI83">
        <f t="shared" si="87"/>
        <v>0</v>
      </c>
      <c r="BJ83">
        <f t="shared" ref="BJ83:BS92" si="88">VLOOKUP(BJ$2,scenarios4,15,FALSE)*VLOOKUP($A83-BJ$2,output4,5,FALSE)</f>
        <v>2.1408731872203835E-6</v>
      </c>
      <c r="BK83">
        <f t="shared" si="88"/>
        <v>1.3518667637626114E-5</v>
      </c>
      <c r="BL83">
        <f t="shared" si="88"/>
        <v>7.1215697133648716E-5</v>
      </c>
      <c r="BM83">
        <f t="shared" si="88"/>
        <v>3.1571862851276119E-4</v>
      </c>
      <c r="BN83">
        <f t="shared" si="88"/>
        <v>1.4251806147918661E-3</v>
      </c>
      <c r="BO83">
        <f t="shared" si="88"/>
        <v>3.2043795739289662E-3</v>
      </c>
      <c r="BP83">
        <f t="shared" si="88"/>
        <v>8.246949191931599E-3</v>
      </c>
      <c r="BQ83">
        <f t="shared" si="88"/>
        <v>1.8183355136186238E-2</v>
      </c>
      <c r="BR83">
        <f t="shared" si="88"/>
        <v>3.4193264427661997E-2</v>
      </c>
      <c r="BS83">
        <f t="shared" si="88"/>
        <v>5.9012706951703298E-2</v>
      </c>
      <c r="BT83">
        <f t="shared" ref="BT83:CC92" si="89">VLOOKUP(BT$2,scenarios4,15,FALSE)*VLOOKUP($A83-BT$2,output4,5,FALSE)</f>
        <v>9.901961356309244E-2</v>
      </c>
      <c r="BU83">
        <f t="shared" si="89"/>
        <v>0.1342621404320363</v>
      </c>
      <c r="BV83">
        <f t="shared" si="89"/>
        <v>0.15369332169360161</v>
      </c>
      <c r="BW83">
        <f t="shared" si="89"/>
        <v>0.15202562652258192</v>
      </c>
      <c r="BX83">
        <f t="shared" si="89"/>
        <v>0.13139642177770042</v>
      </c>
      <c r="BY83">
        <f t="shared" si="89"/>
        <v>9.983365047951194E-2</v>
      </c>
      <c r="BZ83">
        <f t="shared" si="89"/>
        <v>7.1374325226825339E-2</v>
      </c>
      <c r="CA83">
        <f t="shared" si="89"/>
        <v>4.4487690794869597E-2</v>
      </c>
      <c r="CB83">
        <f t="shared" si="89"/>
        <v>2.4339279094507348E-2</v>
      </c>
      <c r="CC83">
        <f t="shared" si="89"/>
        <v>1.1740763283382432E-2</v>
      </c>
      <c r="CD83">
        <f t="shared" ref="CD83:CM92" si="90">VLOOKUP(CD$2,scenarios4,15,FALSE)*VLOOKUP($A83-CD$2,output4,5,FALSE)</f>
        <v>5.0088317937315415E-3</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VLOOKUP(CN$2,scenarios4,15,FALSE)*VLOOKUP($A83-CN$2,output4,5,FALSE)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1.0518500944245162</v>
      </c>
    </row>
    <row r="84" spans="1:105" x14ac:dyDescent="0.3">
      <c r="A84">
        <v>2031</v>
      </c>
      <c r="B84">
        <f t="shared" si="82"/>
        <v>0</v>
      </c>
      <c r="C84">
        <f t="shared" si="82"/>
        <v>0</v>
      </c>
      <c r="D84">
        <f t="shared" si="82"/>
        <v>0</v>
      </c>
      <c r="E84">
        <f t="shared" si="82"/>
        <v>0</v>
      </c>
      <c r="F84">
        <f t="shared" si="82"/>
        <v>0</v>
      </c>
      <c r="G84">
        <f t="shared" si="82"/>
        <v>0</v>
      </c>
      <c r="H84">
        <f t="shared" si="82"/>
        <v>0</v>
      </c>
      <c r="I84">
        <f t="shared" si="82"/>
        <v>0</v>
      </c>
      <c r="J84">
        <f t="shared" si="82"/>
        <v>0</v>
      </c>
      <c r="K84">
        <f t="shared" si="82"/>
        <v>0</v>
      </c>
      <c r="L84">
        <f t="shared" si="83"/>
        <v>0</v>
      </c>
      <c r="M84">
        <f t="shared" si="83"/>
        <v>0</v>
      </c>
      <c r="N84">
        <f t="shared" si="83"/>
        <v>0</v>
      </c>
      <c r="O84">
        <f t="shared" si="83"/>
        <v>0</v>
      </c>
      <c r="P84">
        <f t="shared" si="83"/>
        <v>0</v>
      </c>
      <c r="Q84">
        <f t="shared" si="83"/>
        <v>0</v>
      </c>
      <c r="R84">
        <f t="shared" si="83"/>
        <v>0</v>
      </c>
      <c r="S84">
        <f t="shared" si="83"/>
        <v>0</v>
      </c>
      <c r="T84">
        <f t="shared" si="83"/>
        <v>0</v>
      </c>
      <c r="U84">
        <f t="shared" si="83"/>
        <v>0</v>
      </c>
      <c r="V84">
        <f t="shared" si="84"/>
        <v>0</v>
      </c>
      <c r="W84">
        <f t="shared" si="84"/>
        <v>0</v>
      </c>
      <c r="X84">
        <f t="shared" si="84"/>
        <v>0</v>
      </c>
      <c r="Y84">
        <f t="shared" si="84"/>
        <v>0</v>
      </c>
      <c r="Z84">
        <f t="shared" si="84"/>
        <v>0</v>
      </c>
      <c r="AA84">
        <f t="shared" si="84"/>
        <v>0</v>
      </c>
      <c r="AB84">
        <f t="shared" si="84"/>
        <v>0</v>
      </c>
      <c r="AC84">
        <f t="shared" si="84"/>
        <v>0</v>
      </c>
      <c r="AD84">
        <f t="shared" si="84"/>
        <v>0</v>
      </c>
      <c r="AE84">
        <f t="shared" si="84"/>
        <v>0</v>
      </c>
      <c r="AF84">
        <f t="shared" si="85"/>
        <v>0</v>
      </c>
      <c r="AG84">
        <f t="shared" si="85"/>
        <v>0</v>
      </c>
      <c r="AH84">
        <f t="shared" si="85"/>
        <v>0</v>
      </c>
      <c r="AI84">
        <f t="shared" si="85"/>
        <v>0</v>
      </c>
      <c r="AJ84">
        <f t="shared" si="85"/>
        <v>0</v>
      </c>
      <c r="AK84">
        <f t="shared" si="85"/>
        <v>0</v>
      </c>
      <c r="AL84">
        <f t="shared" si="85"/>
        <v>0</v>
      </c>
      <c r="AM84">
        <f t="shared" si="85"/>
        <v>0</v>
      </c>
      <c r="AN84">
        <f t="shared" si="85"/>
        <v>0</v>
      </c>
      <c r="AO84">
        <f t="shared" si="85"/>
        <v>0</v>
      </c>
      <c r="AP84">
        <f t="shared" si="86"/>
        <v>0</v>
      </c>
      <c r="AQ84">
        <f t="shared" si="86"/>
        <v>0</v>
      </c>
      <c r="AR84">
        <f t="shared" si="86"/>
        <v>0</v>
      </c>
      <c r="AS84">
        <f t="shared" si="86"/>
        <v>0</v>
      </c>
      <c r="AT84">
        <f t="shared" si="86"/>
        <v>0</v>
      </c>
      <c r="AU84">
        <f t="shared" si="86"/>
        <v>0</v>
      </c>
      <c r="AV84">
        <f t="shared" si="86"/>
        <v>0</v>
      </c>
      <c r="AW84">
        <f t="shared" si="86"/>
        <v>0</v>
      </c>
      <c r="AX84">
        <f t="shared" si="86"/>
        <v>0</v>
      </c>
      <c r="AY84">
        <f t="shared" si="86"/>
        <v>0</v>
      </c>
      <c r="AZ84">
        <f t="shared" si="87"/>
        <v>0</v>
      </c>
      <c r="BA84">
        <f t="shared" si="87"/>
        <v>0</v>
      </c>
      <c r="BB84">
        <f t="shared" si="87"/>
        <v>0</v>
      </c>
      <c r="BC84">
        <f t="shared" si="87"/>
        <v>0</v>
      </c>
      <c r="BD84">
        <f t="shared" si="87"/>
        <v>0</v>
      </c>
      <c r="BE84">
        <f t="shared" si="87"/>
        <v>0</v>
      </c>
      <c r="BF84">
        <f t="shared" si="87"/>
        <v>0</v>
      </c>
      <c r="BG84">
        <f t="shared" si="87"/>
        <v>0</v>
      </c>
      <c r="BH84">
        <f t="shared" si="87"/>
        <v>0</v>
      </c>
      <c r="BI84">
        <f t="shared" si="87"/>
        <v>0</v>
      </c>
      <c r="BJ84">
        <f t="shared" si="88"/>
        <v>5.9656683374835784E-7</v>
      </c>
      <c r="BK84">
        <f t="shared" si="88"/>
        <v>4.2097566853867157E-6</v>
      </c>
      <c r="BL84">
        <f t="shared" si="88"/>
        <v>2.4782994291861502E-5</v>
      </c>
      <c r="BM84">
        <f t="shared" si="88"/>
        <v>1.2278157409737419E-4</v>
      </c>
      <c r="BN84">
        <f t="shared" si="88"/>
        <v>6.1938094198756184E-4</v>
      </c>
      <c r="BO84">
        <f t="shared" si="88"/>
        <v>1.5562767482813838E-3</v>
      </c>
      <c r="BP84">
        <f t="shared" si="88"/>
        <v>4.4760109012101923E-3</v>
      </c>
      <c r="BQ84">
        <f t="shared" si="88"/>
        <v>1.1028762386540138E-2</v>
      </c>
      <c r="BR84">
        <f t="shared" si="88"/>
        <v>2.3176522132342347E-2</v>
      </c>
      <c r="BS84">
        <f t="shared" si="88"/>
        <v>4.4700067648224498E-2</v>
      </c>
      <c r="BT84">
        <f t="shared" si="89"/>
        <v>8.3818293286888543E-2</v>
      </c>
      <c r="BU84">
        <f t="shared" si="89"/>
        <v>0.12700654305737463</v>
      </c>
      <c r="BV84">
        <f t="shared" si="89"/>
        <v>0.16247347454666661</v>
      </c>
      <c r="BW84">
        <f t="shared" si="89"/>
        <v>0.17959705691487587</v>
      </c>
      <c r="BX84">
        <f t="shared" si="89"/>
        <v>0.17346860845696804</v>
      </c>
      <c r="BY84">
        <f t="shared" si="89"/>
        <v>0.14728863934511882</v>
      </c>
      <c r="BZ84">
        <f t="shared" si="89"/>
        <v>0.1176763681833357</v>
      </c>
      <c r="CA84">
        <f t="shared" si="89"/>
        <v>8.196756749463148E-2</v>
      </c>
      <c r="CB84">
        <f t="shared" si="89"/>
        <v>5.0114665570068773E-2</v>
      </c>
      <c r="CC84">
        <f t="shared" si="89"/>
        <v>2.7015213255742635E-2</v>
      </c>
      <c r="CD84">
        <f t="shared" si="90"/>
        <v>1.2879632110872697E-2</v>
      </c>
      <c r="CE84">
        <f t="shared" si="90"/>
        <v>5.4556411326014626E-3</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1.2544710950056395</v>
      </c>
    </row>
    <row r="85" spans="1:105" x14ac:dyDescent="0.3">
      <c r="A85">
        <v>2032</v>
      </c>
      <c r="B85">
        <f t="shared" si="82"/>
        <v>0</v>
      </c>
      <c r="C85">
        <f t="shared" si="82"/>
        <v>0</v>
      </c>
      <c r="D85">
        <f t="shared" si="82"/>
        <v>0</v>
      </c>
      <c r="E85">
        <f t="shared" si="82"/>
        <v>0</v>
      </c>
      <c r="F85">
        <f t="shared" si="82"/>
        <v>0</v>
      </c>
      <c r="G85">
        <f t="shared" si="82"/>
        <v>0</v>
      </c>
      <c r="H85">
        <f t="shared" si="82"/>
        <v>0</v>
      </c>
      <c r="I85">
        <f t="shared" si="82"/>
        <v>0</v>
      </c>
      <c r="J85">
        <f t="shared" si="82"/>
        <v>0</v>
      </c>
      <c r="K85">
        <f t="shared" si="82"/>
        <v>0</v>
      </c>
      <c r="L85">
        <f t="shared" si="83"/>
        <v>0</v>
      </c>
      <c r="M85">
        <f t="shared" si="83"/>
        <v>0</v>
      </c>
      <c r="N85">
        <f t="shared" si="83"/>
        <v>0</v>
      </c>
      <c r="O85">
        <f t="shared" si="83"/>
        <v>0</v>
      </c>
      <c r="P85">
        <f t="shared" si="83"/>
        <v>0</v>
      </c>
      <c r="Q85">
        <f t="shared" si="83"/>
        <v>0</v>
      </c>
      <c r="R85">
        <f t="shared" si="83"/>
        <v>0</v>
      </c>
      <c r="S85">
        <f t="shared" si="83"/>
        <v>0</v>
      </c>
      <c r="T85">
        <f t="shared" si="83"/>
        <v>0</v>
      </c>
      <c r="U85">
        <f t="shared" si="83"/>
        <v>0</v>
      </c>
      <c r="V85">
        <f t="shared" si="84"/>
        <v>0</v>
      </c>
      <c r="W85">
        <f t="shared" si="84"/>
        <v>0</v>
      </c>
      <c r="X85">
        <f t="shared" si="84"/>
        <v>0</v>
      </c>
      <c r="Y85">
        <f t="shared" si="84"/>
        <v>0</v>
      </c>
      <c r="Z85">
        <f t="shared" si="84"/>
        <v>0</v>
      </c>
      <c r="AA85">
        <f t="shared" si="84"/>
        <v>0</v>
      </c>
      <c r="AB85">
        <f t="shared" si="84"/>
        <v>0</v>
      </c>
      <c r="AC85">
        <f t="shared" si="84"/>
        <v>0</v>
      </c>
      <c r="AD85">
        <f t="shared" si="84"/>
        <v>0</v>
      </c>
      <c r="AE85">
        <f t="shared" si="84"/>
        <v>0</v>
      </c>
      <c r="AF85">
        <f t="shared" si="85"/>
        <v>0</v>
      </c>
      <c r="AG85">
        <f t="shared" si="85"/>
        <v>0</v>
      </c>
      <c r="AH85">
        <f t="shared" si="85"/>
        <v>0</v>
      </c>
      <c r="AI85">
        <f t="shared" si="85"/>
        <v>0</v>
      </c>
      <c r="AJ85">
        <f t="shared" si="85"/>
        <v>0</v>
      </c>
      <c r="AK85">
        <f t="shared" si="85"/>
        <v>0</v>
      </c>
      <c r="AL85">
        <f t="shared" si="85"/>
        <v>0</v>
      </c>
      <c r="AM85">
        <f t="shared" si="85"/>
        <v>0</v>
      </c>
      <c r="AN85">
        <f t="shared" si="85"/>
        <v>0</v>
      </c>
      <c r="AO85">
        <f t="shared" si="85"/>
        <v>0</v>
      </c>
      <c r="AP85">
        <f t="shared" si="86"/>
        <v>0</v>
      </c>
      <c r="AQ85">
        <f t="shared" si="86"/>
        <v>0</v>
      </c>
      <c r="AR85">
        <f t="shared" si="86"/>
        <v>0</v>
      </c>
      <c r="AS85">
        <f t="shared" si="86"/>
        <v>0</v>
      </c>
      <c r="AT85">
        <f t="shared" si="86"/>
        <v>0</v>
      </c>
      <c r="AU85">
        <f t="shared" si="86"/>
        <v>0</v>
      </c>
      <c r="AV85">
        <f t="shared" si="86"/>
        <v>0</v>
      </c>
      <c r="AW85">
        <f t="shared" si="86"/>
        <v>0</v>
      </c>
      <c r="AX85">
        <f t="shared" si="86"/>
        <v>0</v>
      </c>
      <c r="AY85">
        <f t="shared" si="86"/>
        <v>0</v>
      </c>
      <c r="AZ85">
        <f t="shared" si="87"/>
        <v>0</v>
      </c>
      <c r="BA85">
        <f t="shared" si="87"/>
        <v>0</v>
      </c>
      <c r="BB85">
        <f t="shared" si="87"/>
        <v>0</v>
      </c>
      <c r="BC85">
        <f t="shared" si="87"/>
        <v>0</v>
      </c>
      <c r="BD85">
        <f t="shared" si="87"/>
        <v>0</v>
      </c>
      <c r="BE85">
        <f t="shared" si="87"/>
        <v>0</v>
      </c>
      <c r="BF85">
        <f t="shared" si="87"/>
        <v>0</v>
      </c>
      <c r="BG85">
        <f t="shared" si="87"/>
        <v>0</v>
      </c>
      <c r="BH85">
        <f t="shared" si="87"/>
        <v>0</v>
      </c>
      <c r="BI85">
        <f t="shared" si="87"/>
        <v>0</v>
      </c>
      <c r="BJ85">
        <f t="shared" si="88"/>
        <v>1.4875525767843127E-7</v>
      </c>
      <c r="BK85">
        <f t="shared" si="88"/>
        <v>1.1730733196359139E-6</v>
      </c>
      <c r="BL85">
        <f t="shared" si="88"/>
        <v>7.7175043207427537E-6</v>
      </c>
      <c r="BM85">
        <f t="shared" si="88"/>
        <v>4.2727870012849408E-5</v>
      </c>
      <c r="BN85">
        <f t="shared" si="88"/>
        <v>2.4087450075842897E-4</v>
      </c>
      <c r="BO85">
        <f t="shared" si="88"/>
        <v>6.7635508674431107E-4</v>
      </c>
      <c r="BP85">
        <f t="shared" si="88"/>
        <v>2.1738722051789744E-3</v>
      </c>
      <c r="BQ85">
        <f t="shared" si="88"/>
        <v>5.9858330056533739E-3</v>
      </c>
      <c r="BR85">
        <f t="shared" si="88"/>
        <v>1.4057271258774052E-2</v>
      </c>
      <c r="BS85">
        <f t="shared" si="88"/>
        <v>3.0298133989458124E-2</v>
      </c>
      <c r="BT85">
        <f t="shared" si="89"/>
        <v>6.3489434286567628E-2</v>
      </c>
      <c r="BU85">
        <f t="shared" si="89"/>
        <v>0.10750871763960053</v>
      </c>
      <c r="BV85">
        <f t="shared" si="89"/>
        <v>0.15369332169360161</v>
      </c>
      <c r="BW85">
        <f t="shared" si="89"/>
        <v>0.18985703174199856</v>
      </c>
      <c r="BX85">
        <f t="shared" si="89"/>
        <v>0.20492894690595284</v>
      </c>
      <c r="BY85">
        <f t="shared" si="89"/>
        <v>0.19444939948169987</v>
      </c>
      <c r="BZ85">
        <f t="shared" si="89"/>
        <v>0.17361272546430359</v>
      </c>
      <c r="CA85">
        <f t="shared" si="89"/>
        <v>0.13514167203594737</v>
      </c>
      <c r="CB85">
        <f t="shared" si="89"/>
        <v>9.2335141680566002E-2</v>
      </c>
      <c r="CC85">
        <f t="shared" si="89"/>
        <v>5.5624423893522651E-2</v>
      </c>
      <c r="CD85">
        <f t="shared" si="90"/>
        <v>2.9635722970687114E-2</v>
      </c>
      <c r="CE85">
        <f t="shared" si="90"/>
        <v>1.4028550690160744E-2</v>
      </c>
      <c r="CF85">
        <f t="shared" si="90"/>
        <v>5.8930992351796749E-3</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1.4736822949692665</v>
      </c>
    </row>
    <row r="86" spans="1:105" x14ac:dyDescent="0.3">
      <c r="A86">
        <v>2033</v>
      </c>
      <c r="B86">
        <f t="shared" si="82"/>
        <v>0</v>
      </c>
      <c r="C86">
        <f t="shared" si="82"/>
        <v>0</v>
      </c>
      <c r="D86">
        <f t="shared" si="82"/>
        <v>0</v>
      </c>
      <c r="E86">
        <f t="shared" si="82"/>
        <v>0</v>
      </c>
      <c r="F86">
        <f t="shared" si="82"/>
        <v>0</v>
      </c>
      <c r="G86">
        <f t="shared" si="82"/>
        <v>0</v>
      </c>
      <c r="H86">
        <f t="shared" si="82"/>
        <v>0</v>
      </c>
      <c r="I86">
        <f t="shared" si="82"/>
        <v>0</v>
      </c>
      <c r="J86">
        <f t="shared" si="82"/>
        <v>0</v>
      </c>
      <c r="K86">
        <f t="shared" si="82"/>
        <v>0</v>
      </c>
      <c r="L86">
        <f t="shared" si="83"/>
        <v>0</v>
      </c>
      <c r="M86">
        <f t="shared" si="83"/>
        <v>0</v>
      </c>
      <c r="N86">
        <f t="shared" si="83"/>
        <v>0</v>
      </c>
      <c r="O86">
        <f t="shared" si="83"/>
        <v>0</v>
      </c>
      <c r="P86">
        <f t="shared" si="83"/>
        <v>0</v>
      </c>
      <c r="Q86">
        <f t="shared" si="83"/>
        <v>0</v>
      </c>
      <c r="R86">
        <f t="shared" si="83"/>
        <v>0</v>
      </c>
      <c r="S86">
        <f t="shared" si="83"/>
        <v>0</v>
      </c>
      <c r="T86">
        <f t="shared" si="83"/>
        <v>0</v>
      </c>
      <c r="U86">
        <f t="shared" si="83"/>
        <v>0</v>
      </c>
      <c r="V86">
        <f t="shared" si="84"/>
        <v>0</v>
      </c>
      <c r="W86">
        <f t="shared" si="84"/>
        <v>0</v>
      </c>
      <c r="X86">
        <f t="shared" si="84"/>
        <v>0</v>
      </c>
      <c r="Y86">
        <f t="shared" si="84"/>
        <v>0</v>
      </c>
      <c r="Z86">
        <f t="shared" si="84"/>
        <v>0</v>
      </c>
      <c r="AA86">
        <f t="shared" si="84"/>
        <v>0</v>
      </c>
      <c r="AB86">
        <f t="shared" si="84"/>
        <v>0</v>
      </c>
      <c r="AC86">
        <f t="shared" si="84"/>
        <v>0</v>
      </c>
      <c r="AD86">
        <f t="shared" si="84"/>
        <v>0</v>
      </c>
      <c r="AE86">
        <f t="shared" si="84"/>
        <v>0</v>
      </c>
      <c r="AF86">
        <f t="shared" si="85"/>
        <v>0</v>
      </c>
      <c r="AG86">
        <f t="shared" si="85"/>
        <v>0</v>
      </c>
      <c r="AH86">
        <f t="shared" si="85"/>
        <v>0</v>
      </c>
      <c r="AI86">
        <f t="shared" si="85"/>
        <v>0</v>
      </c>
      <c r="AJ86">
        <f t="shared" si="85"/>
        <v>0</v>
      </c>
      <c r="AK86">
        <f t="shared" si="85"/>
        <v>0</v>
      </c>
      <c r="AL86">
        <f t="shared" si="85"/>
        <v>0</v>
      </c>
      <c r="AM86">
        <f t="shared" si="85"/>
        <v>0</v>
      </c>
      <c r="AN86">
        <f t="shared" si="85"/>
        <v>0</v>
      </c>
      <c r="AO86">
        <f t="shared" si="85"/>
        <v>0</v>
      </c>
      <c r="AP86">
        <f t="shared" si="86"/>
        <v>0</v>
      </c>
      <c r="AQ86">
        <f t="shared" si="86"/>
        <v>0</v>
      </c>
      <c r="AR86">
        <f t="shared" si="86"/>
        <v>0</v>
      </c>
      <c r="AS86">
        <f t="shared" si="86"/>
        <v>0</v>
      </c>
      <c r="AT86">
        <f t="shared" si="86"/>
        <v>0</v>
      </c>
      <c r="AU86">
        <f t="shared" si="86"/>
        <v>0</v>
      </c>
      <c r="AV86">
        <f t="shared" si="86"/>
        <v>0</v>
      </c>
      <c r="AW86">
        <f t="shared" si="86"/>
        <v>0</v>
      </c>
      <c r="AX86">
        <f t="shared" si="86"/>
        <v>0</v>
      </c>
      <c r="AY86">
        <f t="shared" si="86"/>
        <v>0</v>
      </c>
      <c r="AZ86">
        <f t="shared" si="87"/>
        <v>0</v>
      </c>
      <c r="BA86">
        <f t="shared" si="87"/>
        <v>0</v>
      </c>
      <c r="BB86">
        <f t="shared" si="87"/>
        <v>0</v>
      </c>
      <c r="BC86">
        <f t="shared" si="87"/>
        <v>0</v>
      </c>
      <c r="BD86">
        <f t="shared" si="87"/>
        <v>0</v>
      </c>
      <c r="BE86">
        <f t="shared" si="87"/>
        <v>0</v>
      </c>
      <c r="BF86">
        <f t="shared" si="87"/>
        <v>0</v>
      </c>
      <c r="BG86">
        <f t="shared" si="87"/>
        <v>0</v>
      </c>
      <c r="BH86">
        <f t="shared" si="87"/>
        <v>0</v>
      </c>
      <c r="BI86">
        <f t="shared" si="87"/>
        <v>0</v>
      </c>
      <c r="BJ86">
        <f t="shared" si="88"/>
        <v>3.3191784468709196E-8</v>
      </c>
      <c r="BK86">
        <f t="shared" si="88"/>
        <v>2.9250842330893072E-7</v>
      </c>
      <c r="BL86">
        <f t="shared" si="88"/>
        <v>2.1505277120324991E-6</v>
      </c>
      <c r="BM86">
        <f t="shared" si="88"/>
        <v>1.3305596473005184E-5</v>
      </c>
      <c r="BN86">
        <f t="shared" si="88"/>
        <v>8.3824095215246592E-5</v>
      </c>
      <c r="BO86">
        <f t="shared" si="88"/>
        <v>2.6303149291640853E-4</v>
      </c>
      <c r="BP86">
        <f t="shared" si="88"/>
        <v>9.4476096589411458E-4</v>
      </c>
      <c r="BQ86">
        <f t="shared" si="88"/>
        <v>2.9071502020503515E-3</v>
      </c>
      <c r="BR86">
        <f t="shared" si="88"/>
        <v>7.6295485677418291E-3</v>
      </c>
      <c r="BS86">
        <f t="shared" si="88"/>
        <v>1.8376747196687793E-2</v>
      </c>
      <c r="BT86">
        <f t="shared" si="89"/>
        <v>4.3033746661583168E-2</v>
      </c>
      <c r="BU86">
        <f t="shared" si="89"/>
        <v>8.1434104610673227E-2</v>
      </c>
      <c r="BV86">
        <f t="shared" si="89"/>
        <v>0.13009858805136795</v>
      </c>
      <c r="BW86">
        <f t="shared" si="89"/>
        <v>0.17959705691487587</v>
      </c>
      <c r="BX86">
        <f t="shared" si="89"/>
        <v>0.21663607547878017</v>
      </c>
      <c r="BY86">
        <f t="shared" si="89"/>
        <v>0.22971482285317787</v>
      </c>
      <c r="BZ86">
        <f t="shared" si="89"/>
        <v>0.22920226813836631</v>
      </c>
      <c r="CA86">
        <f t="shared" si="89"/>
        <v>0.19937999759994643</v>
      </c>
      <c r="CB86">
        <f t="shared" si="89"/>
        <v>0.15223491212185919</v>
      </c>
      <c r="CC86">
        <f t="shared" si="89"/>
        <v>0.10248674719633029</v>
      </c>
      <c r="CD86">
        <f t="shared" si="90"/>
        <v>6.1020063077314057E-2</v>
      </c>
      <c r="CE86">
        <f t="shared" si="90"/>
        <v>3.2279356922227741E-2</v>
      </c>
      <c r="CF86">
        <f t="shared" si="90"/>
        <v>1.5153423646002263E-2</v>
      </c>
      <c r="CG86">
        <f t="shared" si="90"/>
        <v>6.3215508223978872E-3</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1.708813558439801</v>
      </c>
    </row>
    <row r="87" spans="1:105" x14ac:dyDescent="0.3">
      <c r="A87">
        <v>2034</v>
      </c>
      <c r="B87">
        <f t="shared" si="82"/>
        <v>0</v>
      </c>
      <c r="C87">
        <f t="shared" si="82"/>
        <v>0</v>
      </c>
      <c r="D87">
        <f t="shared" si="82"/>
        <v>0</v>
      </c>
      <c r="E87">
        <f t="shared" si="82"/>
        <v>0</v>
      </c>
      <c r="F87">
        <f t="shared" si="82"/>
        <v>0</v>
      </c>
      <c r="G87">
        <f t="shared" si="82"/>
        <v>0</v>
      </c>
      <c r="H87">
        <f t="shared" si="82"/>
        <v>0</v>
      </c>
      <c r="I87">
        <f t="shared" si="82"/>
        <v>0</v>
      </c>
      <c r="J87">
        <f t="shared" si="82"/>
        <v>0</v>
      </c>
      <c r="K87">
        <f t="shared" si="82"/>
        <v>0</v>
      </c>
      <c r="L87">
        <f t="shared" si="83"/>
        <v>0</v>
      </c>
      <c r="M87">
        <f t="shared" si="83"/>
        <v>0</v>
      </c>
      <c r="N87">
        <f t="shared" si="83"/>
        <v>0</v>
      </c>
      <c r="O87">
        <f t="shared" si="83"/>
        <v>0</v>
      </c>
      <c r="P87">
        <f t="shared" si="83"/>
        <v>0</v>
      </c>
      <c r="Q87">
        <f t="shared" si="83"/>
        <v>0</v>
      </c>
      <c r="R87">
        <f t="shared" si="83"/>
        <v>0</v>
      </c>
      <c r="S87">
        <f t="shared" si="83"/>
        <v>0</v>
      </c>
      <c r="T87">
        <f t="shared" si="83"/>
        <v>0</v>
      </c>
      <c r="U87">
        <f t="shared" si="83"/>
        <v>0</v>
      </c>
      <c r="V87">
        <f t="shared" si="84"/>
        <v>0</v>
      </c>
      <c r="W87">
        <f t="shared" si="84"/>
        <v>0</v>
      </c>
      <c r="X87">
        <f t="shared" si="84"/>
        <v>0</v>
      </c>
      <c r="Y87">
        <f t="shared" si="84"/>
        <v>0</v>
      </c>
      <c r="Z87">
        <f t="shared" si="84"/>
        <v>0</v>
      </c>
      <c r="AA87">
        <f t="shared" si="84"/>
        <v>0</v>
      </c>
      <c r="AB87">
        <f t="shared" si="84"/>
        <v>0</v>
      </c>
      <c r="AC87">
        <f t="shared" si="84"/>
        <v>0</v>
      </c>
      <c r="AD87">
        <f t="shared" si="84"/>
        <v>0</v>
      </c>
      <c r="AE87">
        <f t="shared" si="84"/>
        <v>0</v>
      </c>
      <c r="AF87">
        <f t="shared" si="85"/>
        <v>0</v>
      </c>
      <c r="AG87">
        <f t="shared" si="85"/>
        <v>0</v>
      </c>
      <c r="AH87">
        <f t="shared" si="85"/>
        <v>0</v>
      </c>
      <c r="AI87">
        <f t="shared" si="85"/>
        <v>0</v>
      </c>
      <c r="AJ87">
        <f t="shared" si="85"/>
        <v>0</v>
      </c>
      <c r="AK87">
        <f t="shared" si="85"/>
        <v>0</v>
      </c>
      <c r="AL87">
        <f t="shared" si="85"/>
        <v>0</v>
      </c>
      <c r="AM87">
        <f t="shared" si="85"/>
        <v>0</v>
      </c>
      <c r="AN87">
        <f t="shared" si="85"/>
        <v>0</v>
      </c>
      <c r="AO87">
        <f t="shared" si="85"/>
        <v>0</v>
      </c>
      <c r="AP87">
        <f t="shared" si="86"/>
        <v>0</v>
      </c>
      <c r="AQ87">
        <f t="shared" si="86"/>
        <v>0</v>
      </c>
      <c r="AR87">
        <f t="shared" si="86"/>
        <v>0</v>
      </c>
      <c r="AS87">
        <f t="shared" si="86"/>
        <v>0</v>
      </c>
      <c r="AT87">
        <f t="shared" si="86"/>
        <v>0</v>
      </c>
      <c r="AU87">
        <f t="shared" si="86"/>
        <v>0</v>
      </c>
      <c r="AV87">
        <f t="shared" si="86"/>
        <v>0</v>
      </c>
      <c r="AW87">
        <f t="shared" si="86"/>
        <v>0</v>
      </c>
      <c r="AX87">
        <f t="shared" si="86"/>
        <v>0</v>
      </c>
      <c r="AY87">
        <f t="shared" si="86"/>
        <v>0</v>
      </c>
      <c r="AZ87">
        <f t="shared" si="87"/>
        <v>0</v>
      </c>
      <c r="BA87">
        <f t="shared" si="87"/>
        <v>0</v>
      </c>
      <c r="BB87">
        <f t="shared" si="87"/>
        <v>0</v>
      </c>
      <c r="BC87">
        <f t="shared" si="87"/>
        <v>0</v>
      </c>
      <c r="BD87">
        <f t="shared" si="87"/>
        <v>0</v>
      </c>
      <c r="BE87">
        <f t="shared" si="87"/>
        <v>0</v>
      </c>
      <c r="BF87">
        <f t="shared" si="87"/>
        <v>0</v>
      </c>
      <c r="BG87">
        <f t="shared" si="87"/>
        <v>0</v>
      </c>
      <c r="BH87">
        <f t="shared" si="87"/>
        <v>0</v>
      </c>
      <c r="BI87">
        <f t="shared" si="87"/>
        <v>0</v>
      </c>
      <c r="BJ87">
        <f t="shared" si="88"/>
        <v>6.6272588909406792E-9</v>
      </c>
      <c r="BK87">
        <f t="shared" si="88"/>
        <v>6.5267451337686181E-8</v>
      </c>
      <c r="BL87">
        <f t="shared" si="88"/>
        <v>5.3623883503208952E-7</v>
      </c>
      <c r="BM87">
        <f t="shared" si="88"/>
        <v>3.7076822702142184E-6</v>
      </c>
      <c r="BN87">
        <f t="shared" si="88"/>
        <v>2.6103093491752027E-5</v>
      </c>
      <c r="BO87">
        <f t="shared" si="88"/>
        <v>9.1534707233065007E-5</v>
      </c>
      <c r="BP87">
        <f t="shared" si="88"/>
        <v>3.6741334866639456E-4</v>
      </c>
      <c r="BQ87">
        <f t="shared" si="88"/>
        <v>1.2634422696720744E-3</v>
      </c>
      <c r="BR87">
        <f t="shared" si="88"/>
        <v>3.7054564735292984E-3</v>
      </c>
      <c r="BS87">
        <f t="shared" si="88"/>
        <v>9.973933252993979E-3</v>
      </c>
      <c r="BT87">
        <f t="shared" si="89"/>
        <v>2.6101286752556369E-2</v>
      </c>
      <c r="BU87">
        <f t="shared" si="89"/>
        <v>5.5196816081412109E-2</v>
      </c>
      <c r="BV87">
        <f t="shared" si="89"/>
        <v>9.8545143702593471E-2</v>
      </c>
      <c r="BW87">
        <f t="shared" si="89"/>
        <v>0.15202562652258192</v>
      </c>
      <c r="BX87">
        <f t="shared" si="89"/>
        <v>0.20492894690595284</v>
      </c>
      <c r="BY87">
        <f t="shared" si="89"/>
        <v>0.24283791262077714</v>
      </c>
      <c r="BZ87">
        <f t="shared" si="89"/>
        <v>0.2707704861176829</v>
      </c>
      <c r="CA87">
        <f t="shared" si="89"/>
        <v>0.26322003498946145</v>
      </c>
      <c r="CB87">
        <f t="shared" si="89"/>
        <v>0.22459834894902456</v>
      </c>
      <c r="CC87">
        <f t="shared" si="89"/>
        <v>0.16897208006745648</v>
      </c>
      <c r="CD87">
        <f t="shared" si="90"/>
        <v>0.11242809076962051</v>
      </c>
      <c r="CE87">
        <f t="shared" si="90"/>
        <v>6.6463315149682789E-2</v>
      </c>
      <c r="CF87">
        <f t="shared" si="90"/>
        <v>3.4867662473936425E-2</v>
      </c>
      <c r="CG87">
        <f t="shared" si="90"/>
        <v>1.6255137388435401E-2</v>
      </c>
      <c r="CH87">
        <f t="shared" si="90"/>
        <v>6.7412061340268413E-3</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1.9593842935866035</v>
      </c>
    </row>
    <row r="88" spans="1:105" x14ac:dyDescent="0.3">
      <c r="A88">
        <v>2035</v>
      </c>
      <c r="B88">
        <f t="shared" si="82"/>
        <v>0</v>
      </c>
      <c r="C88">
        <f t="shared" si="82"/>
        <v>0</v>
      </c>
      <c r="D88">
        <f t="shared" si="82"/>
        <v>0</v>
      </c>
      <c r="E88">
        <f t="shared" si="82"/>
        <v>0</v>
      </c>
      <c r="F88">
        <f t="shared" si="82"/>
        <v>0</v>
      </c>
      <c r="G88">
        <f t="shared" si="82"/>
        <v>0</v>
      </c>
      <c r="H88">
        <f t="shared" si="82"/>
        <v>0</v>
      </c>
      <c r="I88">
        <f t="shared" si="82"/>
        <v>0</v>
      </c>
      <c r="J88">
        <f t="shared" si="82"/>
        <v>0</v>
      </c>
      <c r="K88">
        <f t="shared" si="82"/>
        <v>0</v>
      </c>
      <c r="L88">
        <f t="shared" si="83"/>
        <v>0</v>
      </c>
      <c r="M88">
        <f t="shared" si="83"/>
        <v>0</v>
      </c>
      <c r="N88">
        <f t="shared" si="83"/>
        <v>0</v>
      </c>
      <c r="O88">
        <f t="shared" si="83"/>
        <v>0</v>
      </c>
      <c r="P88">
        <f t="shared" si="83"/>
        <v>0</v>
      </c>
      <c r="Q88">
        <f t="shared" si="83"/>
        <v>0</v>
      </c>
      <c r="R88">
        <f t="shared" si="83"/>
        <v>0</v>
      </c>
      <c r="S88">
        <f t="shared" si="83"/>
        <v>0</v>
      </c>
      <c r="T88">
        <f t="shared" si="83"/>
        <v>0</v>
      </c>
      <c r="U88">
        <f t="shared" si="83"/>
        <v>0</v>
      </c>
      <c r="V88">
        <f t="shared" si="84"/>
        <v>0</v>
      </c>
      <c r="W88">
        <f t="shared" si="84"/>
        <v>0</v>
      </c>
      <c r="X88">
        <f t="shared" si="84"/>
        <v>0</v>
      </c>
      <c r="Y88">
        <f t="shared" si="84"/>
        <v>0</v>
      </c>
      <c r="Z88">
        <f t="shared" si="84"/>
        <v>0</v>
      </c>
      <c r="AA88">
        <f t="shared" si="84"/>
        <v>0</v>
      </c>
      <c r="AB88">
        <f t="shared" si="84"/>
        <v>0</v>
      </c>
      <c r="AC88">
        <f t="shared" si="84"/>
        <v>0</v>
      </c>
      <c r="AD88">
        <f t="shared" si="84"/>
        <v>0</v>
      </c>
      <c r="AE88">
        <f t="shared" si="84"/>
        <v>0</v>
      </c>
      <c r="AF88">
        <f t="shared" si="85"/>
        <v>0</v>
      </c>
      <c r="AG88">
        <f t="shared" si="85"/>
        <v>0</v>
      </c>
      <c r="AH88">
        <f t="shared" si="85"/>
        <v>0</v>
      </c>
      <c r="AI88">
        <f t="shared" si="85"/>
        <v>0</v>
      </c>
      <c r="AJ88">
        <f t="shared" si="85"/>
        <v>0</v>
      </c>
      <c r="AK88">
        <f t="shared" si="85"/>
        <v>0</v>
      </c>
      <c r="AL88">
        <f t="shared" si="85"/>
        <v>0</v>
      </c>
      <c r="AM88">
        <f t="shared" si="85"/>
        <v>0</v>
      </c>
      <c r="AN88">
        <f t="shared" si="85"/>
        <v>0</v>
      </c>
      <c r="AO88">
        <f t="shared" si="85"/>
        <v>0</v>
      </c>
      <c r="AP88">
        <f t="shared" si="86"/>
        <v>0</v>
      </c>
      <c r="AQ88">
        <f t="shared" si="86"/>
        <v>0</v>
      </c>
      <c r="AR88">
        <f t="shared" si="86"/>
        <v>0</v>
      </c>
      <c r="AS88">
        <f t="shared" si="86"/>
        <v>0</v>
      </c>
      <c r="AT88">
        <f t="shared" si="86"/>
        <v>0</v>
      </c>
      <c r="AU88">
        <f t="shared" si="86"/>
        <v>0</v>
      </c>
      <c r="AV88">
        <f t="shared" si="86"/>
        <v>0</v>
      </c>
      <c r="AW88">
        <f t="shared" si="86"/>
        <v>0</v>
      </c>
      <c r="AX88">
        <f t="shared" si="86"/>
        <v>0</v>
      </c>
      <c r="AY88">
        <f t="shared" si="86"/>
        <v>0</v>
      </c>
      <c r="AZ88">
        <f t="shared" si="87"/>
        <v>0</v>
      </c>
      <c r="BA88">
        <f t="shared" si="87"/>
        <v>0</v>
      </c>
      <c r="BB88">
        <f t="shared" si="87"/>
        <v>0</v>
      </c>
      <c r="BC88">
        <f t="shared" si="87"/>
        <v>0</v>
      </c>
      <c r="BD88">
        <f t="shared" si="87"/>
        <v>0</v>
      </c>
      <c r="BE88">
        <f t="shared" si="87"/>
        <v>0</v>
      </c>
      <c r="BF88">
        <f t="shared" si="87"/>
        <v>0</v>
      </c>
      <c r="BG88">
        <f t="shared" si="87"/>
        <v>0</v>
      </c>
      <c r="BH88">
        <f t="shared" si="87"/>
        <v>0</v>
      </c>
      <c r="BI88">
        <f t="shared" si="87"/>
        <v>0</v>
      </c>
      <c r="BJ88">
        <f t="shared" si="88"/>
        <v>1.1840834983201709E-9</v>
      </c>
      <c r="BK88">
        <f t="shared" si="88"/>
        <v>1.3031667446939775E-8</v>
      </c>
      <c r="BL88">
        <f t="shared" si="88"/>
        <v>1.1965105713851716E-7</v>
      </c>
      <c r="BM88">
        <f t="shared" si="88"/>
        <v>9.2451876352233651E-7</v>
      </c>
      <c r="BN88">
        <f t="shared" si="88"/>
        <v>7.2737796560618288E-6</v>
      </c>
      <c r="BO88">
        <f t="shared" si="88"/>
        <v>2.8504202932455325E-5</v>
      </c>
      <c r="BP88">
        <f t="shared" si="88"/>
        <v>1.2785949291017567E-4</v>
      </c>
      <c r="BQ88">
        <f t="shared" si="88"/>
        <v>4.9134709403194504E-4</v>
      </c>
      <c r="BR88">
        <f t="shared" si="88"/>
        <v>1.6103847450967901E-3</v>
      </c>
      <c r="BS88">
        <f t="shared" si="88"/>
        <v>4.8440579689231055E-3</v>
      </c>
      <c r="BT88">
        <f t="shared" si="89"/>
        <v>1.4166407640095045E-2</v>
      </c>
      <c r="BU88">
        <f t="shared" si="89"/>
        <v>3.3478561271895774E-2</v>
      </c>
      <c r="BV88">
        <f t="shared" si="89"/>
        <v>6.6794842267541329E-2</v>
      </c>
      <c r="BW88">
        <f t="shared" si="89"/>
        <v>0.1151541107135568</v>
      </c>
      <c r="BX88">
        <f t="shared" si="89"/>
        <v>0.17346860845696804</v>
      </c>
      <c r="BY88">
        <f t="shared" si="89"/>
        <v>0.22971482285317787</v>
      </c>
      <c r="BZ88">
        <f t="shared" si="89"/>
        <v>0.28623899333721903</v>
      </c>
      <c r="CA88">
        <f t="shared" si="89"/>
        <v>0.31095772920965992</v>
      </c>
      <c r="CB88">
        <f t="shared" si="89"/>
        <v>0.2965131205767122</v>
      </c>
      <c r="CC88">
        <f t="shared" si="89"/>
        <v>0.24929137260745199</v>
      </c>
      <c r="CD88">
        <f t="shared" si="90"/>
        <v>0.18536258467607813</v>
      </c>
      <c r="CE88">
        <f t="shared" si="90"/>
        <v>0.12245716001687464</v>
      </c>
      <c r="CF88">
        <f t="shared" si="90"/>
        <v>7.179264584240265E-2</v>
      </c>
      <c r="CG88">
        <f t="shared" si="90"/>
        <v>3.7402679233940382E-2</v>
      </c>
      <c r="CH88">
        <f t="shared" si="90"/>
        <v>1.7334232524734212E-2</v>
      </c>
      <c r="CI88">
        <f t="shared" si="90"/>
        <v>7.1522518945238934E-3</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2.2243906087919538</v>
      </c>
    </row>
    <row r="89" spans="1:105" x14ac:dyDescent="0.3">
      <c r="A89">
        <v>2036</v>
      </c>
      <c r="B89">
        <f t="shared" si="82"/>
        <v>0</v>
      </c>
      <c r="C89">
        <f t="shared" si="82"/>
        <v>0</v>
      </c>
      <c r="D89">
        <f t="shared" si="82"/>
        <v>0</v>
      </c>
      <c r="E89">
        <f t="shared" si="82"/>
        <v>0</v>
      </c>
      <c r="F89">
        <f t="shared" si="82"/>
        <v>0</v>
      </c>
      <c r="G89">
        <f t="shared" si="82"/>
        <v>0</v>
      </c>
      <c r="H89">
        <f t="shared" si="82"/>
        <v>0</v>
      </c>
      <c r="I89">
        <f t="shared" si="82"/>
        <v>0</v>
      </c>
      <c r="J89">
        <f t="shared" si="82"/>
        <v>0</v>
      </c>
      <c r="K89">
        <f t="shared" si="82"/>
        <v>0</v>
      </c>
      <c r="L89">
        <f t="shared" si="83"/>
        <v>0</v>
      </c>
      <c r="M89">
        <f t="shared" si="83"/>
        <v>0</v>
      </c>
      <c r="N89">
        <f t="shared" si="83"/>
        <v>0</v>
      </c>
      <c r="O89">
        <f t="shared" si="83"/>
        <v>0</v>
      </c>
      <c r="P89">
        <f t="shared" si="83"/>
        <v>0</v>
      </c>
      <c r="Q89">
        <f t="shared" si="83"/>
        <v>0</v>
      </c>
      <c r="R89">
        <f t="shared" si="83"/>
        <v>0</v>
      </c>
      <c r="S89">
        <f t="shared" si="83"/>
        <v>0</v>
      </c>
      <c r="T89">
        <f t="shared" si="83"/>
        <v>0</v>
      </c>
      <c r="U89">
        <f t="shared" si="83"/>
        <v>0</v>
      </c>
      <c r="V89">
        <f t="shared" si="84"/>
        <v>0</v>
      </c>
      <c r="W89">
        <f t="shared" si="84"/>
        <v>0</v>
      </c>
      <c r="X89">
        <f t="shared" si="84"/>
        <v>0</v>
      </c>
      <c r="Y89">
        <f t="shared" si="84"/>
        <v>0</v>
      </c>
      <c r="Z89">
        <f t="shared" si="84"/>
        <v>0</v>
      </c>
      <c r="AA89">
        <f t="shared" si="84"/>
        <v>0</v>
      </c>
      <c r="AB89">
        <f t="shared" si="84"/>
        <v>0</v>
      </c>
      <c r="AC89">
        <f t="shared" si="84"/>
        <v>0</v>
      </c>
      <c r="AD89">
        <f t="shared" si="84"/>
        <v>0</v>
      </c>
      <c r="AE89">
        <f t="shared" si="84"/>
        <v>0</v>
      </c>
      <c r="AF89">
        <f t="shared" si="85"/>
        <v>0</v>
      </c>
      <c r="AG89">
        <f t="shared" si="85"/>
        <v>0</v>
      </c>
      <c r="AH89">
        <f t="shared" si="85"/>
        <v>0</v>
      </c>
      <c r="AI89">
        <f t="shared" si="85"/>
        <v>0</v>
      </c>
      <c r="AJ89">
        <f t="shared" si="85"/>
        <v>0</v>
      </c>
      <c r="AK89">
        <f t="shared" si="85"/>
        <v>0</v>
      </c>
      <c r="AL89">
        <f t="shared" si="85"/>
        <v>0</v>
      </c>
      <c r="AM89">
        <f t="shared" si="85"/>
        <v>0</v>
      </c>
      <c r="AN89">
        <f t="shared" si="85"/>
        <v>0</v>
      </c>
      <c r="AO89">
        <f t="shared" si="85"/>
        <v>0</v>
      </c>
      <c r="AP89">
        <f t="shared" si="86"/>
        <v>0</v>
      </c>
      <c r="AQ89">
        <f t="shared" si="86"/>
        <v>0</v>
      </c>
      <c r="AR89">
        <f t="shared" si="86"/>
        <v>0</v>
      </c>
      <c r="AS89">
        <f t="shared" si="86"/>
        <v>0</v>
      </c>
      <c r="AT89">
        <f t="shared" si="86"/>
        <v>0</v>
      </c>
      <c r="AU89">
        <f t="shared" si="86"/>
        <v>0</v>
      </c>
      <c r="AV89">
        <f t="shared" si="86"/>
        <v>0</v>
      </c>
      <c r="AW89">
        <f t="shared" si="86"/>
        <v>0</v>
      </c>
      <c r="AX89">
        <f t="shared" si="86"/>
        <v>0</v>
      </c>
      <c r="AY89">
        <f t="shared" si="86"/>
        <v>0</v>
      </c>
      <c r="AZ89">
        <f t="shared" si="87"/>
        <v>0</v>
      </c>
      <c r="BA89">
        <f t="shared" si="87"/>
        <v>0</v>
      </c>
      <c r="BB89">
        <f t="shared" si="87"/>
        <v>0</v>
      </c>
      <c r="BC89">
        <f t="shared" si="87"/>
        <v>0</v>
      </c>
      <c r="BD89">
        <f t="shared" si="87"/>
        <v>0</v>
      </c>
      <c r="BE89">
        <f t="shared" si="87"/>
        <v>0</v>
      </c>
      <c r="BF89">
        <f t="shared" si="87"/>
        <v>0</v>
      </c>
      <c r="BG89">
        <f t="shared" si="87"/>
        <v>0</v>
      </c>
      <c r="BH89">
        <f t="shared" si="87"/>
        <v>0</v>
      </c>
      <c r="BI89">
        <f t="shared" si="87"/>
        <v>0</v>
      </c>
      <c r="BJ89">
        <f t="shared" si="88"/>
        <v>1.8931096904858414E-10</v>
      </c>
      <c r="BK89">
        <f t="shared" si="88"/>
        <v>2.3283506248127436E-9</v>
      </c>
      <c r="BL89">
        <f t="shared" si="88"/>
        <v>2.3890204908363175E-8</v>
      </c>
      <c r="BM89">
        <f t="shared" si="88"/>
        <v>2.0628801976496654E-7</v>
      </c>
      <c r="BN89">
        <f t="shared" si="88"/>
        <v>1.8137330233983813E-6</v>
      </c>
      <c r="BO89">
        <f t="shared" si="88"/>
        <v>7.9428628437416424E-6</v>
      </c>
      <c r="BP89">
        <f t="shared" si="88"/>
        <v>3.9815858300314398E-5</v>
      </c>
      <c r="BQ89">
        <f t="shared" si="88"/>
        <v>1.7098831741917884E-4</v>
      </c>
      <c r="BR89">
        <f t="shared" si="88"/>
        <v>6.2627148368405697E-4</v>
      </c>
      <c r="BS89">
        <f t="shared" si="88"/>
        <v>2.1052189151984195E-3</v>
      </c>
      <c r="BT89">
        <f t="shared" si="89"/>
        <v>6.8802244891117874E-3</v>
      </c>
      <c r="BU89">
        <f t="shared" si="89"/>
        <v>1.8170404803323506E-2</v>
      </c>
      <c r="BV89">
        <f t="shared" si="89"/>
        <v>4.0513119745933128E-2</v>
      </c>
      <c r="BW89">
        <f t="shared" si="89"/>
        <v>7.805255918834883E-2</v>
      </c>
      <c r="BX89">
        <f t="shared" si="89"/>
        <v>0.13139642177770042</v>
      </c>
      <c r="BY89">
        <f t="shared" si="89"/>
        <v>0.19444939948169987</v>
      </c>
      <c r="BZ89">
        <f t="shared" si="89"/>
        <v>0.2707704861176829</v>
      </c>
      <c r="CA89">
        <f t="shared" si="89"/>
        <v>0.3287220429951721</v>
      </c>
      <c r="CB89">
        <f t="shared" si="89"/>
        <v>0.3502888625445858</v>
      </c>
      <c r="CC89">
        <f t="shared" si="89"/>
        <v>0.32911267233520125</v>
      </c>
      <c r="CD89">
        <f t="shared" si="90"/>
        <v>0.27347294976493774</v>
      </c>
      <c r="CE89">
        <f t="shared" si="90"/>
        <v>0.2018977244693505</v>
      </c>
      <c r="CF89">
        <f t="shared" si="90"/>
        <v>0.13227633169002209</v>
      </c>
      <c r="CG89">
        <f t="shared" si="90"/>
        <v>7.7012254716142342E-2</v>
      </c>
      <c r="CH89">
        <f t="shared" si="90"/>
        <v>3.9885651126543652E-2</v>
      </c>
      <c r="CI89">
        <f t="shared" si="90"/>
        <v>1.8391189195261944E-2</v>
      </c>
      <c r="CJ89">
        <f t="shared" si="90"/>
        <v>7.5505636083168341E-3</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2.5017951419156899</v>
      </c>
    </row>
    <row r="90" spans="1:105" x14ac:dyDescent="0.3">
      <c r="A90">
        <v>2037</v>
      </c>
      <c r="B90">
        <f t="shared" si="82"/>
        <v>0</v>
      </c>
      <c r="C90">
        <f t="shared" si="82"/>
        <v>0</v>
      </c>
      <c r="D90">
        <f t="shared" si="82"/>
        <v>0</v>
      </c>
      <c r="E90">
        <f t="shared" si="82"/>
        <v>0</v>
      </c>
      <c r="F90">
        <f t="shared" si="82"/>
        <v>0</v>
      </c>
      <c r="G90">
        <f t="shared" si="82"/>
        <v>0</v>
      </c>
      <c r="H90">
        <f t="shared" si="82"/>
        <v>0</v>
      </c>
      <c r="I90">
        <f t="shared" si="82"/>
        <v>0</v>
      </c>
      <c r="J90">
        <f t="shared" si="82"/>
        <v>0</v>
      </c>
      <c r="K90">
        <f t="shared" si="82"/>
        <v>0</v>
      </c>
      <c r="L90">
        <f t="shared" si="83"/>
        <v>0</v>
      </c>
      <c r="M90">
        <f t="shared" si="83"/>
        <v>0</v>
      </c>
      <c r="N90">
        <f t="shared" si="83"/>
        <v>0</v>
      </c>
      <c r="O90">
        <f t="shared" si="83"/>
        <v>0</v>
      </c>
      <c r="P90">
        <f t="shared" si="83"/>
        <v>0</v>
      </c>
      <c r="Q90">
        <f t="shared" si="83"/>
        <v>0</v>
      </c>
      <c r="R90">
        <f t="shared" si="83"/>
        <v>0</v>
      </c>
      <c r="S90">
        <f t="shared" si="83"/>
        <v>0</v>
      </c>
      <c r="T90">
        <f t="shared" si="83"/>
        <v>0</v>
      </c>
      <c r="U90">
        <f t="shared" si="83"/>
        <v>0</v>
      </c>
      <c r="V90">
        <f t="shared" si="84"/>
        <v>0</v>
      </c>
      <c r="W90">
        <f t="shared" si="84"/>
        <v>0</v>
      </c>
      <c r="X90">
        <f t="shared" si="84"/>
        <v>0</v>
      </c>
      <c r="Y90">
        <f t="shared" si="84"/>
        <v>0</v>
      </c>
      <c r="Z90">
        <f t="shared" si="84"/>
        <v>0</v>
      </c>
      <c r="AA90">
        <f t="shared" si="84"/>
        <v>0</v>
      </c>
      <c r="AB90">
        <f t="shared" si="84"/>
        <v>0</v>
      </c>
      <c r="AC90">
        <f t="shared" si="84"/>
        <v>0</v>
      </c>
      <c r="AD90">
        <f t="shared" si="84"/>
        <v>0</v>
      </c>
      <c r="AE90">
        <f t="shared" si="84"/>
        <v>0</v>
      </c>
      <c r="AF90">
        <f t="shared" si="85"/>
        <v>0</v>
      </c>
      <c r="AG90">
        <f t="shared" si="85"/>
        <v>0</v>
      </c>
      <c r="AH90">
        <f t="shared" si="85"/>
        <v>0</v>
      </c>
      <c r="AI90">
        <f t="shared" si="85"/>
        <v>0</v>
      </c>
      <c r="AJ90">
        <f t="shared" si="85"/>
        <v>0</v>
      </c>
      <c r="AK90">
        <f t="shared" si="85"/>
        <v>0</v>
      </c>
      <c r="AL90">
        <f t="shared" si="85"/>
        <v>0</v>
      </c>
      <c r="AM90">
        <f t="shared" si="85"/>
        <v>0</v>
      </c>
      <c r="AN90">
        <f t="shared" si="85"/>
        <v>0</v>
      </c>
      <c r="AO90">
        <f t="shared" si="85"/>
        <v>0</v>
      </c>
      <c r="AP90">
        <f t="shared" si="86"/>
        <v>0</v>
      </c>
      <c r="AQ90">
        <f t="shared" si="86"/>
        <v>0</v>
      </c>
      <c r="AR90">
        <f t="shared" si="86"/>
        <v>0</v>
      </c>
      <c r="AS90">
        <f t="shared" si="86"/>
        <v>0</v>
      </c>
      <c r="AT90">
        <f t="shared" si="86"/>
        <v>0</v>
      </c>
      <c r="AU90">
        <f t="shared" si="86"/>
        <v>0</v>
      </c>
      <c r="AV90">
        <f t="shared" si="86"/>
        <v>0</v>
      </c>
      <c r="AW90">
        <f t="shared" si="86"/>
        <v>0</v>
      </c>
      <c r="AX90">
        <f t="shared" si="86"/>
        <v>0</v>
      </c>
      <c r="AY90">
        <f t="shared" si="86"/>
        <v>0</v>
      </c>
      <c r="AZ90">
        <f t="shared" si="87"/>
        <v>0</v>
      </c>
      <c r="BA90">
        <f t="shared" si="87"/>
        <v>0</v>
      </c>
      <c r="BB90">
        <f t="shared" si="87"/>
        <v>0</v>
      </c>
      <c r="BC90">
        <f t="shared" si="87"/>
        <v>0</v>
      </c>
      <c r="BD90">
        <f t="shared" si="87"/>
        <v>0</v>
      </c>
      <c r="BE90">
        <f t="shared" si="87"/>
        <v>0</v>
      </c>
      <c r="BF90">
        <f t="shared" si="87"/>
        <v>0</v>
      </c>
      <c r="BG90">
        <f t="shared" si="87"/>
        <v>0</v>
      </c>
      <c r="BH90">
        <f t="shared" si="87"/>
        <v>0</v>
      </c>
      <c r="BI90">
        <f t="shared" si="87"/>
        <v>0</v>
      </c>
      <c r="BJ90">
        <f t="shared" si="88"/>
        <v>2.7084092350803422E-11</v>
      </c>
      <c r="BK90">
        <f t="shared" si="88"/>
        <v>3.7225610667955718E-10</v>
      </c>
      <c r="BL90">
        <f t="shared" si="88"/>
        <v>4.2684310163511908E-9</v>
      </c>
      <c r="BM90">
        <f t="shared" si="88"/>
        <v>4.1188629504712116E-8</v>
      </c>
      <c r="BN90">
        <f t="shared" si="88"/>
        <v>4.0469853997737524E-7</v>
      </c>
      <c r="BO90">
        <f t="shared" si="88"/>
        <v>1.9805703941020972E-6</v>
      </c>
      <c r="BP90">
        <f t="shared" si="88"/>
        <v>1.1094921764157111E-5</v>
      </c>
      <c r="BQ90">
        <f t="shared" si="88"/>
        <v>5.3246313296064925E-5</v>
      </c>
      <c r="BR90">
        <f t="shared" si="88"/>
        <v>2.1794187559759425E-4</v>
      </c>
      <c r="BS90">
        <f t="shared" si="88"/>
        <v>8.1871029734686908E-4</v>
      </c>
      <c r="BT90">
        <f t="shared" si="89"/>
        <v>2.9901332370945127E-3</v>
      </c>
      <c r="BU90">
        <f t="shared" si="89"/>
        <v>8.8248529395037276E-3</v>
      </c>
      <c r="BV90">
        <f t="shared" si="89"/>
        <v>2.1988393696209713E-2</v>
      </c>
      <c r="BW90">
        <f t="shared" si="89"/>
        <v>4.7341270216768573E-2</v>
      </c>
      <c r="BX90">
        <f t="shared" si="89"/>
        <v>8.9061753196569268E-2</v>
      </c>
      <c r="BY90">
        <f t="shared" si="89"/>
        <v>0.14728863934511882</v>
      </c>
      <c r="BZ90">
        <f t="shared" si="89"/>
        <v>0.22920226813836631</v>
      </c>
      <c r="CA90">
        <f t="shared" si="89"/>
        <v>0.31095772920965992</v>
      </c>
      <c r="CB90">
        <f t="shared" si="89"/>
        <v>0.37030007527638642</v>
      </c>
      <c r="CC90">
        <f t="shared" si="89"/>
        <v>0.38880068246922939</v>
      </c>
      <c r="CD90">
        <f t="shared" si="90"/>
        <v>0.36103701611147715</v>
      </c>
      <c r="CE90">
        <f t="shared" si="90"/>
        <v>0.29786791308476768</v>
      </c>
      <c r="CF90">
        <f t="shared" si="90"/>
        <v>0.21808680166752492</v>
      </c>
      <c r="CG90">
        <f t="shared" si="90"/>
        <v>0.14189334338493287</v>
      </c>
      <c r="CH90">
        <f t="shared" si="90"/>
        <v>8.2124703015639219E-2</v>
      </c>
      <c r="CI90">
        <f t="shared" si="90"/>
        <v>4.2317682943146306E-2</v>
      </c>
      <c r="CJ90">
        <f t="shared" si="90"/>
        <v>1.9415401736302854E-2</v>
      </c>
      <c r="CK90">
        <f t="shared" si="90"/>
        <v>7.9406012821006001E-3</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2.7885426854841375</v>
      </c>
    </row>
    <row r="91" spans="1:105" x14ac:dyDescent="0.3">
      <c r="A91">
        <v>2038</v>
      </c>
      <c r="B91">
        <f t="shared" si="82"/>
        <v>0</v>
      </c>
      <c r="C91">
        <f t="shared" si="82"/>
        <v>0</v>
      </c>
      <c r="D91">
        <f t="shared" si="82"/>
        <v>0</v>
      </c>
      <c r="E91">
        <f t="shared" si="82"/>
        <v>0</v>
      </c>
      <c r="F91">
        <f t="shared" si="82"/>
        <v>0</v>
      </c>
      <c r="G91">
        <f t="shared" si="82"/>
        <v>0</v>
      </c>
      <c r="H91">
        <f t="shared" si="82"/>
        <v>0</v>
      </c>
      <c r="I91">
        <f t="shared" si="82"/>
        <v>0</v>
      </c>
      <c r="J91">
        <f t="shared" si="82"/>
        <v>0</v>
      </c>
      <c r="K91">
        <f t="shared" si="82"/>
        <v>0</v>
      </c>
      <c r="L91">
        <f t="shared" si="83"/>
        <v>0</v>
      </c>
      <c r="M91">
        <f t="shared" si="83"/>
        <v>0</v>
      </c>
      <c r="N91">
        <f t="shared" si="83"/>
        <v>0</v>
      </c>
      <c r="O91">
        <f t="shared" si="83"/>
        <v>0</v>
      </c>
      <c r="P91">
        <f t="shared" si="83"/>
        <v>0</v>
      </c>
      <c r="Q91">
        <f t="shared" si="83"/>
        <v>0</v>
      </c>
      <c r="R91">
        <f t="shared" si="83"/>
        <v>0</v>
      </c>
      <c r="S91">
        <f t="shared" si="83"/>
        <v>0</v>
      </c>
      <c r="T91">
        <f t="shared" si="83"/>
        <v>0</v>
      </c>
      <c r="U91">
        <f t="shared" si="83"/>
        <v>0</v>
      </c>
      <c r="V91">
        <f t="shared" si="84"/>
        <v>0</v>
      </c>
      <c r="W91">
        <f t="shared" si="84"/>
        <v>0</v>
      </c>
      <c r="X91">
        <f t="shared" si="84"/>
        <v>0</v>
      </c>
      <c r="Y91">
        <f t="shared" si="84"/>
        <v>0</v>
      </c>
      <c r="Z91">
        <f t="shared" si="84"/>
        <v>0</v>
      </c>
      <c r="AA91">
        <f t="shared" si="84"/>
        <v>0</v>
      </c>
      <c r="AB91">
        <f t="shared" si="84"/>
        <v>0</v>
      </c>
      <c r="AC91">
        <f t="shared" si="84"/>
        <v>0</v>
      </c>
      <c r="AD91">
        <f t="shared" si="84"/>
        <v>0</v>
      </c>
      <c r="AE91">
        <f t="shared" si="84"/>
        <v>0</v>
      </c>
      <c r="AF91">
        <f t="shared" si="85"/>
        <v>0</v>
      </c>
      <c r="AG91">
        <f t="shared" si="85"/>
        <v>0</v>
      </c>
      <c r="AH91">
        <f t="shared" si="85"/>
        <v>0</v>
      </c>
      <c r="AI91">
        <f t="shared" si="85"/>
        <v>0</v>
      </c>
      <c r="AJ91">
        <f t="shared" si="85"/>
        <v>0</v>
      </c>
      <c r="AK91">
        <f t="shared" si="85"/>
        <v>0</v>
      </c>
      <c r="AL91">
        <f t="shared" si="85"/>
        <v>0</v>
      </c>
      <c r="AM91">
        <f t="shared" si="85"/>
        <v>0</v>
      </c>
      <c r="AN91">
        <f t="shared" si="85"/>
        <v>0</v>
      </c>
      <c r="AO91">
        <f t="shared" si="85"/>
        <v>0</v>
      </c>
      <c r="AP91">
        <f t="shared" si="86"/>
        <v>0</v>
      </c>
      <c r="AQ91">
        <f t="shared" si="86"/>
        <v>0</v>
      </c>
      <c r="AR91">
        <f t="shared" si="86"/>
        <v>0</v>
      </c>
      <c r="AS91">
        <f t="shared" si="86"/>
        <v>0</v>
      </c>
      <c r="AT91">
        <f t="shared" si="86"/>
        <v>0</v>
      </c>
      <c r="AU91">
        <f t="shared" si="86"/>
        <v>0</v>
      </c>
      <c r="AV91">
        <f t="shared" si="86"/>
        <v>0</v>
      </c>
      <c r="AW91">
        <f t="shared" si="86"/>
        <v>0</v>
      </c>
      <c r="AX91">
        <f t="shared" si="86"/>
        <v>0</v>
      </c>
      <c r="AY91">
        <f t="shared" si="86"/>
        <v>0</v>
      </c>
      <c r="AZ91">
        <f t="shared" si="87"/>
        <v>0</v>
      </c>
      <c r="BA91">
        <f t="shared" si="87"/>
        <v>0</v>
      </c>
      <c r="BB91">
        <f t="shared" si="87"/>
        <v>0</v>
      </c>
      <c r="BC91">
        <f t="shared" si="87"/>
        <v>0</v>
      </c>
      <c r="BD91">
        <f t="shared" si="87"/>
        <v>0</v>
      </c>
      <c r="BE91">
        <f t="shared" si="87"/>
        <v>0</v>
      </c>
      <c r="BF91">
        <f t="shared" si="87"/>
        <v>0</v>
      </c>
      <c r="BG91">
        <f t="shared" si="87"/>
        <v>0</v>
      </c>
      <c r="BH91">
        <f t="shared" si="87"/>
        <v>0</v>
      </c>
      <c r="BI91">
        <f t="shared" si="87"/>
        <v>0</v>
      </c>
      <c r="BJ91">
        <f t="shared" si="88"/>
        <v>3.4673513467702124E-12</v>
      </c>
      <c r="BK91">
        <f t="shared" si="88"/>
        <v>5.3257446317715431E-11</v>
      </c>
      <c r="BL91">
        <f t="shared" si="88"/>
        <v>6.8243566705291649E-10</v>
      </c>
      <c r="BM91">
        <f t="shared" si="88"/>
        <v>7.3591174447133102E-9</v>
      </c>
      <c r="BN91">
        <f t="shared" si="88"/>
        <v>8.0804393019128158E-8</v>
      </c>
      <c r="BO91">
        <f t="shared" si="88"/>
        <v>4.419249892212382E-7</v>
      </c>
      <c r="BP91">
        <f t="shared" si="88"/>
        <v>2.7665432481038749E-6</v>
      </c>
      <c r="BQ91">
        <f t="shared" si="88"/>
        <v>1.483739659192463E-5</v>
      </c>
      <c r="BR91">
        <f t="shared" si="88"/>
        <v>6.7867802687085127E-5</v>
      </c>
      <c r="BS91">
        <f t="shared" si="88"/>
        <v>2.8491039816345238E-4</v>
      </c>
      <c r="BT91">
        <f t="shared" si="89"/>
        <v>1.162849551642791E-3</v>
      </c>
      <c r="BU91">
        <f t="shared" si="89"/>
        <v>3.8352652778467465E-3</v>
      </c>
      <c r="BV91">
        <f t="shared" si="89"/>
        <v>1.0679142421167707E-2</v>
      </c>
      <c r="BW91">
        <f t="shared" si="89"/>
        <v>2.5694355165265949E-2</v>
      </c>
      <c r="BX91">
        <f t="shared" si="89"/>
        <v>5.4018683921478884E-2</v>
      </c>
      <c r="BY91">
        <f t="shared" si="89"/>
        <v>9.983365047951194E-2</v>
      </c>
      <c r="BZ91">
        <f t="shared" si="89"/>
        <v>0.17361272546430359</v>
      </c>
      <c r="CA91">
        <f t="shared" si="89"/>
        <v>0.26322003498946145</v>
      </c>
      <c r="CB91">
        <f t="shared" si="89"/>
        <v>0.3502888625445858</v>
      </c>
      <c r="CC91">
        <f t="shared" si="89"/>
        <v>0.41101198861993726</v>
      </c>
      <c r="CD91">
        <f t="shared" si="90"/>
        <v>0.42651483841323551</v>
      </c>
      <c r="CE91">
        <f t="shared" si="90"/>
        <v>0.39324307076043152</v>
      </c>
      <c r="CF91">
        <f t="shared" si="90"/>
        <v>0.32175231620254752</v>
      </c>
      <c r="CG91">
        <f t="shared" si="90"/>
        <v>0.2339425734094962</v>
      </c>
      <c r="CH91">
        <f t="shared" si="90"/>
        <v>0.15131291413730266</v>
      </c>
      <c r="CI91">
        <f t="shared" si="90"/>
        <v>8.7132265510467322E-2</v>
      </c>
      <c r="CJ91">
        <f t="shared" si="90"/>
        <v>4.4674371307231522E-2</v>
      </c>
      <c r="CK91">
        <f t="shared" si="90"/>
        <v>2.0418338539651359E-2</v>
      </c>
      <c r="CL91">
        <f t="shared" si="90"/>
        <v>8.3224786960858256E-3</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3.081041638380003</v>
      </c>
    </row>
    <row r="92" spans="1:105" x14ac:dyDescent="0.3">
      <c r="A92">
        <v>2039</v>
      </c>
      <c r="B92">
        <f t="shared" si="82"/>
        <v>0</v>
      </c>
      <c r="C92">
        <f t="shared" si="82"/>
        <v>0</v>
      </c>
      <c r="D92">
        <f t="shared" si="82"/>
        <v>0</v>
      </c>
      <c r="E92">
        <f t="shared" si="82"/>
        <v>0</v>
      </c>
      <c r="F92">
        <f t="shared" si="82"/>
        <v>0</v>
      </c>
      <c r="G92">
        <f t="shared" si="82"/>
        <v>0</v>
      </c>
      <c r="H92">
        <f t="shared" si="82"/>
        <v>0</v>
      </c>
      <c r="I92">
        <f t="shared" si="82"/>
        <v>0</v>
      </c>
      <c r="J92">
        <f t="shared" si="82"/>
        <v>0</v>
      </c>
      <c r="K92">
        <f t="shared" si="82"/>
        <v>0</v>
      </c>
      <c r="L92">
        <f t="shared" si="83"/>
        <v>0</v>
      </c>
      <c r="M92">
        <f t="shared" si="83"/>
        <v>0</v>
      </c>
      <c r="N92">
        <f t="shared" si="83"/>
        <v>0</v>
      </c>
      <c r="O92">
        <f t="shared" si="83"/>
        <v>0</v>
      </c>
      <c r="P92">
        <f t="shared" si="83"/>
        <v>0</v>
      </c>
      <c r="Q92">
        <f t="shared" si="83"/>
        <v>0</v>
      </c>
      <c r="R92">
        <f t="shared" si="83"/>
        <v>0</v>
      </c>
      <c r="S92">
        <f t="shared" si="83"/>
        <v>0</v>
      </c>
      <c r="T92">
        <f t="shared" si="83"/>
        <v>0</v>
      </c>
      <c r="U92">
        <f t="shared" si="83"/>
        <v>0</v>
      </c>
      <c r="V92">
        <f t="shared" si="84"/>
        <v>0</v>
      </c>
      <c r="W92">
        <f t="shared" si="84"/>
        <v>0</v>
      </c>
      <c r="X92">
        <f t="shared" si="84"/>
        <v>0</v>
      </c>
      <c r="Y92">
        <f t="shared" si="84"/>
        <v>0</v>
      </c>
      <c r="Z92">
        <f t="shared" si="84"/>
        <v>0</v>
      </c>
      <c r="AA92">
        <f t="shared" si="84"/>
        <v>0</v>
      </c>
      <c r="AB92">
        <f t="shared" si="84"/>
        <v>0</v>
      </c>
      <c r="AC92">
        <f t="shared" si="84"/>
        <v>0</v>
      </c>
      <c r="AD92">
        <f t="shared" si="84"/>
        <v>0</v>
      </c>
      <c r="AE92">
        <f t="shared" si="84"/>
        <v>0</v>
      </c>
      <c r="AF92">
        <f t="shared" si="85"/>
        <v>0</v>
      </c>
      <c r="AG92">
        <f t="shared" si="85"/>
        <v>0</v>
      </c>
      <c r="AH92">
        <f t="shared" si="85"/>
        <v>0</v>
      </c>
      <c r="AI92">
        <f t="shared" si="85"/>
        <v>0</v>
      </c>
      <c r="AJ92">
        <f t="shared" si="85"/>
        <v>0</v>
      </c>
      <c r="AK92">
        <f t="shared" si="85"/>
        <v>0</v>
      </c>
      <c r="AL92">
        <f t="shared" si="85"/>
        <v>0</v>
      </c>
      <c r="AM92">
        <f t="shared" si="85"/>
        <v>0</v>
      </c>
      <c r="AN92">
        <f t="shared" si="85"/>
        <v>0</v>
      </c>
      <c r="AO92">
        <f t="shared" si="85"/>
        <v>0</v>
      </c>
      <c r="AP92">
        <f t="shared" si="86"/>
        <v>0</v>
      </c>
      <c r="AQ92">
        <f t="shared" si="86"/>
        <v>0</v>
      </c>
      <c r="AR92">
        <f t="shared" si="86"/>
        <v>0</v>
      </c>
      <c r="AS92">
        <f t="shared" si="86"/>
        <v>0</v>
      </c>
      <c r="AT92">
        <f t="shared" si="86"/>
        <v>0</v>
      </c>
      <c r="AU92">
        <f t="shared" si="86"/>
        <v>0</v>
      </c>
      <c r="AV92">
        <f t="shared" si="86"/>
        <v>0</v>
      </c>
      <c r="AW92">
        <f t="shared" si="86"/>
        <v>0</v>
      </c>
      <c r="AX92">
        <f t="shared" si="86"/>
        <v>0</v>
      </c>
      <c r="AY92">
        <f t="shared" si="86"/>
        <v>0</v>
      </c>
      <c r="AZ92">
        <f t="shared" si="87"/>
        <v>0</v>
      </c>
      <c r="BA92">
        <f t="shared" si="87"/>
        <v>0</v>
      </c>
      <c r="BB92">
        <f t="shared" si="87"/>
        <v>0</v>
      </c>
      <c r="BC92">
        <f t="shared" si="87"/>
        <v>0</v>
      </c>
      <c r="BD92">
        <f t="shared" si="87"/>
        <v>0</v>
      </c>
      <c r="BE92">
        <f t="shared" si="87"/>
        <v>0</v>
      </c>
      <c r="BF92">
        <f t="shared" si="87"/>
        <v>0</v>
      </c>
      <c r="BG92">
        <f t="shared" si="87"/>
        <v>0</v>
      </c>
      <c r="BH92">
        <f t="shared" si="87"/>
        <v>0</v>
      </c>
      <c r="BI92">
        <f t="shared" si="87"/>
        <v>0</v>
      </c>
      <c r="BJ92">
        <f t="shared" si="88"/>
        <v>3.9721576200248264E-13</v>
      </c>
      <c r="BK92">
        <f t="shared" si="88"/>
        <v>6.8181084240689014E-12</v>
      </c>
      <c r="BL92">
        <f t="shared" si="88"/>
        <v>9.76338070785527E-11</v>
      </c>
      <c r="BM92">
        <f t="shared" si="88"/>
        <v>1.176573828431407E-9</v>
      </c>
      <c r="BN92">
        <f t="shared" si="88"/>
        <v>1.4437213022795685E-8</v>
      </c>
      <c r="BO92">
        <f t="shared" si="88"/>
        <v>8.823723583485934E-8</v>
      </c>
      <c r="BP92">
        <f t="shared" si="88"/>
        <v>6.1729923800697277E-7</v>
      </c>
      <c r="BQ92">
        <f t="shared" si="88"/>
        <v>3.6997376127011383E-6</v>
      </c>
      <c r="BR92">
        <f t="shared" si="88"/>
        <v>1.8911760119271758E-5</v>
      </c>
      <c r="BS92">
        <f t="shared" si="88"/>
        <v>8.872201651489085E-5</v>
      </c>
      <c r="BT92">
        <f t="shared" si="89"/>
        <v>4.0467052855739516E-4</v>
      </c>
      <c r="BU92">
        <f t="shared" si="89"/>
        <v>1.4915176532764938E-3</v>
      </c>
      <c r="BV92">
        <f t="shared" si="89"/>
        <v>4.6411361646314315E-3</v>
      </c>
      <c r="BW92">
        <f t="shared" si="89"/>
        <v>1.2479023343903483E-2</v>
      </c>
      <c r="BX92">
        <f t="shared" si="89"/>
        <v>2.9318504634188926E-2</v>
      </c>
      <c r="BY92">
        <f t="shared" si="89"/>
        <v>6.0552169886858832E-2</v>
      </c>
      <c r="BZ92">
        <f t="shared" si="89"/>
        <v>0.1176763681833357</v>
      </c>
      <c r="CA92">
        <f t="shared" si="89"/>
        <v>0.19937999759994643</v>
      </c>
      <c r="CB92">
        <f t="shared" si="89"/>
        <v>0.2965131205767122</v>
      </c>
      <c r="CC92">
        <f t="shared" si="89"/>
        <v>0.38880068246922939</v>
      </c>
      <c r="CD92">
        <f t="shared" si="90"/>
        <v>0.45088066923856029</v>
      </c>
      <c r="CE92">
        <f t="shared" si="90"/>
        <v>0.46456179643009782</v>
      </c>
      <c r="CF92">
        <f t="shared" si="90"/>
        <v>0.42477508751257786</v>
      </c>
      <c r="CG92">
        <f t="shared" si="90"/>
        <v>0.34514498024342627</v>
      </c>
      <c r="CH92">
        <f t="shared" si="90"/>
        <v>0.24947282006979304</v>
      </c>
      <c r="CI92">
        <f t="shared" si="90"/>
        <v>0.16053923515879615</v>
      </c>
      <c r="CJ92">
        <f t="shared" si="90"/>
        <v>9.1984695558227275E-2</v>
      </c>
      <c r="CK92">
        <f t="shared" si="90"/>
        <v>4.6982104711825554E-2</v>
      </c>
      <c r="CL92">
        <f t="shared" si="90"/>
        <v>2.1400292177970077E-2</v>
      </c>
      <c r="CM92">
        <f t="shared" si="90"/>
        <v>8.6963547314361737E-3</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3.3758072816427074</v>
      </c>
    </row>
    <row r="93" spans="1:105" x14ac:dyDescent="0.3">
      <c r="A93">
        <v>2040</v>
      </c>
      <c r="B93">
        <f t="shared" ref="B93:K103" si="92">VLOOKUP(B$2,scenarios4,15,FALSE)*VLOOKUP($A93-B$2,output4,5,FALSE)</f>
        <v>0</v>
      </c>
      <c r="C93">
        <f t="shared" si="92"/>
        <v>0</v>
      </c>
      <c r="D93">
        <f t="shared" si="92"/>
        <v>0</v>
      </c>
      <c r="E93">
        <f t="shared" si="92"/>
        <v>0</v>
      </c>
      <c r="F93">
        <f t="shared" si="92"/>
        <v>0</v>
      </c>
      <c r="G93">
        <f t="shared" si="92"/>
        <v>0</v>
      </c>
      <c r="H93">
        <f t="shared" si="92"/>
        <v>0</v>
      </c>
      <c r="I93">
        <f t="shared" si="92"/>
        <v>0</v>
      </c>
      <c r="J93">
        <f t="shared" si="92"/>
        <v>0</v>
      </c>
      <c r="K93">
        <f t="shared" si="92"/>
        <v>0</v>
      </c>
      <c r="L93">
        <f t="shared" ref="L93:U103" si="93">VLOOKUP(L$2,scenarios4,15,FALSE)*VLOOKUP($A93-L$2,output4,5,FALSE)</f>
        <v>0</v>
      </c>
      <c r="M93">
        <f t="shared" si="93"/>
        <v>0</v>
      </c>
      <c r="N93">
        <f t="shared" si="93"/>
        <v>0</v>
      </c>
      <c r="O93">
        <f t="shared" si="93"/>
        <v>0</v>
      </c>
      <c r="P93">
        <f t="shared" si="93"/>
        <v>0</v>
      </c>
      <c r="Q93">
        <f t="shared" si="93"/>
        <v>0</v>
      </c>
      <c r="R93">
        <f t="shared" si="93"/>
        <v>0</v>
      </c>
      <c r="S93">
        <f t="shared" si="93"/>
        <v>0</v>
      </c>
      <c r="T93">
        <f t="shared" si="93"/>
        <v>0</v>
      </c>
      <c r="U93">
        <f t="shared" si="93"/>
        <v>0</v>
      </c>
      <c r="V93">
        <f t="shared" ref="V93:AE103" si="94">VLOOKUP(V$2,scenarios4,15,FALSE)*VLOOKUP($A93-V$2,output4,5,FALSE)</f>
        <v>0</v>
      </c>
      <c r="W93">
        <f t="shared" si="94"/>
        <v>0</v>
      </c>
      <c r="X93">
        <f t="shared" si="94"/>
        <v>0</v>
      </c>
      <c r="Y93">
        <f t="shared" si="94"/>
        <v>0</v>
      </c>
      <c r="Z93">
        <f t="shared" si="94"/>
        <v>0</v>
      </c>
      <c r="AA93">
        <f t="shared" si="94"/>
        <v>0</v>
      </c>
      <c r="AB93">
        <f t="shared" si="94"/>
        <v>0</v>
      </c>
      <c r="AC93">
        <f t="shared" si="94"/>
        <v>0</v>
      </c>
      <c r="AD93">
        <f t="shared" si="94"/>
        <v>0</v>
      </c>
      <c r="AE93">
        <f t="shared" si="94"/>
        <v>0</v>
      </c>
      <c r="AF93">
        <f t="shared" ref="AF93:AO103" si="95">VLOOKUP(AF$2,scenarios4,15,FALSE)*VLOOKUP($A93-AF$2,output4,5,FALSE)</f>
        <v>0</v>
      </c>
      <c r="AG93">
        <f t="shared" si="95"/>
        <v>0</v>
      </c>
      <c r="AH93">
        <f t="shared" si="95"/>
        <v>0</v>
      </c>
      <c r="AI93">
        <f t="shared" si="95"/>
        <v>0</v>
      </c>
      <c r="AJ93">
        <f t="shared" si="95"/>
        <v>0</v>
      </c>
      <c r="AK93">
        <f t="shared" si="95"/>
        <v>0</v>
      </c>
      <c r="AL93">
        <f t="shared" si="95"/>
        <v>0</v>
      </c>
      <c r="AM93">
        <f t="shared" si="95"/>
        <v>0</v>
      </c>
      <c r="AN93">
        <f t="shared" si="95"/>
        <v>0</v>
      </c>
      <c r="AO93">
        <f t="shared" si="95"/>
        <v>0</v>
      </c>
      <c r="AP93">
        <f t="shared" ref="AP93:AY103" si="96">VLOOKUP(AP$2,scenarios4,15,FALSE)*VLOOKUP($A93-AP$2,output4,5,FALSE)</f>
        <v>0</v>
      </c>
      <c r="AQ93">
        <f t="shared" si="96"/>
        <v>0</v>
      </c>
      <c r="AR93">
        <f t="shared" si="96"/>
        <v>0</v>
      </c>
      <c r="AS93">
        <f t="shared" si="96"/>
        <v>0</v>
      </c>
      <c r="AT93">
        <f t="shared" si="96"/>
        <v>0</v>
      </c>
      <c r="AU93">
        <f t="shared" si="96"/>
        <v>0</v>
      </c>
      <c r="AV93">
        <f t="shared" si="96"/>
        <v>0</v>
      </c>
      <c r="AW93">
        <f t="shared" si="96"/>
        <v>0</v>
      </c>
      <c r="AX93">
        <f t="shared" si="96"/>
        <v>0</v>
      </c>
      <c r="AY93">
        <f t="shared" si="96"/>
        <v>0</v>
      </c>
      <c r="AZ93">
        <f t="shared" ref="AZ93:BI103" si="97">VLOOKUP(AZ$2,scenarios4,15,FALSE)*VLOOKUP($A93-AZ$2,output4,5,FALSE)</f>
        <v>0</v>
      </c>
      <c r="BA93">
        <f t="shared" si="97"/>
        <v>0</v>
      </c>
      <c r="BB93">
        <f t="shared" si="97"/>
        <v>0</v>
      </c>
      <c r="BC93">
        <f t="shared" si="97"/>
        <v>0</v>
      </c>
      <c r="BD93">
        <f t="shared" si="97"/>
        <v>0</v>
      </c>
      <c r="BE93">
        <f t="shared" si="97"/>
        <v>0</v>
      </c>
      <c r="BF93">
        <f t="shared" si="97"/>
        <v>0</v>
      </c>
      <c r="BG93">
        <f t="shared" si="97"/>
        <v>0</v>
      </c>
      <c r="BH93">
        <f t="shared" si="97"/>
        <v>0</v>
      </c>
      <c r="BI93">
        <f t="shared" si="97"/>
        <v>0</v>
      </c>
      <c r="BJ93">
        <f t="shared" ref="BJ93:BS103" si="98">VLOOKUP(BJ$2,scenarios4,15,FALSE)*VLOOKUP($A93-BJ$2,output4,5,FALSE)</f>
        <v>4.0719285946421941E-14</v>
      </c>
      <c r="BK93">
        <f t="shared" si="98"/>
        <v>7.810746192781356E-13</v>
      </c>
      <c r="BL93">
        <f t="shared" si="98"/>
        <v>1.2499245242533693E-11</v>
      </c>
      <c r="BM93">
        <f t="shared" si="98"/>
        <v>1.6832851464933589E-10</v>
      </c>
      <c r="BN93">
        <f t="shared" si="98"/>
        <v>2.3082179521830189E-9</v>
      </c>
      <c r="BO93">
        <f t="shared" si="98"/>
        <v>1.5765229125463085E-8</v>
      </c>
      <c r="BP93">
        <f t="shared" si="98"/>
        <v>1.2325344747009056E-7</v>
      </c>
      <c r="BQ93">
        <f t="shared" si="98"/>
        <v>8.2552304602917153E-7</v>
      </c>
      <c r="BR93">
        <f t="shared" si="98"/>
        <v>4.7156891576068008E-6</v>
      </c>
      <c r="BS93">
        <f t="shared" si="98"/>
        <v>2.4722908760783796E-5</v>
      </c>
      <c r="BT93">
        <f t="shared" ref="BT93:CC103" si="99">VLOOKUP(BT$2,scenarios4,15,FALSE)*VLOOKUP($A93-BT$2,output4,5,FALSE)</f>
        <v>1.2601570721599729E-4</v>
      </c>
      <c r="BU93">
        <f t="shared" si="99"/>
        <v>5.190467126649351E-4</v>
      </c>
      <c r="BV93">
        <f t="shared" si="99"/>
        <v>1.8049172662951191E-3</v>
      </c>
      <c r="BW93">
        <f t="shared" si="99"/>
        <v>5.423361189178467E-3</v>
      </c>
      <c r="BX93">
        <f t="shared" si="99"/>
        <v>1.4239170486479852E-2</v>
      </c>
      <c r="BY93">
        <f t="shared" si="99"/>
        <v>3.2864537685120682E-2</v>
      </c>
      <c r="BZ93">
        <f t="shared" si="99"/>
        <v>7.1374325226825339E-2</v>
      </c>
      <c r="CA93">
        <f t="shared" si="99"/>
        <v>0.13514167203594737</v>
      </c>
      <c r="CB93">
        <f t="shared" si="99"/>
        <v>0.22459834894902456</v>
      </c>
      <c r="CC93">
        <f t="shared" si="99"/>
        <v>0.32911267233520125</v>
      </c>
      <c r="CD93">
        <f t="shared" ref="CD93:CM103" si="100">VLOOKUP(CD$2,scenarios4,15,FALSE)*VLOOKUP($A93-CD$2,output4,5,FALSE)</f>
        <v>0.42651483841323551</v>
      </c>
      <c r="CE93">
        <f t="shared" si="100"/>
        <v>0.49110116416191335</v>
      </c>
      <c r="CF93">
        <f t="shared" si="100"/>
        <v>0.50181247275889995</v>
      </c>
      <c r="CG93">
        <f t="shared" si="100"/>
        <v>0.45565791388160815</v>
      </c>
      <c r="CH93">
        <f t="shared" si="100"/>
        <v>0.3680573839099498</v>
      </c>
      <c r="CI93">
        <f t="shared" si="100"/>
        <v>0.26468445178823713</v>
      </c>
      <c r="CJ93">
        <f t="shared" si="100"/>
        <v>0.16947972814339965</v>
      </c>
      <c r="CK93">
        <f t="shared" si="100"/>
        <v>9.6736327163544827E-2</v>
      </c>
      <c r="CL93">
        <f t="shared" si="100"/>
        <v>4.9241556359571406E-2</v>
      </c>
      <c r="CM93">
        <f t="shared" si="100"/>
        <v>2.2361671195810218E-2</v>
      </c>
      <c r="CN93">
        <f t="shared" ref="CN93:CX103" si="101">VLOOKUP(CN$2,scenarios4,15,FALSE)*VLOOKUP($A93-CN$2,output4,5,FALSE)</f>
        <v>9.06256908642461E-3</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3.6699445500860568</v>
      </c>
    </row>
    <row r="94" spans="1:105" x14ac:dyDescent="0.3">
      <c r="A94">
        <v>2041</v>
      </c>
      <c r="B94">
        <f t="shared" si="92"/>
        <v>0</v>
      </c>
      <c r="C94">
        <f t="shared" si="92"/>
        <v>0</v>
      </c>
      <c r="D94">
        <f t="shared" si="92"/>
        <v>0</v>
      </c>
      <c r="E94">
        <f t="shared" si="92"/>
        <v>0</v>
      </c>
      <c r="F94">
        <f t="shared" si="92"/>
        <v>0</v>
      </c>
      <c r="G94">
        <f t="shared" si="92"/>
        <v>0</v>
      </c>
      <c r="H94">
        <f t="shared" si="92"/>
        <v>0</v>
      </c>
      <c r="I94">
        <f t="shared" si="92"/>
        <v>0</v>
      </c>
      <c r="J94">
        <f t="shared" si="92"/>
        <v>0</v>
      </c>
      <c r="K94">
        <f t="shared" si="92"/>
        <v>0</v>
      </c>
      <c r="L94">
        <f t="shared" si="93"/>
        <v>0</v>
      </c>
      <c r="M94">
        <f t="shared" si="93"/>
        <v>0</v>
      </c>
      <c r="N94">
        <f t="shared" si="93"/>
        <v>0</v>
      </c>
      <c r="O94">
        <f t="shared" si="93"/>
        <v>0</v>
      </c>
      <c r="P94">
        <f t="shared" si="93"/>
        <v>0</v>
      </c>
      <c r="Q94">
        <f t="shared" si="93"/>
        <v>0</v>
      </c>
      <c r="R94">
        <f t="shared" si="93"/>
        <v>0</v>
      </c>
      <c r="S94">
        <f t="shared" si="93"/>
        <v>0</v>
      </c>
      <c r="T94">
        <f t="shared" si="93"/>
        <v>0</v>
      </c>
      <c r="U94">
        <f t="shared" si="93"/>
        <v>0</v>
      </c>
      <c r="V94">
        <f t="shared" si="94"/>
        <v>0</v>
      </c>
      <c r="W94">
        <f t="shared" si="94"/>
        <v>0</v>
      </c>
      <c r="X94">
        <f t="shared" si="94"/>
        <v>0</v>
      </c>
      <c r="Y94">
        <f t="shared" si="94"/>
        <v>0</v>
      </c>
      <c r="Z94">
        <f t="shared" si="94"/>
        <v>0</v>
      </c>
      <c r="AA94">
        <f t="shared" si="94"/>
        <v>0</v>
      </c>
      <c r="AB94">
        <f t="shared" si="94"/>
        <v>0</v>
      </c>
      <c r="AC94">
        <f t="shared" si="94"/>
        <v>0</v>
      </c>
      <c r="AD94">
        <f t="shared" si="94"/>
        <v>0</v>
      </c>
      <c r="AE94">
        <f t="shared" si="94"/>
        <v>0</v>
      </c>
      <c r="AF94">
        <f t="shared" si="95"/>
        <v>0</v>
      </c>
      <c r="AG94">
        <f t="shared" si="95"/>
        <v>0</v>
      </c>
      <c r="AH94">
        <f t="shared" si="95"/>
        <v>0</v>
      </c>
      <c r="AI94">
        <f t="shared" si="95"/>
        <v>0</v>
      </c>
      <c r="AJ94">
        <f t="shared" si="95"/>
        <v>0</v>
      </c>
      <c r="AK94">
        <f t="shared" si="95"/>
        <v>0</v>
      </c>
      <c r="AL94">
        <f t="shared" si="95"/>
        <v>0</v>
      </c>
      <c r="AM94">
        <f t="shared" si="95"/>
        <v>0</v>
      </c>
      <c r="AN94">
        <f t="shared" si="95"/>
        <v>0</v>
      </c>
      <c r="AO94">
        <f t="shared" si="95"/>
        <v>0</v>
      </c>
      <c r="AP94">
        <f t="shared" si="96"/>
        <v>0</v>
      </c>
      <c r="AQ94">
        <f t="shared" si="96"/>
        <v>0</v>
      </c>
      <c r="AR94">
        <f t="shared" si="96"/>
        <v>0</v>
      </c>
      <c r="AS94">
        <f t="shared" si="96"/>
        <v>0</v>
      </c>
      <c r="AT94">
        <f t="shared" si="96"/>
        <v>0</v>
      </c>
      <c r="AU94">
        <f t="shared" si="96"/>
        <v>0</v>
      </c>
      <c r="AV94">
        <f t="shared" si="96"/>
        <v>0</v>
      </c>
      <c r="AW94">
        <f t="shared" si="96"/>
        <v>0</v>
      </c>
      <c r="AX94">
        <f t="shared" si="96"/>
        <v>0</v>
      </c>
      <c r="AY94">
        <f t="shared" si="96"/>
        <v>0</v>
      </c>
      <c r="AZ94">
        <f t="shared" si="97"/>
        <v>0</v>
      </c>
      <c r="BA94">
        <f t="shared" si="97"/>
        <v>0</v>
      </c>
      <c r="BB94">
        <f t="shared" si="97"/>
        <v>0</v>
      </c>
      <c r="BC94">
        <f t="shared" si="97"/>
        <v>0</v>
      </c>
      <c r="BD94">
        <f t="shared" si="97"/>
        <v>0</v>
      </c>
      <c r="BE94">
        <f t="shared" si="97"/>
        <v>0</v>
      </c>
      <c r="BF94">
        <f t="shared" si="97"/>
        <v>0</v>
      </c>
      <c r="BG94">
        <f t="shared" si="97"/>
        <v>0</v>
      </c>
      <c r="BH94">
        <f t="shared" si="97"/>
        <v>0</v>
      </c>
      <c r="BI94">
        <f t="shared" si="97"/>
        <v>0</v>
      </c>
      <c r="BJ94">
        <f t="shared" si="98"/>
        <v>3.7352432644302008E-15</v>
      </c>
      <c r="BK94">
        <f t="shared" si="98"/>
        <v>8.0069332111952477E-14</v>
      </c>
      <c r="BL94">
        <f t="shared" si="98"/>
        <v>1.4318990857657549E-12</v>
      </c>
      <c r="BM94">
        <f t="shared" si="98"/>
        <v>2.1549701367485208E-11</v>
      </c>
      <c r="BN94">
        <f t="shared" si="98"/>
        <v>3.3022908549299821E-10</v>
      </c>
      <c r="BO94">
        <f t="shared" si="98"/>
        <v>2.5205408294672269E-9</v>
      </c>
      <c r="BP94">
        <f t="shared" si="98"/>
        <v>2.2021528909924785E-8</v>
      </c>
      <c r="BQ94">
        <f t="shared" si="98"/>
        <v>1.6482858737621888E-7</v>
      </c>
      <c r="BR94">
        <f t="shared" si="98"/>
        <v>1.0522124769470161E-6</v>
      </c>
      <c r="BS94">
        <f t="shared" si="98"/>
        <v>6.1647119069010146E-6</v>
      </c>
      <c r="BT94">
        <f t="shared" si="99"/>
        <v>3.5115013773428522E-5</v>
      </c>
      <c r="BU94">
        <f t="shared" si="99"/>
        <v>1.6163281968613484E-4</v>
      </c>
      <c r="BV94">
        <f t="shared" si="99"/>
        <v>6.2810947738008063E-4</v>
      </c>
      <c r="BW94">
        <f t="shared" si="99"/>
        <v>2.1091211083828221E-3</v>
      </c>
      <c r="BX94">
        <f t="shared" si="99"/>
        <v>6.1883179840510104E-3</v>
      </c>
      <c r="BY94">
        <f t="shared" si="99"/>
        <v>1.5961378688873273E-2</v>
      </c>
      <c r="BZ94">
        <f t="shared" si="99"/>
        <v>3.8738235236655441E-2</v>
      </c>
      <c r="CA94">
        <f t="shared" si="99"/>
        <v>8.196756749463148E-2</v>
      </c>
      <c r="CB94">
        <f t="shared" si="99"/>
        <v>0.15223491212185919</v>
      </c>
      <c r="CC94">
        <f t="shared" si="99"/>
        <v>0.24929137260745199</v>
      </c>
      <c r="CD94">
        <f t="shared" si="100"/>
        <v>0.36103701611147715</v>
      </c>
      <c r="CE94">
        <f t="shared" si="100"/>
        <v>0.46456179643009782</v>
      </c>
      <c r="CF94">
        <f t="shared" si="100"/>
        <v>0.5304798876201734</v>
      </c>
      <c r="CG94">
        <f t="shared" si="100"/>
        <v>0.5382962212686756</v>
      </c>
      <c r="CH94">
        <f t="shared" si="100"/>
        <v>0.48590670396784402</v>
      </c>
      <c r="CI94">
        <f t="shared" si="100"/>
        <v>0.39049972201205574</v>
      </c>
      <c r="CJ94">
        <f t="shared" si="100"/>
        <v>0.27942483274249819</v>
      </c>
      <c r="CK94">
        <f t="shared" si="100"/>
        <v>0.17823450226989593</v>
      </c>
      <c r="CL94">
        <f t="shared" si="100"/>
        <v>0.1013885464531489</v>
      </c>
      <c r="CM94">
        <f t="shared" si="100"/>
        <v>5.1453666301631798E-2</v>
      </c>
      <c r="CN94">
        <f t="shared" si="101"/>
        <v>2.3303349088023423E-2</v>
      </c>
      <c r="CO94">
        <f t="shared" si="101"/>
        <v>9.4728479571076236E-3</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3.9613822614237097</v>
      </c>
    </row>
    <row r="95" spans="1:105" x14ac:dyDescent="0.3">
      <c r="A95">
        <v>2042</v>
      </c>
      <c r="B95">
        <f t="shared" si="92"/>
        <v>0</v>
      </c>
      <c r="C95">
        <f t="shared" si="92"/>
        <v>0</v>
      </c>
      <c r="D95">
        <f t="shared" si="92"/>
        <v>0</v>
      </c>
      <c r="E95">
        <f t="shared" si="92"/>
        <v>0</v>
      </c>
      <c r="F95">
        <f t="shared" si="92"/>
        <v>0</v>
      </c>
      <c r="G95">
        <f t="shared" si="92"/>
        <v>0</v>
      </c>
      <c r="H95">
        <f t="shared" si="92"/>
        <v>0</v>
      </c>
      <c r="I95">
        <f t="shared" si="92"/>
        <v>0</v>
      </c>
      <c r="J95">
        <f t="shared" si="92"/>
        <v>0</v>
      </c>
      <c r="K95">
        <f t="shared" si="92"/>
        <v>0</v>
      </c>
      <c r="L95">
        <f t="shared" si="93"/>
        <v>0</v>
      </c>
      <c r="M95">
        <f t="shared" si="93"/>
        <v>0</v>
      </c>
      <c r="N95">
        <f t="shared" si="93"/>
        <v>0</v>
      </c>
      <c r="O95">
        <f t="shared" si="93"/>
        <v>0</v>
      </c>
      <c r="P95">
        <f t="shared" si="93"/>
        <v>0</v>
      </c>
      <c r="Q95">
        <f t="shared" si="93"/>
        <v>0</v>
      </c>
      <c r="R95">
        <f t="shared" si="93"/>
        <v>0</v>
      </c>
      <c r="S95">
        <f t="shared" si="93"/>
        <v>0</v>
      </c>
      <c r="T95">
        <f t="shared" si="93"/>
        <v>0</v>
      </c>
      <c r="U95">
        <f t="shared" si="93"/>
        <v>0</v>
      </c>
      <c r="V95">
        <f t="shared" si="94"/>
        <v>0</v>
      </c>
      <c r="W95">
        <f t="shared" si="94"/>
        <v>0</v>
      </c>
      <c r="X95">
        <f t="shared" si="94"/>
        <v>0</v>
      </c>
      <c r="Y95">
        <f t="shared" si="94"/>
        <v>0</v>
      </c>
      <c r="Z95">
        <f t="shared" si="94"/>
        <v>0</v>
      </c>
      <c r="AA95">
        <f t="shared" si="94"/>
        <v>0</v>
      </c>
      <c r="AB95">
        <f t="shared" si="94"/>
        <v>0</v>
      </c>
      <c r="AC95">
        <f t="shared" si="94"/>
        <v>0</v>
      </c>
      <c r="AD95">
        <f t="shared" si="94"/>
        <v>0</v>
      </c>
      <c r="AE95">
        <f t="shared" si="94"/>
        <v>0</v>
      </c>
      <c r="AF95">
        <f t="shared" si="95"/>
        <v>0</v>
      </c>
      <c r="AG95">
        <f t="shared" si="95"/>
        <v>0</v>
      </c>
      <c r="AH95">
        <f t="shared" si="95"/>
        <v>0</v>
      </c>
      <c r="AI95">
        <f t="shared" si="95"/>
        <v>0</v>
      </c>
      <c r="AJ95">
        <f t="shared" si="95"/>
        <v>0</v>
      </c>
      <c r="AK95">
        <f t="shared" si="95"/>
        <v>0</v>
      </c>
      <c r="AL95">
        <f t="shared" si="95"/>
        <v>0</v>
      </c>
      <c r="AM95">
        <f t="shared" si="95"/>
        <v>0</v>
      </c>
      <c r="AN95">
        <f t="shared" si="95"/>
        <v>0</v>
      </c>
      <c r="AO95">
        <f t="shared" si="95"/>
        <v>0</v>
      </c>
      <c r="AP95">
        <f t="shared" si="96"/>
        <v>0</v>
      </c>
      <c r="AQ95">
        <f t="shared" si="96"/>
        <v>0</v>
      </c>
      <c r="AR95">
        <f t="shared" si="96"/>
        <v>0</v>
      </c>
      <c r="AS95">
        <f t="shared" si="96"/>
        <v>0</v>
      </c>
      <c r="AT95">
        <f t="shared" si="96"/>
        <v>0</v>
      </c>
      <c r="AU95">
        <f t="shared" si="96"/>
        <v>0</v>
      </c>
      <c r="AV95">
        <f t="shared" si="96"/>
        <v>0</v>
      </c>
      <c r="AW95">
        <f t="shared" si="96"/>
        <v>0</v>
      </c>
      <c r="AX95">
        <f t="shared" si="96"/>
        <v>0</v>
      </c>
      <c r="AY95">
        <f t="shared" si="96"/>
        <v>0</v>
      </c>
      <c r="AZ95">
        <f t="shared" si="97"/>
        <v>0</v>
      </c>
      <c r="BA95">
        <f t="shared" si="97"/>
        <v>0</v>
      </c>
      <c r="BB95">
        <f t="shared" si="97"/>
        <v>0</v>
      </c>
      <c r="BC95">
        <f t="shared" si="97"/>
        <v>0</v>
      </c>
      <c r="BD95">
        <f t="shared" si="97"/>
        <v>0</v>
      </c>
      <c r="BE95">
        <f t="shared" si="97"/>
        <v>0</v>
      </c>
      <c r="BF95">
        <f t="shared" si="97"/>
        <v>0</v>
      </c>
      <c r="BG95">
        <f t="shared" si="97"/>
        <v>0</v>
      </c>
      <c r="BH95">
        <f t="shared" si="97"/>
        <v>0</v>
      </c>
      <c r="BI95">
        <f t="shared" si="97"/>
        <v>0</v>
      </c>
      <c r="BJ95">
        <f t="shared" si="98"/>
        <v>3.0660743822067811E-16</v>
      </c>
      <c r="BK95">
        <f t="shared" si="98"/>
        <v>7.3448840397672967E-15</v>
      </c>
      <c r="BL95">
        <f t="shared" si="98"/>
        <v>1.4678649212150727E-13</v>
      </c>
      <c r="BM95">
        <f t="shared" si="98"/>
        <v>2.4687088770467361E-12</v>
      </c>
      <c r="BN95">
        <f t="shared" si="98"/>
        <v>4.2276486488677816E-11</v>
      </c>
      <c r="BO95">
        <f t="shared" si="98"/>
        <v>3.6060541521892126E-10</v>
      </c>
      <c r="BP95">
        <f t="shared" si="98"/>
        <v>3.5207964504054047E-9</v>
      </c>
      <c r="BQ95">
        <f t="shared" si="98"/>
        <v>2.9449703652048289E-8</v>
      </c>
      <c r="BR95">
        <f t="shared" si="98"/>
        <v>2.1009067769705879E-7</v>
      </c>
      <c r="BS95">
        <f t="shared" si="98"/>
        <v>1.3755331550557507E-6</v>
      </c>
      <c r="BT95">
        <f t="shared" si="99"/>
        <v>8.7560062456495923E-6</v>
      </c>
      <c r="BU95">
        <f t="shared" si="99"/>
        <v>4.5039930457146993E-5</v>
      </c>
      <c r="BV95">
        <f t="shared" si="99"/>
        <v>1.9559531622747041E-4</v>
      </c>
      <c r="BW95">
        <f t="shared" si="99"/>
        <v>7.3397212263191986E-4</v>
      </c>
      <c r="BX95">
        <f t="shared" si="99"/>
        <v>2.4066094125521679E-3</v>
      </c>
      <c r="BY95">
        <f t="shared" si="99"/>
        <v>6.9367865834873864E-3</v>
      </c>
      <c r="BZ95">
        <f t="shared" si="99"/>
        <v>1.8814067864732272E-2</v>
      </c>
      <c r="CA95">
        <f t="shared" si="99"/>
        <v>4.4487690794869597E-2</v>
      </c>
      <c r="CB95">
        <f t="shared" si="99"/>
        <v>9.2335141680566002E-2</v>
      </c>
      <c r="CC95">
        <f t="shared" si="99"/>
        <v>0.16897208006745648</v>
      </c>
      <c r="CD95">
        <f t="shared" si="100"/>
        <v>0.27347294976493774</v>
      </c>
      <c r="CE95">
        <f t="shared" si="100"/>
        <v>0.39324307076043152</v>
      </c>
      <c r="CF95">
        <f t="shared" si="100"/>
        <v>0.50181247275889995</v>
      </c>
      <c r="CG95">
        <f t="shared" si="100"/>
        <v>0.56904787040271221</v>
      </c>
      <c r="CH95">
        <f t="shared" si="100"/>
        <v>0.57403094441363745</v>
      </c>
      <c r="CI95">
        <f t="shared" si="100"/>
        <v>0.51553491688584463</v>
      </c>
      <c r="CJ95">
        <f t="shared" si="100"/>
        <v>0.41224680472168151</v>
      </c>
      <c r="CK95">
        <f t="shared" si="100"/>
        <v>0.29385901506502776</v>
      </c>
      <c r="CL95">
        <f t="shared" si="100"/>
        <v>0.18680611144553838</v>
      </c>
      <c r="CM95">
        <f t="shared" si="100"/>
        <v>0.10594328899585627</v>
      </c>
      <c r="CN95">
        <f t="shared" si="101"/>
        <v>5.3620444428601151E-2</v>
      </c>
      <c r="CO95">
        <f t="shared" si="101"/>
        <v>2.4358333790020135E-2</v>
      </c>
      <c r="CP95">
        <f t="shared" si="101"/>
        <v>9.8744994302687461E-3</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4.2487880816425214</v>
      </c>
    </row>
    <row r="96" spans="1:105" x14ac:dyDescent="0.3">
      <c r="A96">
        <v>2043</v>
      </c>
      <c r="B96">
        <f t="shared" si="92"/>
        <v>0</v>
      </c>
      <c r="C96">
        <f t="shared" si="92"/>
        <v>0</v>
      </c>
      <c r="D96">
        <f t="shared" si="92"/>
        <v>0</v>
      </c>
      <c r="E96">
        <f t="shared" si="92"/>
        <v>0</v>
      </c>
      <c r="F96">
        <f t="shared" si="92"/>
        <v>0</v>
      </c>
      <c r="G96">
        <f t="shared" si="92"/>
        <v>0</v>
      </c>
      <c r="H96">
        <f t="shared" si="92"/>
        <v>0</v>
      </c>
      <c r="I96">
        <f t="shared" si="92"/>
        <v>0</v>
      </c>
      <c r="J96">
        <f t="shared" si="92"/>
        <v>0</v>
      </c>
      <c r="K96">
        <f t="shared" si="92"/>
        <v>0</v>
      </c>
      <c r="L96">
        <f t="shared" si="93"/>
        <v>0</v>
      </c>
      <c r="M96">
        <f t="shared" si="93"/>
        <v>0</v>
      </c>
      <c r="N96">
        <f t="shared" si="93"/>
        <v>0</v>
      </c>
      <c r="O96">
        <f t="shared" si="93"/>
        <v>0</v>
      </c>
      <c r="P96">
        <f t="shared" si="93"/>
        <v>0</v>
      </c>
      <c r="Q96">
        <f t="shared" si="93"/>
        <v>0</v>
      </c>
      <c r="R96">
        <f t="shared" si="93"/>
        <v>0</v>
      </c>
      <c r="S96">
        <f t="shared" si="93"/>
        <v>0</v>
      </c>
      <c r="T96">
        <f t="shared" si="93"/>
        <v>0</v>
      </c>
      <c r="U96">
        <f t="shared" si="93"/>
        <v>0</v>
      </c>
      <c r="V96">
        <f t="shared" si="94"/>
        <v>0</v>
      </c>
      <c r="W96">
        <f t="shared" si="94"/>
        <v>0</v>
      </c>
      <c r="X96">
        <f t="shared" si="94"/>
        <v>0</v>
      </c>
      <c r="Y96">
        <f t="shared" si="94"/>
        <v>0</v>
      </c>
      <c r="Z96">
        <f t="shared" si="94"/>
        <v>0</v>
      </c>
      <c r="AA96">
        <f t="shared" si="94"/>
        <v>0</v>
      </c>
      <c r="AB96">
        <f t="shared" si="94"/>
        <v>0</v>
      </c>
      <c r="AC96">
        <f t="shared" si="94"/>
        <v>0</v>
      </c>
      <c r="AD96">
        <f t="shared" si="94"/>
        <v>0</v>
      </c>
      <c r="AE96">
        <f t="shared" si="94"/>
        <v>0</v>
      </c>
      <c r="AF96">
        <f t="shared" si="95"/>
        <v>0</v>
      </c>
      <c r="AG96">
        <f t="shared" si="95"/>
        <v>0</v>
      </c>
      <c r="AH96">
        <f t="shared" si="95"/>
        <v>0</v>
      </c>
      <c r="AI96">
        <f t="shared" si="95"/>
        <v>0</v>
      </c>
      <c r="AJ96">
        <f t="shared" si="95"/>
        <v>0</v>
      </c>
      <c r="AK96">
        <f t="shared" si="95"/>
        <v>0</v>
      </c>
      <c r="AL96">
        <f t="shared" si="95"/>
        <v>0</v>
      </c>
      <c r="AM96">
        <f t="shared" si="95"/>
        <v>0</v>
      </c>
      <c r="AN96">
        <f t="shared" si="95"/>
        <v>0</v>
      </c>
      <c r="AO96">
        <f t="shared" si="95"/>
        <v>0</v>
      </c>
      <c r="AP96">
        <f t="shared" si="96"/>
        <v>0</v>
      </c>
      <c r="AQ96">
        <f t="shared" si="96"/>
        <v>0</v>
      </c>
      <c r="AR96">
        <f t="shared" si="96"/>
        <v>0</v>
      </c>
      <c r="AS96">
        <f t="shared" si="96"/>
        <v>0</v>
      </c>
      <c r="AT96">
        <f t="shared" si="96"/>
        <v>0</v>
      </c>
      <c r="AU96">
        <f t="shared" si="96"/>
        <v>0</v>
      </c>
      <c r="AV96">
        <f t="shared" si="96"/>
        <v>0</v>
      </c>
      <c r="AW96">
        <f t="shared" si="96"/>
        <v>0</v>
      </c>
      <c r="AX96">
        <f t="shared" si="96"/>
        <v>0</v>
      </c>
      <c r="AY96">
        <f t="shared" si="96"/>
        <v>0</v>
      </c>
      <c r="AZ96">
        <f t="shared" si="97"/>
        <v>0</v>
      </c>
      <c r="BA96">
        <f t="shared" si="97"/>
        <v>0</v>
      </c>
      <c r="BB96">
        <f t="shared" si="97"/>
        <v>0</v>
      </c>
      <c r="BC96">
        <f t="shared" si="97"/>
        <v>0</v>
      </c>
      <c r="BD96">
        <f t="shared" si="97"/>
        <v>0</v>
      </c>
      <c r="BE96">
        <f t="shared" si="97"/>
        <v>0</v>
      </c>
      <c r="BF96">
        <f t="shared" si="97"/>
        <v>0</v>
      </c>
      <c r="BG96">
        <f t="shared" si="97"/>
        <v>0</v>
      </c>
      <c r="BH96">
        <f t="shared" si="97"/>
        <v>0</v>
      </c>
      <c r="BI96">
        <f t="shared" si="97"/>
        <v>0</v>
      </c>
      <c r="BJ96">
        <f t="shared" si="98"/>
        <v>2.252120062054631E-17</v>
      </c>
      <c r="BK96">
        <f t="shared" si="98"/>
        <v>6.0290479629699049E-16</v>
      </c>
      <c r="BL96">
        <f t="shared" si="98"/>
        <v>1.3464952620427159E-14</v>
      </c>
      <c r="BM96">
        <f t="shared" si="98"/>
        <v>2.5307168621951105E-13</v>
      </c>
      <c r="BN96">
        <f t="shared" si="98"/>
        <v>4.8431454202153904E-12</v>
      </c>
      <c r="BO96">
        <f t="shared" si="98"/>
        <v>4.6165315636832412E-11</v>
      </c>
      <c r="BP96">
        <f t="shared" si="98"/>
        <v>5.0370866881299735E-10</v>
      </c>
      <c r="BQ96">
        <f t="shared" si="98"/>
        <v>4.7084111420117037E-9</v>
      </c>
      <c r="BR96">
        <f t="shared" si="98"/>
        <v>3.7536620902503929E-8</v>
      </c>
      <c r="BS96">
        <f t="shared" si="98"/>
        <v>2.7464670783882753E-7</v>
      </c>
      <c r="BT96">
        <f t="shared" si="99"/>
        <v>1.9537290758524384E-6</v>
      </c>
      <c r="BU96">
        <f t="shared" si="99"/>
        <v>1.1230806142665433E-5</v>
      </c>
      <c r="BV96">
        <f t="shared" si="99"/>
        <v>5.4503778735876662E-5</v>
      </c>
      <c r="BW96">
        <f t="shared" si="99"/>
        <v>2.2856128525102059E-4</v>
      </c>
      <c r="BX96">
        <f t="shared" si="99"/>
        <v>8.3749776712976692E-4</v>
      </c>
      <c r="BY96">
        <f t="shared" si="99"/>
        <v>2.697685530658201E-3</v>
      </c>
      <c r="BZ96">
        <f t="shared" si="99"/>
        <v>8.1765601887432426E-3</v>
      </c>
      <c r="CA96">
        <f t="shared" si="99"/>
        <v>2.1606416209892523E-2</v>
      </c>
      <c r="CB96">
        <f t="shared" si="99"/>
        <v>5.0114665570068773E-2</v>
      </c>
      <c r="CC96">
        <f t="shared" si="99"/>
        <v>0.10248674719633029</v>
      </c>
      <c r="CD96">
        <f t="shared" si="100"/>
        <v>0.18536258467607813</v>
      </c>
      <c r="CE96">
        <f t="shared" si="100"/>
        <v>0.29786791308476768</v>
      </c>
      <c r="CF96">
        <f t="shared" si="100"/>
        <v>0.42477508751257786</v>
      </c>
      <c r="CG96">
        <f t="shared" si="100"/>
        <v>0.5382962212686756</v>
      </c>
      <c r="CH96">
        <f t="shared" si="100"/>
        <v>0.60682403769057713</v>
      </c>
      <c r="CI96">
        <f t="shared" si="100"/>
        <v>0.60903254225891779</v>
      </c>
      <c r="CJ96">
        <f t="shared" si="100"/>
        <v>0.54424525864857287</v>
      </c>
      <c r="CK96">
        <f t="shared" si="100"/>
        <v>0.43354214015350612</v>
      </c>
      <c r="CL96">
        <f t="shared" si="100"/>
        <v>0.30799120943703784</v>
      </c>
      <c r="CM96">
        <f t="shared" si="100"/>
        <v>0.19519812191224237</v>
      </c>
      <c r="CN96">
        <f t="shared" si="101"/>
        <v>0.11040469316382583</v>
      </c>
      <c r="CO96">
        <f t="shared" si="101"/>
        <v>5.6047938793156338E-2</v>
      </c>
      <c r="CP96">
        <f t="shared" si="101"/>
        <v>2.5391134136316329E-2</v>
      </c>
      <c r="CQ96">
        <f t="shared" si="101"/>
        <v>1.0267545672277013E-2</v>
      </c>
      <c r="CR96">
        <f t="shared" si="101"/>
        <v>0</v>
      </c>
      <c r="CS96">
        <f t="shared" si="101"/>
        <v>0</v>
      </c>
      <c r="CT96">
        <f t="shared" si="101"/>
        <v>0</v>
      </c>
      <c r="CU96">
        <f t="shared" si="101"/>
        <v>0</v>
      </c>
      <c r="CV96">
        <f t="shared" si="101"/>
        <v>0</v>
      </c>
      <c r="CW96">
        <f t="shared" si="101"/>
        <v>0</v>
      </c>
      <c r="CX96">
        <f t="shared" si="101"/>
        <v>0</v>
      </c>
      <c r="CZ96">
        <v>2043</v>
      </c>
      <c r="DA96" s="7">
        <f t="shared" si="71"/>
        <v>4.5314625679172815</v>
      </c>
    </row>
    <row r="97" spans="1:105" x14ac:dyDescent="0.3">
      <c r="A97">
        <v>2044</v>
      </c>
      <c r="B97">
        <f t="shared" si="92"/>
        <v>0</v>
      </c>
      <c r="C97">
        <f t="shared" si="92"/>
        <v>0</v>
      </c>
      <c r="D97">
        <f t="shared" si="92"/>
        <v>0</v>
      </c>
      <c r="E97">
        <f t="shared" si="92"/>
        <v>0</v>
      </c>
      <c r="F97">
        <f t="shared" si="92"/>
        <v>0</v>
      </c>
      <c r="G97">
        <f t="shared" si="92"/>
        <v>0</v>
      </c>
      <c r="H97">
        <f t="shared" si="92"/>
        <v>0</v>
      </c>
      <c r="I97">
        <f t="shared" si="92"/>
        <v>0</v>
      </c>
      <c r="J97">
        <f t="shared" si="92"/>
        <v>0</v>
      </c>
      <c r="K97">
        <f t="shared" si="92"/>
        <v>0</v>
      </c>
      <c r="L97">
        <f t="shared" si="93"/>
        <v>0</v>
      </c>
      <c r="M97">
        <f t="shared" si="93"/>
        <v>0</v>
      </c>
      <c r="N97">
        <f t="shared" si="93"/>
        <v>0</v>
      </c>
      <c r="O97">
        <f t="shared" si="93"/>
        <v>0</v>
      </c>
      <c r="P97">
        <f t="shared" si="93"/>
        <v>0</v>
      </c>
      <c r="Q97">
        <f t="shared" si="93"/>
        <v>0</v>
      </c>
      <c r="R97">
        <f t="shared" si="93"/>
        <v>0</v>
      </c>
      <c r="S97">
        <f t="shared" si="93"/>
        <v>0</v>
      </c>
      <c r="T97">
        <f t="shared" si="93"/>
        <v>0</v>
      </c>
      <c r="U97">
        <f t="shared" si="93"/>
        <v>0</v>
      </c>
      <c r="V97">
        <f t="shared" si="94"/>
        <v>0</v>
      </c>
      <c r="W97">
        <f t="shared" si="94"/>
        <v>0</v>
      </c>
      <c r="X97">
        <f t="shared" si="94"/>
        <v>0</v>
      </c>
      <c r="Y97">
        <f t="shared" si="94"/>
        <v>0</v>
      </c>
      <c r="Z97">
        <f t="shared" si="94"/>
        <v>0</v>
      </c>
      <c r="AA97">
        <f t="shared" si="94"/>
        <v>0</v>
      </c>
      <c r="AB97">
        <f t="shared" si="94"/>
        <v>0</v>
      </c>
      <c r="AC97">
        <f t="shared" si="94"/>
        <v>0</v>
      </c>
      <c r="AD97">
        <f t="shared" si="94"/>
        <v>0</v>
      </c>
      <c r="AE97">
        <f t="shared" si="94"/>
        <v>0</v>
      </c>
      <c r="AF97">
        <f t="shared" si="95"/>
        <v>0</v>
      </c>
      <c r="AG97">
        <f t="shared" si="95"/>
        <v>0</v>
      </c>
      <c r="AH97">
        <f t="shared" si="95"/>
        <v>0</v>
      </c>
      <c r="AI97">
        <f t="shared" si="95"/>
        <v>0</v>
      </c>
      <c r="AJ97">
        <f t="shared" si="95"/>
        <v>0</v>
      </c>
      <c r="AK97">
        <f t="shared" si="95"/>
        <v>0</v>
      </c>
      <c r="AL97">
        <f t="shared" si="95"/>
        <v>0</v>
      </c>
      <c r="AM97">
        <f t="shared" si="95"/>
        <v>0</v>
      </c>
      <c r="AN97">
        <f t="shared" si="95"/>
        <v>0</v>
      </c>
      <c r="AO97">
        <f t="shared" si="95"/>
        <v>0</v>
      </c>
      <c r="AP97">
        <f t="shared" si="96"/>
        <v>0</v>
      </c>
      <c r="AQ97">
        <f t="shared" si="96"/>
        <v>0</v>
      </c>
      <c r="AR97">
        <f t="shared" si="96"/>
        <v>0</v>
      </c>
      <c r="AS97">
        <f t="shared" si="96"/>
        <v>0</v>
      </c>
      <c r="AT97">
        <f t="shared" si="96"/>
        <v>0</v>
      </c>
      <c r="AU97">
        <f t="shared" si="96"/>
        <v>0</v>
      </c>
      <c r="AV97">
        <f t="shared" si="96"/>
        <v>0</v>
      </c>
      <c r="AW97">
        <f t="shared" si="96"/>
        <v>0</v>
      </c>
      <c r="AX97">
        <f t="shared" si="96"/>
        <v>0</v>
      </c>
      <c r="AY97">
        <f t="shared" si="96"/>
        <v>0</v>
      </c>
      <c r="AZ97">
        <f t="shared" si="97"/>
        <v>0</v>
      </c>
      <c r="BA97">
        <f t="shared" si="97"/>
        <v>0</v>
      </c>
      <c r="BB97">
        <f t="shared" si="97"/>
        <v>0</v>
      </c>
      <c r="BC97">
        <f t="shared" si="97"/>
        <v>0</v>
      </c>
      <c r="BD97">
        <f t="shared" si="97"/>
        <v>0</v>
      </c>
      <c r="BE97">
        <f t="shared" si="97"/>
        <v>0</v>
      </c>
      <c r="BF97">
        <f t="shared" si="97"/>
        <v>0</v>
      </c>
      <c r="BG97">
        <f t="shared" si="97"/>
        <v>0</v>
      </c>
      <c r="BH97">
        <f t="shared" si="97"/>
        <v>0</v>
      </c>
      <c r="BI97">
        <f t="shared" si="97"/>
        <v>0</v>
      </c>
      <c r="BJ97">
        <f t="shared" si="98"/>
        <v>1.480285379466193E-18</v>
      </c>
      <c r="BK97">
        <f t="shared" si="98"/>
        <v>4.4285096119296942E-17</v>
      </c>
      <c r="BL97">
        <f t="shared" si="98"/>
        <v>1.1052706173186178E-15</v>
      </c>
      <c r="BM97">
        <f t="shared" si="98"/>
        <v>2.3214658346740615E-14</v>
      </c>
      <c r="BN97">
        <f t="shared" si="98"/>
        <v>4.9647934979131506E-13</v>
      </c>
      <c r="BO97">
        <f t="shared" si="98"/>
        <v>5.2886451919130471E-12</v>
      </c>
      <c r="BP97">
        <f t="shared" si="98"/>
        <v>6.4485636386362716E-11</v>
      </c>
      <c r="BQ97">
        <f t="shared" si="98"/>
        <v>6.7361676313151021E-10</v>
      </c>
      <c r="BR97">
        <f t="shared" si="98"/>
        <v>6.0013454185820445E-9</v>
      </c>
      <c r="BS97">
        <f t="shared" si="98"/>
        <v>4.9070760622384106E-8</v>
      </c>
      <c r="BT97">
        <f t="shared" si="99"/>
        <v>3.9009256644934829E-7</v>
      </c>
      <c r="BU97">
        <f t="shared" si="99"/>
        <v>2.5059315732088987E-6</v>
      </c>
      <c r="BV97">
        <f t="shared" si="99"/>
        <v>1.3590637614499892E-5</v>
      </c>
      <c r="BW97">
        <f t="shared" si="99"/>
        <v>6.3689938793941449E-5</v>
      </c>
      <c r="BX97">
        <f t="shared" si="99"/>
        <v>2.6079950470548675E-4</v>
      </c>
      <c r="BY97">
        <f t="shared" si="99"/>
        <v>9.3879197702819957E-4</v>
      </c>
      <c r="BZ97">
        <f t="shared" si="99"/>
        <v>3.1798279860931291E-3</v>
      </c>
      <c r="CA97">
        <f t="shared" si="99"/>
        <v>9.3901097770775922E-3</v>
      </c>
      <c r="CB97">
        <f t="shared" si="99"/>
        <v>2.4339279094507348E-2</v>
      </c>
      <c r="CC97">
        <f t="shared" si="99"/>
        <v>5.5624423893522651E-2</v>
      </c>
      <c r="CD97">
        <f t="shared" si="100"/>
        <v>0.11242809076962051</v>
      </c>
      <c r="CE97">
        <f t="shared" si="100"/>
        <v>0.2018977244693505</v>
      </c>
      <c r="CF97">
        <f t="shared" si="100"/>
        <v>0.32175231620254752</v>
      </c>
      <c r="CG97">
        <f t="shared" si="100"/>
        <v>0.45565791388160815</v>
      </c>
      <c r="CH97">
        <f t="shared" si="100"/>
        <v>0.57403094441363745</v>
      </c>
      <c r="CI97">
        <f t="shared" si="100"/>
        <v>0.64382519788376324</v>
      </c>
      <c r="CJ97">
        <f t="shared" si="100"/>
        <v>0.64294980345724828</v>
      </c>
      <c r="CK97">
        <f t="shared" si="100"/>
        <v>0.57235920691295328</v>
      </c>
      <c r="CL97">
        <f t="shared" si="100"/>
        <v>0.45439194049654064</v>
      </c>
      <c r="CM97">
        <f t="shared" si="100"/>
        <v>0.32182729559743078</v>
      </c>
      <c r="CN97">
        <f t="shared" si="101"/>
        <v>0.20341815852742776</v>
      </c>
      <c r="CO97">
        <f t="shared" si="101"/>
        <v>0.11540291302812587</v>
      </c>
      <c r="CP97">
        <f t="shared" si="101"/>
        <v>5.8424387490089637E-2</v>
      </c>
      <c r="CQ97">
        <f t="shared" si="101"/>
        <v>2.6401807125168316E-2</v>
      </c>
      <c r="CR97">
        <f t="shared" si="101"/>
        <v>1.0652054193054787E-2</v>
      </c>
      <c r="CS97">
        <f t="shared" si="101"/>
        <v>0</v>
      </c>
      <c r="CT97">
        <f t="shared" si="101"/>
        <v>0</v>
      </c>
      <c r="CU97">
        <f t="shared" si="101"/>
        <v>0</v>
      </c>
      <c r="CV97">
        <f t="shared" si="101"/>
        <v>0</v>
      </c>
      <c r="CW97">
        <f t="shared" si="101"/>
        <v>0</v>
      </c>
      <c r="CX97">
        <f t="shared" si="101"/>
        <v>0</v>
      </c>
      <c r="CZ97">
        <v>2044</v>
      </c>
      <c r="DA97" s="7">
        <f t="shared" si="71"/>
        <v>4.8092332190980667</v>
      </c>
    </row>
    <row r="98" spans="1:105" x14ac:dyDescent="0.3">
      <c r="A98">
        <v>2045</v>
      </c>
      <c r="B98">
        <f t="shared" si="92"/>
        <v>0</v>
      </c>
      <c r="C98">
        <f t="shared" si="92"/>
        <v>0</v>
      </c>
      <c r="D98">
        <f t="shared" si="92"/>
        <v>0</v>
      </c>
      <c r="E98">
        <f t="shared" si="92"/>
        <v>0</v>
      </c>
      <c r="F98">
        <f t="shared" si="92"/>
        <v>0</v>
      </c>
      <c r="G98">
        <f t="shared" si="92"/>
        <v>0</v>
      </c>
      <c r="H98">
        <f t="shared" si="92"/>
        <v>0</v>
      </c>
      <c r="I98">
        <f t="shared" si="92"/>
        <v>0</v>
      </c>
      <c r="J98">
        <f t="shared" si="92"/>
        <v>0</v>
      </c>
      <c r="K98">
        <f t="shared" si="92"/>
        <v>0</v>
      </c>
      <c r="L98">
        <f t="shared" si="93"/>
        <v>0</v>
      </c>
      <c r="M98">
        <f t="shared" si="93"/>
        <v>0</v>
      </c>
      <c r="N98">
        <f t="shared" si="93"/>
        <v>0</v>
      </c>
      <c r="O98">
        <f t="shared" si="93"/>
        <v>0</v>
      </c>
      <c r="P98">
        <f t="shared" si="93"/>
        <v>0</v>
      </c>
      <c r="Q98">
        <f t="shared" si="93"/>
        <v>0</v>
      </c>
      <c r="R98">
        <f t="shared" si="93"/>
        <v>0</v>
      </c>
      <c r="S98">
        <f t="shared" si="93"/>
        <v>0</v>
      </c>
      <c r="T98">
        <f t="shared" si="93"/>
        <v>0</v>
      </c>
      <c r="U98">
        <f t="shared" si="93"/>
        <v>0</v>
      </c>
      <c r="V98">
        <f t="shared" si="94"/>
        <v>0</v>
      </c>
      <c r="W98">
        <f t="shared" si="94"/>
        <v>0</v>
      </c>
      <c r="X98">
        <f t="shared" si="94"/>
        <v>0</v>
      </c>
      <c r="Y98">
        <f t="shared" si="94"/>
        <v>0</v>
      </c>
      <c r="Z98">
        <f t="shared" si="94"/>
        <v>0</v>
      </c>
      <c r="AA98">
        <f t="shared" si="94"/>
        <v>0</v>
      </c>
      <c r="AB98">
        <f t="shared" si="94"/>
        <v>0</v>
      </c>
      <c r="AC98">
        <f t="shared" si="94"/>
        <v>0</v>
      </c>
      <c r="AD98">
        <f t="shared" si="94"/>
        <v>0</v>
      </c>
      <c r="AE98">
        <f t="shared" si="94"/>
        <v>0</v>
      </c>
      <c r="AF98">
        <f t="shared" si="95"/>
        <v>0</v>
      </c>
      <c r="AG98">
        <f t="shared" si="95"/>
        <v>0</v>
      </c>
      <c r="AH98">
        <f t="shared" si="95"/>
        <v>0</v>
      </c>
      <c r="AI98">
        <f t="shared" si="95"/>
        <v>0</v>
      </c>
      <c r="AJ98">
        <f t="shared" si="95"/>
        <v>0</v>
      </c>
      <c r="AK98">
        <f t="shared" si="95"/>
        <v>0</v>
      </c>
      <c r="AL98">
        <f t="shared" si="95"/>
        <v>0</v>
      </c>
      <c r="AM98">
        <f t="shared" si="95"/>
        <v>0</v>
      </c>
      <c r="AN98">
        <f t="shared" si="95"/>
        <v>0</v>
      </c>
      <c r="AO98">
        <f t="shared" si="95"/>
        <v>0</v>
      </c>
      <c r="AP98">
        <f t="shared" si="96"/>
        <v>0</v>
      </c>
      <c r="AQ98">
        <f t="shared" si="96"/>
        <v>0</v>
      </c>
      <c r="AR98">
        <f t="shared" si="96"/>
        <v>0</v>
      </c>
      <c r="AS98">
        <f t="shared" si="96"/>
        <v>0</v>
      </c>
      <c r="AT98">
        <f t="shared" si="96"/>
        <v>0</v>
      </c>
      <c r="AU98">
        <f t="shared" si="96"/>
        <v>0</v>
      </c>
      <c r="AV98">
        <f t="shared" si="96"/>
        <v>0</v>
      </c>
      <c r="AW98">
        <f t="shared" si="96"/>
        <v>0</v>
      </c>
      <c r="AX98">
        <f t="shared" si="96"/>
        <v>0</v>
      </c>
      <c r="AY98">
        <f t="shared" si="96"/>
        <v>0</v>
      </c>
      <c r="AZ98">
        <f t="shared" si="97"/>
        <v>0</v>
      </c>
      <c r="BA98">
        <f t="shared" si="97"/>
        <v>0</v>
      </c>
      <c r="BB98">
        <f t="shared" si="97"/>
        <v>0</v>
      </c>
      <c r="BC98">
        <f t="shared" si="97"/>
        <v>0</v>
      </c>
      <c r="BD98">
        <f t="shared" si="97"/>
        <v>0</v>
      </c>
      <c r="BE98">
        <f t="shared" si="97"/>
        <v>0</v>
      </c>
      <c r="BF98">
        <f t="shared" si="97"/>
        <v>0</v>
      </c>
      <c r="BG98">
        <f t="shared" si="97"/>
        <v>0</v>
      </c>
      <c r="BH98">
        <f t="shared" si="97"/>
        <v>0</v>
      </c>
      <c r="BI98">
        <f t="shared" si="97"/>
        <v>0</v>
      </c>
      <c r="BJ98">
        <f t="shared" si="98"/>
        <v>8.7065163044077924E-20</v>
      </c>
      <c r="BK98">
        <f t="shared" si="98"/>
        <v>2.9107942075629939E-18</v>
      </c>
      <c r="BL98">
        <f t="shared" si="98"/>
        <v>8.1185314541233798E-17</v>
      </c>
      <c r="BM98">
        <f t="shared" si="98"/>
        <v>1.9055751984464704E-15</v>
      </c>
      <c r="BN98">
        <f t="shared" si="98"/>
        <v>4.5542820904983235E-14</v>
      </c>
      <c r="BO98">
        <f t="shared" si="98"/>
        <v>5.4214831444007741E-13</v>
      </c>
      <c r="BP98">
        <f t="shared" si="98"/>
        <v>7.3873999585544803E-12</v>
      </c>
      <c r="BQ98">
        <f t="shared" si="98"/>
        <v>8.6237558216779162E-11</v>
      </c>
      <c r="BR98">
        <f t="shared" si="98"/>
        <v>8.5859258109989983E-10</v>
      </c>
      <c r="BS98">
        <f t="shared" si="98"/>
        <v>7.8454207482441944E-9</v>
      </c>
      <c r="BT98">
        <f t="shared" si="99"/>
        <v>6.9697318054293681E-8</v>
      </c>
      <c r="BU98">
        <f t="shared" si="99"/>
        <v>5.0034843153112007E-7</v>
      </c>
      <c r="BV98">
        <f t="shared" si="99"/>
        <v>3.0324811474426244E-6</v>
      </c>
      <c r="BW98">
        <f t="shared" si="99"/>
        <v>1.5881226915160126E-5</v>
      </c>
      <c r="BX98">
        <f t="shared" si="99"/>
        <v>7.2673307178598517E-5</v>
      </c>
      <c r="BY98">
        <f t="shared" si="99"/>
        <v>2.9234284823174067E-4</v>
      </c>
      <c r="BZ98">
        <f t="shared" si="99"/>
        <v>1.1065770890447771E-3</v>
      </c>
      <c r="CA98">
        <f t="shared" si="99"/>
        <v>3.6517720376773055E-3</v>
      </c>
      <c r="CB98">
        <f t="shared" si="99"/>
        <v>1.0577807090826683E-2</v>
      </c>
      <c r="CC98">
        <f t="shared" si="99"/>
        <v>2.7015213255742635E-2</v>
      </c>
      <c r="CD98">
        <f t="shared" si="100"/>
        <v>6.1020063077314057E-2</v>
      </c>
      <c r="CE98">
        <f t="shared" si="100"/>
        <v>0.12245716001687464</v>
      </c>
      <c r="CF98">
        <f t="shared" si="100"/>
        <v>0.21808680166752492</v>
      </c>
      <c r="CG98">
        <f t="shared" si="100"/>
        <v>0.34514498024342627</v>
      </c>
      <c r="CH98">
        <f t="shared" si="100"/>
        <v>0.48590670396784402</v>
      </c>
      <c r="CI98">
        <f t="shared" si="100"/>
        <v>0.60903254225891779</v>
      </c>
      <c r="CJ98">
        <f t="shared" si="100"/>
        <v>0.6796800757227982</v>
      </c>
      <c r="CK98">
        <f t="shared" si="100"/>
        <v>0.67616250898614016</v>
      </c>
      <c r="CL98">
        <f t="shared" si="100"/>
        <v>0.59988496296611871</v>
      </c>
      <c r="CM98">
        <f t="shared" si="100"/>
        <v>0.47480488036839608</v>
      </c>
      <c r="CN98">
        <f t="shared" si="101"/>
        <v>0.33537984481082084</v>
      </c>
      <c r="CO98">
        <f t="shared" si="101"/>
        <v>0.2126272659627651</v>
      </c>
      <c r="CP98">
        <f t="shared" si="101"/>
        <v>0.12029602967421892</v>
      </c>
      <c r="CQ98">
        <f t="shared" si="101"/>
        <v>6.0749921671014645E-2</v>
      </c>
      <c r="CR98">
        <f t="shared" si="101"/>
        <v>2.7390526350539651E-2</v>
      </c>
      <c r="CS98">
        <f t="shared" si="101"/>
        <v>1.1028067850733791E-2</v>
      </c>
      <c r="CT98">
        <f t="shared" si="101"/>
        <v>0</v>
      </c>
      <c r="CU98">
        <f t="shared" si="101"/>
        <v>0</v>
      </c>
      <c r="CV98">
        <f t="shared" si="101"/>
        <v>0</v>
      </c>
      <c r="CW98">
        <f t="shared" si="101"/>
        <v>0</v>
      </c>
      <c r="CX98">
        <f t="shared" si="101"/>
        <v>0</v>
      </c>
      <c r="CZ98">
        <v>2045</v>
      </c>
      <c r="DA98" s="7">
        <f t="shared" si="71"/>
        <v>5.0823882137761895</v>
      </c>
    </row>
    <row r="99" spans="1:105" x14ac:dyDescent="0.3">
      <c r="A99">
        <v>2046</v>
      </c>
      <c r="B99">
        <f t="shared" si="92"/>
        <v>0</v>
      </c>
      <c r="C99">
        <f t="shared" si="92"/>
        <v>0</v>
      </c>
      <c r="D99">
        <f t="shared" si="92"/>
        <v>0</v>
      </c>
      <c r="E99">
        <f t="shared" si="92"/>
        <v>0</v>
      </c>
      <c r="F99">
        <f t="shared" si="92"/>
        <v>0</v>
      </c>
      <c r="G99">
        <f t="shared" si="92"/>
        <v>0</v>
      </c>
      <c r="H99">
        <f t="shared" si="92"/>
        <v>0</v>
      </c>
      <c r="I99">
        <f t="shared" si="92"/>
        <v>0</v>
      </c>
      <c r="J99">
        <f t="shared" si="92"/>
        <v>0</v>
      </c>
      <c r="K99">
        <f t="shared" si="92"/>
        <v>0</v>
      </c>
      <c r="L99">
        <f t="shared" si="93"/>
        <v>0</v>
      </c>
      <c r="M99">
        <f t="shared" si="93"/>
        <v>0</v>
      </c>
      <c r="N99">
        <f t="shared" si="93"/>
        <v>0</v>
      </c>
      <c r="O99">
        <f t="shared" si="93"/>
        <v>0</v>
      </c>
      <c r="P99">
        <f t="shared" si="93"/>
        <v>0</v>
      </c>
      <c r="Q99">
        <f t="shared" si="93"/>
        <v>0</v>
      </c>
      <c r="R99">
        <f t="shared" si="93"/>
        <v>0</v>
      </c>
      <c r="S99">
        <f t="shared" si="93"/>
        <v>0</v>
      </c>
      <c r="T99">
        <f t="shared" si="93"/>
        <v>0</v>
      </c>
      <c r="U99">
        <f t="shared" si="93"/>
        <v>0</v>
      </c>
      <c r="V99">
        <f t="shared" si="94"/>
        <v>0</v>
      </c>
      <c r="W99">
        <f t="shared" si="94"/>
        <v>0</v>
      </c>
      <c r="X99">
        <f t="shared" si="94"/>
        <v>0</v>
      </c>
      <c r="Y99">
        <f t="shared" si="94"/>
        <v>0</v>
      </c>
      <c r="Z99">
        <f t="shared" si="94"/>
        <v>0</v>
      </c>
      <c r="AA99">
        <f t="shared" si="94"/>
        <v>0</v>
      </c>
      <c r="AB99">
        <f t="shared" si="94"/>
        <v>0</v>
      </c>
      <c r="AC99">
        <f t="shared" si="94"/>
        <v>0</v>
      </c>
      <c r="AD99">
        <f t="shared" si="94"/>
        <v>0</v>
      </c>
      <c r="AE99">
        <f t="shared" si="94"/>
        <v>0</v>
      </c>
      <c r="AF99">
        <f t="shared" si="95"/>
        <v>0</v>
      </c>
      <c r="AG99">
        <f t="shared" si="95"/>
        <v>0</v>
      </c>
      <c r="AH99">
        <f t="shared" si="95"/>
        <v>0</v>
      </c>
      <c r="AI99">
        <f t="shared" si="95"/>
        <v>0</v>
      </c>
      <c r="AJ99">
        <f t="shared" si="95"/>
        <v>0</v>
      </c>
      <c r="AK99">
        <f t="shared" si="95"/>
        <v>0</v>
      </c>
      <c r="AL99">
        <f t="shared" si="95"/>
        <v>0</v>
      </c>
      <c r="AM99">
        <f t="shared" si="95"/>
        <v>0</v>
      </c>
      <c r="AN99">
        <f t="shared" si="95"/>
        <v>0</v>
      </c>
      <c r="AO99">
        <f t="shared" si="95"/>
        <v>0</v>
      </c>
      <c r="AP99">
        <f t="shared" si="96"/>
        <v>0</v>
      </c>
      <c r="AQ99">
        <f t="shared" si="96"/>
        <v>0</v>
      </c>
      <c r="AR99">
        <f t="shared" si="96"/>
        <v>0</v>
      </c>
      <c r="AS99">
        <f t="shared" si="96"/>
        <v>0</v>
      </c>
      <c r="AT99">
        <f t="shared" si="96"/>
        <v>0</v>
      </c>
      <c r="AU99">
        <f t="shared" si="96"/>
        <v>0</v>
      </c>
      <c r="AV99">
        <f t="shared" si="96"/>
        <v>0</v>
      </c>
      <c r="AW99">
        <f t="shared" si="96"/>
        <v>0</v>
      </c>
      <c r="AX99">
        <f t="shared" si="96"/>
        <v>0</v>
      </c>
      <c r="AY99">
        <f t="shared" si="96"/>
        <v>0</v>
      </c>
      <c r="AZ99">
        <f t="shared" si="97"/>
        <v>0</v>
      </c>
      <c r="BA99">
        <f t="shared" si="97"/>
        <v>0</v>
      </c>
      <c r="BB99">
        <f t="shared" si="97"/>
        <v>0</v>
      </c>
      <c r="BC99">
        <f t="shared" si="97"/>
        <v>0</v>
      </c>
      <c r="BD99">
        <f t="shared" si="97"/>
        <v>0</v>
      </c>
      <c r="BE99">
        <f t="shared" si="97"/>
        <v>0</v>
      </c>
      <c r="BF99">
        <f t="shared" si="97"/>
        <v>0</v>
      </c>
      <c r="BG99">
        <f t="shared" si="97"/>
        <v>0</v>
      </c>
      <c r="BH99">
        <f t="shared" si="97"/>
        <v>0</v>
      </c>
      <c r="BI99">
        <f t="shared" si="97"/>
        <v>0</v>
      </c>
      <c r="BJ99">
        <f t="shared" si="98"/>
        <v>4.5823519584240657E-21</v>
      </c>
      <c r="BK99">
        <f t="shared" si="98"/>
        <v>1.7120264496608E-19</v>
      </c>
      <c r="BL99">
        <f t="shared" si="98"/>
        <v>5.33619127006548E-18</v>
      </c>
      <c r="BM99">
        <f t="shared" si="98"/>
        <v>1.3996999417496843E-16</v>
      </c>
      <c r="BN99">
        <f t="shared" si="98"/>
        <v>3.7383823913139916E-15</v>
      </c>
      <c r="BO99">
        <f t="shared" si="98"/>
        <v>4.9732105874819013E-14</v>
      </c>
      <c r="BP99">
        <f t="shared" si="98"/>
        <v>7.5729535453602003E-13</v>
      </c>
      <c r="BQ99">
        <f t="shared" si="98"/>
        <v>9.879274978066284E-12</v>
      </c>
      <c r="BR99">
        <f t="shared" si="98"/>
        <v>1.0991847553330837E-10</v>
      </c>
      <c r="BS99">
        <f t="shared" si="98"/>
        <v>1.1224183212639056E-9</v>
      </c>
      <c r="BT99">
        <f t="shared" si="99"/>
        <v>1.1143189512956112E-8</v>
      </c>
      <c r="BU99">
        <f t="shared" si="99"/>
        <v>8.9396586271324264E-8</v>
      </c>
      <c r="BV99">
        <f t="shared" si="99"/>
        <v>6.0548228929797834E-7</v>
      </c>
      <c r="BW99">
        <f t="shared" si="99"/>
        <v>3.5435807049332208E-6</v>
      </c>
      <c r="BX99">
        <f t="shared" si="99"/>
        <v>1.8121249664134498E-5</v>
      </c>
      <c r="BY99">
        <f t="shared" si="99"/>
        <v>8.1463044322126457E-5</v>
      </c>
      <c r="BZ99">
        <f t="shared" si="99"/>
        <v>3.445916730385749E-4</v>
      </c>
      <c r="CA99">
        <f t="shared" si="99"/>
        <v>1.2708131663036811E-3</v>
      </c>
      <c r="CB99">
        <f t="shared" si="99"/>
        <v>4.1136622543562424E-3</v>
      </c>
      <c r="CC99">
        <f t="shared" si="99"/>
        <v>1.1740763283382432E-2</v>
      </c>
      <c r="CD99">
        <f t="shared" si="100"/>
        <v>2.9635722970687114E-2</v>
      </c>
      <c r="CE99">
        <f t="shared" si="100"/>
        <v>6.6463315149682789E-2</v>
      </c>
      <c r="CF99">
        <f t="shared" si="100"/>
        <v>0.13227633169002209</v>
      </c>
      <c r="CG99">
        <f t="shared" si="100"/>
        <v>0.2339425734094962</v>
      </c>
      <c r="CH99">
        <f t="shared" si="100"/>
        <v>0.3680573839099498</v>
      </c>
      <c r="CI99">
        <f t="shared" si="100"/>
        <v>0.51553491688584463</v>
      </c>
      <c r="CJ99">
        <f t="shared" si="100"/>
        <v>0.64294980345724828</v>
      </c>
      <c r="CK99">
        <f t="shared" si="100"/>
        <v>0.71479014821594145</v>
      </c>
      <c r="CL99">
        <f t="shared" si="100"/>
        <v>0.70868034752154674</v>
      </c>
      <c r="CM99">
        <f t="shared" si="100"/>
        <v>0.6268339789756816</v>
      </c>
      <c r="CN99">
        <f t="shared" si="101"/>
        <v>0.49479950666634587</v>
      </c>
      <c r="CO99">
        <f t="shared" si="101"/>
        <v>0.35056309612362424</v>
      </c>
      <c r="CP99">
        <f t="shared" si="101"/>
        <v>0.22164272308768265</v>
      </c>
      <c r="CQ99">
        <f t="shared" si="101"/>
        <v>0.12508431314376181</v>
      </c>
      <c r="CR99">
        <f t="shared" si="101"/>
        <v>6.3024940771456317E-2</v>
      </c>
      <c r="CS99">
        <f t="shared" si="101"/>
        <v>2.835740201716316E-2</v>
      </c>
      <c r="CT99">
        <f t="shared" si="101"/>
        <v>1.1395743868806004E-2</v>
      </c>
      <c r="CU99">
        <f t="shared" si="101"/>
        <v>0</v>
      </c>
      <c r="CV99">
        <f t="shared" si="101"/>
        <v>0</v>
      </c>
      <c r="CW99">
        <f t="shared" si="101"/>
        <v>0</v>
      </c>
      <c r="CX99">
        <f t="shared" si="101"/>
        <v>0</v>
      </c>
      <c r="CZ99">
        <v>2046</v>
      </c>
      <c r="DA99" s="7">
        <f t="shared" si="71"/>
        <v>5.351605913381805</v>
      </c>
    </row>
    <row r="100" spans="1:105" x14ac:dyDescent="0.3">
      <c r="A100">
        <v>2047</v>
      </c>
      <c r="B100">
        <f t="shared" si="92"/>
        <v>0</v>
      </c>
      <c r="C100">
        <f t="shared" si="92"/>
        <v>0</v>
      </c>
      <c r="D100">
        <f t="shared" si="92"/>
        <v>0</v>
      </c>
      <c r="E100">
        <f t="shared" si="92"/>
        <v>0</v>
      </c>
      <c r="F100">
        <f t="shared" si="92"/>
        <v>0</v>
      </c>
      <c r="G100">
        <f t="shared" si="92"/>
        <v>0</v>
      </c>
      <c r="H100">
        <f t="shared" si="92"/>
        <v>0</v>
      </c>
      <c r="I100">
        <f t="shared" si="92"/>
        <v>0</v>
      </c>
      <c r="J100">
        <f t="shared" si="92"/>
        <v>0</v>
      </c>
      <c r="K100">
        <f t="shared" si="92"/>
        <v>0</v>
      </c>
      <c r="L100">
        <f t="shared" si="93"/>
        <v>0</v>
      </c>
      <c r="M100">
        <f t="shared" si="93"/>
        <v>0</v>
      </c>
      <c r="N100">
        <f t="shared" si="93"/>
        <v>0</v>
      </c>
      <c r="O100">
        <f t="shared" si="93"/>
        <v>0</v>
      </c>
      <c r="P100">
        <f t="shared" si="93"/>
        <v>0</v>
      </c>
      <c r="Q100">
        <f t="shared" si="93"/>
        <v>0</v>
      </c>
      <c r="R100">
        <f t="shared" si="93"/>
        <v>0</v>
      </c>
      <c r="S100">
        <f t="shared" si="93"/>
        <v>0</v>
      </c>
      <c r="T100">
        <f t="shared" si="93"/>
        <v>0</v>
      </c>
      <c r="U100">
        <f t="shared" si="93"/>
        <v>0</v>
      </c>
      <c r="V100">
        <f t="shared" si="94"/>
        <v>0</v>
      </c>
      <c r="W100">
        <f t="shared" si="94"/>
        <v>0</v>
      </c>
      <c r="X100">
        <f t="shared" si="94"/>
        <v>0</v>
      </c>
      <c r="Y100">
        <f t="shared" si="94"/>
        <v>0</v>
      </c>
      <c r="Z100">
        <f t="shared" si="94"/>
        <v>0</v>
      </c>
      <c r="AA100">
        <f t="shared" si="94"/>
        <v>0</v>
      </c>
      <c r="AB100">
        <f t="shared" si="94"/>
        <v>0</v>
      </c>
      <c r="AC100">
        <f t="shared" si="94"/>
        <v>0</v>
      </c>
      <c r="AD100">
        <f t="shared" si="94"/>
        <v>0</v>
      </c>
      <c r="AE100">
        <f t="shared" si="94"/>
        <v>0</v>
      </c>
      <c r="AF100">
        <f t="shared" si="95"/>
        <v>0</v>
      </c>
      <c r="AG100">
        <f t="shared" si="95"/>
        <v>0</v>
      </c>
      <c r="AH100">
        <f t="shared" si="95"/>
        <v>0</v>
      </c>
      <c r="AI100">
        <f t="shared" si="95"/>
        <v>0</v>
      </c>
      <c r="AJ100">
        <f t="shared" si="95"/>
        <v>0</v>
      </c>
      <c r="AK100">
        <f t="shared" si="95"/>
        <v>0</v>
      </c>
      <c r="AL100">
        <f t="shared" si="95"/>
        <v>0</v>
      </c>
      <c r="AM100">
        <f t="shared" si="95"/>
        <v>0</v>
      </c>
      <c r="AN100">
        <f t="shared" si="95"/>
        <v>0</v>
      </c>
      <c r="AO100">
        <f t="shared" si="95"/>
        <v>0</v>
      </c>
      <c r="AP100">
        <f t="shared" si="96"/>
        <v>0</v>
      </c>
      <c r="AQ100">
        <f t="shared" si="96"/>
        <v>0</v>
      </c>
      <c r="AR100">
        <f t="shared" si="96"/>
        <v>0</v>
      </c>
      <c r="AS100">
        <f t="shared" si="96"/>
        <v>0</v>
      </c>
      <c r="AT100">
        <f t="shared" si="96"/>
        <v>0</v>
      </c>
      <c r="AU100">
        <f t="shared" si="96"/>
        <v>0</v>
      </c>
      <c r="AV100">
        <f t="shared" si="96"/>
        <v>0</v>
      </c>
      <c r="AW100">
        <f t="shared" si="96"/>
        <v>0</v>
      </c>
      <c r="AX100">
        <f t="shared" si="96"/>
        <v>0</v>
      </c>
      <c r="AY100">
        <f t="shared" si="96"/>
        <v>0</v>
      </c>
      <c r="AZ100">
        <f t="shared" si="97"/>
        <v>0</v>
      </c>
      <c r="BA100">
        <f t="shared" si="97"/>
        <v>0</v>
      </c>
      <c r="BB100">
        <f t="shared" si="97"/>
        <v>0</v>
      </c>
      <c r="BC100">
        <f t="shared" si="97"/>
        <v>0</v>
      </c>
      <c r="BD100">
        <f t="shared" si="97"/>
        <v>0</v>
      </c>
      <c r="BE100">
        <f t="shared" si="97"/>
        <v>0</v>
      </c>
      <c r="BF100">
        <f t="shared" si="97"/>
        <v>0</v>
      </c>
      <c r="BG100">
        <f t="shared" si="97"/>
        <v>0</v>
      </c>
      <c r="BH100">
        <f t="shared" si="97"/>
        <v>0</v>
      </c>
      <c r="BI100">
        <f t="shared" si="97"/>
        <v>0</v>
      </c>
      <c r="BJ100">
        <f t="shared" si="98"/>
        <v>2.1581296240731649E-22</v>
      </c>
      <c r="BK100">
        <f t="shared" si="98"/>
        <v>9.0106162788729576E-21</v>
      </c>
      <c r="BL100">
        <f t="shared" si="98"/>
        <v>3.138559425143919E-19</v>
      </c>
      <c r="BM100">
        <f t="shared" si="98"/>
        <v>9.2000217675849593E-18</v>
      </c>
      <c r="BN100">
        <f t="shared" si="98"/>
        <v>2.7459496847073543E-16</v>
      </c>
      <c r="BO100">
        <f t="shared" si="98"/>
        <v>4.082259842298079E-15</v>
      </c>
      <c r="BP100">
        <f t="shared" si="98"/>
        <v>6.946787760318057E-14</v>
      </c>
      <c r="BQ100">
        <f t="shared" si="98"/>
        <v>1.0127418427386023E-12</v>
      </c>
      <c r="BR100">
        <f t="shared" si="98"/>
        <v>1.2592133490534279E-11</v>
      </c>
      <c r="BS100">
        <f t="shared" si="98"/>
        <v>1.4369389335502387E-10</v>
      </c>
      <c r="BT100">
        <f t="shared" si="99"/>
        <v>1.594219158922343E-9</v>
      </c>
      <c r="BU100">
        <f t="shared" si="99"/>
        <v>1.4292703513450738E-8</v>
      </c>
      <c r="BV100">
        <f t="shared" si="99"/>
        <v>1.0818071227953683E-7</v>
      </c>
      <c r="BW100">
        <f t="shared" si="99"/>
        <v>7.0753130958275991E-7</v>
      </c>
      <c r="BX100">
        <f t="shared" si="99"/>
        <v>4.0433973396479962E-6</v>
      </c>
      <c r="BY100">
        <f t="shared" si="99"/>
        <v>2.0312990035445038E-5</v>
      </c>
      <c r="BZ100">
        <f t="shared" si="99"/>
        <v>9.6022484913073098E-5</v>
      </c>
      <c r="CA100">
        <f t="shared" si="99"/>
        <v>3.9573531698008457E-4</v>
      </c>
      <c r="CB100">
        <f t="shared" si="99"/>
        <v>1.431550518659278E-3</v>
      </c>
      <c r="CC100">
        <f t="shared" si="99"/>
        <v>4.5659307587549696E-3</v>
      </c>
      <c r="CD100">
        <f t="shared" si="100"/>
        <v>1.2879632110872697E-2</v>
      </c>
      <c r="CE100">
        <f t="shared" si="100"/>
        <v>3.2279356922227741E-2</v>
      </c>
      <c r="CF100">
        <f t="shared" si="100"/>
        <v>7.179264584240265E-2</v>
      </c>
      <c r="CG100">
        <f t="shared" si="100"/>
        <v>0.14189334338493287</v>
      </c>
      <c r="CH100">
        <f t="shared" si="100"/>
        <v>0.24947282006979304</v>
      </c>
      <c r="CI100">
        <f t="shared" si="100"/>
        <v>0.39049972201205574</v>
      </c>
      <c r="CJ100">
        <f t="shared" si="100"/>
        <v>0.54424525864857287</v>
      </c>
      <c r="CK100">
        <f t="shared" si="100"/>
        <v>0.67616250898614016</v>
      </c>
      <c r="CL100">
        <f t="shared" si="100"/>
        <v>0.74916565753135334</v>
      </c>
      <c r="CM100">
        <f t="shared" si="100"/>
        <v>0.74051684820092678</v>
      </c>
      <c r="CN100">
        <f t="shared" si="101"/>
        <v>0.65323074042167006</v>
      </c>
      <c r="CO100">
        <f t="shared" si="101"/>
        <v>0.51719997400332607</v>
      </c>
      <c r="CP100">
        <f t="shared" si="101"/>
        <v>0.3654270720505608</v>
      </c>
      <c r="CQ100">
        <f t="shared" si="101"/>
        <v>0.23046502744784619</v>
      </c>
      <c r="CR100">
        <f t="shared" si="101"/>
        <v>0.12976858587597606</v>
      </c>
      <c r="CS100">
        <f t="shared" si="101"/>
        <v>6.5249698369847939E-2</v>
      </c>
      <c r="CT100">
        <f t="shared" si="101"/>
        <v>2.9302838407078893E-2</v>
      </c>
      <c r="CU100">
        <f t="shared" si="101"/>
        <v>1.175506578498843E-2</v>
      </c>
      <c r="CV100">
        <f t="shared" si="101"/>
        <v>0</v>
      </c>
      <c r="CW100">
        <f t="shared" si="101"/>
        <v>0</v>
      </c>
      <c r="CX100">
        <f t="shared" si="101"/>
        <v>0</v>
      </c>
      <c r="CZ100">
        <v>2047</v>
      </c>
      <c r="DA100" s="7">
        <f t="shared" si="71"/>
        <v>5.6178212232935723</v>
      </c>
    </row>
    <row r="101" spans="1:105" x14ac:dyDescent="0.3">
      <c r="A101">
        <v>2048</v>
      </c>
      <c r="B101">
        <f t="shared" si="92"/>
        <v>0</v>
      </c>
      <c r="C101">
        <f t="shared" si="92"/>
        <v>0</v>
      </c>
      <c r="D101">
        <f t="shared" si="92"/>
        <v>0</v>
      </c>
      <c r="E101">
        <f t="shared" si="92"/>
        <v>0</v>
      </c>
      <c r="F101">
        <f t="shared" si="92"/>
        <v>0</v>
      </c>
      <c r="G101">
        <f t="shared" si="92"/>
        <v>0</v>
      </c>
      <c r="H101">
        <f t="shared" si="92"/>
        <v>0</v>
      </c>
      <c r="I101">
        <f t="shared" si="92"/>
        <v>0</v>
      </c>
      <c r="J101">
        <f t="shared" si="92"/>
        <v>0</v>
      </c>
      <c r="K101">
        <f t="shared" si="92"/>
        <v>0</v>
      </c>
      <c r="L101">
        <f t="shared" si="93"/>
        <v>0</v>
      </c>
      <c r="M101">
        <f t="shared" si="93"/>
        <v>0</v>
      </c>
      <c r="N101">
        <f t="shared" si="93"/>
        <v>0</v>
      </c>
      <c r="O101">
        <f t="shared" si="93"/>
        <v>0</v>
      </c>
      <c r="P101">
        <f t="shared" si="93"/>
        <v>0</v>
      </c>
      <c r="Q101">
        <f t="shared" si="93"/>
        <v>0</v>
      </c>
      <c r="R101">
        <f t="shared" si="93"/>
        <v>0</v>
      </c>
      <c r="S101">
        <f t="shared" si="93"/>
        <v>0</v>
      </c>
      <c r="T101">
        <f t="shared" si="93"/>
        <v>0</v>
      </c>
      <c r="U101">
        <f t="shared" si="93"/>
        <v>0</v>
      </c>
      <c r="V101">
        <f t="shared" si="94"/>
        <v>0</v>
      </c>
      <c r="W101">
        <f t="shared" si="94"/>
        <v>0</v>
      </c>
      <c r="X101">
        <f t="shared" si="94"/>
        <v>0</v>
      </c>
      <c r="Y101">
        <f t="shared" si="94"/>
        <v>0</v>
      </c>
      <c r="Z101">
        <f t="shared" si="94"/>
        <v>0</v>
      </c>
      <c r="AA101">
        <f t="shared" si="94"/>
        <v>0</v>
      </c>
      <c r="AB101">
        <f t="shared" si="94"/>
        <v>0</v>
      </c>
      <c r="AC101">
        <f t="shared" si="94"/>
        <v>0</v>
      </c>
      <c r="AD101">
        <f t="shared" si="94"/>
        <v>0</v>
      </c>
      <c r="AE101">
        <f t="shared" si="94"/>
        <v>0</v>
      </c>
      <c r="AF101">
        <f t="shared" si="95"/>
        <v>0</v>
      </c>
      <c r="AG101">
        <f t="shared" si="95"/>
        <v>0</v>
      </c>
      <c r="AH101">
        <f t="shared" si="95"/>
        <v>0</v>
      </c>
      <c r="AI101">
        <f t="shared" si="95"/>
        <v>0</v>
      </c>
      <c r="AJ101">
        <f t="shared" si="95"/>
        <v>0</v>
      </c>
      <c r="AK101">
        <f t="shared" si="95"/>
        <v>0</v>
      </c>
      <c r="AL101">
        <f t="shared" si="95"/>
        <v>0</v>
      </c>
      <c r="AM101">
        <f t="shared" si="95"/>
        <v>0</v>
      </c>
      <c r="AN101">
        <f t="shared" si="95"/>
        <v>0</v>
      </c>
      <c r="AO101">
        <f t="shared" si="95"/>
        <v>0</v>
      </c>
      <c r="AP101">
        <f t="shared" si="96"/>
        <v>0</v>
      </c>
      <c r="AQ101">
        <f t="shared" si="96"/>
        <v>0</v>
      </c>
      <c r="AR101">
        <f t="shared" si="96"/>
        <v>0</v>
      </c>
      <c r="AS101">
        <f t="shared" si="96"/>
        <v>0</v>
      </c>
      <c r="AT101">
        <f t="shared" si="96"/>
        <v>0</v>
      </c>
      <c r="AU101">
        <f t="shared" si="96"/>
        <v>0</v>
      </c>
      <c r="AV101">
        <f t="shared" si="96"/>
        <v>0</v>
      </c>
      <c r="AW101">
        <f t="shared" si="96"/>
        <v>0</v>
      </c>
      <c r="AX101">
        <f t="shared" si="96"/>
        <v>0</v>
      </c>
      <c r="AY101">
        <f t="shared" si="96"/>
        <v>0</v>
      </c>
      <c r="AZ101">
        <f t="shared" si="97"/>
        <v>0</v>
      </c>
      <c r="BA101">
        <f t="shared" si="97"/>
        <v>0</v>
      </c>
      <c r="BB101">
        <f t="shared" si="97"/>
        <v>0</v>
      </c>
      <c r="BC101">
        <f t="shared" si="97"/>
        <v>0</v>
      </c>
      <c r="BD101">
        <f t="shared" si="97"/>
        <v>0</v>
      </c>
      <c r="BE101">
        <f t="shared" si="97"/>
        <v>0</v>
      </c>
      <c r="BF101">
        <f t="shared" si="97"/>
        <v>0</v>
      </c>
      <c r="BG101">
        <f t="shared" si="97"/>
        <v>0</v>
      </c>
      <c r="BH101">
        <f t="shared" si="97"/>
        <v>0</v>
      </c>
      <c r="BI101">
        <f t="shared" si="97"/>
        <v>0</v>
      </c>
      <c r="BJ101">
        <f t="shared" si="98"/>
        <v>9.0951877149674479E-24</v>
      </c>
      <c r="BK101">
        <f t="shared" si="98"/>
        <v>4.2436892886070259E-22</v>
      </c>
      <c r="BL101">
        <f t="shared" si="98"/>
        <v>1.6518643537320974E-20</v>
      </c>
      <c r="BM101">
        <f t="shared" si="98"/>
        <v>5.4111281940290487E-19</v>
      </c>
      <c r="BN101">
        <f t="shared" si="98"/>
        <v>1.8048723243083905E-17</v>
      </c>
      <c r="BO101">
        <f t="shared" si="98"/>
        <v>2.9985375901879986E-16</v>
      </c>
      <c r="BP101">
        <f t="shared" si="98"/>
        <v>5.7022706374622062E-15</v>
      </c>
      <c r="BQ101">
        <f t="shared" si="98"/>
        <v>9.2900380219668311E-14</v>
      </c>
      <c r="BR101">
        <f t="shared" si="98"/>
        <v>1.2908417372253643E-12</v>
      </c>
      <c r="BS101">
        <f t="shared" si="98"/>
        <v>1.6461406311560012E-11</v>
      </c>
      <c r="BT101">
        <f t="shared" si="99"/>
        <v>2.0409463518803455E-10</v>
      </c>
      <c r="BU101">
        <f t="shared" si="99"/>
        <v>2.0448096792616755E-9</v>
      </c>
      <c r="BV101">
        <f t="shared" si="99"/>
        <v>1.7295904809972732E-8</v>
      </c>
      <c r="BW101">
        <f t="shared" si="99"/>
        <v>1.2641367449324006E-7</v>
      </c>
      <c r="BX101">
        <f t="shared" si="99"/>
        <v>8.0732751786967049E-7</v>
      </c>
      <c r="BY101">
        <f t="shared" si="99"/>
        <v>4.5324407197022945E-6</v>
      </c>
      <c r="BZ101">
        <f t="shared" si="99"/>
        <v>2.3943418705359407E-5</v>
      </c>
      <c r="CA101">
        <f t="shared" si="99"/>
        <v>1.1027396039264293E-4</v>
      </c>
      <c r="CB101">
        <f t="shared" si="99"/>
        <v>4.4578944670711421E-4</v>
      </c>
      <c r="CC101">
        <f t="shared" si="99"/>
        <v>1.5889395243705829E-3</v>
      </c>
      <c r="CD101">
        <f t="shared" si="100"/>
        <v>5.0088317937315415E-3</v>
      </c>
      <c r="CE101">
        <f t="shared" si="100"/>
        <v>1.4028550690160744E-2</v>
      </c>
      <c r="CF101">
        <f t="shared" si="100"/>
        <v>3.4867662473936425E-2</v>
      </c>
      <c r="CG101">
        <f t="shared" si="100"/>
        <v>7.7012254716142342E-2</v>
      </c>
      <c r="CH101">
        <f t="shared" si="100"/>
        <v>0.15131291413730266</v>
      </c>
      <c r="CI101">
        <f t="shared" si="100"/>
        <v>0.26468445178823713</v>
      </c>
      <c r="CJ101">
        <f t="shared" si="100"/>
        <v>0.41224680472168151</v>
      </c>
      <c r="CK101">
        <f t="shared" si="100"/>
        <v>0.57235920691295328</v>
      </c>
      <c r="CL101">
        <f t="shared" si="100"/>
        <v>0.70868034752154674</v>
      </c>
      <c r="CM101">
        <f t="shared" si="100"/>
        <v>0.78282090569560403</v>
      </c>
      <c r="CN101">
        <f t="shared" si="101"/>
        <v>0.7717009372010758</v>
      </c>
      <c r="CO101">
        <f t="shared" si="101"/>
        <v>0.68280367585750534</v>
      </c>
      <c r="CP101">
        <f t="shared" si="101"/>
        <v>0.5391294013960104</v>
      </c>
      <c r="CQ101">
        <f t="shared" si="101"/>
        <v>0.37997259290575297</v>
      </c>
      <c r="CR101">
        <f t="shared" si="101"/>
        <v>0.23909569436898276</v>
      </c>
      <c r="CS101">
        <f t="shared" si="101"/>
        <v>0.13434936998979258</v>
      </c>
      <c r="CT101">
        <f t="shared" si="101"/>
        <v>6.7425124709416792E-2</v>
      </c>
      <c r="CU101">
        <f t="shared" si="101"/>
        <v>3.0226793189428593E-2</v>
      </c>
      <c r="CV101">
        <f t="shared" si="101"/>
        <v>1.2106286411469569E-2</v>
      </c>
      <c r="CW101">
        <f t="shared" si="101"/>
        <v>0</v>
      </c>
      <c r="CX101">
        <f t="shared" si="101"/>
        <v>0</v>
      </c>
      <c r="CZ101">
        <v>2048</v>
      </c>
      <c r="DA101" s="7">
        <f t="shared" si="71"/>
        <v>5.8820062385754808</v>
      </c>
    </row>
    <row r="102" spans="1:105" x14ac:dyDescent="0.3">
      <c r="A102">
        <v>2049</v>
      </c>
      <c r="B102">
        <f t="shared" si="92"/>
        <v>0</v>
      </c>
      <c r="C102">
        <f t="shared" si="92"/>
        <v>0</v>
      </c>
      <c r="D102">
        <f t="shared" si="92"/>
        <v>0</v>
      </c>
      <c r="E102">
        <f t="shared" si="92"/>
        <v>0</v>
      </c>
      <c r="F102">
        <f t="shared" si="92"/>
        <v>0</v>
      </c>
      <c r="G102">
        <f t="shared" si="92"/>
        <v>0</v>
      </c>
      <c r="H102">
        <f t="shared" si="92"/>
        <v>0</v>
      </c>
      <c r="I102">
        <f t="shared" si="92"/>
        <v>0</v>
      </c>
      <c r="J102">
        <f t="shared" si="92"/>
        <v>0</v>
      </c>
      <c r="K102">
        <f t="shared" si="92"/>
        <v>0</v>
      </c>
      <c r="L102">
        <f t="shared" si="93"/>
        <v>0</v>
      </c>
      <c r="M102">
        <f t="shared" si="93"/>
        <v>0</v>
      </c>
      <c r="N102">
        <f t="shared" si="93"/>
        <v>0</v>
      </c>
      <c r="O102">
        <f t="shared" si="93"/>
        <v>0</v>
      </c>
      <c r="P102">
        <f t="shared" si="93"/>
        <v>0</v>
      </c>
      <c r="Q102">
        <f t="shared" si="93"/>
        <v>0</v>
      </c>
      <c r="R102">
        <f t="shared" si="93"/>
        <v>0</v>
      </c>
      <c r="S102">
        <f t="shared" si="93"/>
        <v>0</v>
      </c>
      <c r="T102">
        <f t="shared" si="93"/>
        <v>0</v>
      </c>
      <c r="U102">
        <f t="shared" si="93"/>
        <v>0</v>
      </c>
      <c r="V102">
        <f t="shared" si="94"/>
        <v>0</v>
      </c>
      <c r="W102">
        <f t="shared" si="94"/>
        <v>0</v>
      </c>
      <c r="X102">
        <f t="shared" si="94"/>
        <v>0</v>
      </c>
      <c r="Y102">
        <f t="shared" si="94"/>
        <v>0</v>
      </c>
      <c r="Z102">
        <f t="shared" si="94"/>
        <v>0</v>
      </c>
      <c r="AA102">
        <f t="shared" si="94"/>
        <v>0</v>
      </c>
      <c r="AB102">
        <f t="shared" si="94"/>
        <v>0</v>
      </c>
      <c r="AC102">
        <f t="shared" si="94"/>
        <v>0</v>
      </c>
      <c r="AD102">
        <f t="shared" si="94"/>
        <v>0</v>
      </c>
      <c r="AE102">
        <f t="shared" si="94"/>
        <v>0</v>
      </c>
      <c r="AF102">
        <f t="shared" si="95"/>
        <v>0</v>
      </c>
      <c r="AG102">
        <f t="shared" si="95"/>
        <v>0</v>
      </c>
      <c r="AH102">
        <f t="shared" si="95"/>
        <v>0</v>
      </c>
      <c r="AI102">
        <f t="shared" si="95"/>
        <v>0</v>
      </c>
      <c r="AJ102">
        <f t="shared" si="95"/>
        <v>0</v>
      </c>
      <c r="AK102">
        <f t="shared" si="95"/>
        <v>0</v>
      </c>
      <c r="AL102">
        <f t="shared" si="95"/>
        <v>0</v>
      </c>
      <c r="AM102">
        <f t="shared" si="95"/>
        <v>0</v>
      </c>
      <c r="AN102">
        <f t="shared" si="95"/>
        <v>0</v>
      </c>
      <c r="AO102">
        <f t="shared" si="95"/>
        <v>0</v>
      </c>
      <c r="AP102">
        <f t="shared" si="96"/>
        <v>0</v>
      </c>
      <c r="AQ102">
        <f t="shared" si="96"/>
        <v>0</v>
      </c>
      <c r="AR102">
        <f t="shared" si="96"/>
        <v>0</v>
      </c>
      <c r="AS102">
        <f t="shared" si="96"/>
        <v>0</v>
      </c>
      <c r="AT102">
        <f t="shared" si="96"/>
        <v>0</v>
      </c>
      <c r="AU102">
        <f t="shared" si="96"/>
        <v>0</v>
      </c>
      <c r="AV102">
        <f t="shared" si="96"/>
        <v>0</v>
      </c>
      <c r="AW102">
        <f t="shared" si="96"/>
        <v>0</v>
      </c>
      <c r="AX102">
        <f t="shared" si="96"/>
        <v>0</v>
      </c>
      <c r="AY102">
        <f t="shared" si="96"/>
        <v>0</v>
      </c>
      <c r="AZ102">
        <f t="shared" si="97"/>
        <v>0</v>
      </c>
      <c r="BA102">
        <f t="shared" si="97"/>
        <v>0</v>
      </c>
      <c r="BB102">
        <f t="shared" si="97"/>
        <v>0</v>
      </c>
      <c r="BC102">
        <f t="shared" si="97"/>
        <v>0</v>
      </c>
      <c r="BD102">
        <f t="shared" si="97"/>
        <v>0</v>
      </c>
      <c r="BE102">
        <f t="shared" si="97"/>
        <v>0</v>
      </c>
      <c r="BF102">
        <f t="shared" si="97"/>
        <v>0</v>
      </c>
      <c r="BG102">
        <f t="shared" si="97"/>
        <v>0</v>
      </c>
      <c r="BH102">
        <f t="shared" si="97"/>
        <v>0</v>
      </c>
      <c r="BI102">
        <f t="shared" si="97"/>
        <v>0</v>
      </c>
      <c r="BJ102">
        <f t="shared" si="98"/>
        <v>3.4299742927752983E-25</v>
      </c>
      <c r="BK102">
        <f t="shared" si="98"/>
        <v>1.7884537728104998E-23</v>
      </c>
      <c r="BL102">
        <f t="shared" si="98"/>
        <v>7.7797110066720947E-22</v>
      </c>
      <c r="BM102">
        <f t="shared" si="98"/>
        <v>2.8479466425210196E-20</v>
      </c>
      <c r="BN102">
        <f t="shared" si="98"/>
        <v>1.0615622188089222E-18</v>
      </c>
      <c r="BO102">
        <f t="shared" si="98"/>
        <v>1.9708946380441296E-17</v>
      </c>
      <c r="BP102">
        <f t="shared" si="98"/>
        <v>4.1884822417943499E-16</v>
      </c>
      <c r="BQ102">
        <f t="shared" si="98"/>
        <v>7.625727582491094E-15</v>
      </c>
      <c r="BR102">
        <f t="shared" si="98"/>
        <v>1.1841091493501749E-13</v>
      </c>
      <c r="BS102">
        <f t="shared" si="98"/>
        <v>1.6874876951042481E-12</v>
      </c>
      <c r="BT102">
        <f t="shared" si="99"/>
        <v>2.3380845472250457E-11</v>
      </c>
      <c r="BU102">
        <f t="shared" si="99"/>
        <v>2.617799962961069E-10</v>
      </c>
      <c r="BV102">
        <f t="shared" si="99"/>
        <v>2.4744677263988155E-9</v>
      </c>
      <c r="BW102">
        <f t="shared" si="99"/>
        <v>2.0210986178980252E-8</v>
      </c>
      <c r="BX102">
        <f t="shared" si="99"/>
        <v>1.4424412979490111E-7</v>
      </c>
      <c r="BY102">
        <f t="shared" si="99"/>
        <v>9.0497267736918228E-7</v>
      </c>
      <c r="BZ102">
        <f t="shared" si="99"/>
        <v>5.3424988502277366E-6</v>
      </c>
      <c r="CA102">
        <f t="shared" si="99"/>
        <v>2.7497055594525627E-5</v>
      </c>
      <c r="CB102">
        <f t="shared" si="99"/>
        <v>1.2422183636471456E-4</v>
      </c>
      <c r="CC102">
        <f t="shared" si="99"/>
        <v>4.9480089049432757E-4</v>
      </c>
      <c r="CD102">
        <f t="shared" si="100"/>
        <v>1.7430686597083268E-3</v>
      </c>
      <c r="CE102">
        <f t="shared" si="100"/>
        <v>5.4556411326014626E-3</v>
      </c>
      <c r="CF102">
        <f t="shared" si="100"/>
        <v>1.5153423646002263E-2</v>
      </c>
      <c r="CG102">
        <f t="shared" si="100"/>
        <v>3.7402679233940382E-2</v>
      </c>
      <c r="CH102">
        <f t="shared" si="100"/>
        <v>8.2124703015639219E-2</v>
      </c>
      <c r="CI102">
        <f t="shared" si="100"/>
        <v>0.16053923515879615</v>
      </c>
      <c r="CJ102">
        <f t="shared" si="100"/>
        <v>0.27942483274249819</v>
      </c>
      <c r="CK102">
        <f t="shared" si="100"/>
        <v>0.43354214015350612</v>
      </c>
      <c r="CL102">
        <f t="shared" si="100"/>
        <v>0.59988496296611871</v>
      </c>
      <c r="CM102">
        <f t="shared" si="100"/>
        <v>0.74051684820092678</v>
      </c>
      <c r="CN102">
        <f t="shared" si="101"/>
        <v>0.81578647137273408</v>
      </c>
      <c r="CO102">
        <f t="shared" si="101"/>
        <v>0.8066372324172032</v>
      </c>
      <c r="CP102">
        <f t="shared" si="101"/>
        <v>0.71175474775581693</v>
      </c>
      <c r="CQ102">
        <f t="shared" si="101"/>
        <v>0.56058899908714133</v>
      </c>
      <c r="CR102">
        <f t="shared" si="101"/>
        <v>0.39420215703895883</v>
      </c>
      <c r="CS102">
        <f t="shared" si="101"/>
        <v>0.24753568584345351</v>
      </c>
      <c r="CT102">
        <f t="shared" si="101"/>
        <v>0.13882858085945282</v>
      </c>
      <c r="CU102">
        <f t="shared" si="101"/>
        <v>6.9551122387878569E-2</v>
      </c>
      <c r="CV102">
        <f t="shared" si="101"/>
        <v>3.1129916441538692E-2</v>
      </c>
      <c r="CW102">
        <f t="shared" si="101"/>
        <v>1.2449459270634898E-2</v>
      </c>
      <c r="CX102">
        <f t="shared" si="101"/>
        <v>0</v>
      </c>
      <c r="CZ102">
        <v>2049</v>
      </c>
      <c r="DA102" s="7">
        <f t="shared" si="71"/>
        <v>6.14490484185509</v>
      </c>
    </row>
    <row r="103" spans="1:105" x14ac:dyDescent="0.3">
      <c r="A103">
        <v>2050</v>
      </c>
      <c r="B103">
        <f t="shared" si="92"/>
        <v>0</v>
      </c>
      <c r="C103">
        <f t="shared" si="92"/>
        <v>0</v>
      </c>
      <c r="D103">
        <f t="shared" si="92"/>
        <v>0</v>
      </c>
      <c r="E103">
        <f t="shared" si="92"/>
        <v>0</v>
      </c>
      <c r="F103">
        <f t="shared" si="92"/>
        <v>0</v>
      </c>
      <c r="G103">
        <f t="shared" si="92"/>
        <v>0</v>
      </c>
      <c r="H103">
        <f t="shared" si="92"/>
        <v>0</v>
      </c>
      <c r="I103">
        <f t="shared" si="92"/>
        <v>0</v>
      </c>
      <c r="J103">
        <f t="shared" si="92"/>
        <v>0</v>
      </c>
      <c r="K103">
        <f t="shared" si="92"/>
        <v>0</v>
      </c>
      <c r="L103">
        <f t="shared" si="93"/>
        <v>0</v>
      </c>
      <c r="M103">
        <f t="shared" si="93"/>
        <v>0</v>
      </c>
      <c r="N103">
        <f t="shared" si="93"/>
        <v>0</v>
      </c>
      <c r="O103">
        <f t="shared" si="93"/>
        <v>0</v>
      </c>
      <c r="P103">
        <f t="shared" si="93"/>
        <v>0</v>
      </c>
      <c r="Q103">
        <f t="shared" si="93"/>
        <v>0</v>
      </c>
      <c r="R103">
        <f t="shared" si="93"/>
        <v>0</v>
      </c>
      <c r="S103">
        <f t="shared" si="93"/>
        <v>0</v>
      </c>
      <c r="T103">
        <f t="shared" si="93"/>
        <v>0</v>
      </c>
      <c r="U103">
        <f t="shared" si="93"/>
        <v>0</v>
      </c>
      <c r="V103">
        <f t="shared" si="94"/>
        <v>0</v>
      </c>
      <c r="W103">
        <f t="shared" si="94"/>
        <v>0</v>
      </c>
      <c r="X103">
        <f t="shared" si="94"/>
        <v>0</v>
      </c>
      <c r="Y103">
        <f t="shared" si="94"/>
        <v>0</v>
      </c>
      <c r="Z103">
        <f t="shared" si="94"/>
        <v>0</v>
      </c>
      <c r="AA103">
        <f t="shared" si="94"/>
        <v>0</v>
      </c>
      <c r="AB103">
        <f t="shared" si="94"/>
        <v>0</v>
      </c>
      <c r="AC103">
        <f t="shared" si="94"/>
        <v>0</v>
      </c>
      <c r="AD103">
        <f t="shared" si="94"/>
        <v>0</v>
      </c>
      <c r="AE103">
        <f t="shared" si="94"/>
        <v>0</v>
      </c>
      <c r="AF103">
        <f t="shared" si="95"/>
        <v>0</v>
      </c>
      <c r="AG103">
        <f t="shared" si="95"/>
        <v>0</v>
      </c>
      <c r="AH103">
        <f t="shared" si="95"/>
        <v>0</v>
      </c>
      <c r="AI103">
        <f t="shared" si="95"/>
        <v>0</v>
      </c>
      <c r="AJ103">
        <f t="shared" si="95"/>
        <v>0</v>
      </c>
      <c r="AK103">
        <f t="shared" si="95"/>
        <v>0</v>
      </c>
      <c r="AL103">
        <f t="shared" si="95"/>
        <v>0</v>
      </c>
      <c r="AM103">
        <f t="shared" si="95"/>
        <v>0</v>
      </c>
      <c r="AN103">
        <f t="shared" si="95"/>
        <v>0</v>
      </c>
      <c r="AO103">
        <f t="shared" si="95"/>
        <v>0</v>
      </c>
      <c r="AP103">
        <f t="shared" si="96"/>
        <v>0</v>
      </c>
      <c r="AQ103">
        <f t="shared" si="96"/>
        <v>0</v>
      </c>
      <c r="AR103">
        <f t="shared" si="96"/>
        <v>0</v>
      </c>
      <c r="AS103">
        <f t="shared" si="96"/>
        <v>0</v>
      </c>
      <c r="AT103">
        <f t="shared" si="96"/>
        <v>0</v>
      </c>
      <c r="AU103">
        <f t="shared" si="96"/>
        <v>0</v>
      </c>
      <c r="AV103">
        <f t="shared" si="96"/>
        <v>0</v>
      </c>
      <c r="AW103">
        <f t="shared" si="96"/>
        <v>0</v>
      </c>
      <c r="AX103">
        <f t="shared" si="96"/>
        <v>0</v>
      </c>
      <c r="AY103">
        <f t="shared" si="96"/>
        <v>0</v>
      </c>
      <c r="AZ103">
        <f t="shared" si="97"/>
        <v>0</v>
      </c>
      <c r="BA103">
        <f t="shared" si="97"/>
        <v>0</v>
      </c>
      <c r="BB103">
        <f t="shared" si="97"/>
        <v>0</v>
      </c>
      <c r="BC103">
        <f t="shared" si="97"/>
        <v>0</v>
      </c>
      <c r="BD103">
        <f t="shared" si="97"/>
        <v>0</v>
      </c>
      <c r="BE103">
        <f t="shared" si="97"/>
        <v>0</v>
      </c>
      <c r="BF103">
        <f t="shared" si="97"/>
        <v>0</v>
      </c>
      <c r="BG103">
        <f t="shared" si="97"/>
        <v>0</v>
      </c>
      <c r="BH103">
        <f t="shared" si="97"/>
        <v>0</v>
      </c>
      <c r="BI103">
        <f t="shared" si="97"/>
        <v>0</v>
      </c>
      <c r="BJ103">
        <f t="shared" si="98"/>
        <v>1.1574843315598013E-26</v>
      </c>
      <c r="BK103">
        <f t="shared" si="98"/>
        <v>6.7446111688954429E-25</v>
      </c>
      <c r="BL103">
        <f t="shared" si="98"/>
        <v>3.2786692321258939E-23</v>
      </c>
      <c r="BM103">
        <f t="shared" si="98"/>
        <v>1.3412845789170015E-21</v>
      </c>
      <c r="BN103">
        <f t="shared" si="98"/>
        <v>5.5871390373269804E-20</v>
      </c>
      <c r="BO103">
        <f t="shared" si="98"/>
        <v>1.1592106858874102E-18</v>
      </c>
      <c r="BP103">
        <f t="shared" si="98"/>
        <v>2.7530277488960795E-17</v>
      </c>
      <c r="BQ103">
        <f t="shared" si="98"/>
        <v>5.6013168421343624E-16</v>
      </c>
      <c r="BR103">
        <f t="shared" si="98"/>
        <v>9.7197597894954391E-15</v>
      </c>
      <c r="BS103">
        <f t="shared" si="98"/>
        <v>1.5479586393633349E-13</v>
      </c>
      <c r="BT103">
        <f t="shared" si="99"/>
        <v>2.3968115657195916E-12</v>
      </c>
      <c r="BU103">
        <f t="shared" si="99"/>
        <v>2.9989213756091944E-11</v>
      </c>
      <c r="BV103">
        <f t="shared" si="99"/>
        <v>3.1678554675338219E-10</v>
      </c>
      <c r="BW103">
        <f t="shared" si="99"/>
        <v>2.8915187478219011E-9</v>
      </c>
      <c r="BX103">
        <f t="shared" si="99"/>
        <v>2.3061714845095144E-8</v>
      </c>
      <c r="BY103">
        <f t="shared" si="99"/>
        <v>1.6169026008147602E-7</v>
      </c>
      <c r="BZ103">
        <f t="shared" si="99"/>
        <v>1.0667134524927529E-6</v>
      </c>
      <c r="CA103">
        <f t="shared" si="99"/>
        <v>6.1354224184167601E-6</v>
      </c>
      <c r="CB103">
        <f t="shared" si="99"/>
        <v>3.0974989275913472E-5</v>
      </c>
      <c r="CC103">
        <f t="shared" si="99"/>
        <v>1.3787916180188148E-4</v>
      </c>
      <c r="CD103">
        <f t="shared" si="100"/>
        <v>5.4279720013767046E-4</v>
      </c>
      <c r="CE103">
        <f t="shared" si="100"/>
        <v>1.8985578810520811E-3</v>
      </c>
      <c r="CF103">
        <f t="shared" si="100"/>
        <v>5.8930992351796749E-3</v>
      </c>
      <c r="CG103">
        <f t="shared" si="100"/>
        <v>1.6255137388435401E-2</v>
      </c>
      <c r="CH103">
        <f t="shared" si="100"/>
        <v>3.9885651126543652E-2</v>
      </c>
      <c r="CI103">
        <f t="shared" si="100"/>
        <v>8.7132265510467322E-2</v>
      </c>
      <c r="CJ103">
        <f t="shared" si="100"/>
        <v>0.16947972814339965</v>
      </c>
      <c r="CK103">
        <f t="shared" si="100"/>
        <v>0.29385901506502776</v>
      </c>
      <c r="CL103">
        <f t="shared" si="100"/>
        <v>0.45439194049654064</v>
      </c>
      <c r="CM103">
        <f t="shared" si="100"/>
        <v>0.6268339789756816</v>
      </c>
      <c r="CN103">
        <f t="shared" si="101"/>
        <v>0.7717009372010758</v>
      </c>
      <c r="CO103">
        <f t="shared" si="101"/>
        <v>0.85271859834483676</v>
      </c>
      <c r="CP103">
        <f t="shared" si="101"/>
        <v>0.84083888266789564</v>
      </c>
      <c r="CQ103">
        <f t="shared" si="101"/>
        <v>0.74008555387034536</v>
      </c>
      <c r="CR103">
        <f t="shared" si="101"/>
        <v>0.58158245299358846</v>
      </c>
      <c r="CS103">
        <f t="shared" si="101"/>
        <v>0.40811735050744646</v>
      </c>
      <c r="CT103">
        <f t="shared" si="101"/>
        <v>0.25578853090512399</v>
      </c>
      <c r="CU103">
        <f t="shared" si="101"/>
        <v>0.1432060179332936</v>
      </c>
      <c r="CV103">
        <f t="shared" si="101"/>
        <v>7.1629187217488635E-2</v>
      </c>
      <c r="CW103">
        <f t="shared" si="101"/>
        <v>3.2012345790038123E-2</v>
      </c>
      <c r="CX103">
        <f t="shared" si="101"/>
        <v>1.2784862319237705E-2</v>
      </c>
      <c r="CZ103">
        <v>2050</v>
      </c>
      <c r="DA103" s="7">
        <f t="shared" si="71"/>
        <v>6.4068131350526158</v>
      </c>
    </row>
    <row r="105" spans="1:105" x14ac:dyDescent="0.3">
      <c r="A105" t="s">
        <v>18</v>
      </c>
      <c r="B105" s="7">
        <f t="shared" ref="B105:BM105" si="102">SUM(B3:B103)</f>
        <v>0</v>
      </c>
      <c r="C105" s="7">
        <f t="shared" si="102"/>
        <v>0</v>
      </c>
      <c r="D105" s="7">
        <f t="shared" si="102"/>
        <v>0</v>
      </c>
      <c r="E105" s="7">
        <f t="shared" si="102"/>
        <v>0</v>
      </c>
      <c r="F105" s="7">
        <f t="shared" si="102"/>
        <v>0</v>
      </c>
      <c r="G105" s="7">
        <f t="shared" si="102"/>
        <v>0</v>
      </c>
      <c r="H105" s="7">
        <f t="shared" si="102"/>
        <v>0</v>
      </c>
      <c r="I105" s="7">
        <f t="shared" si="102"/>
        <v>0</v>
      </c>
      <c r="J105" s="7">
        <f t="shared" si="102"/>
        <v>0</v>
      </c>
      <c r="K105" s="7">
        <f t="shared" si="102"/>
        <v>0</v>
      </c>
      <c r="L105" s="7">
        <f t="shared" si="102"/>
        <v>0</v>
      </c>
      <c r="M105" s="7">
        <f t="shared" si="102"/>
        <v>0</v>
      </c>
      <c r="N105" s="7">
        <f t="shared" si="102"/>
        <v>0</v>
      </c>
      <c r="O105" s="7">
        <f t="shared" si="102"/>
        <v>0</v>
      </c>
      <c r="P105" s="7">
        <f t="shared" si="102"/>
        <v>0</v>
      </c>
      <c r="Q105" s="7">
        <f t="shared" si="102"/>
        <v>0</v>
      </c>
      <c r="R105" s="7">
        <f t="shared" si="102"/>
        <v>0</v>
      </c>
      <c r="S105" s="7">
        <f t="shared" si="102"/>
        <v>0</v>
      </c>
      <c r="T105" s="7">
        <f t="shared" si="102"/>
        <v>0</v>
      </c>
      <c r="U105" s="7">
        <f t="shared" si="102"/>
        <v>0</v>
      </c>
      <c r="V105" s="7">
        <f t="shared" si="102"/>
        <v>0</v>
      </c>
      <c r="W105" s="7">
        <f t="shared" si="102"/>
        <v>0</v>
      </c>
      <c r="X105" s="7">
        <f t="shared" si="102"/>
        <v>0</v>
      </c>
      <c r="Y105" s="7">
        <f t="shared" si="102"/>
        <v>0</v>
      </c>
      <c r="Z105" s="7">
        <f t="shared" si="102"/>
        <v>0</v>
      </c>
      <c r="AA105" s="7">
        <f t="shared" si="102"/>
        <v>0</v>
      </c>
      <c r="AB105" s="7">
        <f t="shared" si="102"/>
        <v>0</v>
      </c>
      <c r="AC105" s="7">
        <f t="shared" si="102"/>
        <v>0</v>
      </c>
      <c r="AD105" s="7">
        <f t="shared" si="102"/>
        <v>0</v>
      </c>
      <c r="AE105" s="7">
        <f t="shared" si="102"/>
        <v>0</v>
      </c>
      <c r="AF105" s="7">
        <f t="shared" si="102"/>
        <v>0</v>
      </c>
      <c r="AG105" s="7">
        <f t="shared" si="102"/>
        <v>0</v>
      </c>
      <c r="AH105" s="7">
        <f t="shared" si="102"/>
        <v>0</v>
      </c>
      <c r="AI105" s="7">
        <f t="shared" si="102"/>
        <v>0</v>
      </c>
      <c r="AJ105" s="7">
        <f t="shared" si="102"/>
        <v>0</v>
      </c>
      <c r="AK105" s="7">
        <f t="shared" si="102"/>
        <v>0</v>
      </c>
      <c r="AL105" s="7">
        <f t="shared" si="102"/>
        <v>0</v>
      </c>
      <c r="AM105" s="7">
        <f t="shared" si="102"/>
        <v>0</v>
      </c>
      <c r="AN105" s="7">
        <f t="shared" si="102"/>
        <v>0</v>
      </c>
      <c r="AO105" s="7">
        <f t="shared" si="102"/>
        <v>0</v>
      </c>
      <c r="AP105" s="7">
        <f t="shared" si="102"/>
        <v>0</v>
      </c>
      <c r="AQ105" s="7">
        <f t="shared" si="102"/>
        <v>0</v>
      </c>
      <c r="AR105" s="7">
        <f t="shared" si="102"/>
        <v>0</v>
      </c>
      <c r="AS105" s="7">
        <f t="shared" si="102"/>
        <v>0</v>
      </c>
      <c r="AT105" s="7">
        <f t="shared" si="102"/>
        <v>0</v>
      </c>
      <c r="AU105" s="7">
        <f t="shared" si="102"/>
        <v>0</v>
      </c>
      <c r="AV105" s="7">
        <f t="shared" si="102"/>
        <v>0</v>
      </c>
      <c r="AW105" s="7">
        <f t="shared" si="102"/>
        <v>0</v>
      </c>
      <c r="AX105" s="7">
        <f t="shared" si="102"/>
        <v>0</v>
      </c>
      <c r="AY105" s="7">
        <f t="shared" si="102"/>
        <v>0</v>
      </c>
      <c r="AZ105" s="7">
        <f t="shared" si="102"/>
        <v>0</v>
      </c>
      <c r="BA105" s="7">
        <f t="shared" si="102"/>
        <v>0</v>
      </c>
      <c r="BB105" s="7">
        <f t="shared" si="102"/>
        <v>0</v>
      </c>
      <c r="BC105" s="7">
        <f t="shared" si="102"/>
        <v>0</v>
      </c>
      <c r="BD105" s="7">
        <f t="shared" si="102"/>
        <v>0</v>
      </c>
      <c r="BE105" s="7">
        <f t="shared" si="102"/>
        <v>0</v>
      </c>
      <c r="BF105" s="7">
        <f t="shared" si="102"/>
        <v>0</v>
      </c>
      <c r="BG105" s="7">
        <f t="shared" si="102"/>
        <v>0</v>
      </c>
      <c r="BH105" s="7">
        <f t="shared" si="102"/>
        <v>0</v>
      </c>
      <c r="BI105" s="7">
        <f t="shared" si="102"/>
        <v>0</v>
      </c>
      <c r="BJ105" s="7">
        <f t="shared" si="102"/>
        <v>1.3363114658287331E-2</v>
      </c>
      <c r="BK105" s="7">
        <f t="shared" si="102"/>
        <v>2.6276876933263832E-2</v>
      </c>
      <c r="BL105" s="7">
        <f t="shared" si="102"/>
        <v>4.8171884130985207E-2</v>
      </c>
      <c r="BM105" s="7">
        <f t="shared" si="102"/>
        <v>8.3052192127514607E-2</v>
      </c>
      <c r="BN105" s="7">
        <f t="shared" ref="BN105:CW105" si="103">SUM(BN3:BN103)</f>
        <v>0.16293287867235481</v>
      </c>
      <c r="BO105" s="7">
        <f t="shared" si="103"/>
        <v>0.17792036179594595</v>
      </c>
      <c r="BP105" s="7">
        <f t="shared" si="103"/>
        <v>0.24852657451235177</v>
      </c>
      <c r="BQ105" s="7">
        <f t="shared" si="103"/>
        <v>0.33235812095448447</v>
      </c>
      <c r="BR105" s="7">
        <f t="shared" si="103"/>
        <v>0.42362398404879376</v>
      </c>
      <c r="BS105" s="7">
        <f t="shared" si="103"/>
        <v>0.5537938848878079</v>
      </c>
      <c r="BT105" s="7">
        <f t="shared" si="103"/>
        <v>0.78657734345228036</v>
      </c>
      <c r="BU105" s="7">
        <f t="shared" si="103"/>
        <v>1.0088957696766743</v>
      </c>
      <c r="BV105" s="7">
        <f t="shared" si="103"/>
        <v>1.2208862500066142</v>
      </c>
      <c r="BW105" s="7">
        <f t="shared" si="103"/>
        <v>1.4266565056695097</v>
      </c>
      <c r="BX105" s="7">
        <f t="shared" si="103"/>
        <v>1.6278842188900429</v>
      </c>
      <c r="BY105" s="7">
        <f t="shared" si="103"/>
        <v>1.8247745636530655</v>
      </c>
      <c r="BZ105" s="7">
        <f t="shared" si="103"/>
        <v>2.1509062660287004</v>
      </c>
      <c r="CA105" s="7">
        <f t="shared" si="103"/>
        <v>2.4701384782151883</v>
      </c>
      <c r="CB105" s="7">
        <f t="shared" si="103"/>
        <v>2.782564211832407</v>
      </c>
      <c r="CC105" s="7">
        <f t="shared" si="103"/>
        <v>3.0884533799307485</v>
      </c>
      <c r="CD105" s="7">
        <f t="shared" si="103"/>
        <v>3.3878859944743156</v>
      </c>
      <c r="CE105" s="7">
        <f t="shared" si="103"/>
        <v>3.6895087793553554</v>
      </c>
      <c r="CF105" s="7">
        <f t="shared" si="103"/>
        <v>3.9832995696783606</v>
      </c>
      <c r="CG105" s="7">
        <f t="shared" si="103"/>
        <v>4.2665796282784241</v>
      </c>
      <c r="CH105" s="7">
        <f t="shared" si="103"/>
        <v>4.5324817176307572</v>
      </c>
      <c r="CI105" s="7">
        <f t="shared" si="103"/>
        <v>4.7665325891453332</v>
      </c>
      <c r="CJ105" s="7">
        <f t="shared" si="103"/>
        <v>4.9399979633596773</v>
      </c>
      <c r="CK105" s="7">
        <f t="shared" si="103"/>
        <v>5.0169477644182141</v>
      </c>
      <c r="CL105" s="7">
        <f t="shared" si="103"/>
        <v>4.9502303540691184</v>
      </c>
      <c r="CM105" s="7">
        <f t="shared" si="103"/>
        <v>4.6978078391516238</v>
      </c>
      <c r="CN105" s="7">
        <f t="shared" si="103"/>
        <v>4.2424076519680254</v>
      </c>
      <c r="CO105" s="7">
        <f t="shared" si="103"/>
        <v>3.6278318762776705</v>
      </c>
      <c r="CP105" s="7">
        <f t="shared" si="103"/>
        <v>2.8927788776888601</v>
      </c>
      <c r="CQ105" s="7">
        <f t="shared" si="103"/>
        <v>2.1336157609233077</v>
      </c>
      <c r="CR105" s="7">
        <f t="shared" si="103"/>
        <v>1.4457164115925569</v>
      </c>
      <c r="CS105" s="7">
        <f t="shared" si="103"/>
        <v>0.8946375745784374</v>
      </c>
      <c r="CT105" s="7">
        <f t="shared" si="103"/>
        <v>0.50274081874987853</v>
      </c>
      <c r="CU105" s="7">
        <f t="shared" si="103"/>
        <v>0.25473899929558919</v>
      </c>
      <c r="CV105" s="7">
        <f t="shared" si="103"/>
        <v>0.1148653900704969</v>
      </c>
      <c r="CW105" s="7">
        <f t="shared" si="103"/>
        <v>4.4461805060673022E-2</v>
      </c>
      <c r="CX105" s="7">
        <f>SUM(CX3:CX103)</f>
        <v>1.2784862319237705E-2</v>
      </c>
      <c r="CY105" s="7"/>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68A2-C1E2-4F8B-8D9F-A373511D7E15}">
  <sheetPr>
    <tabColor theme="7" tint="0.59999389629810485"/>
  </sheetPr>
  <dimension ref="A1:DB105"/>
  <sheetViews>
    <sheetView showGridLines="0" zoomScale="80" zoomScaleNormal="80" workbookViewId="0"/>
  </sheetViews>
  <sheetFormatPr defaultRowHeight="14.4" x14ac:dyDescent="0.3"/>
  <cols>
    <col min="1" max="1" width="15.44140625" customWidth="1"/>
    <col min="2" max="2" width="12" hidden="1" customWidth="1"/>
    <col min="3" max="61" width="0" hidden="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35</v>
      </c>
    </row>
    <row r="3" spans="1:105" hidden="1" x14ac:dyDescent="0.3">
      <c r="A3">
        <v>1950</v>
      </c>
      <c r="B3">
        <f t="shared" ref="B3:K12" si="0">VLOOKUP(B$2,scenarios4,17,FALSE)*VLOOKUP($A3-B$2,output4,5,FALSE)</f>
        <v>1.3174307546222461E-3</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VLOOKUP(L$2,scenarios4,17,FALSE)*VLOOKUP($A3-L$2,output4,5,FALSE)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VLOOKUP(V$2,scenarios4,17,FALSE)*VLOOKUP($A3-V$2,output4,5,FALSE)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VLOOKUP(AF$2,scenarios4,17,FALSE)*VLOOKUP($A3-AF$2,output4,5,FALSE)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VLOOKUP(AP$2,scenarios4,17,FALSE)*VLOOKUP($A3-AP$2,output4,5,FALSE)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VLOOKUP(AZ$2,scenarios4,17,FALSE)*VLOOKUP($A3-AZ$2,output4,5,FALSE)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VLOOKUP(BJ$2,scenarios4,17,FALSE)*VLOOKUP($A3-BJ$2,output4,5,FALSE)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VLOOKUP(BT$2,scenarios4,17,FALSE)*VLOOKUP($A3-BT$2,output4,5,FALSE)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VLOOKUP(CD$2,scenarios4,17,FALSE)*VLOOKUP($A3-CD$2,output4,5,FALSE)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VLOOKUP(CN$2,scenarios4,17,FALSE)*VLOOKUP($A3-CN$2,output4,5,FALSE)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1.3174307546222461E-3</v>
      </c>
    </row>
    <row r="4" spans="1:105" hidden="1" x14ac:dyDescent="0.3">
      <c r="A4">
        <v>1951</v>
      </c>
      <c r="B4">
        <f t="shared" si="0"/>
        <v>3.3876209363466929E-3</v>
      </c>
      <c r="C4">
        <f t="shared" si="0"/>
        <v>2.3684970433484158E-3</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5.7561179796951087E-3</v>
      </c>
    </row>
    <row r="5" spans="1:105" hidden="1" x14ac:dyDescent="0.3">
      <c r="A5">
        <v>1952</v>
      </c>
      <c r="B5">
        <f t="shared" si="0"/>
        <v>7.7948341020175112E-3</v>
      </c>
      <c r="C5">
        <f t="shared" si="0"/>
        <v>6.0903164311075873E-3</v>
      </c>
      <c r="D5">
        <f t="shared" si="0"/>
        <v>4.0246463548505446E-3</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1.7909796887975643E-2</v>
      </c>
    </row>
    <row r="6" spans="1:105" hidden="1" x14ac:dyDescent="0.3">
      <c r="A6">
        <v>1953</v>
      </c>
      <c r="B6">
        <f t="shared" si="0"/>
        <v>1.6049592211830537E-2</v>
      </c>
      <c r="C6">
        <f t="shared" si="0"/>
        <v>1.4013671275886978E-2</v>
      </c>
      <c r="D6">
        <f t="shared" si="0"/>
        <v>1.0348912992389075E-2</v>
      </c>
      <c r="E6">
        <f t="shared" si="0"/>
        <v>3.6425545462278885E-3</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4.4054731026334476E-2</v>
      </c>
    </row>
    <row r="7" spans="1:105" hidden="1" x14ac:dyDescent="0.3">
      <c r="A7">
        <v>1954</v>
      </c>
      <c r="B7">
        <f t="shared" si="0"/>
        <v>2.9571011877205421E-2</v>
      </c>
      <c r="C7">
        <f t="shared" si="0"/>
        <v>2.8854200926536112E-2</v>
      </c>
      <c r="D7">
        <f t="shared" si="0"/>
        <v>2.3812599292434764E-2</v>
      </c>
      <c r="E7">
        <f t="shared" si="0"/>
        <v>9.3664080630367699E-3</v>
      </c>
      <c r="F7">
        <f t="shared" si="0"/>
        <v>5.0183643454964353E-3</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9.6622584504709508E-2</v>
      </c>
    </row>
    <row r="8" spans="1:105" hidden="1" x14ac:dyDescent="0.3">
      <c r="A8">
        <v>1955</v>
      </c>
      <c r="B8">
        <f t="shared" si="0"/>
        <v>4.8754356278074715E-2</v>
      </c>
      <c r="C8">
        <f t="shared" si="0"/>
        <v>5.31632148059763E-2</v>
      </c>
      <c r="D8">
        <f t="shared" si="0"/>
        <v>4.9030229911934016E-2</v>
      </c>
      <c r="E8">
        <f t="shared" si="0"/>
        <v>2.1551879137311752E-2</v>
      </c>
      <c r="F8">
        <f t="shared" si="0"/>
        <v>1.2904143966104755E-2</v>
      </c>
      <c r="G8">
        <f t="shared" si="0"/>
        <v>8.8307116716083399E-3</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0.19423453577100988</v>
      </c>
    </row>
    <row r="9" spans="1:105" hidden="1" x14ac:dyDescent="0.3">
      <c r="A9">
        <v>1956</v>
      </c>
      <c r="B9">
        <f t="shared" si="0"/>
        <v>7.1929281999143835E-2</v>
      </c>
      <c r="C9">
        <f t="shared" si="0"/>
        <v>8.7651323069413131E-2</v>
      </c>
      <c r="D9">
        <f t="shared" si="0"/>
        <v>9.0337093424665157E-2</v>
      </c>
      <c r="E9">
        <f t="shared" si="0"/>
        <v>4.4375398760954241E-2</v>
      </c>
      <c r="F9">
        <f t="shared" si="0"/>
        <v>2.9692124158617137E-2</v>
      </c>
      <c r="G9">
        <f t="shared" si="0"/>
        <v>2.2707154540474676E-2</v>
      </c>
      <c r="H9">
        <f t="shared" si="0"/>
        <v>1.0302858189461452E-2</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0.35699523414272971</v>
      </c>
    </row>
    <row r="10" spans="1:105" hidden="1" x14ac:dyDescent="0.3">
      <c r="A10">
        <v>1957</v>
      </c>
      <c r="B10">
        <f t="shared" si="0"/>
        <v>9.496051937251386E-2</v>
      </c>
      <c r="C10">
        <f t="shared" si="0"/>
        <v>0.12931555692579536</v>
      </c>
      <c r="D10">
        <f t="shared" si="0"/>
        <v>0.14894068746247016</v>
      </c>
      <c r="E10">
        <f t="shared" si="0"/>
        <v>8.1760671953311811E-2</v>
      </c>
      <c r="F10">
        <f t="shared" si="0"/>
        <v>6.1136193331619966E-2</v>
      </c>
      <c r="G10">
        <f t="shared" si="0"/>
        <v>5.2248615148409727E-2</v>
      </c>
      <c r="H10">
        <f t="shared" si="0"/>
        <v>2.6492609182209567E-2</v>
      </c>
      <c r="I10">
        <f t="shared" si="0"/>
        <v>1.1704842406275728E-2</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0.60655969578260627</v>
      </c>
    </row>
    <row r="11" spans="1:105" hidden="1" x14ac:dyDescent="0.3">
      <c r="A11">
        <v>1958</v>
      </c>
      <c r="B11">
        <f t="shared" si="0"/>
        <v>0.11218259837184914</v>
      </c>
      <c r="C11">
        <f t="shared" si="0"/>
        <v>0.17072146568577695</v>
      </c>
      <c r="D11">
        <f t="shared" si="0"/>
        <v>0.21973824551247714</v>
      </c>
      <c r="E11">
        <f t="shared" si="0"/>
        <v>0.13480055895616061</v>
      </c>
      <c r="F11">
        <f t="shared" si="0"/>
        <v>0.11264205814549264</v>
      </c>
      <c r="G11">
        <f t="shared" si="0"/>
        <v>0.1075800916080823</v>
      </c>
      <c r="H11">
        <f t="shared" si="0"/>
        <v>6.0958855015110044E-2</v>
      </c>
      <c r="I11">
        <f t="shared" si="0"/>
        <v>3.0097649575144287E-2</v>
      </c>
      <c r="J11">
        <f t="shared" si="0"/>
        <v>1.0239693457862704E-2</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0.95896121632795583</v>
      </c>
    </row>
    <row r="12" spans="1:105" hidden="1" x14ac:dyDescent="0.3">
      <c r="A12">
        <v>1959</v>
      </c>
      <c r="B12">
        <f t="shared" si="0"/>
        <v>0.11859133721817626</v>
      </c>
      <c r="C12">
        <f t="shared" si="0"/>
        <v>0.20168358118757768</v>
      </c>
      <c r="D12">
        <f t="shared" si="0"/>
        <v>0.29009684706873845</v>
      </c>
      <c r="E12">
        <f t="shared" si="0"/>
        <v>0.19887673961886193</v>
      </c>
      <c r="F12">
        <f t="shared" si="0"/>
        <v>0.18571535723991436</v>
      </c>
      <c r="G12">
        <f t="shared" si="0"/>
        <v>0.19821389383017921</v>
      </c>
      <c r="H12">
        <f t="shared" si="0"/>
        <v>0.12551450767109848</v>
      </c>
      <c r="I12">
        <f t="shared" si="0"/>
        <v>6.9253966044947615E-2</v>
      </c>
      <c r="J12">
        <f t="shared" si="0"/>
        <v>2.6330188374548983E-2</v>
      </c>
      <c r="K12">
        <f t="shared" si="0"/>
        <v>1.3567315729894306E-2</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1.4278437339839374</v>
      </c>
    </row>
    <row r="13" spans="1:105" hidden="1" x14ac:dyDescent="0.3">
      <c r="A13">
        <v>1960</v>
      </c>
      <c r="B13">
        <f t="shared" ref="B13:K22" si="11">VLOOKUP(B$2,scenarios4,17,FALSE)*VLOOKUP($A13-B$2,output4,5,FALSE)</f>
        <v>0.11218259837184914</v>
      </c>
      <c r="C13">
        <f t="shared" si="11"/>
        <v>0.21320530933599202</v>
      </c>
      <c r="D13">
        <f t="shared" si="11"/>
        <v>0.34270893102414701</v>
      </c>
      <c r="E13">
        <f t="shared" si="11"/>
        <v>0.26255563743211174</v>
      </c>
      <c r="F13">
        <f t="shared" si="11"/>
        <v>0.27399340945639611</v>
      </c>
      <c r="G13">
        <f t="shared" si="11"/>
        <v>0.32679946290611339</v>
      </c>
      <c r="H13">
        <f t="shared" si="11"/>
        <v>0.23125765116746969</v>
      </c>
      <c r="I13">
        <f t="shared" si="11"/>
        <v>0.14259417192543999</v>
      </c>
      <c r="J13">
        <f t="shared" si="11"/>
        <v>6.0585128652503692E-2</v>
      </c>
      <c r="K13">
        <f t="shared" si="11"/>
        <v>3.4886784489705031E-2</v>
      </c>
      <c r="L13">
        <f t="shared" ref="L13:U22" si="12">VLOOKUP(L$2,scenarios4,17,FALSE)*VLOOKUP($A13-L$2,output4,5,FALSE)</f>
        <v>1.958812257242917E-2</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VLOOKUP(V$2,scenarios4,17,FALSE)*VLOOKUP($A13-V$2,output4,5,FALSE)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VLOOKUP(AF$2,scenarios4,17,FALSE)*VLOOKUP($A13-AF$2,output4,5,FALSE)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VLOOKUP(AP$2,scenarios4,17,FALSE)*VLOOKUP($A13-AP$2,output4,5,FALSE)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VLOOKUP(AZ$2,scenarios4,17,FALSE)*VLOOKUP($A13-AZ$2,output4,5,FALSE)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VLOOKUP(BJ$2,scenarios4,17,FALSE)*VLOOKUP($A13-BJ$2,output4,5,FALSE)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VLOOKUP(BT$2,scenarios4,17,FALSE)*VLOOKUP($A13-BT$2,output4,5,FALSE)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VLOOKUP(CD$2,scenarios4,17,FALSE)*VLOOKUP($A13-CD$2,output4,5,FALSE)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VLOOKUP(CN$2,scenarios4,17,FALSE)*VLOOKUP($A13-CN$2,output4,5,FALSE)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2.0203572073341571</v>
      </c>
    </row>
    <row r="14" spans="1:105" hidden="1" x14ac:dyDescent="0.3">
      <c r="A14">
        <v>1961</v>
      </c>
      <c r="B14">
        <f t="shared" si="11"/>
        <v>9.496051937251386E-2</v>
      </c>
      <c r="C14">
        <f t="shared" si="11"/>
        <v>0.20168358118757768</v>
      </c>
      <c r="D14">
        <f t="shared" si="11"/>
        <v>0.36228711936274799</v>
      </c>
      <c r="E14">
        <f t="shared" si="11"/>
        <v>0.31017283623700237</v>
      </c>
      <c r="F14">
        <f t="shared" si="11"/>
        <v>0.36172412324281117</v>
      </c>
      <c r="G14">
        <f t="shared" si="11"/>
        <v>0.48214052074591018</v>
      </c>
      <c r="H14">
        <f t="shared" si="11"/>
        <v>0.38127940849195768</v>
      </c>
      <c r="I14">
        <f t="shared" si="11"/>
        <v>0.26272654756419683</v>
      </c>
      <c r="J14">
        <f t="shared" si="11"/>
        <v>0.12474500370986727</v>
      </c>
      <c r="K14">
        <f t="shared" si="11"/>
        <v>8.0273650021584944E-2</v>
      </c>
      <c r="L14">
        <f t="shared" si="12"/>
        <v>5.0368593489464444E-2</v>
      </c>
      <c r="M14">
        <f t="shared" si="12"/>
        <v>1.8415665970529658E-2</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2.7307775693961642</v>
      </c>
    </row>
    <row r="15" spans="1:105" hidden="1" x14ac:dyDescent="0.3">
      <c r="A15">
        <v>1962</v>
      </c>
      <c r="B15">
        <f t="shared" si="11"/>
        <v>7.1929281999143835E-2</v>
      </c>
      <c r="C15">
        <f t="shared" si="11"/>
        <v>0.17072146568577695</v>
      </c>
      <c r="D15">
        <f t="shared" si="11"/>
        <v>0.34270893102414701</v>
      </c>
      <c r="E15">
        <f t="shared" si="11"/>
        <v>0.32789231085710846</v>
      </c>
      <c r="F15">
        <f t="shared" si="11"/>
        <v>0.42732655957759119</v>
      </c>
      <c r="G15">
        <f t="shared" si="11"/>
        <v>0.63651843850062184</v>
      </c>
      <c r="H15">
        <f t="shared" si="11"/>
        <v>0.56251699719842529</v>
      </c>
      <c r="I15">
        <f t="shared" si="11"/>
        <v>0.4331628473467003</v>
      </c>
      <c r="J15">
        <f t="shared" si="11"/>
        <v>0.22983985746425326</v>
      </c>
      <c r="K15">
        <f t="shared" si="11"/>
        <v>0.16528374194239465</v>
      </c>
      <c r="L15">
        <f t="shared" si="12"/>
        <v>0.11589691927743889</v>
      </c>
      <c r="M15">
        <f t="shared" si="12"/>
        <v>4.7353756832875571E-2</v>
      </c>
      <c r="N15">
        <f t="shared" si="12"/>
        <v>1.7641197736974947E-2</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3.548792305443452</v>
      </c>
    </row>
    <row r="16" spans="1:105" hidden="1" x14ac:dyDescent="0.3">
      <c r="A16">
        <v>1963</v>
      </c>
      <c r="B16">
        <f t="shared" si="11"/>
        <v>4.8754356278074715E-2</v>
      </c>
      <c r="C16">
        <f t="shared" si="11"/>
        <v>0.12931555692579536</v>
      </c>
      <c r="D16">
        <f t="shared" si="11"/>
        <v>0.29009684706873845</v>
      </c>
      <c r="E16">
        <f t="shared" si="11"/>
        <v>0.31017283623700237</v>
      </c>
      <c r="F16">
        <f t="shared" si="11"/>
        <v>0.45173876220240977</v>
      </c>
      <c r="G16">
        <f t="shared" si="11"/>
        <v>0.75195768530369089</v>
      </c>
      <c r="H16">
        <f t="shared" si="11"/>
        <v>0.7426308830729772</v>
      </c>
      <c r="I16">
        <f t="shared" si="11"/>
        <v>0.63906274181215139</v>
      </c>
      <c r="J16">
        <f t="shared" si="11"/>
        <v>0.37894186185600004</v>
      </c>
      <c r="K16">
        <f t="shared" si="11"/>
        <v>0.30453156887592053</v>
      </c>
      <c r="L16">
        <f t="shared" si="12"/>
        <v>0.2386321849401378</v>
      </c>
      <c r="M16">
        <f t="shared" si="12"/>
        <v>0.10895985281564798</v>
      </c>
      <c r="N16">
        <f t="shared" si="12"/>
        <v>4.5362301271875211E-2</v>
      </c>
      <c r="O16">
        <f t="shared" si="12"/>
        <v>1.4428213704195277E-2</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4.4545856523646172</v>
      </c>
    </row>
    <row r="17" spans="1:105" hidden="1" x14ac:dyDescent="0.3">
      <c r="A17">
        <v>1964</v>
      </c>
      <c r="B17">
        <f t="shared" si="11"/>
        <v>2.9571011877205421E-2</v>
      </c>
      <c r="C17">
        <f t="shared" si="11"/>
        <v>8.7651323069413131E-2</v>
      </c>
      <c r="D17">
        <f t="shared" si="11"/>
        <v>0.21973824551247714</v>
      </c>
      <c r="E17">
        <f t="shared" si="11"/>
        <v>0.26255563743211174</v>
      </c>
      <c r="F17">
        <f t="shared" si="11"/>
        <v>0.42732655957759119</v>
      </c>
      <c r="G17">
        <f t="shared" si="11"/>
        <v>0.79491533202021836</v>
      </c>
      <c r="H17">
        <f t="shared" si="11"/>
        <v>0.87731472663387156</v>
      </c>
      <c r="I17">
        <f t="shared" si="11"/>
        <v>0.8436860230973382</v>
      </c>
      <c r="J17">
        <f t="shared" si="11"/>
        <v>0.55906831970579351</v>
      </c>
      <c r="K17">
        <f t="shared" si="11"/>
        <v>0.50208767520541131</v>
      </c>
      <c r="L17">
        <f t="shared" si="12"/>
        <v>0.43967442175550803</v>
      </c>
      <c r="M17">
        <f t="shared" si="12"/>
        <v>0.22434873946831008</v>
      </c>
      <c r="N17">
        <f t="shared" si="12"/>
        <v>0.10437756158200169</v>
      </c>
      <c r="O17">
        <f t="shared" si="12"/>
        <v>3.7100484140763092E-2</v>
      </c>
      <c r="P17">
        <f t="shared" si="12"/>
        <v>2.2671021072402351E-2</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5.4320870821504155</v>
      </c>
    </row>
    <row r="18" spans="1:105" hidden="1" x14ac:dyDescent="0.3">
      <c r="A18">
        <v>1965</v>
      </c>
      <c r="B18">
        <f t="shared" si="11"/>
        <v>1.6049592211830537E-2</v>
      </c>
      <c r="C18">
        <f t="shared" si="11"/>
        <v>5.31632148059763E-2</v>
      </c>
      <c r="D18">
        <f t="shared" si="11"/>
        <v>0.14894068746247016</v>
      </c>
      <c r="E18">
        <f t="shared" si="11"/>
        <v>0.19887673961886193</v>
      </c>
      <c r="F18">
        <f t="shared" si="11"/>
        <v>0.36172412324281117</v>
      </c>
      <c r="G18">
        <f t="shared" si="11"/>
        <v>0.75195768530369089</v>
      </c>
      <c r="H18">
        <f t="shared" si="11"/>
        <v>0.92743373841140797</v>
      </c>
      <c r="I18">
        <f t="shared" si="11"/>
        <v>0.99669726857524643</v>
      </c>
      <c r="J18">
        <f t="shared" si="11"/>
        <v>0.73807796391756963</v>
      </c>
      <c r="K18">
        <f t="shared" si="11"/>
        <v>0.74075033976780735</v>
      </c>
      <c r="L18">
        <f t="shared" si="12"/>
        <v>0.72490057133108532</v>
      </c>
      <c r="M18">
        <f t="shared" si="12"/>
        <v>0.41335749543612837</v>
      </c>
      <c r="N18">
        <f t="shared" si="12"/>
        <v>0.2149137848902731</v>
      </c>
      <c r="O18">
        <f t="shared" si="12"/>
        <v>8.5367319548347406E-2</v>
      </c>
      <c r="P18">
        <f t="shared" si="12"/>
        <v>5.8295910706326851E-2</v>
      </c>
      <c r="Q18">
        <f t="shared" si="12"/>
        <v>2.1990783085709072E-2</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6.4524972183155418</v>
      </c>
    </row>
    <row r="19" spans="1:105" hidden="1" x14ac:dyDescent="0.3">
      <c r="A19">
        <v>1966</v>
      </c>
      <c r="B19">
        <f t="shared" si="11"/>
        <v>7.7948341020175112E-3</v>
      </c>
      <c r="C19">
        <f t="shared" si="11"/>
        <v>2.8854200926536112E-2</v>
      </c>
      <c r="D19">
        <f t="shared" si="11"/>
        <v>9.0337093424665157E-2</v>
      </c>
      <c r="E19">
        <f t="shared" si="11"/>
        <v>0.13480055895616061</v>
      </c>
      <c r="F19">
        <f t="shared" si="11"/>
        <v>0.27399340945639611</v>
      </c>
      <c r="G19">
        <f t="shared" si="11"/>
        <v>0.63651843850062184</v>
      </c>
      <c r="H19">
        <f t="shared" si="11"/>
        <v>0.87731472663387156</v>
      </c>
      <c r="I19">
        <f t="shared" si="11"/>
        <v>1.0536363357376379</v>
      </c>
      <c r="J19">
        <f t="shared" si="11"/>
        <v>0.87193608818069535</v>
      </c>
      <c r="K19">
        <f t="shared" si="11"/>
        <v>0.97793325659158337</v>
      </c>
      <c r="L19">
        <f t="shared" si="12"/>
        <v>1.0694752550771074</v>
      </c>
      <c r="M19">
        <f t="shared" si="12"/>
        <v>0.68151129512887609</v>
      </c>
      <c r="N19">
        <f t="shared" si="12"/>
        <v>0.39597380429895629</v>
      </c>
      <c r="O19">
        <f t="shared" si="12"/>
        <v>0.17577162631509807</v>
      </c>
      <c r="P19">
        <f t="shared" si="12"/>
        <v>0.13413748507289888</v>
      </c>
      <c r="Q19">
        <f t="shared" si="12"/>
        <v>5.6546757335392203E-2</v>
      </c>
      <c r="R19">
        <f t="shared" si="12"/>
        <v>1.9088813460140328E-2</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7.4856239791986559</v>
      </c>
    </row>
    <row r="20" spans="1:105" hidden="1" x14ac:dyDescent="0.3">
      <c r="A20">
        <v>1967</v>
      </c>
      <c r="B20">
        <f t="shared" si="11"/>
        <v>3.3876209363466929E-3</v>
      </c>
      <c r="C20">
        <f t="shared" si="11"/>
        <v>1.4013671275886978E-2</v>
      </c>
      <c r="D20">
        <f t="shared" si="11"/>
        <v>4.9030229911934016E-2</v>
      </c>
      <c r="E20">
        <f t="shared" si="11"/>
        <v>8.1760671953311811E-2</v>
      </c>
      <c r="F20">
        <f t="shared" si="11"/>
        <v>0.18571535723991436</v>
      </c>
      <c r="G20">
        <f t="shared" si="11"/>
        <v>0.48214052074591018</v>
      </c>
      <c r="H20">
        <f t="shared" si="11"/>
        <v>0.7426308830729772</v>
      </c>
      <c r="I20">
        <f t="shared" si="11"/>
        <v>0.99669726857524643</v>
      </c>
      <c r="J20">
        <f t="shared" si="11"/>
        <v>0.92174783047352116</v>
      </c>
      <c r="K20">
        <f t="shared" si="11"/>
        <v>1.1552916357620786</v>
      </c>
      <c r="L20">
        <f t="shared" si="12"/>
        <v>1.4119135191615382</v>
      </c>
      <c r="M20">
        <f t="shared" si="12"/>
        <v>1.0054612936192473</v>
      </c>
      <c r="N20">
        <f t="shared" si="12"/>
        <v>0.65285043378773921</v>
      </c>
      <c r="O20">
        <f t="shared" si="12"/>
        <v>0.32385525942572529</v>
      </c>
      <c r="P20">
        <f t="shared" si="12"/>
        <v>0.27618957729752286</v>
      </c>
      <c r="Q20">
        <f t="shared" si="12"/>
        <v>0.13011272533690435</v>
      </c>
      <c r="R20">
        <f t="shared" si="12"/>
        <v>4.9084677809977093E-2</v>
      </c>
      <c r="S20">
        <f t="shared" si="12"/>
        <v>1.8641885320245865E-2</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8.5005250617060266</v>
      </c>
    </row>
    <row r="21" spans="1:105" hidden="1" x14ac:dyDescent="0.3">
      <c r="A21">
        <v>1968</v>
      </c>
      <c r="B21">
        <f t="shared" si="11"/>
        <v>1.3174307546222461E-3</v>
      </c>
      <c r="C21">
        <f t="shared" si="11"/>
        <v>6.0903164311075873E-3</v>
      </c>
      <c r="D21">
        <f t="shared" si="11"/>
        <v>2.3812599292434764E-2</v>
      </c>
      <c r="E21">
        <f t="shared" si="11"/>
        <v>4.4375398760954241E-2</v>
      </c>
      <c r="F21">
        <f t="shared" si="11"/>
        <v>0.11264205814549264</v>
      </c>
      <c r="G21">
        <f t="shared" si="11"/>
        <v>0.32679946290611339</v>
      </c>
      <c r="H21">
        <f t="shared" si="11"/>
        <v>0.56251699719842529</v>
      </c>
      <c r="I21">
        <f t="shared" si="11"/>
        <v>0.8436860230973382</v>
      </c>
      <c r="J21">
        <f t="shared" si="11"/>
        <v>0.87193608818069535</v>
      </c>
      <c r="K21">
        <f t="shared" si="11"/>
        <v>1.2212908414535306</v>
      </c>
      <c r="L21">
        <f t="shared" si="12"/>
        <v>1.6679787379272617</v>
      </c>
      <c r="M21">
        <f t="shared" si="12"/>
        <v>1.3274027488857716</v>
      </c>
      <c r="N21">
        <f t="shared" si="12"/>
        <v>0.96317676080772296</v>
      </c>
      <c r="O21">
        <f t="shared" si="12"/>
        <v>0.53394705484330163</v>
      </c>
      <c r="P21">
        <f t="shared" si="12"/>
        <v>0.50887307059460074</v>
      </c>
      <c r="Q21">
        <f t="shared" si="12"/>
        <v>0.26790258213279089</v>
      </c>
      <c r="R21">
        <f t="shared" si="12"/>
        <v>0.11294266025299922</v>
      </c>
      <c r="S21">
        <f t="shared" si="12"/>
        <v>4.7935453747583699E-2</v>
      </c>
      <c r="T21">
        <f t="shared" si="12"/>
        <v>2.4883478500496305E-2</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9.4695097639132442</v>
      </c>
    </row>
    <row r="22" spans="1:105" hidden="1" x14ac:dyDescent="0.3">
      <c r="A22">
        <v>1969</v>
      </c>
      <c r="B22">
        <f t="shared" si="11"/>
        <v>4.584646389187584E-4</v>
      </c>
      <c r="C22">
        <f t="shared" si="11"/>
        <v>2.3684970433484158E-3</v>
      </c>
      <c r="D22">
        <f t="shared" si="11"/>
        <v>1.0348912992389075E-2</v>
      </c>
      <c r="E22">
        <f t="shared" si="11"/>
        <v>2.1551879137311752E-2</v>
      </c>
      <c r="F22">
        <f t="shared" si="11"/>
        <v>6.1136193331619966E-2</v>
      </c>
      <c r="G22">
        <f t="shared" si="11"/>
        <v>0.19821389383017921</v>
      </c>
      <c r="H22">
        <f t="shared" si="11"/>
        <v>0.38127940849195768</v>
      </c>
      <c r="I22">
        <f t="shared" si="11"/>
        <v>0.63906274181215139</v>
      </c>
      <c r="J22">
        <f t="shared" si="11"/>
        <v>0.73807796391756963</v>
      </c>
      <c r="K22">
        <f t="shared" si="11"/>
        <v>1.1552916357620786</v>
      </c>
      <c r="L22">
        <f t="shared" si="12"/>
        <v>1.7632666015330716</v>
      </c>
      <c r="M22">
        <f t="shared" si="12"/>
        <v>1.5681410594626883</v>
      </c>
      <c r="N22">
        <f t="shared" si="12"/>
        <v>1.2715790136056913</v>
      </c>
      <c r="O22">
        <f t="shared" si="12"/>
        <v>0.78775377653192169</v>
      </c>
      <c r="P22">
        <f t="shared" si="12"/>
        <v>0.8389898555758063</v>
      </c>
      <c r="Q22">
        <f t="shared" si="12"/>
        <v>0.4936044688003447</v>
      </c>
      <c r="R22">
        <f t="shared" si="12"/>
        <v>0.23254935469515478</v>
      </c>
      <c r="S22">
        <f t="shared" si="12"/>
        <v>0.11029832339219811</v>
      </c>
      <c r="T22">
        <f t="shared" si="12"/>
        <v>6.39849892995588E-2</v>
      </c>
      <c r="U22">
        <f t="shared" si="12"/>
        <v>3.3450794592700561E-2</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10.371407828446664</v>
      </c>
    </row>
    <row r="23" spans="1:105" hidden="1" x14ac:dyDescent="0.3">
      <c r="A23">
        <v>1970</v>
      </c>
      <c r="B23">
        <f t="shared" ref="B23:K32" si="21">VLOOKUP(B$2,scenarios4,17,FALSE)*VLOOKUP($A23-B$2,output4,5,FALSE)</f>
        <v>1.4276736661014347E-4</v>
      </c>
      <c r="C23">
        <f t="shared" si="21"/>
        <v>8.2423469920454081E-4</v>
      </c>
      <c r="D23">
        <f t="shared" si="21"/>
        <v>4.0246463548505446E-3</v>
      </c>
      <c r="E23">
        <f t="shared" si="21"/>
        <v>9.3664080630367699E-3</v>
      </c>
      <c r="F23">
        <f t="shared" si="21"/>
        <v>2.9692124158617137E-2</v>
      </c>
      <c r="G23">
        <f t="shared" si="21"/>
        <v>0.1075800916080823</v>
      </c>
      <c r="H23">
        <f t="shared" si="21"/>
        <v>0.23125765116746969</v>
      </c>
      <c r="I23">
        <f t="shared" si="21"/>
        <v>0.4331628473467003</v>
      </c>
      <c r="J23">
        <f t="shared" si="21"/>
        <v>0.55906831970579351</v>
      </c>
      <c r="K23">
        <f t="shared" si="21"/>
        <v>0.97793325659158337</v>
      </c>
      <c r="L23">
        <f t="shared" ref="L23:U32" si="22">VLOOKUP(L$2,scenarios4,17,FALSE)*VLOOKUP($A23-L$2,output4,5,FALSE)</f>
        <v>1.6679787379272617</v>
      </c>
      <c r="M23">
        <f t="shared" si="22"/>
        <v>1.6577254216557196</v>
      </c>
      <c r="N23">
        <f t="shared" si="22"/>
        <v>1.5021931085045102</v>
      </c>
      <c r="O23">
        <f t="shared" si="22"/>
        <v>1.0399868548391864</v>
      </c>
      <c r="P23">
        <f t="shared" si="22"/>
        <v>1.2377958099155983</v>
      </c>
      <c r="Q23">
        <f t="shared" si="22"/>
        <v>0.81381618702376624</v>
      </c>
      <c r="R23">
        <f t="shared" si="22"/>
        <v>0.42846694414191316</v>
      </c>
      <c r="S23">
        <f t="shared" si="22"/>
        <v>0.22710465533002203</v>
      </c>
      <c r="T23">
        <f t="shared" si="22"/>
        <v>0.14722791775732005</v>
      </c>
      <c r="U23">
        <f t="shared" si="22"/>
        <v>8.601485254696184E-2</v>
      </c>
      <c r="V23">
        <f t="shared" ref="V23:AE32" si="23">VLOOKUP(V$2,scenarios4,17,FALSE)*VLOOKUP($A23-V$2,output4,5,FALSE)</f>
        <v>3.5831904306244153E-2</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VLOOKUP(AF$2,scenarios4,17,FALSE)*VLOOKUP($A23-AF$2,output4,5,FALSE)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VLOOKUP(AP$2,scenarios4,17,FALSE)*VLOOKUP($A23-AP$2,output4,5,FALSE)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VLOOKUP(AZ$2,scenarios4,17,FALSE)*VLOOKUP($A23-AZ$2,output4,5,FALSE)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VLOOKUP(BJ$2,scenarios4,17,FALSE)*VLOOKUP($A23-BJ$2,output4,5,FALSE)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VLOOKUP(BT$2,scenarios4,17,FALSE)*VLOOKUP($A23-BT$2,output4,5,FALSE)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VLOOKUP(CD$2,scenarios4,17,FALSE)*VLOOKUP($A23-CD$2,output4,5,FALSE)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VLOOKUP(CN$2,scenarios4,17,FALSE)*VLOOKUP($A23-CN$2,output4,5,FALSE)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11.197194741010451</v>
      </c>
    </row>
    <row r="24" spans="1:105" hidden="1" x14ac:dyDescent="0.3">
      <c r="A24">
        <v>1971</v>
      </c>
      <c r="B24">
        <f t="shared" si="21"/>
        <v>3.978296162968237E-5</v>
      </c>
      <c r="C24">
        <f t="shared" si="21"/>
        <v>2.5666934259457305E-4</v>
      </c>
      <c r="D24">
        <f t="shared" si="21"/>
        <v>1.4005730710160353E-3</v>
      </c>
      <c r="E24">
        <f t="shared" si="21"/>
        <v>3.6425545462278885E-3</v>
      </c>
      <c r="F24">
        <f t="shared" si="21"/>
        <v>1.2904143966104755E-2</v>
      </c>
      <c r="G24">
        <f t="shared" si="21"/>
        <v>5.2248615148409727E-2</v>
      </c>
      <c r="H24">
        <f t="shared" si="21"/>
        <v>0.12551450767109848</v>
      </c>
      <c r="I24">
        <f t="shared" si="21"/>
        <v>0.26272654756419683</v>
      </c>
      <c r="J24">
        <f t="shared" si="21"/>
        <v>0.37894186185600004</v>
      </c>
      <c r="K24">
        <f t="shared" si="21"/>
        <v>0.74075033976780735</v>
      </c>
      <c r="L24">
        <f t="shared" si="22"/>
        <v>1.4119135191615382</v>
      </c>
      <c r="M24">
        <f t="shared" si="22"/>
        <v>1.5681410594626883</v>
      </c>
      <c r="N24">
        <f t="shared" si="22"/>
        <v>1.5880100129877419</v>
      </c>
      <c r="O24">
        <f t="shared" si="22"/>
        <v>1.2285993002076658</v>
      </c>
      <c r="P24">
        <f t="shared" si="22"/>
        <v>1.6341291018045438</v>
      </c>
      <c r="Q24">
        <f t="shared" si="22"/>
        <v>1.2006560742598749</v>
      </c>
      <c r="R24">
        <f t="shared" si="22"/>
        <v>0.70642256459865604</v>
      </c>
      <c r="S24">
        <f t="shared" si="22"/>
        <v>0.41843520829036468</v>
      </c>
      <c r="T24">
        <f t="shared" si="22"/>
        <v>0.30314282655359098</v>
      </c>
      <c r="U24">
        <f t="shared" si="22"/>
        <v>0.19791810196926032</v>
      </c>
      <c r="V24">
        <f t="shared" si="23"/>
        <v>9.2137601001890432E-2</v>
      </c>
      <c r="W24">
        <f t="shared" si="23"/>
        <v>2.792492185993967E-2</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11.955855888052843</v>
      </c>
    </row>
    <row r="25" spans="1:105" hidden="1" x14ac:dyDescent="0.3">
      <c r="A25">
        <v>1972</v>
      </c>
      <c r="B25">
        <f t="shared" si="21"/>
        <v>9.9199693540637362E-6</v>
      </c>
      <c r="C25">
        <f t="shared" si="21"/>
        <v>7.1522413352619843E-5</v>
      </c>
      <c r="D25">
        <f t="shared" si="21"/>
        <v>4.3614296964236275E-4</v>
      </c>
      <c r="E25">
        <f t="shared" si="21"/>
        <v>1.2676054881207732E-3</v>
      </c>
      <c r="F25">
        <f t="shared" si="21"/>
        <v>5.0183643454964353E-3</v>
      </c>
      <c r="G25">
        <f t="shared" si="21"/>
        <v>2.2707154540474676E-2</v>
      </c>
      <c r="H25">
        <f t="shared" si="21"/>
        <v>6.0958855015110044E-2</v>
      </c>
      <c r="I25">
        <f t="shared" si="21"/>
        <v>0.14259417192543999</v>
      </c>
      <c r="J25">
        <f t="shared" si="21"/>
        <v>0.22983985746425326</v>
      </c>
      <c r="K25">
        <f t="shared" si="21"/>
        <v>0.50208767520541131</v>
      </c>
      <c r="L25">
        <f t="shared" si="22"/>
        <v>1.0694752550771074</v>
      </c>
      <c r="M25">
        <f t="shared" si="22"/>
        <v>1.3274027488857716</v>
      </c>
      <c r="N25">
        <f t="shared" si="22"/>
        <v>1.5021931085045102</v>
      </c>
      <c r="O25">
        <f t="shared" si="22"/>
        <v>1.2987864074425344</v>
      </c>
      <c r="P25">
        <f t="shared" si="22"/>
        <v>1.9304954303835831</v>
      </c>
      <c r="Q25">
        <f t="shared" si="22"/>
        <v>1.5850974906275079</v>
      </c>
      <c r="R25">
        <f t="shared" si="22"/>
        <v>1.0422139012514451</v>
      </c>
      <c r="S25">
        <f t="shared" si="22"/>
        <v>0.68988302831816295</v>
      </c>
      <c r="T25">
        <f t="shared" si="22"/>
        <v>0.55853382479700064</v>
      </c>
      <c r="U25">
        <f t="shared" si="22"/>
        <v>0.40751410310630704</v>
      </c>
      <c r="V25">
        <f t="shared" si="23"/>
        <v>0.21200639855005229</v>
      </c>
      <c r="W25">
        <f t="shared" si="23"/>
        <v>7.1805709413320887E-2</v>
      </c>
      <c r="X25">
        <f t="shared" si="23"/>
        <v>3.5155544554994381E-2</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12.695554220248955</v>
      </c>
    </row>
    <row r="26" spans="1:105" hidden="1" x14ac:dyDescent="0.3">
      <c r="A26">
        <v>1973</v>
      </c>
      <c r="B26">
        <f t="shared" si="21"/>
        <v>2.2134443506397496E-6</v>
      </c>
      <c r="C26">
        <f t="shared" si="21"/>
        <v>1.7834271746558563E-5</v>
      </c>
      <c r="D26">
        <f t="shared" si="21"/>
        <v>1.2153378911665844E-4</v>
      </c>
      <c r="E26">
        <f t="shared" si="21"/>
        <v>3.9473643565264652E-4</v>
      </c>
      <c r="F26">
        <f t="shared" si="21"/>
        <v>1.7463859785788122E-3</v>
      </c>
      <c r="G26">
        <f t="shared" si="21"/>
        <v>8.8307116716083399E-3</v>
      </c>
      <c r="H26">
        <f t="shared" si="21"/>
        <v>2.6492609182209567E-2</v>
      </c>
      <c r="I26">
        <f t="shared" si="21"/>
        <v>6.9253966044947615E-2</v>
      </c>
      <c r="J26">
        <f t="shared" si="21"/>
        <v>0.12474500370986727</v>
      </c>
      <c r="K26">
        <f t="shared" si="21"/>
        <v>0.30453156887592053</v>
      </c>
      <c r="L26">
        <f t="shared" si="22"/>
        <v>0.72490057133108532</v>
      </c>
      <c r="M26">
        <f t="shared" si="22"/>
        <v>1.0054612936192473</v>
      </c>
      <c r="N26">
        <f t="shared" si="22"/>
        <v>1.2715790136056913</v>
      </c>
      <c r="O26">
        <f t="shared" si="22"/>
        <v>1.2285993002076658</v>
      </c>
      <c r="P26">
        <f t="shared" si="22"/>
        <v>2.0407802805913393</v>
      </c>
      <c r="Q26">
        <f t="shared" si="22"/>
        <v>1.8725714259600121</v>
      </c>
      <c r="R26">
        <f t="shared" si="22"/>
        <v>1.3759232764379479</v>
      </c>
      <c r="S26">
        <f t="shared" si="22"/>
        <v>1.0178124516154532</v>
      </c>
      <c r="T26">
        <f t="shared" si="22"/>
        <v>0.92086659734831378</v>
      </c>
      <c r="U26">
        <f t="shared" si="22"/>
        <v>0.75083554921741469</v>
      </c>
      <c r="V26">
        <f t="shared" si="23"/>
        <v>0.4365219578113243</v>
      </c>
      <c r="W26">
        <f t="shared" si="23"/>
        <v>0.16522320618850719</v>
      </c>
      <c r="X26">
        <f t="shared" si="23"/>
        <v>9.039842006520965E-2</v>
      </c>
      <c r="Y26">
        <f t="shared" si="23"/>
        <v>3.5504313454455864E-2</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13.473114220857667</v>
      </c>
    </row>
    <row r="27" spans="1:105" hidden="1" x14ac:dyDescent="0.3">
      <c r="A27">
        <v>1974</v>
      </c>
      <c r="B27">
        <f t="shared" si="21"/>
        <v>4.4194878302516788E-7</v>
      </c>
      <c r="C27">
        <f t="shared" si="21"/>
        <v>3.9793639109402152E-6</v>
      </c>
      <c r="D27">
        <f t="shared" si="21"/>
        <v>3.0304718757312941E-5</v>
      </c>
      <c r="E27">
        <f t="shared" si="21"/>
        <v>1.0999561626915294E-4</v>
      </c>
      <c r="F27">
        <f t="shared" si="21"/>
        <v>5.4383022392869235E-4</v>
      </c>
      <c r="G27">
        <f t="shared" si="21"/>
        <v>3.0730791912326736E-3</v>
      </c>
      <c r="H27">
        <f t="shared" si="21"/>
        <v>1.0302858189461452E-2</v>
      </c>
      <c r="I27">
        <f t="shared" si="21"/>
        <v>3.0097649575144287E-2</v>
      </c>
      <c r="J27">
        <f t="shared" si="21"/>
        <v>6.0585128652503692E-2</v>
      </c>
      <c r="K27">
        <f t="shared" si="21"/>
        <v>0.16528374194239465</v>
      </c>
      <c r="L27">
        <f t="shared" si="22"/>
        <v>0.43967442175550803</v>
      </c>
      <c r="M27">
        <f t="shared" si="22"/>
        <v>0.68151129512887609</v>
      </c>
      <c r="N27">
        <f t="shared" si="22"/>
        <v>0.96317676080772296</v>
      </c>
      <c r="O27">
        <f t="shared" si="22"/>
        <v>1.0399868548391864</v>
      </c>
      <c r="P27">
        <f t="shared" si="22"/>
        <v>1.9304954303835831</v>
      </c>
      <c r="Q27">
        <f t="shared" si="22"/>
        <v>1.9795472084275676</v>
      </c>
      <c r="R27">
        <f t="shared" si="22"/>
        <v>1.6254612899241865</v>
      </c>
      <c r="S27">
        <f t="shared" si="22"/>
        <v>1.3437086586011728</v>
      </c>
      <c r="T27">
        <f t="shared" si="22"/>
        <v>1.3585918925166165</v>
      </c>
      <c r="U27">
        <f t="shared" si="22"/>
        <v>1.2379185407925646</v>
      </c>
      <c r="V27">
        <f t="shared" si="23"/>
        <v>0.80428186764673992</v>
      </c>
      <c r="W27">
        <f t="shared" si="23"/>
        <v>0.34019519191183151</v>
      </c>
      <c r="X27">
        <f t="shared" si="23"/>
        <v>0.2080045851448494</v>
      </c>
      <c r="Y27">
        <f t="shared" si="23"/>
        <v>9.1295238984623064E-2</v>
      </c>
      <c r="Z27">
        <f t="shared" si="23"/>
        <v>3.2487237150122146E-2</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14.346367483437534</v>
      </c>
    </row>
    <row r="28" spans="1:105" hidden="1" x14ac:dyDescent="0.3">
      <c r="A28">
        <v>1975</v>
      </c>
      <c r="B28">
        <f t="shared" si="21"/>
        <v>7.8962399039236069E-8</v>
      </c>
      <c r="C28">
        <f t="shared" si="21"/>
        <v>7.9454224234098899E-7</v>
      </c>
      <c r="D28">
        <f t="shared" si="21"/>
        <v>6.761896749572338E-6</v>
      </c>
      <c r="E28">
        <f t="shared" si="21"/>
        <v>2.7427649872533219E-5</v>
      </c>
      <c r="F28">
        <f t="shared" si="21"/>
        <v>1.5154147229384831E-4</v>
      </c>
      <c r="G28">
        <f t="shared" si="21"/>
        <v>9.5696676749472019E-4</v>
      </c>
      <c r="H28">
        <f t="shared" si="21"/>
        <v>3.5853847673512152E-3</v>
      </c>
      <c r="I28">
        <f t="shared" si="21"/>
        <v>1.1704842406275728E-2</v>
      </c>
      <c r="J28">
        <f t="shared" si="21"/>
        <v>2.6330188374548983E-2</v>
      </c>
      <c r="K28">
        <f t="shared" si="21"/>
        <v>8.0273650021584944E-2</v>
      </c>
      <c r="L28">
        <f t="shared" si="22"/>
        <v>0.2386321849401378</v>
      </c>
      <c r="M28">
        <f t="shared" si="22"/>
        <v>0.41335749543612837</v>
      </c>
      <c r="N28">
        <f t="shared" si="22"/>
        <v>0.65285043378773921</v>
      </c>
      <c r="O28">
        <f t="shared" si="22"/>
        <v>0.78775377653192169</v>
      </c>
      <c r="P28">
        <f t="shared" si="22"/>
        <v>1.6341291018045438</v>
      </c>
      <c r="Q28">
        <f t="shared" si="22"/>
        <v>1.8725714259600121</v>
      </c>
      <c r="R28">
        <f t="shared" si="22"/>
        <v>1.7183202276126202</v>
      </c>
      <c r="S28">
        <f t="shared" si="22"/>
        <v>1.5874042156962249</v>
      </c>
      <c r="T28">
        <f t="shared" si="22"/>
        <v>1.7936032189255002</v>
      </c>
      <c r="U28">
        <f t="shared" si="22"/>
        <v>1.8263515019001557</v>
      </c>
      <c r="V28">
        <f t="shared" si="23"/>
        <v>1.3260366228276055</v>
      </c>
      <c r="W28">
        <f t="shared" si="23"/>
        <v>0.62680197277395888</v>
      </c>
      <c r="X28">
        <f t="shared" si="23"/>
        <v>0.42828220922646099</v>
      </c>
      <c r="Y28">
        <f t="shared" si="23"/>
        <v>0.21006814385691625</v>
      </c>
      <c r="Z28">
        <f t="shared" si="23"/>
        <v>8.3537175937091535E-2</v>
      </c>
      <c r="AA28">
        <f t="shared" si="23"/>
        <v>2.2015594968245056E-2</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15.344752939046076</v>
      </c>
    </row>
    <row r="29" spans="1:105" hidden="1" x14ac:dyDescent="0.3">
      <c r="A29">
        <v>1976</v>
      </c>
      <c r="B29">
        <f t="shared" si="21"/>
        <v>1.2624488308236498E-8</v>
      </c>
      <c r="C29">
        <f t="shared" si="21"/>
        <v>1.4195980168517798E-7</v>
      </c>
      <c r="D29">
        <f t="shared" si="21"/>
        <v>1.3501184425764288E-6</v>
      </c>
      <c r="E29">
        <f t="shared" si="21"/>
        <v>6.1199359085533767E-6</v>
      </c>
      <c r="F29">
        <f t="shared" si="21"/>
        <v>3.7787200837834559E-5</v>
      </c>
      <c r="G29">
        <f t="shared" si="21"/>
        <v>2.6666438623950019E-4</v>
      </c>
      <c r="H29">
        <f t="shared" si="21"/>
        <v>1.1165003755274597E-3</v>
      </c>
      <c r="I29">
        <f t="shared" si="21"/>
        <v>4.073273930008464E-3</v>
      </c>
      <c r="J29">
        <f t="shared" si="21"/>
        <v>1.0239693457862704E-2</v>
      </c>
      <c r="K29">
        <f t="shared" si="21"/>
        <v>3.4886784489705031E-2</v>
      </c>
      <c r="L29">
        <f t="shared" si="22"/>
        <v>0.11589691927743889</v>
      </c>
      <c r="M29">
        <f t="shared" si="22"/>
        <v>0.22434873946831008</v>
      </c>
      <c r="N29">
        <f t="shared" si="22"/>
        <v>0.39597380429895629</v>
      </c>
      <c r="O29">
        <f t="shared" si="22"/>
        <v>0.53394705484330163</v>
      </c>
      <c r="P29">
        <f t="shared" si="22"/>
        <v>1.2377958099155983</v>
      </c>
      <c r="Q29">
        <f t="shared" si="22"/>
        <v>1.5850974906275079</v>
      </c>
      <c r="R29">
        <f t="shared" si="22"/>
        <v>1.6254612899241865</v>
      </c>
      <c r="S29">
        <f t="shared" si="22"/>
        <v>1.6780890385618421</v>
      </c>
      <c r="T29">
        <f t="shared" si="22"/>
        <v>2.1188918392269804</v>
      </c>
      <c r="U29">
        <f t="shared" si="22"/>
        <v>2.4111360819544094</v>
      </c>
      <c r="V29">
        <f t="shared" si="23"/>
        <v>1.9563556872855861</v>
      </c>
      <c r="W29">
        <f t="shared" si="23"/>
        <v>1.0334217450292289</v>
      </c>
      <c r="X29">
        <f t="shared" si="23"/>
        <v>0.78910031661090907</v>
      </c>
      <c r="Y29">
        <f t="shared" si="23"/>
        <v>0.43253108423783171</v>
      </c>
      <c r="Z29">
        <f t="shared" si="23"/>
        <v>0.19221702782451969</v>
      </c>
      <c r="AA29">
        <f t="shared" si="23"/>
        <v>5.6610558223943022E-2</v>
      </c>
      <c r="AB29">
        <f t="shared" si="23"/>
        <v>2.9669880748578618E-2</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16.467172696537951</v>
      </c>
    </row>
    <row r="30" spans="1:105" hidden="1" x14ac:dyDescent="0.3">
      <c r="A30">
        <v>1977</v>
      </c>
      <c r="B30">
        <f t="shared" si="21"/>
        <v>1.8061436637312094E-9</v>
      </c>
      <c r="C30">
        <f t="shared" si="21"/>
        <v>2.2696497046949901E-8</v>
      </c>
      <c r="D30">
        <f t="shared" si="21"/>
        <v>2.4122385965905194E-7</v>
      </c>
      <c r="E30">
        <f t="shared" si="21"/>
        <v>1.221940920355849E-6</v>
      </c>
      <c r="F30">
        <f t="shared" si="21"/>
        <v>8.4314641745068767E-6</v>
      </c>
      <c r="G30">
        <f t="shared" si="21"/>
        <v>6.64933537110615E-5</v>
      </c>
      <c r="H30">
        <f t="shared" si="21"/>
        <v>3.1111935909294169E-4</v>
      </c>
      <c r="I30">
        <f t="shared" si="21"/>
        <v>1.2684306336919206E-3</v>
      </c>
      <c r="J30">
        <f t="shared" si="21"/>
        <v>3.5634035013429504E-3</v>
      </c>
      <c r="K30">
        <f t="shared" si="21"/>
        <v>1.3567315729894306E-2</v>
      </c>
      <c r="L30">
        <f t="shared" si="22"/>
        <v>5.0368593489464444E-2</v>
      </c>
      <c r="M30">
        <f t="shared" si="22"/>
        <v>0.10895985281564798</v>
      </c>
      <c r="N30">
        <f t="shared" si="22"/>
        <v>0.2149137848902731</v>
      </c>
      <c r="O30">
        <f t="shared" si="22"/>
        <v>0.32385525942572529</v>
      </c>
      <c r="P30">
        <f t="shared" si="22"/>
        <v>0.8389898555758063</v>
      </c>
      <c r="Q30">
        <f t="shared" si="22"/>
        <v>1.2006560742598749</v>
      </c>
      <c r="R30">
        <f t="shared" si="22"/>
        <v>1.3759232764379479</v>
      </c>
      <c r="S30">
        <f t="shared" si="22"/>
        <v>1.5874042156962249</v>
      </c>
      <c r="T30">
        <f t="shared" si="22"/>
        <v>2.2399393513928874</v>
      </c>
      <c r="U30">
        <f t="shared" si="22"/>
        <v>2.848420717252917</v>
      </c>
      <c r="V30">
        <f t="shared" si="23"/>
        <v>2.5827666699665071</v>
      </c>
      <c r="W30">
        <f t="shared" si="23"/>
        <v>1.5246490733728157</v>
      </c>
      <c r="X30">
        <f t="shared" si="23"/>
        <v>1.3010064767126115</v>
      </c>
      <c r="Y30">
        <f t="shared" si="23"/>
        <v>0.79692877304567067</v>
      </c>
      <c r="Z30">
        <f t="shared" si="23"/>
        <v>0.39577557038130462</v>
      </c>
      <c r="AA30">
        <f t="shared" si="23"/>
        <v>0.13025952964327733</v>
      </c>
      <c r="AB30">
        <f t="shared" si="23"/>
        <v>7.6292669538912103E-2</v>
      </c>
      <c r="AC30">
        <f t="shared" si="23"/>
        <v>2.3539938002490712E-2</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17.639436363609683</v>
      </c>
    </row>
    <row r="31" spans="1:105" hidden="1" x14ac:dyDescent="0.3">
      <c r="A31">
        <v>1978</v>
      </c>
      <c r="B31">
        <f t="shared" si="21"/>
        <v>2.3122556900870719E-10</v>
      </c>
      <c r="C31">
        <f t="shared" si="21"/>
        <v>3.2471125426523494E-9</v>
      </c>
      <c r="D31">
        <f t="shared" si="21"/>
        <v>3.8566809430652851E-8</v>
      </c>
      <c r="E31">
        <f t="shared" si="21"/>
        <v>2.1832255288734489E-7</v>
      </c>
      <c r="F31">
        <f t="shared" si="21"/>
        <v>1.6834736911125027E-6</v>
      </c>
      <c r="G31">
        <f t="shared" si="21"/>
        <v>1.483667266235529E-5</v>
      </c>
      <c r="H31">
        <f t="shared" si="21"/>
        <v>7.7578299383201886E-5</v>
      </c>
      <c r="I31">
        <f t="shared" si="21"/>
        <v>3.5345561404012134E-4</v>
      </c>
      <c r="J31">
        <f t="shared" si="21"/>
        <v>1.1096553384267616E-3</v>
      </c>
      <c r="K31">
        <f t="shared" si="21"/>
        <v>4.7214128601288929E-3</v>
      </c>
      <c r="L31">
        <f t="shared" si="22"/>
        <v>1.958812257242917E-2</v>
      </c>
      <c r="M31">
        <f t="shared" si="22"/>
        <v>4.7353756832875571E-2</v>
      </c>
      <c r="N31">
        <f t="shared" si="22"/>
        <v>0.10437756158200169</v>
      </c>
      <c r="O31">
        <f t="shared" si="22"/>
        <v>0.17577162631509807</v>
      </c>
      <c r="P31">
        <f t="shared" si="22"/>
        <v>0.50887307059460074</v>
      </c>
      <c r="Q31">
        <f t="shared" si="22"/>
        <v>0.81381618702376624</v>
      </c>
      <c r="R31">
        <f t="shared" si="22"/>
        <v>1.0422139012514451</v>
      </c>
      <c r="S31">
        <f t="shared" si="22"/>
        <v>1.3437086586011728</v>
      </c>
      <c r="T31">
        <f t="shared" si="22"/>
        <v>2.1188918392269804</v>
      </c>
      <c r="U31">
        <f t="shared" si="22"/>
        <v>3.0111445689579113</v>
      </c>
      <c r="V31">
        <f t="shared" si="23"/>
        <v>3.0511782995672623</v>
      </c>
      <c r="W31">
        <f t="shared" si="23"/>
        <v>2.0128307115595545</v>
      </c>
      <c r="X31">
        <f t="shared" si="23"/>
        <v>1.9194276961104706</v>
      </c>
      <c r="Y31">
        <f t="shared" si="23"/>
        <v>1.3139134193533524</v>
      </c>
      <c r="Z31">
        <f t="shared" si="23"/>
        <v>0.7292075672693038</v>
      </c>
      <c r="AA31">
        <f t="shared" si="23"/>
        <v>0.26820485274193923</v>
      </c>
      <c r="AB31">
        <f t="shared" si="23"/>
        <v>0.17554759326089001</v>
      </c>
      <c r="AC31">
        <f t="shared" si="23"/>
        <v>6.0530230175479857E-2</v>
      </c>
      <c r="AD31">
        <f t="shared" si="23"/>
        <v>2.6677469740965281E-2</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18.749536015363528</v>
      </c>
    </row>
    <row r="32" spans="1:105" hidden="1" x14ac:dyDescent="0.3">
      <c r="A32">
        <v>1979</v>
      </c>
      <c r="B32">
        <f t="shared" si="21"/>
        <v>2.6488933887188816E-11</v>
      </c>
      <c r="C32">
        <f t="shared" si="21"/>
        <v>4.1570084395115754E-10</v>
      </c>
      <c r="D32">
        <f t="shared" si="21"/>
        <v>5.5176254896649382E-9</v>
      </c>
      <c r="E32">
        <f t="shared" si="21"/>
        <v>3.4905354319099156E-8</v>
      </c>
      <c r="F32">
        <f t="shared" si="21"/>
        <v>3.0078399686895619E-7</v>
      </c>
      <c r="G32">
        <f t="shared" si="21"/>
        <v>2.9623737436071167E-6</v>
      </c>
      <c r="H32">
        <f t="shared" si="21"/>
        <v>1.7310058365416611E-5</v>
      </c>
      <c r="I32">
        <f t="shared" si="21"/>
        <v>8.8134938065639876E-5</v>
      </c>
      <c r="J32">
        <f t="shared" si="21"/>
        <v>3.0921194947408642E-4</v>
      </c>
      <c r="K32">
        <f t="shared" si="21"/>
        <v>1.4702631860759804E-3</v>
      </c>
      <c r="L32">
        <f t="shared" si="22"/>
        <v>6.8166478661264712E-3</v>
      </c>
      <c r="M32">
        <f t="shared" si="22"/>
        <v>1.8415665970529658E-2</v>
      </c>
      <c r="N32">
        <f t="shared" si="22"/>
        <v>4.5362301271875211E-2</v>
      </c>
      <c r="O32">
        <f t="shared" si="22"/>
        <v>8.5367319548347406E-2</v>
      </c>
      <c r="P32">
        <f t="shared" si="22"/>
        <v>0.27618957729752286</v>
      </c>
      <c r="Q32">
        <f t="shared" si="22"/>
        <v>0.4936044688003447</v>
      </c>
      <c r="R32">
        <f t="shared" si="22"/>
        <v>0.70642256459865604</v>
      </c>
      <c r="S32">
        <f t="shared" si="22"/>
        <v>1.0178124516154532</v>
      </c>
      <c r="T32">
        <f t="shared" si="22"/>
        <v>1.7936032189255002</v>
      </c>
      <c r="U32">
        <f t="shared" si="22"/>
        <v>2.848420717252917</v>
      </c>
      <c r="V32">
        <f t="shared" si="23"/>
        <v>3.225485234682913</v>
      </c>
      <c r="W32">
        <f t="shared" si="23"/>
        <v>2.3778785204366475</v>
      </c>
      <c r="X32">
        <f t="shared" si="23"/>
        <v>2.5340146023257608</v>
      </c>
      <c r="Y32">
        <f t="shared" si="23"/>
        <v>1.9384698328101633</v>
      </c>
      <c r="Z32">
        <f t="shared" si="23"/>
        <v>1.2022600269123958</v>
      </c>
      <c r="AA32">
        <f t="shared" si="23"/>
        <v>0.49416139558423311</v>
      </c>
      <c r="AB32">
        <f t="shared" si="23"/>
        <v>0.36145314303435133</v>
      </c>
      <c r="AC32">
        <f t="shared" si="23"/>
        <v>0.13927860030397241</v>
      </c>
      <c r="AD32">
        <f t="shared" si="23"/>
        <v>6.8598030451446787E-2</v>
      </c>
      <c r="AE32">
        <f t="shared" si="23"/>
        <v>3.372713442901977E-2</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19.669229678273066</v>
      </c>
    </row>
    <row r="33" spans="1:105" hidden="1" x14ac:dyDescent="0.3">
      <c r="A33">
        <v>1980</v>
      </c>
      <c r="B33">
        <f t="shared" ref="B33:K42" si="31">VLOOKUP(B$2,scenarios4,17,FALSE)*VLOOKUP($A33-B$2,output4,5,FALSE)</f>
        <v>2.7154271722016058E-12</v>
      </c>
      <c r="C33">
        <f t="shared" si="31"/>
        <v>4.7622208129829061E-11</v>
      </c>
      <c r="D33">
        <f t="shared" si="31"/>
        <v>7.0637575462246795E-10</v>
      </c>
      <c r="E33">
        <f t="shared" si="31"/>
        <v>4.9937932528007791E-9</v>
      </c>
      <c r="F33">
        <f t="shared" si="31"/>
        <v>4.8089269044244042E-8</v>
      </c>
      <c r="G33">
        <f t="shared" si="31"/>
        <v>5.2928336185222574E-7</v>
      </c>
      <c r="H33">
        <f t="shared" si="31"/>
        <v>3.4562238831436538E-6</v>
      </c>
      <c r="I33">
        <f t="shared" si="31"/>
        <v>1.9665562845258101E-5</v>
      </c>
      <c r="J33">
        <f t="shared" si="31"/>
        <v>7.7102682581697268E-5</v>
      </c>
      <c r="K33">
        <f t="shared" si="31"/>
        <v>4.0969743510727144E-4</v>
      </c>
      <c r="L33">
        <f t="shared" ref="L33:U42" si="32">VLOOKUP(L$2,scenarios4,17,FALSE)*VLOOKUP($A33-L$2,output4,5,FALSE)</f>
        <v>2.1227261218023487E-3</v>
      </c>
      <c r="M33">
        <f t="shared" si="32"/>
        <v>6.4086340932948942E-3</v>
      </c>
      <c r="N33">
        <f t="shared" si="32"/>
        <v>1.7641197736974947E-2</v>
      </c>
      <c r="O33">
        <f t="shared" si="32"/>
        <v>3.7100484140763092E-2</v>
      </c>
      <c r="P33">
        <f t="shared" si="32"/>
        <v>0.13413748507289888</v>
      </c>
      <c r="Q33">
        <f t="shared" si="32"/>
        <v>0.26790258213279089</v>
      </c>
      <c r="R33">
        <f t="shared" si="32"/>
        <v>0.42846694414191316</v>
      </c>
      <c r="S33">
        <f t="shared" si="32"/>
        <v>0.68988302831816295</v>
      </c>
      <c r="T33">
        <f t="shared" si="32"/>
        <v>1.3585918925166165</v>
      </c>
      <c r="U33">
        <f t="shared" si="32"/>
        <v>2.4111360819544094</v>
      </c>
      <c r="V33">
        <f t="shared" ref="V33:AE42" si="33">VLOOKUP(V$2,scenarios4,17,FALSE)*VLOOKUP($A33-V$2,output4,5,FALSE)</f>
        <v>3.0511782995672623</v>
      </c>
      <c r="W33">
        <f t="shared" si="33"/>
        <v>2.5137213576230009</v>
      </c>
      <c r="X33">
        <f t="shared" si="33"/>
        <v>2.9935845368111362</v>
      </c>
      <c r="Y33">
        <f t="shared" si="33"/>
        <v>2.5591538938730718</v>
      </c>
      <c r="Z33">
        <f t="shared" si="33"/>
        <v>1.7737430480847065</v>
      </c>
      <c r="AA33">
        <f t="shared" si="33"/>
        <v>0.81473440405858555</v>
      </c>
      <c r="AB33">
        <f t="shared" si="33"/>
        <v>0.66596926854273975</v>
      </c>
      <c r="AC33">
        <f t="shared" si="33"/>
        <v>0.28677515255067731</v>
      </c>
      <c r="AD33">
        <f t="shared" si="33"/>
        <v>0.1578424142315108</v>
      </c>
      <c r="AE33">
        <f t="shared" si="33"/>
        <v>8.6725428500784921E-2</v>
      </c>
      <c r="AF33">
        <f t="shared" ref="AF33:AO42" si="34">VLOOKUP(AF$2,scenarios4,17,FALSE)*VLOOKUP($A33-AF$2,output4,5,FALSE)</f>
        <v>2.7437495426519427E-2</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VLOOKUP(AP$2,scenarios4,17,FALSE)*VLOOKUP($A33-AP$2,output4,5,FALSE)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VLOOKUP(AZ$2,scenarios4,17,FALSE)*VLOOKUP($A33-AZ$2,output4,5,FALSE)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VLOOKUP(BJ$2,scenarios4,17,FALSE)*VLOOKUP($A33-BJ$2,output4,5,FALSE)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VLOOKUP(BT$2,scenarios4,17,FALSE)*VLOOKUP($A33-BT$2,output4,5,FALSE)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VLOOKUP(CD$2,scenarios4,17,FALSE)*VLOOKUP($A33-CD$2,output4,5,FALSE)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VLOOKUP(CN$2,scenarios4,17,FALSE)*VLOOKUP($A33-CN$2,output4,5,FALSE)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20.284766860527178</v>
      </c>
    </row>
    <row r="34" spans="1:105" hidden="1" x14ac:dyDescent="0.3">
      <c r="A34">
        <v>1981</v>
      </c>
      <c r="B34">
        <f t="shared" si="31"/>
        <v>2.4909034673060261E-13</v>
      </c>
      <c r="C34">
        <f t="shared" si="31"/>
        <v>4.8818362606326018E-12</v>
      </c>
      <c r="D34">
        <f t="shared" si="31"/>
        <v>8.0921589874011995E-11</v>
      </c>
      <c r="E34">
        <f t="shared" si="31"/>
        <v>6.3931386499194035E-10</v>
      </c>
      <c r="F34">
        <f t="shared" si="31"/>
        <v>6.8799721982442567E-9</v>
      </c>
      <c r="G34">
        <f t="shared" si="31"/>
        <v>8.4621689497140391E-8</v>
      </c>
      <c r="H34">
        <f t="shared" si="31"/>
        <v>6.1751890696842483E-7</v>
      </c>
      <c r="I34">
        <f t="shared" si="31"/>
        <v>3.9265371927940161E-6</v>
      </c>
      <c r="J34">
        <f t="shared" si="31"/>
        <v>1.7203933912327603E-5</v>
      </c>
      <c r="K34">
        <f t="shared" si="31"/>
        <v>1.0215896037439124E-4</v>
      </c>
      <c r="L34">
        <f t="shared" si="32"/>
        <v>5.9151004784301553E-4</v>
      </c>
      <c r="M34">
        <f t="shared" si="32"/>
        <v>1.9956693175410371E-3</v>
      </c>
      <c r="N34">
        <f t="shared" si="32"/>
        <v>6.1391198908937825E-3</v>
      </c>
      <c r="O34">
        <f t="shared" si="32"/>
        <v>1.4428213704195277E-2</v>
      </c>
      <c r="P34">
        <f t="shared" si="32"/>
        <v>5.8295910706326851E-2</v>
      </c>
      <c r="Q34">
        <f t="shared" si="32"/>
        <v>0.13011272533690435</v>
      </c>
      <c r="R34">
        <f t="shared" si="32"/>
        <v>0.23254935469515478</v>
      </c>
      <c r="S34">
        <f t="shared" si="32"/>
        <v>0.41843520829036468</v>
      </c>
      <c r="T34">
        <f t="shared" si="32"/>
        <v>0.92086659734831378</v>
      </c>
      <c r="U34">
        <f t="shared" si="32"/>
        <v>1.8263515019001557</v>
      </c>
      <c r="V34">
        <f t="shared" si="33"/>
        <v>2.5827666699665071</v>
      </c>
      <c r="W34">
        <f t="shared" si="33"/>
        <v>2.3778785204366475</v>
      </c>
      <c r="X34">
        <f t="shared" si="33"/>
        <v>3.1646012701482737</v>
      </c>
      <c r="Y34">
        <f t="shared" si="33"/>
        <v>3.0232831006526175</v>
      </c>
      <c r="Z34">
        <f t="shared" si="33"/>
        <v>2.3416827806165839</v>
      </c>
      <c r="AA34">
        <f t="shared" si="33"/>
        <v>1.2020107571451792</v>
      </c>
      <c r="AB34">
        <f t="shared" si="33"/>
        <v>1.0979976986790208</v>
      </c>
      <c r="AC34">
        <f t="shared" si="33"/>
        <v>0.52837675438959109</v>
      </c>
      <c r="AD34">
        <f t="shared" si="33"/>
        <v>0.32499811400615924</v>
      </c>
      <c r="AE34">
        <f t="shared" si="33"/>
        <v>0.19955312010765541</v>
      </c>
      <c r="AF34">
        <f t="shared" si="34"/>
        <v>7.0552348669319823E-2</v>
      </c>
      <c r="AG34">
        <f t="shared" si="34"/>
        <v>2.2319265005471937E-2</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20.545910210238134</v>
      </c>
    </row>
    <row r="35" spans="1:105" hidden="1" x14ac:dyDescent="0.3">
      <c r="A35">
        <v>1982</v>
      </c>
      <c r="B35">
        <f t="shared" si="31"/>
        <v>2.0446580768607843E-14</v>
      </c>
      <c r="C35">
        <f t="shared" si="31"/>
        <v>4.4781841298917388E-13</v>
      </c>
      <c r="D35">
        <f t="shared" si="31"/>
        <v>8.2954144133343379E-12</v>
      </c>
      <c r="E35">
        <f t="shared" si="31"/>
        <v>7.323905732197358E-11</v>
      </c>
      <c r="F35">
        <f t="shared" si="31"/>
        <v>8.8078568623756004E-10</v>
      </c>
      <c r="G35">
        <f t="shared" si="31"/>
        <v>1.2106544405429441E-8</v>
      </c>
      <c r="H35">
        <f t="shared" si="31"/>
        <v>9.8728766045521637E-8</v>
      </c>
      <c r="I35">
        <f t="shared" si="31"/>
        <v>7.0154915811171348E-7</v>
      </c>
      <c r="J35">
        <f t="shared" si="31"/>
        <v>3.4350344762907808E-6</v>
      </c>
      <c r="K35">
        <f t="shared" si="31"/>
        <v>2.2794745188934934E-5</v>
      </c>
      <c r="L35">
        <f t="shared" si="32"/>
        <v>1.4749433694362027E-4</v>
      </c>
      <c r="M35">
        <f t="shared" si="32"/>
        <v>5.561049262894273E-4</v>
      </c>
      <c r="N35">
        <f t="shared" si="32"/>
        <v>1.9117417260225596E-3</v>
      </c>
      <c r="O35">
        <f t="shared" si="32"/>
        <v>5.021004529405626E-3</v>
      </c>
      <c r="P35">
        <f t="shared" si="32"/>
        <v>2.2671021072402351E-2</v>
      </c>
      <c r="Q35">
        <f t="shared" si="32"/>
        <v>5.6546757335392203E-2</v>
      </c>
      <c r="R35">
        <f t="shared" si="32"/>
        <v>0.11294266025299922</v>
      </c>
      <c r="S35">
        <f t="shared" si="32"/>
        <v>0.22710465533002203</v>
      </c>
      <c r="T35">
        <f t="shared" si="32"/>
        <v>0.55853382479700064</v>
      </c>
      <c r="U35">
        <f t="shared" si="32"/>
        <v>1.2379185407925646</v>
      </c>
      <c r="V35">
        <f t="shared" si="33"/>
        <v>1.9563556872855861</v>
      </c>
      <c r="W35">
        <f t="shared" si="33"/>
        <v>2.0128307115595545</v>
      </c>
      <c r="X35">
        <f t="shared" si="33"/>
        <v>2.9935845368111362</v>
      </c>
      <c r="Y35">
        <f t="shared" si="33"/>
        <v>3.1959964459646364</v>
      </c>
      <c r="Z35">
        <f t="shared" si="33"/>
        <v>2.7663713365095814</v>
      </c>
      <c r="AA35">
        <f t="shared" si="33"/>
        <v>1.5868859332033018</v>
      </c>
      <c r="AB35">
        <f t="shared" si="33"/>
        <v>1.6199206005763935</v>
      </c>
      <c r="AC35">
        <f t="shared" si="33"/>
        <v>0.8711459939056162</v>
      </c>
      <c r="AD35">
        <f t="shared" si="33"/>
        <v>0.59880169928936589</v>
      </c>
      <c r="AE35">
        <f t="shared" si="33"/>
        <v>0.41088061149336758</v>
      </c>
      <c r="AF35">
        <f t="shared" si="34"/>
        <v>0.16233925333396926</v>
      </c>
      <c r="AG35">
        <f t="shared" si="34"/>
        <v>5.7391410630979724E-2</v>
      </c>
      <c r="AH35">
        <f t="shared" si="34"/>
        <v>1.2716663304942259E-2</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20.468601732094395</v>
      </c>
    </row>
    <row r="36" spans="1:105" hidden="1" x14ac:dyDescent="0.3">
      <c r="A36">
        <v>1983</v>
      </c>
      <c r="B36">
        <f t="shared" si="31"/>
        <v>1.5018603272194379E-15</v>
      </c>
      <c r="C36">
        <f t="shared" si="31"/>
        <v>3.6759173813972617E-14</v>
      </c>
      <c r="D36">
        <f t="shared" si="31"/>
        <v>7.6095123214671751E-13</v>
      </c>
      <c r="E36">
        <f t="shared" si="31"/>
        <v>7.5078644978876506E-12</v>
      </c>
      <c r="F36">
        <f t="shared" si="31"/>
        <v>1.0090179002068057E-10</v>
      </c>
      <c r="G36">
        <f t="shared" si="31"/>
        <v>1.5499003069842187E-9</v>
      </c>
      <c r="H36">
        <f t="shared" si="31"/>
        <v>1.4124797050568855E-8</v>
      </c>
      <c r="I36">
        <f t="shared" si="31"/>
        <v>1.1216350126132352E-7</v>
      </c>
      <c r="J36">
        <f t="shared" si="31"/>
        <v>6.1373302393494669E-7</v>
      </c>
      <c r="K36">
        <f t="shared" si="31"/>
        <v>4.5513273883334292E-6</v>
      </c>
      <c r="L36">
        <f t="shared" si="32"/>
        <v>3.2910435023216345E-5</v>
      </c>
      <c r="M36">
        <f t="shared" si="32"/>
        <v>1.3866599168220437E-4</v>
      </c>
      <c r="N36">
        <f t="shared" si="32"/>
        <v>5.3271801209237002E-4</v>
      </c>
      <c r="O36">
        <f t="shared" si="32"/>
        <v>1.5635569977467112E-3</v>
      </c>
      <c r="P36">
        <f t="shared" si="32"/>
        <v>7.88949358697702E-3</v>
      </c>
      <c r="Q36">
        <f t="shared" si="32"/>
        <v>2.1990783085709072E-2</v>
      </c>
      <c r="R36">
        <f t="shared" si="32"/>
        <v>4.9084677809977093E-2</v>
      </c>
      <c r="S36">
        <f t="shared" si="32"/>
        <v>0.11029832339219811</v>
      </c>
      <c r="T36">
        <f t="shared" si="32"/>
        <v>0.30314282655359098</v>
      </c>
      <c r="U36">
        <f t="shared" si="32"/>
        <v>0.75083554921741469</v>
      </c>
      <c r="V36">
        <f t="shared" si="33"/>
        <v>1.3260366228276055</v>
      </c>
      <c r="W36">
        <f t="shared" si="33"/>
        <v>1.5246490733728157</v>
      </c>
      <c r="X36">
        <f t="shared" si="33"/>
        <v>2.5340146023257608</v>
      </c>
      <c r="Y36">
        <f t="shared" si="33"/>
        <v>3.0232831006526175</v>
      </c>
      <c r="Z36">
        <f t="shared" si="33"/>
        <v>2.9244078921337349</v>
      </c>
      <c r="AA36">
        <f t="shared" si="33"/>
        <v>1.8746842212197385</v>
      </c>
      <c r="AB36">
        <f t="shared" si="33"/>
        <v>2.1386074947168234</v>
      </c>
      <c r="AC36">
        <f t="shared" si="33"/>
        <v>1.2852370668309019</v>
      </c>
      <c r="AD36">
        <f t="shared" si="33"/>
        <v>0.9872570985497594</v>
      </c>
      <c r="AE36">
        <f t="shared" si="33"/>
        <v>0.7570382650362687</v>
      </c>
      <c r="AF36">
        <f t="shared" si="34"/>
        <v>0.33425712233040217</v>
      </c>
      <c r="AG36">
        <f t="shared" si="34"/>
        <v>0.13205625220621442</v>
      </c>
      <c r="AH36">
        <f t="shared" si="34"/>
        <v>3.2699430084768638E-2</v>
      </c>
      <c r="AI36">
        <f t="shared" si="34"/>
        <v>1.7230912225188782E-2</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20.13697395260283</v>
      </c>
    </row>
    <row r="37" spans="1:105" hidden="1" x14ac:dyDescent="0.3">
      <c r="A37">
        <v>1984</v>
      </c>
      <c r="B37">
        <f t="shared" si="31"/>
        <v>9.8715069495674042E-17</v>
      </c>
      <c r="C37">
        <f t="shared" si="31"/>
        <v>2.7000673333768376E-15</v>
      </c>
      <c r="D37">
        <f t="shared" si="31"/>
        <v>6.2462680843616955E-14</v>
      </c>
      <c r="E37">
        <f t="shared" si="31"/>
        <v>6.8870805673972575E-13</v>
      </c>
      <c r="F37">
        <f t="shared" si="31"/>
        <v>1.0343619849436481E-11</v>
      </c>
      <c r="G37">
        <f t="shared" si="31"/>
        <v>1.775547874720231E-10</v>
      </c>
      <c r="H37">
        <f t="shared" si="31"/>
        <v>1.8082804268201011E-9</v>
      </c>
      <c r="I37">
        <f t="shared" si="31"/>
        <v>1.604686005157746E-8</v>
      </c>
      <c r="J37">
        <f t="shared" si="31"/>
        <v>9.8123480027441729E-8</v>
      </c>
      <c r="K37">
        <f t="shared" si="31"/>
        <v>8.1317958822238084E-7</v>
      </c>
      <c r="L37">
        <f t="shared" si="32"/>
        <v>6.5710830738235993E-6</v>
      </c>
      <c r="M37">
        <f t="shared" si="32"/>
        <v>3.0940564931190991E-5</v>
      </c>
      <c r="N37">
        <f t="shared" si="32"/>
        <v>1.3283441297068301E-4</v>
      </c>
      <c r="O37">
        <f t="shared" si="32"/>
        <v>4.3569430132473511E-4</v>
      </c>
      <c r="P37">
        <f t="shared" si="32"/>
        <v>2.4568137380381909E-3</v>
      </c>
      <c r="Q37">
        <f t="shared" si="32"/>
        <v>7.6527714200973042E-3</v>
      </c>
      <c r="R37">
        <f t="shared" si="32"/>
        <v>1.9088813460140328E-2</v>
      </c>
      <c r="S37">
        <f t="shared" si="32"/>
        <v>4.7935453747583699E-2</v>
      </c>
      <c r="T37">
        <f t="shared" si="32"/>
        <v>0.14722791775732005</v>
      </c>
      <c r="U37">
        <f t="shared" si="32"/>
        <v>0.40751410310630704</v>
      </c>
      <c r="V37">
        <f t="shared" si="33"/>
        <v>0.80428186764673992</v>
      </c>
      <c r="W37">
        <f t="shared" si="33"/>
        <v>1.0334217450292289</v>
      </c>
      <c r="X37">
        <f t="shared" si="33"/>
        <v>1.9194276961104706</v>
      </c>
      <c r="Y37">
        <f t="shared" si="33"/>
        <v>2.5591538938730718</v>
      </c>
      <c r="Z37">
        <f t="shared" si="33"/>
        <v>2.7663713365095814</v>
      </c>
      <c r="AA37">
        <f t="shared" si="33"/>
        <v>1.9817807029156225</v>
      </c>
      <c r="AB37">
        <f t="shared" si="33"/>
        <v>2.5264662329162313</v>
      </c>
      <c r="AC37">
        <f t="shared" si="33"/>
        <v>1.6967607070583777</v>
      </c>
      <c r="AD37">
        <f t="shared" si="33"/>
        <v>1.4565404954218881</v>
      </c>
      <c r="AE37">
        <f t="shared" si="33"/>
        <v>1.2481450902992175</v>
      </c>
      <c r="AF37">
        <f t="shared" si="34"/>
        <v>0.61586121341991851</v>
      </c>
      <c r="AG37">
        <f t="shared" si="34"/>
        <v>0.27190431113650226</v>
      </c>
      <c r="AH37">
        <f t="shared" si="34"/>
        <v>7.5240600270988098E-2</v>
      </c>
      <c r="AI37">
        <f t="shared" si="34"/>
        <v>4.4307299493049221E-2</v>
      </c>
      <c r="AJ37">
        <f t="shared" si="34"/>
        <v>1.9549834735955528E-2</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19.651695869775491</v>
      </c>
    </row>
    <row r="38" spans="1:105" hidden="1" x14ac:dyDescent="0.3">
      <c r="A38">
        <v>1985</v>
      </c>
      <c r="B38">
        <f t="shared" si="31"/>
        <v>5.8060720856728759E-18</v>
      </c>
      <c r="C38">
        <f t="shared" si="31"/>
        <v>1.774714529884175E-16</v>
      </c>
      <c r="D38">
        <f t="shared" si="31"/>
        <v>4.5880640559142834E-15</v>
      </c>
      <c r="E38">
        <f t="shared" si="31"/>
        <v>5.6532599889748004E-14</v>
      </c>
      <c r="F38">
        <f t="shared" si="31"/>
        <v>9.4883629401731051E-13</v>
      </c>
      <c r="G38">
        <f t="shared" si="31"/>
        <v>1.8201453350645982E-11</v>
      </c>
      <c r="H38">
        <f t="shared" si="31"/>
        <v>2.0715451531111377E-10</v>
      </c>
      <c r="I38">
        <f t="shared" si="31"/>
        <v>2.0543461855984895E-9</v>
      </c>
      <c r="J38">
        <f t="shared" si="31"/>
        <v>1.4038200787844539E-8</v>
      </c>
      <c r="K38">
        <f t="shared" si="31"/>
        <v>1.3001094608218398E-7</v>
      </c>
      <c r="L38">
        <f t="shared" si="32"/>
        <v>1.1740466400734057E-6</v>
      </c>
      <c r="M38">
        <f t="shared" si="32"/>
        <v>6.17776770104874E-6</v>
      </c>
      <c r="N38">
        <f t="shared" si="32"/>
        <v>2.9639363839371062E-5</v>
      </c>
      <c r="O38">
        <f t="shared" si="32"/>
        <v>1.0864133638700369E-4</v>
      </c>
      <c r="P38">
        <f t="shared" si="32"/>
        <v>6.8460551589879625E-4</v>
      </c>
      <c r="Q38">
        <f t="shared" si="32"/>
        <v>2.3830976920997974E-3</v>
      </c>
      <c r="R38">
        <f t="shared" si="32"/>
        <v>6.6428887739911225E-3</v>
      </c>
      <c r="S38">
        <f t="shared" si="32"/>
        <v>1.8641885320245865E-2</v>
      </c>
      <c r="T38">
        <f t="shared" si="32"/>
        <v>6.39849892995588E-2</v>
      </c>
      <c r="U38">
        <f t="shared" si="32"/>
        <v>0.19791810196926032</v>
      </c>
      <c r="V38">
        <f t="shared" si="33"/>
        <v>0.4365219578113243</v>
      </c>
      <c r="W38">
        <f t="shared" si="33"/>
        <v>0.62680197277395888</v>
      </c>
      <c r="X38">
        <f t="shared" si="33"/>
        <v>1.3010064767126115</v>
      </c>
      <c r="Y38">
        <f t="shared" si="33"/>
        <v>1.9384698328101633</v>
      </c>
      <c r="Z38">
        <f t="shared" si="33"/>
        <v>2.3416827806165839</v>
      </c>
      <c r="AA38">
        <f t="shared" si="33"/>
        <v>1.8746842212197385</v>
      </c>
      <c r="AB38">
        <f t="shared" si="33"/>
        <v>2.6707975510156259</v>
      </c>
      <c r="AC38">
        <f t="shared" si="33"/>
        <v>2.0044859294246904</v>
      </c>
      <c r="AD38">
        <f t="shared" si="33"/>
        <v>1.9229142581182372</v>
      </c>
      <c r="AE38">
        <f t="shared" si="33"/>
        <v>1.8414391457436463</v>
      </c>
      <c r="AF38">
        <f t="shared" si="34"/>
        <v>1.0153834823646111</v>
      </c>
      <c r="AG38">
        <f t="shared" si="34"/>
        <v>0.50097756428690043</v>
      </c>
      <c r="AH38">
        <f t="shared" si="34"/>
        <v>0.15492067391275857</v>
      </c>
      <c r="AI38">
        <f t="shared" si="34"/>
        <v>0.10195002792407407</v>
      </c>
      <c r="AJ38">
        <f t="shared" si="34"/>
        <v>5.0270140742714409E-2</v>
      </c>
      <c r="AK38">
        <f t="shared" si="34"/>
        <v>1.9094151575627175E-2</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19.091801514468745</v>
      </c>
    </row>
    <row r="39" spans="1:105" hidden="1" x14ac:dyDescent="0.3">
      <c r="A39">
        <v>1986</v>
      </c>
      <c r="B39">
        <f t="shared" si="31"/>
        <v>3.0558107126113143E-19</v>
      </c>
      <c r="C39">
        <f t="shared" si="31"/>
        <v>1.0438244682034209E-17</v>
      </c>
      <c r="D39">
        <f t="shared" si="31"/>
        <v>3.0156669959363496E-16</v>
      </c>
      <c r="E39">
        <f t="shared" si="31"/>
        <v>4.152482506969472E-15</v>
      </c>
      <c r="F39">
        <f t="shared" si="31"/>
        <v>7.7885225888715605E-14</v>
      </c>
      <c r="G39">
        <f t="shared" si="31"/>
        <v>1.6696475503106169E-12</v>
      </c>
      <c r="H39">
        <f t="shared" si="31"/>
        <v>2.1235773478679234E-11</v>
      </c>
      <c r="I39">
        <f t="shared" si="31"/>
        <v>2.3534352418294937E-10</v>
      </c>
      <c r="J39">
        <f t="shared" si="31"/>
        <v>1.7971942266885496E-9</v>
      </c>
      <c r="K39">
        <f t="shared" si="31"/>
        <v>1.8600234777740315E-8</v>
      </c>
      <c r="L39">
        <f t="shared" si="32"/>
        <v>1.8770627870065345E-7</v>
      </c>
      <c r="M39">
        <f t="shared" si="32"/>
        <v>1.1037735075155416E-6</v>
      </c>
      <c r="N39">
        <f t="shared" si="32"/>
        <v>5.9179625521934602E-6</v>
      </c>
      <c r="O39">
        <f t="shared" si="32"/>
        <v>2.4241158786771486E-5</v>
      </c>
      <c r="P39">
        <f t="shared" si="32"/>
        <v>1.7070789753048543E-4</v>
      </c>
      <c r="Q39">
        <f t="shared" si="32"/>
        <v>6.6406410859619325E-4</v>
      </c>
      <c r="R39">
        <f t="shared" si="32"/>
        <v>2.0686169803269274E-3</v>
      </c>
      <c r="S39">
        <f t="shared" si="32"/>
        <v>6.4873582100047822E-3</v>
      </c>
      <c r="T39">
        <f t="shared" si="32"/>
        <v>2.4883478500496305E-2</v>
      </c>
      <c r="U39">
        <f t="shared" si="32"/>
        <v>8.601485254696184E-2</v>
      </c>
      <c r="V39">
        <f t="shared" si="33"/>
        <v>0.21200639855005229</v>
      </c>
      <c r="W39">
        <f t="shared" si="33"/>
        <v>0.34019519191183151</v>
      </c>
      <c r="X39">
        <f t="shared" si="33"/>
        <v>0.78910031661090907</v>
      </c>
      <c r="Y39">
        <f t="shared" si="33"/>
        <v>1.3139134193533524</v>
      </c>
      <c r="Z39">
        <f t="shared" si="33"/>
        <v>1.7737430480847065</v>
      </c>
      <c r="AA39">
        <f t="shared" si="33"/>
        <v>1.5868859332033018</v>
      </c>
      <c r="AB39">
        <f t="shared" si="33"/>
        <v>2.5264662329162313</v>
      </c>
      <c r="AC39">
        <f t="shared" si="33"/>
        <v>2.1189976899763496</v>
      </c>
      <c r="AD39">
        <f t="shared" si="33"/>
        <v>2.2716547818757977</v>
      </c>
      <c r="AE39">
        <f t="shared" si="33"/>
        <v>2.4310546805510485</v>
      </c>
      <c r="AF39">
        <f t="shared" si="34"/>
        <v>1.4980364918308169</v>
      </c>
      <c r="AG39">
        <f t="shared" si="34"/>
        <v>0.8259723663833537</v>
      </c>
      <c r="AH39">
        <f t="shared" si="34"/>
        <v>0.28543784962473806</v>
      </c>
      <c r="AI39">
        <f t="shared" si="34"/>
        <v>0.20991548412077402</v>
      </c>
      <c r="AJ39">
        <f t="shared" si="34"/>
        <v>0.11567038188077489</v>
      </c>
      <c r="AK39">
        <f t="shared" si="34"/>
        <v>4.9098404157051065E-2</v>
      </c>
      <c r="AL39">
        <f t="shared" si="34"/>
        <v>1.999971795643074E-2</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18.488468938488325</v>
      </c>
    </row>
    <row r="40" spans="1:105" hidden="1" x14ac:dyDescent="0.3">
      <c r="A40">
        <v>1987</v>
      </c>
      <c r="B40">
        <f t="shared" si="31"/>
        <v>1.4391813820243222E-20</v>
      </c>
      <c r="C40">
        <f t="shared" si="31"/>
        <v>5.4937829654110443E-19</v>
      </c>
      <c r="D40">
        <f t="shared" si="31"/>
        <v>1.7737089234950411E-17</v>
      </c>
      <c r="E40">
        <f t="shared" si="31"/>
        <v>2.7293656528898345E-16</v>
      </c>
      <c r="F40">
        <f t="shared" si="31"/>
        <v>5.720894469474205E-15</v>
      </c>
      <c r="G40">
        <f t="shared" si="31"/>
        <v>1.3705301686964202E-13</v>
      </c>
      <c r="H40">
        <f t="shared" si="31"/>
        <v>1.9479904425527418E-12</v>
      </c>
      <c r="I40">
        <f t="shared" si="31"/>
        <v>2.4125478325767667E-11</v>
      </c>
      <c r="J40">
        <f t="shared" si="31"/>
        <v>2.0588449303977166E-10</v>
      </c>
      <c r="K40">
        <f t="shared" si="31"/>
        <v>2.3812335400239801E-9</v>
      </c>
      <c r="L40">
        <f t="shared" si="32"/>
        <v>2.6854514625876958E-8</v>
      </c>
      <c r="M40">
        <f t="shared" si="32"/>
        <v>1.7647102811107748E-7</v>
      </c>
      <c r="N40">
        <f t="shared" si="32"/>
        <v>1.0573544684225198E-6</v>
      </c>
      <c r="O40">
        <f t="shared" si="32"/>
        <v>4.8401264851483823E-6</v>
      </c>
      <c r="P40">
        <f t="shared" si="32"/>
        <v>3.8090080514578833E-5</v>
      </c>
      <c r="Q40">
        <f t="shared" si="32"/>
        <v>1.655858522481873E-4</v>
      </c>
      <c r="R40">
        <f t="shared" si="32"/>
        <v>5.7643221913297195E-4</v>
      </c>
      <c r="S40">
        <f t="shared" si="32"/>
        <v>2.0201842612843253E-3</v>
      </c>
      <c r="T40">
        <f t="shared" si="32"/>
        <v>8.6594266497474152E-3</v>
      </c>
      <c r="U40">
        <f t="shared" si="32"/>
        <v>3.3450794592700561E-2</v>
      </c>
      <c r="V40">
        <f t="shared" si="33"/>
        <v>9.2137601001890432E-2</v>
      </c>
      <c r="W40">
        <f t="shared" si="33"/>
        <v>0.16522320618850719</v>
      </c>
      <c r="X40">
        <f t="shared" si="33"/>
        <v>0.42828220922646099</v>
      </c>
      <c r="Y40">
        <f t="shared" si="33"/>
        <v>0.79692877304567067</v>
      </c>
      <c r="Z40">
        <f t="shared" si="33"/>
        <v>1.2022600269123958</v>
      </c>
      <c r="AA40">
        <f t="shared" si="33"/>
        <v>1.2020107571451792</v>
      </c>
      <c r="AB40">
        <f t="shared" si="33"/>
        <v>2.1386074947168234</v>
      </c>
      <c r="AC40">
        <f t="shared" si="33"/>
        <v>2.0044859294246904</v>
      </c>
      <c r="AD40">
        <f t="shared" si="33"/>
        <v>2.4014292964381689</v>
      </c>
      <c r="AE40">
        <f t="shared" si="33"/>
        <v>2.8719517611147474</v>
      </c>
      <c r="AF40">
        <f t="shared" si="34"/>
        <v>1.9776969733261929</v>
      </c>
      <c r="AG40">
        <f t="shared" si="34"/>
        <v>1.218590579398263</v>
      </c>
      <c r="AH40">
        <f t="shared" si="34"/>
        <v>0.47060745413921029</v>
      </c>
      <c r="AI40">
        <f t="shared" si="34"/>
        <v>0.38676454779761338</v>
      </c>
      <c r="AJ40">
        <f t="shared" si="34"/>
        <v>0.23816574360352921</v>
      </c>
      <c r="AK40">
        <f t="shared" si="34"/>
        <v>0.11297424424668646</v>
      </c>
      <c r="AL40">
        <f t="shared" si="34"/>
        <v>5.1426963453316682E-2</v>
      </c>
      <c r="AM40">
        <f t="shared" si="34"/>
        <v>1.692801284292492E-2</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17.821388191097729</v>
      </c>
    </row>
    <row r="41" spans="1:105" hidden="1" x14ac:dyDescent="0.3">
      <c r="A41">
        <v>1988</v>
      </c>
      <c r="B41">
        <f t="shared" si="31"/>
        <v>6.0652634945498174E-22</v>
      </c>
      <c r="C41">
        <f t="shared" si="31"/>
        <v>2.5873821726167974E-20</v>
      </c>
      <c r="D41">
        <f t="shared" si="31"/>
        <v>9.3352591037324017E-19</v>
      </c>
      <c r="E41">
        <f t="shared" si="31"/>
        <v>1.60531657525019E-17</v>
      </c>
      <c r="F41">
        <f t="shared" si="31"/>
        <v>3.7602597584898389E-16</v>
      </c>
      <c r="G41">
        <f t="shared" si="31"/>
        <v>1.0066939362217209E-14</v>
      </c>
      <c r="H41">
        <f t="shared" si="31"/>
        <v>1.5990079279630868E-13</v>
      </c>
      <c r="I41">
        <f t="shared" si="31"/>
        <v>2.2130675507437026E-12</v>
      </c>
      <c r="J41">
        <f t="shared" si="31"/>
        <v>2.1105581263334115E-11</v>
      </c>
      <c r="K41">
        <f t="shared" si="31"/>
        <v>2.7279136162176137E-10</v>
      </c>
      <c r="L41">
        <f t="shared" si="32"/>
        <v>3.4379604178292764E-9</v>
      </c>
      <c r="M41">
        <f t="shared" si="32"/>
        <v>2.5247124594111815E-8</v>
      </c>
      <c r="N41">
        <f t="shared" si="32"/>
        <v>1.6904956392762178E-7</v>
      </c>
      <c r="O41">
        <f t="shared" si="32"/>
        <v>8.6477893728897768E-7</v>
      </c>
      <c r="P41">
        <f t="shared" si="32"/>
        <v>7.6052803061813144E-6</v>
      </c>
      <c r="Q41">
        <f t="shared" si="32"/>
        <v>3.694719773045214E-5</v>
      </c>
      <c r="R41">
        <f t="shared" si="32"/>
        <v>1.4373464705120517E-4</v>
      </c>
      <c r="S41">
        <f t="shared" si="32"/>
        <v>5.6293615873035524E-4</v>
      </c>
      <c r="T41">
        <f t="shared" si="32"/>
        <v>2.6965733759833324E-3</v>
      </c>
      <c r="U41">
        <f t="shared" si="32"/>
        <v>1.1640844431998547E-2</v>
      </c>
      <c r="V41">
        <f t="shared" si="33"/>
        <v>3.5831904306244153E-2</v>
      </c>
      <c r="W41">
        <f t="shared" si="33"/>
        <v>7.1805709413320887E-2</v>
      </c>
      <c r="X41">
        <f t="shared" si="33"/>
        <v>0.2080045851448494</v>
      </c>
      <c r="Y41">
        <f t="shared" si="33"/>
        <v>0.43253108423783171</v>
      </c>
      <c r="Z41">
        <f t="shared" si="33"/>
        <v>0.7292075672693038</v>
      </c>
      <c r="AA41">
        <f t="shared" si="33"/>
        <v>0.81473440405858555</v>
      </c>
      <c r="AB41">
        <f t="shared" si="33"/>
        <v>1.6199206005763935</v>
      </c>
      <c r="AC41">
        <f t="shared" si="33"/>
        <v>1.6967607070583777</v>
      </c>
      <c r="AD41">
        <f t="shared" si="33"/>
        <v>2.2716547818757977</v>
      </c>
      <c r="AE41">
        <f t="shared" si="33"/>
        <v>3.0360198882874223</v>
      </c>
      <c r="AF41">
        <f t="shared" si="34"/>
        <v>2.3363729129317696</v>
      </c>
      <c r="AG41">
        <f t="shared" si="34"/>
        <v>1.6087744949753426</v>
      </c>
      <c r="AH41">
        <f t="shared" si="34"/>
        <v>0.69430629104421748</v>
      </c>
      <c r="AI41">
        <f t="shared" si="34"/>
        <v>0.63766693670664176</v>
      </c>
      <c r="AJ41">
        <f t="shared" si="34"/>
        <v>0.43881501410683865</v>
      </c>
      <c r="AK41">
        <f t="shared" si="34"/>
        <v>0.2326143862548348</v>
      </c>
      <c r="AL41">
        <f t="shared" si="34"/>
        <v>0.11833220304790801</v>
      </c>
      <c r="AM41">
        <f t="shared" si="34"/>
        <v>4.352842873618902E-2</v>
      </c>
      <c r="AN41">
        <f t="shared" si="34"/>
        <v>2.3751295036688443E-2</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17.065722898970225</v>
      </c>
    </row>
    <row r="42" spans="1:105" hidden="1" x14ac:dyDescent="0.3">
      <c r="A42">
        <v>1989</v>
      </c>
      <c r="B42">
        <f t="shared" si="31"/>
        <v>2.2873302362939521E-23</v>
      </c>
      <c r="C42">
        <f t="shared" si="31"/>
        <v>1.090422293814557E-21</v>
      </c>
      <c r="D42">
        <f t="shared" si="31"/>
        <v>4.3965848548858151E-20</v>
      </c>
      <c r="E42">
        <f t="shared" si="31"/>
        <v>8.4489884303830944E-19</v>
      </c>
      <c r="F42">
        <f t="shared" si="31"/>
        <v>2.2116521145339047E-17</v>
      </c>
      <c r="G42">
        <f t="shared" si="31"/>
        <v>6.6168511195036679E-16</v>
      </c>
      <c r="H42">
        <f t="shared" si="31"/>
        <v>1.1745174399057374E-14</v>
      </c>
      <c r="I42">
        <f t="shared" si="31"/>
        <v>1.8165964685739063E-13</v>
      </c>
      <c r="J42">
        <f t="shared" si="31"/>
        <v>1.9360477086823841E-12</v>
      </c>
      <c r="K42">
        <f t="shared" si="31"/>
        <v>2.7964321963439279E-11</v>
      </c>
      <c r="L42">
        <f t="shared" si="32"/>
        <v>3.9384877115913775E-10</v>
      </c>
      <c r="M42">
        <f t="shared" si="32"/>
        <v>3.2321796252061646E-9</v>
      </c>
      <c r="N42">
        <f t="shared" si="32"/>
        <v>2.4185360332204152E-8</v>
      </c>
      <c r="O42">
        <f t="shared" si="32"/>
        <v>1.3826063690882895E-7</v>
      </c>
      <c r="P42">
        <f t="shared" si="32"/>
        <v>1.3588252788733975E-6</v>
      </c>
      <c r="Q42">
        <f t="shared" si="32"/>
        <v>7.3770858835660727E-6</v>
      </c>
      <c r="R42">
        <f t="shared" si="32"/>
        <v>3.2071534815413328E-5</v>
      </c>
      <c r="S42">
        <f t="shared" si="32"/>
        <v>1.4036937458002086E-4</v>
      </c>
      <c r="T42">
        <f t="shared" si="32"/>
        <v>7.5141594116050604E-4</v>
      </c>
      <c r="U42">
        <f t="shared" si="32"/>
        <v>3.6249964852126462E-3</v>
      </c>
      <c r="V42">
        <f t="shared" si="33"/>
        <v>1.2469468328332841E-2</v>
      </c>
      <c r="W42">
        <f t="shared" si="33"/>
        <v>2.792492185993967E-2</v>
      </c>
      <c r="X42">
        <f t="shared" si="33"/>
        <v>9.039842006520965E-2</v>
      </c>
      <c r="Y42">
        <f t="shared" si="33"/>
        <v>0.21006814385691625</v>
      </c>
      <c r="Z42">
        <f t="shared" si="33"/>
        <v>0.39577557038130462</v>
      </c>
      <c r="AA42">
        <f t="shared" si="33"/>
        <v>0.49416139558423311</v>
      </c>
      <c r="AB42">
        <f t="shared" si="33"/>
        <v>1.0979976986790208</v>
      </c>
      <c r="AC42">
        <f t="shared" si="33"/>
        <v>1.2852370668309019</v>
      </c>
      <c r="AD42">
        <f t="shared" si="33"/>
        <v>1.9229142581182372</v>
      </c>
      <c r="AE42">
        <f t="shared" si="33"/>
        <v>2.8719517611147474</v>
      </c>
      <c r="AF42">
        <f t="shared" si="34"/>
        <v>2.4698446283664657</v>
      </c>
      <c r="AG42">
        <f t="shared" si="34"/>
        <v>1.9005425015917918</v>
      </c>
      <c r="AH42">
        <f t="shared" si="34"/>
        <v>0.91661815840101712</v>
      </c>
      <c r="AI42">
        <f t="shared" si="34"/>
        <v>0.94077593087879663</v>
      </c>
      <c r="AJ42">
        <f t="shared" si="34"/>
        <v>0.72348364766052176</v>
      </c>
      <c r="AK42">
        <f t="shared" si="34"/>
        <v>0.42858676332475032</v>
      </c>
      <c r="AL42">
        <f t="shared" si="34"/>
        <v>0.24364644321999035</v>
      </c>
      <c r="AM42">
        <f t="shared" si="34"/>
        <v>0.1001578650904173</v>
      </c>
      <c r="AN42">
        <f t="shared" si="34"/>
        <v>6.1073710363398863E-2</v>
      </c>
      <c r="AO42">
        <f t="shared" si="34"/>
        <v>2.219359767151538E-2</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16.220379706736555</v>
      </c>
    </row>
    <row r="43" spans="1:105" hidden="1" x14ac:dyDescent="0.3">
      <c r="A43">
        <v>1990</v>
      </c>
      <c r="B43">
        <f t="shared" ref="B43:K52" si="41">VLOOKUP(B$2,scenarios4,17,FALSE)*VLOOKUP($A43-B$2,output4,5,FALSE)</f>
        <v>7.7188593371964136E-25</v>
      </c>
      <c r="C43">
        <f t="shared" si="41"/>
        <v>4.1121970796689481E-23</v>
      </c>
      <c r="D43">
        <f t="shared" si="41"/>
        <v>1.8528898409956554E-21</v>
      </c>
      <c r="E43">
        <f t="shared" si="41"/>
        <v>3.9791819551399359E-20</v>
      </c>
      <c r="F43">
        <f t="shared" si="41"/>
        <v>1.1640210669859311E-18</v>
      </c>
      <c r="G43">
        <f t="shared" si="41"/>
        <v>3.8917983623247252E-17</v>
      </c>
      <c r="H43">
        <f t="shared" si="41"/>
        <v>7.7199303159457897E-16</v>
      </c>
      <c r="I43">
        <f t="shared" si="41"/>
        <v>1.3343424984322421E-14</v>
      </c>
      <c r="J43">
        <f t="shared" si="41"/>
        <v>1.5892047350299481E-13</v>
      </c>
      <c r="K43">
        <f t="shared" si="41"/>
        <v>2.565210632517798E-12</v>
      </c>
      <c r="L43">
        <f t="shared" ref="L43:U52" si="42">VLOOKUP(L$2,scenarios4,17,FALSE)*VLOOKUP($A43-L$2,output4,5,FALSE)</f>
        <v>4.037412979693287E-11</v>
      </c>
      <c r="M43">
        <f t="shared" si="42"/>
        <v>3.7027476144033518E-10</v>
      </c>
      <c r="N43">
        <f t="shared" si="42"/>
        <v>3.096250767196315E-9</v>
      </c>
      <c r="O43">
        <f t="shared" si="42"/>
        <v>1.9780490678057884E-8</v>
      </c>
      <c r="P43">
        <f t="shared" si="42"/>
        <v>2.1724864055294753E-7</v>
      </c>
      <c r="Q43">
        <f t="shared" si="42"/>
        <v>1.3180540860357726E-6</v>
      </c>
      <c r="R43">
        <f t="shared" si="42"/>
        <v>6.4035835268795147E-6</v>
      </c>
      <c r="S43">
        <f t="shared" si="42"/>
        <v>3.1320641029974882E-5</v>
      </c>
      <c r="T43">
        <f t="shared" si="42"/>
        <v>1.8736722463884325E-4</v>
      </c>
      <c r="U43">
        <f t="shared" si="42"/>
        <v>1.0101264700969974E-3</v>
      </c>
      <c r="V43">
        <f t="shared" ref="V43:AE52" si="43">VLOOKUP(V$2,scenarios4,17,FALSE)*VLOOKUP($A43-V$2,output4,5,FALSE)</f>
        <v>3.8830326379438204E-3</v>
      </c>
      <c r="W43">
        <f t="shared" si="43"/>
        <v>9.7178460214576799E-3</v>
      </c>
      <c r="X43">
        <f t="shared" si="43"/>
        <v>3.5155544554994381E-2</v>
      </c>
      <c r="Y43">
        <f t="shared" si="43"/>
        <v>9.1295238984623064E-2</v>
      </c>
      <c r="Z43">
        <f t="shared" si="43"/>
        <v>0.19221702782451969</v>
      </c>
      <c r="AA43">
        <f t="shared" si="43"/>
        <v>0.26820485274193923</v>
      </c>
      <c r="AB43">
        <f t="shared" si="43"/>
        <v>0.66596926854273975</v>
      </c>
      <c r="AC43">
        <f t="shared" si="43"/>
        <v>0.8711459939056162</v>
      </c>
      <c r="AD43">
        <f t="shared" si="43"/>
        <v>1.4565404954218881</v>
      </c>
      <c r="AE43">
        <f t="shared" si="43"/>
        <v>2.4310546805510485</v>
      </c>
      <c r="AF43">
        <f t="shared" ref="AF43:AO52" si="44">VLOOKUP(AF$2,scenarios4,17,FALSE)*VLOOKUP($A43-AF$2,output4,5,FALSE)</f>
        <v>2.3363729129317696</v>
      </c>
      <c r="AG43">
        <f t="shared" si="44"/>
        <v>2.0091162085287091</v>
      </c>
      <c r="AH43">
        <f t="shared" si="44"/>
        <v>1.0828564060487735</v>
      </c>
      <c r="AI43">
        <f t="shared" si="44"/>
        <v>1.2420055994785835</v>
      </c>
      <c r="AJ43">
        <f t="shared" si="44"/>
        <v>1.0673848100368748</v>
      </c>
      <c r="AK43">
        <f t="shared" si="44"/>
        <v>0.70662011303403749</v>
      </c>
      <c r="AL43">
        <f t="shared" si="44"/>
        <v>0.44891307960997967</v>
      </c>
      <c r="AM43">
        <f t="shared" si="44"/>
        <v>0.20622541422564372</v>
      </c>
      <c r="AN43">
        <f t="shared" si="44"/>
        <v>0.14052913511355195</v>
      </c>
      <c r="AO43">
        <f t="shared" si="44"/>
        <v>5.706827160448253E-2</v>
      </c>
      <c r="AP43">
        <f t="shared" ref="AP43:AY52" si="45">VLOOKUP(AP$2,scenarios4,17,FALSE)*VLOOKUP($A43-AP$2,output4,5,FALSE)</f>
        <v>2.4201794675222585E-2</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VLOOKUP(AZ$2,scenarios4,17,FALSE)*VLOOKUP($A43-AZ$2,output4,5,FALSE)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VLOOKUP(BJ$2,scenarios4,17,FALSE)*VLOOKUP($A43-BJ$2,output4,5,FALSE)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VLOOKUP(BT$2,scenarios4,17,FALSE)*VLOOKUP($A43-BT$2,output4,5,FALSE)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VLOOKUP(CD$2,scenarios4,17,FALSE)*VLOOKUP($A43-CD$2,output4,5,FALSE)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VLOOKUP(CN$2,scenarios4,17,FALSE)*VLOOKUP($A43-CN$2,output4,5,FALSE)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15.347714502986548</v>
      </c>
    </row>
    <row r="44" spans="1:105" hidden="1" x14ac:dyDescent="0.3">
      <c r="A44">
        <v>1991</v>
      </c>
      <c r="B44">
        <f t="shared" si="41"/>
        <v>2.3308935498826497E-26</v>
      </c>
      <c r="C44">
        <f t="shared" si="41"/>
        <v>1.3877082688428764E-24</v>
      </c>
      <c r="D44">
        <f t="shared" si="41"/>
        <v>6.9876122639018605E-23</v>
      </c>
      <c r="E44">
        <f t="shared" si="41"/>
        <v>1.6769802161235675E-21</v>
      </c>
      <c r="F44">
        <f t="shared" si="41"/>
        <v>5.4821374929295937E-20</v>
      </c>
      <c r="G44">
        <f t="shared" si="41"/>
        <v>2.0483037329593902E-18</v>
      </c>
      <c r="H44">
        <f t="shared" si="41"/>
        <v>4.5405906250936567E-17</v>
      </c>
      <c r="I44">
        <f t="shared" si="41"/>
        <v>8.7704369092455847E-16</v>
      </c>
      <c r="J44">
        <f t="shared" si="41"/>
        <v>1.1673167119635068E-14</v>
      </c>
      <c r="K44">
        <f t="shared" si="41"/>
        <v>2.105653112402325E-13</v>
      </c>
      <c r="L44">
        <f t="shared" si="42"/>
        <v>3.7035815554244957E-12</v>
      </c>
      <c r="M44">
        <f t="shared" si="42"/>
        <v>3.7957516624775686E-11</v>
      </c>
      <c r="N44">
        <f t="shared" si="42"/>
        <v>3.5470290860148068E-10</v>
      </c>
      <c r="O44">
        <f t="shared" si="42"/>
        <v>2.5323318981485124E-9</v>
      </c>
      <c r="P44">
        <f t="shared" si="42"/>
        <v>3.1081042336815054E-8</v>
      </c>
      <c r="Q44">
        <f t="shared" si="42"/>
        <v>2.1073015259470184E-7</v>
      </c>
      <c r="R44">
        <f t="shared" si="42"/>
        <v>1.1441197196412324E-6</v>
      </c>
      <c r="S44">
        <f t="shared" si="42"/>
        <v>6.2536558385869363E-6</v>
      </c>
      <c r="T44">
        <f t="shared" si="42"/>
        <v>4.1807278840231776E-5</v>
      </c>
      <c r="U44">
        <f t="shared" si="42"/>
        <v>2.5187726646310008E-4</v>
      </c>
      <c r="V44">
        <f t="shared" si="43"/>
        <v>1.0820297530874804E-3</v>
      </c>
      <c r="W44">
        <f t="shared" si="43"/>
        <v>3.026168580587572E-3</v>
      </c>
      <c r="X44">
        <f t="shared" si="43"/>
        <v>1.223409578366743E-2</v>
      </c>
      <c r="Y44">
        <f t="shared" si="43"/>
        <v>3.5504313454455864E-2</v>
      </c>
      <c r="Z44">
        <f t="shared" si="43"/>
        <v>8.3537175937091535E-2</v>
      </c>
      <c r="AA44">
        <f t="shared" si="43"/>
        <v>0.13025952964327733</v>
      </c>
      <c r="AB44">
        <f t="shared" si="43"/>
        <v>0.36145314303435133</v>
      </c>
      <c r="AC44">
        <f t="shared" si="43"/>
        <v>0.52837675438959109</v>
      </c>
      <c r="AD44">
        <f t="shared" si="43"/>
        <v>0.9872570985497594</v>
      </c>
      <c r="AE44">
        <f t="shared" si="43"/>
        <v>1.8414391457436463</v>
      </c>
      <c r="AF44">
        <f t="shared" si="44"/>
        <v>1.9776969733261929</v>
      </c>
      <c r="AG44">
        <f t="shared" si="44"/>
        <v>1.9005425015917918</v>
      </c>
      <c r="AH44">
        <f t="shared" si="44"/>
        <v>1.1447175504255149</v>
      </c>
      <c r="AI44">
        <f t="shared" si="44"/>
        <v>1.4672562477814635</v>
      </c>
      <c r="AJ44">
        <f t="shared" si="44"/>
        <v>1.4091537286948053</v>
      </c>
      <c r="AK44">
        <f t="shared" si="44"/>
        <v>1.0425053524816901</v>
      </c>
      <c r="AL44">
        <f t="shared" si="44"/>
        <v>0.74013254304847365</v>
      </c>
      <c r="AM44">
        <f t="shared" si="44"/>
        <v>0.37996567719352531</v>
      </c>
      <c r="AN44">
        <f t="shared" si="44"/>
        <v>0.2893500083433434</v>
      </c>
      <c r="AO44">
        <f t="shared" si="44"/>
        <v>0.13131271709683778</v>
      </c>
      <c r="AP44">
        <f t="shared" si="45"/>
        <v>6.2232118121803195E-2</v>
      </c>
      <c r="AQ44">
        <f t="shared" si="45"/>
        <v>2.7779855003298624E-2</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14.557116055039232</v>
      </c>
    </row>
    <row r="45" spans="1:105" hidden="1" x14ac:dyDescent="0.3">
      <c r="A45">
        <v>1992</v>
      </c>
      <c r="B45">
        <f t="shared" si="41"/>
        <v>6.2984953197853605E-28</v>
      </c>
      <c r="C45">
        <f t="shared" si="41"/>
        <v>4.1905158672570482E-26</v>
      </c>
      <c r="D45">
        <f t="shared" si="41"/>
        <v>2.3580502418101863E-24</v>
      </c>
      <c r="E45">
        <f t="shared" si="41"/>
        <v>6.3242224471418583E-23</v>
      </c>
      <c r="F45">
        <f t="shared" si="41"/>
        <v>2.3103834459836549E-21</v>
      </c>
      <c r="G45">
        <f t="shared" si="41"/>
        <v>9.6468036617588454E-20</v>
      </c>
      <c r="H45">
        <f t="shared" si="41"/>
        <v>2.3897714787217769E-18</v>
      </c>
      <c r="I45">
        <f t="shared" si="41"/>
        <v>5.1584615376436941E-17</v>
      </c>
      <c r="J45">
        <f t="shared" si="41"/>
        <v>7.6726009906847138E-16</v>
      </c>
      <c r="K45">
        <f t="shared" si="41"/>
        <v>1.5466629399760045E-14</v>
      </c>
      <c r="L45">
        <f t="shared" si="42"/>
        <v>3.0400848688051454E-13</v>
      </c>
      <c r="M45">
        <f t="shared" si="42"/>
        <v>3.4819018804441787E-12</v>
      </c>
      <c r="N45">
        <f t="shared" si="42"/>
        <v>3.6361218619720803E-11</v>
      </c>
      <c r="O45">
        <f t="shared" si="42"/>
        <v>2.9010101485770088E-10</v>
      </c>
      <c r="P45">
        <f t="shared" si="42"/>
        <v>3.9790476494362134E-9</v>
      </c>
      <c r="Q45">
        <f t="shared" si="42"/>
        <v>3.0148463888054288E-8</v>
      </c>
      <c r="R45">
        <f t="shared" si="42"/>
        <v>1.8292157026101035E-7</v>
      </c>
      <c r="S45">
        <f t="shared" si="42"/>
        <v>1.1173323397350077E-6</v>
      </c>
      <c r="T45">
        <f t="shared" si="42"/>
        <v>8.3474770891321434E-6</v>
      </c>
      <c r="U45">
        <f t="shared" si="42"/>
        <v>5.6201414803660055E-5</v>
      </c>
      <c r="V45">
        <f t="shared" si="43"/>
        <v>2.6980650889511597E-4</v>
      </c>
      <c r="W45">
        <f t="shared" si="43"/>
        <v>8.4325957244288179E-4</v>
      </c>
      <c r="X45">
        <f t="shared" si="43"/>
        <v>3.8097368687140289E-3</v>
      </c>
      <c r="Y45">
        <f t="shared" si="43"/>
        <v>1.2355467026138198E-2</v>
      </c>
      <c r="Z45">
        <f t="shared" si="43"/>
        <v>3.2487237150122146E-2</v>
      </c>
      <c r="AA45">
        <f t="shared" si="43"/>
        <v>5.6610558223943022E-2</v>
      </c>
      <c r="AB45">
        <f t="shared" si="43"/>
        <v>0.17554759326089001</v>
      </c>
      <c r="AC45">
        <f t="shared" si="43"/>
        <v>0.28677515255067731</v>
      </c>
      <c r="AD45">
        <f t="shared" si="43"/>
        <v>0.59880169928936589</v>
      </c>
      <c r="AE45">
        <f t="shared" si="43"/>
        <v>1.2481450902992175</v>
      </c>
      <c r="AF45">
        <f t="shared" si="44"/>
        <v>1.4980364918308169</v>
      </c>
      <c r="AG45">
        <f t="shared" si="44"/>
        <v>1.6087744949753426</v>
      </c>
      <c r="AH45">
        <f t="shared" si="44"/>
        <v>1.0828564060487735</v>
      </c>
      <c r="AI45">
        <f t="shared" si="44"/>
        <v>1.5510772882025849</v>
      </c>
      <c r="AJ45">
        <f t="shared" si="44"/>
        <v>1.6647184307220595</v>
      </c>
      <c r="AK45">
        <f t="shared" si="44"/>
        <v>1.3763080482502976</v>
      </c>
      <c r="AL45">
        <f t="shared" si="44"/>
        <v>1.0919476016057748</v>
      </c>
      <c r="AM45">
        <f t="shared" si="44"/>
        <v>0.62645749412494378</v>
      </c>
      <c r="AN45">
        <f t="shared" si="44"/>
        <v>0.53312086814787663</v>
      </c>
      <c r="AO45">
        <f t="shared" si="44"/>
        <v>0.27037336959951885</v>
      </c>
      <c r="AP45">
        <f t="shared" si="45"/>
        <v>0.14319460343746349</v>
      </c>
      <c r="AQ45">
        <f t="shared" si="45"/>
        <v>7.1432686756150485E-2</v>
      </c>
      <c r="AR45">
        <f t="shared" si="45"/>
        <v>2.5460680028607158E-2</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13.959469948084195</v>
      </c>
    </row>
    <row r="46" spans="1:105" hidden="1" x14ac:dyDescent="0.3">
      <c r="A46">
        <v>1993</v>
      </c>
      <c r="B46">
        <f t="shared" si="41"/>
        <v>1.5229871514179167E-29</v>
      </c>
      <c r="C46">
        <f t="shared" si="41"/>
        <v>1.1323530660048215E-27</v>
      </c>
      <c r="D46">
        <f t="shared" si="41"/>
        <v>7.1206947281033556E-26</v>
      </c>
      <c r="E46">
        <f t="shared" si="41"/>
        <v>2.1341817072169638E-24</v>
      </c>
      <c r="F46">
        <f t="shared" si="41"/>
        <v>8.7129106891730646E-23</v>
      </c>
      <c r="G46">
        <f t="shared" si="41"/>
        <v>4.065533838858861E-21</v>
      </c>
      <c r="H46">
        <f t="shared" si="41"/>
        <v>1.1254998895301604E-19</v>
      </c>
      <c r="I46">
        <f t="shared" si="41"/>
        <v>2.7149649185759632E-18</v>
      </c>
      <c r="J46">
        <f t="shared" si="41"/>
        <v>4.5127531859229222E-17</v>
      </c>
      <c r="K46">
        <f t="shared" si="41"/>
        <v>1.0165987931033932E-15</v>
      </c>
      <c r="L46">
        <f t="shared" si="42"/>
        <v>2.2330300149003497E-14</v>
      </c>
      <c r="M46">
        <f t="shared" si="42"/>
        <v>2.8581191106480899E-13</v>
      </c>
      <c r="N46">
        <f t="shared" si="42"/>
        <v>3.3354709882313314E-12</v>
      </c>
      <c r="O46">
        <f t="shared" si="42"/>
        <v>2.973876494171974E-11</v>
      </c>
      <c r="P46">
        <f t="shared" si="42"/>
        <v>4.5583509891123183E-10</v>
      </c>
      <c r="Q46">
        <f t="shared" si="42"/>
        <v>3.8596573778924222E-9</v>
      </c>
      <c r="R46">
        <f t="shared" si="42"/>
        <v>2.61699822614702E-8</v>
      </c>
      <c r="S46">
        <f t="shared" si="42"/>
        <v>1.7863881076346289E-7</v>
      </c>
      <c r="T46">
        <f t="shared" si="42"/>
        <v>1.4914325872131588E-6</v>
      </c>
      <c r="U46">
        <f t="shared" si="42"/>
        <v>1.1221491459494462E-5</v>
      </c>
      <c r="V46">
        <f t="shared" si="43"/>
        <v>6.0201969538855777E-5</v>
      </c>
      <c r="W46">
        <f t="shared" si="43"/>
        <v>2.1026863696123126E-4</v>
      </c>
      <c r="X46">
        <f t="shared" si="43"/>
        <v>1.0616054583475669E-3</v>
      </c>
      <c r="Y46">
        <f t="shared" si="43"/>
        <v>3.8475322649099463E-3</v>
      </c>
      <c r="Z46">
        <f t="shared" si="43"/>
        <v>1.1305527366233021E-2</v>
      </c>
      <c r="AA46">
        <f t="shared" si="43"/>
        <v>2.2015594968245056E-2</v>
      </c>
      <c r="AB46">
        <f t="shared" si="43"/>
        <v>7.6292669538912103E-2</v>
      </c>
      <c r="AC46">
        <f t="shared" si="43"/>
        <v>0.13927860030397241</v>
      </c>
      <c r="AD46">
        <f t="shared" si="43"/>
        <v>0.32499811400615924</v>
      </c>
      <c r="AE46">
        <f t="shared" si="43"/>
        <v>0.7570382650362687</v>
      </c>
      <c r="AF46">
        <f t="shared" si="44"/>
        <v>1.0153834823646111</v>
      </c>
      <c r="AG46">
        <f t="shared" si="44"/>
        <v>1.218590579398263</v>
      </c>
      <c r="AH46">
        <f t="shared" si="44"/>
        <v>0.91661815840101712</v>
      </c>
      <c r="AI46">
        <f t="shared" si="44"/>
        <v>1.4672562477814635</v>
      </c>
      <c r="AJ46">
        <f t="shared" si="44"/>
        <v>1.7598200403300108</v>
      </c>
      <c r="AK46">
        <f t="shared" si="44"/>
        <v>1.6259158441112831</v>
      </c>
      <c r="AL46">
        <f t="shared" si="44"/>
        <v>1.4415813489878773</v>
      </c>
      <c r="AM46">
        <f t="shared" si="44"/>
        <v>0.92423818496100762</v>
      </c>
      <c r="AN46">
        <f t="shared" si="44"/>
        <v>0.87896771516952288</v>
      </c>
      <c r="AO46">
        <f t="shared" si="44"/>
        <v>0.49815683901388852</v>
      </c>
      <c r="AP46">
        <f t="shared" si="45"/>
        <v>0.29483821746908467</v>
      </c>
      <c r="AQ46">
        <f t="shared" si="45"/>
        <v>0.1643648900476013</v>
      </c>
      <c r="AR46">
        <f t="shared" si="45"/>
        <v>6.5469196324678916E-2</v>
      </c>
      <c r="AS46">
        <f t="shared" si="45"/>
        <v>2.397662353590824E-2</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13.631298669527483</v>
      </c>
    </row>
    <row r="47" spans="1:105" hidden="1" x14ac:dyDescent="0.3">
      <c r="A47">
        <v>1994</v>
      </c>
      <c r="B47">
        <f t="shared" si="41"/>
        <v>3.2953437596254851E-31</v>
      </c>
      <c r="C47">
        <f t="shared" si="41"/>
        <v>2.7380494591727293E-29</v>
      </c>
      <c r="D47">
        <f t="shared" si="41"/>
        <v>1.9241403118060564E-27</v>
      </c>
      <c r="E47">
        <f t="shared" si="41"/>
        <v>6.4446703305729391E-26</v>
      </c>
      <c r="F47">
        <f t="shared" si="41"/>
        <v>2.9402720674147095E-24</v>
      </c>
      <c r="G47">
        <f t="shared" si="41"/>
        <v>1.5331928257781837E-22</v>
      </c>
      <c r="H47">
        <f t="shared" si="41"/>
        <v>4.7432891214067742E-21</v>
      </c>
      <c r="I47">
        <f t="shared" si="41"/>
        <v>1.2786547764683818E-19</v>
      </c>
      <c r="J47">
        <f t="shared" si="41"/>
        <v>2.3751202750208263E-18</v>
      </c>
      <c r="K47">
        <f t="shared" si="41"/>
        <v>5.9792754086294883E-17</v>
      </c>
      <c r="L47">
        <f t="shared" si="42"/>
        <v>1.4677377723594821E-15</v>
      </c>
      <c r="M47">
        <f t="shared" si="42"/>
        <v>2.0993709174789986E-14</v>
      </c>
      <c r="N47">
        <f t="shared" si="42"/>
        <v>2.7379213147902125E-13</v>
      </c>
      <c r="O47">
        <f t="shared" si="42"/>
        <v>2.7279830394666473E-12</v>
      </c>
      <c r="P47">
        <f t="shared" si="42"/>
        <v>4.6728457207762991E-11</v>
      </c>
      <c r="Q47">
        <f t="shared" si="42"/>
        <v>4.4215788741920214E-10</v>
      </c>
      <c r="R47">
        <f t="shared" si="42"/>
        <v>3.3503254258608946E-9</v>
      </c>
      <c r="S47">
        <f t="shared" si="42"/>
        <v>2.5557262067121147E-8</v>
      </c>
      <c r="T47">
        <f t="shared" si="42"/>
        <v>2.3844986333862021E-7</v>
      </c>
      <c r="U47">
        <f t="shared" si="42"/>
        <v>2.0049288978119473E-6</v>
      </c>
      <c r="V47">
        <f t="shared" si="43"/>
        <v>1.2020264781323994E-5</v>
      </c>
      <c r="W47">
        <f t="shared" si="43"/>
        <v>4.691727463935142E-5</v>
      </c>
      <c r="X47">
        <f t="shared" si="43"/>
        <v>2.6471366588900005E-4</v>
      </c>
      <c r="Y47">
        <f t="shared" si="43"/>
        <v>1.0721373665303854E-3</v>
      </c>
      <c r="Z47">
        <f t="shared" si="43"/>
        <v>3.5205776698996774E-3</v>
      </c>
      <c r="AA47">
        <f t="shared" si="43"/>
        <v>7.661405931420077E-3</v>
      </c>
      <c r="AB47">
        <f t="shared" si="43"/>
        <v>2.9669880748578618E-2</v>
      </c>
      <c r="AC47">
        <f t="shared" si="43"/>
        <v>6.0530230175479857E-2</v>
      </c>
      <c r="AD47">
        <f t="shared" si="43"/>
        <v>0.1578424142315108</v>
      </c>
      <c r="AE47">
        <f t="shared" si="43"/>
        <v>0.41088061149336758</v>
      </c>
      <c r="AF47">
        <f t="shared" si="44"/>
        <v>0.61586121341991851</v>
      </c>
      <c r="AG47">
        <f t="shared" si="44"/>
        <v>0.8259723663833537</v>
      </c>
      <c r="AH47">
        <f t="shared" si="44"/>
        <v>0.69430629104421748</v>
      </c>
      <c r="AI47">
        <f t="shared" si="44"/>
        <v>1.2420055994785835</v>
      </c>
      <c r="AJ47">
        <f t="shared" si="44"/>
        <v>1.6647184307220595</v>
      </c>
      <c r="AK47">
        <f t="shared" si="44"/>
        <v>1.7188007494552968</v>
      </c>
      <c r="AL47">
        <f t="shared" si="44"/>
        <v>1.7030271376197335</v>
      </c>
      <c r="AM47">
        <f t="shared" si="44"/>
        <v>1.2201725865809625</v>
      </c>
      <c r="AN47">
        <f t="shared" si="44"/>
        <v>1.29677676989459</v>
      </c>
      <c r="AO47">
        <f t="shared" si="44"/>
        <v>0.82132177662693762</v>
      </c>
      <c r="AP47">
        <f t="shared" si="45"/>
        <v>0.54323276975259494</v>
      </c>
      <c r="AQ47">
        <f t="shared" si="45"/>
        <v>0.33842791580690373</v>
      </c>
      <c r="AR47">
        <f t="shared" si="45"/>
        <v>0.15064304233921519</v>
      </c>
      <c r="AS47">
        <f t="shared" si="45"/>
        <v>6.1653116559006807E-2</v>
      </c>
      <c r="AT47">
        <f t="shared" si="45"/>
        <v>2.0275762180199081E-2</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13.588698709463932</v>
      </c>
    </row>
    <row r="48" spans="1:105" hidden="1" x14ac:dyDescent="0.3">
      <c r="A48">
        <v>1995</v>
      </c>
      <c r="B48">
        <f t="shared" si="41"/>
        <v>6.3804347119963175E-33</v>
      </c>
      <c r="C48">
        <f t="shared" si="41"/>
        <v>5.924419119642904E-31</v>
      </c>
      <c r="D48">
        <f t="shared" si="41"/>
        <v>4.6526048264266251E-29</v>
      </c>
      <c r="E48">
        <f t="shared" si="41"/>
        <v>1.741466310922558E-27</v>
      </c>
      <c r="F48">
        <f t="shared" si="41"/>
        <v>8.8788522985655719E-26</v>
      </c>
      <c r="G48">
        <f t="shared" si="41"/>
        <v>5.1739357838225146E-24</v>
      </c>
      <c r="H48">
        <f t="shared" si="41"/>
        <v>1.7887876819576113E-22</v>
      </c>
      <c r="I48">
        <f t="shared" si="41"/>
        <v>5.3887426801873168E-21</v>
      </c>
      <c r="J48">
        <f t="shared" si="41"/>
        <v>1.118599678236433E-19</v>
      </c>
      <c r="K48">
        <f t="shared" si="41"/>
        <v>3.1469698580612545E-18</v>
      </c>
      <c r="L48">
        <f t="shared" si="42"/>
        <v>8.6327157066505706E-17</v>
      </c>
      <c r="M48">
        <f t="shared" si="42"/>
        <v>1.3798856142622932E-15</v>
      </c>
      <c r="N48">
        <f t="shared" si="42"/>
        <v>2.0110821698095961E-14</v>
      </c>
      <c r="O48">
        <f t="shared" si="42"/>
        <v>2.2392648404063741E-13</v>
      </c>
      <c r="P48">
        <f t="shared" si="42"/>
        <v>4.2864738657787996E-12</v>
      </c>
      <c r="Q48">
        <f t="shared" si="42"/>
        <v>4.5326382217369823E-11</v>
      </c>
      <c r="R48">
        <f t="shared" si="42"/>
        <v>3.8380940778593151E-10</v>
      </c>
      <c r="S48">
        <f t="shared" si="42"/>
        <v>3.2718839494565184E-9</v>
      </c>
      <c r="T48">
        <f t="shared" si="42"/>
        <v>3.411423095109842E-8</v>
      </c>
      <c r="U48">
        <f t="shared" si="42"/>
        <v>3.2054752309001394E-7</v>
      </c>
      <c r="V48">
        <f t="shared" si="43"/>
        <v>2.1476446608206392E-6</v>
      </c>
      <c r="W48">
        <f t="shared" si="43"/>
        <v>9.3677676711076601E-6</v>
      </c>
      <c r="X48">
        <f t="shared" si="43"/>
        <v>5.9065602663290323E-5</v>
      </c>
      <c r="Y48">
        <f t="shared" si="43"/>
        <v>2.6733982045702552E-4</v>
      </c>
      <c r="Z48">
        <f t="shared" si="43"/>
        <v>9.8102955655402836E-4</v>
      </c>
      <c r="AA48">
        <f t="shared" si="43"/>
        <v>2.3857865067626362E-3</v>
      </c>
      <c r="AB48">
        <f t="shared" si="43"/>
        <v>1.0325090040925954E-2</v>
      </c>
      <c r="AC48">
        <f t="shared" si="43"/>
        <v>2.3539938002490712E-2</v>
      </c>
      <c r="AD48">
        <f t="shared" si="43"/>
        <v>6.8598030451446787E-2</v>
      </c>
      <c r="AE48">
        <f t="shared" si="43"/>
        <v>0.19955312010765541</v>
      </c>
      <c r="AF48">
        <f t="shared" si="44"/>
        <v>0.33425712233040217</v>
      </c>
      <c r="AG48">
        <f t="shared" si="44"/>
        <v>0.50097756428690043</v>
      </c>
      <c r="AH48">
        <f t="shared" si="44"/>
        <v>0.47060745413921029</v>
      </c>
      <c r="AI48">
        <f t="shared" si="44"/>
        <v>0.94077593087879663</v>
      </c>
      <c r="AJ48">
        <f t="shared" si="44"/>
        <v>1.4091537286948053</v>
      </c>
      <c r="AK48">
        <f t="shared" si="44"/>
        <v>1.6259158441112831</v>
      </c>
      <c r="AL48">
        <f t="shared" si="44"/>
        <v>1.8003172372574296</v>
      </c>
      <c r="AM48">
        <f t="shared" si="44"/>
        <v>1.441463590650629</v>
      </c>
      <c r="AN48">
        <f t="shared" si="44"/>
        <v>1.71199533982373</v>
      </c>
      <c r="AO48">
        <f t="shared" si="44"/>
        <v>1.2117293754446377</v>
      </c>
      <c r="AP48">
        <f t="shared" si="45"/>
        <v>0.89563942243244854</v>
      </c>
      <c r="AQ48">
        <f t="shared" si="45"/>
        <v>0.62354580638671597</v>
      </c>
      <c r="AR48">
        <f t="shared" si="45"/>
        <v>0.31017458068391029</v>
      </c>
      <c r="AS48">
        <f t="shared" si="45"/>
        <v>0.14186233480067975</v>
      </c>
      <c r="AT48">
        <f t="shared" si="45"/>
        <v>5.2136779273627733E-2</v>
      </c>
      <c r="AU48">
        <f t="shared" si="45"/>
        <v>1.8868358248577428E-2</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13.795141743312376</v>
      </c>
    </row>
    <row r="49" spans="1:105" hidden="1" x14ac:dyDescent="0.3">
      <c r="A49">
        <v>1996</v>
      </c>
      <c r="B49">
        <f t="shared" si="41"/>
        <v>1.1054646774460928E-34</v>
      </c>
      <c r="C49">
        <f t="shared" si="41"/>
        <v>1.1470842545325301E-32</v>
      </c>
      <c r="D49">
        <f t="shared" si="41"/>
        <v>1.0067013544069761E-30</v>
      </c>
      <c r="E49">
        <f t="shared" si="41"/>
        <v>4.2108959068855777E-29</v>
      </c>
      <c r="F49">
        <f t="shared" si="41"/>
        <v>2.3992262388128468E-27</v>
      </c>
      <c r="G49">
        <f t="shared" si="41"/>
        <v>1.5623932266654358E-25</v>
      </c>
      <c r="H49">
        <f t="shared" si="41"/>
        <v>6.0364700654295917E-24</v>
      </c>
      <c r="I49">
        <f t="shared" si="41"/>
        <v>2.0322009223632291E-22</v>
      </c>
      <c r="J49">
        <f t="shared" si="41"/>
        <v>4.7142089789123946E-21</v>
      </c>
      <c r="K49">
        <f t="shared" si="41"/>
        <v>1.4821141934027765E-19</v>
      </c>
      <c r="L49">
        <f t="shared" si="42"/>
        <v>4.5435097508358867E-18</v>
      </c>
      <c r="M49">
        <f t="shared" si="42"/>
        <v>8.1160003101056071E-17</v>
      </c>
      <c r="N49">
        <f t="shared" si="42"/>
        <v>1.3218547194852341E-15</v>
      </c>
      <c r="O49">
        <f t="shared" si="42"/>
        <v>1.6448046076765538E-14</v>
      </c>
      <c r="P49">
        <f t="shared" si="42"/>
        <v>3.5185520137382839E-13</v>
      </c>
      <c r="Q49">
        <f t="shared" si="42"/>
        <v>4.1578593519834687E-12</v>
      </c>
      <c r="R49">
        <f t="shared" si="42"/>
        <v>3.9344977011422143E-11</v>
      </c>
      <c r="S49">
        <f t="shared" si="42"/>
        <v>3.7482324292796652E-10</v>
      </c>
      <c r="T49">
        <f t="shared" si="42"/>
        <v>4.367361589978198E-9</v>
      </c>
      <c r="U49">
        <f t="shared" si="42"/>
        <v>4.5859670793630434E-8</v>
      </c>
      <c r="V49">
        <f t="shared" si="43"/>
        <v>3.433648830414133E-7</v>
      </c>
      <c r="W49">
        <f t="shared" si="43"/>
        <v>1.6737265433554413E-6</v>
      </c>
      <c r="X49">
        <f t="shared" si="43"/>
        <v>1.1793371361762254E-5</v>
      </c>
      <c r="Y49">
        <f t="shared" si="43"/>
        <v>5.9651576952628375E-5</v>
      </c>
      <c r="Z49">
        <f t="shared" si="43"/>
        <v>2.4462188680255867E-4</v>
      </c>
      <c r="AA49">
        <f t="shared" si="43"/>
        <v>6.6481336252656193E-4</v>
      </c>
      <c r="AB49">
        <f t="shared" si="43"/>
        <v>3.2152663259528516E-3</v>
      </c>
      <c r="AC49">
        <f t="shared" si="43"/>
        <v>8.1918758451759201E-3</v>
      </c>
      <c r="AD49">
        <f t="shared" si="43"/>
        <v>2.6677469740965281E-2</v>
      </c>
      <c r="AE49">
        <f t="shared" si="43"/>
        <v>8.6725428500784921E-2</v>
      </c>
      <c r="AF49">
        <f t="shared" si="44"/>
        <v>0.16233925333396926</v>
      </c>
      <c r="AG49">
        <f t="shared" si="44"/>
        <v>0.27190431113650226</v>
      </c>
      <c r="AH49">
        <f t="shared" si="44"/>
        <v>0.28543784962473806</v>
      </c>
      <c r="AI49">
        <f t="shared" si="44"/>
        <v>0.63766693670664176</v>
      </c>
      <c r="AJ49">
        <f t="shared" si="44"/>
        <v>1.0673848100368748</v>
      </c>
      <c r="AK49">
        <f t="shared" si="44"/>
        <v>1.3763080482502976</v>
      </c>
      <c r="AL49">
        <f t="shared" si="44"/>
        <v>1.7030271376197335</v>
      </c>
      <c r="AM49">
        <f t="shared" si="44"/>
        <v>1.523811154738492</v>
      </c>
      <c r="AN49">
        <f t="shared" si="44"/>
        <v>2.0224835214782235</v>
      </c>
      <c r="AO49">
        <f t="shared" si="44"/>
        <v>1.599716382995791</v>
      </c>
      <c r="AP49">
        <f t="shared" si="45"/>
        <v>1.3213732167491543</v>
      </c>
      <c r="AQ49">
        <f t="shared" si="45"/>
        <v>1.0280532342456425</v>
      </c>
      <c r="AR49">
        <f t="shared" si="45"/>
        <v>0.57148967327967959</v>
      </c>
      <c r="AS49">
        <f t="shared" si="45"/>
        <v>0.29209507142426294</v>
      </c>
      <c r="AT49">
        <f t="shared" si="45"/>
        <v>0.11996547213741804</v>
      </c>
      <c r="AU49">
        <f t="shared" si="45"/>
        <v>4.8517802710396345E-2</v>
      </c>
      <c r="AV49">
        <f t="shared" si="45"/>
        <v>1.6519112224114896E-2</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14.17388597703961</v>
      </c>
    </row>
    <row r="50" spans="1:105" hidden="1" x14ac:dyDescent="0.3">
      <c r="A50">
        <v>1997</v>
      </c>
      <c r="B50">
        <f t="shared" si="41"/>
        <v>1.7138962518000445E-36</v>
      </c>
      <c r="C50">
        <f t="shared" si="41"/>
        <v>1.9874212066712658E-34</v>
      </c>
      <c r="D50">
        <f t="shared" si="41"/>
        <v>1.9491721455493831E-32</v>
      </c>
      <c r="E50">
        <f t="shared" si="41"/>
        <v>9.1112715798481041E-31</v>
      </c>
      <c r="F50">
        <f t="shared" si="41"/>
        <v>5.8013708823097456E-29</v>
      </c>
      <c r="G50">
        <f t="shared" si="41"/>
        <v>4.2218686590436669E-27</v>
      </c>
      <c r="H50">
        <f t="shared" si="41"/>
        <v>1.8228560108312672E-25</v>
      </c>
      <c r="I50">
        <f t="shared" si="41"/>
        <v>6.8578960815287714E-24</v>
      </c>
      <c r="J50">
        <f t="shared" si="41"/>
        <v>1.7778209878868754E-22</v>
      </c>
      <c r="K50">
        <f t="shared" si="41"/>
        <v>6.2461988629645062E-21</v>
      </c>
      <c r="L50">
        <f t="shared" si="42"/>
        <v>2.1398362848401661E-19</v>
      </c>
      <c r="M50">
        <f t="shared" si="42"/>
        <v>4.2715557652783153E-18</v>
      </c>
      <c r="N50">
        <f t="shared" si="42"/>
        <v>7.77468306240163E-17</v>
      </c>
      <c r="O50">
        <f t="shared" si="42"/>
        <v>1.0811058672426888E-15</v>
      </c>
      <c r="P50">
        <f t="shared" si="42"/>
        <v>2.5844779322735588E-14</v>
      </c>
      <c r="Q50">
        <f t="shared" si="42"/>
        <v>3.4129787918592528E-13</v>
      </c>
      <c r="R50">
        <f t="shared" si="42"/>
        <v>3.6091757739673605E-12</v>
      </c>
      <c r="S50">
        <f t="shared" si="42"/>
        <v>3.8423789456908945E-11</v>
      </c>
      <c r="T50">
        <f t="shared" si="42"/>
        <v>5.0031989504596667E-10</v>
      </c>
      <c r="U50">
        <f t="shared" si="42"/>
        <v>5.8710326795948967E-9</v>
      </c>
      <c r="V50">
        <f t="shared" si="43"/>
        <v>4.9124074791090432E-8</v>
      </c>
      <c r="W50">
        <f t="shared" si="43"/>
        <v>2.6759497475851109E-7</v>
      </c>
      <c r="X50">
        <f t="shared" si="43"/>
        <v>2.1071059164616787E-6</v>
      </c>
      <c r="Y50">
        <f t="shared" si="43"/>
        <v>1.1910370293306271E-5</v>
      </c>
      <c r="Z50">
        <f t="shared" si="43"/>
        <v>5.4582520778065799E-5</v>
      </c>
      <c r="AA50">
        <f t="shared" si="43"/>
        <v>1.6577268037065978E-4</v>
      </c>
      <c r="AB50">
        <f t="shared" si="43"/>
        <v>8.9595276505929488E-4</v>
      </c>
      <c r="AC50">
        <f t="shared" si="43"/>
        <v>2.5509765480959045E-3</v>
      </c>
      <c r="AD50">
        <f t="shared" si="43"/>
        <v>9.2837338806203273E-3</v>
      </c>
      <c r="AE50">
        <f t="shared" si="43"/>
        <v>3.372713442901977E-2</v>
      </c>
      <c r="AF50">
        <f t="shared" si="44"/>
        <v>7.0552348669319823E-2</v>
      </c>
      <c r="AG50">
        <f t="shared" si="44"/>
        <v>0.13205625220621442</v>
      </c>
      <c r="AH50">
        <f t="shared" si="44"/>
        <v>0.15492067391275857</v>
      </c>
      <c r="AI50">
        <f t="shared" si="44"/>
        <v>0.38676454779761338</v>
      </c>
      <c r="AJ50">
        <f t="shared" si="44"/>
        <v>0.72348364766052176</v>
      </c>
      <c r="AK50">
        <f t="shared" si="44"/>
        <v>1.0425053524816901</v>
      </c>
      <c r="AL50">
        <f t="shared" si="44"/>
        <v>1.4415813489878773</v>
      </c>
      <c r="AM50">
        <f t="shared" si="44"/>
        <v>1.441463590650629</v>
      </c>
      <c r="AN50">
        <f t="shared" si="44"/>
        <v>2.1380234438750154</v>
      </c>
      <c r="AO50">
        <f t="shared" si="44"/>
        <v>1.8898416066838453</v>
      </c>
      <c r="AP50">
        <f t="shared" si="45"/>
        <v>1.7444673915822289</v>
      </c>
      <c r="AQ50">
        <f t="shared" si="45"/>
        <v>1.5167286913690914</v>
      </c>
      <c r="AR50">
        <f t="shared" si="45"/>
        <v>0.94222718032167452</v>
      </c>
      <c r="AS50">
        <f t="shared" si="45"/>
        <v>0.53817858499813509</v>
      </c>
      <c r="AT50">
        <f t="shared" si="45"/>
        <v>0.2470093503089352</v>
      </c>
      <c r="AU50">
        <f t="shared" si="45"/>
        <v>0.11163829431571645</v>
      </c>
      <c r="AV50">
        <f t="shared" si="45"/>
        <v>4.2476988049605729E-2</v>
      </c>
      <c r="AW50">
        <f t="shared" si="45"/>
        <v>1.6865345949449145E-2</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14.627477133253279</v>
      </c>
    </row>
    <row r="51" spans="1:105" hidden="1" x14ac:dyDescent="0.3">
      <c r="A51">
        <v>1998</v>
      </c>
      <c r="B51">
        <f t="shared" si="41"/>
        <v>2.3777667258701941E-38</v>
      </c>
      <c r="C51">
        <f t="shared" si="41"/>
        <v>3.0812687427798043E-36</v>
      </c>
      <c r="D51">
        <f t="shared" si="41"/>
        <v>3.3771068186237733E-34</v>
      </c>
      <c r="E51">
        <f t="shared" si="41"/>
        <v>1.7641216728507641E-32</v>
      </c>
      <c r="F51">
        <f t="shared" si="41"/>
        <v>1.2552641246181109E-30</v>
      </c>
      <c r="G51">
        <f t="shared" si="41"/>
        <v>1.0208552037023044E-28</v>
      </c>
      <c r="H51">
        <f t="shared" si="41"/>
        <v>4.925686140167739E-27</v>
      </c>
      <c r="I51">
        <f t="shared" si="41"/>
        <v>2.0709051744434141E-25</v>
      </c>
      <c r="J51">
        <f t="shared" si="41"/>
        <v>5.9994616931434664E-24</v>
      </c>
      <c r="K51">
        <f t="shared" si="41"/>
        <v>2.3555645247732233E-22</v>
      </c>
      <c r="L51">
        <f t="shared" si="42"/>
        <v>9.018092552377686E-21</v>
      </c>
      <c r="M51">
        <f t="shared" si="42"/>
        <v>2.0117553434498831E-19</v>
      </c>
      <c r="N51">
        <f t="shared" si="42"/>
        <v>4.0919160903754587E-18</v>
      </c>
      <c r="O51">
        <f t="shared" si="42"/>
        <v>6.3586832583144921E-17</v>
      </c>
      <c r="P51">
        <f t="shared" si="42"/>
        <v>1.6987393173023306E-15</v>
      </c>
      <c r="Q51">
        <f t="shared" si="42"/>
        <v>2.5069313559773955E-14</v>
      </c>
      <c r="R51">
        <f t="shared" si="42"/>
        <v>2.9625918843951756E-13</v>
      </c>
      <c r="S51">
        <f t="shared" si="42"/>
        <v>3.5246738106274379E-12</v>
      </c>
      <c r="T51">
        <f t="shared" si="42"/>
        <v>5.1288671850169933E-11</v>
      </c>
      <c r="U51">
        <f t="shared" si="42"/>
        <v>6.7257871681768011E-10</v>
      </c>
      <c r="V51">
        <f t="shared" si="43"/>
        <v>6.2889472048589944E-9</v>
      </c>
      <c r="W51">
        <f t="shared" si="43"/>
        <v>3.8283925360449835E-8</v>
      </c>
      <c r="X51">
        <f t="shared" si="43"/>
        <v>3.3688355888691314E-7</v>
      </c>
      <c r="Y51">
        <f t="shared" si="43"/>
        <v>2.1280099593611855E-6</v>
      </c>
      <c r="Z51">
        <f t="shared" si="43"/>
        <v>1.0898253947672083E-5</v>
      </c>
      <c r="AA51">
        <f t="shared" si="43"/>
        <v>3.6988884719339658E-5</v>
      </c>
      <c r="AB51">
        <f t="shared" si="43"/>
        <v>2.2340780092766142E-4</v>
      </c>
      <c r="AC51">
        <f t="shared" si="43"/>
        <v>7.1084453359881842E-4</v>
      </c>
      <c r="AD51">
        <f t="shared" si="43"/>
        <v>2.8909846603903523E-3</v>
      </c>
      <c r="AE51">
        <f t="shared" si="43"/>
        <v>1.1737010429970321E-2</v>
      </c>
      <c r="AF51">
        <f t="shared" si="44"/>
        <v>2.7437495426519427E-2</v>
      </c>
      <c r="AG51">
        <f t="shared" si="44"/>
        <v>5.7391410630979724E-2</v>
      </c>
      <c r="AH51">
        <f t="shared" si="44"/>
        <v>7.5240600270988098E-2</v>
      </c>
      <c r="AI51">
        <f t="shared" si="44"/>
        <v>0.20991548412077402</v>
      </c>
      <c r="AJ51">
        <f t="shared" si="44"/>
        <v>0.43881501410683865</v>
      </c>
      <c r="AK51">
        <f t="shared" si="44"/>
        <v>0.70662011303403749</v>
      </c>
      <c r="AL51">
        <f t="shared" si="44"/>
        <v>1.0919476016057748</v>
      </c>
      <c r="AM51">
        <f t="shared" si="44"/>
        <v>1.2201725865809625</v>
      </c>
      <c r="AN51">
        <f t="shared" si="44"/>
        <v>2.0224835214782235</v>
      </c>
      <c r="AO51">
        <f t="shared" si="44"/>
        <v>1.9978039956277551</v>
      </c>
      <c r="AP51">
        <f t="shared" si="45"/>
        <v>2.0608447179502383</v>
      </c>
      <c r="AQ51">
        <f t="shared" si="45"/>
        <v>2.0023742803565945</v>
      </c>
      <c r="AR51">
        <f t="shared" si="45"/>
        <v>1.3901060281477731</v>
      </c>
      <c r="AS51">
        <f t="shared" si="45"/>
        <v>0.88730648052172223</v>
      </c>
      <c r="AT51">
        <f t="shared" si="45"/>
        <v>0.45510916011823233</v>
      </c>
      <c r="AU51">
        <f t="shared" si="45"/>
        <v>0.22986366041168413</v>
      </c>
      <c r="AV51">
        <f t="shared" si="45"/>
        <v>9.7738525419885341E-2</v>
      </c>
      <c r="AW51">
        <f t="shared" si="45"/>
        <v>4.336728806172889E-2</v>
      </c>
      <c r="AX51">
        <f t="shared" si="45"/>
        <v>1.721157967478339E-2</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15.047362188303156</v>
      </c>
    </row>
    <row r="52" spans="1:105" hidden="1" x14ac:dyDescent="0.3">
      <c r="A52">
        <v>1999</v>
      </c>
      <c r="B52">
        <f t="shared" si="41"/>
        <v>2.9518821793029264E-40</v>
      </c>
      <c r="C52">
        <f t="shared" si="41"/>
        <v>4.2747851757951514E-38</v>
      </c>
      <c r="D52">
        <f t="shared" si="41"/>
        <v>5.2358169704159595E-36</v>
      </c>
      <c r="E52">
        <f t="shared" si="41"/>
        <v>3.0564911077092725E-34</v>
      </c>
      <c r="F52">
        <f t="shared" si="41"/>
        <v>2.4304386363464856E-32</v>
      </c>
      <c r="G52">
        <f t="shared" si="41"/>
        <v>2.2088622493430813E-30</v>
      </c>
      <c r="H52">
        <f t="shared" si="41"/>
        <v>1.1910394979301853E-28</v>
      </c>
      <c r="I52">
        <f t="shared" si="41"/>
        <v>5.5959597767164508E-27</v>
      </c>
      <c r="J52">
        <f t="shared" si="41"/>
        <v>1.8116804507536667E-25</v>
      </c>
      <c r="K52">
        <f t="shared" si="41"/>
        <v>7.9491238028988142E-24</v>
      </c>
      <c r="L52">
        <f t="shared" si="42"/>
        <v>3.4009001896267667E-22</v>
      </c>
      <c r="M52">
        <f t="shared" si="42"/>
        <v>8.4783102373303879E-21</v>
      </c>
      <c r="N52">
        <f t="shared" si="42"/>
        <v>1.927151256381884E-19</v>
      </c>
      <c r="O52">
        <f t="shared" si="42"/>
        <v>3.346657108651409E-18</v>
      </c>
      <c r="P52">
        <f t="shared" si="42"/>
        <v>9.9913852883994416E-17</v>
      </c>
      <c r="Q52">
        <f t="shared" si="42"/>
        <v>1.6477690937103675E-15</v>
      </c>
      <c r="R52">
        <f t="shared" si="42"/>
        <v>2.1761091828843411E-14</v>
      </c>
      <c r="S52">
        <f t="shared" si="42"/>
        <v>2.8932284489504334E-13</v>
      </c>
      <c r="T52">
        <f t="shared" si="42"/>
        <v>4.7047894288222928E-12</v>
      </c>
      <c r="U52">
        <f t="shared" si="42"/>
        <v>6.8947226448192893E-11</v>
      </c>
      <c r="V52">
        <f t="shared" si="43"/>
        <v>7.2045452171968771E-10</v>
      </c>
      <c r="W52">
        <f t="shared" si="43"/>
        <v>4.901172926116844E-9</v>
      </c>
      <c r="X52">
        <f t="shared" si="43"/>
        <v>4.819681324445007E-8</v>
      </c>
      <c r="Y52">
        <f t="shared" si="43"/>
        <v>3.4022569195772529E-7</v>
      </c>
      <c r="Z52">
        <f t="shared" si="43"/>
        <v>1.9471764831129909E-6</v>
      </c>
      <c r="AA52">
        <f t="shared" si="43"/>
        <v>7.3854093428848028E-6</v>
      </c>
      <c r="AB52">
        <f t="shared" si="43"/>
        <v>4.9849018399397447E-5</v>
      </c>
      <c r="AC52">
        <f t="shared" si="43"/>
        <v>1.7725065455013255E-4</v>
      </c>
      <c r="AD52">
        <f t="shared" si="43"/>
        <v>8.0558978250522848E-4</v>
      </c>
      <c r="AE52">
        <f t="shared" si="43"/>
        <v>3.6549428870120211E-3</v>
      </c>
      <c r="AF52">
        <f t="shared" si="44"/>
        <v>9.5482220901706456E-3</v>
      </c>
      <c r="AG52">
        <f t="shared" si="44"/>
        <v>2.2319265005471937E-2</v>
      </c>
      <c r="AH52">
        <f t="shared" si="44"/>
        <v>3.2699430084768638E-2</v>
      </c>
      <c r="AI52">
        <f t="shared" si="44"/>
        <v>0.10195002792407407</v>
      </c>
      <c r="AJ52">
        <f t="shared" si="44"/>
        <v>0.23816574360352921</v>
      </c>
      <c r="AK52">
        <f t="shared" si="44"/>
        <v>0.42858676332475032</v>
      </c>
      <c r="AL52">
        <f t="shared" si="44"/>
        <v>0.74013254304847365</v>
      </c>
      <c r="AM52">
        <f t="shared" si="44"/>
        <v>0.92423818496100762</v>
      </c>
      <c r="AN52">
        <f t="shared" si="44"/>
        <v>1.71199533982373</v>
      </c>
      <c r="AO52">
        <f t="shared" si="44"/>
        <v>1.8898416066838453</v>
      </c>
      <c r="AP52">
        <f t="shared" si="45"/>
        <v>2.178576128987781</v>
      </c>
      <c r="AQ52">
        <f t="shared" si="45"/>
        <v>2.3655257065536173</v>
      </c>
      <c r="AR52">
        <f t="shared" si="45"/>
        <v>1.8352079535194878</v>
      </c>
      <c r="AS52">
        <f t="shared" si="45"/>
        <v>1.3090792891017358</v>
      </c>
      <c r="AT52">
        <f t="shared" si="45"/>
        <v>0.75034815277740019</v>
      </c>
      <c r="AU52">
        <f t="shared" si="45"/>
        <v>0.42351861296272519</v>
      </c>
      <c r="AV52">
        <f t="shared" si="45"/>
        <v>0.20124398490646267</v>
      </c>
      <c r="AW52">
        <f t="shared" si="45"/>
        <v>9.9787084283442323E-2</v>
      </c>
      <c r="AX52">
        <f t="shared" si="45"/>
        <v>4.4257588073852043E-2</v>
      </c>
      <c r="AY52">
        <f t="shared" si="45"/>
        <v>1.7557813400117635E-2</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15.329276800162832</v>
      </c>
    </row>
    <row r="53" spans="1:105" hidden="1" x14ac:dyDescent="0.3">
      <c r="A53">
        <v>2000</v>
      </c>
      <c r="B53">
        <f t="shared" ref="B53:K62" si="51">VLOOKUP(B$2,scenarios4,17,FALSE)*VLOOKUP($A53-B$2,output4,5,FALSE)</f>
        <v>3.2792448911175825E-42</v>
      </c>
      <c r="C53">
        <f t="shared" si="51"/>
        <v>5.3069386679048457E-40</v>
      </c>
      <c r="D53">
        <f t="shared" si="51"/>
        <v>7.263888559138998E-38</v>
      </c>
      <c r="E53">
        <f t="shared" si="51"/>
        <v>4.7387390660598829E-36</v>
      </c>
      <c r="F53">
        <f t="shared" si="51"/>
        <v>4.2109420195613161E-34</v>
      </c>
      <c r="G53">
        <f t="shared" si="51"/>
        <v>4.2767924677237874E-32</v>
      </c>
      <c r="H53">
        <f t="shared" si="51"/>
        <v>2.5770963158274835E-30</v>
      </c>
      <c r="I53">
        <f t="shared" si="51"/>
        <v>1.353112832047172E-28</v>
      </c>
      <c r="J53">
        <f t="shared" si="51"/>
        <v>4.8954877585864395E-27</v>
      </c>
      <c r="K53">
        <f t="shared" si="51"/>
        <v>2.4004273934761576E-25</v>
      </c>
      <c r="L53">
        <f t="shared" ref="L53:U62" si="52">VLOOKUP(L$2,scenarios4,17,FALSE)*VLOOKUP($A53-L$2,output4,5,FALSE)</f>
        <v>1.1476729405766492E-23</v>
      </c>
      <c r="M53">
        <f t="shared" si="52"/>
        <v>3.1973376549843916E-22</v>
      </c>
      <c r="N53">
        <f t="shared" si="52"/>
        <v>8.1217560967664864E-21</v>
      </c>
      <c r="O53">
        <f t="shared" si="52"/>
        <v>1.5761599967278758E-19</v>
      </c>
      <c r="P53">
        <f t="shared" si="52"/>
        <v>5.2585950962370315E-18</v>
      </c>
      <c r="Q53">
        <f t="shared" si="52"/>
        <v>9.6915964173489369E-17</v>
      </c>
      <c r="R53">
        <f t="shared" si="52"/>
        <v>1.4303245469990726E-15</v>
      </c>
      <c r="S53">
        <f t="shared" si="52"/>
        <v>2.1251597390467453E-14</v>
      </c>
      <c r="T53">
        <f t="shared" si="52"/>
        <v>3.8619263379060876E-13</v>
      </c>
      <c r="U53">
        <f t="shared" si="52"/>
        <v>6.3246360343994744E-12</v>
      </c>
      <c r="V53">
        <f t="shared" ref="V53:AE62" si="53">VLOOKUP(V$2,scenarios4,17,FALSE)*VLOOKUP($A53-V$2,output4,5,FALSE)</f>
        <v>7.3855059359686915E-11</v>
      </c>
      <c r="W53">
        <f t="shared" si="53"/>
        <v>5.614727046242018E-10</v>
      </c>
      <c r="X53">
        <f t="shared" si="53"/>
        <v>6.1702376121243383E-9</v>
      </c>
      <c r="Y53">
        <f t="shared" si="53"/>
        <v>4.867496113621497E-8</v>
      </c>
      <c r="Z53">
        <f t="shared" si="53"/>
        <v>3.1131408169245566E-7</v>
      </c>
      <c r="AA53">
        <f t="shared" si="53"/>
        <v>1.319541227400013E-6</v>
      </c>
      <c r="AB53">
        <f t="shared" si="53"/>
        <v>9.9531361654723279E-6</v>
      </c>
      <c r="AC53">
        <f t="shared" si="53"/>
        <v>3.9549966936184947E-5</v>
      </c>
      <c r="AD53">
        <f t="shared" si="53"/>
        <v>2.0087559163610062E-4</v>
      </c>
      <c r="AE53">
        <f t="shared" si="53"/>
        <v>1.0184712100891893E-3</v>
      </c>
      <c r="AF53">
        <f t="shared" ref="AF53:AO62" si="54">VLOOKUP(AF$2,scenarios4,17,FALSE)*VLOOKUP($A53-AF$2,output4,5,FALSE)</f>
        <v>2.9733471415317216E-3</v>
      </c>
      <c r="AG53">
        <f t="shared" si="54"/>
        <v>7.7670828130923797E-3</v>
      </c>
      <c r="AH53">
        <f t="shared" si="54"/>
        <v>1.2716663304942259E-2</v>
      </c>
      <c r="AI53">
        <f t="shared" si="54"/>
        <v>4.4307299493049221E-2</v>
      </c>
      <c r="AJ53">
        <f t="shared" si="54"/>
        <v>0.11567038188077489</v>
      </c>
      <c r="AK53">
        <f t="shared" si="54"/>
        <v>0.2326143862548348</v>
      </c>
      <c r="AL53">
        <f t="shared" si="54"/>
        <v>0.44891307960997967</v>
      </c>
      <c r="AM53">
        <f t="shared" si="54"/>
        <v>0.62645749412494378</v>
      </c>
      <c r="AN53">
        <f t="shared" si="54"/>
        <v>1.29677676989459</v>
      </c>
      <c r="AO53">
        <f t="shared" si="54"/>
        <v>1.599716382995791</v>
      </c>
      <c r="AP53">
        <f t="shared" ref="AP53:AY62" si="55">VLOOKUP(AP$2,scenarios4,17,FALSE)*VLOOKUP($A53-AP$2,output4,5,FALSE)</f>
        <v>2.0608447179502383</v>
      </c>
      <c r="AQ53">
        <f t="shared" si="55"/>
        <v>2.5006628553413903</v>
      </c>
      <c r="AR53">
        <f t="shared" si="55"/>
        <v>2.1680420256640995</v>
      </c>
      <c r="AS53">
        <f t="shared" si="55"/>
        <v>1.7282370369605762</v>
      </c>
      <c r="AT53">
        <f t="shared" si="55"/>
        <v>1.1070191055508614</v>
      </c>
      <c r="AU53">
        <f t="shared" si="55"/>
        <v>0.69826414572906015</v>
      </c>
      <c r="AV53">
        <f t="shared" si="55"/>
        <v>0.37078750595909482</v>
      </c>
      <c r="AW53">
        <f t="shared" si="55"/>
        <v>0.20546197517433903</v>
      </c>
      <c r="AX53">
        <f t="shared" si="55"/>
        <v>0.10183564314699928</v>
      </c>
      <c r="AY53">
        <f t="shared" si="55"/>
        <v>4.5147888085975196E-2</v>
      </c>
      <c r="AZ53">
        <f t="shared" ref="AZ53:BI62" si="56">VLOOKUP(AZ$2,scenarios4,17,FALSE)*VLOOKUP($A53-AZ$2,output4,5,FALSE)</f>
        <v>1.8650049089012372E-2</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VLOOKUP(BJ$2,scenarios4,17,FALSE)*VLOOKUP($A53-BJ$2,output4,5,FALSE)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VLOOKUP(BT$2,scenarios4,17,FALSE)*VLOOKUP($A53-BT$2,output4,5,FALSE)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VLOOKUP(CD$2,scenarios4,17,FALSE)*VLOOKUP($A53-CD$2,output4,5,FALSE)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VLOOKUP(CN$2,scenarios4,17,FALSE)*VLOOKUP($A53-CN$2,output4,5,FALSE)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15.394136372412575</v>
      </c>
    </row>
    <row r="54" spans="1:105" hidden="1" x14ac:dyDescent="0.3">
      <c r="A54">
        <v>2001</v>
      </c>
      <c r="B54">
        <f t="shared" si="51"/>
        <v>3.2598208981334758E-44</v>
      </c>
      <c r="C54">
        <f t="shared" si="51"/>
        <v>5.8954763290420006E-42</v>
      </c>
      <c r="D54">
        <f t="shared" si="51"/>
        <v>9.0177656861261744E-40</v>
      </c>
      <c r="E54">
        <f t="shared" si="51"/>
        <v>6.5742696280620325E-38</v>
      </c>
      <c r="F54">
        <f t="shared" si="51"/>
        <v>6.5285828585195889E-36</v>
      </c>
      <c r="G54">
        <f t="shared" si="51"/>
        <v>7.4099073483927297E-34</v>
      </c>
      <c r="H54">
        <f t="shared" si="51"/>
        <v>4.9897661637377222E-32</v>
      </c>
      <c r="I54">
        <f t="shared" si="51"/>
        <v>2.9277803972308413E-30</v>
      </c>
      <c r="J54">
        <f t="shared" si="51"/>
        <v>1.1837374766049552E-28</v>
      </c>
      <c r="K54">
        <f t="shared" si="51"/>
        <v>6.4863883226479089E-27</v>
      </c>
      <c r="L54">
        <f t="shared" si="52"/>
        <v>3.465671983001308E-25</v>
      </c>
      <c r="M54">
        <f t="shared" si="52"/>
        <v>1.0789784186271857E-23</v>
      </c>
      <c r="N54">
        <f t="shared" si="52"/>
        <v>3.0628740711152874E-22</v>
      </c>
      <c r="O54">
        <f t="shared" si="52"/>
        <v>6.64254402476823E-21</v>
      </c>
      <c r="P54">
        <f t="shared" si="52"/>
        <v>2.4766168031531999E-19</v>
      </c>
      <c r="Q54">
        <f t="shared" si="52"/>
        <v>5.1008123422236327E-18</v>
      </c>
      <c r="R54">
        <f t="shared" si="52"/>
        <v>8.4126643158043324E-17</v>
      </c>
      <c r="S54">
        <f t="shared" si="52"/>
        <v>1.3968362272263157E-15</v>
      </c>
      <c r="T54">
        <f t="shared" si="52"/>
        <v>2.836696276597016E-14</v>
      </c>
      <c r="U54">
        <f t="shared" si="52"/>
        <v>5.191577401803379E-13</v>
      </c>
      <c r="V54">
        <f t="shared" si="53"/>
        <v>6.7748391604986868E-12</v>
      </c>
      <c r="W54">
        <f t="shared" si="53"/>
        <v>5.7557553847928327E-11</v>
      </c>
      <c r="X54">
        <f t="shared" si="53"/>
        <v>7.0685528800516284E-10</v>
      </c>
      <c r="Y54">
        <f t="shared" si="53"/>
        <v>6.2314509145674301E-9</v>
      </c>
      <c r="Z54">
        <f t="shared" si="53"/>
        <v>4.4538672962474539E-8</v>
      </c>
      <c r="AA54">
        <f t="shared" si="53"/>
        <v>2.109679163784012E-7</v>
      </c>
      <c r="AB54">
        <f t="shared" si="53"/>
        <v>1.7783135507471722E-6</v>
      </c>
      <c r="AC54">
        <f t="shared" si="53"/>
        <v>7.8967694629777385E-6</v>
      </c>
      <c r="AD54">
        <f t="shared" si="53"/>
        <v>4.4821402931673565E-5</v>
      </c>
      <c r="AE54">
        <f t="shared" si="53"/>
        <v>2.5395804581182535E-4</v>
      </c>
      <c r="AF54">
        <f t="shared" si="54"/>
        <v>8.2854056954271757E-4</v>
      </c>
      <c r="AG54">
        <f t="shared" si="54"/>
        <v>2.4186946284086327E-3</v>
      </c>
      <c r="AH54">
        <f t="shared" si="54"/>
        <v>4.4253866321979744E-3</v>
      </c>
      <c r="AI54">
        <f t="shared" si="54"/>
        <v>1.7230912225188782E-2</v>
      </c>
      <c r="AJ54">
        <f t="shared" si="54"/>
        <v>5.0270140742714409E-2</v>
      </c>
      <c r="AK54">
        <f t="shared" si="54"/>
        <v>0.11297424424668646</v>
      </c>
      <c r="AL54">
        <f t="shared" si="54"/>
        <v>0.24364644321999035</v>
      </c>
      <c r="AM54">
        <f t="shared" si="54"/>
        <v>0.37996567719352531</v>
      </c>
      <c r="AN54">
        <f t="shared" si="54"/>
        <v>0.87896771516952288</v>
      </c>
      <c r="AO54">
        <f t="shared" si="54"/>
        <v>1.2117293754446377</v>
      </c>
      <c r="AP54">
        <f t="shared" si="55"/>
        <v>1.7444673915822289</v>
      </c>
      <c r="AQ54">
        <f t="shared" si="55"/>
        <v>2.3655257065536173</v>
      </c>
      <c r="AR54">
        <f t="shared" si="55"/>
        <v>2.2918973771357041</v>
      </c>
      <c r="AS54">
        <f t="shared" si="55"/>
        <v>2.0416708195134468</v>
      </c>
      <c r="AT54">
        <f t="shared" si="55"/>
        <v>1.461478639807037</v>
      </c>
      <c r="AU54">
        <f t="shared" si="55"/>
        <v>1.0301774545349454</v>
      </c>
      <c r="AV54">
        <f t="shared" si="55"/>
        <v>0.6113252479846103</v>
      </c>
      <c r="AW54">
        <f t="shared" si="55"/>
        <v>0.37855905795013961</v>
      </c>
      <c r="AX54">
        <f t="shared" si="55"/>
        <v>0.20967996544221534</v>
      </c>
      <c r="AY54">
        <f t="shared" si="55"/>
        <v>0.10388420201055625</v>
      </c>
      <c r="AZ54">
        <f t="shared" si="56"/>
        <v>4.79564459355191E-2</v>
      </c>
      <c r="BA54">
        <f t="shared" si="56"/>
        <v>1.9012260366513056E-2</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15.20840041593048</v>
      </c>
    </row>
    <row r="55" spans="1:105" hidden="1" x14ac:dyDescent="0.3">
      <c r="A55">
        <v>2002</v>
      </c>
      <c r="B55">
        <f t="shared" si="51"/>
        <v>2.8997375079983124E-46</v>
      </c>
      <c r="C55">
        <f t="shared" si="51"/>
        <v>5.8605555790963472E-44</v>
      </c>
      <c r="D55">
        <f t="shared" si="51"/>
        <v>1.0017832778985734E-41</v>
      </c>
      <c r="E55">
        <f t="shared" si="51"/>
        <v>8.1616371975710036E-40</v>
      </c>
      <c r="F55">
        <f t="shared" si="51"/>
        <v>9.0574018536831912E-38</v>
      </c>
      <c r="G55">
        <f t="shared" si="51"/>
        <v>1.148821187117053E-35</v>
      </c>
      <c r="H55">
        <f t="shared" si="51"/>
        <v>8.6451950246535695E-34</v>
      </c>
      <c r="I55">
        <f t="shared" si="51"/>
        <v>5.6687596312310252E-32</v>
      </c>
      <c r="J55">
        <f t="shared" si="51"/>
        <v>2.5612966615859186E-30</v>
      </c>
      <c r="K55">
        <f t="shared" si="51"/>
        <v>1.5684200071512671E-28</v>
      </c>
      <c r="L55">
        <f t="shared" si="52"/>
        <v>9.3648715815202967E-27</v>
      </c>
      <c r="M55">
        <f t="shared" si="52"/>
        <v>3.2582325011692236E-25</v>
      </c>
      <c r="N55">
        <f t="shared" si="52"/>
        <v>1.0336021334982576E-23</v>
      </c>
      <c r="O55">
        <f t="shared" si="52"/>
        <v>2.5050340858923921E-22</v>
      </c>
      <c r="P55">
        <f t="shared" si="52"/>
        <v>1.0437415098453458E-20</v>
      </c>
      <c r="Q55">
        <f t="shared" si="52"/>
        <v>2.4023065714875219E-19</v>
      </c>
      <c r="R55">
        <f t="shared" si="52"/>
        <v>4.4276938623056246E-18</v>
      </c>
      <c r="S55">
        <f t="shared" si="52"/>
        <v>8.2156978347776306E-17</v>
      </c>
      <c r="T55">
        <f t="shared" si="52"/>
        <v>1.8645187239271125E-15</v>
      </c>
      <c r="U55">
        <f t="shared" si="52"/>
        <v>3.8133633313538819E-14</v>
      </c>
      <c r="V55">
        <f t="shared" si="53"/>
        <v>5.5611266316666644E-13</v>
      </c>
      <c r="W55">
        <f t="shared" si="53"/>
        <v>5.2798436988909055E-12</v>
      </c>
      <c r="X55">
        <f t="shared" si="53"/>
        <v>7.2460978008326785E-11</v>
      </c>
      <c r="Y55">
        <f t="shared" si="53"/>
        <v>7.1386781317001822E-10</v>
      </c>
      <c r="Z55">
        <f t="shared" si="53"/>
        <v>5.70191630125693E-9</v>
      </c>
      <c r="AA55">
        <f t="shared" si="53"/>
        <v>3.0182479963867288E-8</v>
      </c>
      <c r="AB55">
        <f t="shared" si="53"/>
        <v>2.8431631894353608E-7</v>
      </c>
      <c r="AC55">
        <f t="shared" si="53"/>
        <v>1.4109052573655185E-6</v>
      </c>
      <c r="AD55">
        <f t="shared" si="53"/>
        <v>8.9492941050939539E-6</v>
      </c>
      <c r="AE55">
        <f t="shared" si="53"/>
        <v>5.6665699432974666E-5</v>
      </c>
      <c r="AF55">
        <f t="shared" si="54"/>
        <v>2.0659842107707588E-4</v>
      </c>
      <c r="AG55">
        <f t="shared" si="54"/>
        <v>6.7398340307457184E-4</v>
      </c>
      <c r="AH55">
        <f t="shared" si="54"/>
        <v>1.3780796643350149E-3</v>
      </c>
      <c r="AI55">
        <f t="shared" si="54"/>
        <v>5.9963409263412374E-3</v>
      </c>
      <c r="AJ55">
        <f t="shared" si="54"/>
        <v>1.9549834735955528E-2</v>
      </c>
      <c r="AK55">
        <f t="shared" si="54"/>
        <v>4.9098404157051065E-2</v>
      </c>
      <c r="AL55">
        <f t="shared" si="54"/>
        <v>0.11833220304790801</v>
      </c>
      <c r="AM55">
        <f t="shared" si="54"/>
        <v>0.20622541422564372</v>
      </c>
      <c r="AN55">
        <f t="shared" si="54"/>
        <v>0.53312086814787663</v>
      </c>
      <c r="AO55">
        <f t="shared" si="54"/>
        <v>0.82132177662693762</v>
      </c>
      <c r="AP55">
        <f t="shared" si="55"/>
        <v>1.3213732167491543</v>
      </c>
      <c r="AQ55">
        <f t="shared" si="55"/>
        <v>2.0023742803565945</v>
      </c>
      <c r="AR55">
        <f t="shared" si="55"/>
        <v>2.1680420256640995</v>
      </c>
      <c r="AS55">
        <f t="shared" si="55"/>
        <v>2.1583068689750338</v>
      </c>
      <c r="AT55">
        <f t="shared" si="55"/>
        <v>1.7265330093167639</v>
      </c>
      <c r="AU55">
        <f t="shared" si="55"/>
        <v>1.3600328462844533</v>
      </c>
      <c r="AV55">
        <f t="shared" si="55"/>
        <v>0.90191296762657236</v>
      </c>
      <c r="AW55">
        <f t="shared" si="55"/>
        <v>0.62413837105859771</v>
      </c>
      <c r="AX55">
        <f t="shared" si="55"/>
        <v>0.38633060994118429</v>
      </c>
      <c r="AY55">
        <f t="shared" si="55"/>
        <v>0.21389795571009165</v>
      </c>
      <c r="AZ55">
        <f t="shared" si="56"/>
        <v>0.11034662591053457</v>
      </c>
      <c r="BA55">
        <f t="shared" si="56"/>
        <v>4.8887830376589045E-2</v>
      </c>
      <c r="BB55">
        <f t="shared" si="56"/>
        <v>1.9374471644013739E-2</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14.797521929861597</v>
      </c>
    </row>
    <row r="56" spans="1:105" hidden="1" x14ac:dyDescent="0.3">
      <c r="A56">
        <v>2003</v>
      </c>
      <c r="B56">
        <f t="shared" si="51"/>
        <v>2.3081747739654967E-48</v>
      </c>
      <c r="C56">
        <f t="shared" si="51"/>
        <v>5.2131921849280108E-46</v>
      </c>
      <c r="D56">
        <f t="shared" si="51"/>
        <v>9.9584940226330013E-44</v>
      </c>
      <c r="E56">
        <f t="shared" si="51"/>
        <v>9.0667599374207196E-42</v>
      </c>
      <c r="F56">
        <f t="shared" si="51"/>
        <v>1.1244325539498816E-39</v>
      </c>
      <c r="G56">
        <f t="shared" si="51"/>
        <v>1.593812221616502E-37</v>
      </c>
      <c r="H56">
        <f t="shared" si="51"/>
        <v>1.3403383799711398E-35</v>
      </c>
      <c r="I56">
        <f t="shared" si="51"/>
        <v>9.8216090597650411E-34</v>
      </c>
      <c r="J56">
        <f t="shared" si="51"/>
        <v>4.9591749205431494E-32</v>
      </c>
      <c r="K56">
        <f t="shared" si="51"/>
        <v>3.3936485138602615E-30</v>
      </c>
      <c r="L56">
        <f t="shared" si="52"/>
        <v>2.2644422785441134E-28</v>
      </c>
      <c r="M56">
        <f t="shared" si="52"/>
        <v>8.8043326390517046E-27</v>
      </c>
      <c r="N56">
        <f t="shared" si="52"/>
        <v>3.1212079931373536E-25</v>
      </c>
      <c r="O56">
        <f t="shared" si="52"/>
        <v>8.4535260528077224E-24</v>
      </c>
      <c r="P56">
        <f t="shared" si="52"/>
        <v>3.9361546559183079E-22</v>
      </c>
      <c r="Q56">
        <f t="shared" si="52"/>
        <v>1.0124243221007813E-20</v>
      </c>
      <c r="R56">
        <f t="shared" si="52"/>
        <v>2.0852909984363097E-19</v>
      </c>
      <c r="S56">
        <f t="shared" si="52"/>
        <v>4.3240278599092746E-18</v>
      </c>
      <c r="T56">
        <f t="shared" si="52"/>
        <v>1.0966441265263987E-16</v>
      </c>
      <c r="U56">
        <f t="shared" si="52"/>
        <v>2.5064676085012005E-15</v>
      </c>
      <c r="V56">
        <f t="shared" si="53"/>
        <v>4.0848078988183295E-14</v>
      </c>
      <c r="W56">
        <f t="shared" si="53"/>
        <v>4.3339596275785759E-13</v>
      </c>
      <c r="X56">
        <f t="shared" si="53"/>
        <v>6.646957915611749E-12</v>
      </c>
      <c r="Y56">
        <f t="shared" si="53"/>
        <v>7.3179844288845744E-11</v>
      </c>
      <c r="Z56">
        <f t="shared" si="53"/>
        <v>6.5320494001505268E-10</v>
      </c>
      <c r="AA56">
        <f t="shared" si="53"/>
        <v>3.8640121734954785E-9</v>
      </c>
      <c r="AB56">
        <f t="shared" si="53"/>
        <v>4.067619260419608E-8</v>
      </c>
      <c r="AC56">
        <f t="shared" si="53"/>
        <v>2.255751742901037E-7</v>
      </c>
      <c r="AD56">
        <f t="shared" si="53"/>
        <v>1.5989584299990467E-6</v>
      </c>
      <c r="AE56">
        <f t="shared" si="53"/>
        <v>1.1314193147180254E-5</v>
      </c>
      <c r="AF56">
        <f t="shared" si="54"/>
        <v>4.6098338781340517E-5</v>
      </c>
      <c r="AG56">
        <f t="shared" si="54"/>
        <v>1.6805925023588342E-4</v>
      </c>
      <c r="AH56">
        <f t="shared" si="54"/>
        <v>3.8400995767186942E-4</v>
      </c>
      <c r="AI56">
        <f t="shared" si="54"/>
        <v>1.8672798961537089E-3</v>
      </c>
      <c r="AJ56">
        <f t="shared" si="54"/>
        <v>6.803323735759632E-3</v>
      </c>
      <c r="AK56">
        <f t="shared" si="54"/>
        <v>1.9094151575627175E-2</v>
      </c>
      <c r="AL56">
        <f t="shared" si="54"/>
        <v>5.1426963453316682E-2</v>
      </c>
      <c r="AM56">
        <f t="shared" si="54"/>
        <v>0.1001578650904173</v>
      </c>
      <c r="AN56">
        <f t="shared" si="54"/>
        <v>0.2893500083433434</v>
      </c>
      <c r="AO56">
        <f t="shared" si="54"/>
        <v>0.49815683901388852</v>
      </c>
      <c r="AP56">
        <f t="shared" si="55"/>
        <v>0.89563942243244854</v>
      </c>
      <c r="AQ56">
        <f t="shared" si="55"/>
        <v>1.5167286913690914</v>
      </c>
      <c r="AR56">
        <f t="shared" si="55"/>
        <v>1.8352079535194878</v>
      </c>
      <c r="AS56">
        <f t="shared" si="55"/>
        <v>2.0416708195134468</v>
      </c>
      <c r="AT56">
        <f t="shared" si="55"/>
        <v>1.8251659463931349</v>
      </c>
      <c r="AU56">
        <f t="shared" si="55"/>
        <v>1.6066889647974414</v>
      </c>
      <c r="AV56">
        <f t="shared" si="55"/>
        <v>1.1906989956558167</v>
      </c>
      <c r="AW56">
        <f t="shared" si="55"/>
        <v>0.92081668850890608</v>
      </c>
      <c r="AX56">
        <f t="shared" si="55"/>
        <v>0.63695149413258501</v>
      </c>
      <c r="AY56">
        <f t="shared" si="55"/>
        <v>0.39410216193222902</v>
      </c>
      <c r="AZ56">
        <f t="shared" si="56"/>
        <v>0.22720411039371657</v>
      </c>
      <c r="BA56">
        <f t="shared" si="56"/>
        <v>0.1124897190545892</v>
      </c>
      <c r="BB56">
        <f t="shared" si="56"/>
        <v>4.981921481765899E-2</v>
      </c>
      <c r="BC56">
        <f t="shared" si="56"/>
        <v>1.9736682921514422E-2</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14.240388648097726</v>
      </c>
    </row>
    <row r="57" spans="1:105" hidden="1" x14ac:dyDescent="0.3">
      <c r="A57">
        <v>2004</v>
      </c>
      <c r="B57">
        <f t="shared" si="51"/>
        <v>1.6440830503635723E-50</v>
      </c>
      <c r="C57">
        <f t="shared" si="51"/>
        <v>4.1496717064543033E-48</v>
      </c>
      <c r="D57">
        <f t="shared" si="51"/>
        <v>8.8584678554396808E-46</v>
      </c>
      <c r="E57">
        <f t="shared" si="51"/>
        <v>9.0130546829305571E-44</v>
      </c>
      <c r="F57">
        <f t="shared" si="51"/>
        <v>1.2491317349316367E-41</v>
      </c>
      <c r="G57">
        <f t="shared" si="51"/>
        <v>1.9786406475274219E-39</v>
      </c>
      <c r="H57">
        <f t="shared" si="51"/>
        <v>1.8595127902024007E-37</v>
      </c>
      <c r="I57">
        <f t="shared" si="51"/>
        <v>1.5227278896930219E-35</v>
      </c>
      <c r="J57">
        <f t="shared" si="51"/>
        <v>8.5921930893353052E-34</v>
      </c>
      <c r="K57">
        <f t="shared" si="51"/>
        <v>6.5707720825488567E-32</v>
      </c>
      <c r="L57">
        <f t="shared" si="52"/>
        <v>4.8996577053753556E-30</v>
      </c>
      <c r="M57">
        <f t="shared" si="52"/>
        <v>2.1289029848071858E-28</v>
      </c>
      <c r="N57">
        <f t="shared" si="52"/>
        <v>8.434067672391997E-27</v>
      </c>
      <c r="O57">
        <f t="shared" si="52"/>
        <v>2.5527436748719527E-25</v>
      </c>
      <c r="P57">
        <f t="shared" si="52"/>
        <v>1.3283007252906178E-23</v>
      </c>
      <c r="Q57">
        <f t="shared" si="52"/>
        <v>3.8180513772920698E-22</v>
      </c>
      <c r="R57">
        <f t="shared" si="52"/>
        <v>8.7882177509404024E-21</v>
      </c>
      <c r="S57">
        <f t="shared" si="52"/>
        <v>2.0364678890787855E-19</v>
      </c>
      <c r="T57">
        <f t="shared" si="52"/>
        <v>5.7717796477776203E-18</v>
      </c>
      <c r="U57">
        <f t="shared" si="52"/>
        <v>1.4742158101808165E-16</v>
      </c>
      <c r="V57">
        <f t="shared" si="53"/>
        <v>2.6848841287050864E-15</v>
      </c>
      <c r="W57">
        <f t="shared" si="53"/>
        <v>3.1834183417231454E-14</v>
      </c>
      <c r="X57">
        <f t="shared" si="53"/>
        <v>5.4561553135609974E-13</v>
      </c>
      <c r="Y57">
        <f t="shared" si="53"/>
        <v>6.712900634643401E-12</v>
      </c>
      <c r="Z57">
        <f t="shared" si="53"/>
        <v>6.6961186534994758E-11</v>
      </c>
      <c r="AA57">
        <f t="shared" si="53"/>
        <v>4.4265676776931271E-10</v>
      </c>
      <c r="AB57">
        <f t="shared" si="53"/>
        <v>5.2074350279439979E-9</v>
      </c>
      <c r="AC57">
        <f t="shared" si="53"/>
        <v>3.2272291897432655E-8</v>
      </c>
      <c r="AD57">
        <f t="shared" si="53"/>
        <v>2.55641067780233E-7</v>
      </c>
      <c r="AE57">
        <f t="shared" si="53"/>
        <v>2.0214917845893485E-6</v>
      </c>
      <c r="AF57">
        <f t="shared" si="54"/>
        <v>9.2042543188433558E-6</v>
      </c>
      <c r="AG57">
        <f t="shared" si="54"/>
        <v>3.7499087419557583E-5</v>
      </c>
      <c r="AH57">
        <f t="shared" si="54"/>
        <v>9.575373113795678E-5</v>
      </c>
      <c r="AI57">
        <f t="shared" si="54"/>
        <v>5.20328463180341E-4</v>
      </c>
      <c r="AJ57">
        <f t="shared" si="54"/>
        <v>2.1185769446502569E-3</v>
      </c>
      <c r="AK57">
        <f t="shared" si="54"/>
        <v>6.6447464330601823E-3</v>
      </c>
      <c r="AL57">
        <f t="shared" si="54"/>
        <v>1.999971795643074E-2</v>
      </c>
      <c r="AM57">
        <f t="shared" si="54"/>
        <v>4.352842873618902E-2</v>
      </c>
      <c r="AN57">
        <f t="shared" si="54"/>
        <v>0.14052913511355195</v>
      </c>
      <c r="AO57">
        <f t="shared" si="54"/>
        <v>0.27037336959951885</v>
      </c>
      <c r="AP57">
        <f t="shared" si="55"/>
        <v>0.54323276975259494</v>
      </c>
      <c r="AQ57">
        <f t="shared" si="55"/>
        <v>1.0280532342456425</v>
      </c>
      <c r="AR57">
        <f t="shared" si="55"/>
        <v>1.3901060281477731</v>
      </c>
      <c r="AS57">
        <f t="shared" si="55"/>
        <v>1.7282370369605762</v>
      </c>
      <c r="AT57">
        <f t="shared" si="55"/>
        <v>1.7265330093167639</v>
      </c>
      <c r="AU57">
        <f t="shared" si="55"/>
        <v>1.6984754818874781</v>
      </c>
      <c r="AV57">
        <f t="shared" si="55"/>
        <v>1.4066446571066655</v>
      </c>
      <c r="AW57">
        <f t="shared" si="55"/>
        <v>1.2156555516392451</v>
      </c>
      <c r="AX57">
        <f t="shared" si="55"/>
        <v>0.93972040939123969</v>
      </c>
      <c r="AY57">
        <f t="shared" si="55"/>
        <v>0.64976461720657241</v>
      </c>
      <c r="AZ57">
        <f t="shared" si="56"/>
        <v>0.41861845200341002</v>
      </c>
      <c r="BA57">
        <f t="shared" si="56"/>
        <v>0.23161674709436733</v>
      </c>
      <c r="BB57">
        <f t="shared" si="56"/>
        <v>0.11463281219864382</v>
      </c>
      <c r="BC57">
        <f t="shared" si="56"/>
        <v>5.0750599258728941E-2</v>
      </c>
      <c r="BD57">
        <f t="shared" si="56"/>
        <v>2.0098894199015106E-2</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13.645999375857665</v>
      </c>
    </row>
    <row r="58" spans="1:105" hidden="1" x14ac:dyDescent="0.3">
      <c r="A58">
        <v>2005</v>
      </c>
      <c r="B58">
        <f t="shared" si="51"/>
        <v>1.0479097261756993E-52</v>
      </c>
      <c r="C58">
        <f t="shared" si="51"/>
        <v>2.9557575076664387E-50</v>
      </c>
      <c r="D58">
        <f t="shared" si="51"/>
        <v>7.0512906714872226E-48</v>
      </c>
      <c r="E58">
        <f t="shared" si="51"/>
        <v>8.0174627816817654E-46</v>
      </c>
      <c r="F58">
        <f t="shared" si="51"/>
        <v>1.2417327370339017E-43</v>
      </c>
      <c r="G58">
        <f t="shared" si="51"/>
        <v>2.1980712103807955E-41</v>
      </c>
      <c r="H58">
        <f t="shared" si="51"/>
        <v>2.3084950293328246E-39</v>
      </c>
      <c r="I58">
        <f t="shared" si="51"/>
        <v>2.112550106147862E-37</v>
      </c>
      <c r="J58">
        <f t="shared" si="51"/>
        <v>1.3321210375147544E-35</v>
      </c>
      <c r="K58">
        <f t="shared" si="51"/>
        <v>1.1384422486370011E-33</v>
      </c>
      <c r="L58">
        <f t="shared" si="52"/>
        <v>9.4867025659957405E-32</v>
      </c>
      <c r="M58">
        <f t="shared" si="52"/>
        <v>4.6063863108109325E-30</v>
      </c>
      <c r="N58">
        <f t="shared" si="52"/>
        <v>2.0393722702138894E-28</v>
      </c>
      <c r="O58">
        <f t="shared" si="52"/>
        <v>6.8979744225566007E-27</v>
      </c>
      <c r="P58">
        <f t="shared" si="52"/>
        <v>4.0111206301744822E-25</v>
      </c>
      <c r="Q58">
        <f t="shared" si="52"/>
        <v>1.2884454136039806E-23</v>
      </c>
      <c r="R58">
        <f t="shared" si="52"/>
        <v>3.3142098777611664E-22</v>
      </c>
      <c r="S58">
        <f t="shared" si="52"/>
        <v>8.5824584029004205E-21</v>
      </c>
      <c r="T58">
        <f t="shared" si="52"/>
        <v>2.7183090156556498E-19</v>
      </c>
      <c r="U58">
        <f t="shared" si="52"/>
        <v>7.7589881747557105E-18</v>
      </c>
      <c r="V58">
        <f t="shared" si="53"/>
        <v>1.5791541121919463E-16</v>
      </c>
      <c r="W58">
        <f t="shared" si="53"/>
        <v>2.0924140357233646E-15</v>
      </c>
      <c r="X58">
        <f t="shared" si="53"/>
        <v>4.0077034382031448E-14</v>
      </c>
      <c r="Y58">
        <f t="shared" si="53"/>
        <v>5.5102843935706898E-13</v>
      </c>
      <c r="Z58">
        <f t="shared" si="53"/>
        <v>6.1424535123772598E-12</v>
      </c>
      <c r="AA58">
        <f t="shared" si="53"/>
        <v>4.5377523318938388E-11</v>
      </c>
      <c r="AB58">
        <f t="shared" si="53"/>
        <v>5.9655773696829115E-10</v>
      </c>
      <c r="AC58">
        <f t="shared" si="53"/>
        <v>4.1315534345608287E-9</v>
      </c>
      <c r="AD58">
        <f t="shared" si="53"/>
        <v>3.6573719543112814E-8</v>
      </c>
      <c r="AE58">
        <f t="shared" si="53"/>
        <v>3.2319559322233152E-7</v>
      </c>
      <c r="AF58">
        <f t="shared" si="54"/>
        <v>1.6445118310049339E-6</v>
      </c>
      <c r="AG58">
        <f t="shared" si="54"/>
        <v>7.4872792915881854E-6</v>
      </c>
      <c r="AH58">
        <f t="shared" si="54"/>
        <v>2.1365545363621914E-5</v>
      </c>
      <c r="AI58">
        <f t="shared" si="54"/>
        <v>1.2974505158371423E-4</v>
      </c>
      <c r="AJ58">
        <f t="shared" si="54"/>
        <v>5.9035385536460993E-4</v>
      </c>
      <c r="AK58">
        <f t="shared" si="54"/>
        <v>2.0691954613499671E-3</v>
      </c>
      <c r="AL58">
        <f t="shared" si="54"/>
        <v>6.9598826649535372E-3</v>
      </c>
      <c r="AM58">
        <f t="shared" si="54"/>
        <v>1.692801284292492E-2</v>
      </c>
      <c r="AN58">
        <f t="shared" si="54"/>
        <v>6.1073710363398863E-2</v>
      </c>
      <c r="AO58">
        <f t="shared" si="54"/>
        <v>0.13131271709683778</v>
      </c>
      <c r="AP58">
        <f t="shared" si="55"/>
        <v>0.29483821746908467</v>
      </c>
      <c r="AQ58">
        <f t="shared" si="55"/>
        <v>0.62354580638671597</v>
      </c>
      <c r="AR58">
        <f t="shared" si="55"/>
        <v>0.94222718032167452</v>
      </c>
      <c r="AS58">
        <f t="shared" si="55"/>
        <v>1.3090792891017358</v>
      </c>
      <c r="AT58">
        <f t="shared" si="55"/>
        <v>1.461478639807037</v>
      </c>
      <c r="AU58">
        <f t="shared" si="55"/>
        <v>1.6066889647974414</v>
      </c>
      <c r="AV58">
        <f t="shared" si="55"/>
        <v>1.4870030940462056</v>
      </c>
      <c r="AW58">
        <f t="shared" si="55"/>
        <v>1.4361273443869533</v>
      </c>
      <c r="AX58">
        <f t="shared" si="55"/>
        <v>1.2406121076226735</v>
      </c>
      <c r="AY58">
        <f t="shared" si="55"/>
        <v>0.95862413027357329</v>
      </c>
      <c r="AZ58">
        <f t="shared" si="56"/>
        <v>0.6901851461255829</v>
      </c>
      <c r="BA58">
        <f t="shared" si="56"/>
        <v>0.42674863565932575</v>
      </c>
      <c r="BB58">
        <f t="shared" si="56"/>
        <v>0.23602938379501812</v>
      </c>
      <c r="BC58">
        <f t="shared" si="56"/>
        <v>0.11677590534269847</v>
      </c>
      <c r="BD58">
        <f t="shared" si="56"/>
        <v>5.1681983699798886E-2</v>
      </c>
      <c r="BE58">
        <f t="shared" si="56"/>
        <v>2.0461105476515789E-2</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13.121201413534472</v>
      </c>
    </row>
    <row r="59" spans="1:105" hidden="1" x14ac:dyDescent="0.3">
      <c r="A59">
        <v>2006</v>
      </c>
      <c r="B59">
        <f t="shared" si="51"/>
        <v>5.9768044687317635E-55</v>
      </c>
      <c r="C59">
        <f t="shared" si="51"/>
        <v>1.8839480401039071E-52</v>
      </c>
      <c r="D59">
        <f t="shared" si="51"/>
        <v>5.02254318301124E-50</v>
      </c>
      <c r="E59">
        <f t="shared" si="51"/>
        <v>6.3818553551281861E-48</v>
      </c>
      <c r="F59">
        <f t="shared" si="51"/>
        <v>1.1045695775949886E-45</v>
      </c>
      <c r="G59">
        <f t="shared" si="51"/>
        <v>2.1850513472151472E-43</v>
      </c>
      <c r="H59">
        <f t="shared" si="51"/>
        <v>2.5645063289408282E-41</v>
      </c>
      <c r="I59">
        <f t="shared" si="51"/>
        <v>2.6226285965626775E-39</v>
      </c>
      <c r="J59">
        <f t="shared" si="51"/>
        <v>1.8481124948535122E-37</v>
      </c>
      <c r="K59">
        <f t="shared" si="51"/>
        <v>1.7650241953795198E-35</v>
      </c>
      <c r="L59">
        <f t="shared" si="52"/>
        <v>1.6436520496679846E-33</v>
      </c>
      <c r="M59">
        <f t="shared" si="52"/>
        <v>8.91887137070731E-32</v>
      </c>
      <c r="N59">
        <f t="shared" si="52"/>
        <v>4.4126653845672999E-30</v>
      </c>
      <c r="O59">
        <f t="shared" si="52"/>
        <v>1.6679422438185019E-28</v>
      </c>
      <c r="P59">
        <f t="shared" si="52"/>
        <v>1.0838772331546593E-26</v>
      </c>
      <c r="Q59">
        <f t="shared" si="52"/>
        <v>3.8907680173327424E-25</v>
      </c>
      <c r="R59">
        <f t="shared" si="52"/>
        <v>1.1184182963381133E-23</v>
      </c>
      <c r="S59">
        <f t="shared" si="52"/>
        <v>3.236613977996071E-22</v>
      </c>
      <c r="T59">
        <f t="shared" si="52"/>
        <v>1.1455998976564878E-20</v>
      </c>
      <c r="U59">
        <f t="shared" si="52"/>
        <v>3.6542156483616064E-19</v>
      </c>
      <c r="V59">
        <f t="shared" si="53"/>
        <v>8.3112920089436203E-18</v>
      </c>
      <c r="W59">
        <f t="shared" si="53"/>
        <v>1.2306841079634698E-16</v>
      </c>
      <c r="X59">
        <f t="shared" si="53"/>
        <v>2.6342045012450131E-15</v>
      </c>
      <c r="Y59">
        <f t="shared" si="53"/>
        <v>4.0474628086012783E-14</v>
      </c>
      <c r="Z59">
        <f t="shared" si="53"/>
        <v>5.0420328811084612E-13</v>
      </c>
      <c r="AA59">
        <f t="shared" si="53"/>
        <v>4.1625506045614453E-12</v>
      </c>
      <c r="AB59">
        <f t="shared" si="53"/>
        <v>6.115418218225286E-11</v>
      </c>
      <c r="AC59">
        <f t="shared" si="53"/>
        <v>4.733059853573049E-10</v>
      </c>
      <c r="AD59">
        <f t="shared" si="53"/>
        <v>4.6822294825931823E-9</v>
      </c>
      <c r="AE59">
        <f t="shared" si="53"/>
        <v>4.6238521403162144E-8</v>
      </c>
      <c r="AF59">
        <f t="shared" si="54"/>
        <v>2.6292413396612068E-7</v>
      </c>
      <c r="AG59">
        <f t="shared" si="54"/>
        <v>1.3377421951333372E-6</v>
      </c>
      <c r="AH59">
        <f t="shared" si="54"/>
        <v>4.2659652904273709E-6</v>
      </c>
      <c r="AI59">
        <f t="shared" si="54"/>
        <v>2.8950034138340344E-5</v>
      </c>
      <c r="AJ59">
        <f t="shared" si="54"/>
        <v>1.4720603779535811E-4</v>
      </c>
      <c r="AK59">
        <f t="shared" si="54"/>
        <v>5.7659341625308086E-4</v>
      </c>
      <c r="AL59">
        <f t="shared" si="54"/>
        <v>2.1673298999338561E-3</v>
      </c>
      <c r="AM59">
        <f t="shared" si="54"/>
        <v>5.8909322318568477E-3</v>
      </c>
      <c r="AN59">
        <f t="shared" si="54"/>
        <v>2.3751295036688443E-2</v>
      </c>
      <c r="AO59">
        <f t="shared" si="54"/>
        <v>5.706827160448253E-2</v>
      </c>
      <c r="AP59">
        <f t="shared" si="55"/>
        <v>0.14319460343746349</v>
      </c>
      <c r="AQ59">
        <f t="shared" si="55"/>
        <v>0.33842791580690373</v>
      </c>
      <c r="AR59">
        <f t="shared" si="55"/>
        <v>0.57148967327967959</v>
      </c>
      <c r="AS59">
        <f t="shared" si="55"/>
        <v>0.88730648052172223</v>
      </c>
      <c r="AT59">
        <f t="shared" si="55"/>
        <v>1.1070191055508614</v>
      </c>
      <c r="AU59">
        <f t="shared" si="55"/>
        <v>1.3600328462844533</v>
      </c>
      <c r="AV59">
        <f t="shared" si="55"/>
        <v>1.4066446571066655</v>
      </c>
      <c r="AW59">
        <f t="shared" si="55"/>
        <v>1.5181700607602873</v>
      </c>
      <c r="AX59">
        <f t="shared" si="55"/>
        <v>1.4656100316672407</v>
      </c>
      <c r="AY59">
        <f t="shared" si="55"/>
        <v>1.2655686636061019</v>
      </c>
      <c r="AZ59">
        <f t="shared" si="56"/>
        <v>1.0182581782874027</v>
      </c>
      <c r="BA59">
        <f t="shared" si="56"/>
        <v>0.70358955285378966</v>
      </c>
      <c r="BB59">
        <f t="shared" si="56"/>
        <v>0.43487881931524142</v>
      </c>
      <c r="BC59">
        <f t="shared" si="56"/>
        <v>0.24044202049566887</v>
      </c>
      <c r="BD59">
        <f t="shared" si="56"/>
        <v>0.11891899848675309</v>
      </c>
      <c r="BE59">
        <f t="shared" si="56"/>
        <v>5.2613368140868831E-2</v>
      </c>
      <c r="BF59">
        <f t="shared" si="56"/>
        <v>2.0831349479263111E-2</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12.742632821433055</v>
      </c>
    </row>
    <row r="60" spans="1:105" hidden="1" x14ac:dyDescent="0.3">
      <c r="A60">
        <v>2007</v>
      </c>
      <c r="B60">
        <f t="shared" si="51"/>
        <v>3.0504174910679025E-57</v>
      </c>
      <c r="C60">
        <f t="shared" si="51"/>
        <v>1.0745189956432904E-54</v>
      </c>
      <c r="D60">
        <f t="shared" si="51"/>
        <v>3.201281012203755E-52</v>
      </c>
      <c r="E60">
        <f t="shared" si="51"/>
        <v>4.5457130619325836E-50</v>
      </c>
      <c r="F60">
        <f t="shared" si="51"/>
        <v>8.7923118146456755E-48</v>
      </c>
      <c r="G60">
        <f t="shared" si="51"/>
        <v>1.9436881799395625E-45</v>
      </c>
      <c r="H60">
        <f t="shared" si="51"/>
        <v>2.5493159559754022E-43</v>
      </c>
      <c r="I60">
        <f t="shared" si="51"/>
        <v>2.9134772000310475E-41</v>
      </c>
      <c r="J60">
        <f t="shared" si="51"/>
        <v>2.2943421150401669E-39</v>
      </c>
      <c r="K60">
        <f t="shared" si="51"/>
        <v>2.4486988624436675E-37</v>
      </c>
      <c r="L60">
        <f t="shared" si="52"/>
        <v>2.5482940745764264E-35</v>
      </c>
      <c r="M60">
        <f t="shared" si="52"/>
        <v>1.5452704569587701E-33</v>
      </c>
      <c r="N60">
        <f t="shared" si="52"/>
        <v>8.5437894938516385E-32</v>
      </c>
      <c r="O60">
        <f t="shared" si="52"/>
        <v>3.6089884668204746E-30</v>
      </c>
      <c r="P60">
        <f t="shared" si="52"/>
        <v>2.6208340500365747E-28</v>
      </c>
      <c r="Q60">
        <f t="shared" si="52"/>
        <v>1.0513557836553546E-26</v>
      </c>
      <c r="R60">
        <f t="shared" si="52"/>
        <v>3.3773306121058484E-25</v>
      </c>
      <c r="S60">
        <f t="shared" si="52"/>
        <v>1.0922326662123813E-23</v>
      </c>
      <c r="T60">
        <f t="shared" si="52"/>
        <v>4.3202826834474287E-22</v>
      </c>
      <c r="U60">
        <f t="shared" si="52"/>
        <v>1.540026924337031E-20</v>
      </c>
      <c r="V60">
        <f t="shared" si="53"/>
        <v>3.9143316928873628E-19</v>
      </c>
      <c r="W60">
        <f t="shared" si="53"/>
        <v>6.4772493786897791E-18</v>
      </c>
      <c r="X60">
        <f t="shared" si="53"/>
        <v>1.549346143478403E-16</v>
      </c>
      <c r="Y60">
        <f t="shared" si="53"/>
        <v>2.6603377503949027E-15</v>
      </c>
      <c r="Z60">
        <f t="shared" si="53"/>
        <v>3.7035185679059168E-14</v>
      </c>
      <c r="AA60">
        <f t="shared" si="53"/>
        <v>3.4168296064733288E-13</v>
      </c>
      <c r="AB60">
        <f t="shared" si="53"/>
        <v>5.6097679951597848E-12</v>
      </c>
      <c r="AC60">
        <f t="shared" si="53"/>
        <v>4.8519428485812806E-11</v>
      </c>
      <c r="AD60">
        <f t="shared" si="53"/>
        <v>5.363907968343529E-10</v>
      </c>
      <c r="AE60">
        <f t="shared" si="53"/>
        <v>5.9195337758904691E-9</v>
      </c>
      <c r="AF60">
        <f t="shared" si="54"/>
        <v>3.7615683662608569E-8</v>
      </c>
      <c r="AG60">
        <f t="shared" si="54"/>
        <v>2.1387788247800978E-7</v>
      </c>
      <c r="AH60">
        <f t="shared" si="54"/>
        <v>7.6219432316226974E-7</v>
      </c>
      <c r="AI60">
        <f t="shared" si="54"/>
        <v>5.7803270962193464E-6</v>
      </c>
      <c r="AJ60">
        <f t="shared" si="54"/>
        <v>3.2846106788093956E-5</v>
      </c>
      <c r="AK60">
        <f t="shared" si="54"/>
        <v>1.4377484190915285E-4</v>
      </c>
      <c r="AL60">
        <f t="shared" si="54"/>
        <v>6.0393915146856735E-4</v>
      </c>
      <c r="AM60">
        <f t="shared" si="54"/>
        <v>1.8344552888626409E-3</v>
      </c>
      <c r="AN60">
        <f t="shared" si="54"/>
        <v>8.2654278903414261E-3</v>
      </c>
      <c r="AO60">
        <f t="shared" si="54"/>
        <v>2.219359767151538E-2</v>
      </c>
      <c r="AP60">
        <f t="shared" si="55"/>
        <v>6.2232118121803195E-2</v>
      </c>
      <c r="AQ60">
        <f t="shared" si="55"/>
        <v>0.1643648900476013</v>
      </c>
      <c r="AR60">
        <f t="shared" si="55"/>
        <v>0.31017458068391029</v>
      </c>
      <c r="AS60">
        <f t="shared" si="55"/>
        <v>0.53817858499813509</v>
      </c>
      <c r="AT60">
        <f t="shared" si="55"/>
        <v>0.75034815277740019</v>
      </c>
      <c r="AU60">
        <f t="shared" si="55"/>
        <v>1.0301774545349454</v>
      </c>
      <c r="AV60">
        <f t="shared" si="55"/>
        <v>1.1906989956558167</v>
      </c>
      <c r="AW60">
        <f t="shared" si="55"/>
        <v>1.4361273443869533</v>
      </c>
      <c r="AX60">
        <f t="shared" si="55"/>
        <v>1.549337027474369</v>
      </c>
      <c r="AY60">
        <f t="shared" si="55"/>
        <v>1.4950927189475283</v>
      </c>
      <c r="AZ60">
        <f t="shared" si="56"/>
        <v>1.3442971037390936</v>
      </c>
      <c r="BA60">
        <f t="shared" si="56"/>
        <v>1.0380342439600818</v>
      </c>
      <c r="BB60">
        <f t="shared" si="56"/>
        <v>0.71699395958199641</v>
      </c>
      <c r="BC60">
        <f t="shared" si="56"/>
        <v>0.44300900297115714</v>
      </c>
      <c r="BD60">
        <f t="shared" si="56"/>
        <v>0.24485465719631963</v>
      </c>
      <c r="BE60">
        <f t="shared" si="56"/>
        <v>0.12106209163080772</v>
      </c>
      <c r="BF60">
        <f t="shared" si="56"/>
        <v>5.3565407806606909E-2</v>
      </c>
      <c r="BG60">
        <f t="shared" si="56"/>
        <v>2.1201593482010429E-2</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12.542830769472841</v>
      </c>
    </row>
    <row r="61" spans="1:105" hidden="1" x14ac:dyDescent="0.3">
      <c r="A61">
        <v>2008</v>
      </c>
      <c r="B61">
        <f t="shared" si="51"/>
        <v>1.3931393987322983E-59</v>
      </c>
      <c r="C61">
        <f t="shared" si="51"/>
        <v>5.4840869497116411E-57</v>
      </c>
      <c r="D61">
        <f t="shared" si="51"/>
        <v>1.8258663109495282E-54</v>
      </c>
      <c r="E61">
        <f t="shared" si="51"/>
        <v>2.897357848771493E-52</v>
      </c>
      <c r="F61">
        <f t="shared" si="51"/>
        <v>6.2626500345707436E-50</v>
      </c>
      <c r="G61">
        <f t="shared" si="51"/>
        <v>1.5471648771713643E-47</v>
      </c>
      <c r="H61">
        <f t="shared" si="51"/>
        <v>2.2677157206744684E-45</v>
      </c>
      <c r="I61">
        <f t="shared" si="51"/>
        <v>2.8962197634650731E-43</v>
      </c>
      <c r="J61">
        <f t="shared" si="51"/>
        <v>2.5487838613525104E-41</v>
      </c>
      <c r="K61">
        <f t="shared" si="51"/>
        <v>3.0399409899562252E-39</v>
      </c>
      <c r="L61">
        <f t="shared" si="52"/>
        <v>3.5353650210134899E-37</v>
      </c>
      <c r="M61">
        <f t="shared" si="52"/>
        <v>2.3957646935563229E-35</v>
      </c>
      <c r="N61">
        <f t="shared" si="52"/>
        <v>1.4802843259613734E-33</v>
      </c>
      <c r="O61">
        <f t="shared" si="52"/>
        <v>6.9877126541459001E-32</v>
      </c>
      <c r="P61">
        <f t="shared" si="52"/>
        <v>5.6707957934912952E-30</v>
      </c>
      <c r="Q61">
        <f t="shared" si="52"/>
        <v>2.5421966180496984E-28</v>
      </c>
      <c r="R61">
        <f t="shared" si="52"/>
        <v>9.1261572433402071E-27</v>
      </c>
      <c r="S61">
        <f t="shared" si="52"/>
        <v>3.2982568607996736E-25</v>
      </c>
      <c r="T61">
        <f t="shared" si="52"/>
        <v>1.4579291525690543E-23</v>
      </c>
      <c r="U61">
        <f t="shared" si="52"/>
        <v>5.8077446295749495E-22</v>
      </c>
      <c r="V61">
        <f t="shared" si="53"/>
        <v>1.6496498230844872E-20</v>
      </c>
      <c r="W61">
        <f t="shared" si="53"/>
        <v>3.050560911403104E-19</v>
      </c>
      <c r="X61">
        <f t="shared" si="53"/>
        <v>8.1544088204954488E-18</v>
      </c>
      <c r="Y61">
        <f t="shared" si="53"/>
        <v>1.5647167985538937E-16</v>
      </c>
      <c r="Z61">
        <f t="shared" si="53"/>
        <v>2.4342682617245449E-15</v>
      </c>
      <c r="AA61">
        <f t="shared" si="53"/>
        <v>2.5097598903723671E-14</v>
      </c>
      <c r="AB61">
        <f t="shared" si="53"/>
        <v>4.6047779816307916E-13</v>
      </c>
      <c r="AC61">
        <f t="shared" si="53"/>
        <v>4.450762439304518E-12</v>
      </c>
      <c r="AD61">
        <f t="shared" si="53"/>
        <v>5.4986363394085604E-11</v>
      </c>
      <c r="AE61">
        <f t="shared" si="53"/>
        <v>6.781349463416788E-10</v>
      </c>
      <c r="AF61">
        <f t="shared" si="54"/>
        <v>4.8156234928566517E-9</v>
      </c>
      <c r="AG61">
        <f t="shared" si="54"/>
        <v>3.0598799160666077E-8</v>
      </c>
      <c r="AH61">
        <f t="shared" si="54"/>
        <v>1.2185943485056756E-7</v>
      </c>
      <c r="AI61">
        <f t="shared" si="54"/>
        <v>1.0327633252538864E-6</v>
      </c>
      <c r="AJ61">
        <f t="shared" si="54"/>
        <v>6.5582389355834495E-6</v>
      </c>
      <c r="AK61">
        <f t="shared" si="54"/>
        <v>3.2080503500504342E-5</v>
      </c>
      <c r="AL61">
        <f t="shared" si="54"/>
        <v>1.5059356138577351E-4</v>
      </c>
      <c r="AM61">
        <f t="shared" si="54"/>
        <v>5.1118169439573577E-4</v>
      </c>
      <c r="AN61">
        <f t="shared" si="54"/>
        <v>2.5738808920859552E-3</v>
      </c>
      <c r="AO61">
        <f t="shared" si="54"/>
        <v>7.7233507014165788E-3</v>
      </c>
      <c r="AP61">
        <f t="shared" si="55"/>
        <v>2.4201794675222585E-2</v>
      </c>
      <c r="AQ61">
        <f t="shared" si="55"/>
        <v>7.1432686756150485E-2</v>
      </c>
      <c r="AR61">
        <f t="shared" si="55"/>
        <v>0.15064304233921519</v>
      </c>
      <c r="AS61">
        <f t="shared" si="55"/>
        <v>0.29209507142426294</v>
      </c>
      <c r="AT61">
        <f t="shared" si="55"/>
        <v>0.45510916011823233</v>
      </c>
      <c r="AU61">
        <f t="shared" si="55"/>
        <v>0.69826414572906015</v>
      </c>
      <c r="AV61">
        <f t="shared" si="55"/>
        <v>0.90191296762657236</v>
      </c>
      <c r="AW61">
        <f t="shared" si="55"/>
        <v>1.2156555516392451</v>
      </c>
      <c r="AX61">
        <f t="shared" si="55"/>
        <v>1.4656100316672407</v>
      </c>
      <c r="AY61">
        <f t="shared" si="55"/>
        <v>1.5805039941884504</v>
      </c>
      <c r="AZ61">
        <f t="shared" si="56"/>
        <v>1.5880993814873077</v>
      </c>
      <c r="BA61">
        <f t="shared" si="56"/>
        <v>1.3704053230237641</v>
      </c>
      <c r="BB61">
        <f t="shared" si="56"/>
        <v>1.0578103096327611</v>
      </c>
      <c r="BC61">
        <f t="shared" si="56"/>
        <v>0.73039836631020316</v>
      </c>
      <c r="BD61">
        <f t="shared" si="56"/>
        <v>0.45113918662707281</v>
      </c>
      <c r="BE61">
        <f t="shared" si="56"/>
        <v>0.24926729389697042</v>
      </c>
      <c r="BF61">
        <f t="shared" si="56"/>
        <v>0.1232527119488447</v>
      </c>
      <c r="BG61">
        <f t="shared" si="56"/>
        <v>5.4517447472344979E-2</v>
      </c>
      <c r="BH61">
        <f t="shared" si="56"/>
        <v>2.1571837484757751E-2</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12.512889140414639</v>
      </c>
    </row>
    <row r="62" spans="1:105" hidden="1" x14ac:dyDescent="0.3">
      <c r="A62">
        <v>2009</v>
      </c>
      <c r="B62">
        <f t="shared" si="51"/>
        <v>5.6934423045378362E-62</v>
      </c>
      <c r="C62">
        <f t="shared" si="51"/>
        <v>2.5046071949457129E-59</v>
      </c>
      <c r="D62">
        <f t="shared" si="51"/>
        <v>9.3187832401248166E-57</v>
      </c>
      <c r="E62">
        <f t="shared" si="51"/>
        <v>1.6525222455229924E-54</v>
      </c>
      <c r="F62">
        <f t="shared" si="51"/>
        <v>3.9917033883476811E-52</v>
      </c>
      <c r="G62">
        <f t="shared" si="51"/>
        <v>1.1020255395587743E-49</v>
      </c>
      <c r="H62">
        <f t="shared" si="51"/>
        <v>1.8050889801397987E-47</v>
      </c>
      <c r="I62">
        <f t="shared" si="51"/>
        <v>2.5763001532797087E-45</v>
      </c>
      <c r="J62">
        <f t="shared" si="51"/>
        <v>2.5336866174793815E-43</v>
      </c>
      <c r="K62">
        <f t="shared" si="51"/>
        <v>3.3770693933885071E-41</v>
      </c>
      <c r="L62">
        <f t="shared" si="52"/>
        <v>4.388984373158544E-39</v>
      </c>
      <c r="M62">
        <f t="shared" si="52"/>
        <v>3.3237540285008043E-37</v>
      </c>
      <c r="N62">
        <f t="shared" si="52"/>
        <v>2.2950111474613541E-35</v>
      </c>
      <c r="O62">
        <f t="shared" si="52"/>
        <v>1.2106807551494364E-33</v>
      </c>
      <c r="P62">
        <f t="shared" si="52"/>
        <v>1.097977782128158E-31</v>
      </c>
      <c r="Q62">
        <f t="shared" si="52"/>
        <v>5.5006450666583956E-30</v>
      </c>
      <c r="R62">
        <f t="shared" si="52"/>
        <v>2.206720735310531E-28</v>
      </c>
      <c r="S62">
        <f t="shared" si="52"/>
        <v>8.912485686977246E-27</v>
      </c>
      <c r="T62">
        <f t="shared" si="52"/>
        <v>4.4025645622703929E-25</v>
      </c>
      <c r="U62">
        <f t="shared" si="52"/>
        <v>1.959890318884666E-23</v>
      </c>
      <c r="V62">
        <f t="shared" si="53"/>
        <v>6.2211541560045319E-22</v>
      </c>
      <c r="W62">
        <f t="shared" si="53"/>
        <v>1.2856236166569012E-20</v>
      </c>
      <c r="X62">
        <f t="shared" si="53"/>
        <v>3.8404451255566658E-19</v>
      </c>
      <c r="Y62">
        <f t="shared" si="53"/>
        <v>8.2353065629734321E-18</v>
      </c>
      <c r="Z62">
        <f t="shared" si="53"/>
        <v>1.4317507018579049E-16</v>
      </c>
      <c r="AA62">
        <f t="shared" si="53"/>
        <v>1.6496282477495949E-15</v>
      </c>
      <c r="AB62">
        <f t="shared" si="53"/>
        <v>3.3823422334177191E-14</v>
      </c>
      <c r="AC62">
        <f t="shared" si="53"/>
        <v>3.6534082870560926E-13</v>
      </c>
      <c r="AD62">
        <f t="shared" si="53"/>
        <v>5.0439844100782254E-12</v>
      </c>
      <c r="AE62">
        <f t="shared" si="53"/>
        <v>6.95168053028463E-11</v>
      </c>
      <c r="AF62">
        <f t="shared" si="54"/>
        <v>5.5167226044568456E-10</v>
      </c>
      <c r="AG62">
        <f t="shared" si="54"/>
        <v>3.917310061754368E-9</v>
      </c>
      <c r="AH62">
        <f t="shared" si="54"/>
        <v>1.7434025106397652E-8</v>
      </c>
      <c r="AI62">
        <f t="shared" si="54"/>
        <v>1.6511793820201129E-7</v>
      </c>
      <c r="AJ62">
        <f t="shared" si="54"/>
        <v>1.1717517950416091E-6</v>
      </c>
      <c r="AK62">
        <f t="shared" si="54"/>
        <v>6.4053742651287785E-6</v>
      </c>
      <c r="AL62">
        <f t="shared" si="54"/>
        <v>3.3601965469329923E-5</v>
      </c>
      <c r="AM62">
        <f t="shared" si="54"/>
        <v>1.274642845840977E-4</v>
      </c>
      <c r="AN62">
        <f t="shared" si="54"/>
        <v>7.1722696299949141E-4</v>
      </c>
      <c r="AO62">
        <f t="shared" si="54"/>
        <v>2.4050763078441949E-3</v>
      </c>
      <c r="AP62">
        <f t="shared" si="55"/>
        <v>8.4222013324285663E-3</v>
      </c>
      <c r="AQ62">
        <f t="shared" si="55"/>
        <v>2.7779855003298624E-2</v>
      </c>
      <c r="AR62">
        <f t="shared" si="55"/>
        <v>6.5469196324678916E-2</v>
      </c>
      <c r="AS62">
        <f t="shared" si="55"/>
        <v>0.14186233480067975</v>
      </c>
      <c r="AT62">
        <f t="shared" si="55"/>
        <v>0.2470093503089352</v>
      </c>
      <c r="AU62">
        <f t="shared" si="55"/>
        <v>0.42351861296272519</v>
      </c>
      <c r="AV62">
        <f t="shared" si="55"/>
        <v>0.6113252479846103</v>
      </c>
      <c r="AW62">
        <f t="shared" si="55"/>
        <v>0.92081668850890608</v>
      </c>
      <c r="AX62">
        <f t="shared" si="55"/>
        <v>1.2406121076226735</v>
      </c>
      <c r="AY62">
        <f t="shared" si="55"/>
        <v>1.4950927189475283</v>
      </c>
      <c r="AZ62">
        <f t="shared" si="56"/>
        <v>1.6788239176068038</v>
      </c>
      <c r="BA62">
        <f t="shared" si="56"/>
        <v>1.6189425982006329</v>
      </c>
      <c r="BB62">
        <f t="shared" si="56"/>
        <v>1.3965135423084347</v>
      </c>
      <c r="BC62">
        <f t="shared" si="56"/>
        <v>1.0775863753054402</v>
      </c>
      <c r="BD62">
        <f t="shared" si="56"/>
        <v>0.74380277303840991</v>
      </c>
      <c r="BE62">
        <f t="shared" si="56"/>
        <v>0.45926937028298848</v>
      </c>
      <c r="BF62">
        <f t="shared" si="56"/>
        <v>0.25377778922442634</v>
      </c>
      <c r="BG62">
        <f t="shared" si="56"/>
        <v>0.12544333226688167</v>
      </c>
      <c r="BH62">
        <f t="shared" si="56"/>
        <v>5.5469487138083064E-2</v>
      </c>
      <c r="BI62">
        <f t="shared" si="56"/>
        <v>2.1942081487505073E-2</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12.616770714398937</v>
      </c>
    </row>
    <row r="63" spans="1:105" x14ac:dyDescent="0.3">
      <c r="A63">
        <v>2010</v>
      </c>
      <c r="B63">
        <f t="shared" ref="B63:K72" si="61">VLOOKUP(B$2,scenarios4,17,FALSE)*VLOOKUP($A63-B$2,output4,5,FALSE)</f>
        <v>2.0820939926264018E-64</v>
      </c>
      <c r="C63">
        <f t="shared" si="61"/>
        <v>1.0235757148875162E-61</v>
      </c>
      <c r="D63">
        <f t="shared" si="61"/>
        <v>4.2559302515404819E-59</v>
      </c>
      <c r="E63">
        <f t="shared" si="61"/>
        <v>8.4340767520403468E-57</v>
      </c>
      <c r="F63">
        <f t="shared" si="61"/>
        <v>2.2766875860953707E-54</v>
      </c>
      <c r="G63">
        <f t="shared" si="61"/>
        <v>7.0241176754561466E-52</v>
      </c>
      <c r="H63">
        <f t="shared" si="61"/>
        <v>1.2857415435432154E-49</v>
      </c>
      <c r="I63">
        <f t="shared" si="61"/>
        <v>2.0507204557520686E-47</v>
      </c>
      <c r="J63">
        <f t="shared" si="61"/>
        <v>2.2538128160430931E-45</v>
      </c>
      <c r="K63">
        <f t="shared" si="61"/>
        <v>3.3570659552855164E-43</v>
      </c>
      <c r="L63">
        <f t="shared" ref="L63:U72" si="62">VLOOKUP(L$2,scenarios4,17,FALSE)*VLOOKUP($A63-L$2,output4,5,FALSE)</f>
        <v>4.8757212207818533E-41</v>
      </c>
      <c r="M63">
        <f t="shared" si="62"/>
        <v>4.126279579224565E-39</v>
      </c>
      <c r="N63">
        <f t="shared" si="62"/>
        <v>3.1839740218834634E-37</v>
      </c>
      <c r="O63">
        <f t="shared" si="62"/>
        <v>1.8770217182975087E-35</v>
      </c>
      <c r="P63">
        <f t="shared" si="62"/>
        <v>1.9023400591830727E-33</v>
      </c>
      <c r="Q63">
        <f t="shared" si="62"/>
        <v>1.0650332493890481E-31</v>
      </c>
      <c r="R63">
        <f t="shared" si="62"/>
        <v>4.7747634624307261E-30</v>
      </c>
      <c r="S63">
        <f t="shared" si="62"/>
        <v>2.1550545803890489E-28</v>
      </c>
      <c r="T63">
        <f t="shared" si="62"/>
        <v>1.1896524528933986E-26</v>
      </c>
      <c r="U63">
        <f t="shared" si="62"/>
        <v>5.9183559425050748E-25</v>
      </c>
      <c r="V63">
        <f t="shared" ref="V63:AE72" si="63">VLOOKUP(V$2,scenarios4,17,FALSE)*VLOOKUP($A63-V$2,output4,5,FALSE)</f>
        <v>2.0994001252315287E-23</v>
      </c>
      <c r="W63">
        <f t="shared" si="63"/>
        <v>4.8483396863390176E-22</v>
      </c>
      <c r="X63">
        <f t="shared" si="63"/>
        <v>1.6185111837742615E-20</v>
      </c>
      <c r="Y63">
        <f t="shared" si="63"/>
        <v>3.8785451702818254E-19</v>
      </c>
      <c r="Z63">
        <f t="shared" si="63"/>
        <v>7.5354888261245367E-18</v>
      </c>
      <c r="AA63">
        <f t="shared" si="63"/>
        <v>9.7025313054316487E-17</v>
      </c>
      <c r="AB63">
        <f t="shared" si="63"/>
        <v>2.2231637828009474E-15</v>
      </c>
      <c r="AC63">
        <f t="shared" si="63"/>
        <v>2.6835337544008631E-14</v>
      </c>
      <c r="AD63">
        <f t="shared" si="63"/>
        <v>4.1403545336023511E-13</v>
      </c>
      <c r="AE63">
        <f t="shared" si="63"/>
        <v>6.3768843862788616E-12</v>
      </c>
      <c r="AF63">
        <f t="shared" ref="AF63:AO72" si="64">VLOOKUP(AF$2,scenarios4,17,FALSE)*VLOOKUP($A63-AF$2,output4,5,FALSE)</f>
        <v>5.6552893089011882E-11</v>
      </c>
      <c r="AG63">
        <f t="shared" si="64"/>
        <v>4.4876251223550252E-10</v>
      </c>
      <c r="AH63">
        <f t="shared" si="64"/>
        <v>2.231933403908232E-9</v>
      </c>
      <c r="AI63">
        <f t="shared" si="64"/>
        <v>2.3622875681809164E-8</v>
      </c>
      <c r="AJ63">
        <f t="shared" si="64"/>
        <v>1.8733937945967756E-7</v>
      </c>
      <c r="AK63">
        <f t="shared" si="64"/>
        <v>1.1444396684535026E-6</v>
      </c>
      <c r="AL63">
        <f t="shared" si="64"/>
        <v>6.7091579429733096E-6</v>
      </c>
      <c r="AM63">
        <f t="shared" si="64"/>
        <v>2.8441126232454656E-5</v>
      </c>
      <c r="AN63">
        <f t="shared" si="64"/>
        <v>1.7884212741855549E-4</v>
      </c>
      <c r="AO63">
        <f t="shared" si="64"/>
        <v>6.701885784074252E-4</v>
      </c>
      <c r="AP63">
        <f t="shared" ref="AP63:AY72" si="65">VLOOKUP(AP$2,scenarios4,17,FALSE)*VLOOKUP($A63-AP$2,output4,5,FALSE)</f>
        <v>2.6227006473760789E-3</v>
      </c>
      <c r="AQ63">
        <f t="shared" si="65"/>
        <v>9.6673628944958494E-3</v>
      </c>
      <c r="AR63">
        <f t="shared" si="65"/>
        <v>2.5460680028607158E-2</v>
      </c>
      <c r="AS63">
        <f t="shared" si="65"/>
        <v>6.1653116559006807E-2</v>
      </c>
      <c r="AT63">
        <f t="shared" si="65"/>
        <v>0.11996547213741804</v>
      </c>
      <c r="AU63">
        <f t="shared" si="65"/>
        <v>0.22986366041168413</v>
      </c>
      <c r="AV63">
        <f t="shared" si="65"/>
        <v>0.37078750595909482</v>
      </c>
      <c r="AW63">
        <f t="shared" si="65"/>
        <v>0.62413837105859771</v>
      </c>
      <c r="AX63">
        <f t="shared" si="65"/>
        <v>0.93972040939123969</v>
      </c>
      <c r="AY63">
        <f t="shared" si="65"/>
        <v>1.2655686636061019</v>
      </c>
      <c r="AZ63">
        <f t="shared" ref="AZ63:BI72" si="66">VLOOKUP(AZ$2,scenarios4,17,FALSE)*VLOOKUP($A63-AZ$2,output4,5,FALSE)</f>
        <v>1.5880993814873077</v>
      </c>
      <c r="BA63">
        <f t="shared" si="66"/>
        <v>1.7114291377321125</v>
      </c>
      <c r="BB63">
        <f t="shared" si="66"/>
        <v>1.6497858149139581</v>
      </c>
      <c r="BC63">
        <f t="shared" si="66"/>
        <v>1.4226217615931054</v>
      </c>
      <c r="BD63">
        <f t="shared" si="66"/>
        <v>1.0973624409781193</v>
      </c>
      <c r="BE63">
        <f t="shared" si="66"/>
        <v>0.75720717976661656</v>
      </c>
      <c r="BF63">
        <f t="shared" si="66"/>
        <v>0.46757985625296605</v>
      </c>
      <c r="BG63">
        <f t="shared" si="66"/>
        <v>0.25828828455188224</v>
      </c>
      <c r="BH63">
        <f t="shared" si="66"/>
        <v>0.12763395258491866</v>
      </c>
      <c r="BI63">
        <f t="shared" si="66"/>
        <v>5.6421526803821141E-2</v>
      </c>
      <c r="BJ63">
        <f t="shared" ref="BJ63:BS72" si="67">VLOOKUP(BJ$2,scenarios4,17,FALSE)*VLOOKUP($A63-BJ$2,output4,5,FALSE)</f>
        <v>1.9735824742819784E-2</v>
      </c>
      <c r="BK63">
        <f t="shared" si="67"/>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VLOOKUP(BT$2,scenarios4,17,FALSE)*VLOOKUP($A63-BT$2,output4,5,FALSE)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VLOOKUP(CD$2,scenarios4,17,FALSE)*VLOOKUP($A63-CD$2,output4,5,FALSE)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VLOOKUP(CN$2,scenarios4,17,FALSE)*VLOOKUP($A63-CN$2,output4,5,FALSE)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12.806498643237244</v>
      </c>
    </row>
    <row r="64" spans="1:105" x14ac:dyDescent="0.3">
      <c r="A64">
        <v>2011</v>
      </c>
      <c r="B64">
        <f t="shared" si="61"/>
        <v>6.813508401593403E-67</v>
      </c>
      <c r="C64">
        <f t="shared" si="61"/>
        <v>3.7432202400065782E-64</v>
      </c>
      <c r="D64">
        <f t="shared" si="61"/>
        <v>1.7393014196089846E-61</v>
      </c>
      <c r="E64">
        <f t="shared" si="61"/>
        <v>3.8518808161849711E-59</v>
      </c>
      <c r="F64">
        <f t="shared" si="61"/>
        <v>1.1619666781229215E-56</v>
      </c>
      <c r="G64">
        <f t="shared" si="61"/>
        <v>4.0062399329734938E-54</v>
      </c>
      <c r="H64">
        <f t="shared" si="61"/>
        <v>8.1950912913379946E-52</v>
      </c>
      <c r="I64">
        <f t="shared" si="61"/>
        <v>1.4607016679865314E-49</v>
      </c>
      <c r="J64">
        <f t="shared" si="61"/>
        <v>1.7940223461198315E-47</v>
      </c>
      <c r="K64">
        <f t="shared" si="61"/>
        <v>2.9862407695280091E-45</v>
      </c>
      <c r="L64">
        <f t="shared" si="62"/>
        <v>4.8468407992429025E-43</v>
      </c>
      <c r="M64">
        <f t="shared" si="62"/>
        <v>4.5838825561426257E-41</v>
      </c>
      <c r="N64">
        <f t="shared" si="62"/>
        <v>3.9527494738246888E-39</v>
      </c>
      <c r="O64">
        <f t="shared" si="62"/>
        <v>2.6040781528147087E-37</v>
      </c>
      <c r="P64">
        <f t="shared" si="62"/>
        <v>2.9493601773105363E-35</v>
      </c>
      <c r="Q64">
        <f t="shared" si="62"/>
        <v>1.8452608492201865E-33</v>
      </c>
      <c r="R64">
        <f t="shared" si="62"/>
        <v>9.244882707085792E-32</v>
      </c>
      <c r="S64">
        <f t="shared" si="62"/>
        <v>4.6629714876620373E-30</v>
      </c>
      <c r="T64">
        <f t="shared" si="62"/>
        <v>2.8766003758357918E-28</v>
      </c>
      <c r="U64">
        <f t="shared" si="62"/>
        <v>1.5992466582855666E-26</v>
      </c>
      <c r="V64">
        <f t="shared" si="63"/>
        <v>6.3396390538480394E-25</v>
      </c>
      <c r="W64">
        <f t="shared" si="63"/>
        <v>1.6361280703582854E-23</v>
      </c>
      <c r="X64">
        <f t="shared" si="63"/>
        <v>6.1037242186649054E-22</v>
      </c>
      <c r="Y64">
        <f t="shared" si="63"/>
        <v>1.6345680070001975E-20</v>
      </c>
      <c r="Z64">
        <f t="shared" si="63"/>
        <v>3.5489551686738181E-19</v>
      </c>
      <c r="AA64">
        <f t="shared" si="63"/>
        <v>5.1065675150239868E-18</v>
      </c>
      <c r="AB64">
        <f t="shared" si="63"/>
        <v>1.3075864958759062E-16</v>
      </c>
      <c r="AC64">
        <f t="shared" si="63"/>
        <v>1.7638472516956149E-15</v>
      </c>
      <c r="AD64">
        <f t="shared" si="63"/>
        <v>3.0412098164537731E-14</v>
      </c>
      <c r="AE64">
        <f t="shared" si="63"/>
        <v>5.2344654607245828E-13</v>
      </c>
      <c r="AF64">
        <f t="shared" si="64"/>
        <v>5.1876846090257819E-12</v>
      </c>
      <c r="AG64">
        <f t="shared" si="64"/>
        <v>4.6003433916194624E-11</v>
      </c>
      <c r="AH64">
        <f t="shared" si="64"/>
        <v>2.5568771062039048E-10</v>
      </c>
      <c r="AI64">
        <f t="shared" si="64"/>
        <v>3.0242405301603754E-9</v>
      </c>
      <c r="AJ64">
        <f t="shared" si="64"/>
        <v>2.6802023568565428E-8</v>
      </c>
      <c r="AK64">
        <f t="shared" si="64"/>
        <v>1.8297272359587464E-7</v>
      </c>
      <c r="AL64">
        <f t="shared" si="64"/>
        <v>1.1987162926074843E-6</v>
      </c>
      <c r="AM64">
        <f t="shared" si="64"/>
        <v>5.6787156734550642E-6</v>
      </c>
      <c r="AN64">
        <f t="shared" si="64"/>
        <v>3.9905072532188045E-5</v>
      </c>
      <c r="AO64">
        <f t="shared" si="64"/>
        <v>1.6711300232320783E-4</v>
      </c>
      <c r="AP64">
        <f t="shared" si="65"/>
        <v>7.3083087331592275E-4</v>
      </c>
      <c r="AQ64">
        <f t="shared" si="65"/>
        <v>3.0104479720983682E-3</v>
      </c>
      <c r="AR64">
        <f t="shared" si="65"/>
        <v>8.8602922278738176E-3</v>
      </c>
      <c r="AS64">
        <f t="shared" si="65"/>
        <v>2.397662353590824E-2</v>
      </c>
      <c r="AT64">
        <f t="shared" si="65"/>
        <v>5.2136779273627733E-2</v>
      </c>
      <c r="AU64">
        <f t="shared" si="65"/>
        <v>0.11163829431571645</v>
      </c>
      <c r="AV64">
        <f t="shared" si="65"/>
        <v>0.20124398490646267</v>
      </c>
      <c r="AW64">
        <f t="shared" si="65"/>
        <v>0.37855905795013961</v>
      </c>
      <c r="AX64">
        <f t="shared" si="65"/>
        <v>0.63695149413258501</v>
      </c>
      <c r="AY64">
        <f t="shared" si="65"/>
        <v>0.95862413027357329</v>
      </c>
      <c r="AZ64">
        <f t="shared" si="66"/>
        <v>1.3442971037390936</v>
      </c>
      <c r="BA64">
        <f t="shared" si="66"/>
        <v>1.6189425982006329</v>
      </c>
      <c r="BB64">
        <f t="shared" si="66"/>
        <v>1.7440343578574213</v>
      </c>
      <c r="BC64">
        <f t="shared" si="66"/>
        <v>1.6806290316272834</v>
      </c>
      <c r="BD64">
        <f t="shared" si="66"/>
        <v>1.4487299808777758</v>
      </c>
      <c r="BE64">
        <f t="shared" si="66"/>
        <v>1.1171385066507986</v>
      </c>
      <c r="BF64">
        <f t="shared" si="66"/>
        <v>0.77090885475517357</v>
      </c>
      <c r="BG64">
        <f t="shared" si="66"/>
        <v>0.47589034222294357</v>
      </c>
      <c r="BH64">
        <f t="shared" si="66"/>
        <v>0.2627987798793382</v>
      </c>
      <c r="BI64">
        <f t="shared" si="66"/>
        <v>0.12982457290295563</v>
      </c>
      <c r="BJ64">
        <f t="shared" si="67"/>
        <v>5.0748392551391276E-2</v>
      </c>
      <c r="BK64">
        <f t="shared" si="67"/>
        <v>1.9384579727052979E-2</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13.039273145066405</v>
      </c>
    </row>
    <row r="65" spans="1:106" x14ac:dyDescent="0.3">
      <c r="A65">
        <v>2012</v>
      </c>
      <c r="B65">
        <f t="shared" si="61"/>
        <v>1.9951994573026367E-69</v>
      </c>
      <c r="C65">
        <f t="shared" si="61"/>
        <v>1.2249429009747715E-66</v>
      </c>
      <c r="D65">
        <f t="shared" si="61"/>
        <v>6.3606318347128754E-64</v>
      </c>
      <c r="E65">
        <f t="shared" si="61"/>
        <v>1.5741756503951504E-61</v>
      </c>
      <c r="F65">
        <f t="shared" si="61"/>
        <v>5.3067541215167346E-59</v>
      </c>
      <c r="G65">
        <f t="shared" si="61"/>
        <v>2.0446886674795627E-56</v>
      </c>
      <c r="H65">
        <f t="shared" si="61"/>
        <v>4.6741104723291118E-54</v>
      </c>
      <c r="I65">
        <f t="shared" si="61"/>
        <v>9.31025646536322E-52</v>
      </c>
      <c r="J65">
        <f t="shared" si="61"/>
        <v>1.2778589232052649E-49</v>
      </c>
      <c r="K65">
        <f t="shared" si="61"/>
        <v>2.3770308844161336E-47</v>
      </c>
      <c r="L65">
        <f t="shared" si="62"/>
        <v>4.3114534509882408E-45</v>
      </c>
      <c r="M65">
        <f t="shared" si="62"/>
        <v>4.5567307862788821E-43</v>
      </c>
      <c r="N65">
        <f t="shared" si="62"/>
        <v>4.3911080221258182E-41</v>
      </c>
      <c r="O65">
        <f t="shared" si="62"/>
        <v>3.2328368502980991E-39</v>
      </c>
      <c r="P65">
        <f t="shared" si="62"/>
        <v>4.0917823846398048E-37</v>
      </c>
      <c r="Q65">
        <f t="shared" si="62"/>
        <v>2.8608654058293653E-35</v>
      </c>
      <c r="R65">
        <f t="shared" si="62"/>
        <v>1.601754698719885E-33</v>
      </c>
      <c r="S65">
        <f t="shared" si="62"/>
        <v>9.0284314205536021E-32</v>
      </c>
      <c r="T65">
        <f t="shared" si="62"/>
        <v>6.224206874379337E-30</v>
      </c>
      <c r="U65">
        <f t="shared" si="62"/>
        <v>3.8670063068332304E-28</v>
      </c>
      <c r="V65">
        <f t="shared" si="63"/>
        <v>1.7130849631378781E-26</v>
      </c>
      <c r="W65">
        <f t="shared" si="63"/>
        <v>4.9406786668627593E-25</v>
      </c>
      <c r="X65">
        <f t="shared" si="63"/>
        <v>2.0597720403176073E-23</v>
      </c>
      <c r="Y65">
        <f t="shared" si="63"/>
        <v>6.1642776592475164E-22</v>
      </c>
      <c r="Z65">
        <f t="shared" si="63"/>
        <v>1.495666112500295E-20</v>
      </c>
      <c r="AA65">
        <f t="shared" si="63"/>
        <v>2.4050170592511846E-19</v>
      </c>
      <c r="AB65">
        <f t="shared" si="63"/>
        <v>6.8819965766932284E-18</v>
      </c>
      <c r="AC65">
        <f t="shared" si="63"/>
        <v>1.0374327186093425E-16</v>
      </c>
      <c r="AD65">
        <f t="shared" si="63"/>
        <v>1.9989424644965399E-15</v>
      </c>
      <c r="AE65">
        <f t="shared" si="63"/>
        <v>3.8448658475614329E-14</v>
      </c>
      <c r="AF65">
        <f t="shared" si="64"/>
        <v>4.2583108399309922E-13</v>
      </c>
      <c r="AG65">
        <f t="shared" si="64"/>
        <v>4.2199663545727071E-12</v>
      </c>
      <c r="AH65">
        <f t="shared" si="64"/>
        <v>2.6210996636313222E-11</v>
      </c>
      <c r="AI65">
        <f t="shared" si="64"/>
        <v>3.464534990910041E-10</v>
      </c>
      <c r="AJ65">
        <f t="shared" si="64"/>
        <v>3.4312404238230113E-9</v>
      </c>
      <c r="AK65">
        <f t="shared" si="64"/>
        <v>2.6177300599401058E-8</v>
      </c>
      <c r="AL65">
        <f t="shared" si="64"/>
        <v>1.9165045648367618E-7</v>
      </c>
      <c r="AM65">
        <f t="shared" si="64"/>
        <v>1.0146085480049561E-6</v>
      </c>
      <c r="AN65">
        <f t="shared" si="64"/>
        <v>7.9676718490953901E-6</v>
      </c>
      <c r="AO65">
        <f t="shared" si="64"/>
        <v>3.7287950971262163E-5</v>
      </c>
      <c r="AP65">
        <f t="shared" si="65"/>
        <v>1.822342925039659E-4</v>
      </c>
      <c r="AQ65">
        <f t="shared" si="65"/>
        <v>8.3887893295102171E-4</v>
      </c>
      <c r="AR65">
        <f t="shared" si="65"/>
        <v>2.7591235645853633E-3</v>
      </c>
      <c r="AS65">
        <f t="shared" si="65"/>
        <v>8.343841991933075E-3</v>
      </c>
      <c r="AT65">
        <f t="shared" si="65"/>
        <v>2.0275762180199081E-2</v>
      </c>
      <c r="AU65">
        <f t="shared" si="65"/>
        <v>4.8517802710396345E-2</v>
      </c>
      <c r="AV65">
        <f t="shared" si="65"/>
        <v>9.7738525419885341E-2</v>
      </c>
      <c r="AW65">
        <f t="shared" si="65"/>
        <v>0.20546197517433903</v>
      </c>
      <c r="AX65">
        <f t="shared" si="65"/>
        <v>0.38633060994118429</v>
      </c>
      <c r="AY65">
        <f t="shared" si="65"/>
        <v>0.64976461720657241</v>
      </c>
      <c r="AZ65">
        <f t="shared" si="66"/>
        <v>1.0182581782874027</v>
      </c>
      <c r="BA65">
        <f t="shared" si="66"/>
        <v>1.3704053230237641</v>
      </c>
      <c r="BB65">
        <f t="shared" si="66"/>
        <v>1.6497858149139581</v>
      </c>
      <c r="BC65">
        <f t="shared" si="66"/>
        <v>1.7766395779827302</v>
      </c>
      <c r="BD65">
        <f t="shared" si="66"/>
        <v>1.7114722483406086</v>
      </c>
      <c r="BE65">
        <f t="shared" si="66"/>
        <v>1.4748382001624465</v>
      </c>
      <c r="BF65">
        <f t="shared" si="66"/>
        <v>1.1373531442616687</v>
      </c>
      <c r="BG65">
        <f t="shared" si="66"/>
        <v>0.78461052974373047</v>
      </c>
      <c r="BH65">
        <f t="shared" si="66"/>
        <v>0.48420082819292115</v>
      </c>
      <c r="BI65">
        <f t="shared" si="66"/>
        <v>0.26730927520679409</v>
      </c>
      <c r="BJ65">
        <f t="shared" si="67"/>
        <v>0.11677082776231623</v>
      </c>
      <c r="BK65">
        <f t="shared" si="67"/>
        <v>4.9845206585051642E-2</v>
      </c>
      <c r="BL65">
        <f t="shared" si="67"/>
        <v>1.7732708586278529E-2</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13.279481726331937</v>
      </c>
    </row>
    <row r="66" spans="1:106" x14ac:dyDescent="0.3">
      <c r="A66">
        <v>2013</v>
      </c>
      <c r="B66">
        <f t="shared" si="61"/>
        <v>5.2281362576645114E-72</v>
      </c>
      <c r="C66">
        <f t="shared" si="61"/>
        <v>3.5869999230939931E-69</v>
      </c>
      <c r="D66">
        <f t="shared" si="61"/>
        <v>2.0814727192306433E-66</v>
      </c>
      <c r="E66">
        <f t="shared" si="61"/>
        <v>5.7567662754994033E-64</v>
      </c>
      <c r="F66">
        <f t="shared" si="61"/>
        <v>2.1687491174764828E-61</v>
      </c>
      <c r="G66">
        <f t="shared" si="61"/>
        <v>9.3381851800554524E-59</v>
      </c>
      <c r="H66">
        <f t="shared" si="61"/>
        <v>2.3855537544466171E-56</v>
      </c>
      <c r="I66">
        <f t="shared" si="61"/>
        <v>5.310150393421559E-54</v>
      </c>
      <c r="J66">
        <f t="shared" si="61"/>
        <v>8.144848850616634E-52</v>
      </c>
      <c r="K66">
        <f t="shared" si="61"/>
        <v>1.6931283676344846E-49</v>
      </c>
      <c r="L66">
        <f t="shared" si="62"/>
        <v>3.4318927376178686E-47</v>
      </c>
      <c r="M66">
        <f t="shared" si="62"/>
        <v>4.0533893081025597E-45</v>
      </c>
      <c r="N66">
        <f t="shared" si="62"/>
        <v>4.365098116112011E-43</v>
      </c>
      <c r="O66">
        <f t="shared" si="62"/>
        <v>3.5913573378664251E-41</v>
      </c>
      <c r="P66">
        <f t="shared" si="62"/>
        <v>5.0797495697915881E-39</v>
      </c>
      <c r="Q66">
        <f t="shared" si="62"/>
        <v>3.9690095372049505E-37</v>
      </c>
      <c r="R66">
        <f t="shared" si="62"/>
        <v>2.483337035047861E-35</v>
      </c>
      <c r="S66">
        <f t="shared" si="62"/>
        <v>1.5642526690855699E-33</v>
      </c>
      <c r="T66">
        <f t="shared" si="62"/>
        <v>1.205129069765074E-31</v>
      </c>
      <c r="U66">
        <f t="shared" si="62"/>
        <v>8.3671849035570058E-30</v>
      </c>
      <c r="V66">
        <f t="shared" si="63"/>
        <v>4.1422693130382977E-28</v>
      </c>
      <c r="W66">
        <f t="shared" si="63"/>
        <v>1.3350606020324335E-26</v>
      </c>
      <c r="X66">
        <f t="shared" si="63"/>
        <v>6.2199726064042507E-25</v>
      </c>
      <c r="Y66">
        <f t="shared" si="63"/>
        <v>2.0802064962970709E-23</v>
      </c>
      <c r="Z66">
        <f t="shared" si="63"/>
        <v>5.6404512773374238E-22</v>
      </c>
      <c r="AA66">
        <f t="shared" si="63"/>
        <v>1.0135666258222373E-20</v>
      </c>
      <c r="AB66">
        <f t="shared" si="63"/>
        <v>3.2411828728318933E-19</v>
      </c>
      <c r="AC66">
        <f t="shared" si="63"/>
        <v>5.4601423619295422E-18</v>
      </c>
      <c r="AD66">
        <f t="shared" si="63"/>
        <v>1.1757074277791103E-16</v>
      </c>
      <c r="AE66">
        <f t="shared" si="63"/>
        <v>2.5271737488816076E-15</v>
      </c>
      <c r="AF66">
        <f t="shared" si="64"/>
        <v>3.1278521254173913E-14</v>
      </c>
      <c r="AG66">
        <f t="shared" si="64"/>
        <v>3.4639593240799736E-13</v>
      </c>
      <c r="AH66">
        <f t="shared" si="64"/>
        <v>2.4043753804674616E-12</v>
      </c>
      <c r="AI66">
        <f t="shared" si="64"/>
        <v>3.5515557150868694E-11</v>
      </c>
      <c r="AJ66">
        <f t="shared" si="64"/>
        <v>3.9307893641414225E-10</v>
      </c>
      <c r="AK66">
        <f t="shared" si="64"/>
        <v>3.3512623318702232E-9</v>
      </c>
      <c r="AL66">
        <f t="shared" si="64"/>
        <v>2.7418795057487656E-8</v>
      </c>
      <c r="AM66">
        <f t="shared" si="64"/>
        <v>1.622153570253189E-7</v>
      </c>
      <c r="AN66">
        <f t="shared" si="64"/>
        <v>1.4235732920349049E-6</v>
      </c>
      <c r="AO66">
        <f t="shared" si="64"/>
        <v>7.4451225974976172E-6</v>
      </c>
      <c r="AP66">
        <f t="shared" si="65"/>
        <v>4.066196687094558E-5</v>
      </c>
      <c r="AQ66">
        <f t="shared" si="65"/>
        <v>2.0917631482807888E-4</v>
      </c>
      <c r="AR66">
        <f t="shared" si="65"/>
        <v>7.6884591701681761E-4</v>
      </c>
      <c r="AS66">
        <f t="shared" si="65"/>
        <v>2.5982992961219617E-3</v>
      </c>
      <c r="AT66">
        <f t="shared" si="65"/>
        <v>7.0559457900411619E-3</v>
      </c>
      <c r="AU66">
        <f t="shared" si="65"/>
        <v>1.8868358248577428E-2</v>
      </c>
      <c r="AV66">
        <f t="shared" si="65"/>
        <v>4.2476988049605729E-2</v>
      </c>
      <c r="AW66">
        <f t="shared" si="65"/>
        <v>9.9787084283442323E-2</v>
      </c>
      <c r="AX66">
        <f t="shared" si="65"/>
        <v>0.20967996544221534</v>
      </c>
      <c r="AY66">
        <f t="shared" si="65"/>
        <v>0.39410216193222902</v>
      </c>
      <c r="AZ66">
        <f t="shared" si="66"/>
        <v>0.6901851461255829</v>
      </c>
      <c r="BA66">
        <f t="shared" si="66"/>
        <v>1.0380342439600818</v>
      </c>
      <c r="BB66">
        <f t="shared" si="66"/>
        <v>1.3965135423084347</v>
      </c>
      <c r="BC66">
        <f t="shared" si="66"/>
        <v>1.6806290316272834</v>
      </c>
      <c r="BD66">
        <f t="shared" si="66"/>
        <v>1.8092447981080388</v>
      </c>
      <c r="BE66">
        <f t="shared" si="66"/>
        <v>1.7423154650539339</v>
      </c>
      <c r="BF66">
        <f t="shared" si="66"/>
        <v>1.5015254189571263</v>
      </c>
      <c r="BG66">
        <f t="shared" si="66"/>
        <v>1.1575677818725387</v>
      </c>
      <c r="BH66">
        <f t="shared" si="66"/>
        <v>0.79831220473228748</v>
      </c>
      <c r="BI66">
        <f t="shared" si="66"/>
        <v>0.49251131416289867</v>
      </c>
      <c r="BJ66">
        <f t="shared" si="67"/>
        <v>0.24043156573890423</v>
      </c>
      <c r="BK66">
        <f t="shared" si="67"/>
        <v>0.11469261862877601</v>
      </c>
      <c r="BL66">
        <f t="shared" si="67"/>
        <v>4.5597610845388672E-2</v>
      </c>
      <c r="BM66">
        <f t="shared" si="67"/>
        <v>1.7417443296956082E-2</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13.500574734771863</v>
      </c>
    </row>
    <row r="67" spans="1:106" x14ac:dyDescent="0.3">
      <c r="A67">
        <v>2014</v>
      </c>
      <c r="B67">
        <f t="shared" si="61"/>
        <v>1.2258929152912947E-74</v>
      </c>
      <c r="C67">
        <f t="shared" si="61"/>
        <v>9.3992228624203013E-72</v>
      </c>
      <c r="D67">
        <f t="shared" si="61"/>
        <v>6.0951759284952454E-69</v>
      </c>
      <c r="E67">
        <f t="shared" si="61"/>
        <v>1.8838618968708016E-66</v>
      </c>
      <c r="F67">
        <f t="shared" si="61"/>
        <v>7.9311236813844273E-64</v>
      </c>
      <c r="G67">
        <f t="shared" si="61"/>
        <v>3.8163028480936884E-61</v>
      </c>
      <c r="H67">
        <f t="shared" si="61"/>
        <v>1.089493137527829E-58</v>
      </c>
      <c r="I67">
        <f t="shared" si="61"/>
        <v>2.7101732581409627E-56</v>
      </c>
      <c r="J67">
        <f t="shared" si="61"/>
        <v>4.6454544500857349E-54</v>
      </c>
      <c r="K67">
        <f t="shared" si="61"/>
        <v>1.0791703519574666E-51</v>
      </c>
      <c r="L67">
        <f t="shared" si="62"/>
        <v>2.4444928279368325E-49</v>
      </c>
      <c r="M67">
        <f t="shared" si="62"/>
        <v>3.2264751289444067E-47</v>
      </c>
      <c r="N67">
        <f t="shared" si="62"/>
        <v>3.8829245927683764E-45</v>
      </c>
      <c r="O67">
        <f t="shared" si="62"/>
        <v>3.5700846052556068E-43</v>
      </c>
      <c r="P67">
        <f t="shared" si="62"/>
        <v>5.6430920385953396E-41</v>
      </c>
      <c r="Q67">
        <f t="shared" si="62"/>
        <v>4.9273330284622063E-39</v>
      </c>
      <c r="R67">
        <f t="shared" si="62"/>
        <v>3.4452471465856522E-37</v>
      </c>
      <c r="S67">
        <f t="shared" si="62"/>
        <v>2.4251944373362474E-35</v>
      </c>
      <c r="T67">
        <f t="shared" si="62"/>
        <v>2.087988794688142E-33</v>
      </c>
      <c r="U67">
        <f t="shared" si="62"/>
        <v>1.6200518335730174E-31</v>
      </c>
      <c r="V67">
        <f t="shared" si="63"/>
        <v>8.9627816746191324E-30</v>
      </c>
      <c r="W67">
        <f t="shared" si="63"/>
        <v>3.2281998160299572E-28</v>
      </c>
      <c r="X67">
        <f t="shared" si="63"/>
        <v>1.680748927920912E-26</v>
      </c>
      <c r="Y67">
        <f t="shared" si="63"/>
        <v>6.2816793166280872E-25</v>
      </c>
      <c r="Z67">
        <f t="shared" si="63"/>
        <v>1.9034352502863615E-23</v>
      </c>
      <c r="AA67">
        <f t="shared" si="63"/>
        <v>3.8223592294463338E-22</v>
      </c>
      <c r="AB67">
        <f t="shared" si="63"/>
        <v>1.3659590377757648E-20</v>
      </c>
      <c r="AC67">
        <f t="shared" si="63"/>
        <v>2.5715386093977695E-19</v>
      </c>
      <c r="AD67">
        <f t="shared" si="63"/>
        <v>6.1879000117300974E-18</v>
      </c>
      <c r="AE67">
        <f t="shared" si="63"/>
        <v>1.4863944313659005E-16</v>
      </c>
      <c r="AF67">
        <f t="shared" si="64"/>
        <v>2.0558911793377136E-15</v>
      </c>
      <c r="AG67">
        <f t="shared" si="64"/>
        <v>2.544378027217599E-14</v>
      </c>
      <c r="AH67">
        <f t="shared" si="64"/>
        <v>1.9736314979700633E-13</v>
      </c>
      <c r="AI67">
        <f t="shared" si="64"/>
        <v>3.2578971498866646E-12</v>
      </c>
      <c r="AJ67">
        <f t="shared" si="64"/>
        <v>4.0295212684089884E-11</v>
      </c>
      <c r="AK67">
        <f t="shared" si="64"/>
        <v>3.8391673865529002E-10</v>
      </c>
      <c r="AL67">
        <f t="shared" si="64"/>
        <v>3.5102005538160889E-9</v>
      </c>
      <c r="AM67">
        <f t="shared" si="64"/>
        <v>2.3207613021434398E-8</v>
      </c>
      <c r="AN67">
        <f t="shared" si="64"/>
        <v>2.2760053645637398E-7</v>
      </c>
      <c r="AO67">
        <f t="shared" si="64"/>
        <v>1.3302101148814839E-6</v>
      </c>
      <c r="AP67">
        <f t="shared" si="65"/>
        <v>8.1187976417071864E-6</v>
      </c>
      <c r="AQ67">
        <f t="shared" si="65"/>
        <v>4.6673544626847458E-5</v>
      </c>
      <c r="AR67">
        <f t="shared" si="65"/>
        <v>1.9171342761754951E-4</v>
      </c>
      <c r="AS67">
        <f t="shared" si="65"/>
        <v>7.2403129408640722E-4</v>
      </c>
      <c r="AT67">
        <f t="shared" si="65"/>
        <v>2.1972442667854536E-3</v>
      </c>
      <c r="AU67">
        <f t="shared" si="65"/>
        <v>6.566170571829579E-3</v>
      </c>
      <c r="AV67">
        <f t="shared" si="65"/>
        <v>1.6519112224114896E-2</v>
      </c>
      <c r="AW67">
        <f t="shared" si="65"/>
        <v>4.336728806172889E-2</v>
      </c>
      <c r="AX67">
        <f t="shared" si="65"/>
        <v>0.10183564314699928</v>
      </c>
      <c r="AY67">
        <f t="shared" si="65"/>
        <v>0.21389795571009165</v>
      </c>
      <c r="AZ67">
        <f t="shared" si="66"/>
        <v>0.41861845200341002</v>
      </c>
      <c r="BA67">
        <f t="shared" si="66"/>
        <v>0.70358955285378966</v>
      </c>
      <c r="BB67">
        <f t="shared" si="66"/>
        <v>1.0578103096327611</v>
      </c>
      <c r="BC67">
        <f t="shared" si="66"/>
        <v>1.4226217615931054</v>
      </c>
      <c r="BD67">
        <f t="shared" si="66"/>
        <v>1.7114722483406086</v>
      </c>
      <c r="BE67">
        <f t="shared" si="66"/>
        <v>1.8418500182333477</v>
      </c>
      <c r="BF67">
        <f t="shared" si="66"/>
        <v>1.7738426888674526</v>
      </c>
      <c r="BG67">
        <f t="shared" si="66"/>
        <v>1.5282126377518059</v>
      </c>
      <c r="BH67">
        <f t="shared" si="66"/>
        <v>1.1777824194834088</v>
      </c>
      <c r="BI67">
        <f t="shared" si="66"/>
        <v>0.81201387972084449</v>
      </c>
      <c r="BJ67">
        <f t="shared" si="67"/>
        <v>0.4429897403174784</v>
      </c>
      <c r="BK67">
        <f t="shared" si="67"/>
        <v>0.23615252545559795</v>
      </c>
      <c r="BL67">
        <f t="shared" si="67"/>
        <v>0.10491900323755245</v>
      </c>
      <c r="BM67">
        <f t="shared" si="67"/>
        <v>4.4786942587595989E-2</v>
      </c>
      <c r="BN67">
        <f t="shared" si="67"/>
        <v>1.8287933249889955E-2</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13.680305649330332</v>
      </c>
    </row>
    <row r="68" spans="1:106" x14ac:dyDescent="0.3">
      <c r="A68">
        <v>2015</v>
      </c>
      <c r="B68">
        <f t="shared" si="61"/>
        <v>2.5721910934589651E-77</v>
      </c>
      <c r="C68">
        <f t="shared" si="61"/>
        <v>2.2039289238862073E-74</v>
      </c>
      <c r="D68">
        <f t="shared" si="61"/>
        <v>1.5971541166962323E-71</v>
      </c>
      <c r="E68">
        <f t="shared" si="61"/>
        <v>5.5165122176861732E-69</v>
      </c>
      <c r="F68">
        <f t="shared" si="61"/>
        <v>2.5954053000759785E-66</v>
      </c>
      <c r="G68">
        <f t="shared" si="61"/>
        <v>1.3956233872302151E-63</v>
      </c>
      <c r="H68">
        <f t="shared" si="61"/>
        <v>4.4525094368510819E-61</v>
      </c>
      <c r="I68">
        <f t="shared" si="61"/>
        <v>1.2377483260447276E-58</v>
      </c>
      <c r="J68">
        <f t="shared" si="61"/>
        <v>2.3709284087568028E-56</v>
      </c>
      <c r="K68">
        <f t="shared" si="61"/>
        <v>6.1551009795864509E-54</v>
      </c>
      <c r="L68">
        <f t="shared" si="62"/>
        <v>1.5580768924022867E-51</v>
      </c>
      <c r="M68">
        <f t="shared" si="62"/>
        <v>2.2981765210108891E-49</v>
      </c>
      <c r="N68">
        <f t="shared" si="62"/>
        <v>3.0907861727198214E-47</v>
      </c>
      <c r="O68">
        <f t="shared" si="62"/>
        <v>3.1757291458909924E-45</v>
      </c>
      <c r="P68">
        <f t="shared" si="62"/>
        <v>5.6096662397282756E-43</v>
      </c>
      <c r="Q68">
        <f t="shared" si="62"/>
        <v>5.4737725555954408E-41</v>
      </c>
      <c r="R68">
        <f t="shared" si="62"/>
        <v>4.2771073985731419E-39</v>
      </c>
      <c r="S68">
        <f t="shared" si="62"/>
        <v>3.3645832592300829E-37</v>
      </c>
      <c r="T68">
        <f t="shared" si="62"/>
        <v>3.2371872589217189E-35</v>
      </c>
      <c r="U68">
        <f t="shared" si="62"/>
        <v>2.8068778358934181E-33</v>
      </c>
      <c r="V68">
        <f t="shared" si="63"/>
        <v>1.7353711018993544E-31</v>
      </c>
      <c r="W68">
        <f t="shared" si="63"/>
        <v>6.9849756176040924E-30</v>
      </c>
      <c r="X68">
        <f t="shared" si="63"/>
        <v>4.0640802160193053E-28</v>
      </c>
      <c r="Y68">
        <f t="shared" si="63"/>
        <v>1.6974231954164719E-26</v>
      </c>
      <c r="Z68">
        <f t="shared" si="63"/>
        <v>5.747876407245444E-25</v>
      </c>
      <c r="AA68">
        <f t="shared" si="63"/>
        <v>1.2898991479313017E-23</v>
      </c>
      <c r="AB68">
        <f t="shared" si="63"/>
        <v>5.1513003704637932E-22</v>
      </c>
      <c r="AC68">
        <f t="shared" si="63"/>
        <v>1.0837452073252363E-20</v>
      </c>
      <c r="AD68">
        <f t="shared" si="63"/>
        <v>2.914287345730234E-19</v>
      </c>
      <c r="AE68">
        <f t="shared" si="63"/>
        <v>7.8230858306805272E-18</v>
      </c>
      <c r="AF68">
        <f t="shared" si="64"/>
        <v>1.2092026524943979E-16</v>
      </c>
      <c r="AG68">
        <f t="shared" si="64"/>
        <v>1.6723822397324227E-15</v>
      </c>
      <c r="AH68">
        <f t="shared" si="64"/>
        <v>1.4496892565542283E-14</v>
      </c>
      <c r="AI68">
        <f t="shared" si="64"/>
        <v>2.6742448306524876E-13</v>
      </c>
      <c r="AJ68">
        <f t="shared" si="64"/>
        <v>3.6963423662456165E-12</v>
      </c>
      <c r="AK68">
        <f t="shared" si="64"/>
        <v>3.9355979687494854E-11</v>
      </c>
      <c r="AL68">
        <f t="shared" si="64"/>
        <v>4.0212451762766154E-10</v>
      </c>
      <c r="AM68">
        <f t="shared" si="64"/>
        <v>2.9710779014828406E-9</v>
      </c>
      <c r="AN68">
        <f t="shared" si="64"/>
        <v>3.256205374393723E-8</v>
      </c>
      <c r="AO68">
        <f t="shared" si="64"/>
        <v>2.1267365539989159E-7</v>
      </c>
      <c r="AP68">
        <f t="shared" si="65"/>
        <v>1.4505747356403144E-6</v>
      </c>
      <c r="AQ68">
        <f t="shared" si="65"/>
        <v>9.3191031621572988E-6</v>
      </c>
      <c r="AR68">
        <f t="shared" si="65"/>
        <v>4.2777047806908084E-5</v>
      </c>
      <c r="AS68">
        <f t="shared" si="65"/>
        <v>1.8053880240432999E-4</v>
      </c>
      <c r="AT68">
        <f t="shared" si="65"/>
        <v>6.1227496473521619E-4</v>
      </c>
      <c r="AU68">
        <f t="shared" si="65"/>
        <v>2.0447266848408908E-3</v>
      </c>
      <c r="AV68">
        <f t="shared" si="65"/>
        <v>5.748635208731599E-3</v>
      </c>
      <c r="AW68">
        <f t="shared" si="65"/>
        <v>1.6865345949449145E-2</v>
      </c>
      <c r="AX68">
        <f t="shared" si="65"/>
        <v>4.4257588073852043E-2</v>
      </c>
      <c r="AY68">
        <f t="shared" si="65"/>
        <v>0.10388420201055625</v>
      </c>
      <c r="AZ68">
        <f t="shared" si="66"/>
        <v>0.22720411039371657</v>
      </c>
      <c r="BA68">
        <f t="shared" si="66"/>
        <v>0.42674863565932575</v>
      </c>
      <c r="BB68">
        <f t="shared" si="66"/>
        <v>0.71699395958199641</v>
      </c>
      <c r="BC68">
        <f t="shared" si="66"/>
        <v>1.0775863753054402</v>
      </c>
      <c r="BD68">
        <f t="shared" si="66"/>
        <v>1.4487299808777758</v>
      </c>
      <c r="BE68">
        <f t="shared" si="66"/>
        <v>1.7423154650539339</v>
      </c>
      <c r="BF68">
        <f t="shared" si="66"/>
        <v>1.875178321241884</v>
      </c>
      <c r="BG68">
        <f t="shared" si="66"/>
        <v>1.8053699126809715</v>
      </c>
      <c r="BH68">
        <f t="shared" si="66"/>
        <v>1.554899856546486</v>
      </c>
      <c r="BI68">
        <f t="shared" si="66"/>
        <v>1.1979970570942788</v>
      </c>
      <c r="BJ68">
        <f t="shared" si="67"/>
        <v>0.73036660756335292</v>
      </c>
      <c r="BK68">
        <f t="shared" si="67"/>
        <v>0.43510570504912949</v>
      </c>
      <c r="BL68">
        <f t="shared" si="67"/>
        <v>0.21602861525925285</v>
      </c>
      <c r="BM68">
        <f t="shared" si="67"/>
        <v>0.10305367512085939</v>
      </c>
      <c r="BN68">
        <f t="shared" si="67"/>
        <v>4.7025306903209517E-2</v>
      </c>
      <c r="BO68">
        <f t="shared" si="67"/>
        <v>1.9970160269884251E-2</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13.798220851674019</v>
      </c>
    </row>
    <row r="69" spans="1:106" x14ac:dyDescent="0.3">
      <c r="A69">
        <v>2016</v>
      </c>
      <c r="B69">
        <f t="shared" si="61"/>
        <v>4.8294645506099247E-80</v>
      </c>
      <c r="C69">
        <f t="shared" si="61"/>
        <v>4.6243242602390461E-77</v>
      </c>
      <c r="D69">
        <f t="shared" si="61"/>
        <v>3.7450055235570287E-74</v>
      </c>
      <c r="E69">
        <f t="shared" si="61"/>
        <v>1.4455235257594426E-71</v>
      </c>
      <c r="F69">
        <f t="shared" si="61"/>
        <v>7.6001245481417082E-69</v>
      </c>
      <c r="G69">
        <f t="shared" si="61"/>
        <v>4.5670808849308113E-66</v>
      </c>
      <c r="H69">
        <f t="shared" si="61"/>
        <v>1.6282843760779158E-63</v>
      </c>
      <c r="I69">
        <f t="shared" si="61"/>
        <v>5.0583945068860152E-61</v>
      </c>
      <c r="J69">
        <f t="shared" si="61"/>
        <v>1.0828136763195774E-58</v>
      </c>
      <c r="K69">
        <f t="shared" si="61"/>
        <v>3.1414157491091134E-56</v>
      </c>
      <c r="L69">
        <f t="shared" si="62"/>
        <v>8.8865678984797604E-54</v>
      </c>
      <c r="M69">
        <f t="shared" si="62"/>
        <v>1.4648174423447617E-51</v>
      </c>
      <c r="N69">
        <f t="shared" si="62"/>
        <v>2.2015270317405846E-49</v>
      </c>
      <c r="O69">
        <f t="shared" si="62"/>
        <v>2.5278625679993267E-47</v>
      </c>
      <c r="P69">
        <f t="shared" si="62"/>
        <v>4.990016357035418E-45</v>
      </c>
      <c r="Q69">
        <f t="shared" si="62"/>
        <v>5.4413496889762158E-43</v>
      </c>
      <c r="R69">
        <f t="shared" si="62"/>
        <v>4.7514371284440262E-41</v>
      </c>
      <c r="S69">
        <f t="shared" si="62"/>
        <v>4.1769670908602134E-39</v>
      </c>
      <c r="T69">
        <f t="shared" si="62"/>
        <v>4.4910980706042314E-37</v>
      </c>
      <c r="U69">
        <f t="shared" si="62"/>
        <v>4.351742303799607E-35</v>
      </c>
      <c r="V69">
        <f t="shared" si="63"/>
        <v>3.0066782938841675E-33</v>
      </c>
      <c r="W69">
        <f t="shared" si="63"/>
        <v>1.3524288858432818E-31</v>
      </c>
      <c r="X69">
        <f t="shared" si="63"/>
        <v>8.7936010267768956E-30</v>
      </c>
      <c r="Y69">
        <f t="shared" si="63"/>
        <v>4.1043988855835602E-28</v>
      </c>
      <c r="Z69">
        <f t="shared" si="63"/>
        <v>1.5531800090811863E-26</v>
      </c>
      <c r="AA69">
        <f t="shared" si="63"/>
        <v>3.8951579146203728E-25</v>
      </c>
      <c r="AB69">
        <f t="shared" si="63"/>
        <v>1.738365642719018E-23</v>
      </c>
      <c r="AC69">
        <f t="shared" si="63"/>
        <v>4.0870164723777783E-22</v>
      </c>
      <c r="AD69">
        <f t="shared" si="63"/>
        <v>1.2281926983952151E-20</v>
      </c>
      <c r="AE69">
        <f t="shared" si="63"/>
        <v>3.6844034321329282E-19</v>
      </c>
      <c r="AF69">
        <f t="shared" si="64"/>
        <v>6.3641897046515347E-18</v>
      </c>
      <c r="AG69">
        <f t="shared" si="64"/>
        <v>9.8363622578526578E-17</v>
      </c>
      <c r="AH69">
        <f t="shared" si="64"/>
        <v>9.528594178450079E-16</v>
      </c>
      <c r="AI69">
        <f t="shared" si="64"/>
        <v>1.9643099557237601E-14</v>
      </c>
      <c r="AJ69">
        <f t="shared" si="64"/>
        <v>3.0341425804672808E-13</v>
      </c>
      <c r="AK69">
        <f t="shared" si="64"/>
        <v>3.6101850665110795E-12</v>
      </c>
      <c r="AL69">
        <f t="shared" si="64"/>
        <v>4.1222491113646698E-11</v>
      </c>
      <c r="AM69">
        <f t="shared" si="64"/>
        <v>3.403632498060932E-10</v>
      </c>
      <c r="AN69">
        <f t="shared" si="64"/>
        <v>4.168649236617139E-9</v>
      </c>
      <c r="AO69">
        <f t="shared" si="64"/>
        <v>3.042651438731667E-8</v>
      </c>
      <c r="AP69">
        <f t="shared" si="65"/>
        <v>2.3191752040379202E-7</v>
      </c>
      <c r="AQ69">
        <f t="shared" si="65"/>
        <v>1.6650317205108492E-6</v>
      </c>
      <c r="AR69">
        <f t="shared" si="65"/>
        <v>8.5411066305815567E-6</v>
      </c>
      <c r="AS69">
        <f t="shared" si="65"/>
        <v>4.0283651893483741E-5</v>
      </c>
      <c r="AT69">
        <f t="shared" si="65"/>
        <v>1.5267211483576749E-4</v>
      </c>
      <c r="AU69">
        <f t="shared" si="65"/>
        <v>5.6977504858195867E-4</v>
      </c>
      <c r="AV69">
        <f t="shared" si="65"/>
        <v>1.7901435371079884E-3</v>
      </c>
      <c r="AW69">
        <f t="shared" si="65"/>
        <v>5.8691242130378468E-3</v>
      </c>
      <c r="AX69">
        <f t="shared" si="65"/>
        <v>1.721157967478339E-2</v>
      </c>
      <c r="AY69">
        <f t="shared" si="65"/>
        <v>4.5147888085975196E-2</v>
      </c>
      <c r="AZ69">
        <f t="shared" si="66"/>
        <v>0.11034662591053457</v>
      </c>
      <c r="BA69">
        <f t="shared" si="66"/>
        <v>0.23161674709436733</v>
      </c>
      <c r="BB69">
        <f t="shared" si="66"/>
        <v>0.43487881931524142</v>
      </c>
      <c r="BC69">
        <f t="shared" si="66"/>
        <v>0.73039836631020316</v>
      </c>
      <c r="BD69">
        <f t="shared" si="66"/>
        <v>1.0973624409781193</v>
      </c>
      <c r="BE69">
        <f t="shared" si="66"/>
        <v>1.4748382001624465</v>
      </c>
      <c r="BF69">
        <f t="shared" si="66"/>
        <v>1.7738426888674526</v>
      </c>
      <c r="BG69">
        <f t="shared" si="66"/>
        <v>1.9085066242504203</v>
      </c>
      <c r="BH69">
        <f t="shared" si="66"/>
        <v>1.8368971364944904</v>
      </c>
      <c r="BI69">
        <f t="shared" si="66"/>
        <v>1.5815870753411658</v>
      </c>
      <c r="BJ69">
        <f t="shared" si="67"/>
        <v>1.0775395203363149</v>
      </c>
      <c r="BK69">
        <f t="shared" si="67"/>
        <v>0.71736803091747603</v>
      </c>
      <c r="BL69">
        <f t="shared" si="67"/>
        <v>0.39802785412446329</v>
      </c>
      <c r="BM69">
        <f t="shared" si="67"/>
        <v>0.2121878977760627</v>
      </c>
      <c r="BN69">
        <f t="shared" si="67"/>
        <v>0.10820409744612094</v>
      </c>
      <c r="BO69">
        <f t="shared" si="67"/>
        <v>5.1350959278202699E-2</v>
      </c>
      <c r="BP69">
        <f t="shared" si="67"/>
        <v>2.1245136572886226E-2</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13.836990160538738</v>
      </c>
    </row>
    <row r="70" spans="1:106" x14ac:dyDescent="0.3">
      <c r="A70">
        <v>2017</v>
      </c>
      <c r="B70">
        <f t="shared" si="61"/>
        <v>8.1140894795855629E-83</v>
      </c>
      <c r="C70">
        <f t="shared" si="61"/>
        <v>8.6824848053250702E-80</v>
      </c>
      <c r="D70">
        <f t="shared" si="61"/>
        <v>7.8578395653417019E-77</v>
      </c>
      <c r="E70">
        <f t="shared" si="61"/>
        <v>3.3894622515194338E-74</v>
      </c>
      <c r="F70">
        <f t="shared" si="61"/>
        <v>1.9915044868057395E-71</v>
      </c>
      <c r="G70">
        <f t="shared" si="61"/>
        <v>1.3373781561552368E-68</v>
      </c>
      <c r="H70">
        <f t="shared" si="61"/>
        <v>5.3284478586845663E-66</v>
      </c>
      <c r="I70">
        <f t="shared" si="61"/>
        <v>1.8498567741219431E-63</v>
      </c>
      <c r="J70">
        <f t="shared" si="61"/>
        <v>4.4252120055608725E-61</v>
      </c>
      <c r="K70">
        <f t="shared" si="61"/>
        <v>1.4346987127817458E-58</v>
      </c>
      <c r="L70">
        <f t="shared" si="62"/>
        <v>4.5354908789307053E-56</v>
      </c>
      <c r="M70">
        <f t="shared" si="62"/>
        <v>8.3546580555494298E-54</v>
      </c>
      <c r="N70">
        <f t="shared" si="62"/>
        <v>1.4032147515233529E-51</v>
      </c>
      <c r="O70">
        <f t="shared" si="62"/>
        <v>1.8005638258302666E-49</v>
      </c>
      <c r="P70">
        <f t="shared" si="62"/>
        <v>3.9720250006129387E-47</v>
      </c>
      <c r="Q70">
        <f t="shared" si="62"/>
        <v>4.8402922370041265E-45</v>
      </c>
      <c r="R70">
        <f t="shared" si="62"/>
        <v>4.7232928804504382E-43</v>
      </c>
      <c r="S70">
        <f t="shared" si="62"/>
        <v>4.6401912952718808E-41</v>
      </c>
      <c r="T70">
        <f t="shared" si="62"/>
        <v>5.5754806457166801E-39</v>
      </c>
      <c r="U70">
        <f t="shared" si="62"/>
        <v>6.0373713045167528E-37</v>
      </c>
      <c r="V70">
        <f t="shared" si="63"/>
        <v>4.6615100087699686E-35</v>
      </c>
      <c r="W70">
        <f t="shared" si="63"/>
        <v>2.3431982765164059E-33</v>
      </c>
      <c r="X70">
        <f t="shared" si="63"/>
        <v>1.702614395563706E-31</v>
      </c>
      <c r="Y70">
        <f t="shared" si="63"/>
        <v>8.8808400268047484E-30</v>
      </c>
      <c r="Z70">
        <f t="shared" si="63"/>
        <v>3.7556163457630705E-28</v>
      </c>
      <c r="AA70">
        <f t="shared" si="63"/>
        <v>1.0525420131818753E-26</v>
      </c>
      <c r="AB70">
        <f t="shared" si="63"/>
        <v>5.2494093841371694E-25</v>
      </c>
      <c r="AC70">
        <f t="shared" si="63"/>
        <v>1.3792107828820978E-23</v>
      </c>
      <c r="AD70">
        <f t="shared" si="63"/>
        <v>4.6317563904012181E-22</v>
      </c>
      <c r="AE70">
        <f t="shared" si="63"/>
        <v>1.5527492166885357E-20</v>
      </c>
      <c r="AF70">
        <f t="shared" si="64"/>
        <v>2.9973137069011812E-19</v>
      </c>
      <c r="AG70">
        <f t="shared" si="64"/>
        <v>5.1770044734448531E-18</v>
      </c>
      <c r="AH70">
        <f t="shared" si="64"/>
        <v>5.6043828928903825E-17</v>
      </c>
      <c r="AI70">
        <f t="shared" si="64"/>
        <v>1.2911120313652406E-15</v>
      </c>
      <c r="AJ70">
        <f t="shared" si="64"/>
        <v>2.2286652327352848E-14</v>
      </c>
      <c r="AK70">
        <f t="shared" si="64"/>
        <v>2.9634203621657984E-13</v>
      </c>
      <c r="AL70">
        <f t="shared" si="64"/>
        <v>3.7814030550015752E-12</v>
      </c>
      <c r="AM70">
        <f t="shared" si="64"/>
        <v>3.4891234991881136E-11</v>
      </c>
      <c r="AN70">
        <f t="shared" si="64"/>
        <v>4.7755563755785747E-10</v>
      </c>
      <c r="AO70">
        <f t="shared" si="64"/>
        <v>3.8952538734515201E-9</v>
      </c>
      <c r="AP70">
        <f t="shared" si="65"/>
        <v>3.3179670316798353E-8</v>
      </c>
      <c r="AQ70">
        <f t="shared" si="65"/>
        <v>2.6620484868990976E-7</v>
      </c>
      <c r="AR70">
        <f t="shared" si="65"/>
        <v>1.5260281188787414E-6</v>
      </c>
      <c r="AS70">
        <f t="shared" si="65"/>
        <v>8.0432611395849934E-6</v>
      </c>
      <c r="AT70">
        <f t="shared" si="65"/>
        <v>3.4065753433504151E-5</v>
      </c>
      <c r="AU70">
        <f t="shared" si="65"/>
        <v>1.4207466687010282E-4</v>
      </c>
      <c r="AV70">
        <f t="shared" si="65"/>
        <v>4.9883396562790615E-4</v>
      </c>
      <c r="AW70">
        <f t="shared" si="65"/>
        <v>1.8276642014952139E-3</v>
      </c>
      <c r="AX70">
        <f t="shared" si="65"/>
        <v>5.9896132173440936E-3</v>
      </c>
      <c r="AY70">
        <f t="shared" si="65"/>
        <v>1.7557813400117635E-2</v>
      </c>
      <c r="AZ70">
        <f t="shared" si="66"/>
        <v>4.79564459355191E-2</v>
      </c>
      <c r="BA70">
        <f t="shared" si="66"/>
        <v>0.1124897190545892</v>
      </c>
      <c r="BB70">
        <f t="shared" si="66"/>
        <v>0.23602938379501812</v>
      </c>
      <c r="BC70">
        <f t="shared" si="66"/>
        <v>0.44300900297115714</v>
      </c>
      <c r="BD70">
        <f t="shared" si="66"/>
        <v>0.74380277303840991</v>
      </c>
      <c r="BE70">
        <f t="shared" si="66"/>
        <v>1.1171385066507986</v>
      </c>
      <c r="BF70">
        <f t="shared" si="66"/>
        <v>1.5015254189571263</v>
      </c>
      <c r="BG70">
        <f t="shared" si="66"/>
        <v>1.8053699126809715</v>
      </c>
      <c r="BH70">
        <f t="shared" si="66"/>
        <v>1.9418349272589568</v>
      </c>
      <c r="BI70">
        <f t="shared" si="66"/>
        <v>1.8684243603080091</v>
      </c>
      <c r="BJ70">
        <f t="shared" si="67"/>
        <v>1.4225599040007639</v>
      </c>
      <c r="BK70">
        <f t="shared" si="67"/>
        <v>1.0583621922670849</v>
      </c>
      <c r="BL70">
        <f t="shared" si="67"/>
        <v>0.6562369894261304</v>
      </c>
      <c r="BM70">
        <f t="shared" si="67"/>
        <v>0.39095141873511496</v>
      </c>
      <c r="BN70">
        <f t="shared" si="67"/>
        <v>0.22279263637053268</v>
      </c>
      <c r="BO70">
        <f t="shared" si="67"/>
        <v>0.11815731927336354</v>
      </c>
      <c r="BP70">
        <f t="shared" si="67"/>
        <v>5.4629413498465562E-2</v>
      </c>
      <c r="BQ70">
        <f t="shared" si="67"/>
        <v>2.1842611725601924E-2</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13.789172874238082</v>
      </c>
    </row>
    <row r="71" spans="1:106" x14ac:dyDescent="0.3">
      <c r="A71">
        <v>2018</v>
      </c>
      <c r="B71">
        <f t="shared" si="61"/>
        <v>1.2199040138935235E-85</v>
      </c>
      <c r="C71">
        <f t="shared" si="61"/>
        <v>1.4587633448236468E-82</v>
      </c>
      <c r="D71">
        <f t="shared" si="61"/>
        <v>1.4753630755390554E-79</v>
      </c>
      <c r="E71">
        <f t="shared" si="61"/>
        <v>7.1118321235277059E-77</v>
      </c>
      <c r="F71">
        <f t="shared" si="61"/>
        <v>4.6696779135526581E-74</v>
      </c>
      <c r="G71">
        <f t="shared" si="61"/>
        <v>3.504409147071626E-71</v>
      </c>
      <c r="H71">
        <f t="shared" si="61"/>
        <v>1.5603292238440054E-68</v>
      </c>
      <c r="I71">
        <f t="shared" si="61"/>
        <v>6.0535281869409413E-66</v>
      </c>
      <c r="J71">
        <f t="shared" si="61"/>
        <v>1.6183016951858696E-63</v>
      </c>
      <c r="K71">
        <f t="shared" si="61"/>
        <v>5.8632857221972674E-61</v>
      </c>
      <c r="L71">
        <f t="shared" si="62"/>
        <v>2.0713790995924675E-58</v>
      </c>
      <c r="M71">
        <f t="shared" si="62"/>
        <v>4.2640168668504416E-56</v>
      </c>
      <c r="N71">
        <f t="shared" si="62"/>
        <v>8.0033040900404156E-54</v>
      </c>
      <c r="O71">
        <f t="shared" si="62"/>
        <v>1.1476478303638077E-51</v>
      </c>
      <c r="P71">
        <f t="shared" si="62"/>
        <v>2.82922205579295E-49</v>
      </c>
      <c r="Q71">
        <f t="shared" si="62"/>
        <v>3.8528454417883297E-47</v>
      </c>
      <c r="R71">
        <f t="shared" si="62"/>
        <v>4.2015527707506337E-45</v>
      </c>
      <c r="S71">
        <f t="shared" si="62"/>
        <v>4.6127059911372586E-43</v>
      </c>
      <c r="T71">
        <f t="shared" si="62"/>
        <v>6.1937995192304454E-41</v>
      </c>
      <c r="U71">
        <f t="shared" si="62"/>
        <v>7.4951039434348494E-39</v>
      </c>
      <c r="V71">
        <f t="shared" si="63"/>
        <v>6.4671262216268883E-37</v>
      </c>
      <c r="W71">
        <f t="shared" si="63"/>
        <v>3.6328603032561656E-35</v>
      </c>
      <c r="X71">
        <f t="shared" si="63"/>
        <v>2.9499245091687618E-33</v>
      </c>
      <c r="Y71">
        <f t="shared" si="63"/>
        <v>1.7195055846055687E-31</v>
      </c>
      <c r="Z71">
        <f t="shared" si="63"/>
        <v>8.1261663153465058E-30</v>
      </c>
      <c r="AA71">
        <f t="shared" si="63"/>
        <v>2.5450649417298777E-28</v>
      </c>
      <c r="AB71">
        <f t="shared" si="63"/>
        <v>1.4184852173661001E-26</v>
      </c>
      <c r="AC71">
        <f t="shared" si="63"/>
        <v>4.1648556830887079E-25</v>
      </c>
      <c r="AD71">
        <f t="shared" si="63"/>
        <v>1.5630395425364809E-23</v>
      </c>
      <c r="AE71">
        <f t="shared" si="63"/>
        <v>5.8557228979497975E-22</v>
      </c>
      <c r="AF71">
        <f t="shared" si="64"/>
        <v>1.2631831981185463E-20</v>
      </c>
      <c r="AG71">
        <f t="shared" si="64"/>
        <v>2.4381904357130751E-19</v>
      </c>
      <c r="AH71">
        <f t="shared" si="64"/>
        <v>2.9496590860334216E-18</v>
      </c>
      <c r="AI71">
        <f t="shared" si="64"/>
        <v>7.593865417999461E-17</v>
      </c>
      <c r="AJ71">
        <f t="shared" si="64"/>
        <v>1.4648688652650682E-15</v>
      </c>
      <c r="AK71">
        <f t="shared" si="64"/>
        <v>2.1767177237009023E-14</v>
      </c>
      <c r="AL71">
        <f t="shared" si="64"/>
        <v>3.1039646456620882E-13</v>
      </c>
      <c r="AM71">
        <f t="shared" si="64"/>
        <v>3.2006271097818056E-12</v>
      </c>
      <c r="AN71">
        <f t="shared" si="64"/>
        <v>4.8955067802477329E-11</v>
      </c>
      <c r="AO71">
        <f t="shared" si="64"/>
        <v>4.4623578080064318E-10</v>
      </c>
      <c r="AP71">
        <f t="shared" si="65"/>
        <v>4.2477175556865105E-9</v>
      </c>
      <c r="AQ71">
        <f t="shared" si="65"/>
        <v>3.8085044635204619E-8</v>
      </c>
      <c r="AR71">
        <f t="shared" si="65"/>
        <v>2.4398098815680552E-7</v>
      </c>
      <c r="AS71">
        <f t="shared" si="65"/>
        <v>1.4370787296511748E-6</v>
      </c>
      <c r="AT71">
        <f t="shared" si="65"/>
        <v>6.8017604636959452E-6</v>
      </c>
      <c r="AU71">
        <f t="shared" si="65"/>
        <v>3.170114317176075E-5</v>
      </c>
      <c r="AV71">
        <f t="shared" si="65"/>
        <v>1.2438535114245642E-4</v>
      </c>
      <c r="AW71">
        <f t="shared" si="65"/>
        <v>5.0928931818556211E-4</v>
      </c>
      <c r="AX71">
        <f t="shared" si="65"/>
        <v>1.8651848658824389E-3</v>
      </c>
      <c r="AY71">
        <f t="shared" si="65"/>
        <v>6.1101022216503396E-3</v>
      </c>
      <c r="AZ71">
        <f t="shared" si="66"/>
        <v>1.8650049089012372E-2</v>
      </c>
      <c r="BA71">
        <f t="shared" si="66"/>
        <v>4.8887830376589045E-2</v>
      </c>
      <c r="BB71">
        <f t="shared" si="66"/>
        <v>0.11463281219864382</v>
      </c>
      <c r="BC71">
        <f t="shared" si="66"/>
        <v>0.24044202049566887</v>
      </c>
      <c r="BD71">
        <f t="shared" si="66"/>
        <v>0.45113918662707281</v>
      </c>
      <c r="BE71">
        <f t="shared" si="66"/>
        <v>0.75720717976661656</v>
      </c>
      <c r="BF71">
        <f t="shared" si="66"/>
        <v>1.1373531442616687</v>
      </c>
      <c r="BG71">
        <f t="shared" si="66"/>
        <v>1.5282126377518059</v>
      </c>
      <c r="BH71">
        <f t="shared" si="66"/>
        <v>1.8368971364944904</v>
      </c>
      <c r="BI71">
        <f t="shared" si="66"/>
        <v>1.9751632302674931</v>
      </c>
      <c r="BJ71">
        <f t="shared" si="67"/>
        <v>1.680555955516456</v>
      </c>
      <c r="BK71">
        <f t="shared" si="67"/>
        <v>1.3972421337823313</v>
      </c>
      <c r="BL71">
        <f t="shared" si="67"/>
        <v>0.96817308388766044</v>
      </c>
      <c r="BM71">
        <f t="shared" si="67"/>
        <v>0.64456991987897672</v>
      </c>
      <c r="BN71">
        <f t="shared" si="67"/>
        <v>0.41049041055451924</v>
      </c>
      <c r="BO71">
        <f t="shared" si="67"/>
        <v>0.24328635688214539</v>
      </c>
      <c r="BP71">
        <f t="shared" si="67"/>
        <v>0.12570096339358419</v>
      </c>
      <c r="BQ71">
        <f t="shared" si="67"/>
        <v>5.6165751806331307E-2</v>
      </c>
      <c r="BR71">
        <f t="shared" si="67"/>
        <v>2.1740567219317976E-2</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13.665159558802083</v>
      </c>
    </row>
    <row r="72" spans="1:106" x14ac:dyDescent="0.3">
      <c r="A72">
        <v>2019</v>
      </c>
      <c r="B72">
        <f t="shared" si="61"/>
        <v>1.6411813967729935E-88</v>
      </c>
      <c r="C72">
        <f t="shared" si="61"/>
        <v>2.1931619858868032E-85</v>
      </c>
      <c r="D72">
        <f t="shared" si="61"/>
        <v>2.4787899122871858E-82</v>
      </c>
      <c r="E72">
        <f t="shared" si="61"/>
        <v>1.3352950804397106E-79</v>
      </c>
      <c r="F72">
        <f t="shared" si="61"/>
        <v>9.798004204721326E-77</v>
      </c>
      <c r="G72">
        <f t="shared" si="61"/>
        <v>8.2171353881205417E-74</v>
      </c>
      <c r="H72">
        <f t="shared" si="61"/>
        <v>4.0886206936427621E-71</v>
      </c>
      <c r="I72">
        <f t="shared" si="61"/>
        <v>1.7726544742391788E-68</v>
      </c>
      <c r="J72">
        <f t="shared" si="61"/>
        <v>5.2957802267864576E-66</v>
      </c>
      <c r="K72">
        <f t="shared" si="61"/>
        <v>2.1442057943590701E-63</v>
      </c>
      <c r="L72">
        <f t="shared" si="62"/>
        <v>8.4652529424454313E-61</v>
      </c>
      <c r="M72">
        <f t="shared" si="62"/>
        <v>1.9473956963145964E-58</v>
      </c>
      <c r="N72">
        <f t="shared" si="62"/>
        <v>4.0846942392570727E-56</v>
      </c>
      <c r="O72">
        <f t="shared" si="62"/>
        <v>6.5456656329370192E-54</v>
      </c>
      <c r="P72">
        <f t="shared" si="62"/>
        <v>1.8032965604265615E-51</v>
      </c>
      <c r="Q72">
        <f t="shared" si="62"/>
        <v>2.7443319968496593E-49</v>
      </c>
      <c r="R72">
        <f t="shared" si="62"/>
        <v>3.3444124132552669E-47</v>
      </c>
      <c r="S72">
        <f t="shared" si="62"/>
        <v>4.1031814304669085E-45</v>
      </c>
      <c r="T72">
        <f t="shared" si="62"/>
        <v>6.1571117077368993E-43</v>
      </c>
      <c r="U72">
        <f t="shared" si="62"/>
        <v>8.3263083761385185E-41</v>
      </c>
      <c r="V72">
        <f t="shared" si="63"/>
        <v>8.0286238499433193E-39</v>
      </c>
      <c r="W72">
        <f t="shared" si="63"/>
        <v>5.0400333974386889E-37</v>
      </c>
      <c r="X72">
        <f t="shared" si="63"/>
        <v>4.5735197718282332E-35</v>
      </c>
      <c r="Y72">
        <f t="shared" si="63"/>
        <v>2.9791899333736924E-33</v>
      </c>
      <c r="Z72">
        <f t="shared" si="63"/>
        <v>1.5733858867514514E-31</v>
      </c>
      <c r="AA72">
        <f t="shared" si="63"/>
        <v>5.5068513649395503E-30</v>
      </c>
      <c r="AB72">
        <f t="shared" si="63"/>
        <v>3.4299219906357581E-28</v>
      </c>
      <c r="AC72">
        <f t="shared" si="63"/>
        <v>1.1254192208321299E-26</v>
      </c>
      <c r="AD72">
        <f t="shared" si="63"/>
        <v>4.7199704370219753E-25</v>
      </c>
      <c r="AE72">
        <f t="shared" si="63"/>
        <v>1.9760811381617177E-23</v>
      </c>
      <c r="AF72">
        <f t="shared" si="64"/>
        <v>4.7637124514563209E-22</v>
      </c>
      <c r="AG72">
        <f t="shared" si="64"/>
        <v>1.0275471616850797E-20</v>
      </c>
      <c r="AH72">
        <f t="shared" si="64"/>
        <v>1.3891876294623543E-19</v>
      </c>
      <c r="AI72">
        <f t="shared" si="64"/>
        <v>3.9967494292248411E-18</v>
      </c>
      <c r="AJ72">
        <f t="shared" si="64"/>
        <v>8.6158418073742338E-17</v>
      </c>
      <c r="AK72">
        <f t="shared" si="64"/>
        <v>1.4307245319238295E-15</v>
      </c>
      <c r="AL72">
        <f t="shared" si="64"/>
        <v>2.2799515533515952E-14</v>
      </c>
      <c r="AM72">
        <f t="shared" si="64"/>
        <v>2.6272347190205084E-13</v>
      </c>
      <c r="AN72">
        <f t="shared" si="64"/>
        <v>4.4907243095945133E-12</v>
      </c>
      <c r="AO72">
        <f t="shared" si="64"/>
        <v>4.5744414235587873E-11</v>
      </c>
      <c r="AP72">
        <f t="shared" si="65"/>
        <v>4.8661361278688955E-10</v>
      </c>
      <c r="AQ72">
        <f t="shared" si="65"/>
        <v>4.8757118790345268E-9</v>
      </c>
      <c r="AR72">
        <f t="shared" si="65"/>
        <v>3.4905550630736775E-8</v>
      </c>
      <c r="AS72">
        <f t="shared" si="65"/>
        <v>2.2975978239315833E-7</v>
      </c>
      <c r="AT72">
        <f t="shared" si="65"/>
        <v>1.2152614613559712E-6</v>
      </c>
      <c r="AU72">
        <f t="shared" si="65"/>
        <v>6.3296290422738191E-6</v>
      </c>
      <c r="AV72">
        <f t="shared" si="65"/>
        <v>2.7754123320534881E-5</v>
      </c>
      <c r="AW72">
        <f t="shared" si="65"/>
        <v>1.2699241639625329E-4</v>
      </c>
      <c r="AX72">
        <f t="shared" si="65"/>
        <v>5.1974467074321806E-4</v>
      </c>
      <c r="AY72">
        <f t="shared" si="65"/>
        <v>1.9027055302696639E-3</v>
      </c>
      <c r="AZ72">
        <f t="shared" si="66"/>
        <v>6.4901991937047756E-3</v>
      </c>
      <c r="BA72">
        <f t="shared" si="66"/>
        <v>1.9012260366513056E-2</v>
      </c>
      <c r="BB72">
        <f t="shared" si="66"/>
        <v>4.981921481765899E-2</v>
      </c>
      <c r="BC72">
        <f t="shared" si="66"/>
        <v>0.11677590534269847</v>
      </c>
      <c r="BD72">
        <f t="shared" si="66"/>
        <v>0.24485465719631963</v>
      </c>
      <c r="BE72">
        <f t="shared" si="66"/>
        <v>0.45926937028298848</v>
      </c>
      <c r="BF72">
        <f t="shared" si="66"/>
        <v>0.77090885475517357</v>
      </c>
      <c r="BG72">
        <f t="shared" si="66"/>
        <v>1.1575677818725387</v>
      </c>
      <c r="BH72">
        <f t="shared" si="66"/>
        <v>1.554899856546486</v>
      </c>
      <c r="BI72">
        <f t="shared" si="66"/>
        <v>1.8684243603080091</v>
      </c>
      <c r="BJ72">
        <f t="shared" si="67"/>
        <v>1.7765623271984954</v>
      </c>
      <c r="BK72">
        <f t="shared" si="67"/>
        <v>1.6506465440383709</v>
      </c>
      <c r="BL72">
        <f t="shared" si="67"/>
        <v>1.2781751233045116</v>
      </c>
      <c r="BM72">
        <f t="shared" si="67"/>
        <v>0.95096018232099078</v>
      </c>
      <c r="BN72">
        <f t="shared" si="67"/>
        <v>0.67678427129966434</v>
      </c>
      <c r="BO72">
        <f t="shared" si="67"/>
        <v>0.44824962864918927</v>
      </c>
      <c r="BP72">
        <f t="shared" si="67"/>
        <v>0.25881874799350696</v>
      </c>
      <c r="BQ72">
        <f t="shared" si="67"/>
        <v>0.12923604080023837</v>
      </c>
      <c r="BR72">
        <f t="shared" si="67"/>
        <v>5.5903356151217137E-2</v>
      </c>
      <c r="BS72">
        <f t="shared" si="67"/>
        <v>2.3261004330502221E-2</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13.499204698478191</v>
      </c>
    </row>
    <row r="73" spans="1:106" x14ac:dyDescent="0.3">
      <c r="A73">
        <v>2020</v>
      </c>
      <c r="B73">
        <f t="shared" ref="B73:K82" si="72">VLOOKUP(B$2,scenarios4,17,FALSE)*VLOOKUP($A73-B$2,output4,5,FALSE)</f>
        <v>1.9757526278313228E-91</v>
      </c>
      <c r="C73">
        <f t="shared" si="72"/>
        <v>2.9505408707191114E-88</v>
      </c>
      <c r="D73">
        <f t="shared" si="72"/>
        <v>3.7267099052897824E-85</v>
      </c>
      <c r="E73">
        <f t="shared" si="72"/>
        <v>2.2434585968686472E-82</v>
      </c>
      <c r="F73">
        <f t="shared" si="72"/>
        <v>1.8396422448456604E-79</v>
      </c>
      <c r="G73">
        <f t="shared" si="72"/>
        <v>1.7241344815218075E-76</v>
      </c>
      <c r="H73">
        <f t="shared" si="72"/>
        <v>9.5869940924016265E-74</v>
      </c>
      <c r="I73">
        <f t="shared" si="72"/>
        <v>4.6449887980674839E-71</v>
      </c>
      <c r="J73">
        <f t="shared" si="72"/>
        <v>1.5507631621922392E-68</v>
      </c>
      <c r="K73">
        <f t="shared" si="72"/>
        <v>7.0167649713939831E-66</v>
      </c>
      <c r="L73">
        <f t="shared" ref="L73:U82" si="73">VLOOKUP(L$2,scenarios4,17,FALSE)*VLOOKUP($A73-L$2,output4,5,FALSE)</f>
        <v>3.0957461856565433E-63</v>
      </c>
      <c r="M73">
        <f t="shared" si="73"/>
        <v>7.9585611110858843E-61</v>
      </c>
      <c r="N73">
        <f t="shared" si="73"/>
        <v>1.8654982451243785E-58</v>
      </c>
      <c r="O73">
        <f t="shared" si="73"/>
        <v>3.3407505702842573E-56</v>
      </c>
      <c r="P73">
        <f t="shared" si="73"/>
        <v>1.0285190290331354E-53</v>
      </c>
      <c r="Q73">
        <f t="shared" si="73"/>
        <v>1.7491891244289515E-51</v>
      </c>
      <c r="R73">
        <f t="shared" si="73"/>
        <v>2.3821817238787261E-49</v>
      </c>
      <c r="S73">
        <f t="shared" si="73"/>
        <v>3.2661093787572214E-47</v>
      </c>
      <c r="T73">
        <f t="shared" si="73"/>
        <v>5.4769903984857463E-45</v>
      </c>
      <c r="U73">
        <f t="shared" si="73"/>
        <v>8.2769890478017731E-43</v>
      </c>
      <c r="V73">
        <f t="shared" ref="V73:AE82" si="74">VLOOKUP(V$2,scenarios4,17,FALSE)*VLOOKUP($A73-V$2,output4,5,FALSE)</f>
        <v>8.9189954555871215E-41</v>
      </c>
      <c r="W73">
        <f t="shared" si="74"/>
        <v>6.2569572562027009E-39</v>
      </c>
      <c r="X73">
        <f t="shared" si="74"/>
        <v>6.3450533380542948E-37</v>
      </c>
      <c r="Y73">
        <f t="shared" si="74"/>
        <v>4.618892457066849E-35</v>
      </c>
      <c r="Z73">
        <f t="shared" si="74"/>
        <v>2.7260251069189715E-33</v>
      </c>
      <c r="AA73">
        <f t="shared" si="74"/>
        <v>1.0662349110023596E-31</v>
      </c>
      <c r="AB73">
        <f t="shared" si="74"/>
        <v>7.4214493650329031E-30</v>
      </c>
      <c r="AC73">
        <f t="shared" si="74"/>
        <v>2.721283300635216E-28</v>
      </c>
      <c r="AD73">
        <f t="shared" si="74"/>
        <v>1.2754212524465085E-26</v>
      </c>
      <c r="AE73">
        <f t="shared" si="74"/>
        <v>5.9672479802681345E-25</v>
      </c>
      <c r="AF73">
        <f t="shared" ref="AF73:AO82" si="75">VLOOKUP(AF$2,scenarios4,17,FALSE)*VLOOKUP($A73-AF$2,output4,5,FALSE)</f>
        <v>1.6075696352101628E-23</v>
      </c>
      <c r="AG73">
        <f t="shared" si="75"/>
        <v>3.8750825817415915E-22</v>
      </c>
      <c r="AH73">
        <f t="shared" si="75"/>
        <v>5.8545706061085071E-21</v>
      </c>
      <c r="AI73">
        <f t="shared" si="75"/>
        <v>1.8823310434177286E-19</v>
      </c>
      <c r="AJ73">
        <f t="shared" si="75"/>
        <v>4.5346287997537615E-18</v>
      </c>
      <c r="AK73">
        <f t="shared" si="75"/>
        <v>8.4150168860027685E-17</v>
      </c>
      <c r="AL73">
        <f t="shared" si="75"/>
        <v>1.498578609187725E-15</v>
      </c>
      <c r="AM73">
        <f t="shared" si="75"/>
        <v>1.9297796729164629E-14</v>
      </c>
      <c r="AN73">
        <f t="shared" si="75"/>
        <v>3.6862109877337191E-13</v>
      </c>
      <c r="AO73">
        <f t="shared" si="75"/>
        <v>4.1962060774741777E-12</v>
      </c>
      <c r="AP73">
        <f t="shared" ref="AP73:AY82" si="76">VLOOKUP(AP$2,scenarios4,17,FALSE)*VLOOKUP($A73-AP$2,output4,5,FALSE)</f>
        <v>4.9883616764349233E-11</v>
      </c>
      <c r="AQ73">
        <f t="shared" si="76"/>
        <v>5.5855591650360806E-10</v>
      </c>
      <c r="AR73">
        <f t="shared" si="76"/>
        <v>4.468667674796596E-9</v>
      </c>
      <c r="AS73">
        <f t="shared" si="76"/>
        <v>3.28709698973639E-8</v>
      </c>
      <c r="AT73">
        <f t="shared" si="76"/>
        <v>1.9429569386202996E-7</v>
      </c>
      <c r="AU73">
        <f t="shared" si="76"/>
        <v>1.1309063706096923E-6</v>
      </c>
      <c r="AV73">
        <f t="shared" si="76"/>
        <v>5.5415447973180897E-6</v>
      </c>
      <c r="AW73">
        <f t="shared" si="76"/>
        <v>2.8335838208131982E-5</v>
      </c>
      <c r="AX73">
        <f t="shared" si="76"/>
        <v>1.2959948165005016E-4</v>
      </c>
      <c r="AY73">
        <f t="shared" si="76"/>
        <v>5.3020002330087402E-4</v>
      </c>
      <c r="AZ73">
        <f t="shared" ref="AZ73:BI82" si="77">VLOOKUP(AZ$2,scenarios4,17,FALSE)*VLOOKUP($A73-AZ$2,output4,5,FALSE)</f>
        <v>2.0210689527675922E-3</v>
      </c>
      <c r="BA73">
        <f t="shared" si="77"/>
        <v>6.616248370839151E-3</v>
      </c>
      <c r="BB73">
        <f t="shared" si="77"/>
        <v>1.9374471644013739E-2</v>
      </c>
      <c r="BC73">
        <f t="shared" si="77"/>
        <v>5.0750599258728941E-2</v>
      </c>
      <c r="BD73">
        <f t="shared" si="77"/>
        <v>0.11891899848675309</v>
      </c>
      <c r="BE73">
        <f t="shared" si="77"/>
        <v>0.24926729389697042</v>
      </c>
      <c r="BF73">
        <f t="shared" si="77"/>
        <v>0.46757985625296605</v>
      </c>
      <c r="BG73">
        <f t="shared" si="77"/>
        <v>0.78461052974373047</v>
      </c>
      <c r="BH73">
        <f t="shared" si="77"/>
        <v>1.1777824194834088</v>
      </c>
      <c r="BI73">
        <f t="shared" si="77"/>
        <v>1.5815870753411658</v>
      </c>
      <c r="BJ73">
        <f t="shared" ref="BJ73:BS82" si="78">VLOOKUP(BJ$2,scenarios4,17,FALSE)*VLOOKUP($A73-BJ$2,output4,5,FALSE)</f>
        <v>1.680555955516456</v>
      </c>
      <c r="BK73">
        <f t="shared" si="78"/>
        <v>1.7449442584955612</v>
      </c>
      <c r="BL73">
        <f t="shared" si="78"/>
        <v>1.5099854913816158</v>
      </c>
      <c r="BM73">
        <f t="shared" si="78"/>
        <v>1.255450774788168</v>
      </c>
      <c r="BN73">
        <f t="shared" si="78"/>
        <v>0.99848732337361923</v>
      </c>
      <c r="BO73">
        <f t="shared" si="78"/>
        <v>0.73903869733735206</v>
      </c>
      <c r="BP73">
        <f t="shared" si="78"/>
        <v>0.47686770915698601</v>
      </c>
      <c r="BQ73">
        <f t="shared" si="78"/>
        <v>0.26609748543313633</v>
      </c>
      <c r="BR73">
        <f t="shared" si="78"/>
        <v>0.12863227472394564</v>
      </c>
      <c r="BS73">
        <f t="shared" si="78"/>
        <v>5.9812984472990383E-2</v>
      </c>
      <c r="BT73">
        <f t="shared" ref="BT73:CC82" si="79">VLOOKUP(BT$2,scenarios4,17,FALSE)*VLOOKUP($A73-BT$2,output4,5,FALSE)</f>
        <v>2.331819364083702E-2</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VLOOKUP(CD$2,scenarios4,17,FALSE)*VLOOKUP($A73-CD$2,output4,5,FALSE)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VLOOKUP(CN$2,scenarios4,17,FALSE)*VLOOKUP($A73-CN$2,output4,5,FALSE)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13.342394749794694</v>
      </c>
      <c r="DB73" s="7"/>
    </row>
    <row r="74" spans="1:106" x14ac:dyDescent="0.3">
      <c r="A74">
        <v>2021</v>
      </c>
      <c r="B74">
        <f t="shared" si="72"/>
        <v>2.1284017560439075E-94</v>
      </c>
      <c r="C74">
        <f t="shared" si="72"/>
        <v>3.5520381173643899E-91</v>
      </c>
      <c r="D74">
        <f t="shared" si="72"/>
        <v>5.0136788616756486E-88</v>
      </c>
      <c r="E74">
        <f t="shared" si="72"/>
        <v>3.372903582354604E-85</v>
      </c>
      <c r="F74">
        <f t="shared" si="72"/>
        <v>3.0908233467037604E-82</v>
      </c>
      <c r="G74">
        <f t="shared" si="72"/>
        <v>3.2371803091023456E-79</v>
      </c>
      <c r="H74">
        <f t="shared" si="72"/>
        <v>2.0115607578708951E-76</v>
      </c>
      <c r="I74">
        <f t="shared" si="72"/>
        <v>1.0891565518803193E-73</v>
      </c>
      <c r="J74">
        <f t="shared" si="72"/>
        <v>4.0635541903507725E-71</v>
      </c>
      <c r="K74">
        <f t="shared" si="72"/>
        <v>2.0547190724343177E-68</v>
      </c>
      <c r="L74">
        <f t="shared" si="73"/>
        <v>1.0130615005792569E-65</v>
      </c>
      <c r="M74">
        <f t="shared" si="73"/>
        <v>2.9104487923123211E-63</v>
      </c>
      <c r="N74">
        <f t="shared" si="73"/>
        <v>7.623864946678715E-61</v>
      </c>
      <c r="O74">
        <f t="shared" si="73"/>
        <v>1.5257358228597935E-58</v>
      </c>
      <c r="P74">
        <f t="shared" si="73"/>
        <v>5.2493141652408599E-56</v>
      </c>
      <c r="Q74">
        <f t="shared" si="73"/>
        <v>9.9765858779624285E-54</v>
      </c>
      <c r="R74">
        <f t="shared" si="73"/>
        <v>1.5183608865856729E-51</v>
      </c>
      <c r="S74">
        <f t="shared" si="73"/>
        <v>2.32640748474297E-49</v>
      </c>
      <c r="T74">
        <f t="shared" si="73"/>
        <v>4.3596536031851722E-47</v>
      </c>
      <c r="U74">
        <f t="shared" si="73"/>
        <v>7.3627037635548327E-45</v>
      </c>
      <c r="V74">
        <f t="shared" si="74"/>
        <v>8.866165456332153E-43</v>
      </c>
      <c r="W74">
        <f t="shared" si="74"/>
        <v>6.9508516499086867E-41</v>
      </c>
      <c r="X74">
        <f t="shared" si="74"/>
        <v>7.8770762798333099E-39</v>
      </c>
      <c r="Y74">
        <f t="shared" si="74"/>
        <v>6.4080009412773327E-37</v>
      </c>
      <c r="Z74">
        <f t="shared" si="74"/>
        <v>4.2263894164895857E-35</v>
      </c>
      <c r="AA74">
        <f t="shared" si="74"/>
        <v>1.8473428303511294E-33</v>
      </c>
      <c r="AB74">
        <f t="shared" si="74"/>
        <v>1.4369388020192622E-31</v>
      </c>
      <c r="AC74">
        <f t="shared" si="74"/>
        <v>5.8881415608611061E-30</v>
      </c>
      <c r="AD74">
        <f t="shared" si="74"/>
        <v>3.0839908287612638E-28</v>
      </c>
      <c r="AE74">
        <f t="shared" si="74"/>
        <v>1.6124581698554923E-26</v>
      </c>
      <c r="AF74">
        <f t="shared" si="75"/>
        <v>4.854439665251831E-25</v>
      </c>
      <c r="AG74">
        <f t="shared" si="75"/>
        <v>1.3076912504311983E-23</v>
      </c>
      <c r="AH74">
        <f t="shared" si="75"/>
        <v>2.2078738013448408E-22</v>
      </c>
      <c r="AI74">
        <f t="shared" si="75"/>
        <v>7.9328664926451035E-21</v>
      </c>
      <c r="AJ74">
        <f t="shared" si="75"/>
        <v>2.1356536633841595E-19</v>
      </c>
      <c r="AK74">
        <f t="shared" si="75"/>
        <v>4.4289320503798461E-18</v>
      </c>
      <c r="AL74">
        <f t="shared" si="75"/>
        <v>8.8141106271242877E-17</v>
      </c>
      <c r="AM74">
        <f t="shared" si="75"/>
        <v>1.2684157845488776E-15</v>
      </c>
      <c r="AN74">
        <f t="shared" si="75"/>
        <v>2.7076282841077663E-14</v>
      </c>
      <c r="AO74">
        <f t="shared" si="75"/>
        <v>3.4444557009506119E-13</v>
      </c>
      <c r="AP74">
        <f t="shared" si="76"/>
        <v>4.5759015462506112E-12</v>
      </c>
      <c r="AQ74">
        <f t="shared" si="76"/>
        <v>5.7258548770866861E-11</v>
      </c>
      <c r="AR74">
        <f t="shared" si="76"/>
        <v>5.119254030121875E-10</v>
      </c>
      <c r="AS74">
        <f t="shared" si="76"/>
        <v>4.2081972054672481E-9</v>
      </c>
      <c r="AT74">
        <f t="shared" si="76"/>
        <v>2.7797240394306702E-8</v>
      </c>
      <c r="AU74">
        <f t="shared" si="76"/>
        <v>1.8080902337298537E-7</v>
      </c>
      <c r="AV74">
        <f t="shared" si="76"/>
        <v>9.9010041069558691E-7</v>
      </c>
      <c r="AW74">
        <f t="shared" si="76"/>
        <v>5.657693272687193E-6</v>
      </c>
      <c r="AX74">
        <f t="shared" si="76"/>
        <v>2.8917553095729082E-5</v>
      </c>
      <c r="AY74">
        <f t="shared" si="76"/>
        <v>1.3220654690384703E-4</v>
      </c>
      <c r="AZ74">
        <f t="shared" si="77"/>
        <v>5.6318268318596848E-4</v>
      </c>
      <c r="BA74">
        <f t="shared" si="77"/>
        <v>2.0603210728990188E-3</v>
      </c>
      <c r="BB74">
        <f t="shared" si="77"/>
        <v>6.7422975479735263E-3</v>
      </c>
      <c r="BC74">
        <f t="shared" si="77"/>
        <v>1.9736682921514422E-2</v>
      </c>
      <c r="BD74">
        <f t="shared" si="77"/>
        <v>5.1681983699798886E-2</v>
      </c>
      <c r="BE74">
        <f t="shared" si="77"/>
        <v>0.12106209163080772</v>
      </c>
      <c r="BF74">
        <f t="shared" si="77"/>
        <v>0.25377778922442634</v>
      </c>
      <c r="BG74">
        <f t="shared" si="77"/>
        <v>0.47589034222294357</v>
      </c>
      <c r="BH74">
        <f t="shared" si="77"/>
        <v>0.79831220473228748</v>
      </c>
      <c r="BI74">
        <f t="shared" si="77"/>
        <v>1.1979970570942788</v>
      </c>
      <c r="BJ74">
        <f t="shared" si="78"/>
        <v>1.4225599040007639</v>
      </c>
      <c r="BK74">
        <f t="shared" si="78"/>
        <v>1.6506465440383709</v>
      </c>
      <c r="BL74">
        <f t="shared" si="78"/>
        <v>1.5962475571249248</v>
      </c>
      <c r="BM74">
        <f t="shared" si="78"/>
        <v>1.4831398456362452</v>
      </c>
      <c r="BN74">
        <f t="shared" si="78"/>
        <v>1.3181957636607393</v>
      </c>
      <c r="BO74">
        <f t="shared" si="78"/>
        <v>1.0903338066010768</v>
      </c>
      <c r="BP74">
        <f t="shared" si="78"/>
        <v>0.78622193539716523</v>
      </c>
      <c r="BQ74">
        <f t="shared" si="78"/>
        <v>0.49027861881982976</v>
      </c>
      <c r="BR74">
        <f t="shared" si="78"/>
        <v>0.2648543288516092</v>
      </c>
      <c r="BS74">
        <f t="shared" si="78"/>
        <v>0.13762823523469764</v>
      </c>
      <c r="BT74">
        <f t="shared" si="79"/>
        <v>5.9960040175421551E-2</v>
      </c>
      <c r="BU74">
        <f t="shared" si="79"/>
        <v>2.2959591416829961E-2</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13.251018109070067</v>
      </c>
    </row>
    <row r="75" spans="1:106" x14ac:dyDescent="0.3">
      <c r="A75">
        <v>2022</v>
      </c>
      <c r="B75">
        <f t="shared" si="72"/>
        <v>2.0517276274363553E-97</v>
      </c>
      <c r="C75">
        <f t="shared" si="72"/>
        <v>3.8264730412286721E-94</v>
      </c>
      <c r="D75">
        <f t="shared" si="72"/>
        <v>6.0357674084872518E-91</v>
      </c>
      <c r="E75">
        <f t="shared" si="72"/>
        <v>4.5376903013883516E-88</v>
      </c>
      <c r="F75">
        <f t="shared" si="72"/>
        <v>4.6468649580042764E-85</v>
      </c>
      <c r="G75">
        <f t="shared" si="72"/>
        <v>5.4388577479653691E-82</v>
      </c>
      <c r="H75">
        <f t="shared" si="72"/>
        <v>3.7768427844416315E-79</v>
      </c>
      <c r="I75">
        <f t="shared" si="72"/>
        <v>2.2852883373286661E-76</v>
      </c>
      <c r="J75">
        <f t="shared" si="72"/>
        <v>9.5282181782281444E-74</v>
      </c>
      <c r="K75">
        <f t="shared" si="72"/>
        <v>5.3840989393769781E-71</v>
      </c>
      <c r="L75">
        <f t="shared" si="73"/>
        <v>2.9665476829781811E-68</v>
      </c>
      <c r="M75">
        <f t="shared" si="73"/>
        <v>9.5242421182978788E-66</v>
      </c>
      <c r="N75">
        <f t="shared" si="73"/>
        <v>2.7880502790768673E-63</v>
      </c>
      <c r="O75">
        <f t="shared" si="73"/>
        <v>6.2353335835045211E-61</v>
      </c>
      <c r="P75">
        <f t="shared" si="73"/>
        <v>2.397385407516928E-58</v>
      </c>
      <c r="Q75">
        <f t="shared" si="73"/>
        <v>5.0918098831055176E-56</v>
      </c>
      <c r="R75">
        <f t="shared" si="73"/>
        <v>8.6600457132995518E-54</v>
      </c>
      <c r="S75">
        <f t="shared" si="73"/>
        <v>1.4828113639216667E-51</v>
      </c>
      <c r="T75">
        <f t="shared" si="73"/>
        <v>3.1053248979664833E-49</v>
      </c>
      <c r="U75">
        <f t="shared" si="73"/>
        <v>5.8606708532557217E-47</v>
      </c>
      <c r="V75">
        <f t="shared" si="74"/>
        <v>7.8867991000874367E-45</v>
      </c>
      <c r="W75">
        <f t="shared" si="74"/>
        <v>6.9096795818978167E-43</v>
      </c>
      <c r="X75">
        <f t="shared" si="74"/>
        <v>8.7506413124140061E-41</v>
      </c>
      <c r="Y75">
        <f t="shared" si="74"/>
        <v>7.9552226792097727E-39</v>
      </c>
      <c r="Z75">
        <f t="shared" si="74"/>
        <v>5.8634635057661089E-37</v>
      </c>
      <c r="AA75">
        <f t="shared" si="74"/>
        <v>2.864093278894369E-35</v>
      </c>
      <c r="AB75">
        <f t="shared" si="74"/>
        <v>2.48961890683933E-33</v>
      </c>
      <c r="AC75">
        <f t="shared" si="74"/>
        <v>1.1400602044727519E-31</v>
      </c>
      <c r="AD75">
        <f t="shared" si="74"/>
        <v>6.6729452857425467E-30</v>
      </c>
      <c r="AE75">
        <f t="shared" si="74"/>
        <v>3.8989519721869864E-28</v>
      </c>
      <c r="AF75">
        <f t="shared" si="75"/>
        <v>1.3117572663628683E-26</v>
      </c>
      <c r="AG75">
        <f t="shared" si="75"/>
        <v>3.9488854087282298E-25</v>
      </c>
      <c r="AH75">
        <f t="shared" si="75"/>
        <v>7.4507244456640879E-24</v>
      </c>
      <c r="AI75">
        <f t="shared" si="75"/>
        <v>2.9916400838010228E-22</v>
      </c>
      <c r="AJ75">
        <f t="shared" si="75"/>
        <v>9.0004653779676359E-21</v>
      </c>
      <c r="AK75">
        <f t="shared" si="75"/>
        <v>2.0858741422863229E-19</v>
      </c>
      <c r="AL75">
        <f t="shared" si="75"/>
        <v>4.6389802398373374E-18</v>
      </c>
      <c r="AM75">
        <f t="shared" si="75"/>
        <v>7.4603741022730405E-17</v>
      </c>
      <c r="AN75">
        <f t="shared" si="75"/>
        <v>1.7796842315490351E-15</v>
      </c>
      <c r="AO75">
        <f t="shared" si="75"/>
        <v>2.5300520535271714E-14</v>
      </c>
      <c r="AP75">
        <f t="shared" si="76"/>
        <v>3.7561287212707516E-13</v>
      </c>
      <c r="AQ75">
        <f t="shared" si="76"/>
        <v>5.2524154993494448E-12</v>
      </c>
      <c r="AR75">
        <f t="shared" si="76"/>
        <v>5.2478372870712692E-11</v>
      </c>
      <c r="AS75">
        <f t="shared" si="76"/>
        <v>4.8208620715158475E-10</v>
      </c>
      <c r="AT75">
        <f t="shared" si="76"/>
        <v>3.558649766412999E-9</v>
      </c>
      <c r="AU75">
        <f t="shared" si="76"/>
        <v>2.5867747186037313E-8</v>
      </c>
      <c r="AV75">
        <f t="shared" si="76"/>
        <v>1.582970022554107E-7</v>
      </c>
      <c r="AW75">
        <f t="shared" si="76"/>
        <v>1.0108525037257238E-6</v>
      </c>
      <c r="AX75">
        <f t="shared" si="76"/>
        <v>5.7738417480562954E-6</v>
      </c>
      <c r="AY75">
        <f t="shared" si="76"/>
        <v>2.949926798332618E-5</v>
      </c>
      <c r="AZ75">
        <f t="shared" si="77"/>
        <v>1.4043084599754565E-4</v>
      </c>
      <c r="BA75">
        <f t="shared" si="77"/>
        <v>5.7412051601254445E-4</v>
      </c>
      <c r="BB75">
        <f t="shared" si="77"/>
        <v>2.0995731930304458E-3</v>
      </c>
      <c r="BC75">
        <f t="shared" si="77"/>
        <v>6.8683467251079017E-3</v>
      </c>
      <c r="BD75">
        <f t="shared" si="77"/>
        <v>2.0098894199015106E-2</v>
      </c>
      <c r="BE75">
        <f t="shared" si="77"/>
        <v>5.2613368140868831E-2</v>
      </c>
      <c r="BF75">
        <f t="shared" si="77"/>
        <v>0.1232527119488447</v>
      </c>
      <c r="BG75">
        <f t="shared" si="77"/>
        <v>0.25828828455188224</v>
      </c>
      <c r="BH75">
        <f t="shared" si="77"/>
        <v>0.48420082819292115</v>
      </c>
      <c r="BI75">
        <f t="shared" si="77"/>
        <v>0.81201387972084449</v>
      </c>
      <c r="BJ75">
        <f t="shared" si="78"/>
        <v>1.0775395203363149</v>
      </c>
      <c r="BK75">
        <f t="shared" si="78"/>
        <v>1.3972421337823313</v>
      </c>
      <c r="BL75">
        <f t="shared" si="78"/>
        <v>1.5099854913816158</v>
      </c>
      <c r="BM75">
        <f t="shared" si="78"/>
        <v>1.5678682801814892</v>
      </c>
      <c r="BN75">
        <f t="shared" si="78"/>
        <v>1.5572642915959962</v>
      </c>
      <c r="BO75">
        <f t="shared" si="78"/>
        <v>1.4394508284606642</v>
      </c>
      <c r="BP75">
        <f t="shared" si="78"/>
        <v>1.1599451540810821</v>
      </c>
      <c r="BQ75">
        <f t="shared" si="78"/>
        <v>0.80833278741773362</v>
      </c>
      <c r="BR75">
        <f t="shared" si="78"/>
        <v>0.48798813084029918</v>
      </c>
      <c r="BS75">
        <f t="shared" si="78"/>
        <v>0.28337704477624071</v>
      </c>
      <c r="BT75">
        <f t="shared" si="79"/>
        <v>0.13796660686061005</v>
      </c>
      <c r="BU75">
        <f t="shared" si="79"/>
        <v>5.9037935998329426E-2</v>
      </c>
      <c r="BV75">
        <f t="shared" si="79"/>
        <v>2.2422160133639367E-2</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13.268607276106726</v>
      </c>
    </row>
    <row r="76" spans="1:106" x14ac:dyDescent="0.3">
      <c r="A76">
        <v>2023</v>
      </c>
      <c r="B76">
        <f t="shared" si="72"/>
        <v>1.7698271859410252E-100</v>
      </c>
      <c r="C76">
        <f t="shared" si="72"/>
        <v>3.6886271269207319E-97</v>
      </c>
      <c r="D76">
        <f t="shared" si="72"/>
        <v>6.5020983752393148E-94</v>
      </c>
      <c r="E76">
        <f t="shared" si="72"/>
        <v>5.4627438227614901E-91</v>
      </c>
      <c r="F76">
        <f t="shared" si="72"/>
        <v>6.2515970400426806E-88</v>
      </c>
      <c r="G76">
        <f t="shared" si="72"/>
        <v>8.1769919033204068E-85</v>
      </c>
      <c r="H76">
        <f t="shared" si="72"/>
        <v>6.3455565274655906E-82</v>
      </c>
      <c r="I76">
        <f t="shared" si="72"/>
        <v>4.2907850202565684E-79</v>
      </c>
      <c r="J76">
        <f t="shared" si="72"/>
        <v>1.9992282873050614E-76</v>
      </c>
      <c r="K76">
        <f t="shared" si="72"/>
        <v>1.2624630307470372E-73</v>
      </c>
      <c r="L76">
        <f t="shared" si="73"/>
        <v>7.7734160585812313E-71</v>
      </c>
      <c r="M76">
        <f t="shared" si="73"/>
        <v>2.7889835288385157E-68</v>
      </c>
      <c r="N76">
        <f t="shared" si="73"/>
        <v>9.1237014600827697E-66</v>
      </c>
      <c r="O76">
        <f t="shared" si="73"/>
        <v>2.2802638372024871E-63</v>
      </c>
      <c r="P76">
        <f t="shared" si="73"/>
        <v>9.7975662104301621E-61</v>
      </c>
      <c r="Q76">
        <f t="shared" si="73"/>
        <v>2.3254524929062868E-58</v>
      </c>
      <c r="R76">
        <f t="shared" si="73"/>
        <v>4.4198793946662294E-56</v>
      </c>
      <c r="S76">
        <f t="shared" si="73"/>
        <v>8.4572872689296123E-54</v>
      </c>
      <c r="T76">
        <f t="shared" si="73"/>
        <v>1.979279673733652E-51</v>
      </c>
      <c r="U76">
        <f t="shared" si="73"/>
        <v>4.174480079358834E-49</v>
      </c>
      <c r="V76">
        <f t="shared" si="74"/>
        <v>6.2778477982725726E-47</v>
      </c>
      <c r="W76">
        <f t="shared" si="74"/>
        <v>6.1464288002299924E-45</v>
      </c>
      <c r="X76">
        <f t="shared" si="74"/>
        <v>8.6988085273971982E-43</v>
      </c>
      <c r="Y76">
        <f t="shared" si="74"/>
        <v>8.8374541204289309E-41</v>
      </c>
      <c r="Z76">
        <f t="shared" si="74"/>
        <v>7.2792058377087928E-39</v>
      </c>
      <c r="AA76">
        <f t="shared" si="74"/>
        <v>3.9734877132679635E-37</v>
      </c>
      <c r="AB76">
        <f t="shared" si="74"/>
        <v>3.8598687048962961E-35</v>
      </c>
      <c r="AC76">
        <f t="shared" si="74"/>
        <v>1.9752514414684364E-33</v>
      </c>
      <c r="AD76">
        <f t="shared" si="74"/>
        <v>1.2920136664965939E-31</v>
      </c>
      <c r="AE76">
        <f t="shared" si="74"/>
        <v>8.4363069239710144E-30</v>
      </c>
      <c r="AF76">
        <f t="shared" si="75"/>
        <v>3.1718519440256071E-28</v>
      </c>
      <c r="AG76">
        <f t="shared" si="75"/>
        <v>1.0670601523821477E-26</v>
      </c>
      <c r="AH76">
        <f t="shared" si="75"/>
        <v>2.2499238285976149E-25</v>
      </c>
      <c r="AI76">
        <f t="shared" si="75"/>
        <v>1.0095634040056011E-23</v>
      </c>
      <c r="AJ76">
        <f t="shared" si="75"/>
        <v>3.3942526352303648E-22</v>
      </c>
      <c r="AK76">
        <f t="shared" si="75"/>
        <v>8.790675343256239E-21</v>
      </c>
      <c r="AL76">
        <f t="shared" si="75"/>
        <v>2.1847995902362101E-19</v>
      </c>
      <c r="AM76">
        <f t="shared" si="75"/>
        <v>3.9264912259820712E-18</v>
      </c>
      <c r="AN76">
        <f t="shared" si="75"/>
        <v>1.0467474713738468E-16</v>
      </c>
      <c r="AO76">
        <f t="shared" si="75"/>
        <v>1.6629659880157135E-15</v>
      </c>
      <c r="AP76">
        <f t="shared" si="76"/>
        <v>2.758984875880601E-14</v>
      </c>
      <c r="AQ76">
        <f t="shared" si="76"/>
        <v>4.3114451903624079E-13</v>
      </c>
      <c r="AR76">
        <f t="shared" si="76"/>
        <v>4.8139225489245271E-12</v>
      </c>
      <c r="AS76">
        <f t="shared" si="76"/>
        <v>4.9419504454882859E-11</v>
      </c>
      <c r="AT76">
        <f t="shared" si="76"/>
        <v>4.0767480341511952E-10</v>
      </c>
      <c r="AU76">
        <f t="shared" si="76"/>
        <v>3.3116327799243093E-9</v>
      </c>
      <c r="AV76">
        <f t="shared" si="76"/>
        <v>2.2647027002648718E-8</v>
      </c>
      <c r="AW76">
        <f t="shared" si="76"/>
        <v>1.6161484161969117E-7</v>
      </c>
      <c r="AX76">
        <f t="shared" si="76"/>
        <v>1.0316045967558604E-6</v>
      </c>
      <c r="AY76">
        <f t="shared" si="76"/>
        <v>5.8899902234253979E-6</v>
      </c>
      <c r="AZ76">
        <f t="shared" si="77"/>
        <v>3.1334357157211739E-5</v>
      </c>
      <c r="BA76">
        <f t="shared" si="77"/>
        <v>1.431582187720892E-4</v>
      </c>
      <c r="BB76">
        <f t="shared" si="77"/>
        <v>5.8505834883912041E-4</v>
      </c>
      <c r="BC76">
        <f t="shared" si="77"/>
        <v>2.1388253131618723E-3</v>
      </c>
      <c r="BD76">
        <f t="shared" si="77"/>
        <v>6.994395902242277E-3</v>
      </c>
      <c r="BE76">
        <f t="shared" si="77"/>
        <v>2.0461105476515789E-2</v>
      </c>
      <c r="BF76">
        <f t="shared" si="77"/>
        <v>5.3565407806606909E-2</v>
      </c>
      <c r="BG76">
        <f t="shared" si="77"/>
        <v>0.12544333226688167</v>
      </c>
      <c r="BH76">
        <f t="shared" si="77"/>
        <v>0.2627987798793382</v>
      </c>
      <c r="BI76">
        <f t="shared" si="77"/>
        <v>0.49251131416289867</v>
      </c>
      <c r="BJ76">
        <f t="shared" si="78"/>
        <v>0.73036660756335292</v>
      </c>
      <c r="BK76">
        <f t="shared" si="78"/>
        <v>1.0583621922670849</v>
      </c>
      <c r="BL76">
        <f t="shared" si="78"/>
        <v>1.2781751233045116</v>
      </c>
      <c r="BM76">
        <f t="shared" si="78"/>
        <v>1.4831398456362452</v>
      </c>
      <c r="BN76">
        <f t="shared" si="78"/>
        <v>1.6462272885705227</v>
      </c>
      <c r="BO76">
        <f t="shared" si="78"/>
        <v>1.7005102250100863</v>
      </c>
      <c r="BP76">
        <f t="shared" si="78"/>
        <v>1.5313512273969487</v>
      </c>
      <c r="BQ76">
        <f t="shared" si="78"/>
        <v>1.1925661921101296</v>
      </c>
      <c r="BR76">
        <f t="shared" si="78"/>
        <v>0.80455641116559862</v>
      </c>
      <c r="BS76">
        <f t="shared" si="78"/>
        <v>0.52211581741177671</v>
      </c>
      <c r="BT76">
        <f t="shared" si="79"/>
        <v>0.28407375320401118</v>
      </c>
      <c r="BU76">
        <f t="shared" si="79"/>
        <v>0.13584486738022952</v>
      </c>
      <c r="BV76">
        <f t="shared" si="79"/>
        <v>5.765599356196497E-2</v>
      </c>
      <c r="BW76">
        <f t="shared" si="79"/>
        <v>2.1858164214149246E-2</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13.411483530159718</v>
      </c>
    </row>
    <row r="77" spans="1:106" x14ac:dyDescent="0.3">
      <c r="A77">
        <v>2024</v>
      </c>
      <c r="B77">
        <f t="shared" si="72"/>
        <v>1.3661144181163509E-103</v>
      </c>
      <c r="C77">
        <f t="shared" si="72"/>
        <v>3.1818222266573022E-100</v>
      </c>
      <c r="D77">
        <f t="shared" si="72"/>
        <v>6.267865000066432E-97</v>
      </c>
      <c r="E77">
        <f t="shared" si="72"/>
        <v>5.8848022679568939E-94</v>
      </c>
      <c r="F77">
        <f t="shared" si="72"/>
        <v>7.5260475802939572E-91</v>
      </c>
      <c r="G77">
        <f t="shared" si="72"/>
        <v>1.1000805670325608E-87</v>
      </c>
      <c r="H77">
        <f t="shared" si="72"/>
        <v>9.5401583846458918E-85</v>
      </c>
      <c r="I77">
        <f t="shared" si="72"/>
        <v>7.2090421675484025E-82</v>
      </c>
      <c r="J77">
        <f t="shared" si="72"/>
        <v>3.7536877282054944E-79</v>
      </c>
      <c r="K77">
        <f t="shared" si="72"/>
        <v>2.6489231832595452E-76</v>
      </c>
      <c r="L77">
        <f t="shared" si="73"/>
        <v>1.8227098920492232E-73</v>
      </c>
      <c r="M77">
        <f t="shared" si="73"/>
        <v>7.3081344603323286E-71</v>
      </c>
      <c r="N77">
        <f t="shared" si="73"/>
        <v>2.6716932201171622E-68</v>
      </c>
      <c r="O77">
        <f t="shared" si="73"/>
        <v>7.4620054943007316E-66</v>
      </c>
      <c r="P77">
        <f t="shared" si="73"/>
        <v>3.5829736489710478E-63</v>
      </c>
      <c r="Q77">
        <f t="shared" si="73"/>
        <v>9.503592829513936E-61</v>
      </c>
      <c r="R77">
        <f t="shared" si="73"/>
        <v>2.0185788143376203E-58</v>
      </c>
      <c r="S77">
        <f t="shared" si="73"/>
        <v>4.3163963531172692E-56</v>
      </c>
      <c r="T77">
        <f t="shared" si="73"/>
        <v>1.1288918599900257E-53</v>
      </c>
      <c r="U77">
        <f t="shared" si="73"/>
        <v>2.6607404509884437E-51</v>
      </c>
      <c r="V77">
        <f t="shared" si="74"/>
        <v>4.4716298238412744E-49</v>
      </c>
      <c r="W77">
        <f t="shared" si="74"/>
        <v>4.8925228119903802E-47</v>
      </c>
      <c r="X77">
        <f t="shared" si="74"/>
        <v>7.7379286009953037E-45</v>
      </c>
      <c r="Y77">
        <f t="shared" si="74"/>
        <v>8.7851071160019232E-43</v>
      </c>
      <c r="Z77">
        <f t="shared" si="74"/>
        <v>8.0864672452261311E-41</v>
      </c>
      <c r="AA77">
        <f t="shared" si="74"/>
        <v>4.932892467061614E-39</v>
      </c>
      <c r="AB77">
        <f t="shared" si="74"/>
        <v>5.3549725446280098E-37</v>
      </c>
      <c r="AC77">
        <f t="shared" si="74"/>
        <v>3.0624009169759051E-35</v>
      </c>
      <c r="AD77">
        <f t="shared" si="74"/>
        <v>2.2385237614048409E-33</v>
      </c>
      <c r="AE77">
        <f t="shared" si="74"/>
        <v>1.6334352184512914E-31</v>
      </c>
      <c r="AF77">
        <f t="shared" si="75"/>
        <v>6.8630536380228215E-30</v>
      </c>
      <c r="AG77">
        <f t="shared" si="75"/>
        <v>2.5801700554783229E-28</v>
      </c>
      <c r="AH77">
        <f t="shared" si="75"/>
        <v>6.079700510136592E-27</v>
      </c>
      <c r="AI77">
        <f t="shared" si="75"/>
        <v>3.048617319989839E-25</v>
      </c>
      <c r="AJ77">
        <f t="shared" si="75"/>
        <v>1.1454296467790152E-23</v>
      </c>
      <c r="AK77">
        <f t="shared" si="75"/>
        <v>3.3151366841921726E-22</v>
      </c>
      <c r="AL77">
        <f t="shared" si="75"/>
        <v>9.2075852030047578E-21</v>
      </c>
      <c r="AM77">
        <f t="shared" si="75"/>
        <v>1.8492418544754367E-19</v>
      </c>
      <c r="AN77">
        <f t="shared" si="75"/>
        <v>5.5091671085449632E-18</v>
      </c>
      <c r="AO77">
        <f t="shared" si="75"/>
        <v>9.7809791876452755E-17</v>
      </c>
      <c r="AP77">
        <f t="shared" si="76"/>
        <v>1.8134401636689172E-15</v>
      </c>
      <c r="AQ77">
        <f t="shared" si="76"/>
        <v>3.1668808382513913E-14</v>
      </c>
      <c r="AR77">
        <f t="shared" si="76"/>
        <v>3.9515082580402239E-13</v>
      </c>
      <c r="AS77">
        <f t="shared" si="76"/>
        <v>4.5333278041630308E-12</v>
      </c>
      <c r="AT77">
        <f t="shared" si="76"/>
        <v>4.1791460665420049E-11</v>
      </c>
      <c r="AU77">
        <f t="shared" si="76"/>
        <v>3.7937682299641797E-10</v>
      </c>
      <c r="AV77">
        <f t="shared" si="76"/>
        <v>2.8993107304792525E-9</v>
      </c>
      <c r="AW77">
        <f t="shared" si="76"/>
        <v>2.3121699274408318E-8</v>
      </c>
      <c r="AX77">
        <f t="shared" si="76"/>
        <v>1.6493268098397159E-7</v>
      </c>
      <c r="AY77">
        <f t="shared" si="76"/>
        <v>1.052356689785997E-6</v>
      </c>
      <c r="AZ77">
        <f t="shared" si="77"/>
        <v>6.2563944779109366E-6</v>
      </c>
      <c r="BA77">
        <f t="shared" si="77"/>
        <v>3.1942916281180108E-5</v>
      </c>
      <c r="BB77">
        <f t="shared" si="77"/>
        <v>1.4588559154663273E-4</v>
      </c>
      <c r="BC77">
        <f t="shared" si="77"/>
        <v>5.9599618166569638E-4</v>
      </c>
      <c r="BD77">
        <f t="shared" si="77"/>
        <v>2.1780774332932989E-3</v>
      </c>
      <c r="BE77">
        <f t="shared" si="77"/>
        <v>7.1204450793766515E-3</v>
      </c>
      <c r="BF77">
        <f t="shared" si="77"/>
        <v>2.0831349479263111E-2</v>
      </c>
      <c r="BG77">
        <f t="shared" si="77"/>
        <v>5.4517447472344979E-2</v>
      </c>
      <c r="BH77">
        <f t="shared" si="77"/>
        <v>0.12763395258491866</v>
      </c>
      <c r="BI77">
        <f t="shared" si="77"/>
        <v>0.26730927520679409</v>
      </c>
      <c r="BJ77">
        <f t="shared" si="78"/>
        <v>0.4429897403174784</v>
      </c>
      <c r="BK77">
        <f t="shared" si="78"/>
        <v>0.71736803091747603</v>
      </c>
      <c r="BL77">
        <f t="shared" si="78"/>
        <v>0.96817308388766044</v>
      </c>
      <c r="BM77">
        <f t="shared" si="78"/>
        <v>1.255450774788168</v>
      </c>
      <c r="BN77">
        <f t="shared" si="78"/>
        <v>1.5572642915959962</v>
      </c>
      <c r="BO77">
        <f t="shared" si="78"/>
        <v>1.7976565391066348</v>
      </c>
      <c r="BP77">
        <f t="shared" si="78"/>
        <v>1.8090777182399731</v>
      </c>
      <c r="BQ77">
        <f t="shared" si="78"/>
        <v>1.5744172865541324</v>
      </c>
      <c r="BR77">
        <f t="shared" si="78"/>
        <v>1.1869947508459806</v>
      </c>
      <c r="BS77">
        <f t="shared" si="78"/>
        <v>0.86082345393578075</v>
      </c>
      <c r="BT77">
        <f t="shared" si="79"/>
        <v>0.52339948698547245</v>
      </c>
      <c r="BU77">
        <f t="shared" si="79"/>
        <v>0.27970508377575037</v>
      </c>
      <c r="BV77">
        <f t="shared" si="79"/>
        <v>0.13266505115155322</v>
      </c>
      <c r="BW77">
        <f t="shared" si="79"/>
        <v>5.6205743233304115E-2</v>
      </c>
      <c r="BX77">
        <f t="shared" si="79"/>
        <v>2.1303828149538157E-2</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13.663866735561372</v>
      </c>
    </row>
    <row r="78" spans="1:106" x14ac:dyDescent="0.3">
      <c r="A78">
        <v>2025</v>
      </c>
      <c r="B78">
        <f t="shared" si="72"/>
        <v>9.4360089804907277E-107</v>
      </c>
      <c r="C78">
        <f t="shared" si="72"/>
        <v>2.4560212738558619E-103</v>
      </c>
      <c r="D78">
        <f t="shared" si="72"/>
        <v>5.4066815334482908E-100</v>
      </c>
      <c r="E78">
        <f t="shared" si="72"/>
        <v>5.6728065370559693E-97</v>
      </c>
      <c r="F78">
        <f t="shared" si="72"/>
        <v>8.1075194638866567E-94</v>
      </c>
      <c r="G78">
        <f t="shared" si="72"/>
        <v>1.3243429857384548E-90</v>
      </c>
      <c r="H78">
        <f t="shared" si="72"/>
        <v>1.2834723293660156E-87</v>
      </c>
      <c r="I78">
        <f t="shared" si="72"/>
        <v>1.0838356538519643E-84</v>
      </c>
      <c r="J78">
        <f t="shared" si="72"/>
        <v>6.3066532088396932E-82</v>
      </c>
      <c r="K78">
        <f t="shared" si="72"/>
        <v>4.9735342927564108E-79</v>
      </c>
      <c r="L78">
        <f t="shared" si="73"/>
        <v>3.8244434663157537E-76</v>
      </c>
      <c r="M78">
        <f t="shared" si="73"/>
        <v>1.7136107051118996E-73</v>
      </c>
      <c r="N78">
        <f t="shared" si="73"/>
        <v>7.0007918969337861E-71</v>
      </c>
      <c r="O78">
        <f t="shared" si="73"/>
        <v>2.1850988411691647E-68</v>
      </c>
      <c r="P78">
        <f t="shared" si="73"/>
        <v>1.1725033137988818E-65</v>
      </c>
      <c r="Q78">
        <f t="shared" si="73"/>
        <v>3.4754674729780285E-63</v>
      </c>
      <c r="R78">
        <f t="shared" si="73"/>
        <v>8.2494702447231778E-61</v>
      </c>
      <c r="S78">
        <f t="shared" si="73"/>
        <v>1.9713176434635844E-58</v>
      </c>
      <c r="T78">
        <f t="shared" si="73"/>
        <v>5.7615929938033568E-56</v>
      </c>
      <c r="U78">
        <f t="shared" si="73"/>
        <v>1.5175663533193262E-53</v>
      </c>
      <c r="V78">
        <f t="shared" si="74"/>
        <v>2.850138491011369E-51</v>
      </c>
      <c r="W78">
        <f t="shared" si="74"/>
        <v>3.484880746223226E-49</v>
      </c>
      <c r="X78">
        <f t="shared" si="74"/>
        <v>6.1593477169223423E-47</v>
      </c>
      <c r="Y78">
        <f t="shared" si="74"/>
        <v>7.8146945528939858E-45</v>
      </c>
      <c r="Z78">
        <f t="shared" si="74"/>
        <v>8.0385685709115244E-43</v>
      </c>
      <c r="AA78">
        <f t="shared" si="74"/>
        <v>5.4799485340109794E-41</v>
      </c>
      <c r="AB78">
        <f t="shared" si="74"/>
        <v>6.6479389475680665E-39</v>
      </c>
      <c r="AC78">
        <f t="shared" si="74"/>
        <v>4.24860897735904E-37</v>
      </c>
      <c r="AD78">
        <f t="shared" si="74"/>
        <v>3.4705744674724647E-35</v>
      </c>
      <c r="AE78">
        <f t="shared" si="74"/>
        <v>2.8300656905074325E-33</v>
      </c>
      <c r="AF78">
        <f t="shared" si="75"/>
        <v>1.3288223886939814E-31</v>
      </c>
      <c r="AG78">
        <f t="shared" si="75"/>
        <v>5.5828096009720599E-30</v>
      </c>
      <c r="AH78">
        <f t="shared" si="75"/>
        <v>1.4700821849181784E-28</v>
      </c>
      <c r="AI78">
        <f t="shared" si="75"/>
        <v>8.2379145640260191E-27</v>
      </c>
      <c r="AJ78">
        <f t="shared" si="75"/>
        <v>3.4588978227077013E-25</v>
      </c>
      <c r="AK78">
        <f t="shared" si="75"/>
        <v>1.1187310578432179E-23</v>
      </c>
      <c r="AL78">
        <f t="shared" si="75"/>
        <v>3.4723615976470891E-22</v>
      </c>
      <c r="AM78">
        <f t="shared" si="75"/>
        <v>7.7934159325818173E-21</v>
      </c>
      <c r="AN78">
        <f t="shared" si="75"/>
        <v>2.5946275730878929E-19</v>
      </c>
      <c r="AO78">
        <f t="shared" si="75"/>
        <v>5.1478556484320459E-18</v>
      </c>
      <c r="AP78">
        <f t="shared" si="76"/>
        <v>1.0666015196167755E-16</v>
      </c>
      <c r="AQ78">
        <f t="shared" si="76"/>
        <v>2.0815441780214729E-15</v>
      </c>
      <c r="AR78">
        <f t="shared" si="76"/>
        <v>2.9024967805581293E-14</v>
      </c>
      <c r="AS78">
        <f t="shared" si="76"/>
        <v>3.7211820656640184E-13</v>
      </c>
      <c r="AT78">
        <f t="shared" si="76"/>
        <v>3.8335955145826117E-12</v>
      </c>
      <c r="AU78">
        <f t="shared" si="76"/>
        <v>3.8890584953523813E-11</v>
      </c>
      <c r="AV78">
        <f t="shared" si="76"/>
        <v>3.3214168565929667E-10</v>
      </c>
      <c r="AW78">
        <f t="shared" si="76"/>
        <v>2.9600790781662411E-9</v>
      </c>
      <c r="AX78">
        <f t="shared" si="76"/>
        <v>2.3596371546167914E-8</v>
      </c>
      <c r="AY78">
        <f t="shared" si="76"/>
        <v>1.6825052034825201E-7</v>
      </c>
      <c r="AZ78">
        <f t="shared" si="77"/>
        <v>1.1178216487668057E-6</v>
      </c>
      <c r="BA78">
        <f t="shared" si="77"/>
        <v>6.3779028249172423E-6</v>
      </c>
      <c r="BB78">
        <f t="shared" si="77"/>
        <v>3.2551475405148469E-5</v>
      </c>
      <c r="BC78">
        <f t="shared" si="77"/>
        <v>1.4861296432117628E-4</v>
      </c>
      <c r="BD78">
        <f t="shared" si="77"/>
        <v>6.0693401449227235E-4</v>
      </c>
      <c r="BE78">
        <f t="shared" si="77"/>
        <v>2.2173295534247258E-3</v>
      </c>
      <c r="BF78">
        <f t="shared" si="77"/>
        <v>7.2492896371918044E-3</v>
      </c>
      <c r="BG78">
        <f t="shared" si="77"/>
        <v>2.1201593482010429E-2</v>
      </c>
      <c r="BH78">
        <f t="shared" si="77"/>
        <v>5.5469487138083064E-2</v>
      </c>
      <c r="BI78">
        <f t="shared" si="77"/>
        <v>0.12982457290295563</v>
      </c>
      <c r="BJ78">
        <f t="shared" si="78"/>
        <v>0.24043156573890423</v>
      </c>
      <c r="BK78">
        <f t="shared" si="78"/>
        <v>0.43510570504912949</v>
      </c>
      <c r="BL78">
        <f t="shared" si="78"/>
        <v>0.6562369894261304</v>
      </c>
      <c r="BM78">
        <f t="shared" si="78"/>
        <v>0.95096018232099078</v>
      </c>
      <c r="BN78">
        <f t="shared" si="78"/>
        <v>1.3181957636607393</v>
      </c>
      <c r="BO78">
        <f t="shared" si="78"/>
        <v>1.7005102250100863</v>
      </c>
      <c r="BP78">
        <f t="shared" si="78"/>
        <v>1.9124262483790171</v>
      </c>
      <c r="BQ78">
        <f t="shared" si="78"/>
        <v>1.8599542556663999</v>
      </c>
      <c r="BR78">
        <f t="shared" si="78"/>
        <v>1.5670619099760186</v>
      </c>
      <c r="BS78">
        <f t="shared" si="78"/>
        <v>1.2700078043583782</v>
      </c>
      <c r="BT78">
        <f t="shared" si="79"/>
        <v>0.86293986726648342</v>
      </c>
      <c r="BU78">
        <f t="shared" si="79"/>
        <v>0.51535031203787107</v>
      </c>
      <c r="BV78">
        <f t="shared" si="79"/>
        <v>0.27315783041398783</v>
      </c>
      <c r="BW78">
        <f t="shared" si="79"/>
        <v>0.1293280601095452</v>
      </c>
      <c r="BX78">
        <f t="shared" si="79"/>
        <v>5.4780332105121503E-2</v>
      </c>
      <c r="BY78">
        <f t="shared" si="79"/>
        <v>2.0760449518543545E-2</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13.983965563111946</v>
      </c>
    </row>
    <row r="79" spans="1:106" x14ac:dyDescent="0.3">
      <c r="A79">
        <v>2026</v>
      </c>
      <c r="B79">
        <f t="shared" si="72"/>
        <v>5.8322304190471981E-110</v>
      </c>
      <c r="C79">
        <f t="shared" si="72"/>
        <v>1.6964200427907636E-106</v>
      </c>
      <c r="D79">
        <f t="shared" si="72"/>
        <v>4.1733710814708066E-103</v>
      </c>
      <c r="E79">
        <f t="shared" si="72"/>
        <v>4.8933820920521065E-100</v>
      </c>
      <c r="F79">
        <f t="shared" si="72"/>
        <v>7.8154519591042309E-97</v>
      </c>
      <c r="G79">
        <f t="shared" si="72"/>
        <v>1.4266633872804872E-93</v>
      </c>
      <c r="H79">
        <f t="shared" si="72"/>
        <v>1.5451209917927477E-90</v>
      </c>
      <c r="I79">
        <f t="shared" si="72"/>
        <v>1.4581236654709405E-87</v>
      </c>
      <c r="J79">
        <f t="shared" si="72"/>
        <v>9.4816696106868266E-85</v>
      </c>
      <c r="K79">
        <f t="shared" si="72"/>
        <v>8.3561442181237655E-82</v>
      </c>
      <c r="L79">
        <f t="shared" si="73"/>
        <v>7.1806539542697996E-79</v>
      </c>
      <c r="M79">
        <f t="shared" si="73"/>
        <v>3.5955295428862208E-76</v>
      </c>
      <c r="N79">
        <f t="shared" si="73"/>
        <v>1.6415450487347555E-73</v>
      </c>
      <c r="O79">
        <f t="shared" si="73"/>
        <v>5.7257405700889769E-71</v>
      </c>
      <c r="P79">
        <f t="shared" si="73"/>
        <v>3.4334410959704496E-68</v>
      </c>
      <c r="Q79">
        <f t="shared" si="73"/>
        <v>1.1373226622074696E-65</v>
      </c>
      <c r="R79">
        <f t="shared" si="73"/>
        <v>3.0168343719226738E-63</v>
      </c>
      <c r="S79">
        <f t="shared" si="73"/>
        <v>8.0563246414468098E-61</v>
      </c>
      <c r="T79">
        <f t="shared" si="73"/>
        <v>2.6313454543946408E-58</v>
      </c>
      <c r="U79">
        <f t="shared" si="73"/>
        <v>7.7452942826548444E-56</v>
      </c>
      <c r="V79">
        <f t="shared" si="74"/>
        <v>1.6255904534590609E-53</v>
      </c>
      <c r="W79">
        <f t="shared" si="74"/>
        <v>2.2212019202571188E-51</v>
      </c>
      <c r="X79">
        <f t="shared" si="74"/>
        <v>4.3872237479183898E-49</v>
      </c>
      <c r="Y79">
        <f t="shared" si="74"/>
        <v>6.2204529835829447E-47</v>
      </c>
      <c r="Z79">
        <f t="shared" si="74"/>
        <v>7.1506194739212018E-45</v>
      </c>
      <c r="AA79">
        <f t="shared" si="74"/>
        <v>5.4474890851402308E-43</v>
      </c>
      <c r="AB79">
        <f t="shared" si="74"/>
        <v>7.3851930754980899E-41</v>
      </c>
      <c r="AC79">
        <f t="shared" si="74"/>
        <v>5.2744421858720354E-39</v>
      </c>
      <c r="AD79">
        <f t="shared" si="74"/>
        <v>4.8148868286185262E-37</v>
      </c>
      <c r="AE79">
        <f t="shared" si="74"/>
        <v>4.3876924141206866E-35</v>
      </c>
      <c r="AF79">
        <f t="shared" si="75"/>
        <v>2.3022980088469975E-33</v>
      </c>
      <c r="AG79">
        <f t="shared" si="75"/>
        <v>1.0809419219000305E-31</v>
      </c>
      <c r="AH79">
        <f t="shared" si="75"/>
        <v>3.1808713223197627E-30</v>
      </c>
      <c r="AI79">
        <f t="shared" si="75"/>
        <v>1.9919421065661292E-28</v>
      </c>
      <c r="AJ79">
        <f t="shared" si="75"/>
        <v>9.3465665770266739E-27</v>
      </c>
      <c r="AK79">
        <f t="shared" si="75"/>
        <v>3.3782750700147864E-25</v>
      </c>
      <c r="AL79">
        <f t="shared" si="75"/>
        <v>1.1717884158059976E-23</v>
      </c>
      <c r="AM79">
        <f t="shared" si="75"/>
        <v>2.9390505330275893E-22</v>
      </c>
      <c r="AN79">
        <f t="shared" si="75"/>
        <v>1.0934757840507159E-20</v>
      </c>
      <c r="AO79">
        <f t="shared" si="75"/>
        <v>2.4244623451303736E-19</v>
      </c>
      <c r="AP79">
        <f t="shared" si="76"/>
        <v>5.6136615282046046E-18</v>
      </c>
      <c r="AQ79">
        <f t="shared" si="76"/>
        <v>1.2242908411906642E-16</v>
      </c>
      <c r="AR79">
        <f t="shared" si="76"/>
        <v>1.9077684270030138E-15</v>
      </c>
      <c r="AS79">
        <f t="shared" si="76"/>
        <v>2.7333155494446945E-14</v>
      </c>
      <c r="AT79">
        <f t="shared" si="76"/>
        <v>3.1468068253909603E-13</v>
      </c>
      <c r="AU79">
        <f t="shared" si="76"/>
        <v>3.5674936856343635E-12</v>
      </c>
      <c r="AV79">
        <f t="shared" si="76"/>
        <v>3.4048428000203485E-11</v>
      </c>
      <c r="AW79">
        <f t="shared" si="76"/>
        <v>3.3910323732166373E-10</v>
      </c>
      <c r="AX79">
        <f t="shared" si="76"/>
        <v>3.0208474258532289E-9</v>
      </c>
      <c r="AY79">
        <f t="shared" si="76"/>
        <v>2.407104381792751E-8</v>
      </c>
      <c r="AZ79">
        <f t="shared" si="77"/>
        <v>1.7871704136722122E-7</v>
      </c>
      <c r="BA79">
        <f t="shared" si="77"/>
        <v>1.1395313829066628E-6</v>
      </c>
      <c r="BB79">
        <f t="shared" si="77"/>
        <v>6.4994111719235471E-6</v>
      </c>
      <c r="BC79">
        <f t="shared" si="77"/>
        <v>3.3160034529116831E-5</v>
      </c>
      <c r="BD79">
        <f t="shared" si="77"/>
        <v>1.513403370957198E-4</v>
      </c>
      <c r="BE79">
        <f t="shared" si="77"/>
        <v>6.1787184731884831E-4</v>
      </c>
      <c r="BF79">
        <f t="shared" si="77"/>
        <v>2.2574521641122148E-3</v>
      </c>
      <c r="BG79">
        <f t="shared" si="77"/>
        <v>7.3781341950069565E-3</v>
      </c>
      <c r="BH79">
        <f t="shared" si="77"/>
        <v>2.1571837484757751E-2</v>
      </c>
      <c r="BI79">
        <f t="shared" si="77"/>
        <v>5.6421526803821141E-2</v>
      </c>
      <c r="BJ79">
        <f t="shared" si="78"/>
        <v>0.11677082776231623</v>
      </c>
      <c r="BK79">
        <f t="shared" si="78"/>
        <v>0.23615252545559795</v>
      </c>
      <c r="BL79">
        <f t="shared" si="78"/>
        <v>0.39802785412446329</v>
      </c>
      <c r="BM79">
        <f t="shared" si="78"/>
        <v>0.64456991987897672</v>
      </c>
      <c r="BN79">
        <f t="shared" si="78"/>
        <v>0.99848732337361923</v>
      </c>
      <c r="BO79">
        <f t="shared" si="78"/>
        <v>1.4394508284606642</v>
      </c>
      <c r="BP79">
        <f t="shared" si="78"/>
        <v>1.8090777182399731</v>
      </c>
      <c r="BQ79">
        <f t="shared" si="78"/>
        <v>1.9662092476498254</v>
      </c>
      <c r="BR79">
        <f t="shared" si="78"/>
        <v>1.8512649049552972</v>
      </c>
      <c r="BS79">
        <f t="shared" si="78"/>
        <v>1.6766551445689819</v>
      </c>
      <c r="BT79">
        <f t="shared" si="79"/>
        <v>1.2731302349043299</v>
      </c>
      <c r="BU79">
        <f t="shared" si="79"/>
        <v>0.84966902131878641</v>
      </c>
      <c r="BV79">
        <f t="shared" si="79"/>
        <v>0.50328714530014917</v>
      </c>
      <c r="BW79">
        <f t="shared" si="79"/>
        <v>0.26628695353093801</v>
      </c>
      <c r="BX79">
        <f t="shared" si="79"/>
        <v>0.12604822346898667</v>
      </c>
      <c r="BY79">
        <f t="shared" si="79"/>
        <v>5.3383096751185535E-2</v>
      </c>
      <c r="BZ79">
        <f t="shared" si="79"/>
        <v>2.0030595270061097E-2</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14.316940733009343</v>
      </c>
    </row>
    <row r="80" spans="1:106" x14ac:dyDescent="0.3">
      <c r="A80">
        <v>2027</v>
      </c>
      <c r="B80">
        <f t="shared" si="72"/>
        <v>3.2257154878755715E-113</v>
      </c>
      <c r="C80">
        <f t="shared" si="72"/>
        <v>1.0485272531534937E-109</v>
      </c>
      <c r="D80">
        <f t="shared" si="72"/>
        <v>2.8826258241222129E-106</v>
      </c>
      <c r="E80">
        <f t="shared" si="72"/>
        <v>3.7771596472286827E-103</v>
      </c>
      <c r="F80">
        <f t="shared" si="72"/>
        <v>6.741635274913108E-100</v>
      </c>
      <c r="G80">
        <f t="shared" si="72"/>
        <v>1.375268874132109E-96</v>
      </c>
      <c r="H80">
        <f t="shared" si="72"/>
        <v>1.6644989792278545E-93</v>
      </c>
      <c r="I80">
        <f t="shared" si="72"/>
        <v>1.7553767483727659E-90</v>
      </c>
      <c r="J80">
        <f t="shared" si="72"/>
        <v>1.2756036211194292E-87</v>
      </c>
      <c r="K80">
        <f t="shared" si="72"/>
        <v>1.2562954719699485E-84</v>
      </c>
      <c r="L80">
        <f t="shared" si="73"/>
        <v>1.2064374444890931E-81</v>
      </c>
      <c r="M80">
        <f t="shared" si="73"/>
        <v>6.7508524200232527E-79</v>
      </c>
      <c r="N80">
        <f t="shared" si="73"/>
        <v>3.4443200553646145E-76</v>
      </c>
      <c r="O80">
        <f t="shared" si="73"/>
        <v>1.3425711293155116E-73</v>
      </c>
      <c r="P80">
        <f t="shared" si="73"/>
        <v>8.9968438076192346E-71</v>
      </c>
      <c r="Q80">
        <f t="shared" si="73"/>
        <v>3.3304216046518164E-68</v>
      </c>
      <c r="R80">
        <f t="shared" si="73"/>
        <v>9.8723815601533203E-66</v>
      </c>
      <c r="S80">
        <f t="shared" si="73"/>
        <v>2.9462009521436757E-63</v>
      </c>
      <c r="T80">
        <f t="shared" si="73"/>
        <v>1.075370744775166E-60</v>
      </c>
      <c r="U80">
        <f t="shared" si="73"/>
        <v>3.5373107620639083E-58</v>
      </c>
      <c r="V80">
        <f t="shared" si="74"/>
        <v>8.2966233519711078E-56</v>
      </c>
      <c r="W80">
        <f t="shared" si="74"/>
        <v>1.2668733986654907E-53</v>
      </c>
      <c r="X80">
        <f t="shared" si="74"/>
        <v>2.7963395373098786E-51</v>
      </c>
      <c r="Y80">
        <f t="shared" si="74"/>
        <v>4.4307482393640908E-49</v>
      </c>
      <c r="Z80">
        <f t="shared" si="74"/>
        <v>5.6918529495880693E-47</v>
      </c>
      <c r="AA80">
        <f t="shared" si="74"/>
        <v>4.8457534687372714E-45</v>
      </c>
      <c r="AB80">
        <f t="shared" si="74"/>
        <v>7.3414482673950693E-43</v>
      </c>
      <c r="AC80">
        <f t="shared" si="74"/>
        <v>5.859375998401246E-41</v>
      </c>
      <c r="AD80">
        <f t="shared" si="74"/>
        <v>5.9774487001275826E-39</v>
      </c>
      <c r="AE80">
        <f t="shared" si="74"/>
        <v>6.0872465382265222E-37</v>
      </c>
      <c r="AF80">
        <f t="shared" si="75"/>
        <v>3.5694491270454844E-35</v>
      </c>
      <c r="AG80">
        <f t="shared" si="75"/>
        <v>1.8728239798214342E-33</v>
      </c>
      <c r="AH80">
        <f t="shared" si="75"/>
        <v>6.1587935219326557E-32</v>
      </c>
      <c r="AI80">
        <f t="shared" si="75"/>
        <v>4.3100389811540171E-30</v>
      </c>
      <c r="AJ80">
        <f t="shared" si="75"/>
        <v>2.2600160965379348E-28</v>
      </c>
      <c r="AK80">
        <f t="shared" si="75"/>
        <v>9.1287093391746487E-27</v>
      </c>
      <c r="AL80">
        <f t="shared" si="75"/>
        <v>3.5384944081925145E-25</v>
      </c>
      <c r="AM80">
        <f t="shared" si="75"/>
        <v>9.9181645437037098E-24</v>
      </c>
      <c r="AN80">
        <f t="shared" si="75"/>
        <v>4.1237123923172292E-22</v>
      </c>
      <c r="AO80">
        <f t="shared" si="75"/>
        <v>1.0217616166730943E-20</v>
      </c>
      <c r="AP80">
        <f t="shared" si="76"/>
        <v>2.6438408383856908E-19</v>
      </c>
      <c r="AQ80">
        <f t="shared" si="76"/>
        <v>6.443600790100722E-18</v>
      </c>
      <c r="AR80">
        <f t="shared" si="76"/>
        <v>1.1220820758714715E-16</v>
      </c>
      <c r="AS80">
        <f t="shared" si="76"/>
        <v>1.7965680930968221E-15</v>
      </c>
      <c r="AT80">
        <f t="shared" si="76"/>
        <v>2.311420369969181E-14</v>
      </c>
      <c r="AU80">
        <f t="shared" si="76"/>
        <v>2.9283771427606228E-13</v>
      </c>
      <c r="AV80">
        <f t="shared" si="76"/>
        <v>3.1233151170562737E-12</v>
      </c>
      <c r="AW80">
        <f t="shared" si="76"/>
        <v>3.4762068897386568E-11</v>
      </c>
      <c r="AX80">
        <f t="shared" si="76"/>
        <v>3.4606478898403075E-10</v>
      </c>
      <c r="AY80">
        <f t="shared" si="76"/>
        <v>3.0816157735402163E-9</v>
      </c>
      <c r="AZ80">
        <f t="shared" si="77"/>
        <v>2.5568454260090728E-8</v>
      </c>
      <c r="BA80">
        <f t="shared" si="77"/>
        <v>1.8218798814895927E-7</v>
      </c>
      <c r="BB80">
        <f t="shared" si="77"/>
        <v>1.1612411170465201E-6</v>
      </c>
      <c r="BC80">
        <f t="shared" si="77"/>
        <v>6.6209195189298527E-6</v>
      </c>
      <c r="BD80">
        <f t="shared" si="77"/>
        <v>3.3768593653085199E-5</v>
      </c>
      <c r="BE80">
        <f t="shared" si="77"/>
        <v>1.5406770987026335E-4</v>
      </c>
      <c r="BF80">
        <f t="shared" si="77"/>
        <v>6.2905224742962308E-4</v>
      </c>
      <c r="BG80">
        <f t="shared" si="77"/>
        <v>2.2975747747997041E-3</v>
      </c>
      <c r="BH80">
        <f t="shared" si="77"/>
        <v>7.5069787528221103E-3</v>
      </c>
      <c r="BI80">
        <f t="shared" si="77"/>
        <v>2.1942081487505073E-2</v>
      </c>
      <c r="BJ80">
        <f t="shared" si="78"/>
        <v>5.0748392551391276E-2</v>
      </c>
      <c r="BK80">
        <f t="shared" si="78"/>
        <v>0.11469261862877601</v>
      </c>
      <c r="BL80">
        <f t="shared" si="78"/>
        <v>0.21602861525925285</v>
      </c>
      <c r="BM80">
        <f t="shared" si="78"/>
        <v>0.39095141873511496</v>
      </c>
      <c r="BN80">
        <f t="shared" si="78"/>
        <v>0.67678427129966434</v>
      </c>
      <c r="BO80">
        <f t="shared" si="78"/>
        <v>1.0903338066010768</v>
      </c>
      <c r="BP80">
        <f t="shared" si="78"/>
        <v>1.5313512273969487</v>
      </c>
      <c r="BQ80">
        <f t="shared" si="78"/>
        <v>1.8599542556663999</v>
      </c>
      <c r="BR80">
        <f t="shared" si="78"/>
        <v>1.9570234939291666</v>
      </c>
      <c r="BS80">
        <f t="shared" si="78"/>
        <v>1.9807340138213216</v>
      </c>
      <c r="BT80">
        <f t="shared" si="79"/>
        <v>1.6807773548581333</v>
      </c>
      <c r="BU80">
        <f t="shared" si="79"/>
        <v>1.2535512168757732</v>
      </c>
      <c r="BV80">
        <f t="shared" si="79"/>
        <v>0.82978022172630217</v>
      </c>
      <c r="BW80">
        <f t="shared" si="79"/>
        <v>0.49062770951923801</v>
      </c>
      <c r="BX80">
        <f t="shared" si="79"/>
        <v>0.25953375777161325</v>
      </c>
      <c r="BY80">
        <f t="shared" si="79"/>
        <v>0.12283321860567691</v>
      </c>
      <c r="BZ80">
        <f t="shared" si="79"/>
        <v>5.150636089697385E-2</v>
      </c>
      <c r="CA80">
        <f t="shared" si="79"/>
        <v>1.9315347696142224E-2</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14.609098818788011</v>
      </c>
    </row>
    <row r="81" spans="1:105" x14ac:dyDescent="0.3">
      <c r="A81">
        <v>2028</v>
      </c>
      <c r="B81">
        <f t="shared" si="72"/>
        <v>1.5964763991869976E-116</v>
      </c>
      <c r="C81">
        <f t="shared" si="72"/>
        <v>5.7992403539320509E-113</v>
      </c>
      <c r="D81">
        <f t="shared" si="72"/>
        <v>1.7817000866506424E-109</v>
      </c>
      <c r="E81">
        <f t="shared" si="72"/>
        <v>2.608955141630128E-106</v>
      </c>
      <c r="F81">
        <f t="shared" si="72"/>
        <v>5.2038104194018634E-103</v>
      </c>
      <c r="G81">
        <f t="shared" si="72"/>
        <v>1.1863115790173346E-99</v>
      </c>
      <c r="H81">
        <f t="shared" si="72"/>
        <v>1.6045366114849937E-96</v>
      </c>
      <c r="I81">
        <f t="shared" si="72"/>
        <v>1.8909993594978568E-93</v>
      </c>
      <c r="J81">
        <f t="shared" si="72"/>
        <v>1.5356481687237073E-90</v>
      </c>
      <c r="K81">
        <f t="shared" si="72"/>
        <v>1.690140153622929E-87</v>
      </c>
      <c r="L81">
        <f t="shared" si="73"/>
        <v>1.8138053379205039E-84</v>
      </c>
      <c r="M81">
        <f t="shared" si="73"/>
        <v>1.1342255445819037E-81</v>
      </c>
      <c r="N81">
        <f t="shared" si="73"/>
        <v>6.4669462741857482E-79</v>
      </c>
      <c r="O81">
        <f t="shared" si="73"/>
        <v>2.8170074711133508E-76</v>
      </c>
      <c r="P81">
        <f t="shared" si="73"/>
        <v>2.1095791196286979E-73</v>
      </c>
      <c r="Q81">
        <f t="shared" si="73"/>
        <v>8.7268958904634977E-71</v>
      </c>
      <c r="R81">
        <f t="shared" si="73"/>
        <v>2.8909291909724583E-68</v>
      </c>
      <c r="S81">
        <f t="shared" si="73"/>
        <v>9.6412385854356399E-66</v>
      </c>
      <c r="T81">
        <f t="shared" si="73"/>
        <v>3.9326348591571527E-63</v>
      </c>
      <c r="U81">
        <f t="shared" si="73"/>
        <v>1.4456180591373522E-60</v>
      </c>
      <c r="V81">
        <f t="shared" si="74"/>
        <v>3.789105229667097E-58</v>
      </c>
      <c r="W81">
        <f t="shared" si="74"/>
        <v>6.4658176362892992E-56</v>
      </c>
      <c r="X81">
        <f t="shared" si="74"/>
        <v>1.5949059566112619E-53</v>
      </c>
      <c r="Y81">
        <f t="shared" si="74"/>
        <v>2.8240812854549704E-51</v>
      </c>
      <c r="Z81">
        <f t="shared" si="74"/>
        <v>4.0542332691309159E-49</v>
      </c>
      <c r="AA81">
        <f t="shared" si="74"/>
        <v>3.8571925515823908E-47</v>
      </c>
      <c r="AB81">
        <f t="shared" si="74"/>
        <v>6.5305038433811036E-45</v>
      </c>
      <c r="AC81">
        <f t="shared" si="74"/>
        <v>5.824669082003367E-43</v>
      </c>
      <c r="AD81">
        <f t="shared" si="74"/>
        <v>6.6403456917239229E-41</v>
      </c>
      <c r="AE81">
        <f t="shared" si="74"/>
        <v>7.5570216294612441E-39</v>
      </c>
      <c r="AF81">
        <f t="shared" si="75"/>
        <v>4.9520601699555823E-37</v>
      </c>
      <c r="AG81">
        <f t="shared" si="75"/>
        <v>2.9035988799865773E-35</v>
      </c>
      <c r="AH81">
        <f t="shared" si="75"/>
        <v>1.0670634528051102E-33</v>
      </c>
      <c r="AI81">
        <f t="shared" si="75"/>
        <v>8.3450845591106676E-32</v>
      </c>
      <c r="AJ81">
        <f t="shared" si="75"/>
        <v>4.8900806112813923E-30</v>
      </c>
      <c r="AK81">
        <f t="shared" si="75"/>
        <v>2.2073378365335536E-28</v>
      </c>
      <c r="AL81">
        <f t="shared" si="75"/>
        <v>9.5616509257616179E-27</v>
      </c>
      <c r="AM81">
        <f t="shared" si="75"/>
        <v>2.9950261757186766E-25</v>
      </c>
      <c r="AN81">
        <f t="shared" si="75"/>
        <v>1.3915942437294736E-23</v>
      </c>
      <c r="AO81">
        <f t="shared" si="75"/>
        <v>3.8532641528287412E-22</v>
      </c>
      <c r="AP81">
        <f t="shared" si="76"/>
        <v>1.114216145563625E-20</v>
      </c>
      <c r="AQ81">
        <f t="shared" si="76"/>
        <v>3.0347135874740035E-19</v>
      </c>
      <c r="AR81">
        <f t="shared" si="76"/>
        <v>5.9056628599880813E-18</v>
      </c>
      <c r="AS81">
        <f t="shared" si="76"/>
        <v>1.0566779630132481E-16</v>
      </c>
      <c r="AT81">
        <f t="shared" si="76"/>
        <v>1.5192625993234982E-15</v>
      </c>
      <c r="AU81">
        <f t="shared" si="76"/>
        <v>2.1509774683700532E-14</v>
      </c>
      <c r="AV81">
        <f t="shared" si="76"/>
        <v>2.5637731708556471E-13</v>
      </c>
      <c r="AW81">
        <f t="shared" si="76"/>
        <v>3.1887785035688082E-12</v>
      </c>
      <c r="AX81">
        <f t="shared" si="76"/>
        <v>3.5475709794569645E-11</v>
      </c>
      <c r="AY81">
        <f t="shared" si="76"/>
        <v>3.5302634064639776E-10</v>
      </c>
      <c r="AZ81">
        <f t="shared" si="77"/>
        <v>3.2733167929450037E-9</v>
      </c>
      <c r="BA81">
        <f t="shared" si="77"/>
        <v>2.6065031102171075E-8</v>
      </c>
      <c r="BB81">
        <f t="shared" si="77"/>
        <v>1.8565893493069728E-7</v>
      </c>
      <c r="BC81">
        <f t="shared" si="77"/>
        <v>1.1829508511863774E-6</v>
      </c>
      <c r="BD81">
        <f t="shared" si="77"/>
        <v>6.7424278659361575E-6</v>
      </c>
      <c r="BE81">
        <f t="shared" si="77"/>
        <v>3.4377152777053561E-5</v>
      </c>
      <c r="BF81">
        <f t="shared" si="77"/>
        <v>1.5685556733289896E-4</v>
      </c>
      <c r="BG81">
        <f t="shared" si="77"/>
        <v>6.4023264754039784E-4</v>
      </c>
      <c r="BH81">
        <f t="shared" si="77"/>
        <v>2.3376973854871939E-3</v>
      </c>
      <c r="BI81">
        <f t="shared" si="77"/>
        <v>7.6358233106372624E-3</v>
      </c>
      <c r="BJ81">
        <f t="shared" si="78"/>
        <v>1.9735824742819784E-2</v>
      </c>
      <c r="BK81">
        <f t="shared" si="78"/>
        <v>4.9845206585051642E-2</v>
      </c>
      <c r="BL81">
        <f t="shared" si="78"/>
        <v>0.10491900323755245</v>
      </c>
      <c r="BM81">
        <f t="shared" si="78"/>
        <v>0.2121878977760627</v>
      </c>
      <c r="BN81">
        <f t="shared" si="78"/>
        <v>0.41049041055451924</v>
      </c>
      <c r="BO81">
        <f t="shared" si="78"/>
        <v>0.73903869733735206</v>
      </c>
      <c r="BP81">
        <f t="shared" si="78"/>
        <v>1.1599451540810821</v>
      </c>
      <c r="BQ81">
        <f t="shared" si="78"/>
        <v>1.5744172865541324</v>
      </c>
      <c r="BR81">
        <f t="shared" si="78"/>
        <v>1.8512649049552972</v>
      </c>
      <c r="BS81">
        <f t="shared" si="78"/>
        <v>2.0938888810008245</v>
      </c>
      <c r="BT81">
        <f t="shared" si="79"/>
        <v>1.9856038298704326</v>
      </c>
      <c r="BU81">
        <f t="shared" si="79"/>
        <v>1.6549292764522112</v>
      </c>
      <c r="BV81">
        <f t="shared" si="79"/>
        <v>1.2242084630436278</v>
      </c>
      <c r="BW81">
        <f t="shared" si="79"/>
        <v>0.80890834067925155</v>
      </c>
      <c r="BX81">
        <f t="shared" si="79"/>
        <v>0.47818509855614555</v>
      </c>
      <c r="BY81">
        <f t="shared" si="79"/>
        <v>0.2529140508811461</v>
      </c>
      <c r="BZ81">
        <f t="shared" si="79"/>
        <v>0.11851489465156168</v>
      </c>
      <c r="CA81">
        <f t="shared" si="79"/>
        <v>4.966718441837896E-2</v>
      </c>
      <c r="CB81">
        <f t="shared" si="79"/>
        <v>1.8613753515567752E-2</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14.818091285724762</v>
      </c>
    </row>
    <row r="82" spans="1:105" x14ac:dyDescent="0.3">
      <c r="A82">
        <v>2029</v>
      </c>
      <c r="B82">
        <f t="shared" si="72"/>
        <v>7.0704003151807896E-120</v>
      </c>
      <c r="C82">
        <f t="shared" si="72"/>
        <v>2.8701695462803634E-116</v>
      </c>
      <c r="D82">
        <f t="shared" si="72"/>
        <v>9.8543047021745496E-113</v>
      </c>
      <c r="E82">
        <f t="shared" si="72"/>
        <v>1.6125490734911848E-109</v>
      </c>
      <c r="F82">
        <f t="shared" si="72"/>
        <v>3.5943696369117104E-106</v>
      </c>
      <c r="G82">
        <f t="shared" si="72"/>
        <v>9.1570372822149587E-103</v>
      </c>
      <c r="H82">
        <f t="shared" si="72"/>
        <v>1.3840787041465734E-99</v>
      </c>
      <c r="I82">
        <f t="shared" si="72"/>
        <v>1.8228774799348397E-96</v>
      </c>
      <c r="J82">
        <f t="shared" si="72"/>
        <v>1.6542942739571501E-93</v>
      </c>
      <c r="K82">
        <f t="shared" si="72"/>
        <v>2.0346921165994828E-90</v>
      </c>
      <c r="L82">
        <f t="shared" si="73"/>
        <v>2.4401785255725092E-87</v>
      </c>
      <c r="M82">
        <f t="shared" si="73"/>
        <v>1.7052391374006679E-84</v>
      </c>
      <c r="N82">
        <f t="shared" si="73"/>
        <v>1.0865258493674759E-81</v>
      </c>
      <c r="O82">
        <f t="shared" si="73"/>
        <v>5.2891240293699743E-79</v>
      </c>
      <c r="P82">
        <f t="shared" si="73"/>
        <v>4.426357763203621E-76</v>
      </c>
      <c r="Q82">
        <f t="shared" si="73"/>
        <v>2.0462817565093425E-73</v>
      </c>
      <c r="R82">
        <f t="shared" si="73"/>
        <v>7.5752685609172593E-71</v>
      </c>
      <c r="S82">
        <f t="shared" si="73"/>
        <v>2.8232436007399457E-68</v>
      </c>
      <c r="T82">
        <f t="shared" si="73"/>
        <v>1.2869275233567366E-65</v>
      </c>
      <c r="U82">
        <f t="shared" si="73"/>
        <v>5.2866306806396078E-63</v>
      </c>
      <c r="V82">
        <f t="shared" si="74"/>
        <v>1.5485207029937442E-60</v>
      </c>
      <c r="W82">
        <f t="shared" si="74"/>
        <v>2.9529680184790974E-58</v>
      </c>
      <c r="X82">
        <f t="shared" si="74"/>
        <v>8.14001704775148E-56</v>
      </c>
      <c r="Y82">
        <f t="shared" si="74"/>
        <v>1.6107285985948536E-53</v>
      </c>
      <c r="Z82">
        <f t="shared" si="74"/>
        <v>2.5840972412968323E-51</v>
      </c>
      <c r="AA82">
        <f t="shared" si="74"/>
        <v>2.7474283869545587E-49</v>
      </c>
      <c r="AB82">
        <f t="shared" si="74"/>
        <v>5.1982443897076219E-47</v>
      </c>
      <c r="AC82">
        <f t="shared" si="74"/>
        <v>5.181269749646131E-45</v>
      </c>
      <c r="AD82">
        <f t="shared" si="74"/>
        <v>6.6010128476056148E-43</v>
      </c>
      <c r="AE82">
        <f t="shared" si="74"/>
        <v>8.3950927121108375E-41</v>
      </c>
      <c r="AF82">
        <f t="shared" si="75"/>
        <v>6.1477427568837623E-39</v>
      </c>
      <c r="AG82">
        <f t="shared" si="75"/>
        <v>4.0282956420815639E-37</v>
      </c>
      <c r="AH82">
        <f t="shared" si="75"/>
        <v>1.6543595553143975E-35</v>
      </c>
      <c r="AI82">
        <f t="shared" si="75"/>
        <v>1.4458570029801708E-33</v>
      </c>
      <c r="AJ82">
        <f t="shared" si="75"/>
        <v>9.4681594251113669E-32</v>
      </c>
      <c r="AK82">
        <f t="shared" si="75"/>
        <v>4.7760987072241256E-30</v>
      </c>
      <c r="AL82">
        <f t="shared" si="75"/>
        <v>2.3120238671185394E-28</v>
      </c>
      <c r="AM82">
        <f t="shared" si="75"/>
        <v>8.0931016139061602E-27</v>
      </c>
      <c r="AN82">
        <f t="shared" si="75"/>
        <v>4.2022504946190545E-25</v>
      </c>
      <c r="AO82">
        <f t="shared" si="75"/>
        <v>1.3003283702897728E-23</v>
      </c>
      <c r="AP82">
        <f t="shared" si="76"/>
        <v>4.2019283775630044E-22</v>
      </c>
      <c r="AQ82">
        <f t="shared" si="76"/>
        <v>1.2789449452598129E-20</v>
      </c>
      <c r="AR82">
        <f t="shared" si="76"/>
        <v>2.7813633879646765E-19</v>
      </c>
      <c r="AS82">
        <f t="shared" si="76"/>
        <v>5.5614325683694475E-18</v>
      </c>
      <c r="AT82">
        <f t="shared" si="76"/>
        <v>8.9357665590515907E-17</v>
      </c>
      <c r="AU82">
        <f t="shared" si="76"/>
        <v>1.4138058408327245E-15</v>
      </c>
      <c r="AV82">
        <f t="shared" si="76"/>
        <v>1.8831653355016405E-14</v>
      </c>
      <c r="AW82">
        <f t="shared" si="76"/>
        <v>2.6175087907736183E-13</v>
      </c>
      <c r="AX82">
        <f t="shared" si="76"/>
        <v>3.2542418900813423E-12</v>
      </c>
      <c r="AY82">
        <f t="shared" si="76"/>
        <v>3.6189350691752722E-11</v>
      </c>
      <c r="AZ82">
        <f t="shared" si="77"/>
        <v>3.7498738782162986E-10</v>
      </c>
      <c r="BA82">
        <f t="shared" si="77"/>
        <v>3.3368894008013315E-9</v>
      </c>
      <c r="BB82">
        <f t="shared" si="77"/>
        <v>2.6561607944251425E-8</v>
      </c>
      <c r="BC82">
        <f t="shared" si="77"/>
        <v>1.891298817124353E-7</v>
      </c>
      <c r="BD82">
        <f t="shared" si="77"/>
        <v>1.2046605853262345E-6</v>
      </c>
      <c r="BE82">
        <f t="shared" si="77"/>
        <v>6.8639362129424632E-6</v>
      </c>
      <c r="BF82">
        <f t="shared" si="77"/>
        <v>3.499920785916244E-5</v>
      </c>
      <c r="BG82">
        <f t="shared" si="77"/>
        <v>1.5964342479553458E-4</v>
      </c>
      <c r="BH82">
        <f t="shared" si="77"/>
        <v>6.5141304765117271E-4</v>
      </c>
      <c r="BI82">
        <f t="shared" si="77"/>
        <v>2.3778199961746833E-3</v>
      </c>
      <c r="BJ82">
        <f t="shared" si="78"/>
        <v>6.8680480797453387E-3</v>
      </c>
      <c r="BK82">
        <f t="shared" si="78"/>
        <v>1.9384579727052979E-2</v>
      </c>
      <c r="BL82">
        <f t="shared" si="78"/>
        <v>4.5597610845388672E-2</v>
      </c>
      <c r="BM82">
        <f t="shared" si="78"/>
        <v>0.10305367512085939</v>
      </c>
      <c r="BN82">
        <f t="shared" si="78"/>
        <v>0.22279263637053268</v>
      </c>
      <c r="BO82">
        <f t="shared" si="78"/>
        <v>0.44824962864918927</v>
      </c>
      <c r="BP82">
        <f t="shared" si="78"/>
        <v>0.78622193539716523</v>
      </c>
      <c r="BQ82">
        <f t="shared" si="78"/>
        <v>1.1925661921101296</v>
      </c>
      <c r="BR82">
        <f t="shared" si="78"/>
        <v>1.5670619099760186</v>
      </c>
      <c r="BS82">
        <f t="shared" si="78"/>
        <v>1.9807340138213216</v>
      </c>
      <c r="BT82">
        <f t="shared" si="79"/>
        <v>2.0990368986582189</v>
      </c>
      <c r="BU82">
        <f t="shared" si="79"/>
        <v>1.955067933293029</v>
      </c>
      <c r="BV82">
        <f t="shared" si="79"/>
        <v>1.6161911844502155</v>
      </c>
      <c r="BW82">
        <f t="shared" si="79"/>
        <v>1.1934153292132252</v>
      </c>
      <c r="BX82">
        <f t="shared" si="79"/>
        <v>0.78839394332135448</v>
      </c>
      <c r="BY82">
        <f t="shared" si="79"/>
        <v>0.46598843782495708</v>
      </c>
      <c r="BZ82">
        <f t="shared" si="79"/>
        <v>0.2440226059068149</v>
      </c>
      <c r="CA82">
        <f t="shared" si="79"/>
        <v>0.11428299391521766</v>
      </c>
      <c r="CB82">
        <f t="shared" si="79"/>
        <v>4.7863116062911895E-2</v>
      </c>
      <c r="CC82">
        <f t="shared" si="79"/>
        <v>1.7926338988806457E-2</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14.917951175448525</v>
      </c>
    </row>
    <row r="83" spans="1:105" x14ac:dyDescent="0.3">
      <c r="A83">
        <v>2030</v>
      </c>
      <c r="B83">
        <f t="shared" ref="B83:K92" si="82">VLOOKUP(B$2,scenarios4,17,FALSE)*VLOOKUP($A83-B$2,output4,5,FALSE)</f>
        <v>2.8020156848153714E-123</v>
      </c>
      <c r="C83">
        <f t="shared" si="82"/>
        <v>1.2711273198261674E-119</v>
      </c>
      <c r="D83">
        <f t="shared" si="82"/>
        <v>4.8771086435091003E-116</v>
      </c>
      <c r="E83">
        <f t="shared" si="82"/>
        <v>8.9187568864429389E-113</v>
      </c>
      <c r="F83">
        <f t="shared" si="82"/>
        <v>2.2216163610100657E-109</v>
      </c>
      <c r="G83">
        <f t="shared" si="82"/>
        <v>6.3249377126703919E-106</v>
      </c>
      <c r="H83">
        <f t="shared" si="82"/>
        <v>1.0683584750886719E-102</v>
      </c>
      <c r="I83">
        <f t="shared" si="82"/>
        <v>1.5724202752289648E-99</v>
      </c>
      <c r="J83">
        <f t="shared" si="82"/>
        <v>1.5946995233157628E-96</v>
      </c>
      <c r="K83">
        <f t="shared" si="82"/>
        <v>2.1918949837017534E-93</v>
      </c>
      <c r="L83">
        <f t="shared" ref="L83:U92" si="83">VLOOKUP(L$2,scenarios4,17,FALSE)*VLOOKUP($A83-L$2,output4,5,FALSE)</f>
        <v>2.9376333071756784E-90</v>
      </c>
      <c r="M83">
        <f t="shared" si="83"/>
        <v>2.2941204533125444E-87</v>
      </c>
      <c r="N83">
        <f t="shared" si="83"/>
        <v>1.6335255461222161E-84</v>
      </c>
      <c r="O83">
        <f t="shared" si="83"/>
        <v>8.8863734671194734E-82</v>
      </c>
      <c r="P83">
        <f t="shared" si="83"/>
        <v>8.3107891789494534E-79</v>
      </c>
      <c r="Q83">
        <f t="shared" si="83"/>
        <v>4.2935460700906411E-76</v>
      </c>
      <c r="R83">
        <f t="shared" si="83"/>
        <v>1.7762482847770606E-73</v>
      </c>
      <c r="S83">
        <f t="shared" si="83"/>
        <v>7.3979081034848846E-71</v>
      </c>
      <c r="T83">
        <f t="shared" si="83"/>
        <v>3.7685094738985152E-68</v>
      </c>
      <c r="U83">
        <f t="shared" si="83"/>
        <v>1.7300132792382879E-65</v>
      </c>
      <c r="V83">
        <f t="shared" ref="V83:AE92" si="84">VLOOKUP(V$2,scenarios4,17,FALSE)*VLOOKUP($A83-V$2,output4,5,FALSE)</f>
        <v>5.6629460363392729E-63</v>
      </c>
      <c r="W83">
        <f t="shared" si="84"/>
        <v>1.2068105356617521E-60</v>
      </c>
      <c r="X83">
        <f t="shared" si="84"/>
        <v>3.7175824256125477E-58</v>
      </c>
      <c r="Y83">
        <f t="shared" si="84"/>
        <v>8.220772013242086E-56</v>
      </c>
      <c r="Z83">
        <f t="shared" si="84"/>
        <v>1.473852523135259E-53</v>
      </c>
      <c r="AA83">
        <f t="shared" si="84"/>
        <v>1.7511627092221531E-51</v>
      </c>
      <c r="AB83">
        <f t="shared" si="84"/>
        <v>3.7026422735237753E-49</v>
      </c>
      <c r="AC83">
        <f t="shared" si="84"/>
        <v>4.1242616272185299E-47</v>
      </c>
      <c r="AD83">
        <f t="shared" si="84"/>
        <v>5.8718577317976921E-45</v>
      </c>
      <c r="AE83">
        <f t="shared" si="84"/>
        <v>8.3453659526417119E-43</v>
      </c>
      <c r="AF83">
        <f t="shared" ref="AF83:AO92" si="85">VLOOKUP(AF$2,scenarios4,17,FALSE)*VLOOKUP($A83-AF$2,output4,5,FALSE)</f>
        <v>6.8295253004226899E-41</v>
      </c>
      <c r="AG83">
        <f t="shared" si="85"/>
        <v>5.0009338550536011E-39</v>
      </c>
      <c r="AH83">
        <f t="shared" si="85"/>
        <v>2.2951687414687904E-37</v>
      </c>
      <c r="AI83">
        <f t="shared" si="85"/>
        <v>2.2416355299307159E-35</v>
      </c>
      <c r="AJ83">
        <f t="shared" si="85"/>
        <v>1.6404392925155539E-33</v>
      </c>
      <c r="AK83">
        <f t="shared" si="85"/>
        <v>9.2474680040533496E-32</v>
      </c>
      <c r="AL83">
        <f t="shared" si="85"/>
        <v>5.0026117525160831E-30</v>
      </c>
      <c r="AM83">
        <f t="shared" si="85"/>
        <v>1.9569260827074362E-28</v>
      </c>
      <c r="AN83">
        <f t="shared" si="85"/>
        <v>1.1355239742396805E-26</v>
      </c>
      <c r="AO83">
        <f t="shared" si="85"/>
        <v>3.9266514372559095E-25</v>
      </c>
      <c r="AP83">
        <f t="shared" ref="AP83:AY92" si="86">VLOOKUP(AP$2,scenarios4,17,FALSE)*VLOOKUP($A83-AP$2,output4,5,FALSE)</f>
        <v>1.4179891288428087E-23</v>
      </c>
      <c r="AQ83">
        <f t="shared" si="86"/>
        <v>4.8231531020487238E-22</v>
      </c>
      <c r="AR83">
        <f t="shared" si="86"/>
        <v>1.1721734336481611E-20</v>
      </c>
      <c r="AS83">
        <f t="shared" si="86"/>
        <v>2.6192428008544257E-19</v>
      </c>
      <c r="AT83">
        <f t="shared" si="86"/>
        <v>4.7030093277560905E-18</v>
      </c>
      <c r="AU83">
        <f t="shared" si="86"/>
        <v>8.3155071145240657E-17</v>
      </c>
      <c r="AV83">
        <f t="shared" si="86"/>
        <v>1.2377768664417703E-15</v>
      </c>
      <c r="AW83">
        <f t="shared" si="86"/>
        <v>1.9226356981146647E-14</v>
      </c>
      <c r="AX83">
        <f t="shared" si="86"/>
        <v>2.671244410691589E-13</v>
      </c>
      <c r="AY83">
        <f t="shared" si="86"/>
        <v>3.3197052765938764E-12</v>
      </c>
      <c r="AZ83">
        <f t="shared" ref="AZ83:BI92" si="87">VLOOKUP(AZ$2,scenarios4,17,FALSE)*VLOOKUP($A83-AZ$2,output4,5,FALSE)</f>
        <v>3.844061623847478E-11</v>
      </c>
      <c r="BA83">
        <f t="shared" si="87"/>
        <v>3.8227019228725121E-10</v>
      </c>
      <c r="BB83">
        <f t="shared" si="87"/>
        <v>3.4004620086576597E-9</v>
      </c>
      <c r="BC83">
        <f t="shared" si="87"/>
        <v>2.7058184786331776E-8</v>
      </c>
      <c r="BD83">
        <f t="shared" si="87"/>
        <v>1.9260082849417334E-7</v>
      </c>
      <c r="BE83">
        <f t="shared" si="87"/>
        <v>1.2263703194660918E-6</v>
      </c>
      <c r="BF83">
        <f t="shared" si="87"/>
        <v>6.9881392390692235E-6</v>
      </c>
      <c r="BG83">
        <f t="shared" si="87"/>
        <v>3.5621262941271319E-5</v>
      </c>
      <c r="BH83">
        <f t="shared" si="87"/>
        <v>1.6243128225817022E-4</v>
      </c>
      <c r="BI83">
        <f t="shared" si="87"/>
        <v>6.6259344776194748E-4</v>
      </c>
      <c r="BJ83">
        <f t="shared" ref="BJ83:BS92" si="88">VLOOKUP(BJ$2,scenarios4,17,FALSE)*VLOOKUP($A83-BJ$2,output4,5,FALSE)</f>
        <v>2.1387323140331631E-3</v>
      </c>
      <c r="BK83">
        <f t="shared" si="88"/>
        <v>6.7458151511754312E-3</v>
      </c>
      <c r="BL83">
        <f t="shared" si="88"/>
        <v>1.7732708586278529E-2</v>
      </c>
      <c r="BM83">
        <f t="shared" si="88"/>
        <v>4.4786942587595989E-2</v>
      </c>
      <c r="BN83">
        <f t="shared" si="88"/>
        <v>0.10820409744612094</v>
      </c>
      <c r="BO83">
        <f t="shared" si="88"/>
        <v>0.24328635688214539</v>
      </c>
      <c r="BP83">
        <f t="shared" si="88"/>
        <v>0.47686770915698601</v>
      </c>
      <c r="BQ83">
        <f t="shared" si="88"/>
        <v>0.80833278741773362</v>
      </c>
      <c r="BR83">
        <f t="shared" si="88"/>
        <v>1.1869947508459806</v>
      </c>
      <c r="BS83">
        <f t="shared" si="88"/>
        <v>1.6766551445689819</v>
      </c>
      <c r="BT83">
        <f t="shared" ref="BT83:CC92" si="89">VLOOKUP(BT$2,scenarios4,17,FALSE)*VLOOKUP($A83-BT$2,output4,5,FALSE)</f>
        <v>1.9856038298704326</v>
      </c>
      <c r="BU83">
        <f t="shared" si="89"/>
        <v>2.0667565551751164</v>
      </c>
      <c r="BV83">
        <f t="shared" si="89"/>
        <v>1.9093042849319237</v>
      </c>
      <c r="BW83">
        <f t="shared" si="89"/>
        <v>1.5755383112340311</v>
      </c>
      <c r="BX83">
        <f t="shared" si="89"/>
        <v>1.163149605588806</v>
      </c>
      <c r="BY83">
        <f t="shared" si="89"/>
        <v>0.76828504934233099</v>
      </c>
      <c r="BZ83">
        <f t="shared" si="89"/>
        <v>0.44960615088138878</v>
      </c>
      <c r="CA83">
        <f t="shared" si="89"/>
        <v>0.23530910665714042</v>
      </c>
      <c r="CB83">
        <f t="shared" si="89"/>
        <v>0.11013187612376529</v>
      </c>
      <c r="CC83">
        <f t="shared" si="89"/>
        <v>4.6095509048550733E-2</v>
      </c>
      <c r="CD83">
        <f t="shared" ref="CD83:CM92" si="90">VLOOKUP(CD$2,scenarios4,17,FALSE)*VLOOKUP($A83-CD$2,output4,5,FALSE)</f>
        <v>1.7252642845075307E-2</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VLOOKUP(CN$2,scenarios4,17,FALSE)*VLOOKUP($A83-CN$2,output4,5,FALSE)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14.899647050641907</v>
      </c>
    </row>
    <row r="84" spans="1:105" x14ac:dyDescent="0.3">
      <c r="A84">
        <v>2031</v>
      </c>
      <c r="B84">
        <f t="shared" si="82"/>
        <v>9.9366999955989318E-127</v>
      </c>
      <c r="C84">
        <f t="shared" si="82"/>
        <v>5.0375064052638051E-123</v>
      </c>
      <c r="D84">
        <f t="shared" si="82"/>
        <v>2.1599511591776835E-119</v>
      </c>
      <c r="E84">
        <f t="shared" si="82"/>
        <v>4.4140857843200768E-116</v>
      </c>
      <c r="F84">
        <f t="shared" si="82"/>
        <v>1.2287412857393042E-112</v>
      </c>
      <c r="G84">
        <f t="shared" si="82"/>
        <v>3.9093322402175854E-109</v>
      </c>
      <c r="H84">
        <f t="shared" si="82"/>
        <v>7.3793527332946236E-106</v>
      </c>
      <c r="I84">
        <f t="shared" si="82"/>
        <v>1.2137377176668307E-102</v>
      </c>
      <c r="J84">
        <f t="shared" si="82"/>
        <v>1.3755931986439948E-99</v>
      </c>
      <c r="K84">
        <f t="shared" si="82"/>
        <v>2.1129335576470339E-96</v>
      </c>
      <c r="L84">
        <f t="shared" si="83"/>
        <v>3.1645985441349398E-93</v>
      </c>
      <c r="M84">
        <f t="shared" si="83"/>
        <v>2.7617998370601761E-90</v>
      </c>
      <c r="N84">
        <f t="shared" si="83"/>
        <v>2.1976415413968982E-87</v>
      </c>
      <c r="O84">
        <f t="shared" si="83"/>
        <v>1.3360122153902652E-84</v>
      </c>
      <c r="P84">
        <f t="shared" si="83"/>
        <v>1.3963139461382077E-81</v>
      </c>
      <c r="Q84">
        <f t="shared" si="83"/>
        <v>8.0614261493414617E-79</v>
      </c>
      <c r="R84">
        <f t="shared" si="83"/>
        <v>3.7269568662036653E-76</v>
      </c>
      <c r="S84">
        <f t="shared" si="83"/>
        <v>1.734660820812168E-73</v>
      </c>
      <c r="T84">
        <f t="shared" si="83"/>
        <v>9.8748428111929613E-71</v>
      </c>
      <c r="U84">
        <f t="shared" si="83"/>
        <v>5.0659973576246999E-68</v>
      </c>
      <c r="V84">
        <f t="shared" si="84"/>
        <v>1.8531598733300348E-65</v>
      </c>
      <c r="W84">
        <f t="shared" si="84"/>
        <v>4.4133106689021791E-63</v>
      </c>
      <c r="X84">
        <f t="shared" si="84"/>
        <v>1.5192909677128465E-60</v>
      </c>
      <c r="Y84">
        <f t="shared" si="84"/>
        <v>3.7544635818469505E-58</v>
      </c>
      <c r="Z84">
        <f t="shared" si="84"/>
        <v>7.5221893895758417E-56</v>
      </c>
      <c r="AA84">
        <f t="shared" si="84"/>
        <v>9.9878423155321758E-54</v>
      </c>
      <c r="AB84">
        <f t="shared" si="84"/>
        <v>2.3599993018095029E-51</v>
      </c>
      <c r="AC84">
        <f t="shared" si="84"/>
        <v>2.9376582367398449E-49</v>
      </c>
      <c r="AD84">
        <f t="shared" si="84"/>
        <v>4.6739657832703322E-47</v>
      </c>
      <c r="AE84">
        <f t="shared" si="84"/>
        <v>7.4235276805248507E-45</v>
      </c>
      <c r="AF84">
        <f t="shared" si="85"/>
        <v>6.7890718863213178E-43</v>
      </c>
      <c r="AG84">
        <f t="shared" si="85"/>
        <v>5.5555356883769994E-41</v>
      </c>
      <c r="AH84">
        <f t="shared" si="85"/>
        <v>2.8493407838211582E-39</v>
      </c>
      <c r="AI84">
        <f t="shared" si="85"/>
        <v>3.1099235843474509E-37</v>
      </c>
      <c r="AJ84">
        <f t="shared" si="85"/>
        <v>2.543313062922381E-35</v>
      </c>
      <c r="AK84">
        <f t="shared" si="85"/>
        <v>1.6022026234471717E-33</v>
      </c>
      <c r="AL84">
        <f t="shared" si="85"/>
        <v>9.6860418835399167E-32</v>
      </c>
      <c r="AM84">
        <f t="shared" si="85"/>
        <v>4.2342735122187003E-30</v>
      </c>
      <c r="AN84">
        <f t="shared" si="85"/>
        <v>2.7457167705777968E-28</v>
      </c>
      <c r="AO84">
        <f t="shared" si="85"/>
        <v>1.0610521317556502E-26</v>
      </c>
      <c r="AP84">
        <f t="shared" si="86"/>
        <v>4.2819561412345987E-25</v>
      </c>
      <c r="AQ84">
        <f t="shared" si="86"/>
        <v>1.6276285673903095E-23</v>
      </c>
      <c r="AR84">
        <f t="shared" si="86"/>
        <v>4.4204967176993925E-22</v>
      </c>
      <c r="AS84">
        <f t="shared" si="86"/>
        <v>1.1038495871200955E-20</v>
      </c>
      <c r="AT84">
        <f t="shared" si="86"/>
        <v>2.2149550808431273E-19</v>
      </c>
      <c r="AU84">
        <f t="shared" si="86"/>
        <v>4.3765587726789922E-18</v>
      </c>
      <c r="AV84">
        <f t="shared" si="86"/>
        <v>7.2801667964728957E-17</v>
      </c>
      <c r="AW84">
        <f t="shared" si="86"/>
        <v>1.2637201550269198E-15</v>
      </c>
      <c r="AX84">
        <f t="shared" si="86"/>
        <v>1.9621060607276883E-14</v>
      </c>
      <c r="AY84">
        <f t="shared" si="86"/>
        <v>2.7249800306095596E-13</v>
      </c>
      <c r="AZ84">
        <f t="shared" si="87"/>
        <v>3.52621735740251E-12</v>
      </c>
      <c r="BA84">
        <f t="shared" si="87"/>
        <v>3.9187189325183409E-11</v>
      </c>
      <c r="BB84">
        <f t="shared" si="87"/>
        <v>3.8955299675287256E-10</v>
      </c>
      <c r="BC84">
        <f t="shared" si="87"/>
        <v>3.4640346165139875E-9</v>
      </c>
      <c r="BD84">
        <f t="shared" si="87"/>
        <v>2.7554761628412123E-8</v>
      </c>
      <c r="BE84">
        <f t="shared" si="87"/>
        <v>1.9607177527591136E-7</v>
      </c>
      <c r="BF84">
        <f t="shared" si="87"/>
        <v>1.2485615083268684E-6</v>
      </c>
      <c r="BG84">
        <f t="shared" si="87"/>
        <v>7.1123422651959848E-6</v>
      </c>
      <c r="BH84">
        <f t="shared" si="87"/>
        <v>3.6243318023380205E-5</v>
      </c>
      <c r="BI84">
        <f t="shared" si="87"/>
        <v>1.6521913972080584E-4</v>
      </c>
      <c r="BJ84">
        <f t="shared" si="88"/>
        <v>5.9597026691460948E-4</v>
      </c>
      <c r="BK84">
        <f t="shared" si="88"/>
        <v>2.1006685860079709E-3</v>
      </c>
      <c r="BL84">
        <f t="shared" si="88"/>
        <v>6.1709655786735132E-3</v>
      </c>
      <c r="BM84">
        <f t="shared" si="88"/>
        <v>1.7417443296956082E-2</v>
      </c>
      <c r="BN84">
        <f t="shared" si="88"/>
        <v>4.7025306903209517E-2</v>
      </c>
      <c r="BO84">
        <f t="shared" si="88"/>
        <v>0.11815731927336354</v>
      </c>
      <c r="BP84">
        <f t="shared" si="88"/>
        <v>0.25881874799350696</v>
      </c>
      <c r="BQ84">
        <f t="shared" si="88"/>
        <v>0.49027861881982976</v>
      </c>
      <c r="BR84">
        <f t="shared" si="88"/>
        <v>0.80455641116559862</v>
      </c>
      <c r="BS84">
        <f t="shared" si="88"/>
        <v>1.2700078043583782</v>
      </c>
      <c r="BT84">
        <f t="shared" si="89"/>
        <v>1.6807773548581333</v>
      </c>
      <c r="BU84">
        <f t="shared" si="89"/>
        <v>1.955067933293029</v>
      </c>
      <c r="BV84">
        <f t="shared" si="89"/>
        <v>2.0183785327911403</v>
      </c>
      <c r="BW84">
        <f t="shared" si="89"/>
        <v>1.8612785898450774</v>
      </c>
      <c r="BX84">
        <f t="shared" si="89"/>
        <v>1.5355817211683327</v>
      </c>
      <c r="BY84">
        <f t="shared" si="89"/>
        <v>1.1334821375689579</v>
      </c>
      <c r="BZ84">
        <f t="shared" si="89"/>
        <v>0.74127522439575699</v>
      </c>
      <c r="CA84">
        <f t="shared" si="89"/>
        <v>0.43355172492443439</v>
      </c>
      <c r="CB84">
        <f t="shared" si="89"/>
        <v>0.22676193978942721</v>
      </c>
      <c r="CC84">
        <f t="shared" si="89"/>
        <v>0.1060646549991472</v>
      </c>
      <c r="CD84">
        <f t="shared" si="90"/>
        <v>4.4363177270783732E-2</v>
      </c>
      <c r="CE84">
        <f t="shared" si="90"/>
        <v>1.6578450679197658E-2</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14.768500748710506</v>
      </c>
    </row>
    <row r="85" spans="1:105" x14ac:dyDescent="0.3">
      <c r="A85">
        <v>2032</v>
      </c>
      <c r="B85">
        <f t="shared" si="82"/>
        <v>3.1532532465682026E-130</v>
      </c>
      <c r="C85">
        <f t="shared" si="82"/>
        <v>1.78643503483146E-126</v>
      </c>
      <c r="D85">
        <f t="shared" si="82"/>
        <v>8.559935444470314E-123</v>
      </c>
      <c r="E85">
        <f t="shared" si="82"/>
        <v>1.9548897519928896E-119</v>
      </c>
      <c r="F85">
        <f t="shared" si="82"/>
        <v>6.0813065218018234E-116</v>
      </c>
      <c r="G85">
        <f t="shared" si="82"/>
        <v>2.1621905597792394E-112</v>
      </c>
      <c r="H85">
        <f t="shared" si="82"/>
        <v>4.5610475332296426E-109</v>
      </c>
      <c r="I85">
        <f t="shared" si="82"/>
        <v>8.3835144787185059E-106</v>
      </c>
      <c r="J85">
        <f t="shared" si="82"/>
        <v>1.0618085862045125E-102</v>
      </c>
      <c r="K85">
        <f t="shared" si="82"/>
        <v>1.8226236282071068E-99</v>
      </c>
      <c r="L85">
        <f t="shared" si="83"/>
        <v>3.0505961782398476E-96</v>
      </c>
      <c r="M85">
        <f t="shared" si="83"/>
        <v>2.9751799593924169E-93</v>
      </c>
      <c r="N85">
        <f t="shared" si="83"/>
        <v>2.6456527346603724E-90</v>
      </c>
      <c r="O85">
        <f t="shared" si="83"/>
        <v>1.797385998232609E-87</v>
      </c>
      <c r="P85">
        <f t="shared" si="83"/>
        <v>2.0992731123252371E-84</v>
      </c>
      <c r="Q85">
        <f t="shared" si="83"/>
        <v>1.3544179157618327E-81</v>
      </c>
      <c r="R85">
        <f t="shared" si="83"/>
        <v>6.9976162007381614E-79</v>
      </c>
      <c r="S85">
        <f t="shared" si="83"/>
        <v>3.6396972833512554E-76</v>
      </c>
      <c r="T85">
        <f t="shared" si="83"/>
        <v>2.3154522463162306E-73</v>
      </c>
      <c r="U85">
        <f t="shared" si="83"/>
        <v>1.3274725175816285E-70</v>
      </c>
      <c r="V85">
        <f t="shared" si="84"/>
        <v>5.4266074915214475E-68</v>
      </c>
      <c r="W85">
        <f t="shared" si="84"/>
        <v>1.4442253533172936E-65</v>
      </c>
      <c r="X85">
        <f t="shared" si="84"/>
        <v>5.5560527844555917E-63</v>
      </c>
      <c r="Y85">
        <f t="shared" si="84"/>
        <v>1.5343634533044742E-60</v>
      </c>
      <c r="Z85">
        <f t="shared" si="84"/>
        <v>3.4354177531533466E-58</v>
      </c>
      <c r="AA85">
        <f t="shared" si="84"/>
        <v>5.0975548985614374E-56</v>
      </c>
      <c r="AB85">
        <f t="shared" si="84"/>
        <v>1.3460371653134079E-53</v>
      </c>
      <c r="AC85">
        <f t="shared" si="84"/>
        <v>1.8724118819782745E-51</v>
      </c>
      <c r="AD85">
        <f t="shared" si="84"/>
        <v>3.3292054002704908E-49</v>
      </c>
      <c r="AE85">
        <f t="shared" si="84"/>
        <v>5.9090863496296946E-47</v>
      </c>
      <c r="AF85">
        <f t="shared" si="85"/>
        <v>6.0391435629285609E-45</v>
      </c>
      <c r="AG85">
        <f t="shared" si="85"/>
        <v>5.5226285131531281E-43</v>
      </c>
      <c r="AH85">
        <f t="shared" si="85"/>
        <v>3.1653316903742315E-41</v>
      </c>
      <c r="AI85">
        <f t="shared" si="85"/>
        <v>3.8608194436186584E-39</v>
      </c>
      <c r="AJ85">
        <f t="shared" si="85"/>
        <v>3.5284546355337843E-37</v>
      </c>
      <c r="AK85">
        <f t="shared" si="85"/>
        <v>2.4840314909873841E-35</v>
      </c>
      <c r="AL85">
        <f t="shared" si="85"/>
        <v>1.6781892848750116E-33</v>
      </c>
      <c r="AM85">
        <f t="shared" si="85"/>
        <v>8.1983876852098656E-32</v>
      </c>
      <c r="AN85">
        <f t="shared" si="85"/>
        <v>5.9410091655722284E-30</v>
      </c>
      <c r="AO85">
        <f t="shared" si="85"/>
        <v>2.565642556837709E-28</v>
      </c>
      <c r="AP85">
        <f t="shared" si="86"/>
        <v>1.1570618794002891E-26</v>
      </c>
      <c r="AQ85">
        <f t="shared" si="86"/>
        <v>4.9150123918604496E-25</v>
      </c>
      <c r="AR85">
        <f t="shared" si="86"/>
        <v>1.491747532693177E-23</v>
      </c>
      <c r="AS85">
        <f t="shared" si="86"/>
        <v>4.1628340453950767E-22</v>
      </c>
      <c r="AT85">
        <f t="shared" si="86"/>
        <v>9.3346720307130966E-21</v>
      </c>
      <c r="AU85">
        <f t="shared" si="86"/>
        <v>2.0612081360210826E-19</v>
      </c>
      <c r="AV85">
        <f t="shared" si="86"/>
        <v>3.8316457939190136E-18</v>
      </c>
      <c r="AW85">
        <f t="shared" si="86"/>
        <v>7.4327560662108806E-17</v>
      </c>
      <c r="AX85">
        <f t="shared" si="86"/>
        <v>1.2896634436120694E-15</v>
      </c>
      <c r="AY85">
        <f t="shared" si="86"/>
        <v>2.0015764233407119E-14</v>
      </c>
      <c r="AZ85">
        <f t="shared" si="87"/>
        <v>2.89449546929951E-13</v>
      </c>
      <c r="BA85">
        <f t="shared" si="87"/>
        <v>3.5947016647452895E-12</v>
      </c>
      <c r="BB85">
        <f t="shared" si="87"/>
        <v>3.9933762411892045E-11</v>
      </c>
      <c r="BC85">
        <f t="shared" si="87"/>
        <v>3.9683580121849391E-10</v>
      </c>
      <c r="BD85">
        <f t="shared" si="87"/>
        <v>3.5276072243703157E-9</v>
      </c>
      <c r="BE85">
        <f t="shared" si="87"/>
        <v>2.8051338470492474E-8</v>
      </c>
      <c r="BF85">
        <f t="shared" si="87"/>
        <v>1.9961969691617889E-7</v>
      </c>
      <c r="BG85">
        <f t="shared" si="87"/>
        <v>1.2707526971876453E-6</v>
      </c>
      <c r="BH85">
        <f t="shared" si="87"/>
        <v>7.236545291322746E-6</v>
      </c>
      <c r="BI85">
        <f t="shared" si="87"/>
        <v>3.6865373105489084E-5</v>
      </c>
      <c r="BJ85">
        <f t="shared" si="88"/>
        <v>1.4860650242075284E-4</v>
      </c>
      <c r="BK85">
        <f t="shared" si="88"/>
        <v>5.8536358649832103E-4</v>
      </c>
      <c r="BL85">
        <f t="shared" si="88"/>
        <v>1.9216585758649455E-3</v>
      </c>
      <c r="BM85">
        <f t="shared" si="88"/>
        <v>6.0612535603942093E-3</v>
      </c>
      <c r="BN85">
        <f t="shared" si="88"/>
        <v>1.8287933249889955E-2</v>
      </c>
      <c r="BO85">
        <f t="shared" si="88"/>
        <v>5.1350959278202699E-2</v>
      </c>
      <c r="BP85">
        <f t="shared" si="88"/>
        <v>0.12570096339358419</v>
      </c>
      <c r="BQ85">
        <f t="shared" si="88"/>
        <v>0.26609748543313633</v>
      </c>
      <c r="BR85">
        <f t="shared" si="88"/>
        <v>0.48798813084029918</v>
      </c>
      <c r="BS85">
        <f t="shared" si="88"/>
        <v>0.86082345393578075</v>
      </c>
      <c r="BT85">
        <f t="shared" si="89"/>
        <v>1.2731302349043299</v>
      </c>
      <c r="BU85">
        <f t="shared" si="89"/>
        <v>1.6549292764522112</v>
      </c>
      <c r="BV85">
        <f t="shared" si="89"/>
        <v>1.9093042849319237</v>
      </c>
      <c r="BW85">
        <f t="shared" si="89"/>
        <v>1.9676092380534398</v>
      </c>
      <c r="BX85">
        <f t="shared" si="89"/>
        <v>1.8140754561083607</v>
      </c>
      <c r="BY85">
        <f t="shared" si="89"/>
        <v>1.4964149438374292</v>
      </c>
      <c r="BZ85">
        <f t="shared" si="89"/>
        <v>1.0936334458079853</v>
      </c>
      <c r="CA85">
        <f t="shared" si="89"/>
        <v>0.714805950831646</v>
      </c>
      <c r="CB85">
        <f t="shared" si="89"/>
        <v>0.4178037626319534</v>
      </c>
      <c r="CC85">
        <f t="shared" si="89"/>
        <v>0.21838751646865792</v>
      </c>
      <c r="CD85">
        <f t="shared" si="90"/>
        <v>0.10207860134347783</v>
      </c>
      <c r="CE85">
        <f t="shared" si="90"/>
        <v>4.2629570029389906E-2</v>
      </c>
      <c r="CF85">
        <f t="shared" si="90"/>
        <v>1.5917038570814678E-2</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14.539730732638104</v>
      </c>
    </row>
    <row r="86" spans="1:105" x14ac:dyDescent="0.3">
      <c r="A86">
        <v>2033</v>
      </c>
      <c r="B86">
        <f t="shared" si="82"/>
        <v>8.9540720089812063E-134</v>
      </c>
      <c r="C86">
        <f t="shared" si="82"/>
        <v>5.6689666346578148E-130</v>
      </c>
      <c r="D86">
        <f t="shared" si="82"/>
        <v>3.0355829538834241E-126</v>
      </c>
      <c r="E86">
        <f t="shared" si="82"/>
        <v>7.7472724357741625E-123</v>
      </c>
      <c r="F86">
        <f t="shared" si="82"/>
        <v>2.6932607065381535E-119</v>
      </c>
      <c r="G86">
        <f t="shared" si="82"/>
        <v>1.0701148976737131E-115</v>
      </c>
      <c r="H86">
        <f t="shared" si="82"/>
        <v>2.5226441021305036E-112</v>
      </c>
      <c r="I86">
        <f t="shared" si="82"/>
        <v>5.1817021648025056E-109</v>
      </c>
      <c r="J86">
        <f t="shared" si="82"/>
        <v>7.3341114200396451E-106</v>
      </c>
      <c r="K86">
        <f t="shared" si="82"/>
        <v>1.4068675388605052E-102</v>
      </c>
      <c r="L86">
        <f t="shared" si="83"/>
        <v>2.6314545738816169E-99</v>
      </c>
      <c r="M86">
        <f t="shared" si="83"/>
        <v>2.8680012605451306E-96</v>
      </c>
      <c r="N86">
        <f t="shared" si="83"/>
        <v>2.8500591860603324E-93</v>
      </c>
      <c r="O86">
        <f t="shared" si="83"/>
        <v>2.1638010985366412E-90</v>
      </c>
      <c r="P86">
        <f t="shared" si="83"/>
        <v>2.8242287421431796E-87</v>
      </c>
      <c r="Q86">
        <f t="shared" si="83"/>
        <v>2.0362849782272195E-84</v>
      </c>
      <c r="R86">
        <f t="shared" si="83"/>
        <v>1.1756848694420214E-81</v>
      </c>
      <c r="S86">
        <f t="shared" si="83"/>
        <v>6.8337803709825967E-79</v>
      </c>
      <c r="T86">
        <f t="shared" si="83"/>
        <v>4.8583245494072851E-76</v>
      </c>
      <c r="U86">
        <f t="shared" si="83"/>
        <v>3.1126563546646627E-73</v>
      </c>
      <c r="V86">
        <f t="shared" si="84"/>
        <v>1.4219652716271642E-70</v>
      </c>
      <c r="W86">
        <f t="shared" si="84"/>
        <v>4.2291246613675605E-68</v>
      </c>
      <c r="X86">
        <f t="shared" si="84"/>
        <v>1.8181797969087784E-65</v>
      </c>
      <c r="Y86">
        <f t="shared" si="84"/>
        <v>5.6111729209664394E-63</v>
      </c>
      <c r="Z86">
        <f t="shared" si="84"/>
        <v>1.4039767152778696E-60</v>
      </c>
      <c r="AA86">
        <f t="shared" si="84"/>
        <v>2.3280762673245109E-58</v>
      </c>
      <c r="AB86">
        <f t="shared" si="84"/>
        <v>6.8698504931528014E-56</v>
      </c>
      <c r="AC86">
        <f t="shared" si="84"/>
        <v>1.0679392913314596E-53</v>
      </c>
      <c r="AD86">
        <f t="shared" si="84"/>
        <v>2.1219771827272457E-51</v>
      </c>
      <c r="AE86">
        <f t="shared" si="84"/>
        <v>4.2089658114884841E-49</v>
      </c>
      <c r="AF86">
        <f t="shared" si="85"/>
        <v>4.8071243655189247E-47</v>
      </c>
      <c r="AG86">
        <f t="shared" si="85"/>
        <v>4.9125929131568393E-45</v>
      </c>
      <c r="AH86">
        <f t="shared" si="85"/>
        <v>3.1465824409013608E-43</v>
      </c>
      <c r="AI86">
        <f t="shared" si="85"/>
        <v>4.2889829833938871E-41</v>
      </c>
      <c r="AJ86">
        <f t="shared" si="85"/>
        <v>4.3804054644171106E-39</v>
      </c>
      <c r="AK86">
        <f t="shared" si="85"/>
        <v>3.4462105971001432E-37</v>
      </c>
      <c r="AL86">
        <f t="shared" si="85"/>
        <v>2.6018400984128566E-35</v>
      </c>
      <c r="AM86">
        <f t="shared" si="85"/>
        <v>1.4204405196668636E-33</v>
      </c>
      <c r="AN86">
        <f t="shared" si="85"/>
        <v>1.1502964142537091E-31</v>
      </c>
      <c r="AO86">
        <f t="shared" si="85"/>
        <v>5.5513759136006698E-30</v>
      </c>
      <c r="AP86">
        <f t="shared" si="86"/>
        <v>2.7977958008265363E-28</v>
      </c>
      <c r="AQ86">
        <f t="shared" si="86"/>
        <v>1.3281251110064056E-26</v>
      </c>
      <c r="AR86">
        <f t="shared" si="86"/>
        <v>4.5046872214033794E-25</v>
      </c>
      <c r="AS86">
        <f t="shared" si="86"/>
        <v>1.4047962961640086E-23</v>
      </c>
      <c r="AT86">
        <f t="shared" si="86"/>
        <v>3.5202885416146796E-22</v>
      </c>
      <c r="AU86">
        <f t="shared" si="86"/>
        <v>8.6867233124521253E-21</v>
      </c>
      <c r="AV86">
        <f t="shared" si="86"/>
        <v>1.8045729293251088E-19</v>
      </c>
      <c r="AW86">
        <f t="shared" si="86"/>
        <v>3.911955496970321E-18</v>
      </c>
      <c r="AX86">
        <f t="shared" si="86"/>
        <v>7.5853453359488642E-17</v>
      </c>
      <c r="AY86">
        <f t="shared" si="86"/>
        <v>1.3156067321972189E-15</v>
      </c>
      <c r="AZ86">
        <f t="shared" si="87"/>
        <v>2.126090402035141E-14</v>
      </c>
      <c r="BA86">
        <f t="shared" si="87"/>
        <v>2.9507108120394167E-13</v>
      </c>
      <c r="BB86">
        <f t="shared" si="87"/>
        <v>3.6631859720880689E-12</v>
      </c>
      <c r="BC86">
        <f t="shared" si="87"/>
        <v>4.0680335498600674E-11</v>
      </c>
      <c r="BD86">
        <f t="shared" si="87"/>
        <v>4.0411860568411527E-10</v>
      </c>
      <c r="BE86">
        <f t="shared" si="87"/>
        <v>3.5911798322266435E-9</v>
      </c>
      <c r="BF86">
        <f t="shared" si="87"/>
        <v>2.8558927850238124E-8</v>
      </c>
      <c r="BG86">
        <f t="shared" si="87"/>
        <v>2.0316761855644638E-7</v>
      </c>
      <c r="BH86">
        <f t="shared" si="87"/>
        <v>1.2929438860484222E-6</v>
      </c>
      <c r="BI86">
        <f t="shared" si="87"/>
        <v>7.3607483174495072E-6</v>
      </c>
      <c r="BJ86">
        <f t="shared" si="88"/>
        <v>3.3158592684240489E-5</v>
      </c>
      <c r="BK86">
        <f t="shared" si="88"/>
        <v>1.4596170323115642E-4</v>
      </c>
      <c r="BL86">
        <f t="shared" si="88"/>
        <v>5.3548140029609226E-4</v>
      </c>
      <c r="BM86">
        <f t="shared" si="88"/>
        <v>1.8874938996705929E-3</v>
      </c>
      <c r="BN86">
        <f t="shared" si="88"/>
        <v>6.3641832290344934E-3</v>
      </c>
      <c r="BO86">
        <f t="shared" si="88"/>
        <v>1.9970160269884251E-2</v>
      </c>
      <c r="BP86">
        <f t="shared" si="88"/>
        <v>5.4629413498465562E-2</v>
      </c>
      <c r="BQ86">
        <f t="shared" si="88"/>
        <v>0.12923604080023837</v>
      </c>
      <c r="BR86">
        <f t="shared" si="88"/>
        <v>0.2648543288516092</v>
      </c>
      <c r="BS86">
        <f t="shared" si="88"/>
        <v>0.52211581741177671</v>
      </c>
      <c r="BT86">
        <f t="shared" si="89"/>
        <v>0.86293986726648342</v>
      </c>
      <c r="BU86">
        <f t="shared" si="89"/>
        <v>1.2535512168757732</v>
      </c>
      <c r="BV86">
        <f t="shared" si="89"/>
        <v>1.6161911844502155</v>
      </c>
      <c r="BW86">
        <f t="shared" si="89"/>
        <v>1.8612785898450774</v>
      </c>
      <c r="BX86">
        <f t="shared" si="89"/>
        <v>1.9177094957407286</v>
      </c>
      <c r="BY86">
        <f t="shared" si="89"/>
        <v>1.7678053758701078</v>
      </c>
      <c r="BZ86">
        <f t="shared" si="89"/>
        <v>1.4438069883460594</v>
      </c>
      <c r="CA86">
        <f t="shared" si="89"/>
        <v>1.0545822514563203</v>
      </c>
      <c r="CB86">
        <f t="shared" si="89"/>
        <v>0.68884195042984897</v>
      </c>
      <c r="CC86">
        <f t="shared" si="89"/>
        <v>0.4023740764309125</v>
      </c>
      <c r="CD86">
        <f t="shared" si="90"/>
        <v>0.21018021726630398</v>
      </c>
      <c r="CE86">
        <f t="shared" si="90"/>
        <v>9.8089612876753426E-2</v>
      </c>
      <c r="CF86">
        <f t="shared" si="90"/>
        <v>4.0928825228913585E-2</v>
      </c>
      <c r="CG86">
        <f>VLOOKUP(CG$2,scenarios4,17,FALSE)*VLOOKUP($A86-CG$2,output4,5,FALSE)</f>
        <v>1.5268445155736972E-2</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14.233329026354836</v>
      </c>
    </row>
    <row r="87" spans="1:105" x14ac:dyDescent="0.3">
      <c r="A87">
        <v>2034</v>
      </c>
      <c r="B87">
        <f t="shared" si="82"/>
        <v>2.2752408230648881E-137</v>
      </c>
      <c r="C87">
        <f t="shared" si="82"/>
        <v>1.6097766812254045E-133</v>
      </c>
      <c r="D87">
        <f t="shared" si="82"/>
        <v>9.6329383082910045E-130</v>
      </c>
      <c r="E87">
        <f t="shared" si="82"/>
        <v>2.7473908299529493E-126</v>
      </c>
      <c r="F87">
        <f t="shared" si="82"/>
        <v>1.0673453279319546E-122</v>
      </c>
      <c r="G87">
        <f t="shared" si="82"/>
        <v>4.7392750144286012E-119</v>
      </c>
      <c r="H87">
        <f t="shared" si="82"/>
        <v>1.2485111559705458E-115</v>
      </c>
      <c r="I87">
        <f t="shared" si="82"/>
        <v>2.8659184781132964E-112</v>
      </c>
      <c r="J87">
        <f t="shared" si="82"/>
        <v>4.5330846769088335E-109</v>
      </c>
      <c r="K87">
        <f t="shared" si="82"/>
        <v>9.7174984430315678E-106</v>
      </c>
      <c r="L87">
        <f t="shared" si="83"/>
        <v>2.0311972053285459E-102</v>
      </c>
      <c r="M87">
        <f t="shared" si="83"/>
        <v>2.4739475807362519E-99</v>
      </c>
      <c r="N87">
        <f t="shared" si="83"/>
        <v>2.747387872267911E-96</v>
      </c>
      <c r="O87">
        <f t="shared" si="83"/>
        <v>2.3309790876554543E-93</v>
      </c>
      <c r="P87">
        <f t="shared" si="83"/>
        <v>3.3999759989102259E-90</v>
      </c>
      <c r="Q87">
        <f t="shared" si="83"/>
        <v>2.739488506254316E-87</v>
      </c>
      <c r="R87">
        <f t="shared" si="83"/>
        <v>1.7675707113097547E-84</v>
      </c>
      <c r="S87">
        <f t="shared" si="83"/>
        <v>1.1481584517891389E-81</v>
      </c>
      <c r="T87">
        <f t="shared" si="83"/>
        <v>9.1218363388267184E-79</v>
      </c>
      <c r="U87">
        <f t="shared" si="83"/>
        <v>6.5310328925136496E-76</v>
      </c>
      <c r="V87">
        <f t="shared" si="84"/>
        <v>3.3342228786070428E-73</v>
      </c>
      <c r="W87">
        <f t="shared" si="84"/>
        <v>1.1081819363649279E-70</v>
      </c>
      <c r="X87">
        <f t="shared" si="84"/>
        <v>5.3241753444123692E-68</v>
      </c>
      <c r="Y87">
        <f t="shared" si="84"/>
        <v>1.8362174798637106E-65</v>
      </c>
      <c r="Z87">
        <f t="shared" si="84"/>
        <v>5.134348129491921E-63</v>
      </c>
      <c r="AA87">
        <f t="shared" si="84"/>
        <v>9.5143155958673075E-61</v>
      </c>
      <c r="AB87">
        <f t="shared" si="84"/>
        <v>3.1374916428443181E-58</v>
      </c>
      <c r="AC87">
        <f t="shared" si="84"/>
        <v>5.4505057187647923E-56</v>
      </c>
      <c r="AD87">
        <f t="shared" si="84"/>
        <v>1.2102800834338839E-53</v>
      </c>
      <c r="AE87">
        <f t="shared" si="84"/>
        <v>2.6827210523363857E-51</v>
      </c>
      <c r="AF87">
        <f t="shared" si="85"/>
        <v>3.4240525368715197E-49</v>
      </c>
      <c r="AG87">
        <f t="shared" si="85"/>
        <v>3.9103963740282413E-47</v>
      </c>
      <c r="AH87">
        <f t="shared" si="85"/>
        <v>2.7990074948948802E-45</v>
      </c>
      <c r="AI87">
        <f t="shared" si="85"/>
        <v>4.2635779959212978E-43</v>
      </c>
      <c r="AJ87">
        <f t="shared" si="85"/>
        <v>4.8661909140308049E-41</v>
      </c>
      <c r="AK87">
        <f t="shared" si="85"/>
        <v>4.2783034757044368E-39</v>
      </c>
      <c r="AL87">
        <f t="shared" si="85"/>
        <v>3.60965187101809E-37</v>
      </c>
      <c r="AM87">
        <f t="shared" si="85"/>
        <v>2.2022301863015978E-35</v>
      </c>
      <c r="AN87">
        <f t="shared" si="85"/>
        <v>1.9929865470757406E-33</v>
      </c>
      <c r="AO87">
        <f t="shared" si="85"/>
        <v>1.0748557407711381E-31</v>
      </c>
      <c r="AP87">
        <f t="shared" si="86"/>
        <v>6.0536944939925974E-30</v>
      </c>
      <c r="AQ87">
        <f t="shared" si="86"/>
        <v>3.2114296777903772E-28</v>
      </c>
      <c r="AR87">
        <f t="shared" si="86"/>
        <v>1.2172478396765286E-26</v>
      </c>
      <c r="AS87">
        <f t="shared" si="86"/>
        <v>4.2421172385517762E-25</v>
      </c>
      <c r="AT87">
        <f t="shared" si="86"/>
        <v>1.1879619150706655E-23</v>
      </c>
      <c r="AU87">
        <f t="shared" si="86"/>
        <v>3.2759343274609162E-22</v>
      </c>
      <c r="AV87">
        <f t="shared" si="86"/>
        <v>7.6051639134555138E-21</v>
      </c>
      <c r="AW87">
        <f t="shared" si="86"/>
        <v>1.8423960277750041E-19</v>
      </c>
      <c r="AX87">
        <f t="shared" si="86"/>
        <v>3.9922652000216268E-18</v>
      </c>
      <c r="AY87">
        <f t="shared" si="86"/>
        <v>7.7379346056868479E-17</v>
      </c>
      <c r="AZ87">
        <f t="shared" si="87"/>
        <v>1.3974479383149667E-15</v>
      </c>
      <c r="BA87">
        <f t="shared" si="87"/>
        <v>2.1673821925782976E-14</v>
      </c>
      <c r="BB87">
        <f t="shared" si="87"/>
        <v>3.0069261547793235E-13</v>
      </c>
      <c r="BC87">
        <f t="shared" si="87"/>
        <v>3.731670279430848E-12</v>
      </c>
      <c r="BD87">
        <f t="shared" si="87"/>
        <v>4.1426908585309303E-11</v>
      </c>
      <c r="BE87">
        <f t="shared" si="87"/>
        <v>4.1140141014973667E-10</v>
      </c>
      <c r="BF87">
        <f t="shared" si="87"/>
        <v>3.6561622837953091E-9</v>
      </c>
      <c r="BG87">
        <f t="shared" si="87"/>
        <v>2.9066517229983778E-8</v>
      </c>
      <c r="BH87">
        <f t="shared" si="87"/>
        <v>2.0671554019671393E-7</v>
      </c>
      <c r="BI87">
        <f t="shared" si="87"/>
        <v>1.3151350749091989E-6</v>
      </c>
      <c r="BJ87">
        <f t="shared" si="88"/>
        <v>6.6206316320497388E-6</v>
      </c>
      <c r="BK87">
        <f t="shared" si="88"/>
        <v>3.2568458217505406E-5</v>
      </c>
      <c r="BL87">
        <f t="shared" si="88"/>
        <v>1.3352346992299028E-4</v>
      </c>
      <c r="BM87">
        <f t="shared" si="88"/>
        <v>5.2596121347467416E-4</v>
      </c>
      <c r="BN87">
        <f t="shared" si="88"/>
        <v>1.9818271751045583E-3</v>
      </c>
      <c r="BO87">
        <f t="shared" si="88"/>
        <v>6.9495966183873211E-3</v>
      </c>
      <c r="BP87">
        <f t="shared" si="88"/>
        <v>2.1245136572886226E-2</v>
      </c>
      <c r="BQ87">
        <f t="shared" si="88"/>
        <v>5.6165751806331307E-2</v>
      </c>
      <c r="BR87">
        <f t="shared" si="88"/>
        <v>0.12863227472394564</v>
      </c>
      <c r="BS87">
        <f t="shared" si="88"/>
        <v>0.28337704477624071</v>
      </c>
      <c r="BT87">
        <f t="shared" si="89"/>
        <v>0.52339948698547245</v>
      </c>
      <c r="BU87">
        <f t="shared" si="89"/>
        <v>0.84966902131878641</v>
      </c>
      <c r="BV87">
        <f t="shared" si="89"/>
        <v>1.2242084630436278</v>
      </c>
      <c r="BW87">
        <f t="shared" si="89"/>
        <v>1.5755383112340311</v>
      </c>
      <c r="BX87">
        <f t="shared" si="89"/>
        <v>1.8140754561083607</v>
      </c>
      <c r="BY87">
        <f t="shared" si="89"/>
        <v>1.8687961101685893</v>
      </c>
      <c r="BZ87">
        <f t="shared" si="89"/>
        <v>1.7056564198508055</v>
      </c>
      <c r="CA87">
        <f t="shared" si="89"/>
        <v>1.3922518831832518</v>
      </c>
      <c r="CB87">
        <f t="shared" si="89"/>
        <v>1.0162765071229343</v>
      </c>
      <c r="CC87">
        <f t="shared" si="89"/>
        <v>0.6634026985899647</v>
      </c>
      <c r="CD87">
        <f t="shared" si="90"/>
        <v>0.38725231265091514</v>
      </c>
      <c r="CE87">
        <f t="shared" si="90"/>
        <v>0.20196687527714588</v>
      </c>
      <c r="CF87">
        <f t="shared" si="90"/>
        <v>9.4176240094296093E-2</v>
      </c>
      <c r="CG87">
        <f t="shared" si="90"/>
        <v>3.9261042216876756E-2</v>
      </c>
      <c r="CH87">
        <f t="shared" si="90"/>
        <v>1.4632307290281466E-2</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13.869614995611661</v>
      </c>
    </row>
    <row r="88" spans="1:105" x14ac:dyDescent="0.3">
      <c r="A88">
        <v>2035</v>
      </c>
      <c r="B88">
        <f t="shared" si="82"/>
        <v>5.1734376292665481E-141</v>
      </c>
      <c r="C88">
        <f t="shared" si="82"/>
        <v>4.0904625487356198E-137</v>
      </c>
      <c r="D88">
        <f t="shared" si="82"/>
        <v>2.7353979057782492E-133</v>
      </c>
      <c r="E88">
        <f t="shared" si="82"/>
        <v>8.718406571575951E-130</v>
      </c>
      <c r="F88">
        <f t="shared" si="82"/>
        <v>3.7850931287926858E-126</v>
      </c>
      <c r="G88">
        <f t="shared" si="82"/>
        <v>1.8781854397367287E-122</v>
      </c>
      <c r="H88">
        <f t="shared" si="82"/>
        <v>5.5293480537364988E-119</v>
      </c>
      <c r="I88">
        <f t="shared" si="82"/>
        <v>1.4184050730757708E-115</v>
      </c>
      <c r="J88">
        <f t="shared" si="82"/>
        <v>2.5071782833547751E-112</v>
      </c>
      <c r="K88">
        <f t="shared" si="82"/>
        <v>6.0062140819990055E-109</v>
      </c>
      <c r="L88">
        <f t="shared" si="83"/>
        <v>1.4029860761630172E-105</v>
      </c>
      <c r="M88">
        <f t="shared" si="83"/>
        <v>1.909618908871523E-102</v>
      </c>
      <c r="N88">
        <f t="shared" si="83"/>
        <v>2.3699060643541727E-99</v>
      </c>
      <c r="O88">
        <f t="shared" si="83"/>
        <v>2.2470072576938922E-96</v>
      </c>
      <c r="P88">
        <f t="shared" si="83"/>
        <v>3.6626624126173102E-93</v>
      </c>
      <c r="Q88">
        <f t="shared" si="83"/>
        <v>3.2979606189713156E-90</v>
      </c>
      <c r="R88">
        <f t="shared" si="83"/>
        <v>2.3779773948145858E-87</v>
      </c>
      <c r="S88">
        <f t="shared" si="83"/>
        <v>1.7261864161681439E-84</v>
      </c>
      <c r="T88">
        <f t="shared" si="83"/>
        <v>1.5325797610840228E-81</v>
      </c>
      <c r="U88">
        <f t="shared" si="83"/>
        <v>1.226246055880967E-78</v>
      </c>
      <c r="V88">
        <f t="shared" si="84"/>
        <v>6.9959278538796936E-76</v>
      </c>
      <c r="W88">
        <f t="shared" si="84"/>
        <v>2.5984639988140281E-73</v>
      </c>
      <c r="X88">
        <f t="shared" si="84"/>
        <v>1.3951243851036987E-70</v>
      </c>
      <c r="Y88">
        <f t="shared" si="84"/>
        <v>5.3769950859045227E-68</v>
      </c>
      <c r="Z88">
        <f t="shared" si="84"/>
        <v>1.6801798689630863E-65</v>
      </c>
      <c r="AA88">
        <f t="shared" si="84"/>
        <v>3.4793887926673309E-63</v>
      </c>
      <c r="AB88">
        <f t="shared" si="84"/>
        <v>1.2822211234395135E-60</v>
      </c>
      <c r="AC88">
        <f t="shared" si="84"/>
        <v>2.4892704956162042E-58</v>
      </c>
      <c r="AD88">
        <f t="shared" si="84"/>
        <v>6.1769789440363391E-56</v>
      </c>
      <c r="AE88">
        <f t="shared" si="84"/>
        <v>1.5301030969986919E-53</v>
      </c>
      <c r="AF88">
        <f t="shared" si="85"/>
        <v>2.1824310855408257E-51</v>
      </c>
      <c r="AG88">
        <f t="shared" si="85"/>
        <v>2.7853247818395517E-49</v>
      </c>
      <c r="AH88">
        <f t="shared" si="85"/>
        <v>2.2279942491472169E-47</v>
      </c>
      <c r="AI88">
        <f t="shared" si="85"/>
        <v>3.7926184963499916E-45</v>
      </c>
      <c r="AJ88">
        <f t="shared" si="85"/>
        <v>4.8373669434790837E-43</v>
      </c>
      <c r="AK88">
        <f t="shared" si="85"/>
        <v>4.7527658501151292E-41</v>
      </c>
      <c r="AL88">
        <f t="shared" si="85"/>
        <v>4.481207897989339E-39</v>
      </c>
      <c r="AM88">
        <f t="shared" si="85"/>
        <v>3.0552547473018063E-37</v>
      </c>
      <c r="AN88">
        <f t="shared" si="85"/>
        <v>3.0898971650657664E-35</v>
      </c>
      <c r="AO88">
        <f t="shared" si="85"/>
        <v>1.8622791524511617E-33</v>
      </c>
      <c r="AP88">
        <f t="shared" si="86"/>
        <v>1.1721145137732487E-31</v>
      </c>
      <c r="AQ88">
        <f t="shared" si="86"/>
        <v>6.9486894477933968E-30</v>
      </c>
      <c r="AR88">
        <f t="shared" si="86"/>
        <v>2.9433265022760143E-28</v>
      </c>
      <c r="AS88">
        <f t="shared" si="86"/>
        <v>1.1462966884242458E-26</v>
      </c>
      <c r="AT88">
        <f t="shared" si="86"/>
        <v>3.5873341440500909E-25</v>
      </c>
      <c r="AU88">
        <f t="shared" si="86"/>
        <v>1.1055017710312949E-23</v>
      </c>
      <c r="AV88">
        <f t="shared" si="86"/>
        <v>2.8680569915634951E-22</v>
      </c>
      <c r="AW88">
        <f t="shared" si="86"/>
        <v>7.7645649876663527E-21</v>
      </c>
      <c r="AX88">
        <f t="shared" si="86"/>
        <v>1.8802191262248994E-19</v>
      </c>
      <c r="AY88">
        <f t="shared" si="86"/>
        <v>4.0725749030729334E-18</v>
      </c>
      <c r="AZ88">
        <f t="shared" si="87"/>
        <v>8.2192957035675308E-17</v>
      </c>
      <c r="BA88">
        <f t="shared" si="87"/>
        <v>1.4245884246784031E-15</v>
      </c>
      <c r="BB88">
        <f t="shared" si="87"/>
        <v>2.2086739831214542E-14</v>
      </c>
      <c r="BC88">
        <f t="shared" si="87"/>
        <v>3.0631414975192302E-13</v>
      </c>
      <c r="BD88">
        <f t="shared" si="87"/>
        <v>3.8001545867736279E-12</v>
      </c>
      <c r="BE88">
        <f t="shared" si="87"/>
        <v>4.2173481672017939E-11</v>
      </c>
      <c r="BF88">
        <f t="shared" si="87"/>
        <v>4.1884572468125375E-10</v>
      </c>
      <c r="BG88">
        <f t="shared" si="87"/>
        <v>3.7211447353639743E-9</v>
      </c>
      <c r="BH88">
        <f t="shared" si="87"/>
        <v>2.9574106609729436E-8</v>
      </c>
      <c r="BI88">
        <f t="shared" si="87"/>
        <v>2.1026346183698143E-7</v>
      </c>
      <c r="BJ88">
        <f t="shared" si="88"/>
        <v>1.1828994148218508E-6</v>
      </c>
      <c r="BK88">
        <f t="shared" si="88"/>
        <v>6.5028020560229483E-6</v>
      </c>
      <c r="BL88">
        <f t="shared" si="88"/>
        <v>2.9793113227490773E-5</v>
      </c>
      <c r="BM88">
        <f t="shared" si="88"/>
        <v>1.3114959031109718E-4</v>
      </c>
      <c r="BN88">
        <f t="shared" si="88"/>
        <v>5.5224773234869434E-4</v>
      </c>
      <c r="BO88">
        <f t="shared" si="88"/>
        <v>2.1641267918718005E-3</v>
      </c>
      <c r="BP88">
        <f t="shared" si="88"/>
        <v>7.3932871488648633E-3</v>
      </c>
      <c r="BQ88">
        <f t="shared" si="88"/>
        <v>2.1842611725601924E-2</v>
      </c>
      <c r="BR88">
        <f t="shared" si="88"/>
        <v>5.5903356151217137E-2</v>
      </c>
      <c r="BS88">
        <f t="shared" si="88"/>
        <v>0.13762823523469764</v>
      </c>
      <c r="BT88">
        <f t="shared" si="89"/>
        <v>0.28407375320401118</v>
      </c>
      <c r="BU88">
        <f t="shared" si="89"/>
        <v>0.51535031203787107</v>
      </c>
      <c r="BV88">
        <f t="shared" si="89"/>
        <v>0.82978022172630217</v>
      </c>
      <c r="BW88">
        <f t="shared" si="89"/>
        <v>1.1934153292132252</v>
      </c>
      <c r="BX88">
        <f t="shared" si="89"/>
        <v>1.5355817211683327</v>
      </c>
      <c r="BY88">
        <f t="shared" si="89"/>
        <v>1.7678053758701078</v>
      </c>
      <c r="BZ88">
        <f t="shared" si="89"/>
        <v>1.803096724452701</v>
      </c>
      <c r="CA88">
        <f t="shared" si="89"/>
        <v>1.6447512595303393</v>
      </c>
      <c r="CB88">
        <f t="shared" si="89"/>
        <v>1.3416809157587144</v>
      </c>
      <c r="CC88">
        <f t="shared" si="89"/>
        <v>0.97874494565585834</v>
      </c>
      <c r="CD88">
        <f t="shared" si="90"/>
        <v>0.63847112499538017</v>
      </c>
      <c r="CE88">
        <f t="shared" si="90"/>
        <v>0.37211941517244129</v>
      </c>
      <c r="CF88">
        <f t="shared" si="90"/>
        <v>0.19390922626123411</v>
      </c>
      <c r="CG88">
        <f t="shared" si="90"/>
        <v>9.0338711592358734E-2</v>
      </c>
      <c r="CH88">
        <f t="shared" si="90"/>
        <v>3.7625287211265186E-2</v>
      </c>
      <c r="CI88">
        <f t="shared" si="90"/>
        <v>1.4008256669156262E-2</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13.466405317732772</v>
      </c>
    </row>
    <row r="89" spans="1:105" x14ac:dyDescent="0.3">
      <c r="A89">
        <v>2036</v>
      </c>
      <c r="B89">
        <f t="shared" si="82"/>
        <v>1.0526309166050984E-144</v>
      </c>
      <c r="C89">
        <f t="shared" si="82"/>
        <v>9.300884836545888E-141</v>
      </c>
      <c r="D89">
        <f t="shared" si="82"/>
        <v>6.9506800663545327E-137</v>
      </c>
      <c r="E89">
        <f t="shared" si="82"/>
        <v>2.4757047449464202E-133</v>
      </c>
      <c r="F89">
        <f t="shared" si="82"/>
        <v>1.2011389296461425E-129</v>
      </c>
      <c r="G89">
        <f t="shared" si="82"/>
        <v>6.6605498862493553E-126</v>
      </c>
      <c r="H89">
        <f t="shared" si="82"/>
        <v>2.1912931775740414E-122</v>
      </c>
      <c r="I89">
        <f t="shared" si="82"/>
        <v>6.281766320401637E-119</v>
      </c>
      <c r="J89">
        <f t="shared" si="82"/>
        <v>1.2408567875792979E-115</v>
      </c>
      <c r="K89">
        <f t="shared" si="82"/>
        <v>3.3219431325152795E-112</v>
      </c>
      <c r="L89">
        <f t="shared" si="83"/>
        <v>8.6716090328181079E-109</v>
      </c>
      <c r="M89">
        <f t="shared" si="83"/>
        <v>1.3190096623291709E-105</v>
      </c>
      <c r="N89">
        <f t="shared" si="83"/>
        <v>1.8293101551461279E-102</v>
      </c>
      <c r="O89">
        <f t="shared" si="83"/>
        <v>1.938276055015398E-99</v>
      </c>
      <c r="P89">
        <f t="shared" si="83"/>
        <v>3.5307176573221201E-96</v>
      </c>
      <c r="Q89">
        <f t="shared" si="83"/>
        <v>3.5527651963631708E-93</v>
      </c>
      <c r="R89">
        <f t="shared" si="83"/>
        <v>2.8627518542231345E-90</v>
      </c>
      <c r="S89">
        <f t="shared" si="83"/>
        <v>2.322301592020725E-87</v>
      </c>
      <c r="T89">
        <f t="shared" si="83"/>
        <v>2.3041404791777929E-84</v>
      </c>
      <c r="U89">
        <f t="shared" si="83"/>
        <v>2.0602429352443326E-81</v>
      </c>
      <c r="V89">
        <f t="shared" si="84"/>
        <v>1.3135332617726272E-78</v>
      </c>
      <c r="W89">
        <f t="shared" si="84"/>
        <v>5.4521450210314896E-76</v>
      </c>
      <c r="X89">
        <f t="shared" si="84"/>
        <v>3.2712863922424877E-73</v>
      </c>
      <c r="Y89">
        <f t="shared" si="84"/>
        <v>1.408965046728022E-70</v>
      </c>
      <c r="Z89">
        <f t="shared" si="84"/>
        <v>4.9200701975240822E-68</v>
      </c>
      <c r="AA89">
        <f t="shared" si="84"/>
        <v>1.1386058869198512E-65</v>
      </c>
      <c r="AB89">
        <f t="shared" si="84"/>
        <v>4.6890874720979538E-63</v>
      </c>
      <c r="AC89">
        <f t="shared" si="84"/>
        <v>1.0173079564095019E-60</v>
      </c>
      <c r="AD89">
        <f t="shared" si="84"/>
        <v>2.8210540876043301E-58</v>
      </c>
      <c r="AE89">
        <f t="shared" si="84"/>
        <v>7.8092788121816844E-56</v>
      </c>
      <c r="AF89">
        <f t="shared" si="85"/>
        <v>1.2447602631156879E-53</v>
      </c>
      <c r="AG89">
        <f t="shared" si="85"/>
        <v>1.7753172072435257E-51</v>
      </c>
      <c r="AH89">
        <f t="shared" si="85"/>
        <v>1.5869714991457612E-49</v>
      </c>
      <c r="AI89">
        <f t="shared" si="85"/>
        <v>3.0189030270511984E-47</v>
      </c>
      <c r="AJ89">
        <f t="shared" si="85"/>
        <v>4.30302608771824E-45</v>
      </c>
      <c r="AK89">
        <f t="shared" si="85"/>
        <v>4.7246137316875617E-43</v>
      </c>
      <c r="AL89">
        <f t="shared" si="85"/>
        <v>4.9781723025908354E-41</v>
      </c>
      <c r="AM89">
        <f t="shared" si="85"/>
        <v>3.7929507313171203E-39</v>
      </c>
      <c r="AN89">
        <f t="shared" si="85"/>
        <v>4.2867557810093065E-37</v>
      </c>
      <c r="AO89">
        <f t="shared" si="85"/>
        <v>2.8872503340090236E-35</v>
      </c>
      <c r="AP89">
        <f t="shared" si="86"/>
        <v>2.0307882634736944E-33</v>
      </c>
      <c r="AQ89">
        <f t="shared" si="86"/>
        <v>1.3454031685186691E-31</v>
      </c>
      <c r="AR89">
        <f t="shared" si="86"/>
        <v>6.368584667825627E-30</v>
      </c>
      <c r="AS89">
        <f t="shared" si="86"/>
        <v>2.7717653813268629E-28</v>
      </c>
      <c r="AT89">
        <f t="shared" si="86"/>
        <v>9.6936247122667913E-27</v>
      </c>
      <c r="AU89">
        <f t="shared" si="86"/>
        <v>3.3383260853884403E-25</v>
      </c>
      <c r="AV89">
        <f t="shared" si="86"/>
        <v>9.6785886609931101E-24</v>
      </c>
      <c r="AW89">
        <f t="shared" si="86"/>
        <v>2.9281702738747766E-22</v>
      </c>
      <c r="AX89">
        <f t="shared" si="86"/>
        <v>7.9239660618771885E-21</v>
      </c>
      <c r="AY89">
        <f t="shared" si="86"/>
        <v>1.9180422246747945E-19</v>
      </c>
      <c r="AZ89">
        <f t="shared" si="87"/>
        <v>4.3259214647127485E-18</v>
      </c>
      <c r="BA89">
        <f t="shared" si="87"/>
        <v>8.3789264682232146E-17</v>
      </c>
      <c r="BB89">
        <f t="shared" si="87"/>
        <v>1.4517289110418395E-15</v>
      </c>
      <c r="BC89">
        <f t="shared" si="87"/>
        <v>2.2499657736646111E-14</v>
      </c>
      <c r="BD89">
        <f t="shared" si="87"/>
        <v>3.1193568402591369E-13</v>
      </c>
      <c r="BE89">
        <f t="shared" si="87"/>
        <v>3.868638894116407E-12</v>
      </c>
      <c r="BF89">
        <f t="shared" si="87"/>
        <v>4.293661143946673E-11</v>
      </c>
      <c r="BG89">
        <f t="shared" si="87"/>
        <v>4.2629003921277082E-10</v>
      </c>
      <c r="BH89">
        <f t="shared" si="87"/>
        <v>3.7861271869326399E-9</v>
      </c>
      <c r="BI89">
        <f t="shared" si="87"/>
        <v>3.0081695989475086E-8</v>
      </c>
      <c r="BJ89">
        <f t="shared" si="88"/>
        <v>1.8912165807953557E-7</v>
      </c>
      <c r="BK89">
        <f t="shared" si="88"/>
        <v>1.161846961781559E-6</v>
      </c>
      <c r="BL89">
        <f t="shared" si="88"/>
        <v>5.9486610221824303E-6</v>
      </c>
      <c r="BM89">
        <f t="shared" si="88"/>
        <v>2.9263429089515971E-5</v>
      </c>
      <c r="BN89">
        <f t="shared" si="88"/>
        <v>1.3770419185340021E-4</v>
      </c>
      <c r="BO89">
        <f t="shared" si="88"/>
        <v>6.0304658667484638E-4</v>
      </c>
      <c r="BP89">
        <f t="shared" si="88"/>
        <v>2.3022934534828853E-3</v>
      </c>
      <c r="BQ89">
        <f t="shared" si="88"/>
        <v>7.6012079289071322E-3</v>
      </c>
      <c r="BR89">
        <f t="shared" si="88"/>
        <v>2.1740567219317976E-2</v>
      </c>
      <c r="BS89">
        <f t="shared" si="88"/>
        <v>5.9812984472990383E-2</v>
      </c>
      <c r="BT89">
        <f t="shared" si="89"/>
        <v>0.13796660686061005</v>
      </c>
      <c r="BU89">
        <f t="shared" si="89"/>
        <v>0.27970508377575037</v>
      </c>
      <c r="BV89">
        <f t="shared" si="89"/>
        <v>0.50328714530014917</v>
      </c>
      <c r="BW89">
        <f t="shared" si="89"/>
        <v>0.80890834067925155</v>
      </c>
      <c r="BX89">
        <f t="shared" si="89"/>
        <v>1.163149605588806</v>
      </c>
      <c r="BY89">
        <f t="shared" si="89"/>
        <v>1.4964149438374292</v>
      </c>
      <c r="BZ89">
        <f t="shared" si="89"/>
        <v>1.7056564198508055</v>
      </c>
      <c r="CA89">
        <f t="shared" si="89"/>
        <v>1.738712189678866</v>
      </c>
      <c r="CB89">
        <f t="shared" si="89"/>
        <v>1.5850087205746728</v>
      </c>
      <c r="CC89">
        <f t="shared" si="89"/>
        <v>1.2921320189712089</v>
      </c>
      <c r="CD89">
        <f t="shared" si="90"/>
        <v>0.94196238252367437</v>
      </c>
      <c r="CE89">
        <f t="shared" si="90"/>
        <v>0.61352119503529601</v>
      </c>
      <c r="CF89">
        <f t="shared" si="90"/>
        <v>0.35727337848770585</v>
      </c>
      <c r="CG89">
        <f t="shared" si="90"/>
        <v>0.18600774089909791</v>
      </c>
      <c r="CH89">
        <f t="shared" si="90"/>
        <v>8.6574878761039253E-2</v>
      </c>
      <c r="CI89">
        <f t="shared" si="90"/>
        <v>3.6020613157584029E-2</v>
      </c>
      <c r="CJ89">
        <f t="shared" si="90"/>
        <v>1.3399945848722106E-2</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13.037935611083885</v>
      </c>
    </row>
    <row r="90" spans="1:105" x14ac:dyDescent="0.3">
      <c r="A90">
        <v>2037</v>
      </c>
      <c r="B90">
        <f t="shared" si="82"/>
        <v>1.9165408605774502E-148</v>
      </c>
      <c r="C90">
        <f t="shared" si="82"/>
        <v>1.8924358680477164E-144</v>
      </c>
      <c r="D90">
        <f t="shared" si="82"/>
        <v>1.5804441200133092E-140</v>
      </c>
      <c r="E90">
        <f t="shared" si="82"/>
        <v>6.2907965179503221E-137</v>
      </c>
      <c r="F90">
        <f t="shared" si="82"/>
        <v>3.4107899454467579E-133</v>
      </c>
      <c r="G90">
        <f t="shared" si="82"/>
        <v>2.1136192661595328E-129</v>
      </c>
      <c r="H90">
        <f t="shared" si="82"/>
        <v>7.7709139980744544E-126</v>
      </c>
      <c r="I90">
        <f t="shared" si="82"/>
        <v>2.4894782435894165E-122</v>
      </c>
      <c r="J90">
        <f t="shared" si="82"/>
        <v>5.4954487435346379E-119</v>
      </c>
      <c r="K90">
        <f t="shared" si="82"/>
        <v>1.6441015428780871E-115</v>
      </c>
      <c r="L90">
        <f t="shared" si="83"/>
        <v>4.796131420084195E-112</v>
      </c>
      <c r="M90">
        <f t="shared" si="83"/>
        <v>8.1525656573223126E-109</v>
      </c>
      <c r="N90">
        <f t="shared" si="83"/>
        <v>1.2635388971197882E-105</v>
      </c>
      <c r="O90">
        <f t="shared" si="83"/>
        <v>1.4961386547118229E-102</v>
      </c>
      <c r="P90">
        <f t="shared" si="83"/>
        <v>3.0456089844725419E-99</v>
      </c>
      <c r="Q90">
        <f t="shared" si="83"/>
        <v>3.4247794085273685E-96</v>
      </c>
      <c r="R90">
        <f t="shared" si="83"/>
        <v>3.0839316561276823E-93</v>
      </c>
      <c r="S90">
        <f t="shared" si="83"/>
        <v>2.7957259825596596E-90</v>
      </c>
      <c r="T90">
        <f t="shared" si="83"/>
        <v>3.099844288493558E-87</v>
      </c>
      <c r="U90">
        <f t="shared" si="83"/>
        <v>3.0974499759013081E-84</v>
      </c>
      <c r="V90">
        <f t="shared" si="84"/>
        <v>2.2068960872875528E-81</v>
      </c>
      <c r="W90">
        <f t="shared" si="84"/>
        <v>1.0236774853476122E-78</v>
      </c>
      <c r="X90">
        <f t="shared" si="84"/>
        <v>6.8638733590202925E-76</v>
      </c>
      <c r="Y90">
        <f t="shared" si="84"/>
        <v>3.3037399630600577E-73</v>
      </c>
      <c r="Z90">
        <f t="shared" si="84"/>
        <v>1.2892343818449904E-70</v>
      </c>
      <c r="AA90">
        <f t="shared" si="84"/>
        <v>3.3341792711854662E-68</v>
      </c>
      <c r="AB90">
        <f t="shared" si="84"/>
        <v>1.5344714023522248E-65</v>
      </c>
      <c r="AC90">
        <f t="shared" si="84"/>
        <v>3.720299023673349E-63</v>
      </c>
      <c r="AD90">
        <f t="shared" si="84"/>
        <v>1.1529003271583029E-60</v>
      </c>
      <c r="AE90">
        <f t="shared" si="84"/>
        <v>3.5665327847064501E-58</v>
      </c>
      <c r="AF90">
        <f t="shared" si="85"/>
        <v>6.3529575020547462E-56</v>
      </c>
      <c r="AG90">
        <f t="shared" si="85"/>
        <v>1.0125608678519351E-53</v>
      </c>
      <c r="AH90">
        <f t="shared" si="85"/>
        <v>1.0115078242250095E-51</v>
      </c>
      <c r="AI90">
        <f t="shared" si="85"/>
        <v>2.1503255964187873E-49</v>
      </c>
      <c r="AJ90">
        <f t="shared" si="85"/>
        <v>3.4251846037756827E-47</v>
      </c>
      <c r="AK90">
        <f t="shared" si="85"/>
        <v>4.2027277193120604E-45</v>
      </c>
      <c r="AL90">
        <f t="shared" si="85"/>
        <v>4.9486850312555606E-43</v>
      </c>
      <c r="AM90">
        <f t="shared" si="85"/>
        <v>4.2135876543926107E-41</v>
      </c>
      <c r="AN90">
        <f t="shared" si="85"/>
        <v>5.3217995942617843E-39</v>
      </c>
      <c r="AO90">
        <f t="shared" si="85"/>
        <v>4.0056145558717317E-37</v>
      </c>
      <c r="AP90">
        <f t="shared" si="86"/>
        <v>3.1485043927482822E-35</v>
      </c>
      <c r="AQ90">
        <f t="shared" si="86"/>
        <v>2.3310256226351937E-33</v>
      </c>
      <c r="AR90">
        <f t="shared" si="86"/>
        <v>1.2330834548654264E-31</v>
      </c>
      <c r="AS90">
        <f t="shared" si="86"/>
        <v>5.9973715103227614E-30</v>
      </c>
      <c r="AT90">
        <f t="shared" si="86"/>
        <v>2.3439353588267209E-28</v>
      </c>
      <c r="AU90">
        <f t="shared" si="86"/>
        <v>9.0207599681225526E-27</v>
      </c>
      <c r="AV90">
        <f t="shared" si="86"/>
        <v>2.9226805278291523E-25</v>
      </c>
      <c r="AW90">
        <f t="shared" si="86"/>
        <v>9.8814478560036949E-24</v>
      </c>
      <c r="AX90">
        <f t="shared" si="86"/>
        <v>2.9882835561860581E-22</v>
      </c>
      <c r="AY90">
        <f t="shared" si="86"/>
        <v>8.0833671360880244E-21</v>
      </c>
      <c r="AZ90">
        <f t="shared" si="87"/>
        <v>2.0373597115882179E-19</v>
      </c>
      <c r="BA90">
        <f t="shared" si="87"/>
        <v>4.4099371974662015E-18</v>
      </c>
      <c r="BB90">
        <f t="shared" si="87"/>
        <v>8.5385572328788983E-17</v>
      </c>
      <c r="BC90">
        <f t="shared" si="87"/>
        <v>1.478869397405276E-15</v>
      </c>
      <c r="BD90">
        <f t="shared" si="87"/>
        <v>2.2912575642077677E-14</v>
      </c>
      <c r="BE90">
        <f t="shared" si="87"/>
        <v>3.1755721829990436E-13</v>
      </c>
      <c r="BF90">
        <f t="shared" si="87"/>
        <v>3.9386419714665334E-12</v>
      </c>
      <c r="BG90">
        <f t="shared" si="87"/>
        <v>4.3699741206915515E-11</v>
      </c>
      <c r="BH90">
        <f t="shared" si="87"/>
        <v>4.33734353744288E-10</v>
      </c>
      <c r="BI90">
        <f t="shared" si="87"/>
        <v>3.8511096385013055E-9</v>
      </c>
      <c r="BJ90">
        <f t="shared" si="88"/>
        <v>2.7057008258452617E-8</v>
      </c>
      <c r="BK90">
        <f t="shared" si="88"/>
        <v>1.8575579723309904E-7</v>
      </c>
      <c r="BL90">
        <f t="shared" si="88"/>
        <v>1.0628393230714464E-6</v>
      </c>
      <c r="BM90">
        <f t="shared" si="88"/>
        <v>5.8429012997398767E-6</v>
      </c>
      <c r="BN90">
        <f t="shared" si="88"/>
        <v>3.0725958381359185E-5</v>
      </c>
      <c r="BO90">
        <f t="shared" si="88"/>
        <v>1.5037099838298234E-4</v>
      </c>
      <c r="BP90">
        <f t="shared" si="88"/>
        <v>6.41547534950967E-4</v>
      </c>
      <c r="BQ90">
        <f t="shared" si="88"/>
        <v>2.3670406547068859E-3</v>
      </c>
      <c r="BR90">
        <f t="shared" si="88"/>
        <v>7.5656965386022004E-3</v>
      </c>
      <c r="BS90">
        <f t="shared" si="88"/>
        <v>2.3261004330502221E-2</v>
      </c>
      <c r="BT90">
        <f t="shared" si="89"/>
        <v>5.9960040175421551E-2</v>
      </c>
      <c r="BU90">
        <f t="shared" si="89"/>
        <v>0.13584486738022952</v>
      </c>
      <c r="BV90">
        <f t="shared" si="89"/>
        <v>0.27315783041398783</v>
      </c>
      <c r="BW90">
        <f t="shared" si="89"/>
        <v>0.49062770951923801</v>
      </c>
      <c r="BX90">
        <f t="shared" si="89"/>
        <v>0.78839394332135448</v>
      </c>
      <c r="BY90">
        <f t="shared" si="89"/>
        <v>1.1334821375689579</v>
      </c>
      <c r="BZ90">
        <f t="shared" si="89"/>
        <v>1.4438069883460594</v>
      </c>
      <c r="CA90">
        <f t="shared" si="89"/>
        <v>1.6447512595303393</v>
      </c>
      <c r="CB90">
        <f t="shared" si="89"/>
        <v>1.6755566942064117</v>
      </c>
      <c r="CC90">
        <f t="shared" si="89"/>
        <v>1.5264736154087482</v>
      </c>
      <c r="CD90">
        <f t="shared" si="90"/>
        <v>1.2435719443839768</v>
      </c>
      <c r="CE90">
        <f t="shared" si="90"/>
        <v>0.90515273749991587</v>
      </c>
      <c r="CF90">
        <f t="shared" si="90"/>
        <v>0.58904421856757838</v>
      </c>
      <c r="CG90">
        <f t="shared" si="90"/>
        <v>0.34271506981497452</v>
      </c>
      <c r="CH90">
        <f t="shared" si="90"/>
        <v>0.1782579951950114</v>
      </c>
      <c r="CI90">
        <f t="shared" si="90"/>
        <v>8.2882562450777658E-2</v>
      </c>
      <c r="CJ90">
        <f t="shared" si="90"/>
        <v>3.4456412182406512E-2</v>
      </c>
      <c r="CK90">
        <f t="shared" si="90"/>
        <v>1.2802871241673173E-2</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12.594962406108841</v>
      </c>
    </row>
    <row r="91" spans="1:105" x14ac:dyDescent="0.3">
      <c r="A91">
        <v>2038</v>
      </c>
      <c r="B91">
        <f t="shared" si="82"/>
        <v>3.1225190871630172E-152</v>
      </c>
      <c r="C91">
        <f t="shared" si="82"/>
        <v>3.4455863018285944E-148</v>
      </c>
      <c r="D91">
        <f t="shared" si="82"/>
        <v>3.2157038741155254E-144</v>
      </c>
      <c r="E91">
        <f t="shared" si="82"/>
        <v>1.4303999424633658E-140</v>
      </c>
      <c r="F91">
        <f t="shared" si="82"/>
        <v>8.6668596310101605E-137</v>
      </c>
      <c r="G91">
        <f t="shared" si="82"/>
        <v>6.0018963365406079E-133</v>
      </c>
      <c r="H91">
        <f t="shared" si="82"/>
        <v>2.4659756059942928E-129</v>
      </c>
      <c r="I91">
        <f t="shared" si="82"/>
        <v>8.8283583086896807E-126</v>
      </c>
      <c r="J91">
        <f t="shared" si="82"/>
        <v>2.1778588040370736E-122</v>
      </c>
      <c r="K91">
        <f t="shared" si="82"/>
        <v>7.2813203332502636E-119</v>
      </c>
      <c r="L91">
        <f t="shared" si="83"/>
        <v>2.3737092277181618E-115</v>
      </c>
      <c r="M91">
        <f t="shared" si="83"/>
        <v>4.5090566416687134E-112</v>
      </c>
      <c r="N91">
        <f t="shared" si="83"/>
        <v>7.8097106591012723E-109</v>
      </c>
      <c r="O91">
        <f t="shared" si="83"/>
        <v>1.0334110814367889E-105</v>
      </c>
      <c r="P91">
        <f t="shared" si="83"/>
        <v>2.3508794410457651E-102</v>
      </c>
      <c r="Q91">
        <f t="shared" si="83"/>
        <v>2.9542262930076872E-99</v>
      </c>
      <c r="R91">
        <f t="shared" si="83"/>
        <v>2.9728352563303324E-96</v>
      </c>
      <c r="S91">
        <f t="shared" si="83"/>
        <v>3.0117272814810945E-93</v>
      </c>
      <c r="T91">
        <f t="shared" si="83"/>
        <v>3.7317785291141723E-90</v>
      </c>
      <c r="U91">
        <f t="shared" si="83"/>
        <v>4.167112510483045E-87</v>
      </c>
      <c r="V91">
        <f t="shared" si="84"/>
        <v>3.317934072456772E-84</v>
      </c>
      <c r="W91">
        <f t="shared" si="84"/>
        <v>1.7199030300985752E-81</v>
      </c>
      <c r="X91">
        <f t="shared" si="84"/>
        <v>1.2887391279583095E-78</v>
      </c>
      <c r="Y91">
        <f t="shared" si="84"/>
        <v>6.931968039042207E-76</v>
      </c>
      <c r="Z91">
        <f t="shared" si="84"/>
        <v>3.0229956086870285E-73</v>
      </c>
      <c r="AA91">
        <f t="shared" si="84"/>
        <v>8.7367423208927381E-71</v>
      </c>
      <c r="AB91">
        <f t="shared" si="84"/>
        <v>4.4933921392150866E-68</v>
      </c>
      <c r="AC91">
        <f t="shared" si="84"/>
        <v>1.2174420916638434E-65</v>
      </c>
      <c r="AD91">
        <f t="shared" si="84"/>
        <v>4.216160833596384E-63</v>
      </c>
      <c r="AE91">
        <f t="shared" si="84"/>
        <v>1.4575604318883205E-60</v>
      </c>
      <c r="AF91">
        <f t="shared" si="85"/>
        <v>2.9014242871673127E-58</v>
      </c>
      <c r="AG91">
        <f t="shared" si="85"/>
        <v>5.1678675423053377E-56</v>
      </c>
      <c r="AH91">
        <f t="shared" si="85"/>
        <v>5.7691844373353381E-54</v>
      </c>
      <c r="AI91">
        <f t="shared" si="85"/>
        <v>1.3705798538787342E-51</v>
      </c>
      <c r="AJ91">
        <f t="shared" si="85"/>
        <v>2.4397147109268452E-49</v>
      </c>
      <c r="AK91">
        <f t="shared" si="85"/>
        <v>3.3453476657126747E-47</v>
      </c>
      <c r="AL91">
        <f t="shared" si="85"/>
        <v>4.4020478574813961E-45</v>
      </c>
      <c r="AM91">
        <f t="shared" si="85"/>
        <v>4.1886292570315204E-43</v>
      </c>
      <c r="AN91">
        <f t="shared" si="85"/>
        <v>5.9119853269874308E-41</v>
      </c>
      <c r="AO91">
        <f t="shared" si="85"/>
        <v>4.9727763854996709E-39</v>
      </c>
      <c r="AP91">
        <f t="shared" si="86"/>
        <v>4.3680642707925272E-37</v>
      </c>
      <c r="AQ91">
        <f t="shared" si="86"/>
        <v>3.6139879988875926E-35</v>
      </c>
      <c r="AR91">
        <f t="shared" si="86"/>
        <v>2.1364221486883998E-33</v>
      </c>
      <c r="AS91">
        <f t="shared" si="86"/>
        <v>1.1612092745538035E-31</v>
      </c>
      <c r="AT91">
        <f t="shared" si="86"/>
        <v>5.0716598301462796E-30</v>
      </c>
      <c r="AU91">
        <f t="shared" si="86"/>
        <v>2.1812354903748538E-28</v>
      </c>
      <c r="AV91">
        <f t="shared" si="86"/>
        <v>7.8976106080376381E-27</v>
      </c>
      <c r="AW91">
        <f t="shared" si="86"/>
        <v>2.9839386967539279E-25</v>
      </c>
      <c r="AX91">
        <f t="shared" si="86"/>
        <v>1.0084307051014278E-23</v>
      </c>
      <c r="AY91">
        <f t="shared" si="86"/>
        <v>3.0483968384973395E-22</v>
      </c>
      <c r="AZ91">
        <f t="shared" si="87"/>
        <v>8.5862168857279778E-21</v>
      </c>
      <c r="BA91">
        <f t="shared" si="87"/>
        <v>2.0769282221235364E-19</v>
      </c>
      <c r="BB91">
        <f t="shared" si="87"/>
        <v>4.4939529302196538E-18</v>
      </c>
      <c r="BC91">
        <f t="shared" si="87"/>
        <v>8.6981879975345809E-17</v>
      </c>
      <c r="BD91">
        <f t="shared" si="87"/>
        <v>1.5060098837687124E-15</v>
      </c>
      <c r="BE91">
        <f t="shared" si="87"/>
        <v>2.3325493547509246E-14</v>
      </c>
      <c r="BF91">
        <f t="shared" si="87"/>
        <v>3.2330342080785815E-13</v>
      </c>
      <c r="BG91">
        <f t="shared" si="87"/>
        <v>4.0086450488166598E-12</v>
      </c>
      <c r="BH91">
        <f t="shared" si="87"/>
        <v>4.4462870974364313E-11</v>
      </c>
      <c r="BI91">
        <f t="shared" si="87"/>
        <v>4.4117866827580508E-10</v>
      </c>
      <c r="BJ91">
        <f t="shared" si="88"/>
        <v>3.463883995423442E-9</v>
      </c>
      <c r="BK91">
        <f t="shared" si="88"/>
        <v>2.6575465712539998E-8</v>
      </c>
      <c r="BL91">
        <f t="shared" si="88"/>
        <v>1.699264810961762E-7</v>
      </c>
      <c r="BM91">
        <f t="shared" si="88"/>
        <v>1.0439433746571882E-6</v>
      </c>
      <c r="BN91">
        <f t="shared" si="88"/>
        <v>6.1349181469138078E-6</v>
      </c>
      <c r="BO91">
        <f t="shared" si="88"/>
        <v>3.3552304950874014E-5</v>
      </c>
      <c r="BP91">
        <f t="shared" si="88"/>
        <v>1.5997129487565348E-4</v>
      </c>
      <c r="BQ91">
        <f t="shared" si="88"/>
        <v>6.5958972122283127E-4</v>
      </c>
      <c r="BR91">
        <f t="shared" si="88"/>
        <v>2.3559822932802408E-3</v>
      </c>
      <c r="BS91">
        <f t="shared" si="88"/>
        <v>8.0948071948792645E-3</v>
      </c>
      <c r="BT91">
        <f t="shared" si="89"/>
        <v>2.331819364083702E-2</v>
      </c>
      <c r="BU91">
        <f t="shared" si="89"/>
        <v>5.9037935998329426E-2</v>
      </c>
      <c r="BV91">
        <f t="shared" si="89"/>
        <v>0.13266505115155322</v>
      </c>
      <c r="BW91">
        <f t="shared" si="89"/>
        <v>0.26628695353093801</v>
      </c>
      <c r="BX91">
        <f t="shared" si="89"/>
        <v>0.47818509855614555</v>
      </c>
      <c r="BY91">
        <f t="shared" si="89"/>
        <v>0.76828504934233099</v>
      </c>
      <c r="BZ91">
        <f t="shared" si="89"/>
        <v>1.0936334458079853</v>
      </c>
      <c r="CA91">
        <f t="shared" si="89"/>
        <v>1.3922518831832518</v>
      </c>
      <c r="CB91">
        <f t="shared" si="89"/>
        <v>1.5850087205746728</v>
      </c>
      <c r="CC91">
        <f t="shared" si="89"/>
        <v>1.6136776104930544</v>
      </c>
      <c r="CD91">
        <f t="shared" si="90"/>
        <v>1.4691066656455889</v>
      </c>
      <c r="CE91">
        <f t="shared" si="90"/>
        <v>1.1949761164787909</v>
      </c>
      <c r="CF91">
        <f t="shared" si="90"/>
        <v>0.86904085997268377</v>
      </c>
      <c r="CG91">
        <f t="shared" si="90"/>
        <v>0.56504162539342795</v>
      </c>
      <c r="CH91">
        <f t="shared" si="90"/>
        <v>0.3284363380418433</v>
      </c>
      <c r="CI91">
        <f t="shared" si="90"/>
        <v>0.17065550227198034</v>
      </c>
      <c r="CJ91">
        <f t="shared" si="90"/>
        <v>7.9283373718383135E-2</v>
      </c>
      <c r="CK91">
        <f t="shared" si="90"/>
        <v>3.29211038314337E-2</v>
      </c>
      <c r="CL91">
        <f t="shared" si="90"/>
        <v>1.2216708609160538E-2</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12.145339518368953</v>
      </c>
    </row>
    <row r="92" spans="1:105" x14ac:dyDescent="0.3">
      <c r="A92">
        <v>2039</v>
      </c>
      <c r="B92">
        <f t="shared" si="82"/>
        <v>4.5523660756345958E-156</v>
      </c>
      <c r="C92">
        <f t="shared" si="82"/>
        <v>5.6137122955393591E-152</v>
      </c>
      <c r="D92">
        <f t="shared" si="82"/>
        <v>5.8548801607845147E-148</v>
      </c>
      <c r="E92">
        <f t="shared" si="82"/>
        <v>2.9104114332592379E-144</v>
      </c>
      <c r="F92">
        <f t="shared" si="82"/>
        <v>1.9706686557355437E-140</v>
      </c>
      <c r="G92">
        <f t="shared" si="82"/>
        <v>1.5250893165705669E-136</v>
      </c>
      <c r="H92">
        <f t="shared" si="82"/>
        <v>7.0024579131076716E-133</v>
      </c>
      <c r="I92">
        <f t="shared" si="82"/>
        <v>2.8015386910214519E-129</v>
      </c>
      <c r="J92">
        <f t="shared" si="82"/>
        <v>7.7232721022103129E-126</v>
      </c>
      <c r="K92">
        <f t="shared" si="82"/>
        <v>2.8856037664694292E-122</v>
      </c>
      <c r="L92">
        <f t="shared" si="83"/>
        <v>1.0512572863809817E-118</v>
      </c>
      <c r="M92">
        <f t="shared" si="83"/>
        <v>2.2316297076040086E-115</v>
      </c>
      <c r="N92">
        <f t="shared" si="83"/>
        <v>4.319428900925604E-112</v>
      </c>
      <c r="O92">
        <f t="shared" si="83"/>
        <v>6.3873312933437436E-109</v>
      </c>
      <c r="P92">
        <f t="shared" si="83"/>
        <v>1.6237966032410004E-105</v>
      </c>
      <c r="Q92">
        <f t="shared" si="83"/>
        <v>2.2803419256498545E-102</v>
      </c>
      <c r="R92">
        <f t="shared" si="83"/>
        <v>2.5643777398228689E-99</v>
      </c>
      <c r="S92">
        <f t="shared" si="83"/>
        <v>2.9032319918792045E-96</v>
      </c>
      <c r="T92">
        <f t="shared" si="83"/>
        <v>4.0201004228205706E-93</v>
      </c>
      <c r="U92">
        <f t="shared" si="83"/>
        <v>5.0166200453187705E-90</v>
      </c>
      <c r="V92">
        <f t="shared" si="84"/>
        <v>4.4637378133183146E-87</v>
      </c>
      <c r="W92">
        <f t="shared" si="84"/>
        <v>2.5857696235709361E-84</v>
      </c>
      <c r="X92">
        <f t="shared" si="84"/>
        <v>2.1652389184171896E-81</v>
      </c>
      <c r="Y92">
        <f t="shared" si="84"/>
        <v>1.301524369462615E-78</v>
      </c>
      <c r="Z92">
        <f t="shared" si="84"/>
        <v>6.3429050639245136E-76</v>
      </c>
      <c r="AA92">
        <f t="shared" si="84"/>
        <v>2.0485905466229166E-73</v>
      </c>
      <c r="AB92">
        <f t="shared" si="84"/>
        <v>1.1774294683647642E-70</v>
      </c>
      <c r="AC92">
        <f t="shared" si="84"/>
        <v>3.565035305477914E-68</v>
      </c>
      <c r="AD92">
        <f t="shared" si="84"/>
        <v>1.3797094350164899E-65</v>
      </c>
      <c r="AE92">
        <f t="shared" si="84"/>
        <v>5.3303039827167676E-63</v>
      </c>
      <c r="AF92">
        <f t="shared" si="85"/>
        <v>1.1857457907660665E-60</v>
      </c>
      <c r="AG92">
        <f t="shared" si="85"/>
        <v>2.360188368214138E-58</v>
      </c>
      <c r="AH92">
        <f t="shared" si="85"/>
        <v>2.9444532122327757E-56</v>
      </c>
      <c r="AI92">
        <f t="shared" si="85"/>
        <v>7.8171693522793729E-54</v>
      </c>
      <c r="AJ92">
        <f t="shared" si="85"/>
        <v>1.5550314043495608E-51</v>
      </c>
      <c r="AK92">
        <f t="shared" si="85"/>
        <v>2.3828478921127688E-49</v>
      </c>
      <c r="AL92">
        <f t="shared" si="85"/>
        <v>3.5040053764871101E-47</v>
      </c>
      <c r="AM92">
        <f t="shared" si="85"/>
        <v>3.725948677323952E-45</v>
      </c>
      <c r="AN92">
        <f t="shared" si="85"/>
        <v>5.8769667890842094E-43</v>
      </c>
      <c r="AO92">
        <f t="shared" si="85"/>
        <v>5.5242555651969717E-41</v>
      </c>
      <c r="AP92">
        <f t="shared" si="86"/>
        <v>5.4227401446554668E-39</v>
      </c>
      <c r="AQ92">
        <f t="shared" si="86"/>
        <v>5.0138509856847932E-37</v>
      </c>
      <c r="AR92">
        <f t="shared" si="86"/>
        <v>3.3122776218946181E-35</v>
      </c>
      <c r="AS92">
        <f t="shared" si="86"/>
        <v>2.0118940073605014E-33</v>
      </c>
      <c r="AT92">
        <f t="shared" si="86"/>
        <v>9.8197325645262282E-32</v>
      </c>
      <c r="AU92">
        <f t="shared" si="86"/>
        <v>4.7196200931756921E-30</v>
      </c>
      <c r="AV92">
        <f t="shared" si="86"/>
        <v>1.9096560165981119E-28</v>
      </c>
      <c r="AW92">
        <f t="shared" si="86"/>
        <v>8.0631412433988045E-27</v>
      </c>
      <c r="AX92">
        <f t="shared" si="86"/>
        <v>3.0451968656787026E-25</v>
      </c>
      <c r="AY92">
        <f t="shared" si="86"/>
        <v>1.0287166246024861E-23</v>
      </c>
      <c r="AZ92">
        <f t="shared" si="87"/>
        <v>3.2380313758423124E-22</v>
      </c>
      <c r="BA92">
        <f t="shared" si="87"/>
        <v>8.7529737973175429E-21</v>
      </c>
      <c r="BB92">
        <f t="shared" si="87"/>
        <v>2.1164967326588548E-19</v>
      </c>
      <c r="BC92">
        <f t="shared" si="87"/>
        <v>4.5779686629731061E-18</v>
      </c>
      <c r="BD92">
        <f t="shared" si="87"/>
        <v>8.8578187621902646E-17</v>
      </c>
      <c r="BE92">
        <f t="shared" si="87"/>
        <v>1.5331503701321488E-15</v>
      </c>
      <c r="BF92">
        <f t="shared" si="87"/>
        <v>2.3747568694279722E-14</v>
      </c>
      <c r="BG92">
        <f t="shared" si="87"/>
        <v>3.2904962331581189E-13</v>
      </c>
      <c r="BH92">
        <f t="shared" si="87"/>
        <v>4.0786481261667862E-12</v>
      </c>
      <c r="BI92">
        <f t="shared" si="87"/>
        <v>4.5226000741813104E-11</v>
      </c>
      <c r="BJ92">
        <f t="shared" si="88"/>
        <v>3.9681854624048013E-10</v>
      </c>
      <c r="BK92">
        <f t="shared" si="88"/>
        <v>3.4022361036103816E-9</v>
      </c>
      <c r="BL92">
        <f t="shared" si="88"/>
        <v>2.4310817962559622E-8</v>
      </c>
      <c r="BM92">
        <f t="shared" si="88"/>
        <v>1.6690540166176961E-7</v>
      </c>
      <c r="BN92">
        <f t="shared" si="88"/>
        <v>1.096117634884565E-6</v>
      </c>
      <c r="BO92">
        <f t="shared" si="88"/>
        <v>6.6992424437697057E-6</v>
      </c>
      <c r="BP92">
        <f t="shared" si="88"/>
        <v>3.5694420644756122E-5</v>
      </c>
      <c r="BQ92">
        <f t="shared" si="88"/>
        <v>1.6447015387371423E-4</v>
      </c>
      <c r="BR92">
        <f t="shared" si="88"/>
        <v>6.5650824414043376E-4</v>
      </c>
      <c r="BS92">
        <f t="shared" si="88"/>
        <v>2.5207490574524869E-3</v>
      </c>
      <c r="BT92">
        <f t="shared" si="89"/>
        <v>8.114709020019345E-3</v>
      </c>
      <c r="BU92">
        <f t="shared" si="89"/>
        <v>2.2959591416829961E-2</v>
      </c>
      <c r="BV92">
        <f t="shared" si="89"/>
        <v>5.765599356196497E-2</v>
      </c>
      <c r="BW92">
        <f t="shared" si="89"/>
        <v>0.1293280601095452</v>
      </c>
      <c r="BX92">
        <f t="shared" si="89"/>
        <v>0.25953375777161325</v>
      </c>
      <c r="BY92">
        <f t="shared" si="89"/>
        <v>0.46598843782495708</v>
      </c>
      <c r="BZ92">
        <f t="shared" si="89"/>
        <v>0.74127522439575699</v>
      </c>
      <c r="CA92">
        <f t="shared" si="89"/>
        <v>1.0545822514563203</v>
      </c>
      <c r="CB92">
        <f t="shared" si="89"/>
        <v>1.3416809157587144</v>
      </c>
      <c r="CC92">
        <f t="shared" si="89"/>
        <v>1.5264736154087482</v>
      </c>
      <c r="CD92">
        <f t="shared" si="90"/>
        <v>1.5530334162661521</v>
      </c>
      <c r="CE92">
        <f t="shared" si="90"/>
        <v>1.4116974783279708</v>
      </c>
      <c r="CF92">
        <f t="shared" si="90"/>
        <v>1.1473014761905231</v>
      </c>
      <c r="CG92">
        <f t="shared" si="90"/>
        <v>0.83362885938576181</v>
      </c>
      <c r="CH92">
        <f t="shared" si="90"/>
        <v>0.5414999766004448</v>
      </c>
      <c r="CI92">
        <f t="shared" si="90"/>
        <v>0.31442891619858881</v>
      </c>
      <c r="CJ92">
        <f t="shared" si="90"/>
        <v>0.16324475937581068</v>
      </c>
      <c r="CK92">
        <f t="shared" si="90"/>
        <v>7.575066621770829E-2</v>
      </c>
      <c r="CL92">
        <f t="shared" si="90"/>
        <v>3.1413854361936333E-2</v>
      </c>
      <c r="CM92">
        <f t="shared" si="90"/>
        <v>1.1641238185860773E-2</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11.694618610136352</v>
      </c>
    </row>
    <row r="93" spans="1:105" x14ac:dyDescent="0.3">
      <c r="A93">
        <v>2040</v>
      </c>
      <c r="B93">
        <f t="shared" ref="B93:K103" si="92">VLOOKUP(B$2,scenarios4,17,FALSE)*VLOOKUP($A93-B$2,output4,5,FALSE)</f>
        <v>5.9390134988998008E-160</v>
      </c>
      <c r="C93">
        <f t="shared" si="92"/>
        <v>8.1843129534894052E-156</v>
      </c>
      <c r="D93">
        <f t="shared" si="92"/>
        <v>9.5390478915192016E-152</v>
      </c>
      <c r="E93">
        <f t="shared" si="92"/>
        <v>5.2990296455692125E-148</v>
      </c>
      <c r="F93">
        <f t="shared" si="92"/>
        <v>4.0096873724288697E-144</v>
      </c>
      <c r="G93">
        <f t="shared" si="92"/>
        <v>3.4677447672155964E-140</v>
      </c>
      <c r="H93">
        <f t="shared" si="92"/>
        <v>1.7793332563905873E-136</v>
      </c>
      <c r="I93">
        <f t="shared" si="92"/>
        <v>7.955332862228597E-133</v>
      </c>
      <c r="J93">
        <f t="shared" si="92"/>
        <v>2.4508572102620271E-129</v>
      </c>
      <c r="K93">
        <f t="shared" si="92"/>
        <v>1.0233125777619039E-125</v>
      </c>
      <c r="L93">
        <f t="shared" ref="L93:U103" si="93">VLOOKUP(L$2,scenarios4,17,FALSE)*VLOOKUP($A93-L$2,output4,5,FALSE)</f>
        <v>4.1661564747492458E-122</v>
      </c>
      <c r="M93">
        <f t="shared" si="93"/>
        <v>9.8833377029847569E-119</v>
      </c>
      <c r="N93">
        <f t="shared" si="93"/>
        <v>2.1377788351803823E-115</v>
      </c>
      <c r="O93">
        <f t="shared" si="93"/>
        <v>3.5327331053043706E-112</v>
      </c>
      <c r="P93">
        <f t="shared" si="93"/>
        <v>1.0036399884048396E-108</v>
      </c>
      <c r="Q93">
        <f t="shared" si="93"/>
        <v>1.5750750159485495E-105</v>
      </c>
      <c r="R93">
        <f t="shared" si="93"/>
        <v>1.979421172698258E-102</v>
      </c>
      <c r="S93">
        <f t="shared" si="93"/>
        <v>2.5043377286593161E-99</v>
      </c>
      <c r="T93">
        <f t="shared" si="93"/>
        <v>3.8752792226127933E-96</v>
      </c>
      <c r="U93">
        <f t="shared" si="93"/>
        <v>5.4042104074443392E-93</v>
      </c>
      <c r="V93">
        <f t="shared" ref="V93:AE103" si="94">VLOOKUP(V$2,scenarios4,17,FALSE)*VLOOKUP($A93-V$2,output4,5,FALSE)</f>
        <v>5.3737153808559607E-90</v>
      </c>
      <c r="W93">
        <f t="shared" si="94"/>
        <v>3.478730255998428E-87</v>
      </c>
      <c r="X93">
        <f t="shared" si="94"/>
        <v>3.2553050521085859E-84</v>
      </c>
      <c r="Y93">
        <f t="shared" si="94"/>
        <v>2.1867196835200092E-81</v>
      </c>
      <c r="Z93">
        <f t="shared" si="94"/>
        <v>1.1909237704774875E-78</v>
      </c>
      <c r="AA93">
        <f t="shared" si="94"/>
        <v>4.2983904160304252E-76</v>
      </c>
      <c r="AB93">
        <f t="shared" si="94"/>
        <v>2.7608355490113986E-73</v>
      </c>
      <c r="AC93">
        <f t="shared" si="94"/>
        <v>9.3416677075589377E-71</v>
      </c>
      <c r="AD93">
        <f t="shared" si="94"/>
        <v>4.0402027174964093E-68</v>
      </c>
      <c r="AE93">
        <f t="shared" si="94"/>
        <v>1.7443050648964705E-65</v>
      </c>
      <c r="AF93">
        <f t="shared" ref="AF93:AO103" si="95">VLOOKUP(AF$2,scenarios4,17,FALSE)*VLOOKUP($A93-AF$2,output4,5,FALSE)</f>
        <v>4.3362768175736819E-63</v>
      </c>
      <c r="AG93">
        <f t="shared" si="95"/>
        <v>9.645550412612104E-61</v>
      </c>
      <c r="AH93">
        <f t="shared" si="95"/>
        <v>1.3447450356211067E-58</v>
      </c>
      <c r="AI93">
        <f t="shared" si="95"/>
        <v>3.9896955384074697E-56</v>
      </c>
      <c r="AJ93">
        <f t="shared" si="95"/>
        <v>8.8691978081481926E-54</v>
      </c>
      <c r="AK93">
        <f t="shared" si="95"/>
        <v>1.518785490544438E-51</v>
      </c>
      <c r="AL93">
        <f t="shared" si="95"/>
        <v>2.4958577282984382E-49</v>
      </c>
      <c r="AM93">
        <f t="shared" si="95"/>
        <v>2.9658342254661282E-47</v>
      </c>
      <c r="AN93">
        <f t="shared" si="95"/>
        <v>5.2277905946690768E-45</v>
      </c>
      <c r="AO93">
        <f t="shared" si="95"/>
        <v>5.4915336719246983E-43</v>
      </c>
      <c r="AP93">
        <f t="shared" ref="AP93:AY103" si="96">VLOOKUP(AP$2,scenarios4,17,FALSE)*VLOOKUP($A93-AP$2,output4,5,FALSE)</f>
        <v>6.0241201494766016E-41</v>
      </c>
      <c r="AQ93">
        <f t="shared" si="96"/>
        <v>6.2244530606369187E-39</v>
      </c>
      <c r="AR93">
        <f t="shared" si="96"/>
        <v>4.5952743685119687E-37</v>
      </c>
      <c r="AS93">
        <f t="shared" si="96"/>
        <v>3.1192110146841684E-35</v>
      </c>
      <c r="AT93">
        <f t="shared" si="96"/>
        <v>1.7013523344484537E-33</v>
      </c>
      <c r="AU93">
        <f t="shared" si="96"/>
        <v>9.1381142807862449E-32</v>
      </c>
      <c r="AV93">
        <f t="shared" si="96"/>
        <v>4.1319935177844592E-30</v>
      </c>
      <c r="AW93">
        <f t="shared" si="96"/>
        <v>1.9496816128749212E-28</v>
      </c>
      <c r="AX93">
        <f t="shared" si="96"/>
        <v>8.2286718787599695E-27</v>
      </c>
      <c r="AY93">
        <f t="shared" si="96"/>
        <v>3.1064550346034777E-25</v>
      </c>
      <c r="AZ93">
        <f t="shared" ref="AZ93:BI103" si="97">VLOOKUP(AZ$2,scenarios4,17,FALSE)*VLOOKUP($A93-AZ$2,output4,5,FALSE)</f>
        <v>1.0927109834411918E-23</v>
      </c>
      <c r="BA93">
        <f t="shared" si="97"/>
        <v>3.3009186892018318E-22</v>
      </c>
      <c r="BB93">
        <f t="shared" si="97"/>
        <v>8.9197307089071065E-21</v>
      </c>
      <c r="BC93">
        <f t="shared" si="97"/>
        <v>2.1560652431941733E-19</v>
      </c>
      <c r="BD93">
        <f t="shared" si="97"/>
        <v>4.6619843957265584E-18</v>
      </c>
      <c r="BE93">
        <f t="shared" si="97"/>
        <v>9.0174495268459484E-17</v>
      </c>
      <c r="BF93">
        <f t="shared" si="97"/>
        <v>1.5608927484949783E-15</v>
      </c>
      <c r="BG93">
        <f t="shared" si="97"/>
        <v>2.4169643841050198E-14</v>
      </c>
      <c r="BH93">
        <f t="shared" si="97"/>
        <v>3.3479582582376568E-13</v>
      </c>
      <c r="BI93">
        <f t="shared" si="97"/>
        <v>4.1486512035169126E-12</v>
      </c>
      <c r="BJ93">
        <f t="shared" ref="BJ93:BS103" si="98">VLOOKUP(BJ$2,scenarios4,17,FALSE)*VLOOKUP($A93-BJ$2,output4,5,FALSE)</f>
        <v>4.0678566660475519E-11</v>
      </c>
      <c r="BK93">
        <f t="shared" si="98"/>
        <v>3.8975623501978966E-10</v>
      </c>
      <c r="BL93">
        <f t="shared" si="98"/>
        <v>3.1123120653908891E-9</v>
      </c>
      <c r="BM93">
        <f t="shared" si="98"/>
        <v>2.3878602149541507E-8</v>
      </c>
      <c r="BN93">
        <f t="shared" si="98"/>
        <v>1.7524700913881847E-7</v>
      </c>
      <c r="BO93">
        <f t="shared" si="98"/>
        <v>1.1969447036024668E-6</v>
      </c>
      <c r="BP93">
        <f t="shared" si="98"/>
        <v>7.1269493448881765E-6</v>
      </c>
      <c r="BQ93">
        <f t="shared" si="98"/>
        <v>3.6698251773478625E-5</v>
      </c>
      <c r="BR93">
        <f t="shared" si="98"/>
        <v>1.637017807569218E-4</v>
      </c>
      <c r="BS93">
        <f t="shared" si="98"/>
        <v>7.0242146655638668E-4</v>
      </c>
      <c r="BT93">
        <f t="shared" ref="BT93:CC103" si="99">VLOOKUP(BT$2,scenarios4,17,FALSE)*VLOOKUP($A93-BT$2,output4,5,FALSE)</f>
        <v>2.5269465499628929E-3</v>
      </c>
      <c r="BU93">
        <f t="shared" si="99"/>
        <v>7.9899157900389199E-3</v>
      </c>
      <c r="BV93">
        <f t="shared" si="99"/>
        <v>2.2422160133639367E-2</v>
      </c>
      <c r="BW93">
        <f t="shared" si="99"/>
        <v>5.6205743233304115E-2</v>
      </c>
      <c r="BX93">
        <f t="shared" si="99"/>
        <v>0.12604822346898667</v>
      </c>
      <c r="BY93">
        <f t="shared" si="99"/>
        <v>0.2529140508811461</v>
      </c>
      <c r="BZ93">
        <f t="shared" si="99"/>
        <v>0.44960615088138878</v>
      </c>
      <c r="CA93">
        <f t="shared" si="99"/>
        <v>0.714805950831646</v>
      </c>
      <c r="CB93">
        <f t="shared" si="99"/>
        <v>1.0162765071229343</v>
      </c>
      <c r="CC93">
        <f t="shared" si="99"/>
        <v>1.2921320189712089</v>
      </c>
      <c r="CD93">
        <f t="shared" ref="CD93:CM103" si="100">VLOOKUP(CD$2,scenarios4,17,FALSE)*VLOOKUP($A93-CD$2,output4,5,FALSE)</f>
        <v>1.4691066656455889</v>
      </c>
      <c r="CE93">
        <f t="shared" si="100"/>
        <v>1.4923445715485604</v>
      </c>
      <c r="CF93">
        <f t="shared" si="100"/>
        <v>1.3553765455938014</v>
      </c>
      <c r="CG93">
        <f t="shared" si="100"/>
        <v>1.1005508083916438</v>
      </c>
      <c r="CH93">
        <f t="shared" si="100"/>
        <v>0.79889690876585784</v>
      </c>
      <c r="CI93">
        <f t="shared" si="100"/>
        <v>0.51840564225980157</v>
      </c>
      <c r="CJ93">
        <f t="shared" si="100"/>
        <v>0.30077478945759828</v>
      </c>
      <c r="CK93">
        <f t="shared" si="100"/>
        <v>0.15597090158134763</v>
      </c>
      <c r="CL93">
        <f t="shared" si="100"/>
        <v>7.2282521526833857E-2</v>
      </c>
      <c r="CM93">
        <f t="shared" si="100"/>
        <v>2.993409867278244E-2</v>
      </c>
      <c r="CN93">
        <f t="shared" ref="CN93:CX103" si="101">VLOOKUP(CN$2,scenarios4,17,FALSE)*VLOOKUP($A93-CN$2,output4,5,FALSE)</f>
        <v>1.1076473327852301E-2</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11.246558942701929</v>
      </c>
    </row>
    <row r="94" spans="1:105" x14ac:dyDescent="0.3">
      <c r="A94">
        <v>2041</v>
      </c>
      <c r="B94">
        <f t="shared" si="92"/>
        <v>6.9332443122435758E-164</v>
      </c>
      <c r="C94">
        <f t="shared" si="92"/>
        <v>1.0677248776224203E-159</v>
      </c>
      <c r="D94">
        <f t="shared" si="92"/>
        <v>1.3907116915227566E-155</v>
      </c>
      <c r="E94">
        <f t="shared" si="92"/>
        <v>8.6334299216282657E-152</v>
      </c>
      <c r="F94">
        <f t="shared" si="92"/>
        <v>7.3004977966881615E-148</v>
      </c>
      <c r="G94">
        <f t="shared" si="92"/>
        <v>7.0557637193051334E-144</v>
      </c>
      <c r="H94">
        <f t="shared" si="92"/>
        <v>4.0458440839754211E-140</v>
      </c>
      <c r="I94">
        <f t="shared" si="92"/>
        <v>2.0214599649251197E-136</v>
      </c>
      <c r="J94">
        <f t="shared" si="92"/>
        <v>6.9595272654680281E-133</v>
      </c>
      <c r="K94">
        <f t="shared" si="92"/>
        <v>3.2473192403020783E-129</v>
      </c>
      <c r="L94">
        <f t="shared" si="93"/>
        <v>1.4774309526048587E-125</v>
      </c>
      <c r="M94">
        <f t="shared" si="93"/>
        <v>3.9167891530314714E-122</v>
      </c>
      <c r="N94">
        <f t="shared" si="93"/>
        <v>9.467695330631543E-119</v>
      </c>
      <c r="O94">
        <f t="shared" si="93"/>
        <v>1.7484260618903585E-115</v>
      </c>
      <c r="P94">
        <f t="shared" si="93"/>
        <v>5.5509759084203814E-112</v>
      </c>
      <c r="Q94">
        <f t="shared" si="93"/>
        <v>9.7352603619699458E-109</v>
      </c>
      <c r="R94">
        <f t="shared" si="93"/>
        <v>1.3672233975473256E-105</v>
      </c>
      <c r="S94">
        <f t="shared" si="93"/>
        <v>1.9330768032784917E-102</v>
      </c>
      <c r="T94">
        <f t="shared" si="93"/>
        <v>3.3428289552557957E-99</v>
      </c>
      <c r="U94">
        <f t="shared" si="93"/>
        <v>5.2095276495364326E-96</v>
      </c>
      <c r="V94">
        <f t="shared" si="94"/>
        <v>5.7888953768712567E-93</v>
      </c>
      <c r="W94">
        <f t="shared" si="94"/>
        <v>4.1879041879950738E-90</v>
      </c>
      <c r="X94">
        <f t="shared" si="94"/>
        <v>4.379480706264865E-87</v>
      </c>
      <c r="Y94">
        <f t="shared" si="94"/>
        <v>3.2876000762593077E-84</v>
      </c>
      <c r="Z94">
        <f t="shared" si="94"/>
        <v>2.0008971876187299E-81</v>
      </c>
      <c r="AA94">
        <f t="shared" si="94"/>
        <v>8.0705217398854821E-79</v>
      </c>
      <c r="AB94">
        <f t="shared" si="94"/>
        <v>5.7928359982279441E-76</v>
      </c>
      <c r="AC94">
        <f t="shared" si="94"/>
        <v>2.1904333963969225E-73</v>
      </c>
      <c r="AD94">
        <f t="shared" si="94"/>
        <v>1.0586776293641362E-70</v>
      </c>
      <c r="AE94">
        <f t="shared" si="94"/>
        <v>5.1078479892059608E-68</v>
      </c>
      <c r="AF94">
        <f t="shared" si="95"/>
        <v>1.4190165589452524E-65</v>
      </c>
      <c r="AG94">
        <f t="shared" si="95"/>
        <v>3.5273814145210706E-63</v>
      </c>
      <c r="AH94">
        <f t="shared" si="95"/>
        <v>5.4956656035923707E-61</v>
      </c>
      <c r="AI94">
        <f t="shared" si="95"/>
        <v>1.8221119108375152E-58</v>
      </c>
      <c r="AJ94">
        <f t="shared" si="95"/>
        <v>4.526625601900806E-56</v>
      </c>
      <c r="AK94">
        <f t="shared" si="95"/>
        <v>8.6624674627831162E-54</v>
      </c>
      <c r="AL94">
        <f t="shared" si="95"/>
        <v>1.5908159797987959E-51</v>
      </c>
      <c r="AM94">
        <f t="shared" si="95"/>
        <v>2.112525375147317E-49</v>
      </c>
      <c r="AN94">
        <f t="shared" si="95"/>
        <v>4.1612919586362333E-47</v>
      </c>
      <c r="AO94">
        <f t="shared" si="95"/>
        <v>4.8849328421796397E-45</v>
      </c>
      <c r="AP94">
        <f t="shared" si="96"/>
        <v>5.9884374019526834E-43</v>
      </c>
      <c r="AQ94">
        <f t="shared" si="96"/>
        <v>6.9147427503068233E-41</v>
      </c>
      <c r="AR94">
        <f t="shared" si="96"/>
        <v>5.7048104718740631E-39</v>
      </c>
      <c r="AS94">
        <f t="shared" si="96"/>
        <v>4.3274242264631041E-37</v>
      </c>
      <c r="AT94">
        <f t="shared" si="96"/>
        <v>2.6377517513621811E-35</v>
      </c>
      <c r="AU94">
        <f t="shared" si="96"/>
        <v>1.5832561591581929E-33</v>
      </c>
      <c r="AV94">
        <f t="shared" si="96"/>
        <v>8.0003534664960076E-32</v>
      </c>
      <c r="AW94">
        <f t="shared" si="96"/>
        <v>4.2185983842754687E-30</v>
      </c>
      <c r="AX94">
        <f t="shared" si="96"/>
        <v>1.9897072091517298E-28</v>
      </c>
      <c r="AY94">
        <f t="shared" si="96"/>
        <v>8.3942025141211345E-27</v>
      </c>
      <c r="AZ94">
        <f t="shared" si="97"/>
        <v>3.2997012536752627E-25</v>
      </c>
      <c r="BA94">
        <f t="shared" si="97"/>
        <v>1.113933031670783E-23</v>
      </c>
      <c r="BB94">
        <f t="shared" si="97"/>
        <v>3.3638060025613511E-22</v>
      </c>
      <c r="BC94">
        <f t="shared" si="97"/>
        <v>9.0864876204966716E-21</v>
      </c>
      <c r="BD94">
        <f t="shared" si="97"/>
        <v>2.195633753729492E-19</v>
      </c>
      <c r="BE94">
        <f t="shared" si="97"/>
        <v>4.7460001284800107E-18</v>
      </c>
      <c r="BF94">
        <f t="shared" si="97"/>
        <v>9.1806204078730419E-17</v>
      </c>
      <c r="BG94">
        <f t="shared" si="97"/>
        <v>1.5886351268578077E-15</v>
      </c>
      <c r="BH94">
        <f t="shared" si="97"/>
        <v>2.4591718987820681E-14</v>
      </c>
      <c r="BI94">
        <f t="shared" si="97"/>
        <v>3.4054202833171941E-13</v>
      </c>
      <c r="BJ94">
        <f t="shared" si="98"/>
        <v>3.7315080211657709E-12</v>
      </c>
      <c r="BK94">
        <f t="shared" si="98"/>
        <v>3.9954596723864286E-11</v>
      </c>
      <c r="BL94">
        <f t="shared" si="98"/>
        <v>3.5654287235567292E-10</v>
      </c>
      <c r="BM94">
        <f t="shared" si="98"/>
        <v>3.0569790654161163E-9</v>
      </c>
      <c r="BN94">
        <f t="shared" si="98"/>
        <v>2.5072008260122257E-8</v>
      </c>
      <c r="BO94">
        <f t="shared" si="98"/>
        <v>1.9136721528339643E-7</v>
      </c>
      <c r="BP94">
        <f t="shared" si="98"/>
        <v>1.2733625246150626E-6</v>
      </c>
      <c r="BQ94">
        <f t="shared" si="98"/>
        <v>7.3273799297246391E-6</v>
      </c>
      <c r="BR94">
        <f t="shared" si="98"/>
        <v>3.6526804556874982E-5</v>
      </c>
      <c r="BS94">
        <f t="shared" si="98"/>
        <v>1.7515034417842293E-4</v>
      </c>
      <c r="BT94">
        <f t="shared" si="99"/>
        <v>7.041484340882246E-4</v>
      </c>
      <c r="BU94">
        <f t="shared" si="99"/>
        <v>2.4880855358242722E-3</v>
      </c>
      <c r="BV94">
        <f t="shared" si="99"/>
        <v>7.8028902189968413E-3</v>
      </c>
      <c r="BW94">
        <f t="shared" si="99"/>
        <v>2.1858164214149246E-2</v>
      </c>
      <c r="BX94">
        <f t="shared" si="99"/>
        <v>5.4780332105121503E-2</v>
      </c>
      <c r="BY94">
        <f t="shared" si="99"/>
        <v>0.12283321860567691</v>
      </c>
      <c r="BZ94">
        <f t="shared" si="99"/>
        <v>0.2440226059068149</v>
      </c>
      <c r="CA94">
        <f t="shared" si="99"/>
        <v>0.43355172492443439</v>
      </c>
      <c r="CB94">
        <f t="shared" si="99"/>
        <v>0.68884195042984897</v>
      </c>
      <c r="CC94">
        <f t="shared" si="99"/>
        <v>0.97874494565585834</v>
      </c>
      <c r="CD94">
        <f t="shared" si="100"/>
        <v>1.2435719443839768</v>
      </c>
      <c r="CE94">
        <f t="shared" si="100"/>
        <v>1.4116974783279708</v>
      </c>
      <c r="CF94">
        <f t="shared" si="100"/>
        <v>1.4328061509444949</v>
      </c>
      <c r="CG94">
        <f t="shared" si="100"/>
        <v>1.3001471573811727</v>
      </c>
      <c r="CH94">
        <f t="shared" si="100"/>
        <v>1.0546979376549968</v>
      </c>
      <c r="CI94">
        <f t="shared" si="100"/>
        <v>0.76482489932538711</v>
      </c>
      <c r="CJ94">
        <f t="shared" si="100"/>
        <v>0.49589379306909503</v>
      </c>
      <c r="CK94">
        <f t="shared" si="100"/>
        <v>0.28737287043098164</v>
      </c>
      <c r="CL94">
        <f t="shared" si="100"/>
        <v>0.1488299788507724</v>
      </c>
      <c r="CM94">
        <f t="shared" si="100"/>
        <v>6.8877639361679246E-2</v>
      </c>
      <c r="CN94">
        <f t="shared" si="101"/>
        <v>2.8481871107584187E-2</v>
      </c>
      <c r="CO94">
        <f t="shared" si="101"/>
        <v>1.046998984732948E-2</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10.803520274504242</v>
      </c>
    </row>
    <row r="95" spans="1:105" x14ac:dyDescent="0.3">
      <c r="A95">
        <v>2042</v>
      </c>
      <c r="B95">
        <f t="shared" si="92"/>
        <v>7.2427543105455165E-168</v>
      </c>
      <c r="C95">
        <f t="shared" si="92"/>
        <v>1.2464692050603991E-163</v>
      </c>
      <c r="D95">
        <f t="shared" si="92"/>
        <v>1.8143214697161772E-159</v>
      </c>
      <c r="E95">
        <f t="shared" si="92"/>
        <v>1.258680328109626E-155</v>
      </c>
      <c r="F95">
        <f t="shared" si="92"/>
        <v>1.1894316570470592E-151</v>
      </c>
      <c r="G95">
        <f t="shared" si="92"/>
        <v>1.2846534580459533E-147</v>
      </c>
      <c r="H95">
        <f t="shared" si="92"/>
        <v>8.2320129703779593E-144</v>
      </c>
      <c r="I95">
        <f t="shared" si="92"/>
        <v>4.5963912666229435E-140</v>
      </c>
      <c r="J95">
        <f t="shared" si="92"/>
        <v>1.7684245254833132E-136</v>
      </c>
      <c r="K95">
        <f t="shared" si="92"/>
        <v>9.2211846116261668E-133</v>
      </c>
      <c r="L95">
        <f t="shared" si="93"/>
        <v>4.6883914679370569E-129</v>
      </c>
      <c r="M95">
        <f t="shared" si="93"/>
        <v>1.388998604490476E-125</v>
      </c>
      <c r="N95">
        <f t="shared" si="93"/>
        <v>3.7520691379416616E-122</v>
      </c>
      <c r="O95">
        <f t="shared" si="93"/>
        <v>7.7433479037681094E-119</v>
      </c>
      <c r="P95">
        <f t="shared" si="93"/>
        <v>2.7472980997729536E-115</v>
      </c>
      <c r="Q95">
        <f t="shared" si="93"/>
        <v>5.3844203455250115E-112</v>
      </c>
      <c r="R95">
        <f t="shared" si="93"/>
        <v>8.4505662354656643E-109</v>
      </c>
      <c r="S95">
        <f t="shared" si="93"/>
        <v>1.3352124707727536E-105</v>
      </c>
      <c r="T95">
        <f t="shared" si="93"/>
        <v>2.5803009860782716E-102</v>
      </c>
      <c r="U95">
        <f t="shared" si="93"/>
        <v>4.4937561578684893E-99</v>
      </c>
      <c r="V95">
        <f t="shared" si="94"/>
        <v>5.5803546221187811E-96</v>
      </c>
      <c r="W95">
        <f t="shared" si="94"/>
        <v>4.511466922686706E-93</v>
      </c>
      <c r="X95">
        <f t="shared" si="94"/>
        <v>5.272281620394352E-90</v>
      </c>
      <c r="Y95">
        <f t="shared" si="94"/>
        <v>4.422928381033419E-87</v>
      </c>
      <c r="Z95">
        <f t="shared" si="94"/>
        <v>3.0082272529844266E-84</v>
      </c>
      <c r="AA95">
        <f t="shared" si="94"/>
        <v>1.3559460859092776E-81</v>
      </c>
      <c r="AB95">
        <f t="shared" si="94"/>
        <v>1.0876445444540308E-78</v>
      </c>
      <c r="AC95">
        <f t="shared" si="94"/>
        <v>4.5960076958993129E-76</v>
      </c>
      <c r="AD95">
        <f t="shared" si="94"/>
        <v>2.4823863446792342E-73</v>
      </c>
      <c r="AE95">
        <f t="shared" si="94"/>
        <v>1.3384388800460586E-70</v>
      </c>
      <c r="AF95">
        <f t="shared" si="95"/>
        <v>4.1553057565011808E-68</v>
      </c>
      <c r="AG95">
        <f t="shared" si="95"/>
        <v>1.1543111400627446E-65</v>
      </c>
      <c r="AH95">
        <f t="shared" si="95"/>
        <v>2.0097669786876089E-63</v>
      </c>
      <c r="AI95">
        <f t="shared" si="95"/>
        <v>7.446554914895519E-61</v>
      </c>
      <c r="AJ95">
        <f t="shared" si="95"/>
        <v>2.0673302876684627E-58</v>
      </c>
      <c r="AK95">
        <f t="shared" si="95"/>
        <v>4.421115397453722E-56</v>
      </c>
      <c r="AL95">
        <f t="shared" si="95"/>
        <v>9.0732968875958021E-54</v>
      </c>
      <c r="AM95">
        <f t="shared" si="95"/>
        <v>1.3464866552333207E-51</v>
      </c>
      <c r="AN95">
        <f t="shared" si="95"/>
        <v>2.9640344630637278E-49</v>
      </c>
      <c r="AO95">
        <f t="shared" si="95"/>
        <v>3.8883791128452662E-47</v>
      </c>
      <c r="AP95">
        <f t="shared" si="96"/>
        <v>5.3269480414353556E-45</v>
      </c>
      <c r="AQ95">
        <f t="shared" si="96"/>
        <v>6.8737845666003643E-43</v>
      </c>
      <c r="AR95">
        <f t="shared" si="96"/>
        <v>6.3374719783378317E-41</v>
      </c>
      <c r="AS95">
        <f t="shared" si="96"/>
        <v>5.3722874987685159E-39</v>
      </c>
      <c r="AT95">
        <f t="shared" si="96"/>
        <v>3.6594737510555896E-37</v>
      </c>
      <c r="AU95">
        <f t="shared" si="96"/>
        <v>2.4546571701318652E-35</v>
      </c>
      <c r="AV95">
        <f t="shared" si="96"/>
        <v>1.3861294039520992E-33</v>
      </c>
      <c r="AW95">
        <f t="shared" si="96"/>
        <v>8.1680375494609495E-32</v>
      </c>
      <c r="AX95">
        <f t="shared" si="96"/>
        <v>4.3052032507664782E-30</v>
      </c>
      <c r="AY95">
        <f t="shared" si="96"/>
        <v>2.0297328054285389E-28</v>
      </c>
      <c r="AZ95">
        <f t="shared" si="97"/>
        <v>8.9163886973773931E-27</v>
      </c>
      <c r="BA95">
        <f t="shared" si="97"/>
        <v>3.363786286414853E-25</v>
      </c>
      <c r="BB95">
        <f t="shared" si="97"/>
        <v>1.135155079900374E-23</v>
      </c>
      <c r="BC95">
        <f t="shared" si="97"/>
        <v>3.4266933159208705E-22</v>
      </c>
      <c r="BD95">
        <f t="shared" si="97"/>
        <v>9.2532445320862351E-21</v>
      </c>
      <c r="BE95">
        <f t="shared" si="97"/>
        <v>2.2352022642648102E-19</v>
      </c>
      <c r="BF95">
        <f t="shared" si="97"/>
        <v>4.8318790701933286E-18</v>
      </c>
      <c r="BG95">
        <f t="shared" si="97"/>
        <v>9.3437912889001354E-17</v>
      </c>
      <c r="BH95">
        <f t="shared" si="97"/>
        <v>1.6163775052206372E-15</v>
      </c>
      <c r="BI95">
        <f t="shared" si="97"/>
        <v>2.5013794134591157E-14</v>
      </c>
      <c r="BJ95">
        <f t="shared" si="98"/>
        <v>3.0630083078245741E-13</v>
      </c>
      <c r="BK95">
        <f t="shared" si="98"/>
        <v>3.6650971358438812E-12</v>
      </c>
      <c r="BL95">
        <f t="shared" si="98"/>
        <v>3.6549836538255312E-11</v>
      </c>
      <c r="BM95">
        <f t="shared" si="98"/>
        <v>3.5020398784391561E-10</v>
      </c>
      <c r="BN95">
        <f t="shared" si="98"/>
        <v>3.2097609357173087E-9</v>
      </c>
      <c r="BO95">
        <f t="shared" si="98"/>
        <v>2.7378272678544253E-8</v>
      </c>
      <c r="BP95">
        <f t="shared" si="98"/>
        <v>2.0358487710285369E-7</v>
      </c>
      <c r="BQ95">
        <f t="shared" si="98"/>
        <v>1.3091731896228739E-6</v>
      </c>
      <c r="BR95">
        <f t="shared" si="98"/>
        <v>7.2931478114836122E-6</v>
      </c>
      <c r="BS95">
        <f t="shared" si="98"/>
        <v>3.9081324346583975E-5</v>
      </c>
      <c r="BT95">
        <f t="shared" si="99"/>
        <v>1.7558096734697341E-4</v>
      </c>
      <c r="BU95">
        <f t="shared" si="99"/>
        <v>6.9331958523378729E-4</v>
      </c>
      <c r="BV95">
        <f t="shared" si="99"/>
        <v>2.4298451700473008E-3</v>
      </c>
      <c r="BW95">
        <f t="shared" si="99"/>
        <v>7.6066201800035335E-3</v>
      </c>
      <c r="BX95">
        <f t="shared" si="99"/>
        <v>2.1303828149538157E-2</v>
      </c>
      <c r="BY95">
        <f t="shared" si="99"/>
        <v>5.3383096751185535E-2</v>
      </c>
      <c r="BZ95">
        <f t="shared" si="99"/>
        <v>0.11851489465156168</v>
      </c>
      <c r="CA95">
        <f t="shared" si="99"/>
        <v>0.23530910665714042</v>
      </c>
      <c r="CB95">
        <f t="shared" si="99"/>
        <v>0.4178037626319534</v>
      </c>
      <c r="CC95">
        <f t="shared" si="99"/>
        <v>0.6634026985899647</v>
      </c>
      <c r="CD95">
        <f t="shared" si="100"/>
        <v>0.94196238252367437</v>
      </c>
      <c r="CE95">
        <f t="shared" si="100"/>
        <v>1.1949761164787909</v>
      </c>
      <c r="CF95">
        <f t="shared" si="100"/>
        <v>1.3553765455938014</v>
      </c>
      <c r="CG95">
        <f t="shared" si="100"/>
        <v>1.3744216323387912</v>
      </c>
      <c r="CH95">
        <f t="shared" si="100"/>
        <v>1.2459783910766522</v>
      </c>
      <c r="CI95">
        <f t="shared" si="100"/>
        <v>1.009716316504228</v>
      </c>
      <c r="CJ95">
        <f t="shared" si="100"/>
        <v>0.7316122538845381</v>
      </c>
      <c r="CK95">
        <f t="shared" si="100"/>
        <v>0.47379776410171143</v>
      </c>
      <c r="CL95">
        <f t="shared" si="100"/>
        <v>0.27421588126309537</v>
      </c>
      <c r="CM95">
        <f t="shared" si="100"/>
        <v>0.14181931389435953</v>
      </c>
      <c r="CN95">
        <f t="shared" si="101"/>
        <v>6.5536098746068083E-2</v>
      </c>
      <c r="CO95">
        <f t="shared" si="101"/>
        <v>2.6922368925811731E-2</v>
      </c>
      <c r="CP95">
        <f t="shared" si="101"/>
        <v>9.8744994302687478E-3</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10.366880236304779</v>
      </c>
    </row>
    <row r="96" spans="1:105" x14ac:dyDescent="0.3">
      <c r="A96">
        <v>2043</v>
      </c>
      <c r="B96">
        <f t="shared" si="92"/>
        <v>6.7704270038662235E-172</v>
      </c>
      <c r="C96">
        <f t="shared" si="92"/>
        <v>1.3021133831921839E-167</v>
      </c>
      <c r="D96">
        <f t="shared" si="92"/>
        <v>2.1180510892627826E-163</v>
      </c>
      <c r="E96">
        <f t="shared" si="92"/>
        <v>1.6420734482344208E-159</v>
      </c>
      <c r="F96">
        <f t="shared" si="92"/>
        <v>1.7340897441067233E-155</v>
      </c>
      <c r="G96">
        <f t="shared" si="92"/>
        <v>2.0930182213437647E-151</v>
      </c>
      <c r="H96">
        <f t="shared" si="92"/>
        <v>1.4988149192326782E-147</v>
      </c>
      <c r="I96">
        <f t="shared" si="92"/>
        <v>9.352202343544862E-144</v>
      </c>
      <c r="J96">
        <f t="shared" si="92"/>
        <v>4.0210398353916549E-140</v>
      </c>
      <c r="K96">
        <f t="shared" si="92"/>
        <v>2.3431144672888051E-136</v>
      </c>
      <c r="L96">
        <f t="shared" si="93"/>
        <v>1.3313296309419501E-132</v>
      </c>
      <c r="M96">
        <f t="shared" si="93"/>
        <v>4.4077655167492059E-129</v>
      </c>
      <c r="N96">
        <f t="shared" si="93"/>
        <v>1.3305844641954044E-125</v>
      </c>
      <c r="O96">
        <f t="shared" si="93"/>
        <v>3.0687063408213368E-122</v>
      </c>
      <c r="P96">
        <f t="shared" si="93"/>
        <v>1.2167105859142148E-118</v>
      </c>
      <c r="Q96">
        <f t="shared" si="93"/>
        <v>2.6648661474463444E-115</v>
      </c>
      <c r="R96">
        <f t="shared" si="93"/>
        <v>4.6738761037348101E-112</v>
      </c>
      <c r="S96">
        <f t="shared" si="93"/>
        <v>8.252712353318509E-109</v>
      </c>
      <c r="T96">
        <f t="shared" si="93"/>
        <v>1.7822623752536938E-105</v>
      </c>
      <c r="U96">
        <f t="shared" si="93"/>
        <v>3.4686918177828497E-102</v>
      </c>
      <c r="V96">
        <f t="shared" si="94"/>
        <v>4.8136327577544582E-99</v>
      </c>
      <c r="W96">
        <f t="shared" si="94"/>
        <v>4.3489446009227213E-96</v>
      </c>
      <c r="X96">
        <f t="shared" si="94"/>
        <v>5.6796247167453495E-93</v>
      </c>
      <c r="Y96">
        <f t="shared" si="94"/>
        <v>5.3245865379165222E-90</v>
      </c>
      <c r="Z96">
        <f t="shared" si="94"/>
        <v>4.0470779246853803E-87</v>
      </c>
      <c r="AA96">
        <f t="shared" si="94"/>
        <v>2.0385824891204263E-84</v>
      </c>
      <c r="AB96">
        <f t="shared" si="94"/>
        <v>1.8273754912578294E-81</v>
      </c>
      <c r="AC96">
        <f t="shared" si="94"/>
        <v>8.6293185207431933E-79</v>
      </c>
      <c r="AD96">
        <f t="shared" si="94"/>
        <v>5.2085887491982515E-76</v>
      </c>
      <c r="AE96">
        <f t="shared" si="94"/>
        <v>3.1383702714202804E-73</v>
      </c>
      <c r="AF96">
        <f t="shared" si="95"/>
        <v>1.0888387427999714E-70</v>
      </c>
      <c r="AG96">
        <f t="shared" si="95"/>
        <v>3.3801689591708416E-68</v>
      </c>
      <c r="AH96">
        <f t="shared" si="95"/>
        <v>6.5768232572726606E-66</v>
      </c>
      <c r="AI96">
        <f t="shared" si="95"/>
        <v>2.7232079337502196E-63</v>
      </c>
      <c r="AJ96">
        <f t="shared" si="95"/>
        <v>8.4487063735146966E-61</v>
      </c>
      <c r="AK96">
        <f t="shared" si="95"/>
        <v>2.019143302374173E-58</v>
      </c>
      <c r="AL96">
        <f t="shared" si="95"/>
        <v>4.6307928714032586E-56</v>
      </c>
      <c r="AM96">
        <f t="shared" si="95"/>
        <v>7.6797526132865263E-54</v>
      </c>
      <c r="AN96">
        <f t="shared" si="95"/>
        <v>1.8892236264327266E-51</v>
      </c>
      <c r="AO96">
        <f t="shared" si="95"/>
        <v>2.7696421713480731E-49</v>
      </c>
      <c r="AP96">
        <f t="shared" si="96"/>
        <v>4.2402207294803024E-47</v>
      </c>
      <c r="AQ96">
        <f t="shared" si="96"/>
        <v>6.1144987876738428E-45</v>
      </c>
      <c r="AR96">
        <f t="shared" si="96"/>
        <v>6.2999331499393672E-43</v>
      </c>
      <c r="AS96">
        <f t="shared" si="96"/>
        <v>5.9680723226262702E-41</v>
      </c>
      <c r="AT96">
        <f t="shared" si="96"/>
        <v>4.5430593480167763E-39</v>
      </c>
      <c r="AU96">
        <f t="shared" si="96"/>
        <v>3.4054582571309462E-37</v>
      </c>
      <c r="AV96">
        <f t="shared" si="96"/>
        <v>2.1490347348155598E-35</v>
      </c>
      <c r="AW96">
        <f t="shared" si="96"/>
        <v>1.4151821000543191E-33</v>
      </c>
      <c r="AX96">
        <f t="shared" si="96"/>
        <v>8.3357216324258903E-32</v>
      </c>
      <c r="AY96">
        <f t="shared" si="96"/>
        <v>4.391808117257487E-30</v>
      </c>
      <c r="AZ96">
        <f t="shared" si="97"/>
        <v>2.1559983351097363E-28</v>
      </c>
      <c r="BA96">
        <f t="shared" si="97"/>
        <v>9.0895580292840016E-27</v>
      </c>
      <c r="BB96">
        <f t="shared" si="97"/>
        <v>3.4278713191544432E-25</v>
      </c>
      <c r="BC96">
        <f t="shared" si="97"/>
        <v>1.1563771281299652E-23</v>
      </c>
      <c r="BD96">
        <f t="shared" si="97"/>
        <v>3.4895806292803899E-22</v>
      </c>
      <c r="BE96">
        <f t="shared" si="97"/>
        <v>9.4200014436758002E-21</v>
      </c>
      <c r="BF96">
        <f t="shared" si="97"/>
        <v>2.2756482819162572E-19</v>
      </c>
      <c r="BG96">
        <f t="shared" si="97"/>
        <v>4.9177580119066457E-18</v>
      </c>
      <c r="BH96">
        <f t="shared" si="97"/>
        <v>9.5069621699272301E-17</v>
      </c>
      <c r="BI96">
        <f t="shared" si="97"/>
        <v>1.6441198835834667E-15</v>
      </c>
      <c r="BJ96">
        <f t="shared" si="98"/>
        <v>2.2498679419925765E-14</v>
      </c>
      <c r="BK96">
        <f t="shared" si="98"/>
        <v>3.0084949335219826E-13</v>
      </c>
      <c r="BL96">
        <f t="shared" si="98"/>
        <v>3.3527732024863622E-12</v>
      </c>
      <c r="BM96">
        <f t="shared" si="98"/>
        <v>3.5900026345139206E-11</v>
      </c>
      <c r="BN96">
        <f t="shared" si="98"/>
        <v>3.6770650228866088E-10</v>
      </c>
      <c r="BO96">
        <f t="shared" si="98"/>
        <v>3.5050128102733534E-9</v>
      </c>
      <c r="BP96">
        <f t="shared" si="98"/>
        <v>2.9126213026069196E-8</v>
      </c>
      <c r="BQ96">
        <f t="shared" si="98"/>
        <v>2.0931027713124753E-7</v>
      </c>
      <c r="BR96">
        <f t="shared" si="98"/>
        <v>1.3030569827583506E-6</v>
      </c>
      <c r="BS96">
        <f t="shared" si="98"/>
        <v>7.8031976403619821E-6</v>
      </c>
      <c r="BT96">
        <f t="shared" si="99"/>
        <v>3.9177409363146267E-5</v>
      </c>
      <c r="BU96">
        <f t="shared" si="99"/>
        <v>1.7288076996660397E-4</v>
      </c>
      <c r="BV96">
        <f t="shared" si="99"/>
        <v>6.7709056671213228E-4</v>
      </c>
      <c r="BW96">
        <f t="shared" si="99"/>
        <v>2.3687260471469407E-3</v>
      </c>
      <c r="BX96">
        <f t="shared" si="99"/>
        <v>7.4137117612423208E-3</v>
      </c>
      <c r="BY96">
        <f t="shared" si="99"/>
        <v>2.0760449518543545E-2</v>
      </c>
      <c r="BZ96">
        <f t="shared" si="99"/>
        <v>5.150636089697385E-2</v>
      </c>
      <c r="CA96">
        <f t="shared" si="99"/>
        <v>0.11428299391521766</v>
      </c>
      <c r="CB96">
        <f t="shared" si="99"/>
        <v>0.22676193978942721</v>
      </c>
      <c r="CC96">
        <f t="shared" si="99"/>
        <v>0.4023740764309125</v>
      </c>
      <c r="CD96">
        <f t="shared" si="100"/>
        <v>0.63847112499538017</v>
      </c>
      <c r="CE96">
        <f t="shared" si="100"/>
        <v>0.90515273749991587</v>
      </c>
      <c r="CF96">
        <f t="shared" si="100"/>
        <v>1.1473014761905231</v>
      </c>
      <c r="CG96">
        <f t="shared" si="100"/>
        <v>1.3001471573811727</v>
      </c>
      <c r="CH96">
        <f t="shared" si="100"/>
        <v>1.3171583265788491</v>
      </c>
      <c r="CI96">
        <f t="shared" si="100"/>
        <v>1.1928388845426139</v>
      </c>
      <c r="CJ96">
        <f t="shared" si="100"/>
        <v>0.9658692215083996</v>
      </c>
      <c r="CK96">
        <f t="shared" si="100"/>
        <v>0.69901308490789971</v>
      </c>
      <c r="CL96">
        <f t="shared" si="100"/>
        <v>0.45210555620224613</v>
      </c>
      <c r="CM96">
        <f t="shared" si="100"/>
        <v>0.261298889107969</v>
      </c>
      <c r="CN96">
        <f t="shared" si="101"/>
        <v>0.13493906942245379</v>
      </c>
      <c r="CO96">
        <f t="shared" si="101"/>
        <v>6.1947721824014902E-2</v>
      </c>
      <c r="CP96">
        <f t="shared" si="101"/>
        <v>2.5391134136316332E-2</v>
      </c>
      <c r="CQ96">
        <f t="shared" si="101"/>
        <v>9.289684179679205E-3</v>
      </c>
      <c r="CR96">
        <f t="shared" si="101"/>
        <v>0</v>
      </c>
      <c r="CS96">
        <f t="shared" si="101"/>
        <v>0</v>
      </c>
      <c r="CT96">
        <f t="shared" si="101"/>
        <v>0</v>
      </c>
      <c r="CU96">
        <f t="shared" si="101"/>
        <v>0</v>
      </c>
      <c r="CV96">
        <f t="shared" si="101"/>
        <v>0</v>
      </c>
      <c r="CW96">
        <f t="shared" si="101"/>
        <v>0</v>
      </c>
      <c r="CX96">
        <f t="shared" si="101"/>
        <v>0</v>
      </c>
      <c r="CZ96">
        <v>2043</v>
      </c>
      <c r="DA96" s="7">
        <f t="shared" si="71"/>
        <v>9.937290824186352</v>
      </c>
    </row>
    <row r="97" spans="1:105" x14ac:dyDescent="0.3">
      <c r="A97">
        <v>2044</v>
      </c>
      <c r="B97">
        <f t="shared" si="92"/>
        <v>5.6633502891294372E-176</v>
      </c>
      <c r="C97">
        <f t="shared" si="92"/>
        <v>1.2171976617823405E-171</v>
      </c>
      <c r="D97">
        <f t="shared" si="92"/>
        <v>2.2126039363164311E-167</v>
      </c>
      <c r="E97">
        <f t="shared" si="92"/>
        <v>1.9169675902178941E-163</v>
      </c>
      <c r="F97">
        <f t="shared" si="92"/>
        <v>2.2622922294573794E-159</v>
      </c>
      <c r="G97">
        <f t="shared" si="92"/>
        <v>3.0514417624224371E-155</v>
      </c>
      <c r="H97">
        <f t="shared" si="92"/>
        <v>2.4419402109791882E-151</v>
      </c>
      <c r="I97">
        <f t="shared" si="92"/>
        <v>1.7027694745656212E-147</v>
      </c>
      <c r="J97">
        <f t="shared" si="92"/>
        <v>8.1815441703392277E-144</v>
      </c>
      <c r="K97">
        <f t="shared" si="92"/>
        <v>5.3277685737115645E-140</v>
      </c>
      <c r="L97">
        <f t="shared" si="93"/>
        <v>3.3829251342146476E-136</v>
      </c>
      <c r="M97">
        <f t="shared" si="93"/>
        <v>1.25164224848196E-132</v>
      </c>
      <c r="N97">
        <f t="shared" si="93"/>
        <v>4.2223975599702882E-129</v>
      </c>
      <c r="O97">
        <f t="shared" si="93"/>
        <v>1.0882456671666707E-125</v>
      </c>
      <c r="P97">
        <f t="shared" si="93"/>
        <v>4.8218516542727837E-122</v>
      </c>
      <c r="Q97">
        <f t="shared" si="93"/>
        <v>1.1802035068237984E-118</v>
      </c>
      <c r="R97">
        <f t="shared" si="93"/>
        <v>2.3132024260611205E-115</v>
      </c>
      <c r="S97">
        <f t="shared" si="93"/>
        <v>4.5644462139461532E-112</v>
      </c>
      <c r="T97">
        <f t="shared" si="93"/>
        <v>1.101584882037419E-108</v>
      </c>
      <c r="U97">
        <f t="shared" si="93"/>
        <v>2.3958906156838496E-105</v>
      </c>
      <c r="V97">
        <f t="shared" si="94"/>
        <v>3.715601820405455E-102</v>
      </c>
      <c r="W97">
        <f t="shared" si="94"/>
        <v>3.7514143114998983E-99</v>
      </c>
      <c r="X97">
        <f t="shared" si="94"/>
        <v>5.4750203582224558E-96</v>
      </c>
      <c r="Y97">
        <f t="shared" si="94"/>
        <v>5.7359707778542826E-93</v>
      </c>
      <c r="Z97">
        <f t="shared" si="94"/>
        <v>4.8721152094811845E-90</v>
      </c>
      <c r="AA97">
        <f t="shared" si="94"/>
        <v>2.7425794315188207E-87</v>
      </c>
      <c r="AB97">
        <f t="shared" si="94"/>
        <v>2.7473479338435093E-84</v>
      </c>
      <c r="AC97">
        <f t="shared" si="94"/>
        <v>1.4498307605614852E-81</v>
      </c>
      <c r="AD97">
        <f t="shared" si="94"/>
        <v>9.7794813095055702E-79</v>
      </c>
      <c r="AE97">
        <f t="shared" si="94"/>
        <v>6.5849863062512838E-76</v>
      </c>
      <c r="AF97">
        <f t="shared" si="95"/>
        <v>2.5531080960951095E-73</v>
      </c>
      <c r="AG97">
        <f t="shared" si="95"/>
        <v>8.8572517538494191E-71</v>
      </c>
      <c r="AH97">
        <f t="shared" si="95"/>
        <v>1.9258909537143968E-68</v>
      </c>
      <c r="AI97">
        <f t="shared" si="95"/>
        <v>8.9115093754666308E-66</v>
      </c>
      <c r="AJ97">
        <f t="shared" si="95"/>
        <v>3.0896950991738013E-63</v>
      </c>
      <c r="AK97">
        <f t="shared" si="95"/>
        <v>8.251777178308316E-61</v>
      </c>
      <c r="AL97">
        <f t="shared" si="95"/>
        <v>2.1149039485287102E-58</v>
      </c>
      <c r="AM97">
        <f t="shared" si="95"/>
        <v>3.9195613343554107E-56</v>
      </c>
      <c r="AN97">
        <f t="shared" si="95"/>
        <v>1.0775279521552544E-53</v>
      </c>
      <c r="AO97">
        <f t="shared" si="95"/>
        <v>1.7653213861308326E-51</v>
      </c>
      <c r="AP97">
        <f t="shared" si="96"/>
        <v>3.0202544061089524E-49</v>
      </c>
      <c r="AQ97">
        <f t="shared" si="96"/>
        <v>4.8671067012868369E-47</v>
      </c>
      <c r="AR97">
        <f t="shared" si="96"/>
        <v>5.6040356276080089E-45</v>
      </c>
      <c r="AS97">
        <f t="shared" si="96"/>
        <v>5.9327215639082096E-43</v>
      </c>
      <c r="AT97">
        <f t="shared" si="96"/>
        <v>5.0468830570148424E-41</v>
      </c>
      <c r="AU97">
        <f t="shared" si="96"/>
        <v>4.2277114202218107E-39</v>
      </c>
      <c r="AV97">
        <f t="shared" si="96"/>
        <v>2.9814542623667941E-37</v>
      </c>
      <c r="AW97">
        <f t="shared" si="96"/>
        <v>2.1940776095180927E-35</v>
      </c>
      <c r="AX97">
        <f t="shared" si="96"/>
        <v>1.4442347961565388E-33</v>
      </c>
      <c r="AY97">
        <f t="shared" si="96"/>
        <v>8.5034057153908323E-32</v>
      </c>
      <c r="AZ97">
        <f t="shared" si="97"/>
        <v>4.6650135247380156E-30</v>
      </c>
      <c r="BA97">
        <f t="shared" si="97"/>
        <v>2.197870981531323E-28</v>
      </c>
      <c r="BB97">
        <f t="shared" si="97"/>
        <v>9.2627273611906101E-27</v>
      </c>
      <c r="BC97">
        <f t="shared" si="97"/>
        <v>3.4919563518940334E-25</v>
      </c>
      <c r="BD97">
        <f t="shared" si="97"/>
        <v>1.1775991763595563E-23</v>
      </c>
      <c r="BE97">
        <f t="shared" si="97"/>
        <v>3.5524679426399097E-22</v>
      </c>
      <c r="BF97">
        <f t="shared" si="97"/>
        <v>9.5904565075234038E-21</v>
      </c>
      <c r="BG97">
        <f t="shared" si="97"/>
        <v>2.3160942995677042E-19</v>
      </c>
      <c r="BH97">
        <f t="shared" si="97"/>
        <v>5.0036369536199636E-18</v>
      </c>
      <c r="BI97">
        <f t="shared" si="97"/>
        <v>9.6701330509543236E-17</v>
      </c>
      <c r="BJ97">
        <f t="shared" si="98"/>
        <v>1.4788050940867266E-15</v>
      </c>
      <c r="BK97">
        <f t="shared" si="98"/>
        <v>2.2098262963529173E-14</v>
      </c>
      <c r="BL97">
        <f t="shared" si="98"/>
        <v>2.7521238371233585E-13</v>
      </c>
      <c r="BM97">
        <f t="shared" si="98"/>
        <v>3.2931651054733473E-12</v>
      </c>
      <c r="BN97">
        <f t="shared" si="98"/>
        <v>3.7694239864925238E-11</v>
      </c>
      <c r="BO97">
        <f t="shared" si="98"/>
        <v>4.0153021572447521E-10</v>
      </c>
      <c r="BP97">
        <f t="shared" si="98"/>
        <v>3.7287870922232083E-9</v>
      </c>
      <c r="BQ97">
        <f t="shared" si="98"/>
        <v>2.9945327015573504E-8</v>
      </c>
      <c r="BR97">
        <f t="shared" si="98"/>
        <v>2.0833241953077668E-7</v>
      </c>
      <c r="BS97">
        <f t="shared" si="98"/>
        <v>1.3941869047418542E-6</v>
      </c>
      <c r="BT97">
        <f t="shared" si="99"/>
        <v>7.8223825166948266E-6</v>
      </c>
      <c r="BU97">
        <f t="shared" si="99"/>
        <v>3.8574913889232065E-5</v>
      </c>
      <c r="BV97">
        <f t="shared" si="99"/>
        <v>1.6883402835194162E-4</v>
      </c>
      <c r="BW97">
        <f t="shared" si="99"/>
        <v>6.6005936568266606E-4</v>
      </c>
      <c r="BX97">
        <f t="shared" si="99"/>
        <v>2.3086537436244315E-3</v>
      </c>
      <c r="BY97">
        <f t="shared" si="99"/>
        <v>7.2246165188691877E-3</v>
      </c>
      <c r="BZ97">
        <f t="shared" si="99"/>
        <v>2.0030595270061097E-2</v>
      </c>
      <c r="CA97">
        <f t="shared" si="99"/>
        <v>4.966718441837896E-2</v>
      </c>
      <c r="CB97">
        <f t="shared" si="99"/>
        <v>0.11013187612376529</v>
      </c>
      <c r="CC97">
        <f t="shared" si="99"/>
        <v>0.21838751646865792</v>
      </c>
      <c r="CD97">
        <f t="shared" si="100"/>
        <v>0.38725231265091514</v>
      </c>
      <c r="CE97">
        <f t="shared" si="100"/>
        <v>0.61352119503529601</v>
      </c>
      <c r="CF97">
        <f t="shared" si="100"/>
        <v>0.86904085997268377</v>
      </c>
      <c r="CG97">
        <f t="shared" si="100"/>
        <v>1.1005508083916438</v>
      </c>
      <c r="CH97">
        <f t="shared" si="100"/>
        <v>1.2459783910766522</v>
      </c>
      <c r="CI97">
        <f t="shared" si="100"/>
        <v>1.2609830798788495</v>
      </c>
      <c r="CJ97">
        <f t="shared" si="100"/>
        <v>1.1410396622953831</v>
      </c>
      <c r="CK97">
        <f t="shared" si="100"/>
        <v>0.92283203371649636</v>
      </c>
      <c r="CL97">
        <f t="shared" si="100"/>
        <v>0.66700968955415207</v>
      </c>
      <c r="CM97">
        <f t="shared" si="100"/>
        <v>0.43080903648262259</v>
      </c>
      <c r="CN97">
        <f t="shared" si="101"/>
        <v>0.24862219375574504</v>
      </c>
      <c r="CO97">
        <f t="shared" si="101"/>
        <v>0.12755058808371808</v>
      </c>
      <c r="CP97">
        <f t="shared" si="101"/>
        <v>5.8424387490089644E-2</v>
      </c>
      <c r="CQ97">
        <f t="shared" si="101"/>
        <v>2.3887349303723718E-2</v>
      </c>
      <c r="CR97">
        <f t="shared" si="101"/>
        <v>8.7153170670448282E-3</v>
      </c>
      <c r="CS97">
        <f t="shared" si="101"/>
        <v>0</v>
      </c>
      <c r="CT97">
        <f t="shared" si="101"/>
        <v>0</v>
      </c>
      <c r="CU97">
        <f t="shared" si="101"/>
        <v>0</v>
      </c>
      <c r="CV97">
        <f t="shared" si="101"/>
        <v>0</v>
      </c>
      <c r="CW97">
        <f t="shared" si="101"/>
        <v>0</v>
      </c>
      <c r="CX97">
        <f t="shared" si="101"/>
        <v>0</v>
      </c>
      <c r="CZ97">
        <v>2044</v>
      </c>
      <c r="DA97" s="7">
        <f t="shared" si="71"/>
        <v>9.5148442746250694</v>
      </c>
    </row>
    <row r="98" spans="1:105" x14ac:dyDescent="0.3">
      <c r="A98">
        <v>2045</v>
      </c>
      <c r="B98">
        <f t="shared" si="92"/>
        <v>4.2391213243635258E-180</v>
      </c>
      <c r="C98">
        <f t="shared" si="92"/>
        <v>1.0181657265998491E-175</v>
      </c>
      <c r="D98">
        <f t="shared" si="92"/>
        <v>2.0683116942799031E-171</v>
      </c>
      <c r="E98">
        <f t="shared" si="92"/>
        <v>2.0025437806523573E-167</v>
      </c>
      <c r="F98">
        <f t="shared" si="92"/>
        <v>2.6410151678260806E-163</v>
      </c>
      <c r="G98">
        <f t="shared" si="92"/>
        <v>3.9809087224179754E-159</v>
      </c>
      <c r="H98">
        <f t="shared" si="92"/>
        <v>3.5601402152803815E-155</v>
      </c>
      <c r="I98">
        <f t="shared" si="92"/>
        <v>2.774232626466264E-151</v>
      </c>
      <c r="J98">
        <f t="shared" si="92"/>
        <v>1.4896259892922107E-147</v>
      </c>
      <c r="K98">
        <f t="shared" si="92"/>
        <v>1.0840323821591966E-143</v>
      </c>
      <c r="L98">
        <f t="shared" si="93"/>
        <v>7.6920878040339727E-140</v>
      </c>
      <c r="M98">
        <f t="shared" si="93"/>
        <v>3.1804385052548877E-136</v>
      </c>
      <c r="N98">
        <f t="shared" si="93"/>
        <v>1.1990046103549696E-132</v>
      </c>
      <c r="O98">
        <f t="shared" si="93"/>
        <v>3.4533740422644715E-129</v>
      </c>
      <c r="P98">
        <f t="shared" si="93"/>
        <v>1.7099580695226603E-125</v>
      </c>
      <c r="Q98">
        <f t="shared" si="93"/>
        <v>4.677173271637916E-122</v>
      </c>
      <c r="R98">
        <f t="shared" si="93"/>
        <v>1.0244603158949548E-118</v>
      </c>
      <c r="S98">
        <f t="shared" si="93"/>
        <v>2.2590432055502372E-115</v>
      </c>
      <c r="T98">
        <f t="shared" si="93"/>
        <v>6.0926938064600683E-112</v>
      </c>
      <c r="U98">
        <f t="shared" si="93"/>
        <v>1.4808576547978623E-108</v>
      </c>
      <c r="V98">
        <f t="shared" si="94"/>
        <v>2.5664359939642699E-105</v>
      </c>
      <c r="W98">
        <f t="shared" si="94"/>
        <v>2.8956845165326818E-102</v>
      </c>
      <c r="X98">
        <f t="shared" si="94"/>
        <v>4.722771065704359E-99</v>
      </c>
      <c r="Y98">
        <f t="shared" si="94"/>
        <v>5.5293365933722024E-96</v>
      </c>
      <c r="Z98">
        <f t="shared" si="94"/>
        <v>5.248540946591262E-93</v>
      </c>
      <c r="AA98">
        <f t="shared" si="94"/>
        <v>3.301681660244257E-90</v>
      </c>
      <c r="AB98">
        <f t="shared" si="94"/>
        <v>3.6961074544675098E-87</v>
      </c>
      <c r="AC98">
        <f t="shared" si="94"/>
        <v>2.1797323886124957E-84</v>
      </c>
      <c r="AD98">
        <f t="shared" si="94"/>
        <v>1.6430721372463802E-81</v>
      </c>
      <c r="AE98">
        <f t="shared" si="94"/>
        <v>1.2363761780049766E-78</v>
      </c>
      <c r="AF98">
        <f t="shared" si="95"/>
        <v>5.3569784305779734E-76</v>
      </c>
      <c r="AG98">
        <f t="shared" si="95"/>
        <v>2.0768475875274629E-73</v>
      </c>
      <c r="AH98">
        <f t="shared" si="95"/>
        <v>5.0465231867267183E-71</v>
      </c>
      <c r="AI98">
        <f t="shared" si="95"/>
        <v>2.6095570184547368E-68</v>
      </c>
      <c r="AJ98">
        <f t="shared" si="95"/>
        <v>1.0110813244327936E-65</v>
      </c>
      <c r="AK98">
        <f t="shared" si="95"/>
        <v>3.0176780184026206E-63</v>
      </c>
      <c r="AL98">
        <f t="shared" si="95"/>
        <v>8.6431290519415216E-61</v>
      </c>
      <c r="AM98">
        <f t="shared" si="95"/>
        <v>1.7900813041583462E-58</v>
      </c>
      <c r="AN98">
        <f t="shared" si="95"/>
        <v>5.4994439412645289E-56</v>
      </c>
      <c r="AO98">
        <f t="shared" si="95"/>
        <v>1.0068597023027787E-53</v>
      </c>
      <c r="AP98">
        <f t="shared" si="96"/>
        <v>1.9250572329583255E-51</v>
      </c>
      <c r="AQ98">
        <f t="shared" si="96"/>
        <v>3.4667771791601176E-49</v>
      </c>
      <c r="AR98">
        <f t="shared" si="96"/>
        <v>4.4607808921910994E-47</v>
      </c>
      <c r="AS98">
        <f t="shared" si="96"/>
        <v>5.2773866359423028E-45</v>
      </c>
      <c r="AT98">
        <f t="shared" si="96"/>
        <v>5.0169887903937082E-43</v>
      </c>
      <c r="AU98">
        <f t="shared" si="96"/>
        <v>4.6965631531932222E-41</v>
      </c>
      <c r="AV98">
        <f t="shared" si="96"/>
        <v>3.7013310051541806E-39</v>
      </c>
      <c r="AW98">
        <f t="shared" si="96"/>
        <v>3.0439443043356345E-37</v>
      </c>
      <c r="AX98">
        <f t="shared" si="96"/>
        <v>2.2391204842206257E-35</v>
      </c>
      <c r="AY98">
        <f t="shared" si="96"/>
        <v>1.4732874922587585E-33</v>
      </c>
      <c r="AZ98">
        <f t="shared" si="97"/>
        <v>9.0323852066205951E-32</v>
      </c>
      <c r="BA98">
        <f t="shared" si="97"/>
        <v>4.7556149221010299E-30</v>
      </c>
      <c r="BB98">
        <f t="shared" si="97"/>
        <v>2.2397436279529093E-28</v>
      </c>
      <c r="BC98">
        <f t="shared" si="97"/>
        <v>9.4358966930972187E-27</v>
      </c>
      <c r="BD98">
        <f t="shared" si="97"/>
        <v>3.5560413846336236E-25</v>
      </c>
      <c r="BE98">
        <f t="shared" si="97"/>
        <v>1.1988212245891475E-23</v>
      </c>
      <c r="BF98">
        <f t="shared" si="97"/>
        <v>3.6167499020005194E-22</v>
      </c>
      <c r="BG98">
        <f t="shared" si="97"/>
        <v>9.7609115713710089E-21</v>
      </c>
      <c r="BH98">
        <f t="shared" si="97"/>
        <v>2.3565403172191517E-19</v>
      </c>
      <c r="BI98">
        <f t="shared" si="97"/>
        <v>5.0895158953332807E-18</v>
      </c>
      <c r="BJ98">
        <f t="shared" si="98"/>
        <v>8.6978097881033839E-17</v>
      </c>
      <c r="BK98">
        <f t="shared" si="98"/>
        <v>1.4524863095739338E-15</v>
      </c>
      <c r="BL98">
        <f t="shared" si="98"/>
        <v>2.0215143320767213E-14</v>
      </c>
      <c r="BM98">
        <f t="shared" si="98"/>
        <v>2.7031945315104931E-13</v>
      </c>
      <c r="BN98">
        <f t="shared" si="98"/>
        <v>3.4577510948629589E-12</v>
      </c>
      <c r="BO98">
        <f t="shared" si="98"/>
        <v>4.1161568180950499E-11</v>
      </c>
      <c r="BP98">
        <f t="shared" si="98"/>
        <v>4.2716553877994429E-10</v>
      </c>
      <c r="BQ98">
        <f t="shared" si="98"/>
        <v>3.8336514516368196E-9</v>
      </c>
      <c r="BR98">
        <f t="shared" si="98"/>
        <v>2.980542817246795E-8</v>
      </c>
      <c r="BS98">
        <f t="shared" si="98"/>
        <v>2.2290224831776152E-7</v>
      </c>
      <c r="BT98">
        <f t="shared" si="99"/>
        <v>1.3976146409834679E-6</v>
      </c>
      <c r="BU98">
        <f t="shared" si="99"/>
        <v>7.702084872257734E-6</v>
      </c>
      <c r="BV98">
        <f t="shared" si="99"/>
        <v>3.7671963784673142E-5</v>
      </c>
      <c r="BW98">
        <f t="shared" si="99"/>
        <v>1.6458726075711406E-4</v>
      </c>
      <c r="BX98">
        <f t="shared" si="99"/>
        <v>6.433198669947858E-4</v>
      </c>
      <c r="BY98">
        <f t="shared" si="99"/>
        <v>2.2497688755225257E-3</v>
      </c>
      <c r="BZ98">
        <f t="shared" si="99"/>
        <v>6.9706279404791434E-3</v>
      </c>
      <c r="CA98">
        <f t="shared" si="99"/>
        <v>1.9315347696142224E-2</v>
      </c>
      <c r="CB98">
        <f t="shared" si="99"/>
        <v>4.7863116062911895E-2</v>
      </c>
      <c r="CC98">
        <f t="shared" si="99"/>
        <v>0.1060646549991472</v>
      </c>
      <c r="CD98">
        <f t="shared" si="100"/>
        <v>0.21018021726630398</v>
      </c>
      <c r="CE98">
        <f t="shared" si="100"/>
        <v>0.37211941517244129</v>
      </c>
      <c r="CF98">
        <f t="shared" si="100"/>
        <v>0.58904421856757838</v>
      </c>
      <c r="CG98">
        <f t="shared" si="100"/>
        <v>0.83362885938576181</v>
      </c>
      <c r="CH98">
        <f t="shared" si="100"/>
        <v>1.0546979376549968</v>
      </c>
      <c r="CI98">
        <f t="shared" si="100"/>
        <v>1.1928388845426139</v>
      </c>
      <c r="CJ98">
        <f t="shared" si="100"/>
        <v>1.2062246848843001</v>
      </c>
      <c r="CK98">
        <f t="shared" si="100"/>
        <v>1.090197232356964</v>
      </c>
      <c r="CL98">
        <f t="shared" si="100"/>
        <v>0.88058138196507274</v>
      </c>
      <c r="CM98">
        <f t="shared" si="100"/>
        <v>0.63559006904319448</v>
      </c>
      <c r="CN98">
        <f t="shared" si="101"/>
        <v>0.40990869921322548</v>
      </c>
      <c r="CO98">
        <f t="shared" si="101"/>
        <v>0.23500908343252988</v>
      </c>
      <c r="CP98">
        <f t="shared" si="101"/>
        <v>0.12029602967421893</v>
      </c>
      <c r="CQ98">
        <f t="shared" si="101"/>
        <v>5.4964214845203745E-2</v>
      </c>
      <c r="CR98">
        <f t="shared" si="101"/>
        <v>2.2410430650441543E-2</v>
      </c>
      <c r="CS98">
        <f t="shared" si="101"/>
        <v>8.1511805853249786E-3</v>
      </c>
      <c r="CT98">
        <f t="shared" si="101"/>
        <v>0</v>
      </c>
      <c r="CU98">
        <f t="shared" si="101"/>
        <v>0</v>
      </c>
      <c r="CV98">
        <f t="shared" si="101"/>
        <v>0</v>
      </c>
      <c r="CW98">
        <f t="shared" si="101"/>
        <v>0</v>
      </c>
      <c r="CX98">
        <f t="shared" si="101"/>
        <v>0</v>
      </c>
      <c r="CZ98">
        <v>2045</v>
      </c>
      <c r="DA98" s="7">
        <f t="shared" si="71"/>
        <v>9.0991609906188291</v>
      </c>
    </row>
    <row r="99" spans="1:105" x14ac:dyDescent="0.3">
      <c r="A99">
        <v>2046</v>
      </c>
      <c r="B99">
        <f t="shared" si="92"/>
        <v>2.8393787374189799E-184</v>
      </c>
      <c r="C99">
        <f t="shared" si="92"/>
        <v>7.6211567764934656E-180</v>
      </c>
      <c r="D99">
        <f t="shared" si="92"/>
        <v>1.7301085478243689E-175</v>
      </c>
      <c r="E99">
        <f t="shared" si="92"/>
        <v>1.8719503530876914E-171</v>
      </c>
      <c r="F99">
        <f t="shared" si="92"/>
        <v>2.7589138835349366E-167</v>
      </c>
      <c r="G99">
        <f t="shared" si="92"/>
        <v>4.6473396233866563E-163</v>
      </c>
      <c r="H99">
        <f t="shared" si="92"/>
        <v>4.6445563571200304E-159</v>
      </c>
      <c r="I99">
        <f t="shared" si="92"/>
        <v>4.0445941696766792E-155</v>
      </c>
      <c r="J99">
        <f t="shared" si="92"/>
        <v>2.4269691713734537E-151</v>
      </c>
      <c r="K99">
        <f t="shared" si="92"/>
        <v>1.9737139787778365E-147</v>
      </c>
      <c r="L99">
        <f t="shared" si="93"/>
        <v>1.5650965597733711E-143</v>
      </c>
      <c r="M99">
        <f t="shared" si="93"/>
        <v>7.2316741480093593E-140</v>
      </c>
      <c r="N99">
        <f t="shared" si="93"/>
        <v>3.046685612742834E-136</v>
      </c>
      <c r="O99">
        <f t="shared" si="93"/>
        <v>9.8063039757545107E-133</v>
      </c>
      <c r="P99">
        <f t="shared" si="93"/>
        <v>5.4262791838396715E-129</v>
      </c>
      <c r="Q99">
        <f t="shared" si="93"/>
        <v>1.6586512302397147E-125</v>
      </c>
      <c r="R99">
        <f t="shared" si="93"/>
        <v>4.0599594727970835E-122</v>
      </c>
      <c r="S99">
        <f t="shared" si="93"/>
        <v>1.0004745325808324E-118</v>
      </c>
      <c r="T99">
        <f t="shared" si="93"/>
        <v>3.0154060102468323E-115</v>
      </c>
      <c r="U99">
        <f t="shared" si="93"/>
        <v>8.1903922328242705E-112</v>
      </c>
      <c r="V99">
        <f t="shared" si="94"/>
        <v>1.5862687396210618E-108</v>
      </c>
      <c r="W99">
        <f t="shared" si="94"/>
        <v>2.0001037058334595E-105</v>
      </c>
      <c r="X99">
        <f t="shared" si="94"/>
        <v>3.6454664599871502E-102</v>
      </c>
      <c r="Y99">
        <f t="shared" si="94"/>
        <v>4.7696244337248031E-99</v>
      </c>
      <c r="Z99">
        <f t="shared" si="94"/>
        <v>5.0594660680359376E-96</v>
      </c>
      <c r="AA99">
        <f t="shared" si="94"/>
        <v>3.5567737299559277E-93</v>
      </c>
      <c r="AB99">
        <f t="shared" si="94"/>
        <v>4.4495959010198381E-90</v>
      </c>
      <c r="AC99">
        <f t="shared" si="94"/>
        <v>2.9324735433214406E-87</v>
      </c>
      <c r="AD99">
        <f t="shared" si="94"/>
        <v>2.4702590480254923E-84</v>
      </c>
      <c r="AE99">
        <f t="shared" si="94"/>
        <v>2.0772627759517177E-81</v>
      </c>
      <c r="AF99">
        <f t="shared" si="95"/>
        <v>1.0058093076618084E-78</v>
      </c>
      <c r="AG99">
        <f t="shared" si="95"/>
        <v>4.3576798596968062E-76</v>
      </c>
      <c r="AH99">
        <f t="shared" si="95"/>
        <v>1.1833082988975378E-73</v>
      </c>
      <c r="AI99">
        <f t="shared" si="95"/>
        <v>6.8379728225621135E-71</v>
      </c>
      <c r="AJ99">
        <f t="shared" si="95"/>
        <v>2.9607491337728064E-68</v>
      </c>
      <c r="AK99">
        <f t="shared" si="95"/>
        <v>9.8751423348346985E-66</v>
      </c>
      <c r="AL99">
        <f t="shared" si="95"/>
        <v>3.1607955458157538E-63</v>
      </c>
      <c r="AM99">
        <f t="shared" si="95"/>
        <v>7.3156531463624219E-61</v>
      </c>
      <c r="AN99">
        <f t="shared" si="95"/>
        <v>2.5116208021129202E-58</v>
      </c>
      <c r="AO99">
        <f t="shared" si="95"/>
        <v>5.1387701622561783E-56</v>
      </c>
      <c r="AP99">
        <f t="shared" si="96"/>
        <v>1.0979658252146621E-53</v>
      </c>
      <c r="AQ99">
        <f t="shared" si="96"/>
        <v>2.2096630238493547E-51</v>
      </c>
      <c r="AR99">
        <f t="shared" si="96"/>
        <v>3.1773565585058724E-49</v>
      </c>
      <c r="AS99">
        <f t="shared" si="96"/>
        <v>4.2007701290015342E-47</v>
      </c>
      <c r="AT99">
        <f t="shared" si="96"/>
        <v>4.4628067085040327E-45</v>
      </c>
      <c r="AU99">
        <f t="shared" si="96"/>
        <v>4.668743940915378E-43</v>
      </c>
      <c r="AV99">
        <f t="shared" si="96"/>
        <v>4.111807332314729E-41</v>
      </c>
      <c r="AW99">
        <f t="shared" si="96"/>
        <v>3.7789093644039528E-39</v>
      </c>
      <c r="AX99">
        <f t="shared" si="96"/>
        <v>3.1064343463044745E-37</v>
      </c>
      <c r="AY99">
        <f t="shared" si="96"/>
        <v>2.2841633589231583E-35</v>
      </c>
      <c r="AZ99">
        <f t="shared" si="97"/>
        <v>1.5649376962093519E-33</v>
      </c>
      <c r="BA99">
        <f t="shared" si="97"/>
        <v>9.2078073606832242E-32</v>
      </c>
      <c r="BB99">
        <f t="shared" si="97"/>
        <v>4.8462163194640435E-30</v>
      </c>
      <c r="BC99">
        <f t="shared" si="97"/>
        <v>2.2816162743744955E-28</v>
      </c>
      <c r="BD99">
        <f t="shared" si="97"/>
        <v>9.6090660250038272E-27</v>
      </c>
      <c r="BE99">
        <f t="shared" si="97"/>
        <v>3.6201264173732139E-25</v>
      </c>
      <c r="BF99">
        <f t="shared" si="97"/>
        <v>1.2205139121753467E-23</v>
      </c>
      <c r="BG99">
        <f t="shared" si="97"/>
        <v>3.6810318613611291E-22</v>
      </c>
      <c r="BH99">
        <f t="shared" si="97"/>
        <v>9.931366635218614E-21</v>
      </c>
      <c r="BI99">
        <f t="shared" si="97"/>
        <v>2.3969863348705987E-19</v>
      </c>
      <c r="BJ99">
        <f t="shared" si="98"/>
        <v>4.5777696064656414E-18</v>
      </c>
      <c r="BK99">
        <f t="shared" si="98"/>
        <v>8.5430119838073917E-17</v>
      </c>
      <c r="BL99">
        <f t="shared" si="98"/>
        <v>1.3287116262463043E-15</v>
      </c>
      <c r="BM99">
        <f t="shared" si="98"/>
        <v>1.9855743459391952E-14</v>
      </c>
      <c r="BN99">
        <f t="shared" si="98"/>
        <v>2.8382949386360852E-13</v>
      </c>
      <c r="BO99">
        <f t="shared" si="98"/>
        <v>3.7758144998804898E-12</v>
      </c>
      <c r="BP99">
        <f t="shared" si="98"/>
        <v>4.3789490206406334E-11</v>
      </c>
      <c r="BQ99">
        <f t="shared" si="98"/>
        <v>4.3917867857040116E-10</v>
      </c>
      <c r="BR99">
        <f t="shared" si="98"/>
        <v>3.8157413649419907E-9</v>
      </c>
      <c r="BS99">
        <f t="shared" si="98"/>
        <v>3.1889885245321556E-8</v>
      </c>
      <c r="BT99">
        <f t="shared" si="99"/>
        <v>2.2345027391769886E-7</v>
      </c>
      <c r="BU99">
        <f t="shared" si="99"/>
        <v>1.3761212214553029E-6</v>
      </c>
      <c r="BV99">
        <f t="shared" si="99"/>
        <v>7.5217967616815974E-6</v>
      </c>
      <c r="BW99">
        <f t="shared" si="99"/>
        <v>3.6724381851126107E-5</v>
      </c>
      <c r="BX99">
        <f t="shared" si="99"/>
        <v>1.6041322978546646E-4</v>
      </c>
      <c r="BY99">
        <f t="shared" si="99"/>
        <v>6.2691125413114708E-4</v>
      </c>
      <c r="BZ99">
        <f t="shared" si="99"/>
        <v>2.1706760133743805E-3</v>
      </c>
      <c r="CA99">
        <f t="shared" si="99"/>
        <v>6.7217224708263877E-3</v>
      </c>
      <c r="CB99">
        <f t="shared" si="99"/>
        <v>1.8613753515567752E-2</v>
      </c>
      <c r="CC99">
        <f t="shared" si="99"/>
        <v>4.6095509048550733E-2</v>
      </c>
      <c r="CD99">
        <f t="shared" si="100"/>
        <v>0.10207860134347783</v>
      </c>
      <c r="CE99">
        <f t="shared" si="100"/>
        <v>0.20196687527714588</v>
      </c>
      <c r="CF99">
        <f t="shared" si="100"/>
        <v>0.35727337848770585</v>
      </c>
      <c r="CG99">
        <f t="shared" si="100"/>
        <v>0.56504162539342795</v>
      </c>
      <c r="CH99">
        <f t="shared" si="100"/>
        <v>0.79889690876585784</v>
      </c>
      <c r="CI99">
        <f t="shared" si="100"/>
        <v>1.009716316504228</v>
      </c>
      <c r="CJ99">
        <f t="shared" si="100"/>
        <v>1.1410396622953831</v>
      </c>
      <c r="CK99">
        <f t="shared" si="100"/>
        <v>1.1524777415853686</v>
      </c>
      <c r="CL99">
        <f t="shared" si="100"/>
        <v>1.0402839849600594</v>
      </c>
      <c r="CM99">
        <f t="shared" si="100"/>
        <v>0.83910142555116973</v>
      </c>
      <c r="CN99">
        <f t="shared" si="101"/>
        <v>0.60475495259220058</v>
      </c>
      <c r="CO99">
        <f t="shared" si="101"/>
        <v>0.38746447466295314</v>
      </c>
      <c r="CP99">
        <f t="shared" si="101"/>
        <v>0.22164272308768268</v>
      </c>
      <c r="CQ99">
        <f t="shared" si="101"/>
        <v>0.11317152141578453</v>
      </c>
      <c r="CR99">
        <f t="shared" si="101"/>
        <v>5.1565860631191555E-2</v>
      </c>
      <c r="CS99">
        <f t="shared" si="101"/>
        <v>2.0959818882251038E-2</v>
      </c>
      <c r="CT99">
        <f t="shared" si="101"/>
        <v>7.5971625792040044E-3</v>
      </c>
      <c r="CU99">
        <f t="shared" si="101"/>
        <v>0</v>
      </c>
      <c r="CV99">
        <f t="shared" si="101"/>
        <v>0</v>
      </c>
      <c r="CW99">
        <f t="shared" si="101"/>
        <v>0</v>
      </c>
      <c r="CX99">
        <f t="shared" si="101"/>
        <v>0</v>
      </c>
      <c r="CZ99">
        <v>2046</v>
      </c>
      <c r="DA99" s="7">
        <f t="shared" si="71"/>
        <v>8.6894679014901097</v>
      </c>
    </row>
    <row r="100" spans="1:105" x14ac:dyDescent="0.3">
      <c r="A100">
        <v>2047</v>
      </c>
      <c r="B100">
        <f t="shared" si="92"/>
        <v>1.7018287762068991E-188</v>
      </c>
      <c r="C100">
        <f t="shared" si="92"/>
        <v>5.1046782693725125E-184</v>
      </c>
      <c r="D100">
        <f t="shared" si="92"/>
        <v>1.2950179070899903E-179</v>
      </c>
      <c r="E100">
        <f t="shared" si="92"/>
        <v>1.5658555313189525E-175</v>
      </c>
      <c r="F100">
        <f t="shared" si="92"/>
        <v>2.5789947107869634E-171</v>
      </c>
      <c r="G100">
        <f t="shared" si="92"/>
        <v>4.8548035485223746E-167</v>
      </c>
      <c r="H100">
        <f t="shared" si="92"/>
        <v>5.4220863367060156E-163</v>
      </c>
      <c r="I100">
        <f t="shared" si="92"/>
        <v>5.2765746366152532E-159</v>
      </c>
      <c r="J100">
        <f t="shared" si="92"/>
        <v>3.5383137184950412E-155</v>
      </c>
      <c r="K100">
        <f t="shared" si="92"/>
        <v>3.2156682375544908E-151</v>
      </c>
      <c r="L100">
        <f t="shared" si="93"/>
        <v>2.8495947252138069E-147</v>
      </c>
      <c r="M100">
        <f t="shared" si="93"/>
        <v>1.4714169441118208E-143</v>
      </c>
      <c r="N100">
        <f t="shared" si="93"/>
        <v>6.9275471122554091E-140</v>
      </c>
      <c r="O100">
        <f t="shared" si="93"/>
        <v>2.4917940247343178E-136</v>
      </c>
      <c r="P100">
        <f t="shared" si="93"/>
        <v>1.5408624285352112E-132</v>
      </c>
      <c r="Q100">
        <f t="shared" si="93"/>
        <v>5.2634651131605157E-129</v>
      </c>
      <c r="R100">
        <f t="shared" si="93"/>
        <v>1.4397706441865565E-125</v>
      </c>
      <c r="S100">
        <f t="shared" si="93"/>
        <v>3.9649032693817682E-122</v>
      </c>
      <c r="T100">
        <f t="shared" si="93"/>
        <v>1.3354489684974036E-118</v>
      </c>
      <c r="U100">
        <f t="shared" si="93"/>
        <v>4.0536023554885906E-115</v>
      </c>
      <c r="V100">
        <f t="shared" si="94"/>
        <v>8.7734044673846289E-112</v>
      </c>
      <c r="W100">
        <f t="shared" si="94"/>
        <v>1.23622875926982E-108</v>
      </c>
      <c r="X100">
        <f t="shared" si="94"/>
        <v>2.5179921826713921E-105</v>
      </c>
      <c r="Y100">
        <f t="shared" si="94"/>
        <v>3.681632172718027E-102</v>
      </c>
      <c r="Z100">
        <f t="shared" si="94"/>
        <v>4.3643125304817837E-99</v>
      </c>
      <c r="AA100">
        <f t="shared" si="94"/>
        <v>3.4286435376065764E-96</v>
      </c>
      <c r="AB100">
        <f t="shared" si="94"/>
        <v>4.793377265964557E-93</v>
      </c>
      <c r="AC100">
        <f t="shared" si="94"/>
        <v>3.5302875846968706E-90</v>
      </c>
      <c r="AD100">
        <f t="shared" si="94"/>
        <v>3.3233296625446303E-87</v>
      </c>
      <c r="AE100">
        <f t="shared" si="94"/>
        <v>3.1230382714790245E-84</v>
      </c>
      <c r="AF100">
        <f t="shared" si="95"/>
        <v>1.6898823122611422E-81</v>
      </c>
      <c r="AG100">
        <f t="shared" si="95"/>
        <v>8.1818417219584779E-79</v>
      </c>
      <c r="AH100">
        <f t="shared" si="95"/>
        <v>2.4828392670146786E-76</v>
      </c>
      <c r="AI100">
        <f t="shared" si="95"/>
        <v>1.6033672469504379E-73</v>
      </c>
      <c r="AJ100">
        <f t="shared" si="95"/>
        <v>7.7582217855317316E-71</v>
      </c>
      <c r="AK100">
        <f t="shared" si="95"/>
        <v>2.8917376285381521E-68</v>
      </c>
      <c r="AL100">
        <f t="shared" si="95"/>
        <v>1.0343484532112066E-65</v>
      </c>
      <c r="AM100">
        <f t="shared" si="95"/>
        <v>2.6753371077527902E-63</v>
      </c>
      <c r="AN100">
        <f t="shared" si="95"/>
        <v>1.026442015832671E-60</v>
      </c>
      <c r="AO100">
        <f t="shared" si="95"/>
        <v>2.3468994637723464E-58</v>
      </c>
      <c r="AP100">
        <f t="shared" si="96"/>
        <v>5.6037539379974013E-56</v>
      </c>
      <c r="AQ100">
        <f t="shared" si="96"/>
        <v>1.2602921325610293E-53</v>
      </c>
      <c r="AR100">
        <f t="shared" si="96"/>
        <v>2.0251913919130471E-51</v>
      </c>
      <c r="AS100">
        <f t="shared" si="96"/>
        <v>2.9921542534232109E-49</v>
      </c>
      <c r="AT100">
        <f t="shared" si="96"/>
        <v>3.552369080732322E-47</v>
      </c>
      <c r="AU100">
        <f t="shared" si="96"/>
        <v>4.1530293668783784E-45</v>
      </c>
      <c r="AV100">
        <f t="shared" si="96"/>
        <v>4.087451811630313E-43</v>
      </c>
      <c r="AW100">
        <f t="shared" si="96"/>
        <v>4.1979891047495537E-41</v>
      </c>
      <c r="AX100">
        <f t="shared" si="96"/>
        <v>3.8564877236537245E-39</v>
      </c>
      <c r="AY100">
        <f t="shared" si="96"/>
        <v>3.168924388273315E-37</v>
      </c>
      <c r="AZ100">
        <f t="shared" si="97"/>
        <v>2.4262564933600941E-35</v>
      </c>
      <c r="BA100">
        <f t="shared" si="97"/>
        <v>1.5953310790603879E-33</v>
      </c>
      <c r="BB100">
        <f t="shared" si="97"/>
        <v>9.3832295147458534E-32</v>
      </c>
      <c r="BC100">
        <f t="shared" si="97"/>
        <v>4.9368177168270571E-30</v>
      </c>
      <c r="BD100">
        <f t="shared" si="97"/>
        <v>2.3234889207960822E-28</v>
      </c>
      <c r="BE100">
        <f t="shared" si="97"/>
        <v>9.7822353569104343E-27</v>
      </c>
      <c r="BF100">
        <f t="shared" si="97"/>
        <v>3.6856326578233176E-25</v>
      </c>
      <c r="BG100">
        <f t="shared" si="97"/>
        <v>1.2422065997615462E-23</v>
      </c>
      <c r="BH100">
        <f t="shared" si="97"/>
        <v>3.7453138207217392E-22</v>
      </c>
      <c r="BI100">
        <f t="shared" si="97"/>
        <v>1.0101821699066218E-20</v>
      </c>
      <c r="BJ100">
        <f t="shared" si="98"/>
        <v>2.1559714944490919E-19</v>
      </c>
      <c r="BK100">
        <f t="shared" si="98"/>
        <v>4.4962975231576052E-18</v>
      </c>
      <c r="BL100">
        <f t="shared" si="98"/>
        <v>7.8150129686083587E-17</v>
      </c>
      <c r="BM100">
        <f t="shared" si="98"/>
        <v>1.3050888021731235E-15</v>
      </c>
      <c r="BN100">
        <f t="shared" si="98"/>
        <v>2.0848094913893535E-14</v>
      </c>
      <c r="BO100">
        <f t="shared" si="98"/>
        <v>3.0993772802678497E-13</v>
      </c>
      <c r="BP100">
        <f t="shared" si="98"/>
        <v>4.0168778637603823E-12</v>
      </c>
      <c r="BQ100">
        <f t="shared" si="98"/>
        <v>4.5020978281743325E-11</v>
      </c>
      <c r="BR100">
        <f t="shared" si="98"/>
        <v>4.371269197428328E-10</v>
      </c>
      <c r="BS100">
        <f t="shared" si="98"/>
        <v>4.0825970876750898E-9</v>
      </c>
      <c r="BT100">
        <f t="shared" si="99"/>
        <v>3.1968289449969089E-8</v>
      </c>
      <c r="BU100">
        <f t="shared" si="99"/>
        <v>2.2001391146115152E-7</v>
      </c>
      <c r="BV100">
        <f t="shared" si="99"/>
        <v>1.3439093854323671E-6</v>
      </c>
      <c r="BW100">
        <f t="shared" si="99"/>
        <v>7.3325972084031478E-6</v>
      </c>
      <c r="BX100">
        <f t="shared" si="99"/>
        <v>3.5793029651957878E-5</v>
      </c>
      <c r="BY100">
        <f t="shared" si="99"/>
        <v>1.5632170592494657E-4</v>
      </c>
      <c r="BZ100">
        <f t="shared" si="99"/>
        <v>6.0487156554731448E-4</v>
      </c>
      <c r="CA100">
        <f t="shared" si="99"/>
        <v>2.0931660476745349E-3</v>
      </c>
      <c r="CB100">
        <f t="shared" si="99"/>
        <v>6.4775683689610435E-3</v>
      </c>
      <c r="CC100">
        <f t="shared" si="99"/>
        <v>1.7926338988806457E-2</v>
      </c>
      <c r="CD100">
        <f t="shared" si="100"/>
        <v>4.4363177270783732E-2</v>
      </c>
      <c r="CE100">
        <f t="shared" si="100"/>
        <v>9.8089612876753426E-2</v>
      </c>
      <c r="CF100">
        <f t="shared" si="100"/>
        <v>0.19390922626123411</v>
      </c>
      <c r="CG100">
        <f t="shared" si="100"/>
        <v>0.34271506981497452</v>
      </c>
      <c r="CH100">
        <f t="shared" si="100"/>
        <v>0.5414999766004448</v>
      </c>
      <c r="CI100">
        <f t="shared" si="100"/>
        <v>0.76482489932538711</v>
      </c>
      <c r="CJ100">
        <f t="shared" si="100"/>
        <v>0.9658692215083996</v>
      </c>
      <c r="CK100">
        <f t="shared" si="100"/>
        <v>1.090197232356964</v>
      </c>
      <c r="CL100">
        <f t="shared" si="100"/>
        <v>1.0997130629310192</v>
      </c>
      <c r="CM100">
        <f t="shared" si="100"/>
        <v>0.99128120652528195</v>
      </c>
      <c r="CN100">
        <f t="shared" si="101"/>
        <v>0.79839312718204125</v>
      </c>
      <c r="CO100">
        <f t="shared" si="101"/>
        <v>0.57164207652999199</v>
      </c>
      <c r="CP100">
        <f t="shared" si="101"/>
        <v>0.36542707205056085</v>
      </c>
      <c r="CQ100">
        <f t="shared" si="101"/>
        <v>0.20851597721471804</v>
      </c>
      <c r="CR100">
        <f t="shared" si="101"/>
        <v>0.10617429753488955</v>
      </c>
      <c r="CS100">
        <f t="shared" si="101"/>
        <v>4.8228037925539792E-2</v>
      </c>
      <c r="CT100">
        <f t="shared" si="101"/>
        <v>1.9535225604719264E-2</v>
      </c>
      <c r="CU100">
        <f t="shared" si="101"/>
        <v>7.0530394709930593E-3</v>
      </c>
      <c r="CV100">
        <f t="shared" si="101"/>
        <v>0</v>
      </c>
      <c r="CW100">
        <f t="shared" si="101"/>
        <v>0</v>
      </c>
      <c r="CX100">
        <f t="shared" si="101"/>
        <v>0</v>
      </c>
      <c r="CZ100">
        <v>2047</v>
      </c>
      <c r="DA100" s="7">
        <f t="shared" si="71"/>
        <v>8.2847345317491516</v>
      </c>
    </row>
    <row r="101" spans="1:105" x14ac:dyDescent="0.3">
      <c r="A101">
        <v>2048</v>
      </c>
      <c r="B101">
        <f t="shared" si="92"/>
        <v>9.1275339603516769E-193</v>
      </c>
      <c r="C101">
        <f t="shared" si="92"/>
        <v>3.0595736516619112E-188</v>
      </c>
      <c r="D101">
        <f t="shared" si="92"/>
        <v>8.6740766036466976E-184</v>
      </c>
      <c r="E101">
        <f t="shared" si="92"/>
        <v>1.1720715185899462E-179</v>
      </c>
      <c r="F101">
        <f t="shared" si="92"/>
        <v>2.1572864507154554E-175</v>
      </c>
      <c r="G101">
        <f t="shared" si="92"/>
        <v>4.5382035112697043E-171</v>
      </c>
      <c r="H101">
        <f t="shared" si="92"/>
        <v>5.6641360694557041E-167</v>
      </c>
      <c r="I101">
        <f t="shared" si="92"/>
        <v>6.1599087279762117E-163</v>
      </c>
      <c r="J101">
        <f t="shared" si="92"/>
        <v>4.6160815251561358E-159</v>
      </c>
      <c r="K101">
        <f t="shared" si="92"/>
        <v>4.6881695792735769E-155</v>
      </c>
      <c r="L101">
        <f t="shared" si="93"/>
        <v>4.6426946083884907E-151</v>
      </c>
      <c r="M101">
        <f t="shared" si="93"/>
        <v>2.6790308472330994E-147</v>
      </c>
      <c r="N101">
        <f t="shared" si="93"/>
        <v>1.409536712174926E-143</v>
      </c>
      <c r="O101">
        <f t="shared" si="93"/>
        <v>5.6658358276891788E-140</v>
      </c>
      <c r="P101">
        <f t="shared" si="93"/>
        <v>3.9153505763788353E-136</v>
      </c>
      <c r="Q101">
        <f t="shared" si="93"/>
        <v>1.4946292592037231E-132</v>
      </c>
      <c r="R101">
        <f t="shared" si="93"/>
        <v>4.568882486243569E-129</v>
      </c>
      <c r="S101">
        <f t="shared" si="93"/>
        <v>1.4060611620741874E-125</v>
      </c>
      <c r="T101">
        <f t="shared" si="93"/>
        <v>5.2924145581487528E-122</v>
      </c>
      <c r="U101">
        <f t="shared" si="93"/>
        <v>1.7952405301111541E-118</v>
      </c>
      <c r="V101">
        <f t="shared" si="94"/>
        <v>4.3421477267128457E-115</v>
      </c>
      <c r="W101">
        <f t="shared" si="94"/>
        <v>6.8373880467934728E-112</v>
      </c>
      <c r="X101">
        <f t="shared" si="94"/>
        <v>1.556326475850324E-108</v>
      </c>
      <c r="Y101">
        <f t="shared" si="94"/>
        <v>2.542972520012751E-105</v>
      </c>
      <c r="Z101">
        <f t="shared" si="94"/>
        <v>3.3687753925459777E-102</v>
      </c>
      <c r="AA101">
        <f t="shared" si="94"/>
        <v>2.9575595038115562E-99</v>
      </c>
      <c r="AB101">
        <f t="shared" si="94"/>
        <v>4.6206993286759636E-96</v>
      </c>
      <c r="AC101">
        <f t="shared" si="94"/>
        <v>3.8030420351035516E-93</v>
      </c>
      <c r="AD101">
        <f t="shared" si="94"/>
        <v>4.0008236303634814E-90</v>
      </c>
      <c r="AE101">
        <f t="shared" si="94"/>
        <v>4.201537378504622E-87</v>
      </c>
      <c r="AF101">
        <f t="shared" si="95"/>
        <v>2.5406352997728208E-84</v>
      </c>
      <c r="AG101">
        <f t="shared" si="95"/>
        <v>1.374649200632256E-81</v>
      </c>
      <c r="AH101">
        <f t="shared" si="95"/>
        <v>4.6617003905355498E-79</v>
      </c>
      <c r="AI101">
        <f t="shared" si="95"/>
        <v>3.3642146884989211E-76</v>
      </c>
      <c r="AJ101">
        <f t="shared" si="95"/>
        <v>1.8191471402833188E-73</v>
      </c>
      <c r="AK101">
        <f t="shared" si="95"/>
        <v>7.5773869565161521E-71</v>
      </c>
      <c r="AL101">
        <f t="shared" si="95"/>
        <v>3.0288822598739263E-68</v>
      </c>
      <c r="AM101">
        <f t="shared" si="95"/>
        <v>8.7548554125428618E-66</v>
      </c>
      <c r="AN101">
        <f t="shared" si="95"/>
        <v>3.7537023133459518E-63</v>
      </c>
      <c r="AO101">
        <f t="shared" si="95"/>
        <v>9.5912416974909156E-61</v>
      </c>
      <c r="AP101">
        <f t="shared" si="96"/>
        <v>2.5592596471417453E-58</v>
      </c>
      <c r="AQ101">
        <f t="shared" si="96"/>
        <v>6.432228434327867E-56</v>
      </c>
      <c r="AR101">
        <f t="shared" si="96"/>
        <v>1.1550778334119149E-53</v>
      </c>
      <c r="AS101">
        <f t="shared" si="96"/>
        <v>1.9071466880500869E-51</v>
      </c>
      <c r="AT101">
        <f t="shared" si="96"/>
        <v>2.5303065695643632E-49</v>
      </c>
      <c r="AU101">
        <f t="shared" si="96"/>
        <v>3.3057880562381408E-47</v>
      </c>
      <c r="AV101">
        <f t="shared" si="96"/>
        <v>3.6359474034621518E-45</v>
      </c>
      <c r="AW101">
        <f t="shared" si="96"/>
        <v>4.1731231024760177E-43</v>
      </c>
      <c r="AX101">
        <f t="shared" si="96"/>
        <v>4.2841708771843783E-41</v>
      </c>
      <c r="AY101">
        <f t="shared" si="96"/>
        <v>3.9340660829034961E-39</v>
      </c>
      <c r="AZ101">
        <f t="shared" si="97"/>
        <v>3.3660566981689107E-37</v>
      </c>
      <c r="BA101">
        <f t="shared" si="97"/>
        <v>2.4733779491702045E-35</v>
      </c>
      <c r="BB101">
        <f t="shared" si="97"/>
        <v>1.6257244619114238E-33</v>
      </c>
      <c r="BC101">
        <f t="shared" si="97"/>
        <v>9.5586516688084814E-32</v>
      </c>
      <c r="BD101">
        <f t="shared" si="97"/>
        <v>5.0274191141900707E-30</v>
      </c>
      <c r="BE101">
        <f t="shared" si="97"/>
        <v>2.3653615672176685E-28</v>
      </c>
      <c r="BF101">
        <f t="shared" si="97"/>
        <v>9.959245048714029E-27</v>
      </c>
      <c r="BG101">
        <f t="shared" si="97"/>
        <v>3.751138898273421E-25</v>
      </c>
      <c r="BH101">
        <f t="shared" si="97"/>
        <v>1.2638992873477457E-23</v>
      </c>
      <c r="BI101">
        <f t="shared" si="97"/>
        <v>3.8095957800823489E-22</v>
      </c>
      <c r="BJ101">
        <f t="shared" si="98"/>
        <v>9.0860925272524807E-21</v>
      </c>
      <c r="BK101">
        <f t="shared" si="98"/>
        <v>2.117600955014906E-19</v>
      </c>
      <c r="BL101">
        <f t="shared" si="98"/>
        <v>4.1131422407929223E-18</v>
      </c>
      <c r="BM101">
        <f t="shared" si="98"/>
        <v>7.676071852386922E-17</v>
      </c>
      <c r="BN101">
        <f t="shared" si="98"/>
        <v>1.3703146031479861E-15</v>
      </c>
      <c r="BO101">
        <f t="shared" si="98"/>
        <v>2.2765820011658113E-14</v>
      </c>
      <c r="BP101">
        <f t="shared" si="98"/>
        <v>3.2972541391913813E-13</v>
      </c>
      <c r="BQ101">
        <f t="shared" si="98"/>
        <v>4.1298441752197999E-12</v>
      </c>
      <c r="BR101">
        <f t="shared" si="98"/>
        <v>4.4810648877966217E-11</v>
      </c>
      <c r="BS101">
        <f t="shared" si="98"/>
        <v>4.6769760285196966E-10</v>
      </c>
      <c r="BT101">
        <f t="shared" si="99"/>
        <v>4.0926345266653242E-9</v>
      </c>
      <c r="BU101">
        <f t="shared" si="99"/>
        <v>3.1476660472569073E-8</v>
      </c>
      <c r="BV101">
        <f t="shared" si="99"/>
        <v>2.1486389129704383E-7</v>
      </c>
      <c r="BW101">
        <f t="shared" si="99"/>
        <v>1.3101053538390336E-6</v>
      </c>
      <c r="BX101">
        <f t="shared" si="99"/>
        <v>7.146638175427575E-6</v>
      </c>
      <c r="BY101">
        <f t="shared" si="99"/>
        <v>3.4880087277708964E-5</v>
      </c>
      <c r="BZ101">
        <f t="shared" si="99"/>
        <v>1.5082606089580414E-4</v>
      </c>
      <c r="CA101">
        <f t="shared" si="99"/>
        <v>5.8327296031580314E-4</v>
      </c>
      <c r="CB101">
        <f t="shared" si="99"/>
        <v>2.0171356732216934E-3</v>
      </c>
      <c r="CC101">
        <f t="shared" si="99"/>
        <v>6.238348773021451E-3</v>
      </c>
      <c r="CD101">
        <f t="shared" si="100"/>
        <v>1.7252642845075307E-2</v>
      </c>
      <c r="CE101">
        <f t="shared" si="100"/>
        <v>4.2629570029389906E-2</v>
      </c>
      <c r="CF101">
        <f t="shared" si="100"/>
        <v>9.4176240094296093E-2</v>
      </c>
      <c r="CG101">
        <f t="shared" si="100"/>
        <v>0.18600774089909791</v>
      </c>
      <c r="CH101">
        <f t="shared" si="100"/>
        <v>0.3284363380418433</v>
      </c>
      <c r="CI101">
        <f t="shared" si="100"/>
        <v>0.51840564225980157</v>
      </c>
      <c r="CJ101">
        <f t="shared" si="100"/>
        <v>0.7316122538845381</v>
      </c>
      <c r="CK101">
        <f t="shared" si="100"/>
        <v>0.92283203371649636</v>
      </c>
      <c r="CL101">
        <f t="shared" si="100"/>
        <v>1.0402839849600594</v>
      </c>
      <c r="CM101">
        <f t="shared" si="100"/>
        <v>1.0479108662772774</v>
      </c>
      <c r="CN101">
        <f t="shared" si="101"/>
        <v>0.94319003435687043</v>
      </c>
      <c r="CO101">
        <f t="shared" si="101"/>
        <v>0.7546777470004008</v>
      </c>
      <c r="CP101">
        <f t="shared" si="101"/>
        <v>0.53912940139601051</v>
      </c>
      <c r="CQ101">
        <f t="shared" si="101"/>
        <v>0.34378472691472894</v>
      </c>
      <c r="CR101">
        <f t="shared" si="101"/>
        <v>0.19562374993825871</v>
      </c>
      <c r="CS101">
        <f t="shared" si="101"/>
        <v>9.9301708253324961E-2</v>
      </c>
      <c r="CT101">
        <f t="shared" si="101"/>
        <v>4.4950083139611199E-2</v>
      </c>
      <c r="CU101">
        <f t="shared" si="101"/>
        <v>1.8136075913657155E-2</v>
      </c>
      <c r="CV101">
        <f t="shared" si="101"/>
        <v>6.5187696061759217E-3</v>
      </c>
      <c r="CW101">
        <f t="shared" si="101"/>
        <v>0</v>
      </c>
      <c r="CX101">
        <f t="shared" si="101"/>
        <v>0</v>
      </c>
      <c r="CZ101">
        <v>2048</v>
      </c>
      <c r="DA101" s="7">
        <f t="shared" si="71"/>
        <v>7.8838927807753532</v>
      </c>
    </row>
    <row r="102" spans="1:105" x14ac:dyDescent="0.3">
      <c r="A102">
        <v>2049</v>
      </c>
      <c r="B102">
        <f t="shared" si="92"/>
        <v>4.3806253261948398E-197</v>
      </c>
      <c r="C102">
        <f t="shared" si="92"/>
        <v>1.6409619346068781E-192</v>
      </c>
      <c r="D102">
        <f t="shared" si="92"/>
        <v>5.1989517906045725E-188</v>
      </c>
      <c r="E102">
        <f t="shared" si="92"/>
        <v>7.8505772634812158E-184</v>
      </c>
      <c r="F102">
        <f t="shared" si="92"/>
        <v>1.6147683842798551E-179</v>
      </c>
      <c r="G102">
        <f t="shared" si="92"/>
        <v>3.7961322310986907E-175</v>
      </c>
      <c r="H102">
        <f t="shared" si="92"/>
        <v>5.2947564081222039E-171</v>
      </c>
      <c r="I102">
        <f t="shared" si="92"/>
        <v>6.4348959134947137E-167</v>
      </c>
      <c r="J102">
        <f t="shared" si="92"/>
        <v>5.3888446263121367E-163</v>
      </c>
      <c r="K102">
        <f t="shared" si="92"/>
        <v>6.1161826517995629E-159</v>
      </c>
      <c r="L102">
        <f t="shared" si="93"/>
        <v>6.7686521186206612E-155</v>
      </c>
      <c r="M102">
        <f t="shared" si="93"/>
        <v>4.364803864950422E-151</v>
      </c>
      <c r="N102">
        <f t="shared" si="93"/>
        <v>2.566364583020037E-147</v>
      </c>
      <c r="O102">
        <f t="shared" si="93"/>
        <v>1.152818374941925E-143</v>
      </c>
      <c r="P102">
        <f t="shared" si="93"/>
        <v>8.9027156150982312E-140</v>
      </c>
      <c r="Q102">
        <f t="shared" si="93"/>
        <v>3.7978715186527381E-136</v>
      </c>
      <c r="R102">
        <f t="shared" si="93"/>
        <v>1.2973935038970284E-132</v>
      </c>
      <c r="S102">
        <f t="shared" si="93"/>
        <v>4.4619108216486439E-129</v>
      </c>
      <c r="T102">
        <f t="shared" si="93"/>
        <v>1.8768323104561637E-125</v>
      </c>
      <c r="U102">
        <f t="shared" si="93"/>
        <v>7.1145789476548074E-122</v>
      </c>
      <c r="V102">
        <f t="shared" si="94"/>
        <v>1.923030160116763E-118</v>
      </c>
      <c r="W102">
        <f t="shared" si="94"/>
        <v>3.383971304914454E-115</v>
      </c>
      <c r="X102">
        <f t="shared" si="94"/>
        <v>8.6077984864002492E-112</v>
      </c>
      <c r="Y102">
        <f t="shared" si="94"/>
        <v>1.5717663809650344E-108</v>
      </c>
      <c r="Z102">
        <f t="shared" si="94"/>
        <v>2.3268764633309567E-105</v>
      </c>
      <c r="AA102">
        <f t="shared" si="94"/>
        <v>2.2829148024674099E-102</v>
      </c>
      <c r="AB102">
        <f t="shared" si="94"/>
        <v>3.9858308581477837E-99</v>
      </c>
      <c r="AC102">
        <f t="shared" si="94"/>
        <v>3.6660402057865862E-96</v>
      </c>
      <c r="AD102">
        <f t="shared" si="94"/>
        <v>4.3099322863279935E-93</v>
      </c>
      <c r="AE102">
        <f t="shared" si="94"/>
        <v>5.0580627667571886E-90</v>
      </c>
      <c r="AF102">
        <f t="shared" si="95"/>
        <v>3.4180094027757412E-87</v>
      </c>
      <c r="AG102">
        <f t="shared" si="95"/>
        <v>2.0667014848257063E-84</v>
      </c>
      <c r="AH102">
        <f t="shared" si="95"/>
        <v>7.8322252289950743E-82</v>
      </c>
      <c r="AI102">
        <f t="shared" si="95"/>
        <v>6.3165429738340505E-79</v>
      </c>
      <c r="AJ102">
        <f t="shared" si="95"/>
        <v>3.8169680349414831E-76</v>
      </c>
      <c r="AK102">
        <f t="shared" si="95"/>
        <v>1.776745005984864E-73</v>
      </c>
      <c r="AL102">
        <f t="shared" si="95"/>
        <v>7.9367549470226946E-71</v>
      </c>
      <c r="AM102">
        <f t="shared" si="95"/>
        <v>2.563684043272565E-68</v>
      </c>
      <c r="AN102">
        <f t="shared" si="95"/>
        <v>1.2283730868845753E-65</v>
      </c>
      <c r="AO102">
        <f t="shared" si="95"/>
        <v>3.5075206969704665E-63</v>
      </c>
      <c r="AP102">
        <f t="shared" si="96"/>
        <v>1.0459109229551917E-60</v>
      </c>
      <c r="AQ102">
        <f t="shared" si="96"/>
        <v>2.9376276787513493E-58</v>
      </c>
      <c r="AR102">
        <f t="shared" si="96"/>
        <v>5.8952399146030251E-56</v>
      </c>
      <c r="AS102">
        <f t="shared" si="96"/>
        <v>1.0877504581681466E-53</v>
      </c>
      <c r="AT102">
        <f t="shared" si="96"/>
        <v>1.6127730675566573E-51</v>
      </c>
      <c r="AU102">
        <f t="shared" si="96"/>
        <v>2.354670093728661E-49</v>
      </c>
      <c r="AV102">
        <f t="shared" si="96"/>
        <v>2.8941937168409285E-47</v>
      </c>
      <c r="AW102">
        <f t="shared" si="96"/>
        <v>3.7121553495999799E-45</v>
      </c>
      <c r="AX102">
        <f t="shared" si="96"/>
        <v>4.2587943933217224E-43</v>
      </c>
      <c r="AY102">
        <f t="shared" si="96"/>
        <v>4.3703526496192024E-41</v>
      </c>
      <c r="AZ102">
        <f t="shared" si="97"/>
        <v>4.1787962939096526E-39</v>
      </c>
      <c r="BA102">
        <f t="shared" si="97"/>
        <v>3.4314304508579477E-37</v>
      </c>
      <c r="BB102">
        <f t="shared" si="97"/>
        <v>2.520499404980315E-35</v>
      </c>
      <c r="BC102">
        <f t="shared" si="97"/>
        <v>1.6561178447624597E-33</v>
      </c>
      <c r="BD102">
        <f t="shared" si="97"/>
        <v>9.7340738228711106E-32</v>
      </c>
      <c r="BE102">
        <f t="shared" si="97"/>
        <v>5.118020511553085E-30</v>
      </c>
      <c r="BF102">
        <f t="shared" si="97"/>
        <v>2.4081628193590302E-28</v>
      </c>
      <c r="BG102">
        <f t="shared" si="97"/>
        <v>1.0136254740517622E-26</v>
      </c>
      <c r="BH102">
        <f t="shared" si="97"/>
        <v>3.8166451387235252E-25</v>
      </c>
      <c r="BI102">
        <f t="shared" si="97"/>
        <v>1.285591974933945E-23</v>
      </c>
      <c r="BJ102">
        <f t="shared" si="98"/>
        <v>3.4265443184825229E-22</v>
      </c>
      <c r="BK102">
        <f t="shared" si="98"/>
        <v>8.9243843263243933E-21</v>
      </c>
      <c r="BL102">
        <f t="shared" si="98"/>
        <v>1.9371480406613516E-19</v>
      </c>
      <c r="BM102">
        <f t="shared" si="98"/>
        <v>4.0400157371762468E-18</v>
      </c>
      <c r="BN102">
        <f t="shared" si="98"/>
        <v>8.0597069997262039E-17</v>
      </c>
      <c r="BO102">
        <f t="shared" si="98"/>
        <v>1.4963638521150432E-15</v>
      </c>
      <c r="BP102">
        <f t="shared" si="98"/>
        <v>2.4219282609904975E-14</v>
      </c>
      <c r="BQ102">
        <f t="shared" si="98"/>
        <v>3.3899825343983135E-13</v>
      </c>
      <c r="BR102">
        <f t="shared" si="98"/>
        <v>4.1105503327441783E-12</v>
      </c>
      <c r="BS102">
        <f t="shared" si="98"/>
        <v>4.7944503337373639E-11</v>
      </c>
      <c r="BT102">
        <f t="shared" si="99"/>
        <v>4.6884748025933811E-10</v>
      </c>
      <c r="BU102">
        <f t="shared" si="99"/>
        <v>4.0296953528203997E-9</v>
      </c>
      <c r="BV102">
        <f t="shared" si="99"/>
        <v>3.0739864171571863E-8</v>
      </c>
      <c r="BW102">
        <f t="shared" si="99"/>
        <v>2.0945931130943171E-7</v>
      </c>
      <c r="BX102">
        <f t="shared" si="99"/>
        <v>1.276880301681957E-6</v>
      </c>
      <c r="BY102">
        <f t="shared" si="99"/>
        <v>6.9643549519280545E-6</v>
      </c>
      <c r="BZ102">
        <f t="shared" si="99"/>
        <v>3.365384312223749E-5</v>
      </c>
      <c r="CA102">
        <f t="shared" si="99"/>
        <v>1.4544040097481793E-4</v>
      </c>
      <c r="CB102">
        <f t="shared" si="99"/>
        <v>5.6208665183812845E-4</v>
      </c>
      <c r="CC102">
        <f t="shared" si="99"/>
        <v>1.9426419198225573E-3</v>
      </c>
      <c r="CD102">
        <f t="shared" si="100"/>
        <v>6.0039031612175702E-3</v>
      </c>
      <c r="CE102">
        <f t="shared" si="100"/>
        <v>1.6578450679197658E-2</v>
      </c>
      <c r="CF102">
        <f t="shared" si="100"/>
        <v>4.0928825228913585E-2</v>
      </c>
      <c r="CG102">
        <f t="shared" si="100"/>
        <v>9.0338711592358734E-2</v>
      </c>
      <c r="CH102">
        <f t="shared" si="100"/>
        <v>0.1782579951950114</v>
      </c>
      <c r="CI102">
        <f t="shared" si="100"/>
        <v>0.31442891619858881</v>
      </c>
      <c r="CJ102">
        <f t="shared" si="100"/>
        <v>0.49589379306909503</v>
      </c>
      <c r="CK102">
        <f t="shared" si="100"/>
        <v>0.69901308490789971</v>
      </c>
      <c r="CL102">
        <f t="shared" si="100"/>
        <v>0.88058138196507274</v>
      </c>
      <c r="CM102">
        <f t="shared" si="100"/>
        <v>0.99128120652528195</v>
      </c>
      <c r="CN102">
        <f t="shared" si="101"/>
        <v>0.99707235390000837</v>
      </c>
      <c r="CO102">
        <f t="shared" si="101"/>
        <v>0.89154641477690888</v>
      </c>
      <c r="CP102">
        <f t="shared" si="101"/>
        <v>0.71175474775581704</v>
      </c>
      <c r="CQ102">
        <f t="shared" si="101"/>
        <v>0.50719957060265175</v>
      </c>
      <c r="CR102">
        <f t="shared" si="101"/>
        <v>0.32252903757733004</v>
      </c>
      <c r="CS102">
        <f t="shared" si="101"/>
        <v>0.18296115910168309</v>
      </c>
      <c r="CT102">
        <f t="shared" si="101"/>
        <v>9.2552387239635228E-2</v>
      </c>
      <c r="CU102">
        <f t="shared" si="101"/>
        <v>4.1730673432727142E-2</v>
      </c>
      <c r="CV102">
        <f t="shared" si="101"/>
        <v>1.6762262699290063E-2</v>
      </c>
      <c r="CW102">
        <f t="shared" si="101"/>
        <v>5.994184093268652E-3</v>
      </c>
      <c r="CX102">
        <f t="shared" si="101"/>
        <v>0</v>
      </c>
      <c r="CZ102">
        <v>2049</v>
      </c>
      <c r="DA102" s="7">
        <f t="shared" si="71"/>
        <v>7.4861013685031068</v>
      </c>
    </row>
    <row r="103" spans="1:105" x14ac:dyDescent="0.3">
      <c r="A103">
        <v>2050</v>
      </c>
      <c r="B103">
        <f t="shared" si="92"/>
        <v>1.8813249686310884E-201</v>
      </c>
      <c r="C103">
        <f t="shared" si="92"/>
        <v>7.8755548226780901E-197</v>
      </c>
      <c r="D103">
        <f t="shared" si="92"/>
        <v>2.7883891546798736E-192</v>
      </c>
      <c r="E103">
        <f t="shared" si="92"/>
        <v>4.7053737920755899E-188</v>
      </c>
      <c r="F103">
        <f t="shared" si="92"/>
        <v>1.0815776821082177E-183</v>
      </c>
      <c r="G103">
        <f t="shared" si="92"/>
        <v>2.8414744399340039E-179</v>
      </c>
      <c r="H103">
        <f t="shared" si="92"/>
        <v>4.4289762252344515E-175</v>
      </c>
      <c r="I103">
        <f t="shared" si="92"/>
        <v>6.0152520977218681E-171</v>
      </c>
      <c r="J103">
        <f t="shared" si="92"/>
        <v>5.6294104012977238E-167</v>
      </c>
      <c r="K103">
        <f t="shared" si="92"/>
        <v>7.1400727732118567E-163</v>
      </c>
      <c r="L103">
        <f t="shared" si="93"/>
        <v>8.8303786720933067E-159</v>
      </c>
      <c r="M103">
        <f t="shared" si="93"/>
        <v>6.3635111545954519E-155</v>
      </c>
      <c r="N103">
        <f t="shared" si="93"/>
        <v>4.1812426543751139E-151</v>
      </c>
      <c r="O103">
        <f t="shared" si="93"/>
        <v>2.0989536650951082E-147</v>
      </c>
      <c r="P103">
        <f t="shared" si="93"/>
        <v>1.8114210259695283E-143</v>
      </c>
      <c r="Q103">
        <f t="shared" si="93"/>
        <v>8.635591989445163E-140</v>
      </c>
      <c r="R103">
        <f t="shared" si="93"/>
        <v>3.2966930137315027E-136</v>
      </c>
      <c r="S103">
        <f t="shared" si="93"/>
        <v>1.2670175108255556E-132</v>
      </c>
      <c r="T103">
        <f t="shared" si="93"/>
        <v>5.955827969880543E-129</v>
      </c>
      <c r="U103">
        <f t="shared" si="93"/>
        <v>2.5230207304320641E-125</v>
      </c>
      <c r="V103">
        <f t="shared" si="94"/>
        <v>7.6210121504024126E-122</v>
      </c>
      <c r="W103">
        <f t="shared" si="94"/>
        <v>1.4986774494764963E-118</v>
      </c>
      <c r="X103">
        <f t="shared" si="94"/>
        <v>4.2601857430228665E-115</v>
      </c>
      <c r="Y103">
        <f t="shared" si="94"/>
        <v>8.693194188355365E-112</v>
      </c>
      <c r="Z103">
        <f t="shared" si="94"/>
        <v>1.4382012266904394E-108</v>
      </c>
      <c r="AA103">
        <f t="shared" si="94"/>
        <v>1.5768521503111032E-105</v>
      </c>
      <c r="AB103">
        <f t="shared" si="94"/>
        <v>3.0766286373850506E-102</v>
      </c>
      <c r="AC103">
        <f t="shared" si="94"/>
        <v>3.1623386721467718E-99</v>
      </c>
      <c r="AD103">
        <f t="shared" si="94"/>
        <v>4.154670103578255E-96</v>
      </c>
      <c r="AE103">
        <f t="shared" si="94"/>
        <v>5.4488550455646424E-93</v>
      </c>
      <c r="AF103">
        <f t="shared" si="95"/>
        <v>4.1148047819484447E-90</v>
      </c>
      <c r="AG103">
        <f t="shared" si="95"/>
        <v>2.7804089427933639E-87</v>
      </c>
      <c r="AH103">
        <f t="shared" si="95"/>
        <v>1.1775274377498265E-84</v>
      </c>
      <c r="AI103">
        <f t="shared" si="95"/>
        <v>1.0612562604867678E-81</v>
      </c>
      <c r="AJ103">
        <f t="shared" si="95"/>
        <v>7.1666183210252997E-79</v>
      </c>
      <c r="AK103">
        <f t="shared" si="95"/>
        <v>3.7279990957905295E-76</v>
      </c>
      <c r="AL103">
        <f t="shared" si="95"/>
        <v>1.861009579789457E-73</v>
      </c>
      <c r="AM103">
        <f t="shared" si="95"/>
        <v>6.7177692188978017E-71</v>
      </c>
      <c r="AN103">
        <f t="shared" si="95"/>
        <v>3.5970445354468412E-68</v>
      </c>
      <c r="AO103">
        <f t="shared" si="95"/>
        <v>1.147811857783849E-65</v>
      </c>
      <c r="AP103">
        <f t="shared" si="96"/>
        <v>3.824900179934489E-63</v>
      </c>
      <c r="AQ103">
        <f t="shared" si="96"/>
        <v>1.2005412894361827E-60</v>
      </c>
      <c r="AR103">
        <f t="shared" si="96"/>
        <v>2.6923826046963499E-58</v>
      </c>
      <c r="AS103">
        <f t="shared" si="96"/>
        <v>5.5516171574160862E-56</v>
      </c>
      <c r="AT103">
        <f t="shared" si="96"/>
        <v>9.1985302134763165E-54</v>
      </c>
      <c r="AU103">
        <f t="shared" si="96"/>
        <v>1.5008254556286868E-51</v>
      </c>
      <c r="AV103">
        <f t="shared" si="96"/>
        <v>2.061496767054628E-49</v>
      </c>
      <c r="AW103">
        <f t="shared" si="96"/>
        <v>2.9548548140491653E-47</v>
      </c>
      <c r="AX103">
        <f t="shared" si="96"/>
        <v>3.7883632957378074E-45</v>
      </c>
      <c r="AY103">
        <f t="shared" si="96"/>
        <v>4.3444656841674263E-43</v>
      </c>
      <c r="AZ103">
        <f t="shared" si="97"/>
        <v>4.6422233563062771E-41</v>
      </c>
      <c r="BA103">
        <f t="shared" si="97"/>
        <v>4.259954640292981E-39</v>
      </c>
      <c r="BB103">
        <f t="shared" si="97"/>
        <v>3.4968042035469846E-37</v>
      </c>
      <c r="BC103">
        <f t="shared" si="97"/>
        <v>2.5676208607904259E-35</v>
      </c>
      <c r="BD103">
        <f t="shared" si="97"/>
        <v>1.6865112276134953E-33</v>
      </c>
      <c r="BE103">
        <f t="shared" si="97"/>
        <v>9.9094959769337397E-32</v>
      </c>
      <c r="BF103">
        <f t="shared" si="97"/>
        <v>5.2106311675372003E-30</v>
      </c>
      <c r="BG103">
        <f t="shared" si="97"/>
        <v>2.4509640715003914E-28</v>
      </c>
      <c r="BH103">
        <f t="shared" si="97"/>
        <v>1.0313264432321217E-26</v>
      </c>
      <c r="BI103">
        <f t="shared" si="97"/>
        <v>3.8821513791736285E-25</v>
      </c>
      <c r="BJ103">
        <f t="shared" si="98"/>
        <v>1.1563268472282414E-23</v>
      </c>
      <c r="BK103">
        <f t="shared" si="98"/>
        <v>3.3655609732788262E-22</v>
      </c>
      <c r="BL103">
        <f t="shared" si="98"/>
        <v>8.1638863879934744E-21</v>
      </c>
      <c r="BM103">
        <f t="shared" si="98"/>
        <v>1.9027079812351181E-19</v>
      </c>
      <c r="BN103">
        <f t="shared" si="98"/>
        <v>4.2419278691090238E-18</v>
      </c>
      <c r="BO103">
        <f t="shared" si="98"/>
        <v>8.8010842074682631E-17</v>
      </c>
      <c r="BP103">
        <f t="shared" si="98"/>
        <v>1.5918978100969681E-15</v>
      </c>
      <c r="BQ103">
        <f t="shared" si="98"/>
        <v>2.4900399416397304E-14</v>
      </c>
      <c r="BR103">
        <f t="shared" si="98"/>
        <v>3.3741451840677024E-13</v>
      </c>
      <c r="BS103">
        <f t="shared" si="98"/>
        <v>4.398023663602887E-12</v>
      </c>
      <c r="BT103">
        <f t="shared" si="99"/>
        <v>4.806237929153497E-11</v>
      </c>
      <c r="BU103">
        <f t="shared" si="99"/>
        <v>4.6163724126180874E-10</v>
      </c>
      <c r="BV103">
        <f t="shared" si="99"/>
        <v>3.9353694432249032E-9</v>
      </c>
      <c r="BW103">
        <f t="shared" si="99"/>
        <v>2.9966648841063337E-8</v>
      </c>
      <c r="BX103">
        <f t="shared" si="99"/>
        <v>2.0414729840707374E-7</v>
      </c>
      <c r="BY103">
        <f t="shared" si="99"/>
        <v>1.2443120014965761E-6</v>
      </c>
      <c r="BZ103">
        <f t="shared" si="99"/>
        <v>6.7195161277463194E-6</v>
      </c>
      <c r="CA103">
        <f t="shared" si="99"/>
        <v>3.2452139961562861E-5</v>
      </c>
      <c r="CB103">
        <f t="shared" si="99"/>
        <v>1.4015754816007258E-4</v>
      </c>
      <c r="CC103">
        <f t="shared" si="99"/>
        <v>5.41328531803446E-4</v>
      </c>
      <c r="CD103">
        <f t="shared" si="100"/>
        <v>1.8696348004741982E-3</v>
      </c>
      <c r="CE103">
        <f t="shared" si="100"/>
        <v>5.7692849341824939E-3</v>
      </c>
      <c r="CF103">
        <f t="shared" si="100"/>
        <v>1.5917038570814678E-2</v>
      </c>
      <c r="CG103">
        <f t="shared" si="100"/>
        <v>3.9261042216876756E-2</v>
      </c>
      <c r="CH103">
        <f t="shared" si="100"/>
        <v>8.6574878761039253E-2</v>
      </c>
      <c r="CI103">
        <f t="shared" si="100"/>
        <v>0.17065550227198034</v>
      </c>
      <c r="CJ103">
        <f t="shared" si="100"/>
        <v>0.30077478945759828</v>
      </c>
      <c r="CK103">
        <f t="shared" si="100"/>
        <v>0.47379776410171143</v>
      </c>
      <c r="CL103">
        <f t="shared" si="100"/>
        <v>0.66700968955415207</v>
      </c>
      <c r="CM103">
        <f t="shared" si="100"/>
        <v>0.83910142555116973</v>
      </c>
      <c r="CN103">
        <f t="shared" si="101"/>
        <v>0.94319003435687043</v>
      </c>
      <c r="CO103">
        <f t="shared" si="101"/>
        <v>0.94247845080218806</v>
      </c>
      <c r="CP103">
        <f t="shared" si="101"/>
        <v>0.84083888266789575</v>
      </c>
      <c r="CQ103">
        <f t="shared" si="101"/>
        <v>0.66960121540650319</v>
      </c>
      <c r="CR103">
        <f t="shared" si="101"/>
        <v>0.47584018881293622</v>
      </c>
      <c r="CS103">
        <f t="shared" si="101"/>
        <v>0.3016519547228953</v>
      </c>
      <c r="CT103">
        <f t="shared" si="101"/>
        <v>0.17052568727008269</v>
      </c>
      <c r="CU103">
        <f t="shared" si="101"/>
        <v>8.5923610759976177E-2</v>
      </c>
      <c r="CV103">
        <f t="shared" si="101"/>
        <v>3.8569562347878492E-2</v>
      </c>
      <c r="CW103">
        <f t="shared" si="101"/>
        <v>1.5413351676685016E-2</v>
      </c>
      <c r="CX103">
        <f t="shared" si="101"/>
        <v>5.4792267082447322E-3</v>
      </c>
      <c r="CZ103">
        <v>2050</v>
      </c>
      <c r="DA103" s="7">
        <f t="shared" si="71"/>
        <v>7.0909653563639878</v>
      </c>
    </row>
    <row r="105" spans="1:105" x14ac:dyDescent="0.3">
      <c r="A105" t="s">
        <v>18</v>
      </c>
      <c r="B105" s="7">
        <f t="shared" ref="B105:BM105" si="102">SUM(B3:B103)</f>
        <v>0.8911395130087626</v>
      </c>
      <c r="C105" s="7">
        <f t="shared" si="102"/>
        <v>1.6021041670439842</v>
      </c>
      <c r="D105" s="7">
        <f t="shared" si="102"/>
        <v>2.7223604581194008</v>
      </c>
      <c r="E105" s="7">
        <f t="shared" si="102"/>
        <v>2.4639050462763219</v>
      </c>
      <c r="F105" s="7">
        <f t="shared" si="102"/>
        <v>3.3945334456903038</v>
      </c>
      <c r="G105" s="7">
        <f t="shared" si="102"/>
        <v>5.9732901110345553</v>
      </c>
      <c r="H105" s="7">
        <f t="shared" si="102"/>
        <v>6.9690828131514344</v>
      </c>
      <c r="I105" s="7">
        <f t="shared" si="102"/>
        <v>7.9174161717241081</v>
      </c>
      <c r="J105" s="7">
        <f t="shared" si="102"/>
        <v>6.9263567814729203</v>
      </c>
      <c r="K105" s="7">
        <f t="shared" si="102"/>
        <v>9.1772346212161047</v>
      </c>
      <c r="L105" s="7">
        <f t="shared" si="102"/>
        <v>13.249842504971474</v>
      </c>
      <c r="M105" s="7">
        <f t="shared" si="102"/>
        <v>12.456766738693172</v>
      </c>
      <c r="N105" s="7">
        <f t="shared" si="102"/>
        <v>11.932899171407943</v>
      </c>
      <c r="O105" s="7">
        <f t="shared" si="102"/>
        <v>9.7595651906802825</v>
      </c>
      <c r="P105" s="7">
        <f t="shared" si="102"/>
        <v>15.3351837331784</v>
      </c>
      <c r="Q105" s="7">
        <f t="shared" si="102"/>
        <v>14.875055604193198</v>
      </c>
      <c r="R105" s="7">
        <f t="shared" si="102"/>
        <v>12.912098697484987</v>
      </c>
      <c r="S105" s="7">
        <f t="shared" si="102"/>
        <v>12.609786546703551</v>
      </c>
      <c r="T105" s="7">
        <f t="shared" si="102"/>
        <v>16.831739228111871</v>
      </c>
      <c r="U105" s="7">
        <f t="shared" si="102"/>
        <v>22.626862701138865</v>
      </c>
      <c r="V105" s="7">
        <f t="shared" si="102"/>
        <v>24.237498359296168</v>
      </c>
      <c r="W105" s="7">
        <f t="shared" si="102"/>
        <v>18.889039275699769</v>
      </c>
      <c r="X105" s="7">
        <f t="shared" si="102"/>
        <v>23.779993555166797</v>
      </c>
      <c r="Y105" s="7">
        <f t="shared" si="102"/>
        <v>24.015908608863747</v>
      </c>
      <c r="Z105" s="7">
        <f t="shared" si="102"/>
        <v>21.975090980217175</v>
      </c>
      <c r="AA105" s="7">
        <f t="shared" si="102"/>
        <v>14.891838914315853</v>
      </c>
      <c r="AB105" s="7">
        <f t="shared" si="102"/>
        <v>20.069368343308248</v>
      </c>
      <c r="AC105" s="7">
        <f t="shared" si="102"/>
        <v>15.922938502988714</v>
      </c>
      <c r="AD105" s="7">
        <f t="shared" si="102"/>
        <v>18.045234870872939</v>
      </c>
      <c r="AE105" s="7">
        <f t="shared" si="102"/>
        <v>22.813785122904424</v>
      </c>
      <c r="AF105" s="7">
        <f t="shared" si="102"/>
        <v>18.559333176930071</v>
      </c>
      <c r="AG105" s="7">
        <f t="shared" si="102"/>
        <v>15.097248092855418</v>
      </c>
      <c r="AH105" s="7">
        <f t="shared" si="102"/>
        <v>8.6018343695885751</v>
      </c>
      <c r="AI105" s="7">
        <f t="shared" si="102"/>
        <v>11.655372910627346</v>
      </c>
      <c r="AJ105" s="7">
        <f t="shared" si="102"/>
        <v>13.223943759379292</v>
      </c>
      <c r="AK105" s="7">
        <f t="shared" si="102"/>
        <v>12.915709517726309</v>
      </c>
      <c r="AL105" s="7">
        <f t="shared" si="102"/>
        <v>13.528254792500759</v>
      </c>
      <c r="AM105" s="7">
        <f t="shared" si="102"/>
        <v>11.450485020273922</v>
      </c>
      <c r="AN105" s="7">
        <f t="shared" si="102"/>
        <v>16.06590510967003</v>
      </c>
      <c r="AO105" s="7">
        <f t="shared" si="102"/>
        <v>15.012243908468308</v>
      </c>
      <c r="AP105" s="7">
        <f t="shared" si="102"/>
        <v>16.370633101699521</v>
      </c>
      <c r="AQ105" s="7">
        <f t="shared" si="102"/>
        <v>18.790912821973649</v>
      </c>
      <c r="AR105" s="7">
        <f t="shared" si="102"/>
        <v>17.222171200998449</v>
      </c>
      <c r="AS105" s="7">
        <f t="shared" si="102"/>
        <v>16.218322326557683</v>
      </c>
      <c r="AT105" s="7">
        <f t="shared" si="102"/>
        <v>13.714977255351068</v>
      </c>
      <c r="AU105" s="7">
        <f t="shared" si="102"/>
        <v>12.762977880938738</v>
      </c>
      <c r="AV105" s="7">
        <f t="shared" si="102"/>
        <v>11.173895531955932</v>
      </c>
      <c r="AW105" s="7">
        <f t="shared" si="102"/>
        <v>11.408095737392946</v>
      </c>
      <c r="AX105" s="7">
        <f t="shared" si="102"/>
        <v>11.642295942829962</v>
      </c>
      <c r="AY105" s="7">
        <f t="shared" si="102"/>
        <v>11.876496148266973</v>
      </c>
      <c r="AZ105" s="7">
        <f t="shared" si="102"/>
        <v>12.615308701774977</v>
      </c>
      <c r="BA105" s="7">
        <f t="shared" si="102"/>
        <v>12.860316479455708</v>
      </c>
      <c r="BB105" s="7">
        <f t="shared" si="102"/>
        <v>13.105324257136438</v>
      </c>
      <c r="BC105" s="7">
        <f t="shared" si="102"/>
        <v>13.350332034817169</v>
      </c>
      <c r="BD105" s="7">
        <f t="shared" si="102"/>
        <v>13.595339812497892</v>
      </c>
      <c r="BE105" s="7">
        <f t="shared" si="102"/>
        <v>13.840347590178622</v>
      </c>
      <c r="BF105" s="7">
        <f t="shared" si="102"/>
        <v>14.090788882174467</v>
      </c>
      <c r="BG105" s="7">
        <f t="shared" si="102"/>
        <v>14.341230174170319</v>
      </c>
      <c r="BH105" s="7">
        <f t="shared" si="102"/>
        <v>14.591671466166167</v>
      </c>
      <c r="BI105" s="7">
        <f t="shared" si="102"/>
        <v>14.842112758162019</v>
      </c>
      <c r="BJ105" s="7">
        <f t="shared" si="102"/>
        <v>13.349751543629045</v>
      </c>
      <c r="BK105" s="7">
        <f t="shared" si="102"/>
        <v>13.112161589698648</v>
      </c>
      <c r="BL105" s="7">
        <f t="shared" si="102"/>
        <v>11.994799148615316</v>
      </c>
      <c r="BM105" s="7">
        <f t="shared" si="102"/>
        <v>11.781546683231719</v>
      </c>
      <c r="BN105" s="7">
        <f t="shared" ref="BN105:CW105" si="103">SUM(BN3:BN103)</f>
        <v>12.37036548073956</v>
      </c>
      <c r="BO105" s="7">
        <f t="shared" si="103"/>
        <v>13.508261314815277</v>
      </c>
      <c r="BP105" s="7">
        <f t="shared" si="103"/>
        <v>14.370683690920107</v>
      </c>
      <c r="BQ105" s="7">
        <f t="shared" si="103"/>
        <v>14.774829195158445</v>
      </c>
      <c r="BR105" s="7">
        <f t="shared" si="103"/>
        <v>14.705804017693845</v>
      </c>
      <c r="BS105" s="7">
        <f t="shared" si="103"/>
        <v>15.734261552988894</v>
      </c>
      <c r="BT105" s="7">
        <f t="shared" si="103"/>
        <v>15.772945676595729</v>
      </c>
      <c r="BU105" s="7">
        <f t="shared" si="103"/>
        <v>15.53037914305569</v>
      </c>
      <c r="BV105" s="7">
        <f t="shared" si="103"/>
        <v>15.166848649411037</v>
      </c>
      <c r="BW105" s="7">
        <f t="shared" si="103"/>
        <v>14.785349240574927</v>
      </c>
      <c r="BX105" s="7">
        <f t="shared" si="103"/>
        <v>14.410383947514319</v>
      </c>
      <c r="BY105" s="7">
        <f t="shared" si="103"/>
        <v>14.042830337677939</v>
      </c>
      <c r="BZ105" s="7">
        <f t="shared" si="103"/>
        <v>13.549139471407063</v>
      </c>
      <c r="CA105" s="7">
        <f t="shared" si="103"/>
        <v>13.065323648924362</v>
      </c>
      <c r="CB105" s="7">
        <f t="shared" si="103"/>
        <v>12.590718726468184</v>
      </c>
      <c r="CC105" s="7">
        <f t="shared" si="103"/>
        <v>12.125602678841409</v>
      </c>
      <c r="CD105" s="7">
        <f t="shared" si="103"/>
        <v>11.669385092078198</v>
      </c>
      <c r="CE105" s="7">
        <f t="shared" si="103"/>
        <v>11.21157675923655</v>
      </c>
      <c r="CF105" s="7">
        <f t="shared" si="103"/>
        <v>10.758741768879595</v>
      </c>
      <c r="CG105" s="7">
        <f t="shared" si="103"/>
        <v>10.305072107645159</v>
      </c>
      <c r="CH105" s="7">
        <f t="shared" si="103"/>
        <v>9.8381007732720871</v>
      </c>
      <c r="CI105" s="7">
        <f t="shared" si="103"/>
        <v>9.3356348343615672</v>
      </c>
      <c r="CJ105" s="7">
        <f t="shared" si="103"/>
        <v>8.7669886164396509</v>
      </c>
      <c r="CK105" s="7">
        <f t="shared" si="103"/>
        <v>8.0889763850546554</v>
      </c>
      <c r="CL105" s="7">
        <f t="shared" si="103"/>
        <v>7.2665276767036309</v>
      </c>
      <c r="CM105" s="7">
        <f t="shared" si="103"/>
        <v>6.2886464151786488</v>
      </c>
      <c r="CN105" s="7">
        <f t="shared" si="103"/>
        <v>5.1851649079609201</v>
      </c>
      <c r="CO105" s="7">
        <f t="shared" si="103"/>
        <v>4.009708915885847</v>
      </c>
      <c r="CP105" s="7">
        <f t="shared" si="103"/>
        <v>2.892778877688861</v>
      </c>
      <c r="CQ105" s="7">
        <f t="shared" si="103"/>
        <v>1.9304142598829932</v>
      </c>
      <c r="CR105" s="7">
        <f t="shared" si="103"/>
        <v>1.1828588822120925</v>
      </c>
      <c r="CS105" s="7">
        <f t="shared" si="103"/>
        <v>0.66125385947101911</v>
      </c>
      <c r="CT105" s="7">
        <f t="shared" si="103"/>
        <v>0.33516054583325239</v>
      </c>
      <c r="CU105" s="7">
        <f t="shared" si="103"/>
        <v>0.15284339957735354</v>
      </c>
      <c r="CV105" s="7">
        <f t="shared" si="103"/>
        <v>6.1850594653344478E-2</v>
      </c>
      <c r="CW105" s="7">
        <f t="shared" si="103"/>
        <v>2.1407535769953669E-2</v>
      </c>
      <c r="CX105" s="7">
        <f>SUM(CX3:CX103)</f>
        <v>5.4792267082447322E-3</v>
      </c>
      <c r="CY105" s="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1E2C-0C5C-408E-A6CF-994B74F4FF74}">
  <sheetPr>
    <tabColor theme="5"/>
  </sheetPr>
  <dimension ref="A1:AC43"/>
  <sheetViews>
    <sheetView showGridLines="0" zoomScaleNormal="100" workbookViewId="0">
      <pane ySplit="2" topLeftCell="A3" activePane="bottomLeft" state="frozen"/>
      <selection pane="bottomLeft" activeCell="C8" sqref="C8"/>
    </sheetView>
  </sheetViews>
  <sheetFormatPr defaultRowHeight="14.4" x14ac:dyDescent="0.3"/>
  <cols>
    <col min="1" max="1" width="10.77734375" customWidth="1"/>
    <col min="2" max="2" width="11" customWidth="1"/>
    <col min="6" max="15" width="14.109375" customWidth="1"/>
    <col min="16" max="16" width="23.88671875" bestFit="1" customWidth="1"/>
    <col min="17" max="17" width="25.6640625" bestFit="1" customWidth="1"/>
    <col min="18" max="18" width="24.33203125" bestFit="1" customWidth="1"/>
    <col min="19" max="19" width="26" bestFit="1" customWidth="1"/>
    <col min="20" max="20" width="24.109375" customWidth="1"/>
    <col min="21" max="21" width="25.88671875" customWidth="1"/>
    <col min="22" max="23" width="21.6640625" customWidth="1"/>
  </cols>
  <sheetData>
    <row r="1" spans="1:29" x14ac:dyDescent="0.3">
      <c r="A1" s="305" t="s">
        <v>200</v>
      </c>
      <c r="B1" s="2"/>
      <c r="C1" s="2"/>
      <c r="D1" s="2"/>
      <c r="E1" s="2"/>
      <c r="F1" s="2"/>
      <c r="G1" s="2"/>
      <c r="H1" s="2"/>
    </row>
    <row r="2" spans="1:29" ht="95.4" x14ac:dyDescent="0.3">
      <c r="A2" s="40" t="s">
        <v>0</v>
      </c>
      <c r="B2" s="40" t="s">
        <v>156</v>
      </c>
      <c r="C2" s="40" t="s">
        <v>157</v>
      </c>
      <c r="D2" s="40" t="s">
        <v>158</v>
      </c>
      <c r="E2" s="40" t="s">
        <v>178</v>
      </c>
      <c r="F2" s="205" t="s">
        <v>140</v>
      </c>
      <c r="G2" s="205" t="s">
        <v>141</v>
      </c>
      <c r="H2" s="205" t="s">
        <v>142</v>
      </c>
      <c r="I2" s="205" t="s">
        <v>143</v>
      </c>
      <c r="J2" s="205" t="s">
        <v>144</v>
      </c>
      <c r="K2" s="205" t="s">
        <v>145</v>
      </c>
      <c r="L2" s="205" t="s">
        <v>159</v>
      </c>
      <c r="M2" s="205" t="s">
        <v>160</v>
      </c>
      <c r="N2" s="205" t="s">
        <v>180</v>
      </c>
      <c r="O2" s="205" t="s">
        <v>179</v>
      </c>
      <c r="P2" s="44" t="s">
        <v>148</v>
      </c>
      <c r="Q2" s="44" t="s">
        <v>149</v>
      </c>
      <c r="R2" s="281" t="s">
        <v>150</v>
      </c>
      <c r="S2" s="281" t="s">
        <v>151</v>
      </c>
      <c r="T2" s="45" t="s">
        <v>161</v>
      </c>
      <c r="U2" s="45" t="s">
        <v>153</v>
      </c>
      <c r="V2" s="44" t="s">
        <v>162</v>
      </c>
      <c r="W2" s="44" t="s">
        <v>163</v>
      </c>
      <c r="X2" s="44" t="s">
        <v>164</v>
      </c>
      <c r="Y2" s="44" t="s">
        <v>165</v>
      </c>
      <c r="Z2" s="44" t="s">
        <v>166</v>
      </c>
      <c r="AA2" s="44" t="s">
        <v>167</v>
      </c>
      <c r="AB2" s="44" t="s">
        <v>168</v>
      </c>
      <c r="AC2" s="44" t="s">
        <v>169</v>
      </c>
    </row>
    <row r="3" spans="1:29" x14ac:dyDescent="0.3">
      <c r="A3" s="2">
        <v>2010</v>
      </c>
      <c r="B3" s="2">
        <f>Table1[[#This Row],[1 Inflow S70 EV]]+Table1[[#This Row],[1 Inflow S70 ICEV]]</f>
        <v>13.372916999999999</v>
      </c>
      <c r="C3" s="2">
        <f>Table1[[#This Row],[3 Inflow S70D EV]]+Table1[[#This Row],[3 Inflow S70D ICEV]]</f>
        <v>13.372916999999999</v>
      </c>
      <c r="D3" s="2">
        <f>Table1[[#This Row],[4 Inflow S70Dt EV]]+Table1[[#This Row],[4 Inflow S70Dt ICEV]]</f>
        <v>13.372916999999999</v>
      </c>
      <c r="E3" s="2">
        <f>Table1[[#This Row],[5 Inflow S100Dt EV]]+Table1[[#This Row],[5 Inflow S100Dt ICEV]]</f>
        <v>13.372916999999999</v>
      </c>
      <c r="F3">
        <f>'A1-4 Vehicle model'!F68</f>
        <v>1.3372917E-2</v>
      </c>
      <c r="G3">
        <f>'A1-4 Vehicle model'!H68</f>
        <v>13.359544082999999</v>
      </c>
      <c r="H3">
        <f>'A1-4 Vehicle model'!J68</f>
        <v>1.3372917E-2</v>
      </c>
      <c r="I3">
        <f>'A1-4 Vehicle model'!L68</f>
        <v>13.359544082999999</v>
      </c>
      <c r="J3">
        <f>'A1-4 Vehicle model'!P68</f>
        <v>1.3372917E-2</v>
      </c>
      <c r="K3">
        <f>'A1-4 Vehicle model'!R68</f>
        <v>13.359544082999999</v>
      </c>
      <c r="L3">
        <f>'A1-4 Vehicle model'!V68</f>
        <v>1.3372917E-2</v>
      </c>
      <c r="M3">
        <f>'A1-4 Vehicle model'!X68</f>
        <v>13.359544082999999</v>
      </c>
      <c r="N3">
        <f>'A1-4 Vehicle model'!AB68</f>
        <v>1.3372917E-2</v>
      </c>
      <c r="O3">
        <f>'A1-4 Vehicle model'!AD68</f>
        <v>13.359544082999999</v>
      </c>
      <c r="P3" s="18">
        <f>'1. EV S70'!DA64</f>
        <v>6.3764427277737182E-6</v>
      </c>
      <c r="Q3" s="18">
        <f>'1. ICEV S70'!DA63</f>
        <v>14.008241872653473</v>
      </c>
      <c r="R3" s="18">
        <f>'2. EV S100'!DA63</f>
        <v>6.3764427277737182E-6</v>
      </c>
      <c r="S3" s="18">
        <f>'2. ICEV S100'!DA63</f>
        <v>14.008241872653473</v>
      </c>
      <c r="T3" s="18">
        <f>'3. EV S70D'!DA63</f>
        <v>6.3764427277737182E-6</v>
      </c>
      <c r="U3" s="18">
        <f>'3. ICEV S70D'!DA63</f>
        <v>14.008241872653473</v>
      </c>
      <c r="V3" s="18">
        <f>'4. EV S70D-CE+'!DA63</f>
        <v>6.3764427277737182E-6</v>
      </c>
      <c r="W3" s="18">
        <f>'4. ICEV S70D-CE+'!DA63</f>
        <v>14.008241872653473</v>
      </c>
      <c r="X3" s="18">
        <f>Table2[[#This Row],[1 Outflow S70 EV]]+Table2[[#This Row],[1 Outflow S70 ICEV]]</f>
        <v>14.008248249096201</v>
      </c>
      <c r="Y3" s="18">
        <f>Table2[[#This Row],[3 Outflow S70 EV]]+Table2[[#This Row],[3 Outflow ICEV S70D ICEV]]</f>
        <v>14.008248249096201</v>
      </c>
      <c r="Z3" s="18">
        <f>Table2[[#This Row],[4 Outflow S70Dt EV]]+Table2[[#This Row],[4 Outflow S70Dt ICEV]]</f>
        <v>14.008248249096201</v>
      </c>
      <c r="AA3" s="18">
        <f>Table1[[#This Row],[1 Inflow S70 EV]]+Table1[[#This Row],[1 Inflow S70 ICEV]]</f>
        <v>13.372916999999999</v>
      </c>
      <c r="AB3" s="18">
        <f>Table1[[#This Row],[2 Inflow S100 EV]]+Table1[[#This Row],[2 Inflow S100 ICEV]]</f>
        <v>13.372916999999999</v>
      </c>
      <c r="AC3" s="18">
        <f>Table1[[#This Row],[4 Inflow S70Dt EV]]+Table1[[#This Row],[4 Inflow S70Dt ICEV]]</f>
        <v>13.372916999999999</v>
      </c>
    </row>
    <row r="4" spans="1:29" x14ac:dyDescent="0.3">
      <c r="A4" s="2">
        <v>2011</v>
      </c>
      <c r="B4" s="2">
        <f>Table1[[#This Row],[1 Inflow S70 EV]]+Table1[[#This Row],[1 Inflow S70 ICEV]]</f>
        <v>13.148076</v>
      </c>
      <c r="C4" s="2">
        <f>Table1[[#This Row],[3 Inflow S70D EV]]+Table1[[#This Row],[3 Inflow S70D ICEV]]</f>
        <v>13.148076</v>
      </c>
      <c r="D4" s="2">
        <f>Table1[[#This Row],[4 Inflow S70Dt EV]]+Table1[[#This Row],[4 Inflow S70Dt ICEV]]</f>
        <v>13.148076</v>
      </c>
      <c r="E4" s="2">
        <f>Table1[[#This Row],[5 Inflow S100Dt EV]]+Table1[[#This Row],[5 Inflow S100Dt ICEV]]</f>
        <v>13.148076</v>
      </c>
      <c r="F4">
        <f>'A1-4 Vehicle model'!F69</f>
        <v>2.6296152E-2</v>
      </c>
      <c r="G4">
        <f>'A1-4 Vehicle model'!H69</f>
        <v>13.121779847999999</v>
      </c>
      <c r="H4">
        <f>'A1-4 Vehicle model'!J69</f>
        <v>2.6296152E-2</v>
      </c>
      <c r="I4">
        <f>'A1-4 Vehicle model'!L69</f>
        <v>13.121779847999999</v>
      </c>
      <c r="J4">
        <f>'A1-4 Vehicle model'!P69</f>
        <v>2.6296152E-2</v>
      </c>
      <c r="K4">
        <f>'A1-4 Vehicle model'!R69</f>
        <v>13.121779847999999</v>
      </c>
      <c r="L4">
        <f>'A1-4 Vehicle model'!V69</f>
        <v>2.6296152E-2</v>
      </c>
      <c r="M4">
        <f>'A1-4 Vehicle model'!X69</f>
        <v>13.121779847999999</v>
      </c>
      <c r="N4">
        <f>'A1-4 Vehicle model'!AB69</f>
        <v>2.6296152E-2</v>
      </c>
      <c r="O4">
        <f>'A1-4 Vehicle model'!AD69</f>
        <v>13.121779847999999</v>
      </c>
      <c r="P4" s="18">
        <f>'1. EV S70'!DA65</f>
        <v>2.4391817339310969E-5</v>
      </c>
      <c r="Q4" s="18">
        <f>'1. ICEV S70'!DA64</f>
        <v>13.810911540919374</v>
      </c>
      <c r="R4" s="18">
        <f>'2. EV S100'!DA64</f>
        <v>2.4391817339310969E-5</v>
      </c>
      <c r="S4" s="18">
        <f>'2. ICEV S100'!DA64</f>
        <v>13.810911540919374</v>
      </c>
      <c r="T4" s="18">
        <f>'3. EV S70D'!DA64</f>
        <v>2.4391817339310969E-5</v>
      </c>
      <c r="U4" s="18">
        <f>'3. ICEV S70D'!DA64</f>
        <v>13.810911540919374</v>
      </c>
      <c r="V4" s="18">
        <f>'4. EV S70D-CE+'!DA64</f>
        <v>2.4391817339310969E-5</v>
      </c>
      <c r="W4" s="18">
        <f>'4. ICEV S70D-CE+'!DA64</f>
        <v>13.810911540919374</v>
      </c>
      <c r="X4" s="18">
        <f>Table2[[#This Row],[1 Outflow S70 EV]]+Table2[[#This Row],[1 Outflow S70 ICEV]]</f>
        <v>13.810935932736713</v>
      </c>
      <c r="Y4" s="18">
        <f>Table2[[#This Row],[3 Outflow S70 EV]]+Table2[[#This Row],[3 Outflow ICEV S70D ICEV]]</f>
        <v>13.810935932736713</v>
      </c>
      <c r="Z4" s="18">
        <f>Table2[[#This Row],[4 Outflow S70Dt EV]]+Table2[[#This Row],[4 Outflow S70Dt ICEV]]</f>
        <v>13.810935932736713</v>
      </c>
      <c r="AA4" s="18">
        <f>Table1[[#This Row],[1 Inflow S70 EV]]+Table1[[#This Row],[1 Inflow S70 ICEV]]</f>
        <v>13.148076</v>
      </c>
      <c r="AB4" s="18">
        <f>Table1[[#This Row],[2 Inflow S100 EV]]+Table1[[#This Row],[2 Inflow S100 ICEV]]</f>
        <v>13.148076</v>
      </c>
      <c r="AC4" s="18">
        <f>Table1[[#This Row],[4 Inflow S70Dt EV]]+Table1[[#This Row],[4 Inflow S70Dt ICEV]]</f>
        <v>13.148076</v>
      </c>
    </row>
    <row r="5" spans="1:29" x14ac:dyDescent="0.3">
      <c r="A5" s="2">
        <v>2012</v>
      </c>
      <c r="B5" s="2">
        <f>Table1[[#This Row],[1 Inflow S70 EV]]+Table1[[#This Row],[1 Inflow S70 ICEV]]</f>
        <v>12.051805</v>
      </c>
      <c r="C5" s="2">
        <f>Table1[[#This Row],[3 Inflow S70D EV]]+Table1[[#This Row],[3 Inflow S70D ICEV]]</f>
        <v>12.051805</v>
      </c>
      <c r="D5" s="2">
        <f>Table1[[#This Row],[4 Inflow S70Dt EV]]+Table1[[#This Row],[4 Inflow S70Dt ICEV]]</f>
        <v>12.051805</v>
      </c>
      <c r="E5" s="2">
        <f>Table1[[#This Row],[5 Inflow S100Dt EV]]+Table1[[#This Row],[5 Inflow S100Dt ICEV]]</f>
        <v>12.051805</v>
      </c>
      <c r="F5">
        <f>'A1-4 Vehicle model'!F70</f>
        <v>4.8207220000000002E-2</v>
      </c>
      <c r="G5">
        <f>'A1-4 Vehicle model'!H70</f>
        <v>12.00359778</v>
      </c>
      <c r="H5">
        <f>'A1-4 Vehicle model'!J70</f>
        <v>4.8207220000000002E-2</v>
      </c>
      <c r="I5">
        <f>'A1-4 Vehicle model'!L70</f>
        <v>12.00359778</v>
      </c>
      <c r="J5">
        <f>'A1-4 Vehicle model'!P70</f>
        <v>4.8207220000000002E-2</v>
      </c>
      <c r="K5">
        <f>'A1-4 Vehicle model'!R70</f>
        <v>12.00359778</v>
      </c>
      <c r="L5">
        <f>'A1-4 Vehicle model'!V70</f>
        <v>4.8207220000000002E-2</v>
      </c>
      <c r="M5">
        <f>'A1-4 Vehicle model'!X70</f>
        <v>12.00359778</v>
      </c>
      <c r="N5">
        <f>'A1-4 Vehicle model'!AB70</f>
        <v>4.8207220000000002E-2</v>
      </c>
      <c r="O5">
        <f>'A1-4 Vehicle model'!AD70</f>
        <v>12.00359778</v>
      </c>
      <c r="P5" s="18">
        <f>'1. EV S70'!DA66</f>
        <v>6.7464700189082024E-5</v>
      </c>
      <c r="Q5" s="18">
        <f>'1. ICEV S70'!DA65</f>
        <v>13.61604244197777</v>
      </c>
      <c r="R5" s="18">
        <f>'2. EV S100'!DA65</f>
        <v>6.7464700189082024E-5</v>
      </c>
      <c r="S5" s="18">
        <f>'2. ICEV S100'!DA65</f>
        <v>13.61604244197777</v>
      </c>
      <c r="T5" s="18">
        <f>'3. EV S70D'!DA65</f>
        <v>6.7464700189082024E-5</v>
      </c>
      <c r="U5" s="18">
        <f>'3. ICEV S70D'!DA65</f>
        <v>13.61604244197777</v>
      </c>
      <c r="V5" s="18">
        <f>'4. EV S70D-CE+'!DA65</f>
        <v>6.7464700189082024E-5</v>
      </c>
      <c r="W5" s="18">
        <f>'4. ICEV S70D-CE+'!DA65</f>
        <v>13.61604244197777</v>
      </c>
      <c r="X5" s="18">
        <f>Table2[[#This Row],[1 Outflow S70 EV]]+Table2[[#This Row],[1 Outflow S70 ICEV]]</f>
        <v>13.616109906677959</v>
      </c>
      <c r="Y5" s="18">
        <f>Table2[[#This Row],[3 Outflow S70 EV]]+Table2[[#This Row],[3 Outflow ICEV S70D ICEV]]</f>
        <v>13.616109906677959</v>
      </c>
      <c r="Z5" s="18">
        <f>Table2[[#This Row],[4 Outflow S70Dt EV]]+Table2[[#This Row],[4 Outflow S70Dt ICEV]]</f>
        <v>13.616109906677959</v>
      </c>
      <c r="AA5" s="18">
        <f>Table1[[#This Row],[1 Inflow S70 EV]]+Table1[[#This Row],[1 Inflow S70 ICEV]]</f>
        <v>12.051805</v>
      </c>
      <c r="AB5" s="18">
        <f>Table1[[#This Row],[2 Inflow S100 EV]]+Table1[[#This Row],[2 Inflow S100 ICEV]]</f>
        <v>12.051805</v>
      </c>
      <c r="AC5" s="18">
        <f>Table1[[#This Row],[4 Inflow S70Dt EV]]+Table1[[#This Row],[4 Inflow S70Dt ICEV]]</f>
        <v>12.051805</v>
      </c>
    </row>
    <row r="6" spans="1:29" x14ac:dyDescent="0.3">
      <c r="A6" s="2">
        <v>2013</v>
      </c>
      <c r="B6" s="2">
        <f>Table1[[#This Row],[1 Inflow S70 EV]]+Table1[[#This Row],[1 Inflow S70 ICEV]]</f>
        <v>11.873302000000001</v>
      </c>
      <c r="C6" s="2">
        <f>Table1[[#This Row],[3 Inflow S70D EV]]+Table1[[#This Row],[3 Inflow S70D ICEV]]</f>
        <v>11.873302000000001</v>
      </c>
      <c r="D6" s="2">
        <f>Table1[[#This Row],[4 Inflow S70Dt EV]]+Table1[[#This Row],[4 Inflow S70Dt ICEV]]</f>
        <v>11.873302000000001</v>
      </c>
      <c r="E6" s="2">
        <f>Table1[[#This Row],[5 Inflow S100Dt EV]]+Table1[[#This Row],[5 Inflow S100Dt ICEV]]</f>
        <v>11.873302000000001</v>
      </c>
      <c r="F6">
        <f>'A1-4 Vehicle model'!F71</f>
        <v>8.3113114000000002E-2</v>
      </c>
      <c r="G6">
        <f>'A1-4 Vehicle model'!H71</f>
        <v>11.790188886000001</v>
      </c>
      <c r="H6">
        <f>'A1-4 Vehicle model'!J71</f>
        <v>8.3113114000000002E-2</v>
      </c>
      <c r="I6">
        <f>'A1-4 Vehicle model'!L71</f>
        <v>11.790188886000001</v>
      </c>
      <c r="J6">
        <f>'A1-4 Vehicle model'!P71</f>
        <v>8.3113114000000002E-2</v>
      </c>
      <c r="K6">
        <f>'A1-4 Vehicle model'!R71</f>
        <v>11.790188886000001</v>
      </c>
      <c r="L6">
        <f>'A1-4 Vehicle model'!V71</f>
        <v>8.3113114000000002E-2</v>
      </c>
      <c r="M6">
        <f>'A1-4 Vehicle model'!X71</f>
        <v>11.790188886000001</v>
      </c>
      <c r="N6">
        <f>'A1-4 Vehicle model'!AB71</f>
        <v>8.3113114000000002E-2</v>
      </c>
      <c r="O6">
        <f>'A1-4 Vehicle model'!AD71</f>
        <v>11.790188886000001</v>
      </c>
      <c r="P6" s="18">
        <f>'1. EV S70'!DA67</f>
        <v>1.6031718480513234E-4</v>
      </c>
      <c r="Q6" s="18">
        <f>'1. ICEV S70'!DA66</f>
        <v>13.44243274914859</v>
      </c>
      <c r="R6" s="18">
        <f>'2. EV S100'!DA66</f>
        <v>1.6031718480513234E-4</v>
      </c>
      <c r="S6" s="18">
        <f>'2. ICEV S100'!DA66</f>
        <v>13.44243274914859</v>
      </c>
      <c r="T6" s="18">
        <f>'3. EV S70D'!DA66</f>
        <v>1.6031718480513234E-4</v>
      </c>
      <c r="U6" s="18">
        <f>'3. ICEV S70D'!DA66</f>
        <v>13.44243274914859</v>
      </c>
      <c r="V6" s="18">
        <f>'4. EV S70D-CE+'!DA66</f>
        <v>1.6031718480513234E-4</v>
      </c>
      <c r="W6" s="18">
        <f>'4. ICEV S70D-CE+'!DA66</f>
        <v>13.44243274914859</v>
      </c>
      <c r="X6" s="18">
        <f>Table2[[#This Row],[1 Outflow S70 EV]]+Table2[[#This Row],[1 Outflow S70 ICEV]]</f>
        <v>13.442593066333396</v>
      </c>
      <c r="Y6" s="18">
        <f>Table2[[#This Row],[3 Outflow S70 EV]]+Table2[[#This Row],[3 Outflow ICEV S70D ICEV]]</f>
        <v>13.442593066333396</v>
      </c>
      <c r="Z6" s="18">
        <f>Table2[[#This Row],[4 Outflow S70Dt EV]]+Table2[[#This Row],[4 Outflow S70Dt ICEV]]</f>
        <v>13.442593066333396</v>
      </c>
      <c r="AA6" s="18">
        <f>Table1[[#This Row],[1 Inflow S70 EV]]+Table1[[#This Row],[1 Inflow S70 ICEV]]</f>
        <v>11.873302000000001</v>
      </c>
      <c r="AB6" s="18">
        <f>Table1[[#This Row],[2 Inflow S100 EV]]+Table1[[#This Row],[2 Inflow S100 ICEV]]</f>
        <v>11.873302000000001</v>
      </c>
      <c r="AC6" s="18">
        <f>Table1[[#This Row],[4 Inflow S70Dt EV]]+Table1[[#This Row],[4 Inflow S70Dt ICEV]]</f>
        <v>11.873302000000001</v>
      </c>
    </row>
    <row r="7" spans="1:29" x14ac:dyDescent="0.3">
      <c r="A7" s="2">
        <v>2014</v>
      </c>
      <c r="B7" s="2">
        <f>Table1[[#This Row],[1 Inflow S70 EV]]+Table1[[#This Row],[1 Inflow S70 ICEV]]</f>
        <v>12.542491999999999</v>
      </c>
      <c r="C7" s="2">
        <f>Table1[[#This Row],[3 Inflow S70D EV]]+Table1[[#This Row],[3 Inflow S70D ICEV]]</f>
        <v>12.542491999999999</v>
      </c>
      <c r="D7" s="2">
        <f>Table1[[#This Row],[4 Inflow S70Dt EV]]+Table1[[#This Row],[4 Inflow S70Dt ICEV]]</f>
        <v>12.542491999999999</v>
      </c>
      <c r="E7" s="2">
        <f>Table1[[#This Row],[5 Inflow S100Dt EV]]+Table1[[#This Row],[5 Inflow S100Dt ICEV]]</f>
        <v>12.542491999999999</v>
      </c>
      <c r="F7">
        <f>'A1-4 Vehicle model'!F72</f>
        <v>0.16305239599999996</v>
      </c>
      <c r="G7">
        <f>'A1-4 Vehicle model'!H72</f>
        <v>12.379439604</v>
      </c>
      <c r="H7">
        <f>'A1-4 Vehicle model'!J72</f>
        <v>0.16305239599999996</v>
      </c>
      <c r="I7">
        <f>'A1-4 Vehicle model'!L72</f>
        <v>12.379439604</v>
      </c>
      <c r="J7">
        <f>'A1-4 Vehicle model'!P72</f>
        <v>0.16305239599999996</v>
      </c>
      <c r="K7">
        <f>'A1-4 Vehicle model'!R72</f>
        <v>12.379439604</v>
      </c>
      <c r="L7">
        <f>'A1-4 Vehicle model'!V72</f>
        <v>0.16305239599999996</v>
      </c>
      <c r="M7">
        <f>'A1-4 Vehicle model'!X72</f>
        <v>12.379439604</v>
      </c>
      <c r="N7">
        <f>'A1-4 Vehicle model'!AB72</f>
        <v>0.16305239599999996</v>
      </c>
      <c r="O7">
        <f>'A1-4 Vehicle model'!AD72</f>
        <v>12.379439604</v>
      </c>
      <c r="P7" s="18">
        <f>'1. EV S70'!DA68</f>
        <v>3.590635900287198E-4</v>
      </c>
      <c r="Q7" s="18">
        <f>'1. ICEV S70'!DA67</f>
        <v>13.305244204202376</v>
      </c>
      <c r="R7" s="18">
        <f>'2. EV S100'!DA67</f>
        <v>3.590635900287198E-4</v>
      </c>
      <c r="S7" s="18">
        <f>'2. ICEV S100'!DA67</f>
        <v>13.305244204202376</v>
      </c>
      <c r="T7" s="18">
        <f>'3. EV S70D'!DA67</f>
        <v>3.590635900287198E-4</v>
      </c>
      <c r="U7" s="18">
        <f>'3. ICEV S70D'!DA67</f>
        <v>13.305244204202376</v>
      </c>
      <c r="V7" s="18">
        <f>'4. EV S70D-CE+'!DA67</f>
        <v>3.590635900287198E-4</v>
      </c>
      <c r="W7" s="18">
        <f>'4. ICEV S70D-CE+'!DA67</f>
        <v>13.305244204202376</v>
      </c>
      <c r="X7" s="18">
        <f>Table2[[#This Row],[1 Outflow S70 EV]]+Table2[[#This Row],[1 Outflow S70 ICEV]]</f>
        <v>13.305603267792405</v>
      </c>
      <c r="Y7" s="18">
        <f>Table2[[#This Row],[3 Outflow S70 EV]]+Table2[[#This Row],[3 Outflow ICEV S70D ICEV]]</f>
        <v>13.305603267792405</v>
      </c>
      <c r="Z7" s="18">
        <f>Table2[[#This Row],[4 Outflow S70Dt EV]]+Table2[[#This Row],[4 Outflow S70Dt ICEV]]</f>
        <v>13.305603267792405</v>
      </c>
      <c r="AA7" s="18">
        <f>Table1[[#This Row],[1 Inflow S70 EV]]+Table1[[#This Row],[1 Inflow S70 ICEV]]</f>
        <v>12.542491999999999</v>
      </c>
      <c r="AB7" s="18">
        <f>Table1[[#This Row],[2 Inflow S100 EV]]+Table1[[#This Row],[2 Inflow S100 ICEV]]</f>
        <v>12.542491999999999</v>
      </c>
      <c r="AC7" s="18">
        <f>Table1[[#This Row],[4 Inflow S70Dt EV]]+Table1[[#This Row],[4 Inflow S70Dt ICEV]]</f>
        <v>12.542491999999999</v>
      </c>
    </row>
    <row r="8" spans="1:29" x14ac:dyDescent="0.3">
      <c r="A8" s="2">
        <v>2015</v>
      </c>
      <c r="B8" s="2">
        <f>Table1[[#This Row],[1 Inflow S70 EV]]+Table1[[#This Row],[1 Inflow S70 ICEV]]</f>
        <v>13.696221</v>
      </c>
      <c r="C8" s="2">
        <f>Table1[[#This Row],[3 Inflow S70D EV]]+Table1[[#This Row],[3 Inflow S70D ICEV]]</f>
        <v>13.696221</v>
      </c>
      <c r="D8" s="2">
        <f>Table1[[#This Row],[4 Inflow S70Dt EV]]+Table1[[#This Row],[4 Inflow S70Dt ICEV]]</f>
        <v>13.696221</v>
      </c>
      <c r="E8" s="2">
        <f>Table1[[#This Row],[5 Inflow S100Dt EV]]+Table1[[#This Row],[5 Inflow S100Dt ICEV]]</f>
        <v>13.696221</v>
      </c>
      <c r="F8">
        <f>'A1-4 Vehicle model'!F73</f>
        <v>0.17805087299999997</v>
      </c>
      <c r="G8">
        <f>'A1-4 Vehicle model'!H73</f>
        <v>13.518170126999999</v>
      </c>
      <c r="H8">
        <f>'A1-4 Vehicle model'!J73</f>
        <v>0.17805087299999997</v>
      </c>
      <c r="I8">
        <f>'A1-4 Vehicle model'!L73</f>
        <v>13.518170126999999</v>
      </c>
      <c r="J8">
        <f>'A1-4 Vehicle model'!P73</f>
        <v>0.17805087299999997</v>
      </c>
      <c r="K8">
        <f>'A1-4 Vehicle model'!R73</f>
        <v>13.518170126999999</v>
      </c>
      <c r="L8">
        <f>'A1-4 Vehicle model'!V73</f>
        <v>0.17805087299999997</v>
      </c>
      <c r="M8">
        <f>'A1-4 Vehicle model'!X73</f>
        <v>13.518170126999999</v>
      </c>
      <c r="N8">
        <f>'A1-4 Vehicle model'!AB73</f>
        <v>0.17805087299999997</v>
      </c>
      <c r="O8">
        <f>'A1-4 Vehicle model'!AD73</f>
        <v>13.518170126999999</v>
      </c>
      <c r="P8" s="18">
        <f>'1. EV S70'!DA69</f>
        <v>7.0461525241550995E-4</v>
      </c>
      <c r="Q8" s="18">
        <f>'1. ICEV S70'!DA68</f>
        <v>13.213823649638664</v>
      </c>
      <c r="R8" s="18">
        <f>'2. EV S100'!DA68</f>
        <v>7.0461525241550995E-4</v>
      </c>
      <c r="S8" s="18">
        <f>'2. ICEV S100'!DA68</f>
        <v>13.213823649638664</v>
      </c>
      <c r="T8" s="18">
        <f>'3. EV S70D'!DA68</f>
        <v>7.0461525241550995E-4</v>
      </c>
      <c r="U8" s="18">
        <f>'3. ICEV S70D'!DA68</f>
        <v>13.213823649638664</v>
      </c>
      <c r="V8" s="18">
        <f>'4. EV S70D-CE+'!DA68</f>
        <v>7.0461525241550995E-4</v>
      </c>
      <c r="W8" s="18">
        <f>'4. ICEV S70D-CE+'!DA68</f>
        <v>13.213823649638664</v>
      </c>
      <c r="X8" s="18">
        <f>Table2[[#This Row],[1 Outflow S70 EV]]+Table2[[#This Row],[1 Outflow S70 ICEV]]</f>
        <v>13.214528264891079</v>
      </c>
      <c r="Y8" s="18">
        <f>Table2[[#This Row],[3 Outflow S70 EV]]+Table2[[#This Row],[3 Outflow ICEV S70D ICEV]]</f>
        <v>13.214528264891079</v>
      </c>
      <c r="Z8" s="18">
        <f>Table2[[#This Row],[4 Outflow S70Dt EV]]+Table2[[#This Row],[4 Outflow S70Dt ICEV]]</f>
        <v>13.214528264891079</v>
      </c>
      <c r="AA8" s="18">
        <f>Table1[[#This Row],[1 Inflow S70 EV]]+Table1[[#This Row],[1 Inflow S70 ICEV]]</f>
        <v>13.696221</v>
      </c>
      <c r="AB8" s="18">
        <f>Table1[[#This Row],[2 Inflow S100 EV]]+Table1[[#This Row],[2 Inflow S100 ICEV]]</f>
        <v>13.696221</v>
      </c>
      <c r="AC8" s="18">
        <f>Table1[[#This Row],[4 Inflow S70Dt EV]]+Table1[[#This Row],[4 Inflow S70Dt ICEV]]</f>
        <v>13.696221</v>
      </c>
    </row>
    <row r="9" spans="1:29" x14ac:dyDescent="0.3">
      <c r="A9" s="2">
        <v>2016</v>
      </c>
      <c r="B9" s="2">
        <f>Table1[[#This Row],[1 Inflow S70 EV]]+Table1[[#This Row],[1 Inflow S70 ICEV]]</f>
        <v>14.629934</v>
      </c>
      <c r="C9" s="2">
        <f>Table1[[#This Row],[3 Inflow S70D EV]]+Table1[[#This Row],[3 Inflow S70D ICEV]]</f>
        <v>14.629934</v>
      </c>
      <c r="D9" s="2">
        <f>Table1[[#This Row],[4 Inflow S70Dt EV]]+Table1[[#This Row],[4 Inflow S70Dt ICEV]]</f>
        <v>14.629934</v>
      </c>
      <c r="E9" s="2">
        <f>Table1[[#This Row],[5 Inflow S100Dt EV]]+Table1[[#This Row],[5 Inflow S100Dt ICEV]]</f>
        <v>14.629934</v>
      </c>
      <c r="F9">
        <f>'A1-4 Vehicle model'!F74</f>
        <v>0.24870887800000002</v>
      </c>
      <c r="G9">
        <f>'A1-4 Vehicle model'!H74</f>
        <v>14.381225122</v>
      </c>
      <c r="H9">
        <f>'A1-4 Vehicle model'!J74</f>
        <v>0.24870887800000002</v>
      </c>
      <c r="I9">
        <f>'A1-4 Vehicle model'!L74</f>
        <v>14.381225122</v>
      </c>
      <c r="J9">
        <f>'A1-4 Vehicle model'!P74</f>
        <v>0.24870887800000002</v>
      </c>
      <c r="K9">
        <f>'A1-4 Vehicle model'!R74</f>
        <v>14.381225122</v>
      </c>
      <c r="L9">
        <f>'A1-4 Vehicle model'!V74</f>
        <v>0.24870887800000002</v>
      </c>
      <c r="M9">
        <f>'A1-4 Vehicle model'!X74</f>
        <v>14.381225122</v>
      </c>
      <c r="N9">
        <f>'A1-4 Vehicle model'!AB74</f>
        <v>0.24870887800000002</v>
      </c>
      <c r="O9">
        <f>'A1-4 Vehicle model'!AD74</f>
        <v>14.381225122</v>
      </c>
      <c r="P9" s="18">
        <f>'1. EV S70'!DA70</f>
        <v>1.3072069290133359E-3</v>
      </c>
      <c r="Q9" s="18">
        <f>'1. ICEV S70'!DA69</f>
        <v>13.170565160973092</v>
      </c>
      <c r="R9" s="18">
        <f>'2. EV S100'!DA69</f>
        <v>1.3072069290133359E-3</v>
      </c>
      <c r="S9" s="18">
        <f>'2. ICEV S100'!DA69</f>
        <v>13.170565160973092</v>
      </c>
      <c r="T9" s="18">
        <f>'3. EV S70D'!DA69</f>
        <v>1.3072069290133359E-3</v>
      </c>
      <c r="U9" s="18">
        <f>'3. ICEV S70D'!DA69</f>
        <v>13.170565160973092</v>
      </c>
      <c r="V9" s="18">
        <f>'4. EV S70D-CE+'!DA69</f>
        <v>1.3072069290133359E-3</v>
      </c>
      <c r="W9" s="18">
        <f>'4. ICEV S70D-CE+'!DA69</f>
        <v>13.170565160973092</v>
      </c>
      <c r="X9" s="18">
        <f>Table2[[#This Row],[1 Outflow S70 EV]]+Table2[[#This Row],[1 Outflow S70 ICEV]]</f>
        <v>13.171872367902106</v>
      </c>
      <c r="Y9" s="18">
        <f>Table2[[#This Row],[3 Outflow S70 EV]]+Table2[[#This Row],[3 Outflow ICEV S70D ICEV]]</f>
        <v>13.171872367902106</v>
      </c>
      <c r="Z9" s="18">
        <f>Table2[[#This Row],[4 Outflow S70Dt EV]]+Table2[[#This Row],[4 Outflow S70Dt ICEV]]</f>
        <v>13.171872367902106</v>
      </c>
      <c r="AA9" s="18">
        <f>Table1[[#This Row],[1 Inflow S70 EV]]+Table1[[#This Row],[1 Inflow S70 ICEV]]</f>
        <v>14.629934</v>
      </c>
      <c r="AB9" s="18">
        <f>Table1[[#This Row],[2 Inflow S100 EV]]+Table1[[#This Row],[2 Inflow S100 ICEV]]</f>
        <v>14.629934</v>
      </c>
      <c r="AC9" s="18">
        <f>Table1[[#This Row],[4 Inflow S70Dt EV]]+Table1[[#This Row],[4 Inflow S70Dt ICEV]]</f>
        <v>14.629934</v>
      </c>
    </row>
    <row r="10" spans="1:29" x14ac:dyDescent="0.3">
      <c r="A10" s="2">
        <v>2017</v>
      </c>
      <c r="B10" s="2">
        <f>Table1[[#This Row],[1 Inflow S70 EV]]+Table1[[#This Row],[1 Inflow S70 ICEV]]</f>
        <v>15.118269</v>
      </c>
      <c r="C10" s="2">
        <f>Table1[[#This Row],[3 Inflow S70D EV]]+Table1[[#This Row],[3 Inflow S70D ICEV]]</f>
        <v>15.118269</v>
      </c>
      <c r="D10" s="2">
        <f>Table1[[#This Row],[4 Inflow S70Dt EV]]+Table1[[#This Row],[4 Inflow S70Dt ICEV]]</f>
        <v>15.118269</v>
      </c>
      <c r="E10" s="2">
        <f>Table1[[#This Row],[5 Inflow S100Dt EV]]+Table1[[#This Row],[5 Inflow S100Dt ICEV]]</f>
        <v>15.118269</v>
      </c>
      <c r="F10">
        <f>'A1-4 Vehicle model'!F75</f>
        <v>0.332601918</v>
      </c>
      <c r="G10">
        <f>'A1-4 Vehicle model'!H75</f>
        <v>14.785667082</v>
      </c>
      <c r="H10">
        <f>'A1-4 Vehicle model'!J75</f>
        <v>0.332601918</v>
      </c>
      <c r="I10">
        <f>'A1-4 Vehicle model'!L75</f>
        <v>14.785667082</v>
      </c>
      <c r="J10">
        <f>'A1-4 Vehicle model'!P75</f>
        <v>0.332601918</v>
      </c>
      <c r="K10">
        <f>'A1-4 Vehicle model'!R75</f>
        <v>14.785667082</v>
      </c>
      <c r="L10">
        <f>'A1-4 Vehicle model'!V75</f>
        <v>0.332601918</v>
      </c>
      <c r="M10">
        <f>'A1-4 Vehicle model'!X75</f>
        <v>14.785667082</v>
      </c>
      <c r="N10">
        <f>'A1-4 Vehicle model'!AB75</f>
        <v>0.332601918</v>
      </c>
      <c r="O10">
        <f>'A1-4 Vehicle model'!AD75</f>
        <v>14.785667082</v>
      </c>
      <c r="P10" s="18">
        <f>'1. EV S70'!DA71</f>
        <v>2.3132480649291913E-3</v>
      </c>
      <c r="Q10" s="18">
        <f>'1. ICEV S70'!DA70</f>
        <v>13.17138417123134</v>
      </c>
      <c r="R10" s="18">
        <f>'2. EV S100'!DA70</f>
        <v>2.3132480649291913E-3</v>
      </c>
      <c r="S10" s="18">
        <f>'2. ICEV S100'!DA70</f>
        <v>13.17138417123134</v>
      </c>
      <c r="T10" s="18">
        <f>'3. EV S70D'!DA70</f>
        <v>2.3132480649291913E-3</v>
      </c>
      <c r="U10" s="18">
        <f>'3. ICEV S70D'!DA70</f>
        <v>13.17138417123134</v>
      </c>
      <c r="V10" s="18">
        <f>'4. EV S70D-CE+'!DA70</f>
        <v>2.3132480649291913E-3</v>
      </c>
      <c r="W10" s="18">
        <f>'4. ICEV S70D-CE+'!DA70</f>
        <v>13.17138417123134</v>
      </c>
      <c r="X10" s="18">
        <f>Table2[[#This Row],[1 Outflow S70 EV]]+Table2[[#This Row],[1 Outflow S70 ICEV]]</f>
        <v>13.173697419296269</v>
      </c>
      <c r="Y10" s="18">
        <f>Table2[[#This Row],[3 Outflow S70 EV]]+Table2[[#This Row],[3 Outflow ICEV S70D ICEV]]</f>
        <v>13.173697419296269</v>
      </c>
      <c r="Z10" s="18">
        <f>Table2[[#This Row],[4 Outflow S70Dt EV]]+Table2[[#This Row],[4 Outflow S70Dt ICEV]]</f>
        <v>13.173697419296269</v>
      </c>
      <c r="AA10" s="18">
        <f>Table1[[#This Row],[1 Inflow S70 EV]]+Table1[[#This Row],[1 Inflow S70 ICEV]]</f>
        <v>15.118269</v>
      </c>
      <c r="AB10" s="18">
        <f>Table1[[#This Row],[2 Inflow S100 EV]]+Table1[[#This Row],[2 Inflow S100 ICEV]]</f>
        <v>15.118269</v>
      </c>
      <c r="AC10" s="18">
        <f>Table1[[#This Row],[4 Inflow S70Dt EV]]+Table1[[#This Row],[4 Inflow S70Dt ICEV]]</f>
        <v>15.118269</v>
      </c>
    </row>
    <row r="11" spans="1:29" x14ac:dyDescent="0.3">
      <c r="A11" s="2">
        <v>2018</v>
      </c>
      <c r="B11" s="2">
        <f>Table1[[#This Row],[1 Inflow S70 EV]]+Table1[[#This Row],[1 Inflow S70 ICEV]]</f>
        <v>15.140525999999999</v>
      </c>
      <c r="C11" s="2">
        <f>Table1[[#This Row],[3 Inflow S70D EV]]+Table1[[#This Row],[3 Inflow S70D ICEV]]</f>
        <v>15.140525999999999</v>
      </c>
      <c r="D11" s="2">
        <f>Table1[[#This Row],[4 Inflow S70Dt EV]]+Table1[[#This Row],[4 Inflow S70Dt ICEV]]</f>
        <v>15.140525999999999</v>
      </c>
      <c r="E11" s="2">
        <f>Table1[[#This Row],[5 Inflow S100Dt EV]]+Table1[[#This Row],[5 Inflow S100Dt ICEV]]</f>
        <v>15.140525999999999</v>
      </c>
      <c r="F11">
        <f>'A1-4 Vehicle model'!F76</f>
        <v>0.42393472799999998</v>
      </c>
      <c r="G11">
        <f>'A1-4 Vehicle model'!H76</f>
        <v>14.716591271999999</v>
      </c>
      <c r="H11">
        <f>'A1-4 Vehicle model'!J76</f>
        <v>0.42393472799999998</v>
      </c>
      <c r="I11">
        <f>'A1-4 Vehicle model'!L76</f>
        <v>14.716591271999999</v>
      </c>
      <c r="J11">
        <f>'A1-4 Vehicle model'!P76</f>
        <v>0.42393472799999998</v>
      </c>
      <c r="K11">
        <f>'A1-4 Vehicle model'!R76</f>
        <v>14.716591271999999</v>
      </c>
      <c r="L11">
        <f>'A1-4 Vehicle model'!V76</f>
        <v>0.42393472799999998</v>
      </c>
      <c r="M11">
        <f>'A1-4 Vehicle model'!X76</f>
        <v>14.716591271999999</v>
      </c>
      <c r="N11">
        <f>'A1-4 Vehicle model'!AB76</f>
        <v>0.42393472799999998</v>
      </c>
      <c r="O11">
        <f>'A1-4 Vehicle model'!AD76</f>
        <v>14.716591271999999</v>
      </c>
      <c r="P11" s="18">
        <f>'1. EV S70'!DA72</f>
        <v>3.9267804516252922E-3</v>
      </c>
      <c r="Q11" s="18">
        <f>'1. ICEV S70'!DA71</f>
        <v>13.207093629573803</v>
      </c>
      <c r="R11" s="18">
        <f>'2. EV S100'!DA71</f>
        <v>3.9267804516252922E-3</v>
      </c>
      <c r="S11" s="18">
        <f>'2. ICEV S100'!DA71</f>
        <v>13.207093629573803</v>
      </c>
      <c r="T11" s="18">
        <f>'3. EV S70D'!DA71</f>
        <v>3.9267804516252922E-3</v>
      </c>
      <c r="U11" s="18">
        <f>'3. ICEV S70D'!DA71</f>
        <v>13.207093629573803</v>
      </c>
      <c r="V11" s="18">
        <f>'4. EV S70D-CE+'!DA71</f>
        <v>3.9267804516252922E-3</v>
      </c>
      <c r="W11" s="18">
        <f>'4. ICEV S70D-CE+'!DA71</f>
        <v>13.207093629573803</v>
      </c>
      <c r="X11" s="18">
        <f>Table2[[#This Row],[1 Outflow S70 EV]]+Table2[[#This Row],[1 Outflow S70 ICEV]]</f>
        <v>13.211020410025428</v>
      </c>
      <c r="Y11" s="18">
        <f>Table2[[#This Row],[3 Outflow S70 EV]]+Table2[[#This Row],[3 Outflow ICEV S70D ICEV]]</f>
        <v>13.211020410025428</v>
      </c>
      <c r="Z11" s="18">
        <f>Table2[[#This Row],[4 Outflow S70Dt EV]]+Table2[[#This Row],[4 Outflow S70Dt ICEV]]</f>
        <v>13.211020410025428</v>
      </c>
      <c r="AA11" s="18">
        <f>Table1[[#This Row],[1 Inflow S70 EV]]+Table1[[#This Row],[1 Inflow S70 ICEV]]</f>
        <v>15.140525999999999</v>
      </c>
      <c r="AB11" s="18">
        <f>Table1[[#This Row],[2 Inflow S100 EV]]+Table1[[#This Row],[2 Inflow S100 ICEV]]</f>
        <v>15.140525999999999</v>
      </c>
      <c r="AC11" s="18">
        <f>Table1[[#This Row],[4 Inflow S70Dt EV]]+Table1[[#This Row],[4 Inflow S70Dt ICEV]]</f>
        <v>15.140525999999999</v>
      </c>
    </row>
    <row r="12" spans="1:29" x14ac:dyDescent="0.3">
      <c r="A12" s="2">
        <v>2019</v>
      </c>
      <c r="B12" s="2">
        <f>Table1[[#This Row],[1 Inflow S70 EV]]+Table1[[#This Row],[1 Inflow S70 ICEV]]</f>
        <v>16.300003332460044</v>
      </c>
      <c r="C12" s="2">
        <f>Table1[[#This Row],[3 Inflow S70D EV]]+Table1[[#This Row],[3 Inflow S70D ICEV]]</f>
        <v>16.300003332460044</v>
      </c>
      <c r="D12" s="2">
        <f>Table1[[#This Row],[4 Inflow S70Dt EV]]+Table1[[#This Row],[4 Inflow S70Dt ICEV]]</f>
        <v>16.300003332460044</v>
      </c>
      <c r="E12" s="2">
        <f>Table1[[#This Row],[5 Inflow S100Dt EV]]+Table1[[#This Row],[5 Inflow S100Dt ICEV]]</f>
        <v>16.300003332460044</v>
      </c>
      <c r="F12">
        <f>'A1-4 Vehicle model'!F77</f>
        <v>0.5542001133036415</v>
      </c>
      <c r="G12">
        <f>'A1-4 Vehicle model'!H77</f>
        <v>15.745803219156402</v>
      </c>
      <c r="H12">
        <f>'A1-4 Vehicle model'!J77</f>
        <v>0.5542001133036415</v>
      </c>
      <c r="I12">
        <f>'A1-4 Vehicle model'!L77</f>
        <v>15.745803219156402</v>
      </c>
      <c r="J12">
        <f>'A1-4 Vehicle model'!P77</f>
        <v>0.5542001133036415</v>
      </c>
      <c r="K12">
        <f>'A1-4 Vehicle model'!R77</f>
        <v>15.745803219156402</v>
      </c>
      <c r="L12">
        <f>'A1-4 Vehicle model'!V77</f>
        <v>0.5542001133036415</v>
      </c>
      <c r="M12">
        <f>'A1-4 Vehicle model'!X77</f>
        <v>15.745803219156402</v>
      </c>
      <c r="N12">
        <f>'A1-4 Vehicle model'!AB77</f>
        <v>0.5542001133036415</v>
      </c>
      <c r="O12">
        <f>'A1-4 Vehicle model'!AD77</f>
        <v>15.745803219156402</v>
      </c>
      <c r="P12" s="18">
        <f>'1. EV S70'!DA73</f>
        <v>6.4389935906399272E-3</v>
      </c>
      <c r="Q12" s="18">
        <f>'1. ICEV S70'!DA72</f>
        <v>13.266112379136603</v>
      </c>
      <c r="R12" s="18">
        <f>'2. EV S100'!DA72</f>
        <v>6.4389935906399272E-3</v>
      </c>
      <c r="S12" s="18">
        <f>'2. ICEV S100'!DA72</f>
        <v>13.266112379136603</v>
      </c>
      <c r="T12" s="18">
        <f>'3. EV S70D'!DA72</f>
        <v>6.4389935906399272E-3</v>
      </c>
      <c r="U12" s="18">
        <f>'3. ICEV S70D'!DA72</f>
        <v>13.266112379136603</v>
      </c>
      <c r="V12" s="18">
        <f>'4. EV S70D-CE+'!DA72</f>
        <v>6.4389935906399272E-3</v>
      </c>
      <c r="W12" s="18">
        <f>'4. ICEV S70D-CE+'!DA72</f>
        <v>13.266112379136603</v>
      </c>
      <c r="X12" s="18">
        <f>Table2[[#This Row],[1 Outflow S70 EV]]+Table2[[#This Row],[1 Outflow S70 ICEV]]</f>
        <v>13.272551372727243</v>
      </c>
      <c r="Y12" s="18">
        <f>Table2[[#This Row],[3 Outflow S70 EV]]+Table2[[#This Row],[3 Outflow ICEV S70D ICEV]]</f>
        <v>13.272551372727243</v>
      </c>
      <c r="Z12" s="18">
        <f>Table2[[#This Row],[4 Outflow S70Dt EV]]+Table2[[#This Row],[4 Outflow S70Dt ICEV]]</f>
        <v>13.272551372727243</v>
      </c>
      <c r="AA12" s="18">
        <f>Table1[[#This Row],[1 Inflow S70 EV]]+Table1[[#This Row],[1 Inflow S70 ICEV]]</f>
        <v>16.300003332460044</v>
      </c>
      <c r="AB12" s="18">
        <f>Table1[[#This Row],[2 Inflow S100 EV]]+Table1[[#This Row],[2 Inflow S100 ICEV]]</f>
        <v>16.300003332460044</v>
      </c>
      <c r="AC12" s="18">
        <f>Table1[[#This Row],[4 Inflow S70Dt EV]]+Table1[[#This Row],[4 Inflow S70Dt ICEV]]</f>
        <v>16.300003332460044</v>
      </c>
    </row>
    <row r="13" spans="1:29" x14ac:dyDescent="0.3">
      <c r="A13" s="2">
        <v>2020</v>
      </c>
      <c r="B13" s="2">
        <f>Table1[[#This Row],[1 Inflow S70 EV]]+Table1[[#This Row],[1 Inflow S70 ICEV]]</f>
        <v>16.608872851189677</v>
      </c>
      <c r="C13" s="2">
        <f>Table1[[#This Row],[3 Inflow S70D EV]]+Table1[[#This Row],[3 Inflow S70D ICEV]]</f>
        <v>16.571670046206165</v>
      </c>
      <c r="D13" s="2">
        <f>Table1[[#This Row],[4 Inflow S70Dt EV]]+Table1[[#This Row],[4 Inflow S70Dt ICEV]]</f>
        <v>16.571670046206165</v>
      </c>
      <c r="E13" s="2">
        <f>Table1[[#This Row],[5 Inflow S100Dt EV]]+Table1[[#This Row],[5 Inflow S100Dt ICEV]]</f>
        <v>16.571670046206165</v>
      </c>
      <c r="F13">
        <f>'A1-4 Vehicle model'!F78</f>
        <v>0.78892146043150968</v>
      </c>
      <c r="G13">
        <f>'A1-4 Vehicle model'!H78</f>
        <v>15.819951390758167</v>
      </c>
      <c r="H13">
        <f>'A1-4 Vehicle model'!J78</f>
        <v>0.9965323710713806</v>
      </c>
      <c r="I13">
        <f>'A1-4 Vehicle model'!L78</f>
        <v>15.612340480118295</v>
      </c>
      <c r="J13">
        <f>'A1-4 Vehicle model'!P78</f>
        <v>0.78715432719479284</v>
      </c>
      <c r="K13">
        <f>'A1-4 Vehicle model'!R78</f>
        <v>15.784515719011372</v>
      </c>
      <c r="L13">
        <f>'A1-4 Vehicle model'!V78</f>
        <v>0.78715432719479284</v>
      </c>
      <c r="M13">
        <f>'A1-4 Vehicle model'!X78</f>
        <v>15.784515719011372</v>
      </c>
      <c r="N13">
        <f>'A1-4 Vehicle model'!AB78</f>
        <v>0.99430020277236986</v>
      </c>
      <c r="O13">
        <f>'A1-4 Vehicle model'!AD78</f>
        <v>15.577369843433795</v>
      </c>
      <c r="P13" s="18">
        <f>'1. EV S70'!DA74</f>
        <v>1.0268554325930117E-2</v>
      </c>
      <c r="Q13" s="18">
        <f>'1. ICEV S70'!DA73</f>
        <v>13.335534804374177</v>
      </c>
      <c r="R13" s="18">
        <f>'2. EV S100'!DA73</f>
        <v>1.0367546870440494E-2</v>
      </c>
      <c r="S13" s="18">
        <f>'2. ICEV S100'!DA73</f>
        <v>13.335435811829667</v>
      </c>
      <c r="T13" s="18">
        <f>'3. EV S70D'!DA73</f>
        <v>1.0267711725630103E-2</v>
      </c>
      <c r="U13" s="18">
        <f>'3. ICEV S70D'!DA73</f>
        <v>13.335517908020794</v>
      </c>
      <c r="V13" s="18">
        <f>'4. EV S70D-CE+'!DA73</f>
        <v>4.1596919026034062E-3</v>
      </c>
      <c r="W13" s="18">
        <f>'4. ICEV S70D-CE+'!DA73</f>
        <v>13.212905800810606</v>
      </c>
      <c r="X13" s="18">
        <f>Table2[[#This Row],[1 Outflow S70 EV]]+Table2[[#This Row],[1 Outflow S70 ICEV]]</f>
        <v>13.345803358700108</v>
      </c>
      <c r="Y13" s="18">
        <f>Table2[[#This Row],[3 Outflow S70 EV]]+Table2[[#This Row],[3 Outflow ICEV S70D ICEV]]</f>
        <v>13.345785619746424</v>
      </c>
      <c r="Z13" s="18">
        <f>Table2[[#This Row],[4 Outflow S70Dt EV]]+Table2[[#This Row],[4 Outflow S70Dt ICEV]]</f>
        <v>13.217065492713211</v>
      </c>
      <c r="AA13" s="18">
        <f>Table1[[#This Row],[1 Inflow S70 EV]]+Table1[[#This Row],[1 Inflow S70 ICEV]]</f>
        <v>16.608872851189677</v>
      </c>
      <c r="AB13" s="18">
        <f>Table1[[#This Row],[2 Inflow S100 EV]]+Table1[[#This Row],[2 Inflow S100 ICEV]]</f>
        <v>16.608872851189677</v>
      </c>
      <c r="AC13" s="18">
        <f>Table1[[#This Row],[4 Inflow S70Dt EV]]+Table1[[#This Row],[4 Inflow S70Dt ICEV]]</f>
        <v>16.571670046206165</v>
      </c>
    </row>
    <row r="14" spans="1:29" x14ac:dyDescent="0.3">
      <c r="A14" s="2">
        <v>2021</v>
      </c>
      <c r="B14" s="2">
        <f>Table1[[#This Row],[1 Inflow S70 EV]]+Table1[[#This Row],[1 Inflow S70 ICEV]]</f>
        <v>16.915988598018647</v>
      </c>
      <c r="C14" s="2">
        <f>Table1[[#This Row],[3 Inflow S70D EV]]+Table1[[#This Row],[3 Inflow S70D ICEV]]</f>
        <v>16.551407086200996</v>
      </c>
      <c r="D14" s="2">
        <f>Table1[[#This Row],[4 Inflow S70Dt EV]]+Table1[[#This Row],[4 Inflow S70Dt ICEV]]</f>
        <v>16.01749072858161</v>
      </c>
      <c r="E14" s="2">
        <f>Table1[[#This Row],[5 Inflow S100Dt EV]]+Table1[[#This Row],[5 Inflow S100Dt ICEV]]</f>
        <v>16.01749072858161</v>
      </c>
      <c r="F14">
        <f>'A1-4 Vehicle model'!F79</f>
        <v>1.0318753044791373</v>
      </c>
      <c r="G14">
        <f>'A1-4 Vehicle model'!H79</f>
        <v>15.88411329353951</v>
      </c>
      <c r="H14">
        <f>'A1-4 Vehicle model'!J79</f>
        <v>1.4547750194296034</v>
      </c>
      <c r="I14">
        <f>'A1-4 Vehicle model'!L79</f>
        <v>15.461213578589044</v>
      </c>
      <c r="J14">
        <f>'A1-4 Vehicle model'!P79</f>
        <v>1.0096358322582608</v>
      </c>
      <c r="K14">
        <f>'A1-4 Vehicle model'!R79</f>
        <v>15.541771253942736</v>
      </c>
      <c r="L14">
        <f>'A1-4 Vehicle model'!V79</f>
        <v>0.97706693444347814</v>
      </c>
      <c r="M14">
        <f>'A1-4 Vehicle model'!X79</f>
        <v>15.040423794138132</v>
      </c>
      <c r="N14">
        <f>'A1-4 Vehicle model'!AB79</f>
        <v>1.3775042026580184</v>
      </c>
      <c r="O14">
        <f>'A1-4 Vehicle model'!AD79</f>
        <v>14.639986525923591</v>
      </c>
      <c r="P14" s="18">
        <f>'1. EV S70'!DA75</f>
        <v>1.5927616197914284E-2</v>
      </c>
      <c r="Q14" s="18">
        <f>'1. ICEV S70'!DA74</f>
        <v>13.404138773060041</v>
      </c>
      <c r="R14" s="18">
        <f>'2. EV S100'!DA74</f>
        <v>1.6313282259001596E-2</v>
      </c>
      <c r="S14" s="18">
        <f>'2. ICEV S100'!DA74</f>
        <v>13.403753106998952</v>
      </c>
      <c r="T14" s="18">
        <f>'3. EV S70D'!DA74</f>
        <v>1.5915445691922797E-2</v>
      </c>
      <c r="U14" s="18">
        <f>'3. ICEV S70D'!DA74</f>
        <v>13.403944129231435</v>
      </c>
      <c r="V14" s="18">
        <f>'4. EV S70D-CE+'!DA74</f>
        <v>6.7525567493503707E-3</v>
      </c>
      <c r="W14" s="18">
        <f>'4. ICEV S70D-CE+'!DA74</f>
        <v>13.271843028573279</v>
      </c>
      <c r="X14" s="18">
        <f>Table2[[#This Row],[1 Outflow S70 EV]]+Table2[[#This Row],[1 Outflow S70 ICEV]]</f>
        <v>13.420066389257954</v>
      </c>
      <c r="Y14" s="18">
        <f>Table2[[#This Row],[3 Outflow S70 EV]]+Table2[[#This Row],[3 Outflow ICEV S70D ICEV]]</f>
        <v>13.419859574923358</v>
      </c>
      <c r="Z14" s="18">
        <f>Table2[[#This Row],[4 Outflow S70Dt EV]]+Table2[[#This Row],[4 Outflow S70Dt ICEV]]</f>
        <v>13.278595585322631</v>
      </c>
      <c r="AA14" s="18">
        <f>Table1[[#This Row],[1 Inflow S70 EV]]+Table1[[#This Row],[1 Inflow S70 ICEV]]</f>
        <v>16.915988598018647</v>
      </c>
      <c r="AB14" s="18">
        <f>Table1[[#This Row],[2 Inflow S100 EV]]+Table1[[#This Row],[2 Inflow S100 ICEV]]</f>
        <v>16.915988598018647</v>
      </c>
      <c r="AC14" s="18">
        <f>Table1[[#This Row],[4 Inflow S70Dt EV]]+Table1[[#This Row],[4 Inflow S70Dt ICEV]]</f>
        <v>16.01749072858161</v>
      </c>
    </row>
    <row r="15" spans="1:29" x14ac:dyDescent="0.3">
      <c r="A15" s="2">
        <v>2022</v>
      </c>
      <c r="B15" s="2">
        <f>Table1[[#This Row],[1 Inflow S70 EV]]+Table1[[#This Row],[1 Inflow S70 ICEV]]</f>
        <v>17.085421164859227</v>
      </c>
      <c r="C15" s="2">
        <f>Table1[[#This Row],[3 Inflow S70D EV]]+Table1[[#This Row],[3 Inflow S70D ICEV]]</f>
        <v>16.399755913136165</v>
      </c>
      <c r="D15" s="2">
        <f>Table1[[#This Row],[4 Inflow S70Dt EV]]+Table1[[#This Row],[4 Inflow S70Dt ICEV]]</f>
        <v>15.481369582000539</v>
      </c>
      <c r="E15" s="2">
        <f>Table1[[#This Row],[5 Inflow S100Dt EV]]+Table1[[#This Row],[5 Inflow S100Dt ICEV]]</f>
        <v>15.481369582000539</v>
      </c>
      <c r="F15">
        <f>'A1-4 Vehicle model'!F80</f>
        <v>1.2728638767820124</v>
      </c>
      <c r="G15">
        <f>'A1-4 Vehicle model'!H80</f>
        <v>15.812557288077214</v>
      </c>
      <c r="H15">
        <f>'A1-4 Vehicle model'!J80</f>
        <v>1.9135671704642332</v>
      </c>
      <c r="I15">
        <f>'A1-4 Vehicle model'!L80</f>
        <v>15.171853994394993</v>
      </c>
      <c r="J15">
        <f>'A1-4 Vehicle model'!P80</f>
        <v>1.2217818155286442</v>
      </c>
      <c r="K15">
        <f>'A1-4 Vehicle model'!R80</f>
        <v>15.177974097607521</v>
      </c>
      <c r="L15">
        <f>'A1-4 Vehicle model'!V80</f>
        <v>1.15336203385904</v>
      </c>
      <c r="M15">
        <f>'A1-4 Vehicle model'!X80</f>
        <v>14.3280075481415</v>
      </c>
      <c r="N15">
        <f>'A1-4 Vehicle model'!AB80</f>
        <v>1.7339133931840602</v>
      </c>
      <c r="O15">
        <f>'A1-4 Vehicle model'!AD80</f>
        <v>13.747456188816479</v>
      </c>
      <c r="P15" s="18">
        <f>'1. EV S70'!DA76</f>
        <v>2.4057263026174572E-2</v>
      </c>
      <c r="Q15" s="18">
        <f>'1. ICEV S70'!DA75</f>
        <v>13.46382808895968</v>
      </c>
      <c r="R15" s="18">
        <f>'2. EV S100'!DA75</f>
        <v>2.5066273967072169E-2</v>
      </c>
      <c r="S15" s="18">
        <f>'2. ICEV S100'!DA75</f>
        <v>13.462819078018782</v>
      </c>
      <c r="T15" s="18">
        <f>'3. EV S70D'!DA75</f>
        <v>2.4010396272822372E-2</v>
      </c>
      <c r="U15" s="18">
        <f>'3. ICEV S70D'!DA75</f>
        <v>13.46316596902652</v>
      </c>
      <c r="V15" s="18">
        <f>'4. EV S70D-CE+'!DA75</f>
        <v>1.0649652737658248E-2</v>
      </c>
      <c r="W15" s="18">
        <f>'4. ICEV S70D-CE+'!DA75</f>
        <v>13.340977994815692</v>
      </c>
      <c r="X15" s="18">
        <f>Table2[[#This Row],[1 Outflow S70 EV]]+Table2[[#This Row],[1 Outflow S70 ICEV]]</f>
        <v>13.487885351985854</v>
      </c>
      <c r="Y15" s="18">
        <f>Table2[[#This Row],[3 Outflow S70 EV]]+Table2[[#This Row],[3 Outflow ICEV S70D ICEV]]</f>
        <v>13.487176365299343</v>
      </c>
      <c r="Z15" s="18">
        <f>Table2[[#This Row],[4 Outflow S70Dt EV]]+Table2[[#This Row],[4 Outflow S70Dt ICEV]]</f>
        <v>13.35162764755335</v>
      </c>
      <c r="AA15" s="18">
        <f>Table1[[#This Row],[1 Inflow S70 EV]]+Table1[[#This Row],[1 Inflow S70 ICEV]]</f>
        <v>17.085421164859227</v>
      </c>
      <c r="AB15" s="18">
        <f>Table1[[#This Row],[2 Inflow S100 EV]]+Table1[[#This Row],[2 Inflow S100 ICEV]]</f>
        <v>17.085421164859227</v>
      </c>
      <c r="AC15" s="18">
        <f>Table1[[#This Row],[4 Inflow S70Dt EV]]+Table1[[#This Row],[4 Inflow S70Dt ICEV]]</f>
        <v>15.481369582000539</v>
      </c>
    </row>
    <row r="16" spans="1:29" x14ac:dyDescent="0.3">
      <c r="A16" s="2">
        <v>2023</v>
      </c>
      <c r="B16" s="2">
        <f>Table1[[#This Row],[1 Inflow S70 EV]]+Table1[[#This Row],[1 Inflow S70 ICEV]]</f>
        <v>17.11617412818628</v>
      </c>
      <c r="C16" s="2">
        <f>Table1[[#This Row],[3 Inflow S70D EV]]+Table1[[#This Row],[3 Inflow S70D ICEV]]</f>
        <v>16.223897860295761</v>
      </c>
      <c r="D16" s="2">
        <f>Table1[[#This Row],[4 Inflow S70Dt EV]]+Table1[[#This Row],[4 Inflow S70Dt ICEV]]</f>
        <v>15.055777214354467</v>
      </c>
      <c r="E16" s="2">
        <f>Table1[[#This Row],[5 Inflow S100Dt EV]]+Table1[[#This Row],[5 Inflow S100Dt ICEV]]</f>
        <v>15.055777214354467</v>
      </c>
      <c r="F16">
        <f>'A1-4 Vehicle model'!F81</f>
        <v>1.5062233232803925</v>
      </c>
      <c r="G16">
        <f>'A1-4 Vehicle model'!H81</f>
        <v>15.609950804905889</v>
      </c>
      <c r="H16">
        <f>'A1-4 Vehicle model'!J81</f>
        <v>2.3620320296897064</v>
      </c>
      <c r="I16">
        <f>'A1-4 Vehicle model'!L81</f>
        <v>14.754142098496573</v>
      </c>
      <c r="J16">
        <f>'A1-4 Vehicle model'!P81</f>
        <v>1.427703011706027</v>
      </c>
      <c r="K16">
        <f>'A1-4 Vehicle model'!R81</f>
        <v>14.796194848589735</v>
      </c>
      <c r="L16">
        <f>'A1-4 Vehicle model'!V81</f>
        <v>1.324908394863193</v>
      </c>
      <c r="M16">
        <f>'A1-4 Vehicle model'!X81</f>
        <v>13.730868819491274</v>
      </c>
      <c r="N16">
        <f>'A1-4 Vehicle model'!AB81</f>
        <v>2.0776972555809161</v>
      </c>
      <c r="O16">
        <f>'A1-4 Vehicle model'!AD81</f>
        <v>12.97807995877355</v>
      </c>
      <c r="P16" s="18">
        <f>'1. EV S70'!DA77</f>
        <v>3.5439981309606662E-2</v>
      </c>
      <c r="Q16" s="18">
        <f>'1. ICEV S70'!DA76</f>
        <v>13.510753983249755</v>
      </c>
      <c r="R16" s="18">
        <f>'2. EV S100'!DA76</f>
        <v>3.7649428938453779E-2</v>
      </c>
      <c r="S16" s="18">
        <f>'2. ICEV S100'!DA76</f>
        <v>13.508544535620905</v>
      </c>
      <c r="T16" s="18">
        <f>'3. EV S70D'!DA76</f>
        <v>3.5317256173121543E-2</v>
      </c>
      <c r="U16" s="18">
        <f>'3. ICEV S70D'!DA76</f>
        <v>13.509165272058231</v>
      </c>
      <c r="V16" s="18">
        <f>'4. EV S70D-CE+'!DA76</f>
        <v>1.6346298028989986E-2</v>
      </c>
      <c r="W16" s="18">
        <f>'4. ICEV S70D-CE+'!DA76</f>
        <v>13.408916516054612</v>
      </c>
      <c r="X16" s="18">
        <f>Table2[[#This Row],[1 Outflow S70 EV]]+Table2[[#This Row],[1 Outflow S70 ICEV]]</f>
        <v>13.546193964559361</v>
      </c>
      <c r="Y16" s="18">
        <f>Table2[[#This Row],[3 Outflow S70 EV]]+Table2[[#This Row],[3 Outflow ICEV S70D ICEV]]</f>
        <v>13.544482528231352</v>
      </c>
      <c r="Z16" s="18">
        <f>Table2[[#This Row],[4 Outflow S70Dt EV]]+Table2[[#This Row],[4 Outflow S70Dt ICEV]]</f>
        <v>13.425262814083602</v>
      </c>
      <c r="AA16" s="18">
        <f>Table1[[#This Row],[1 Inflow S70 EV]]+Table1[[#This Row],[1 Inflow S70 ICEV]]</f>
        <v>17.11617412818628</v>
      </c>
      <c r="AB16" s="18">
        <f>Table1[[#This Row],[2 Inflow S100 EV]]+Table1[[#This Row],[2 Inflow S100 ICEV]]</f>
        <v>17.11617412818628</v>
      </c>
      <c r="AC16" s="18">
        <f>Table1[[#This Row],[4 Inflow S70Dt EV]]+Table1[[#This Row],[4 Inflow S70Dt ICEV]]</f>
        <v>15.055777214354467</v>
      </c>
    </row>
    <row r="17" spans="1:29" x14ac:dyDescent="0.3">
      <c r="A17" s="2">
        <v>2024</v>
      </c>
      <c r="B17" s="2">
        <f>Table1[[#This Row],[1 Inflow S70 EV]]+Table1[[#This Row],[1 Inflow S70 ICEV]]</f>
        <v>17.144417560248129</v>
      </c>
      <c r="C17" s="2">
        <f>Table1[[#This Row],[3 Inflow S70D EV]]+Table1[[#This Row],[3 Inflow S70D ICEV]]</f>
        <v>16.050032869956826</v>
      </c>
      <c r="D17" s="2">
        <f>Table1[[#This Row],[4 Inflow S70Dt EV]]+Table1[[#This Row],[4 Inflow S70Dt ICEV]]</f>
        <v>14.637629977400625</v>
      </c>
      <c r="E17" s="2">
        <f>Table1[[#This Row],[5 Inflow S100Dt EV]]+Table1[[#This Row],[5 Inflow S100Dt ICEV]]</f>
        <v>14.637629977400628</v>
      </c>
      <c r="F17">
        <f>'A1-4 Vehicle model'!F82</f>
        <v>1.7401583823651849</v>
      </c>
      <c r="G17">
        <f>'A1-4 Vehicle model'!H82</f>
        <v>15.404259177882944</v>
      </c>
      <c r="H17">
        <f>'A1-4 Vehicle model'!J82</f>
        <v>2.811684479880693</v>
      </c>
      <c r="I17">
        <f>'A1-4 Vehicle model'!L82</f>
        <v>14.332733080367438</v>
      </c>
      <c r="J17">
        <f>'A1-4 Vehicle model'!P82</f>
        <v>1.6290783363006178</v>
      </c>
      <c r="K17">
        <f>'A1-4 Vehicle model'!R82</f>
        <v>14.420954533656207</v>
      </c>
      <c r="L17">
        <f>'A1-4 Vehicle model'!V82</f>
        <v>1.4857194427061635</v>
      </c>
      <c r="M17">
        <f>'A1-4 Vehicle model'!X82</f>
        <v>13.151910534694462</v>
      </c>
      <c r="N17">
        <f>'A1-4 Vehicle model'!AB82</f>
        <v>2.4005713162937026</v>
      </c>
      <c r="O17">
        <f>'A1-4 Vehicle model'!AD82</f>
        <v>12.237058661106925</v>
      </c>
      <c r="P17" s="18">
        <f>'1. EV S70'!DA78</f>
        <v>5.1012515122666809E-2</v>
      </c>
      <c r="Q17" s="18">
        <f>'1. ICEV S70'!DA77</f>
        <v>13.545705002610177</v>
      </c>
      <c r="R17" s="18">
        <f>'2. EV S100'!DA77</f>
        <v>5.537500826831477E-2</v>
      </c>
      <c r="S17" s="18">
        <f>'2. ICEV S100'!DA77</f>
        <v>13.541342509464529</v>
      </c>
      <c r="T17" s="18">
        <f>'3. EV S70D'!DA77</f>
        <v>5.0740754219914717E-2</v>
      </c>
      <c r="U17" s="18">
        <f>'3. ICEV S70D'!DA77</f>
        <v>13.542421537174443</v>
      </c>
      <c r="V17" s="18">
        <f>'4. EV S70D-CE+'!DA77</f>
        <v>2.4457242853409653E-2</v>
      </c>
      <c r="W17" s="18">
        <f>'4. ICEV S70D-CE+'!DA77</f>
        <v>13.467309734633368</v>
      </c>
      <c r="X17" s="18">
        <f>Table2[[#This Row],[1 Outflow S70 EV]]+Table2[[#This Row],[1 Outflow S70 ICEV]]</f>
        <v>13.596717517732843</v>
      </c>
      <c r="Y17" s="18">
        <f>Table2[[#This Row],[3 Outflow S70 EV]]+Table2[[#This Row],[3 Outflow ICEV S70D ICEV]]</f>
        <v>13.593162291394357</v>
      </c>
      <c r="Z17" s="18">
        <f>Table2[[#This Row],[4 Outflow S70Dt EV]]+Table2[[#This Row],[4 Outflow S70Dt ICEV]]</f>
        <v>13.491766977486778</v>
      </c>
      <c r="AA17" s="18">
        <f>Table1[[#This Row],[1 Inflow S70 EV]]+Table1[[#This Row],[1 Inflow S70 ICEV]]</f>
        <v>17.144417560248129</v>
      </c>
      <c r="AB17" s="18">
        <f>Table1[[#This Row],[2 Inflow S100 EV]]+Table1[[#This Row],[2 Inflow S100 ICEV]]</f>
        <v>17.144417560248129</v>
      </c>
      <c r="AC17" s="18">
        <f>Table1[[#This Row],[4 Inflow S70Dt EV]]+Table1[[#This Row],[4 Inflow S70Dt ICEV]]</f>
        <v>14.637629977400625</v>
      </c>
    </row>
    <row r="18" spans="1:29" x14ac:dyDescent="0.3">
      <c r="A18" s="2">
        <v>2025</v>
      </c>
      <c r="B18" s="2">
        <f>Table1[[#This Row],[1 Inflow S70 EV]]+Table1[[#This Row],[1 Inflow S70 ICEV]]</f>
        <v>17.171402200020637</v>
      </c>
      <c r="C18" s="2">
        <f>Table1[[#This Row],[3 Inflow S70D EV]]+Table1[[#This Row],[3 Inflow S70D ICEV]]</f>
        <v>15.879244641589885</v>
      </c>
      <c r="D18" s="2">
        <f>Table1[[#This Row],[4 Inflow S70Dt EV]]+Table1[[#This Row],[4 Inflow S70Dt ICEV]]</f>
        <v>14.114884125857674</v>
      </c>
      <c r="E18" s="2">
        <f>Table1[[#This Row],[5 Inflow S100Dt EV]]+Table1[[#This Row],[5 Inflow S100Dt ICEV]]</f>
        <v>14.114884125857676</v>
      </c>
      <c r="F18">
        <f>'A1-4 Vehicle model'!F83</f>
        <v>1.9747112530023734</v>
      </c>
      <c r="G18">
        <f>'A1-4 Vehicle model'!H83</f>
        <v>15.196690947018263</v>
      </c>
      <c r="H18">
        <f>'A1-4 Vehicle model'!J83</f>
        <v>3.2625664180039209</v>
      </c>
      <c r="I18">
        <f>'A1-4 Vehicle model'!L83</f>
        <v>13.908835782016716</v>
      </c>
      <c r="J18">
        <f>'A1-4 Vehicle model'!P83</f>
        <v>1.8261131337828369</v>
      </c>
      <c r="K18">
        <f>'A1-4 Vehicle model'!R83</f>
        <v>14.053131507807048</v>
      </c>
      <c r="L18">
        <f>'A1-4 Vehicle model'!V83</f>
        <v>1.6232116744736327</v>
      </c>
      <c r="M18">
        <f>'A1-4 Vehicle model'!X83</f>
        <v>12.491672451384042</v>
      </c>
      <c r="N18">
        <f>'A1-4 Vehicle model'!AB83</f>
        <v>2.6818279839129584</v>
      </c>
      <c r="O18">
        <f>'A1-4 Vehicle model'!AD83</f>
        <v>11.433056141944718</v>
      </c>
      <c r="P18" s="18">
        <f>'1. EV S70'!DA79</f>
        <v>7.1866531971198508E-2</v>
      </c>
      <c r="Q18" s="18">
        <f>'1. ICEV S70'!DA78</f>
        <v>13.573636179710732</v>
      </c>
      <c r="R18" s="18">
        <f>'2. EV S100'!DA78</f>
        <v>7.989283598061965E-2</v>
      </c>
      <c r="S18" s="18">
        <f>'2. ICEV S100'!DA78</f>
        <v>13.565609875701311</v>
      </c>
      <c r="T18" s="18">
        <f>'3. EV S70D'!DA78</f>
        <v>7.1321999650007531E-2</v>
      </c>
      <c r="U18" s="18">
        <f>'3. ICEV S70D'!DA78</f>
        <v>13.56742245396633</v>
      </c>
      <c r="V18" s="18">
        <f>'4. EV S70D-CE+'!DA78</f>
        <v>3.5720832826157262E-2</v>
      </c>
      <c r="W18" s="18">
        <f>'4. ICEV S70D-CE+'!DA78</f>
        <v>13.511880185874785</v>
      </c>
      <c r="X18" s="18">
        <f>Table2[[#This Row],[1 Outflow S70 EV]]+Table2[[#This Row],[1 Outflow S70 ICEV]]</f>
        <v>13.64550271168193</v>
      </c>
      <c r="Y18" s="18">
        <f>Table2[[#This Row],[3 Outflow S70 EV]]+Table2[[#This Row],[3 Outflow ICEV S70D ICEV]]</f>
        <v>13.638744453616338</v>
      </c>
      <c r="Z18" s="18">
        <f>Table2[[#This Row],[4 Outflow S70Dt EV]]+Table2[[#This Row],[4 Outflow S70Dt ICEV]]</f>
        <v>13.547601018700943</v>
      </c>
      <c r="AA18" s="18">
        <f>Table1[[#This Row],[1 Inflow S70 EV]]+Table1[[#This Row],[1 Inflow S70 ICEV]]</f>
        <v>17.171402200020637</v>
      </c>
      <c r="AB18" s="18">
        <f>Table1[[#This Row],[2 Inflow S100 EV]]+Table1[[#This Row],[2 Inflow S100 ICEV]]</f>
        <v>17.171402200020637</v>
      </c>
      <c r="AC18" s="18">
        <f>Table1[[#This Row],[4 Inflow S70Dt EV]]+Table1[[#This Row],[4 Inflow S70Dt ICEV]]</f>
        <v>14.114884125857674</v>
      </c>
    </row>
    <row r="19" spans="1:29" x14ac:dyDescent="0.3">
      <c r="A19" s="2">
        <v>2026</v>
      </c>
      <c r="B19" s="2">
        <f>Table1[[#This Row],[1 Inflow S70 EV]]+Table1[[#This Row],[1 Inflow S70 ICEV]]</f>
        <v>17.197283469850838</v>
      </c>
      <c r="C19" s="2">
        <f>Table1[[#This Row],[3 Inflow S70D EV]]+Table1[[#This Row],[3 Inflow S70D ICEV]]</f>
        <v>15.711563956226012</v>
      </c>
      <c r="D19" s="2">
        <f>Table1[[#This Row],[4 Inflow S70Dt EV]]+Table1[[#This Row],[4 Inflow S70Dt ICEV]]</f>
        <v>13.965834627756452</v>
      </c>
      <c r="E19" s="2">
        <f>Table1[[#This Row],[5 Inflow S100Dt EV]]+Table1[[#This Row],[5 Inflow S100Dt ICEV]]</f>
        <v>13.965834627756452</v>
      </c>
      <c r="F19">
        <f>'A1-4 Vehicle model'!F84</f>
        <v>2.3560278353695652</v>
      </c>
      <c r="G19">
        <f>'A1-4 Vehicle model'!H84</f>
        <v>14.841255634481273</v>
      </c>
      <c r="H19">
        <f>'A1-4 Vehicle model'!J84</f>
        <v>3.9897697650053945</v>
      </c>
      <c r="I19">
        <f>'A1-4 Vehicle model'!L84</f>
        <v>13.207513704845443</v>
      </c>
      <c r="J19">
        <f>'A1-4 Vehicle model'!P84</f>
        <v>2.1524842620029636</v>
      </c>
      <c r="K19">
        <f>'A1-4 Vehicle model'!R84</f>
        <v>13.559079694223048</v>
      </c>
      <c r="L19">
        <f>'A1-4 Vehicle model'!V84</f>
        <v>1.9133193440026341</v>
      </c>
      <c r="M19">
        <f>'A1-4 Vehicle model'!X84</f>
        <v>12.052515283753818</v>
      </c>
      <c r="N19">
        <f>'A1-4 Vehicle model'!AB84</f>
        <v>3.2400736336394971</v>
      </c>
      <c r="O19">
        <f>'A1-4 Vehicle model'!AD84</f>
        <v>10.725760994116955</v>
      </c>
      <c r="P19" s="18">
        <f>'1. EV S70'!DA80</f>
        <v>9.9312854811425086E-2</v>
      </c>
      <c r="Q19" s="18">
        <f>'1. ICEV S70'!DA79</f>
        <v>13.602448875982141</v>
      </c>
      <c r="R19" s="18">
        <f>'2. EV S100'!DA79</f>
        <v>0.11336648646092908</v>
      </c>
      <c r="S19" s="18">
        <f>'2. ICEV S100'!DA79</f>
        <v>13.588395244332636</v>
      </c>
      <c r="T19" s="18">
        <f>'3. EV S70D'!DA79</f>
        <v>9.828927039241693E-2</v>
      </c>
      <c r="U19" s="18">
        <f>'3. ICEV S70D'!DA79</f>
        <v>13.591402822350915</v>
      </c>
      <c r="V19" s="18">
        <f>'4. EV S70D-CE+'!DA79</f>
        <v>5.1018676245309411E-2</v>
      </c>
      <c r="W19" s="18">
        <f>'4. ICEV S70D-CE+'!DA79</f>
        <v>13.542718117798254</v>
      </c>
      <c r="X19" s="18">
        <f>Table2[[#This Row],[1 Outflow S70 EV]]+Table2[[#This Row],[1 Outflow S70 ICEV]]</f>
        <v>13.701761730793566</v>
      </c>
      <c r="Y19" s="18">
        <f>Table2[[#This Row],[3 Outflow S70 EV]]+Table2[[#This Row],[3 Outflow ICEV S70D ICEV]]</f>
        <v>13.689692092743332</v>
      </c>
      <c r="Z19" s="18">
        <f>Table2[[#This Row],[4 Outflow S70Dt EV]]+Table2[[#This Row],[4 Outflow S70Dt ICEV]]</f>
        <v>13.593736794043563</v>
      </c>
      <c r="AA19" s="18">
        <f>Table1[[#This Row],[1 Inflow S70 EV]]+Table1[[#This Row],[1 Inflow S70 ICEV]]</f>
        <v>17.197283469850838</v>
      </c>
      <c r="AB19" s="18">
        <f>Table1[[#This Row],[2 Inflow S100 EV]]+Table1[[#This Row],[2 Inflow S100 ICEV]]</f>
        <v>17.197283469850838</v>
      </c>
      <c r="AC19" s="18">
        <f>Table1[[#This Row],[4 Inflow S70Dt EV]]+Table1[[#This Row],[4 Inflow S70Dt ICEV]]</f>
        <v>13.965834627756452</v>
      </c>
    </row>
    <row r="20" spans="1:29" x14ac:dyDescent="0.3">
      <c r="A20" s="2">
        <v>2027</v>
      </c>
      <c r="B20" s="2">
        <f>Table1[[#This Row],[1 Inflow S70 EV]]+Table1[[#This Row],[1 Inflow S70 ICEV]]</f>
        <v>17.222047507477857</v>
      </c>
      <c r="C20" s="2">
        <f>Table1[[#This Row],[3 Inflow S70D EV]]+Table1[[#This Row],[3 Inflow S70D ICEV]]</f>
        <v>15.546867310682373</v>
      </c>
      <c r="D20" s="2">
        <f>Table1[[#This Row],[4 Inflow S70Dt EV]]+Table1[[#This Row],[4 Inflow S70Dt ICEV]]</f>
        <v>13.819437609495441</v>
      </c>
      <c r="E20" s="2">
        <f>Table1[[#This Row],[5 Inflow S100Dt EV]]+Table1[[#This Row],[5 Inflow S100Dt ICEV]]</f>
        <v>13.819437609495441</v>
      </c>
      <c r="F20">
        <f>'A1-4 Vehicle model'!F85</f>
        <v>2.7383055536889791</v>
      </c>
      <c r="G20">
        <f>'A1-4 Vehicle model'!H85</f>
        <v>14.483741953788877</v>
      </c>
      <c r="H20">
        <f>'A1-4 Vehicle model'!J85</f>
        <v>4.7188410170489332</v>
      </c>
      <c r="I20">
        <f>'A1-4 Vehicle model'!L85</f>
        <v>12.503206490428925</v>
      </c>
      <c r="J20">
        <f>'A1-4 Vehicle model'!P85</f>
        <v>2.4719519023984975</v>
      </c>
      <c r="K20">
        <f>'A1-4 Vehicle model'!R85</f>
        <v>13.074915408283875</v>
      </c>
      <c r="L20">
        <f>'A1-4 Vehicle model'!V85</f>
        <v>2.1972905799097751</v>
      </c>
      <c r="M20">
        <f>'A1-4 Vehicle model'!X85</f>
        <v>11.622147029585665</v>
      </c>
      <c r="N20">
        <f>'A1-4 Vehicle model'!AB85</f>
        <v>3.7865259050017515</v>
      </c>
      <c r="O20">
        <f>'A1-4 Vehicle model'!AD85</f>
        <v>10.03291170449369</v>
      </c>
      <c r="P20" s="18">
        <f>'1. EV S70'!DA81</f>
        <v>0.13478522096706042</v>
      </c>
      <c r="Q20" s="18">
        <f>'1. ICEV S70'!DA80</f>
        <v>13.641393292008841</v>
      </c>
      <c r="R20" s="18">
        <f>'2. EV S100'!DA80</f>
        <v>0.15835092699035744</v>
      </c>
      <c r="S20" s="18">
        <f>'2. ICEV S100'!DA80</f>
        <v>13.617827585985545</v>
      </c>
      <c r="T20" s="18">
        <f>'3. EV S70D'!DA80</f>
        <v>0.13295864300790697</v>
      </c>
      <c r="U20" s="18">
        <f>'3. ICEV S70D'!DA80</f>
        <v>13.622700201115231</v>
      </c>
      <c r="V20" s="18">
        <f>'4. EV S70D-CE+'!DA80</f>
        <v>7.1344139747419155E-2</v>
      </c>
      <c r="W20" s="18">
        <f>'4. ICEV S70D-CE+'!DA80</f>
        <v>13.563704662135157</v>
      </c>
      <c r="X20" s="18">
        <f>Table2[[#This Row],[1 Outflow S70 EV]]+Table2[[#This Row],[1 Outflow S70 ICEV]]</f>
        <v>13.776178512975902</v>
      </c>
      <c r="Y20" s="18">
        <f>Table2[[#This Row],[3 Outflow S70 EV]]+Table2[[#This Row],[3 Outflow ICEV S70D ICEV]]</f>
        <v>13.755658844123138</v>
      </c>
      <c r="Z20" s="18">
        <f>Table2[[#This Row],[4 Outflow S70Dt EV]]+Table2[[#This Row],[4 Outflow S70Dt ICEV]]</f>
        <v>13.635048801882576</v>
      </c>
      <c r="AA20" s="18">
        <f>Table1[[#This Row],[1 Inflow S70 EV]]+Table1[[#This Row],[1 Inflow S70 ICEV]]</f>
        <v>17.222047507477857</v>
      </c>
      <c r="AB20" s="18">
        <f>Table1[[#This Row],[2 Inflow S100 EV]]+Table1[[#This Row],[2 Inflow S100 ICEV]]</f>
        <v>17.222047507477857</v>
      </c>
      <c r="AC20" s="18">
        <f>Table1[[#This Row],[4 Inflow S70Dt EV]]+Table1[[#This Row],[4 Inflow S70Dt ICEV]]</f>
        <v>13.819437609495441</v>
      </c>
    </row>
    <row r="21" spans="1:29" x14ac:dyDescent="0.3">
      <c r="A21" s="2">
        <v>2028</v>
      </c>
      <c r="B21" s="2">
        <f>Table1[[#This Row],[1 Inflow S70 EV]]+Table1[[#This Row],[1 Inflow S70 ICEV]]</f>
        <v>17.245198737081164</v>
      </c>
      <c r="C21" s="2">
        <f>Table1[[#This Row],[3 Inflow S70D EV]]+Table1[[#This Row],[3 Inflow S70D ICEV]]</f>
        <v>15.384607272692458</v>
      </c>
      <c r="D21" s="2">
        <f>Table1[[#This Row],[4 Inflow S70Dt EV]]+Table1[[#This Row],[4 Inflow S70Dt ICEV]]</f>
        <v>13.675206464615517</v>
      </c>
      <c r="E21" s="2">
        <f>Table1[[#This Row],[5 Inflow S100Dt EV]]+Table1[[#This Row],[5 Inflow S100Dt ICEV]]</f>
        <v>13.675206464615515</v>
      </c>
      <c r="F21">
        <f>'A1-4 Vehicle model'!F86</f>
        <v>3.1213809714116905</v>
      </c>
      <c r="G21">
        <f>'A1-4 Vehicle model'!H86</f>
        <v>14.123817765669473</v>
      </c>
      <c r="H21">
        <f>'A1-4 Vehicle model'!J86</f>
        <v>5.4494828009176484</v>
      </c>
      <c r="I21">
        <f>'A1-4 Vehicle model'!L86</f>
        <v>11.795715936163516</v>
      </c>
      <c r="J21">
        <f>'A1-4 Vehicle model'!P86</f>
        <v>2.7846139163573347</v>
      </c>
      <c r="K21">
        <f>'A1-4 Vehicle model'!R86</f>
        <v>12.599993356335123</v>
      </c>
      <c r="L21">
        <f>'A1-4 Vehicle model'!V86</f>
        <v>2.4752123700954085</v>
      </c>
      <c r="M21">
        <f>'A1-4 Vehicle model'!X86</f>
        <v>11.199994094520108</v>
      </c>
      <c r="N21">
        <f>'A1-4 Vehicle model'!AB86</f>
        <v>4.3213652428185032</v>
      </c>
      <c r="O21">
        <f>'A1-4 Vehicle model'!AD86</f>
        <v>9.3538412217970119</v>
      </c>
      <c r="P21" s="18">
        <f>'1. EV S70'!DA82</f>
        <v>0.17985958638042604</v>
      </c>
      <c r="Q21" s="18">
        <f>'1. ICEV S70'!DA81</f>
        <v>13.699096813685593</v>
      </c>
      <c r="R21" s="18">
        <f>'2. EV S100'!DA81</f>
        <v>0.21788296425174788</v>
      </c>
      <c r="S21" s="18">
        <f>'2. ICEV S100'!DA81</f>
        <v>13.661073435814266</v>
      </c>
      <c r="T21" s="18">
        <f>'3. EV S70D'!DA81</f>
        <v>0.17674044288139221</v>
      </c>
      <c r="U21" s="18">
        <f>'3. ICEV S70D'!DA81</f>
        <v>13.668763383504903</v>
      </c>
      <c r="V21" s="18">
        <f>'4. EV S70D-CE+'!DA81</f>
        <v>9.7796092045726313E-2</v>
      </c>
      <c r="W21" s="18">
        <f>'4. ICEV S70D-CE+'!DA81</f>
        <v>13.58126829283429</v>
      </c>
      <c r="X21" s="18">
        <f>Table2[[#This Row],[1 Outflow S70 EV]]+Table2[[#This Row],[1 Outflow S70 ICEV]]</f>
        <v>13.878956400066018</v>
      </c>
      <c r="Y21" s="18">
        <f>Table2[[#This Row],[3 Outflow S70 EV]]+Table2[[#This Row],[3 Outflow ICEV S70D ICEV]]</f>
        <v>13.845503826386295</v>
      </c>
      <c r="Z21" s="18">
        <f>Table2[[#This Row],[4 Outflow S70Dt EV]]+Table2[[#This Row],[4 Outflow S70Dt ICEV]]</f>
        <v>13.679064384880016</v>
      </c>
      <c r="AA21" s="18">
        <f>Table1[[#This Row],[1 Inflow S70 EV]]+Table1[[#This Row],[1 Inflow S70 ICEV]]</f>
        <v>17.245198737081164</v>
      </c>
      <c r="AB21" s="18">
        <f>Table1[[#This Row],[2 Inflow S100 EV]]+Table1[[#This Row],[2 Inflow S100 ICEV]]</f>
        <v>17.245198737081164</v>
      </c>
      <c r="AC21" s="18">
        <f>Table1[[#This Row],[4 Inflow S70Dt EV]]+Table1[[#This Row],[4 Inflow S70Dt ICEV]]</f>
        <v>13.675206464615517</v>
      </c>
    </row>
    <row r="22" spans="1:29" x14ac:dyDescent="0.3">
      <c r="A22" s="2">
        <v>2029</v>
      </c>
      <c r="B22" s="2">
        <f>Table1[[#This Row],[1 Inflow S70 EV]]+Table1[[#This Row],[1 Inflow S70 ICEV]]</f>
        <v>17.267569323373728</v>
      </c>
      <c r="C22" s="2">
        <f>Table1[[#This Row],[3 Inflow S70D EV]]+Table1[[#This Row],[3 Inflow S70D ICEV]]</f>
        <v>15.225432589463791</v>
      </c>
      <c r="D22" s="2">
        <f>Table1[[#This Row],[4 Inflow S70Dt EV]]+Table1[[#This Row],[4 Inflow S70Dt ICEV]]</f>
        <v>13.533717857301147</v>
      </c>
      <c r="E22" s="2">
        <f>Table1[[#This Row],[5 Inflow S100Dt EV]]+Table1[[#This Row],[5 Inflow S100Dt ICEV]]</f>
        <v>13.533717857301149</v>
      </c>
      <c r="F22">
        <f>'A1-4 Vehicle model'!F87</f>
        <v>3.5053165726448663</v>
      </c>
      <c r="G22">
        <f>'A1-4 Vehicle model'!H87</f>
        <v>13.762252750728862</v>
      </c>
      <c r="H22">
        <f>'A1-4 Vehicle model'!J87</f>
        <v>6.1817898177677941</v>
      </c>
      <c r="I22">
        <f>'A1-4 Vehicle model'!L87</f>
        <v>11.085779505605933</v>
      </c>
      <c r="J22">
        <f>'A1-4 Vehicle model'!P87</f>
        <v>3.0907628156611495</v>
      </c>
      <c r="K22">
        <f>'A1-4 Vehicle model'!R87</f>
        <v>12.134669773802642</v>
      </c>
      <c r="L22">
        <f>'A1-4 Vehicle model'!V87</f>
        <v>2.7473447250321326</v>
      </c>
      <c r="M22">
        <f>'A1-4 Vehicle model'!X87</f>
        <v>10.786373132269015</v>
      </c>
      <c r="N22">
        <f>'A1-4 Vehicle model'!AB87</f>
        <v>4.8450709929138105</v>
      </c>
      <c r="O22">
        <f>'A1-4 Vehicle model'!AD87</f>
        <v>8.6886468643873371</v>
      </c>
      <c r="P22" s="18">
        <f>'1. EV S70'!DA83</f>
        <v>0.236224379330226</v>
      </c>
      <c r="Q22" s="18">
        <f>'1. ICEV S70'!DA82</f>
        <v>13.781723159561935</v>
      </c>
      <c r="R22" s="18">
        <f>'2. EV S100'!DA82</f>
        <v>0.29546488246687774</v>
      </c>
      <c r="S22" s="18">
        <f>'2. ICEV S100'!DA82</f>
        <v>13.72248265642528</v>
      </c>
      <c r="T22" s="18">
        <f>'3. EV S70D'!DA82</f>
        <v>0.2310991979677707</v>
      </c>
      <c r="U22" s="18">
        <f>'3. ICEV S70D'!DA82</f>
        <v>13.734321720511117</v>
      </c>
      <c r="V22" s="18">
        <f>'4. EV S70D-CE+'!DA82</f>
        <v>0.1315537283559082</v>
      </c>
      <c r="W22" s="18">
        <f>'4. ICEV S70D-CE+'!DA82</f>
        <v>13.602617339221617</v>
      </c>
      <c r="X22" s="18">
        <f>Table2[[#This Row],[1 Outflow S70 EV]]+Table2[[#This Row],[1 Outflow S70 ICEV]]</f>
        <v>14.017947538892161</v>
      </c>
      <c r="Y22" s="18">
        <f>Table2[[#This Row],[3 Outflow S70 EV]]+Table2[[#This Row],[3 Outflow ICEV S70D ICEV]]</f>
        <v>13.965420918478888</v>
      </c>
      <c r="Z22" s="18">
        <f>Table2[[#This Row],[4 Outflow S70Dt EV]]+Table2[[#This Row],[4 Outflow S70Dt ICEV]]</f>
        <v>13.734171067577524</v>
      </c>
      <c r="AA22" s="18">
        <f>Table1[[#This Row],[1 Inflow S70 EV]]+Table1[[#This Row],[1 Inflow S70 ICEV]]</f>
        <v>17.267569323373728</v>
      </c>
      <c r="AB22" s="18">
        <f>Table1[[#This Row],[2 Inflow S100 EV]]+Table1[[#This Row],[2 Inflow S100 ICEV]]</f>
        <v>17.267569323373728</v>
      </c>
      <c r="AC22" s="18">
        <f>Table1[[#This Row],[4 Inflow S70Dt EV]]+Table1[[#This Row],[4 Inflow S70Dt ICEV]]</f>
        <v>13.533717857301147</v>
      </c>
    </row>
    <row r="23" spans="1:29" x14ac:dyDescent="0.3">
      <c r="A23" s="2">
        <v>2030</v>
      </c>
      <c r="B23" s="2">
        <f>Table1[[#This Row],[1 Inflow S70 EV]]+Table1[[#This Row],[1 Inflow S70 ICEV]]</f>
        <v>17.28912055104178</v>
      </c>
      <c r="C23" s="2">
        <f>Table1[[#This Row],[3 Inflow S70D EV]]+Table1[[#This Row],[3 Inflow S70D ICEV]]</f>
        <v>15.069203119972311</v>
      </c>
      <c r="D23" s="2">
        <f>Table1[[#This Row],[4 Inflow S70Dt EV]]+Table1[[#This Row],[4 Inflow S70Dt ICEV]]</f>
        <v>13.394847217753167</v>
      </c>
      <c r="E23" s="2">
        <f>Table1[[#This Row],[5 Inflow S100Dt EV]]+Table1[[#This Row],[5 Inflow S100Dt ICEV]]</f>
        <v>13.394847217753165</v>
      </c>
      <c r="F23">
        <f>'A1-4 Vehicle model'!F88</f>
        <v>3.8900521239844004</v>
      </c>
      <c r="G23">
        <f>'A1-4 Vehicle model'!H88</f>
        <v>13.399068427057379</v>
      </c>
      <c r="H23">
        <f>'A1-4 Vehicle model'!J88</f>
        <v>6.9156482204167125</v>
      </c>
      <c r="I23">
        <f>'A1-4 Vehicle model'!L88</f>
        <v>10.373472330625068</v>
      </c>
      <c r="J23">
        <f>'A1-4 Vehicle model'!P88</f>
        <v>3.3905707019937701</v>
      </c>
      <c r="K23">
        <f>'A1-4 Vehicle model'!R88</f>
        <v>11.678632417978541</v>
      </c>
      <c r="L23">
        <f>'A1-4 Vehicle model'!V88</f>
        <v>3.0138406239944624</v>
      </c>
      <c r="M23">
        <f>'A1-4 Vehicle model'!X88</f>
        <v>10.381006593758704</v>
      </c>
      <c r="N23">
        <f>'A1-4 Vehicle model'!AB88</f>
        <v>5.3579388871012661</v>
      </c>
      <c r="O23">
        <f>'A1-4 Vehicle model'!AD88</f>
        <v>8.0369083306518991</v>
      </c>
      <c r="P23" s="18">
        <f>'1. EV S70'!DA84</f>
        <v>0.30563547550484954</v>
      </c>
      <c r="Q23" s="18">
        <f>'1. ICEV S70'!DA83</f>
        <v>13.891562315184681</v>
      </c>
      <c r="R23" s="18">
        <f>'2. EV S100'!DA83</f>
        <v>0.39499521847540636</v>
      </c>
      <c r="S23" s="18">
        <f>'2. ICEV S100'!DA83</f>
        <v>13.802202572214128</v>
      </c>
      <c r="T23" s="18">
        <f>'3. EV S70D'!DA83</f>
        <v>0.29750009713817049</v>
      </c>
      <c r="U23" s="18">
        <f>'3. ICEV S70D'!DA83</f>
        <v>13.820030903637173</v>
      </c>
      <c r="V23" s="18">
        <f>'4. EV S70D-CE+'!DA83</f>
        <v>0.1738410595120968</v>
      </c>
      <c r="W23" s="18">
        <f>'4. ICEV S70D-CE+'!DA83</f>
        <v>13.633773212813363</v>
      </c>
      <c r="X23" s="18">
        <f>Table2[[#This Row],[1 Outflow S70 EV]]+Table2[[#This Row],[1 Outflow S70 ICEV]]</f>
        <v>14.197197790689531</v>
      </c>
      <c r="Y23" s="18">
        <f>Table2[[#This Row],[3 Outflow S70 EV]]+Table2[[#This Row],[3 Outflow ICEV S70D ICEV]]</f>
        <v>14.117531000775344</v>
      </c>
      <c r="Z23" s="18">
        <f>Table2[[#This Row],[4 Outflow S70Dt EV]]+Table2[[#This Row],[4 Outflow S70Dt ICEV]]</f>
        <v>13.807614272325459</v>
      </c>
      <c r="AA23" s="18">
        <f>Table1[[#This Row],[1 Inflow S70 EV]]+Table1[[#This Row],[1 Inflow S70 ICEV]]</f>
        <v>17.28912055104178</v>
      </c>
      <c r="AB23" s="18">
        <f>Table1[[#This Row],[2 Inflow S100 EV]]+Table1[[#This Row],[2 Inflow S100 ICEV]]</f>
        <v>17.28912055104178</v>
      </c>
      <c r="AC23" s="18">
        <f>Table1[[#This Row],[4 Inflow S70Dt EV]]+Table1[[#This Row],[4 Inflow S70Dt ICEV]]</f>
        <v>13.394847217753167</v>
      </c>
    </row>
    <row r="24" spans="1:29" x14ac:dyDescent="0.3">
      <c r="A24" s="2">
        <v>2031</v>
      </c>
      <c r="B24" s="2">
        <f>Table1[[#This Row],[1 Inflow S70 EV]]+Table1[[#This Row],[1 Inflow S70 ICEV]]</f>
        <v>17.309231588837385</v>
      </c>
      <c r="C24" s="2">
        <f>Table1[[#This Row],[3 Inflow S70D EV]]+Table1[[#This Row],[3 Inflow S70D ICEV]]</f>
        <v>14.915283486984482</v>
      </c>
      <c r="D24" s="2">
        <f>Table1[[#This Row],[4 Inflow S70Dt EV]]+Table1[[#This Row],[4 Inflow S70Dt ICEV]]</f>
        <v>13.258029766208429</v>
      </c>
      <c r="E24" s="2">
        <f>Table1[[#This Row],[5 Inflow S100Dt EV]]+Table1[[#This Row],[5 Inflow S100Dt ICEV]]</f>
        <v>13.258029766208429</v>
      </c>
      <c r="F24">
        <f>'A1-4 Vehicle model'!F89</f>
        <v>4.285765741396137</v>
      </c>
      <c r="G24">
        <f>'A1-4 Vehicle model'!H89</f>
        <v>13.023465847441248</v>
      </c>
      <c r="H24">
        <f>'A1-4 Vehicle model'!J89</f>
        <v>7.4429695832000764</v>
      </c>
      <c r="I24">
        <f>'A1-4 Vehicle model'!L89</f>
        <v>9.8662620056373083</v>
      </c>
      <c r="J24">
        <f>'A1-4 Vehicle model'!P89</f>
        <v>3.6930241913773583</v>
      </c>
      <c r="K24">
        <f>'A1-4 Vehicle model'!R89</f>
        <v>11.222259295607124</v>
      </c>
      <c r="L24">
        <f>'A1-4 Vehicle model'!V89</f>
        <v>3.2826881701132073</v>
      </c>
      <c r="M24">
        <f>'A1-4 Vehicle model'!X89</f>
        <v>9.9753415960952214</v>
      </c>
      <c r="N24">
        <f>'A1-4 Vehicle model'!AB89</f>
        <v>5.7009527994696247</v>
      </c>
      <c r="O24">
        <f>'A1-4 Vehicle model'!AD89</f>
        <v>7.557076966738804</v>
      </c>
      <c r="P24" s="18">
        <f>'1. EV S70'!DA85</f>
        <v>0.38986114817281858</v>
      </c>
      <c r="Q24" s="18">
        <f>'1. ICEV S70'!DA84</f>
        <v>14.026303481677894</v>
      </c>
      <c r="R24" s="18">
        <f>'2. EV S100'!DA84</f>
        <v>0.52054077679270316</v>
      </c>
      <c r="S24" s="18">
        <f>'2. ICEV S100'!DA84</f>
        <v>13.895623853058007</v>
      </c>
      <c r="T24" s="18">
        <f>'3. EV S70D'!DA84</f>
        <v>0.37734818809646997</v>
      </c>
      <c r="U24" s="18">
        <f>'3. ICEV S70D'!DA84</f>
        <v>13.921855852850296</v>
      </c>
      <c r="V24" s="18">
        <f>'4. EV S70D-CE+'!DA84</f>
        <v>0.22588240069264509</v>
      </c>
      <c r="W24" s="18">
        <f>'4. ICEV S70D-CE+'!DA84</f>
        <v>13.677780482923135</v>
      </c>
      <c r="X24" s="18">
        <f>Table2[[#This Row],[1 Outflow S70 EV]]+Table2[[#This Row],[1 Outflow S70 ICEV]]</f>
        <v>14.416164629850712</v>
      </c>
      <c r="Y24" s="18">
        <f>Table2[[#This Row],[3 Outflow S70 EV]]+Table2[[#This Row],[3 Outflow ICEV S70D ICEV]]</f>
        <v>14.299204040946766</v>
      </c>
      <c r="Z24" s="18">
        <f>Table2[[#This Row],[4 Outflow S70Dt EV]]+Table2[[#This Row],[4 Outflow S70Dt ICEV]]</f>
        <v>13.90366288361578</v>
      </c>
      <c r="AA24" s="18">
        <f>Table1[[#This Row],[1 Inflow S70 EV]]+Table1[[#This Row],[1 Inflow S70 ICEV]]</f>
        <v>17.309231588837385</v>
      </c>
      <c r="AB24" s="18">
        <f>Table1[[#This Row],[2 Inflow S100 EV]]+Table1[[#This Row],[2 Inflow S100 ICEV]]</f>
        <v>17.309231588837385</v>
      </c>
      <c r="AC24" s="18">
        <f>Table1[[#This Row],[4 Inflow S70Dt EV]]+Table1[[#This Row],[4 Inflow S70Dt ICEV]]</f>
        <v>13.258029766208429</v>
      </c>
    </row>
    <row r="25" spans="1:29" x14ac:dyDescent="0.3">
      <c r="A25" s="2">
        <v>2032</v>
      </c>
      <c r="B25" s="2">
        <f>Table1[[#This Row],[1 Inflow S70 EV]]+Table1[[#This Row],[1 Inflow S70 ICEV]]</f>
        <v>17.328006964807418</v>
      </c>
      <c r="C25" s="2">
        <f>Table1[[#This Row],[3 Inflow S70D EV]]+Table1[[#This Row],[3 Inflow S70D ICEV]]</f>
        <v>14.76368488636346</v>
      </c>
      <c r="D25" s="2">
        <f>Table1[[#This Row],[4 Inflow S70Dt EV]]+Table1[[#This Row],[4 Inflow S70Dt ICEV]]</f>
        <v>13.123275454545301</v>
      </c>
      <c r="E25" s="2">
        <f>Table1[[#This Row],[5 Inflow S100Dt EV]]+Table1[[#This Row],[5 Inflow S100Dt ICEV]]</f>
        <v>13.123275454545299</v>
      </c>
      <c r="F25">
        <f>'A1-4 Vehicle model'!F90</f>
        <v>4.6820274818909642</v>
      </c>
      <c r="G25">
        <f>'A1-4 Vehicle model'!H90</f>
        <v>12.645979482916454</v>
      </c>
      <c r="H25">
        <f>'A1-4 Vehicle model'!J90</f>
        <v>7.9708832038114137</v>
      </c>
      <c r="I25">
        <f>'A1-4 Vehicle model'!L90</f>
        <v>9.3571237609960054</v>
      </c>
      <c r="J25">
        <f>'A1-4 Vehicle model'!P90</f>
        <v>3.9891476562954074</v>
      </c>
      <c r="K25">
        <f>'A1-4 Vehicle model'!R90</f>
        <v>10.774537230068054</v>
      </c>
      <c r="L25">
        <f>'A1-4 Vehicle model'!V90</f>
        <v>3.5459090278181398</v>
      </c>
      <c r="M25">
        <f>'A1-4 Vehicle model'!X90</f>
        <v>9.5773664267271599</v>
      </c>
      <c r="N25">
        <f>'A1-4 Vehicle model'!AB90</f>
        <v>6.0367067090908382</v>
      </c>
      <c r="O25">
        <f>'A1-4 Vehicle model'!AD90</f>
        <v>7.0865687454544606</v>
      </c>
      <c r="P25" s="18">
        <f>'1. EV S70'!DA86</f>
        <v>0.49060479541667723</v>
      </c>
      <c r="Q25" s="18">
        <f>'1. ICEV S70'!DA85</f>
        <v>14.17912252631772</v>
      </c>
      <c r="R25" s="18">
        <f>'2. EV S100'!DA85</f>
        <v>0.67626408651881609</v>
      </c>
      <c r="S25" s="18">
        <f>'2. ICEV S100'!DA85</f>
        <v>13.993463235215573</v>
      </c>
      <c r="T25" s="18">
        <f>'3. EV S70D'!DA85</f>
        <v>0.47191167675597939</v>
      </c>
      <c r="U25" s="18">
        <f>'3. ICEV S70D'!DA85</f>
        <v>14.031317975611559</v>
      </c>
      <c r="V25" s="18">
        <f>'4. EV S70D-CE+'!DA85</f>
        <v>0.28884802293530937</v>
      </c>
      <c r="W25" s="18">
        <f>'4. ICEV S70D-CE+'!DA85</f>
        <v>13.733464623606373</v>
      </c>
      <c r="X25" s="18">
        <f>Table2[[#This Row],[1 Outflow S70 EV]]+Table2[[#This Row],[1 Outflow S70 ICEV]]</f>
        <v>14.669727321734397</v>
      </c>
      <c r="Y25" s="18">
        <f>Table2[[#This Row],[3 Outflow S70 EV]]+Table2[[#This Row],[3 Outflow ICEV S70D ICEV]]</f>
        <v>14.503229652367539</v>
      </c>
      <c r="Z25" s="18">
        <f>Table2[[#This Row],[4 Outflow S70Dt EV]]+Table2[[#This Row],[4 Outflow S70Dt ICEV]]</f>
        <v>14.022312646541682</v>
      </c>
      <c r="AA25" s="18">
        <f>Table1[[#This Row],[1 Inflow S70 EV]]+Table1[[#This Row],[1 Inflow S70 ICEV]]</f>
        <v>17.328006964807418</v>
      </c>
      <c r="AB25" s="18">
        <f>Table1[[#This Row],[2 Inflow S100 EV]]+Table1[[#This Row],[2 Inflow S100 ICEV]]</f>
        <v>17.328006964807418</v>
      </c>
      <c r="AC25" s="18">
        <f>Table1[[#This Row],[4 Inflow S70Dt EV]]+Table1[[#This Row],[4 Inflow S70Dt ICEV]]</f>
        <v>13.123275454545301</v>
      </c>
    </row>
    <row r="26" spans="1:29" x14ac:dyDescent="0.3">
      <c r="A26" s="2">
        <v>2033</v>
      </c>
      <c r="B26" s="2">
        <f>Table1[[#This Row],[1 Inflow S70 EV]]+Table1[[#This Row],[1 Inflow S70 ICEV]]</f>
        <v>17.345846506157482</v>
      </c>
      <c r="C26" s="2">
        <f>Table1[[#This Row],[3 Inflow S70D EV]]+Table1[[#This Row],[3 Inflow S70D ICEV]]</f>
        <v>14.614666819364711</v>
      </c>
      <c r="D26" s="2">
        <f>Table1[[#This Row],[4 Inflow S70Dt EV]]+Table1[[#This Row],[4 Inflow S70Dt ICEV]]</f>
        <v>12.990814950546408</v>
      </c>
      <c r="E26" s="2">
        <f>Table1[[#This Row],[5 Inflow S100Dt EV]]+Table1[[#This Row],[5 Inflow S100Dt ICEV]]</f>
        <v>12.990814950546408</v>
      </c>
      <c r="F26">
        <f>'A1-4 Vehicle model'!F91</f>
        <v>5.0788638570029105</v>
      </c>
      <c r="G26">
        <f>'A1-4 Vehicle model'!H91</f>
        <v>12.266982649154572</v>
      </c>
      <c r="H26">
        <f>'A1-4 Vehicle model'!J91</f>
        <v>8.4994647880171676</v>
      </c>
      <c r="I26">
        <f>'A1-4 Vehicle model'!L91</f>
        <v>8.8463817181403144</v>
      </c>
      <c r="J26">
        <f>'A1-4 Vehicle model'!P91</f>
        <v>4.2791744447099873</v>
      </c>
      <c r="K26">
        <f>'A1-4 Vehicle model'!R91</f>
        <v>10.335492374654724</v>
      </c>
      <c r="L26">
        <f>'A1-4 Vehicle model'!V91</f>
        <v>3.8037106175199882</v>
      </c>
      <c r="M26">
        <f>'A1-4 Vehicle model'!X91</f>
        <v>9.1871043330264204</v>
      </c>
      <c r="N26">
        <f>'A1-4 Vehicle model'!AB91</f>
        <v>6.3654993257677415</v>
      </c>
      <c r="O26">
        <f>'A1-4 Vehicle model'!AD91</f>
        <v>6.6253156247786666</v>
      </c>
      <c r="P26" s="18">
        <f>'1. EV S70'!DA87</f>
        <v>0.6094314201993527</v>
      </c>
      <c r="Q26" s="18">
        <f>'1. ICEV S70'!DA86</f>
        <v>14.339512629186219</v>
      </c>
      <c r="R26" s="18">
        <f>'2. EV S100'!DA86</f>
        <v>0.86612261670301571</v>
      </c>
      <c r="S26" s="18">
        <f>'2. ICEV S100'!DA86</f>
        <v>14.082821432682556</v>
      </c>
      <c r="T26" s="18">
        <f>'3. EV S70D'!DA86</f>
        <v>0.58225379237293373</v>
      </c>
      <c r="U26" s="18">
        <f>'3. ICEV S70D'!DA86</f>
        <v>14.13652318538694</v>
      </c>
      <c r="V26" s="18">
        <f>'4. EV S70D-CE+'!DA86</f>
        <v>0.36379798659618967</v>
      </c>
      <c r="W26" s="18">
        <f>'4. ICEV S70D-CE+'!DA86</f>
        <v>13.795006102274435</v>
      </c>
      <c r="X26" s="18">
        <f>Table2[[#This Row],[1 Outflow S70 EV]]+Table2[[#This Row],[1 Outflow S70 ICEV]]</f>
        <v>14.948944049385572</v>
      </c>
      <c r="Y26" s="18">
        <f>Table2[[#This Row],[3 Outflow S70 EV]]+Table2[[#This Row],[3 Outflow ICEV S70D ICEV]]</f>
        <v>14.718776977759873</v>
      </c>
      <c r="Z26" s="18">
        <f>Table2[[#This Row],[4 Outflow S70Dt EV]]+Table2[[#This Row],[4 Outflow S70Dt ICEV]]</f>
        <v>14.158804088870625</v>
      </c>
      <c r="AA26" s="18">
        <f>Table1[[#This Row],[1 Inflow S70 EV]]+Table1[[#This Row],[1 Inflow S70 ICEV]]</f>
        <v>17.345846506157482</v>
      </c>
      <c r="AB26" s="18">
        <f>Table1[[#This Row],[2 Inflow S100 EV]]+Table1[[#This Row],[2 Inflow S100 ICEV]]</f>
        <v>17.345846506157482</v>
      </c>
      <c r="AC26" s="18">
        <f>Table1[[#This Row],[4 Inflow S70Dt EV]]+Table1[[#This Row],[4 Inflow S70Dt ICEV]]</f>
        <v>12.990814950546408</v>
      </c>
    </row>
    <row r="27" spans="1:29" x14ac:dyDescent="0.3">
      <c r="A27" s="2">
        <v>2034</v>
      </c>
      <c r="B27" s="2">
        <f>Table1[[#This Row],[1 Inflow S70 EV]]+Table1[[#This Row],[1 Inflow S70 ICEV]]</f>
        <v>17.362728099281174</v>
      </c>
      <c r="C27" s="2">
        <f>Table1[[#This Row],[3 Inflow S70D EV]]+Table1[[#This Row],[3 Inflow S70D ICEV]]</f>
        <v>14.468125782507437</v>
      </c>
      <c r="D27" s="2">
        <f>Table1[[#This Row],[4 Inflow S70Dt EV]]+Table1[[#This Row],[4 Inflow S70Dt ICEV]]</f>
        <v>12.860556251117721</v>
      </c>
      <c r="E27" s="2">
        <f>Table1[[#This Row],[5 Inflow S100Dt EV]]+Table1[[#This Row],[5 Inflow S100Dt ICEV]]</f>
        <v>12.860556251117721</v>
      </c>
      <c r="F27">
        <f>'A1-4 Vehicle model'!F92</f>
        <v>5.476204442513283</v>
      </c>
      <c r="G27">
        <f>'A1-4 Vehicle model'!H92</f>
        <v>11.886523656767892</v>
      </c>
      <c r="H27">
        <f>'A1-4 Vehicle model'!J92</f>
        <v>9.0286186116262126</v>
      </c>
      <c r="I27">
        <f>'A1-4 Vehicle model'!L92</f>
        <v>8.3341094876549615</v>
      </c>
      <c r="J27">
        <f>'A1-4 Vehicle model'!P92</f>
        <v>4.5632468718028463</v>
      </c>
      <c r="K27">
        <f>'A1-4 Vehicle model'!R92</f>
        <v>9.9048789107045909</v>
      </c>
      <c r="L27">
        <f>'A1-4 Vehicle model'!V92</f>
        <v>4.0562194416025292</v>
      </c>
      <c r="M27">
        <f>'A1-4 Vehicle model'!X92</f>
        <v>8.8043368095151919</v>
      </c>
      <c r="N27">
        <f>'A1-4 Vehicle model'!AB92</f>
        <v>6.6874892505812165</v>
      </c>
      <c r="O27">
        <f>'A1-4 Vehicle model'!AD92</f>
        <v>6.1730670005365047</v>
      </c>
      <c r="P27" s="18">
        <f>'1. EV S70'!DA88</f>
        <v>0.74769426410154904</v>
      </c>
      <c r="Q27" s="18">
        <f>'1. ICEV S70'!DA87</f>
        <v>14.494670213601053</v>
      </c>
      <c r="R27" s="18">
        <f>'2. EV S100'!DA87</f>
        <v>1.093592804178172</v>
      </c>
      <c r="S27" s="18">
        <f>'2. ICEV S100'!DA87</f>
        <v>14.148771673524427</v>
      </c>
      <c r="T27" s="18">
        <f>'3. EV S70D'!DA87</f>
        <v>0.70917127236561583</v>
      </c>
      <c r="U27" s="18">
        <f>'3. ICEV S70D'!DA87</f>
        <v>14.223753995027783</v>
      </c>
      <c r="V27" s="18">
        <f>'4. EV S70D-CE+'!DA87</f>
        <v>0.4516283406315888</v>
      </c>
      <c r="W27" s="18">
        <f>'4. ICEV S70D-CE+'!DA87</f>
        <v>13.85243805429136</v>
      </c>
      <c r="X27" s="18">
        <f>Table2[[#This Row],[1 Outflow S70 EV]]+Table2[[#This Row],[1 Outflow S70 ICEV]]</f>
        <v>15.242364477702601</v>
      </c>
      <c r="Y27" s="18">
        <f>Table2[[#This Row],[3 Outflow S70 EV]]+Table2[[#This Row],[3 Outflow ICEV S70D ICEV]]</f>
        <v>14.932925267393399</v>
      </c>
      <c r="Z27" s="18">
        <f>Table2[[#This Row],[4 Outflow S70Dt EV]]+Table2[[#This Row],[4 Outflow S70Dt ICEV]]</f>
        <v>14.304066394922948</v>
      </c>
      <c r="AA27" s="18">
        <f>Table1[[#This Row],[1 Inflow S70 EV]]+Table1[[#This Row],[1 Inflow S70 ICEV]]</f>
        <v>17.362728099281174</v>
      </c>
      <c r="AB27" s="18">
        <f>Table1[[#This Row],[2 Inflow S100 EV]]+Table1[[#This Row],[2 Inflow S100 ICEV]]</f>
        <v>17.362728099281174</v>
      </c>
      <c r="AC27" s="18">
        <f>Table1[[#This Row],[4 Inflow S70Dt EV]]+Table1[[#This Row],[4 Inflow S70Dt ICEV]]</f>
        <v>12.860556251117721</v>
      </c>
    </row>
    <row r="28" spans="1:29" x14ac:dyDescent="0.3">
      <c r="A28" s="2">
        <v>2035</v>
      </c>
      <c r="B28" s="2">
        <f>Table1[[#This Row],[1 Inflow S70 EV]]+Table1[[#This Row],[1 Inflow S70 ICEV]]</f>
        <v>17.37860061884076</v>
      </c>
      <c r="C28" s="2">
        <f>Table1[[#This Row],[3 Inflow S70D EV]]+Table1[[#This Row],[3 Inflow S70D ICEV]]</f>
        <v>14.323938860372838</v>
      </c>
      <c r="D28" s="2">
        <f>Table1[[#This Row],[4 Inflow S70Dt EV]]+Table1[[#This Row],[4 Inflow S70Dt ICEV]]</f>
        <v>12.732390098109189</v>
      </c>
      <c r="E28" s="2">
        <f>Table1[[#This Row],[5 Inflow S100Dt EV]]+Table1[[#This Row],[5 Inflow S100Dt ICEV]]</f>
        <v>12.732390098109189</v>
      </c>
      <c r="F28">
        <f>'A1-4 Vehicle model'!F93</f>
        <v>5.8739670091681777</v>
      </c>
      <c r="G28">
        <f>'A1-4 Vehicle model'!H93</f>
        <v>11.504633609672583</v>
      </c>
      <c r="H28">
        <f>'A1-4 Vehicle model'!J93</f>
        <v>9.5582303403624191</v>
      </c>
      <c r="I28">
        <f>'A1-4 Vehicle model'!L93</f>
        <v>7.8203702784783413</v>
      </c>
      <c r="J28">
        <f>'A1-4 Vehicle model'!P93</f>
        <v>4.8414913348060198</v>
      </c>
      <c r="K28">
        <f>'A1-4 Vehicle model'!R93</f>
        <v>9.4824475255668172</v>
      </c>
      <c r="L28">
        <f>'A1-4 Vehicle model'!V93</f>
        <v>4.3035478531609064</v>
      </c>
      <c r="M28">
        <f>'A1-4 Vehicle model'!X93</f>
        <v>8.4288422449482816</v>
      </c>
      <c r="N28">
        <f>'A1-4 Vehicle model'!AB93</f>
        <v>7.0028145539600546</v>
      </c>
      <c r="O28">
        <f>'A1-4 Vehicle model'!AD93</f>
        <v>5.7295755441491343</v>
      </c>
      <c r="P28" s="18">
        <f>'1. EV S70'!DA89</f>
        <v>0.90647194373657269</v>
      </c>
      <c r="Q28" s="18">
        <f>'1. ICEV S70'!DA88</f>
        <v>14.631142196732561</v>
      </c>
      <c r="R28" s="18">
        <f>'2. EV S100'!DA88</f>
        <v>1.3613970507738991</v>
      </c>
      <c r="S28" s="18">
        <f>'2. ICEV S100'!DA88</f>
        <v>14.176217089695241</v>
      </c>
      <c r="T28" s="18">
        <f>'3. EV S70D'!DA88</f>
        <v>0.85314882914721601</v>
      </c>
      <c r="U28" s="18">
        <f>'3. ICEV S70D'!DA88</f>
        <v>14.279296346576862</v>
      </c>
      <c r="V28" s="18">
        <f>'4. EV S70D-CE+'!DA88</f>
        <v>0.55302739167519233</v>
      </c>
      <c r="W28" s="18">
        <f>'4. ICEV S70D-CE+'!DA88</f>
        <v>13.892972185680339</v>
      </c>
      <c r="X28" s="18">
        <f>Table2[[#This Row],[1 Outflow S70 EV]]+Table2[[#This Row],[1 Outflow S70 ICEV]]</f>
        <v>15.537614140469135</v>
      </c>
      <c r="Y28" s="18">
        <f>Table2[[#This Row],[3 Outflow S70 EV]]+Table2[[#This Row],[3 Outflow ICEV S70D ICEV]]</f>
        <v>15.132445175724078</v>
      </c>
      <c r="Z28" s="18">
        <f>Table2[[#This Row],[4 Outflow S70Dt EV]]+Table2[[#This Row],[4 Outflow S70Dt ICEV]]</f>
        <v>14.445999577355531</v>
      </c>
      <c r="AA28" s="18">
        <f>Table1[[#This Row],[1 Inflow S70 EV]]+Table1[[#This Row],[1 Inflow S70 ICEV]]</f>
        <v>17.37860061884076</v>
      </c>
      <c r="AB28" s="18">
        <f>Table1[[#This Row],[2 Inflow S100 EV]]+Table1[[#This Row],[2 Inflow S100 ICEV]]</f>
        <v>17.37860061884076</v>
      </c>
      <c r="AC28" s="18">
        <f>Table1[[#This Row],[4 Inflow S70Dt EV]]+Table1[[#This Row],[4 Inflow S70Dt ICEV]]</f>
        <v>12.732390098109189</v>
      </c>
    </row>
    <row r="29" spans="1:29" x14ac:dyDescent="0.3">
      <c r="A29" s="2">
        <v>2036</v>
      </c>
      <c r="B29" s="2">
        <f>Table1[[#This Row],[1 Inflow S70 EV]]+Table1[[#This Row],[1 Inflow S70 ICEV]]</f>
        <v>17.393165399128534</v>
      </c>
      <c r="C29" s="2">
        <f>Table1[[#This Row],[3 Inflow S70D EV]]+Table1[[#This Row],[3 Inflow S70D ICEV]]</f>
        <v>14.181786588596882</v>
      </c>
      <c r="D29" s="2">
        <f>Table1[[#This Row],[4 Inflow S70Dt EV]]+Table1[[#This Row],[4 Inflow S70Dt ICEV]]</f>
        <v>12.606032523197227</v>
      </c>
      <c r="E29" s="2">
        <f>Table1[[#This Row],[5 Inflow S100Dt EV]]+Table1[[#This Row],[5 Inflow S100Dt ICEV]]</f>
        <v>12.606032523197229</v>
      </c>
      <c r="F29">
        <f>'A1-4 Vehicle model'!F94</f>
        <v>6.2684968098459235</v>
      </c>
      <c r="G29">
        <f>'A1-4 Vehicle model'!H94</f>
        <v>11.12466858928261</v>
      </c>
      <c r="H29">
        <f>'A1-4 Vehicle model'!J94</f>
        <v>10.08803593149455</v>
      </c>
      <c r="I29">
        <f>'A1-4 Vehicle model'!L94</f>
        <v>7.3051294676339831</v>
      </c>
      <c r="J29">
        <f>'A1-4 Vehicle model'!P94</f>
        <v>5.1111158865303166</v>
      </c>
      <c r="K29">
        <f>'A1-4 Vehicle model'!R94</f>
        <v>9.0706707020665664</v>
      </c>
      <c r="L29">
        <f>'A1-4 Vehicle model'!V94</f>
        <v>4.5432141213602808</v>
      </c>
      <c r="M29">
        <f>'A1-4 Vehicle model'!X94</f>
        <v>8.062818401836946</v>
      </c>
      <c r="N29">
        <f>'A1-4 Vehicle model'!AB94</f>
        <v>7.3114988634543936</v>
      </c>
      <c r="O29">
        <f>'A1-4 Vehicle model'!AD94</f>
        <v>5.294533659742835</v>
      </c>
      <c r="P29" s="18">
        <f>'1. EV S70'!DA90</f>
        <v>1.0865197766655272</v>
      </c>
      <c r="Q29" s="18">
        <f>'1. ICEV S70'!DA89</f>
        <v>14.73642638272158</v>
      </c>
      <c r="R29" s="18">
        <f>'2. EV S100'!DA89</f>
        <v>1.6712631007682053</v>
      </c>
      <c r="S29" s="18">
        <f>'2. ICEV S100'!DA89</f>
        <v>14.151683058618904</v>
      </c>
      <c r="T29" s="18">
        <f>'3. EV S70D'!DA89</f>
        <v>1.0143321109034438</v>
      </c>
      <c r="U29" s="18">
        <f>'3. ICEV S70D'!DA89</f>
        <v>14.291156536760054</v>
      </c>
      <c r="V29" s="18">
        <f>'4. EV S70D-CE+'!DA89</f>
        <v>0.66844785129031925</v>
      </c>
      <c r="W29" s="18">
        <f>'4. ICEV S70D-CE+'!DA89</f>
        <v>13.902877891832308</v>
      </c>
      <c r="X29" s="18">
        <f>Table2[[#This Row],[1 Outflow S70 EV]]+Table2[[#This Row],[1 Outflow S70 ICEV]]</f>
        <v>15.822946159387108</v>
      </c>
      <c r="Y29" s="18">
        <f>Table2[[#This Row],[3 Outflow S70 EV]]+Table2[[#This Row],[3 Outflow ICEV S70D ICEV]]</f>
        <v>15.305488647663498</v>
      </c>
      <c r="Z29" s="18">
        <f>Table2[[#This Row],[4 Outflow S70Dt EV]]+Table2[[#This Row],[4 Outflow S70Dt ICEV]]</f>
        <v>14.571325743122626</v>
      </c>
      <c r="AA29" s="18">
        <f>Table1[[#This Row],[1 Inflow S70 EV]]+Table1[[#This Row],[1 Inflow S70 ICEV]]</f>
        <v>17.393165399128534</v>
      </c>
      <c r="AB29" s="18">
        <f>Table1[[#This Row],[2 Inflow S100 EV]]+Table1[[#This Row],[2 Inflow S100 ICEV]]</f>
        <v>17.393165399128534</v>
      </c>
      <c r="AC29" s="18">
        <f>Table1[[#This Row],[4 Inflow S70Dt EV]]+Table1[[#This Row],[4 Inflow S70Dt ICEV]]</f>
        <v>12.606032523197227</v>
      </c>
    </row>
    <row r="30" spans="1:29" x14ac:dyDescent="0.3">
      <c r="A30" s="2">
        <v>2037</v>
      </c>
      <c r="B30" s="2">
        <f>Table1[[#This Row],[1 Inflow S70 EV]]+Table1[[#This Row],[1 Inflow S70 ICEV]]</f>
        <v>17.406466370308813</v>
      </c>
      <c r="C30" s="2">
        <f>Table1[[#This Row],[3 Inflow S70D EV]]+Table1[[#This Row],[3 Inflow S70D ICEV]]</f>
        <v>14.041639466659582</v>
      </c>
      <c r="D30" s="2">
        <f>Table1[[#This Row],[4 Inflow S70Dt EV]]+Table1[[#This Row],[4 Inflow S70Dt ICEV]]</f>
        <v>12.481457303697407</v>
      </c>
      <c r="E30" s="2">
        <f>Table1[[#This Row],[5 Inflow S100Dt EV]]+Table1[[#This Row],[5 Inflow S100Dt ICEV]]</f>
        <v>12.481457303697407</v>
      </c>
      <c r="F30">
        <f>'A1-4 Vehicle model'!F95</f>
        <v>6.663195326554213</v>
      </c>
      <c r="G30">
        <f>'A1-4 Vehicle model'!H95</f>
        <v>10.743271043754598</v>
      </c>
      <c r="H30">
        <f>'A1-4 Vehicle model'!J95</f>
        <v>10.617944485888378</v>
      </c>
      <c r="I30">
        <f>'A1-4 Vehicle model'!L95</f>
        <v>6.7885218844204349</v>
      </c>
      <c r="J30">
        <f>'A1-4 Vehicle model'!P95</f>
        <v>5.3751395878372881</v>
      </c>
      <c r="K30">
        <f>'A1-4 Vehicle model'!R95</f>
        <v>8.6664998788222949</v>
      </c>
      <c r="L30">
        <f>'A1-4 Vehicle model'!V95</f>
        <v>4.777901855855367</v>
      </c>
      <c r="M30">
        <f>'A1-4 Vehicle model'!X95</f>
        <v>7.7035554478420396</v>
      </c>
      <c r="N30">
        <f>'A1-4 Vehicle model'!AB95</f>
        <v>7.6136889552554194</v>
      </c>
      <c r="O30">
        <f>'A1-4 Vehicle model'!AD95</f>
        <v>4.867768348441988</v>
      </c>
      <c r="P30" s="18">
        <f>'1. EV S70'!DA91</f>
        <v>1.2882424712816178</v>
      </c>
      <c r="Q30" s="18">
        <f>'1. ICEV S70'!DA90</f>
        <v>14.800261921134087</v>
      </c>
      <c r="R30" s="18">
        <f>'2. EV S100'!DA90</f>
        <v>2.0237408627897917</v>
      </c>
      <c r="S30" s="18">
        <f>'2. ICEV S100'!DA90</f>
        <v>14.064763529625914</v>
      </c>
      <c r="T30" s="18">
        <f>'3. EV S70D'!DA90</f>
        <v>1.1925233451549586</v>
      </c>
      <c r="U30" s="18">
        <f>'3. ICEV S70D'!DA90</f>
        <v>14.250378589216394</v>
      </c>
      <c r="V30" s="18">
        <f>'4. EV S70D-CE+'!DA90</f>
        <v>0.79809869091914787</v>
      </c>
      <c r="W30" s="18">
        <f>'4. ICEV S70D-CE+'!DA90</f>
        <v>13.86952578393967</v>
      </c>
      <c r="X30" s="18">
        <f>Table2[[#This Row],[1 Outflow S70 EV]]+Table2[[#This Row],[1 Outflow S70 ICEV]]</f>
        <v>16.088504392415704</v>
      </c>
      <c r="Y30" s="18">
        <f>Table2[[#This Row],[3 Outflow S70 EV]]+Table2[[#This Row],[3 Outflow ICEV S70D ICEV]]</f>
        <v>15.442901934371353</v>
      </c>
      <c r="Z30" s="18">
        <f>Table2[[#This Row],[4 Outflow S70Dt EV]]+Table2[[#This Row],[4 Outflow S70Dt ICEV]]</f>
        <v>14.667624474858817</v>
      </c>
      <c r="AA30" s="18">
        <f>Table1[[#This Row],[1 Inflow S70 EV]]+Table1[[#This Row],[1 Inflow S70 ICEV]]</f>
        <v>17.406466370308813</v>
      </c>
      <c r="AB30" s="18">
        <f>Table1[[#This Row],[2 Inflow S100 EV]]+Table1[[#This Row],[2 Inflow S100 ICEV]]</f>
        <v>17.406466370308813</v>
      </c>
      <c r="AC30" s="18">
        <f>Table1[[#This Row],[4 Inflow S70Dt EV]]+Table1[[#This Row],[4 Inflow S70Dt ICEV]]</f>
        <v>12.481457303697407</v>
      </c>
    </row>
    <row r="31" spans="1:29" x14ac:dyDescent="0.3">
      <c r="A31" s="2">
        <v>2038</v>
      </c>
      <c r="B31" s="2">
        <f>Table1[[#This Row],[1 Inflow S70 EV]]+Table1[[#This Row],[1 Inflow S70 ICEV]]</f>
        <v>17.418404384212085</v>
      </c>
      <c r="C31" s="2">
        <f>Table1[[#This Row],[3 Inflow S70D EV]]+Table1[[#This Row],[3 Inflow S70D ICEV]]</f>
        <v>13.903355031223708</v>
      </c>
      <c r="D31" s="2">
        <f>Table1[[#This Row],[4 Inflow S70Dt EV]]+Table1[[#This Row],[4 Inflow S70Dt ICEV]]</f>
        <v>12.358537805532183</v>
      </c>
      <c r="E31" s="2">
        <f>Table1[[#This Row],[5 Inflow S100Dt EV]]+Table1[[#This Row],[5 Inflow S100Dt ICEV]]</f>
        <v>12.358537805532183</v>
      </c>
      <c r="F31">
        <f>'A1-4 Vehicle model'!F96</f>
        <v>7.057937456482736</v>
      </c>
      <c r="G31">
        <f>'A1-4 Vehicle model'!H96</f>
        <v>10.360466927729348</v>
      </c>
      <c r="H31">
        <f>'A1-4 Vehicle model'!J96</f>
        <v>11.147778805895737</v>
      </c>
      <c r="I31">
        <f>'A1-4 Vehicle model'!L96</f>
        <v>6.2706255783163485</v>
      </c>
      <c r="J31">
        <f>'A1-4 Vehicle model'!P96</f>
        <v>5.6336394586518459</v>
      </c>
      <c r="K31">
        <f>'A1-4 Vehicle model'!R96</f>
        <v>8.2697155725718616</v>
      </c>
      <c r="L31">
        <f>'A1-4 Vehicle model'!V96</f>
        <v>5.0076795188016403</v>
      </c>
      <c r="M31">
        <f>'A1-4 Vehicle model'!X96</f>
        <v>7.350858286730543</v>
      </c>
      <c r="N31">
        <f>'A1-4 Vehicle model'!AB96</f>
        <v>7.9094641955405987</v>
      </c>
      <c r="O31">
        <f>'A1-4 Vehicle model'!AD96</f>
        <v>4.4490736099915846</v>
      </c>
      <c r="P31" s="18">
        <f>'1. EV S70'!DA92</f>
        <v>1.5116799138573822</v>
      </c>
      <c r="Q31" s="18">
        <f>'1. ICEV S70'!DA91</f>
        <v>14.81545630129038</v>
      </c>
      <c r="R31" s="18">
        <f>'2. EV S100'!DA91</f>
        <v>2.4180940090421021</v>
      </c>
      <c r="S31" s="18">
        <f>'2. ICEV S100'!DA91</f>
        <v>13.909042206105667</v>
      </c>
      <c r="T31" s="18">
        <f>'3. EV S70D'!DA91</f>
        <v>1.3871903832182781</v>
      </c>
      <c r="U31" s="18">
        <f>'3. ICEV S70D'!DA91</f>
        <v>14.151796541980776</v>
      </c>
      <c r="V31" s="18">
        <f>'4. EV S70D-CE+'!DA91</f>
        <v>0.94195371594324473</v>
      </c>
      <c r="W31" s="18">
        <f>'4. ICEV S70D-CE+'!DA91</f>
        <v>13.783191903339256</v>
      </c>
      <c r="X31" s="18">
        <f>Table2[[#This Row],[1 Outflow S70 EV]]+Table2[[#This Row],[1 Outflow S70 ICEV]]</f>
        <v>16.327136215147764</v>
      </c>
      <c r="Y31" s="18">
        <f>Table2[[#This Row],[3 Outflow S70 EV]]+Table2[[#This Row],[3 Outflow ICEV S70D ICEV]]</f>
        <v>15.538986925199055</v>
      </c>
      <c r="Z31" s="18">
        <f>Table2[[#This Row],[4 Outflow S70Dt EV]]+Table2[[#This Row],[4 Outflow S70Dt ICEV]]</f>
        <v>14.7251456192825</v>
      </c>
      <c r="AA31" s="18">
        <f>Table1[[#This Row],[1 Inflow S70 EV]]+Table1[[#This Row],[1 Inflow S70 ICEV]]</f>
        <v>17.418404384212085</v>
      </c>
      <c r="AB31" s="18">
        <f>Table1[[#This Row],[2 Inflow S100 EV]]+Table1[[#This Row],[2 Inflow S100 ICEV]]</f>
        <v>17.418404384212085</v>
      </c>
      <c r="AC31" s="18">
        <f>Table1[[#This Row],[4 Inflow S70Dt EV]]+Table1[[#This Row],[4 Inflow S70Dt ICEV]]</f>
        <v>12.358537805532183</v>
      </c>
    </row>
    <row r="32" spans="1:29" x14ac:dyDescent="0.3">
      <c r="A32" s="2">
        <v>2039</v>
      </c>
      <c r="B32" s="2">
        <f>Table1[[#This Row],[1 Inflow S70 EV]]+Table1[[#This Row],[1 Inflow S70 ICEV]]</f>
        <v>17.429000960347853</v>
      </c>
      <c r="C32" s="2">
        <f>Table1[[#This Row],[3 Inflow S70D EV]]+Table1[[#This Row],[3 Inflow S70D ICEV]]</f>
        <v>13.766892068677617</v>
      </c>
      <c r="D32" s="2">
        <f>Table1[[#This Row],[4 Inflow S70Dt EV]]+Table1[[#This Row],[4 Inflow S70Dt ICEV]]</f>
        <v>12.237237394380102</v>
      </c>
      <c r="E32" s="2">
        <f>Table1[[#This Row],[5 Inflow S100Dt EV]]+Table1[[#This Row],[5 Inflow S100Dt ICEV]]</f>
        <v>12.237237394380102</v>
      </c>
      <c r="F32">
        <f>'A1-4 Vehicle model'!F97</f>
        <v>7.4526408106447404</v>
      </c>
      <c r="G32">
        <f>'A1-4 Vehicle model'!H97</f>
        <v>9.9763601497031118</v>
      </c>
      <c r="H32">
        <f>'A1-4 Vehicle model'!J97</f>
        <v>11.677430643433064</v>
      </c>
      <c r="I32">
        <f>'A1-4 Vehicle model'!L97</f>
        <v>5.7515703169147887</v>
      </c>
      <c r="J32">
        <f>'A1-4 Vehicle model'!P97</f>
        <v>5.886723048566548</v>
      </c>
      <c r="K32">
        <f>'A1-4 Vehicle model'!R97</f>
        <v>7.8801690201110679</v>
      </c>
      <c r="L32">
        <f>'A1-4 Vehicle model'!V97</f>
        <v>5.2326427098369317</v>
      </c>
      <c r="M32">
        <f>'A1-4 Vehicle model'!X97</f>
        <v>7.0045946845431715</v>
      </c>
      <c r="N32">
        <f>'A1-4 Vehicle model'!AB97</f>
        <v>8.1989490542346708</v>
      </c>
      <c r="O32">
        <f>'A1-4 Vehicle model'!AD97</f>
        <v>4.0382883401454324</v>
      </c>
      <c r="P32" s="18">
        <f>'1. EV S70'!DA93</f>
        <v>1.7565066744124422</v>
      </c>
      <c r="Q32" s="18">
        <f>'1. ICEV S70'!DA92</f>
        <v>14.778198176394493</v>
      </c>
      <c r="R32" s="18">
        <f>'2. EV S100'!DA92</f>
        <v>2.8522765585752614</v>
      </c>
      <c r="S32" s="18">
        <f>'2. ICEV S100'!DA92</f>
        <v>13.682428292231672</v>
      </c>
      <c r="T32" s="18">
        <f>'3. EV S70D'!DA92</f>
        <v>1.5974870944380455</v>
      </c>
      <c r="U32" s="18">
        <f>'3. ICEV S70D'!DA92</f>
        <v>13.994181085644122</v>
      </c>
      <c r="V32" s="18">
        <f>'4. EV S70D-CE+'!DA92</f>
        <v>1.0997712490791651</v>
      </c>
      <c r="W32" s="18">
        <f>'4. ICEV S70D-CE+'!DA92</f>
        <v>13.638295422751261</v>
      </c>
      <c r="X32" s="18">
        <f>Table2[[#This Row],[1 Outflow S70 EV]]+Table2[[#This Row],[1 Outflow S70 ICEV]]</f>
        <v>16.534704850806936</v>
      </c>
      <c r="Y32" s="18">
        <f>Table2[[#This Row],[3 Outflow S70 EV]]+Table2[[#This Row],[3 Outflow ICEV S70D ICEV]]</f>
        <v>15.591668180082168</v>
      </c>
      <c r="Z32" s="18">
        <f>Table2[[#This Row],[4 Outflow S70Dt EV]]+Table2[[#This Row],[4 Outflow S70Dt ICEV]]</f>
        <v>14.738066671830426</v>
      </c>
      <c r="AA32" s="18">
        <f>Table1[[#This Row],[1 Inflow S70 EV]]+Table1[[#This Row],[1 Inflow S70 ICEV]]</f>
        <v>17.429000960347853</v>
      </c>
      <c r="AB32" s="18">
        <f>Table1[[#This Row],[2 Inflow S100 EV]]+Table1[[#This Row],[2 Inflow S100 ICEV]]</f>
        <v>17.429000960347853</v>
      </c>
      <c r="AC32" s="18">
        <f>Table1[[#This Row],[4 Inflow S70Dt EV]]+Table1[[#This Row],[4 Inflow S70Dt ICEV]]</f>
        <v>12.237237394380102</v>
      </c>
    </row>
    <row r="33" spans="1:29" x14ac:dyDescent="0.3">
      <c r="A33" s="2">
        <v>2040</v>
      </c>
      <c r="B33" s="2">
        <f>Table1[[#This Row],[1 Inflow S70 EV]]+Table1[[#This Row],[1 Inflow S70 ICEV]]</f>
        <v>17.438633878326051</v>
      </c>
      <c r="C33" s="2">
        <f>Table1[[#This Row],[3 Inflow S70D EV]]+Table1[[#This Row],[3 Inflow S70D ICEV]]</f>
        <v>13.632489568028991</v>
      </c>
      <c r="D33" s="2">
        <f>Table1[[#This Row],[4 Inflow S70Dt EV]]+Table1[[#This Row],[4 Inflow S70Dt ICEV]]</f>
        <v>12.117768504914658</v>
      </c>
      <c r="E33" s="2">
        <f>Table1[[#This Row],[5 Inflow S100Dt EV]]+Table1[[#This Row],[5 Inflow S100Dt ICEV]]</f>
        <v>12.117768504914658</v>
      </c>
      <c r="F33">
        <f>'A1-4 Vehicle model'!F98</f>
        <v>7.8473852452467234</v>
      </c>
      <c r="G33">
        <f>'A1-4 Vehicle model'!H98</f>
        <v>9.5912486330793296</v>
      </c>
      <c r="H33">
        <f>'A1-4 Vehicle model'!J98</f>
        <v>12.207043714828234</v>
      </c>
      <c r="I33">
        <f>'A1-4 Vehicle model'!L98</f>
        <v>5.2315901634978159</v>
      </c>
      <c r="J33">
        <f>'A1-4 Vehicle model'!P98</f>
        <v>6.1346203056130459</v>
      </c>
      <c r="K33">
        <f>'A1-4 Vehicle model'!R98</f>
        <v>7.4978692624159455</v>
      </c>
      <c r="L33">
        <f>'A1-4 Vehicle model'!V98</f>
        <v>5.4529958272115957</v>
      </c>
      <c r="M33">
        <f>'A1-4 Vehicle model'!X98</f>
        <v>6.6647726777030618</v>
      </c>
      <c r="N33">
        <f>'A1-4 Vehicle model'!AB98</f>
        <v>8.4824379534402592</v>
      </c>
      <c r="O33">
        <f>'A1-4 Vehicle model'!AD98</f>
        <v>3.6353305514743979</v>
      </c>
      <c r="P33" s="18">
        <f>'1. EV S70'!DA94</f>
        <v>2.0220414806281135</v>
      </c>
      <c r="Q33" s="18">
        <f>'1. ICEV S70'!DA93</f>
        <v>14.687908731071047</v>
      </c>
      <c r="R33" s="18">
        <f>'2. EV S100'!DA93</f>
        <v>3.3229988023643267</v>
      </c>
      <c r="S33" s="18">
        <f>'2. ICEV S100'!DA93</f>
        <v>13.386951409334834</v>
      </c>
      <c r="T33" s="18">
        <f>'3. EV S70D'!DA93</f>
        <v>1.8222799466310866</v>
      </c>
      <c r="U33" s="18">
        <f>'3. ICEV S70D'!DA93</f>
        <v>13.779861211975831</v>
      </c>
      <c r="V33" s="18">
        <f>'4. EV S70D-CE+'!DA93</f>
        <v>1.2711159447377689</v>
      </c>
      <c r="W33" s="18">
        <f>'4. ICEV S70D-CE+'!DA93</f>
        <v>13.433890148915735</v>
      </c>
      <c r="X33" s="18">
        <f>Table2[[#This Row],[1 Outflow S70 EV]]+Table2[[#This Row],[1 Outflow S70 ICEV]]</f>
        <v>16.709950211699162</v>
      </c>
      <c r="Y33" s="18">
        <f>Table2[[#This Row],[3 Outflow S70 EV]]+Table2[[#This Row],[3 Outflow ICEV S70D ICEV]]</f>
        <v>15.602141158606917</v>
      </c>
      <c r="Z33" s="18">
        <f>Table2[[#This Row],[4 Outflow S70Dt EV]]+Table2[[#This Row],[4 Outflow S70Dt ICEV]]</f>
        <v>14.705006093653504</v>
      </c>
      <c r="AA33" s="18">
        <f>Table1[[#This Row],[1 Inflow S70 EV]]+Table1[[#This Row],[1 Inflow S70 ICEV]]</f>
        <v>17.438633878326051</v>
      </c>
      <c r="AB33" s="18">
        <f>Table1[[#This Row],[2 Inflow S100 EV]]+Table1[[#This Row],[2 Inflow S100 ICEV]]</f>
        <v>17.438633878326051</v>
      </c>
      <c r="AC33" s="18">
        <f>Table1[[#This Row],[4 Inflow S70Dt EV]]+Table1[[#This Row],[4 Inflow S70Dt ICEV]]</f>
        <v>12.117768504914658</v>
      </c>
    </row>
    <row r="34" spans="1:29" x14ac:dyDescent="0.3">
      <c r="A34" s="2">
        <v>2041</v>
      </c>
      <c r="B34" s="2">
        <f>Table1[[#This Row],[1 Inflow S70 EV]]+Table1[[#This Row],[1 Inflow S70 ICEV]]</f>
        <v>17.446774028857231</v>
      </c>
      <c r="C34" s="2">
        <f>Table1[[#This Row],[3 Inflow S70D EV]]+Table1[[#This Row],[3 Inflow S70D ICEV]]</f>
        <v>13.499675045778211</v>
      </c>
      <c r="D34" s="2">
        <f>Table1[[#This Row],[4 Inflow S70Dt EV]]+Table1[[#This Row],[4 Inflow S70Dt ICEV]]</f>
        <v>11.999711151802854</v>
      </c>
      <c r="E34" s="2">
        <f>Table1[[#This Row],[5 Inflow S100Dt EV]]+Table1[[#This Row],[5 Inflow S100Dt ICEV]]</f>
        <v>11.999711151802854</v>
      </c>
      <c r="F34">
        <f>'A1-4 Vehicle model'!F99</f>
        <v>8.2872176637071835</v>
      </c>
      <c r="G34">
        <f>'A1-4 Vehicle model'!H99</f>
        <v>9.1595563651500473</v>
      </c>
      <c r="H34">
        <f>'A1-4 Vehicle model'!J99</f>
        <v>12.736145041065779</v>
      </c>
      <c r="I34">
        <f>'A1-4 Vehicle model'!L99</f>
        <v>4.7106289877914529</v>
      </c>
      <c r="J34">
        <f>'A1-4 Vehicle model'!P99</f>
        <v>6.41234564674465</v>
      </c>
      <c r="K34">
        <f>'A1-4 Vehicle model'!R99</f>
        <v>7.0873293990335613</v>
      </c>
      <c r="L34">
        <f>'A1-4 Vehicle model'!V99</f>
        <v>5.6998627971063556</v>
      </c>
      <c r="M34">
        <f>'A1-4 Vehicle model'!X99</f>
        <v>6.2998483546964987</v>
      </c>
      <c r="N34">
        <f>'A1-4 Vehicle model'!AB99</f>
        <v>8.7597891408160837</v>
      </c>
      <c r="O34">
        <f>'A1-4 Vehicle model'!AD99</f>
        <v>3.239922010986771</v>
      </c>
      <c r="P34" s="18">
        <f>'1. EV S70'!DA95</f>
        <v>2.3072871899365448</v>
      </c>
      <c r="Q34" s="18">
        <f>'1. ICEV S70'!DA94</f>
        <v>14.546727518821521</v>
      </c>
      <c r="R34" s="18">
        <f>'2. EV S100'!DA94</f>
        <v>3.8258821278194559</v>
      </c>
      <c r="S34" s="18">
        <f>'2. ICEV S100'!DA94</f>
        <v>13.028132580938609</v>
      </c>
      <c r="T34" s="18">
        <f>'3. EV S70D'!DA94</f>
        <v>2.060195486392161</v>
      </c>
      <c r="U34" s="18">
        <f>'3. ICEV S70D'!DA94</f>
        <v>13.513961490154957</v>
      </c>
      <c r="V34" s="18">
        <f>'4. EV S70D-CE+'!DA94</f>
        <v>1.4553783758032541</v>
      </c>
      <c r="W34" s="18">
        <f>'4. ICEV S70D-CE+'!DA94</f>
        <v>13.173398147481931</v>
      </c>
      <c r="X34" s="18">
        <f>Table2[[#This Row],[1 Outflow S70 EV]]+Table2[[#This Row],[1 Outflow S70 ICEV]]</f>
        <v>16.854014708758065</v>
      </c>
      <c r="Y34" s="18">
        <f>Table2[[#This Row],[3 Outflow S70 EV]]+Table2[[#This Row],[3 Outflow ICEV S70D ICEV]]</f>
        <v>15.574156976547117</v>
      </c>
      <c r="Z34" s="18">
        <f>Table2[[#This Row],[4 Outflow S70Dt EV]]+Table2[[#This Row],[4 Outflow S70Dt ICEV]]</f>
        <v>14.628776523285186</v>
      </c>
      <c r="AA34" s="18">
        <f>Table1[[#This Row],[1 Inflow S70 EV]]+Table1[[#This Row],[1 Inflow S70 ICEV]]</f>
        <v>17.446774028857231</v>
      </c>
      <c r="AB34" s="18">
        <f>Table1[[#This Row],[2 Inflow S100 EV]]+Table1[[#This Row],[2 Inflow S100 ICEV]]</f>
        <v>17.446774028857231</v>
      </c>
      <c r="AC34" s="18">
        <f>Table1[[#This Row],[4 Inflow S70Dt EV]]+Table1[[#This Row],[4 Inflow S70Dt ICEV]]</f>
        <v>11.999711151802854</v>
      </c>
    </row>
    <row r="35" spans="1:29" x14ac:dyDescent="0.3">
      <c r="A35" s="2">
        <v>2042</v>
      </c>
      <c r="B35" s="2">
        <f>Table1[[#This Row],[1 Inflow S70 EV]]+Table1[[#This Row],[1 Inflow S70 ICEV]]</f>
        <v>17.453501714037422</v>
      </c>
      <c r="C35" s="2">
        <f>Table1[[#This Row],[3 Inflow S70D EV]]+Table1[[#This Row],[3 Inflow S70D ICEV]]</f>
        <v>13.368461886471497</v>
      </c>
      <c r="D35" s="2">
        <f>Table1[[#This Row],[4 Inflow S70Dt EV]]+Table1[[#This Row],[4 Inflow S70Dt ICEV]]</f>
        <v>11.883077232419108</v>
      </c>
      <c r="E35" s="2">
        <f>Table1[[#This Row],[5 Inflow S100Dt EV]]+Table1[[#This Row],[5 Inflow S100Dt ICEV]]</f>
        <v>11.88307723241911</v>
      </c>
      <c r="F35">
        <f>'A1-4 Vehicle model'!F100</f>
        <v>8.7267508570187093</v>
      </c>
      <c r="G35">
        <f>'A1-4 Vehicle model'!H100</f>
        <v>8.7267508570187111</v>
      </c>
      <c r="H35">
        <f>'A1-4 Vehicle model'!J100</f>
        <v>13.264661302668442</v>
      </c>
      <c r="I35">
        <f>'A1-4 Vehicle model'!L100</f>
        <v>4.1888404113689814</v>
      </c>
      <c r="J35">
        <f>'A1-4 Vehicle model'!P100</f>
        <v>6.6842309432357485</v>
      </c>
      <c r="K35">
        <f>'A1-4 Vehicle model'!R100</f>
        <v>6.6842309432357494</v>
      </c>
      <c r="L35">
        <f>'A1-4 Vehicle model'!V100</f>
        <v>5.941538616209554</v>
      </c>
      <c r="M35">
        <f>'A1-4 Vehicle model'!X100</f>
        <v>5.9415386162095549</v>
      </c>
      <c r="N35">
        <f>'A1-4 Vehicle model'!AB100</f>
        <v>9.0311386966385232</v>
      </c>
      <c r="O35">
        <f>'A1-4 Vehicle model'!AD100</f>
        <v>2.8519385357805862</v>
      </c>
      <c r="P35" s="18">
        <f>'1. EV S70'!DA96</f>
        <v>2.6109353837026426</v>
      </c>
      <c r="Q35" s="18">
        <f>'1. ICEV S70'!DA95</f>
        <v>14.358846520522885</v>
      </c>
      <c r="R35" s="18">
        <f>'2. EV S100'!DA95</f>
        <v>4.3556986280451495</v>
      </c>
      <c r="S35" s="18">
        <f>'2. ICEV S100'!DA95</f>
        <v>12.614083276180375</v>
      </c>
      <c r="T35" s="18">
        <f>'3. EV S70D'!DA95</f>
        <v>2.3096373558496417</v>
      </c>
      <c r="U35" s="18">
        <f>'3. ICEV S70D'!DA95</f>
        <v>13.203495061815204</v>
      </c>
      <c r="V35" s="18">
        <f>'4. EV S70D-CE+'!DA95</f>
        <v>1.6517768050746939</v>
      </c>
      <c r="W35" s="18">
        <f>'4. ICEV S70D-CE+'!DA95</f>
        <v>12.863741546258701</v>
      </c>
      <c r="X35" s="18">
        <f>Table2[[#This Row],[1 Outflow S70 EV]]+Table2[[#This Row],[1 Outflow S70 ICEV]]</f>
        <v>16.969781904225528</v>
      </c>
      <c r="Y35" s="18">
        <f>Table2[[#This Row],[3 Outflow S70 EV]]+Table2[[#This Row],[3 Outflow ICEV S70D ICEV]]</f>
        <v>15.513132417664846</v>
      </c>
      <c r="Z35" s="18">
        <f>Table2[[#This Row],[4 Outflow S70Dt EV]]+Table2[[#This Row],[4 Outflow S70Dt ICEV]]</f>
        <v>14.515518351333395</v>
      </c>
      <c r="AA35" s="18">
        <f>Table1[[#This Row],[1 Inflow S70 EV]]+Table1[[#This Row],[1 Inflow S70 ICEV]]</f>
        <v>17.453501714037422</v>
      </c>
      <c r="AB35" s="18">
        <f>Table1[[#This Row],[2 Inflow S100 EV]]+Table1[[#This Row],[2 Inflow S100 ICEV]]</f>
        <v>17.453501714037422</v>
      </c>
      <c r="AC35" s="18">
        <f>Table1[[#This Row],[4 Inflow S70Dt EV]]+Table1[[#This Row],[4 Inflow S70Dt ICEV]]</f>
        <v>11.883077232419108</v>
      </c>
    </row>
    <row r="36" spans="1:29" x14ac:dyDescent="0.3">
      <c r="A36" s="2">
        <v>2043</v>
      </c>
      <c r="B36" s="2">
        <f>Table1[[#This Row],[1 Inflow S70 EV]]+Table1[[#This Row],[1 Inflow S70 ICEV]]</f>
        <v>17.458616294145411</v>
      </c>
      <c r="C36" s="2">
        <f>Table1[[#This Row],[3 Inflow S70D EV]]+Table1[[#This Row],[3 Inflow S70D ICEV]]</f>
        <v>13.238649904591853</v>
      </c>
      <c r="D36" s="2">
        <f>Table1[[#This Row],[4 Inflow S70Dt EV]]+Table1[[#This Row],[4 Inflow S70Dt ICEV]]</f>
        <v>11.767688804081645</v>
      </c>
      <c r="E36" s="2">
        <f>Table1[[#This Row],[5 Inflow S100Dt EV]]+Table1[[#This Row],[5 Inflow S100Dt ICEV]]</f>
        <v>11.767688804081645</v>
      </c>
      <c r="F36">
        <f>'A1-4 Vehicle model'!F101</f>
        <v>9.1657735544263392</v>
      </c>
      <c r="G36">
        <f>'A1-4 Vehicle model'!H101</f>
        <v>8.292842739719072</v>
      </c>
      <c r="H36">
        <f>'A1-4 Vehicle model'!J101</f>
        <v>13.792306872374876</v>
      </c>
      <c r="I36">
        <f>'A1-4 Vehicle model'!L101</f>
        <v>3.6663094217705359</v>
      </c>
      <c r="J36">
        <f>'A1-4 Vehicle model'!P101</f>
        <v>6.9502911999107218</v>
      </c>
      <c r="K36">
        <f>'A1-4 Vehicle model'!R101</f>
        <v>6.2883587046811309</v>
      </c>
      <c r="L36">
        <f>'A1-4 Vehicle model'!V101</f>
        <v>6.1780366221428631</v>
      </c>
      <c r="M36">
        <f>'A1-4 Vehicle model'!X101</f>
        <v>5.5896521819387823</v>
      </c>
      <c r="N36">
        <f>'A1-4 Vehicle model'!AB101</f>
        <v>9.2964741552244998</v>
      </c>
      <c r="O36">
        <f>'A1-4 Vehicle model'!AD101</f>
        <v>2.4712146488571451</v>
      </c>
      <c r="P36" s="18">
        <f>'1. EV S70'!DA97</f>
        <v>2.9314252641147029</v>
      </c>
      <c r="Q36" s="18">
        <f>'1. ICEV S70'!DA96</f>
        <v>14.129744021166333</v>
      </c>
      <c r="R36" s="18">
        <f>'2. EV S100'!DA96</f>
        <v>4.906683132473149</v>
      </c>
      <c r="S36" s="18">
        <f>'2. ICEV S100'!DA96</f>
        <v>12.154486152807889</v>
      </c>
      <c r="T36" s="18">
        <f>'3. EV S70D'!DA96</f>
        <v>2.5688436696398127</v>
      </c>
      <c r="U36" s="18">
        <f>'3. ICEV S70D'!DA96</f>
        <v>12.856416594555672</v>
      </c>
      <c r="V36" s="18">
        <f>'4. EV S70D-CE+'!DA96</f>
        <v>1.859357483253977</v>
      </c>
      <c r="W36" s="18">
        <f>'4. ICEV S70D-CE+'!DA96</f>
        <v>12.514100693357731</v>
      </c>
      <c r="X36" s="18">
        <f>Table2[[#This Row],[1 Outflow S70 EV]]+Table2[[#This Row],[1 Outflow S70 ICEV]]</f>
        <v>17.061169285281036</v>
      </c>
      <c r="Y36" s="18">
        <f>Table2[[#This Row],[3 Outflow S70 EV]]+Table2[[#This Row],[3 Outflow ICEV S70D ICEV]]</f>
        <v>15.425260264195485</v>
      </c>
      <c r="Z36" s="18">
        <f>Table2[[#This Row],[4 Outflow S70Dt EV]]+Table2[[#This Row],[4 Outflow S70Dt ICEV]]</f>
        <v>14.373458176611708</v>
      </c>
      <c r="AA36" s="18">
        <f>Table1[[#This Row],[1 Inflow S70 EV]]+Table1[[#This Row],[1 Inflow S70 ICEV]]</f>
        <v>17.458616294145411</v>
      </c>
      <c r="AB36" s="18">
        <f>Table1[[#This Row],[2 Inflow S100 EV]]+Table1[[#This Row],[2 Inflow S100 ICEV]]</f>
        <v>17.458616294145411</v>
      </c>
      <c r="AC36" s="18">
        <f>Table1[[#This Row],[4 Inflow S70Dt EV]]+Table1[[#This Row],[4 Inflow S70Dt ICEV]]</f>
        <v>11.767688804081645</v>
      </c>
    </row>
    <row r="37" spans="1:29" x14ac:dyDescent="0.3">
      <c r="A37" s="2">
        <v>2044</v>
      </c>
      <c r="B37" s="2">
        <f>Table1[[#This Row],[1 Inflow S70 EV]]+Table1[[#This Row],[1 Inflow S70 ICEV]]</f>
        <v>17.462029380766438</v>
      </c>
      <c r="C37" s="2">
        <f>Table1[[#This Row],[3 Inflow S70D EV]]+Table1[[#This Row],[3 Inflow S70D ICEV]]</f>
        <v>13.110131119058586</v>
      </c>
      <c r="D37" s="2">
        <f>Table1[[#This Row],[4 Inflow S70Dt EV]]+Table1[[#This Row],[4 Inflow S70Dt ICEV]]</f>
        <v>11.653449883607632</v>
      </c>
      <c r="E37" s="2">
        <f>Table1[[#This Row],[5 Inflow S100Dt EV]]+Table1[[#This Row],[5 Inflow S100Dt ICEV]]</f>
        <v>11.653449883607632</v>
      </c>
      <c r="F37">
        <f>'A1-4 Vehicle model'!F102</f>
        <v>9.6041161594215403</v>
      </c>
      <c r="G37">
        <f>'A1-4 Vehicle model'!H102</f>
        <v>7.8579132213448988</v>
      </c>
      <c r="H37">
        <f>'A1-4 Vehicle model'!J102</f>
        <v>14.31886409222848</v>
      </c>
      <c r="I37">
        <f>'A1-4 Vehicle model'!L102</f>
        <v>3.1431652885379577</v>
      </c>
      <c r="J37">
        <f>'A1-4 Vehicle model'!P102</f>
        <v>7.2105721154822211</v>
      </c>
      <c r="K37">
        <f>'A1-4 Vehicle model'!R102</f>
        <v>5.899559003576365</v>
      </c>
      <c r="L37">
        <f>'A1-4 Vehicle model'!V102</f>
        <v>6.4093974359841965</v>
      </c>
      <c r="M37">
        <f>'A1-4 Vehicle model'!X102</f>
        <v>5.2440524476234351</v>
      </c>
      <c r="N37">
        <f>'A1-4 Vehicle model'!AB102</f>
        <v>9.5558289045582594</v>
      </c>
      <c r="O37">
        <f>'A1-4 Vehicle model'!AD102</f>
        <v>2.0976209790493732</v>
      </c>
      <c r="P37" s="18">
        <f>'1. EV S70'!DA98</f>
        <v>3.2670091422775309</v>
      </c>
      <c r="Q37" s="18">
        <f>'1. ICEV S70'!DA97</f>
        <v>13.865478710701426</v>
      </c>
      <c r="R37" s="18">
        <f>'2. EV S100'!DA97</f>
        <v>5.472895877076084</v>
      </c>
      <c r="S37" s="18">
        <f>'2. ICEV S100'!DA97</f>
        <v>11.65959197590287</v>
      </c>
      <c r="T37" s="18">
        <f>'3. EV S70D'!DA97</f>
        <v>2.8359480662545167</v>
      </c>
      <c r="U37" s="18">
        <f>'3. ICEV S70D'!DA97</f>
        <v>12.480804086464945</v>
      </c>
      <c r="V37" s="18">
        <f>'4. EV S70D-CE+'!DA97</f>
        <v>2.0769923619932658</v>
      </c>
      <c r="W37" s="18">
        <f>'4. ICEV S70D-CE+'!DA97</f>
        <v>12.134579506356136</v>
      </c>
      <c r="X37" s="18">
        <f>Table2[[#This Row],[1 Outflow S70 EV]]+Table2[[#This Row],[1 Outflow S70 ICEV]]</f>
        <v>17.132487852978958</v>
      </c>
      <c r="Y37" s="18">
        <f>Table2[[#This Row],[3 Outflow S70 EV]]+Table2[[#This Row],[3 Outflow ICEV S70D ICEV]]</f>
        <v>15.316752152719461</v>
      </c>
      <c r="Z37" s="18">
        <f>Table2[[#This Row],[4 Outflow S70Dt EV]]+Table2[[#This Row],[4 Outflow S70Dt ICEV]]</f>
        <v>14.211571868349402</v>
      </c>
      <c r="AA37" s="18">
        <f>Table1[[#This Row],[1 Inflow S70 EV]]+Table1[[#This Row],[1 Inflow S70 ICEV]]</f>
        <v>17.462029380766438</v>
      </c>
      <c r="AB37" s="18">
        <f>Table1[[#This Row],[2 Inflow S100 EV]]+Table1[[#This Row],[2 Inflow S100 ICEV]]</f>
        <v>17.462029380766438</v>
      </c>
      <c r="AC37" s="18">
        <f>Table1[[#This Row],[4 Inflow S70Dt EV]]+Table1[[#This Row],[4 Inflow S70Dt ICEV]]</f>
        <v>11.653449883607632</v>
      </c>
    </row>
    <row r="38" spans="1:29" x14ac:dyDescent="0.3">
      <c r="A38" s="2">
        <v>2045</v>
      </c>
      <c r="B38" s="2">
        <f>Table1[[#This Row],[1 Inflow S70 EV]]+Table1[[#This Row],[1 Inflow S70 ICEV]]</f>
        <v>17.463633112309957</v>
      </c>
      <c r="C38" s="2">
        <f>Table1[[#This Row],[3 Inflow S70D EV]]+Table1[[#This Row],[3 Inflow S70D ICEV]]</f>
        <v>12.982787306801312</v>
      </c>
      <c r="D38" s="2">
        <f>Table1[[#This Row],[4 Inflow S70Dt EV]]+Table1[[#This Row],[4 Inflow S70Dt ICEV]]</f>
        <v>11.540255383823387</v>
      </c>
      <c r="E38" s="2">
        <f>Table1[[#This Row],[5 Inflow S100Dt EV]]+Table1[[#This Row],[5 Inflow S100Dt ICEV]]</f>
        <v>11.540255383823387</v>
      </c>
      <c r="F38">
        <f>'A1-4 Vehicle model'!F103</f>
        <v>10.041589039578223</v>
      </c>
      <c r="G38">
        <f>'A1-4 Vehicle model'!H103</f>
        <v>7.4220440727317323</v>
      </c>
      <c r="H38">
        <f>'A1-4 Vehicle model'!J103</f>
        <v>14.844088145463463</v>
      </c>
      <c r="I38">
        <f>'A1-4 Vehicle model'!L103</f>
        <v>2.6195449668464938</v>
      </c>
      <c r="J38">
        <f>'A1-4 Vehicle model'!P103</f>
        <v>7.4651027014107534</v>
      </c>
      <c r="K38">
        <f>'A1-4 Vehicle model'!R103</f>
        <v>5.5176846053905582</v>
      </c>
      <c r="L38">
        <f>'A1-4 Vehicle model'!V103</f>
        <v>6.6356468456984476</v>
      </c>
      <c r="M38">
        <f>'A1-4 Vehicle model'!X103</f>
        <v>4.9046085381249398</v>
      </c>
      <c r="N38">
        <f>'A1-4 Vehicle model'!AB103</f>
        <v>9.8092170762498796</v>
      </c>
      <c r="O38">
        <f>'A1-4 Vehicle model'!AD103</f>
        <v>1.7310383075735083</v>
      </c>
      <c r="P38" s="18">
        <f>'1. EV S70'!DA99</f>
        <v>3.6158348605044486</v>
      </c>
      <c r="Q38" s="18">
        <f>'1. ICEV S70'!DA98</f>
        <v>13.572104053522514</v>
      </c>
      <c r="R38" s="18">
        <f>'2. EV S100'!DA98</f>
        <v>6.0486023191109002</v>
      </c>
      <c r="S38" s="18">
        <f>'2. ICEV S100'!DA98</f>
        <v>11.139336594916061</v>
      </c>
      <c r="T38" s="18">
        <f>'3. EV S70D'!DA98</f>
        <v>3.1090530966248919</v>
      </c>
      <c r="U38" s="18">
        <f>'3. ICEV S70D'!DA98</f>
        <v>12.084234861705106</v>
      </c>
      <c r="V38" s="18">
        <f>'4. EV S70D-CE+'!DA98</f>
        <v>2.3033860882833128</v>
      </c>
      <c r="W38" s="18">
        <f>'4. ICEV S70D-CE+'!DA98</f>
        <v>11.735014287878736</v>
      </c>
      <c r="X38" s="18">
        <f>Table2[[#This Row],[1 Outflow S70 EV]]+Table2[[#This Row],[1 Outflow S70 ICEV]]</f>
        <v>17.187938914026962</v>
      </c>
      <c r="Y38" s="18">
        <f>Table2[[#This Row],[3 Outflow S70 EV]]+Table2[[#This Row],[3 Outflow ICEV S70D ICEV]]</f>
        <v>15.193287958329998</v>
      </c>
      <c r="Z38" s="18">
        <f>Table2[[#This Row],[4 Outflow S70Dt EV]]+Table2[[#This Row],[4 Outflow S70Dt ICEV]]</f>
        <v>14.038400376162048</v>
      </c>
      <c r="AA38" s="18">
        <f>Table1[[#This Row],[1 Inflow S70 EV]]+Table1[[#This Row],[1 Inflow S70 ICEV]]</f>
        <v>17.463633112309957</v>
      </c>
      <c r="AB38" s="18">
        <f>Table1[[#This Row],[2 Inflow S100 EV]]+Table1[[#This Row],[2 Inflow S100 ICEV]]</f>
        <v>17.463633112309957</v>
      </c>
      <c r="AC38" s="18">
        <f>Table1[[#This Row],[4 Inflow S70Dt EV]]+Table1[[#This Row],[4 Inflow S70Dt ICEV]]</f>
        <v>11.540255383823387</v>
      </c>
    </row>
    <row r="39" spans="1:29" x14ac:dyDescent="0.3">
      <c r="A39" s="2">
        <v>2046</v>
      </c>
      <c r="B39" s="2">
        <f>Table1[[#This Row],[1 Inflow S70 EV]]+Table1[[#This Row],[1 Inflow S70 ICEV]]</f>
        <v>17.463515415115406</v>
      </c>
      <c r="C39" s="2">
        <f>Table1[[#This Row],[3 Inflow S70D EV]]+Table1[[#This Row],[3 Inflow S70D ICEV]]</f>
        <v>12.856648975300523</v>
      </c>
      <c r="D39" s="2">
        <f>Table1[[#This Row],[4 Inflow S70Dt EV]]+Table1[[#This Row],[4 Inflow S70Dt ICEV]]</f>
        <v>11.428132422489353</v>
      </c>
      <c r="E39" s="2">
        <f>Table1[[#This Row],[5 Inflow S100Dt EV]]+Table1[[#This Row],[5 Inflow S100Dt ICEV]]</f>
        <v>11.428132422489353</v>
      </c>
      <c r="F39">
        <f>'A1-4 Vehicle model'!F104</f>
        <v>10.478109249069243</v>
      </c>
      <c r="G39">
        <f>'A1-4 Vehicle model'!H104</f>
        <v>6.9854061660461628</v>
      </c>
      <c r="H39">
        <f>'A1-4 Vehicle model'!J104</f>
        <v>15.367893565301557</v>
      </c>
      <c r="I39">
        <f>'A1-4 Vehicle model'!L104</f>
        <v>2.0956218498138486</v>
      </c>
      <c r="J39">
        <f>'A1-4 Vehicle model'!P104</f>
        <v>7.7139893851803132</v>
      </c>
      <c r="K39">
        <f>'A1-4 Vehicle model'!R104</f>
        <v>5.1426595901202097</v>
      </c>
      <c r="L39">
        <f>'A1-4 Vehicle model'!V104</f>
        <v>6.8568794534936117</v>
      </c>
      <c r="M39">
        <f>'A1-4 Vehicle model'!X104</f>
        <v>4.5712529689957417</v>
      </c>
      <c r="N39">
        <f>'A1-4 Vehicle model'!AB104</f>
        <v>10.056756531790631</v>
      </c>
      <c r="O39">
        <f>'A1-4 Vehicle model'!AD104</f>
        <v>1.3713758906987223</v>
      </c>
      <c r="P39" s="18">
        <f>'1. EV S70'!DA100</f>
        <v>3.9760400604548458</v>
      </c>
      <c r="Q39" s="18">
        <f>'1. ICEV S70'!DA99</f>
        <v>13.255236332719738</v>
      </c>
      <c r="R39" s="18">
        <f>'2. EV S100'!DA99</f>
        <v>6.6286281982728497</v>
      </c>
      <c r="S39" s="18">
        <f>'2. ICEV S100'!DA99</f>
        <v>10.602648194901734</v>
      </c>
      <c r="T39" s="18">
        <f>'3. EV S70D'!DA99</f>
        <v>3.3863118319493961</v>
      </c>
      <c r="U39" s="18">
        <f>'3. ICEV S70D'!DA99</f>
        <v>11.673378215932871</v>
      </c>
      <c r="V39" s="18">
        <f>'4. EV S70D-CE+'!DA99</f>
        <v>2.5371011881905634</v>
      </c>
      <c r="W39" s="18">
        <f>'4. ICEV S70D-CE+'!DA99</f>
        <v>11.324086373630665</v>
      </c>
      <c r="X39" s="18">
        <f>Table2[[#This Row],[1 Outflow S70 EV]]+Table2[[#This Row],[1 Outflow S70 ICEV]]</f>
        <v>17.231276393174582</v>
      </c>
      <c r="Y39" s="18">
        <f>Table2[[#This Row],[3 Outflow S70 EV]]+Table2[[#This Row],[3 Outflow ICEV S70D ICEV]]</f>
        <v>15.059690047882267</v>
      </c>
      <c r="Z39" s="18">
        <f>Table2[[#This Row],[4 Outflow S70Dt EV]]+Table2[[#This Row],[4 Outflow S70Dt ICEV]]</f>
        <v>13.861187561821229</v>
      </c>
      <c r="AA39" s="18">
        <f>Table1[[#This Row],[1 Inflow S70 EV]]+Table1[[#This Row],[1 Inflow S70 ICEV]]</f>
        <v>17.463515415115406</v>
      </c>
      <c r="AB39" s="18">
        <f>Table1[[#This Row],[2 Inflow S100 EV]]+Table1[[#This Row],[2 Inflow S100 ICEV]]</f>
        <v>17.463515415115406</v>
      </c>
      <c r="AC39" s="18">
        <f>Table1[[#This Row],[4 Inflow S70Dt EV]]+Table1[[#This Row],[4 Inflow S70Dt ICEV]]</f>
        <v>11.428132422489353</v>
      </c>
    </row>
    <row r="40" spans="1:29" x14ac:dyDescent="0.3">
      <c r="A40" s="2">
        <v>2047</v>
      </c>
      <c r="B40" s="2">
        <f>Table1[[#This Row],[1 Inflow S70 EV]]+Table1[[#This Row],[1 Inflow S70 ICEV]]</f>
        <v>17.461501129616938</v>
      </c>
      <c r="C40" s="2">
        <f>Table1[[#This Row],[3 Inflow S70D EV]]+Table1[[#This Row],[3 Inflow S70D ICEV]]</f>
        <v>12.731553637068247</v>
      </c>
      <c r="D40" s="2">
        <f>Table1[[#This Row],[4 Inflow S70Dt EV]]+Table1[[#This Row],[4 Inflow S70Dt ICEV]]</f>
        <v>11.316936566282886</v>
      </c>
      <c r="E40" s="2">
        <f>Table1[[#This Row],[5 Inflow S100Dt EV]]+Table1[[#This Row],[5 Inflow S100Dt ICEV]]</f>
        <v>11.316936566282886</v>
      </c>
      <c r="F40">
        <f>'A1-4 Vehicle model'!F105</f>
        <v>10.913438206010586</v>
      </c>
      <c r="G40">
        <f>'A1-4 Vehicle model'!H105</f>
        <v>6.5480629236063521</v>
      </c>
      <c r="H40">
        <f>'A1-4 Vehicle model'!J105</f>
        <v>15.889966027951415</v>
      </c>
      <c r="I40">
        <f>'A1-4 Vehicle model'!L105</f>
        <v>1.5715351016655239</v>
      </c>
      <c r="J40">
        <f>'A1-4 Vehicle model'!P105</f>
        <v>7.9572210231676541</v>
      </c>
      <c r="K40">
        <f>'A1-4 Vehicle model'!R105</f>
        <v>4.7743326139005928</v>
      </c>
      <c r="L40">
        <f>'A1-4 Vehicle model'!V105</f>
        <v>7.0730853539268033</v>
      </c>
      <c r="M40">
        <f>'A1-4 Vehicle model'!X105</f>
        <v>4.2438512123560823</v>
      </c>
      <c r="N40">
        <f>'A1-4 Vehicle model'!AB105</f>
        <v>10.298412275317427</v>
      </c>
      <c r="O40">
        <f>'A1-4 Vehicle model'!AD105</f>
        <v>1.0185242909654593</v>
      </c>
      <c r="P40" s="18">
        <f>'1. EV S70'!DA101</f>
        <v>4.3458489458525777</v>
      </c>
      <c r="Q40" s="18">
        <f>'1. ICEV S70'!DA100</f>
        <v>12.919779053678626</v>
      </c>
      <c r="R40" s="18">
        <f>'2. EV S100'!DA100</f>
        <v>7.2086460199088185</v>
      </c>
      <c r="S40" s="18">
        <f>'2. ICEV S100'!DA100</f>
        <v>10.056981979622387</v>
      </c>
      <c r="T40" s="18">
        <f>'3. EV S70D'!DA100</f>
        <v>3.6660096882307069</v>
      </c>
      <c r="U40" s="18">
        <f>'3. ICEV S70D'!DA100</f>
        <v>11.253787984010545</v>
      </c>
      <c r="V40" s="18">
        <f>'4. EV S70D-CE+'!DA100</f>
        <v>2.7766056317877053</v>
      </c>
      <c r="W40" s="18">
        <f>'4. ICEV S70D-CE+'!DA100</f>
        <v>10.908804882967516</v>
      </c>
      <c r="X40" s="18">
        <f>Table2[[#This Row],[1 Outflow S70 EV]]+Table2[[#This Row],[1 Outflow S70 ICEV]]</f>
        <v>17.265627999531205</v>
      </c>
      <c r="Y40" s="18">
        <f>Table2[[#This Row],[3 Outflow S70 EV]]+Table2[[#This Row],[3 Outflow ICEV S70D ICEV]]</f>
        <v>14.919797672241252</v>
      </c>
      <c r="Z40" s="18">
        <f>Table2[[#This Row],[4 Outflow S70Dt EV]]+Table2[[#This Row],[4 Outflow S70Dt ICEV]]</f>
        <v>13.685410514755221</v>
      </c>
      <c r="AA40" s="18">
        <f>Table1[[#This Row],[1 Inflow S70 EV]]+Table1[[#This Row],[1 Inflow S70 ICEV]]</f>
        <v>17.461501129616938</v>
      </c>
      <c r="AB40" s="18">
        <f>Table1[[#This Row],[2 Inflow S100 EV]]+Table1[[#This Row],[2 Inflow S100 ICEV]]</f>
        <v>17.461501129616938</v>
      </c>
      <c r="AC40" s="18">
        <f>Table1[[#This Row],[4 Inflow S70Dt EV]]+Table1[[#This Row],[4 Inflow S70Dt ICEV]]</f>
        <v>11.316936566282886</v>
      </c>
    </row>
    <row r="41" spans="1:29" x14ac:dyDescent="0.3">
      <c r="A41" s="2">
        <v>2048</v>
      </c>
      <c r="B41" s="2">
        <f>Table1[[#This Row],[1 Inflow S70 EV]]+Table1[[#This Row],[1 Inflow S70 ICEV]]</f>
        <v>17.45782944582276</v>
      </c>
      <c r="C41" s="2">
        <f>Table1[[#This Row],[3 Inflow S70D EV]]+Table1[[#This Row],[3 Inflow S70D ICEV]]</f>
        <v>12.607644228630729</v>
      </c>
      <c r="D41" s="2">
        <f>Table1[[#This Row],[4 Inflow S70Dt EV]]+Table1[[#This Row],[4 Inflow S70Dt ICEV]]</f>
        <v>11.206794869893981</v>
      </c>
      <c r="E41" s="2">
        <f>Table1[[#This Row],[5 Inflow S100Dt EV]]+Table1[[#This Row],[5 Inflow S100Dt ICEV]]</f>
        <v>11.206794869893981</v>
      </c>
      <c r="F41">
        <f>'A1-4 Vehicle model'!F106</f>
        <v>11.347589139784795</v>
      </c>
      <c r="G41">
        <f>'A1-4 Vehicle model'!H106</f>
        <v>6.1102403060379658</v>
      </c>
      <c r="H41">
        <f>'A1-4 Vehicle model'!J106</f>
        <v>16.410359679073395</v>
      </c>
      <c r="I41">
        <f>'A1-4 Vehicle model'!L106</f>
        <v>1.0474697667493647</v>
      </c>
      <c r="J41">
        <f>'A1-4 Vehicle model'!P106</f>
        <v>8.1949687486099734</v>
      </c>
      <c r="K41">
        <f>'A1-4 Vehicle model'!R106</f>
        <v>4.4126754800207548</v>
      </c>
      <c r="L41">
        <f>'A1-4 Vehicle model'!V106</f>
        <v>7.2844166654310882</v>
      </c>
      <c r="M41">
        <f>'A1-4 Vehicle model'!X106</f>
        <v>3.922378204462893</v>
      </c>
      <c r="N41">
        <f>'A1-4 Vehicle model'!AB106</f>
        <v>10.534387177700342</v>
      </c>
      <c r="O41">
        <f>'A1-4 Vehicle model'!AD106</f>
        <v>0.67240769219363827</v>
      </c>
      <c r="P41" s="18">
        <f>'1. EV S70'!DA102</f>
        <v>4.7236602984407661</v>
      </c>
      <c r="Q41" s="18">
        <f>'1. ICEV S70'!DA101</f>
        <v>12.569786294654605</v>
      </c>
      <c r="R41" s="18">
        <f>'2. EV S100'!DA101</f>
        <v>7.7853575926329901</v>
      </c>
      <c r="S41" s="18">
        <f>'2. ICEV S100'!DA101</f>
        <v>9.5080890004623839</v>
      </c>
      <c r="T41" s="18">
        <f>'3. EV S70D'!DA101</f>
        <v>3.9466367406162677</v>
      </c>
      <c r="U41" s="18">
        <f>'3. ICEV S70D'!DA101</f>
        <v>10.829855732714524</v>
      </c>
      <c r="V41" s="18">
        <f>'4. EV S70D-CE+'!DA101</f>
        <v>3.0203404715364788</v>
      </c>
      <c r="W41" s="18">
        <f>'4. ICEV S70D-CE+'!DA101</f>
        <v>10.494340996596252</v>
      </c>
      <c r="X41" s="18">
        <f>Table2[[#This Row],[1 Outflow S70 EV]]+Table2[[#This Row],[1 Outflow S70 ICEV]]</f>
        <v>17.293446593095371</v>
      </c>
      <c r="Y41" s="18">
        <f>Table2[[#This Row],[3 Outflow S70 EV]]+Table2[[#This Row],[3 Outflow ICEV S70D ICEV]]</f>
        <v>14.776492473330791</v>
      </c>
      <c r="Z41" s="18">
        <f>Table2[[#This Row],[4 Outflow S70Dt EV]]+Table2[[#This Row],[4 Outflow S70Dt ICEV]]</f>
        <v>13.51468146813273</v>
      </c>
      <c r="AA41" s="18">
        <f>Table1[[#This Row],[1 Inflow S70 EV]]+Table1[[#This Row],[1 Inflow S70 ICEV]]</f>
        <v>17.45782944582276</v>
      </c>
      <c r="AB41" s="18">
        <f>Table1[[#This Row],[2 Inflow S100 EV]]+Table1[[#This Row],[2 Inflow S100 ICEV]]</f>
        <v>17.45782944582276</v>
      </c>
      <c r="AC41" s="18">
        <f>Table1[[#This Row],[4 Inflow S70Dt EV]]+Table1[[#This Row],[4 Inflow S70Dt ICEV]]</f>
        <v>11.206794869893981</v>
      </c>
    </row>
    <row r="42" spans="1:29" x14ac:dyDescent="0.3">
      <c r="A42" s="2">
        <v>2049</v>
      </c>
      <c r="B42" s="2">
        <f>Table1[[#This Row],[1 Inflow S70 EV]]+Table1[[#This Row],[1 Inflow S70 ICEV]]</f>
        <v>17.452438115581153</v>
      </c>
      <c r="C42" s="2">
        <f>Table1[[#This Row],[3 Inflow S70D EV]]+Table1[[#This Row],[3 Inflow S70D ICEV]]</f>
        <v>12.484842654515553</v>
      </c>
      <c r="D42" s="2">
        <f>Table1[[#This Row],[4 Inflow S70Dt EV]]+Table1[[#This Row],[4 Inflow S70Dt ICEV]]</f>
        <v>11.097637915124936</v>
      </c>
      <c r="E42" s="2">
        <f>Table1[[#This Row],[5 Inflow S100Dt EV]]+Table1[[#This Row],[5 Inflow S100Dt ICEV]]</f>
        <v>11.097637915124936</v>
      </c>
      <c r="F42">
        <f>'A1-4 Vehicle model'!F107</f>
        <v>11.780395728017279</v>
      </c>
      <c r="G42">
        <f>'A1-4 Vehicle model'!H107</f>
        <v>5.6720423875638737</v>
      </c>
      <c r="H42">
        <f>'A1-4 Vehicle model'!J107</f>
        <v>16.928864972113718</v>
      </c>
      <c r="I42">
        <f>'A1-4 Vehicle model'!L107</f>
        <v>0.52357314346743311</v>
      </c>
      <c r="J42">
        <f>'A1-4 Vehicle model'!P107</f>
        <v>8.4272687917979994</v>
      </c>
      <c r="K42">
        <f>'A1-4 Vehicle model'!R107</f>
        <v>4.0575738627175539</v>
      </c>
      <c r="L42">
        <f>'A1-4 Vehicle model'!V107</f>
        <v>7.4909055927093329</v>
      </c>
      <c r="M42">
        <f>'A1-4 Vehicle model'!X107</f>
        <v>3.606732322415604</v>
      </c>
      <c r="N42">
        <f>'A1-4 Vehicle model'!AB107</f>
        <v>10.764708777671188</v>
      </c>
      <c r="O42">
        <f>'A1-4 Vehicle model'!AD107</f>
        <v>0.33292913745374714</v>
      </c>
      <c r="P42" s="18">
        <f>'1. EV S70'!DA103</f>
        <v>5.1081152636829747</v>
      </c>
      <c r="Q42" s="18">
        <f>'1. ICEV S70'!DA102</f>
        <v>12.208436842701785</v>
      </c>
      <c r="R42" s="18">
        <f>'2. EV S100'!DA102</f>
        <v>8.3565531988112145</v>
      </c>
      <c r="S42" s="18">
        <f>'2. ICEV S100'!DA102</f>
        <v>8.959998907573544</v>
      </c>
      <c r="T42" s="18">
        <f>'3. EV S70D'!DA102</f>
        <v>4.2269408248150988</v>
      </c>
      <c r="U42" s="18">
        <f>'3. ICEV S70D'!DA102</f>
        <v>10.404877228994915</v>
      </c>
      <c r="V42" s="18">
        <f>'4. EV S70D-CE+'!DA102</f>
        <v>3.2667990111841103</v>
      </c>
      <c r="W42" s="18">
        <f>'4. ICEV S70D-CE+'!DA102</f>
        <v>10.084136646280706</v>
      </c>
      <c r="X42" s="18">
        <f>Table2[[#This Row],[1 Outflow S70 EV]]+Table2[[#This Row],[1 Outflow S70 ICEV]]</f>
        <v>17.316552106384759</v>
      </c>
      <c r="Y42" s="18">
        <f>Table2[[#This Row],[3 Outflow S70 EV]]+Table2[[#This Row],[3 Outflow ICEV S70D ICEV]]</f>
        <v>14.631818053810013</v>
      </c>
      <c r="Z42" s="18">
        <f>Table2[[#This Row],[4 Outflow S70Dt EV]]+Table2[[#This Row],[4 Outflow S70Dt ICEV]]</f>
        <v>13.350935657464817</v>
      </c>
      <c r="AA42" s="18">
        <f>Table1[[#This Row],[1 Inflow S70 EV]]+Table1[[#This Row],[1 Inflow S70 ICEV]]</f>
        <v>17.452438115581153</v>
      </c>
      <c r="AB42" s="18">
        <f>Table1[[#This Row],[2 Inflow S100 EV]]+Table1[[#This Row],[2 Inflow S100 ICEV]]</f>
        <v>17.452438115581153</v>
      </c>
      <c r="AC42" s="18">
        <f>Table1[[#This Row],[4 Inflow S70Dt EV]]+Table1[[#This Row],[4 Inflow S70Dt ICEV]]</f>
        <v>11.097637915124936</v>
      </c>
    </row>
    <row r="43" spans="1:29" x14ac:dyDescent="0.3">
      <c r="A43" s="2">
        <v>2050</v>
      </c>
      <c r="B43" s="2">
        <f>Table1[[#This Row],[1 Inflow S70 EV]]+Table1[[#This Row],[1 Inflow S70 ICEV]]</f>
        <v>17.445582765580834</v>
      </c>
      <c r="C43" s="2">
        <f>Table1[[#This Row],[3 Inflow S70D EV]]+Table1[[#This Row],[3 Inflow S70D ICEV]]</f>
        <v>12.363299009698563</v>
      </c>
      <c r="D43" s="2">
        <f>Table1[[#This Row],[4 Inflow S70Dt EV]]+Table1[[#This Row],[4 Inflow S70Dt ICEV]]</f>
        <v>10.989599119732055</v>
      </c>
      <c r="E43" s="2">
        <f>Table1[[#This Row],[5 Inflow S100Dt EV]]+Table1[[#This Row],[5 Inflow S100Dt ICEV]]</f>
        <v>10.989599119732055</v>
      </c>
      <c r="F43">
        <f>'A1-4 Vehicle model'!F108</f>
        <v>12.211907935906583</v>
      </c>
      <c r="G43">
        <f>'A1-4 Vehicle model'!H108</f>
        <v>5.2336748296742508</v>
      </c>
      <c r="H43">
        <f>'A1-4 Vehicle model'!J108</f>
        <v>17.445582765580834</v>
      </c>
      <c r="I43">
        <f>'A1-4 Vehicle model'!L108</f>
        <v>0</v>
      </c>
      <c r="J43">
        <f>'A1-4 Vehicle model'!P108</f>
        <v>8.6543093067889938</v>
      </c>
      <c r="K43">
        <f>'A1-4 Vehicle model'!R108</f>
        <v>3.7089897029095695</v>
      </c>
      <c r="L43">
        <f>'A1-4 Vehicle model'!V108</f>
        <v>7.6927193838124381</v>
      </c>
      <c r="M43">
        <f>'A1-4 Vehicle model'!X108</f>
        <v>3.2968797359196169</v>
      </c>
      <c r="N43">
        <f>'A1-4 Vehicle model'!AB108</f>
        <v>10.989599119732055</v>
      </c>
      <c r="O43">
        <f>'A1-4 Vehicle model'!AD108</f>
        <v>0</v>
      </c>
      <c r="P43" s="18">
        <f>'1. EV S70'!DA104</f>
        <v>5.4981366694851657</v>
      </c>
      <c r="Q43" s="18">
        <f>'1. ICEV S70'!DA103</f>
        <v>11.838088732334045</v>
      </c>
      <c r="R43" s="18">
        <f>'2. EV S100'!DA103</f>
        <v>8.921050280943243</v>
      </c>
      <c r="S43" s="18">
        <f>'2. ICEV S100'!DA103</f>
        <v>8.4151751208759684</v>
      </c>
      <c r="T43" s="18">
        <f>'3. EV S70D'!DA103</f>
        <v>4.5059547548582142</v>
      </c>
      <c r="U43" s="18">
        <f>'3. ICEV S70D'!DA103</f>
        <v>9.9811880522675178</v>
      </c>
      <c r="V43" s="18">
        <f>'4. EV S70D-CE+'!DA103</f>
        <v>3.5146052662594642</v>
      </c>
      <c r="W43" s="18">
        <f>'4. ICEV S70D-CE+'!DA103</f>
        <v>9.6801847643783621</v>
      </c>
      <c r="X43" s="18">
        <f>Table2[[#This Row],[1 Outflow S70 EV]]+Table2[[#This Row],[1 Outflow S70 ICEV]]</f>
        <v>17.33622540181921</v>
      </c>
      <c r="Y43" s="18">
        <f>Table2[[#This Row],[3 Outflow S70 EV]]+Table2[[#This Row],[3 Outflow ICEV S70D ICEV]]</f>
        <v>14.487142807125732</v>
      </c>
      <c r="Z43" s="18">
        <f>Table2[[#This Row],[4 Outflow S70Dt EV]]+Table2[[#This Row],[4 Outflow S70Dt ICEV]]</f>
        <v>13.194790030637826</v>
      </c>
      <c r="AA43" s="18">
        <f>Table1[[#This Row],[1 Inflow S70 EV]]+Table1[[#This Row],[1 Inflow S70 ICEV]]</f>
        <v>17.445582765580834</v>
      </c>
      <c r="AB43" s="18">
        <f>Table1[[#This Row],[2 Inflow S100 EV]]+Table1[[#This Row],[2 Inflow S100 ICEV]]</f>
        <v>17.445582765580834</v>
      </c>
      <c r="AC43" s="18">
        <f>Table1[[#This Row],[4 Inflow S70Dt EV]]+Table1[[#This Row],[4 Inflow S70Dt ICEV]]</f>
        <v>10.989599119732055</v>
      </c>
    </row>
  </sheetData>
  <pageMargins left="0.7" right="0.7" top="0.75" bottom="0.75" header="0.3" footer="0.3"/>
  <tableParts count="2">
    <tablePart r:id="rId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EAAB4-5A52-4E1F-B545-9F47AA5FFBE0}">
  <sheetPr>
    <tabColor theme="9" tint="0.59999389629810485"/>
  </sheetPr>
  <dimension ref="A1:DA105"/>
  <sheetViews>
    <sheetView showGridLines="0" zoomScale="80" zoomScaleNormal="80" workbookViewId="0">
      <pane xSplit="1" ySplit="2" topLeftCell="B3" activePane="bottomRight" state="frozen"/>
      <selection pane="topRight" activeCell="D1" sqref="D1"/>
      <selection pane="bottomLeft" activeCell="A6" sqref="A6"/>
      <selection pane="bottomRight"/>
    </sheetView>
  </sheetViews>
  <sheetFormatPr defaultRowHeight="14.4" x14ac:dyDescent="0.3"/>
  <cols>
    <col min="1" max="1" width="15.33203125" customWidth="1"/>
    <col min="2" max="2" width="12.109375" hidden="1" customWidth="1"/>
    <col min="3" max="61" width="9.33203125" hidden="1" customWidth="1"/>
    <col min="62" max="62" width="12.109375" bestFit="1" customWidth="1"/>
    <col min="63" max="100" width="9.33203125" bestFit="1" customWidth="1"/>
    <col min="101" max="101" width="12" bestFit="1" customWidth="1"/>
    <col min="102" max="102" width="13.109375" bestFit="1" customWidth="1"/>
    <col min="105" max="105" width="14.6640625" bestFit="1" customWidth="1"/>
  </cols>
  <sheetData>
    <row r="1" spans="1:105" x14ac:dyDescent="0.3">
      <c r="A1" s="3" t="s">
        <v>206</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32</v>
      </c>
    </row>
    <row r="3" spans="1:105" hidden="1" x14ac:dyDescent="0.3">
      <c r="A3">
        <v>1950</v>
      </c>
      <c r="B3">
        <f t="shared" ref="B3:K12" si="0">VLOOKUP(B$2,scenarios4,21,FALSE)*VLOOKUP($A3-B$2,output4,4,FALSE)</f>
        <v>0</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VLOOKUP(L$2,scenarios4,21,FALSE)*VLOOKUP($A3-L$2,output4,4,FALSE)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VLOOKUP(V$2,scenarios4,21,FALSE)*VLOOKUP($A3-V$2,output4,4,FALSE)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VLOOKUP(AF$2,scenarios4,21,FALSE)*VLOOKUP($A3-AF$2,output4,4,FALSE)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VLOOKUP(AP$2,scenarios4,21,FALSE)*VLOOKUP($A3-AP$2,output4,4,FALSE)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VLOOKUP(AZ$2,scenarios4,21,FALSE)*VLOOKUP($A3-AZ$2,output4,4,FALSE)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VLOOKUP(BJ$2,scenarios4,21,FALSE)*VLOOKUP($A3-BJ$2,output4,4,FALSE)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VLOOKUP(BT$2,scenarios4,21,FALSE)*VLOOKUP($A3-BT$2,output4,4,FALSE)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VLOOKUP(CD$2,scenarios4,21,FALSE)*VLOOKUP($A3-CD$2,output4,4,FALSE)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VLOOKUP(CN$2,scenarios4,21,FALSE)*VLOOKUP($A3-CN$2,output4,4,FALSE)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0</v>
      </c>
    </row>
    <row r="4" spans="1:105" hidden="1" x14ac:dyDescent="0.3">
      <c r="A4">
        <v>1951</v>
      </c>
      <c r="B4">
        <f t="shared" si="0"/>
        <v>0</v>
      </c>
      <c r="C4">
        <f t="shared" si="0"/>
        <v>0</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0</v>
      </c>
    </row>
    <row r="5" spans="1:105" hidden="1" x14ac:dyDescent="0.3">
      <c r="A5">
        <v>1952</v>
      </c>
      <c r="B5">
        <f t="shared" si="0"/>
        <v>0</v>
      </c>
      <c r="C5">
        <f t="shared" si="0"/>
        <v>0</v>
      </c>
      <c r="D5">
        <f t="shared" si="0"/>
        <v>0</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0</v>
      </c>
    </row>
    <row r="6" spans="1:105" hidden="1" x14ac:dyDescent="0.3">
      <c r="A6">
        <v>1953</v>
      </c>
      <c r="B6">
        <f t="shared" si="0"/>
        <v>0</v>
      </c>
      <c r="C6">
        <f t="shared" si="0"/>
        <v>0</v>
      </c>
      <c r="D6">
        <f t="shared" si="0"/>
        <v>0</v>
      </c>
      <c r="E6">
        <f t="shared" si="0"/>
        <v>0</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0</v>
      </c>
    </row>
    <row r="7" spans="1:105" hidden="1" x14ac:dyDescent="0.3">
      <c r="A7">
        <v>1954</v>
      </c>
      <c r="B7">
        <f t="shared" si="0"/>
        <v>0</v>
      </c>
      <c r="C7">
        <f t="shared" si="0"/>
        <v>0</v>
      </c>
      <c r="D7">
        <f t="shared" si="0"/>
        <v>0</v>
      </c>
      <c r="E7">
        <f t="shared" si="0"/>
        <v>0</v>
      </c>
      <c r="F7">
        <f t="shared" si="0"/>
        <v>0</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0</v>
      </c>
    </row>
    <row r="8" spans="1:105" hidden="1" x14ac:dyDescent="0.3">
      <c r="A8">
        <v>1955</v>
      </c>
      <c r="B8">
        <f t="shared" si="0"/>
        <v>0</v>
      </c>
      <c r="C8">
        <f t="shared" si="0"/>
        <v>0</v>
      </c>
      <c r="D8">
        <f t="shared" si="0"/>
        <v>0</v>
      </c>
      <c r="E8">
        <f t="shared" si="0"/>
        <v>0</v>
      </c>
      <c r="F8">
        <f t="shared" si="0"/>
        <v>0</v>
      </c>
      <c r="G8">
        <f t="shared" si="0"/>
        <v>0</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0</v>
      </c>
    </row>
    <row r="9" spans="1:105" hidden="1" x14ac:dyDescent="0.3">
      <c r="A9">
        <v>1956</v>
      </c>
      <c r="B9">
        <f t="shared" si="0"/>
        <v>0</v>
      </c>
      <c r="C9">
        <f t="shared" si="0"/>
        <v>0</v>
      </c>
      <c r="D9">
        <f t="shared" si="0"/>
        <v>0</v>
      </c>
      <c r="E9">
        <f t="shared" si="0"/>
        <v>0</v>
      </c>
      <c r="F9">
        <f t="shared" si="0"/>
        <v>0</v>
      </c>
      <c r="G9">
        <f t="shared" si="0"/>
        <v>0</v>
      </c>
      <c r="H9">
        <f t="shared" si="0"/>
        <v>0</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0</v>
      </c>
    </row>
    <row r="10" spans="1:105" hidden="1" x14ac:dyDescent="0.3">
      <c r="A10">
        <v>1957</v>
      </c>
      <c r="B10">
        <f t="shared" si="0"/>
        <v>0</v>
      </c>
      <c r="C10">
        <f t="shared" si="0"/>
        <v>0</v>
      </c>
      <c r="D10">
        <f t="shared" si="0"/>
        <v>0</v>
      </c>
      <c r="E10">
        <f t="shared" si="0"/>
        <v>0</v>
      </c>
      <c r="F10">
        <f t="shared" si="0"/>
        <v>0</v>
      </c>
      <c r="G10">
        <f t="shared" si="0"/>
        <v>0</v>
      </c>
      <c r="H10">
        <f t="shared" si="0"/>
        <v>0</v>
      </c>
      <c r="I10">
        <f t="shared" si="0"/>
        <v>0</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0</v>
      </c>
    </row>
    <row r="11" spans="1:105" hidden="1" x14ac:dyDescent="0.3">
      <c r="A11">
        <v>1958</v>
      </c>
      <c r="B11">
        <f t="shared" si="0"/>
        <v>0</v>
      </c>
      <c r="C11">
        <f t="shared" si="0"/>
        <v>0</v>
      </c>
      <c r="D11">
        <f t="shared" si="0"/>
        <v>0</v>
      </c>
      <c r="E11">
        <f t="shared" si="0"/>
        <v>0</v>
      </c>
      <c r="F11">
        <f t="shared" si="0"/>
        <v>0</v>
      </c>
      <c r="G11">
        <f t="shared" si="0"/>
        <v>0</v>
      </c>
      <c r="H11">
        <f t="shared" si="0"/>
        <v>0</v>
      </c>
      <c r="I11">
        <f t="shared" si="0"/>
        <v>0</v>
      </c>
      <c r="J11">
        <f t="shared" si="0"/>
        <v>0</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v>
      </c>
    </row>
    <row r="12" spans="1:105" hidden="1" x14ac:dyDescent="0.3">
      <c r="A12">
        <v>1959</v>
      </c>
      <c r="B12">
        <f t="shared" si="0"/>
        <v>0</v>
      </c>
      <c r="C12">
        <f t="shared" si="0"/>
        <v>0</v>
      </c>
      <c r="D12">
        <f t="shared" si="0"/>
        <v>0</v>
      </c>
      <c r="E12">
        <f t="shared" si="0"/>
        <v>0</v>
      </c>
      <c r="F12">
        <f t="shared" si="0"/>
        <v>0</v>
      </c>
      <c r="G12">
        <f t="shared" si="0"/>
        <v>0</v>
      </c>
      <c r="H12">
        <f t="shared" si="0"/>
        <v>0</v>
      </c>
      <c r="I12">
        <f t="shared" si="0"/>
        <v>0</v>
      </c>
      <c r="J12">
        <f t="shared" si="0"/>
        <v>0</v>
      </c>
      <c r="K12">
        <f t="shared" si="0"/>
        <v>0</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0</v>
      </c>
    </row>
    <row r="13" spans="1:105" hidden="1" x14ac:dyDescent="0.3">
      <c r="A13">
        <v>1960</v>
      </c>
      <c r="B13">
        <f t="shared" ref="B13:K22" si="11">VLOOKUP(B$2,scenarios4,21,FALSE)*VLOOKUP($A13-B$2,output4,4,FALSE)</f>
        <v>0</v>
      </c>
      <c r="C13">
        <f t="shared" si="11"/>
        <v>0</v>
      </c>
      <c r="D13">
        <f t="shared" si="11"/>
        <v>0</v>
      </c>
      <c r="E13">
        <f t="shared" si="11"/>
        <v>0</v>
      </c>
      <c r="F13">
        <f t="shared" si="11"/>
        <v>0</v>
      </c>
      <c r="G13">
        <f t="shared" si="11"/>
        <v>0</v>
      </c>
      <c r="H13">
        <f t="shared" si="11"/>
        <v>0</v>
      </c>
      <c r="I13">
        <f t="shared" si="11"/>
        <v>0</v>
      </c>
      <c r="J13">
        <f t="shared" si="11"/>
        <v>0</v>
      </c>
      <c r="K13">
        <f t="shared" si="11"/>
        <v>0</v>
      </c>
      <c r="L13">
        <f t="shared" ref="L13:U22" si="12">VLOOKUP(L$2,scenarios4,21,FALSE)*VLOOKUP($A13-L$2,output4,4,FALSE)</f>
        <v>0</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VLOOKUP(V$2,scenarios4,21,FALSE)*VLOOKUP($A13-V$2,output4,4,FALSE)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VLOOKUP(AF$2,scenarios4,21,FALSE)*VLOOKUP($A13-AF$2,output4,4,FALSE)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VLOOKUP(AP$2,scenarios4,21,FALSE)*VLOOKUP($A13-AP$2,output4,4,FALSE)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VLOOKUP(AZ$2,scenarios4,21,FALSE)*VLOOKUP($A13-AZ$2,output4,4,FALSE)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VLOOKUP(BJ$2,scenarios4,21,FALSE)*VLOOKUP($A13-BJ$2,output4,4,FALSE)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VLOOKUP(BT$2,scenarios4,21,FALSE)*VLOOKUP($A13-BT$2,output4,4,FALSE)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VLOOKUP(CD$2,scenarios4,21,FALSE)*VLOOKUP($A13-CD$2,output4,4,FALSE)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VLOOKUP(CN$2,scenarios4,21,FALSE)*VLOOKUP($A13-CN$2,output4,4,FALSE)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0</v>
      </c>
    </row>
    <row r="14" spans="1:105" hidden="1" x14ac:dyDescent="0.3">
      <c r="A14">
        <v>1961</v>
      </c>
      <c r="B14">
        <f t="shared" si="11"/>
        <v>0</v>
      </c>
      <c r="C14">
        <f t="shared" si="11"/>
        <v>0</v>
      </c>
      <c r="D14">
        <f t="shared" si="11"/>
        <v>0</v>
      </c>
      <c r="E14">
        <f t="shared" si="11"/>
        <v>0</v>
      </c>
      <c r="F14">
        <f t="shared" si="11"/>
        <v>0</v>
      </c>
      <c r="G14">
        <f t="shared" si="11"/>
        <v>0</v>
      </c>
      <c r="H14">
        <f t="shared" si="11"/>
        <v>0</v>
      </c>
      <c r="I14">
        <f t="shared" si="11"/>
        <v>0</v>
      </c>
      <c r="J14">
        <f t="shared" si="11"/>
        <v>0</v>
      </c>
      <c r="K14">
        <f t="shared" si="11"/>
        <v>0</v>
      </c>
      <c r="L14">
        <f t="shared" si="12"/>
        <v>0</v>
      </c>
      <c r="M14">
        <f t="shared" si="12"/>
        <v>0</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0</v>
      </c>
    </row>
    <row r="15" spans="1:105" hidden="1" x14ac:dyDescent="0.3">
      <c r="A15">
        <v>1962</v>
      </c>
      <c r="B15">
        <f t="shared" si="11"/>
        <v>0</v>
      </c>
      <c r="C15">
        <f t="shared" si="11"/>
        <v>0</v>
      </c>
      <c r="D15">
        <f t="shared" si="11"/>
        <v>0</v>
      </c>
      <c r="E15">
        <f t="shared" si="11"/>
        <v>0</v>
      </c>
      <c r="F15">
        <f t="shared" si="11"/>
        <v>0</v>
      </c>
      <c r="G15">
        <f t="shared" si="11"/>
        <v>0</v>
      </c>
      <c r="H15">
        <f t="shared" si="11"/>
        <v>0</v>
      </c>
      <c r="I15">
        <f t="shared" si="11"/>
        <v>0</v>
      </c>
      <c r="J15">
        <f t="shared" si="11"/>
        <v>0</v>
      </c>
      <c r="K15">
        <f t="shared" si="11"/>
        <v>0</v>
      </c>
      <c r="L15">
        <f t="shared" si="12"/>
        <v>0</v>
      </c>
      <c r="M15">
        <f t="shared" si="12"/>
        <v>0</v>
      </c>
      <c r="N15">
        <f t="shared" si="12"/>
        <v>0</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0</v>
      </c>
    </row>
    <row r="16" spans="1:105" hidden="1" x14ac:dyDescent="0.3">
      <c r="A16">
        <v>1963</v>
      </c>
      <c r="B16">
        <f t="shared" si="11"/>
        <v>0</v>
      </c>
      <c r="C16">
        <f t="shared" si="11"/>
        <v>0</v>
      </c>
      <c r="D16">
        <f t="shared" si="11"/>
        <v>0</v>
      </c>
      <c r="E16">
        <f t="shared" si="11"/>
        <v>0</v>
      </c>
      <c r="F16">
        <f t="shared" si="11"/>
        <v>0</v>
      </c>
      <c r="G16">
        <f t="shared" si="11"/>
        <v>0</v>
      </c>
      <c r="H16">
        <f t="shared" si="11"/>
        <v>0</v>
      </c>
      <c r="I16">
        <f t="shared" si="11"/>
        <v>0</v>
      </c>
      <c r="J16">
        <f t="shared" si="11"/>
        <v>0</v>
      </c>
      <c r="K16">
        <f t="shared" si="11"/>
        <v>0</v>
      </c>
      <c r="L16">
        <f t="shared" si="12"/>
        <v>0</v>
      </c>
      <c r="M16">
        <f t="shared" si="12"/>
        <v>0</v>
      </c>
      <c r="N16">
        <f t="shared" si="12"/>
        <v>0</v>
      </c>
      <c r="O16">
        <f t="shared" si="12"/>
        <v>0</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0</v>
      </c>
    </row>
    <row r="17" spans="1:105" hidden="1" x14ac:dyDescent="0.3">
      <c r="A17">
        <v>1964</v>
      </c>
      <c r="B17">
        <f t="shared" si="11"/>
        <v>0</v>
      </c>
      <c r="C17">
        <f t="shared" si="11"/>
        <v>0</v>
      </c>
      <c r="D17">
        <f t="shared" si="11"/>
        <v>0</v>
      </c>
      <c r="E17">
        <f t="shared" si="11"/>
        <v>0</v>
      </c>
      <c r="F17">
        <f t="shared" si="11"/>
        <v>0</v>
      </c>
      <c r="G17">
        <f t="shared" si="11"/>
        <v>0</v>
      </c>
      <c r="H17">
        <f t="shared" si="11"/>
        <v>0</v>
      </c>
      <c r="I17">
        <f t="shared" si="11"/>
        <v>0</v>
      </c>
      <c r="J17">
        <f t="shared" si="11"/>
        <v>0</v>
      </c>
      <c r="K17">
        <f t="shared" si="11"/>
        <v>0</v>
      </c>
      <c r="L17">
        <f t="shared" si="12"/>
        <v>0</v>
      </c>
      <c r="M17">
        <f t="shared" si="12"/>
        <v>0</v>
      </c>
      <c r="N17">
        <f t="shared" si="12"/>
        <v>0</v>
      </c>
      <c r="O17">
        <f t="shared" si="12"/>
        <v>0</v>
      </c>
      <c r="P17">
        <f t="shared" si="12"/>
        <v>0</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0</v>
      </c>
    </row>
    <row r="18" spans="1:105" hidden="1" x14ac:dyDescent="0.3">
      <c r="A18">
        <v>1965</v>
      </c>
      <c r="B18">
        <f t="shared" si="11"/>
        <v>0</v>
      </c>
      <c r="C18">
        <f t="shared" si="11"/>
        <v>0</v>
      </c>
      <c r="D18">
        <f t="shared" si="11"/>
        <v>0</v>
      </c>
      <c r="E18">
        <f t="shared" si="11"/>
        <v>0</v>
      </c>
      <c r="F18">
        <f t="shared" si="11"/>
        <v>0</v>
      </c>
      <c r="G18">
        <f t="shared" si="11"/>
        <v>0</v>
      </c>
      <c r="H18">
        <f t="shared" si="11"/>
        <v>0</v>
      </c>
      <c r="I18">
        <f t="shared" si="11"/>
        <v>0</v>
      </c>
      <c r="J18">
        <f t="shared" si="11"/>
        <v>0</v>
      </c>
      <c r="K18">
        <f t="shared" si="11"/>
        <v>0</v>
      </c>
      <c r="L18">
        <f t="shared" si="12"/>
        <v>0</v>
      </c>
      <c r="M18">
        <f t="shared" si="12"/>
        <v>0</v>
      </c>
      <c r="N18">
        <f t="shared" si="12"/>
        <v>0</v>
      </c>
      <c r="O18">
        <f t="shared" si="12"/>
        <v>0</v>
      </c>
      <c r="P18">
        <f t="shared" si="12"/>
        <v>0</v>
      </c>
      <c r="Q18">
        <f t="shared" si="12"/>
        <v>0</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0</v>
      </c>
    </row>
    <row r="19" spans="1:105" hidden="1" x14ac:dyDescent="0.3">
      <c r="A19">
        <v>1966</v>
      </c>
      <c r="B19">
        <f t="shared" si="11"/>
        <v>0</v>
      </c>
      <c r="C19">
        <f t="shared" si="11"/>
        <v>0</v>
      </c>
      <c r="D19">
        <f t="shared" si="11"/>
        <v>0</v>
      </c>
      <c r="E19">
        <f t="shared" si="11"/>
        <v>0</v>
      </c>
      <c r="F19">
        <f t="shared" si="11"/>
        <v>0</v>
      </c>
      <c r="G19">
        <f t="shared" si="11"/>
        <v>0</v>
      </c>
      <c r="H19">
        <f t="shared" si="11"/>
        <v>0</v>
      </c>
      <c r="I19">
        <f t="shared" si="11"/>
        <v>0</v>
      </c>
      <c r="J19">
        <f t="shared" si="11"/>
        <v>0</v>
      </c>
      <c r="K19">
        <f t="shared" si="11"/>
        <v>0</v>
      </c>
      <c r="L19">
        <f t="shared" si="12"/>
        <v>0</v>
      </c>
      <c r="M19">
        <f t="shared" si="12"/>
        <v>0</v>
      </c>
      <c r="N19">
        <f t="shared" si="12"/>
        <v>0</v>
      </c>
      <c r="O19">
        <f t="shared" si="12"/>
        <v>0</v>
      </c>
      <c r="P19">
        <f t="shared" si="12"/>
        <v>0</v>
      </c>
      <c r="Q19">
        <f t="shared" si="12"/>
        <v>0</v>
      </c>
      <c r="R19">
        <f t="shared" si="12"/>
        <v>0</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0</v>
      </c>
    </row>
    <row r="20" spans="1:105" hidden="1" x14ac:dyDescent="0.3">
      <c r="A20">
        <v>1967</v>
      </c>
      <c r="B20">
        <f t="shared" si="11"/>
        <v>0</v>
      </c>
      <c r="C20">
        <f t="shared" si="11"/>
        <v>0</v>
      </c>
      <c r="D20">
        <f t="shared" si="11"/>
        <v>0</v>
      </c>
      <c r="E20">
        <f t="shared" si="11"/>
        <v>0</v>
      </c>
      <c r="F20">
        <f t="shared" si="11"/>
        <v>0</v>
      </c>
      <c r="G20">
        <f t="shared" si="11"/>
        <v>0</v>
      </c>
      <c r="H20">
        <f t="shared" si="11"/>
        <v>0</v>
      </c>
      <c r="I20">
        <f t="shared" si="11"/>
        <v>0</v>
      </c>
      <c r="J20">
        <f t="shared" si="11"/>
        <v>0</v>
      </c>
      <c r="K20">
        <f t="shared" si="11"/>
        <v>0</v>
      </c>
      <c r="L20">
        <f t="shared" si="12"/>
        <v>0</v>
      </c>
      <c r="M20">
        <f t="shared" si="12"/>
        <v>0</v>
      </c>
      <c r="N20">
        <f t="shared" si="12"/>
        <v>0</v>
      </c>
      <c r="O20">
        <f t="shared" si="12"/>
        <v>0</v>
      </c>
      <c r="P20">
        <f t="shared" si="12"/>
        <v>0</v>
      </c>
      <c r="Q20">
        <f t="shared" si="12"/>
        <v>0</v>
      </c>
      <c r="R20">
        <f t="shared" si="12"/>
        <v>0</v>
      </c>
      <c r="S20">
        <f t="shared" si="12"/>
        <v>0</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0</v>
      </c>
    </row>
    <row r="21" spans="1:105" hidden="1" x14ac:dyDescent="0.3">
      <c r="A21">
        <v>1968</v>
      </c>
      <c r="B21">
        <f t="shared" si="11"/>
        <v>0</v>
      </c>
      <c r="C21">
        <f t="shared" si="11"/>
        <v>0</v>
      </c>
      <c r="D21">
        <f t="shared" si="11"/>
        <v>0</v>
      </c>
      <c r="E21">
        <f t="shared" si="11"/>
        <v>0</v>
      </c>
      <c r="F21">
        <f t="shared" si="11"/>
        <v>0</v>
      </c>
      <c r="G21">
        <f t="shared" si="11"/>
        <v>0</v>
      </c>
      <c r="H21">
        <f t="shared" si="11"/>
        <v>0</v>
      </c>
      <c r="I21">
        <f t="shared" si="11"/>
        <v>0</v>
      </c>
      <c r="J21">
        <f t="shared" si="11"/>
        <v>0</v>
      </c>
      <c r="K21">
        <f t="shared" si="11"/>
        <v>0</v>
      </c>
      <c r="L21">
        <f t="shared" si="12"/>
        <v>0</v>
      </c>
      <c r="M21">
        <f t="shared" si="12"/>
        <v>0</v>
      </c>
      <c r="N21">
        <f t="shared" si="12"/>
        <v>0</v>
      </c>
      <c r="O21">
        <f t="shared" si="12"/>
        <v>0</v>
      </c>
      <c r="P21">
        <f t="shared" si="12"/>
        <v>0</v>
      </c>
      <c r="Q21">
        <f t="shared" si="12"/>
        <v>0</v>
      </c>
      <c r="R21">
        <f t="shared" si="12"/>
        <v>0</v>
      </c>
      <c r="S21">
        <f t="shared" si="12"/>
        <v>0</v>
      </c>
      <c r="T21">
        <f t="shared" si="12"/>
        <v>0</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0</v>
      </c>
    </row>
    <row r="22" spans="1:105" hidden="1" x14ac:dyDescent="0.3">
      <c r="A22">
        <v>1969</v>
      </c>
      <c r="B22">
        <f t="shared" si="11"/>
        <v>0</v>
      </c>
      <c r="C22">
        <f t="shared" si="11"/>
        <v>0</v>
      </c>
      <c r="D22">
        <f t="shared" si="11"/>
        <v>0</v>
      </c>
      <c r="E22">
        <f t="shared" si="11"/>
        <v>0</v>
      </c>
      <c r="F22">
        <f t="shared" si="11"/>
        <v>0</v>
      </c>
      <c r="G22">
        <f t="shared" si="11"/>
        <v>0</v>
      </c>
      <c r="H22">
        <f t="shared" si="11"/>
        <v>0</v>
      </c>
      <c r="I22">
        <f t="shared" si="11"/>
        <v>0</v>
      </c>
      <c r="J22">
        <f t="shared" si="11"/>
        <v>0</v>
      </c>
      <c r="K22">
        <f t="shared" si="11"/>
        <v>0</v>
      </c>
      <c r="L22">
        <f t="shared" si="12"/>
        <v>0</v>
      </c>
      <c r="M22">
        <f t="shared" si="12"/>
        <v>0</v>
      </c>
      <c r="N22">
        <f t="shared" si="12"/>
        <v>0</v>
      </c>
      <c r="O22">
        <f t="shared" si="12"/>
        <v>0</v>
      </c>
      <c r="P22">
        <f t="shared" si="12"/>
        <v>0</v>
      </c>
      <c r="Q22">
        <f t="shared" si="12"/>
        <v>0</v>
      </c>
      <c r="R22">
        <f t="shared" si="12"/>
        <v>0</v>
      </c>
      <c r="S22">
        <f t="shared" si="12"/>
        <v>0</v>
      </c>
      <c r="T22">
        <f t="shared" si="12"/>
        <v>0</v>
      </c>
      <c r="U22">
        <f t="shared" si="12"/>
        <v>0</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0</v>
      </c>
    </row>
    <row r="23" spans="1:105" hidden="1" x14ac:dyDescent="0.3">
      <c r="A23">
        <v>1970</v>
      </c>
      <c r="B23">
        <f t="shared" ref="B23:K32" si="21">VLOOKUP(B$2,scenarios4,21,FALSE)*VLOOKUP($A23-B$2,output4,4,FALSE)</f>
        <v>0</v>
      </c>
      <c r="C23">
        <f t="shared" si="21"/>
        <v>0</v>
      </c>
      <c r="D23">
        <f t="shared" si="21"/>
        <v>0</v>
      </c>
      <c r="E23">
        <f t="shared" si="21"/>
        <v>0</v>
      </c>
      <c r="F23">
        <f t="shared" si="21"/>
        <v>0</v>
      </c>
      <c r="G23">
        <f t="shared" si="21"/>
        <v>0</v>
      </c>
      <c r="H23">
        <f t="shared" si="21"/>
        <v>0</v>
      </c>
      <c r="I23">
        <f t="shared" si="21"/>
        <v>0</v>
      </c>
      <c r="J23">
        <f t="shared" si="21"/>
        <v>0</v>
      </c>
      <c r="K23">
        <f t="shared" si="21"/>
        <v>0</v>
      </c>
      <c r="L23">
        <f t="shared" ref="L23:U32" si="22">VLOOKUP(L$2,scenarios4,21,FALSE)*VLOOKUP($A23-L$2,output4,4,FALSE)</f>
        <v>0</v>
      </c>
      <c r="M23">
        <f t="shared" si="22"/>
        <v>0</v>
      </c>
      <c r="N23">
        <f t="shared" si="22"/>
        <v>0</v>
      </c>
      <c r="O23">
        <f t="shared" si="22"/>
        <v>0</v>
      </c>
      <c r="P23">
        <f t="shared" si="22"/>
        <v>0</v>
      </c>
      <c r="Q23">
        <f t="shared" si="22"/>
        <v>0</v>
      </c>
      <c r="R23">
        <f t="shared" si="22"/>
        <v>0</v>
      </c>
      <c r="S23">
        <f t="shared" si="22"/>
        <v>0</v>
      </c>
      <c r="T23">
        <f t="shared" si="22"/>
        <v>0</v>
      </c>
      <c r="U23">
        <f t="shared" si="22"/>
        <v>0</v>
      </c>
      <c r="V23">
        <f t="shared" ref="V23:AE32" si="23">VLOOKUP(V$2,scenarios4,21,FALSE)*VLOOKUP($A23-V$2,output4,4,FALSE)</f>
        <v>0</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VLOOKUP(AF$2,scenarios4,21,FALSE)*VLOOKUP($A23-AF$2,output4,4,FALSE)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VLOOKUP(AP$2,scenarios4,21,FALSE)*VLOOKUP($A23-AP$2,output4,4,FALSE)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VLOOKUP(AZ$2,scenarios4,21,FALSE)*VLOOKUP($A23-AZ$2,output4,4,FALSE)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VLOOKUP(BJ$2,scenarios4,21,FALSE)*VLOOKUP($A23-BJ$2,output4,4,FALSE)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VLOOKUP(BT$2,scenarios4,21,FALSE)*VLOOKUP($A23-BT$2,output4,4,FALSE)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VLOOKUP(CD$2,scenarios4,21,FALSE)*VLOOKUP($A23-CD$2,output4,4,FALSE)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VLOOKUP(CN$2,scenarios4,21,FALSE)*VLOOKUP($A23-CN$2,output4,4,FALSE)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0</v>
      </c>
    </row>
    <row r="24" spans="1:105" hidden="1" x14ac:dyDescent="0.3">
      <c r="A24">
        <v>1971</v>
      </c>
      <c r="B24">
        <f t="shared" si="21"/>
        <v>0</v>
      </c>
      <c r="C24">
        <f t="shared" si="21"/>
        <v>0</v>
      </c>
      <c r="D24">
        <f t="shared" si="21"/>
        <v>0</v>
      </c>
      <c r="E24">
        <f t="shared" si="21"/>
        <v>0</v>
      </c>
      <c r="F24">
        <f t="shared" si="21"/>
        <v>0</v>
      </c>
      <c r="G24">
        <f t="shared" si="21"/>
        <v>0</v>
      </c>
      <c r="H24">
        <f t="shared" si="21"/>
        <v>0</v>
      </c>
      <c r="I24">
        <f t="shared" si="21"/>
        <v>0</v>
      </c>
      <c r="J24">
        <f t="shared" si="21"/>
        <v>0</v>
      </c>
      <c r="K24">
        <f t="shared" si="21"/>
        <v>0</v>
      </c>
      <c r="L24">
        <f t="shared" si="22"/>
        <v>0</v>
      </c>
      <c r="M24">
        <f t="shared" si="22"/>
        <v>0</v>
      </c>
      <c r="N24">
        <f t="shared" si="22"/>
        <v>0</v>
      </c>
      <c r="O24">
        <f t="shared" si="22"/>
        <v>0</v>
      </c>
      <c r="P24">
        <f t="shared" si="22"/>
        <v>0</v>
      </c>
      <c r="Q24">
        <f t="shared" si="22"/>
        <v>0</v>
      </c>
      <c r="R24">
        <f t="shared" si="22"/>
        <v>0</v>
      </c>
      <c r="S24">
        <f t="shared" si="22"/>
        <v>0</v>
      </c>
      <c r="T24">
        <f t="shared" si="22"/>
        <v>0</v>
      </c>
      <c r="U24">
        <f t="shared" si="22"/>
        <v>0</v>
      </c>
      <c r="V24">
        <f t="shared" si="23"/>
        <v>0</v>
      </c>
      <c r="W24">
        <f t="shared" si="23"/>
        <v>0</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0</v>
      </c>
    </row>
    <row r="25" spans="1:105" hidden="1" x14ac:dyDescent="0.3">
      <c r="A25">
        <v>1972</v>
      </c>
      <c r="B25">
        <f t="shared" si="21"/>
        <v>0</v>
      </c>
      <c r="C25">
        <f t="shared" si="21"/>
        <v>0</v>
      </c>
      <c r="D25">
        <f t="shared" si="21"/>
        <v>0</v>
      </c>
      <c r="E25">
        <f t="shared" si="21"/>
        <v>0</v>
      </c>
      <c r="F25">
        <f t="shared" si="21"/>
        <v>0</v>
      </c>
      <c r="G25">
        <f t="shared" si="21"/>
        <v>0</v>
      </c>
      <c r="H25">
        <f t="shared" si="21"/>
        <v>0</v>
      </c>
      <c r="I25">
        <f t="shared" si="21"/>
        <v>0</v>
      </c>
      <c r="J25">
        <f t="shared" si="21"/>
        <v>0</v>
      </c>
      <c r="K25">
        <f t="shared" si="21"/>
        <v>0</v>
      </c>
      <c r="L25">
        <f t="shared" si="22"/>
        <v>0</v>
      </c>
      <c r="M25">
        <f t="shared" si="22"/>
        <v>0</v>
      </c>
      <c r="N25">
        <f t="shared" si="22"/>
        <v>0</v>
      </c>
      <c r="O25">
        <f t="shared" si="22"/>
        <v>0</v>
      </c>
      <c r="P25">
        <f t="shared" si="22"/>
        <v>0</v>
      </c>
      <c r="Q25">
        <f t="shared" si="22"/>
        <v>0</v>
      </c>
      <c r="R25">
        <f t="shared" si="22"/>
        <v>0</v>
      </c>
      <c r="S25">
        <f t="shared" si="22"/>
        <v>0</v>
      </c>
      <c r="T25">
        <f t="shared" si="22"/>
        <v>0</v>
      </c>
      <c r="U25">
        <f t="shared" si="22"/>
        <v>0</v>
      </c>
      <c r="V25">
        <f t="shared" si="23"/>
        <v>0</v>
      </c>
      <c r="W25">
        <f t="shared" si="23"/>
        <v>0</v>
      </c>
      <c r="X25">
        <f t="shared" si="23"/>
        <v>0</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0</v>
      </c>
    </row>
    <row r="26" spans="1:105" hidden="1" x14ac:dyDescent="0.3">
      <c r="A26">
        <v>1973</v>
      </c>
      <c r="B26">
        <f t="shared" si="21"/>
        <v>0</v>
      </c>
      <c r="C26">
        <f t="shared" si="21"/>
        <v>0</v>
      </c>
      <c r="D26">
        <f t="shared" si="21"/>
        <v>0</v>
      </c>
      <c r="E26">
        <f t="shared" si="21"/>
        <v>0</v>
      </c>
      <c r="F26">
        <f t="shared" si="21"/>
        <v>0</v>
      </c>
      <c r="G26">
        <f t="shared" si="21"/>
        <v>0</v>
      </c>
      <c r="H26">
        <f t="shared" si="21"/>
        <v>0</v>
      </c>
      <c r="I26">
        <f t="shared" si="21"/>
        <v>0</v>
      </c>
      <c r="J26">
        <f t="shared" si="21"/>
        <v>0</v>
      </c>
      <c r="K26">
        <f t="shared" si="21"/>
        <v>0</v>
      </c>
      <c r="L26">
        <f t="shared" si="22"/>
        <v>0</v>
      </c>
      <c r="M26">
        <f t="shared" si="22"/>
        <v>0</v>
      </c>
      <c r="N26">
        <f t="shared" si="22"/>
        <v>0</v>
      </c>
      <c r="O26">
        <f t="shared" si="22"/>
        <v>0</v>
      </c>
      <c r="P26">
        <f t="shared" si="22"/>
        <v>0</v>
      </c>
      <c r="Q26">
        <f t="shared" si="22"/>
        <v>0</v>
      </c>
      <c r="R26">
        <f t="shared" si="22"/>
        <v>0</v>
      </c>
      <c r="S26">
        <f t="shared" si="22"/>
        <v>0</v>
      </c>
      <c r="T26">
        <f t="shared" si="22"/>
        <v>0</v>
      </c>
      <c r="U26">
        <f t="shared" si="22"/>
        <v>0</v>
      </c>
      <c r="V26">
        <f t="shared" si="23"/>
        <v>0</v>
      </c>
      <c r="W26">
        <f t="shared" si="23"/>
        <v>0</v>
      </c>
      <c r="X26">
        <f t="shared" si="23"/>
        <v>0</v>
      </c>
      <c r="Y26">
        <f t="shared" si="23"/>
        <v>0</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0</v>
      </c>
    </row>
    <row r="27" spans="1:105" hidden="1" x14ac:dyDescent="0.3">
      <c r="A27">
        <v>1974</v>
      </c>
      <c r="B27">
        <f t="shared" si="21"/>
        <v>0</v>
      </c>
      <c r="C27">
        <f t="shared" si="21"/>
        <v>0</v>
      </c>
      <c r="D27">
        <f t="shared" si="21"/>
        <v>0</v>
      </c>
      <c r="E27">
        <f t="shared" si="21"/>
        <v>0</v>
      </c>
      <c r="F27">
        <f t="shared" si="21"/>
        <v>0</v>
      </c>
      <c r="G27">
        <f t="shared" si="21"/>
        <v>0</v>
      </c>
      <c r="H27">
        <f t="shared" si="21"/>
        <v>0</v>
      </c>
      <c r="I27">
        <f t="shared" si="21"/>
        <v>0</v>
      </c>
      <c r="J27">
        <f t="shared" si="21"/>
        <v>0</v>
      </c>
      <c r="K27">
        <f t="shared" si="21"/>
        <v>0</v>
      </c>
      <c r="L27">
        <f t="shared" si="22"/>
        <v>0</v>
      </c>
      <c r="M27">
        <f t="shared" si="22"/>
        <v>0</v>
      </c>
      <c r="N27">
        <f t="shared" si="22"/>
        <v>0</v>
      </c>
      <c r="O27">
        <f t="shared" si="22"/>
        <v>0</v>
      </c>
      <c r="P27">
        <f t="shared" si="22"/>
        <v>0</v>
      </c>
      <c r="Q27">
        <f t="shared" si="22"/>
        <v>0</v>
      </c>
      <c r="R27">
        <f t="shared" si="22"/>
        <v>0</v>
      </c>
      <c r="S27">
        <f t="shared" si="22"/>
        <v>0</v>
      </c>
      <c r="T27">
        <f t="shared" si="22"/>
        <v>0</v>
      </c>
      <c r="U27">
        <f t="shared" si="22"/>
        <v>0</v>
      </c>
      <c r="V27">
        <f t="shared" si="23"/>
        <v>0</v>
      </c>
      <c r="W27">
        <f t="shared" si="23"/>
        <v>0</v>
      </c>
      <c r="X27">
        <f t="shared" si="23"/>
        <v>0</v>
      </c>
      <c r="Y27">
        <f t="shared" si="23"/>
        <v>0</v>
      </c>
      <c r="Z27">
        <f t="shared" si="23"/>
        <v>0</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0</v>
      </c>
    </row>
    <row r="28" spans="1:105" hidden="1" x14ac:dyDescent="0.3">
      <c r="A28">
        <v>1975</v>
      </c>
      <c r="B28">
        <f t="shared" si="21"/>
        <v>0</v>
      </c>
      <c r="C28">
        <f t="shared" si="21"/>
        <v>0</v>
      </c>
      <c r="D28">
        <f t="shared" si="21"/>
        <v>0</v>
      </c>
      <c r="E28">
        <f t="shared" si="21"/>
        <v>0</v>
      </c>
      <c r="F28">
        <f t="shared" si="21"/>
        <v>0</v>
      </c>
      <c r="G28">
        <f t="shared" si="21"/>
        <v>0</v>
      </c>
      <c r="H28">
        <f t="shared" si="21"/>
        <v>0</v>
      </c>
      <c r="I28">
        <f t="shared" si="21"/>
        <v>0</v>
      </c>
      <c r="J28">
        <f t="shared" si="21"/>
        <v>0</v>
      </c>
      <c r="K28">
        <f t="shared" si="21"/>
        <v>0</v>
      </c>
      <c r="L28">
        <f t="shared" si="22"/>
        <v>0</v>
      </c>
      <c r="M28">
        <f t="shared" si="22"/>
        <v>0</v>
      </c>
      <c r="N28">
        <f t="shared" si="22"/>
        <v>0</v>
      </c>
      <c r="O28">
        <f t="shared" si="22"/>
        <v>0</v>
      </c>
      <c r="P28">
        <f t="shared" si="22"/>
        <v>0</v>
      </c>
      <c r="Q28">
        <f t="shared" si="22"/>
        <v>0</v>
      </c>
      <c r="R28">
        <f t="shared" si="22"/>
        <v>0</v>
      </c>
      <c r="S28">
        <f t="shared" si="22"/>
        <v>0</v>
      </c>
      <c r="T28">
        <f t="shared" si="22"/>
        <v>0</v>
      </c>
      <c r="U28">
        <f t="shared" si="22"/>
        <v>0</v>
      </c>
      <c r="V28">
        <f t="shared" si="23"/>
        <v>0</v>
      </c>
      <c r="W28">
        <f t="shared" si="23"/>
        <v>0</v>
      </c>
      <c r="X28">
        <f t="shared" si="23"/>
        <v>0</v>
      </c>
      <c r="Y28">
        <f t="shared" si="23"/>
        <v>0</v>
      </c>
      <c r="Z28">
        <f t="shared" si="23"/>
        <v>0</v>
      </c>
      <c r="AA28">
        <f t="shared" si="23"/>
        <v>0</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0</v>
      </c>
    </row>
    <row r="29" spans="1:105" hidden="1" x14ac:dyDescent="0.3">
      <c r="A29">
        <v>1976</v>
      </c>
      <c r="B29">
        <f t="shared" si="21"/>
        <v>0</v>
      </c>
      <c r="C29">
        <f t="shared" si="21"/>
        <v>0</v>
      </c>
      <c r="D29">
        <f t="shared" si="21"/>
        <v>0</v>
      </c>
      <c r="E29">
        <f t="shared" si="21"/>
        <v>0</v>
      </c>
      <c r="F29">
        <f t="shared" si="21"/>
        <v>0</v>
      </c>
      <c r="G29">
        <f t="shared" si="21"/>
        <v>0</v>
      </c>
      <c r="H29">
        <f t="shared" si="21"/>
        <v>0</v>
      </c>
      <c r="I29">
        <f t="shared" si="21"/>
        <v>0</v>
      </c>
      <c r="J29">
        <f t="shared" si="21"/>
        <v>0</v>
      </c>
      <c r="K29">
        <f t="shared" si="21"/>
        <v>0</v>
      </c>
      <c r="L29">
        <f t="shared" si="22"/>
        <v>0</v>
      </c>
      <c r="M29">
        <f t="shared" si="22"/>
        <v>0</v>
      </c>
      <c r="N29">
        <f t="shared" si="22"/>
        <v>0</v>
      </c>
      <c r="O29">
        <f t="shared" si="22"/>
        <v>0</v>
      </c>
      <c r="P29">
        <f t="shared" si="22"/>
        <v>0</v>
      </c>
      <c r="Q29">
        <f t="shared" si="22"/>
        <v>0</v>
      </c>
      <c r="R29">
        <f t="shared" si="22"/>
        <v>0</v>
      </c>
      <c r="S29">
        <f t="shared" si="22"/>
        <v>0</v>
      </c>
      <c r="T29">
        <f t="shared" si="22"/>
        <v>0</v>
      </c>
      <c r="U29">
        <f t="shared" si="22"/>
        <v>0</v>
      </c>
      <c r="V29">
        <f t="shared" si="23"/>
        <v>0</v>
      </c>
      <c r="W29">
        <f t="shared" si="23"/>
        <v>0</v>
      </c>
      <c r="X29">
        <f t="shared" si="23"/>
        <v>0</v>
      </c>
      <c r="Y29">
        <f t="shared" si="23"/>
        <v>0</v>
      </c>
      <c r="Z29">
        <f t="shared" si="23"/>
        <v>0</v>
      </c>
      <c r="AA29">
        <f t="shared" si="23"/>
        <v>0</v>
      </c>
      <c r="AB29">
        <f t="shared" si="23"/>
        <v>0</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0</v>
      </c>
    </row>
    <row r="30" spans="1:105" hidden="1" x14ac:dyDescent="0.3">
      <c r="A30">
        <v>1977</v>
      </c>
      <c r="B30">
        <f t="shared" si="21"/>
        <v>0</v>
      </c>
      <c r="C30">
        <f t="shared" si="21"/>
        <v>0</v>
      </c>
      <c r="D30">
        <f t="shared" si="21"/>
        <v>0</v>
      </c>
      <c r="E30">
        <f t="shared" si="21"/>
        <v>0</v>
      </c>
      <c r="F30">
        <f t="shared" si="21"/>
        <v>0</v>
      </c>
      <c r="G30">
        <f t="shared" si="21"/>
        <v>0</v>
      </c>
      <c r="H30">
        <f t="shared" si="21"/>
        <v>0</v>
      </c>
      <c r="I30">
        <f t="shared" si="21"/>
        <v>0</v>
      </c>
      <c r="J30">
        <f t="shared" si="21"/>
        <v>0</v>
      </c>
      <c r="K30">
        <f t="shared" si="21"/>
        <v>0</v>
      </c>
      <c r="L30">
        <f t="shared" si="22"/>
        <v>0</v>
      </c>
      <c r="M30">
        <f t="shared" si="22"/>
        <v>0</v>
      </c>
      <c r="N30">
        <f t="shared" si="22"/>
        <v>0</v>
      </c>
      <c r="O30">
        <f t="shared" si="22"/>
        <v>0</v>
      </c>
      <c r="P30">
        <f t="shared" si="22"/>
        <v>0</v>
      </c>
      <c r="Q30">
        <f t="shared" si="22"/>
        <v>0</v>
      </c>
      <c r="R30">
        <f t="shared" si="22"/>
        <v>0</v>
      </c>
      <c r="S30">
        <f t="shared" si="22"/>
        <v>0</v>
      </c>
      <c r="T30">
        <f t="shared" si="22"/>
        <v>0</v>
      </c>
      <c r="U30">
        <f t="shared" si="22"/>
        <v>0</v>
      </c>
      <c r="V30">
        <f t="shared" si="23"/>
        <v>0</v>
      </c>
      <c r="W30">
        <f t="shared" si="23"/>
        <v>0</v>
      </c>
      <c r="X30">
        <f t="shared" si="23"/>
        <v>0</v>
      </c>
      <c r="Y30">
        <f t="shared" si="23"/>
        <v>0</v>
      </c>
      <c r="Z30">
        <f t="shared" si="23"/>
        <v>0</v>
      </c>
      <c r="AA30">
        <f t="shared" si="23"/>
        <v>0</v>
      </c>
      <c r="AB30">
        <f t="shared" si="23"/>
        <v>0</v>
      </c>
      <c r="AC30">
        <f t="shared" si="23"/>
        <v>0</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0</v>
      </c>
    </row>
    <row r="31" spans="1:105" hidden="1" x14ac:dyDescent="0.3">
      <c r="A31">
        <v>1978</v>
      </c>
      <c r="B31">
        <f t="shared" si="21"/>
        <v>0</v>
      </c>
      <c r="C31">
        <f t="shared" si="21"/>
        <v>0</v>
      </c>
      <c r="D31">
        <f t="shared" si="21"/>
        <v>0</v>
      </c>
      <c r="E31">
        <f t="shared" si="21"/>
        <v>0</v>
      </c>
      <c r="F31">
        <f t="shared" si="21"/>
        <v>0</v>
      </c>
      <c r="G31">
        <f t="shared" si="21"/>
        <v>0</v>
      </c>
      <c r="H31">
        <f t="shared" si="21"/>
        <v>0</v>
      </c>
      <c r="I31">
        <f t="shared" si="21"/>
        <v>0</v>
      </c>
      <c r="J31">
        <f t="shared" si="21"/>
        <v>0</v>
      </c>
      <c r="K31">
        <f t="shared" si="21"/>
        <v>0</v>
      </c>
      <c r="L31">
        <f t="shared" si="22"/>
        <v>0</v>
      </c>
      <c r="M31">
        <f t="shared" si="22"/>
        <v>0</v>
      </c>
      <c r="N31">
        <f t="shared" si="22"/>
        <v>0</v>
      </c>
      <c r="O31">
        <f t="shared" si="22"/>
        <v>0</v>
      </c>
      <c r="P31">
        <f t="shared" si="22"/>
        <v>0</v>
      </c>
      <c r="Q31">
        <f t="shared" si="22"/>
        <v>0</v>
      </c>
      <c r="R31">
        <f t="shared" si="22"/>
        <v>0</v>
      </c>
      <c r="S31">
        <f t="shared" si="22"/>
        <v>0</v>
      </c>
      <c r="T31">
        <f t="shared" si="22"/>
        <v>0</v>
      </c>
      <c r="U31">
        <f t="shared" si="22"/>
        <v>0</v>
      </c>
      <c r="V31">
        <f t="shared" si="23"/>
        <v>0</v>
      </c>
      <c r="W31">
        <f t="shared" si="23"/>
        <v>0</v>
      </c>
      <c r="X31">
        <f t="shared" si="23"/>
        <v>0</v>
      </c>
      <c r="Y31">
        <f t="shared" si="23"/>
        <v>0</v>
      </c>
      <c r="Z31">
        <f t="shared" si="23"/>
        <v>0</v>
      </c>
      <c r="AA31">
        <f t="shared" si="23"/>
        <v>0</v>
      </c>
      <c r="AB31">
        <f t="shared" si="23"/>
        <v>0</v>
      </c>
      <c r="AC31">
        <f t="shared" si="23"/>
        <v>0</v>
      </c>
      <c r="AD31">
        <f t="shared" si="23"/>
        <v>0</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0</v>
      </c>
    </row>
    <row r="32" spans="1:105" hidden="1" x14ac:dyDescent="0.3">
      <c r="A32">
        <v>1979</v>
      </c>
      <c r="B32">
        <f t="shared" si="21"/>
        <v>0</v>
      </c>
      <c r="C32">
        <f t="shared" si="21"/>
        <v>0</v>
      </c>
      <c r="D32">
        <f t="shared" si="21"/>
        <v>0</v>
      </c>
      <c r="E32">
        <f t="shared" si="21"/>
        <v>0</v>
      </c>
      <c r="F32">
        <f t="shared" si="21"/>
        <v>0</v>
      </c>
      <c r="G32">
        <f t="shared" si="21"/>
        <v>0</v>
      </c>
      <c r="H32">
        <f t="shared" si="21"/>
        <v>0</v>
      </c>
      <c r="I32">
        <f t="shared" si="21"/>
        <v>0</v>
      </c>
      <c r="J32">
        <f t="shared" si="21"/>
        <v>0</v>
      </c>
      <c r="K32">
        <f t="shared" si="21"/>
        <v>0</v>
      </c>
      <c r="L32">
        <f t="shared" si="22"/>
        <v>0</v>
      </c>
      <c r="M32">
        <f t="shared" si="22"/>
        <v>0</v>
      </c>
      <c r="N32">
        <f t="shared" si="22"/>
        <v>0</v>
      </c>
      <c r="O32">
        <f t="shared" si="22"/>
        <v>0</v>
      </c>
      <c r="P32">
        <f t="shared" si="22"/>
        <v>0</v>
      </c>
      <c r="Q32">
        <f t="shared" si="22"/>
        <v>0</v>
      </c>
      <c r="R32">
        <f t="shared" si="22"/>
        <v>0</v>
      </c>
      <c r="S32">
        <f t="shared" si="22"/>
        <v>0</v>
      </c>
      <c r="T32">
        <f t="shared" si="22"/>
        <v>0</v>
      </c>
      <c r="U32">
        <f t="shared" si="22"/>
        <v>0</v>
      </c>
      <c r="V32">
        <f t="shared" si="23"/>
        <v>0</v>
      </c>
      <c r="W32">
        <f t="shared" si="23"/>
        <v>0</v>
      </c>
      <c r="X32">
        <f t="shared" si="23"/>
        <v>0</v>
      </c>
      <c r="Y32">
        <f t="shared" si="23"/>
        <v>0</v>
      </c>
      <c r="Z32">
        <f t="shared" si="23"/>
        <v>0</v>
      </c>
      <c r="AA32">
        <f t="shared" si="23"/>
        <v>0</v>
      </c>
      <c r="AB32">
        <f t="shared" si="23"/>
        <v>0</v>
      </c>
      <c r="AC32">
        <f t="shared" si="23"/>
        <v>0</v>
      </c>
      <c r="AD32">
        <f t="shared" si="23"/>
        <v>0</v>
      </c>
      <c r="AE32">
        <f t="shared" si="23"/>
        <v>0</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0</v>
      </c>
    </row>
    <row r="33" spans="1:105" hidden="1" x14ac:dyDescent="0.3">
      <c r="A33">
        <v>1980</v>
      </c>
      <c r="B33">
        <f t="shared" ref="B33:K42" si="31">VLOOKUP(B$2,scenarios4,21,FALSE)*VLOOKUP($A33-B$2,output4,4,FALSE)</f>
        <v>0</v>
      </c>
      <c r="C33">
        <f t="shared" si="31"/>
        <v>0</v>
      </c>
      <c r="D33">
        <f t="shared" si="31"/>
        <v>0</v>
      </c>
      <c r="E33">
        <f t="shared" si="31"/>
        <v>0</v>
      </c>
      <c r="F33">
        <f t="shared" si="31"/>
        <v>0</v>
      </c>
      <c r="G33">
        <f t="shared" si="31"/>
        <v>0</v>
      </c>
      <c r="H33">
        <f t="shared" si="31"/>
        <v>0</v>
      </c>
      <c r="I33">
        <f t="shared" si="31"/>
        <v>0</v>
      </c>
      <c r="J33">
        <f t="shared" si="31"/>
        <v>0</v>
      </c>
      <c r="K33">
        <f t="shared" si="31"/>
        <v>0</v>
      </c>
      <c r="L33">
        <f t="shared" ref="L33:U42" si="32">VLOOKUP(L$2,scenarios4,21,FALSE)*VLOOKUP($A33-L$2,output4,4,FALSE)</f>
        <v>0</v>
      </c>
      <c r="M33">
        <f t="shared" si="32"/>
        <v>0</v>
      </c>
      <c r="N33">
        <f t="shared" si="32"/>
        <v>0</v>
      </c>
      <c r="O33">
        <f t="shared" si="32"/>
        <v>0</v>
      </c>
      <c r="P33">
        <f t="shared" si="32"/>
        <v>0</v>
      </c>
      <c r="Q33">
        <f t="shared" si="32"/>
        <v>0</v>
      </c>
      <c r="R33">
        <f t="shared" si="32"/>
        <v>0</v>
      </c>
      <c r="S33">
        <f t="shared" si="32"/>
        <v>0</v>
      </c>
      <c r="T33">
        <f t="shared" si="32"/>
        <v>0</v>
      </c>
      <c r="U33">
        <f t="shared" si="32"/>
        <v>0</v>
      </c>
      <c r="V33">
        <f t="shared" ref="V33:AE42" si="33">VLOOKUP(V$2,scenarios4,21,FALSE)*VLOOKUP($A33-V$2,output4,4,FALSE)</f>
        <v>0</v>
      </c>
      <c r="W33">
        <f t="shared" si="33"/>
        <v>0</v>
      </c>
      <c r="X33">
        <f t="shared" si="33"/>
        <v>0</v>
      </c>
      <c r="Y33">
        <f t="shared" si="33"/>
        <v>0</v>
      </c>
      <c r="Z33">
        <f t="shared" si="33"/>
        <v>0</v>
      </c>
      <c r="AA33">
        <f t="shared" si="33"/>
        <v>0</v>
      </c>
      <c r="AB33">
        <f t="shared" si="33"/>
        <v>0</v>
      </c>
      <c r="AC33">
        <f t="shared" si="33"/>
        <v>0</v>
      </c>
      <c r="AD33">
        <f t="shared" si="33"/>
        <v>0</v>
      </c>
      <c r="AE33">
        <f t="shared" si="33"/>
        <v>0</v>
      </c>
      <c r="AF33">
        <f t="shared" ref="AF33:AO42" si="34">VLOOKUP(AF$2,scenarios4,21,FALSE)*VLOOKUP($A33-AF$2,output4,4,FALSE)</f>
        <v>0</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VLOOKUP(AP$2,scenarios4,21,FALSE)*VLOOKUP($A33-AP$2,output4,4,FALSE)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VLOOKUP(AZ$2,scenarios4,21,FALSE)*VLOOKUP($A33-AZ$2,output4,4,FALSE)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VLOOKUP(BJ$2,scenarios4,21,FALSE)*VLOOKUP($A33-BJ$2,output4,4,FALSE)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VLOOKUP(BT$2,scenarios4,21,FALSE)*VLOOKUP($A33-BT$2,output4,4,FALSE)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VLOOKUP(CD$2,scenarios4,21,FALSE)*VLOOKUP($A33-CD$2,output4,4,FALSE)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VLOOKUP(CN$2,scenarios4,21,FALSE)*VLOOKUP($A33-CN$2,output4,4,FALSE)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0</v>
      </c>
    </row>
    <row r="34" spans="1:105" hidden="1" x14ac:dyDescent="0.3">
      <c r="A34">
        <v>1981</v>
      </c>
      <c r="B34">
        <f t="shared" si="31"/>
        <v>0</v>
      </c>
      <c r="C34">
        <f t="shared" si="31"/>
        <v>0</v>
      </c>
      <c r="D34">
        <f t="shared" si="31"/>
        <v>0</v>
      </c>
      <c r="E34">
        <f t="shared" si="31"/>
        <v>0</v>
      </c>
      <c r="F34">
        <f t="shared" si="31"/>
        <v>0</v>
      </c>
      <c r="G34">
        <f t="shared" si="31"/>
        <v>0</v>
      </c>
      <c r="H34">
        <f t="shared" si="31"/>
        <v>0</v>
      </c>
      <c r="I34">
        <f t="shared" si="31"/>
        <v>0</v>
      </c>
      <c r="J34">
        <f t="shared" si="31"/>
        <v>0</v>
      </c>
      <c r="K34">
        <f t="shared" si="31"/>
        <v>0</v>
      </c>
      <c r="L34">
        <f t="shared" si="32"/>
        <v>0</v>
      </c>
      <c r="M34">
        <f t="shared" si="32"/>
        <v>0</v>
      </c>
      <c r="N34">
        <f t="shared" si="32"/>
        <v>0</v>
      </c>
      <c r="O34">
        <f t="shared" si="32"/>
        <v>0</v>
      </c>
      <c r="P34">
        <f t="shared" si="32"/>
        <v>0</v>
      </c>
      <c r="Q34">
        <f t="shared" si="32"/>
        <v>0</v>
      </c>
      <c r="R34">
        <f t="shared" si="32"/>
        <v>0</v>
      </c>
      <c r="S34">
        <f t="shared" si="32"/>
        <v>0</v>
      </c>
      <c r="T34">
        <f t="shared" si="32"/>
        <v>0</v>
      </c>
      <c r="U34">
        <f t="shared" si="32"/>
        <v>0</v>
      </c>
      <c r="V34">
        <f t="shared" si="33"/>
        <v>0</v>
      </c>
      <c r="W34">
        <f t="shared" si="33"/>
        <v>0</v>
      </c>
      <c r="X34">
        <f t="shared" si="33"/>
        <v>0</v>
      </c>
      <c r="Y34">
        <f t="shared" si="33"/>
        <v>0</v>
      </c>
      <c r="Z34">
        <f t="shared" si="33"/>
        <v>0</v>
      </c>
      <c r="AA34">
        <f t="shared" si="33"/>
        <v>0</v>
      </c>
      <c r="AB34">
        <f t="shared" si="33"/>
        <v>0</v>
      </c>
      <c r="AC34">
        <f t="shared" si="33"/>
        <v>0</v>
      </c>
      <c r="AD34">
        <f t="shared" si="33"/>
        <v>0</v>
      </c>
      <c r="AE34">
        <f t="shared" si="33"/>
        <v>0</v>
      </c>
      <c r="AF34">
        <f t="shared" si="34"/>
        <v>0</v>
      </c>
      <c r="AG34">
        <f t="shared" si="34"/>
        <v>0</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0</v>
      </c>
    </row>
    <row r="35" spans="1:105" hidden="1" x14ac:dyDescent="0.3">
      <c r="A35">
        <v>1982</v>
      </c>
      <c r="B35">
        <f t="shared" si="31"/>
        <v>0</v>
      </c>
      <c r="C35">
        <f t="shared" si="31"/>
        <v>0</v>
      </c>
      <c r="D35">
        <f t="shared" si="31"/>
        <v>0</v>
      </c>
      <c r="E35">
        <f t="shared" si="31"/>
        <v>0</v>
      </c>
      <c r="F35">
        <f t="shared" si="31"/>
        <v>0</v>
      </c>
      <c r="G35">
        <f t="shared" si="31"/>
        <v>0</v>
      </c>
      <c r="H35">
        <f t="shared" si="31"/>
        <v>0</v>
      </c>
      <c r="I35">
        <f t="shared" si="31"/>
        <v>0</v>
      </c>
      <c r="J35">
        <f t="shared" si="31"/>
        <v>0</v>
      </c>
      <c r="K35">
        <f t="shared" si="31"/>
        <v>0</v>
      </c>
      <c r="L35">
        <f t="shared" si="32"/>
        <v>0</v>
      </c>
      <c r="M35">
        <f t="shared" si="32"/>
        <v>0</v>
      </c>
      <c r="N35">
        <f t="shared" si="32"/>
        <v>0</v>
      </c>
      <c r="O35">
        <f t="shared" si="32"/>
        <v>0</v>
      </c>
      <c r="P35">
        <f t="shared" si="32"/>
        <v>0</v>
      </c>
      <c r="Q35">
        <f t="shared" si="32"/>
        <v>0</v>
      </c>
      <c r="R35">
        <f t="shared" si="32"/>
        <v>0</v>
      </c>
      <c r="S35">
        <f t="shared" si="32"/>
        <v>0</v>
      </c>
      <c r="T35">
        <f t="shared" si="32"/>
        <v>0</v>
      </c>
      <c r="U35">
        <f t="shared" si="32"/>
        <v>0</v>
      </c>
      <c r="V35">
        <f t="shared" si="33"/>
        <v>0</v>
      </c>
      <c r="W35">
        <f t="shared" si="33"/>
        <v>0</v>
      </c>
      <c r="X35">
        <f t="shared" si="33"/>
        <v>0</v>
      </c>
      <c r="Y35">
        <f t="shared" si="33"/>
        <v>0</v>
      </c>
      <c r="Z35">
        <f t="shared" si="33"/>
        <v>0</v>
      </c>
      <c r="AA35">
        <f t="shared" si="33"/>
        <v>0</v>
      </c>
      <c r="AB35">
        <f t="shared" si="33"/>
        <v>0</v>
      </c>
      <c r="AC35">
        <f t="shared" si="33"/>
        <v>0</v>
      </c>
      <c r="AD35">
        <f t="shared" si="33"/>
        <v>0</v>
      </c>
      <c r="AE35">
        <f t="shared" si="33"/>
        <v>0</v>
      </c>
      <c r="AF35">
        <f t="shared" si="34"/>
        <v>0</v>
      </c>
      <c r="AG35">
        <f t="shared" si="34"/>
        <v>0</v>
      </c>
      <c r="AH35">
        <f t="shared" si="34"/>
        <v>0</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0</v>
      </c>
    </row>
    <row r="36" spans="1:105" hidden="1" x14ac:dyDescent="0.3">
      <c r="A36">
        <v>1983</v>
      </c>
      <c r="B36">
        <f t="shared" si="31"/>
        <v>0</v>
      </c>
      <c r="C36">
        <f t="shared" si="31"/>
        <v>0</v>
      </c>
      <c r="D36">
        <f t="shared" si="31"/>
        <v>0</v>
      </c>
      <c r="E36">
        <f t="shared" si="31"/>
        <v>0</v>
      </c>
      <c r="F36">
        <f t="shared" si="31"/>
        <v>0</v>
      </c>
      <c r="G36">
        <f t="shared" si="31"/>
        <v>0</v>
      </c>
      <c r="H36">
        <f t="shared" si="31"/>
        <v>0</v>
      </c>
      <c r="I36">
        <f t="shared" si="31"/>
        <v>0</v>
      </c>
      <c r="J36">
        <f t="shared" si="31"/>
        <v>0</v>
      </c>
      <c r="K36">
        <f t="shared" si="31"/>
        <v>0</v>
      </c>
      <c r="L36">
        <f t="shared" si="32"/>
        <v>0</v>
      </c>
      <c r="M36">
        <f t="shared" si="32"/>
        <v>0</v>
      </c>
      <c r="N36">
        <f t="shared" si="32"/>
        <v>0</v>
      </c>
      <c r="O36">
        <f t="shared" si="32"/>
        <v>0</v>
      </c>
      <c r="P36">
        <f t="shared" si="32"/>
        <v>0</v>
      </c>
      <c r="Q36">
        <f t="shared" si="32"/>
        <v>0</v>
      </c>
      <c r="R36">
        <f t="shared" si="32"/>
        <v>0</v>
      </c>
      <c r="S36">
        <f t="shared" si="32"/>
        <v>0</v>
      </c>
      <c r="T36">
        <f t="shared" si="32"/>
        <v>0</v>
      </c>
      <c r="U36">
        <f t="shared" si="32"/>
        <v>0</v>
      </c>
      <c r="V36">
        <f t="shared" si="33"/>
        <v>0</v>
      </c>
      <c r="W36">
        <f t="shared" si="33"/>
        <v>0</v>
      </c>
      <c r="X36">
        <f t="shared" si="33"/>
        <v>0</v>
      </c>
      <c r="Y36">
        <f t="shared" si="33"/>
        <v>0</v>
      </c>
      <c r="Z36">
        <f t="shared" si="33"/>
        <v>0</v>
      </c>
      <c r="AA36">
        <f t="shared" si="33"/>
        <v>0</v>
      </c>
      <c r="AB36">
        <f t="shared" si="33"/>
        <v>0</v>
      </c>
      <c r="AC36">
        <f t="shared" si="33"/>
        <v>0</v>
      </c>
      <c r="AD36">
        <f t="shared" si="33"/>
        <v>0</v>
      </c>
      <c r="AE36">
        <f t="shared" si="33"/>
        <v>0</v>
      </c>
      <c r="AF36">
        <f t="shared" si="34"/>
        <v>0</v>
      </c>
      <c r="AG36">
        <f t="shared" si="34"/>
        <v>0</v>
      </c>
      <c r="AH36">
        <f t="shared" si="34"/>
        <v>0</v>
      </c>
      <c r="AI36">
        <f t="shared" si="34"/>
        <v>0</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0</v>
      </c>
    </row>
    <row r="37" spans="1:105" hidden="1" x14ac:dyDescent="0.3">
      <c r="A37">
        <v>1984</v>
      </c>
      <c r="B37">
        <f t="shared" si="31"/>
        <v>0</v>
      </c>
      <c r="C37">
        <f t="shared" si="31"/>
        <v>0</v>
      </c>
      <c r="D37">
        <f t="shared" si="31"/>
        <v>0</v>
      </c>
      <c r="E37">
        <f t="shared" si="31"/>
        <v>0</v>
      </c>
      <c r="F37">
        <f t="shared" si="31"/>
        <v>0</v>
      </c>
      <c r="G37">
        <f t="shared" si="31"/>
        <v>0</v>
      </c>
      <c r="H37">
        <f t="shared" si="31"/>
        <v>0</v>
      </c>
      <c r="I37">
        <f t="shared" si="31"/>
        <v>0</v>
      </c>
      <c r="J37">
        <f t="shared" si="31"/>
        <v>0</v>
      </c>
      <c r="K37">
        <f t="shared" si="31"/>
        <v>0</v>
      </c>
      <c r="L37">
        <f t="shared" si="32"/>
        <v>0</v>
      </c>
      <c r="M37">
        <f t="shared" si="32"/>
        <v>0</v>
      </c>
      <c r="N37">
        <f t="shared" si="32"/>
        <v>0</v>
      </c>
      <c r="O37">
        <f t="shared" si="32"/>
        <v>0</v>
      </c>
      <c r="P37">
        <f t="shared" si="32"/>
        <v>0</v>
      </c>
      <c r="Q37">
        <f t="shared" si="32"/>
        <v>0</v>
      </c>
      <c r="R37">
        <f t="shared" si="32"/>
        <v>0</v>
      </c>
      <c r="S37">
        <f t="shared" si="32"/>
        <v>0</v>
      </c>
      <c r="T37">
        <f t="shared" si="32"/>
        <v>0</v>
      </c>
      <c r="U37">
        <f t="shared" si="32"/>
        <v>0</v>
      </c>
      <c r="V37">
        <f t="shared" si="33"/>
        <v>0</v>
      </c>
      <c r="W37">
        <f t="shared" si="33"/>
        <v>0</v>
      </c>
      <c r="X37">
        <f t="shared" si="33"/>
        <v>0</v>
      </c>
      <c r="Y37">
        <f t="shared" si="33"/>
        <v>0</v>
      </c>
      <c r="Z37">
        <f t="shared" si="33"/>
        <v>0</v>
      </c>
      <c r="AA37">
        <f t="shared" si="33"/>
        <v>0</v>
      </c>
      <c r="AB37">
        <f t="shared" si="33"/>
        <v>0</v>
      </c>
      <c r="AC37">
        <f t="shared" si="33"/>
        <v>0</v>
      </c>
      <c r="AD37">
        <f t="shared" si="33"/>
        <v>0</v>
      </c>
      <c r="AE37">
        <f t="shared" si="33"/>
        <v>0</v>
      </c>
      <c r="AF37">
        <f t="shared" si="34"/>
        <v>0</v>
      </c>
      <c r="AG37">
        <f t="shared" si="34"/>
        <v>0</v>
      </c>
      <c r="AH37">
        <f t="shared" si="34"/>
        <v>0</v>
      </c>
      <c r="AI37">
        <f t="shared" si="34"/>
        <v>0</v>
      </c>
      <c r="AJ37">
        <f t="shared" si="34"/>
        <v>0</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0</v>
      </c>
    </row>
    <row r="38" spans="1:105" hidden="1" x14ac:dyDescent="0.3">
      <c r="A38">
        <v>1985</v>
      </c>
      <c r="B38">
        <f t="shared" si="31"/>
        <v>0</v>
      </c>
      <c r="C38">
        <f t="shared" si="31"/>
        <v>0</v>
      </c>
      <c r="D38">
        <f t="shared" si="31"/>
        <v>0</v>
      </c>
      <c r="E38">
        <f t="shared" si="31"/>
        <v>0</v>
      </c>
      <c r="F38">
        <f t="shared" si="31"/>
        <v>0</v>
      </c>
      <c r="G38">
        <f t="shared" si="31"/>
        <v>0</v>
      </c>
      <c r="H38">
        <f t="shared" si="31"/>
        <v>0</v>
      </c>
      <c r="I38">
        <f t="shared" si="31"/>
        <v>0</v>
      </c>
      <c r="J38">
        <f t="shared" si="31"/>
        <v>0</v>
      </c>
      <c r="K38">
        <f t="shared" si="31"/>
        <v>0</v>
      </c>
      <c r="L38">
        <f t="shared" si="32"/>
        <v>0</v>
      </c>
      <c r="M38">
        <f t="shared" si="32"/>
        <v>0</v>
      </c>
      <c r="N38">
        <f t="shared" si="32"/>
        <v>0</v>
      </c>
      <c r="O38">
        <f t="shared" si="32"/>
        <v>0</v>
      </c>
      <c r="P38">
        <f t="shared" si="32"/>
        <v>0</v>
      </c>
      <c r="Q38">
        <f t="shared" si="32"/>
        <v>0</v>
      </c>
      <c r="R38">
        <f t="shared" si="32"/>
        <v>0</v>
      </c>
      <c r="S38">
        <f t="shared" si="32"/>
        <v>0</v>
      </c>
      <c r="T38">
        <f t="shared" si="32"/>
        <v>0</v>
      </c>
      <c r="U38">
        <f t="shared" si="32"/>
        <v>0</v>
      </c>
      <c r="V38">
        <f t="shared" si="33"/>
        <v>0</v>
      </c>
      <c r="W38">
        <f t="shared" si="33"/>
        <v>0</v>
      </c>
      <c r="X38">
        <f t="shared" si="33"/>
        <v>0</v>
      </c>
      <c r="Y38">
        <f t="shared" si="33"/>
        <v>0</v>
      </c>
      <c r="Z38">
        <f t="shared" si="33"/>
        <v>0</v>
      </c>
      <c r="AA38">
        <f t="shared" si="33"/>
        <v>0</v>
      </c>
      <c r="AB38">
        <f t="shared" si="33"/>
        <v>0</v>
      </c>
      <c r="AC38">
        <f t="shared" si="33"/>
        <v>0</v>
      </c>
      <c r="AD38">
        <f t="shared" si="33"/>
        <v>0</v>
      </c>
      <c r="AE38">
        <f t="shared" si="33"/>
        <v>0</v>
      </c>
      <c r="AF38">
        <f t="shared" si="34"/>
        <v>0</v>
      </c>
      <c r="AG38">
        <f t="shared" si="34"/>
        <v>0</v>
      </c>
      <c r="AH38">
        <f t="shared" si="34"/>
        <v>0</v>
      </c>
      <c r="AI38">
        <f t="shared" si="34"/>
        <v>0</v>
      </c>
      <c r="AJ38">
        <f t="shared" si="34"/>
        <v>0</v>
      </c>
      <c r="AK38">
        <f t="shared" si="34"/>
        <v>0</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0</v>
      </c>
    </row>
    <row r="39" spans="1:105" hidden="1" x14ac:dyDescent="0.3">
      <c r="A39">
        <v>1986</v>
      </c>
      <c r="B39">
        <f t="shared" si="31"/>
        <v>0</v>
      </c>
      <c r="C39">
        <f t="shared" si="31"/>
        <v>0</v>
      </c>
      <c r="D39">
        <f t="shared" si="31"/>
        <v>0</v>
      </c>
      <c r="E39">
        <f t="shared" si="31"/>
        <v>0</v>
      </c>
      <c r="F39">
        <f t="shared" si="31"/>
        <v>0</v>
      </c>
      <c r="G39">
        <f t="shared" si="31"/>
        <v>0</v>
      </c>
      <c r="H39">
        <f t="shared" si="31"/>
        <v>0</v>
      </c>
      <c r="I39">
        <f t="shared" si="31"/>
        <v>0</v>
      </c>
      <c r="J39">
        <f t="shared" si="31"/>
        <v>0</v>
      </c>
      <c r="K39">
        <f t="shared" si="31"/>
        <v>0</v>
      </c>
      <c r="L39">
        <f t="shared" si="32"/>
        <v>0</v>
      </c>
      <c r="M39">
        <f t="shared" si="32"/>
        <v>0</v>
      </c>
      <c r="N39">
        <f t="shared" si="32"/>
        <v>0</v>
      </c>
      <c r="O39">
        <f t="shared" si="32"/>
        <v>0</v>
      </c>
      <c r="P39">
        <f t="shared" si="32"/>
        <v>0</v>
      </c>
      <c r="Q39">
        <f t="shared" si="32"/>
        <v>0</v>
      </c>
      <c r="R39">
        <f t="shared" si="32"/>
        <v>0</v>
      </c>
      <c r="S39">
        <f t="shared" si="32"/>
        <v>0</v>
      </c>
      <c r="T39">
        <f t="shared" si="32"/>
        <v>0</v>
      </c>
      <c r="U39">
        <f t="shared" si="32"/>
        <v>0</v>
      </c>
      <c r="V39">
        <f t="shared" si="33"/>
        <v>0</v>
      </c>
      <c r="W39">
        <f t="shared" si="33"/>
        <v>0</v>
      </c>
      <c r="X39">
        <f t="shared" si="33"/>
        <v>0</v>
      </c>
      <c r="Y39">
        <f t="shared" si="33"/>
        <v>0</v>
      </c>
      <c r="Z39">
        <f t="shared" si="33"/>
        <v>0</v>
      </c>
      <c r="AA39">
        <f t="shared" si="33"/>
        <v>0</v>
      </c>
      <c r="AB39">
        <f t="shared" si="33"/>
        <v>0</v>
      </c>
      <c r="AC39">
        <f t="shared" si="33"/>
        <v>0</v>
      </c>
      <c r="AD39">
        <f t="shared" si="33"/>
        <v>0</v>
      </c>
      <c r="AE39">
        <f t="shared" si="33"/>
        <v>0</v>
      </c>
      <c r="AF39">
        <f t="shared" si="34"/>
        <v>0</v>
      </c>
      <c r="AG39">
        <f t="shared" si="34"/>
        <v>0</v>
      </c>
      <c r="AH39">
        <f t="shared" si="34"/>
        <v>0</v>
      </c>
      <c r="AI39">
        <f t="shared" si="34"/>
        <v>0</v>
      </c>
      <c r="AJ39">
        <f t="shared" si="34"/>
        <v>0</v>
      </c>
      <c r="AK39">
        <f t="shared" si="34"/>
        <v>0</v>
      </c>
      <c r="AL39">
        <f t="shared" si="34"/>
        <v>0</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0</v>
      </c>
    </row>
    <row r="40" spans="1:105" hidden="1" x14ac:dyDescent="0.3">
      <c r="A40">
        <v>1987</v>
      </c>
      <c r="B40">
        <f t="shared" si="31"/>
        <v>0</v>
      </c>
      <c r="C40">
        <f t="shared" si="31"/>
        <v>0</v>
      </c>
      <c r="D40">
        <f t="shared" si="31"/>
        <v>0</v>
      </c>
      <c r="E40">
        <f t="shared" si="31"/>
        <v>0</v>
      </c>
      <c r="F40">
        <f t="shared" si="31"/>
        <v>0</v>
      </c>
      <c r="G40">
        <f t="shared" si="31"/>
        <v>0</v>
      </c>
      <c r="H40">
        <f t="shared" si="31"/>
        <v>0</v>
      </c>
      <c r="I40">
        <f t="shared" si="31"/>
        <v>0</v>
      </c>
      <c r="J40">
        <f t="shared" si="31"/>
        <v>0</v>
      </c>
      <c r="K40">
        <f t="shared" si="31"/>
        <v>0</v>
      </c>
      <c r="L40">
        <f t="shared" si="32"/>
        <v>0</v>
      </c>
      <c r="M40">
        <f t="shared" si="32"/>
        <v>0</v>
      </c>
      <c r="N40">
        <f t="shared" si="32"/>
        <v>0</v>
      </c>
      <c r="O40">
        <f t="shared" si="32"/>
        <v>0</v>
      </c>
      <c r="P40">
        <f t="shared" si="32"/>
        <v>0</v>
      </c>
      <c r="Q40">
        <f t="shared" si="32"/>
        <v>0</v>
      </c>
      <c r="R40">
        <f t="shared" si="32"/>
        <v>0</v>
      </c>
      <c r="S40">
        <f t="shared" si="32"/>
        <v>0</v>
      </c>
      <c r="T40">
        <f t="shared" si="32"/>
        <v>0</v>
      </c>
      <c r="U40">
        <f t="shared" si="32"/>
        <v>0</v>
      </c>
      <c r="V40">
        <f t="shared" si="33"/>
        <v>0</v>
      </c>
      <c r="W40">
        <f t="shared" si="33"/>
        <v>0</v>
      </c>
      <c r="X40">
        <f t="shared" si="33"/>
        <v>0</v>
      </c>
      <c r="Y40">
        <f t="shared" si="33"/>
        <v>0</v>
      </c>
      <c r="Z40">
        <f t="shared" si="33"/>
        <v>0</v>
      </c>
      <c r="AA40">
        <f t="shared" si="33"/>
        <v>0</v>
      </c>
      <c r="AB40">
        <f t="shared" si="33"/>
        <v>0</v>
      </c>
      <c r="AC40">
        <f t="shared" si="33"/>
        <v>0</v>
      </c>
      <c r="AD40">
        <f t="shared" si="33"/>
        <v>0</v>
      </c>
      <c r="AE40">
        <f t="shared" si="33"/>
        <v>0</v>
      </c>
      <c r="AF40">
        <f t="shared" si="34"/>
        <v>0</v>
      </c>
      <c r="AG40">
        <f t="shared" si="34"/>
        <v>0</v>
      </c>
      <c r="AH40">
        <f t="shared" si="34"/>
        <v>0</v>
      </c>
      <c r="AI40">
        <f t="shared" si="34"/>
        <v>0</v>
      </c>
      <c r="AJ40">
        <f t="shared" si="34"/>
        <v>0</v>
      </c>
      <c r="AK40">
        <f t="shared" si="34"/>
        <v>0</v>
      </c>
      <c r="AL40">
        <f t="shared" si="34"/>
        <v>0</v>
      </c>
      <c r="AM40">
        <f t="shared" si="34"/>
        <v>0</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0</v>
      </c>
    </row>
    <row r="41" spans="1:105" hidden="1" x14ac:dyDescent="0.3">
      <c r="A41">
        <v>1988</v>
      </c>
      <c r="B41">
        <f t="shared" si="31"/>
        <v>0</v>
      </c>
      <c r="C41">
        <f t="shared" si="31"/>
        <v>0</v>
      </c>
      <c r="D41">
        <f t="shared" si="31"/>
        <v>0</v>
      </c>
      <c r="E41">
        <f t="shared" si="31"/>
        <v>0</v>
      </c>
      <c r="F41">
        <f t="shared" si="31"/>
        <v>0</v>
      </c>
      <c r="G41">
        <f t="shared" si="31"/>
        <v>0</v>
      </c>
      <c r="H41">
        <f t="shared" si="31"/>
        <v>0</v>
      </c>
      <c r="I41">
        <f t="shared" si="31"/>
        <v>0</v>
      </c>
      <c r="J41">
        <f t="shared" si="31"/>
        <v>0</v>
      </c>
      <c r="K41">
        <f t="shared" si="31"/>
        <v>0</v>
      </c>
      <c r="L41">
        <f t="shared" si="32"/>
        <v>0</v>
      </c>
      <c r="M41">
        <f t="shared" si="32"/>
        <v>0</v>
      </c>
      <c r="N41">
        <f t="shared" si="32"/>
        <v>0</v>
      </c>
      <c r="O41">
        <f t="shared" si="32"/>
        <v>0</v>
      </c>
      <c r="P41">
        <f t="shared" si="32"/>
        <v>0</v>
      </c>
      <c r="Q41">
        <f t="shared" si="32"/>
        <v>0</v>
      </c>
      <c r="R41">
        <f t="shared" si="32"/>
        <v>0</v>
      </c>
      <c r="S41">
        <f t="shared" si="32"/>
        <v>0</v>
      </c>
      <c r="T41">
        <f t="shared" si="32"/>
        <v>0</v>
      </c>
      <c r="U41">
        <f t="shared" si="32"/>
        <v>0</v>
      </c>
      <c r="V41">
        <f t="shared" si="33"/>
        <v>0</v>
      </c>
      <c r="W41">
        <f t="shared" si="33"/>
        <v>0</v>
      </c>
      <c r="X41">
        <f t="shared" si="33"/>
        <v>0</v>
      </c>
      <c r="Y41">
        <f t="shared" si="33"/>
        <v>0</v>
      </c>
      <c r="Z41">
        <f t="shared" si="33"/>
        <v>0</v>
      </c>
      <c r="AA41">
        <f t="shared" si="33"/>
        <v>0</v>
      </c>
      <c r="AB41">
        <f t="shared" si="33"/>
        <v>0</v>
      </c>
      <c r="AC41">
        <f t="shared" si="33"/>
        <v>0</v>
      </c>
      <c r="AD41">
        <f t="shared" si="33"/>
        <v>0</v>
      </c>
      <c r="AE41">
        <f t="shared" si="33"/>
        <v>0</v>
      </c>
      <c r="AF41">
        <f t="shared" si="34"/>
        <v>0</v>
      </c>
      <c r="AG41">
        <f t="shared" si="34"/>
        <v>0</v>
      </c>
      <c r="AH41">
        <f t="shared" si="34"/>
        <v>0</v>
      </c>
      <c r="AI41">
        <f t="shared" si="34"/>
        <v>0</v>
      </c>
      <c r="AJ41">
        <f t="shared" si="34"/>
        <v>0</v>
      </c>
      <c r="AK41">
        <f t="shared" si="34"/>
        <v>0</v>
      </c>
      <c r="AL41">
        <f t="shared" si="34"/>
        <v>0</v>
      </c>
      <c r="AM41">
        <f t="shared" si="34"/>
        <v>0</v>
      </c>
      <c r="AN41">
        <f t="shared" si="34"/>
        <v>0</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0</v>
      </c>
    </row>
    <row r="42" spans="1:105" hidden="1" x14ac:dyDescent="0.3">
      <c r="A42">
        <v>1989</v>
      </c>
      <c r="B42">
        <f t="shared" si="31"/>
        <v>0</v>
      </c>
      <c r="C42">
        <f t="shared" si="31"/>
        <v>0</v>
      </c>
      <c r="D42">
        <f t="shared" si="31"/>
        <v>0</v>
      </c>
      <c r="E42">
        <f t="shared" si="31"/>
        <v>0</v>
      </c>
      <c r="F42">
        <f t="shared" si="31"/>
        <v>0</v>
      </c>
      <c r="G42">
        <f t="shared" si="31"/>
        <v>0</v>
      </c>
      <c r="H42">
        <f t="shared" si="31"/>
        <v>0</v>
      </c>
      <c r="I42">
        <f t="shared" si="31"/>
        <v>0</v>
      </c>
      <c r="J42">
        <f t="shared" si="31"/>
        <v>0</v>
      </c>
      <c r="K42">
        <f t="shared" si="31"/>
        <v>0</v>
      </c>
      <c r="L42">
        <f t="shared" si="32"/>
        <v>0</v>
      </c>
      <c r="M42">
        <f t="shared" si="32"/>
        <v>0</v>
      </c>
      <c r="N42">
        <f t="shared" si="32"/>
        <v>0</v>
      </c>
      <c r="O42">
        <f t="shared" si="32"/>
        <v>0</v>
      </c>
      <c r="P42">
        <f t="shared" si="32"/>
        <v>0</v>
      </c>
      <c r="Q42">
        <f t="shared" si="32"/>
        <v>0</v>
      </c>
      <c r="R42">
        <f t="shared" si="32"/>
        <v>0</v>
      </c>
      <c r="S42">
        <f t="shared" si="32"/>
        <v>0</v>
      </c>
      <c r="T42">
        <f t="shared" si="32"/>
        <v>0</v>
      </c>
      <c r="U42">
        <f t="shared" si="32"/>
        <v>0</v>
      </c>
      <c r="V42">
        <f t="shared" si="33"/>
        <v>0</v>
      </c>
      <c r="W42">
        <f t="shared" si="33"/>
        <v>0</v>
      </c>
      <c r="X42">
        <f t="shared" si="33"/>
        <v>0</v>
      </c>
      <c r="Y42">
        <f t="shared" si="33"/>
        <v>0</v>
      </c>
      <c r="Z42">
        <f t="shared" si="33"/>
        <v>0</v>
      </c>
      <c r="AA42">
        <f t="shared" si="33"/>
        <v>0</v>
      </c>
      <c r="AB42">
        <f t="shared" si="33"/>
        <v>0</v>
      </c>
      <c r="AC42">
        <f t="shared" si="33"/>
        <v>0</v>
      </c>
      <c r="AD42">
        <f t="shared" si="33"/>
        <v>0</v>
      </c>
      <c r="AE42">
        <f t="shared" si="33"/>
        <v>0</v>
      </c>
      <c r="AF42">
        <f t="shared" si="34"/>
        <v>0</v>
      </c>
      <c r="AG42">
        <f t="shared" si="34"/>
        <v>0</v>
      </c>
      <c r="AH42">
        <f t="shared" si="34"/>
        <v>0</v>
      </c>
      <c r="AI42">
        <f t="shared" si="34"/>
        <v>0</v>
      </c>
      <c r="AJ42">
        <f t="shared" si="34"/>
        <v>0</v>
      </c>
      <c r="AK42">
        <f t="shared" si="34"/>
        <v>0</v>
      </c>
      <c r="AL42">
        <f t="shared" si="34"/>
        <v>0</v>
      </c>
      <c r="AM42">
        <f t="shared" si="34"/>
        <v>0</v>
      </c>
      <c r="AN42">
        <f t="shared" si="34"/>
        <v>0</v>
      </c>
      <c r="AO42">
        <f t="shared" si="34"/>
        <v>0</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0</v>
      </c>
    </row>
    <row r="43" spans="1:105" hidden="1" x14ac:dyDescent="0.3">
      <c r="A43">
        <v>1990</v>
      </c>
      <c r="B43">
        <f t="shared" ref="B43:K52" si="41">VLOOKUP(B$2,scenarios4,21,FALSE)*VLOOKUP($A43-B$2,output4,4,FALSE)</f>
        <v>0</v>
      </c>
      <c r="C43">
        <f t="shared" si="41"/>
        <v>0</v>
      </c>
      <c r="D43">
        <f t="shared" si="41"/>
        <v>0</v>
      </c>
      <c r="E43">
        <f t="shared" si="41"/>
        <v>0</v>
      </c>
      <c r="F43">
        <f t="shared" si="41"/>
        <v>0</v>
      </c>
      <c r="G43">
        <f t="shared" si="41"/>
        <v>0</v>
      </c>
      <c r="H43">
        <f t="shared" si="41"/>
        <v>0</v>
      </c>
      <c r="I43">
        <f t="shared" si="41"/>
        <v>0</v>
      </c>
      <c r="J43">
        <f t="shared" si="41"/>
        <v>0</v>
      </c>
      <c r="K43">
        <f t="shared" si="41"/>
        <v>0</v>
      </c>
      <c r="L43">
        <f t="shared" ref="L43:U52" si="42">VLOOKUP(L$2,scenarios4,21,FALSE)*VLOOKUP($A43-L$2,output4,4,FALSE)</f>
        <v>0</v>
      </c>
      <c r="M43">
        <f t="shared" si="42"/>
        <v>0</v>
      </c>
      <c r="N43">
        <f t="shared" si="42"/>
        <v>0</v>
      </c>
      <c r="O43">
        <f t="shared" si="42"/>
        <v>0</v>
      </c>
      <c r="P43">
        <f t="shared" si="42"/>
        <v>0</v>
      </c>
      <c r="Q43">
        <f t="shared" si="42"/>
        <v>0</v>
      </c>
      <c r="R43">
        <f t="shared" si="42"/>
        <v>0</v>
      </c>
      <c r="S43">
        <f t="shared" si="42"/>
        <v>0</v>
      </c>
      <c r="T43">
        <f t="shared" si="42"/>
        <v>0</v>
      </c>
      <c r="U43">
        <f t="shared" si="42"/>
        <v>0</v>
      </c>
      <c r="V43">
        <f t="shared" ref="V43:AE52" si="43">VLOOKUP(V$2,scenarios4,21,FALSE)*VLOOKUP($A43-V$2,output4,4,FALSE)</f>
        <v>0</v>
      </c>
      <c r="W43">
        <f t="shared" si="43"/>
        <v>0</v>
      </c>
      <c r="X43">
        <f t="shared" si="43"/>
        <v>0</v>
      </c>
      <c r="Y43">
        <f t="shared" si="43"/>
        <v>0</v>
      </c>
      <c r="Z43">
        <f t="shared" si="43"/>
        <v>0</v>
      </c>
      <c r="AA43">
        <f t="shared" si="43"/>
        <v>0</v>
      </c>
      <c r="AB43">
        <f t="shared" si="43"/>
        <v>0</v>
      </c>
      <c r="AC43">
        <f t="shared" si="43"/>
        <v>0</v>
      </c>
      <c r="AD43">
        <f t="shared" si="43"/>
        <v>0</v>
      </c>
      <c r="AE43">
        <f t="shared" si="43"/>
        <v>0</v>
      </c>
      <c r="AF43">
        <f t="shared" ref="AF43:AO52" si="44">VLOOKUP(AF$2,scenarios4,21,FALSE)*VLOOKUP($A43-AF$2,output4,4,FALSE)</f>
        <v>0</v>
      </c>
      <c r="AG43">
        <f t="shared" si="44"/>
        <v>0</v>
      </c>
      <c r="AH43">
        <f t="shared" si="44"/>
        <v>0</v>
      </c>
      <c r="AI43">
        <f t="shared" si="44"/>
        <v>0</v>
      </c>
      <c r="AJ43">
        <f t="shared" si="44"/>
        <v>0</v>
      </c>
      <c r="AK43">
        <f t="shared" si="44"/>
        <v>0</v>
      </c>
      <c r="AL43">
        <f t="shared" si="44"/>
        <v>0</v>
      </c>
      <c r="AM43">
        <f t="shared" si="44"/>
        <v>0</v>
      </c>
      <c r="AN43">
        <f t="shared" si="44"/>
        <v>0</v>
      </c>
      <c r="AO43">
        <f t="shared" si="44"/>
        <v>0</v>
      </c>
      <c r="AP43">
        <f t="shared" ref="AP43:AY52" si="45">VLOOKUP(AP$2,scenarios4,21,FALSE)*VLOOKUP($A43-AP$2,output4,4,FALSE)</f>
        <v>0</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VLOOKUP(AZ$2,scenarios4,21,FALSE)*VLOOKUP($A43-AZ$2,output4,4,FALSE)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VLOOKUP(BJ$2,scenarios4,21,FALSE)*VLOOKUP($A43-BJ$2,output4,4,FALSE)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VLOOKUP(BT$2,scenarios4,21,FALSE)*VLOOKUP($A43-BT$2,output4,4,FALSE)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VLOOKUP(CD$2,scenarios4,21,FALSE)*VLOOKUP($A43-CD$2,output4,4,FALSE)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VLOOKUP(CN$2,scenarios4,21,FALSE)*VLOOKUP($A43-CN$2,output4,4,FALSE)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0</v>
      </c>
    </row>
    <row r="44" spans="1:105" hidden="1" x14ac:dyDescent="0.3">
      <c r="A44">
        <v>1991</v>
      </c>
      <c r="B44">
        <f t="shared" si="41"/>
        <v>0</v>
      </c>
      <c r="C44">
        <f t="shared" si="41"/>
        <v>0</v>
      </c>
      <c r="D44">
        <f t="shared" si="41"/>
        <v>0</v>
      </c>
      <c r="E44">
        <f t="shared" si="41"/>
        <v>0</v>
      </c>
      <c r="F44">
        <f t="shared" si="41"/>
        <v>0</v>
      </c>
      <c r="G44">
        <f t="shared" si="41"/>
        <v>0</v>
      </c>
      <c r="H44">
        <f t="shared" si="41"/>
        <v>0</v>
      </c>
      <c r="I44">
        <f t="shared" si="41"/>
        <v>0</v>
      </c>
      <c r="J44">
        <f t="shared" si="41"/>
        <v>0</v>
      </c>
      <c r="K44">
        <f t="shared" si="41"/>
        <v>0</v>
      </c>
      <c r="L44">
        <f t="shared" si="42"/>
        <v>0</v>
      </c>
      <c r="M44">
        <f t="shared" si="42"/>
        <v>0</v>
      </c>
      <c r="N44">
        <f t="shared" si="42"/>
        <v>0</v>
      </c>
      <c r="O44">
        <f t="shared" si="42"/>
        <v>0</v>
      </c>
      <c r="P44">
        <f t="shared" si="42"/>
        <v>0</v>
      </c>
      <c r="Q44">
        <f t="shared" si="42"/>
        <v>0</v>
      </c>
      <c r="R44">
        <f t="shared" si="42"/>
        <v>0</v>
      </c>
      <c r="S44">
        <f t="shared" si="42"/>
        <v>0</v>
      </c>
      <c r="T44">
        <f t="shared" si="42"/>
        <v>0</v>
      </c>
      <c r="U44">
        <f t="shared" si="42"/>
        <v>0</v>
      </c>
      <c r="V44">
        <f t="shared" si="43"/>
        <v>0</v>
      </c>
      <c r="W44">
        <f t="shared" si="43"/>
        <v>0</v>
      </c>
      <c r="X44">
        <f t="shared" si="43"/>
        <v>0</v>
      </c>
      <c r="Y44">
        <f t="shared" si="43"/>
        <v>0</v>
      </c>
      <c r="Z44">
        <f t="shared" si="43"/>
        <v>0</v>
      </c>
      <c r="AA44">
        <f t="shared" si="43"/>
        <v>0</v>
      </c>
      <c r="AB44">
        <f t="shared" si="43"/>
        <v>0</v>
      </c>
      <c r="AC44">
        <f t="shared" si="43"/>
        <v>0</v>
      </c>
      <c r="AD44">
        <f t="shared" si="43"/>
        <v>0</v>
      </c>
      <c r="AE44">
        <f t="shared" si="43"/>
        <v>0</v>
      </c>
      <c r="AF44">
        <f t="shared" si="44"/>
        <v>0</v>
      </c>
      <c r="AG44">
        <f t="shared" si="44"/>
        <v>0</v>
      </c>
      <c r="AH44">
        <f t="shared" si="44"/>
        <v>0</v>
      </c>
      <c r="AI44">
        <f t="shared" si="44"/>
        <v>0</v>
      </c>
      <c r="AJ44">
        <f t="shared" si="44"/>
        <v>0</v>
      </c>
      <c r="AK44">
        <f t="shared" si="44"/>
        <v>0</v>
      </c>
      <c r="AL44">
        <f t="shared" si="44"/>
        <v>0</v>
      </c>
      <c r="AM44">
        <f t="shared" si="44"/>
        <v>0</v>
      </c>
      <c r="AN44">
        <f t="shared" si="44"/>
        <v>0</v>
      </c>
      <c r="AO44">
        <f t="shared" si="44"/>
        <v>0</v>
      </c>
      <c r="AP44">
        <f t="shared" si="45"/>
        <v>0</v>
      </c>
      <c r="AQ44">
        <f t="shared" si="45"/>
        <v>0</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0</v>
      </c>
    </row>
    <row r="45" spans="1:105" hidden="1" x14ac:dyDescent="0.3">
      <c r="A45">
        <v>1992</v>
      </c>
      <c r="B45">
        <f t="shared" si="41"/>
        <v>0</v>
      </c>
      <c r="C45">
        <f t="shared" si="41"/>
        <v>0</v>
      </c>
      <c r="D45">
        <f t="shared" si="41"/>
        <v>0</v>
      </c>
      <c r="E45">
        <f t="shared" si="41"/>
        <v>0</v>
      </c>
      <c r="F45">
        <f t="shared" si="41"/>
        <v>0</v>
      </c>
      <c r="G45">
        <f t="shared" si="41"/>
        <v>0</v>
      </c>
      <c r="H45">
        <f t="shared" si="41"/>
        <v>0</v>
      </c>
      <c r="I45">
        <f t="shared" si="41"/>
        <v>0</v>
      </c>
      <c r="J45">
        <f t="shared" si="41"/>
        <v>0</v>
      </c>
      <c r="K45">
        <f t="shared" si="41"/>
        <v>0</v>
      </c>
      <c r="L45">
        <f t="shared" si="42"/>
        <v>0</v>
      </c>
      <c r="M45">
        <f t="shared" si="42"/>
        <v>0</v>
      </c>
      <c r="N45">
        <f t="shared" si="42"/>
        <v>0</v>
      </c>
      <c r="O45">
        <f t="shared" si="42"/>
        <v>0</v>
      </c>
      <c r="P45">
        <f t="shared" si="42"/>
        <v>0</v>
      </c>
      <c r="Q45">
        <f t="shared" si="42"/>
        <v>0</v>
      </c>
      <c r="R45">
        <f t="shared" si="42"/>
        <v>0</v>
      </c>
      <c r="S45">
        <f t="shared" si="42"/>
        <v>0</v>
      </c>
      <c r="T45">
        <f t="shared" si="42"/>
        <v>0</v>
      </c>
      <c r="U45">
        <f t="shared" si="42"/>
        <v>0</v>
      </c>
      <c r="V45">
        <f t="shared" si="43"/>
        <v>0</v>
      </c>
      <c r="W45">
        <f t="shared" si="43"/>
        <v>0</v>
      </c>
      <c r="X45">
        <f t="shared" si="43"/>
        <v>0</v>
      </c>
      <c r="Y45">
        <f t="shared" si="43"/>
        <v>0</v>
      </c>
      <c r="Z45">
        <f t="shared" si="43"/>
        <v>0</v>
      </c>
      <c r="AA45">
        <f t="shared" si="43"/>
        <v>0</v>
      </c>
      <c r="AB45">
        <f t="shared" si="43"/>
        <v>0</v>
      </c>
      <c r="AC45">
        <f t="shared" si="43"/>
        <v>0</v>
      </c>
      <c r="AD45">
        <f t="shared" si="43"/>
        <v>0</v>
      </c>
      <c r="AE45">
        <f t="shared" si="43"/>
        <v>0</v>
      </c>
      <c r="AF45">
        <f t="shared" si="44"/>
        <v>0</v>
      </c>
      <c r="AG45">
        <f t="shared" si="44"/>
        <v>0</v>
      </c>
      <c r="AH45">
        <f t="shared" si="44"/>
        <v>0</v>
      </c>
      <c r="AI45">
        <f t="shared" si="44"/>
        <v>0</v>
      </c>
      <c r="AJ45">
        <f t="shared" si="44"/>
        <v>0</v>
      </c>
      <c r="AK45">
        <f t="shared" si="44"/>
        <v>0</v>
      </c>
      <c r="AL45">
        <f t="shared" si="44"/>
        <v>0</v>
      </c>
      <c r="AM45">
        <f t="shared" si="44"/>
        <v>0</v>
      </c>
      <c r="AN45">
        <f t="shared" si="44"/>
        <v>0</v>
      </c>
      <c r="AO45">
        <f t="shared" si="44"/>
        <v>0</v>
      </c>
      <c r="AP45">
        <f t="shared" si="45"/>
        <v>0</v>
      </c>
      <c r="AQ45">
        <f t="shared" si="45"/>
        <v>0</v>
      </c>
      <c r="AR45">
        <f t="shared" si="45"/>
        <v>0</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0</v>
      </c>
    </row>
    <row r="46" spans="1:105" hidden="1" x14ac:dyDescent="0.3">
      <c r="A46">
        <v>1993</v>
      </c>
      <c r="B46">
        <f t="shared" si="41"/>
        <v>0</v>
      </c>
      <c r="C46">
        <f t="shared" si="41"/>
        <v>0</v>
      </c>
      <c r="D46">
        <f t="shared" si="41"/>
        <v>0</v>
      </c>
      <c r="E46">
        <f t="shared" si="41"/>
        <v>0</v>
      </c>
      <c r="F46">
        <f t="shared" si="41"/>
        <v>0</v>
      </c>
      <c r="G46">
        <f t="shared" si="41"/>
        <v>0</v>
      </c>
      <c r="H46">
        <f t="shared" si="41"/>
        <v>0</v>
      </c>
      <c r="I46">
        <f t="shared" si="41"/>
        <v>0</v>
      </c>
      <c r="J46">
        <f t="shared" si="41"/>
        <v>0</v>
      </c>
      <c r="K46">
        <f t="shared" si="41"/>
        <v>0</v>
      </c>
      <c r="L46">
        <f t="shared" si="42"/>
        <v>0</v>
      </c>
      <c r="M46">
        <f t="shared" si="42"/>
        <v>0</v>
      </c>
      <c r="N46">
        <f t="shared" si="42"/>
        <v>0</v>
      </c>
      <c r="O46">
        <f t="shared" si="42"/>
        <v>0</v>
      </c>
      <c r="P46">
        <f t="shared" si="42"/>
        <v>0</v>
      </c>
      <c r="Q46">
        <f t="shared" si="42"/>
        <v>0</v>
      </c>
      <c r="R46">
        <f t="shared" si="42"/>
        <v>0</v>
      </c>
      <c r="S46">
        <f t="shared" si="42"/>
        <v>0</v>
      </c>
      <c r="T46">
        <f t="shared" si="42"/>
        <v>0</v>
      </c>
      <c r="U46">
        <f t="shared" si="42"/>
        <v>0</v>
      </c>
      <c r="V46">
        <f t="shared" si="43"/>
        <v>0</v>
      </c>
      <c r="W46">
        <f t="shared" si="43"/>
        <v>0</v>
      </c>
      <c r="X46">
        <f t="shared" si="43"/>
        <v>0</v>
      </c>
      <c r="Y46">
        <f t="shared" si="43"/>
        <v>0</v>
      </c>
      <c r="Z46">
        <f t="shared" si="43"/>
        <v>0</v>
      </c>
      <c r="AA46">
        <f t="shared" si="43"/>
        <v>0</v>
      </c>
      <c r="AB46">
        <f t="shared" si="43"/>
        <v>0</v>
      </c>
      <c r="AC46">
        <f t="shared" si="43"/>
        <v>0</v>
      </c>
      <c r="AD46">
        <f t="shared" si="43"/>
        <v>0</v>
      </c>
      <c r="AE46">
        <f t="shared" si="43"/>
        <v>0</v>
      </c>
      <c r="AF46">
        <f t="shared" si="44"/>
        <v>0</v>
      </c>
      <c r="AG46">
        <f t="shared" si="44"/>
        <v>0</v>
      </c>
      <c r="AH46">
        <f t="shared" si="44"/>
        <v>0</v>
      </c>
      <c r="AI46">
        <f t="shared" si="44"/>
        <v>0</v>
      </c>
      <c r="AJ46">
        <f t="shared" si="44"/>
        <v>0</v>
      </c>
      <c r="AK46">
        <f t="shared" si="44"/>
        <v>0</v>
      </c>
      <c r="AL46">
        <f t="shared" si="44"/>
        <v>0</v>
      </c>
      <c r="AM46">
        <f t="shared" si="44"/>
        <v>0</v>
      </c>
      <c r="AN46">
        <f t="shared" si="44"/>
        <v>0</v>
      </c>
      <c r="AO46">
        <f t="shared" si="44"/>
        <v>0</v>
      </c>
      <c r="AP46">
        <f t="shared" si="45"/>
        <v>0</v>
      </c>
      <c r="AQ46">
        <f t="shared" si="45"/>
        <v>0</v>
      </c>
      <c r="AR46">
        <f t="shared" si="45"/>
        <v>0</v>
      </c>
      <c r="AS46">
        <f t="shared" si="45"/>
        <v>0</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0</v>
      </c>
    </row>
    <row r="47" spans="1:105" hidden="1" x14ac:dyDescent="0.3">
      <c r="A47">
        <v>1994</v>
      </c>
      <c r="B47">
        <f t="shared" si="41"/>
        <v>0</v>
      </c>
      <c r="C47">
        <f t="shared" si="41"/>
        <v>0</v>
      </c>
      <c r="D47">
        <f t="shared" si="41"/>
        <v>0</v>
      </c>
      <c r="E47">
        <f t="shared" si="41"/>
        <v>0</v>
      </c>
      <c r="F47">
        <f t="shared" si="41"/>
        <v>0</v>
      </c>
      <c r="G47">
        <f t="shared" si="41"/>
        <v>0</v>
      </c>
      <c r="H47">
        <f t="shared" si="41"/>
        <v>0</v>
      </c>
      <c r="I47">
        <f t="shared" si="41"/>
        <v>0</v>
      </c>
      <c r="J47">
        <f t="shared" si="41"/>
        <v>0</v>
      </c>
      <c r="K47">
        <f t="shared" si="41"/>
        <v>0</v>
      </c>
      <c r="L47">
        <f t="shared" si="42"/>
        <v>0</v>
      </c>
      <c r="M47">
        <f t="shared" si="42"/>
        <v>0</v>
      </c>
      <c r="N47">
        <f t="shared" si="42"/>
        <v>0</v>
      </c>
      <c r="O47">
        <f t="shared" si="42"/>
        <v>0</v>
      </c>
      <c r="P47">
        <f t="shared" si="42"/>
        <v>0</v>
      </c>
      <c r="Q47">
        <f t="shared" si="42"/>
        <v>0</v>
      </c>
      <c r="R47">
        <f t="shared" si="42"/>
        <v>0</v>
      </c>
      <c r="S47">
        <f t="shared" si="42"/>
        <v>0</v>
      </c>
      <c r="T47">
        <f t="shared" si="42"/>
        <v>0</v>
      </c>
      <c r="U47">
        <f t="shared" si="42"/>
        <v>0</v>
      </c>
      <c r="V47">
        <f t="shared" si="43"/>
        <v>0</v>
      </c>
      <c r="W47">
        <f t="shared" si="43"/>
        <v>0</v>
      </c>
      <c r="X47">
        <f t="shared" si="43"/>
        <v>0</v>
      </c>
      <c r="Y47">
        <f t="shared" si="43"/>
        <v>0</v>
      </c>
      <c r="Z47">
        <f t="shared" si="43"/>
        <v>0</v>
      </c>
      <c r="AA47">
        <f t="shared" si="43"/>
        <v>0</v>
      </c>
      <c r="AB47">
        <f t="shared" si="43"/>
        <v>0</v>
      </c>
      <c r="AC47">
        <f t="shared" si="43"/>
        <v>0</v>
      </c>
      <c r="AD47">
        <f t="shared" si="43"/>
        <v>0</v>
      </c>
      <c r="AE47">
        <f t="shared" si="43"/>
        <v>0</v>
      </c>
      <c r="AF47">
        <f t="shared" si="44"/>
        <v>0</v>
      </c>
      <c r="AG47">
        <f t="shared" si="44"/>
        <v>0</v>
      </c>
      <c r="AH47">
        <f t="shared" si="44"/>
        <v>0</v>
      </c>
      <c r="AI47">
        <f t="shared" si="44"/>
        <v>0</v>
      </c>
      <c r="AJ47">
        <f t="shared" si="44"/>
        <v>0</v>
      </c>
      <c r="AK47">
        <f t="shared" si="44"/>
        <v>0</v>
      </c>
      <c r="AL47">
        <f t="shared" si="44"/>
        <v>0</v>
      </c>
      <c r="AM47">
        <f t="shared" si="44"/>
        <v>0</v>
      </c>
      <c r="AN47">
        <f t="shared" si="44"/>
        <v>0</v>
      </c>
      <c r="AO47">
        <f t="shared" si="44"/>
        <v>0</v>
      </c>
      <c r="AP47">
        <f t="shared" si="45"/>
        <v>0</v>
      </c>
      <c r="AQ47">
        <f t="shared" si="45"/>
        <v>0</v>
      </c>
      <c r="AR47">
        <f t="shared" si="45"/>
        <v>0</v>
      </c>
      <c r="AS47">
        <f t="shared" si="45"/>
        <v>0</v>
      </c>
      <c r="AT47">
        <f t="shared" si="45"/>
        <v>0</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0</v>
      </c>
    </row>
    <row r="48" spans="1:105" hidden="1" x14ac:dyDescent="0.3">
      <c r="A48">
        <v>1995</v>
      </c>
      <c r="B48">
        <f t="shared" si="41"/>
        <v>0</v>
      </c>
      <c r="C48">
        <f t="shared" si="41"/>
        <v>0</v>
      </c>
      <c r="D48">
        <f t="shared" si="41"/>
        <v>0</v>
      </c>
      <c r="E48">
        <f t="shared" si="41"/>
        <v>0</v>
      </c>
      <c r="F48">
        <f t="shared" si="41"/>
        <v>0</v>
      </c>
      <c r="G48">
        <f t="shared" si="41"/>
        <v>0</v>
      </c>
      <c r="H48">
        <f t="shared" si="41"/>
        <v>0</v>
      </c>
      <c r="I48">
        <f t="shared" si="41"/>
        <v>0</v>
      </c>
      <c r="J48">
        <f t="shared" si="41"/>
        <v>0</v>
      </c>
      <c r="K48">
        <f t="shared" si="41"/>
        <v>0</v>
      </c>
      <c r="L48">
        <f t="shared" si="42"/>
        <v>0</v>
      </c>
      <c r="M48">
        <f t="shared" si="42"/>
        <v>0</v>
      </c>
      <c r="N48">
        <f t="shared" si="42"/>
        <v>0</v>
      </c>
      <c r="O48">
        <f t="shared" si="42"/>
        <v>0</v>
      </c>
      <c r="P48">
        <f t="shared" si="42"/>
        <v>0</v>
      </c>
      <c r="Q48">
        <f t="shared" si="42"/>
        <v>0</v>
      </c>
      <c r="R48">
        <f t="shared" si="42"/>
        <v>0</v>
      </c>
      <c r="S48">
        <f t="shared" si="42"/>
        <v>0</v>
      </c>
      <c r="T48">
        <f t="shared" si="42"/>
        <v>0</v>
      </c>
      <c r="U48">
        <f t="shared" si="42"/>
        <v>0</v>
      </c>
      <c r="V48">
        <f t="shared" si="43"/>
        <v>0</v>
      </c>
      <c r="W48">
        <f t="shared" si="43"/>
        <v>0</v>
      </c>
      <c r="X48">
        <f t="shared" si="43"/>
        <v>0</v>
      </c>
      <c r="Y48">
        <f t="shared" si="43"/>
        <v>0</v>
      </c>
      <c r="Z48">
        <f t="shared" si="43"/>
        <v>0</v>
      </c>
      <c r="AA48">
        <f t="shared" si="43"/>
        <v>0</v>
      </c>
      <c r="AB48">
        <f t="shared" si="43"/>
        <v>0</v>
      </c>
      <c r="AC48">
        <f t="shared" si="43"/>
        <v>0</v>
      </c>
      <c r="AD48">
        <f t="shared" si="43"/>
        <v>0</v>
      </c>
      <c r="AE48">
        <f t="shared" si="43"/>
        <v>0</v>
      </c>
      <c r="AF48">
        <f t="shared" si="44"/>
        <v>0</v>
      </c>
      <c r="AG48">
        <f t="shared" si="44"/>
        <v>0</v>
      </c>
      <c r="AH48">
        <f t="shared" si="44"/>
        <v>0</v>
      </c>
      <c r="AI48">
        <f t="shared" si="44"/>
        <v>0</v>
      </c>
      <c r="AJ48">
        <f t="shared" si="44"/>
        <v>0</v>
      </c>
      <c r="AK48">
        <f t="shared" si="44"/>
        <v>0</v>
      </c>
      <c r="AL48">
        <f t="shared" si="44"/>
        <v>0</v>
      </c>
      <c r="AM48">
        <f t="shared" si="44"/>
        <v>0</v>
      </c>
      <c r="AN48">
        <f t="shared" si="44"/>
        <v>0</v>
      </c>
      <c r="AO48">
        <f t="shared" si="44"/>
        <v>0</v>
      </c>
      <c r="AP48">
        <f t="shared" si="45"/>
        <v>0</v>
      </c>
      <c r="AQ48">
        <f t="shared" si="45"/>
        <v>0</v>
      </c>
      <c r="AR48">
        <f t="shared" si="45"/>
        <v>0</v>
      </c>
      <c r="AS48">
        <f t="shared" si="45"/>
        <v>0</v>
      </c>
      <c r="AT48">
        <f t="shared" si="45"/>
        <v>0</v>
      </c>
      <c r="AU48">
        <f t="shared" si="45"/>
        <v>0</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0</v>
      </c>
    </row>
    <row r="49" spans="1:105" hidden="1" x14ac:dyDescent="0.3">
      <c r="A49">
        <v>1996</v>
      </c>
      <c r="B49">
        <f t="shared" si="41"/>
        <v>0</v>
      </c>
      <c r="C49">
        <f t="shared" si="41"/>
        <v>0</v>
      </c>
      <c r="D49">
        <f t="shared" si="41"/>
        <v>0</v>
      </c>
      <c r="E49">
        <f t="shared" si="41"/>
        <v>0</v>
      </c>
      <c r="F49">
        <f t="shared" si="41"/>
        <v>0</v>
      </c>
      <c r="G49">
        <f t="shared" si="41"/>
        <v>0</v>
      </c>
      <c r="H49">
        <f t="shared" si="41"/>
        <v>0</v>
      </c>
      <c r="I49">
        <f t="shared" si="41"/>
        <v>0</v>
      </c>
      <c r="J49">
        <f t="shared" si="41"/>
        <v>0</v>
      </c>
      <c r="K49">
        <f t="shared" si="41"/>
        <v>0</v>
      </c>
      <c r="L49">
        <f t="shared" si="42"/>
        <v>0</v>
      </c>
      <c r="M49">
        <f t="shared" si="42"/>
        <v>0</v>
      </c>
      <c r="N49">
        <f t="shared" si="42"/>
        <v>0</v>
      </c>
      <c r="O49">
        <f t="shared" si="42"/>
        <v>0</v>
      </c>
      <c r="P49">
        <f t="shared" si="42"/>
        <v>0</v>
      </c>
      <c r="Q49">
        <f t="shared" si="42"/>
        <v>0</v>
      </c>
      <c r="R49">
        <f t="shared" si="42"/>
        <v>0</v>
      </c>
      <c r="S49">
        <f t="shared" si="42"/>
        <v>0</v>
      </c>
      <c r="T49">
        <f t="shared" si="42"/>
        <v>0</v>
      </c>
      <c r="U49">
        <f t="shared" si="42"/>
        <v>0</v>
      </c>
      <c r="V49">
        <f t="shared" si="43"/>
        <v>0</v>
      </c>
      <c r="W49">
        <f t="shared" si="43"/>
        <v>0</v>
      </c>
      <c r="X49">
        <f t="shared" si="43"/>
        <v>0</v>
      </c>
      <c r="Y49">
        <f t="shared" si="43"/>
        <v>0</v>
      </c>
      <c r="Z49">
        <f t="shared" si="43"/>
        <v>0</v>
      </c>
      <c r="AA49">
        <f t="shared" si="43"/>
        <v>0</v>
      </c>
      <c r="AB49">
        <f t="shared" si="43"/>
        <v>0</v>
      </c>
      <c r="AC49">
        <f t="shared" si="43"/>
        <v>0</v>
      </c>
      <c r="AD49">
        <f t="shared" si="43"/>
        <v>0</v>
      </c>
      <c r="AE49">
        <f t="shared" si="43"/>
        <v>0</v>
      </c>
      <c r="AF49">
        <f t="shared" si="44"/>
        <v>0</v>
      </c>
      <c r="AG49">
        <f t="shared" si="44"/>
        <v>0</v>
      </c>
      <c r="AH49">
        <f t="shared" si="44"/>
        <v>0</v>
      </c>
      <c r="AI49">
        <f t="shared" si="44"/>
        <v>0</v>
      </c>
      <c r="AJ49">
        <f t="shared" si="44"/>
        <v>0</v>
      </c>
      <c r="AK49">
        <f t="shared" si="44"/>
        <v>0</v>
      </c>
      <c r="AL49">
        <f t="shared" si="44"/>
        <v>0</v>
      </c>
      <c r="AM49">
        <f t="shared" si="44"/>
        <v>0</v>
      </c>
      <c r="AN49">
        <f t="shared" si="44"/>
        <v>0</v>
      </c>
      <c r="AO49">
        <f t="shared" si="44"/>
        <v>0</v>
      </c>
      <c r="AP49">
        <f t="shared" si="45"/>
        <v>0</v>
      </c>
      <c r="AQ49">
        <f t="shared" si="45"/>
        <v>0</v>
      </c>
      <c r="AR49">
        <f t="shared" si="45"/>
        <v>0</v>
      </c>
      <c r="AS49">
        <f t="shared" si="45"/>
        <v>0</v>
      </c>
      <c r="AT49">
        <f t="shared" si="45"/>
        <v>0</v>
      </c>
      <c r="AU49">
        <f t="shared" si="45"/>
        <v>0</v>
      </c>
      <c r="AV49">
        <f t="shared" si="45"/>
        <v>0</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0</v>
      </c>
    </row>
    <row r="50" spans="1:105" hidden="1" x14ac:dyDescent="0.3">
      <c r="A50">
        <v>1997</v>
      </c>
      <c r="B50">
        <f t="shared" si="41"/>
        <v>0</v>
      </c>
      <c r="C50">
        <f t="shared" si="41"/>
        <v>0</v>
      </c>
      <c r="D50">
        <f t="shared" si="41"/>
        <v>0</v>
      </c>
      <c r="E50">
        <f t="shared" si="41"/>
        <v>0</v>
      </c>
      <c r="F50">
        <f t="shared" si="41"/>
        <v>0</v>
      </c>
      <c r="G50">
        <f t="shared" si="41"/>
        <v>0</v>
      </c>
      <c r="H50">
        <f t="shared" si="41"/>
        <v>0</v>
      </c>
      <c r="I50">
        <f t="shared" si="41"/>
        <v>0</v>
      </c>
      <c r="J50">
        <f t="shared" si="41"/>
        <v>0</v>
      </c>
      <c r="K50">
        <f t="shared" si="41"/>
        <v>0</v>
      </c>
      <c r="L50">
        <f t="shared" si="42"/>
        <v>0</v>
      </c>
      <c r="M50">
        <f t="shared" si="42"/>
        <v>0</v>
      </c>
      <c r="N50">
        <f t="shared" si="42"/>
        <v>0</v>
      </c>
      <c r="O50">
        <f t="shared" si="42"/>
        <v>0</v>
      </c>
      <c r="P50">
        <f t="shared" si="42"/>
        <v>0</v>
      </c>
      <c r="Q50">
        <f t="shared" si="42"/>
        <v>0</v>
      </c>
      <c r="R50">
        <f t="shared" si="42"/>
        <v>0</v>
      </c>
      <c r="S50">
        <f t="shared" si="42"/>
        <v>0</v>
      </c>
      <c r="T50">
        <f t="shared" si="42"/>
        <v>0</v>
      </c>
      <c r="U50">
        <f t="shared" si="42"/>
        <v>0</v>
      </c>
      <c r="V50">
        <f t="shared" si="43"/>
        <v>0</v>
      </c>
      <c r="W50">
        <f t="shared" si="43"/>
        <v>0</v>
      </c>
      <c r="X50">
        <f t="shared" si="43"/>
        <v>0</v>
      </c>
      <c r="Y50">
        <f t="shared" si="43"/>
        <v>0</v>
      </c>
      <c r="Z50">
        <f t="shared" si="43"/>
        <v>0</v>
      </c>
      <c r="AA50">
        <f t="shared" si="43"/>
        <v>0</v>
      </c>
      <c r="AB50">
        <f t="shared" si="43"/>
        <v>0</v>
      </c>
      <c r="AC50">
        <f t="shared" si="43"/>
        <v>0</v>
      </c>
      <c r="AD50">
        <f t="shared" si="43"/>
        <v>0</v>
      </c>
      <c r="AE50">
        <f t="shared" si="43"/>
        <v>0</v>
      </c>
      <c r="AF50">
        <f t="shared" si="44"/>
        <v>0</v>
      </c>
      <c r="AG50">
        <f t="shared" si="44"/>
        <v>0</v>
      </c>
      <c r="AH50">
        <f t="shared" si="44"/>
        <v>0</v>
      </c>
      <c r="AI50">
        <f t="shared" si="44"/>
        <v>0</v>
      </c>
      <c r="AJ50">
        <f t="shared" si="44"/>
        <v>0</v>
      </c>
      <c r="AK50">
        <f t="shared" si="44"/>
        <v>0</v>
      </c>
      <c r="AL50">
        <f t="shared" si="44"/>
        <v>0</v>
      </c>
      <c r="AM50">
        <f t="shared" si="44"/>
        <v>0</v>
      </c>
      <c r="AN50">
        <f t="shared" si="44"/>
        <v>0</v>
      </c>
      <c r="AO50">
        <f t="shared" si="44"/>
        <v>0</v>
      </c>
      <c r="AP50">
        <f t="shared" si="45"/>
        <v>0</v>
      </c>
      <c r="AQ50">
        <f t="shared" si="45"/>
        <v>0</v>
      </c>
      <c r="AR50">
        <f t="shared" si="45"/>
        <v>0</v>
      </c>
      <c r="AS50">
        <f t="shared" si="45"/>
        <v>0</v>
      </c>
      <c r="AT50">
        <f t="shared" si="45"/>
        <v>0</v>
      </c>
      <c r="AU50">
        <f t="shared" si="45"/>
        <v>0</v>
      </c>
      <c r="AV50">
        <f t="shared" si="45"/>
        <v>0</v>
      </c>
      <c r="AW50">
        <f t="shared" si="45"/>
        <v>0</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0</v>
      </c>
    </row>
    <row r="51" spans="1:105" hidden="1" x14ac:dyDescent="0.3">
      <c r="A51">
        <v>1998</v>
      </c>
      <c r="B51">
        <f t="shared" si="41"/>
        <v>0</v>
      </c>
      <c r="C51">
        <f t="shared" si="41"/>
        <v>0</v>
      </c>
      <c r="D51">
        <f t="shared" si="41"/>
        <v>0</v>
      </c>
      <c r="E51">
        <f t="shared" si="41"/>
        <v>0</v>
      </c>
      <c r="F51">
        <f t="shared" si="41"/>
        <v>0</v>
      </c>
      <c r="G51">
        <f t="shared" si="41"/>
        <v>0</v>
      </c>
      <c r="H51">
        <f t="shared" si="41"/>
        <v>0</v>
      </c>
      <c r="I51">
        <f t="shared" si="41"/>
        <v>0</v>
      </c>
      <c r="J51">
        <f t="shared" si="41"/>
        <v>0</v>
      </c>
      <c r="K51">
        <f t="shared" si="41"/>
        <v>0</v>
      </c>
      <c r="L51">
        <f t="shared" si="42"/>
        <v>0</v>
      </c>
      <c r="M51">
        <f t="shared" si="42"/>
        <v>0</v>
      </c>
      <c r="N51">
        <f t="shared" si="42"/>
        <v>0</v>
      </c>
      <c r="O51">
        <f t="shared" si="42"/>
        <v>0</v>
      </c>
      <c r="P51">
        <f t="shared" si="42"/>
        <v>0</v>
      </c>
      <c r="Q51">
        <f t="shared" si="42"/>
        <v>0</v>
      </c>
      <c r="R51">
        <f t="shared" si="42"/>
        <v>0</v>
      </c>
      <c r="S51">
        <f t="shared" si="42"/>
        <v>0</v>
      </c>
      <c r="T51">
        <f t="shared" si="42"/>
        <v>0</v>
      </c>
      <c r="U51">
        <f t="shared" si="42"/>
        <v>0</v>
      </c>
      <c r="V51">
        <f t="shared" si="43"/>
        <v>0</v>
      </c>
      <c r="W51">
        <f t="shared" si="43"/>
        <v>0</v>
      </c>
      <c r="X51">
        <f t="shared" si="43"/>
        <v>0</v>
      </c>
      <c r="Y51">
        <f t="shared" si="43"/>
        <v>0</v>
      </c>
      <c r="Z51">
        <f t="shared" si="43"/>
        <v>0</v>
      </c>
      <c r="AA51">
        <f t="shared" si="43"/>
        <v>0</v>
      </c>
      <c r="AB51">
        <f t="shared" si="43"/>
        <v>0</v>
      </c>
      <c r="AC51">
        <f t="shared" si="43"/>
        <v>0</v>
      </c>
      <c r="AD51">
        <f t="shared" si="43"/>
        <v>0</v>
      </c>
      <c r="AE51">
        <f t="shared" si="43"/>
        <v>0</v>
      </c>
      <c r="AF51">
        <f t="shared" si="44"/>
        <v>0</v>
      </c>
      <c r="AG51">
        <f t="shared" si="44"/>
        <v>0</v>
      </c>
      <c r="AH51">
        <f t="shared" si="44"/>
        <v>0</v>
      </c>
      <c r="AI51">
        <f t="shared" si="44"/>
        <v>0</v>
      </c>
      <c r="AJ51">
        <f t="shared" si="44"/>
        <v>0</v>
      </c>
      <c r="AK51">
        <f t="shared" si="44"/>
        <v>0</v>
      </c>
      <c r="AL51">
        <f t="shared" si="44"/>
        <v>0</v>
      </c>
      <c r="AM51">
        <f t="shared" si="44"/>
        <v>0</v>
      </c>
      <c r="AN51">
        <f t="shared" si="44"/>
        <v>0</v>
      </c>
      <c r="AO51">
        <f t="shared" si="44"/>
        <v>0</v>
      </c>
      <c r="AP51">
        <f t="shared" si="45"/>
        <v>0</v>
      </c>
      <c r="AQ51">
        <f t="shared" si="45"/>
        <v>0</v>
      </c>
      <c r="AR51">
        <f t="shared" si="45"/>
        <v>0</v>
      </c>
      <c r="AS51">
        <f t="shared" si="45"/>
        <v>0</v>
      </c>
      <c r="AT51">
        <f t="shared" si="45"/>
        <v>0</v>
      </c>
      <c r="AU51">
        <f t="shared" si="45"/>
        <v>0</v>
      </c>
      <c r="AV51">
        <f t="shared" si="45"/>
        <v>0</v>
      </c>
      <c r="AW51">
        <f t="shared" si="45"/>
        <v>0</v>
      </c>
      <c r="AX51">
        <f t="shared" si="45"/>
        <v>0</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0</v>
      </c>
    </row>
    <row r="52" spans="1:105" hidden="1" x14ac:dyDescent="0.3">
      <c r="A52">
        <v>1999</v>
      </c>
      <c r="B52">
        <f t="shared" si="41"/>
        <v>0</v>
      </c>
      <c r="C52">
        <f t="shared" si="41"/>
        <v>0</v>
      </c>
      <c r="D52">
        <f t="shared" si="41"/>
        <v>0</v>
      </c>
      <c r="E52">
        <f t="shared" si="41"/>
        <v>0</v>
      </c>
      <c r="F52">
        <f t="shared" si="41"/>
        <v>0</v>
      </c>
      <c r="G52">
        <f t="shared" si="41"/>
        <v>0</v>
      </c>
      <c r="H52">
        <f t="shared" si="41"/>
        <v>0</v>
      </c>
      <c r="I52">
        <f t="shared" si="41"/>
        <v>0</v>
      </c>
      <c r="J52">
        <f t="shared" si="41"/>
        <v>0</v>
      </c>
      <c r="K52">
        <f t="shared" si="41"/>
        <v>0</v>
      </c>
      <c r="L52">
        <f t="shared" si="42"/>
        <v>0</v>
      </c>
      <c r="M52">
        <f t="shared" si="42"/>
        <v>0</v>
      </c>
      <c r="N52">
        <f t="shared" si="42"/>
        <v>0</v>
      </c>
      <c r="O52">
        <f t="shared" si="42"/>
        <v>0</v>
      </c>
      <c r="P52">
        <f t="shared" si="42"/>
        <v>0</v>
      </c>
      <c r="Q52">
        <f t="shared" si="42"/>
        <v>0</v>
      </c>
      <c r="R52">
        <f t="shared" si="42"/>
        <v>0</v>
      </c>
      <c r="S52">
        <f t="shared" si="42"/>
        <v>0</v>
      </c>
      <c r="T52">
        <f t="shared" si="42"/>
        <v>0</v>
      </c>
      <c r="U52">
        <f t="shared" si="42"/>
        <v>0</v>
      </c>
      <c r="V52">
        <f t="shared" si="43"/>
        <v>0</v>
      </c>
      <c r="W52">
        <f t="shared" si="43"/>
        <v>0</v>
      </c>
      <c r="X52">
        <f t="shared" si="43"/>
        <v>0</v>
      </c>
      <c r="Y52">
        <f t="shared" si="43"/>
        <v>0</v>
      </c>
      <c r="Z52">
        <f t="shared" si="43"/>
        <v>0</v>
      </c>
      <c r="AA52">
        <f t="shared" si="43"/>
        <v>0</v>
      </c>
      <c r="AB52">
        <f t="shared" si="43"/>
        <v>0</v>
      </c>
      <c r="AC52">
        <f t="shared" si="43"/>
        <v>0</v>
      </c>
      <c r="AD52">
        <f t="shared" si="43"/>
        <v>0</v>
      </c>
      <c r="AE52">
        <f t="shared" si="43"/>
        <v>0</v>
      </c>
      <c r="AF52">
        <f t="shared" si="44"/>
        <v>0</v>
      </c>
      <c r="AG52">
        <f t="shared" si="44"/>
        <v>0</v>
      </c>
      <c r="AH52">
        <f t="shared" si="44"/>
        <v>0</v>
      </c>
      <c r="AI52">
        <f t="shared" si="44"/>
        <v>0</v>
      </c>
      <c r="AJ52">
        <f t="shared" si="44"/>
        <v>0</v>
      </c>
      <c r="AK52">
        <f t="shared" si="44"/>
        <v>0</v>
      </c>
      <c r="AL52">
        <f t="shared" si="44"/>
        <v>0</v>
      </c>
      <c r="AM52">
        <f t="shared" si="44"/>
        <v>0</v>
      </c>
      <c r="AN52">
        <f t="shared" si="44"/>
        <v>0</v>
      </c>
      <c r="AO52">
        <f t="shared" si="44"/>
        <v>0</v>
      </c>
      <c r="AP52">
        <f t="shared" si="45"/>
        <v>0</v>
      </c>
      <c r="AQ52">
        <f t="shared" si="45"/>
        <v>0</v>
      </c>
      <c r="AR52">
        <f t="shared" si="45"/>
        <v>0</v>
      </c>
      <c r="AS52">
        <f t="shared" si="45"/>
        <v>0</v>
      </c>
      <c r="AT52">
        <f t="shared" si="45"/>
        <v>0</v>
      </c>
      <c r="AU52">
        <f t="shared" si="45"/>
        <v>0</v>
      </c>
      <c r="AV52">
        <f t="shared" si="45"/>
        <v>0</v>
      </c>
      <c r="AW52">
        <f t="shared" si="45"/>
        <v>0</v>
      </c>
      <c r="AX52">
        <f t="shared" si="45"/>
        <v>0</v>
      </c>
      <c r="AY52">
        <f t="shared" si="45"/>
        <v>0</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0</v>
      </c>
    </row>
    <row r="53" spans="1:105" hidden="1" x14ac:dyDescent="0.3">
      <c r="A53">
        <v>2000</v>
      </c>
      <c r="B53">
        <f t="shared" ref="B53:K62" si="51">VLOOKUP(B$2,scenarios4,21,FALSE)*VLOOKUP($A53-B$2,output4,4,FALSE)</f>
        <v>0</v>
      </c>
      <c r="C53">
        <f t="shared" si="51"/>
        <v>0</v>
      </c>
      <c r="D53">
        <f t="shared" si="51"/>
        <v>0</v>
      </c>
      <c r="E53">
        <f t="shared" si="51"/>
        <v>0</v>
      </c>
      <c r="F53">
        <f t="shared" si="51"/>
        <v>0</v>
      </c>
      <c r="G53">
        <f t="shared" si="51"/>
        <v>0</v>
      </c>
      <c r="H53">
        <f t="shared" si="51"/>
        <v>0</v>
      </c>
      <c r="I53">
        <f t="shared" si="51"/>
        <v>0</v>
      </c>
      <c r="J53">
        <f t="shared" si="51"/>
        <v>0</v>
      </c>
      <c r="K53">
        <f t="shared" si="51"/>
        <v>0</v>
      </c>
      <c r="L53">
        <f t="shared" ref="L53:U62" si="52">VLOOKUP(L$2,scenarios4,21,FALSE)*VLOOKUP($A53-L$2,output4,4,FALSE)</f>
        <v>0</v>
      </c>
      <c r="M53">
        <f t="shared" si="52"/>
        <v>0</v>
      </c>
      <c r="N53">
        <f t="shared" si="52"/>
        <v>0</v>
      </c>
      <c r="O53">
        <f t="shared" si="52"/>
        <v>0</v>
      </c>
      <c r="P53">
        <f t="shared" si="52"/>
        <v>0</v>
      </c>
      <c r="Q53">
        <f t="shared" si="52"/>
        <v>0</v>
      </c>
      <c r="R53">
        <f t="shared" si="52"/>
        <v>0</v>
      </c>
      <c r="S53">
        <f t="shared" si="52"/>
        <v>0</v>
      </c>
      <c r="T53">
        <f t="shared" si="52"/>
        <v>0</v>
      </c>
      <c r="U53">
        <f t="shared" si="52"/>
        <v>0</v>
      </c>
      <c r="V53">
        <f t="shared" ref="V53:AE62" si="53">VLOOKUP(V$2,scenarios4,21,FALSE)*VLOOKUP($A53-V$2,output4,4,FALSE)</f>
        <v>0</v>
      </c>
      <c r="W53">
        <f t="shared" si="53"/>
        <v>0</v>
      </c>
      <c r="X53">
        <f t="shared" si="53"/>
        <v>0</v>
      </c>
      <c r="Y53">
        <f t="shared" si="53"/>
        <v>0</v>
      </c>
      <c r="Z53">
        <f t="shared" si="53"/>
        <v>0</v>
      </c>
      <c r="AA53">
        <f t="shared" si="53"/>
        <v>0</v>
      </c>
      <c r="AB53">
        <f t="shared" si="53"/>
        <v>0</v>
      </c>
      <c r="AC53">
        <f t="shared" si="53"/>
        <v>0</v>
      </c>
      <c r="AD53">
        <f t="shared" si="53"/>
        <v>0</v>
      </c>
      <c r="AE53">
        <f t="shared" si="53"/>
        <v>0</v>
      </c>
      <c r="AF53">
        <f t="shared" ref="AF53:AO62" si="54">VLOOKUP(AF$2,scenarios4,21,FALSE)*VLOOKUP($A53-AF$2,output4,4,FALSE)</f>
        <v>0</v>
      </c>
      <c r="AG53">
        <f t="shared" si="54"/>
        <v>0</v>
      </c>
      <c r="AH53">
        <f t="shared" si="54"/>
        <v>0</v>
      </c>
      <c r="AI53">
        <f t="shared" si="54"/>
        <v>0</v>
      </c>
      <c r="AJ53">
        <f t="shared" si="54"/>
        <v>0</v>
      </c>
      <c r="AK53">
        <f t="shared" si="54"/>
        <v>0</v>
      </c>
      <c r="AL53">
        <f t="shared" si="54"/>
        <v>0</v>
      </c>
      <c r="AM53">
        <f t="shared" si="54"/>
        <v>0</v>
      </c>
      <c r="AN53">
        <f t="shared" si="54"/>
        <v>0</v>
      </c>
      <c r="AO53">
        <f t="shared" si="54"/>
        <v>0</v>
      </c>
      <c r="AP53">
        <f t="shared" ref="AP53:AY62" si="55">VLOOKUP(AP$2,scenarios4,21,FALSE)*VLOOKUP($A53-AP$2,output4,4,FALSE)</f>
        <v>0</v>
      </c>
      <c r="AQ53">
        <f t="shared" si="55"/>
        <v>0</v>
      </c>
      <c r="AR53">
        <f t="shared" si="55"/>
        <v>0</v>
      </c>
      <c r="AS53">
        <f t="shared" si="55"/>
        <v>0</v>
      </c>
      <c r="AT53">
        <f t="shared" si="55"/>
        <v>0</v>
      </c>
      <c r="AU53">
        <f t="shared" si="55"/>
        <v>0</v>
      </c>
      <c r="AV53">
        <f t="shared" si="55"/>
        <v>0</v>
      </c>
      <c r="AW53">
        <f t="shared" si="55"/>
        <v>0</v>
      </c>
      <c r="AX53">
        <f t="shared" si="55"/>
        <v>0</v>
      </c>
      <c r="AY53">
        <f t="shared" si="55"/>
        <v>0</v>
      </c>
      <c r="AZ53">
        <f t="shared" ref="AZ53:BI62" si="56">VLOOKUP(AZ$2,scenarios4,21,FALSE)*VLOOKUP($A53-AZ$2,output4,4,FALSE)</f>
        <v>0</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VLOOKUP(BJ$2,scenarios4,21,FALSE)*VLOOKUP($A53-BJ$2,output4,4,FALSE)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VLOOKUP(BT$2,scenarios4,21,FALSE)*VLOOKUP($A53-BT$2,output4,4,FALSE)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VLOOKUP(CD$2,scenarios4,21,FALSE)*VLOOKUP($A53-CD$2,output4,4,FALSE)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VLOOKUP(CN$2,scenarios4,21,FALSE)*VLOOKUP($A53-CN$2,output4,4,FALSE)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0</v>
      </c>
    </row>
    <row r="54" spans="1:105" hidden="1" x14ac:dyDescent="0.3">
      <c r="A54">
        <v>2001</v>
      </c>
      <c r="B54">
        <f t="shared" si="51"/>
        <v>0</v>
      </c>
      <c r="C54">
        <f t="shared" si="51"/>
        <v>0</v>
      </c>
      <c r="D54">
        <f t="shared" si="51"/>
        <v>0</v>
      </c>
      <c r="E54">
        <f t="shared" si="51"/>
        <v>0</v>
      </c>
      <c r="F54">
        <f t="shared" si="51"/>
        <v>0</v>
      </c>
      <c r="G54">
        <f t="shared" si="51"/>
        <v>0</v>
      </c>
      <c r="H54">
        <f t="shared" si="51"/>
        <v>0</v>
      </c>
      <c r="I54">
        <f t="shared" si="51"/>
        <v>0</v>
      </c>
      <c r="J54">
        <f t="shared" si="51"/>
        <v>0</v>
      </c>
      <c r="K54">
        <f t="shared" si="51"/>
        <v>0</v>
      </c>
      <c r="L54">
        <f t="shared" si="52"/>
        <v>0</v>
      </c>
      <c r="M54">
        <f t="shared" si="52"/>
        <v>0</v>
      </c>
      <c r="N54">
        <f t="shared" si="52"/>
        <v>0</v>
      </c>
      <c r="O54">
        <f t="shared" si="52"/>
        <v>0</v>
      </c>
      <c r="P54">
        <f t="shared" si="52"/>
        <v>0</v>
      </c>
      <c r="Q54">
        <f t="shared" si="52"/>
        <v>0</v>
      </c>
      <c r="R54">
        <f t="shared" si="52"/>
        <v>0</v>
      </c>
      <c r="S54">
        <f t="shared" si="52"/>
        <v>0</v>
      </c>
      <c r="T54">
        <f t="shared" si="52"/>
        <v>0</v>
      </c>
      <c r="U54">
        <f t="shared" si="52"/>
        <v>0</v>
      </c>
      <c r="V54">
        <f t="shared" si="53"/>
        <v>0</v>
      </c>
      <c r="W54">
        <f t="shared" si="53"/>
        <v>0</v>
      </c>
      <c r="X54">
        <f t="shared" si="53"/>
        <v>0</v>
      </c>
      <c r="Y54">
        <f t="shared" si="53"/>
        <v>0</v>
      </c>
      <c r="Z54">
        <f t="shared" si="53"/>
        <v>0</v>
      </c>
      <c r="AA54">
        <f t="shared" si="53"/>
        <v>0</v>
      </c>
      <c r="AB54">
        <f t="shared" si="53"/>
        <v>0</v>
      </c>
      <c r="AC54">
        <f t="shared" si="53"/>
        <v>0</v>
      </c>
      <c r="AD54">
        <f t="shared" si="53"/>
        <v>0</v>
      </c>
      <c r="AE54">
        <f t="shared" si="53"/>
        <v>0</v>
      </c>
      <c r="AF54">
        <f t="shared" si="54"/>
        <v>0</v>
      </c>
      <c r="AG54">
        <f t="shared" si="54"/>
        <v>0</v>
      </c>
      <c r="AH54">
        <f t="shared" si="54"/>
        <v>0</v>
      </c>
      <c r="AI54">
        <f t="shared" si="54"/>
        <v>0</v>
      </c>
      <c r="AJ54">
        <f t="shared" si="54"/>
        <v>0</v>
      </c>
      <c r="AK54">
        <f t="shared" si="54"/>
        <v>0</v>
      </c>
      <c r="AL54">
        <f t="shared" si="54"/>
        <v>0</v>
      </c>
      <c r="AM54">
        <f t="shared" si="54"/>
        <v>0</v>
      </c>
      <c r="AN54">
        <f t="shared" si="54"/>
        <v>0</v>
      </c>
      <c r="AO54">
        <f t="shared" si="54"/>
        <v>0</v>
      </c>
      <c r="AP54">
        <f t="shared" si="55"/>
        <v>0</v>
      </c>
      <c r="AQ54">
        <f t="shared" si="55"/>
        <v>0</v>
      </c>
      <c r="AR54">
        <f t="shared" si="55"/>
        <v>0</v>
      </c>
      <c r="AS54">
        <f t="shared" si="55"/>
        <v>0</v>
      </c>
      <c r="AT54">
        <f t="shared" si="55"/>
        <v>0</v>
      </c>
      <c r="AU54">
        <f t="shared" si="55"/>
        <v>0</v>
      </c>
      <c r="AV54">
        <f t="shared" si="55"/>
        <v>0</v>
      </c>
      <c r="AW54">
        <f t="shared" si="55"/>
        <v>0</v>
      </c>
      <c r="AX54">
        <f t="shared" si="55"/>
        <v>0</v>
      </c>
      <c r="AY54">
        <f t="shared" si="55"/>
        <v>0</v>
      </c>
      <c r="AZ54">
        <f t="shared" si="56"/>
        <v>0</v>
      </c>
      <c r="BA54">
        <f t="shared" si="56"/>
        <v>0</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0</v>
      </c>
    </row>
    <row r="55" spans="1:105" hidden="1" x14ac:dyDescent="0.3">
      <c r="A55">
        <v>2002</v>
      </c>
      <c r="B55">
        <f t="shared" si="51"/>
        <v>0</v>
      </c>
      <c r="C55">
        <f t="shared" si="51"/>
        <v>0</v>
      </c>
      <c r="D55">
        <f t="shared" si="51"/>
        <v>0</v>
      </c>
      <c r="E55">
        <f t="shared" si="51"/>
        <v>0</v>
      </c>
      <c r="F55">
        <f t="shared" si="51"/>
        <v>0</v>
      </c>
      <c r="G55">
        <f t="shared" si="51"/>
        <v>0</v>
      </c>
      <c r="H55">
        <f t="shared" si="51"/>
        <v>0</v>
      </c>
      <c r="I55">
        <f t="shared" si="51"/>
        <v>0</v>
      </c>
      <c r="J55">
        <f t="shared" si="51"/>
        <v>0</v>
      </c>
      <c r="K55">
        <f t="shared" si="51"/>
        <v>0</v>
      </c>
      <c r="L55">
        <f t="shared" si="52"/>
        <v>0</v>
      </c>
      <c r="M55">
        <f t="shared" si="52"/>
        <v>0</v>
      </c>
      <c r="N55">
        <f t="shared" si="52"/>
        <v>0</v>
      </c>
      <c r="O55">
        <f t="shared" si="52"/>
        <v>0</v>
      </c>
      <c r="P55">
        <f t="shared" si="52"/>
        <v>0</v>
      </c>
      <c r="Q55">
        <f t="shared" si="52"/>
        <v>0</v>
      </c>
      <c r="R55">
        <f t="shared" si="52"/>
        <v>0</v>
      </c>
      <c r="S55">
        <f t="shared" si="52"/>
        <v>0</v>
      </c>
      <c r="T55">
        <f t="shared" si="52"/>
        <v>0</v>
      </c>
      <c r="U55">
        <f t="shared" si="52"/>
        <v>0</v>
      </c>
      <c r="V55">
        <f t="shared" si="53"/>
        <v>0</v>
      </c>
      <c r="W55">
        <f t="shared" si="53"/>
        <v>0</v>
      </c>
      <c r="X55">
        <f t="shared" si="53"/>
        <v>0</v>
      </c>
      <c r="Y55">
        <f t="shared" si="53"/>
        <v>0</v>
      </c>
      <c r="Z55">
        <f t="shared" si="53"/>
        <v>0</v>
      </c>
      <c r="AA55">
        <f t="shared" si="53"/>
        <v>0</v>
      </c>
      <c r="AB55">
        <f t="shared" si="53"/>
        <v>0</v>
      </c>
      <c r="AC55">
        <f t="shared" si="53"/>
        <v>0</v>
      </c>
      <c r="AD55">
        <f t="shared" si="53"/>
        <v>0</v>
      </c>
      <c r="AE55">
        <f t="shared" si="53"/>
        <v>0</v>
      </c>
      <c r="AF55">
        <f t="shared" si="54"/>
        <v>0</v>
      </c>
      <c r="AG55">
        <f t="shared" si="54"/>
        <v>0</v>
      </c>
      <c r="AH55">
        <f t="shared" si="54"/>
        <v>0</v>
      </c>
      <c r="AI55">
        <f t="shared" si="54"/>
        <v>0</v>
      </c>
      <c r="AJ55">
        <f t="shared" si="54"/>
        <v>0</v>
      </c>
      <c r="AK55">
        <f t="shared" si="54"/>
        <v>0</v>
      </c>
      <c r="AL55">
        <f t="shared" si="54"/>
        <v>0</v>
      </c>
      <c r="AM55">
        <f t="shared" si="54"/>
        <v>0</v>
      </c>
      <c r="AN55">
        <f t="shared" si="54"/>
        <v>0</v>
      </c>
      <c r="AO55">
        <f t="shared" si="54"/>
        <v>0</v>
      </c>
      <c r="AP55">
        <f t="shared" si="55"/>
        <v>0</v>
      </c>
      <c r="AQ55">
        <f t="shared" si="55"/>
        <v>0</v>
      </c>
      <c r="AR55">
        <f t="shared" si="55"/>
        <v>0</v>
      </c>
      <c r="AS55">
        <f t="shared" si="55"/>
        <v>0</v>
      </c>
      <c r="AT55">
        <f t="shared" si="55"/>
        <v>0</v>
      </c>
      <c r="AU55">
        <f t="shared" si="55"/>
        <v>0</v>
      </c>
      <c r="AV55">
        <f t="shared" si="55"/>
        <v>0</v>
      </c>
      <c r="AW55">
        <f t="shared" si="55"/>
        <v>0</v>
      </c>
      <c r="AX55">
        <f t="shared" si="55"/>
        <v>0</v>
      </c>
      <c r="AY55">
        <f t="shared" si="55"/>
        <v>0</v>
      </c>
      <c r="AZ55">
        <f t="shared" si="56"/>
        <v>0</v>
      </c>
      <c r="BA55">
        <f t="shared" si="56"/>
        <v>0</v>
      </c>
      <c r="BB55">
        <f t="shared" si="56"/>
        <v>0</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0</v>
      </c>
    </row>
    <row r="56" spans="1:105" hidden="1" x14ac:dyDescent="0.3">
      <c r="A56">
        <v>2003</v>
      </c>
      <c r="B56">
        <f t="shared" si="51"/>
        <v>0</v>
      </c>
      <c r="C56">
        <f t="shared" si="51"/>
        <v>0</v>
      </c>
      <c r="D56">
        <f t="shared" si="51"/>
        <v>0</v>
      </c>
      <c r="E56">
        <f t="shared" si="51"/>
        <v>0</v>
      </c>
      <c r="F56">
        <f t="shared" si="51"/>
        <v>0</v>
      </c>
      <c r="G56">
        <f t="shared" si="51"/>
        <v>0</v>
      </c>
      <c r="H56">
        <f t="shared" si="51"/>
        <v>0</v>
      </c>
      <c r="I56">
        <f t="shared" si="51"/>
        <v>0</v>
      </c>
      <c r="J56">
        <f t="shared" si="51"/>
        <v>0</v>
      </c>
      <c r="K56">
        <f t="shared" si="51"/>
        <v>0</v>
      </c>
      <c r="L56">
        <f t="shared" si="52"/>
        <v>0</v>
      </c>
      <c r="M56">
        <f t="shared" si="52"/>
        <v>0</v>
      </c>
      <c r="N56">
        <f t="shared" si="52"/>
        <v>0</v>
      </c>
      <c r="O56">
        <f t="shared" si="52"/>
        <v>0</v>
      </c>
      <c r="P56">
        <f t="shared" si="52"/>
        <v>0</v>
      </c>
      <c r="Q56">
        <f t="shared" si="52"/>
        <v>0</v>
      </c>
      <c r="R56">
        <f t="shared" si="52"/>
        <v>0</v>
      </c>
      <c r="S56">
        <f t="shared" si="52"/>
        <v>0</v>
      </c>
      <c r="T56">
        <f t="shared" si="52"/>
        <v>0</v>
      </c>
      <c r="U56">
        <f t="shared" si="52"/>
        <v>0</v>
      </c>
      <c r="V56">
        <f t="shared" si="53"/>
        <v>0</v>
      </c>
      <c r="W56">
        <f t="shared" si="53"/>
        <v>0</v>
      </c>
      <c r="X56">
        <f t="shared" si="53"/>
        <v>0</v>
      </c>
      <c r="Y56">
        <f t="shared" si="53"/>
        <v>0</v>
      </c>
      <c r="Z56">
        <f t="shared" si="53"/>
        <v>0</v>
      </c>
      <c r="AA56">
        <f t="shared" si="53"/>
        <v>0</v>
      </c>
      <c r="AB56">
        <f t="shared" si="53"/>
        <v>0</v>
      </c>
      <c r="AC56">
        <f t="shared" si="53"/>
        <v>0</v>
      </c>
      <c r="AD56">
        <f t="shared" si="53"/>
        <v>0</v>
      </c>
      <c r="AE56">
        <f t="shared" si="53"/>
        <v>0</v>
      </c>
      <c r="AF56">
        <f t="shared" si="54"/>
        <v>0</v>
      </c>
      <c r="AG56">
        <f t="shared" si="54"/>
        <v>0</v>
      </c>
      <c r="AH56">
        <f t="shared" si="54"/>
        <v>0</v>
      </c>
      <c r="AI56">
        <f t="shared" si="54"/>
        <v>0</v>
      </c>
      <c r="AJ56">
        <f t="shared" si="54"/>
        <v>0</v>
      </c>
      <c r="AK56">
        <f t="shared" si="54"/>
        <v>0</v>
      </c>
      <c r="AL56">
        <f t="shared" si="54"/>
        <v>0</v>
      </c>
      <c r="AM56">
        <f t="shared" si="54"/>
        <v>0</v>
      </c>
      <c r="AN56">
        <f t="shared" si="54"/>
        <v>0</v>
      </c>
      <c r="AO56">
        <f t="shared" si="54"/>
        <v>0</v>
      </c>
      <c r="AP56">
        <f t="shared" si="55"/>
        <v>0</v>
      </c>
      <c r="AQ56">
        <f t="shared" si="55"/>
        <v>0</v>
      </c>
      <c r="AR56">
        <f t="shared" si="55"/>
        <v>0</v>
      </c>
      <c r="AS56">
        <f t="shared" si="55"/>
        <v>0</v>
      </c>
      <c r="AT56">
        <f t="shared" si="55"/>
        <v>0</v>
      </c>
      <c r="AU56">
        <f t="shared" si="55"/>
        <v>0</v>
      </c>
      <c r="AV56">
        <f t="shared" si="55"/>
        <v>0</v>
      </c>
      <c r="AW56">
        <f t="shared" si="55"/>
        <v>0</v>
      </c>
      <c r="AX56">
        <f t="shared" si="55"/>
        <v>0</v>
      </c>
      <c r="AY56">
        <f t="shared" si="55"/>
        <v>0</v>
      </c>
      <c r="AZ56">
        <f t="shared" si="56"/>
        <v>0</v>
      </c>
      <c r="BA56">
        <f t="shared" si="56"/>
        <v>0</v>
      </c>
      <c r="BB56">
        <f t="shared" si="56"/>
        <v>0</v>
      </c>
      <c r="BC56">
        <f t="shared" si="56"/>
        <v>0</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0</v>
      </c>
    </row>
    <row r="57" spans="1:105" hidden="1" x14ac:dyDescent="0.3">
      <c r="A57">
        <v>2004</v>
      </c>
      <c r="B57">
        <f t="shared" si="51"/>
        <v>0</v>
      </c>
      <c r="C57">
        <f t="shared" si="51"/>
        <v>0</v>
      </c>
      <c r="D57">
        <f t="shared" si="51"/>
        <v>0</v>
      </c>
      <c r="E57">
        <f t="shared" si="51"/>
        <v>0</v>
      </c>
      <c r="F57">
        <f t="shared" si="51"/>
        <v>0</v>
      </c>
      <c r="G57">
        <f t="shared" si="51"/>
        <v>0</v>
      </c>
      <c r="H57">
        <f t="shared" si="51"/>
        <v>0</v>
      </c>
      <c r="I57">
        <f t="shared" si="51"/>
        <v>0</v>
      </c>
      <c r="J57">
        <f t="shared" si="51"/>
        <v>0</v>
      </c>
      <c r="K57">
        <f t="shared" si="51"/>
        <v>0</v>
      </c>
      <c r="L57">
        <f t="shared" si="52"/>
        <v>0</v>
      </c>
      <c r="M57">
        <f t="shared" si="52"/>
        <v>0</v>
      </c>
      <c r="N57">
        <f t="shared" si="52"/>
        <v>0</v>
      </c>
      <c r="O57">
        <f t="shared" si="52"/>
        <v>0</v>
      </c>
      <c r="P57">
        <f t="shared" si="52"/>
        <v>0</v>
      </c>
      <c r="Q57">
        <f t="shared" si="52"/>
        <v>0</v>
      </c>
      <c r="R57">
        <f t="shared" si="52"/>
        <v>0</v>
      </c>
      <c r="S57">
        <f t="shared" si="52"/>
        <v>0</v>
      </c>
      <c r="T57">
        <f t="shared" si="52"/>
        <v>0</v>
      </c>
      <c r="U57">
        <f t="shared" si="52"/>
        <v>0</v>
      </c>
      <c r="V57">
        <f t="shared" si="53"/>
        <v>0</v>
      </c>
      <c r="W57">
        <f t="shared" si="53"/>
        <v>0</v>
      </c>
      <c r="X57">
        <f t="shared" si="53"/>
        <v>0</v>
      </c>
      <c r="Y57">
        <f t="shared" si="53"/>
        <v>0</v>
      </c>
      <c r="Z57">
        <f t="shared" si="53"/>
        <v>0</v>
      </c>
      <c r="AA57">
        <f t="shared" si="53"/>
        <v>0</v>
      </c>
      <c r="AB57">
        <f t="shared" si="53"/>
        <v>0</v>
      </c>
      <c r="AC57">
        <f t="shared" si="53"/>
        <v>0</v>
      </c>
      <c r="AD57">
        <f t="shared" si="53"/>
        <v>0</v>
      </c>
      <c r="AE57">
        <f t="shared" si="53"/>
        <v>0</v>
      </c>
      <c r="AF57">
        <f t="shared" si="54"/>
        <v>0</v>
      </c>
      <c r="AG57">
        <f t="shared" si="54"/>
        <v>0</v>
      </c>
      <c r="AH57">
        <f t="shared" si="54"/>
        <v>0</v>
      </c>
      <c r="AI57">
        <f t="shared" si="54"/>
        <v>0</v>
      </c>
      <c r="AJ57">
        <f t="shared" si="54"/>
        <v>0</v>
      </c>
      <c r="AK57">
        <f t="shared" si="54"/>
        <v>0</v>
      </c>
      <c r="AL57">
        <f t="shared" si="54"/>
        <v>0</v>
      </c>
      <c r="AM57">
        <f t="shared" si="54"/>
        <v>0</v>
      </c>
      <c r="AN57">
        <f t="shared" si="54"/>
        <v>0</v>
      </c>
      <c r="AO57">
        <f t="shared" si="54"/>
        <v>0</v>
      </c>
      <c r="AP57">
        <f t="shared" si="55"/>
        <v>0</v>
      </c>
      <c r="AQ57">
        <f t="shared" si="55"/>
        <v>0</v>
      </c>
      <c r="AR57">
        <f t="shared" si="55"/>
        <v>0</v>
      </c>
      <c r="AS57">
        <f t="shared" si="55"/>
        <v>0</v>
      </c>
      <c r="AT57">
        <f t="shared" si="55"/>
        <v>0</v>
      </c>
      <c r="AU57">
        <f t="shared" si="55"/>
        <v>0</v>
      </c>
      <c r="AV57">
        <f t="shared" si="55"/>
        <v>0</v>
      </c>
      <c r="AW57">
        <f t="shared" si="55"/>
        <v>0</v>
      </c>
      <c r="AX57">
        <f t="shared" si="55"/>
        <v>0</v>
      </c>
      <c r="AY57">
        <f t="shared" si="55"/>
        <v>0</v>
      </c>
      <c r="AZ57">
        <f t="shared" si="56"/>
        <v>0</v>
      </c>
      <c r="BA57">
        <f t="shared" si="56"/>
        <v>0</v>
      </c>
      <c r="BB57">
        <f t="shared" si="56"/>
        <v>0</v>
      </c>
      <c r="BC57">
        <f t="shared" si="56"/>
        <v>0</v>
      </c>
      <c r="BD57">
        <f t="shared" si="56"/>
        <v>0</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0</v>
      </c>
    </row>
    <row r="58" spans="1:105" hidden="1" x14ac:dyDescent="0.3">
      <c r="A58">
        <v>2005</v>
      </c>
      <c r="B58">
        <f t="shared" si="51"/>
        <v>0</v>
      </c>
      <c r="C58">
        <f t="shared" si="51"/>
        <v>0</v>
      </c>
      <c r="D58">
        <f t="shared" si="51"/>
        <v>0</v>
      </c>
      <c r="E58">
        <f t="shared" si="51"/>
        <v>0</v>
      </c>
      <c r="F58">
        <f t="shared" si="51"/>
        <v>0</v>
      </c>
      <c r="G58">
        <f t="shared" si="51"/>
        <v>0</v>
      </c>
      <c r="H58">
        <f t="shared" si="51"/>
        <v>0</v>
      </c>
      <c r="I58">
        <f t="shared" si="51"/>
        <v>0</v>
      </c>
      <c r="J58">
        <f t="shared" si="51"/>
        <v>0</v>
      </c>
      <c r="K58">
        <f t="shared" si="51"/>
        <v>0</v>
      </c>
      <c r="L58">
        <f t="shared" si="52"/>
        <v>0</v>
      </c>
      <c r="M58">
        <f t="shared" si="52"/>
        <v>0</v>
      </c>
      <c r="N58">
        <f t="shared" si="52"/>
        <v>0</v>
      </c>
      <c r="O58">
        <f t="shared" si="52"/>
        <v>0</v>
      </c>
      <c r="P58">
        <f t="shared" si="52"/>
        <v>0</v>
      </c>
      <c r="Q58">
        <f t="shared" si="52"/>
        <v>0</v>
      </c>
      <c r="R58">
        <f t="shared" si="52"/>
        <v>0</v>
      </c>
      <c r="S58">
        <f t="shared" si="52"/>
        <v>0</v>
      </c>
      <c r="T58">
        <f t="shared" si="52"/>
        <v>0</v>
      </c>
      <c r="U58">
        <f t="shared" si="52"/>
        <v>0</v>
      </c>
      <c r="V58">
        <f t="shared" si="53"/>
        <v>0</v>
      </c>
      <c r="W58">
        <f t="shared" si="53"/>
        <v>0</v>
      </c>
      <c r="X58">
        <f t="shared" si="53"/>
        <v>0</v>
      </c>
      <c r="Y58">
        <f t="shared" si="53"/>
        <v>0</v>
      </c>
      <c r="Z58">
        <f t="shared" si="53"/>
        <v>0</v>
      </c>
      <c r="AA58">
        <f t="shared" si="53"/>
        <v>0</v>
      </c>
      <c r="AB58">
        <f t="shared" si="53"/>
        <v>0</v>
      </c>
      <c r="AC58">
        <f t="shared" si="53"/>
        <v>0</v>
      </c>
      <c r="AD58">
        <f t="shared" si="53"/>
        <v>0</v>
      </c>
      <c r="AE58">
        <f t="shared" si="53"/>
        <v>0</v>
      </c>
      <c r="AF58">
        <f t="shared" si="54"/>
        <v>0</v>
      </c>
      <c r="AG58">
        <f t="shared" si="54"/>
        <v>0</v>
      </c>
      <c r="AH58">
        <f t="shared" si="54"/>
        <v>0</v>
      </c>
      <c r="AI58">
        <f t="shared" si="54"/>
        <v>0</v>
      </c>
      <c r="AJ58">
        <f t="shared" si="54"/>
        <v>0</v>
      </c>
      <c r="AK58">
        <f t="shared" si="54"/>
        <v>0</v>
      </c>
      <c r="AL58">
        <f t="shared" si="54"/>
        <v>0</v>
      </c>
      <c r="AM58">
        <f t="shared" si="54"/>
        <v>0</v>
      </c>
      <c r="AN58">
        <f t="shared" si="54"/>
        <v>0</v>
      </c>
      <c r="AO58">
        <f t="shared" si="54"/>
        <v>0</v>
      </c>
      <c r="AP58">
        <f t="shared" si="55"/>
        <v>0</v>
      </c>
      <c r="AQ58">
        <f t="shared" si="55"/>
        <v>0</v>
      </c>
      <c r="AR58">
        <f t="shared" si="55"/>
        <v>0</v>
      </c>
      <c r="AS58">
        <f t="shared" si="55"/>
        <v>0</v>
      </c>
      <c r="AT58">
        <f t="shared" si="55"/>
        <v>0</v>
      </c>
      <c r="AU58">
        <f t="shared" si="55"/>
        <v>0</v>
      </c>
      <c r="AV58">
        <f t="shared" si="55"/>
        <v>0</v>
      </c>
      <c r="AW58">
        <f t="shared" si="55"/>
        <v>0</v>
      </c>
      <c r="AX58">
        <f t="shared" si="55"/>
        <v>0</v>
      </c>
      <c r="AY58">
        <f t="shared" si="55"/>
        <v>0</v>
      </c>
      <c r="AZ58">
        <f t="shared" si="56"/>
        <v>0</v>
      </c>
      <c r="BA58">
        <f t="shared" si="56"/>
        <v>0</v>
      </c>
      <c r="BB58">
        <f t="shared" si="56"/>
        <v>0</v>
      </c>
      <c r="BC58">
        <f t="shared" si="56"/>
        <v>0</v>
      </c>
      <c r="BD58">
        <f t="shared" si="56"/>
        <v>0</v>
      </c>
      <c r="BE58">
        <f t="shared" si="56"/>
        <v>0</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0</v>
      </c>
    </row>
    <row r="59" spans="1:105" hidden="1" x14ac:dyDescent="0.3">
      <c r="A59">
        <v>2006</v>
      </c>
      <c r="B59">
        <f t="shared" si="51"/>
        <v>0</v>
      </c>
      <c r="C59">
        <f t="shared" si="51"/>
        <v>0</v>
      </c>
      <c r="D59">
        <f t="shared" si="51"/>
        <v>0</v>
      </c>
      <c r="E59">
        <f t="shared" si="51"/>
        <v>0</v>
      </c>
      <c r="F59">
        <f t="shared" si="51"/>
        <v>0</v>
      </c>
      <c r="G59">
        <f t="shared" si="51"/>
        <v>0</v>
      </c>
      <c r="H59">
        <f t="shared" si="51"/>
        <v>0</v>
      </c>
      <c r="I59">
        <f t="shared" si="51"/>
        <v>0</v>
      </c>
      <c r="J59">
        <f t="shared" si="51"/>
        <v>0</v>
      </c>
      <c r="K59">
        <f t="shared" si="51"/>
        <v>0</v>
      </c>
      <c r="L59">
        <f t="shared" si="52"/>
        <v>0</v>
      </c>
      <c r="M59">
        <f t="shared" si="52"/>
        <v>0</v>
      </c>
      <c r="N59">
        <f t="shared" si="52"/>
        <v>0</v>
      </c>
      <c r="O59">
        <f t="shared" si="52"/>
        <v>0</v>
      </c>
      <c r="P59">
        <f t="shared" si="52"/>
        <v>0</v>
      </c>
      <c r="Q59">
        <f t="shared" si="52"/>
        <v>0</v>
      </c>
      <c r="R59">
        <f t="shared" si="52"/>
        <v>0</v>
      </c>
      <c r="S59">
        <f t="shared" si="52"/>
        <v>0</v>
      </c>
      <c r="T59">
        <f t="shared" si="52"/>
        <v>0</v>
      </c>
      <c r="U59">
        <f t="shared" si="52"/>
        <v>0</v>
      </c>
      <c r="V59">
        <f t="shared" si="53"/>
        <v>0</v>
      </c>
      <c r="W59">
        <f t="shared" si="53"/>
        <v>0</v>
      </c>
      <c r="X59">
        <f t="shared" si="53"/>
        <v>0</v>
      </c>
      <c r="Y59">
        <f t="shared" si="53"/>
        <v>0</v>
      </c>
      <c r="Z59">
        <f t="shared" si="53"/>
        <v>0</v>
      </c>
      <c r="AA59">
        <f t="shared" si="53"/>
        <v>0</v>
      </c>
      <c r="AB59">
        <f t="shared" si="53"/>
        <v>0</v>
      </c>
      <c r="AC59">
        <f t="shared" si="53"/>
        <v>0</v>
      </c>
      <c r="AD59">
        <f t="shared" si="53"/>
        <v>0</v>
      </c>
      <c r="AE59">
        <f t="shared" si="53"/>
        <v>0</v>
      </c>
      <c r="AF59">
        <f t="shared" si="54"/>
        <v>0</v>
      </c>
      <c r="AG59">
        <f t="shared" si="54"/>
        <v>0</v>
      </c>
      <c r="AH59">
        <f t="shared" si="54"/>
        <v>0</v>
      </c>
      <c r="AI59">
        <f t="shared" si="54"/>
        <v>0</v>
      </c>
      <c r="AJ59">
        <f t="shared" si="54"/>
        <v>0</v>
      </c>
      <c r="AK59">
        <f t="shared" si="54"/>
        <v>0</v>
      </c>
      <c r="AL59">
        <f t="shared" si="54"/>
        <v>0</v>
      </c>
      <c r="AM59">
        <f t="shared" si="54"/>
        <v>0</v>
      </c>
      <c r="AN59">
        <f t="shared" si="54"/>
        <v>0</v>
      </c>
      <c r="AO59">
        <f t="shared" si="54"/>
        <v>0</v>
      </c>
      <c r="AP59">
        <f t="shared" si="55"/>
        <v>0</v>
      </c>
      <c r="AQ59">
        <f t="shared" si="55"/>
        <v>0</v>
      </c>
      <c r="AR59">
        <f t="shared" si="55"/>
        <v>0</v>
      </c>
      <c r="AS59">
        <f t="shared" si="55"/>
        <v>0</v>
      </c>
      <c r="AT59">
        <f t="shared" si="55"/>
        <v>0</v>
      </c>
      <c r="AU59">
        <f t="shared" si="55"/>
        <v>0</v>
      </c>
      <c r="AV59">
        <f t="shared" si="55"/>
        <v>0</v>
      </c>
      <c r="AW59">
        <f t="shared" si="55"/>
        <v>0</v>
      </c>
      <c r="AX59">
        <f t="shared" si="55"/>
        <v>0</v>
      </c>
      <c r="AY59">
        <f t="shared" si="55"/>
        <v>0</v>
      </c>
      <c r="AZ59">
        <f t="shared" si="56"/>
        <v>0</v>
      </c>
      <c r="BA59">
        <f t="shared" si="56"/>
        <v>0</v>
      </c>
      <c r="BB59">
        <f t="shared" si="56"/>
        <v>0</v>
      </c>
      <c r="BC59">
        <f t="shared" si="56"/>
        <v>0</v>
      </c>
      <c r="BD59">
        <f t="shared" si="56"/>
        <v>0</v>
      </c>
      <c r="BE59">
        <f t="shared" si="56"/>
        <v>0</v>
      </c>
      <c r="BF59">
        <f t="shared" si="56"/>
        <v>0</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0</v>
      </c>
    </row>
    <row r="60" spans="1:105" hidden="1" x14ac:dyDescent="0.3">
      <c r="A60">
        <v>2007</v>
      </c>
      <c r="B60">
        <f t="shared" si="51"/>
        <v>0</v>
      </c>
      <c r="C60">
        <f t="shared" si="51"/>
        <v>0</v>
      </c>
      <c r="D60">
        <f t="shared" si="51"/>
        <v>0</v>
      </c>
      <c r="E60">
        <f t="shared" si="51"/>
        <v>0</v>
      </c>
      <c r="F60">
        <f t="shared" si="51"/>
        <v>0</v>
      </c>
      <c r="G60">
        <f t="shared" si="51"/>
        <v>0</v>
      </c>
      <c r="H60">
        <f t="shared" si="51"/>
        <v>0</v>
      </c>
      <c r="I60">
        <f t="shared" si="51"/>
        <v>0</v>
      </c>
      <c r="J60">
        <f t="shared" si="51"/>
        <v>0</v>
      </c>
      <c r="K60">
        <f t="shared" si="51"/>
        <v>0</v>
      </c>
      <c r="L60">
        <f t="shared" si="52"/>
        <v>0</v>
      </c>
      <c r="M60">
        <f t="shared" si="52"/>
        <v>0</v>
      </c>
      <c r="N60">
        <f t="shared" si="52"/>
        <v>0</v>
      </c>
      <c r="O60">
        <f t="shared" si="52"/>
        <v>0</v>
      </c>
      <c r="P60">
        <f t="shared" si="52"/>
        <v>0</v>
      </c>
      <c r="Q60">
        <f t="shared" si="52"/>
        <v>0</v>
      </c>
      <c r="R60">
        <f t="shared" si="52"/>
        <v>0</v>
      </c>
      <c r="S60">
        <f t="shared" si="52"/>
        <v>0</v>
      </c>
      <c r="T60">
        <f t="shared" si="52"/>
        <v>0</v>
      </c>
      <c r="U60">
        <f t="shared" si="52"/>
        <v>0</v>
      </c>
      <c r="V60">
        <f t="shared" si="53"/>
        <v>0</v>
      </c>
      <c r="W60">
        <f t="shared" si="53"/>
        <v>0</v>
      </c>
      <c r="X60">
        <f t="shared" si="53"/>
        <v>0</v>
      </c>
      <c r="Y60">
        <f t="shared" si="53"/>
        <v>0</v>
      </c>
      <c r="Z60">
        <f t="shared" si="53"/>
        <v>0</v>
      </c>
      <c r="AA60">
        <f t="shared" si="53"/>
        <v>0</v>
      </c>
      <c r="AB60">
        <f t="shared" si="53"/>
        <v>0</v>
      </c>
      <c r="AC60">
        <f t="shared" si="53"/>
        <v>0</v>
      </c>
      <c r="AD60">
        <f t="shared" si="53"/>
        <v>0</v>
      </c>
      <c r="AE60">
        <f t="shared" si="53"/>
        <v>0</v>
      </c>
      <c r="AF60">
        <f t="shared" si="54"/>
        <v>0</v>
      </c>
      <c r="AG60">
        <f t="shared" si="54"/>
        <v>0</v>
      </c>
      <c r="AH60">
        <f t="shared" si="54"/>
        <v>0</v>
      </c>
      <c r="AI60">
        <f t="shared" si="54"/>
        <v>0</v>
      </c>
      <c r="AJ60">
        <f t="shared" si="54"/>
        <v>0</v>
      </c>
      <c r="AK60">
        <f t="shared" si="54"/>
        <v>0</v>
      </c>
      <c r="AL60">
        <f t="shared" si="54"/>
        <v>0</v>
      </c>
      <c r="AM60">
        <f t="shared" si="54"/>
        <v>0</v>
      </c>
      <c r="AN60">
        <f t="shared" si="54"/>
        <v>0</v>
      </c>
      <c r="AO60">
        <f t="shared" si="54"/>
        <v>0</v>
      </c>
      <c r="AP60">
        <f t="shared" si="55"/>
        <v>0</v>
      </c>
      <c r="AQ60">
        <f t="shared" si="55"/>
        <v>0</v>
      </c>
      <c r="AR60">
        <f t="shared" si="55"/>
        <v>0</v>
      </c>
      <c r="AS60">
        <f t="shared" si="55"/>
        <v>0</v>
      </c>
      <c r="AT60">
        <f t="shared" si="55"/>
        <v>0</v>
      </c>
      <c r="AU60">
        <f t="shared" si="55"/>
        <v>0</v>
      </c>
      <c r="AV60">
        <f t="shared" si="55"/>
        <v>0</v>
      </c>
      <c r="AW60">
        <f t="shared" si="55"/>
        <v>0</v>
      </c>
      <c r="AX60">
        <f t="shared" si="55"/>
        <v>0</v>
      </c>
      <c r="AY60">
        <f t="shared" si="55"/>
        <v>0</v>
      </c>
      <c r="AZ60">
        <f t="shared" si="56"/>
        <v>0</v>
      </c>
      <c r="BA60">
        <f t="shared" si="56"/>
        <v>0</v>
      </c>
      <c r="BB60">
        <f t="shared" si="56"/>
        <v>0</v>
      </c>
      <c r="BC60">
        <f t="shared" si="56"/>
        <v>0</v>
      </c>
      <c r="BD60">
        <f t="shared" si="56"/>
        <v>0</v>
      </c>
      <c r="BE60">
        <f t="shared" si="56"/>
        <v>0</v>
      </c>
      <c r="BF60">
        <f t="shared" si="56"/>
        <v>0</v>
      </c>
      <c r="BG60">
        <f t="shared" si="56"/>
        <v>0</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0</v>
      </c>
    </row>
    <row r="61" spans="1:105" hidden="1" x14ac:dyDescent="0.3">
      <c r="A61">
        <v>2008</v>
      </c>
      <c r="B61">
        <f t="shared" si="51"/>
        <v>0</v>
      </c>
      <c r="C61">
        <f t="shared" si="51"/>
        <v>0</v>
      </c>
      <c r="D61">
        <f t="shared" si="51"/>
        <v>0</v>
      </c>
      <c r="E61">
        <f t="shared" si="51"/>
        <v>0</v>
      </c>
      <c r="F61">
        <f t="shared" si="51"/>
        <v>0</v>
      </c>
      <c r="G61">
        <f t="shared" si="51"/>
        <v>0</v>
      </c>
      <c r="H61">
        <f t="shared" si="51"/>
        <v>0</v>
      </c>
      <c r="I61">
        <f t="shared" si="51"/>
        <v>0</v>
      </c>
      <c r="J61">
        <f t="shared" si="51"/>
        <v>0</v>
      </c>
      <c r="K61">
        <f t="shared" si="51"/>
        <v>0</v>
      </c>
      <c r="L61">
        <f t="shared" si="52"/>
        <v>0</v>
      </c>
      <c r="M61">
        <f t="shared" si="52"/>
        <v>0</v>
      </c>
      <c r="N61">
        <f t="shared" si="52"/>
        <v>0</v>
      </c>
      <c r="O61">
        <f t="shared" si="52"/>
        <v>0</v>
      </c>
      <c r="P61">
        <f t="shared" si="52"/>
        <v>0</v>
      </c>
      <c r="Q61">
        <f t="shared" si="52"/>
        <v>0</v>
      </c>
      <c r="R61">
        <f t="shared" si="52"/>
        <v>0</v>
      </c>
      <c r="S61">
        <f t="shared" si="52"/>
        <v>0</v>
      </c>
      <c r="T61">
        <f t="shared" si="52"/>
        <v>0</v>
      </c>
      <c r="U61">
        <f t="shared" si="52"/>
        <v>0</v>
      </c>
      <c r="V61">
        <f t="shared" si="53"/>
        <v>0</v>
      </c>
      <c r="W61">
        <f t="shared" si="53"/>
        <v>0</v>
      </c>
      <c r="X61">
        <f t="shared" si="53"/>
        <v>0</v>
      </c>
      <c r="Y61">
        <f t="shared" si="53"/>
        <v>0</v>
      </c>
      <c r="Z61">
        <f t="shared" si="53"/>
        <v>0</v>
      </c>
      <c r="AA61">
        <f t="shared" si="53"/>
        <v>0</v>
      </c>
      <c r="AB61">
        <f t="shared" si="53"/>
        <v>0</v>
      </c>
      <c r="AC61">
        <f t="shared" si="53"/>
        <v>0</v>
      </c>
      <c r="AD61">
        <f t="shared" si="53"/>
        <v>0</v>
      </c>
      <c r="AE61">
        <f t="shared" si="53"/>
        <v>0</v>
      </c>
      <c r="AF61">
        <f t="shared" si="54"/>
        <v>0</v>
      </c>
      <c r="AG61">
        <f t="shared" si="54"/>
        <v>0</v>
      </c>
      <c r="AH61">
        <f t="shared" si="54"/>
        <v>0</v>
      </c>
      <c r="AI61">
        <f t="shared" si="54"/>
        <v>0</v>
      </c>
      <c r="AJ61">
        <f t="shared" si="54"/>
        <v>0</v>
      </c>
      <c r="AK61">
        <f t="shared" si="54"/>
        <v>0</v>
      </c>
      <c r="AL61">
        <f t="shared" si="54"/>
        <v>0</v>
      </c>
      <c r="AM61">
        <f t="shared" si="54"/>
        <v>0</v>
      </c>
      <c r="AN61">
        <f t="shared" si="54"/>
        <v>0</v>
      </c>
      <c r="AO61">
        <f t="shared" si="54"/>
        <v>0</v>
      </c>
      <c r="AP61">
        <f t="shared" si="55"/>
        <v>0</v>
      </c>
      <c r="AQ61">
        <f t="shared" si="55"/>
        <v>0</v>
      </c>
      <c r="AR61">
        <f t="shared" si="55"/>
        <v>0</v>
      </c>
      <c r="AS61">
        <f t="shared" si="55"/>
        <v>0</v>
      </c>
      <c r="AT61">
        <f t="shared" si="55"/>
        <v>0</v>
      </c>
      <c r="AU61">
        <f t="shared" si="55"/>
        <v>0</v>
      </c>
      <c r="AV61">
        <f t="shared" si="55"/>
        <v>0</v>
      </c>
      <c r="AW61">
        <f t="shared" si="55"/>
        <v>0</v>
      </c>
      <c r="AX61">
        <f t="shared" si="55"/>
        <v>0</v>
      </c>
      <c r="AY61">
        <f t="shared" si="55"/>
        <v>0</v>
      </c>
      <c r="AZ61">
        <f t="shared" si="56"/>
        <v>0</v>
      </c>
      <c r="BA61">
        <f t="shared" si="56"/>
        <v>0</v>
      </c>
      <c r="BB61">
        <f t="shared" si="56"/>
        <v>0</v>
      </c>
      <c r="BC61">
        <f t="shared" si="56"/>
        <v>0</v>
      </c>
      <c r="BD61">
        <f t="shared" si="56"/>
        <v>0</v>
      </c>
      <c r="BE61">
        <f t="shared" si="56"/>
        <v>0</v>
      </c>
      <c r="BF61">
        <f t="shared" si="56"/>
        <v>0</v>
      </c>
      <c r="BG61">
        <f t="shared" si="56"/>
        <v>0</v>
      </c>
      <c r="BH61">
        <f t="shared" si="56"/>
        <v>0</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0</v>
      </c>
    </row>
    <row r="62" spans="1:105" hidden="1" x14ac:dyDescent="0.3">
      <c r="A62">
        <v>2009</v>
      </c>
      <c r="B62">
        <f t="shared" si="51"/>
        <v>0</v>
      </c>
      <c r="C62">
        <f t="shared" si="51"/>
        <v>0</v>
      </c>
      <c r="D62">
        <f t="shared" si="51"/>
        <v>0</v>
      </c>
      <c r="E62">
        <f t="shared" si="51"/>
        <v>0</v>
      </c>
      <c r="F62">
        <f t="shared" si="51"/>
        <v>0</v>
      </c>
      <c r="G62">
        <f t="shared" si="51"/>
        <v>0</v>
      </c>
      <c r="H62">
        <f t="shared" si="51"/>
        <v>0</v>
      </c>
      <c r="I62">
        <f t="shared" si="51"/>
        <v>0</v>
      </c>
      <c r="J62">
        <f t="shared" si="51"/>
        <v>0</v>
      </c>
      <c r="K62">
        <f t="shared" si="51"/>
        <v>0</v>
      </c>
      <c r="L62">
        <f t="shared" si="52"/>
        <v>0</v>
      </c>
      <c r="M62">
        <f t="shared" si="52"/>
        <v>0</v>
      </c>
      <c r="N62">
        <f t="shared" si="52"/>
        <v>0</v>
      </c>
      <c r="O62">
        <f t="shared" si="52"/>
        <v>0</v>
      </c>
      <c r="P62">
        <f t="shared" si="52"/>
        <v>0</v>
      </c>
      <c r="Q62">
        <f t="shared" si="52"/>
        <v>0</v>
      </c>
      <c r="R62">
        <f t="shared" si="52"/>
        <v>0</v>
      </c>
      <c r="S62">
        <f t="shared" si="52"/>
        <v>0</v>
      </c>
      <c r="T62">
        <f t="shared" si="52"/>
        <v>0</v>
      </c>
      <c r="U62">
        <f t="shared" si="52"/>
        <v>0</v>
      </c>
      <c r="V62">
        <f t="shared" si="53"/>
        <v>0</v>
      </c>
      <c r="W62">
        <f t="shared" si="53"/>
        <v>0</v>
      </c>
      <c r="X62">
        <f t="shared" si="53"/>
        <v>0</v>
      </c>
      <c r="Y62">
        <f t="shared" si="53"/>
        <v>0</v>
      </c>
      <c r="Z62">
        <f t="shared" si="53"/>
        <v>0</v>
      </c>
      <c r="AA62">
        <f t="shared" si="53"/>
        <v>0</v>
      </c>
      <c r="AB62">
        <f t="shared" si="53"/>
        <v>0</v>
      </c>
      <c r="AC62">
        <f t="shared" si="53"/>
        <v>0</v>
      </c>
      <c r="AD62">
        <f t="shared" si="53"/>
        <v>0</v>
      </c>
      <c r="AE62">
        <f t="shared" si="53"/>
        <v>0</v>
      </c>
      <c r="AF62">
        <f t="shared" si="54"/>
        <v>0</v>
      </c>
      <c r="AG62">
        <f t="shared" si="54"/>
        <v>0</v>
      </c>
      <c r="AH62">
        <f t="shared" si="54"/>
        <v>0</v>
      </c>
      <c r="AI62">
        <f t="shared" si="54"/>
        <v>0</v>
      </c>
      <c r="AJ62">
        <f t="shared" si="54"/>
        <v>0</v>
      </c>
      <c r="AK62">
        <f t="shared" si="54"/>
        <v>0</v>
      </c>
      <c r="AL62">
        <f t="shared" si="54"/>
        <v>0</v>
      </c>
      <c r="AM62">
        <f t="shared" si="54"/>
        <v>0</v>
      </c>
      <c r="AN62">
        <f t="shared" si="54"/>
        <v>0</v>
      </c>
      <c r="AO62">
        <f t="shared" si="54"/>
        <v>0</v>
      </c>
      <c r="AP62">
        <f t="shared" si="55"/>
        <v>0</v>
      </c>
      <c r="AQ62">
        <f t="shared" si="55"/>
        <v>0</v>
      </c>
      <c r="AR62">
        <f t="shared" si="55"/>
        <v>0</v>
      </c>
      <c r="AS62">
        <f t="shared" si="55"/>
        <v>0</v>
      </c>
      <c r="AT62">
        <f t="shared" si="55"/>
        <v>0</v>
      </c>
      <c r="AU62">
        <f t="shared" si="55"/>
        <v>0</v>
      </c>
      <c r="AV62">
        <f t="shared" si="55"/>
        <v>0</v>
      </c>
      <c r="AW62">
        <f t="shared" si="55"/>
        <v>0</v>
      </c>
      <c r="AX62">
        <f t="shared" si="55"/>
        <v>0</v>
      </c>
      <c r="AY62">
        <f t="shared" si="55"/>
        <v>0</v>
      </c>
      <c r="AZ62">
        <f t="shared" si="56"/>
        <v>0</v>
      </c>
      <c r="BA62">
        <f t="shared" si="56"/>
        <v>0</v>
      </c>
      <c r="BB62">
        <f t="shared" si="56"/>
        <v>0</v>
      </c>
      <c r="BC62">
        <f t="shared" si="56"/>
        <v>0</v>
      </c>
      <c r="BD62">
        <f t="shared" si="56"/>
        <v>0</v>
      </c>
      <c r="BE62">
        <f t="shared" si="56"/>
        <v>0</v>
      </c>
      <c r="BF62">
        <f t="shared" si="56"/>
        <v>0</v>
      </c>
      <c r="BG62">
        <f t="shared" si="56"/>
        <v>0</v>
      </c>
      <c r="BH62">
        <f t="shared" si="56"/>
        <v>0</v>
      </c>
      <c r="BI62">
        <f t="shared" si="56"/>
        <v>0</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0</v>
      </c>
    </row>
    <row r="63" spans="1:105" x14ac:dyDescent="0.3">
      <c r="A63">
        <v>2010</v>
      </c>
      <c r="B63">
        <f t="shared" ref="B63:K72" si="61">VLOOKUP(B$2,scenarios4,21,FALSE)*VLOOKUP($A63-B$2,output4,4,FALSE)</f>
        <v>0</v>
      </c>
      <c r="C63">
        <f t="shared" si="61"/>
        <v>0</v>
      </c>
      <c r="D63">
        <f t="shared" si="61"/>
        <v>0</v>
      </c>
      <c r="E63">
        <f t="shared" si="61"/>
        <v>0</v>
      </c>
      <c r="F63">
        <f t="shared" si="61"/>
        <v>0</v>
      </c>
      <c r="G63">
        <f t="shared" si="61"/>
        <v>0</v>
      </c>
      <c r="H63">
        <f t="shared" si="61"/>
        <v>0</v>
      </c>
      <c r="I63">
        <f t="shared" si="61"/>
        <v>0</v>
      </c>
      <c r="J63">
        <f t="shared" si="61"/>
        <v>0</v>
      </c>
      <c r="K63">
        <f t="shared" si="61"/>
        <v>0</v>
      </c>
      <c r="L63">
        <f t="shared" ref="L63:U72" si="62">VLOOKUP(L$2,scenarios4,21,FALSE)*VLOOKUP($A63-L$2,output4,4,FALSE)</f>
        <v>0</v>
      </c>
      <c r="M63">
        <f t="shared" si="62"/>
        <v>0</v>
      </c>
      <c r="N63">
        <f t="shared" si="62"/>
        <v>0</v>
      </c>
      <c r="O63">
        <f t="shared" si="62"/>
        <v>0</v>
      </c>
      <c r="P63">
        <f t="shared" si="62"/>
        <v>0</v>
      </c>
      <c r="Q63">
        <f t="shared" si="62"/>
        <v>0</v>
      </c>
      <c r="R63">
        <f t="shared" si="62"/>
        <v>0</v>
      </c>
      <c r="S63">
        <f t="shared" si="62"/>
        <v>0</v>
      </c>
      <c r="T63">
        <f t="shared" si="62"/>
        <v>0</v>
      </c>
      <c r="U63">
        <f t="shared" si="62"/>
        <v>0</v>
      </c>
      <c r="V63">
        <f t="shared" ref="V63:AE72" si="63">VLOOKUP(V$2,scenarios4,21,FALSE)*VLOOKUP($A63-V$2,output4,4,FALSE)</f>
        <v>0</v>
      </c>
      <c r="W63">
        <f t="shared" si="63"/>
        <v>0</v>
      </c>
      <c r="X63">
        <f t="shared" si="63"/>
        <v>0</v>
      </c>
      <c r="Y63">
        <f t="shared" si="63"/>
        <v>0</v>
      </c>
      <c r="Z63">
        <f t="shared" si="63"/>
        <v>0</v>
      </c>
      <c r="AA63">
        <f t="shared" si="63"/>
        <v>0</v>
      </c>
      <c r="AB63">
        <f t="shared" si="63"/>
        <v>0</v>
      </c>
      <c r="AC63">
        <f t="shared" si="63"/>
        <v>0</v>
      </c>
      <c r="AD63">
        <f t="shared" si="63"/>
        <v>0</v>
      </c>
      <c r="AE63">
        <f t="shared" si="63"/>
        <v>0</v>
      </c>
      <c r="AF63">
        <f t="shared" ref="AF63:AO72" si="64">VLOOKUP(AF$2,scenarios4,21,FALSE)*VLOOKUP($A63-AF$2,output4,4,FALSE)</f>
        <v>0</v>
      </c>
      <c r="AG63">
        <f t="shared" si="64"/>
        <v>0</v>
      </c>
      <c r="AH63">
        <f t="shared" si="64"/>
        <v>0</v>
      </c>
      <c r="AI63">
        <f t="shared" si="64"/>
        <v>0</v>
      </c>
      <c r="AJ63">
        <f t="shared" si="64"/>
        <v>0</v>
      </c>
      <c r="AK63">
        <f t="shared" si="64"/>
        <v>0</v>
      </c>
      <c r="AL63">
        <f t="shared" si="64"/>
        <v>0</v>
      </c>
      <c r="AM63">
        <f t="shared" si="64"/>
        <v>0</v>
      </c>
      <c r="AN63">
        <f t="shared" si="64"/>
        <v>0</v>
      </c>
      <c r="AO63">
        <f t="shared" si="64"/>
        <v>0</v>
      </c>
      <c r="AP63">
        <f t="shared" ref="AP63:AY72" si="65">VLOOKUP(AP$2,scenarios4,21,FALSE)*VLOOKUP($A63-AP$2,output4,4,FALSE)</f>
        <v>0</v>
      </c>
      <c r="AQ63">
        <f t="shared" si="65"/>
        <v>0</v>
      </c>
      <c r="AR63">
        <f t="shared" si="65"/>
        <v>0</v>
      </c>
      <c r="AS63">
        <f t="shared" si="65"/>
        <v>0</v>
      </c>
      <c r="AT63">
        <f t="shared" si="65"/>
        <v>0</v>
      </c>
      <c r="AU63">
        <f t="shared" si="65"/>
        <v>0</v>
      </c>
      <c r="AV63">
        <f t="shared" si="65"/>
        <v>0</v>
      </c>
      <c r="AW63">
        <f t="shared" si="65"/>
        <v>0</v>
      </c>
      <c r="AX63">
        <f t="shared" si="65"/>
        <v>0</v>
      </c>
      <c r="AY63">
        <f t="shared" si="65"/>
        <v>0</v>
      </c>
      <c r="AZ63">
        <f t="shared" ref="AZ63:BI72" si="66">VLOOKUP(AZ$2,scenarios4,21,FALSE)*VLOOKUP($A63-AZ$2,output4,4,FALSE)</f>
        <v>0</v>
      </c>
      <c r="BA63">
        <f t="shared" si="66"/>
        <v>0</v>
      </c>
      <c r="BB63">
        <f t="shared" si="66"/>
        <v>0</v>
      </c>
      <c r="BC63">
        <f t="shared" si="66"/>
        <v>0</v>
      </c>
      <c r="BD63">
        <f t="shared" si="66"/>
        <v>0</v>
      </c>
      <c r="BE63">
        <f t="shared" si="66"/>
        <v>0</v>
      </c>
      <c r="BF63">
        <f t="shared" si="66"/>
        <v>0</v>
      </c>
      <c r="BG63">
        <f t="shared" si="66"/>
        <v>0</v>
      </c>
      <c r="BH63">
        <f t="shared" si="66"/>
        <v>0</v>
      </c>
      <c r="BI63">
        <f t="shared" si="66"/>
        <v>0</v>
      </c>
      <c r="BJ63" s="204">
        <f>VLOOKUP(BJ$2,scenarios4,21,FALSE)*VLOOKUP($A63-BJ$2,output3,3,FALSE)</f>
        <v>6.3764427277737182E-6</v>
      </c>
      <c r="BK63" s="204">
        <f t="shared" ref="BJ63:BS72" si="67">VLOOKUP(BK$2,scenarios4,21,FALSE)*VLOOKUP($A63-BK$2,output3,3,FALSE)</f>
        <v>0</v>
      </c>
      <c r="BL63" s="204">
        <f t="shared" si="67"/>
        <v>0</v>
      </c>
      <c r="BM63" s="204">
        <f t="shared" si="67"/>
        <v>0</v>
      </c>
      <c r="BN63" s="204">
        <f t="shared" si="67"/>
        <v>0</v>
      </c>
      <c r="BO63" s="204">
        <f t="shared" si="67"/>
        <v>0</v>
      </c>
      <c r="BP63" s="204">
        <f t="shared" si="67"/>
        <v>0</v>
      </c>
      <c r="BQ63" s="204">
        <f t="shared" si="67"/>
        <v>0</v>
      </c>
      <c r="BR63" s="204">
        <f t="shared" si="67"/>
        <v>0</v>
      </c>
      <c r="BS63" s="204">
        <f t="shared" si="67"/>
        <v>0</v>
      </c>
      <c r="BT63">
        <f t="shared" ref="BT63:CC72" si="68">VLOOKUP(BT$2,scenarios4,21,FALSE)*VLOOKUP($A63-BT$2,output4,4,FALSE)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VLOOKUP(CD$2,scenarios4,21,FALSE)*VLOOKUP($A63-CD$2,output4,4,FALSE)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VLOOKUP(CN$2,scenarios4,21,FALSE)*VLOOKUP($A63-CN$2,output4,4,FALSE)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6.3764427277737182E-6</v>
      </c>
    </row>
    <row r="64" spans="1:105" x14ac:dyDescent="0.3">
      <c r="A64">
        <v>2011</v>
      </c>
      <c r="B64">
        <f t="shared" si="61"/>
        <v>0</v>
      </c>
      <c r="C64">
        <f t="shared" si="61"/>
        <v>0</v>
      </c>
      <c r="D64">
        <f t="shared" si="61"/>
        <v>0</v>
      </c>
      <c r="E64">
        <f t="shared" si="61"/>
        <v>0</v>
      </c>
      <c r="F64">
        <f t="shared" si="61"/>
        <v>0</v>
      </c>
      <c r="G64">
        <f t="shared" si="61"/>
        <v>0</v>
      </c>
      <c r="H64">
        <f t="shared" si="61"/>
        <v>0</v>
      </c>
      <c r="I64">
        <f t="shared" si="61"/>
        <v>0</v>
      </c>
      <c r="J64">
        <f t="shared" si="61"/>
        <v>0</v>
      </c>
      <c r="K64">
        <f t="shared" si="61"/>
        <v>0</v>
      </c>
      <c r="L64">
        <f t="shared" si="62"/>
        <v>0</v>
      </c>
      <c r="M64">
        <f t="shared" si="62"/>
        <v>0</v>
      </c>
      <c r="N64">
        <f t="shared" si="62"/>
        <v>0</v>
      </c>
      <c r="O64">
        <f t="shared" si="62"/>
        <v>0</v>
      </c>
      <c r="P64">
        <f t="shared" si="62"/>
        <v>0</v>
      </c>
      <c r="Q64">
        <f t="shared" si="62"/>
        <v>0</v>
      </c>
      <c r="R64">
        <f t="shared" si="62"/>
        <v>0</v>
      </c>
      <c r="S64">
        <f t="shared" si="62"/>
        <v>0</v>
      </c>
      <c r="T64">
        <f t="shared" si="62"/>
        <v>0</v>
      </c>
      <c r="U64">
        <f t="shared" si="62"/>
        <v>0</v>
      </c>
      <c r="V64">
        <f t="shared" si="63"/>
        <v>0</v>
      </c>
      <c r="W64">
        <f t="shared" si="63"/>
        <v>0</v>
      </c>
      <c r="X64">
        <f t="shared" si="63"/>
        <v>0</v>
      </c>
      <c r="Y64">
        <f t="shared" si="63"/>
        <v>0</v>
      </c>
      <c r="Z64">
        <f t="shared" si="63"/>
        <v>0</v>
      </c>
      <c r="AA64">
        <f t="shared" si="63"/>
        <v>0</v>
      </c>
      <c r="AB64">
        <f t="shared" si="63"/>
        <v>0</v>
      </c>
      <c r="AC64">
        <f t="shared" si="63"/>
        <v>0</v>
      </c>
      <c r="AD64">
        <f t="shared" si="63"/>
        <v>0</v>
      </c>
      <c r="AE64">
        <f t="shared" si="63"/>
        <v>0</v>
      </c>
      <c r="AF64">
        <f t="shared" si="64"/>
        <v>0</v>
      </c>
      <c r="AG64">
        <f t="shared" si="64"/>
        <v>0</v>
      </c>
      <c r="AH64">
        <f t="shared" si="64"/>
        <v>0</v>
      </c>
      <c r="AI64">
        <f t="shared" si="64"/>
        <v>0</v>
      </c>
      <c r="AJ64">
        <f t="shared" si="64"/>
        <v>0</v>
      </c>
      <c r="AK64">
        <f t="shared" si="64"/>
        <v>0</v>
      </c>
      <c r="AL64">
        <f t="shared" si="64"/>
        <v>0</v>
      </c>
      <c r="AM64">
        <f t="shared" si="64"/>
        <v>0</v>
      </c>
      <c r="AN64">
        <f t="shared" si="64"/>
        <v>0</v>
      </c>
      <c r="AO64">
        <f t="shared" si="64"/>
        <v>0</v>
      </c>
      <c r="AP64">
        <f t="shared" si="65"/>
        <v>0</v>
      </c>
      <c r="AQ64">
        <f t="shared" si="65"/>
        <v>0</v>
      </c>
      <c r="AR64">
        <f t="shared" si="65"/>
        <v>0</v>
      </c>
      <c r="AS64">
        <f t="shared" si="65"/>
        <v>0</v>
      </c>
      <c r="AT64">
        <f t="shared" si="65"/>
        <v>0</v>
      </c>
      <c r="AU64">
        <f t="shared" si="65"/>
        <v>0</v>
      </c>
      <c r="AV64">
        <f t="shared" si="65"/>
        <v>0</v>
      </c>
      <c r="AW64">
        <f t="shared" si="65"/>
        <v>0</v>
      </c>
      <c r="AX64">
        <f t="shared" si="65"/>
        <v>0</v>
      </c>
      <c r="AY64">
        <f t="shared" si="65"/>
        <v>0</v>
      </c>
      <c r="AZ64">
        <f t="shared" si="66"/>
        <v>0</v>
      </c>
      <c r="BA64">
        <f t="shared" si="66"/>
        <v>0</v>
      </c>
      <c r="BB64">
        <f t="shared" si="66"/>
        <v>0</v>
      </c>
      <c r="BC64">
        <f t="shared" si="66"/>
        <v>0</v>
      </c>
      <c r="BD64">
        <f t="shared" si="66"/>
        <v>0</v>
      </c>
      <c r="BE64">
        <f t="shared" si="66"/>
        <v>0</v>
      </c>
      <c r="BF64">
        <f t="shared" si="66"/>
        <v>0</v>
      </c>
      <c r="BG64">
        <f t="shared" si="66"/>
        <v>0</v>
      </c>
      <c r="BH64">
        <f t="shared" si="66"/>
        <v>0</v>
      </c>
      <c r="BI64">
        <f t="shared" si="66"/>
        <v>0</v>
      </c>
      <c r="BJ64" s="204">
        <f>VLOOKUP(BJ$2,scenarios4,21,FALSE)*VLOOKUP($A64-BJ$2,output3,3,FALSE)</f>
        <v>1.1853348193885757E-5</v>
      </c>
      <c r="BK64" s="204">
        <f t="shared" si="67"/>
        <v>1.2538469145425214E-5</v>
      </c>
      <c r="BL64" s="204">
        <f t="shared" si="67"/>
        <v>0</v>
      </c>
      <c r="BM64" s="204">
        <f t="shared" si="67"/>
        <v>0</v>
      </c>
      <c r="BN64" s="204">
        <f t="shared" si="67"/>
        <v>0</v>
      </c>
      <c r="BO64" s="204">
        <f t="shared" si="67"/>
        <v>0</v>
      </c>
      <c r="BP64" s="204">
        <f t="shared" si="67"/>
        <v>0</v>
      </c>
      <c r="BQ64" s="204">
        <f t="shared" si="67"/>
        <v>0</v>
      </c>
      <c r="BR64" s="204">
        <f t="shared" si="67"/>
        <v>0</v>
      </c>
      <c r="BS64" s="20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2.4391817339310969E-5</v>
      </c>
    </row>
    <row r="65" spans="1:105" x14ac:dyDescent="0.3">
      <c r="A65">
        <v>2012</v>
      </c>
      <c r="B65">
        <f t="shared" si="61"/>
        <v>0</v>
      </c>
      <c r="C65">
        <f t="shared" si="61"/>
        <v>0</v>
      </c>
      <c r="D65">
        <f t="shared" si="61"/>
        <v>0</v>
      </c>
      <c r="E65">
        <f t="shared" si="61"/>
        <v>0</v>
      </c>
      <c r="F65">
        <f t="shared" si="61"/>
        <v>0</v>
      </c>
      <c r="G65">
        <f t="shared" si="61"/>
        <v>0</v>
      </c>
      <c r="H65">
        <f t="shared" si="61"/>
        <v>0</v>
      </c>
      <c r="I65">
        <f t="shared" si="61"/>
        <v>0</v>
      </c>
      <c r="J65">
        <f t="shared" si="61"/>
        <v>0</v>
      </c>
      <c r="K65">
        <f t="shared" si="61"/>
        <v>0</v>
      </c>
      <c r="L65">
        <f t="shared" si="62"/>
        <v>0</v>
      </c>
      <c r="M65">
        <f t="shared" si="62"/>
        <v>0</v>
      </c>
      <c r="N65">
        <f t="shared" si="62"/>
        <v>0</v>
      </c>
      <c r="O65">
        <f t="shared" si="62"/>
        <v>0</v>
      </c>
      <c r="P65">
        <f t="shared" si="62"/>
        <v>0</v>
      </c>
      <c r="Q65">
        <f t="shared" si="62"/>
        <v>0</v>
      </c>
      <c r="R65">
        <f t="shared" si="62"/>
        <v>0</v>
      </c>
      <c r="S65">
        <f t="shared" si="62"/>
        <v>0</v>
      </c>
      <c r="T65">
        <f t="shared" si="62"/>
        <v>0</v>
      </c>
      <c r="U65">
        <f t="shared" si="62"/>
        <v>0</v>
      </c>
      <c r="V65">
        <f t="shared" si="63"/>
        <v>0</v>
      </c>
      <c r="W65">
        <f t="shared" si="63"/>
        <v>0</v>
      </c>
      <c r="X65">
        <f t="shared" si="63"/>
        <v>0</v>
      </c>
      <c r="Y65">
        <f t="shared" si="63"/>
        <v>0</v>
      </c>
      <c r="Z65">
        <f t="shared" si="63"/>
        <v>0</v>
      </c>
      <c r="AA65">
        <f t="shared" si="63"/>
        <v>0</v>
      </c>
      <c r="AB65">
        <f t="shared" si="63"/>
        <v>0</v>
      </c>
      <c r="AC65">
        <f t="shared" si="63"/>
        <v>0</v>
      </c>
      <c r="AD65">
        <f t="shared" si="63"/>
        <v>0</v>
      </c>
      <c r="AE65">
        <f t="shared" si="63"/>
        <v>0</v>
      </c>
      <c r="AF65">
        <f t="shared" si="64"/>
        <v>0</v>
      </c>
      <c r="AG65">
        <f t="shared" si="64"/>
        <v>0</v>
      </c>
      <c r="AH65">
        <f t="shared" si="64"/>
        <v>0</v>
      </c>
      <c r="AI65">
        <f t="shared" si="64"/>
        <v>0</v>
      </c>
      <c r="AJ65">
        <f t="shared" si="64"/>
        <v>0</v>
      </c>
      <c r="AK65">
        <f t="shared" si="64"/>
        <v>0</v>
      </c>
      <c r="AL65">
        <f t="shared" si="64"/>
        <v>0</v>
      </c>
      <c r="AM65">
        <f t="shared" si="64"/>
        <v>0</v>
      </c>
      <c r="AN65">
        <f t="shared" si="64"/>
        <v>0</v>
      </c>
      <c r="AO65">
        <f t="shared" si="64"/>
        <v>0</v>
      </c>
      <c r="AP65">
        <f t="shared" si="65"/>
        <v>0</v>
      </c>
      <c r="AQ65">
        <f t="shared" si="65"/>
        <v>0</v>
      </c>
      <c r="AR65">
        <f t="shared" si="65"/>
        <v>0</v>
      </c>
      <c r="AS65">
        <f t="shared" si="65"/>
        <v>0</v>
      </c>
      <c r="AT65">
        <f t="shared" si="65"/>
        <v>0</v>
      </c>
      <c r="AU65">
        <f t="shared" si="65"/>
        <v>0</v>
      </c>
      <c r="AV65">
        <f t="shared" si="65"/>
        <v>0</v>
      </c>
      <c r="AW65">
        <f t="shared" si="65"/>
        <v>0</v>
      </c>
      <c r="AX65">
        <f t="shared" si="65"/>
        <v>0</v>
      </c>
      <c r="AY65">
        <f t="shared" si="65"/>
        <v>0</v>
      </c>
      <c r="AZ65">
        <f t="shared" si="66"/>
        <v>0</v>
      </c>
      <c r="BA65">
        <f t="shared" si="66"/>
        <v>0</v>
      </c>
      <c r="BB65">
        <f t="shared" si="66"/>
        <v>0</v>
      </c>
      <c r="BC65">
        <f t="shared" si="66"/>
        <v>0</v>
      </c>
      <c r="BD65">
        <f t="shared" si="66"/>
        <v>0</v>
      </c>
      <c r="BE65">
        <f t="shared" si="66"/>
        <v>0</v>
      </c>
      <c r="BF65">
        <f t="shared" si="66"/>
        <v>0</v>
      </c>
      <c r="BG65">
        <f t="shared" si="66"/>
        <v>0</v>
      </c>
      <c r="BH65">
        <f t="shared" si="66"/>
        <v>0</v>
      </c>
      <c r="BI65">
        <f t="shared" si="66"/>
        <v>0</v>
      </c>
      <c r="BJ65" s="204">
        <f>VLOOKUP(BJ$2,scenarios4,21,FALSE)*VLOOKUP($A65-BJ$2,output3,3,FALSE)</f>
        <v>2.1170535407341948E-5</v>
      </c>
      <c r="BK65" s="204">
        <f t="shared" si="67"/>
        <v>2.3308111896256093E-5</v>
      </c>
      <c r="BL65" s="204">
        <f t="shared" si="67"/>
        <v>2.2986052885483979E-5</v>
      </c>
      <c r="BM65" s="204">
        <f t="shared" si="67"/>
        <v>0</v>
      </c>
      <c r="BN65" s="204">
        <f t="shared" si="67"/>
        <v>0</v>
      </c>
      <c r="BO65" s="204">
        <f t="shared" si="67"/>
        <v>0</v>
      </c>
      <c r="BP65" s="204">
        <f t="shared" si="67"/>
        <v>0</v>
      </c>
      <c r="BQ65" s="204">
        <f t="shared" si="67"/>
        <v>0</v>
      </c>
      <c r="BR65" s="204">
        <f t="shared" si="67"/>
        <v>0</v>
      </c>
      <c r="BS65" s="204">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6.7464700189082024E-5</v>
      </c>
    </row>
    <row r="66" spans="1:105" x14ac:dyDescent="0.3">
      <c r="A66">
        <v>2013</v>
      </c>
      <c r="B66">
        <f t="shared" si="61"/>
        <v>0</v>
      </c>
      <c r="C66">
        <f t="shared" si="61"/>
        <v>0</v>
      </c>
      <c r="D66">
        <f t="shared" si="61"/>
        <v>0</v>
      </c>
      <c r="E66">
        <f t="shared" si="61"/>
        <v>0</v>
      </c>
      <c r="F66">
        <f t="shared" si="61"/>
        <v>0</v>
      </c>
      <c r="G66">
        <f t="shared" si="61"/>
        <v>0</v>
      </c>
      <c r="H66">
        <f t="shared" si="61"/>
        <v>0</v>
      </c>
      <c r="I66">
        <f t="shared" si="61"/>
        <v>0</v>
      </c>
      <c r="J66">
        <f t="shared" si="61"/>
        <v>0</v>
      </c>
      <c r="K66">
        <f t="shared" si="61"/>
        <v>0</v>
      </c>
      <c r="L66">
        <f t="shared" si="62"/>
        <v>0</v>
      </c>
      <c r="M66">
        <f t="shared" si="62"/>
        <v>0</v>
      </c>
      <c r="N66">
        <f t="shared" si="62"/>
        <v>0</v>
      </c>
      <c r="O66">
        <f t="shared" si="62"/>
        <v>0</v>
      </c>
      <c r="P66">
        <f t="shared" si="62"/>
        <v>0</v>
      </c>
      <c r="Q66">
        <f t="shared" si="62"/>
        <v>0</v>
      </c>
      <c r="R66">
        <f t="shared" si="62"/>
        <v>0</v>
      </c>
      <c r="S66">
        <f t="shared" si="62"/>
        <v>0</v>
      </c>
      <c r="T66">
        <f t="shared" si="62"/>
        <v>0</v>
      </c>
      <c r="U66">
        <f t="shared" si="62"/>
        <v>0</v>
      </c>
      <c r="V66">
        <f t="shared" si="63"/>
        <v>0</v>
      </c>
      <c r="W66">
        <f t="shared" si="63"/>
        <v>0</v>
      </c>
      <c r="X66">
        <f t="shared" si="63"/>
        <v>0</v>
      </c>
      <c r="Y66">
        <f t="shared" si="63"/>
        <v>0</v>
      </c>
      <c r="Z66">
        <f t="shared" si="63"/>
        <v>0</v>
      </c>
      <c r="AA66">
        <f t="shared" si="63"/>
        <v>0</v>
      </c>
      <c r="AB66">
        <f t="shared" si="63"/>
        <v>0</v>
      </c>
      <c r="AC66">
        <f t="shared" si="63"/>
        <v>0</v>
      </c>
      <c r="AD66">
        <f t="shared" si="63"/>
        <v>0</v>
      </c>
      <c r="AE66">
        <f t="shared" si="63"/>
        <v>0</v>
      </c>
      <c r="AF66">
        <f t="shared" si="64"/>
        <v>0</v>
      </c>
      <c r="AG66">
        <f t="shared" si="64"/>
        <v>0</v>
      </c>
      <c r="AH66">
        <f t="shared" si="64"/>
        <v>0</v>
      </c>
      <c r="AI66">
        <f t="shared" si="64"/>
        <v>0</v>
      </c>
      <c r="AJ66">
        <f t="shared" si="64"/>
        <v>0</v>
      </c>
      <c r="AK66">
        <f t="shared" si="64"/>
        <v>0</v>
      </c>
      <c r="AL66">
        <f t="shared" si="64"/>
        <v>0</v>
      </c>
      <c r="AM66">
        <f t="shared" si="64"/>
        <v>0</v>
      </c>
      <c r="AN66">
        <f t="shared" si="64"/>
        <v>0</v>
      </c>
      <c r="AO66">
        <f t="shared" si="64"/>
        <v>0</v>
      </c>
      <c r="AP66">
        <f t="shared" si="65"/>
        <v>0</v>
      </c>
      <c r="AQ66">
        <f t="shared" si="65"/>
        <v>0</v>
      </c>
      <c r="AR66">
        <f t="shared" si="65"/>
        <v>0</v>
      </c>
      <c r="AS66">
        <f t="shared" si="65"/>
        <v>0</v>
      </c>
      <c r="AT66">
        <f t="shared" si="65"/>
        <v>0</v>
      </c>
      <c r="AU66">
        <f t="shared" si="65"/>
        <v>0</v>
      </c>
      <c r="AV66">
        <f t="shared" si="65"/>
        <v>0</v>
      </c>
      <c r="AW66">
        <f t="shared" si="65"/>
        <v>0</v>
      </c>
      <c r="AX66">
        <f t="shared" si="65"/>
        <v>0</v>
      </c>
      <c r="AY66">
        <f t="shared" si="65"/>
        <v>0</v>
      </c>
      <c r="AZ66">
        <f t="shared" si="66"/>
        <v>0</v>
      </c>
      <c r="BA66">
        <f t="shared" si="66"/>
        <v>0</v>
      </c>
      <c r="BB66">
        <f t="shared" si="66"/>
        <v>0</v>
      </c>
      <c r="BC66">
        <f t="shared" si="66"/>
        <v>0</v>
      </c>
      <c r="BD66">
        <f t="shared" si="66"/>
        <v>0</v>
      </c>
      <c r="BE66">
        <f t="shared" si="66"/>
        <v>0</v>
      </c>
      <c r="BF66">
        <f t="shared" si="66"/>
        <v>0</v>
      </c>
      <c r="BG66">
        <f t="shared" si="66"/>
        <v>0</v>
      </c>
      <c r="BH66">
        <f t="shared" si="66"/>
        <v>0</v>
      </c>
      <c r="BI66">
        <f t="shared" si="66"/>
        <v>0</v>
      </c>
      <c r="BJ66" s="204">
        <f t="shared" si="67"/>
        <v>3.632878403512626E-5</v>
      </c>
      <c r="BK66" s="204">
        <f t="shared" si="67"/>
        <v>4.1629183594936377E-5</v>
      </c>
      <c r="BL66" s="204">
        <f t="shared" si="67"/>
        <v>4.2729418280189236E-5</v>
      </c>
      <c r="BM66" s="204">
        <f t="shared" si="67"/>
        <v>3.9629798894880455E-5</v>
      </c>
      <c r="BN66" s="204">
        <f t="shared" si="67"/>
        <v>0</v>
      </c>
      <c r="BO66" s="204">
        <f t="shared" si="67"/>
        <v>0</v>
      </c>
      <c r="BP66" s="204">
        <f t="shared" si="67"/>
        <v>0</v>
      </c>
      <c r="BQ66" s="204">
        <f t="shared" si="67"/>
        <v>0</v>
      </c>
      <c r="BR66" s="204">
        <f t="shared" si="67"/>
        <v>0</v>
      </c>
      <c r="BS66" s="204">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1.6031718480513234E-4</v>
      </c>
    </row>
    <row r="67" spans="1:105" x14ac:dyDescent="0.3">
      <c r="A67">
        <v>2014</v>
      </c>
      <c r="B67">
        <f t="shared" si="61"/>
        <v>0</v>
      </c>
      <c r="C67">
        <f t="shared" si="61"/>
        <v>0</v>
      </c>
      <c r="D67">
        <f t="shared" si="61"/>
        <v>0</v>
      </c>
      <c r="E67">
        <f t="shared" si="61"/>
        <v>0</v>
      </c>
      <c r="F67">
        <f t="shared" si="61"/>
        <v>0</v>
      </c>
      <c r="G67">
        <f t="shared" si="61"/>
        <v>0</v>
      </c>
      <c r="H67">
        <f t="shared" si="61"/>
        <v>0</v>
      </c>
      <c r="I67">
        <f t="shared" si="61"/>
        <v>0</v>
      </c>
      <c r="J67">
        <f t="shared" si="61"/>
        <v>0</v>
      </c>
      <c r="K67">
        <f t="shared" si="61"/>
        <v>0</v>
      </c>
      <c r="L67">
        <f t="shared" si="62"/>
        <v>0</v>
      </c>
      <c r="M67">
        <f t="shared" si="62"/>
        <v>0</v>
      </c>
      <c r="N67">
        <f t="shared" si="62"/>
        <v>0</v>
      </c>
      <c r="O67">
        <f t="shared" si="62"/>
        <v>0</v>
      </c>
      <c r="P67">
        <f t="shared" si="62"/>
        <v>0</v>
      </c>
      <c r="Q67">
        <f t="shared" si="62"/>
        <v>0</v>
      </c>
      <c r="R67">
        <f t="shared" si="62"/>
        <v>0</v>
      </c>
      <c r="S67">
        <f t="shared" si="62"/>
        <v>0</v>
      </c>
      <c r="T67">
        <f t="shared" si="62"/>
        <v>0</v>
      </c>
      <c r="U67">
        <f t="shared" si="62"/>
        <v>0</v>
      </c>
      <c r="V67">
        <f t="shared" si="63"/>
        <v>0</v>
      </c>
      <c r="W67">
        <f t="shared" si="63"/>
        <v>0</v>
      </c>
      <c r="X67">
        <f t="shared" si="63"/>
        <v>0</v>
      </c>
      <c r="Y67">
        <f t="shared" si="63"/>
        <v>0</v>
      </c>
      <c r="Z67">
        <f t="shared" si="63"/>
        <v>0</v>
      </c>
      <c r="AA67">
        <f t="shared" si="63"/>
        <v>0</v>
      </c>
      <c r="AB67">
        <f t="shared" si="63"/>
        <v>0</v>
      </c>
      <c r="AC67">
        <f t="shared" si="63"/>
        <v>0</v>
      </c>
      <c r="AD67">
        <f t="shared" si="63"/>
        <v>0</v>
      </c>
      <c r="AE67">
        <f t="shared" si="63"/>
        <v>0</v>
      </c>
      <c r="AF67">
        <f t="shared" si="64"/>
        <v>0</v>
      </c>
      <c r="AG67">
        <f t="shared" si="64"/>
        <v>0</v>
      </c>
      <c r="AH67">
        <f t="shared" si="64"/>
        <v>0</v>
      </c>
      <c r="AI67">
        <f t="shared" si="64"/>
        <v>0</v>
      </c>
      <c r="AJ67">
        <f t="shared" si="64"/>
        <v>0</v>
      </c>
      <c r="AK67">
        <f t="shared" si="64"/>
        <v>0</v>
      </c>
      <c r="AL67">
        <f t="shared" si="64"/>
        <v>0</v>
      </c>
      <c r="AM67">
        <f t="shared" si="64"/>
        <v>0</v>
      </c>
      <c r="AN67">
        <f t="shared" si="64"/>
        <v>0</v>
      </c>
      <c r="AO67">
        <f t="shared" si="64"/>
        <v>0</v>
      </c>
      <c r="AP67">
        <f t="shared" si="65"/>
        <v>0</v>
      </c>
      <c r="AQ67">
        <f t="shared" si="65"/>
        <v>0</v>
      </c>
      <c r="AR67">
        <f t="shared" si="65"/>
        <v>0</v>
      </c>
      <c r="AS67">
        <f t="shared" si="65"/>
        <v>0</v>
      </c>
      <c r="AT67">
        <f t="shared" si="65"/>
        <v>0</v>
      </c>
      <c r="AU67">
        <f t="shared" si="65"/>
        <v>0</v>
      </c>
      <c r="AV67">
        <f t="shared" si="65"/>
        <v>0</v>
      </c>
      <c r="AW67">
        <f t="shared" si="65"/>
        <v>0</v>
      </c>
      <c r="AX67">
        <f t="shared" si="65"/>
        <v>0</v>
      </c>
      <c r="AY67">
        <f t="shared" si="65"/>
        <v>0</v>
      </c>
      <c r="AZ67">
        <f t="shared" si="66"/>
        <v>0</v>
      </c>
      <c r="BA67">
        <f t="shared" si="66"/>
        <v>0</v>
      </c>
      <c r="BB67">
        <f t="shared" si="66"/>
        <v>0</v>
      </c>
      <c r="BC67">
        <f t="shared" si="66"/>
        <v>0</v>
      </c>
      <c r="BD67">
        <f t="shared" si="66"/>
        <v>0</v>
      </c>
      <c r="BE67">
        <f t="shared" si="66"/>
        <v>0</v>
      </c>
      <c r="BF67">
        <f t="shared" si="66"/>
        <v>0</v>
      </c>
      <c r="BG67">
        <f t="shared" si="66"/>
        <v>0</v>
      </c>
      <c r="BH67">
        <f t="shared" si="66"/>
        <v>0</v>
      </c>
      <c r="BI67">
        <f t="shared" si="66"/>
        <v>0</v>
      </c>
      <c r="BJ67" s="204">
        <f t="shared" si="67"/>
        <v>5.9896038977383933E-5</v>
      </c>
      <c r="BK67" s="204">
        <f t="shared" si="67"/>
        <v>7.1435964716064069E-5</v>
      </c>
      <c r="BL67" s="204">
        <f t="shared" si="67"/>
        <v>7.6316383172012734E-5</v>
      </c>
      <c r="BM67" s="204">
        <f t="shared" si="67"/>
        <v>7.3668944458424513E-5</v>
      </c>
      <c r="BN67" s="204">
        <f t="shared" si="67"/>
        <v>7.774625870483457E-5</v>
      </c>
      <c r="BO67" s="204">
        <f t="shared" si="67"/>
        <v>0</v>
      </c>
      <c r="BP67" s="204">
        <f t="shared" si="67"/>
        <v>0</v>
      </c>
      <c r="BQ67" s="204">
        <f t="shared" si="67"/>
        <v>0</v>
      </c>
      <c r="BR67" s="204">
        <f t="shared" si="67"/>
        <v>0</v>
      </c>
      <c r="BS67" s="204">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3.590635900287198E-4</v>
      </c>
    </row>
    <row r="68" spans="1:105" x14ac:dyDescent="0.3">
      <c r="A68">
        <v>2015</v>
      </c>
      <c r="B68">
        <f t="shared" si="61"/>
        <v>0</v>
      </c>
      <c r="C68">
        <f t="shared" si="61"/>
        <v>0</v>
      </c>
      <c r="D68">
        <f t="shared" si="61"/>
        <v>0</v>
      </c>
      <c r="E68">
        <f t="shared" si="61"/>
        <v>0</v>
      </c>
      <c r="F68">
        <f t="shared" si="61"/>
        <v>0</v>
      </c>
      <c r="G68">
        <f t="shared" si="61"/>
        <v>0</v>
      </c>
      <c r="H68">
        <f t="shared" si="61"/>
        <v>0</v>
      </c>
      <c r="I68">
        <f t="shared" si="61"/>
        <v>0</v>
      </c>
      <c r="J68">
        <f t="shared" si="61"/>
        <v>0</v>
      </c>
      <c r="K68">
        <f t="shared" si="61"/>
        <v>0</v>
      </c>
      <c r="L68">
        <f t="shared" si="62"/>
        <v>0</v>
      </c>
      <c r="M68">
        <f t="shared" si="62"/>
        <v>0</v>
      </c>
      <c r="N68">
        <f t="shared" si="62"/>
        <v>0</v>
      </c>
      <c r="O68">
        <f t="shared" si="62"/>
        <v>0</v>
      </c>
      <c r="P68">
        <f t="shared" si="62"/>
        <v>0</v>
      </c>
      <c r="Q68">
        <f t="shared" si="62"/>
        <v>0</v>
      </c>
      <c r="R68">
        <f t="shared" si="62"/>
        <v>0</v>
      </c>
      <c r="S68">
        <f t="shared" si="62"/>
        <v>0</v>
      </c>
      <c r="T68">
        <f t="shared" si="62"/>
        <v>0</v>
      </c>
      <c r="U68">
        <f t="shared" si="62"/>
        <v>0</v>
      </c>
      <c r="V68">
        <f t="shared" si="63"/>
        <v>0</v>
      </c>
      <c r="W68">
        <f t="shared" si="63"/>
        <v>0</v>
      </c>
      <c r="X68">
        <f t="shared" si="63"/>
        <v>0</v>
      </c>
      <c r="Y68">
        <f t="shared" si="63"/>
        <v>0</v>
      </c>
      <c r="Z68">
        <f t="shared" si="63"/>
        <v>0</v>
      </c>
      <c r="AA68">
        <f t="shared" si="63"/>
        <v>0</v>
      </c>
      <c r="AB68">
        <f t="shared" si="63"/>
        <v>0</v>
      </c>
      <c r="AC68">
        <f t="shared" si="63"/>
        <v>0</v>
      </c>
      <c r="AD68">
        <f t="shared" si="63"/>
        <v>0</v>
      </c>
      <c r="AE68">
        <f t="shared" si="63"/>
        <v>0</v>
      </c>
      <c r="AF68">
        <f t="shared" si="64"/>
        <v>0</v>
      </c>
      <c r="AG68">
        <f t="shared" si="64"/>
        <v>0</v>
      </c>
      <c r="AH68">
        <f t="shared" si="64"/>
        <v>0</v>
      </c>
      <c r="AI68">
        <f t="shared" si="64"/>
        <v>0</v>
      </c>
      <c r="AJ68">
        <f t="shared" si="64"/>
        <v>0</v>
      </c>
      <c r="AK68">
        <f t="shared" si="64"/>
        <v>0</v>
      </c>
      <c r="AL68">
        <f t="shared" si="64"/>
        <v>0</v>
      </c>
      <c r="AM68">
        <f t="shared" si="64"/>
        <v>0</v>
      </c>
      <c r="AN68">
        <f t="shared" si="64"/>
        <v>0</v>
      </c>
      <c r="AO68">
        <f t="shared" si="64"/>
        <v>0</v>
      </c>
      <c r="AP68">
        <f t="shared" si="65"/>
        <v>0</v>
      </c>
      <c r="AQ68">
        <f t="shared" si="65"/>
        <v>0</v>
      </c>
      <c r="AR68">
        <f t="shared" si="65"/>
        <v>0</v>
      </c>
      <c r="AS68">
        <f t="shared" si="65"/>
        <v>0</v>
      </c>
      <c r="AT68">
        <f t="shared" si="65"/>
        <v>0</v>
      </c>
      <c r="AU68">
        <f t="shared" si="65"/>
        <v>0</v>
      </c>
      <c r="AV68">
        <f t="shared" si="65"/>
        <v>0</v>
      </c>
      <c r="AW68">
        <f t="shared" si="65"/>
        <v>0</v>
      </c>
      <c r="AX68">
        <f t="shared" si="65"/>
        <v>0</v>
      </c>
      <c r="AY68">
        <f t="shared" si="65"/>
        <v>0</v>
      </c>
      <c r="AZ68">
        <f t="shared" si="66"/>
        <v>0</v>
      </c>
      <c r="BA68">
        <f t="shared" si="66"/>
        <v>0</v>
      </c>
      <c r="BB68">
        <f t="shared" si="66"/>
        <v>0</v>
      </c>
      <c r="BC68">
        <f t="shared" si="66"/>
        <v>0</v>
      </c>
      <c r="BD68">
        <f t="shared" si="66"/>
        <v>0</v>
      </c>
      <c r="BE68">
        <f t="shared" si="66"/>
        <v>0</v>
      </c>
      <c r="BF68">
        <f t="shared" si="66"/>
        <v>0</v>
      </c>
      <c r="BG68">
        <f t="shared" si="66"/>
        <v>0</v>
      </c>
      <c r="BH68">
        <f t="shared" si="66"/>
        <v>0</v>
      </c>
      <c r="BI68">
        <f t="shared" si="66"/>
        <v>0</v>
      </c>
      <c r="BJ68" s="204">
        <f t="shared" si="67"/>
        <v>9.4879757148289307E-5</v>
      </c>
      <c r="BK68" s="204">
        <f t="shared" si="67"/>
        <v>1.1777799452035875E-4</v>
      </c>
      <c r="BL68" s="204">
        <f t="shared" si="67"/>
        <v>1.3095943722030276E-4</v>
      </c>
      <c r="BM68" s="204">
        <f t="shared" si="67"/>
        <v>1.3157556595553893E-4</v>
      </c>
      <c r="BN68" s="204">
        <f t="shared" si="67"/>
        <v>1.4452470045505739E-4</v>
      </c>
      <c r="BO68" s="204">
        <f t="shared" si="67"/>
        <v>8.4897797115962928E-5</v>
      </c>
      <c r="BP68" s="204">
        <f t="shared" si="67"/>
        <v>0</v>
      </c>
      <c r="BQ68" s="204">
        <f t="shared" si="67"/>
        <v>0</v>
      </c>
      <c r="BR68" s="204">
        <f t="shared" si="67"/>
        <v>0</v>
      </c>
      <c r="BS68" s="204">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7.0461525241550995E-4</v>
      </c>
    </row>
    <row r="69" spans="1:105" x14ac:dyDescent="0.3">
      <c r="A69">
        <v>2016</v>
      </c>
      <c r="B69">
        <f t="shared" si="61"/>
        <v>0</v>
      </c>
      <c r="C69">
        <f t="shared" si="61"/>
        <v>0</v>
      </c>
      <c r="D69">
        <f t="shared" si="61"/>
        <v>0</v>
      </c>
      <c r="E69">
        <f t="shared" si="61"/>
        <v>0</v>
      </c>
      <c r="F69">
        <f t="shared" si="61"/>
        <v>0</v>
      </c>
      <c r="G69">
        <f t="shared" si="61"/>
        <v>0</v>
      </c>
      <c r="H69">
        <f t="shared" si="61"/>
        <v>0</v>
      </c>
      <c r="I69">
        <f t="shared" si="61"/>
        <v>0</v>
      </c>
      <c r="J69">
        <f t="shared" si="61"/>
        <v>0</v>
      </c>
      <c r="K69">
        <f t="shared" si="61"/>
        <v>0</v>
      </c>
      <c r="L69">
        <f t="shared" si="62"/>
        <v>0</v>
      </c>
      <c r="M69">
        <f t="shared" si="62"/>
        <v>0</v>
      </c>
      <c r="N69">
        <f t="shared" si="62"/>
        <v>0</v>
      </c>
      <c r="O69">
        <f t="shared" si="62"/>
        <v>0</v>
      </c>
      <c r="P69">
        <f t="shared" si="62"/>
        <v>0</v>
      </c>
      <c r="Q69">
        <f t="shared" si="62"/>
        <v>0</v>
      </c>
      <c r="R69">
        <f t="shared" si="62"/>
        <v>0</v>
      </c>
      <c r="S69">
        <f t="shared" si="62"/>
        <v>0</v>
      </c>
      <c r="T69">
        <f t="shared" si="62"/>
        <v>0</v>
      </c>
      <c r="U69">
        <f t="shared" si="62"/>
        <v>0</v>
      </c>
      <c r="V69">
        <f t="shared" si="63"/>
        <v>0</v>
      </c>
      <c r="W69">
        <f t="shared" si="63"/>
        <v>0</v>
      </c>
      <c r="X69">
        <f t="shared" si="63"/>
        <v>0</v>
      </c>
      <c r="Y69">
        <f t="shared" si="63"/>
        <v>0</v>
      </c>
      <c r="Z69">
        <f t="shared" si="63"/>
        <v>0</v>
      </c>
      <c r="AA69">
        <f t="shared" si="63"/>
        <v>0</v>
      </c>
      <c r="AB69">
        <f t="shared" si="63"/>
        <v>0</v>
      </c>
      <c r="AC69">
        <f t="shared" si="63"/>
        <v>0</v>
      </c>
      <c r="AD69">
        <f t="shared" si="63"/>
        <v>0</v>
      </c>
      <c r="AE69">
        <f t="shared" si="63"/>
        <v>0</v>
      </c>
      <c r="AF69">
        <f t="shared" si="64"/>
        <v>0</v>
      </c>
      <c r="AG69">
        <f t="shared" si="64"/>
        <v>0</v>
      </c>
      <c r="AH69">
        <f t="shared" si="64"/>
        <v>0</v>
      </c>
      <c r="AI69">
        <f t="shared" si="64"/>
        <v>0</v>
      </c>
      <c r="AJ69">
        <f t="shared" si="64"/>
        <v>0</v>
      </c>
      <c r="AK69">
        <f t="shared" si="64"/>
        <v>0</v>
      </c>
      <c r="AL69">
        <f t="shared" si="64"/>
        <v>0</v>
      </c>
      <c r="AM69">
        <f t="shared" si="64"/>
        <v>0</v>
      </c>
      <c r="AN69">
        <f t="shared" si="64"/>
        <v>0</v>
      </c>
      <c r="AO69">
        <f t="shared" si="64"/>
        <v>0</v>
      </c>
      <c r="AP69">
        <f t="shared" si="65"/>
        <v>0</v>
      </c>
      <c r="AQ69">
        <f t="shared" si="65"/>
        <v>0</v>
      </c>
      <c r="AR69">
        <f t="shared" si="65"/>
        <v>0</v>
      </c>
      <c r="AS69">
        <f t="shared" si="65"/>
        <v>0</v>
      </c>
      <c r="AT69">
        <f t="shared" si="65"/>
        <v>0</v>
      </c>
      <c r="AU69">
        <f t="shared" si="65"/>
        <v>0</v>
      </c>
      <c r="AV69">
        <f t="shared" si="65"/>
        <v>0</v>
      </c>
      <c r="AW69">
        <f t="shared" si="65"/>
        <v>0</v>
      </c>
      <c r="AX69">
        <f t="shared" si="65"/>
        <v>0</v>
      </c>
      <c r="AY69">
        <f t="shared" si="65"/>
        <v>0</v>
      </c>
      <c r="AZ69">
        <f t="shared" si="66"/>
        <v>0</v>
      </c>
      <c r="BA69">
        <f t="shared" si="66"/>
        <v>0</v>
      </c>
      <c r="BB69">
        <f t="shared" si="66"/>
        <v>0</v>
      </c>
      <c r="BC69">
        <f t="shared" si="66"/>
        <v>0</v>
      </c>
      <c r="BD69">
        <f t="shared" si="66"/>
        <v>0</v>
      </c>
      <c r="BE69">
        <f t="shared" si="66"/>
        <v>0</v>
      </c>
      <c r="BF69">
        <f t="shared" si="66"/>
        <v>0</v>
      </c>
      <c r="BG69">
        <f t="shared" si="66"/>
        <v>0</v>
      </c>
      <c r="BH69">
        <f t="shared" si="66"/>
        <v>0</v>
      </c>
      <c r="BI69">
        <f t="shared" si="66"/>
        <v>0</v>
      </c>
      <c r="BJ69" s="204">
        <f t="shared" si="67"/>
        <v>1.4440334278612867E-4</v>
      </c>
      <c r="BK69" s="204">
        <f t="shared" si="67"/>
        <v>1.8656905712452281E-4</v>
      </c>
      <c r="BL69" s="204">
        <f t="shared" si="67"/>
        <v>2.1591560974403134E-4</v>
      </c>
      <c r="BM69" s="204">
        <f t="shared" si="67"/>
        <v>2.2578457407556099E-4</v>
      </c>
      <c r="BN69" s="204">
        <f t="shared" si="67"/>
        <v>2.5812666920537532E-4</v>
      </c>
      <c r="BO69" s="204">
        <f t="shared" si="67"/>
        <v>1.5781889574984515E-4</v>
      </c>
      <c r="BP69" s="204">
        <f t="shared" si="67"/>
        <v>1.1858878032787169E-4</v>
      </c>
      <c r="BQ69" s="204">
        <f t="shared" si="67"/>
        <v>0</v>
      </c>
      <c r="BR69" s="204">
        <f t="shared" si="67"/>
        <v>0</v>
      </c>
      <c r="BS69" s="204">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1.3072069290133359E-3</v>
      </c>
    </row>
    <row r="70" spans="1:105" x14ac:dyDescent="0.3">
      <c r="A70">
        <v>2017</v>
      </c>
      <c r="B70">
        <f t="shared" si="61"/>
        <v>0</v>
      </c>
      <c r="C70">
        <f t="shared" si="61"/>
        <v>0</v>
      </c>
      <c r="D70">
        <f t="shared" si="61"/>
        <v>0</v>
      </c>
      <c r="E70">
        <f t="shared" si="61"/>
        <v>0</v>
      </c>
      <c r="F70">
        <f t="shared" si="61"/>
        <v>0</v>
      </c>
      <c r="G70">
        <f t="shared" si="61"/>
        <v>0</v>
      </c>
      <c r="H70">
        <f t="shared" si="61"/>
        <v>0</v>
      </c>
      <c r="I70">
        <f t="shared" si="61"/>
        <v>0</v>
      </c>
      <c r="J70">
        <f t="shared" si="61"/>
        <v>0</v>
      </c>
      <c r="K70">
        <f t="shared" si="61"/>
        <v>0</v>
      </c>
      <c r="L70">
        <f t="shared" si="62"/>
        <v>0</v>
      </c>
      <c r="M70">
        <f t="shared" si="62"/>
        <v>0</v>
      </c>
      <c r="N70">
        <f t="shared" si="62"/>
        <v>0</v>
      </c>
      <c r="O70">
        <f t="shared" si="62"/>
        <v>0</v>
      </c>
      <c r="P70">
        <f t="shared" si="62"/>
        <v>0</v>
      </c>
      <c r="Q70">
        <f t="shared" si="62"/>
        <v>0</v>
      </c>
      <c r="R70">
        <f t="shared" si="62"/>
        <v>0</v>
      </c>
      <c r="S70">
        <f t="shared" si="62"/>
        <v>0</v>
      </c>
      <c r="T70">
        <f t="shared" si="62"/>
        <v>0</v>
      </c>
      <c r="U70">
        <f t="shared" si="62"/>
        <v>0</v>
      </c>
      <c r="V70">
        <f t="shared" si="63"/>
        <v>0</v>
      </c>
      <c r="W70">
        <f t="shared" si="63"/>
        <v>0</v>
      </c>
      <c r="X70">
        <f t="shared" si="63"/>
        <v>0</v>
      </c>
      <c r="Y70">
        <f t="shared" si="63"/>
        <v>0</v>
      </c>
      <c r="Z70">
        <f t="shared" si="63"/>
        <v>0</v>
      </c>
      <c r="AA70">
        <f t="shared" si="63"/>
        <v>0</v>
      </c>
      <c r="AB70">
        <f t="shared" si="63"/>
        <v>0</v>
      </c>
      <c r="AC70">
        <f t="shared" si="63"/>
        <v>0</v>
      </c>
      <c r="AD70">
        <f t="shared" si="63"/>
        <v>0</v>
      </c>
      <c r="AE70">
        <f t="shared" si="63"/>
        <v>0</v>
      </c>
      <c r="AF70">
        <f t="shared" si="64"/>
        <v>0</v>
      </c>
      <c r="AG70">
        <f t="shared" si="64"/>
        <v>0</v>
      </c>
      <c r="AH70">
        <f t="shared" si="64"/>
        <v>0</v>
      </c>
      <c r="AI70">
        <f t="shared" si="64"/>
        <v>0</v>
      </c>
      <c r="AJ70">
        <f t="shared" si="64"/>
        <v>0</v>
      </c>
      <c r="AK70">
        <f t="shared" si="64"/>
        <v>0</v>
      </c>
      <c r="AL70">
        <f t="shared" si="64"/>
        <v>0</v>
      </c>
      <c r="AM70">
        <f t="shared" si="64"/>
        <v>0</v>
      </c>
      <c r="AN70">
        <f t="shared" si="64"/>
        <v>0</v>
      </c>
      <c r="AO70">
        <f t="shared" si="64"/>
        <v>0</v>
      </c>
      <c r="AP70">
        <f t="shared" si="65"/>
        <v>0</v>
      </c>
      <c r="AQ70">
        <f t="shared" si="65"/>
        <v>0</v>
      </c>
      <c r="AR70">
        <f t="shared" si="65"/>
        <v>0</v>
      </c>
      <c r="AS70">
        <f t="shared" si="65"/>
        <v>0</v>
      </c>
      <c r="AT70">
        <f t="shared" si="65"/>
        <v>0</v>
      </c>
      <c r="AU70">
        <f t="shared" si="65"/>
        <v>0</v>
      </c>
      <c r="AV70">
        <f t="shared" si="65"/>
        <v>0</v>
      </c>
      <c r="AW70">
        <f t="shared" si="65"/>
        <v>0</v>
      </c>
      <c r="AX70">
        <f t="shared" si="65"/>
        <v>0</v>
      </c>
      <c r="AY70">
        <f t="shared" si="65"/>
        <v>0</v>
      </c>
      <c r="AZ70">
        <f t="shared" si="66"/>
        <v>0</v>
      </c>
      <c r="BA70">
        <f t="shared" si="66"/>
        <v>0</v>
      </c>
      <c r="BB70">
        <f t="shared" si="66"/>
        <v>0</v>
      </c>
      <c r="BC70">
        <f t="shared" si="66"/>
        <v>0</v>
      </c>
      <c r="BD70">
        <f t="shared" si="66"/>
        <v>0</v>
      </c>
      <c r="BE70">
        <f t="shared" si="66"/>
        <v>0</v>
      </c>
      <c r="BF70">
        <f t="shared" si="66"/>
        <v>0</v>
      </c>
      <c r="BG70">
        <f t="shared" si="66"/>
        <v>0</v>
      </c>
      <c r="BH70">
        <f t="shared" si="66"/>
        <v>0</v>
      </c>
      <c r="BI70">
        <f t="shared" si="66"/>
        <v>0</v>
      </c>
      <c r="BJ70" s="204">
        <f t="shared" si="67"/>
        <v>2.1115878281894367E-4</v>
      </c>
      <c r="BK70" s="204">
        <f t="shared" si="67"/>
        <v>2.8395093241154065E-4</v>
      </c>
      <c r="BL70" s="204">
        <f t="shared" si="67"/>
        <v>3.420263003497409E-4</v>
      </c>
      <c r="BM70" s="204">
        <f t="shared" si="67"/>
        <v>3.7225582987434637E-4</v>
      </c>
      <c r="BN70" s="204">
        <f t="shared" si="67"/>
        <v>4.4294713566934448E-4</v>
      </c>
      <c r="BO70" s="204">
        <f t="shared" si="67"/>
        <v>2.8187061290776305E-4</v>
      </c>
      <c r="BP70" s="204">
        <f t="shared" si="67"/>
        <v>2.2044800919983676E-4</v>
      </c>
      <c r="BQ70" s="204">
        <f t="shared" si="67"/>
        <v>1.5859046169767527E-4</v>
      </c>
      <c r="BR70" s="204">
        <f t="shared" si="67"/>
        <v>0</v>
      </c>
      <c r="BS70" s="204">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2.3132480649291913E-3</v>
      </c>
    </row>
    <row r="71" spans="1:105" x14ac:dyDescent="0.3">
      <c r="A71">
        <v>2018</v>
      </c>
      <c r="B71">
        <f t="shared" si="61"/>
        <v>0</v>
      </c>
      <c r="C71">
        <f t="shared" si="61"/>
        <v>0</v>
      </c>
      <c r="D71">
        <f t="shared" si="61"/>
        <v>0</v>
      </c>
      <c r="E71">
        <f t="shared" si="61"/>
        <v>0</v>
      </c>
      <c r="F71">
        <f t="shared" si="61"/>
        <v>0</v>
      </c>
      <c r="G71">
        <f t="shared" si="61"/>
        <v>0</v>
      </c>
      <c r="H71">
        <f t="shared" si="61"/>
        <v>0</v>
      </c>
      <c r="I71">
        <f t="shared" si="61"/>
        <v>0</v>
      </c>
      <c r="J71">
        <f t="shared" si="61"/>
        <v>0</v>
      </c>
      <c r="K71">
        <f t="shared" si="61"/>
        <v>0</v>
      </c>
      <c r="L71">
        <f t="shared" si="62"/>
        <v>0</v>
      </c>
      <c r="M71">
        <f t="shared" si="62"/>
        <v>0</v>
      </c>
      <c r="N71">
        <f t="shared" si="62"/>
        <v>0</v>
      </c>
      <c r="O71">
        <f t="shared" si="62"/>
        <v>0</v>
      </c>
      <c r="P71">
        <f t="shared" si="62"/>
        <v>0</v>
      </c>
      <c r="Q71">
        <f t="shared" si="62"/>
        <v>0</v>
      </c>
      <c r="R71">
        <f t="shared" si="62"/>
        <v>0</v>
      </c>
      <c r="S71">
        <f t="shared" si="62"/>
        <v>0</v>
      </c>
      <c r="T71">
        <f t="shared" si="62"/>
        <v>0</v>
      </c>
      <c r="U71">
        <f t="shared" si="62"/>
        <v>0</v>
      </c>
      <c r="V71">
        <f t="shared" si="63"/>
        <v>0</v>
      </c>
      <c r="W71">
        <f t="shared" si="63"/>
        <v>0</v>
      </c>
      <c r="X71">
        <f t="shared" si="63"/>
        <v>0</v>
      </c>
      <c r="Y71">
        <f t="shared" si="63"/>
        <v>0</v>
      </c>
      <c r="Z71">
        <f t="shared" si="63"/>
        <v>0</v>
      </c>
      <c r="AA71">
        <f t="shared" si="63"/>
        <v>0</v>
      </c>
      <c r="AB71">
        <f t="shared" si="63"/>
        <v>0</v>
      </c>
      <c r="AC71">
        <f t="shared" si="63"/>
        <v>0</v>
      </c>
      <c r="AD71">
        <f t="shared" si="63"/>
        <v>0</v>
      </c>
      <c r="AE71">
        <f t="shared" si="63"/>
        <v>0</v>
      </c>
      <c r="AF71">
        <f t="shared" si="64"/>
        <v>0</v>
      </c>
      <c r="AG71">
        <f t="shared" si="64"/>
        <v>0</v>
      </c>
      <c r="AH71">
        <f t="shared" si="64"/>
        <v>0</v>
      </c>
      <c r="AI71">
        <f t="shared" si="64"/>
        <v>0</v>
      </c>
      <c r="AJ71">
        <f t="shared" si="64"/>
        <v>0</v>
      </c>
      <c r="AK71">
        <f t="shared" si="64"/>
        <v>0</v>
      </c>
      <c r="AL71">
        <f t="shared" si="64"/>
        <v>0</v>
      </c>
      <c r="AM71">
        <f t="shared" si="64"/>
        <v>0</v>
      </c>
      <c r="AN71">
        <f t="shared" si="64"/>
        <v>0</v>
      </c>
      <c r="AO71">
        <f t="shared" si="64"/>
        <v>0</v>
      </c>
      <c r="AP71">
        <f t="shared" si="65"/>
        <v>0</v>
      </c>
      <c r="AQ71">
        <f t="shared" si="65"/>
        <v>0</v>
      </c>
      <c r="AR71">
        <f t="shared" si="65"/>
        <v>0</v>
      </c>
      <c r="AS71">
        <f t="shared" si="65"/>
        <v>0</v>
      </c>
      <c r="AT71">
        <f t="shared" si="65"/>
        <v>0</v>
      </c>
      <c r="AU71">
        <f t="shared" si="65"/>
        <v>0</v>
      </c>
      <c r="AV71">
        <f t="shared" si="65"/>
        <v>0</v>
      </c>
      <c r="AW71">
        <f t="shared" si="65"/>
        <v>0</v>
      </c>
      <c r="AX71">
        <f t="shared" si="65"/>
        <v>0</v>
      </c>
      <c r="AY71">
        <f t="shared" si="65"/>
        <v>0</v>
      </c>
      <c r="AZ71">
        <f t="shared" si="66"/>
        <v>0</v>
      </c>
      <c r="BA71">
        <f t="shared" si="66"/>
        <v>0</v>
      </c>
      <c r="BB71">
        <f t="shared" si="66"/>
        <v>0</v>
      </c>
      <c r="BC71">
        <f t="shared" si="66"/>
        <v>0</v>
      </c>
      <c r="BD71">
        <f t="shared" si="66"/>
        <v>0</v>
      </c>
      <c r="BE71">
        <f t="shared" si="66"/>
        <v>0</v>
      </c>
      <c r="BF71">
        <f t="shared" si="66"/>
        <v>0</v>
      </c>
      <c r="BG71">
        <f t="shared" si="66"/>
        <v>0</v>
      </c>
      <c r="BH71">
        <f t="shared" si="66"/>
        <v>0</v>
      </c>
      <c r="BI71">
        <f t="shared" si="66"/>
        <v>0</v>
      </c>
      <c r="BJ71" s="204">
        <f t="shared" si="67"/>
        <v>2.966670231478161E-4</v>
      </c>
      <c r="BK71" s="204">
        <f t="shared" si="67"/>
        <v>4.1521707262087481E-4</v>
      </c>
      <c r="BL71" s="204">
        <f t="shared" si="67"/>
        <v>5.2055088014277794E-4</v>
      </c>
      <c r="BM71" s="204">
        <f t="shared" si="67"/>
        <v>5.8968077586648334E-4</v>
      </c>
      <c r="BN71" s="204">
        <f t="shared" si="67"/>
        <v>7.3029636437374414E-4</v>
      </c>
      <c r="BO71" s="204">
        <f t="shared" si="67"/>
        <v>4.8369190599797279E-4</v>
      </c>
      <c r="BP71" s="204">
        <f t="shared" si="67"/>
        <v>3.9372861641325446E-4</v>
      </c>
      <c r="BQ71" s="204">
        <f t="shared" si="67"/>
        <v>2.9480825641916707E-4</v>
      </c>
      <c r="BR71" s="204">
        <f t="shared" si="67"/>
        <v>2.0213955664320126E-4</v>
      </c>
      <c r="BS71" s="204">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3.9267804516252922E-3</v>
      </c>
    </row>
    <row r="72" spans="1:105" x14ac:dyDescent="0.3">
      <c r="A72">
        <v>2019</v>
      </c>
      <c r="B72">
        <f t="shared" si="61"/>
        <v>0</v>
      </c>
      <c r="C72">
        <f t="shared" si="61"/>
        <v>0</v>
      </c>
      <c r="D72">
        <f t="shared" si="61"/>
        <v>0</v>
      </c>
      <c r="E72">
        <f t="shared" si="61"/>
        <v>0</v>
      </c>
      <c r="F72">
        <f t="shared" si="61"/>
        <v>0</v>
      </c>
      <c r="G72">
        <f t="shared" si="61"/>
        <v>0</v>
      </c>
      <c r="H72">
        <f t="shared" si="61"/>
        <v>0</v>
      </c>
      <c r="I72">
        <f t="shared" si="61"/>
        <v>0</v>
      </c>
      <c r="J72">
        <f t="shared" si="61"/>
        <v>0</v>
      </c>
      <c r="K72">
        <f t="shared" si="61"/>
        <v>0</v>
      </c>
      <c r="L72">
        <f t="shared" si="62"/>
        <v>0</v>
      </c>
      <c r="M72">
        <f t="shared" si="62"/>
        <v>0</v>
      </c>
      <c r="N72">
        <f t="shared" si="62"/>
        <v>0</v>
      </c>
      <c r="O72">
        <f t="shared" si="62"/>
        <v>0</v>
      </c>
      <c r="P72">
        <f t="shared" si="62"/>
        <v>0</v>
      </c>
      <c r="Q72">
        <f t="shared" si="62"/>
        <v>0</v>
      </c>
      <c r="R72">
        <f t="shared" si="62"/>
        <v>0</v>
      </c>
      <c r="S72">
        <f t="shared" si="62"/>
        <v>0</v>
      </c>
      <c r="T72">
        <f t="shared" si="62"/>
        <v>0</v>
      </c>
      <c r="U72">
        <f t="shared" si="62"/>
        <v>0</v>
      </c>
      <c r="V72">
        <f t="shared" si="63"/>
        <v>0</v>
      </c>
      <c r="W72">
        <f t="shared" si="63"/>
        <v>0</v>
      </c>
      <c r="X72">
        <f t="shared" si="63"/>
        <v>0</v>
      </c>
      <c r="Y72">
        <f t="shared" si="63"/>
        <v>0</v>
      </c>
      <c r="Z72">
        <f t="shared" si="63"/>
        <v>0</v>
      </c>
      <c r="AA72">
        <f t="shared" si="63"/>
        <v>0</v>
      </c>
      <c r="AB72">
        <f t="shared" si="63"/>
        <v>0</v>
      </c>
      <c r="AC72">
        <f t="shared" si="63"/>
        <v>0</v>
      </c>
      <c r="AD72">
        <f t="shared" si="63"/>
        <v>0</v>
      </c>
      <c r="AE72">
        <f t="shared" si="63"/>
        <v>0</v>
      </c>
      <c r="AF72">
        <f t="shared" si="64"/>
        <v>0</v>
      </c>
      <c r="AG72">
        <f t="shared" si="64"/>
        <v>0</v>
      </c>
      <c r="AH72">
        <f t="shared" si="64"/>
        <v>0</v>
      </c>
      <c r="AI72">
        <f t="shared" si="64"/>
        <v>0</v>
      </c>
      <c r="AJ72">
        <f t="shared" si="64"/>
        <v>0</v>
      </c>
      <c r="AK72">
        <f t="shared" si="64"/>
        <v>0</v>
      </c>
      <c r="AL72">
        <f t="shared" si="64"/>
        <v>0</v>
      </c>
      <c r="AM72">
        <f t="shared" si="64"/>
        <v>0</v>
      </c>
      <c r="AN72">
        <f t="shared" si="64"/>
        <v>0</v>
      </c>
      <c r="AO72">
        <f t="shared" si="64"/>
        <v>0</v>
      </c>
      <c r="AP72">
        <f t="shared" si="65"/>
        <v>0</v>
      </c>
      <c r="AQ72">
        <f t="shared" si="65"/>
        <v>0</v>
      </c>
      <c r="AR72">
        <f t="shared" si="65"/>
        <v>0</v>
      </c>
      <c r="AS72">
        <f t="shared" si="65"/>
        <v>0</v>
      </c>
      <c r="AT72">
        <f t="shared" si="65"/>
        <v>0</v>
      </c>
      <c r="AU72">
        <f t="shared" si="65"/>
        <v>0</v>
      </c>
      <c r="AV72">
        <f t="shared" si="65"/>
        <v>0</v>
      </c>
      <c r="AW72">
        <f t="shared" si="65"/>
        <v>0</v>
      </c>
      <c r="AX72">
        <f t="shared" si="65"/>
        <v>0</v>
      </c>
      <c r="AY72">
        <f t="shared" si="65"/>
        <v>0</v>
      </c>
      <c r="AZ72">
        <f t="shared" si="66"/>
        <v>0</v>
      </c>
      <c r="BA72">
        <f t="shared" si="66"/>
        <v>0</v>
      </c>
      <c r="BB72">
        <f t="shared" si="66"/>
        <v>0</v>
      </c>
      <c r="BC72">
        <f t="shared" si="66"/>
        <v>0</v>
      </c>
      <c r="BD72">
        <f t="shared" si="66"/>
        <v>0</v>
      </c>
      <c r="BE72">
        <f t="shared" si="66"/>
        <v>0</v>
      </c>
      <c r="BF72">
        <f t="shared" si="66"/>
        <v>0</v>
      </c>
      <c r="BG72">
        <f t="shared" si="66"/>
        <v>0</v>
      </c>
      <c r="BH72">
        <f t="shared" si="66"/>
        <v>0</v>
      </c>
      <c r="BI72">
        <f t="shared" si="66"/>
        <v>0</v>
      </c>
      <c r="BJ72" s="204">
        <f t="shared" si="67"/>
        <v>4.0045859411343365E-4</v>
      </c>
      <c r="BK72" s="204">
        <f t="shared" si="67"/>
        <v>5.8335822573956687E-4</v>
      </c>
      <c r="BL72" s="204">
        <f t="shared" si="67"/>
        <v>7.6119353004920598E-4</v>
      </c>
      <c r="BM72" s="204">
        <f t="shared" si="67"/>
        <v>8.974714709561564E-4</v>
      </c>
      <c r="BN72" s="204">
        <f t="shared" si="67"/>
        <v>1.1568434721404982E-3</v>
      </c>
      <c r="BO72" s="204">
        <f t="shared" si="67"/>
        <v>7.9747313388434506E-4</v>
      </c>
      <c r="BP72" s="204">
        <f t="shared" si="67"/>
        <v>6.7564100760369376E-4</v>
      </c>
      <c r="BQ72" s="204">
        <f t="shared" si="67"/>
        <v>5.2653887566705482E-4</v>
      </c>
      <c r="BR72" s="204">
        <f t="shared" si="67"/>
        <v>3.757628902104342E-4</v>
      </c>
      <c r="BS72" s="204">
        <f t="shared" si="67"/>
        <v>2.6425239027553788E-4</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6.4389935906399272E-3</v>
      </c>
    </row>
    <row r="73" spans="1:105" x14ac:dyDescent="0.3">
      <c r="A73">
        <v>2020</v>
      </c>
      <c r="B73">
        <f t="shared" ref="B73:K82" si="72">VLOOKUP(B$2,scenarios4,21,FALSE)*VLOOKUP($A73-B$2,output4,4,FALSE)</f>
        <v>0</v>
      </c>
      <c r="C73">
        <f t="shared" si="72"/>
        <v>0</v>
      </c>
      <c r="D73">
        <f t="shared" si="72"/>
        <v>0</v>
      </c>
      <c r="E73">
        <f t="shared" si="72"/>
        <v>0</v>
      </c>
      <c r="F73">
        <f t="shared" si="72"/>
        <v>0</v>
      </c>
      <c r="G73">
        <f t="shared" si="72"/>
        <v>0</v>
      </c>
      <c r="H73">
        <f t="shared" si="72"/>
        <v>0</v>
      </c>
      <c r="I73">
        <f t="shared" si="72"/>
        <v>0</v>
      </c>
      <c r="J73">
        <f t="shared" si="72"/>
        <v>0</v>
      </c>
      <c r="K73">
        <f t="shared" si="72"/>
        <v>0</v>
      </c>
      <c r="L73">
        <f t="shared" ref="L73:U82" si="73">VLOOKUP(L$2,scenarios4,21,FALSE)*VLOOKUP($A73-L$2,output4,4,FALSE)</f>
        <v>0</v>
      </c>
      <c r="M73">
        <f t="shared" si="73"/>
        <v>0</v>
      </c>
      <c r="N73">
        <f t="shared" si="73"/>
        <v>0</v>
      </c>
      <c r="O73">
        <f t="shared" si="73"/>
        <v>0</v>
      </c>
      <c r="P73">
        <f t="shared" si="73"/>
        <v>0</v>
      </c>
      <c r="Q73">
        <f t="shared" si="73"/>
        <v>0</v>
      </c>
      <c r="R73">
        <f t="shared" si="73"/>
        <v>0</v>
      </c>
      <c r="S73">
        <f t="shared" si="73"/>
        <v>0</v>
      </c>
      <c r="T73">
        <f t="shared" si="73"/>
        <v>0</v>
      </c>
      <c r="U73">
        <f t="shared" si="73"/>
        <v>0</v>
      </c>
      <c r="V73">
        <f t="shared" ref="V73:AE82" si="74">VLOOKUP(V$2,scenarios4,21,FALSE)*VLOOKUP($A73-V$2,output4,4,FALSE)</f>
        <v>0</v>
      </c>
      <c r="W73">
        <f t="shared" si="74"/>
        <v>0</v>
      </c>
      <c r="X73">
        <f t="shared" si="74"/>
        <v>0</v>
      </c>
      <c r="Y73">
        <f t="shared" si="74"/>
        <v>0</v>
      </c>
      <c r="Z73">
        <f t="shared" si="74"/>
        <v>0</v>
      </c>
      <c r="AA73">
        <f t="shared" si="74"/>
        <v>0</v>
      </c>
      <c r="AB73">
        <f t="shared" si="74"/>
        <v>0</v>
      </c>
      <c r="AC73">
        <f t="shared" si="74"/>
        <v>0</v>
      </c>
      <c r="AD73">
        <f t="shared" si="74"/>
        <v>0</v>
      </c>
      <c r="AE73">
        <f t="shared" si="74"/>
        <v>0</v>
      </c>
      <c r="AF73">
        <f t="shared" ref="AF73:AO82" si="75">VLOOKUP(AF$2,scenarios4,21,FALSE)*VLOOKUP($A73-AF$2,output4,4,FALSE)</f>
        <v>0</v>
      </c>
      <c r="AG73">
        <f t="shared" si="75"/>
        <v>0</v>
      </c>
      <c r="AH73">
        <f t="shared" si="75"/>
        <v>0</v>
      </c>
      <c r="AI73">
        <f t="shared" si="75"/>
        <v>0</v>
      </c>
      <c r="AJ73">
        <f t="shared" si="75"/>
        <v>0</v>
      </c>
      <c r="AK73">
        <f t="shared" si="75"/>
        <v>0</v>
      </c>
      <c r="AL73">
        <f t="shared" si="75"/>
        <v>0</v>
      </c>
      <c r="AM73">
        <f t="shared" si="75"/>
        <v>0</v>
      </c>
      <c r="AN73">
        <f t="shared" si="75"/>
        <v>0</v>
      </c>
      <c r="AO73">
        <f t="shared" si="75"/>
        <v>0</v>
      </c>
      <c r="AP73">
        <f t="shared" ref="AP73:AY82" si="76">VLOOKUP(AP$2,scenarios4,21,FALSE)*VLOOKUP($A73-AP$2,output4,4,FALSE)</f>
        <v>0</v>
      </c>
      <c r="AQ73">
        <f t="shared" si="76"/>
        <v>0</v>
      </c>
      <c r="AR73">
        <f t="shared" si="76"/>
        <v>0</v>
      </c>
      <c r="AS73">
        <f t="shared" si="76"/>
        <v>0</v>
      </c>
      <c r="AT73">
        <f t="shared" si="76"/>
        <v>0</v>
      </c>
      <c r="AU73">
        <f t="shared" si="76"/>
        <v>0</v>
      </c>
      <c r="AV73">
        <f t="shared" si="76"/>
        <v>0</v>
      </c>
      <c r="AW73">
        <f t="shared" si="76"/>
        <v>0</v>
      </c>
      <c r="AX73">
        <f t="shared" si="76"/>
        <v>0</v>
      </c>
      <c r="AY73">
        <f t="shared" si="76"/>
        <v>0</v>
      </c>
      <c r="AZ73">
        <f t="shared" ref="AZ73:BI82" si="77">VLOOKUP(AZ$2,scenarios4,21,FALSE)*VLOOKUP($A73-AZ$2,output4,4,FALSE)</f>
        <v>0</v>
      </c>
      <c r="BA73">
        <f t="shared" si="77"/>
        <v>0</v>
      </c>
      <c r="BB73">
        <f t="shared" si="77"/>
        <v>0</v>
      </c>
      <c r="BC73">
        <f t="shared" si="77"/>
        <v>0</v>
      </c>
      <c r="BD73">
        <f t="shared" si="77"/>
        <v>0</v>
      </c>
      <c r="BE73">
        <f t="shared" si="77"/>
        <v>0</v>
      </c>
      <c r="BF73">
        <f t="shared" si="77"/>
        <v>0</v>
      </c>
      <c r="BG73">
        <f t="shared" si="77"/>
        <v>0</v>
      </c>
      <c r="BH73">
        <f t="shared" si="77"/>
        <v>0</v>
      </c>
      <c r="BI73">
        <f t="shared" si="77"/>
        <v>0</v>
      </c>
      <c r="BJ73">
        <f>VLOOKUP(BJ$2,scenarios4,21,FALSE)*VLOOKUP($A73-BJ$2,output4,4,FALSE)</f>
        <v>2.966670231478161E-4</v>
      </c>
      <c r="BK73">
        <f t="shared" ref="BJ73:BS82" si="78">VLOOKUP(BK$2,scenarios4,21,FALSE)*VLOOKUP($A73-BK$2,output4,4,FALSE)</f>
        <v>4.1521707262087481E-4</v>
      </c>
      <c r="BL73">
        <f t="shared" si="78"/>
        <v>5.2055088014277794E-4</v>
      </c>
      <c r="BM73">
        <f t="shared" si="78"/>
        <v>5.8968077586648334E-4</v>
      </c>
      <c r="BN73">
        <f t="shared" si="78"/>
        <v>7.3029636437374414E-4</v>
      </c>
      <c r="BO73">
        <f t="shared" si="78"/>
        <v>4.8369190599797279E-4</v>
      </c>
      <c r="BP73">
        <f t="shared" si="78"/>
        <v>3.9372861641325446E-4</v>
      </c>
      <c r="BQ73">
        <f t="shared" si="78"/>
        <v>2.9480825641916707E-4</v>
      </c>
      <c r="BR73">
        <f t="shared" si="78"/>
        <v>2.0213955664320126E-4</v>
      </c>
      <c r="BS73">
        <f t="shared" si="78"/>
        <v>1.365792005565333E-4</v>
      </c>
      <c r="BT73">
        <f t="shared" ref="BT73:CC82" si="79">VLOOKUP(BT$2,scenarios4,21,FALSE)*VLOOKUP($A73-BT$2,output4,4,FALSE)</f>
        <v>9.6332250421580254E-5</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VLOOKUP(CD$2,scenarios4,21,FALSE)*VLOOKUP($A73-CD$2,output4,4,FALSE)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VLOOKUP(CN$2,scenarios4,21,FALSE)*VLOOKUP($A73-CN$2,output4,4,FALSE)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4.1596919026034062E-3</v>
      </c>
    </row>
    <row r="74" spans="1:105" x14ac:dyDescent="0.3">
      <c r="A74">
        <v>2021</v>
      </c>
      <c r="B74">
        <f t="shared" si="72"/>
        <v>0</v>
      </c>
      <c r="C74">
        <f t="shared" si="72"/>
        <v>0</v>
      </c>
      <c r="D74">
        <f t="shared" si="72"/>
        <v>0</v>
      </c>
      <c r="E74">
        <f t="shared" si="72"/>
        <v>0</v>
      </c>
      <c r="F74">
        <f t="shared" si="72"/>
        <v>0</v>
      </c>
      <c r="G74">
        <f t="shared" si="72"/>
        <v>0</v>
      </c>
      <c r="H74">
        <f t="shared" si="72"/>
        <v>0</v>
      </c>
      <c r="I74">
        <f t="shared" si="72"/>
        <v>0</v>
      </c>
      <c r="J74">
        <f t="shared" si="72"/>
        <v>0</v>
      </c>
      <c r="K74">
        <f t="shared" si="72"/>
        <v>0</v>
      </c>
      <c r="L74">
        <f t="shared" si="73"/>
        <v>0</v>
      </c>
      <c r="M74">
        <f t="shared" si="73"/>
        <v>0</v>
      </c>
      <c r="N74">
        <f t="shared" si="73"/>
        <v>0</v>
      </c>
      <c r="O74">
        <f t="shared" si="73"/>
        <v>0</v>
      </c>
      <c r="P74">
        <f t="shared" si="73"/>
        <v>0</v>
      </c>
      <c r="Q74">
        <f t="shared" si="73"/>
        <v>0</v>
      </c>
      <c r="R74">
        <f t="shared" si="73"/>
        <v>0</v>
      </c>
      <c r="S74">
        <f t="shared" si="73"/>
        <v>0</v>
      </c>
      <c r="T74">
        <f t="shared" si="73"/>
        <v>0</v>
      </c>
      <c r="U74">
        <f t="shared" si="73"/>
        <v>0</v>
      </c>
      <c r="V74">
        <f t="shared" si="74"/>
        <v>0</v>
      </c>
      <c r="W74">
        <f t="shared" si="74"/>
        <v>0</v>
      </c>
      <c r="X74">
        <f t="shared" si="74"/>
        <v>0</v>
      </c>
      <c r="Y74">
        <f t="shared" si="74"/>
        <v>0</v>
      </c>
      <c r="Z74">
        <f t="shared" si="74"/>
        <v>0</v>
      </c>
      <c r="AA74">
        <f t="shared" si="74"/>
        <v>0</v>
      </c>
      <c r="AB74">
        <f t="shared" si="74"/>
        <v>0</v>
      </c>
      <c r="AC74">
        <f t="shared" si="74"/>
        <v>0</v>
      </c>
      <c r="AD74">
        <f t="shared" si="74"/>
        <v>0</v>
      </c>
      <c r="AE74">
        <f t="shared" si="74"/>
        <v>0</v>
      </c>
      <c r="AF74">
        <f t="shared" si="75"/>
        <v>0</v>
      </c>
      <c r="AG74">
        <f t="shared" si="75"/>
        <v>0</v>
      </c>
      <c r="AH74">
        <f t="shared" si="75"/>
        <v>0</v>
      </c>
      <c r="AI74">
        <f t="shared" si="75"/>
        <v>0</v>
      </c>
      <c r="AJ74">
        <f t="shared" si="75"/>
        <v>0</v>
      </c>
      <c r="AK74">
        <f t="shared" si="75"/>
        <v>0</v>
      </c>
      <c r="AL74">
        <f t="shared" si="75"/>
        <v>0</v>
      </c>
      <c r="AM74">
        <f t="shared" si="75"/>
        <v>0</v>
      </c>
      <c r="AN74">
        <f t="shared" si="75"/>
        <v>0</v>
      </c>
      <c r="AO74">
        <f t="shared" si="75"/>
        <v>0</v>
      </c>
      <c r="AP74">
        <f t="shared" si="76"/>
        <v>0</v>
      </c>
      <c r="AQ74">
        <f t="shared" si="76"/>
        <v>0</v>
      </c>
      <c r="AR74">
        <f t="shared" si="76"/>
        <v>0</v>
      </c>
      <c r="AS74">
        <f t="shared" si="76"/>
        <v>0</v>
      </c>
      <c r="AT74">
        <f t="shared" si="76"/>
        <v>0</v>
      </c>
      <c r="AU74">
        <f t="shared" si="76"/>
        <v>0</v>
      </c>
      <c r="AV74">
        <f t="shared" si="76"/>
        <v>0</v>
      </c>
      <c r="AW74">
        <f t="shared" si="76"/>
        <v>0</v>
      </c>
      <c r="AX74">
        <f t="shared" si="76"/>
        <v>0</v>
      </c>
      <c r="AY74">
        <f t="shared" si="76"/>
        <v>0</v>
      </c>
      <c r="AZ74">
        <f t="shared" si="77"/>
        <v>0</v>
      </c>
      <c r="BA74">
        <f t="shared" si="77"/>
        <v>0</v>
      </c>
      <c r="BB74">
        <f t="shared" si="77"/>
        <v>0</v>
      </c>
      <c r="BC74">
        <f t="shared" si="77"/>
        <v>0</v>
      </c>
      <c r="BD74">
        <f t="shared" si="77"/>
        <v>0</v>
      </c>
      <c r="BE74">
        <f t="shared" si="77"/>
        <v>0</v>
      </c>
      <c r="BF74">
        <f t="shared" si="77"/>
        <v>0</v>
      </c>
      <c r="BG74">
        <f t="shared" si="77"/>
        <v>0</v>
      </c>
      <c r="BH74">
        <f t="shared" si="77"/>
        <v>0</v>
      </c>
      <c r="BI74">
        <f t="shared" si="77"/>
        <v>0</v>
      </c>
      <c r="BJ74">
        <f t="shared" si="78"/>
        <v>4.0045859411343365E-4</v>
      </c>
      <c r="BK74">
        <f t="shared" si="78"/>
        <v>5.8335822573956687E-4</v>
      </c>
      <c r="BL74">
        <f t="shared" si="78"/>
        <v>7.6119353004920598E-4</v>
      </c>
      <c r="BM74">
        <f t="shared" si="78"/>
        <v>8.974714709561564E-4</v>
      </c>
      <c r="BN74">
        <f t="shared" si="78"/>
        <v>1.1568434721404982E-3</v>
      </c>
      <c r="BO74">
        <f t="shared" si="78"/>
        <v>7.9747313388434506E-4</v>
      </c>
      <c r="BP74">
        <f t="shared" si="78"/>
        <v>6.7564100760369376E-4</v>
      </c>
      <c r="BQ74">
        <f t="shared" si="78"/>
        <v>5.2653887566705482E-4</v>
      </c>
      <c r="BR74">
        <f t="shared" si="78"/>
        <v>3.757628902104342E-4</v>
      </c>
      <c r="BS74">
        <f t="shared" si="78"/>
        <v>2.6425239027553788E-4</v>
      </c>
      <c r="BT74">
        <f t="shared" si="79"/>
        <v>1.939893301031814E-4</v>
      </c>
      <c r="BU74">
        <f t="shared" si="79"/>
        <v>1.195738286072621E-4</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6.7525567493503707E-3</v>
      </c>
    </row>
    <row r="75" spans="1:105" x14ac:dyDescent="0.3">
      <c r="A75">
        <v>2022</v>
      </c>
      <c r="B75">
        <f t="shared" si="72"/>
        <v>0</v>
      </c>
      <c r="C75">
        <f t="shared" si="72"/>
        <v>0</v>
      </c>
      <c r="D75">
        <f t="shared" si="72"/>
        <v>0</v>
      </c>
      <c r="E75">
        <f t="shared" si="72"/>
        <v>0</v>
      </c>
      <c r="F75">
        <f t="shared" si="72"/>
        <v>0</v>
      </c>
      <c r="G75">
        <f t="shared" si="72"/>
        <v>0</v>
      </c>
      <c r="H75">
        <f t="shared" si="72"/>
        <v>0</v>
      </c>
      <c r="I75">
        <f t="shared" si="72"/>
        <v>0</v>
      </c>
      <c r="J75">
        <f t="shared" si="72"/>
        <v>0</v>
      </c>
      <c r="K75">
        <f t="shared" si="72"/>
        <v>0</v>
      </c>
      <c r="L75">
        <f t="shared" si="73"/>
        <v>0</v>
      </c>
      <c r="M75">
        <f t="shared" si="73"/>
        <v>0</v>
      </c>
      <c r="N75">
        <f t="shared" si="73"/>
        <v>0</v>
      </c>
      <c r="O75">
        <f t="shared" si="73"/>
        <v>0</v>
      </c>
      <c r="P75">
        <f t="shared" si="73"/>
        <v>0</v>
      </c>
      <c r="Q75">
        <f t="shared" si="73"/>
        <v>0</v>
      </c>
      <c r="R75">
        <f t="shared" si="73"/>
        <v>0</v>
      </c>
      <c r="S75">
        <f t="shared" si="73"/>
        <v>0</v>
      </c>
      <c r="T75">
        <f t="shared" si="73"/>
        <v>0</v>
      </c>
      <c r="U75">
        <f t="shared" si="73"/>
        <v>0</v>
      </c>
      <c r="V75">
        <f t="shared" si="74"/>
        <v>0</v>
      </c>
      <c r="W75">
        <f t="shared" si="74"/>
        <v>0</v>
      </c>
      <c r="X75">
        <f t="shared" si="74"/>
        <v>0</v>
      </c>
      <c r="Y75">
        <f t="shared" si="74"/>
        <v>0</v>
      </c>
      <c r="Z75">
        <f t="shared" si="74"/>
        <v>0</v>
      </c>
      <c r="AA75">
        <f t="shared" si="74"/>
        <v>0</v>
      </c>
      <c r="AB75">
        <f t="shared" si="74"/>
        <v>0</v>
      </c>
      <c r="AC75">
        <f t="shared" si="74"/>
        <v>0</v>
      </c>
      <c r="AD75">
        <f t="shared" si="74"/>
        <v>0</v>
      </c>
      <c r="AE75">
        <f t="shared" si="74"/>
        <v>0</v>
      </c>
      <c r="AF75">
        <f t="shared" si="75"/>
        <v>0</v>
      </c>
      <c r="AG75">
        <f t="shared" si="75"/>
        <v>0</v>
      </c>
      <c r="AH75">
        <f t="shared" si="75"/>
        <v>0</v>
      </c>
      <c r="AI75">
        <f t="shared" si="75"/>
        <v>0</v>
      </c>
      <c r="AJ75">
        <f t="shared" si="75"/>
        <v>0</v>
      </c>
      <c r="AK75">
        <f t="shared" si="75"/>
        <v>0</v>
      </c>
      <c r="AL75">
        <f t="shared" si="75"/>
        <v>0</v>
      </c>
      <c r="AM75">
        <f t="shared" si="75"/>
        <v>0</v>
      </c>
      <c r="AN75">
        <f t="shared" si="75"/>
        <v>0</v>
      </c>
      <c r="AO75">
        <f t="shared" si="75"/>
        <v>0</v>
      </c>
      <c r="AP75">
        <f t="shared" si="76"/>
        <v>0</v>
      </c>
      <c r="AQ75">
        <f t="shared" si="76"/>
        <v>0</v>
      </c>
      <c r="AR75">
        <f t="shared" si="76"/>
        <v>0</v>
      </c>
      <c r="AS75">
        <f t="shared" si="76"/>
        <v>0</v>
      </c>
      <c r="AT75">
        <f t="shared" si="76"/>
        <v>0</v>
      </c>
      <c r="AU75">
        <f t="shared" si="76"/>
        <v>0</v>
      </c>
      <c r="AV75">
        <f t="shared" si="76"/>
        <v>0</v>
      </c>
      <c r="AW75">
        <f t="shared" si="76"/>
        <v>0</v>
      </c>
      <c r="AX75">
        <f t="shared" si="76"/>
        <v>0</v>
      </c>
      <c r="AY75">
        <f t="shared" si="76"/>
        <v>0</v>
      </c>
      <c r="AZ75">
        <f t="shared" si="77"/>
        <v>0</v>
      </c>
      <c r="BA75">
        <f t="shared" si="77"/>
        <v>0</v>
      </c>
      <c r="BB75">
        <f t="shared" si="77"/>
        <v>0</v>
      </c>
      <c r="BC75">
        <f t="shared" si="77"/>
        <v>0</v>
      </c>
      <c r="BD75">
        <f t="shared" si="77"/>
        <v>0</v>
      </c>
      <c r="BE75">
        <f t="shared" si="77"/>
        <v>0</v>
      </c>
      <c r="BF75">
        <f t="shared" si="77"/>
        <v>0</v>
      </c>
      <c r="BG75">
        <f t="shared" si="77"/>
        <v>0</v>
      </c>
      <c r="BH75">
        <f t="shared" si="77"/>
        <v>0</v>
      </c>
      <c r="BI75">
        <f t="shared" si="77"/>
        <v>0</v>
      </c>
      <c r="BJ75">
        <f t="shared" si="78"/>
        <v>5.1936679916958863E-4</v>
      </c>
      <c r="BK75">
        <f t="shared" si="78"/>
        <v>7.8745123898646473E-4</v>
      </c>
      <c r="BL75">
        <f t="shared" si="78"/>
        <v>1.0694370159952287E-3</v>
      </c>
      <c r="BM75">
        <f t="shared" si="78"/>
        <v>1.3123587014360523E-3</v>
      </c>
      <c r="BN75">
        <f t="shared" si="78"/>
        <v>1.7606712904662154E-3</v>
      </c>
      <c r="BO75">
        <f t="shared" si="78"/>
        <v>1.2632564451182117E-3</v>
      </c>
      <c r="BP75">
        <f t="shared" si="78"/>
        <v>1.1139437005934776E-3</v>
      </c>
      <c r="BQ75">
        <f t="shared" si="78"/>
        <v>9.0354432385176501E-4</v>
      </c>
      <c r="BR75">
        <f t="shared" si="78"/>
        <v>6.7112696276555649E-4</v>
      </c>
      <c r="BS75">
        <f t="shared" si="78"/>
        <v>4.9122617840812149E-4</v>
      </c>
      <c r="BT75">
        <f t="shared" si="79"/>
        <v>3.7532906883942004E-4</v>
      </c>
      <c r="BU75">
        <f t="shared" si="79"/>
        <v>2.4079212110048504E-4</v>
      </c>
      <c r="BV75">
        <f t="shared" si="79"/>
        <v>1.4114889092765843E-4</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1.0649652737658248E-2</v>
      </c>
    </row>
    <row r="76" spans="1:105" x14ac:dyDescent="0.3">
      <c r="A76">
        <v>2023</v>
      </c>
      <c r="B76">
        <f t="shared" si="72"/>
        <v>0</v>
      </c>
      <c r="C76">
        <f t="shared" si="72"/>
        <v>0</v>
      </c>
      <c r="D76">
        <f t="shared" si="72"/>
        <v>0</v>
      </c>
      <c r="E76">
        <f t="shared" si="72"/>
        <v>0</v>
      </c>
      <c r="F76">
        <f t="shared" si="72"/>
        <v>0</v>
      </c>
      <c r="G76">
        <f t="shared" si="72"/>
        <v>0</v>
      </c>
      <c r="H76">
        <f t="shared" si="72"/>
        <v>0</v>
      </c>
      <c r="I76">
        <f t="shared" si="72"/>
        <v>0</v>
      </c>
      <c r="J76">
        <f t="shared" si="72"/>
        <v>0</v>
      </c>
      <c r="K76">
        <f t="shared" si="72"/>
        <v>0</v>
      </c>
      <c r="L76">
        <f t="shared" si="73"/>
        <v>0</v>
      </c>
      <c r="M76">
        <f t="shared" si="73"/>
        <v>0</v>
      </c>
      <c r="N76">
        <f t="shared" si="73"/>
        <v>0</v>
      </c>
      <c r="O76">
        <f t="shared" si="73"/>
        <v>0</v>
      </c>
      <c r="P76">
        <f t="shared" si="73"/>
        <v>0</v>
      </c>
      <c r="Q76">
        <f t="shared" si="73"/>
        <v>0</v>
      </c>
      <c r="R76">
        <f t="shared" si="73"/>
        <v>0</v>
      </c>
      <c r="S76">
        <f t="shared" si="73"/>
        <v>0</v>
      </c>
      <c r="T76">
        <f t="shared" si="73"/>
        <v>0</v>
      </c>
      <c r="U76">
        <f t="shared" si="73"/>
        <v>0</v>
      </c>
      <c r="V76">
        <f t="shared" si="74"/>
        <v>0</v>
      </c>
      <c r="W76">
        <f t="shared" si="74"/>
        <v>0</v>
      </c>
      <c r="X76">
        <f t="shared" si="74"/>
        <v>0</v>
      </c>
      <c r="Y76">
        <f t="shared" si="74"/>
        <v>0</v>
      </c>
      <c r="Z76">
        <f t="shared" si="74"/>
        <v>0</v>
      </c>
      <c r="AA76">
        <f t="shared" si="74"/>
        <v>0</v>
      </c>
      <c r="AB76">
        <f t="shared" si="74"/>
        <v>0</v>
      </c>
      <c r="AC76">
        <f t="shared" si="74"/>
        <v>0</v>
      </c>
      <c r="AD76">
        <f t="shared" si="74"/>
        <v>0</v>
      </c>
      <c r="AE76">
        <f t="shared" si="74"/>
        <v>0</v>
      </c>
      <c r="AF76">
        <f t="shared" si="75"/>
        <v>0</v>
      </c>
      <c r="AG76">
        <f t="shared" si="75"/>
        <v>0</v>
      </c>
      <c r="AH76">
        <f t="shared" si="75"/>
        <v>0</v>
      </c>
      <c r="AI76">
        <f t="shared" si="75"/>
        <v>0</v>
      </c>
      <c r="AJ76">
        <f t="shared" si="75"/>
        <v>0</v>
      </c>
      <c r="AK76">
        <f t="shared" si="75"/>
        <v>0</v>
      </c>
      <c r="AL76">
        <f t="shared" si="75"/>
        <v>0</v>
      </c>
      <c r="AM76">
        <f t="shared" si="75"/>
        <v>0</v>
      </c>
      <c r="AN76">
        <f t="shared" si="75"/>
        <v>0</v>
      </c>
      <c r="AO76">
        <f t="shared" si="75"/>
        <v>0</v>
      </c>
      <c r="AP76">
        <f t="shared" si="76"/>
        <v>0</v>
      </c>
      <c r="AQ76">
        <f t="shared" si="76"/>
        <v>0</v>
      </c>
      <c r="AR76">
        <f t="shared" si="76"/>
        <v>0</v>
      </c>
      <c r="AS76">
        <f t="shared" si="76"/>
        <v>0</v>
      </c>
      <c r="AT76">
        <f t="shared" si="76"/>
        <v>0</v>
      </c>
      <c r="AU76">
        <f t="shared" si="76"/>
        <v>0</v>
      </c>
      <c r="AV76">
        <f t="shared" si="76"/>
        <v>0</v>
      </c>
      <c r="AW76">
        <f t="shared" si="76"/>
        <v>0</v>
      </c>
      <c r="AX76">
        <f t="shared" si="76"/>
        <v>0</v>
      </c>
      <c r="AY76">
        <f t="shared" si="76"/>
        <v>0</v>
      </c>
      <c r="AZ76">
        <f t="shared" si="77"/>
        <v>0</v>
      </c>
      <c r="BA76">
        <f t="shared" si="77"/>
        <v>0</v>
      </c>
      <c r="BB76">
        <f t="shared" si="77"/>
        <v>0</v>
      </c>
      <c r="BC76">
        <f t="shared" si="77"/>
        <v>0</v>
      </c>
      <c r="BD76">
        <f t="shared" si="77"/>
        <v>0</v>
      </c>
      <c r="BE76">
        <f t="shared" si="77"/>
        <v>0</v>
      </c>
      <c r="BF76">
        <f t="shared" si="77"/>
        <v>0</v>
      </c>
      <c r="BG76">
        <f t="shared" si="77"/>
        <v>0</v>
      </c>
      <c r="BH76">
        <f t="shared" si="77"/>
        <v>0</v>
      </c>
      <c r="BI76">
        <f t="shared" si="77"/>
        <v>0</v>
      </c>
      <c r="BJ76">
        <f t="shared" si="78"/>
        <v>6.4717088308487375E-4</v>
      </c>
      <c r="BK76">
        <f t="shared" si="78"/>
        <v>1.0212692036237851E-3</v>
      </c>
      <c r="BL76">
        <f t="shared" si="78"/>
        <v>1.4435889751889584E-3</v>
      </c>
      <c r="BM76">
        <f t="shared" si="78"/>
        <v>1.8437951955377486E-3</v>
      </c>
      <c r="BN76">
        <f t="shared" si="78"/>
        <v>2.574602495108015E-3</v>
      </c>
      <c r="BO76">
        <f t="shared" si="78"/>
        <v>1.9226277443573797E-3</v>
      </c>
      <c r="BP76">
        <f t="shared" si="78"/>
        <v>1.7645692368586088E-3</v>
      </c>
      <c r="BQ76">
        <f t="shared" si="78"/>
        <v>1.489692745754771E-3</v>
      </c>
      <c r="BR76">
        <f t="shared" si="78"/>
        <v>1.1516584735029756E-3</v>
      </c>
      <c r="BS76">
        <f t="shared" si="78"/>
        <v>8.7734883282739745E-4</v>
      </c>
      <c r="BT76">
        <f t="shared" si="79"/>
        <v>6.9770973098567468E-4</v>
      </c>
      <c r="BU76">
        <f t="shared" si="79"/>
        <v>4.6588275008962343E-4</v>
      </c>
      <c r="BV76">
        <f t="shared" si="79"/>
        <v>2.8423896126202747E-4</v>
      </c>
      <c r="BW76">
        <f t="shared" si="79"/>
        <v>1.6214280080814543E-4</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1.6346298028989986E-2</v>
      </c>
    </row>
    <row r="77" spans="1:105" x14ac:dyDescent="0.3">
      <c r="A77">
        <v>2024</v>
      </c>
      <c r="B77">
        <f t="shared" si="72"/>
        <v>0</v>
      </c>
      <c r="C77">
        <f t="shared" si="72"/>
        <v>0</v>
      </c>
      <c r="D77">
        <f t="shared" si="72"/>
        <v>0</v>
      </c>
      <c r="E77">
        <f t="shared" si="72"/>
        <v>0</v>
      </c>
      <c r="F77">
        <f t="shared" si="72"/>
        <v>0</v>
      </c>
      <c r="G77">
        <f t="shared" si="72"/>
        <v>0</v>
      </c>
      <c r="H77">
        <f t="shared" si="72"/>
        <v>0</v>
      </c>
      <c r="I77">
        <f t="shared" si="72"/>
        <v>0</v>
      </c>
      <c r="J77">
        <f t="shared" si="72"/>
        <v>0</v>
      </c>
      <c r="K77">
        <f t="shared" si="72"/>
        <v>0</v>
      </c>
      <c r="L77">
        <f t="shared" si="73"/>
        <v>0</v>
      </c>
      <c r="M77">
        <f t="shared" si="73"/>
        <v>0</v>
      </c>
      <c r="N77">
        <f t="shared" si="73"/>
        <v>0</v>
      </c>
      <c r="O77">
        <f t="shared" si="73"/>
        <v>0</v>
      </c>
      <c r="P77">
        <f t="shared" si="73"/>
        <v>0</v>
      </c>
      <c r="Q77">
        <f t="shared" si="73"/>
        <v>0</v>
      </c>
      <c r="R77">
        <f t="shared" si="73"/>
        <v>0</v>
      </c>
      <c r="S77">
        <f t="shared" si="73"/>
        <v>0</v>
      </c>
      <c r="T77">
        <f t="shared" si="73"/>
        <v>0</v>
      </c>
      <c r="U77">
        <f t="shared" si="73"/>
        <v>0</v>
      </c>
      <c r="V77">
        <f t="shared" si="74"/>
        <v>0</v>
      </c>
      <c r="W77">
        <f t="shared" si="74"/>
        <v>0</v>
      </c>
      <c r="X77">
        <f t="shared" si="74"/>
        <v>0</v>
      </c>
      <c r="Y77">
        <f t="shared" si="74"/>
        <v>0</v>
      </c>
      <c r="Z77">
        <f t="shared" si="74"/>
        <v>0</v>
      </c>
      <c r="AA77">
        <f t="shared" si="74"/>
        <v>0</v>
      </c>
      <c r="AB77">
        <f t="shared" si="74"/>
        <v>0</v>
      </c>
      <c r="AC77">
        <f t="shared" si="74"/>
        <v>0</v>
      </c>
      <c r="AD77">
        <f t="shared" si="74"/>
        <v>0</v>
      </c>
      <c r="AE77">
        <f t="shared" si="74"/>
        <v>0</v>
      </c>
      <c r="AF77">
        <f t="shared" si="75"/>
        <v>0</v>
      </c>
      <c r="AG77">
        <f t="shared" si="75"/>
        <v>0</v>
      </c>
      <c r="AH77">
        <f t="shared" si="75"/>
        <v>0</v>
      </c>
      <c r="AI77">
        <f t="shared" si="75"/>
        <v>0</v>
      </c>
      <c r="AJ77">
        <f t="shared" si="75"/>
        <v>0</v>
      </c>
      <c r="AK77">
        <f t="shared" si="75"/>
        <v>0</v>
      </c>
      <c r="AL77">
        <f t="shared" si="75"/>
        <v>0</v>
      </c>
      <c r="AM77">
        <f t="shared" si="75"/>
        <v>0</v>
      </c>
      <c r="AN77">
        <f t="shared" si="75"/>
        <v>0</v>
      </c>
      <c r="AO77">
        <f t="shared" si="75"/>
        <v>0</v>
      </c>
      <c r="AP77">
        <f t="shared" si="76"/>
        <v>0</v>
      </c>
      <c r="AQ77">
        <f t="shared" si="76"/>
        <v>0</v>
      </c>
      <c r="AR77">
        <f t="shared" si="76"/>
        <v>0</v>
      </c>
      <c r="AS77">
        <f t="shared" si="76"/>
        <v>0</v>
      </c>
      <c r="AT77">
        <f t="shared" si="76"/>
        <v>0</v>
      </c>
      <c r="AU77">
        <f t="shared" si="76"/>
        <v>0</v>
      </c>
      <c r="AV77">
        <f t="shared" si="76"/>
        <v>0</v>
      </c>
      <c r="AW77">
        <f t="shared" si="76"/>
        <v>0</v>
      </c>
      <c r="AX77">
        <f t="shared" si="76"/>
        <v>0</v>
      </c>
      <c r="AY77">
        <f t="shared" si="76"/>
        <v>0</v>
      </c>
      <c r="AZ77">
        <f t="shared" si="77"/>
        <v>0</v>
      </c>
      <c r="BA77">
        <f t="shared" si="77"/>
        <v>0</v>
      </c>
      <c r="BB77">
        <f t="shared" si="77"/>
        <v>0</v>
      </c>
      <c r="BC77">
        <f t="shared" si="77"/>
        <v>0</v>
      </c>
      <c r="BD77">
        <f t="shared" si="77"/>
        <v>0</v>
      </c>
      <c r="BE77">
        <f t="shared" si="77"/>
        <v>0</v>
      </c>
      <c r="BF77">
        <f t="shared" si="77"/>
        <v>0</v>
      </c>
      <c r="BG77">
        <f t="shared" si="77"/>
        <v>0</v>
      </c>
      <c r="BH77">
        <f t="shared" si="77"/>
        <v>0</v>
      </c>
      <c r="BI77">
        <f t="shared" si="77"/>
        <v>0</v>
      </c>
      <c r="BJ77">
        <f t="shared" si="78"/>
        <v>7.7480421813608594E-4</v>
      </c>
      <c r="BK77">
        <f t="shared" si="78"/>
        <v>1.2725797903011041E-3</v>
      </c>
      <c r="BL77">
        <f t="shared" si="78"/>
        <v>1.8722339747015689E-3</v>
      </c>
      <c r="BM77">
        <f t="shared" si="78"/>
        <v>2.4888631840629489E-3</v>
      </c>
      <c r="BN77">
        <f t="shared" si="78"/>
        <v>3.6171815721610231E-3</v>
      </c>
      <c r="BO77">
        <f t="shared" si="78"/>
        <v>2.8114289217924791E-3</v>
      </c>
      <c r="BP77">
        <f t="shared" si="78"/>
        <v>2.685606540726115E-3</v>
      </c>
      <c r="BQ77">
        <f t="shared" si="78"/>
        <v>2.35978352418513E-3</v>
      </c>
      <c r="BR77">
        <f t="shared" si="78"/>
        <v>1.8987638218463971E-3</v>
      </c>
      <c r="BS77">
        <f t="shared" si="78"/>
        <v>1.5055366176616885E-3</v>
      </c>
      <c r="BT77">
        <f t="shared" si="79"/>
        <v>1.2461363930487111E-3</v>
      </c>
      <c r="BU77">
        <f t="shared" si="79"/>
        <v>8.6604250835409322E-4</v>
      </c>
      <c r="BV77">
        <f t="shared" si="79"/>
        <v>5.4994336338816581E-4</v>
      </c>
      <c r="BW77">
        <f t="shared" si="79"/>
        <v>3.2651550412424944E-4</v>
      </c>
      <c r="BX77">
        <f t="shared" si="79"/>
        <v>1.8182291891989178E-4</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2.4457242853409653E-2</v>
      </c>
    </row>
    <row r="78" spans="1:105" x14ac:dyDescent="0.3">
      <c r="A78">
        <v>2025</v>
      </c>
      <c r="B78">
        <f t="shared" si="72"/>
        <v>0</v>
      </c>
      <c r="C78">
        <f t="shared" si="72"/>
        <v>0</v>
      </c>
      <c r="D78">
        <f t="shared" si="72"/>
        <v>0</v>
      </c>
      <c r="E78">
        <f t="shared" si="72"/>
        <v>0</v>
      </c>
      <c r="F78">
        <f t="shared" si="72"/>
        <v>0</v>
      </c>
      <c r="G78">
        <f t="shared" si="72"/>
        <v>0</v>
      </c>
      <c r="H78">
        <f t="shared" si="72"/>
        <v>0</v>
      </c>
      <c r="I78">
        <f t="shared" si="72"/>
        <v>0</v>
      </c>
      <c r="J78">
        <f t="shared" si="72"/>
        <v>0</v>
      </c>
      <c r="K78">
        <f t="shared" si="72"/>
        <v>0</v>
      </c>
      <c r="L78">
        <f t="shared" si="73"/>
        <v>0</v>
      </c>
      <c r="M78">
        <f t="shared" si="73"/>
        <v>0</v>
      </c>
      <c r="N78">
        <f t="shared" si="73"/>
        <v>0</v>
      </c>
      <c r="O78">
        <f t="shared" si="73"/>
        <v>0</v>
      </c>
      <c r="P78">
        <f t="shared" si="73"/>
        <v>0</v>
      </c>
      <c r="Q78">
        <f t="shared" si="73"/>
        <v>0</v>
      </c>
      <c r="R78">
        <f t="shared" si="73"/>
        <v>0</v>
      </c>
      <c r="S78">
        <f t="shared" si="73"/>
        <v>0</v>
      </c>
      <c r="T78">
        <f t="shared" si="73"/>
        <v>0</v>
      </c>
      <c r="U78">
        <f t="shared" si="73"/>
        <v>0</v>
      </c>
      <c r="V78">
        <f t="shared" si="74"/>
        <v>0</v>
      </c>
      <c r="W78">
        <f t="shared" si="74"/>
        <v>0</v>
      </c>
      <c r="X78">
        <f t="shared" si="74"/>
        <v>0</v>
      </c>
      <c r="Y78">
        <f t="shared" si="74"/>
        <v>0</v>
      </c>
      <c r="Z78">
        <f t="shared" si="74"/>
        <v>0</v>
      </c>
      <c r="AA78">
        <f t="shared" si="74"/>
        <v>0</v>
      </c>
      <c r="AB78">
        <f t="shared" si="74"/>
        <v>0</v>
      </c>
      <c r="AC78">
        <f t="shared" si="74"/>
        <v>0</v>
      </c>
      <c r="AD78">
        <f t="shared" si="74"/>
        <v>0</v>
      </c>
      <c r="AE78">
        <f t="shared" si="74"/>
        <v>0</v>
      </c>
      <c r="AF78">
        <f t="shared" si="75"/>
        <v>0</v>
      </c>
      <c r="AG78">
        <f t="shared" si="75"/>
        <v>0</v>
      </c>
      <c r="AH78">
        <f t="shared" si="75"/>
        <v>0</v>
      </c>
      <c r="AI78">
        <f t="shared" si="75"/>
        <v>0</v>
      </c>
      <c r="AJ78">
        <f t="shared" si="75"/>
        <v>0</v>
      </c>
      <c r="AK78">
        <f t="shared" si="75"/>
        <v>0</v>
      </c>
      <c r="AL78">
        <f t="shared" si="75"/>
        <v>0</v>
      </c>
      <c r="AM78">
        <f t="shared" si="75"/>
        <v>0</v>
      </c>
      <c r="AN78">
        <f t="shared" si="75"/>
        <v>0</v>
      </c>
      <c r="AO78">
        <f t="shared" si="75"/>
        <v>0</v>
      </c>
      <c r="AP78">
        <f t="shared" si="76"/>
        <v>0</v>
      </c>
      <c r="AQ78">
        <f t="shared" si="76"/>
        <v>0</v>
      </c>
      <c r="AR78">
        <f t="shared" si="76"/>
        <v>0</v>
      </c>
      <c r="AS78">
        <f t="shared" si="76"/>
        <v>0</v>
      </c>
      <c r="AT78">
        <f t="shared" si="76"/>
        <v>0</v>
      </c>
      <c r="AU78">
        <f t="shared" si="76"/>
        <v>0</v>
      </c>
      <c r="AV78">
        <f t="shared" si="76"/>
        <v>0</v>
      </c>
      <c r="AW78">
        <f t="shared" si="76"/>
        <v>0</v>
      </c>
      <c r="AX78">
        <f t="shared" si="76"/>
        <v>0</v>
      </c>
      <c r="AY78">
        <f t="shared" si="76"/>
        <v>0</v>
      </c>
      <c r="AZ78">
        <f t="shared" si="77"/>
        <v>0</v>
      </c>
      <c r="BA78">
        <f t="shared" si="77"/>
        <v>0</v>
      </c>
      <c r="BB78">
        <f t="shared" si="77"/>
        <v>0</v>
      </c>
      <c r="BC78">
        <f t="shared" si="77"/>
        <v>0</v>
      </c>
      <c r="BD78">
        <f t="shared" si="77"/>
        <v>0</v>
      </c>
      <c r="BE78">
        <f t="shared" si="77"/>
        <v>0</v>
      </c>
      <c r="BF78">
        <f t="shared" si="77"/>
        <v>0</v>
      </c>
      <c r="BG78">
        <f t="shared" si="77"/>
        <v>0</v>
      </c>
      <c r="BH78">
        <f t="shared" si="77"/>
        <v>0</v>
      </c>
      <c r="BI78">
        <f t="shared" si="77"/>
        <v>0</v>
      </c>
      <c r="BJ78">
        <f t="shared" si="78"/>
        <v>8.9123699136599928E-4</v>
      </c>
      <c r="BK78">
        <f t="shared" si="78"/>
        <v>1.5235546209063939E-3</v>
      </c>
      <c r="BL78">
        <f t="shared" si="78"/>
        <v>2.3329471900907475E-3</v>
      </c>
      <c r="BM78">
        <f t="shared" si="78"/>
        <v>3.2278815450060092E-3</v>
      </c>
      <c r="BN78">
        <f t="shared" si="78"/>
        <v>4.8826844037831709E-3</v>
      </c>
      <c r="BO78">
        <f t="shared" si="78"/>
        <v>3.9499102897131468E-3</v>
      </c>
      <c r="BP78">
        <f t="shared" si="78"/>
        <v>3.9271210577875538E-3</v>
      </c>
      <c r="BQ78">
        <f t="shared" si="78"/>
        <v>3.5914998033920241E-3</v>
      </c>
      <c r="BR78">
        <f t="shared" si="78"/>
        <v>3.0077823738355724E-3</v>
      </c>
      <c r="BS78">
        <f t="shared" si="78"/>
        <v>2.4822102453567535E-3</v>
      </c>
      <c r="BT78">
        <f t="shared" si="79"/>
        <v>2.1383786016898739E-3</v>
      </c>
      <c r="BU78">
        <f t="shared" si="79"/>
        <v>1.5467852025836031E-3</v>
      </c>
      <c r="BV78">
        <f t="shared" si="79"/>
        <v>1.0223051396295554E-3</v>
      </c>
      <c r="BW78">
        <f t="shared" si="79"/>
        <v>6.3173969444301175E-4</v>
      </c>
      <c r="BX78">
        <f t="shared" si="79"/>
        <v>3.6614639525511745E-4</v>
      </c>
      <c r="BY78">
        <f t="shared" si="79"/>
        <v>1.9864927131872469E-4</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3.5720832826157262E-2</v>
      </c>
    </row>
    <row r="79" spans="1:105" x14ac:dyDescent="0.3">
      <c r="A79">
        <v>2026</v>
      </c>
      <c r="B79">
        <f t="shared" si="72"/>
        <v>0</v>
      </c>
      <c r="C79">
        <f t="shared" si="72"/>
        <v>0</v>
      </c>
      <c r="D79">
        <f t="shared" si="72"/>
        <v>0</v>
      </c>
      <c r="E79">
        <f t="shared" si="72"/>
        <v>0</v>
      </c>
      <c r="F79">
        <f t="shared" si="72"/>
        <v>0</v>
      </c>
      <c r="G79">
        <f t="shared" si="72"/>
        <v>0</v>
      </c>
      <c r="H79">
        <f t="shared" si="72"/>
        <v>0</v>
      </c>
      <c r="I79">
        <f t="shared" si="72"/>
        <v>0</v>
      </c>
      <c r="J79">
        <f t="shared" si="72"/>
        <v>0</v>
      </c>
      <c r="K79">
        <f t="shared" si="72"/>
        <v>0</v>
      </c>
      <c r="L79">
        <f t="shared" si="73"/>
        <v>0</v>
      </c>
      <c r="M79">
        <f t="shared" si="73"/>
        <v>0</v>
      </c>
      <c r="N79">
        <f t="shared" si="73"/>
        <v>0</v>
      </c>
      <c r="O79">
        <f t="shared" si="73"/>
        <v>0</v>
      </c>
      <c r="P79">
        <f t="shared" si="73"/>
        <v>0</v>
      </c>
      <c r="Q79">
        <f t="shared" si="73"/>
        <v>0</v>
      </c>
      <c r="R79">
        <f t="shared" si="73"/>
        <v>0</v>
      </c>
      <c r="S79">
        <f t="shared" si="73"/>
        <v>0</v>
      </c>
      <c r="T79">
        <f t="shared" si="73"/>
        <v>0</v>
      </c>
      <c r="U79">
        <f t="shared" si="73"/>
        <v>0</v>
      </c>
      <c r="V79">
        <f t="shared" si="74"/>
        <v>0</v>
      </c>
      <c r="W79">
        <f t="shared" si="74"/>
        <v>0</v>
      </c>
      <c r="X79">
        <f t="shared" si="74"/>
        <v>0</v>
      </c>
      <c r="Y79">
        <f t="shared" si="74"/>
        <v>0</v>
      </c>
      <c r="Z79">
        <f t="shared" si="74"/>
        <v>0</v>
      </c>
      <c r="AA79">
        <f t="shared" si="74"/>
        <v>0</v>
      </c>
      <c r="AB79">
        <f t="shared" si="74"/>
        <v>0</v>
      </c>
      <c r="AC79">
        <f t="shared" si="74"/>
        <v>0</v>
      </c>
      <c r="AD79">
        <f t="shared" si="74"/>
        <v>0</v>
      </c>
      <c r="AE79">
        <f t="shared" si="74"/>
        <v>0</v>
      </c>
      <c r="AF79">
        <f t="shared" si="75"/>
        <v>0</v>
      </c>
      <c r="AG79">
        <f t="shared" si="75"/>
        <v>0</v>
      </c>
      <c r="AH79">
        <f t="shared" si="75"/>
        <v>0</v>
      </c>
      <c r="AI79">
        <f t="shared" si="75"/>
        <v>0</v>
      </c>
      <c r="AJ79">
        <f t="shared" si="75"/>
        <v>0</v>
      </c>
      <c r="AK79">
        <f t="shared" si="75"/>
        <v>0</v>
      </c>
      <c r="AL79">
        <f t="shared" si="75"/>
        <v>0</v>
      </c>
      <c r="AM79">
        <f t="shared" si="75"/>
        <v>0</v>
      </c>
      <c r="AN79">
        <f t="shared" si="75"/>
        <v>0</v>
      </c>
      <c r="AO79">
        <f t="shared" si="75"/>
        <v>0</v>
      </c>
      <c r="AP79">
        <f t="shared" si="76"/>
        <v>0</v>
      </c>
      <c r="AQ79">
        <f t="shared" si="76"/>
        <v>0</v>
      </c>
      <c r="AR79">
        <f t="shared" si="76"/>
        <v>0</v>
      </c>
      <c r="AS79">
        <f t="shared" si="76"/>
        <v>0</v>
      </c>
      <c r="AT79">
        <f t="shared" si="76"/>
        <v>0</v>
      </c>
      <c r="AU79">
        <f t="shared" si="76"/>
        <v>0</v>
      </c>
      <c r="AV79">
        <f t="shared" si="76"/>
        <v>0</v>
      </c>
      <c r="AW79">
        <f t="shared" si="76"/>
        <v>0</v>
      </c>
      <c r="AX79">
        <f t="shared" si="76"/>
        <v>0</v>
      </c>
      <c r="AY79">
        <f t="shared" si="76"/>
        <v>0</v>
      </c>
      <c r="AZ79">
        <f t="shared" si="77"/>
        <v>0</v>
      </c>
      <c r="BA79">
        <f t="shared" si="77"/>
        <v>0</v>
      </c>
      <c r="BB79">
        <f t="shared" si="77"/>
        <v>0</v>
      </c>
      <c r="BC79">
        <f t="shared" si="77"/>
        <v>0</v>
      </c>
      <c r="BD79">
        <f t="shared" si="77"/>
        <v>0</v>
      </c>
      <c r="BE79">
        <f t="shared" si="77"/>
        <v>0</v>
      </c>
      <c r="BF79">
        <f t="shared" si="77"/>
        <v>0</v>
      </c>
      <c r="BG79">
        <f t="shared" si="77"/>
        <v>0</v>
      </c>
      <c r="BH79">
        <f t="shared" si="77"/>
        <v>0</v>
      </c>
      <c r="BI79">
        <f t="shared" si="77"/>
        <v>0</v>
      </c>
      <c r="BJ79">
        <f t="shared" si="78"/>
        <v>9.8496920397093957E-4</v>
      </c>
      <c r="BK79">
        <f t="shared" si="78"/>
        <v>1.7525049615564805E-3</v>
      </c>
      <c r="BL79">
        <f t="shared" si="78"/>
        <v>2.7930448832228813E-3</v>
      </c>
      <c r="BM79">
        <f t="shared" si="78"/>
        <v>4.0221880823244315E-3</v>
      </c>
      <c r="BN79">
        <f t="shared" si="78"/>
        <v>6.332500306960121E-3</v>
      </c>
      <c r="BO79">
        <f t="shared" si="78"/>
        <v>5.3318211937043733E-3</v>
      </c>
      <c r="BP79">
        <f t="shared" si="78"/>
        <v>5.5173992679901761E-3</v>
      </c>
      <c r="BQ79">
        <f t="shared" si="78"/>
        <v>5.2517948154562023E-3</v>
      </c>
      <c r="BR79">
        <f t="shared" si="78"/>
        <v>4.577729140645098E-3</v>
      </c>
      <c r="BS79">
        <f t="shared" si="78"/>
        <v>3.9320046749564009E-3</v>
      </c>
      <c r="BT79">
        <f t="shared" si="79"/>
        <v>3.5255902854160939E-3</v>
      </c>
      <c r="BU79">
        <f t="shared" si="79"/>
        <v>2.6542940219594561E-3</v>
      </c>
      <c r="BV79">
        <f t="shared" si="79"/>
        <v>1.825876267331707E-3</v>
      </c>
      <c r="BW79">
        <f t="shared" si="79"/>
        <v>1.1743586331475553E-3</v>
      </c>
      <c r="BX79">
        <f t="shared" si="79"/>
        <v>7.0841723880853645E-4</v>
      </c>
      <c r="BY79">
        <f t="shared" si="79"/>
        <v>4.0003050795511954E-4</v>
      </c>
      <c r="BZ79">
        <f t="shared" si="79"/>
        <v>2.3415275990384553E-4</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5.1018676245309411E-2</v>
      </c>
    </row>
    <row r="80" spans="1:105" x14ac:dyDescent="0.3">
      <c r="A80">
        <v>2027</v>
      </c>
      <c r="B80">
        <f t="shared" si="72"/>
        <v>0</v>
      </c>
      <c r="C80">
        <f t="shared" si="72"/>
        <v>0</v>
      </c>
      <c r="D80">
        <f t="shared" si="72"/>
        <v>0</v>
      </c>
      <c r="E80">
        <f t="shared" si="72"/>
        <v>0</v>
      </c>
      <c r="F80">
        <f t="shared" si="72"/>
        <v>0</v>
      </c>
      <c r="G80">
        <f t="shared" si="72"/>
        <v>0</v>
      </c>
      <c r="H80">
        <f t="shared" si="72"/>
        <v>0</v>
      </c>
      <c r="I80">
        <f t="shared" si="72"/>
        <v>0</v>
      </c>
      <c r="J80">
        <f t="shared" si="72"/>
        <v>0</v>
      </c>
      <c r="K80">
        <f t="shared" si="72"/>
        <v>0</v>
      </c>
      <c r="L80">
        <f t="shared" si="73"/>
        <v>0</v>
      </c>
      <c r="M80">
        <f t="shared" si="73"/>
        <v>0</v>
      </c>
      <c r="N80">
        <f t="shared" si="73"/>
        <v>0</v>
      </c>
      <c r="O80">
        <f t="shared" si="73"/>
        <v>0</v>
      </c>
      <c r="P80">
        <f t="shared" si="73"/>
        <v>0</v>
      </c>
      <c r="Q80">
        <f t="shared" si="73"/>
        <v>0</v>
      </c>
      <c r="R80">
        <f t="shared" si="73"/>
        <v>0</v>
      </c>
      <c r="S80">
        <f t="shared" si="73"/>
        <v>0</v>
      </c>
      <c r="T80">
        <f t="shared" si="73"/>
        <v>0</v>
      </c>
      <c r="U80">
        <f t="shared" si="73"/>
        <v>0</v>
      </c>
      <c r="V80">
        <f t="shared" si="74"/>
        <v>0</v>
      </c>
      <c r="W80">
        <f t="shared" si="74"/>
        <v>0</v>
      </c>
      <c r="X80">
        <f t="shared" si="74"/>
        <v>0</v>
      </c>
      <c r="Y80">
        <f t="shared" si="74"/>
        <v>0</v>
      </c>
      <c r="Z80">
        <f t="shared" si="74"/>
        <v>0</v>
      </c>
      <c r="AA80">
        <f t="shared" si="74"/>
        <v>0</v>
      </c>
      <c r="AB80">
        <f t="shared" si="74"/>
        <v>0</v>
      </c>
      <c r="AC80">
        <f t="shared" si="74"/>
        <v>0</v>
      </c>
      <c r="AD80">
        <f t="shared" si="74"/>
        <v>0</v>
      </c>
      <c r="AE80">
        <f t="shared" si="74"/>
        <v>0</v>
      </c>
      <c r="AF80">
        <f t="shared" si="75"/>
        <v>0</v>
      </c>
      <c r="AG80">
        <f t="shared" si="75"/>
        <v>0</v>
      </c>
      <c r="AH80">
        <f t="shared" si="75"/>
        <v>0</v>
      </c>
      <c r="AI80">
        <f t="shared" si="75"/>
        <v>0</v>
      </c>
      <c r="AJ80">
        <f t="shared" si="75"/>
        <v>0</v>
      </c>
      <c r="AK80">
        <f t="shared" si="75"/>
        <v>0</v>
      </c>
      <c r="AL80">
        <f t="shared" si="75"/>
        <v>0</v>
      </c>
      <c r="AM80">
        <f t="shared" si="75"/>
        <v>0</v>
      </c>
      <c r="AN80">
        <f t="shared" si="75"/>
        <v>0</v>
      </c>
      <c r="AO80">
        <f t="shared" si="75"/>
        <v>0</v>
      </c>
      <c r="AP80">
        <f t="shared" si="76"/>
        <v>0</v>
      </c>
      <c r="AQ80">
        <f t="shared" si="76"/>
        <v>0</v>
      </c>
      <c r="AR80">
        <f t="shared" si="76"/>
        <v>0</v>
      </c>
      <c r="AS80">
        <f t="shared" si="76"/>
        <v>0</v>
      </c>
      <c r="AT80">
        <f t="shared" si="76"/>
        <v>0</v>
      </c>
      <c r="AU80">
        <f t="shared" si="76"/>
        <v>0</v>
      </c>
      <c r="AV80">
        <f t="shared" si="76"/>
        <v>0</v>
      </c>
      <c r="AW80">
        <f t="shared" si="76"/>
        <v>0</v>
      </c>
      <c r="AX80">
        <f t="shared" si="76"/>
        <v>0</v>
      </c>
      <c r="AY80">
        <f t="shared" si="76"/>
        <v>0</v>
      </c>
      <c r="AZ80">
        <f t="shared" si="77"/>
        <v>0</v>
      </c>
      <c r="BA80">
        <f t="shared" si="77"/>
        <v>0</v>
      </c>
      <c r="BB80">
        <f t="shared" si="77"/>
        <v>0</v>
      </c>
      <c r="BC80">
        <f t="shared" si="77"/>
        <v>0</v>
      </c>
      <c r="BD80">
        <f t="shared" si="77"/>
        <v>0</v>
      </c>
      <c r="BE80">
        <f t="shared" si="77"/>
        <v>0</v>
      </c>
      <c r="BF80">
        <f t="shared" si="77"/>
        <v>0</v>
      </c>
      <c r="BG80">
        <f t="shared" si="77"/>
        <v>0</v>
      </c>
      <c r="BH80">
        <f t="shared" si="77"/>
        <v>0</v>
      </c>
      <c r="BI80">
        <f t="shared" si="77"/>
        <v>0</v>
      </c>
      <c r="BJ80">
        <f t="shared" si="78"/>
        <v>1.0458762979980343E-3</v>
      </c>
      <c r="BK80">
        <f t="shared" si="78"/>
        <v>1.9368175172955033E-3</v>
      </c>
      <c r="BL80">
        <f t="shared" si="78"/>
        <v>3.2127663482035243E-3</v>
      </c>
      <c r="BM80">
        <f t="shared" si="78"/>
        <v>4.8154334099004261E-3</v>
      </c>
      <c r="BN80">
        <f t="shared" si="78"/>
        <v>7.8907812789404518E-3</v>
      </c>
      <c r="BO80">
        <f t="shared" si="78"/>
        <v>6.914999322837412E-3</v>
      </c>
      <c r="BP80">
        <f t="shared" si="78"/>
        <v>7.4477099968099326E-3</v>
      </c>
      <c r="BQ80">
        <f t="shared" si="78"/>
        <v>7.3784964721095659E-3</v>
      </c>
      <c r="BR80">
        <f t="shared" si="78"/>
        <v>6.6939427769692993E-3</v>
      </c>
      <c r="BS80">
        <f t="shared" si="78"/>
        <v>5.9843599517963872E-3</v>
      </c>
      <c r="BT80">
        <f t="shared" si="79"/>
        <v>5.5847958528769011E-3</v>
      </c>
      <c r="BU80">
        <f t="shared" si="79"/>
        <v>4.3761910126967514E-3</v>
      </c>
      <c r="BV80">
        <f t="shared" si="79"/>
        <v>3.1332162042416807E-3</v>
      </c>
      <c r="BW80">
        <f t="shared" si="79"/>
        <v>2.0974496502846624E-3</v>
      </c>
      <c r="BX80">
        <f t="shared" si="79"/>
        <v>1.3168966705485465E-3</v>
      </c>
      <c r="BY80">
        <f t="shared" si="79"/>
        <v>7.7397596031851502E-4</v>
      </c>
      <c r="BZ80">
        <f t="shared" si="79"/>
        <v>4.7152575421805393E-4</v>
      </c>
      <c r="CA80">
        <f t="shared" si="79"/>
        <v>2.6890526937352007E-4</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7.1344139747419155E-2</v>
      </c>
    </row>
    <row r="81" spans="1:105" x14ac:dyDescent="0.3">
      <c r="A81">
        <v>2028</v>
      </c>
      <c r="B81">
        <f t="shared" si="72"/>
        <v>0</v>
      </c>
      <c r="C81">
        <f t="shared" si="72"/>
        <v>0</v>
      </c>
      <c r="D81">
        <f t="shared" si="72"/>
        <v>0</v>
      </c>
      <c r="E81">
        <f t="shared" si="72"/>
        <v>0</v>
      </c>
      <c r="F81">
        <f t="shared" si="72"/>
        <v>0</v>
      </c>
      <c r="G81">
        <f t="shared" si="72"/>
        <v>0</v>
      </c>
      <c r="H81">
        <f t="shared" si="72"/>
        <v>0</v>
      </c>
      <c r="I81">
        <f t="shared" si="72"/>
        <v>0</v>
      </c>
      <c r="J81">
        <f t="shared" si="72"/>
        <v>0</v>
      </c>
      <c r="K81">
        <f t="shared" si="72"/>
        <v>0</v>
      </c>
      <c r="L81">
        <f t="shared" si="73"/>
        <v>0</v>
      </c>
      <c r="M81">
        <f t="shared" si="73"/>
        <v>0</v>
      </c>
      <c r="N81">
        <f t="shared" si="73"/>
        <v>0</v>
      </c>
      <c r="O81">
        <f t="shared" si="73"/>
        <v>0</v>
      </c>
      <c r="P81">
        <f t="shared" si="73"/>
        <v>0</v>
      </c>
      <c r="Q81">
        <f t="shared" si="73"/>
        <v>0</v>
      </c>
      <c r="R81">
        <f t="shared" si="73"/>
        <v>0</v>
      </c>
      <c r="S81">
        <f t="shared" si="73"/>
        <v>0</v>
      </c>
      <c r="T81">
        <f t="shared" si="73"/>
        <v>0</v>
      </c>
      <c r="U81">
        <f t="shared" si="73"/>
        <v>0</v>
      </c>
      <c r="V81">
        <f t="shared" si="74"/>
        <v>0</v>
      </c>
      <c r="W81">
        <f t="shared" si="74"/>
        <v>0</v>
      </c>
      <c r="X81">
        <f t="shared" si="74"/>
        <v>0</v>
      </c>
      <c r="Y81">
        <f t="shared" si="74"/>
        <v>0</v>
      </c>
      <c r="Z81">
        <f t="shared" si="74"/>
        <v>0</v>
      </c>
      <c r="AA81">
        <f t="shared" si="74"/>
        <v>0</v>
      </c>
      <c r="AB81">
        <f t="shared" si="74"/>
        <v>0</v>
      </c>
      <c r="AC81">
        <f t="shared" si="74"/>
        <v>0</v>
      </c>
      <c r="AD81">
        <f t="shared" si="74"/>
        <v>0</v>
      </c>
      <c r="AE81">
        <f t="shared" si="74"/>
        <v>0</v>
      </c>
      <c r="AF81">
        <f t="shared" si="75"/>
        <v>0</v>
      </c>
      <c r="AG81">
        <f t="shared" si="75"/>
        <v>0</v>
      </c>
      <c r="AH81">
        <f t="shared" si="75"/>
        <v>0</v>
      </c>
      <c r="AI81">
        <f t="shared" si="75"/>
        <v>0</v>
      </c>
      <c r="AJ81">
        <f t="shared" si="75"/>
        <v>0</v>
      </c>
      <c r="AK81">
        <f t="shared" si="75"/>
        <v>0</v>
      </c>
      <c r="AL81">
        <f t="shared" si="75"/>
        <v>0</v>
      </c>
      <c r="AM81">
        <f t="shared" si="75"/>
        <v>0</v>
      </c>
      <c r="AN81">
        <f t="shared" si="75"/>
        <v>0</v>
      </c>
      <c r="AO81">
        <f t="shared" si="75"/>
        <v>0</v>
      </c>
      <c r="AP81">
        <f t="shared" si="76"/>
        <v>0</v>
      </c>
      <c r="AQ81">
        <f t="shared" si="76"/>
        <v>0</v>
      </c>
      <c r="AR81">
        <f t="shared" si="76"/>
        <v>0</v>
      </c>
      <c r="AS81">
        <f t="shared" si="76"/>
        <v>0</v>
      </c>
      <c r="AT81">
        <f t="shared" si="76"/>
        <v>0</v>
      </c>
      <c r="AU81">
        <f t="shared" si="76"/>
        <v>0</v>
      </c>
      <c r="AV81">
        <f t="shared" si="76"/>
        <v>0</v>
      </c>
      <c r="AW81">
        <f t="shared" si="76"/>
        <v>0</v>
      </c>
      <c r="AX81">
        <f t="shared" si="76"/>
        <v>0</v>
      </c>
      <c r="AY81">
        <f t="shared" si="76"/>
        <v>0</v>
      </c>
      <c r="AZ81">
        <f t="shared" si="77"/>
        <v>0</v>
      </c>
      <c r="BA81">
        <f t="shared" si="77"/>
        <v>0</v>
      </c>
      <c r="BB81">
        <f t="shared" si="77"/>
        <v>0</v>
      </c>
      <c r="BC81">
        <f t="shared" si="77"/>
        <v>0</v>
      </c>
      <c r="BD81">
        <f t="shared" si="77"/>
        <v>0</v>
      </c>
      <c r="BE81">
        <f t="shared" si="77"/>
        <v>0</v>
      </c>
      <c r="BF81">
        <f t="shared" si="77"/>
        <v>0</v>
      </c>
      <c r="BG81">
        <f t="shared" si="77"/>
        <v>0</v>
      </c>
      <c r="BH81">
        <f t="shared" si="77"/>
        <v>0</v>
      </c>
      <c r="BI81">
        <f t="shared" si="77"/>
        <v>0</v>
      </c>
      <c r="BJ81">
        <f t="shared" si="78"/>
        <v>1.0670044007198174E-3</v>
      </c>
      <c r="BK81">
        <f t="shared" si="78"/>
        <v>2.0565836238536144E-3</v>
      </c>
      <c r="BL81">
        <f t="shared" si="78"/>
        <v>3.5506559346066349E-3</v>
      </c>
      <c r="BM81">
        <f t="shared" si="78"/>
        <v>5.5390668815501745E-3</v>
      </c>
      <c r="BN81">
        <f t="shared" si="78"/>
        <v>9.4469803557440338E-3</v>
      </c>
      <c r="BO81">
        <f t="shared" si="78"/>
        <v>8.6166197482151954E-3</v>
      </c>
      <c r="BP81">
        <f t="shared" si="78"/>
        <v>9.6591591716242414E-3</v>
      </c>
      <c r="BQ81">
        <f t="shared" si="78"/>
        <v>9.9599284495455655E-3</v>
      </c>
      <c r="BR81">
        <f t="shared" si="78"/>
        <v>9.404638775873591E-3</v>
      </c>
      <c r="BS81">
        <f t="shared" si="78"/>
        <v>8.7508373351391933E-3</v>
      </c>
      <c r="BT81">
        <f t="shared" si="79"/>
        <v>8.4998445840570279E-3</v>
      </c>
      <c r="BU81">
        <f t="shared" si="79"/>
        <v>6.9322103365795753E-3</v>
      </c>
      <c r="BV81">
        <f t="shared" si="79"/>
        <v>5.1658002016355797E-3</v>
      </c>
      <c r="BW81">
        <f t="shared" si="79"/>
        <v>3.5992379929757081E-3</v>
      </c>
      <c r="BX81">
        <f t="shared" si="79"/>
        <v>2.3520280629265242E-3</v>
      </c>
      <c r="BY81">
        <f t="shared" si="79"/>
        <v>1.4387656163510406E-3</v>
      </c>
      <c r="BZ81">
        <f t="shared" si="79"/>
        <v>9.1230441473422565E-4</v>
      </c>
      <c r="CA81">
        <f t="shared" si="79"/>
        <v>5.4150871425400447E-4</v>
      </c>
      <c r="CB81">
        <f t="shared" si="79"/>
        <v>3.0291744534057284E-4</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9.7796092045726313E-2</v>
      </c>
    </row>
    <row r="82" spans="1:105" x14ac:dyDescent="0.3">
      <c r="A82">
        <v>2029</v>
      </c>
      <c r="B82">
        <f t="shared" si="72"/>
        <v>0</v>
      </c>
      <c r="C82">
        <f t="shared" si="72"/>
        <v>0</v>
      </c>
      <c r="D82">
        <f t="shared" si="72"/>
        <v>0</v>
      </c>
      <c r="E82">
        <f t="shared" si="72"/>
        <v>0</v>
      </c>
      <c r="F82">
        <f t="shared" si="72"/>
        <v>0</v>
      </c>
      <c r="G82">
        <f t="shared" si="72"/>
        <v>0</v>
      </c>
      <c r="H82">
        <f t="shared" si="72"/>
        <v>0</v>
      </c>
      <c r="I82">
        <f t="shared" si="72"/>
        <v>0</v>
      </c>
      <c r="J82">
        <f t="shared" si="72"/>
        <v>0</v>
      </c>
      <c r="K82">
        <f t="shared" si="72"/>
        <v>0</v>
      </c>
      <c r="L82">
        <f t="shared" si="73"/>
        <v>0</v>
      </c>
      <c r="M82">
        <f t="shared" si="73"/>
        <v>0</v>
      </c>
      <c r="N82">
        <f t="shared" si="73"/>
        <v>0</v>
      </c>
      <c r="O82">
        <f t="shared" si="73"/>
        <v>0</v>
      </c>
      <c r="P82">
        <f t="shared" si="73"/>
        <v>0</v>
      </c>
      <c r="Q82">
        <f t="shared" si="73"/>
        <v>0</v>
      </c>
      <c r="R82">
        <f t="shared" si="73"/>
        <v>0</v>
      </c>
      <c r="S82">
        <f t="shared" si="73"/>
        <v>0</v>
      </c>
      <c r="T82">
        <f t="shared" si="73"/>
        <v>0</v>
      </c>
      <c r="U82">
        <f t="shared" si="73"/>
        <v>0</v>
      </c>
      <c r="V82">
        <f t="shared" si="74"/>
        <v>0</v>
      </c>
      <c r="W82">
        <f t="shared" si="74"/>
        <v>0</v>
      </c>
      <c r="X82">
        <f t="shared" si="74"/>
        <v>0</v>
      </c>
      <c r="Y82">
        <f t="shared" si="74"/>
        <v>0</v>
      </c>
      <c r="Z82">
        <f t="shared" si="74"/>
        <v>0</v>
      </c>
      <c r="AA82">
        <f t="shared" si="74"/>
        <v>0</v>
      </c>
      <c r="AB82">
        <f t="shared" si="74"/>
        <v>0</v>
      </c>
      <c r="AC82">
        <f t="shared" si="74"/>
        <v>0</v>
      </c>
      <c r="AD82">
        <f t="shared" si="74"/>
        <v>0</v>
      </c>
      <c r="AE82">
        <f t="shared" si="74"/>
        <v>0</v>
      </c>
      <c r="AF82">
        <f t="shared" si="75"/>
        <v>0</v>
      </c>
      <c r="AG82">
        <f t="shared" si="75"/>
        <v>0</v>
      </c>
      <c r="AH82">
        <f t="shared" si="75"/>
        <v>0</v>
      </c>
      <c r="AI82">
        <f t="shared" si="75"/>
        <v>0</v>
      </c>
      <c r="AJ82">
        <f t="shared" si="75"/>
        <v>0</v>
      </c>
      <c r="AK82">
        <f t="shared" si="75"/>
        <v>0</v>
      </c>
      <c r="AL82">
        <f t="shared" si="75"/>
        <v>0</v>
      </c>
      <c r="AM82">
        <f t="shared" si="75"/>
        <v>0</v>
      </c>
      <c r="AN82">
        <f t="shared" si="75"/>
        <v>0</v>
      </c>
      <c r="AO82">
        <f t="shared" si="75"/>
        <v>0</v>
      </c>
      <c r="AP82">
        <f t="shared" si="76"/>
        <v>0</v>
      </c>
      <c r="AQ82">
        <f t="shared" si="76"/>
        <v>0</v>
      </c>
      <c r="AR82">
        <f t="shared" si="76"/>
        <v>0</v>
      </c>
      <c r="AS82">
        <f t="shared" si="76"/>
        <v>0</v>
      </c>
      <c r="AT82">
        <f t="shared" si="76"/>
        <v>0</v>
      </c>
      <c r="AU82">
        <f t="shared" si="76"/>
        <v>0</v>
      </c>
      <c r="AV82">
        <f t="shared" si="76"/>
        <v>0</v>
      </c>
      <c r="AW82">
        <f t="shared" si="76"/>
        <v>0</v>
      </c>
      <c r="AX82">
        <f t="shared" si="76"/>
        <v>0</v>
      </c>
      <c r="AY82">
        <f t="shared" si="76"/>
        <v>0</v>
      </c>
      <c r="AZ82">
        <f t="shared" si="77"/>
        <v>0</v>
      </c>
      <c r="BA82">
        <f t="shared" si="77"/>
        <v>0</v>
      </c>
      <c r="BB82">
        <f t="shared" si="77"/>
        <v>0</v>
      </c>
      <c r="BC82">
        <f t="shared" si="77"/>
        <v>0</v>
      </c>
      <c r="BD82">
        <f t="shared" si="77"/>
        <v>0</v>
      </c>
      <c r="BE82">
        <f t="shared" si="77"/>
        <v>0</v>
      </c>
      <c r="BF82">
        <f t="shared" si="77"/>
        <v>0</v>
      </c>
      <c r="BG82">
        <f t="shared" si="77"/>
        <v>0</v>
      </c>
      <c r="BH82">
        <f t="shared" si="77"/>
        <v>0</v>
      </c>
      <c r="BI82">
        <f t="shared" si="77"/>
        <v>0</v>
      </c>
      <c r="BJ82">
        <f t="shared" si="78"/>
        <v>1.0458762979980343E-3</v>
      </c>
      <c r="BK82">
        <f t="shared" si="78"/>
        <v>2.0981293689325393E-3</v>
      </c>
      <c r="BL82">
        <f t="shared" si="78"/>
        <v>3.7702162355734955E-3</v>
      </c>
      <c r="BM82">
        <f t="shared" si="78"/>
        <v>6.1216156307652217E-3</v>
      </c>
      <c r="BN82">
        <f t="shared" si="78"/>
        <v>1.0866613981531289E-2</v>
      </c>
      <c r="BO82">
        <f t="shared" si="78"/>
        <v>1.031596677398151E-2</v>
      </c>
      <c r="BP82">
        <f t="shared" si="78"/>
        <v>1.2036053480800647E-2</v>
      </c>
      <c r="BQ82">
        <f t="shared" si="78"/>
        <v>1.2917330867254018E-2</v>
      </c>
      <c r="BR82">
        <f t="shared" si="78"/>
        <v>1.2694934483683768E-2</v>
      </c>
      <c r="BS82">
        <f t="shared" si="78"/>
        <v>1.229446782941775E-2</v>
      </c>
      <c r="BT82">
        <f t="shared" si="79"/>
        <v>1.2429191747852543E-2</v>
      </c>
      <c r="BU82">
        <f t="shared" si="79"/>
        <v>1.0550557627736228E-2</v>
      </c>
      <c r="BV82">
        <f t="shared" si="79"/>
        <v>8.183009711090164E-3</v>
      </c>
      <c r="BW82">
        <f t="shared" si="79"/>
        <v>5.9341402373310915E-3</v>
      </c>
      <c r="BX82">
        <f t="shared" si="79"/>
        <v>4.0360962960332702E-3</v>
      </c>
      <c r="BY82">
        <f t="shared" si="79"/>
        <v>2.5696906836447765E-3</v>
      </c>
      <c r="BZ82">
        <f t="shared" si="79"/>
        <v>1.6959082592496689E-3</v>
      </c>
      <c r="CA82">
        <f t="shared" si="79"/>
        <v>1.0477069093505465E-3</v>
      </c>
      <c r="CB82">
        <f t="shared" si="79"/>
        <v>6.1000082569461942E-4</v>
      </c>
      <c r="CC82">
        <f t="shared" si="79"/>
        <v>3.3622110798701033E-4</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0.1315537283559082</v>
      </c>
    </row>
    <row r="83" spans="1:105" x14ac:dyDescent="0.3">
      <c r="A83">
        <v>2030</v>
      </c>
      <c r="B83">
        <f t="shared" ref="B83:K92" si="82">VLOOKUP(B$2,scenarios4,21,FALSE)*VLOOKUP($A83-B$2,output4,4,FALSE)</f>
        <v>0</v>
      </c>
      <c r="C83">
        <f t="shared" si="82"/>
        <v>0</v>
      </c>
      <c r="D83">
        <f t="shared" si="82"/>
        <v>0</v>
      </c>
      <c r="E83">
        <f t="shared" si="82"/>
        <v>0</v>
      </c>
      <c r="F83">
        <f t="shared" si="82"/>
        <v>0</v>
      </c>
      <c r="G83">
        <f t="shared" si="82"/>
        <v>0</v>
      </c>
      <c r="H83">
        <f t="shared" si="82"/>
        <v>0</v>
      </c>
      <c r="I83">
        <f t="shared" si="82"/>
        <v>0</v>
      </c>
      <c r="J83">
        <f t="shared" si="82"/>
        <v>0</v>
      </c>
      <c r="K83">
        <f t="shared" si="82"/>
        <v>0</v>
      </c>
      <c r="L83">
        <f t="shared" ref="L83:U92" si="83">VLOOKUP(L$2,scenarios4,21,FALSE)*VLOOKUP($A83-L$2,output4,4,FALSE)</f>
        <v>0</v>
      </c>
      <c r="M83">
        <f t="shared" si="83"/>
        <v>0</v>
      </c>
      <c r="N83">
        <f t="shared" si="83"/>
        <v>0</v>
      </c>
      <c r="O83">
        <f t="shared" si="83"/>
        <v>0</v>
      </c>
      <c r="P83">
        <f t="shared" si="83"/>
        <v>0</v>
      </c>
      <c r="Q83">
        <f t="shared" si="83"/>
        <v>0</v>
      </c>
      <c r="R83">
        <f t="shared" si="83"/>
        <v>0</v>
      </c>
      <c r="S83">
        <f t="shared" si="83"/>
        <v>0</v>
      </c>
      <c r="T83">
        <f t="shared" si="83"/>
        <v>0</v>
      </c>
      <c r="U83">
        <f t="shared" si="83"/>
        <v>0</v>
      </c>
      <c r="V83">
        <f t="shared" ref="V83:AE92" si="84">VLOOKUP(V$2,scenarios4,21,FALSE)*VLOOKUP($A83-V$2,output4,4,FALSE)</f>
        <v>0</v>
      </c>
      <c r="W83">
        <f t="shared" si="84"/>
        <v>0</v>
      </c>
      <c r="X83">
        <f t="shared" si="84"/>
        <v>0</v>
      </c>
      <c r="Y83">
        <f t="shared" si="84"/>
        <v>0</v>
      </c>
      <c r="Z83">
        <f t="shared" si="84"/>
        <v>0</v>
      </c>
      <c r="AA83">
        <f t="shared" si="84"/>
        <v>0</v>
      </c>
      <c r="AB83">
        <f t="shared" si="84"/>
        <v>0</v>
      </c>
      <c r="AC83">
        <f t="shared" si="84"/>
        <v>0</v>
      </c>
      <c r="AD83">
        <f t="shared" si="84"/>
        <v>0</v>
      </c>
      <c r="AE83">
        <f t="shared" si="84"/>
        <v>0</v>
      </c>
      <c r="AF83">
        <f t="shared" ref="AF83:AO92" si="85">VLOOKUP(AF$2,scenarios4,21,FALSE)*VLOOKUP($A83-AF$2,output4,4,FALSE)</f>
        <v>0</v>
      </c>
      <c r="AG83">
        <f t="shared" si="85"/>
        <v>0</v>
      </c>
      <c r="AH83">
        <f t="shared" si="85"/>
        <v>0</v>
      </c>
      <c r="AI83">
        <f t="shared" si="85"/>
        <v>0</v>
      </c>
      <c r="AJ83">
        <f t="shared" si="85"/>
        <v>0</v>
      </c>
      <c r="AK83">
        <f t="shared" si="85"/>
        <v>0</v>
      </c>
      <c r="AL83">
        <f t="shared" si="85"/>
        <v>0</v>
      </c>
      <c r="AM83">
        <f t="shared" si="85"/>
        <v>0</v>
      </c>
      <c r="AN83">
        <f t="shared" si="85"/>
        <v>0</v>
      </c>
      <c r="AO83">
        <f t="shared" si="85"/>
        <v>0</v>
      </c>
      <c r="AP83">
        <f t="shared" ref="AP83:AY92" si="86">VLOOKUP(AP$2,scenarios4,21,FALSE)*VLOOKUP($A83-AP$2,output4,4,FALSE)</f>
        <v>0</v>
      </c>
      <c r="AQ83">
        <f t="shared" si="86"/>
        <v>0</v>
      </c>
      <c r="AR83">
        <f t="shared" si="86"/>
        <v>0</v>
      </c>
      <c r="AS83">
        <f t="shared" si="86"/>
        <v>0</v>
      </c>
      <c r="AT83">
        <f t="shared" si="86"/>
        <v>0</v>
      </c>
      <c r="AU83">
        <f t="shared" si="86"/>
        <v>0</v>
      </c>
      <c r="AV83">
        <f t="shared" si="86"/>
        <v>0</v>
      </c>
      <c r="AW83">
        <f t="shared" si="86"/>
        <v>0</v>
      </c>
      <c r="AX83">
        <f t="shared" si="86"/>
        <v>0</v>
      </c>
      <c r="AY83">
        <f t="shared" si="86"/>
        <v>0</v>
      </c>
      <c r="AZ83">
        <f t="shared" ref="AZ83:BI92" si="87">VLOOKUP(AZ$2,scenarios4,21,FALSE)*VLOOKUP($A83-AZ$2,output4,4,FALSE)</f>
        <v>0</v>
      </c>
      <c r="BA83">
        <f t="shared" si="87"/>
        <v>0</v>
      </c>
      <c r="BB83">
        <f t="shared" si="87"/>
        <v>0</v>
      </c>
      <c r="BC83">
        <f t="shared" si="87"/>
        <v>0</v>
      </c>
      <c r="BD83">
        <f t="shared" si="87"/>
        <v>0</v>
      </c>
      <c r="BE83">
        <f t="shared" si="87"/>
        <v>0</v>
      </c>
      <c r="BF83">
        <f t="shared" si="87"/>
        <v>0</v>
      </c>
      <c r="BG83">
        <f t="shared" si="87"/>
        <v>0</v>
      </c>
      <c r="BH83">
        <f t="shared" si="87"/>
        <v>0</v>
      </c>
      <c r="BI83">
        <f t="shared" si="87"/>
        <v>0</v>
      </c>
      <c r="BJ83">
        <f t="shared" ref="BJ83:BS92" si="88">VLOOKUP(BJ$2,scenarios4,21,FALSE)*VLOOKUP($A83-BJ$2,output4,4,FALSE)</f>
        <v>9.8496920397093957E-4</v>
      </c>
      <c r="BK83">
        <f t="shared" si="88"/>
        <v>2.0565836238536144E-3</v>
      </c>
      <c r="BL83">
        <f t="shared" si="88"/>
        <v>3.8463796557227114E-3</v>
      </c>
      <c r="BM83">
        <f t="shared" si="88"/>
        <v>6.5001552006498358E-3</v>
      </c>
      <c r="BN83">
        <f t="shared" si="88"/>
        <v>1.2009465750342604E-2</v>
      </c>
      <c r="BO83">
        <f t="shared" si="88"/>
        <v>1.1866186289992647E-2</v>
      </c>
      <c r="BP83">
        <f t="shared" si="88"/>
        <v>1.4409772210677236E-2</v>
      </c>
      <c r="BQ83">
        <f t="shared" si="88"/>
        <v>1.6095985414983343E-2</v>
      </c>
      <c r="BR83">
        <f t="shared" si="88"/>
        <v>1.6464442480140284E-2</v>
      </c>
      <c r="BS83">
        <f t="shared" si="88"/>
        <v>1.6595795683999378E-2</v>
      </c>
      <c r="BT83">
        <f t="shared" ref="BT83:CC92" si="89">VLOOKUP(BT$2,scenarios4,21,FALSE)*VLOOKUP($A83-BT$2,output4,4,FALSE)</f>
        <v>1.7462362998798334E-2</v>
      </c>
      <c r="BU83">
        <f t="shared" si="89"/>
        <v>1.542791782897639E-2</v>
      </c>
      <c r="BV83">
        <f t="shared" si="89"/>
        <v>1.2454226189533181E-2</v>
      </c>
      <c r="BW83">
        <f t="shared" si="89"/>
        <v>9.4001171732651569E-3</v>
      </c>
      <c r="BX83">
        <f t="shared" si="89"/>
        <v>6.654397813864058E-3</v>
      </c>
      <c r="BY83">
        <f t="shared" si="89"/>
        <v>4.4096068468269314E-3</v>
      </c>
      <c r="BZ83">
        <f t="shared" si="89"/>
        <v>3.0289573260463692E-3</v>
      </c>
      <c r="CA83">
        <f t="shared" si="89"/>
        <v>1.9476117534278962E-3</v>
      </c>
      <c r="CB83">
        <f t="shared" si="89"/>
        <v>1.1802249215328575E-3</v>
      </c>
      <c r="CC83">
        <f t="shared" si="89"/>
        <v>6.7706616651756638E-4</v>
      </c>
      <c r="CD83">
        <f t="shared" ref="CD83:CM92" si="90">VLOOKUP(CD$2,scenarios4,21,FALSE)*VLOOKUP($A83-CD$2,output4,4,FALSE)</f>
        <v>3.6883497897550121E-4</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VLOOKUP(CN$2,scenarios4,21,FALSE)*VLOOKUP($A83-CN$2,output4,4,FALSE)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0.1738410595120968</v>
      </c>
    </row>
    <row r="84" spans="1:105" x14ac:dyDescent="0.3">
      <c r="A84">
        <v>2031</v>
      </c>
      <c r="B84">
        <f t="shared" si="82"/>
        <v>0</v>
      </c>
      <c r="C84">
        <f t="shared" si="82"/>
        <v>0</v>
      </c>
      <c r="D84">
        <f t="shared" si="82"/>
        <v>0</v>
      </c>
      <c r="E84">
        <f t="shared" si="82"/>
        <v>0</v>
      </c>
      <c r="F84">
        <f t="shared" si="82"/>
        <v>0</v>
      </c>
      <c r="G84">
        <f t="shared" si="82"/>
        <v>0</v>
      </c>
      <c r="H84">
        <f t="shared" si="82"/>
        <v>0</v>
      </c>
      <c r="I84">
        <f t="shared" si="82"/>
        <v>0</v>
      </c>
      <c r="J84">
        <f t="shared" si="82"/>
        <v>0</v>
      </c>
      <c r="K84">
        <f t="shared" si="82"/>
        <v>0</v>
      </c>
      <c r="L84">
        <f t="shared" si="83"/>
        <v>0</v>
      </c>
      <c r="M84">
        <f t="shared" si="83"/>
        <v>0</v>
      </c>
      <c r="N84">
        <f t="shared" si="83"/>
        <v>0</v>
      </c>
      <c r="O84">
        <f t="shared" si="83"/>
        <v>0</v>
      </c>
      <c r="P84">
        <f t="shared" si="83"/>
        <v>0</v>
      </c>
      <c r="Q84">
        <f t="shared" si="83"/>
        <v>0</v>
      </c>
      <c r="R84">
        <f t="shared" si="83"/>
        <v>0</v>
      </c>
      <c r="S84">
        <f t="shared" si="83"/>
        <v>0</v>
      </c>
      <c r="T84">
        <f t="shared" si="83"/>
        <v>0</v>
      </c>
      <c r="U84">
        <f t="shared" si="83"/>
        <v>0</v>
      </c>
      <c r="V84">
        <f t="shared" si="84"/>
        <v>0</v>
      </c>
      <c r="W84">
        <f t="shared" si="84"/>
        <v>0</v>
      </c>
      <c r="X84">
        <f t="shared" si="84"/>
        <v>0</v>
      </c>
      <c r="Y84">
        <f t="shared" si="84"/>
        <v>0</v>
      </c>
      <c r="Z84">
        <f t="shared" si="84"/>
        <v>0</v>
      </c>
      <c r="AA84">
        <f t="shared" si="84"/>
        <v>0</v>
      </c>
      <c r="AB84">
        <f t="shared" si="84"/>
        <v>0</v>
      </c>
      <c r="AC84">
        <f t="shared" si="84"/>
        <v>0</v>
      </c>
      <c r="AD84">
        <f t="shared" si="84"/>
        <v>0</v>
      </c>
      <c r="AE84">
        <f t="shared" si="84"/>
        <v>0</v>
      </c>
      <c r="AF84">
        <f t="shared" si="85"/>
        <v>0</v>
      </c>
      <c r="AG84">
        <f t="shared" si="85"/>
        <v>0</v>
      </c>
      <c r="AH84">
        <f t="shared" si="85"/>
        <v>0</v>
      </c>
      <c r="AI84">
        <f t="shared" si="85"/>
        <v>0</v>
      </c>
      <c r="AJ84">
        <f t="shared" si="85"/>
        <v>0</v>
      </c>
      <c r="AK84">
        <f t="shared" si="85"/>
        <v>0</v>
      </c>
      <c r="AL84">
        <f t="shared" si="85"/>
        <v>0</v>
      </c>
      <c r="AM84">
        <f t="shared" si="85"/>
        <v>0</v>
      </c>
      <c r="AN84">
        <f t="shared" si="85"/>
        <v>0</v>
      </c>
      <c r="AO84">
        <f t="shared" si="85"/>
        <v>0</v>
      </c>
      <c r="AP84">
        <f t="shared" si="86"/>
        <v>0</v>
      </c>
      <c r="AQ84">
        <f t="shared" si="86"/>
        <v>0</v>
      </c>
      <c r="AR84">
        <f t="shared" si="86"/>
        <v>0</v>
      </c>
      <c r="AS84">
        <f t="shared" si="86"/>
        <v>0</v>
      </c>
      <c r="AT84">
        <f t="shared" si="86"/>
        <v>0</v>
      </c>
      <c r="AU84">
        <f t="shared" si="86"/>
        <v>0</v>
      </c>
      <c r="AV84">
        <f t="shared" si="86"/>
        <v>0</v>
      </c>
      <c r="AW84">
        <f t="shared" si="86"/>
        <v>0</v>
      </c>
      <c r="AX84">
        <f t="shared" si="86"/>
        <v>0</v>
      </c>
      <c r="AY84">
        <f t="shared" si="86"/>
        <v>0</v>
      </c>
      <c r="AZ84">
        <f t="shared" si="87"/>
        <v>0</v>
      </c>
      <c r="BA84">
        <f t="shared" si="87"/>
        <v>0</v>
      </c>
      <c r="BB84">
        <f t="shared" si="87"/>
        <v>0</v>
      </c>
      <c r="BC84">
        <f t="shared" si="87"/>
        <v>0</v>
      </c>
      <c r="BD84">
        <f t="shared" si="87"/>
        <v>0</v>
      </c>
      <c r="BE84">
        <f t="shared" si="87"/>
        <v>0</v>
      </c>
      <c r="BF84">
        <f t="shared" si="87"/>
        <v>0</v>
      </c>
      <c r="BG84">
        <f t="shared" si="87"/>
        <v>0</v>
      </c>
      <c r="BH84">
        <f t="shared" si="87"/>
        <v>0</v>
      </c>
      <c r="BI84">
        <f t="shared" si="87"/>
        <v>0</v>
      </c>
      <c r="BJ84">
        <f t="shared" si="88"/>
        <v>8.9123699136599928E-4</v>
      </c>
      <c r="BK84">
        <f t="shared" si="88"/>
        <v>1.9368175172955033E-3</v>
      </c>
      <c r="BL84">
        <f t="shared" si="88"/>
        <v>3.7702162355734955E-3</v>
      </c>
      <c r="BM84">
        <f t="shared" si="88"/>
        <v>6.6314670460848489E-3</v>
      </c>
      <c r="BN84">
        <f t="shared" si="88"/>
        <v>1.2752089638198566E-2</v>
      </c>
      <c r="BO84">
        <f t="shared" si="88"/>
        <v>1.3114163996167839E-2</v>
      </c>
      <c r="BP84">
        <f t="shared" si="88"/>
        <v>1.6575183421443009E-2</v>
      </c>
      <c r="BQ84">
        <f t="shared" si="88"/>
        <v>1.9270393215373473E-2</v>
      </c>
      <c r="BR84">
        <f t="shared" si="88"/>
        <v>2.0515958656597194E-2</v>
      </c>
      <c r="BS84">
        <f t="shared" si="88"/>
        <v>2.1523586734736755E-2</v>
      </c>
      <c r="BT84">
        <f t="shared" si="89"/>
        <v>2.3571724495017241E-2</v>
      </c>
      <c r="BU84">
        <f t="shared" si="89"/>
        <v>2.1675415981233494E-2</v>
      </c>
      <c r="BV84">
        <f t="shared" si="89"/>
        <v>1.8211623030282488E-2</v>
      </c>
      <c r="BW84">
        <f t="shared" si="89"/>
        <v>1.430661695602008E-2</v>
      </c>
      <c r="BX84">
        <f t="shared" si="89"/>
        <v>1.05410584627462E-2</v>
      </c>
      <c r="BY84">
        <f t="shared" si="89"/>
        <v>7.2702126037884887E-3</v>
      </c>
      <c r="BZ84">
        <f t="shared" si="89"/>
        <v>5.1977115567606634E-3</v>
      </c>
      <c r="CA84">
        <f t="shared" si="89"/>
        <v>3.4785094398027609E-3</v>
      </c>
      <c r="CB84">
        <f t="shared" si="89"/>
        <v>2.1939532023233298E-3</v>
      </c>
      <c r="CC84">
        <f t="shared" si="89"/>
        <v>1.3099824288611548E-3</v>
      </c>
      <c r="CD84">
        <f t="shared" si="90"/>
        <v>7.4274243752173272E-4</v>
      </c>
      <c r="CE84">
        <f t="shared" si="90"/>
        <v>4.0173664545078351E-4</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0.22588240069264509</v>
      </c>
    </row>
    <row r="85" spans="1:105" x14ac:dyDescent="0.3">
      <c r="A85">
        <v>2032</v>
      </c>
      <c r="B85">
        <f t="shared" si="82"/>
        <v>0</v>
      </c>
      <c r="C85">
        <f t="shared" si="82"/>
        <v>0</v>
      </c>
      <c r="D85">
        <f t="shared" si="82"/>
        <v>0</v>
      </c>
      <c r="E85">
        <f t="shared" si="82"/>
        <v>0</v>
      </c>
      <c r="F85">
        <f t="shared" si="82"/>
        <v>0</v>
      </c>
      <c r="G85">
        <f t="shared" si="82"/>
        <v>0</v>
      </c>
      <c r="H85">
        <f t="shared" si="82"/>
        <v>0</v>
      </c>
      <c r="I85">
        <f t="shared" si="82"/>
        <v>0</v>
      </c>
      <c r="J85">
        <f t="shared" si="82"/>
        <v>0</v>
      </c>
      <c r="K85">
        <f t="shared" si="82"/>
        <v>0</v>
      </c>
      <c r="L85">
        <f t="shared" si="83"/>
        <v>0</v>
      </c>
      <c r="M85">
        <f t="shared" si="83"/>
        <v>0</v>
      </c>
      <c r="N85">
        <f t="shared" si="83"/>
        <v>0</v>
      </c>
      <c r="O85">
        <f t="shared" si="83"/>
        <v>0</v>
      </c>
      <c r="P85">
        <f t="shared" si="83"/>
        <v>0</v>
      </c>
      <c r="Q85">
        <f t="shared" si="83"/>
        <v>0</v>
      </c>
      <c r="R85">
        <f t="shared" si="83"/>
        <v>0</v>
      </c>
      <c r="S85">
        <f t="shared" si="83"/>
        <v>0</v>
      </c>
      <c r="T85">
        <f t="shared" si="83"/>
        <v>0</v>
      </c>
      <c r="U85">
        <f t="shared" si="83"/>
        <v>0</v>
      </c>
      <c r="V85">
        <f t="shared" si="84"/>
        <v>0</v>
      </c>
      <c r="W85">
        <f t="shared" si="84"/>
        <v>0</v>
      </c>
      <c r="X85">
        <f t="shared" si="84"/>
        <v>0</v>
      </c>
      <c r="Y85">
        <f t="shared" si="84"/>
        <v>0</v>
      </c>
      <c r="Z85">
        <f t="shared" si="84"/>
        <v>0</v>
      </c>
      <c r="AA85">
        <f t="shared" si="84"/>
        <v>0</v>
      </c>
      <c r="AB85">
        <f t="shared" si="84"/>
        <v>0</v>
      </c>
      <c r="AC85">
        <f t="shared" si="84"/>
        <v>0</v>
      </c>
      <c r="AD85">
        <f t="shared" si="84"/>
        <v>0</v>
      </c>
      <c r="AE85">
        <f t="shared" si="84"/>
        <v>0</v>
      </c>
      <c r="AF85">
        <f t="shared" si="85"/>
        <v>0</v>
      </c>
      <c r="AG85">
        <f t="shared" si="85"/>
        <v>0</v>
      </c>
      <c r="AH85">
        <f t="shared" si="85"/>
        <v>0</v>
      </c>
      <c r="AI85">
        <f t="shared" si="85"/>
        <v>0</v>
      </c>
      <c r="AJ85">
        <f t="shared" si="85"/>
        <v>0</v>
      </c>
      <c r="AK85">
        <f t="shared" si="85"/>
        <v>0</v>
      </c>
      <c r="AL85">
        <f t="shared" si="85"/>
        <v>0</v>
      </c>
      <c r="AM85">
        <f t="shared" si="85"/>
        <v>0</v>
      </c>
      <c r="AN85">
        <f t="shared" si="85"/>
        <v>0</v>
      </c>
      <c r="AO85">
        <f t="shared" si="85"/>
        <v>0</v>
      </c>
      <c r="AP85">
        <f t="shared" si="86"/>
        <v>0</v>
      </c>
      <c r="AQ85">
        <f t="shared" si="86"/>
        <v>0</v>
      </c>
      <c r="AR85">
        <f t="shared" si="86"/>
        <v>0</v>
      </c>
      <c r="AS85">
        <f t="shared" si="86"/>
        <v>0</v>
      </c>
      <c r="AT85">
        <f t="shared" si="86"/>
        <v>0</v>
      </c>
      <c r="AU85">
        <f t="shared" si="86"/>
        <v>0</v>
      </c>
      <c r="AV85">
        <f t="shared" si="86"/>
        <v>0</v>
      </c>
      <c r="AW85">
        <f t="shared" si="86"/>
        <v>0</v>
      </c>
      <c r="AX85">
        <f t="shared" si="86"/>
        <v>0</v>
      </c>
      <c r="AY85">
        <f t="shared" si="86"/>
        <v>0</v>
      </c>
      <c r="AZ85">
        <f t="shared" si="87"/>
        <v>0</v>
      </c>
      <c r="BA85">
        <f t="shared" si="87"/>
        <v>0</v>
      </c>
      <c r="BB85">
        <f t="shared" si="87"/>
        <v>0</v>
      </c>
      <c r="BC85">
        <f t="shared" si="87"/>
        <v>0</v>
      </c>
      <c r="BD85">
        <f t="shared" si="87"/>
        <v>0</v>
      </c>
      <c r="BE85">
        <f t="shared" si="87"/>
        <v>0</v>
      </c>
      <c r="BF85">
        <f t="shared" si="87"/>
        <v>0</v>
      </c>
      <c r="BG85">
        <f t="shared" si="87"/>
        <v>0</v>
      </c>
      <c r="BH85">
        <f t="shared" si="87"/>
        <v>0</v>
      </c>
      <c r="BI85">
        <f t="shared" si="87"/>
        <v>0</v>
      </c>
      <c r="BJ85">
        <f t="shared" si="88"/>
        <v>7.7480421813608594E-4</v>
      </c>
      <c r="BK85">
        <f t="shared" si="88"/>
        <v>1.7525049615564805E-3</v>
      </c>
      <c r="BL85">
        <f t="shared" si="88"/>
        <v>3.5506559346066349E-3</v>
      </c>
      <c r="BM85">
        <f t="shared" si="88"/>
        <v>6.5001552006498358E-3</v>
      </c>
      <c r="BN85">
        <f t="shared" si="88"/>
        <v>1.3009698937031487E-2</v>
      </c>
      <c r="BO85">
        <f t="shared" si="88"/>
        <v>1.3925098608520351E-2</v>
      </c>
      <c r="BP85">
        <f t="shared" si="88"/>
        <v>1.8318410679148425E-2</v>
      </c>
      <c r="BQ85">
        <f t="shared" si="88"/>
        <v>2.2166228409320182E-2</v>
      </c>
      <c r="BR85">
        <f t="shared" si="88"/>
        <v>2.4562061924767366E-2</v>
      </c>
      <c r="BS85">
        <f t="shared" si="88"/>
        <v>2.6820040588934696E-2</v>
      </c>
      <c r="BT85">
        <f t="shared" si="89"/>
        <v>3.057087869218441E-2</v>
      </c>
      <c r="BU85">
        <f t="shared" si="89"/>
        <v>2.9258751170141688E-2</v>
      </c>
      <c r="BV85">
        <f t="shared" si="89"/>
        <v>2.5586375896647837E-2</v>
      </c>
      <c r="BW85">
        <f t="shared" si="89"/>
        <v>2.0920345501726528E-2</v>
      </c>
      <c r="BX85">
        <f t="shared" si="89"/>
        <v>1.6043085735828182E-2</v>
      </c>
      <c r="BY85">
        <f t="shared" si="89"/>
        <v>1.1516554651040331E-2</v>
      </c>
      <c r="BZ85">
        <f t="shared" si="89"/>
        <v>8.5695776025951874E-3</v>
      </c>
      <c r="CA85">
        <f t="shared" si="89"/>
        <v>5.9691460688763385E-3</v>
      </c>
      <c r="CB85">
        <f t="shared" si="89"/>
        <v>3.9184847346166608E-3</v>
      </c>
      <c r="CC85">
        <f t="shared" si="89"/>
        <v>2.4351630713359837E-3</v>
      </c>
      <c r="CD85">
        <f t="shared" si="90"/>
        <v>1.4370523745521262E-3</v>
      </c>
      <c r="CE85">
        <f t="shared" si="90"/>
        <v>8.0899825746662312E-4</v>
      </c>
      <c r="CF85">
        <f t="shared" si="90"/>
        <v>4.3394971562595361E-4</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0.28884802293530937</v>
      </c>
    </row>
    <row r="86" spans="1:105" x14ac:dyDescent="0.3">
      <c r="A86">
        <v>2033</v>
      </c>
      <c r="B86">
        <f t="shared" si="82"/>
        <v>0</v>
      </c>
      <c r="C86">
        <f t="shared" si="82"/>
        <v>0</v>
      </c>
      <c r="D86">
        <f t="shared" si="82"/>
        <v>0</v>
      </c>
      <c r="E86">
        <f t="shared" si="82"/>
        <v>0</v>
      </c>
      <c r="F86">
        <f t="shared" si="82"/>
        <v>0</v>
      </c>
      <c r="G86">
        <f t="shared" si="82"/>
        <v>0</v>
      </c>
      <c r="H86">
        <f t="shared" si="82"/>
        <v>0</v>
      </c>
      <c r="I86">
        <f t="shared" si="82"/>
        <v>0</v>
      </c>
      <c r="J86">
        <f t="shared" si="82"/>
        <v>0</v>
      </c>
      <c r="K86">
        <f t="shared" si="82"/>
        <v>0</v>
      </c>
      <c r="L86">
        <f t="shared" si="83"/>
        <v>0</v>
      </c>
      <c r="M86">
        <f t="shared" si="83"/>
        <v>0</v>
      </c>
      <c r="N86">
        <f t="shared" si="83"/>
        <v>0</v>
      </c>
      <c r="O86">
        <f t="shared" si="83"/>
        <v>0</v>
      </c>
      <c r="P86">
        <f t="shared" si="83"/>
        <v>0</v>
      </c>
      <c r="Q86">
        <f t="shared" si="83"/>
        <v>0</v>
      </c>
      <c r="R86">
        <f t="shared" si="83"/>
        <v>0</v>
      </c>
      <c r="S86">
        <f t="shared" si="83"/>
        <v>0</v>
      </c>
      <c r="T86">
        <f t="shared" si="83"/>
        <v>0</v>
      </c>
      <c r="U86">
        <f t="shared" si="83"/>
        <v>0</v>
      </c>
      <c r="V86">
        <f t="shared" si="84"/>
        <v>0</v>
      </c>
      <c r="W86">
        <f t="shared" si="84"/>
        <v>0</v>
      </c>
      <c r="X86">
        <f t="shared" si="84"/>
        <v>0</v>
      </c>
      <c r="Y86">
        <f t="shared" si="84"/>
        <v>0</v>
      </c>
      <c r="Z86">
        <f t="shared" si="84"/>
        <v>0</v>
      </c>
      <c r="AA86">
        <f t="shared" si="84"/>
        <v>0</v>
      </c>
      <c r="AB86">
        <f t="shared" si="84"/>
        <v>0</v>
      </c>
      <c r="AC86">
        <f t="shared" si="84"/>
        <v>0</v>
      </c>
      <c r="AD86">
        <f t="shared" si="84"/>
        <v>0</v>
      </c>
      <c r="AE86">
        <f t="shared" si="84"/>
        <v>0</v>
      </c>
      <c r="AF86">
        <f t="shared" si="85"/>
        <v>0</v>
      </c>
      <c r="AG86">
        <f t="shared" si="85"/>
        <v>0</v>
      </c>
      <c r="AH86">
        <f t="shared" si="85"/>
        <v>0</v>
      </c>
      <c r="AI86">
        <f t="shared" si="85"/>
        <v>0</v>
      </c>
      <c r="AJ86">
        <f t="shared" si="85"/>
        <v>0</v>
      </c>
      <c r="AK86">
        <f t="shared" si="85"/>
        <v>0</v>
      </c>
      <c r="AL86">
        <f t="shared" si="85"/>
        <v>0</v>
      </c>
      <c r="AM86">
        <f t="shared" si="85"/>
        <v>0</v>
      </c>
      <c r="AN86">
        <f t="shared" si="85"/>
        <v>0</v>
      </c>
      <c r="AO86">
        <f t="shared" si="85"/>
        <v>0</v>
      </c>
      <c r="AP86">
        <f t="shared" si="86"/>
        <v>0</v>
      </c>
      <c r="AQ86">
        <f t="shared" si="86"/>
        <v>0</v>
      </c>
      <c r="AR86">
        <f t="shared" si="86"/>
        <v>0</v>
      </c>
      <c r="AS86">
        <f t="shared" si="86"/>
        <v>0</v>
      </c>
      <c r="AT86">
        <f t="shared" si="86"/>
        <v>0</v>
      </c>
      <c r="AU86">
        <f t="shared" si="86"/>
        <v>0</v>
      </c>
      <c r="AV86">
        <f t="shared" si="86"/>
        <v>0</v>
      </c>
      <c r="AW86">
        <f t="shared" si="86"/>
        <v>0</v>
      </c>
      <c r="AX86">
        <f t="shared" si="86"/>
        <v>0</v>
      </c>
      <c r="AY86">
        <f t="shared" si="86"/>
        <v>0</v>
      </c>
      <c r="AZ86">
        <f t="shared" si="87"/>
        <v>0</v>
      </c>
      <c r="BA86">
        <f t="shared" si="87"/>
        <v>0</v>
      </c>
      <c r="BB86">
        <f t="shared" si="87"/>
        <v>0</v>
      </c>
      <c r="BC86">
        <f t="shared" si="87"/>
        <v>0</v>
      </c>
      <c r="BD86">
        <f t="shared" si="87"/>
        <v>0</v>
      </c>
      <c r="BE86">
        <f t="shared" si="87"/>
        <v>0</v>
      </c>
      <c r="BF86">
        <f t="shared" si="87"/>
        <v>0</v>
      </c>
      <c r="BG86">
        <f t="shared" si="87"/>
        <v>0</v>
      </c>
      <c r="BH86">
        <f t="shared" si="87"/>
        <v>0</v>
      </c>
      <c r="BI86">
        <f t="shared" si="87"/>
        <v>0</v>
      </c>
      <c r="BJ86">
        <f t="shared" si="88"/>
        <v>6.4717088308487375E-4</v>
      </c>
      <c r="BK86">
        <f t="shared" si="88"/>
        <v>1.5235546209063939E-3</v>
      </c>
      <c r="BL86">
        <f t="shared" si="88"/>
        <v>3.2127663482035243E-3</v>
      </c>
      <c r="BM86">
        <f t="shared" si="88"/>
        <v>6.1216156307652217E-3</v>
      </c>
      <c r="BN86">
        <f t="shared" si="88"/>
        <v>1.2752089638198566E-2</v>
      </c>
      <c r="BO86">
        <f t="shared" si="88"/>
        <v>1.4206404260417176E-2</v>
      </c>
      <c r="BP86">
        <f t="shared" si="88"/>
        <v>1.9451157933746601E-2</v>
      </c>
      <c r="BQ86">
        <f t="shared" si="88"/>
        <v>2.4497471001402888E-2</v>
      </c>
      <c r="BR86">
        <f t="shared" si="88"/>
        <v>2.8253096277968615E-2</v>
      </c>
      <c r="BS86">
        <f t="shared" si="88"/>
        <v>3.2109418272704318E-2</v>
      </c>
      <c r="BT86">
        <f t="shared" si="89"/>
        <v>3.8093660571940573E-2</v>
      </c>
      <c r="BU86">
        <f t="shared" si="89"/>
        <v>3.7946554690824114E-2</v>
      </c>
      <c r="BV86">
        <f t="shared" si="89"/>
        <v>3.453799485804044E-2</v>
      </c>
      <c r="BW86">
        <f t="shared" si="89"/>
        <v>2.939198900640861E-2</v>
      </c>
      <c r="BX86">
        <f t="shared" si="89"/>
        <v>2.3459557038473567E-2</v>
      </c>
      <c r="BY86">
        <f t="shared" si="89"/>
        <v>1.7527753432064364E-2</v>
      </c>
      <c r="BZ86">
        <f t="shared" si="89"/>
        <v>1.3574844942662407E-2</v>
      </c>
      <c r="CA86">
        <f t="shared" si="89"/>
        <v>9.8414580916724777E-3</v>
      </c>
      <c r="CB86">
        <f t="shared" si="89"/>
        <v>6.7241466939687959E-3</v>
      </c>
      <c r="CC86">
        <f t="shared" si="89"/>
        <v>4.3492948305494522E-3</v>
      </c>
      <c r="CD86">
        <f t="shared" si="90"/>
        <v>2.6713769566568224E-3</v>
      </c>
      <c r="CE86">
        <f t="shared" si="90"/>
        <v>1.5652436270910211E-3</v>
      </c>
      <c r="CF86">
        <f t="shared" si="90"/>
        <v>8.7386741474780843E-4</v>
      </c>
      <c r="CG86">
        <f t="shared" si="90"/>
        <v>4.6549957369094558E-4</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0.36379798659618967</v>
      </c>
    </row>
    <row r="87" spans="1:105" x14ac:dyDescent="0.3">
      <c r="A87">
        <v>2034</v>
      </c>
      <c r="B87">
        <f t="shared" si="82"/>
        <v>0</v>
      </c>
      <c r="C87">
        <f t="shared" si="82"/>
        <v>0</v>
      </c>
      <c r="D87">
        <f t="shared" si="82"/>
        <v>0</v>
      </c>
      <c r="E87">
        <f t="shared" si="82"/>
        <v>0</v>
      </c>
      <c r="F87">
        <f t="shared" si="82"/>
        <v>0</v>
      </c>
      <c r="G87">
        <f t="shared" si="82"/>
        <v>0</v>
      </c>
      <c r="H87">
        <f t="shared" si="82"/>
        <v>0</v>
      </c>
      <c r="I87">
        <f t="shared" si="82"/>
        <v>0</v>
      </c>
      <c r="J87">
        <f t="shared" si="82"/>
        <v>0</v>
      </c>
      <c r="K87">
        <f t="shared" si="82"/>
        <v>0</v>
      </c>
      <c r="L87">
        <f t="shared" si="83"/>
        <v>0</v>
      </c>
      <c r="M87">
        <f t="shared" si="83"/>
        <v>0</v>
      </c>
      <c r="N87">
        <f t="shared" si="83"/>
        <v>0</v>
      </c>
      <c r="O87">
        <f t="shared" si="83"/>
        <v>0</v>
      </c>
      <c r="P87">
        <f t="shared" si="83"/>
        <v>0</v>
      </c>
      <c r="Q87">
        <f t="shared" si="83"/>
        <v>0</v>
      </c>
      <c r="R87">
        <f t="shared" si="83"/>
        <v>0</v>
      </c>
      <c r="S87">
        <f t="shared" si="83"/>
        <v>0</v>
      </c>
      <c r="T87">
        <f t="shared" si="83"/>
        <v>0</v>
      </c>
      <c r="U87">
        <f t="shared" si="83"/>
        <v>0</v>
      </c>
      <c r="V87">
        <f t="shared" si="84"/>
        <v>0</v>
      </c>
      <c r="W87">
        <f t="shared" si="84"/>
        <v>0</v>
      </c>
      <c r="X87">
        <f t="shared" si="84"/>
        <v>0</v>
      </c>
      <c r="Y87">
        <f t="shared" si="84"/>
        <v>0</v>
      </c>
      <c r="Z87">
        <f t="shared" si="84"/>
        <v>0</v>
      </c>
      <c r="AA87">
        <f t="shared" si="84"/>
        <v>0</v>
      </c>
      <c r="AB87">
        <f t="shared" si="84"/>
        <v>0</v>
      </c>
      <c r="AC87">
        <f t="shared" si="84"/>
        <v>0</v>
      </c>
      <c r="AD87">
        <f t="shared" si="84"/>
        <v>0</v>
      </c>
      <c r="AE87">
        <f t="shared" si="84"/>
        <v>0</v>
      </c>
      <c r="AF87">
        <f t="shared" si="85"/>
        <v>0</v>
      </c>
      <c r="AG87">
        <f t="shared" si="85"/>
        <v>0</v>
      </c>
      <c r="AH87">
        <f t="shared" si="85"/>
        <v>0</v>
      </c>
      <c r="AI87">
        <f t="shared" si="85"/>
        <v>0</v>
      </c>
      <c r="AJ87">
        <f t="shared" si="85"/>
        <v>0</v>
      </c>
      <c r="AK87">
        <f t="shared" si="85"/>
        <v>0</v>
      </c>
      <c r="AL87">
        <f t="shared" si="85"/>
        <v>0</v>
      </c>
      <c r="AM87">
        <f t="shared" si="85"/>
        <v>0</v>
      </c>
      <c r="AN87">
        <f t="shared" si="85"/>
        <v>0</v>
      </c>
      <c r="AO87">
        <f t="shared" si="85"/>
        <v>0</v>
      </c>
      <c r="AP87">
        <f t="shared" si="86"/>
        <v>0</v>
      </c>
      <c r="AQ87">
        <f t="shared" si="86"/>
        <v>0</v>
      </c>
      <c r="AR87">
        <f t="shared" si="86"/>
        <v>0</v>
      </c>
      <c r="AS87">
        <f t="shared" si="86"/>
        <v>0</v>
      </c>
      <c r="AT87">
        <f t="shared" si="86"/>
        <v>0</v>
      </c>
      <c r="AU87">
        <f t="shared" si="86"/>
        <v>0</v>
      </c>
      <c r="AV87">
        <f t="shared" si="86"/>
        <v>0</v>
      </c>
      <c r="AW87">
        <f t="shared" si="86"/>
        <v>0</v>
      </c>
      <c r="AX87">
        <f t="shared" si="86"/>
        <v>0</v>
      </c>
      <c r="AY87">
        <f t="shared" si="86"/>
        <v>0</v>
      </c>
      <c r="AZ87">
        <f t="shared" si="87"/>
        <v>0</v>
      </c>
      <c r="BA87">
        <f t="shared" si="87"/>
        <v>0</v>
      </c>
      <c r="BB87">
        <f t="shared" si="87"/>
        <v>0</v>
      </c>
      <c r="BC87">
        <f t="shared" si="87"/>
        <v>0</v>
      </c>
      <c r="BD87">
        <f t="shared" si="87"/>
        <v>0</v>
      </c>
      <c r="BE87">
        <f t="shared" si="87"/>
        <v>0</v>
      </c>
      <c r="BF87">
        <f t="shared" si="87"/>
        <v>0</v>
      </c>
      <c r="BG87">
        <f t="shared" si="87"/>
        <v>0</v>
      </c>
      <c r="BH87">
        <f t="shared" si="87"/>
        <v>0</v>
      </c>
      <c r="BI87">
        <f t="shared" si="87"/>
        <v>0</v>
      </c>
      <c r="BJ87">
        <f t="shared" si="88"/>
        <v>5.1936679916958863E-4</v>
      </c>
      <c r="BK87">
        <f t="shared" si="88"/>
        <v>1.2725797903011041E-3</v>
      </c>
      <c r="BL87">
        <f t="shared" si="88"/>
        <v>2.7930448832228813E-3</v>
      </c>
      <c r="BM87">
        <f t="shared" si="88"/>
        <v>5.5390668815501745E-3</v>
      </c>
      <c r="BN87">
        <f t="shared" si="88"/>
        <v>1.2009465750342604E-2</v>
      </c>
      <c r="BO87">
        <f t="shared" si="88"/>
        <v>1.3925098608520351E-2</v>
      </c>
      <c r="BP87">
        <f t="shared" si="88"/>
        <v>1.9844097389080346E-2</v>
      </c>
      <c r="BQ87">
        <f t="shared" si="88"/>
        <v>2.6012310007224735E-2</v>
      </c>
      <c r="BR87">
        <f t="shared" si="88"/>
        <v>3.1224500352002242E-2</v>
      </c>
      <c r="BS87">
        <f t="shared" si="88"/>
        <v>3.6934622535639262E-2</v>
      </c>
      <c r="BT87">
        <f t="shared" si="89"/>
        <v>4.5606391861595957E-2</v>
      </c>
      <c r="BU87">
        <f t="shared" si="89"/>
        <v>4.7284318806197351E-2</v>
      </c>
      <c r="BV87">
        <f t="shared" si="89"/>
        <v>4.4793364664500374E-2</v>
      </c>
      <c r="BW87">
        <f t="shared" si="89"/>
        <v>3.9675035232477722E-2</v>
      </c>
      <c r="BX87">
        <f t="shared" si="89"/>
        <v>3.2959448136892638E-2</v>
      </c>
      <c r="BY87">
        <f t="shared" si="89"/>
        <v>2.5630563731110549E-2</v>
      </c>
      <c r="BZ87">
        <f t="shared" si="89"/>
        <v>2.0660392126216235E-2</v>
      </c>
      <c r="CA87">
        <f t="shared" si="89"/>
        <v>1.55895977374318E-2</v>
      </c>
      <c r="CB87">
        <f t="shared" si="89"/>
        <v>1.1086243681654305E-2</v>
      </c>
      <c r="CC87">
        <f t="shared" si="89"/>
        <v>7.4634197748879834E-3</v>
      </c>
      <c r="CD87">
        <f t="shared" si="90"/>
        <v>4.7711819076092614E-3</v>
      </c>
      <c r="CE87">
        <f t="shared" si="90"/>
        <v>2.9096752707207805E-3</v>
      </c>
      <c r="CF87">
        <f t="shared" si="90"/>
        <v>1.6907519753377779E-3</v>
      </c>
      <c r="CG87">
        <f t="shared" si="90"/>
        <v>9.3740102684649533E-4</v>
      </c>
      <c r="CH87">
        <f t="shared" si="90"/>
        <v>4.9640170105631873E-4</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0.4516283406315888</v>
      </c>
    </row>
    <row r="88" spans="1:105" x14ac:dyDescent="0.3">
      <c r="A88">
        <v>2035</v>
      </c>
      <c r="B88">
        <f t="shared" si="82"/>
        <v>0</v>
      </c>
      <c r="C88">
        <f t="shared" si="82"/>
        <v>0</v>
      </c>
      <c r="D88">
        <f t="shared" si="82"/>
        <v>0</v>
      </c>
      <c r="E88">
        <f t="shared" si="82"/>
        <v>0</v>
      </c>
      <c r="F88">
        <f t="shared" si="82"/>
        <v>0</v>
      </c>
      <c r="G88">
        <f t="shared" si="82"/>
        <v>0</v>
      </c>
      <c r="H88">
        <f t="shared" si="82"/>
        <v>0</v>
      </c>
      <c r="I88">
        <f t="shared" si="82"/>
        <v>0</v>
      </c>
      <c r="J88">
        <f t="shared" si="82"/>
        <v>0</v>
      </c>
      <c r="K88">
        <f t="shared" si="82"/>
        <v>0</v>
      </c>
      <c r="L88">
        <f t="shared" si="83"/>
        <v>0</v>
      </c>
      <c r="M88">
        <f t="shared" si="83"/>
        <v>0</v>
      </c>
      <c r="N88">
        <f t="shared" si="83"/>
        <v>0</v>
      </c>
      <c r="O88">
        <f t="shared" si="83"/>
        <v>0</v>
      </c>
      <c r="P88">
        <f t="shared" si="83"/>
        <v>0</v>
      </c>
      <c r="Q88">
        <f t="shared" si="83"/>
        <v>0</v>
      </c>
      <c r="R88">
        <f t="shared" si="83"/>
        <v>0</v>
      </c>
      <c r="S88">
        <f t="shared" si="83"/>
        <v>0</v>
      </c>
      <c r="T88">
        <f t="shared" si="83"/>
        <v>0</v>
      </c>
      <c r="U88">
        <f t="shared" si="83"/>
        <v>0</v>
      </c>
      <c r="V88">
        <f t="shared" si="84"/>
        <v>0</v>
      </c>
      <c r="W88">
        <f t="shared" si="84"/>
        <v>0</v>
      </c>
      <c r="X88">
        <f t="shared" si="84"/>
        <v>0</v>
      </c>
      <c r="Y88">
        <f t="shared" si="84"/>
        <v>0</v>
      </c>
      <c r="Z88">
        <f t="shared" si="84"/>
        <v>0</v>
      </c>
      <c r="AA88">
        <f t="shared" si="84"/>
        <v>0</v>
      </c>
      <c r="AB88">
        <f t="shared" si="84"/>
        <v>0</v>
      </c>
      <c r="AC88">
        <f t="shared" si="84"/>
        <v>0</v>
      </c>
      <c r="AD88">
        <f t="shared" si="84"/>
        <v>0</v>
      </c>
      <c r="AE88">
        <f t="shared" si="84"/>
        <v>0</v>
      </c>
      <c r="AF88">
        <f t="shared" si="85"/>
        <v>0</v>
      </c>
      <c r="AG88">
        <f t="shared" si="85"/>
        <v>0</v>
      </c>
      <c r="AH88">
        <f t="shared" si="85"/>
        <v>0</v>
      </c>
      <c r="AI88">
        <f t="shared" si="85"/>
        <v>0</v>
      </c>
      <c r="AJ88">
        <f t="shared" si="85"/>
        <v>0</v>
      </c>
      <c r="AK88">
        <f t="shared" si="85"/>
        <v>0</v>
      </c>
      <c r="AL88">
        <f t="shared" si="85"/>
        <v>0</v>
      </c>
      <c r="AM88">
        <f t="shared" si="85"/>
        <v>0</v>
      </c>
      <c r="AN88">
        <f t="shared" si="85"/>
        <v>0</v>
      </c>
      <c r="AO88">
        <f t="shared" si="85"/>
        <v>0</v>
      </c>
      <c r="AP88">
        <f t="shared" si="86"/>
        <v>0</v>
      </c>
      <c r="AQ88">
        <f t="shared" si="86"/>
        <v>0</v>
      </c>
      <c r="AR88">
        <f t="shared" si="86"/>
        <v>0</v>
      </c>
      <c r="AS88">
        <f t="shared" si="86"/>
        <v>0</v>
      </c>
      <c r="AT88">
        <f t="shared" si="86"/>
        <v>0</v>
      </c>
      <c r="AU88">
        <f t="shared" si="86"/>
        <v>0</v>
      </c>
      <c r="AV88">
        <f t="shared" si="86"/>
        <v>0</v>
      </c>
      <c r="AW88">
        <f t="shared" si="86"/>
        <v>0</v>
      </c>
      <c r="AX88">
        <f t="shared" si="86"/>
        <v>0</v>
      </c>
      <c r="AY88">
        <f t="shared" si="86"/>
        <v>0</v>
      </c>
      <c r="AZ88">
        <f t="shared" si="87"/>
        <v>0</v>
      </c>
      <c r="BA88">
        <f t="shared" si="87"/>
        <v>0</v>
      </c>
      <c r="BB88">
        <f t="shared" si="87"/>
        <v>0</v>
      </c>
      <c r="BC88">
        <f t="shared" si="87"/>
        <v>0</v>
      </c>
      <c r="BD88">
        <f t="shared" si="87"/>
        <v>0</v>
      </c>
      <c r="BE88">
        <f t="shared" si="87"/>
        <v>0</v>
      </c>
      <c r="BF88">
        <f t="shared" si="87"/>
        <v>0</v>
      </c>
      <c r="BG88">
        <f t="shared" si="87"/>
        <v>0</v>
      </c>
      <c r="BH88">
        <f t="shared" si="87"/>
        <v>0</v>
      </c>
      <c r="BI88">
        <f t="shared" si="87"/>
        <v>0</v>
      </c>
      <c r="BJ88">
        <f t="shared" si="88"/>
        <v>4.0045859411343365E-4</v>
      </c>
      <c r="BK88">
        <f t="shared" si="88"/>
        <v>1.0212692036237851E-3</v>
      </c>
      <c r="BL88">
        <f t="shared" si="88"/>
        <v>2.3329471900907475E-3</v>
      </c>
      <c r="BM88">
        <f t="shared" si="88"/>
        <v>4.8154334099004261E-3</v>
      </c>
      <c r="BN88">
        <f t="shared" si="88"/>
        <v>1.0866613981531289E-2</v>
      </c>
      <c r="BO88">
        <f t="shared" si="88"/>
        <v>1.3114163996167839E-2</v>
      </c>
      <c r="BP88">
        <f t="shared" si="88"/>
        <v>1.9451157933746601E-2</v>
      </c>
      <c r="BQ88">
        <f t="shared" si="88"/>
        <v>2.6537793526562069E-2</v>
      </c>
      <c r="BR88">
        <f t="shared" si="88"/>
        <v>3.3155315621374429E-2</v>
      </c>
      <c r="BS88">
        <f t="shared" si="88"/>
        <v>4.0819070696489948E-2</v>
      </c>
      <c r="BT88">
        <f t="shared" si="89"/>
        <v>5.2459837618809312E-2</v>
      </c>
      <c r="BU88">
        <f t="shared" si="89"/>
        <v>5.660960747816661E-2</v>
      </c>
      <c r="BV88">
        <f t="shared" si="89"/>
        <v>5.581596939314893E-2</v>
      </c>
      <c r="BW88">
        <f t="shared" si="89"/>
        <v>5.1455746882524883E-2</v>
      </c>
      <c r="BX88">
        <f t="shared" si="89"/>
        <v>4.4490601360429018E-2</v>
      </c>
      <c r="BY88">
        <f t="shared" si="89"/>
        <v>3.6009598758810407E-2</v>
      </c>
      <c r="BZ88">
        <f t="shared" si="89"/>
        <v>3.0211373017834178E-2</v>
      </c>
      <c r="CA88">
        <f t="shared" si="89"/>
        <v>2.3726768423930449E-2</v>
      </c>
      <c r="CB88">
        <f t="shared" si="89"/>
        <v>1.756143020741802E-2</v>
      </c>
      <c r="CC88">
        <f t="shared" si="89"/>
        <v>1.2305098935021788E-2</v>
      </c>
      <c r="CD88">
        <f t="shared" si="90"/>
        <v>8.1873808941897268E-3</v>
      </c>
      <c r="CE88">
        <f t="shared" si="90"/>
        <v>5.1967918545104417E-3</v>
      </c>
      <c r="CF88">
        <f t="shared" si="90"/>
        <v>3.1429862587624936E-3</v>
      </c>
      <c r="CG88">
        <f t="shared" si="90"/>
        <v>1.8136763210031893E-3</v>
      </c>
      <c r="CH88">
        <f t="shared" si="90"/>
        <v>9.9963026949511312E-4</v>
      </c>
      <c r="CI88">
        <f t="shared" si="90"/>
        <v>5.2666984753722758E-4</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0.55302739167519233</v>
      </c>
    </row>
    <row r="89" spans="1:105" x14ac:dyDescent="0.3">
      <c r="A89">
        <v>2036</v>
      </c>
      <c r="B89">
        <f t="shared" si="82"/>
        <v>0</v>
      </c>
      <c r="C89">
        <f t="shared" si="82"/>
        <v>0</v>
      </c>
      <c r="D89">
        <f t="shared" si="82"/>
        <v>0</v>
      </c>
      <c r="E89">
        <f t="shared" si="82"/>
        <v>0</v>
      </c>
      <c r="F89">
        <f t="shared" si="82"/>
        <v>0</v>
      </c>
      <c r="G89">
        <f t="shared" si="82"/>
        <v>0</v>
      </c>
      <c r="H89">
        <f t="shared" si="82"/>
        <v>0</v>
      </c>
      <c r="I89">
        <f t="shared" si="82"/>
        <v>0</v>
      </c>
      <c r="J89">
        <f t="shared" si="82"/>
        <v>0</v>
      </c>
      <c r="K89">
        <f t="shared" si="82"/>
        <v>0</v>
      </c>
      <c r="L89">
        <f t="shared" si="83"/>
        <v>0</v>
      </c>
      <c r="M89">
        <f t="shared" si="83"/>
        <v>0</v>
      </c>
      <c r="N89">
        <f t="shared" si="83"/>
        <v>0</v>
      </c>
      <c r="O89">
        <f t="shared" si="83"/>
        <v>0</v>
      </c>
      <c r="P89">
        <f t="shared" si="83"/>
        <v>0</v>
      </c>
      <c r="Q89">
        <f t="shared" si="83"/>
        <v>0</v>
      </c>
      <c r="R89">
        <f t="shared" si="83"/>
        <v>0</v>
      </c>
      <c r="S89">
        <f t="shared" si="83"/>
        <v>0</v>
      </c>
      <c r="T89">
        <f t="shared" si="83"/>
        <v>0</v>
      </c>
      <c r="U89">
        <f t="shared" si="83"/>
        <v>0</v>
      </c>
      <c r="V89">
        <f t="shared" si="84"/>
        <v>0</v>
      </c>
      <c r="W89">
        <f t="shared" si="84"/>
        <v>0</v>
      </c>
      <c r="X89">
        <f t="shared" si="84"/>
        <v>0</v>
      </c>
      <c r="Y89">
        <f t="shared" si="84"/>
        <v>0</v>
      </c>
      <c r="Z89">
        <f t="shared" si="84"/>
        <v>0</v>
      </c>
      <c r="AA89">
        <f t="shared" si="84"/>
        <v>0</v>
      </c>
      <c r="AB89">
        <f t="shared" si="84"/>
        <v>0</v>
      </c>
      <c r="AC89">
        <f t="shared" si="84"/>
        <v>0</v>
      </c>
      <c r="AD89">
        <f t="shared" si="84"/>
        <v>0</v>
      </c>
      <c r="AE89">
        <f t="shared" si="84"/>
        <v>0</v>
      </c>
      <c r="AF89">
        <f t="shared" si="85"/>
        <v>0</v>
      </c>
      <c r="AG89">
        <f t="shared" si="85"/>
        <v>0</v>
      </c>
      <c r="AH89">
        <f t="shared" si="85"/>
        <v>0</v>
      </c>
      <c r="AI89">
        <f t="shared" si="85"/>
        <v>0</v>
      </c>
      <c r="AJ89">
        <f t="shared" si="85"/>
        <v>0</v>
      </c>
      <c r="AK89">
        <f t="shared" si="85"/>
        <v>0</v>
      </c>
      <c r="AL89">
        <f t="shared" si="85"/>
        <v>0</v>
      </c>
      <c r="AM89">
        <f t="shared" si="85"/>
        <v>0</v>
      </c>
      <c r="AN89">
        <f t="shared" si="85"/>
        <v>0</v>
      </c>
      <c r="AO89">
        <f t="shared" si="85"/>
        <v>0</v>
      </c>
      <c r="AP89">
        <f t="shared" si="86"/>
        <v>0</v>
      </c>
      <c r="AQ89">
        <f t="shared" si="86"/>
        <v>0</v>
      </c>
      <c r="AR89">
        <f t="shared" si="86"/>
        <v>0</v>
      </c>
      <c r="AS89">
        <f t="shared" si="86"/>
        <v>0</v>
      </c>
      <c r="AT89">
        <f t="shared" si="86"/>
        <v>0</v>
      </c>
      <c r="AU89">
        <f t="shared" si="86"/>
        <v>0</v>
      </c>
      <c r="AV89">
        <f t="shared" si="86"/>
        <v>0</v>
      </c>
      <c r="AW89">
        <f t="shared" si="86"/>
        <v>0</v>
      </c>
      <c r="AX89">
        <f t="shared" si="86"/>
        <v>0</v>
      </c>
      <c r="AY89">
        <f t="shared" si="86"/>
        <v>0</v>
      </c>
      <c r="AZ89">
        <f t="shared" si="87"/>
        <v>0</v>
      </c>
      <c r="BA89">
        <f t="shared" si="87"/>
        <v>0</v>
      </c>
      <c r="BB89">
        <f t="shared" si="87"/>
        <v>0</v>
      </c>
      <c r="BC89">
        <f t="shared" si="87"/>
        <v>0</v>
      </c>
      <c r="BD89">
        <f t="shared" si="87"/>
        <v>0</v>
      </c>
      <c r="BE89">
        <f t="shared" si="87"/>
        <v>0</v>
      </c>
      <c r="BF89">
        <f t="shared" si="87"/>
        <v>0</v>
      </c>
      <c r="BG89">
        <f t="shared" si="87"/>
        <v>0</v>
      </c>
      <c r="BH89">
        <f t="shared" si="87"/>
        <v>0</v>
      </c>
      <c r="BI89">
        <f t="shared" si="87"/>
        <v>0</v>
      </c>
      <c r="BJ89">
        <f t="shared" si="88"/>
        <v>2.966670231478161E-4</v>
      </c>
      <c r="BK89">
        <f t="shared" si="88"/>
        <v>7.8745123898646473E-4</v>
      </c>
      <c r="BL89">
        <f t="shared" si="88"/>
        <v>1.8722339747015689E-3</v>
      </c>
      <c r="BM89">
        <f t="shared" si="88"/>
        <v>4.0221880823244315E-3</v>
      </c>
      <c r="BN89">
        <f t="shared" si="88"/>
        <v>9.4469803557440338E-3</v>
      </c>
      <c r="BO89">
        <f t="shared" si="88"/>
        <v>1.1866186289992647E-2</v>
      </c>
      <c r="BP89">
        <f t="shared" si="88"/>
        <v>1.8318410679148425E-2</v>
      </c>
      <c r="BQ89">
        <f t="shared" si="88"/>
        <v>2.6012310007224735E-2</v>
      </c>
      <c r="BR89">
        <f t="shared" si="88"/>
        <v>3.3825097425936222E-2</v>
      </c>
      <c r="BS89">
        <f t="shared" si="88"/>
        <v>4.3343181061551772E-2</v>
      </c>
      <c r="BT89">
        <f t="shared" si="89"/>
        <v>5.7977086903278886E-2</v>
      </c>
      <c r="BU89">
        <f t="shared" si="89"/>
        <v>6.5116548245727199E-2</v>
      </c>
      <c r="BV89">
        <f t="shared" si="89"/>
        <v>6.6823847696953431E-2</v>
      </c>
      <c r="BW89">
        <f t="shared" si="89"/>
        <v>6.4117808845308419E-2</v>
      </c>
      <c r="BX89">
        <f t="shared" si="89"/>
        <v>5.7701199478193514E-2</v>
      </c>
      <c r="BY89">
        <f t="shared" si="89"/>
        <v>4.8607874041858144E-2</v>
      </c>
      <c r="BZ89">
        <f t="shared" si="89"/>
        <v>4.2445395729024102E-2</v>
      </c>
      <c r="CA89">
        <f t="shared" si="89"/>
        <v>3.4695287823388044E-2</v>
      </c>
      <c r="CB89">
        <f t="shared" si="89"/>
        <v>2.672782163737001E-2</v>
      </c>
      <c r="CC89">
        <f t="shared" si="89"/>
        <v>1.9492187105751305E-2</v>
      </c>
      <c r="CD89">
        <f t="shared" si="90"/>
        <v>1.3498709031574446E-2</v>
      </c>
      <c r="CE89">
        <f t="shared" si="90"/>
        <v>8.9177304836862842E-3</v>
      </c>
      <c r="CF89">
        <f t="shared" si="90"/>
        <v>5.6134942454692119E-3</v>
      </c>
      <c r="CG89">
        <f t="shared" si="90"/>
        <v>3.3714937719455398E-3</v>
      </c>
      <c r="CH89">
        <f t="shared" si="90"/>
        <v>1.9340769826553788E-3</v>
      </c>
      <c r="CI89">
        <f t="shared" si="90"/>
        <v>1.0605828314211563E-3</v>
      </c>
      <c r="CJ89">
        <f t="shared" si="90"/>
        <v>5.5600029795609997E-4</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0.66844785129031925</v>
      </c>
    </row>
    <row r="90" spans="1:105" x14ac:dyDescent="0.3">
      <c r="A90">
        <v>2037</v>
      </c>
      <c r="B90">
        <f t="shared" si="82"/>
        <v>0</v>
      </c>
      <c r="C90">
        <f t="shared" si="82"/>
        <v>0</v>
      </c>
      <c r="D90">
        <f t="shared" si="82"/>
        <v>0</v>
      </c>
      <c r="E90">
        <f t="shared" si="82"/>
        <v>0</v>
      </c>
      <c r="F90">
        <f t="shared" si="82"/>
        <v>0</v>
      </c>
      <c r="G90">
        <f t="shared" si="82"/>
        <v>0</v>
      </c>
      <c r="H90">
        <f t="shared" si="82"/>
        <v>0</v>
      </c>
      <c r="I90">
        <f t="shared" si="82"/>
        <v>0</v>
      </c>
      <c r="J90">
        <f t="shared" si="82"/>
        <v>0</v>
      </c>
      <c r="K90">
        <f t="shared" si="82"/>
        <v>0</v>
      </c>
      <c r="L90">
        <f t="shared" si="83"/>
        <v>0</v>
      </c>
      <c r="M90">
        <f t="shared" si="83"/>
        <v>0</v>
      </c>
      <c r="N90">
        <f t="shared" si="83"/>
        <v>0</v>
      </c>
      <c r="O90">
        <f t="shared" si="83"/>
        <v>0</v>
      </c>
      <c r="P90">
        <f t="shared" si="83"/>
        <v>0</v>
      </c>
      <c r="Q90">
        <f t="shared" si="83"/>
        <v>0</v>
      </c>
      <c r="R90">
        <f t="shared" si="83"/>
        <v>0</v>
      </c>
      <c r="S90">
        <f t="shared" si="83"/>
        <v>0</v>
      </c>
      <c r="T90">
        <f t="shared" si="83"/>
        <v>0</v>
      </c>
      <c r="U90">
        <f t="shared" si="83"/>
        <v>0</v>
      </c>
      <c r="V90">
        <f t="shared" si="84"/>
        <v>0</v>
      </c>
      <c r="W90">
        <f t="shared" si="84"/>
        <v>0</v>
      </c>
      <c r="X90">
        <f t="shared" si="84"/>
        <v>0</v>
      </c>
      <c r="Y90">
        <f t="shared" si="84"/>
        <v>0</v>
      </c>
      <c r="Z90">
        <f t="shared" si="84"/>
        <v>0</v>
      </c>
      <c r="AA90">
        <f t="shared" si="84"/>
        <v>0</v>
      </c>
      <c r="AB90">
        <f t="shared" si="84"/>
        <v>0</v>
      </c>
      <c r="AC90">
        <f t="shared" si="84"/>
        <v>0</v>
      </c>
      <c r="AD90">
        <f t="shared" si="84"/>
        <v>0</v>
      </c>
      <c r="AE90">
        <f t="shared" si="84"/>
        <v>0</v>
      </c>
      <c r="AF90">
        <f t="shared" si="85"/>
        <v>0</v>
      </c>
      <c r="AG90">
        <f t="shared" si="85"/>
        <v>0</v>
      </c>
      <c r="AH90">
        <f t="shared" si="85"/>
        <v>0</v>
      </c>
      <c r="AI90">
        <f t="shared" si="85"/>
        <v>0</v>
      </c>
      <c r="AJ90">
        <f t="shared" si="85"/>
        <v>0</v>
      </c>
      <c r="AK90">
        <f t="shared" si="85"/>
        <v>0</v>
      </c>
      <c r="AL90">
        <f t="shared" si="85"/>
        <v>0</v>
      </c>
      <c r="AM90">
        <f t="shared" si="85"/>
        <v>0</v>
      </c>
      <c r="AN90">
        <f t="shared" si="85"/>
        <v>0</v>
      </c>
      <c r="AO90">
        <f t="shared" si="85"/>
        <v>0</v>
      </c>
      <c r="AP90">
        <f t="shared" si="86"/>
        <v>0</v>
      </c>
      <c r="AQ90">
        <f t="shared" si="86"/>
        <v>0</v>
      </c>
      <c r="AR90">
        <f t="shared" si="86"/>
        <v>0</v>
      </c>
      <c r="AS90">
        <f t="shared" si="86"/>
        <v>0</v>
      </c>
      <c r="AT90">
        <f t="shared" si="86"/>
        <v>0</v>
      </c>
      <c r="AU90">
        <f t="shared" si="86"/>
        <v>0</v>
      </c>
      <c r="AV90">
        <f t="shared" si="86"/>
        <v>0</v>
      </c>
      <c r="AW90">
        <f t="shared" si="86"/>
        <v>0</v>
      </c>
      <c r="AX90">
        <f t="shared" si="86"/>
        <v>0</v>
      </c>
      <c r="AY90">
        <f t="shared" si="86"/>
        <v>0</v>
      </c>
      <c r="AZ90">
        <f t="shared" si="87"/>
        <v>0</v>
      </c>
      <c r="BA90">
        <f t="shared" si="87"/>
        <v>0</v>
      </c>
      <c r="BB90">
        <f t="shared" si="87"/>
        <v>0</v>
      </c>
      <c r="BC90">
        <f t="shared" si="87"/>
        <v>0</v>
      </c>
      <c r="BD90">
        <f t="shared" si="87"/>
        <v>0</v>
      </c>
      <c r="BE90">
        <f t="shared" si="87"/>
        <v>0</v>
      </c>
      <c r="BF90">
        <f t="shared" si="87"/>
        <v>0</v>
      </c>
      <c r="BG90">
        <f t="shared" si="87"/>
        <v>0</v>
      </c>
      <c r="BH90">
        <f t="shared" si="87"/>
        <v>0</v>
      </c>
      <c r="BI90">
        <f t="shared" si="87"/>
        <v>0</v>
      </c>
      <c r="BJ90">
        <f t="shared" si="88"/>
        <v>2.1115878281894367E-4</v>
      </c>
      <c r="BK90">
        <f t="shared" si="88"/>
        <v>5.8335822573956687E-4</v>
      </c>
      <c r="BL90">
        <f t="shared" si="88"/>
        <v>1.4435889751889584E-3</v>
      </c>
      <c r="BM90">
        <f t="shared" si="88"/>
        <v>3.2278815450060092E-3</v>
      </c>
      <c r="BN90">
        <f t="shared" si="88"/>
        <v>7.8907812789404518E-3</v>
      </c>
      <c r="BO90">
        <f t="shared" si="88"/>
        <v>1.031596677398151E-2</v>
      </c>
      <c r="BP90">
        <f t="shared" si="88"/>
        <v>1.6575183421443009E-2</v>
      </c>
      <c r="BQ90">
        <f t="shared" si="88"/>
        <v>2.4497471001402888E-2</v>
      </c>
      <c r="BR90">
        <f t="shared" si="88"/>
        <v>3.3155315621374429E-2</v>
      </c>
      <c r="BS90">
        <f t="shared" si="88"/>
        <v>4.4218771400017426E-2</v>
      </c>
      <c r="BT90">
        <f t="shared" si="89"/>
        <v>6.1562189736137855E-2</v>
      </c>
      <c r="BU90">
        <f t="shared" si="89"/>
        <v>7.1964915406647539E-2</v>
      </c>
      <c r="BV90">
        <f t="shared" si="89"/>
        <v>7.6865721144631388E-2</v>
      </c>
      <c r="BW90">
        <f t="shared" si="89"/>
        <v>7.6762954034928416E-2</v>
      </c>
      <c r="BX90">
        <f t="shared" si="89"/>
        <v>7.190012199675766E-2</v>
      </c>
      <c r="BY90">
        <f t="shared" si="89"/>
        <v>6.3041014293746006E-2</v>
      </c>
      <c r="BZ90">
        <f t="shared" si="89"/>
        <v>5.7295291265872059E-2</v>
      </c>
      <c r="CA90">
        <f t="shared" si="89"/>
        <v>4.8745061031379433E-2</v>
      </c>
      <c r="CB90">
        <f t="shared" si="89"/>
        <v>3.9083681689472773E-2</v>
      </c>
      <c r="CC90">
        <f t="shared" si="89"/>
        <v>2.9666359409878745E-2</v>
      </c>
      <c r="CD90">
        <f t="shared" si="90"/>
        <v>2.1382953807927121E-2</v>
      </c>
      <c r="CE90">
        <f t="shared" si="90"/>
        <v>1.4702851934824526E-2</v>
      </c>
      <c r="CF90">
        <f t="shared" si="90"/>
        <v>9.6327946460603702E-3</v>
      </c>
      <c r="CG90">
        <f t="shared" si="90"/>
        <v>6.0216174457292616E-3</v>
      </c>
      <c r="CH90">
        <f t="shared" si="90"/>
        <v>3.5953099381476482E-3</v>
      </c>
      <c r="CI90">
        <f t="shared" si="90"/>
        <v>2.0520075322320521E-3</v>
      </c>
      <c r="CJ90">
        <f t="shared" si="90"/>
        <v>1.1196471053634893E-3</v>
      </c>
      <c r="CK90">
        <f t="shared" si="90"/>
        <v>5.8472147349841437E-4</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0.79809869091914787</v>
      </c>
    </row>
    <row r="91" spans="1:105" x14ac:dyDescent="0.3">
      <c r="A91">
        <v>2038</v>
      </c>
      <c r="B91">
        <f t="shared" si="82"/>
        <v>0</v>
      </c>
      <c r="C91">
        <f t="shared" si="82"/>
        <v>0</v>
      </c>
      <c r="D91">
        <f t="shared" si="82"/>
        <v>0</v>
      </c>
      <c r="E91">
        <f t="shared" si="82"/>
        <v>0</v>
      </c>
      <c r="F91">
        <f t="shared" si="82"/>
        <v>0</v>
      </c>
      <c r="G91">
        <f t="shared" si="82"/>
        <v>0</v>
      </c>
      <c r="H91">
        <f t="shared" si="82"/>
        <v>0</v>
      </c>
      <c r="I91">
        <f t="shared" si="82"/>
        <v>0</v>
      </c>
      <c r="J91">
        <f t="shared" si="82"/>
        <v>0</v>
      </c>
      <c r="K91">
        <f t="shared" si="82"/>
        <v>0</v>
      </c>
      <c r="L91">
        <f t="shared" si="83"/>
        <v>0</v>
      </c>
      <c r="M91">
        <f t="shared" si="83"/>
        <v>0</v>
      </c>
      <c r="N91">
        <f t="shared" si="83"/>
        <v>0</v>
      </c>
      <c r="O91">
        <f t="shared" si="83"/>
        <v>0</v>
      </c>
      <c r="P91">
        <f t="shared" si="83"/>
        <v>0</v>
      </c>
      <c r="Q91">
        <f t="shared" si="83"/>
        <v>0</v>
      </c>
      <c r="R91">
        <f t="shared" si="83"/>
        <v>0</v>
      </c>
      <c r="S91">
        <f t="shared" si="83"/>
        <v>0</v>
      </c>
      <c r="T91">
        <f t="shared" si="83"/>
        <v>0</v>
      </c>
      <c r="U91">
        <f t="shared" si="83"/>
        <v>0</v>
      </c>
      <c r="V91">
        <f t="shared" si="84"/>
        <v>0</v>
      </c>
      <c r="W91">
        <f t="shared" si="84"/>
        <v>0</v>
      </c>
      <c r="X91">
        <f t="shared" si="84"/>
        <v>0</v>
      </c>
      <c r="Y91">
        <f t="shared" si="84"/>
        <v>0</v>
      </c>
      <c r="Z91">
        <f t="shared" si="84"/>
        <v>0</v>
      </c>
      <c r="AA91">
        <f t="shared" si="84"/>
        <v>0</v>
      </c>
      <c r="AB91">
        <f t="shared" si="84"/>
        <v>0</v>
      </c>
      <c r="AC91">
        <f t="shared" si="84"/>
        <v>0</v>
      </c>
      <c r="AD91">
        <f t="shared" si="84"/>
        <v>0</v>
      </c>
      <c r="AE91">
        <f t="shared" si="84"/>
        <v>0</v>
      </c>
      <c r="AF91">
        <f t="shared" si="85"/>
        <v>0</v>
      </c>
      <c r="AG91">
        <f t="shared" si="85"/>
        <v>0</v>
      </c>
      <c r="AH91">
        <f t="shared" si="85"/>
        <v>0</v>
      </c>
      <c r="AI91">
        <f t="shared" si="85"/>
        <v>0</v>
      </c>
      <c r="AJ91">
        <f t="shared" si="85"/>
        <v>0</v>
      </c>
      <c r="AK91">
        <f t="shared" si="85"/>
        <v>0</v>
      </c>
      <c r="AL91">
        <f t="shared" si="85"/>
        <v>0</v>
      </c>
      <c r="AM91">
        <f t="shared" si="85"/>
        <v>0</v>
      </c>
      <c r="AN91">
        <f t="shared" si="85"/>
        <v>0</v>
      </c>
      <c r="AO91">
        <f t="shared" si="85"/>
        <v>0</v>
      </c>
      <c r="AP91">
        <f t="shared" si="86"/>
        <v>0</v>
      </c>
      <c r="AQ91">
        <f t="shared" si="86"/>
        <v>0</v>
      </c>
      <c r="AR91">
        <f t="shared" si="86"/>
        <v>0</v>
      </c>
      <c r="AS91">
        <f t="shared" si="86"/>
        <v>0</v>
      </c>
      <c r="AT91">
        <f t="shared" si="86"/>
        <v>0</v>
      </c>
      <c r="AU91">
        <f t="shared" si="86"/>
        <v>0</v>
      </c>
      <c r="AV91">
        <f t="shared" si="86"/>
        <v>0</v>
      </c>
      <c r="AW91">
        <f t="shared" si="86"/>
        <v>0</v>
      </c>
      <c r="AX91">
        <f t="shared" si="86"/>
        <v>0</v>
      </c>
      <c r="AY91">
        <f t="shared" si="86"/>
        <v>0</v>
      </c>
      <c r="AZ91">
        <f t="shared" si="87"/>
        <v>0</v>
      </c>
      <c r="BA91">
        <f t="shared" si="87"/>
        <v>0</v>
      </c>
      <c r="BB91">
        <f t="shared" si="87"/>
        <v>0</v>
      </c>
      <c r="BC91">
        <f t="shared" si="87"/>
        <v>0</v>
      </c>
      <c r="BD91">
        <f t="shared" si="87"/>
        <v>0</v>
      </c>
      <c r="BE91">
        <f t="shared" si="87"/>
        <v>0</v>
      </c>
      <c r="BF91">
        <f t="shared" si="87"/>
        <v>0</v>
      </c>
      <c r="BG91">
        <f t="shared" si="87"/>
        <v>0</v>
      </c>
      <c r="BH91">
        <f t="shared" si="87"/>
        <v>0</v>
      </c>
      <c r="BI91">
        <f t="shared" si="87"/>
        <v>0</v>
      </c>
      <c r="BJ91">
        <f t="shared" si="88"/>
        <v>1.4440334278612867E-4</v>
      </c>
      <c r="BK91">
        <f t="shared" si="88"/>
        <v>4.1521707262087481E-4</v>
      </c>
      <c r="BL91">
        <f t="shared" si="88"/>
        <v>1.0694370159952287E-3</v>
      </c>
      <c r="BM91">
        <f t="shared" si="88"/>
        <v>2.4888631840629489E-3</v>
      </c>
      <c r="BN91">
        <f t="shared" si="88"/>
        <v>6.332500306960121E-3</v>
      </c>
      <c r="BO91">
        <f t="shared" si="88"/>
        <v>8.6166197482151954E-3</v>
      </c>
      <c r="BP91">
        <f t="shared" si="88"/>
        <v>1.4409772210677236E-2</v>
      </c>
      <c r="BQ91">
        <f t="shared" si="88"/>
        <v>2.2166228409320182E-2</v>
      </c>
      <c r="BR91">
        <f t="shared" si="88"/>
        <v>3.1224500352002242E-2</v>
      </c>
      <c r="BS91">
        <f t="shared" si="88"/>
        <v>4.3343181061551772E-2</v>
      </c>
      <c r="BT91">
        <f t="shared" si="89"/>
        <v>6.2805828463789237E-2</v>
      </c>
      <c r="BU91">
        <f t="shared" si="89"/>
        <v>7.6414977247823576E-2</v>
      </c>
      <c r="BV91">
        <f t="shared" si="89"/>
        <v>8.4949759605959005E-2</v>
      </c>
      <c r="BW91">
        <f t="shared" si="89"/>
        <v>8.8298414749259826E-2</v>
      </c>
      <c r="BX91">
        <f t="shared" si="89"/>
        <v>8.6080074465094664E-2</v>
      </c>
      <c r="BY91">
        <f t="shared" si="89"/>
        <v>7.8553940984063361E-2</v>
      </c>
      <c r="BZ91">
        <f t="shared" si="89"/>
        <v>7.4307987066988088E-2</v>
      </c>
      <c r="CA91">
        <f t="shared" si="89"/>
        <v>6.5798949959037345E-2</v>
      </c>
      <c r="CB91">
        <f t="shared" si="89"/>
        <v>5.4910524419979227E-2</v>
      </c>
      <c r="CC91">
        <f t="shared" si="89"/>
        <v>4.3380660189682667E-2</v>
      </c>
      <c r="CD91">
        <f t="shared" si="90"/>
        <v>3.2544033641234163E-2</v>
      </c>
      <c r="CE91">
        <f t="shared" si="90"/>
        <v>2.32904052551813E-2</v>
      </c>
      <c r="CF91">
        <f t="shared" si="90"/>
        <v>1.5881793429246054E-2</v>
      </c>
      <c r="CG91">
        <f t="shared" si="90"/>
        <v>1.0333136858323461E-2</v>
      </c>
      <c r="CH91">
        <f t="shared" si="90"/>
        <v>6.4213617199893732E-3</v>
      </c>
      <c r="CI91">
        <f t="shared" si="90"/>
        <v>3.8145343437460768E-3</v>
      </c>
      <c r="CJ91">
        <f t="shared" si="90"/>
        <v>2.1662846366926995E-3</v>
      </c>
      <c r="CK91">
        <f t="shared" si="90"/>
        <v>1.1774844503735598E-3</v>
      </c>
      <c r="CL91">
        <f t="shared" si="90"/>
        <v>6.1284175258918556E-4</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0.94195371594324473</v>
      </c>
    </row>
    <row r="92" spans="1:105" x14ac:dyDescent="0.3">
      <c r="A92">
        <v>2039</v>
      </c>
      <c r="B92">
        <f t="shared" si="82"/>
        <v>0</v>
      </c>
      <c r="C92">
        <f t="shared" si="82"/>
        <v>0</v>
      </c>
      <c r="D92">
        <f t="shared" si="82"/>
        <v>0</v>
      </c>
      <c r="E92">
        <f t="shared" si="82"/>
        <v>0</v>
      </c>
      <c r="F92">
        <f t="shared" si="82"/>
        <v>0</v>
      </c>
      <c r="G92">
        <f t="shared" si="82"/>
        <v>0</v>
      </c>
      <c r="H92">
        <f t="shared" si="82"/>
        <v>0</v>
      </c>
      <c r="I92">
        <f t="shared" si="82"/>
        <v>0</v>
      </c>
      <c r="J92">
        <f t="shared" si="82"/>
        <v>0</v>
      </c>
      <c r="K92">
        <f t="shared" si="82"/>
        <v>0</v>
      </c>
      <c r="L92">
        <f t="shared" si="83"/>
        <v>0</v>
      </c>
      <c r="M92">
        <f t="shared" si="83"/>
        <v>0</v>
      </c>
      <c r="N92">
        <f t="shared" si="83"/>
        <v>0</v>
      </c>
      <c r="O92">
        <f t="shared" si="83"/>
        <v>0</v>
      </c>
      <c r="P92">
        <f t="shared" si="83"/>
        <v>0</v>
      </c>
      <c r="Q92">
        <f t="shared" si="83"/>
        <v>0</v>
      </c>
      <c r="R92">
        <f t="shared" si="83"/>
        <v>0</v>
      </c>
      <c r="S92">
        <f t="shared" si="83"/>
        <v>0</v>
      </c>
      <c r="T92">
        <f t="shared" si="83"/>
        <v>0</v>
      </c>
      <c r="U92">
        <f t="shared" si="83"/>
        <v>0</v>
      </c>
      <c r="V92">
        <f t="shared" si="84"/>
        <v>0</v>
      </c>
      <c r="W92">
        <f t="shared" si="84"/>
        <v>0</v>
      </c>
      <c r="X92">
        <f t="shared" si="84"/>
        <v>0</v>
      </c>
      <c r="Y92">
        <f t="shared" si="84"/>
        <v>0</v>
      </c>
      <c r="Z92">
        <f t="shared" si="84"/>
        <v>0</v>
      </c>
      <c r="AA92">
        <f t="shared" si="84"/>
        <v>0</v>
      </c>
      <c r="AB92">
        <f t="shared" si="84"/>
        <v>0</v>
      </c>
      <c r="AC92">
        <f t="shared" si="84"/>
        <v>0</v>
      </c>
      <c r="AD92">
        <f t="shared" si="84"/>
        <v>0</v>
      </c>
      <c r="AE92">
        <f t="shared" si="84"/>
        <v>0</v>
      </c>
      <c r="AF92">
        <f t="shared" si="85"/>
        <v>0</v>
      </c>
      <c r="AG92">
        <f t="shared" si="85"/>
        <v>0</v>
      </c>
      <c r="AH92">
        <f t="shared" si="85"/>
        <v>0</v>
      </c>
      <c r="AI92">
        <f t="shared" si="85"/>
        <v>0</v>
      </c>
      <c r="AJ92">
        <f t="shared" si="85"/>
        <v>0</v>
      </c>
      <c r="AK92">
        <f t="shared" si="85"/>
        <v>0</v>
      </c>
      <c r="AL92">
        <f t="shared" si="85"/>
        <v>0</v>
      </c>
      <c r="AM92">
        <f t="shared" si="85"/>
        <v>0</v>
      </c>
      <c r="AN92">
        <f t="shared" si="85"/>
        <v>0</v>
      </c>
      <c r="AO92">
        <f t="shared" si="85"/>
        <v>0</v>
      </c>
      <c r="AP92">
        <f t="shared" si="86"/>
        <v>0</v>
      </c>
      <c r="AQ92">
        <f t="shared" si="86"/>
        <v>0</v>
      </c>
      <c r="AR92">
        <f t="shared" si="86"/>
        <v>0</v>
      </c>
      <c r="AS92">
        <f t="shared" si="86"/>
        <v>0</v>
      </c>
      <c r="AT92">
        <f t="shared" si="86"/>
        <v>0</v>
      </c>
      <c r="AU92">
        <f t="shared" si="86"/>
        <v>0</v>
      </c>
      <c r="AV92">
        <f t="shared" si="86"/>
        <v>0</v>
      </c>
      <c r="AW92">
        <f t="shared" si="86"/>
        <v>0</v>
      </c>
      <c r="AX92">
        <f t="shared" si="86"/>
        <v>0</v>
      </c>
      <c r="AY92">
        <f t="shared" si="86"/>
        <v>0</v>
      </c>
      <c r="AZ92">
        <f t="shared" si="87"/>
        <v>0</v>
      </c>
      <c r="BA92">
        <f t="shared" si="87"/>
        <v>0</v>
      </c>
      <c r="BB92">
        <f t="shared" si="87"/>
        <v>0</v>
      </c>
      <c r="BC92">
        <f t="shared" si="87"/>
        <v>0</v>
      </c>
      <c r="BD92">
        <f t="shared" si="87"/>
        <v>0</v>
      </c>
      <c r="BE92">
        <f t="shared" si="87"/>
        <v>0</v>
      </c>
      <c r="BF92">
        <f t="shared" si="87"/>
        <v>0</v>
      </c>
      <c r="BG92">
        <f t="shared" si="87"/>
        <v>0</v>
      </c>
      <c r="BH92">
        <f t="shared" si="87"/>
        <v>0</v>
      </c>
      <c r="BI92">
        <f t="shared" si="87"/>
        <v>0</v>
      </c>
      <c r="BJ92">
        <f t="shared" si="88"/>
        <v>9.4879757148289307E-5</v>
      </c>
      <c r="BK92">
        <f t="shared" si="88"/>
        <v>2.8395093241154065E-4</v>
      </c>
      <c r="BL92">
        <f t="shared" si="88"/>
        <v>7.6119353004920598E-4</v>
      </c>
      <c r="BM92">
        <f t="shared" si="88"/>
        <v>1.8437951955377486E-3</v>
      </c>
      <c r="BN92">
        <f t="shared" si="88"/>
        <v>4.8826844037831709E-3</v>
      </c>
      <c r="BO92">
        <f t="shared" si="88"/>
        <v>6.914999322837412E-3</v>
      </c>
      <c r="BP92">
        <f t="shared" si="88"/>
        <v>1.2036053480800647E-2</v>
      </c>
      <c r="BQ92">
        <f t="shared" si="88"/>
        <v>1.9270393215373473E-2</v>
      </c>
      <c r="BR92">
        <f t="shared" si="88"/>
        <v>2.8253096277968615E-2</v>
      </c>
      <c r="BS92">
        <f t="shared" si="88"/>
        <v>4.0819070696489948E-2</v>
      </c>
      <c r="BT92">
        <f t="shared" si="89"/>
        <v>6.1562189736137855E-2</v>
      </c>
      <c r="BU92">
        <f t="shared" si="89"/>
        <v>7.7958662186343675E-2</v>
      </c>
      <c r="BV92">
        <f t="shared" si="89"/>
        <v>9.0202759369850005E-2</v>
      </c>
      <c r="BW92">
        <f t="shared" si="89"/>
        <v>9.7584840093063799E-2</v>
      </c>
      <c r="BX92">
        <f t="shared" si="89"/>
        <v>9.9015654260877439E-2</v>
      </c>
      <c r="BY92">
        <f t="shared" si="89"/>
        <v>9.4046142087766627E-2</v>
      </c>
      <c r="BZ92">
        <f t="shared" si="89"/>
        <v>9.2593453580961896E-2</v>
      </c>
      <c r="CA92">
        <f t="shared" si="89"/>
        <v>8.53366378728911E-2</v>
      </c>
      <c r="CB92">
        <f t="shared" si="89"/>
        <v>7.4121455016926172E-2</v>
      </c>
      <c r="CC92">
        <f t="shared" si="89"/>
        <v>6.0947554010552685E-2</v>
      </c>
      <c r="CD92">
        <f t="shared" si="90"/>
        <v>4.7588638871605672E-2</v>
      </c>
      <c r="CE92">
        <f t="shared" si="90"/>
        <v>3.5447101413164157E-2</v>
      </c>
      <c r="CF92">
        <f t="shared" si="90"/>
        <v>2.5157935806324958E-2</v>
      </c>
      <c r="CG92">
        <f t="shared" si="90"/>
        <v>1.7036462531373395E-2</v>
      </c>
      <c r="CH92">
        <f t="shared" si="90"/>
        <v>1.1019100776072918E-2</v>
      </c>
      <c r="CI92">
        <f t="shared" si="90"/>
        <v>6.8129049333465093E-3</v>
      </c>
      <c r="CJ92">
        <f t="shared" si="90"/>
        <v>4.0269672577689783E-3</v>
      </c>
      <c r="CK92">
        <f t="shared" si="90"/>
        <v>2.2781878884603492E-3</v>
      </c>
      <c r="CL92">
        <f t="shared" si="90"/>
        <v>1.2341117385274258E-3</v>
      </c>
      <c r="CM92">
        <f t="shared" si="90"/>
        <v>6.4037283474899524E-4</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1.0997712490791651</v>
      </c>
    </row>
    <row r="93" spans="1:105" x14ac:dyDescent="0.3">
      <c r="A93">
        <v>2040</v>
      </c>
      <c r="B93">
        <f t="shared" ref="B93:K103" si="92">VLOOKUP(B$2,scenarios4,21,FALSE)*VLOOKUP($A93-B$2,output4,4,FALSE)</f>
        <v>0</v>
      </c>
      <c r="C93">
        <f t="shared" si="92"/>
        <v>0</v>
      </c>
      <c r="D93">
        <f t="shared" si="92"/>
        <v>0</v>
      </c>
      <c r="E93">
        <f t="shared" si="92"/>
        <v>0</v>
      </c>
      <c r="F93">
        <f t="shared" si="92"/>
        <v>0</v>
      </c>
      <c r="G93">
        <f t="shared" si="92"/>
        <v>0</v>
      </c>
      <c r="H93">
        <f t="shared" si="92"/>
        <v>0</v>
      </c>
      <c r="I93">
        <f t="shared" si="92"/>
        <v>0</v>
      </c>
      <c r="J93">
        <f t="shared" si="92"/>
        <v>0</v>
      </c>
      <c r="K93">
        <f t="shared" si="92"/>
        <v>0</v>
      </c>
      <c r="L93">
        <f t="shared" ref="L93:U103" si="93">VLOOKUP(L$2,scenarios4,21,FALSE)*VLOOKUP($A93-L$2,output4,4,FALSE)</f>
        <v>0</v>
      </c>
      <c r="M93">
        <f t="shared" si="93"/>
        <v>0</v>
      </c>
      <c r="N93">
        <f t="shared" si="93"/>
        <v>0</v>
      </c>
      <c r="O93">
        <f t="shared" si="93"/>
        <v>0</v>
      </c>
      <c r="P93">
        <f t="shared" si="93"/>
        <v>0</v>
      </c>
      <c r="Q93">
        <f t="shared" si="93"/>
        <v>0</v>
      </c>
      <c r="R93">
        <f t="shared" si="93"/>
        <v>0</v>
      </c>
      <c r="S93">
        <f t="shared" si="93"/>
        <v>0</v>
      </c>
      <c r="T93">
        <f t="shared" si="93"/>
        <v>0</v>
      </c>
      <c r="U93">
        <f t="shared" si="93"/>
        <v>0</v>
      </c>
      <c r="V93">
        <f t="shared" ref="V93:AE103" si="94">VLOOKUP(V$2,scenarios4,21,FALSE)*VLOOKUP($A93-V$2,output4,4,FALSE)</f>
        <v>0</v>
      </c>
      <c r="W93">
        <f t="shared" si="94"/>
        <v>0</v>
      </c>
      <c r="X93">
        <f t="shared" si="94"/>
        <v>0</v>
      </c>
      <c r="Y93">
        <f t="shared" si="94"/>
        <v>0</v>
      </c>
      <c r="Z93">
        <f t="shared" si="94"/>
        <v>0</v>
      </c>
      <c r="AA93">
        <f t="shared" si="94"/>
        <v>0</v>
      </c>
      <c r="AB93">
        <f t="shared" si="94"/>
        <v>0</v>
      </c>
      <c r="AC93">
        <f t="shared" si="94"/>
        <v>0</v>
      </c>
      <c r="AD93">
        <f t="shared" si="94"/>
        <v>0</v>
      </c>
      <c r="AE93">
        <f t="shared" si="94"/>
        <v>0</v>
      </c>
      <c r="AF93">
        <f t="shared" ref="AF93:AO103" si="95">VLOOKUP(AF$2,scenarios4,21,FALSE)*VLOOKUP($A93-AF$2,output4,4,FALSE)</f>
        <v>0</v>
      </c>
      <c r="AG93">
        <f t="shared" si="95"/>
        <v>0</v>
      </c>
      <c r="AH93">
        <f t="shared" si="95"/>
        <v>0</v>
      </c>
      <c r="AI93">
        <f t="shared" si="95"/>
        <v>0</v>
      </c>
      <c r="AJ93">
        <f t="shared" si="95"/>
        <v>0</v>
      </c>
      <c r="AK93">
        <f t="shared" si="95"/>
        <v>0</v>
      </c>
      <c r="AL93">
        <f t="shared" si="95"/>
        <v>0</v>
      </c>
      <c r="AM93">
        <f t="shared" si="95"/>
        <v>0</v>
      </c>
      <c r="AN93">
        <f t="shared" si="95"/>
        <v>0</v>
      </c>
      <c r="AO93">
        <f t="shared" si="95"/>
        <v>0</v>
      </c>
      <c r="AP93">
        <f t="shared" ref="AP93:AY103" si="96">VLOOKUP(AP$2,scenarios4,21,FALSE)*VLOOKUP($A93-AP$2,output4,4,FALSE)</f>
        <v>0</v>
      </c>
      <c r="AQ93">
        <f t="shared" si="96"/>
        <v>0</v>
      </c>
      <c r="AR93">
        <f t="shared" si="96"/>
        <v>0</v>
      </c>
      <c r="AS93">
        <f t="shared" si="96"/>
        <v>0</v>
      </c>
      <c r="AT93">
        <f t="shared" si="96"/>
        <v>0</v>
      </c>
      <c r="AU93">
        <f t="shared" si="96"/>
        <v>0</v>
      </c>
      <c r="AV93">
        <f t="shared" si="96"/>
        <v>0</v>
      </c>
      <c r="AW93">
        <f t="shared" si="96"/>
        <v>0</v>
      </c>
      <c r="AX93">
        <f t="shared" si="96"/>
        <v>0</v>
      </c>
      <c r="AY93">
        <f t="shared" si="96"/>
        <v>0</v>
      </c>
      <c r="AZ93">
        <f t="shared" ref="AZ93:BI103" si="97">VLOOKUP(AZ$2,scenarios4,21,FALSE)*VLOOKUP($A93-AZ$2,output4,4,FALSE)</f>
        <v>0</v>
      </c>
      <c r="BA93">
        <f t="shared" si="97"/>
        <v>0</v>
      </c>
      <c r="BB93">
        <f t="shared" si="97"/>
        <v>0</v>
      </c>
      <c r="BC93">
        <f t="shared" si="97"/>
        <v>0</v>
      </c>
      <c r="BD93">
        <f t="shared" si="97"/>
        <v>0</v>
      </c>
      <c r="BE93">
        <f t="shared" si="97"/>
        <v>0</v>
      </c>
      <c r="BF93">
        <f t="shared" si="97"/>
        <v>0</v>
      </c>
      <c r="BG93">
        <f t="shared" si="97"/>
        <v>0</v>
      </c>
      <c r="BH93">
        <f t="shared" si="97"/>
        <v>0</v>
      </c>
      <c r="BI93">
        <f t="shared" si="97"/>
        <v>0</v>
      </c>
      <c r="BJ93">
        <f t="shared" ref="BJ93:BS103" si="98">VLOOKUP(BJ$2,scenarios4,21,FALSE)*VLOOKUP($A93-BJ$2,output4,4,FALSE)</f>
        <v>5.9896038977383933E-5</v>
      </c>
      <c r="BK93">
        <f t="shared" si="98"/>
        <v>1.8656905712452281E-4</v>
      </c>
      <c r="BL93">
        <f t="shared" si="98"/>
        <v>5.2055088014277794E-4</v>
      </c>
      <c r="BM93">
        <f t="shared" si="98"/>
        <v>1.3123587014360523E-3</v>
      </c>
      <c r="BN93">
        <f t="shared" si="98"/>
        <v>3.6171815721610231E-3</v>
      </c>
      <c r="BO93">
        <f t="shared" si="98"/>
        <v>5.3318211937043733E-3</v>
      </c>
      <c r="BP93">
        <f t="shared" si="98"/>
        <v>9.6591591716242414E-3</v>
      </c>
      <c r="BQ93">
        <f t="shared" si="98"/>
        <v>1.6095985414983343E-2</v>
      </c>
      <c r="BR93">
        <f t="shared" si="98"/>
        <v>2.4562061924767366E-2</v>
      </c>
      <c r="BS93">
        <f t="shared" si="98"/>
        <v>3.6934622535639262E-2</v>
      </c>
      <c r="BT93">
        <f t="shared" ref="BT93:CC103" si="99">VLOOKUP(BT$2,scenarios4,21,FALSE)*VLOOKUP($A93-BT$2,output4,4,FALSE)</f>
        <v>5.7977086903278886E-2</v>
      </c>
      <c r="BU93">
        <f t="shared" si="99"/>
        <v>7.6414977247823576E-2</v>
      </c>
      <c r="BV93">
        <f t="shared" si="99"/>
        <v>9.2024975983231977E-2</v>
      </c>
      <c r="BW93">
        <f t="shared" si="99"/>
        <v>0.10361914959960002</v>
      </c>
      <c r="BX93">
        <f t="shared" si="99"/>
        <v>0.10942922152335484</v>
      </c>
      <c r="BY93">
        <f t="shared" si="99"/>
        <v>0.10817881312716188</v>
      </c>
      <c r="BZ93">
        <f t="shared" si="99"/>
        <v>0.11085449033854093</v>
      </c>
      <c r="CA93">
        <f t="shared" si="99"/>
        <v>0.10633599871997139</v>
      </c>
      <c r="CB93">
        <f t="shared" si="99"/>
        <v>9.6130345078895174E-2</v>
      </c>
      <c r="CC93">
        <f t="shared" si="99"/>
        <v>8.2270592581358715E-2</v>
      </c>
      <c r="CD93">
        <f t="shared" ref="CD93:CM103" si="100">VLOOKUP(CD$2,scenarios4,21,FALSE)*VLOOKUP($A93-CD$2,output4,4,FALSE)</f>
        <v>6.6859543520863388E-2</v>
      </c>
      <c r="CE93">
        <f t="shared" si="100"/>
        <v>5.1833750136582049E-2</v>
      </c>
      <c r="CF93">
        <f t="shared" si="100"/>
        <v>3.8289411115948087E-2</v>
      </c>
      <c r="CG93">
        <f t="shared" si="100"/>
        <v>2.6987017092281816E-2</v>
      </c>
      <c r="CH93">
        <f t="shared" si="100"/>
        <v>1.8167425833499722E-2</v>
      </c>
      <c r="CI93">
        <f t="shared" si="100"/>
        <v>1.1690991617035672E-2</v>
      </c>
      <c r="CJ93">
        <f t="shared" si="100"/>
        <v>7.192318281747637E-3</v>
      </c>
      <c r="CK93">
        <f t="shared" si="100"/>
        <v>4.2349873504536539E-3</v>
      </c>
      <c r="CL93">
        <f t="shared" si="100"/>
        <v>2.3877499314984242E-3</v>
      </c>
      <c r="CM93">
        <f t="shared" si="100"/>
        <v>1.2895525297663345E-3</v>
      </c>
      <c r="CN93">
        <f t="shared" ref="CN93:CX103" si="101">VLOOKUP(CN$2,scenarios4,21,FALSE)*VLOOKUP($A93-CN$2,output4,4,FALSE)</f>
        <v>6.6733973431462395E-4</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1.2711159447377689</v>
      </c>
    </row>
    <row r="94" spans="1:105" x14ac:dyDescent="0.3">
      <c r="A94">
        <v>2041</v>
      </c>
      <c r="B94">
        <f t="shared" si="92"/>
        <v>0</v>
      </c>
      <c r="C94">
        <f t="shared" si="92"/>
        <v>0</v>
      </c>
      <c r="D94">
        <f t="shared" si="92"/>
        <v>0</v>
      </c>
      <c r="E94">
        <f t="shared" si="92"/>
        <v>0</v>
      </c>
      <c r="F94">
        <f t="shared" si="92"/>
        <v>0</v>
      </c>
      <c r="G94">
        <f t="shared" si="92"/>
        <v>0</v>
      </c>
      <c r="H94">
        <f t="shared" si="92"/>
        <v>0</v>
      </c>
      <c r="I94">
        <f t="shared" si="92"/>
        <v>0</v>
      </c>
      <c r="J94">
        <f t="shared" si="92"/>
        <v>0</v>
      </c>
      <c r="K94">
        <f t="shared" si="92"/>
        <v>0</v>
      </c>
      <c r="L94">
        <f t="shared" si="93"/>
        <v>0</v>
      </c>
      <c r="M94">
        <f t="shared" si="93"/>
        <v>0</v>
      </c>
      <c r="N94">
        <f t="shared" si="93"/>
        <v>0</v>
      </c>
      <c r="O94">
        <f t="shared" si="93"/>
        <v>0</v>
      </c>
      <c r="P94">
        <f t="shared" si="93"/>
        <v>0</v>
      </c>
      <c r="Q94">
        <f t="shared" si="93"/>
        <v>0</v>
      </c>
      <c r="R94">
        <f t="shared" si="93"/>
        <v>0</v>
      </c>
      <c r="S94">
        <f t="shared" si="93"/>
        <v>0</v>
      </c>
      <c r="T94">
        <f t="shared" si="93"/>
        <v>0</v>
      </c>
      <c r="U94">
        <f t="shared" si="93"/>
        <v>0</v>
      </c>
      <c r="V94">
        <f t="shared" si="94"/>
        <v>0</v>
      </c>
      <c r="W94">
        <f t="shared" si="94"/>
        <v>0</v>
      </c>
      <c r="X94">
        <f t="shared" si="94"/>
        <v>0</v>
      </c>
      <c r="Y94">
        <f t="shared" si="94"/>
        <v>0</v>
      </c>
      <c r="Z94">
        <f t="shared" si="94"/>
        <v>0</v>
      </c>
      <c r="AA94">
        <f t="shared" si="94"/>
        <v>0</v>
      </c>
      <c r="AB94">
        <f t="shared" si="94"/>
        <v>0</v>
      </c>
      <c r="AC94">
        <f t="shared" si="94"/>
        <v>0</v>
      </c>
      <c r="AD94">
        <f t="shared" si="94"/>
        <v>0</v>
      </c>
      <c r="AE94">
        <f t="shared" si="94"/>
        <v>0</v>
      </c>
      <c r="AF94">
        <f t="shared" si="95"/>
        <v>0</v>
      </c>
      <c r="AG94">
        <f t="shared" si="95"/>
        <v>0</v>
      </c>
      <c r="AH94">
        <f t="shared" si="95"/>
        <v>0</v>
      </c>
      <c r="AI94">
        <f t="shared" si="95"/>
        <v>0</v>
      </c>
      <c r="AJ94">
        <f t="shared" si="95"/>
        <v>0</v>
      </c>
      <c r="AK94">
        <f t="shared" si="95"/>
        <v>0</v>
      </c>
      <c r="AL94">
        <f t="shared" si="95"/>
        <v>0</v>
      </c>
      <c r="AM94">
        <f t="shared" si="95"/>
        <v>0</v>
      </c>
      <c r="AN94">
        <f t="shared" si="95"/>
        <v>0</v>
      </c>
      <c r="AO94">
        <f t="shared" si="95"/>
        <v>0</v>
      </c>
      <c r="AP94">
        <f t="shared" si="96"/>
        <v>0</v>
      </c>
      <c r="AQ94">
        <f t="shared" si="96"/>
        <v>0</v>
      </c>
      <c r="AR94">
        <f t="shared" si="96"/>
        <v>0</v>
      </c>
      <c r="AS94">
        <f t="shared" si="96"/>
        <v>0</v>
      </c>
      <c r="AT94">
        <f t="shared" si="96"/>
        <v>0</v>
      </c>
      <c r="AU94">
        <f t="shared" si="96"/>
        <v>0</v>
      </c>
      <c r="AV94">
        <f t="shared" si="96"/>
        <v>0</v>
      </c>
      <c r="AW94">
        <f t="shared" si="96"/>
        <v>0</v>
      </c>
      <c r="AX94">
        <f t="shared" si="96"/>
        <v>0</v>
      </c>
      <c r="AY94">
        <f t="shared" si="96"/>
        <v>0</v>
      </c>
      <c r="AZ94">
        <f t="shared" si="97"/>
        <v>0</v>
      </c>
      <c r="BA94">
        <f t="shared" si="97"/>
        <v>0</v>
      </c>
      <c r="BB94">
        <f t="shared" si="97"/>
        <v>0</v>
      </c>
      <c r="BC94">
        <f t="shared" si="97"/>
        <v>0</v>
      </c>
      <c r="BD94">
        <f t="shared" si="97"/>
        <v>0</v>
      </c>
      <c r="BE94">
        <f t="shared" si="97"/>
        <v>0</v>
      </c>
      <c r="BF94">
        <f t="shared" si="97"/>
        <v>0</v>
      </c>
      <c r="BG94">
        <f t="shared" si="97"/>
        <v>0</v>
      </c>
      <c r="BH94">
        <f t="shared" si="97"/>
        <v>0</v>
      </c>
      <c r="BI94">
        <f t="shared" si="97"/>
        <v>0</v>
      </c>
      <c r="BJ94">
        <f t="shared" si="98"/>
        <v>3.632878403512626E-5</v>
      </c>
      <c r="BK94">
        <f t="shared" si="98"/>
        <v>1.1777799452035875E-4</v>
      </c>
      <c r="BL94">
        <f t="shared" si="98"/>
        <v>3.420263003497409E-4</v>
      </c>
      <c r="BM94">
        <f t="shared" si="98"/>
        <v>8.974714709561564E-4</v>
      </c>
      <c r="BN94">
        <f t="shared" si="98"/>
        <v>2.574602495108015E-3</v>
      </c>
      <c r="BO94">
        <f t="shared" si="98"/>
        <v>3.9499102897131468E-3</v>
      </c>
      <c r="BP94">
        <f t="shared" si="98"/>
        <v>7.4477099968099326E-3</v>
      </c>
      <c r="BQ94">
        <f t="shared" si="98"/>
        <v>1.2917330867254018E-2</v>
      </c>
      <c r="BR94">
        <f t="shared" si="98"/>
        <v>2.0515958656597194E-2</v>
      </c>
      <c r="BS94">
        <f t="shared" si="98"/>
        <v>3.2109418272704318E-2</v>
      </c>
      <c r="BT94">
        <f t="shared" si="99"/>
        <v>5.2459837618809312E-2</v>
      </c>
      <c r="BU94">
        <f t="shared" si="99"/>
        <v>7.1964915406647539E-2</v>
      </c>
      <c r="BV94">
        <f t="shared" si="99"/>
        <v>9.0202759369850005E-2</v>
      </c>
      <c r="BW94">
        <f t="shared" si="99"/>
        <v>0.10571239527394483</v>
      </c>
      <c r="BX94">
        <f t="shared" si="99"/>
        <v>0.11619594667350625</v>
      </c>
      <c r="BY94">
        <f t="shared" si="99"/>
        <v>0.11955607822007942</v>
      </c>
      <c r="BZ94">
        <f t="shared" si="99"/>
        <v>0.12751301572209528</v>
      </c>
      <c r="CA94">
        <f t="shared" si="99"/>
        <v>0.12730730399244833</v>
      </c>
      <c r="CB94">
        <f t="shared" si="99"/>
        <v>0.1197857861061464</v>
      </c>
      <c r="CC94">
        <f t="shared" si="99"/>
        <v>0.10669920676658595</v>
      </c>
      <c r="CD94">
        <f t="shared" si="100"/>
        <v>9.0250943692148547E-2</v>
      </c>
      <c r="CE94">
        <f t="shared" si="100"/>
        <v>7.2823702364266302E-2</v>
      </c>
      <c r="CF94">
        <f t="shared" si="100"/>
        <v>5.5990015813362354E-2</v>
      </c>
      <c r="CG94">
        <f t="shared" si="100"/>
        <v>4.1073202515275915E-2</v>
      </c>
      <c r="CH94">
        <f t="shared" si="100"/>
        <v>2.8778546637163577E-2</v>
      </c>
      <c r="CI94">
        <f t="shared" si="100"/>
        <v>1.9275186554583611E-2</v>
      </c>
      <c r="CJ94">
        <f t="shared" si="100"/>
        <v>1.2342067526496541E-2</v>
      </c>
      <c r="CK94">
        <f t="shared" si="100"/>
        <v>7.5638501616506594E-3</v>
      </c>
      <c r="CL94">
        <f t="shared" si="100"/>
        <v>4.4386553045791073E-3</v>
      </c>
      <c r="CM94">
        <f t="shared" si="100"/>
        <v>2.4950163494006478E-3</v>
      </c>
      <c r="CN94">
        <f t="shared" si="101"/>
        <v>1.343857196778704E-3</v>
      </c>
      <c r="CO94">
        <f t="shared" si="101"/>
        <v>6.9755140938661231E-4</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1.4553783758032541</v>
      </c>
    </row>
    <row r="95" spans="1:105" x14ac:dyDescent="0.3">
      <c r="A95">
        <v>2042</v>
      </c>
      <c r="B95">
        <f t="shared" si="92"/>
        <v>0</v>
      </c>
      <c r="C95">
        <f t="shared" si="92"/>
        <v>0</v>
      </c>
      <c r="D95">
        <f t="shared" si="92"/>
        <v>0</v>
      </c>
      <c r="E95">
        <f t="shared" si="92"/>
        <v>0</v>
      </c>
      <c r="F95">
        <f t="shared" si="92"/>
        <v>0</v>
      </c>
      <c r="G95">
        <f t="shared" si="92"/>
        <v>0</v>
      </c>
      <c r="H95">
        <f t="shared" si="92"/>
        <v>0</v>
      </c>
      <c r="I95">
        <f t="shared" si="92"/>
        <v>0</v>
      </c>
      <c r="J95">
        <f t="shared" si="92"/>
        <v>0</v>
      </c>
      <c r="K95">
        <f t="shared" si="92"/>
        <v>0</v>
      </c>
      <c r="L95">
        <f t="shared" si="93"/>
        <v>0</v>
      </c>
      <c r="M95">
        <f t="shared" si="93"/>
        <v>0</v>
      </c>
      <c r="N95">
        <f t="shared" si="93"/>
        <v>0</v>
      </c>
      <c r="O95">
        <f t="shared" si="93"/>
        <v>0</v>
      </c>
      <c r="P95">
        <f t="shared" si="93"/>
        <v>0</v>
      </c>
      <c r="Q95">
        <f t="shared" si="93"/>
        <v>0</v>
      </c>
      <c r="R95">
        <f t="shared" si="93"/>
        <v>0</v>
      </c>
      <c r="S95">
        <f t="shared" si="93"/>
        <v>0</v>
      </c>
      <c r="T95">
        <f t="shared" si="93"/>
        <v>0</v>
      </c>
      <c r="U95">
        <f t="shared" si="93"/>
        <v>0</v>
      </c>
      <c r="V95">
        <f t="shared" si="94"/>
        <v>0</v>
      </c>
      <c r="W95">
        <f t="shared" si="94"/>
        <v>0</v>
      </c>
      <c r="X95">
        <f t="shared" si="94"/>
        <v>0</v>
      </c>
      <c r="Y95">
        <f t="shared" si="94"/>
        <v>0</v>
      </c>
      <c r="Z95">
        <f t="shared" si="94"/>
        <v>0</v>
      </c>
      <c r="AA95">
        <f t="shared" si="94"/>
        <v>0</v>
      </c>
      <c r="AB95">
        <f t="shared" si="94"/>
        <v>0</v>
      </c>
      <c r="AC95">
        <f t="shared" si="94"/>
        <v>0</v>
      </c>
      <c r="AD95">
        <f t="shared" si="94"/>
        <v>0</v>
      </c>
      <c r="AE95">
        <f t="shared" si="94"/>
        <v>0</v>
      </c>
      <c r="AF95">
        <f t="shared" si="95"/>
        <v>0</v>
      </c>
      <c r="AG95">
        <f t="shared" si="95"/>
        <v>0</v>
      </c>
      <c r="AH95">
        <f t="shared" si="95"/>
        <v>0</v>
      </c>
      <c r="AI95">
        <f t="shared" si="95"/>
        <v>0</v>
      </c>
      <c r="AJ95">
        <f t="shared" si="95"/>
        <v>0</v>
      </c>
      <c r="AK95">
        <f t="shared" si="95"/>
        <v>0</v>
      </c>
      <c r="AL95">
        <f t="shared" si="95"/>
        <v>0</v>
      </c>
      <c r="AM95">
        <f t="shared" si="95"/>
        <v>0</v>
      </c>
      <c r="AN95">
        <f t="shared" si="95"/>
        <v>0</v>
      </c>
      <c r="AO95">
        <f t="shared" si="95"/>
        <v>0</v>
      </c>
      <c r="AP95">
        <f t="shared" si="96"/>
        <v>0</v>
      </c>
      <c r="AQ95">
        <f t="shared" si="96"/>
        <v>0</v>
      </c>
      <c r="AR95">
        <f t="shared" si="96"/>
        <v>0</v>
      </c>
      <c r="AS95">
        <f t="shared" si="96"/>
        <v>0</v>
      </c>
      <c r="AT95">
        <f t="shared" si="96"/>
        <v>0</v>
      </c>
      <c r="AU95">
        <f t="shared" si="96"/>
        <v>0</v>
      </c>
      <c r="AV95">
        <f t="shared" si="96"/>
        <v>0</v>
      </c>
      <c r="AW95">
        <f t="shared" si="96"/>
        <v>0</v>
      </c>
      <c r="AX95">
        <f t="shared" si="96"/>
        <v>0</v>
      </c>
      <c r="AY95">
        <f t="shared" si="96"/>
        <v>0</v>
      </c>
      <c r="AZ95">
        <f t="shared" si="97"/>
        <v>0</v>
      </c>
      <c r="BA95">
        <f t="shared" si="97"/>
        <v>0</v>
      </c>
      <c r="BB95">
        <f t="shared" si="97"/>
        <v>0</v>
      </c>
      <c r="BC95">
        <f t="shared" si="97"/>
        <v>0</v>
      </c>
      <c r="BD95">
        <f t="shared" si="97"/>
        <v>0</v>
      </c>
      <c r="BE95">
        <f t="shared" si="97"/>
        <v>0</v>
      </c>
      <c r="BF95">
        <f t="shared" si="97"/>
        <v>0</v>
      </c>
      <c r="BG95">
        <f t="shared" si="97"/>
        <v>0</v>
      </c>
      <c r="BH95">
        <f t="shared" si="97"/>
        <v>0</v>
      </c>
      <c r="BI95">
        <f t="shared" si="97"/>
        <v>0</v>
      </c>
      <c r="BJ95">
        <f t="shared" si="98"/>
        <v>2.1170535407341948E-5</v>
      </c>
      <c r="BK95">
        <f t="shared" si="98"/>
        <v>7.1435964716064069E-5</v>
      </c>
      <c r="BL95">
        <f t="shared" si="98"/>
        <v>2.1591560974403134E-4</v>
      </c>
      <c r="BM95">
        <f t="shared" si="98"/>
        <v>5.8968077586648334E-4</v>
      </c>
      <c r="BN95">
        <f t="shared" si="98"/>
        <v>1.7606712904662154E-3</v>
      </c>
      <c r="BO95">
        <f t="shared" si="98"/>
        <v>2.8114289217924791E-3</v>
      </c>
      <c r="BP95">
        <f t="shared" si="98"/>
        <v>5.5173992679901761E-3</v>
      </c>
      <c r="BQ95">
        <f t="shared" si="98"/>
        <v>9.9599284495455655E-3</v>
      </c>
      <c r="BR95">
        <f t="shared" si="98"/>
        <v>1.6464442480140284E-2</v>
      </c>
      <c r="BS95">
        <f t="shared" si="98"/>
        <v>2.6820040588934696E-2</v>
      </c>
      <c r="BT95">
        <f t="shared" si="99"/>
        <v>4.5606391861595957E-2</v>
      </c>
      <c r="BU95">
        <f t="shared" si="99"/>
        <v>6.5116548245727199E-2</v>
      </c>
      <c r="BV95">
        <f t="shared" si="99"/>
        <v>8.4949759605959005E-2</v>
      </c>
      <c r="BW95">
        <f t="shared" si="99"/>
        <v>0.10361914959960002</v>
      </c>
      <c r="BX95">
        <f t="shared" si="99"/>
        <v>0.11854326050198853</v>
      </c>
      <c r="BY95">
        <f t="shared" si="99"/>
        <v>0.12694901321571603</v>
      </c>
      <c r="BZ95">
        <f t="shared" si="99"/>
        <v>0.14092367665218253</v>
      </c>
      <c r="CA95">
        <f t="shared" si="99"/>
        <v>0.14643825618566539</v>
      </c>
      <c r="CB95">
        <f t="shared" si="99"/>
        <v>0.14340962298147375</v>
      </c>
      <c r="CC95">
        <f t="shared" si="99"/>
        <v>0.13295539872397436</v>
      </c>
      <c r="CD95">
        <f t="shared" si="100"/>
        <v>0.1170491642243259</v>
      </c>
      <c r="CE95">
        <f t="shared" si="100"/>
        <v>9.8301716036698281E-2</v>
      </c>
      <c r="CF95">
        <f t="shared" si="100"/>
        <v>7.8663037812600964E-2</v>
      </c>
      <c r="CG95">
        <f t="shared" si="100"/>
        <v>6.0060711076798973E-2</v>
      </c>
      <c r="CH95">
        <f t="shared" si="100"/>
        <v>4.3799841608340905E-2</v>
      </c>
      <c r="CI95">
        <f t="shared" si="100"/>
        <v>3.0533321577031296E-2</v>
      </c>
      <c r="CJ95">
        <f t="shared" si="100"/>
        <v>2.0348629255352177E-2</v>
      </c>
      <c r="CK95">
        <f t="shared" si="100"/>
        <v>1.2979618781930567E-2</v>
      </c>
      <c r="CL95">
        <f t="shared" si="100"/>
        <v>7.9276089548309635E-3</v>
      </c>
      <c r="CM95">
        <f t="shared" si="100"/>
        <v>4.6380558567659597E-3</v>
      </c>
      <c r="CN95">
        <f t="shared" si="101"/>
        <v>2.6000846028584345E-3</v>
      </c>
      <c r="CO95">
        <f t="shared" si="101"/>
        <v>1.4046960392521388E-3</v>
      </c>
      <c r="CP95">
        <f t="shared" si="101"/>
        <v>7.2712778942082704E-4</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1.6517768050746939</v>
      </c>
    </row>
    <row r="96" spans="1:105" x14ac:dyDescent="0.3">
      <c r="A96">
        <v>2043</v>
      </c>
      <c r="B96">
        <f t="shared" si="92"/>
        <v>0</v>
      </c>
      <c r="C96">
        <f t="shared" si="92"/>
        <v>0</v>
      </c>
      <c r="D96">
        <f t="shared" si="92"/>
        <v>0</v>
      </c>
      <c r="E96">
        <f t="shared" si="92"/>
        <v>0</v>
      </c>
      <c r="F96">
        <f t="shared" si="92"/>
        <v>0</v>
      </c>
      <c r="G96">
        <f t="shared" si="92"/>
        <v>0</v>
      </c>
      <c r="H96">
        <f t="shared" si="92"/>
        <v>0</v>
      </c>
      <c r="I96">
        <f t="shared" si="92"/>
        <v>0</v>
      </c>
      <c r="J96">
        <f t="shared" si="92"/>
        <v>0</v>
      </c>
      <c r="K96">
        <f t="shared" si="92"/>
        <v>0</v>
      </c>
      <c r="L96">
        <f t="shared" si="93"/>
        <v>0</v>
      </c>
      <c r="M96">
        <f t="shared" si="93"/>
        <v>0</v>
      </c>
      <c r="N96">
        <f t="shared" si="93"/>
        <v>0</v>
      </c>
      <c r="O96">
        <f t="shared" si="93"/>
        <v>0</v>
      </c>
      <c r="P96">
        <f t="shared" si="93"/>
        <v>0</v>
      </c>
      <c r="Q96">
        <f t="shared" si="93"/>
        <v>0</v>
      </c>
      <c r="R96">
        <f t="shared" si="93"/>
        <v>0</v>
      </c>
      <c r="S96">
        <f t="shared" si="93"/>
        <v>0</v>
      </c>
      <c r="T96">
        <f t="shared" si="93"/>
        <v>0</v>
      </c>
      <c r="U96">
        <f t="shared" si="93"/>
        <v>0</v>
      </c>
      <c r="V96">
        <f t="shared" si="94"/>
        <v>0</v>
      </c>
      <c r="W96">
        <f t="shared" si="94"/>
        <v>0</v>
      </c>
      <c r="X96">
        <f t="shared" si="94"/>
        <v>0</v>
      </c>
      <c r="Y96">
        <f t="shared" si="94"/>
        <v>0</v>
      </c>
      <c r="Z96">
        <f t="shared" si="94"/>
        <v>0</v>
      </c>
      <c r="AA96">
        <f t="shared" si="94"/>
        <v>0</v>
      </c>
      <c r="AB96">
        <f t="shared" si="94"/>
        <v>0</v>
      </c>
      <c r="AC96">
        <f t="shared" si="94"/>
        <v>0</v>
      </c>
      <c r="AD96">
        <f t="shared" si="94"/>
        <v>0</v>
      </c>
      <c r="AE96">
        <f t="shared" si="94"/>
        <v>0</v>
      </c>
      <c r="AF96">
        <f t="shared" si="95"/>
        <v>0</v>
      </c>
      <c r="AG96">
        <f t="shared" si="95"/>
        <v>0</v>
      </c>
      <c r="AH96">
        <f t="shared" si="95"/>
        <v>0</v>
      </c>
      <c r="AI96">
        <f t="shared" si="95"/>
        <v>0</v>
      </c>
      <c r="AJ96">
        <f t="shared" si="95"/>
        <v>0</v>
      </c>
      <c r="AK96">
        <f t="shared" si="95"/>
        <v>0</v>
      </c>
      <c r="AL96">
        <f t="shared" si="95"/>
        <v>0</v>
      </c>
      <c r="AM96">
        <f t="shared" si="95"/>
        <v>0</v>
      </c>
      <c r="AN96">
        <f t="shared" si="95"/>
        <v>0</v>
      </c>
      <c r="AO96">
        <f t="shared" si="95"/>
        <v>0</v>
      </c>
      <c r="AP96">
        <f t="shared" si="96"/>
        <v>0</v>
      </c>
      <c r="AQ96">
        <f t="shared" si="96"/>
        <v>0</v>
      </c>
      <c r="AR96">
        <f t="shared" si="96"/>
        <v>0</v>
      </c>
      <c r="AS96">
        <f t="shared" si="96"/>
        <v>0</v>
      </c>
      <c r="AT96">
        <f t="shared" si="96"/>
        <v>0</v>
      </c>
      <c r="AU96">
        <f t="shared" si="96"/>
        <v>0</v>
      </c>
      <c r="AV96">
        <f t="shared" si="96"/>
        <v>0</v>
      </c>
      <c r="AW96">
        <f t="shared" si="96"/>
        <v>0</v>
      </c>
      <c r="AX96">
        <f t="shared" si="96"/>
        <v>0</v>
      </c>
      <c r="AY96">
        <f t="shared" si="96"/>
        <v>0</v>
      </c>
      <c r="AZ96">
        <f t="shared" si="97"/>
        <v>0</v>
      </c>
      <c r="BA96">
        <f t="shared" si="97"/>
        <v>0</v>
      </c>
      <c r="BB96">
        <f t="shared" si="97"/>
        <v>0</v>
      </c>
      <c r="BC96">
        <f t="shared" si="97"/>
        <v>0</v>
      </c>
      <c r="BD96">
        <f t="shared" si="97"/>
        <v>0</v>
      </c>
      <c r="BE96">
        <f t="shared" si="97"/>
        <v>0</v>
      </c>
      <c r="BF96">
        <f t="shared" si="97"/>
        <v>0</v>
      </c>
      <c r="BG96">
        <f t="shared" si="97"/>
        <v>0</v>
      </c>
      <c r="BH96">
        <f t="shared" si="97"/>
        <v>0</v>
      </c>
      <c r="BI96">
        <f t="shared" si="97"/>
        <v>0</v>
      </c>
      <c r="BJ96">
        <f t="shared" si="98"/>
        <v>1.1853348193885757E-5</v>
      </c>
      <c r="BK96">
        <f t="shared" si="98"/>
        <v>4.1629183594936377E-5</v>
      </c>
      <c r="BL96">
        <f t="shared" si="98"/>
        <v>1.3095943722030276E-4</v>
      </c>
      <c r="BM96">
        <f t="shared" si="98"/>
        <v>3.7225582987434637E-4</v>
      </c>
      <c r="BN96">
        <f t="shared" si="98"/>
        <v>1.1568434721404982E-3</v>
      </c>
      <c r="BO96">
        <f t="shared" si="98"/>
        <v>1.9226277443573797E-3</v>
      </c>
      <c r="BP96">
        <f t="shared" si="98"/>
        <v>3.9271210577875538E-3</v>
      </c>
      <c r="BQ96">
        <f t="shared" si="98"/>
        <v>7.3784964721095659E-3</v>
      </c>
      <c r="BR96">
        <f t="shared" si="98"/>
        <v>1.2694934483683768E-2</v>
      </c>
      <c r="BS96">
        <f t="shared" si="98"/>
        <v>2.1523586734736755E-2</v>
      </c>
      <c r="BT96">
        <f t="shared" si="99"/>
        <v>3.8093660571940573E-2</v>
      </c>
      <c r="BU96">
        <f t="shared" si="99"/>
        <v>5.660960747816661E-2</v>
      </c>
      <c r="BV96">
        <f t="shared" si="99"/>
        <v>7.6865721144631388E-2</v>
      </c>
      <c r="BW96">
        <f t="shared" si="99"/>
        <v>9.7584840093063799E-2</v>
      </c>
      <c r="BX96">
        <f t="shared" si="99"/>
        <v>0.11619594667350625</v>
      </c>
      <c r="BY96">
        <f t="shared" si="99"/>
        <v>0.12951355339774784</v>
      </c>
      <c r="BZ96">
        <f t="shared" si="99"/>
        <v>0.14963791014282843</v>
      </c>
      <c r="CA96">
        <f t="shared" si="99"/>
        <v>0.16183930203010871</v>
      </c>
      <c r="CB96">
        <f t="shared" si="99"/>
        <v>0.16496033181958253</v>
      </c>
      <c r="CC96">
        <f t="shared" si="99"/>
        <v>0.15917651187312545</v>
      </c>
      <c r="CD96">
        <f t="shared" si="100"/>
        <v>0.14585223987463344</v>
      </c>
      <c r="CE96">
        <f t="shared" si="100"/>
        <v>0.12749045309886919</v>
      </c>
      <c r="CF96">
        <f t="shared" si="100"/>
        <v>0.1061839944220236</v>
      </c>
      <c r="CG96">
        <f t="shared" si="100"/>
        <v>8.4382151314884871E-2</v>
      </c>
      <c r="CH96">
        <f t="shared" si="100"/>
        <v>6.4047833403536827E-2</v>
      </c>
      <c r="CI96">
        <f t="shared" si="100"/>
        <v>4.6470541605582574E-2</v>
      </c>
      <c r="CJ96">
        <f t="shared" si="100"/>
        <v>3.2233734233700996E-2</v>
      </c>
      <c r="CK96">
        <f t="shared" si="100"/>
        <v>2.1399773571347827E-2</v>
      </c>
      <c r="CL96">
        <f t="shared" si="100"/>
        <v>1.3603831367208051E-2</v>
      </c>
      <c r="CM96">
        <f t="shared" si="100"/>
        <v>8.283746004149467E-3</v>
      </c>
      <c r="CN96">
        <f t="shared" si="101"/>
        <v>4.833370179426459E-3</v>
      </c>
      <c r="CO96">
        <f t="shared" si="101"/>
        <v>2.7177951289099295E-3</v>
      </c>
      <c r="CP96">
        <f t="shared" si="101"/>
        <v>1.4642555546232148E-3</v>
      </c>
      <c r="CQ96">
        <f t="shared" si="101"/>
        <v>7.5607050668055707E-4</v>
      </c>
      <c r="CR96">
        <f t="shared" si="101"/>
        <v>0</v>
      </c>
      <c r="CS96">
        <f t="shared" si="101"/>
        <v>0</v>
      </c>
      <c r="CT96">
        <f t="shared" si="101"/>
        <v>0</v>
      </c>
      <c r="CU96">
        <f t="shared" si="101"/>
        <v>0</v>
      </c>
      <c r="CV96">
        <f t="shared" si="101"/>
        <v>0</v>
      </c>
      <c r="CW96">
        <f t="shared" si="101"/>
        <v>0</v>
      </c>
      <c r="CX96">
        <f t="shared" si="101"/>
        <v>0</v>
      </c>
      <c r="CZ96">
        <v>2043</v>
      </c>
      <c r="DA96" s="7">
        <f t="shared" si="71"/>
        <v>1.859357483253977</v>
      </c>
    </row>
    <row r="97" spans="1:105" x14ac:dyDescent="0.3">
      <c r="A97">
        <v>2044</v>
      </c>
      <c r="B97">
        <f t="shared" si="92"/>
        <v>0</v>
      </c>
      <c r="C97">
        <f t="shared" si="92"/>
        <v>0</v>
      </c>
      <c r="D97">
        <f t="shared" si="92"/>
        <v>0</v>
      </c>
      <c r="E97">
        <f t="shared" si="92"/>
        <v>0</v>
      </c>
      <c r="F97">
        <f t="shared" si="92"/>
        <v>0</v>
      </c>
      <c r="G97">
        <f t="shared" si="92"/>
        <v>0</v>
      </c>
      <c r="H97">
        <f t="shared" si="92"/>
        <v>0</v>
      </c>
      <c r="I97">
        <f t="shared" si="92"/>
        <v>0</v>
      </c>
      <c r="J97">
        <f t="shared" si="92"/>
        <v>0</v>
      </c>
      <c r="K97">
        <f t="shared" si="92"/>
        <v>0</v>
      </c>
      <c r="L97">
        <f t="shared" si="93"/>
        <v>0</v>
      </c>
      <c r="M97">
        <f t="shared" si="93"/>
        <v>0</v>
      </c>
      <c r="N97">
        <f t="shared" si="93"/>
        <v>0</v>
      </c>
      <c r="O97">
        <f t="shared" si="93"/>
        <v>0</v>
      </c>
      <c r="P97">
        <f t="shared" si="93"/>
        <v>0</v>
      </c>
      <c r="Q97">
        <f t="shared" si="93"/>
        <v>0</v>
      </c>
      <c r="R97">
        <f t="shared" si="93"/>
        <v>0</v>
      </c>
      <c r="S97">
        <f t="shared" si="93"/>
        <v>0</v>
      </c>
      <c r="T97">
        <f t="shared" si="93"/>
        <v>0</v>
      </c>
      <c r="U97">
        <f t="shared" si="93"/>
        <v>0</v>
      </c>
      <c r="V97">
        <f t="shared" si="94"/>
        <v>0</v>
      </c>
      <c r="W97">
        <f t="shared" si="94"/>
        <v>0</v>
      </c>
      <c r="X97">
        <f t="shared" si="94"/>
        <v>0</v>
      </c>
      <c r="Y97">
        <f t="shared" si="94"/>
        <v>0</v>
      </c>
      <c r="Z97">
        <f t="shared" si="94"/>
        <v>0</v>
      </c>
      <c r="AA97">
        <f t="shared" si="94"/>
        <v>0</v>
      </c>
      <c r="AB97">
        <f t="shared" si="94"/>
        <v>0</v>
      </c>
      <c r="AC97">
        <f t="shared" si="94"/>
        <v>0</v>
      </c>
      <c r="AD97">
        <f t="shared" si="94"/>
        <v>0</v>
      </c>
      <c r="AE97">
        <f t="shared" si="94"/>
        <v>0</v>
      </c>
      <c r="AF97">
        <f t="shared" si="95"/>
        <v>0</v>
      </c>
      <c r="AG97">
        <f t="shared" si="95"/>
        <v>0</v>
      </c>
      <c r="AH97">
        <f t="shared" si="95"/>
        <v>0</v>
      </c>
      <c r="AI97">
        <f t="shared" si="95"/>
        <v>0</v>
      </c>
      <c r="AJ97">
        <f t="shared" si="95"/>
        <v>0</v>
      </c>
      <c r="AK97">
        <f t="shared" si="95"/>
        <v>0</v>
      </c>
      <c r="AL97">
        <f t="shared" si="95"/>
        <v>0</v>
      </c>
      <c r="AM97">
        <f t="shared" si="95"/>
        <v>0</v>
      </c>
      <c r="AN97">
        <f t="shared" si="95"/>
        <v>0</v>
      </c>
      <c r="AO97">
        <f t="shared" si="95"/>
        <v>0</v>
      </c>
      <c r="AP97">
        <f t="shared" si="96"/>
        <v>0</v>
      </c>
      <c r="AQ97">
        <f t="shared" si="96"/>
        <v>0</v>
      </c>
      <c r="AR97">
        <f t="shared" si="96"/>
        <v>0</v>
      </c>
      <c r="AS97">
        <f t="shared" si="96"/>
        <v>0</v>
      </c>
      <c r="AT97">
        <f t="shared" si="96"/>
        <v>0</v>
      </c>
      <c r="AU97">
        <f t="shared" si="96"/>
        <v>0</v>
      </c>
      <c r="AV97">
        <f t="shared" si="96"/>
        <v>0</v>
      </c>
      <c r="AW97">
        <f t="shared" si="96"/>
        <v>0</v>
      </c>
      <c r="AX97">
        <f t="shared" si="96"/>
        <v>0</v>
      </c>
      <c r="AY97">
        <f t="shared" si="96"/>
        <v>0</v>
      </c>
      <c r="AZ97">
        <f t="shared" si="97"/>
        <v>0</v>
      </c>
      <c r="BA97">
        <f t="shared" si="97"/>
        <v>0</v>
      </c>
      <c r="BB97">
        <f t="shared" si="97"/>
        <v>0</v>
      </c>
      <c r="BC97">
        <f t="shared" si="97"/>
        <v>0</v>
      </c>
      <c r="BD97">
        <f t="shared" si="97"/>
        <v>0</v>
      </c>
      <c r="BE97">
        <f t="shared" si="97"/>
        <v>0</v>
      </c>
      <c r="BF97">
        <f t="shared" si="97"/>
        <v>0</v>
      </c>
      <c r="BG97">
        <f t="shared" si="97"/>
        <v>0</v>
      </c>
      <c r="BH97">
        <f t="shared" si="97"/>
        <v>0</v>
      </c>
      <c r="BI97">
        <f t="shared" si="97"/>
        <v>0</v>
      </c>
      <c r="BJ97">
        <f t="shared" si="98"/>
        <v>6.3764427277737182E-6</v>
      </c>
      <c r="BK97">
        <f t="shared" si="98"/>
        <v>2.3308111896256093E-5</v>
      </c>
      <c r="BL97">
        <f t="shared" si="98"/>
        <v>7.6316383172012734E-5</v>
      </c>
      <c r="BM97">
        <f t="shared" si="98"/>
        <v>2.2578457407556099E-4</v>
      </c>
      <c r="BN97">
        <f t="shared" si="98"/>
        <v>7.3029636437374414E-4</v>
      </c>
      <c r="BO97">
        <f t="shared" si="98"/>
        <v>1.2632564451182117E-3</v>
      </c>
      <c r="BP97">
        <f t="shared" si="98"/>
        <v>2.685606540726115E-3</v>
      </c>
      <c r="BQ97">
        <f t="shared" si="98"/>
        <v>5.2517948154562023E-3</v>
      </c>
      <c r="BR97">
        <f t="shared" si="98"/>
        <v>9.404638775873591E-3</v>
      </c>
      <c r="BS97">
        <f t="shared" si="98"/>
        <v>1.6595795683999378E-2</v>
      </c>
      <c r="BT97">
        <f t="shared" si="99"/>
        <v>3.057087869218441E-2</v>
      </c>
      <c r="BU97">
        <f t="shared" si="99"/>
        <v>4.7284318806197351E-2</v>
      </c>
      <c r="BV97">
        <f t="shared" si="99"/>
        <v>6.6823847696953431E-2</v>
      </c>
      <c r="BW97">
        <f t="shared" si="99"/>
        <v>8.8298414749259826E-2</v>
      </c>
      <c r="BX97">
        <f t="shared" si="99"/>
        <v>0.10942922152335484</v>
      </c>
      <c r="BY97">
        <f t="shared" si="99"/>
        <v>0.12694901321571603</v>
      </c>
      <c r="BZ97">
        <f t="shared" si="99"/>
        <v>0.15266079644651684</v>
      </c>
      <c r="CA97">
        <f t="shared" si="99"/>
        <v>0.17184688556296204</v>
      </c>
      <c r="CB97">
        <f t="shared" si="99"/>
        <v>0.18230936136311152</v>
      </c>
      <c r="CC97">
        <f t="shared" si="99"/>
        <v>0.18309657100114257</v>
      </c>
      <c r="CD97">
        <f t="shared" si="100"/>
        <v>0.17461683402811837</v>
      </c>
      <c r="CE97">
        <f t="shared" si="100"/>
        <v>0.15886288697854273</v>
      </c>
      <c r="CF97">
        <f t="shared" si="100"/>
        <v>0.13771321708827289</v>
      </c>
      <c r="CG97">
        <f t="shared" si="100"/>
        <v>0.11390399015460838</v>
      </c>
      <c r="CH97">
        <f t="shared" si="100"/>
        <v>8.9983849221117532E-2</v>
      </c>
      <c r="CI97">
        <f t="shared" si="100"/>
        <v>6.7953156852505331E-2</v>
      </c>
      <c r="CJ97">
        <f t="shared" si="100"/>
        <v>4.9058504297721205E-2</v>
      </c>
      <c r="CK97">
        <f t="shared" si="100"/>
        <v>3.3898824599144527E-2</v>
      </c>
      <c r="CL97">
        <f t="shared" si="100"/>
        <v>2.2428926138133531E-2</v>
      </c>
      <c r="CM97">
        <f t="shared" si="100"/>
        <v>1.421496498771687E-2</v>
      </c>
      <c r="CN97">
        <f t="shared" si="101"/>
        <v>8.6325848904970394E-3</v>
      </c>
      <c r="CO97">
        <f t="shared" si="101"/>
        <v>5.0521855771240663E-3</v>
      </c>
      <c r="CP97">
        <f t="shared" si="101"/>
        <v>2.8330304226905864E-3</v>
      </c>
      <c r="CQ97">
        <f t="shared" si="101"/>
        <v>1.5225390298665485E-3</v>
      </c>
      <c r="CR97">
        <f t="shared" si="101"/>
        <v>7.8438453238899807E-4</v>
      </c>
      <c r="CS97">
        <f t="shared" si="101"/>
        <v>0</v>
      </c>
      <c r="CT97">
        <f t="shared" si="101"/>
        <v>0</v>
      </c>
      <c r="CU97">
        <f t="shared" si="101"/>
        <v>0</v>
      </c>
      <c r="CV97">
        <f t="shared" si="101"/>
        <v>0</v>
      </c>
      <c r="CW97">
        <f t="shared" si="101"/>
        <v>0</v>
      </c>
      <c r="CX97">
        <f t="shared" si="101"/>
        <v>0</v>
      </c>
      <c r="CZ97">
        <v>2044</v>
      </c>
      <c r="DA97" s="7">
        <f t="shared" si="71"/>
        <v>2.0769923619932658</v>
      </c>
    </row>
    <row r="98" spans="1:105" x14ac:dyDescent="0.3">
      <c r="A98">
        <v>2045</v>
      </c>
      <c r="B98">
        <f t="shared" si="92"/>
        <v>0</v>
      </c>
      <c r="C98">
        <f t="shared" si="92"/>
        <v>0</v>
      </c>
      <c r="D98">
        <f t="shared" si="92"/>
        <v>0</v>
      </c>
      <c r="E98">
        <f t="shared" si="92"/>
        <v>0</v>
      </c>
      <c r="F98">
        <f t="shared" si="92"/>
        <v>0</v>
      </c>
      <c r="G98">
        <f t="shared" si="92"/>
        <v>0</v>
      </c>
      <c r="H98">
        <f t="shared" si="92"/>
        <v>0</v>
      </c>
      <c r="I98">
        <f t="shared" si="92"/>
        <v>0</v>
      </c>
      <c r="J98">
        <f t="shared" si="92"/>
        <v>0</v>
      </c>
      <c r="K98">
        <f t="shared" si="92"/>
        <v>0</v>
      </c>
      <c r="L98">
        <f t="shared" si="93"/>
        <v>0</v>
      </c>
      <c r="M98">
        <f t="shared" si="93"/>
        <v>0</v>
      </c>
      <c r="N98">
        <f t="shared" si="93"/>
        <v>0</v>
      </c>
      <c r="O98">
        <f t="shared" si="93"/>
        <v>0</v>
      </c>
      <c r="P98">
        <f t="shared" si="93"/>
        <v>0</v>
      </c>
      <c r="Q98">
        <f t="shared" si="93"/>
        <v>0</v>
      </c>
      <c r="R98">
        <f t="shared" si="93"/>
        <v>0</v>
      </c>
      <c r="S98">
        <f t="shared" si="93"/>
        <v>0</v>
      </c>
      <c r="T98">
        <f t="shared" si="93"/>
        <v>0</v>
      </c>
      <c r="U98">
        <f t="shared" si="93"/>
        <v>0</v>
      </c>
      <c r="V98">
        <f t="shared" si="94"/>
        <v>0</v>
      </c>
      <c r="W98">
        <f t="shared" si="94"/>
        <v>0</v>
      </c>
      <c r="X98">
        <f t="shared" si="94"/>
        <v>0</v>
      </c>
      <c r="Y98">
        <f t="shared" si="94"/>
        <v>0</v>
      </c>
      <c r="Z98">
        <f t="shared" si="94"/>
        <v>0</v>
      </c>
      <c r="AA98">
        <f t="shared" si="94"/>
        <v>0</v>
      </c>
      <c r="AB98">
        <f t="shared" si="94"/>
        <v>0</v>
      </c>
      <c r="AC98">
        <f t="shared" si="94"/>
        <v>0</v>
      </c>
      <c r="AD98">
        <f t="shared" si="94"/>
        <v>0</v>
      </c>
      <c r="AE98">
        <f t="shared" si="94"/>
        <v>0</v>
      </c>
      <c r="AF98">
        <f t="shared" si="95"/>
        <v>0</v>
      </c>
      <c r="AG98">
        <f t="shared" si="95"/>
        <v>0</v>
      </c>
      <c r="AH98">
        <f t="shared" si="95"/>
        <v>0</v>
      </c>
      <c r="AI98">
        <f t="shared" si="95"/>
        <v>0</v>
      </c>
      <c r="AJ98">
        <f t="shared" si="95"/>
        <v>0</v>
      </c>
      <c r="AK98">
        <f t="shared" si="95"/>
        <v>0</v>
      </c>
      <c r="AL98">
        <f t="shared" si="95"/>
        <v>0</v>
      </c>
      <c r="AM98">
        <f t="shared" si="95"/>
        <v>0</v>
      </c>
      <c r="AN98">
        <f t="shared" si="95"/>
        <v>0</v>
      </c>
      <c r="AO98">
        <f t="shared" si="95"/>
        <v>0</v>
      </c>
      <c r="AP98">
        <f t="shared" si="96"/>
        <v>0</v>
      </c>
      <c r="AQ98">
        <f t="shared" si="96"/>
        <v>0</v>
      </c>
      <c r="AR98">
        <f t="shared" si="96"/>
        <v>0</v>
      </c>
      <c r="AS98">
        <f t="shared" si="96"/>
        <v>0</v>
      </c>
      <c r="AT98">
        <f t="shared" si="96"/>
        <v>0</v>
      </c>
      <c r="AU98">
        <f t="shared" si="96"/>
        <v>0</v>
      </c>
      <c r="AV98">
        <f t="shared" si="96"/>
        <v>0</v>
      </c>
      <c r="AW98">
        <f t="shared" si="96"/>
        <v>0</v>
      </c>
      <c r="AX98">
        <f t="shared" si="96"/>
        <v>0</v>
      </c>
      <c r="AY98">
        <f t="shared" si="96"/>
        <v>0</v>
      </c>
      <c r="AZ98">
        <f t="shared" si="97"/>
        <v>0</v>
      </c>
      <c r="BA98">
        <f t="shared" si="97"/>
        <v>0</v>
      </c>
      <c r="BB98">
        <f t="shared" si="97"/>
        <v>0</v>
      </c>
      <c r="BC98">
        <f t="shared" si="97"/>
        <v>0</v>
      </c>
      <c r="BD98">
        <f t="shared" si="97"/>
        <v>0</v>
      </c>
      <c r="BE98">
        <f t="shared" si="97"/>
        <v>0</v>
      </c>
      <c r="BF98">
        <f t="shared" si="97"/>
        <v>0</v>
      </c>
      <c r="BG98">
        <f t="shared" si="97"/>
        <v>0</v>
      </c>
      <c r="BH98">
        <f t="shared" si="97"/>
        <v>0</v>
      </c>
      <c r="BI98">
        <f t="shared" si="97"/>
        <v>0</v>
      </c>
      <c r="BJ98">
        <f t="shared" si="98"/>
        <v>3.295672933159742E-6</v>
      </c>
      <c r="BK98">
        <f t="shared" si="98"/>
        <v>1.2538469145425214E-5</v>
      </c>
      <c r="BL98">
        <f t="shared" si="98"/>
        <v>4.2729418280189236E-5</v>
      </c>
      <c r="BM98">
        <f t="shared" si="98"/>
        <v>1.3157556595553893E-4</v>
      </c>
      <c r="BN98">
        <f t="shared" si="98"/>
        <v>4.4294713566934448E-4</v>
      </c>
      <c r="BO98">
        <f t="shared" si="98"/>
        <v>7.9747313388434506E-4</v>
      </c>
      <c r="BP98">
        <f t="shared" si="98"/>
        <v>1.7645692368586088E-3</v>
      </c>
      <c r="BQ98">
        <f t="shared" si="98"/>
        <v>3.5914998033920241E-3</v>
      </c>
      <c r="BR98">
        <f t="shared" si="98"/>
        <v>6.6939427769692993E-3</v>
      </c>
      <c r="BS98">
        <f t="shared" si="98"/>
        <v>1.229446782941775E-2</v>
      </c>
      <c r="BT98">
        <f t="shared" si="99"/>
        <v>2.3571724495017241E-2</v>
      </c>
      <c r="BU98">
        <f t="shared" si="99"/>
        <v>3.7946554690824114E-2</v>
      </c>
      <c r="BV98">
        <f t="shared" si="99"/>
        <v>5.581596939314893E-2</v>
      </c>
      <c r="BW98">
        <f t="shared" si="99"/>
        <v>7.6762954034928416E-2</v>
      </c>
      <c r="BX98">
        <f t="shared" si="99"/>
        <v>9.9015654260877439E-2</v>
      </c>
      <c r="BY98">
        <f t="shared" si="99"/>
        <v>0.11955607822007942</v>
      </c>
      <c r="BZ98">
        <f t="shared" si="99"/>
        <v>0.14963791014282843</v>
      </c>
      <c r="CA98">
        <f t="shared" si="99"/>
        <v>0.17531842293075844</v>
      </c>
      <c r="CB98">
        <f t="shared" si="99"/>
        <v>0.19358274267269635</v>
      </c>
      <c r="CC98">
        <f t="shared" si="99"/>
        <v>0.20235300546983573</v>
      </c>
      <c r="CD98">
        <f t="shared" si="100"/>
        <v>0.20085716902194567</v>
      </c>
      <c r="CE98">
        <f t="shared" si="100"/>
        <v>0.19019340664636908</v>
      </c>
      <c r="CF98">
        <f t="shared" si="100"/>
        <v>0.17160123530802532</v>
      </c>
      <c r="CG98">
        <f t="shared" si="100"/>
        <v>0.14772551182279348</v>
      </c>
      <c r="CH98">
        <f t="shared" si="100"/>
        <v>0.12146549141071658</v>
      </c>
      <c r="CI98">
        <f t="shared" si="100"/>
        <v>9.5470623991117345E-2</v>
      </c>
      <c r="CJ98">
        <f t="shared" si="100"/>
        <v>7.1737494815250366E-2</v>
      </c>
      <c r="CK98">
        <f t="shared" si="100"/>
        <v>5.1592707820557242E-2</v>
      </c>
      <c r="CL98">
        <f t="shared" si="100"/>
        <v>3.5529078406780053E-2</v>
      </c>
      <c r="CM98">
        <f t="shared" si="100"/>
        <v>2.3436515137506404E-2</v>
      </c>
      <c r="CN98">
        <f t="shared" si="101"/>
        <v>1.4813574910486226E-2</v>
      </c>
      <c r="CO98">
        <f t="shared" si="101"/>
        <v>9.0233976000248274E-3</v>
      </c>
      <c r="CP98">
        <f t="shared" si="101"/>
        <v>5.2663996961433319E-3</v>
      </c>
      <c r="CQ98">
        <f t="shared" si="101"/>
        <v>2.9457968438136996E-3</v>
      </c>
      <c r="CR98">
        <f t="shared" si="101"/>
        <v>1.5795564757963103E-3</v>
      </c>
      <c r="CS98">
        <f t="shared" si="101"/>
        <v>8.1207302248724846E-4</v>
      </c>
      <c r="CT98">
        <f t="shared" si="101"/>
        <v>0</v>
      </c>
      <c r="CU98">
        <f t="shared" si="101"/>
        <v>0</v>
      </c>
      <c r="CV98">
        <f t="shared" si="101"/>
        <v>0</v>
      </c>
      <c r="CW98">
        <f t="shared" si="101"/>
        <v>0</v>
      </c>
      <c r="CX98">
        <f t="shared" si="101"/>
        <v>0</v>
      </c>
      <c r="CZ98">
        <v>2045</v>
      </c>
      <c r="DA98" s="7">
        <f t="shared" si="71"/>
        <v>2.3033860882833128</v>
      </c>
    </row>
    <row r="99" spans="1:105" x14ac:dyDescent="0.3">
      <c r="A99">
        <v>2046</v>
      </c>
      <c r="B99">
        <f t="shared" si="92"/>
        <v>0</v>
      </c>
      <c r="C99">
        <f t="shared" si="92"/>
        <v>0</v>
      </c>
      <c r="D99">
        <f t="shared" si="92"/>
        <v>0</v>
      </c>
      <c r="E99">
        <f t="shared" si="92"/>
        <v>0</v>
      </c>
      <c r="F99">
        <f t="shared" si="92"/>
        <v>0</v>
      </c>
      <c r="G99">
        <f t="shared" si="92"/>
        <v>0</v>
      </c>
      <c r="H99">
        <f t="shared" si="92"/>
        <v>0</v>
      </c>
      <c r="I99">
        <f t="shared" si="92"/>
        <v>0</v>
      </c>
      <c r="J99">
        <f t="shared" si="92"/>
        <v>0</v>
      </c>
      <c r="K99">
        <f t="shared" si="92"/>
        <v>0</v>
      </c>
      <c r="L99">
        <f t="shared" si="93"/>
        <v>0</v>
      </c>
      <c r="M99">
        <f t="shared" si="93"/>
        <v>0</v>
      </c>
      <c r="N99">
        <f t="shared" si="93"/>
        <v>0</v>
      </c>
      <c r="O99">
        <f t="shared" si="93"/>
        <v>0</v>
      </c>
      <c r="P99">
        <f t="shared" si="93"/>
        <v>0</v>
      </c>
      <c r="Q99">
        <f t="shared" si="93"/>
        <v>0</v>
      </c>
      <c r="R99">
        <f t="shared" si="93"/>
        <v>0</v>
      </c>
      <c r="S99">
        <f t="shared" si="93"/>
        <v>0</v>
      </c>
      <c r="T99">
        <f t="shared" si="93"/>
        <v>0</v>
      </c>
      <c r="U99">
        <f t="shared" si="93"/>
        <v>0</v>
      </c>
      <c r="V99">
        <f t="shared" si="94"/>
        <v>0</v>
      </c>
      <c r="W99">
        <f t="shared" si="94"/>
        <v>0</v>
      </c>
      <c r="X99">
        <f t="shared" si="94"/>
        <v>0</v>
      </c>
      <c r="Y99">
        <f t="shared" si="94"/>
        <v>0</v>
      </c>
      <c r="Z99">
        <f t="shared" si="94"/>
        <v>0</v>
      </c>
      <c r="AA99">
        <f t="shared" si="94"/>
        <v>0</v>
      </c>
      <c r="AB99">
        <f t="shared" si="94"/>
        <v>0</v>
      </c>
      <c r="AC99">
        <f t="shared" si="94"/>
        <v>0</v>
      </c>
      <c r="AD99">
        <f t="shared" si="94"/>
        <v>0</v>
      </c>
      <c r="AE99">
        <f t="shared" si="94"/>
        <v>0</v>
      </c>
      <c r="AF99">
        <f t="shared" si="95"/>
        <v>0</v>
      </c>
      <c r="AG99">
        <f t="shared" si="95"/>
        <v>0</v>
      </c>
      <c r="AH99">
        <f t="shared" si="95"/>
        <v>0</v>
      </c>
      <c r="AI99">
        <f t="shared" si="95"/>
        <v>0</v>
      </c>
      <c r="AJ99">
        <f t="shared" si="95"/>
        <v>0</v>
      </c>
      <c r="AK99">
        <f t="shared" si="95"/>
        <v>0</v>
      </c>
      <c r="AL99">
        <f t="shared" si="95"/>
        <v>0</v>
      </c>
      <c r="AM99">
        <f t="shared" si="95"/>
        <v>0</v>
      </c>
      <c r="AN99">
        <f t="shared" si="95"/>
        <v>0</v>
      </c>
      <c r="AO99">
        <f t="shared" si="95"/>
        <v>0</v>
      </c>
      <c r="AP99">
        <f t="shared" si="96"/>
        <v>0</v>
      </c>
      <c r="AQ99">
        <f t="shared" si="96"/>
        <v>0</v>
      </c>
      <c r="AR99">
        <f t="shared" si="96"/>
        <v>0</v>
      </c>
      <c r="AS99">
        <f t="shared" si="96"/>
        <v>0</v>
      </c>
      <c r="AT99">
        <f t="shared" si="96"/>
        <v>0</v>
      </c>
      <c r="AU99">
        <f t="shared" si="96"/>
        <v>0</v>
      </c>
      <c r="AV99">
        <f t="shared" si="96"/>
        <v>0</v>
      </c>
      <c r="AW99">
        <f t="shared" si="96"/>
        <v>0</v>
      </c>
      <c r="AX99">
        <f t="shared" si="96"/>
        <v>0</v>
      </c>
      <c r="AY99">
        <f t="shared" si="96"/>
        <v>0</v>
      </c>
      <c r="AZ99">
        <f t="shared" si="97"/>
        <v>0</v>
      </c>
      <c r="BA99">
        <f t="shared" si="97"/>
        <v>0</v>
      </c>
      <c r="BB99">
        <f t="shared" si="97"/>
        <v>0</v>
      </c>
      <c r="BC99">
        <f t="shared" si="97"/>
        <v>0</v>
      </c>
      <c r="BD99">
        <f t="shared" si="97"/>
        <v>0</v>
      </c>
      <c r="BE99">
        <f t="shared" si="97"/>
        <v>0</v>
      </c>
      <c r="BF99">
        <f t="shared" si="97"/>
        <v>0</v>
      </c>
      <c r="BG99">
        <f t="shared" si="97"/>
        <v>0</v>
      </c>
      <c r="BH99">
        <f t="shared" si="97"/>
        <v>0</v>
      </c>
      <c r="BI99">
        <f t="shared" si="97"/>
        <v>0</v>
      </c>
      <c r="BJ99">
        <f t="shared" si="98"/>
        <v>1.6365827447102543E-6</v>
      </c>
      <c r="BK99">
        <f t="shared" si="98"/>
        <v>6.4805245102960272E-6</v>
      </c>
      <c r="BL99">
        <f t="shared" si="98"/>
        <v>2.2986052885483979E-5</v>
      </c>
      <c r="BM99">
        <f t="shared" si="98"/>
        <v>7.3668944458424513E-5</v>
      </c>
      <c r="BN99">
        <f t="shared" si="98"/>
        <v>2.5812666920537532E-4</v>
      </c>
      <c r="BO99">
        <f t="shared" si="98"/>
        <v>4.8369190599797279E-4</v>
      </c>
      <c r="BP99">
        <f t="shared" si="98"/>
        <v>1.1139437005934776E-3</v>
      </c>
      <c r="BQ99">
        <f t="shared" si="98"/>
        <v>2.35978352418513E-3</v>
      </c>
      <c r="BR99">
        <f t="shared" si="98"/>
        <v>4.577729140645098E-3</v>
      </c>
      <c r="BS99">
        <f t="shared" si="98"/>
        <v>8.7508373351391933E-3</v>
      </c>
      <c r="BT99">
        <f t="shared" si="99"/>
        <v>1.7462362998798334E-2</v>
      </c>
      <c r="BU99">
        <f t="shared" si="99"/>
        <v>2.9258751170141688E-2</v>
      </c>
      <c r="BV99">
        <f t="shared" si="99"/>
        <v>4.4793364664500374E-2</v>
      </c>
      <c r="BW99">
        <f t="shared" si="99"/>
        <v>6.4117808845308419E-2</v>
      </c>
      <c r="BX99">
        <f t="shared" si="99"/>
        <v>8.6080074465094664E-2</v>
      </c>
      <c r="BY99">
        <f t="shared" si="99"/>
        <v>0.10817881312716188</v>
      </c>
      <c r="BZ99">
        <f t="shared" si="99"/>
        <v>0.14092367665218253</v>
      </c>
      <c r="CA99">
        <f t="shared" si="99"/>
        <v>0.17184688556296204</v>
      </c>
      <c r="CB99">
        <f t="shared" si="99"/>
        <v>0.19749337348073948</v>
      </c>
      <c r="CC99">
        <f t="shared" si="99"/>
        <v>0.21486581651116465</v>
      </c>
      <c r="CD99">
        <f t="shared" si="100"/>
        <v>0.22198150189005925</v>
      </c>
      <c r="CE99">
        <f t="shared" si="100"/>
        <v>0.21877449238071639</v>
      </c>
      <c r="CF99">
        <f t="shared" si="100"/>
        <v>0.20544397844391932</v>
      </c>
      <c r="CG99">
        <f t="shared" si="100"/>
        <v>0.18407732279649394</v>
      </c>
      <c r="CH99">
        <f t="shared" si="100"/>
        <v>0.15753225030220122</v>
      </c>
      <c r="CI99">
        <f t="shared" si="100"/>
        <v>0.12887186265918663</v>
      </c>
      <c r="CJ99">
        <f t="shared" si="100"/>
        <v>0.10078742049375432</v>
      </c>
      <c r="CK99">
        <f t="shared" si="100"/>
        <v>7.5443221573183422E-2</v>
      </c>
      <c r="CL99">
        <f t="shared" si="100"/>
        <v>5.4073891441679414E-2</v>
      </c>
      <c r="CM99">
        <f t="shared" si="100"/>
        <v>3.7125173928253243E-2</v>
      </c>
      <c r="CN99">
        <f t="shared" si="101"/>
        <v>2.4423456050028401E-2</v>
      </c>
      <c r="CO99">
        <f t="shared" si="101"/>
        <v>1.548421220186497E-2</v>
      </c>
      <c r="CP99">
        <f t="shared" si="101"/>
        <v>9.4059922490025063E-3</v>
      </c>
      <c r="CQ99">
        <f t="shared" si="101"/>
        <v>5.4760243585477405E-3</v>
      </c>
      <c r="CR99">
        <f t="shared" si="101"/>
        <v>3.0561137611257849E-3</v>
      </c>
      <c r="CS99">
        <f t="shared" si="101"/>
        <v>1.6353142476974317E-3</v>
      </c>
      <c r="CT99">
        <f t="shared" si="101"/>
        <v>8.3914755443004121E-4</v>
      </c>
      <c r="CU99">
        <f t="shared" si="101"/>
        <v>0</v>
      </c>
      <c r="CV99">
        <f t="shared" si="101"/>
        <v>0</v>
      </c>
      <c r="CW99">
        <f t="shared" si="101"/>
        <v>0</v>
      </c>
      <c r="CX99">
        <f t="shared" si="101"/>
        <v>0</v>
      </c>
      <c r="CZ99">
        <v>2046</v>
      </c>
      <c r="DA99" s="7">
        <f t="shared" si="71"/>
        <v>2.5371011881905634</v>
      </c>
    </row>
    <row r="100" spans="1:105" x14ac:dyDescent="0.3">
      <c r="A100">
        <v>2047</v>
      </c>
      <c r="B100">
        <f t="shared" si="92"/>
        <v>0</v>
      </c>
      <c r="C100">
        <f t="shared" si="92"/>
        <v>0</v>
      </c>
      <c r="D100">
        <f t="shared" si="92"/>
        <v>0</v>
      </c>
      <c r="E100">
        <f t="shared" si="92"/>
        <v>0</v>
      </c>
      <c r="F100">
        <f t="shared" si="92"/>
        <v>0</v>
      </c>
      <c r="G100">
        <f t="shared" si="92"/>
        <v>0</v>
      </c>
      <c r="H100">
        <f t="shared" si="92"/>
        <v>0</v>
      </c>
      <c r="I100">
        <f t="shared" si="92"/>
        <v>0</v>
      </c>
      <c r="J100">
        <f t="shared" si="92"/>
        <v>0</v>
      </c>
      <c r="K100">
        <f t="shared" si="92"/>
        <v>0</v>
      </c>
      <c r="L100">
        <f t="shared" si="93"/>
        <v>0</v>
      </c>
      <c r="M100">
        <f t="shared" si="93"/>
        <v>0</v>
      </c>
      <c r="N100">
        <f t="shared" si="93"/>
        <v>0</v>
      </c>
      <c r="O100">
        <f t="shared" si="93"/>
        <v>0</v>
      </c>
      <c r="P100">
        <f t="shared" si="93"/>
        <v>0</v>
      </c>
      <c r="Q100">
        <f t="shared" si="93"/>
        <v>0</v>
      </c>
      <c r="R100">
        <f t="shared" si="93"/>
        <v>0</v>
      </c>
      <c r="S100">
        <f t="shared" si="93"/>
        <v>0</v>
      </c>
      <c r="T100">
        <f t="shared" si="93"/>
        <v>0</v>
      </c>
      <c r="U100">
        <f t="shared" si="93"/>
        <v>0</v>
      </c>
      <c r="V100">
        <f t="shared" si="94"/>
        <v>0</v>
      </c>
      <c r="W100">
        <f t="shared" si="94"/>
        <v>0</v>
      </c>
      <c r="X100">
        <f t="shared" si="94"/>
        <v>0</v>
      </c>
      <c r="Y100">
        <f t="shared" si="94"/>
        <v>0</v>
      </c>
      <c r="Z100">
        <f t="shared" si="94"/>
        <v>0</v>
      </c>
      <c r="AA100">
        <f t="shared" si="94"/>
        <v>0</v>
      </c>
      <c r="AB100">
        <f t="shared" si="94"/>
        <v>0</v>
      </c>
      <c r="AC100">
        <f t="shared" si="94"/>
        <v>0</v>
      </c>
      <c r="AD100">
        <f t="shared" si="94"/>
        <v>0</v>
      </c>
      <c r="AE100">
        <f t="shared" si="94"/>
        <v>0</v>
      </c>
      <c r="AF100">
        <f t="shared" si="95"/>
        <v>0</v>
      </c>
      <c r="AG100">
        <f t="shared" si="95"/>
        <v>0</v>
      </c>
      <c r="AH100">
        <f t="shared" si="95"/>
        <v>0</v>
      </c>
      <c r="AI100">
        <f t="shared" si="95"/>
        <v>0</v>
      </c>
      <c r="AJ100">
        <f t="shared" si="95"/>
        <v>0</v>
      </c>
      <c r="AK100">
        <f t="shared" si="95"/>
        <v>0</v>
      </c>
      <c r="AL100">
        <f t="shared" si="95"/>
        <v>0</v>
      </c>
      <c r="AM100">
        <f t="shared" si="95"/>
        <v>0</v>
      </c>
      <c r="AN100">
        <f t="shared" si="95"/>
        <v>0</v>
      </c>
      <c r="AO100">
        <f t="shared" si="95"/>
        <v>0</v>
      </c>
      <c r="AP100">
        <f t="shared" si="96"/>
        <v>0</v>
      </c>
      <c r="AQ100">
        <f t="shared" si="96"/>
        <v>0</v>
      </c>
      <c r="AR100">
        <f t="shared" si="96"/>
        <v>0</v>
      </c>
      <c r="AS100">
        <f t="shared" si="96"/>
        <v>0</v>
      </c>
      <c r="AT100">
        <f t="shared" si="96"/>
        <v>0</v>
      </c>
      <c r="AU100">
        <f t="shared" si="96"/>
        <v>0</v>
      </c>
      <c r="AV100">
        <f t="shared" si="96"/>
        <v>0</v>
      </c>
      <c r="AW100">
        <f t="shared" si="96"/>
        <v>0</v>
      </c>
      <c r="AX100">
        <f t="shared" si="96"/>
        <v>0</v>
      </c>
      <c r="AY100">
        <f t="shared" si="96"/>
        <v>0</v>
      </c>
      <c r="AZ100">
        <f t="shared" si="97"/>
        <v>0</v>
      </c>
      <c r="BA100">
        <f t="shared" si="97"/>
        <v>0</v>
      </c>
      <c r="BB100">
        <f t="shared" si="97"/>
        <v>0</v>
      </c>
      <c r="BC100">
        <f t="shared" si="97"/>
        <v>0</v>
      </c>
      <c r="BD100">
        <f t="shared" si="97"/>
        <v>0</v>
      </c>
      <c r="BE100">
        <f t="shared" si="97"/>
        <v>0</v>
      </c>
      <c r="BF100">
        <f t="shared" si="97"/>
        <v>0</v>
      </c>
      <c r="BG100">
        <f t="shared" si="97"/>
        <v>0</v>
      </c>
      <c r="BH100">
        <f t="shared" si="97"/>
        <v>0</v>
      </c>
      <c r="BI100">
        <f t="shared" si="97"/>
        <v>0</v>
      </c>
      <c r="BJ100">
        <f t="shared" si="98"/>
        <v>7.8083640140287144E-7</v>
      </c>
      <c r="BK100">
        <f t="shared" si="98"/>
        <v>3.2181332326730244E-6</v>
      </c>
      <c r="BL100">
        <f t="shared" si="98"/>
        <v>1.1880372108559187E-5</v>
      </c>
      <c r="BM100">
        <f t="shared" si="98"/>
        <v>3.9629798894880455E-5</v>
      </c>
      <c r="BN100">
        <f t="shared" si="98"/>
        <v>1.4452470045505739E-4</v>
      </c>
      <c r="BO100">
        <f t="shared" si="98"/>
        <v>2.8187061290776305E-4</v>
      </c>
      <c r="BP100">
        <f t="shared" si="98"/>
        <v>6.7564100760369376E-4</v>
      </c>
      <c r="BQ100">
        <f t="shared" si="98"/>
        <v>1.489692745754771E-3</v>
      </c>
      <c r="BR100">
        <f t="shared" si="98"/>
        <v>3.0077823738355724E-3</v>
      </c>
      <c r="BS100">
        <f t="shared" si="98"/>
        <v>5.9843599517963872E-3</v>
      </c>
      <c r="BT100">
        <f t="shared" si="99"/>
        <v>1.2429191747852543E-2</v>
      </c>
      <c r="BU100">
        <f t="shared" si="99"/>
        <v>2.1675415981233494E-2</v>
      </c>
      <c r="BV100">
        <f t="shared" si="99"/>
        <v>3.453799485804044E-2</v>
      </c>
      <c r="BW100">
        <f t="shared" si="99"/>
        <v>5.1455746882524883E-2</v>
      </c>
      <c r="BX100">
        <f t="shared" si="99"/>
        <v>7.190012199675766E-2</v>
      </c>
      <c r="BY100">
        <f t="shared" si="99"/>
        <v>9.4046142087766627E-2</v>
      </c>
      <c r="BZ100">
        <f t="shared" si="99"/>
        <v>0.12751301572209528</v>
      </c>
      <c r="CA100">
        <f t="shared" si="99"/>
        <v>0.16183930203010871</v>
      </c>
      <c r="CB100">
        <f t="shared" si="99"/>
        <v>0.19358274267269635</v>
      </c>
      <c r="CC100">
        <f t="shared" si="99"/>
        <v>0.21920639393063324</v>
      </c>
      <c r="CD100">
        <f t="shared" si="100"/>
        <v>0.23570807136389274</v>
      </c>
      <c r="CE100">
        <f t="shared" si="100"/>
        <v>0.24178320659593011</v>
      </c>
      <c r="CF100">
        <f t="shared" si="100"/>
        <v>0.23631682553702937</v>
      </c>
      <c r="CG100">
        <f t="shared" si="100"/>
        <v>0.22038056700894076</v>
      </c>
      <c r="CH100">
        <f t="shared" si="100"/>
        <v>0.19629727141863981</v>
      </c>
      <c r="CI100">
        <f t="shared" si="100"/>
        <v>0.16713779600735837</v>
      </c>
      <c r="CJ100">
        <f t="shared" si="100"/>
        <v>0.13604878724636044</v>
      </c>
      <c r="CK100">
        <f t="shared" si="100"/>
        <v>0.1059937723735994</v>
      </c>
      <c r="CL100">
        <f t="shared" si="100"/>
        <v>7.9071418145906971E-2</v>
      </c>
      <c r="CM100">
        <f t="shared" si="100"/>
        <v>5.6503087464456682E-2</v>
      </c>
      <c r="CN100">
        <f t="shared" si="101"/>
        <v>3.8688561352506055E-2</v>
      </c>
      <c r="CO100">
        <f t="shared" si="101"/>
        <v>2.5529150017249255E-2</v>
      </c>
      <c r="CP100">
        <f t="shared" si="101"/>
        <v>1.6140747244945873E-2</v>
      </c>
      <c r="CQ100">
        <f t="shared" si="101"/>
        <v>9.7803899520897894E-3</v>
      </c>
      <c r="CR100">
        <f t="shared" si="101"/>
        <v>5.6810955696292203E-3</v>
      </c>
      <c r="CS100">
        <f t="shared" si="101"/>
        <v>3.1639934707834109E-3</v>
      </c>
      <c r="CT100">
        <f t="shared" si="101"/>
        <v>1.6898356597007265E-3</v>
      </c>
      <c r="CU100">
        <f t="shared" si="101"/>
        <v>8.6560691598545241E-4</v>
      </c>
      <c r="CV100">
        <f t="shared" si="101"/>
        <v>0</v>
      </c>
      <c r="CW100">
        <f t="shared" si="101"/>
        <v>0</v>
      </c>
      <c r="CX100">
        <f t="shared" si="101"/>
        <v>0</v>
      </c>
      <c r="CZ100">
        <v>2047</v>
      </c>
      <c r="DA100" s="7">
        <f t="shared" si="71"/>
        <v>2.7766056317877053</v>
      </c>
    </row>
    <row r="101" spans="1:105" x14ac:dyDescent="0.3">
      <c r="A101">
        <v>2048</v>
      </c>
      <c r="B101">
        <f t="shared" si="92"/>
        <v>0</v>
      </c>
      <c r="C101">
        <f t="shared" si="92"/>
        <v>0</v>
      </c>
      <c r="D101">
        <f t="shared" si="92"/>
        <v>0</v>
      </c>
      <c r="E101">
        <f t="shared" si="92"/>
        <v>0</v>
      </c>
      <c r="F101">
        <f t="shared" si="92"/>
        <v>0</v>
      </c>
      <c r="G101">
        <f t="shared" si="92"/>
        <v>0</v>
      </c>
      <c r="H101">
        <f t="shared" si="92"/>
        <v>0</v>
      </c>
      <c r="I101">
        <f t="shared" si="92"/>
        <v>0</v>
      </c>
      <c r="J101">
        <f t="shared" si="92"/>
        <v>0</v>
      </c>
      <c r="K101">
        <f t="shared" si="92"/>
        <v>0</v>
      </c>
      <c r="L101">
        <f t="shared" si="93"/>
        <v>0</v>
      </c>
      <c r="M101">
        <f t="shared" si="93"/>
        <v>0</v>
      </c>
      <c r="N101">
        <f t="shared" si="93"/>
        <v>0</v>
      </c>
      <c r="O101">
        <f t="shared" si="93"/>
        <v>0</v>
      </c>
      <c r="P101">
        <f t="shared" si="93"/>
        <v>0</v>
      </c>
      <c r="Q101">
        <f t="shared" si="93"/>
        <v>0</v>
      </c>
      <c r="R101">
        <f t="shared" si="93"/>
        <v>0</v>
      </c>
      <c r="S101">
        <f t="shared" si="93"/>
        <v>0</v>
      </c>
      <c r="T101">
        <f t="shared" si="93"/>
        <v>0</v>
      </c>
      <c r="U101">
        <f t="shared" si="93"/>
        <v>0</v>
      </c>
      <c r="V101">
        <f t="shared" si="94"/>
        <v>0</v>
      </c>
      <c r="W101">
        <f t="shared" si="94"/>
        <v>0</v>
      </c>
      <c r="X101">
        <f t="shared" si="94"/>
        <v>0</v>
      </c>
      <c r="Y101">
        <f t="shared" si="94"/>
        <v>0</v>
      </c>
      <c r="Z101">
        <f t="shared" si="94"/>
        <v>0</v>
      </c>
      <c r="AA101">
        <f t="shared" si="94"/>
        <v>0</v>
      </c>
      <c r="AB101">
        <f t="shared" si="94"/>
        <v>0</v>
      </c>
      <c r="AC101">
        <f t="shared" si="94"/>
        <v>0</v>
      </c>
      <c r="AD101">
        <f t="shared" si="94"/>
        <v>0</v>
      </c>
      <c r="AE101">
        <f t="shared" si="94"/>
        <v>0</v>
      </c>
      <c r="AF101">
        <f t="shared" si="95"/>
        <v>0</v>
      </c>
      <c r="AG101">
        <f t="shared" si="95"/>
        <v>0</v>
      </c>
      <c r="AH101">
        <f t="shared" si="95"/>
        <v>0</v>
      </c>
      <c r="AI101">
        <f t="shared" si="95"/>
        <v>0</v>
      </c>
      <c r="AJ101">
        <f t="shared" si="95"/>
        <v>0</v>
      </c>
      <c r="AK101">
        <f t="shared" si="95"/>
        <v>0</v>
      </c>
      <c r="AL101">
        <f t="shared" si="95"/>
        <v>0</v>
      </c>
      <c r="AM101">
        <f t="shared" si="95"/>
        <v>0</v>
      </c>
      <c r="AN101">
        <f t="shared" si="95"/>
        <v>0</v>
      </c>
      <c r="AO101">
        <f t="shared" si="95"/>
        <v>0</v>
      </c>
      <c r="AP101">
        <f t="shared" si="96"/>
        <v>0</v>
      </c>
      <c r="AQ101">
        <f t="shared" si="96"/>
        <v>0</v>
      </c>
      <c r="AR101">
        <f t="shared" si="96"/>
        <v>0</v>
      </c>
      <c r="AS101">
        <f t="shared" si="96"/>
        <v>0</v>
      </c>
      <c r="AT101">
        <f t="shared" si="96"/>
        <v>0</v>
      </c>
      <c r="AU101">
        <f t="shared" si="96"/>
        <v>0</v>
      </c>
      <c r="AV101">
        <f t="shared" si="96"/>
        <v>0</v>
      </c>
      <c r="AW101">
        <f t="shared" si="96"/>
        <v>0</v>
      </c>
      <c r="AX101">
        <f t="shared" si="96"/>
        <v>0</v>
      </c>
      <c r="AY101">
        <f t="shared" si="96"/>
        <v>0</v>
      </c>
      <c r="AZ101">
        <f t="shared" si="97"/>
        <v>0</v>
      </c>
      <c r="BA101">
        <f t="shared" si="97"/>
        <v>0</v>
      </c>
      <c r="BB101">
        <f t="shared" si="97"/>
        <v>0</v>
      </c>
      <c r="BC101">
        <f t="shared" si="97"/>
        <v>0</v>
      </c>
      <c r="BD101">
        <f t="shared" si="97"/>
        <v>0</v>
      </c>
      <c r="BE101">
        <f t="shared" si="97"/>
        <v>0</v>
      </c>
      <c r="BF101">
        <f t="shared" si="97"/>
        <v>0</v>
      </c>
      <c r="BG101">
        <f t="shared" si="97"/>
        <v>0</v>
      </c>
      <c r="BH101">
        <f t="shared" si="97"/>
        <v>0</v>
      </c>
      <c r="BI101">
        <f t="shared" si="97"/>
        <v>0</v>
      </c>
      <c r="BJ101">
        <f t="shared" si="98"/>
        <v>3.579401002490147E-7</v>
      </c>
      <c r="BK101">
        <f t="shared" si="98"/>
        <v>1.5354161473089919E-6</v>
      </c>
      <c r="BL101">
        <f t="shared" si="98"/>
        <v>5.8996181926838454E-6</v>
      </c>
      <c r="BM101">
        <f t="shared" si="98"/>
        <v>2.0482714444456661E-5</v>
      </c>
      <c r="BN101">
        <f t="shared" si="98"/>
        <v>7.774625870483457E-5</v>
      </c>
      <c r="BO101">
        <f t="shared" si="98"/>
        <v>1.5781889574984515E-4</v>
      </c>
      <c r="BP101">
        <f t="shared" si="98"/>
        <v>3.9372861641325446E-4</v>
      </c>
      <c r="BQ101">
        <f t="shared" si="98"/>
        <v>9.0354432385176501E-4</v>
      </c>
      <c r="BR101">
        <f t="shared" si="98"/>
        <v>1.8987638218463971E-3</v>
      </c>
      <c r="BS101">
        <f t="shared" si="98"/>
        <v>3.9320046749564009E-3</v>
      </c>
      <c r="BT101">
        <f t="shared" si="99"/>
        <v>8.4998445840570279E-3</v>
      </c>
      <c r="BU101">
        <f t="shared" si="99"/>
        <v>1.542791782897639E-2</v>
      </c>
      <c r="BV101">
        <f t="shared" si="99"/>
        <v>2.5586375896647837E-2</v>
      </c>
      <c r="BW101">
        <f t="shared" si="99"/>
        <v>3.9675035232477722E-2</v>
      </c>
      <c r="BX101">
        <f t="shared" si="99"/>
        <v>5.7701199478193514E-2</v>
      </c>
      <c r="BY101">
        <f t="shared" si="99"/>
        <v>7.8553940984063361E-2</v>
      </c>
      <c r="BZ101">
        <f t="shared" si="99"/>
        <v>0.11085449033854093</v>
      </c>
      <c r="CA101">
        <f t="shared" si="99"/>
        <v>0.14643825618566539</v>
      </c>
      <c r="CB101">
        <f t="shared" si="99"/>
        <v>0.18230936136311152</v>
      </c>
      <c r="CC101">
        <f t="shared" si="99"/>
        <v>0.21486581651116465</v>
      </c>
      <c r="CD101">
        <f t="shared" si="100"/>
        <v>0.24046969026056558</v>
      </c>
      <c r="CE101">
        <f t="shared" si="100"/>
        <v>0.25673424510448567</v>
      </c>
      <c r="CF101">
        <f t="shared" si="100"/>
        <v>0.2611704830354814</v>
      </c>
      <c r="CG101">
        <f t="shared" si="100"/>
        <v>0.25349799200768403</v>
      </c>
      <c r="CH101">
        <f t="shared" si="100"/>
        <v>0.23501050167583024</v>
      </c>
      <c r="CI101">
        <f t="shared" si="100"/>
        <v>0.20826651840642971</v>
      </c>
      <c r="CJ101">
        <f t="shared" si="100"/>
        <v>0.17644576543419541</v>
      </c>
      <c r="CK101">
        <f t="shared" si="100"/>
        <v>0.14307662718670922</v>
      </c>
      <c r="CL101">
        <f t="shared" si="100"/>
        <v>0.11109119840653844</v>
      </c>
      <c r="CM101">
        <f t="shared" si="100"/>
        <v>8.2623594054729091E-2</v>
      </c>
      <c r="CN101">
        <f t="shared" si="101"/>
        <v>5.8882503020707098E-2</v>
      </c>
      <c r="CO101">
        <f t="shared" si="101"/>
        <v>4.0440062401345948E-2</v>
      </c>
      <c r="CP101">
        <f t="shared" si="101"/>
        <v>2.6611593307736766E-2</v>
      </c>
      <c r="CQ101">
        <f t="shared" si="101"/>
        <v>1.6783216272629898E-2</v>
      </c>
      <c r="CR101">
        <f t="shared" si="101"/>
        <v>1.0146655016121773E-2</v>
      </c>
      <c r="CS101">
        <f t="shared" si="101"/>
        <v>5.8816361870580227E-3</v>
      </c>
      <c r="CT101">
        <f t="shared" si="101"/>
        <v>3.2694810807881607E-3</v>
      </c>
      <c r="CU101">
        <f t="shared" si="101"/>
        <v>1.7431182706708762E-3</v>
      </c>
      <c r="CV101">
        <f t="shared" si="101"/>
        <v>8.9146972346604173E-4</v>
      </c>
      <c r="CW101">
        <f t="shared" si="101"/>
        <v>0</v>
      </c>
      <c r="CX101">
        <f t="shared" si="101"/>
        <v>0</v>
      </c>
      <c r="CZ101">
        <v>2048</v>
      </c>
      <c r="DA101" s="7">
        <f t="shared" si="71"/>
        <v>3.0203404715364788</v>
      </c>
    </row>
    <row r="102" spans="1:105" x14ac:dyDescent="0.3">
      <c r="A102">
        <v>2049</v>
      </c>
      <c r="B102">
        <f t="shared" si="92"/>
        <v>0</v>
      </c>
      <c r="C102">
        <f t="shared" si="92"/>
        <v>0</v>
      </c>
      <c r="D102">
        <f t="shared" si="92"/>
        <v>0</v>
      </c>
      <c r="E102">
        <f t="shared" si="92"/>
        <v>0</v>
      </c>
      <c r="F102">
        <f t="shared" si="92"/>
        <v>0</v>
      </c>
      <c r="G102">
        <f t="shared" si="92"/>
        <v>0</v>
      </c>
      <c r="H102">
        <f t="shared" si="92"/>
        <v>0</v>
      </c>
      <c r="I102">
        <f t="shared" si="92"/>
        <v>0</v>
      </c>
      <c r="J102">
        <f t="shared" si="92"/>
        <v>0</v>
      </c>
      <c r="K102">
        <f t="shared" si="92"/>
        <v>0</v>
      </c>
      <c r="L102">
        <f t="shared" si="93"/>
        <v>0</v>
      </c>
      <c r="M102">
        <f t="shared" si="93"/>
        <v>0</v>
      </c>
      <c r="N102">
        <f t="shared" si="93"/>
        <v>0</v>
      </c>
      <c r="O102">
        <f t="shared" si="93"/>
        <v>0</v>
      </c>
      <c r="P102">
        <f t="shared" si="93"/>
        <v>0</v>
      </c>
      <c r="Q102">
        <f t="shared" si="93"/>
        <v>0</v>
      </c>
      <c r="R102">
        <f t="shared" si="93"/>
        <v>0</v>
      </c>
      <c r="S102">
        <f t="shared" si="93"/>
        <v>0</v>
      </c>
      <c r="T102">
        <f t="shared" si="93"/>
        <v>0</v>
      </c>
      <c r="U102">
        <f t="shared" si="93"/>
        <v>0</v>
      </c>
      <c r="V102">
        <f t="shared" si="94"/>
        <v>0</v>
      </c>
      <c r="W102">
        <f t="shared" si="94"/>
        <v>0</v>
      </c>
      <c r="X102">
        <f t="shared" si="94"/>
        <v>0</v>
      </c>
      <c r="Y102">
        <f t="shared" si="94"/>
        <v>0</v>
      </c>
      <c r="Z102">
        <f t="shared" si="94"/>
        <v>0</v>
      </c>
      <c r="AA102">
        <f t="shared" si="94"/>
        <v>0</v>
      </c>
      <c r="AB102">
        <f t="shared" si="94"/>
        <v>0</v>
      </c>
      <c r="AC102">
        <f t="shared" si="94"/>
        <v>0</v>
      </c>
      <c r="AD102">
        <f t="shared" si="94"/>
        <v>0</v>
      </c>
      <c r="AE102">
        <f t="shared" si="94"/>
        <v>0</v>
      </c>
      <c r="AF102">
        <f t="shared" si="95"/>
        <v>0</v>
      </c>
      <c r="AG102">
        <f t="shared" si="95"/>
        <v>0</v>
      </c>
      <c r="AH102">
        <f t="shared" si="95"/>
        <v>0</v>
      </c>
      <c r="AI102">
        <f t="shared" si="95"/>
        <v>0</v>
      </c>
      <c r="AJ102">
        <f t="shared" si="95"/>
        <v>0</v>
      </c>
      <c r="AK102">
        <f t="shared" si="95"/>
        <v>0</v>
      </c>
      <c r="AL102">
        <f t="shared" si="95"/>
        <v>0</v>
      </c>
      <c r="AM102">
        <f t="shared" si="95"/>
        <v>0</v>
      </c>
      <c r="AN102">
        <f t="shared" si="95"/>
        <v>0</v>
      </c>
      <c r="AO102">
        <f t="shared" si="95"/>
        <v>0</v>
      </c>
      <c r="AP102">
        <f t="shared" si="96"/>
        <v>0</v>
      </c>
      <c r="AQ102">
        <f t="shared" si="96"/>
        <v>0</v>
      </c>
      <c r="AR102">
        <f t="shared" si="96"/>
        <v>0</v>
      </c>
      <c r="AS102">
        <f t="shared" si="96"/>
        <v>0</v>
      </c>
      <c r="AT102">
        <f t="shared" si="96"/>
        <v>0</v>
      </c>
      <c r="AU102">
        <f t="shared" si="96"/>
        <v>0</v>
      </c>
      <c r="AV102">
        <f t="shared" si="96"/>
        <v>0</v>
      </c>
      <c r="AW102">
        <f t="shared" si="96"/>
        <v>0</v>
      </c>
      <c r="AX102">
        <f t="shared" si="96"/>
        <v>0</v>
      </c>
      <c r="AY102">
        <f t="shared" si="96"/>
        <v>0</v>
      </c>
      <c r="AZ102">
        <f t="shared" si="97"/>
        <v>0</v>
      </c>
      <c r="BA102">
        <f t="shared" si="97"/>
        <v>0</v>
      </c>
      <c r="BB102">
        <f t="shared" si="97"/>
        <v>0</v>
      </c>
      <c r="BC102">
        <f t="shared" si="97"/>
        <v>0</v>
      </c>
      <c r="BD102">
        <f t="shared" si="97"/>
        <v>0</v>
      </c>
      <c r="BE102">
        <f t="shared" si="97"/>
        <v>0</v>
      </c>
      <c r="BF102">
        <f t="shared" si="97"/>
        <v>0</v>
      </c>
      <c r="BG102">
        <f t="shared" si="97"/>
        <v>0</v>
      </c>
      <c r="BH102">
        <f t="shared" si="97"/>
        <v>0</v>
      </c>
      <c r="BI102">
        <f t="shared" si="97"/>
        <v>0</v>
      </c>
      <c r="BJ102">
        <f t="shared" si="98"/>
        <v>1.5764815056671674E-7</v>
      </c>
      <c r="BK102">
        <f t="shared" si="98"/>
        <v>7.0384399178154836E-7</v>
      </c>
      <c r="BL102">
        <f t="shared" si="98"/>
        <v>2.8147899359905201E-6</v>
      </c>
      <c r="BM102">
        <f t="shared" si="98"/>
        <v>1.0171414974873191E-5</v>
      </c>
      <c r="BN102">
        <f t="shared" si="98"/>
        <v>4.0183257563330701E-5</v>
      </c>
      <c r="BO102">
        <f t="shared" si="98"/>
        <v>8.4897797115962928E-5</v>
      </c>
      <c r="BP102">
        <f t="shared" si="98"/>
        <v>2.2044800919983676E-4</v>
      </c>
      <c r="BQ102">
        <f t="shared" si="98"/>
        <v>5.2653887566705482E-4</v>
      </c>
      <c r="BR102">
        <f t="shared" si="98"/>
        <v>1.1516584735029756E-3</v>
      </c>
      <c r="BS102">
        <f t="shared" si="98"/>
        <v>2.4822102453567535E-3</v>
      </c>
      <c r="BT102">
        <f t="shared" si="99"/>
        <v>5.5847958528769011E-3</v>
      </c>
      <c r="BU102">
        <f t="shared" si="99"/>
        <v>1.0550557627736228E-2</v>
      </c>
      <c r="BV102">
        <f t="shared" si="99"/>
        <v>1.8211623030282488E-2</v>
      </c>
      <c r="BW102">
        <f t="shared" si="99"/>
        <v>2.939198900640861E-2</v>
      </c>
      <c r="BX102">
        <f t="shared" si="99"/>
        <v>4.4490601360429018E-2</v>
      </c>
      <c r="BY102">
        <f t="shared" si="99"/>
        <v>6.3041014293746006E-2</v>
      </c>
      <c r="BZ102">
        <f t="shared" si="99"/>
        <v>9.2593453580961896E-2</v>
      </c>
      <c r="CA102">
        <f t="shared" si="99"/>
        <v>0.12730730399244833</v>
      </c>
      <c r="CB102">
        <f t="shared" si="99"/>
        <v>0.16496033181958253</v>
      </c>
      <c r="CC102">
        <f t="shared" si="99"/>
        <v>0.20235300546983573</v>
      </c>
      <c r="CD102">
        <f t="shared" si="100"/>
        <v>0.23570807136389274</v>
      </c>
      <c r="CE102">
        <f t="shared" si="100"/>
        <v>0.26192062088635387</v>
      </c>
      <c r="CF102">
        <f t="shared" si="100"/>
        <v>0.27732036376597902</v>
      </c>
      <c r="CG102">
        <f t="shared" si="100"/>
        <v>0.28015860855746533</v>
      </c>
      <c r="CH102">
        <f t="shared" si="100"/>
        <v>0.27032642253400002</v>
      </c>
      <c r="CI102">
        <f t="shared" si="100"/>
        <v>0.2493402919931057</v>
      </c>
      <c r="CJ102">
        <f t="shared" si="100"/>
        <v>0.21986496251823009</v>
      </c>
      <c r="CK102">
        <f t="shared" si="100"/>
        <v>0.1855603824971051</v>
      </c>
      <c r="CL102">
        <f t="shared" si="100"/>
        <v>0.14995743261323918</v>
      </c>
      <c r="CM102">
        <f t="shared" si="100"/>
        <v>0.11608181939089611</v>
      </c>
      <c r="CN102">
        <f t="shared" si="101"/>
        <v>8.6102976754494132E-2</v>
      </c>
      <c r="CO102">
        <f t="shared" si="101"/>
        <v>6.1548220281667135E-2</v>
      </c>
      <c r="CP102">
        <f t="shared" si="101"/>
        <v>4.2154732658039033E-2</v>
      </c>
      <c r="CQ102">
        <f t="shared" si="101"/>
        <v>2.7670845659445453E-2</v>
      </c>
      <c r="CR102">
        <f t="shared" si="101"/>
        <v>1.7411729635887357E-2</v>
      </c>
      <c r="CS102">
        <f t="shared" si="101"/>
        <v>1.0504828265775965E-2</v>
      </c>
      <c r="CT102">
        <f t="shared" si="101"/>
        <v>6.0777300633632035E-3</v>
      </c>
      <c r="CU102">
        <f t="shared" si="101"/>
        <v>3.3725718680501313E-3</v>
      </c>
      <c r="CV102">
        <f t="shared" si="101"/>
        <v>1.7951995692577006E-3</v>
      </c>
      <c r="CW102">
        <f t="shared" si="101"/>
        <v>9.1673991809577786E-4</v>
      </c>
      <c r="CX102">
        <f t="shared" si="101"/>
        <v>0</v>
      </c>
      <c r="CZ102">
        <v>2049</v>
      </c>
      <c r="DA102" s="7">
        <f t="shared" si="71"/>
        <v>3.2667990111841103</v>
      </c>
    </row>
    <row r="103" spans="1:105" x14ac:dyDescent="0.3">
      <c r="A103">
        <v>2050</v>
      </c>
      <c r="B103">
        <f t="shared" si="92"/>
        <v>0</v>
      </c>
      <c r="C103">
        <f t="shared" si="92"/>
        <v>0</v>
      </c>
      <c r="D103">
        <f t="shared" si="92"/>
        <v>0</v>
      </c>
      <c r="E103">
        <f t="shared" si="92"/>
        <v>0</v>
      </c>
      <c r="F103">
        <f t="shared" si="92"/>
        <v>0</v>
      </c>
      <c r="G103">
        <f t="shared" si="92"/>
        <v>0</v>
      </c>
      <c r="H103">
        <f t="shared" si="92"/>
        <v>0</v>
      </c>
      <c r="I103">
        <f t="shared" si="92"/>
        <v>0</v>
      </c>
      <c r="J103">
        <f t="shared" si="92"/>
        <v>0</v>
      </c>
      <c r="K103">
        <f t="shared" si="92"/>
        <v>0</v>
      </c>
      <c r="L103">
        <f t="shared" si="93"/>
        <v>0</v>
      </c>
      <c r="M103">
        <f t="shared" si="93"/>
        <v>0</v>
      </c>
      <c r="N103">
        <f t="shared" si="93"/>
        <v>0</v>
      </c>
      <c r="O103">
        <f t="shared" si="93"/>
        <v>0</v>
      </c>
      <c r="P103">
        <f t="shared" si="93"/>
        <v>0</v>
      </c>
      <c r="Q103">
        <f t="shared" si="93"/>
        <v>0</v>
      </c>
      <c r="R103">
        <f t="shared" si="93"/>
        <v>0</v>
      </c>
      <c r="S103">
        <f t="shared" si="93"/>
        <v>0</v>
      </c>
      <c r="T103">
        <f t="shared" si="93"/>
        <v>0</v>
      </c>
      <c r="U103">
        <f t="shared" si="93"/>
        <v>0</v>
      </c>
      <c r="V103">
        <f t="shared" si="94"/>
        <v>0</v>
      </c>
      <c r="W103">
        <f t="shared" si="94"/>
        <v>0</v>
      </c>
      <c r="X103">
        <f t="shared" si="94"/>
        <v>0</v>
      </c>
      <c r="Y103">
        <f t="shared" si="94"/>
        <v>0</v>
      </c>
      <c r="Z103">
        <f t="shared" si="94"/>
        <v>0</v>
      </c>
      <c r="AA103">
        <f t="shared" si="94"/>
        <v>0</v>
      </c>
      <c r="AB103">
        <f t="shared" si="94"/>
        <v>0</v>
      </c>
      <c r="AC103">
        <f t="shared" si="94"/>
        <v>0</v>
      </c>
      <c r="AD103">
        <f t="shared" si="94"/>
        <v>0</v>
      </c>
      <c r="AE103">
        <f t="shared" si="94"/>
        <v>0</v>
      </c>
      <c r="AF103">
        <f t="shared" si="95"/>
        <v>0</v>
      </c>
      <c r="AG103">
        <f t="shared" si="95"/>
        <v>0</v>
      </c>
      <c r="AH103">
        <f t="shared" si="95"/>
        <v>0</v>
      </c>
      <c r="AI103">
        <f t="shared" si="95"/>
        <v>0</v>
      </c>
      <c r="AJ103">
        <f t="shared" si="95"/>
        <v>0</v>
      </c>
      <c r="AK103">
        <f t="shared" si="95"/>
        <v>0</v>
      </c>
      <c r="AL103">
        <f t="shared" si="95"/>
        <v>0</v>
      </c>
      <c r="AM103">
        <f t="shared" si="95"/>
        <v>0</v>
      </c>
      <c r="AN103">
        <f t="shared" si="95"/>
        <v>0</v>
      </c>
      <c r="AO103">
        <f t="shared" si="95"/>
        <v>0</v>
      </c>
      <c r="AP103">
        <f t="shared" si="96"/>
        <v>0</v>
      </c>
      <c r="AQ103">
        <f t="shared" si="96"/>
        <v>0</v>
      </c>
      <c r="AR103">
        <f t="shared" si="96"/>
        <v>0</v>
      </c>
      <c r="AS103">
        <f t="shared" si="96"/>
        <v>0</v>
      </c>
      <c r="AT103">
        <f t="shared" si="96"/>
        <v>0</v>
      </c>
      <c r="AU103">
        <f t="shared" si="96"/>
        <v>0</v>
      </c>
      <c r="AV103">
        <f t="shared" si="96"/>
        <v>0</v>
      </c>
      <c r="AW103">
        <f t="shared" si="96"/>
        <v>0</v>
      </c>
      <c r="AX103">
        <f t="shared" si="96"/>
        <v>0</v>
      </c>
      <c r="AY103">
        <f t="shared" si="96"/>
        <v>0</v>
      </c>
      <c r="AZ103">
        <f t="shared" si="97"/>
        <v>0</v>
      </c>
      <c r="BA103">
        <f t="shared" si="97"/>
        <v>0</v>
      </c>
      <c r="BB103">
        <f t="shared" si="97"/>
        <v>0</v>
      </c>
      <c r="BC103">
        <f t="shared" si="97"/>
        <v>0</v>
      </c>
      <c r="BD103">
        <f t="shared" si="97"/>
        <v>0</v>
      </c>
      <c r="BE103">
        <f t="shared" si="97"/>
        <v>0</v>
      </c>
      <c r="BF103">
        <f t="shared" si="97"/>
        <v>0</v>
      </c>
      <c r="BG103">
        <f t="shared" si="97"/>
        <v>0</v>
      </c>
      <c r="BH103">
        <f t="shared" si="97"/>
        <v>0</v>
      </c>
      <c r="BI103">
        <f t="shared" si="97"/>
        <v>0</v>
      </c>
      <c r="BJ103">
        <f t="shared" si="98"/>
        <v>6.6710719667353761E-8</v>
      </c>
      <c r="BK103">
        <f t="shared" si="98"/>
        <v>3.0999517381445422E-7</v>
      </c>
      <c r="BL103">
        <f t="shared" si="98"/>
        <v>1.2903166272194993E-6</v>
      </c>
      <c r="BM103">
        <f t="shared" si="98"/>
        <v>4.8529236250510356E-6</v>
      </c>
      <c r="BN103">
        <f t="shared" si="98"/>
        <v>1.9954415164415005E-5</v>
      </c>
      <c r="BO103">
        <f t="shared" si="98"/>
        <v>4.3879539734791045E-5</v>
      </c>
      <c r="BP103">
        <f t="shared" si="98"/>
        <v>1.1858878032787169E-4</v>
      </c>
      <c r="BQ103">
        <f t="shared" si="98"/>
        <v>2.9480825641916707E-4</v>
      </c>
      <c r="BR103">
        <f t="shared" si="98"/>
        <v>6.7112696276555649E-4</v>
      </c>
      <c r="BS103">
        <f t="shared" si="98"/>
        <v>1.5055366176616885E-3</v>
      </c>
      <c r="BT103">
        <f t="shared" si="99"/>
        <v>3.5255902854160939E-3</v>
      </c>
      <c r="BU103">
        <f t="shared" si="99"/>
        <v>6.9322103365795753E-3</v>
      </c>
      <c r="BV103">
        <f t="shared" si="99"/>
        <v>1.2454226189533181E-2</v>
      </c>
      <c r="BW103">
        <f t="shared" si="99"/>
        <v>2.0920345501726528E-2</v>
      </c>
      <c r="BX103">
        <f t="shared" si="99"/>
        <v>3.2959448136892638E-2</v>
      </c>
      <c r="BY103">
        <f t="shared" si="99"/>
        <v>4.8607874041858144E-2</v>
      </c>
      <c r="BZ103">
        <f t="shared" si="99"/>
        <v>7.4307987066988088E-2</v>
      </c>
      <c r="CA103">
        <f t="shared" si="99"/>
        <v>0.10633599871997139</v>
      </c>
      <c r="CB103">
        <f t="shared" si="99"/>
        <v>0.14340962298147375</v>
      </c>
      <c r="CC103">
        <f t="shared" si="99"/>
        <v>0.18309657100114257</v>
      </c>
      <c r="CD103">
        <f t="shared" si="100"/>
        <v>0.22198150189005925</v>
      </c>
      <c r="CE103">
        <f t="shared" si="100"/>
        <v>0.25673424510448567</v>
      </c>
      <c r="CF103">
        <f t="shared" si="100"/>
        <v>0.2829226067307592</v>
      </c>
      <c r="CG103">
        <f t="shared" si="100"/>
        <v>0.29748264939561225</v>
      </c>
      <c r="CH103">
        <f t="shared" si="100"/>
        <v>0.29875690057200627</v>
      </c>
      <c r="CI103">
        <f t="shared" si="100"/>
        <v>0.28680960487907997</v>
      </c>
      <c r="CJ103">
        <f t="shared" si="100"/>
        <v>0.26322615066895105</v>
      </c>
      <c r="CK103">
        <f t="shared" si="100"/>
        <v>0.23122247474853655</v>
      </c>
      <c r="CL103">
        <f t="shared" si="100"/>
        <v>0.19448430607526496</v>
      </c>
      <c r="CM103">
        <f t="shared" si="100"/>
        <v>0.15669406630424801</v>
      </c>
      <c r="CN103">
        <f t="shared" si="101"/>
        <v>0.12097016973157967</v>
      </c>
      <c r="CO103">
        <f t="shared" si="101"/>
        <v>9.000101402498481E-2</v>
      </c>
      <c r="CP103">
        <f t="shared" si="101"/>
        <v>6.4157882492916748E-2</v>
      </c>
      <c r="CQ103">
        <f t="shared" si="101"/>
        <v>4.3832666751924987E-2</v>
      </c>
      <c r="CR103">
        <f t="shared" si="101"/>
        <v>2.8707089010367302E-2</v>
      </c>
      <c r="CS103">
        <f t="shared" si="101"/>
        <v>1.8026357390144999E-2</v>
      </c>
      <c r="CT103">
        <f t="shared" si="101"/>
        <v>1.0855059464891768E-2</v>
      </c>
      <c r="CU103">
        <f t="shared" si="101"/>
        <v>6.2693684186604969E-3</v>
      </c>
      <c r="CV103">
        <f t="shared" si="101"/>
        <v>3.4733383653216226E-3</v>
      </c>
      <c r="CW103">
        <f t="shared" si="101"/>
        <v>1.8460874921116376E-3</v>
      </c>
      <c r="CX103">
        <f t="shared" si="101"/>
        <v>9.4143796775569139E-4</v>
      </c>
      <c r="CZ103">
        <v>2050</v>
      </c>
      <c r="DA103" s="7">
        <f t="shared" si="71"/>
        <v>3.5146052662594642</v>
      </c>
    </row>
    <row r="105" spans="1:105" x14ac:dyDescent="0.3">
      <c r="A105" t="s">
        <v>18</v>
      </c>
      <c r="B105" s="7">
        <f t="shared" ref="B105:BM105" si="102">SUM(B3:B103)</f>
        <v>0</v>
      </c>
      <c r="C105" s="7">
        <f t="shared" si="102"/>
        <v>0</v>
      </c>
      <c r="D105" s="7">
        <f t="shared" si="102"/>
        <v>0</v>
      </c>
      <c r="E105" s="7">
        <f t="shared" si="102"/>
        <v>0</v>
      </c>
      <c r="F105" s="7">
        <f t="shared" si="102"/>
        <v>0</v>
      </c>
      <c r="G105" s="7">
        <f t="shared" si="102"/>
        <v>0</v>
      </c>
      <c r="H105" s="7">
        <f t="shared" si="102"/>
        <v>0</v>
      </c>
      <c r="I105" s="7">
        <f t="shared" si="102"/>
        <v>0</v>
      </c>
      <c r="J105" s="7">
        <f t="shared" si="102"/>
        <v>0</v>
      </c>
      <c r="K105" s="7">
        <f t="shared" si="102"/>
        <v>0</v>
      </c>
      <c r="L105" s="7">
        <f t="shared" si="102"/>
        <v>0</v>
      </c>
      <c r="M105" s="7">
        <f t="shared" si="102"/>
        <v>0</v>
      </c>
      <c r="N105" s="7">
        <f t="shared" si="102"/>
        <v>0</v>
      </c>
      <c r="O105" s="7">
        <f t="shared" si="102"/>
        <v>0</v>
      </c>
      <c r="P105" s="7">
        <f t="shared" si="102"/>
        <v>0</v>
      </c>
      <c r="Q105" s="7">
        <f t="shared" si="102"/>
        <v>0</v>
      </c>
      <c r="R105" s="7">
        <f t="shared" si="102"/>
        <v>0</v>
      </c>
      <c r="S105" s="7">
        <f t="shared" si="102"/>
        <v>0</v>
      </c>
      <c r="T105" s="7">
        <f t="shared" si="102"/>
        <v>0</v>
      </c>
      <c r="U105" s="7">
        <f t="shared" si="102"/>
        <v>0</v>
      </c>
      <c r="V105" s="7">
        <f t="shared" si="102"/>
        <v>0</v>
      </c>
      <c r="W105" s="7">
        <f t="shared" si="102"/>
        <v>0</v>
      </c>
      <c r="X105" s="7">
        <f t="shared" si="102"/>
        <v>0</v>
      </c>
      <c r="Y105" s="7">
        <f t="shared" si="102"/>
        <v>0</v>
      </c>
      <c r="Z105" s="7">
        <f t="shared" si="102"/>
        <v>0</v>
      </c>
      <c r="AA105" s="7">
        <f t="shared" si="102"/>
        <v>0</v>
      </c>
      <c r="AB105" s="7">
        <f t="shared" si="102"/>
        <v>0</v>
      </c>
      <c r="AC105" s="7">
        <f t="shared" si="102"/>
        <v>0</v>
      </c>
      <c r="AD105" s="7">
        <f t="shared" si="102"/>
        <v>0</v>
      </c>
      <c r="AE105" s="7">
        <f t="shared" si="102"/>
        <v>0</v>
      </c>
      <c r="AF105" s="7">
        <f t="shared" si="102"/>
        <v>0</v>
      </c>
      <c r="AG105" s="7">
        <f t="shared" si="102"/>
        <v>0</v>
      </c>
      <c r="AH105" s="7">
        <f t="shared" si="102"/>
        <v>0</v>
      </c>
      <c r="AI105" s="7">
        <f t="shared" si="102"/>
        <v>0</v>
      </c>
      <c r="AJ105" s="7">
        <f t="shared" si="102"/>
        <v>0</v>
      </c>
      <c r="AK105" s="7">
        <f t="shared" si="102"/>
        <v>0</v>
      </c>
      <c r="AL105" s="7">
        <f t="shared" si="102"/>
        <v>0</v>
      </c>
      <c r="AM105" s="7">
        <f t="shared" si="102"/>
        <v>0</v>
      </c>
      <c r="AN105" s="7">
        <f t="shared" si="102"/>
        <v>0</v>
      </c>
      <c r="AO105" s="7">
        <f t="shared" si="102"/>
        <v>0</v>
      </c>
      <c r="AP105" s="7">
        <f t="shared" si="102"/>
        <v>0</v>
      </c>
      <c r="AQ105" s="7">
        <f t="shared" si="102"/>
        <v>0</v>
      </c>
      <c r="AR105" s="7">
        <f t="shared" si="102"/>
        <v>0</v>
      </c>
      <c r="AS105" s="7">
        <f t="shared" si="102"/>
        <v>0</v>
      </c>
      <c r="AT105" s="7">
        <f t="shared" si="102"/>
        <v>0</v>
      </c>
      <c r="AU105" s="7">
        <f t="shared" si="102"/>
        <v>0</v>
      </c>
      <c r="AV105" s="7">
        <f t="shared" si="102"/>
        <v>0</v>
      </c>
      <c r="AW105" s="7">
        <f t="shared" si="102"/>
        <v>0</v>
      </c>
      <c r="AX105" s="7">
        <f t="shared" si="102"/>
        <v>0</v>
      </c>
      <c r="AY105" s="7">
        <f t="shared" si="102"/>
        <v>0</v>
      </c>
      <c r="AZ105" s="7">
        <f t="shared" si="102"/>
        <v>0</v>
      </c>
      <c r="BA105" s="7">
        <f t="shared" si="102"/>
        <v>0</v>
      </c>
      <c r="BB105" s="7">
        <f t="shared" si="102"/>
        <v>0</v>
      </c>
      <c r="BC105" s="7">
        <f t="shared" si="102"/>
        <v>0</v>
      </c>
      <c r="BD105" s="7">
        <f t="shared" si="102"/>
        <v>0</v>
      </c>
      <c r="BE105" s="7">
        <f t="shared" si="102"/>
        <v>0</v>
      </c>
      <c r="BF105" s="7">
        <f t="shared" si="102"/>
        <v>0</v>
      </c>
      <c r="BG105" s="7">
        <f t="shared" si="102"/>
        <v>0</v>
      </c>
      <c r="BH105" s="7">
        <f t="shared" si="102"/>
        <v>0</v>
      </c>
      <c r="BI105" s="7">
        <f t="shared" si="102"/>
        <v>0</v>
      </c>
      <c r="BJ105" s="7">
        <f t="shared" si="102"/>
        <v>1.4063659495194109E-2</v>
      </c>
      <c r="BK105" s="7">
        <f t="shared" si="102"/>
        <v>2.7282044516934636E-2</v>
      </c>
      <c r="BL105" s="7">
        <f t="shared" si="102"/>
        <v>4.946514550163271E-2</v>
      </c>
      <c r="BM105" s="7">
        <f t="shared" si="102"/>
        <v>8.4556975928580358E-2</v>
      </c>
      <c r="BN105" s="7">
        <f t="shared" ref="BN105:CW105" si="103">SUM(BN3:BN103)</f>
        <v>0.16484508779384219</v>
      </c>
      <c r="BO105" s="7">
        <f t="shared" si="103"/>
        <v>0.17920711220014715</v>
      </c>
      <c r="BP105" s="7">
        <f t="shared" si="103"/>
        <v>0.24954245323659865</v>
      </c>
      <c r="BQ105" s="7">
        <f t="shared" si="103"/>
        <v>0.33294934348422578</v>
      </c>
      <c r="BR105" s="7">
        <f t="shared" si="103"/>
        <v>0.42353280656358827</v>
      </c>
      <c r="BS105" s="7">
        <f t="shared" si="103"/>
        <v>0.55244269484912922</v>
      </c>
      <c r="BT105" s="7">
        <f t="shared" si="103"/>
        <v>0.78224081453480798</v>
      </c>
      <c r="BU105" s="7">
        <f t="shared" si="103"/>
        <v>0.9665917732718422</v>
      </c>
      <c r="BV105" s="7">
        <f t="shared" si="103"/>
        <v>1.1328137984218327</v>
      </c>
      <c r="BW105" s="7">
        <f t="shared" si="103"/>
        <v>1.2869972818069413</v>
      </c>
      <c r="BX105" s="7">
        <f t="shared" si="103"/>
        <v>1.4197473029256045</v>
      </c>
      <c r="BY105" s="7">
        <f t="shared" si="103"/>
        <v>1.5151247074017602</v>
      </c>
      <c r="BZ105" s="7">
        <f t="shared" si="103"/>
        <v>1.7286192982088278</v>
      </c>
      <c r="CA105" s="7">
        <f t="shared" si="103"/>
        <v>1.8998410650078861</v>
      </c>
      <c r="CB105" s="7">
        <f t="shared" si="103"/>
        <v>2.0203545068158069</v>
      </c>
      <c r="CC105" s="7">
        <f t="shared" si="103"/>
        <v>2.08330189687099</v>
      </c>
      <c r="CD105" s="7">
        <f t="shared" si="103"/>
        <v>2.0845276360323517</v>
      </c>
      <c r="CE105" s="7">
        <f t="shared" si="103"/>
        <v>2.0286932600753951</v>
      </c>
      <c r="CF105" s="7">
        <f t="shared" si="103"/>
        <v>1.914042742564976</v>
      </c>
      <c r="CG105" s="7">
        <f t="shared" si="103"/>
        <v>1.7497090112717519</v>
      </c>
      <c r="CH105" s="7">
        <f t="shared" si="103"/>
        <v>1.5486322160044694</v>
      </c>
      <c r="CI105" s="7">
        <f t="shared" si="103"/>
        <v>1.3260865956312993</v>
      </c>
      <c r="CJ105" s="7">
        <f t="shared" si="103"/>
        <v>1.0971547340695413</v>
      </c>
      <c r="CK105" s="7">
        <f t="shared" si="103"/>
        <v>0.87700663447655047</v>
      </c>
      <c r="CL105" s="7">
        <f t="shared" si="103"/>
        <v>0.67684105027677566</v>
      </c>
      <c r="CM105" s="7">
        <f t="shared" si="103"/>
        <v>0.50402596484263784</v>
      </c>
      <c r="CN105" s="7">
        <f t="shared" si="103"/>
        <v>0.36195847842367684</v>
      </c>
      <c r="CO105" s="7">
        <f t="shared" si="103"/>
        <v>0.25189828468180975</v>
      </c>
      <c r="CP105" s="7">
        <f t="shared" si="103"/>
        <v>0.16876176141551891</v>
      </c>
      <c r="CQ105" s="7">
        <f t="shared" si="103"/>
        <v>0.10876754937499868</v>
      </c>
      <c r="CR105" s="7">
        <f t="shared" si="103"/>
        <v>6.7366624001316738E-2</v>
      </c>
      <c r="CS105" s="7">
        <f t="shared" si="103"/>
        <v>4.002420258394708E-2</v>
      </c>
      <c r="CT105" s="7">
        <f t="shared" si="103"/>
        <v>2.27312538231739E-2</v>
      </c>
      <c r="CU105" s="7">
        <f t="shared" si="103"/>
        <v>1.2250665473366958E-2</v>
      </c>
      <c r="CV105" s="7">
        <f t="shared" si="103"/>
        <v>6.1600076580453651E-3</v>
      </c>
      <c r="CW105" s="7">
        <f t="shared" si="103"/>
        <v>2.7628274102074156E-3</v>
      </c>
      <c r="CX105" s="7">
        <f>SUM(CX3:CX103)</f>
        <v>9.4143796775569139E-4</v>
      </c>
      <c r="CY105" s="7"/>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E94B-82D8-4325-BF0A-A8D72FA33504}">
  <sheetPr>
    <tabColor theme="9" tint="0.59999389629810485"/>
  </sheetPr>
  <dimension ref="A1:DD106"/>
  <sheetViews>
    <sheetView showGridLines="0" zoomScale="80" zoomScaleNormal="80" workbookViewId="0">
      <pane xSplit="1" ySplit="2" topLeftCell="B3" activePane="bottomRight" state="frozen"/>
      <selection pane="topRight" activeCell="D1" sqref="D1"/>
      <selection pane="bottomLeft" activeCell="A6" sqref="A6"/>
      <selection pane="bottomRight"/>
    </sheetView>
  </sheetViews>
  <sheetFormatPr defaultRowHeight="14.4" x14ac:dyDescent="0.3"/>
  <cols>
    <col min="1" max="1" width="15.6640625" customWidth="1"/>
    <col min="2" max="2" width="13" hidden="1" customWidth="1"/>
    <col min="3" max="3" width="12" hidden="1" customWidth="1"/>
    <col min="4" max="26" width="13" hidden="1" customWidth="1"/>
    <col min="27" max="27" width="12" hidden="1" customWidth="1"/>
    <col min="28" max="42" width="13" hidden="1" customWidth="1"/>
    <col min="43" max="43" width="10.88671875" hidden="1" customWidth="1"/>
    <col min="44" max="44" width="13" hidden="1" customWidth="1"/>
    <col min="45" max="46" width="12" hidden="1" customWidth="1"/>
    <col min="47" max="52" width="13" hidden="1" customWidth="1"/>
    <col min="53" max="61" width="9.33203125" hidden="1" customWidth="1"/>
    <col min="62" max="62" width="12.109375" bestFit="1" customWidth="1"/>
    <col min="63" max="100" width="9.33203125" bestFit="1" customWidth="1"/>
    <col min="101" max="102" width="13" bestFit="1" customWidth="1"/>
    <col min="105" max="105" width="14.6640625" bestFit="1" customWidth="1"/>
  </cols>
  <sheetData>
    <row r="1" spans="1:105" x14ac:dyDescent="0.3">
      <c r="A1" s="3" t="s">
        <v>206</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31</v>
      </c>
    </row>
    <row r="3" spans="1:105" hidden="1" x14ac:dyDescent="0.3">
      <c r="A3">
        <v>1950</v>
      </c>
      <c r="B3" s="204">
        <f t="shared" ref="B3:K12" si="0">VLOOKUP(B$2,scenarios4,23,FALSE)*VLOOKUP($A3-B$2,output3,3,FALSE)</f>
        <v>4.2522272781911471E-4</v>
      </c>
      <c r="C3" s="204">
        <f t="shared" si="0"/>
        <v>0</v>
      </c>
      <c r="D3" s="204">
        <f t="shared" si="0"/>
        <v>0</v>
      </c>
      <c r="E3" s="204">
        <f t="shared" si="0"/>
        <v>0</v>
      </c>
      <c r="F3" s="204">
        <f t="shared" si="0"/>
        <v>0</v>
      </c>
      <c r="G3" s="204">
        <f t="shared" si="0"/>
        <v>0</v>
      </c>
      <c r="H3" s="204">
        <f t="shared" si="0"/>
        <v>0</v>
      </c>
      <c r="I3" s="204">
        <f t="shared" si="0"/>
        <v>0</v>
      </c>
      <c r="J3" s="204">
        <f t="shared" si="0"/>
        <v>0</v>
      </c>
      <c r="K3" s="204">
        <f t="shared" si="0"/>
        <v>0</v>
      </c>
      <c r="L3" s="204">
        <f t="shared" ref="L3:U12" si="1">VLOOKUP(L$2,scenarios4,23,FALSE)*VLOOKUP($A3-L$2,output3,3,FALSE)</f>
        <v>0</v>
      </c>
      <c r="M3" s="204">
        <f t="shared" si="1"/>
        <v>0</v>
      </c>
      <c r="N3" s="204">
        <f t="shared" si="1"/>
        <v>0</v>
      </c>
      <c r="O3" s="204">
        <f t="shared" si="1"/>
        <v>0</v>
      </c>
      <c r="P3" s="204">
        <f t="shared" si="1"/>
        <v>0</v>
      </c>
      <c r="Q3" s="204">
        <f t="shared" si="1"/>
        <v>0</v>
      </c>
      <c r="R3" s="204">
        <f t="shared" si="1"/>
        <v>0</v>
      </c>
      <c r="S3" s="204">
        <f t="shared" si="1"/>
        <v>0</v>
      </c>
      <c r="T3" s="204">
        <f t="shared" si="1"/>
        <v>0</v>
      </c>
      <c r="U3" s="204">
        <f t="shared" si="1"/>
        <v>0</v>
      </c>
      <c r="V3" s="204">
        <f t="shared" ref="V3:AE12" si="2">VLOOKUP(V$2,scenarios4,23,FALSE)*VLOOKUP($A3-V$2,output3,3,FALSE)</f>
        <v>0</v>
      </c>
      <c r="W3" s="204">
        <f t="shared" si="2"/>
        <v>0</v>
      </c>
      <c r="X3" s="204">
        <f t="shared" si="2"/>
        <v>0</v>
      </c>
      <c r="Y3" s="204">
        <f t="shared" si="2"/>
        <v>0</v>
      </c>
      <c r="Z3" s="204">
        <f t="shared" si="2"/>
        <v>0</v>
      </c>
      <c r="AA3" s="204">
        <f t="shared" si="2"/>
        <v>0</v>
      </c>
      <c r="AB3" s="204">
        <f t="shared" si="2"/>
        <v>0</v>
      </c>
      <c r="AC3" s="204">
        <f t="shared" si="2"/>
        <v>0</v>
      </c>
      <c r="AD3" s="204">
        <f t="shared" si="2"/>
        <v>0</v>
      </c>
      <c r="AE3" s="204">
        <f t="shared" si="2"/>
        <v>0</v>
      </c>
      <c r="AF3" s="204">
        <f t="shared" ref="AF3:AO12" si="3">VLOOKUP(AF$2,scenarios4,23,FALSE)*VLOOKUP($A3-AF$2,output3,3,FALSE)</f>
        <v>0</v>
      </c>
      <c r="AG3" s="204">
        <f t="shared" si="3"/>
        <v>0</v>
      </c>
      <c r="AH3" s="204">
        <f t="shared" si="3"/>
        <v>0</v>
      </c>
      <c r="AI3" s="204">
        <f t="shared" si="3"/>
        <v>0</v>
      </c>
      <c r="AJ3" s="204">
        <f t="shared" si="3"/>
        <v>0</v>
      </c>
      <c r="AK3" s="204">
        <f t="shared" si="3"/>
        <v>0</v>
      </c>
      <c r="AL3" s="204">
        <f t="shared" si="3"/>
        <v>0</v>
      </c>
      <c r="AM3" s="204">
        <f t="shared" si="3"/>
        <v>0</v>
      </c>
      <c r="AN3" s="204">
        <f t="shared" si="3"/>
        <v>0</v>
      </c>
      <c r="AO3" s="204">
        <f t="shared" si="3"/>
        <v>0</v>
      </c>
      <c r="AP3" s="204">
        <f t="shared" ref="AP3:AY12" si="4">VLOOKUP(AP$2,scenarios4,23,FALSE)*VLOOKUP($A3-AP$2,output3,3,FALSE)</f>
        <v>0</v>
      </c>
      <c r="AQ3" s="204">
        <f t="shared" si="4"/>
        <v>0</v>
      </c>
      <c r="AR3" s="204">
        <f t="shared" si="4"/>
        <v>0</v>
      </c>
      <c r="AS3" s="204">
        <f t="shared" si="4"/>
        <v>0</v>
      </c>
      <c r="AT3" s="204">
        <f t="shared" si="4"/>
        <v>0</v>
      </c>
      <c r="AU3" s="204">
        <f t="shared" si="4"/>
        <v>0</v>
      </c>
      <c r="AV3" s="204">
        <f t="shared" si="4"/>
        <v>0</v>
      </c>
      <c r="AW3" s="204">
        <f t="shared" si="4"/>
        <v>0</v>
      </c>
      <c r="AX3" s="204">
        <f t="shared" si="4"/>
        <v>0</v>
      </c>
      <c r="AY3" s="204">
        <f t="shared" si="4"/>
        <v>0</v>
      </c>
      <c r="AZ3" s="204">
        <f t="shared" ref="AZ3:BI12" si="5">VLOOKUP(AZ$2,scenarios4,23,FALSE)*VLOOKUP($A3-AZ$2,output3,3,FALSE)</f>
        <v>0</v>
      </c>
      <c r="BA3" s="204">
        <f t="shared" si="5"/>
        <v>0</v>
      </c>
      <c r="BB3" s="204">
        <f t="shared" si="5"/>
        <v>0</v>
      </c>
      <c r="BC3" s="204">
        <f t="shared" si="5"/>
        <v>0</v>
      </c>
      <c r="BD3" s="204">
        <f t="shared" si="5"/>
        <v>0</v>
      </c>
      <c r="BE3" s="204">
        <f t="shared" si="5"/>
        <v>0</v>
      </c>
      <c r="BF3" s="204">
        <f t="shared" si="5"/>
        <v>0</v>
      </c>
      <c r="BG3" s="204">
        <f t="shared" si="5"/>
        <v>0</v>
      </c>
      <c r="BH3" s="204">
        <f t="shared" si="5"/>
        <v>0</v>
      </c>
      <c r="BI3" s="204">
        <f t="shared" si="5"/>
        <v>0</v>
      </c>
      <c r="BJ3" s="204">
        <f t="shared" ref="BJ3:BS12" si="6">VLOOKUP(BJ$2,scenarios4,23,FALSE)*VLOOKUP($A3-BJ$2,output3,3,FALSE)</f>
        <v>0</v>
      </c>
      <c r="BK3" s="204">
        <f t="shared" si="6"/>
        <v>0</v>
      </c>
      <c r="BL3" s="204">
        <f t="shared" si="6"/>
        <v>0</v>
      </c>
      <c r="BM3" s="204">
        <f t="shared" si="6"/>
        <v>0</v>
      </c>
      <c r="BN3" s="204">
        <f t="shared" si="6"/>
        <v>0</v>
      </c>
      <c r="BO3" s="204">
        <f t="shared" si="6"/>
        <v>0</v>
      </c>
      <c r="BP3" s="204">
        <f t="shared" si="6"/>
        <v>0</v>
      </c>
      <c r="BQ3" s="204">
        <f t="shared" si="6"/>
        <v>0</v>
      </c>
      <c r="BR3" s="204">
        <f t="shared" si="6"/>
        <v>0</v>
      </c>
      <c r="BS3" s="204">
        <f t="shared" si="6"/>
        <v>0</v>
      </c>
      <c r="BT3">
        <f t="shared" ref="BT3:CC12" si="7">VLOOKUP(BT$2,scenarios4,23,FALSE)*VLOOKUP($A3-BT$2,output4,4,FALSE)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VLOOKUP(CD$2,scenarios4,23,FALSE)*VLOOKUP($A3-CD$2,output4,4,FALSE)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VLOOKUP(CN$2,scenarios4,23,FALSE)*VLOOKUP($A3-CN$2,output4,4,FALSE)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4.2522272781911471E-4</v>
      </c>
    </row>
    <row r="4" spans="1:105" hidden="1" x14ac:dyDescent="0.3">
      <c r="A4">
        <v>1951</v>
      </c>
      <c r="B4" s="204">
        <f t="shared" si="0"/>
        <v>7.9045845277334775E-4</v>
      </c>
      <c r="C4" s="204">
        <f t="shared" si="0"/>
        <v>7.6447188595722703E-4</v>
      </c>
      <c r="D4" s="204">
        <f t="shared" si="0"/>
        <v>0</v>
      </c>
      <c r="E4" s="204">
        <f t="shared" si="0"/>
        <v>0</v>
      </c>
      <c r="F4" s="204">
        <f t="shared" si="0"/>
        <v>0</v>
      </c>
      <c r="G4" s="204">
        <f t="shared" si="0"/>
        <v>0</v>
      </c>
      <c r="H4" s="204">
        <f t="shared" si="0"/>
        <v>0</v>
      </c>
      <c r="I4" s="204">
        <f t="shared" si="0"/>
        <v>0</v>
      </c>
      <c r="J4" s="204">
        <f t="shared" si="0"/>
        <v>0</v>
      </c>
      <c r="K4" s="204">
        <f t="shared" si="0"/>
        <v>0</v>
      </c>
      <c r="L4" s="204">
        <f t="shared" si="1"/>
        <v>0</v>
      </c>
      <c r="M4" s="204">
        <f t="shared" si="1"/>
        <v>0</v>
      </c>
      <c r="N4" s="204">
        <f t="shared" si="1"/>
        <v>0</v>
      </c>
      <c r="O4" s="204">
        <f t="shared" si="1"/>
        <v>0</v>
      </c>
      <c r="P4" s="204">
        <f t="shared" si="1"/>
        <v>0</v>
      </c>
      <c r="Q4" s="204">
        <f t="shared" si="1"/>
        <v>0</v>
      </c>
      <c r="R4" s="204">
        <f t="shared" si="1"/>
        <v>0</v>
      </c>
      <c r="S4" s="204">
        <f t="shared" si="1"/>
        <v>0</v>
      </c>
      <c r="T4" s="204">
        <f t="shared" si="1"/>
        <v>0</v>
      </c>
      <c r="U4" s="204">
        <f t="shared" si="1"/>
        <v>0</v>
      </c>
      <c r="V4" s="204">
        <f t="shared" si="2"/>
        <v>0</v>
      </c>
      <c r="W4" s="204">
        <f t="shared" si="2"/>
        <v>0</v>
      </c>
      <c r="X4" s="204">
        <f t="shared" si="2"/>
        <v>0</v>
      </c>
      <c r="Y4" s="204">
        <f t="shared" si="2"/>
        <v>0</v>
      </c>
      <c r="Z4" s="204">
        <f t="shared" si="2"/>
        <v>0</v>
      </c>
      <c r="AA4" s="204">
        <f t="shared" si="2"/>
        <v>0</v>
      </c>
      <c r="AB4" s="204">
        <f t="shared" si="2"/>
        <v>0</v>
      </c>
      <c r="AC4" s="204">
        <f t="shared" si="2"/>
        <v>0</v>
      </c>
      <c r="AD4" s="204">
        <f t="shared" si="2"/>
        <v>0</v>
      </c>
      <c r="AE4" s="204">
        <f t="shared" si="2"/>
        <v>0</v>
      </c>
      <c r="AF4" s="204">
        <f t="shared" si="3"/>
        <v>0</v>
      </c>
      <c r="AG4" s="204">
        <f t="shared" si="3"/>
        <v>0</v>
      </c>
      <c r="AH4" s="204">
        <f t="shared" si="3"/>
        <v>0</v>
      </c>
      <c r="AI4" s="204">
        <f t="shared" si="3"/>
        <v>0</v>
      </c>
      <c r="AJ4" s="204">
        <f t="shared" si="3"/>
        <v>0</v>
      </c>
      <c r="AK4" s="204">
        <f t="shared" si="3"/>
        <v>0</v>
      </c>
      <c r="AL4" s="204">
        <f t="shared" si="3"/>
        <v>0</v>
      </c>
      <c r="AM4" s="204">
        <f t="shared" si="3"/>
        <v>0</v>
      </c>
      <c r="AN4" s="204">
        <f t="shared" si="3"/>
        <v>0</v>
      </c>
      <c r="AO4" s="204">
        <f t="shared" si="3"/>
        <v>0</v>
      </c>
      <c r="AP4" s="204">
        <f t="shared" si="4"/>
        <v>0</v>
      </c>
      <c r="AQ4" s="204">
        <f t="shared" si="4"/>
        <v>0</v>
      </c>
      <c r="AR4" s="204">
        <f t="shared" si="4"/>
        <v>0</v>
      </c>
      <c r="AS4" s="204">
        <f t="shared" si="4"/>
        <v>0</v>
      </c>
      <c r="AT4" s="204">
        <f t="shared" si="4"/>
        <v>0</v>
      </c>
      <c r="AU4" s="204">
        <f t="shared" si="4"/>
        <v>0</v>
      </c>
      <c r="AV4" s="204">
        <f t="shared" si="4"/>
        <v>0</v>
      </c>
      <c r="AW4" s="204">
        <f t="shared" si="4"/>
        <v>0</v>
      </c>
      <c r="AX4" s="204">
        <f t="shared" si="4"/>
        <v>0</v>
      </c>
      <c r="AY4" s="204">
        <f t="shared" si="4"/>
        <v>0</v>
      </c>
      <c r="AZ4" s="204">
        <f t="shared" si="5"/>
        <v>0</v>
      </c>
      <c r="BA4" s="204">
        <f t="shared" si="5"/>
        <v>0</v>
      </c>
      <c r="BB4" s="204">
        <f t="shared" si="5"/>
        <v>0</v>
      </c>
      <c r="BC4" s="204">
        <f t="shared" si="5"/>
        <v>0</v>
      </c>
      <c r="BD4" s="204">
        <f t="shared" si="5"/>
        <v>0</v>
      </c>
      <c r="BE4" s="204">
        <f t="shared" si="5"/>
        <v>0</v>
      </c>
      <c r="BF4" s="204">
        <f t="shared" si="5"/>
        <v>0</v>
      </c>
      <c r="BG4" s="204">
        <f t="shared" si="5"/>
        <v>0</v>
      </c>
      <c r="BH4" s="204">
        <f t="shared" si="5"/>
        <v>0</v>
      </c>
      <c r="BI4" s="204">
        <f t="shared" si="5"/>
        <v>0</v>
      </c>
      <c r="BJ4" s="204">
        <f t="shared" si="6"/>
        <v>0</v>
      </c>
      <c r="BK4" s="204">
        <f t="shared" si="6"/>
        <v>0</v>
      </c>
      <c r="BL4" s="204">
        <f t="shared" si="6"/>
        <v>0</v>
      </c>
      <c r="BM4" s="204">
        <f t="shared" si="6"/>
        <v>0</v>
      </c>
      <c r="BN4" s="204">
        <f t="shared" si="6"/>
        <v>0</v>
      </c>
      <c r="BO4" s="204">
        <f t="shared" si="6"/>
        <v>0</v>
      </c>
      <c r="BP4" s="204">
        <f t="shared" si="6"/>
        <v>0</v>
      </c>
      <c r="BQ4" s="204">
        <f t="shared" si="6"/>
        <v>0</v>
      </c>
      <c r="BR4" s="204">
        <f t="shared" si="6"/>
        <v>0</v>
      </c>
      <c r="BS4" s="20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1.5549303387305748E-3</v>
      </c>
    </row>
    <row r="5" spans="1:105" hidden="1" x14ac:dyDescent="0.3">
      <c r="A5">
        <v>1952</v>
      </c>
      <c r="B5" s="204">
        <f t="shared" si="0"/>
        <v>1.411789174564442E-3</v>
      </c>
      <c r="C5" s="204">
        <f t="shared" si="0"/>
        <v>1.4210982260090496E-3</v>
      </c>
      <c r="D5" s="204">
        <f t="shared" si="0"/>
        <v>1.2990216719265188E-3</v>
      </c>
      <c r="E5" s="204">
        <f t="shared" si="0"/>
        <v>0</v>
      </c>
      <c r="F5" s="204">
        <f t="shared" si="0"/>
        <v>0</v>
      </c>
      <c r="G5" s="204">
        <f t="shared" si="0"/>
        <v>0</v>
      </c>
      <c r="H5" s="204">
        <f t="shared" si="0"/>
        <v>0</v>
      </c>
      <c r="I5" s="204">
        <f t="shared" si="0"/>
        <v>0</v>
      </c>
      <c r="J5" s="204">
        <f t="shared" si="0"/>
        <v>0</v>
      </c>
      <c r="K5" s="204">
        <f t="shared" si="0"/>
        <v>0</v>
      </c>
      <c r="L5" s="204">
        <f t="shared" si="1"/>
        <v>0</v>
      </c>
      <c r="M5" s="204">
        <f t="shared" si="1"/>
        <v>0</v>
      </c>
      <c r="N5" s="204">
        <f t="shared" si="1"/>
        <v>0</v>
      </c>
      <c r="O5" s="204">
        <f t="shared" si="1"/>
        <v>0</v>
      </c>
      <c r="P5" s="204">
        <f t="shared" si="1"/>
        <v>0</v>
      </c>
      <c r="Q5" s="204">
        <f t="shared" si="1"/>
        <v>0</v>
      </c>
      <c r="R5" s="204">
        <f t="shared" si="1"/>
        <v>0</v>
      </c>
      <c r="S5" s="204">
        <f t="shared" si="1"/>
        <v>0</v>
      </c>
      <c r="T5" s="204">
        <f t="shared" si="1"/>
        <v>0</v>
      </c>
      <c r="U5" s="204">
        <f t="shared" si="1"/>
        <v>0</v>
      </c>
      <c r="V5" s="204">
        <f t="shared" si="2"/>
        <v>0</v>
      </c>
      <c r="W5" s="204">
        <f t="shared" si="2"/>
        <v>0</v>
      </c>
      <c r="X5" s="204">
        <f t="shared" si="2"/>
        <v>0</v>
      </c>
      <c r="Y5" s="204">
        <f t="shared" si="2"/>
        <v>0</v>
      </c>
      <c r="Z5" s="204">
        <f t="shared" si="2"/>
        <v>0</v>
      </c>
      <c r="AA5" s="204">
        <f t="shared" si="2"/>
        <v>0</v>
      </c>
      <c r="AB5" s="204">
        <f t="shared" si="2"/>
        <v>0</v>
      </c>
      <c r="AC5" s="204">
        <f t="shared" si="2"/>
        <v>0</v>
      </c>
      <c r="AD5" s="204">
        <f t="shared" si="2"/>
        <v>0</v>
      </c>
      <c r="AE5" s="204">
        <f t="shared" si="2"/>
        <v>0</v>
      </c>
      <c r="AF5" s="204">
        <f t="shared" si="3"/>
        <v>0</v>
      </c>
      <c r="AG5" s="204">
        <f t="shared" si="3"/>
        <v>0</v>
      </c>
      <c r="AH5" s="204">
        <f t="shared" si="3"/>
        <v>0</v>
      </c>
      <c r="AI5" s="204">
        <f t="shared" si="3"/>
        <v>0</v>
      </c>
      <c r="AJ5" s="204">
        <f t="shared" si="3"/>
        <v>0</v>
      </c>
      <c r="AK5" s="204">
        <f t="shared" si="3"/>
        <v>0</v>
      </c>
      <c r="AL5" s="204">
        <f t="shared" si="3"/>
        <v>0</v>
      </c>
      <c r="AM5" s="204">
        <f t="shared" si="3"/>
        <v>0</v>
      </c>
      <c r="AN5" s="204">
        <f t="shared" si="3"/>
        <v>0</v>
      </c>
      <c r="AO5" s="204">
        <f t="shared" si="3"/>
        <v>0</v>
      </c>
      <c r="AP5" s="204">
        <f t="shared" si="4"/>
        <v>0</v>
      </c>
      <c r="AQ5" s="204">
        <f t="shared" si="4"/>
        <v>0</v>
      </c>
      <c r="AR5" s="204">
        <f t="shared" si="4"/>
        <v>0</v>
      </c>
      <c r="AS5" s="204">
        <f t="shared" si="4"/>
        <v>0</v>
      </c>
      <c r="AT5" s="204">
        <f t="shared" si="4"/>
        <v>0</v>
      </c>
      <c r="AU5" s="204">
        <f t="shared" si="4"/>
        <v>0</v>
      </c>
      <c r="AV5" s="204">
        <f t="shared" si="4"/>
        <v>0</v>
      </c>
      <c r="AW5" s="204">
        <f t="shared" si="4"/>
        <v>0</v>
      </c>
      <c r="AX5" s="204">
        <f t="shared" si="4"/>
        <v>0</v>
      </c>
      <c r="AY5" s="204">
        <f t="shared" si="4"/>
        <v>0</v>
      </c>
      <c r="AZ5" s="204">
        <f t="shared" si="5"/>
        <v>0</v>
      </c>
      <c r="BA5" s="204">
        <f t="shared" si="5"/>
        <v>0</v>
      </c>
      <c r="BB5" s="204">
        <f t="shared" si="5"/>
        <v>0</v>
      </c>
      <c r="BC5" s="204">
        <f t="shared" si="5"/>
        <v>0</v>
      </c>
      <c r="BD5" s="204">
        <f t="shared" si="5"/>
        <v>0</v>
      </c>
      <c r="BE5" s="204">
        <f t="shared" si="5"/>
        <v>0</v>
      </c>
      <c r="BF5" s="204">
        <f t="shared" si="5"/>
        <v>0</v>
      </c>
      <c r="BG5" s="204">
        <f t="shared" si="5"/>
        <v>0</v>
      </c>
      <c r="BH5" s="204">
        <f t="shared" si="5"/>
        <v>0</v>
      </c>
      <c r="BI5" s="204">
        <f t="shared" si="5"/>
        <v>0</v>
      </c>
      <c r="BJ5" s="204">
        <f t="shared" si="6"/>
        <v>0</v>
      </c>
      <c r="BK5" s="204">
        <f t="shared" si="6"/>
        <v>0</v>
      </c>
      <c r="BL5" s="204">
        <f t="shared" si="6"/>
        <v>0</v>
      </c>
      <c r="BM5" s="204">
        <f t="shared" si="6"/>
        <v>0</v>
      </c>
      <c r="BN5" s="204">
        <f t="shared" si="6"/>
        <v>0</v>
      </c>
      <c r="BO5" s="204">
        <f t="shared" si="6"/>
        <v>0</v>
      </c>
      <c r="BP5" s="204">
        <f t="shared" si="6"/>
        <v>0</v>
      </c>
      <c r="BQ5" s="204">
        <f t="shared" si="6"/>
        <v>0</v>
      </c>
      <c r="BR5" s="204">
        <f t="shared" si="6"/>
        <v>0</v>
      </c>
      <c r="BS5" s="204">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4.1319090725000108E-3</v>
      </c>
    </row>
    <row r="6" spans="1:105" hidden="1" x14ac:dyDescent="0.3">
      <c r="A6">
        <v>1953</v>
      </c>
      <c r="B6" s="204">
        <f t="shared" si="0"/>
        <v>2.4226399115108766E-3</v>
      </c>
      <c r="C6" s="204">
        <f t="shared" si="0"/>
        <v>2.5381360455229178E-3</v>
      </c>
      <c r="D6" s="204">
        <f t="shared" si="0"/>
        <v>2.414787812910327E-3</v>
      </c>
      <c r="E6" s="204">
        <f t="shared" si="0"/>
        <v>1.1756951740670909E-3</v>
      </c>
      <c r="F6" s="204">
        <f t="shared" si="0"/>
        <v>0</v>
      </c>
      <c r="G6" s="204">
        <f t="shared" si="0"/>
        <v>0</v>
      </c>
      <c r="H6" s="204">
        <f t="shared" si="0"/>
        <v>0</v>
      </c>
      <c r="I6" s="204">
        <f t="shared" si="0"/>
        <v>0</v>
      </c>
      <c r="J6" s="204">
        <f t="shared" si="0"/>
        <v>0</v>
      </c>
      <c r="K6" s="204">
        <f t="shared" si="0"/>
        <v>0</v>
      </c>
      <c r="L6" s="204">
        <f t="shared" si="1"/>
        <v>0</v>
      </c>
      <c r="M6" s="204">
        <f t="shared" si="1"/>
        <v>0</v>
      </c>
      <c r="N6" s="204">
        <f t="shared" si="1"/>
        <v>0</v>
      </c>
      <c r="O6" s="204">
        <f t="shared" si="1"/>
        <v>0</v>
      </c>
      <c r="P6" s="204">
        <f t="shared" si="1"/>
        <v>0</v>
      </c>
      <c r="Q6" s="204">
        <f t="shared" si="1"/>
        <v>0</v>
      </c>
      <c r="R6" s="204">
        <f t="shared" si="1"/>
        <v>0</v>
      </c>
      <c r="S6" s="204">
        <f t="shared" si="1"/>
        <v>0</v>
      </c>
      <c r="T6" s="204">
        <f t="shared" si="1"/>
        <v>0</v>
      </c>
      <c r="U6" s="204">
        <f t="shared" si="1"/>
        <v>0</v>
      </c>
      <c r="V6" s="204">
        <f t="shared" si="2"/>
        <v>0</v>
      </c>
      <c r="W6" s="204">
        <f t="shared" si="2"/>
        <v>0</v>
      </c>
      <c r="X6" s="204">
        <f t="shared" si="2"/>
        <v>0</v>
      </c>
      <c r="Y6" s="204">
        <f t="shared" si="2"/>
        <v>0</v>
      </c>
      <c r="Z6" s="204">
        <f t="shared" si="2"/>
        <v>0</v>
      </c>
      <c r="AA6" s="204">
        <f t="shared" si="2"/>
        <v>0</v>
      </c>
      <c r="AB6" s="204">
        <f t="shared" si="2"/>
        <v>0</v>
      </c>
      <c r="AC6" s="204">
        <f t="shared" si="2"/>
        <v>0</v>
      </c>
      <c r="AD6" s="204">
        <f t="shared" si="2"/>
        <v>0</v>
      </c>
      <c r="AE6" s="204">
        <f t="shared" si="2"/>
        <v>0</v>
      </c>
      <c r="AF6" s="204">
        <f t="shared" si="3"/>
        <v>0</v>
      </c>
      <c r="AG6" s="204">
        <f t="shared" si="3"/>
        <v>0</v>
      </c>
      <c r="AH6" s="204">
        <f t="shared" si="3"/>
        <v>0</v>
      </c>
      <c r="AI6" s="204">
        <f t="shared" si="3"/>
        <v>0</v>
      </c>
      <c r="AJ6" s="204">
        <f t="shared" si="3"/>
        <v>0</v>
      </c>
      <c r="AK6" s="204">
        <f t="shared" si="3"/>
        <v>0</v>
      </c>
      <c r="AL6" s="204">
        <f t="shared" si="3"/>
        <v>0</v>
      </c>
      <c r="AM6" s="204">
        <f t="shared" si="3"/>
        <v>0</v>
      </c>
      <c r="AN6" s="204">
        <f t="shared" si="3"/>
        <v>0</v>
      </c>
      <c r="AO6" s="204">
        <f t="shared" si="3"/>
        <v>0</v>
      </c>
      <c r="AP6" s="204">
        <f t="shared" si="4"/>
        <v>0</v>
      </c>
      <c r="AQ6" s="204">
        <f t="shared" si="4"/>
        <v>0</v>
      </c>
      <c r="AR6" s="204">
        <f t="shared" si="4"/>
        <v>0</v>
      </c>
      <c r="AS6" s="204">
        <f t="shared" si="4"/>
        <v>0</v>
      </c>
      <c r="AT6" s="204">
        <f t="shared" si="4"/>
        <v>0</v>
      </c>
      <c r="AU6" s="204">
        <f t="shared" si="4"/>
        <v>0</v>
      </c>
      <c r="AV6" s="204">
        <f t="shared" si="4"/>
        <v>0</v>
      </c>
      <c r="AW6" s="204">
        <f t="shared" si="4"/>
        <v>0</v>
      </c>
      <c r="AX6" s="204">
        <f t="shared" si="4"/>
        <v>0</v>
      </c>
      <c r="AY6" s="204">
        <f t="shared" si="4"/>
        <v>0</v>
      </c>
      <c r="AZ6" s="204">
        <f t="shared" si="5"/>
        <v>0</v>
      </c>
      <c r="BA6" s="204">
        <f t="shared" si="5"/>
        <v>0</v>
      </c>
      <c r="BB6" s="204">
        <f t="shared" si="5"/>
        <v>0</v>
      </c>
      <c r="BC6" s="204">
        <f t="shared" si="5"/>
        <v>0</v>
      </c>
      <c r="BD6" s="204">
        <f t="shared" si="5"/>
        <v>0</v>
      </c>
      <c r="BE6" s="204">
        <f t="shared" si="5"/>
        <v>0</v>
      </c>
      <c r="BF6" s="204">
        <f t="shared" si="5"/>
        <v>0</v>
      </c>
      <c r="BG6" s="204">
        <f t="shared" si="5"/>
        <v>0</v>
      </c>
      <c r="BH6" s="204">
        <f t="shared" si="5"/>
        <v>0</v>
      </c>
      <c r="BI6" s="204">
        <f t="shared" si="5"/>
        <v>0</v>
      </c>
      <c r="BJ6" s="204">
        <f t="shared" si="6"/>
        <v>0</v>
      </c>
      <c r="BK6" s="204">
        <f t="shared" si="6"/>
        <v>0</v>
      </c>
      <c r="BL6" s="204">
        <f t="shared" si="6"/>
        <v>0</v>
      </c>
      <c r="BM6" s="204">
        <f t="shared" si="6"/>
        <v>0</v>
      </c>
      <c r="BN6" s="204">
        <f t="shared" si="6"/>
        <v>0</v>
      </c>
      <c r="BO6" s="204">
        <f t="shared" si="6"/>
        <v>0</v>
      </c>
      <c r="BP6" s="204">
        <f t="shared" si="6"/>
        <v>0</v>
      </c>
      <c r="BQ6" s="204">
        <f t="shared" si="6"/>
        <v>0</v>
      </c>
      <c r="BR6" s="204">
        <f t="shared" si="6"/>
        <v>0</v>
      </c>
      <c r="BS6" s="204">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8.5512589440112138E-3</v>
      </c>
    </row>
    <row r="7" spans="1:105" hidden="1" x14ac:dyDescent="0.3">
      <c r="A7">
        <v>1954</v>
      </c>
      <c r="B7" s="204">
        <f t="shared" si="0"/>
        <v>3.9942579533550609E-3</v>
      </c>
      <c r="C7" s="204">
        <f t="shared" si="0"/>
        <v>4.3554588712760621E-3</v>
      </c>
      <c r="D7" s="204">
        <f t="shared" si="0"/>
        <v>4.3129038359647652E-3</v>
      </c>
      <c r="E7" s="204">
        <f t="shared" si="0"/>
        <v>2.1855327277367333E-3</v>
      </c>
      <c r="F7" s="204">
        <f t="shared" si="0"/>
        <v>1.6197607112899465E-3</v>
      </c>
      <c r="G7" s="204">
        <f t="shared" si="0"/>
        <v>0</v>
      </c>
      <c r="H7" s="204">
        <f t="shared" si="0"/>
        <v>0</v>
      </c>
      <c r="I7" s="204">
        <f t="shared" si="0"/>
        <v>0</v>
      </c>
      <c r="J7" s="204">
        <f t="shared" si="0"/>
        <v>0</v>
      </c>
      <c r="K7" s="204">
        <f t="shared" si="0"/>
        <v>0</v>
      </c>
      <c r="L7" s="204">
        <f t="shared" si="1"/>
        <v>0</v>
      </c>
      <c r="M7" s="204">
        <f t="shared" si="1"/>
        <v>0</v>
      </c>
      <c r="N7" s="204">
        <f t="shared" si="1"/>
        <v>0</v>
      </c>
      <c r="O7" s="204">
        <f t="shared" si="1"/>
        <v>0</v>
      </c>
      <c r="P7" s="204">
        <f t="shared" si="1"/>
        <v>0</v>
      </c>
      <c r="Q7" s="204">
        <f t="shared" si="1"/>
        <v>0</v>
      </c>
      <c r="R7" s="204">
        <f t="shared" si="1"/>
        <v>0</v>
      </c>
      <c r="S7" s="204">
        <f t="shared" si="1"/>
        <v>0</v>
      </c>
      <c r="T7" s="204">
        <f t="shared" si="1"/>
        <v>0</v>
      </c>
      <c r="U7" s="204">
        <f t="shared" si="1"/>
        <v>0</v>
      </c>
      <c r="V7" s="204">
        <f t="shared" si="2"/>
        <v>0</v>
      </c>
      <c r="W7" s="204">
        <f t="shared" si="2"/>
        <v>0</v>
      </c>
      <c r="X7" s="204">
        <f t="shared" si="2"/>
        <v>0</v>
      </c>
      <c r="Y7" s="204">
        <f t="shared" si="2"/>
        <v>0</v>
      </c>
      <c r="Z7" s="204">
        <f t="shared" si="2"/>
        <v>0</v>
      </c>
      <c r="AA7" s="204">
        <f t="shared" si="2"/>
        <v>0</v>
      </c>
      <c r="AB7" s="204">
        <f t="shared" si="2"/>
        <v>0</v>
      </c>
      <c r="AC7" s="204">
        <f t="shared" si="2"/>
        <v>0</v>
      </c>
      <c r="AD7" s="204">
        <f t="shared" si="2"/>
        <v>0</v>
      </c>
      <c r="AE7" s="204">
        <f t="shared" si="2"/>
        <v>0</v>
      </c>
      <c r="AF7" s="204">
        <f t="shared" si="3"/>
        <v>0</v>
      </c>
      <c r="AG7" s="204">
        <f t="shared" si="3"/>
        <v>0</v>
      </c>
      <c r="AH7" s="204">
        <f t="shared" si="3"/>
        <v>0</v>
      </c>
      <c r="AI7" s="204">
        <f t="shared" si="3"/>
        <v>0</v>
      </c>
      <c r="AJ7" s="204">
        <f t="shared" si="3"/>
        <v>0</v>
      </c>
      <c r="AK7" s="204">
        <f t="shared" si="3"/>
        <v>0</v>
      </c>
      <c r="AL7" s="204">
        <f t="shared" si="3"/>
        <v>0</v>
      </c>
      <c r="AM7" s="204">
        <f t="shared" si="3"/>
        <v>0</v>
      </c>
      <c r="AN7" s="204">
        <f t="shared" si="3"/>
        <v>0</v>
      </c>
      <c r="AO7" s="204">
        <f t="shared" si="3"/>
        <v>0</v>
      </c>
      <c r="AP7" s="204">
        <f t="shared" si="4"/>
        <v>0</v>
      </c>
      <c r="AQ7" s="204">
        <f t="shared" si="4"/>
        <v>0</v>
      </c>
      <c r="AR7" s="204">
        <f t="shared" si="4"/>
        <v>0</v>
      </c>
      <c r="AS7" s="204">
        <f t="shared" si="4"/>
        <v>0</v>
      </c>
      <c r="AT7" s="204">
        <f t="shared" si="4"/>
        <v>0</v>
      </c>
      <c r="AU7" s="204">
        <f t="shared" si="4"/>
        <v>0</v>
      </c>
      <c r="AV7" s="204">
        <f t="shared" si="4"/>
        <v>0</v>
      </c>
      <c r="AW7" s="204">
        <f t="shared" si="4"/>
        <v>0</v>
      </c>
      <c r="AX7" s="204">
        <f t="shared" si="4"/>
        <v>0</v>
      </c>
      <c r="AY7" s="204">
        <f t="shared" si="4"/>
        <v>0</v>
      </c>
      <c r="AZ7" s="204">
        <f t="shared" si="5"/>
        <v>0</v>
      </c>
      <c r="BA7" s="204">
        <f t="shared" si="5"/>
        <v>0</v>
      </c>
      <c r="BB7" s="204">
        <f t="shared" si="5"/>
        <v>0</v>
      </c>
      <c r="BC7" s="204">
        <f t="shared" si="5"/>
        <v>0</v>
      </c>
      <c r="BD7" s="204">
        <f t="shared" si="5"/>
        <v>0</v>
      </c>
      <c r="BE7" s="204">
        <f t="shared" si="5"/>
        <v>0</v>
      </c>
      <c r="BF7" s="204">
        <f t="shared" si="5"/>
        <v>0</v>
      </c>
      <c r="BG7" s="204">
        <f t="shared" si="5"/>
        <v>0</v>
      </c>
      <c r="BH7" s="204">
        <f t="shared" si="5"/>
        <v>0</v>
      </c>
      <c r="BI7" s="204">
        <f t="shared" si="5"/>
        <v>0</v>
      </c>
      <c r="BJ7" s="204">
        <f t="shared" si="6"/>
        <v>0</v>
      </c>
      <c r="BK7" s="204">
        <f t="shared" si="6"/>
        <v>0</v>
      </c>
      <c r="BL7" s="204">
        <f t="shared" si="6"/>
        <v>0</v>
      </c>
      <c r="BM7" s="204">
        <f t="shared" si="6"/>
        <v>0</v>
      </c>
      <c r="BN7" s="204">
        <f t="shared" si="6"/>
        <v>0</v>
      </c>
      <c r="BO7" s="204">
        <f t="shared" si="6"/>
        <v>0</v>
      </c>
      <c r="BP7" s="204">
        <f t="shared" si="6"/>
        <v>0</v>
      </c>
      <c r="BQ7" s="204">
        <f t="shared" si="6"/>
        <v>0</v>
      </c>
      <c r="BR7" s="204">
        <f t="shared" si="6"/>
        <v>0</v>
      </c>
      <c r="BS7" s="204">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1.6467914099622567E-2</v>
      </c>
    </row>
    <row r="8" spans="1:105" hidden="1" x14ac:dyDescent="0.3">
      <c r="A8">
        <v>1955</v>
      </c>
      <c r="B8" s="204">
        <f t="shared" si="0"/>
        <v>6.327200113267051E-3</v>
      </c>
      <c r="C8" s="204">
        <f t="shared" si="0"/>
        <v>7.1809376847324193E-3</v>
      </c>
      <c r="D8" s="204">
        <f t="shared" si="0"/>
        <v>7.4009725784589279E-3</v>
      </c>
      <c r="E8" s="204">
        <f t="shared" si="0"/>
        <v>3.9034454433998452E-3</v>
      </c>
      <c r="F8" s="204">
        <f t="shared" si="0"/>
        <v>3.0110186072978612E-3</v>
      </c>
      <c r="G8" s="204">
        <f t="shared" si="0"/>
        <v>2.8502593342464434E-3</v>
      </c>
      <c r="H8" s="204">
        <f t="shared" si="0"/>
        <v>0</v>
      </c>
      <c r="I8" s="204">
        <f t="shared" si="0"/>
        <v>0</v>
      </c>
      <c r="J8" s="204">
        <f t="shared" si="0"/>
        <v>0</v>
      </c>
      <c r="K8" s="204">
        <f t="shared" si="0"/>
        <v>0</v>
      </c>
      <c r="L8" s="204">
        <f t="shared" si="1"/>
        <v>0</v>
      </c>
      <c r="M8" s="204">
        <f t="shared" si="1"/>
        <v>0</v>
      </c>
      <c r="N8" s="204">
        <f t="shared" si="1"/>
        <v>0</v>
      </c>
      <c r="O8" s="204">
        <f t="shared" si="1"/>
        <v>0</v>
      </c>
      <c r="P8" s="204">
        <f t="shared" si="1"/>
        <v>0</v>
      </c>
      <c r="Q8" s="204">
        <f t="shared" si="1"/>
        <v>0</v>
      </c>
      <c r="R8" s="204">
        <f t="shared" si="1"/>
        <v>0</v>
      </c>
      <c r="S8" s="204">
        <f t="shared" si="1"/>
        <v>0</v>
      </c>
      <c r="T8" s="204">
        <f t="shared" si="1"/>
        <v>0</v>
      </c>
      <c r="U8" s="204">
        <f t="shared" si="1"/>
        <v>0</v>
      </c>
      <c r="V8" s="204">
        <f t="shared" si="2"/>
        <v>0</v>
      </c>
      <c r="W8" s="204">
        <f t="shared" si="2"/>
        <v>0</v>
      </c>
      <c r="X8" s="204">
        <f t="shared" si="2"/>
        <v>0</v>
      </c>
      <c r="Y8" s="204">
        <f t="shared" si="2"/>
        <v>0</v>
      </c>
      <c r="Z8" s="204">
        <f t="shared" si="2"/>
        <v>0</v>
      </c>
      <c r="AA8" s="204">
        <f t="shared" si="2"/>
        <v>0</v>
      </c>
      <c r="AB8" s="204">
        <f t="shared" si="2"/>
        <v>0</v>
      </c>
      <c r="AC8" s="204">
        <f t="shared" si="2"/>
        <v>0</v>
      </c>
      <c r="AD8" s="204">
        <f t="shared" si="2"/>
        <v>0</v>
      </c>
      <c r="AE8" s="204">
        <f t="shared" si="2"/>
        <v>0</v>
      </c>
      <c r="AF8" s="204">
        <f t="shared" si="3"/>
        <v>0</v>
      </c>
      <c r="AG8" s="204">
        <f t="shared" si="3"/>
        <v>0</v>
      </c>
      <c r="AH8" s="204">
        <f t="shared" si="3"/>
        <v>0</v>
      </c>
      <c r="AI8" s="204">
        <f t="shared" si="3"/>
        <v>0</v>
      </c>
      <c r="AJ8" s="204">
        <f t="shared" si="3"/>
        <v>0</v>
      </c>
      <c r="AK8" s="204">
        <f t="shared" si="3"/>
        <v>0</v>
      </c>
      <c r="AL8" s="204">
        <f t="shared" si="3"/>
        <v>0</v>
      </c>
      <c r="AM8" s="204">
        <f t="shared" si="3"/>
        <v>0</v>
      </c>
      <c r="AN8" s="204">
        <f t="shared" si="3"/>
        <v>0</v>
      </c>
      <c r="AO8" s="204">
        <f t="shared" si="3"/>
        <v>0</v>
      </c>
      <c r="AP8" s="204">
        <f t="shared" si="4"/>
        <v>0</v>
      </c>
      <c r="AQ8" s="204">
        <f t="shared" si="4"/>
        <v>0</v>
      </c>
      <c r="AR8" s="204">
        <f t="shared" si="4"/>
        <v>0</v>
      </c>
      <c r="AS8" s="204">
        <f t="shared" si="4"/>
        <v>0</v>
      </c>
      <c r="AT8" s="204">
        <f t="shared" si="4"/>
        <v>0</v>
      </c>
      <c r="AU8" s="204">
        <f t="shared" si="4"/>
        <v>0</v>
      </c>
      <c r="AV8" s="204">
        <f t="shared" si="4"/>
        <v>0</v>
      </c>
      <c r="AW8" s="204">
        <f t="shared" si="4"/>
        <v>0</v>
      </c>
      <c r="AX8" s="204">
        <f t="shared" si="4"/>
        <v>0</v>
      </c>
      <c r="AY8" s="204">
        <f t="shared" si="4"/>
        <v>0</v>
      </c>
      <c r="AZ8" s="204">
        <f t="shared" si="5"/>
        <v>0</v>
      </c>
      <c r="BA8" s="204">
        <f t="shared" si="5"/>
        <v>0</v>
      </c>
      <c r="BB8" s="204">
        <f t="shared" si="5"/>
        <v>0</v>
      </c>
      <c r="BC8" s="204">
        <f t="shared" si="5"/>
        <v>0</v>
      </c>
      <c r="BD8" s="204">
        <f t="shared" si="5"/>
        <v>0</v>
      </c>
      <c r="BE8" s="204">
        <f t="shared" si="5"/>
        <v>0</v>
      </c>
      <c r="BF8" s="204">
        <f t="shared" si="5"/>
        <v>0</v>
      </c>
      <c r="BG8" s="204">
        <f t="shared" si="5"/>
        <v>0</v>
      </c>
      <c r="BH8" s="204">
        <f t="shared" si="5"/>
        <v>0</v>
      </c>
      <c r="BI8" s="204">
        <f t="shared" si="5"/>
        <v>0</v>
      </c>
      <c r="BJ8" s="204">
        <f t="shared" si="6"/>
        <v>0</v>
      </c>
      <c r="BK8" s="204">
        <f t="shared" si="6"/>
        <v>0</v>
      </c>
      <c r="BL8" s="204">
        <f t="shared" si="6"/>
        <v>0</v>
      </c>
      <c r="BM8" s="204">
        <f t="shared" si="6"/>
        <v>0</v>
      </c>
      <c r="BN8" s="204">
        <f t="shared" si="6"/>
        <v>0</v>
      </c>
      <c r="BO8" s="204">
        <f t="shared" si="6"/>
        <v>0</v>
      </c>
      <c r="BP8" s="204">
        <f t="shared" si="6"/>
        <v>0</v>
      </c>
      <c r="BQ8" s="204">
        <f t="shared" si="6"/>
        <v>0</v>
      </c>
      <c r="BR8" s="204">
        <f t="shared" si="6"/>
        <v>0</v>
      </c>
      <c r="BS8" s="204">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3.067383376140255E-2</v>
      </c>
    </row>
    <row r="9" spans="1:105" hidden="1" x14ac:dyDescent="0.3">
      <c r="A9">
        <v>1956</v>
      </c>
      <c r="B9" s="204">
        <f t="shared" si="0"/>
        <v>9.6297553270983209E-3</v>
      </c>
      <c r="C9" s="204">
        <f t="shared" si="0"/>
        <v>1.1375136574251125E-2</v>
      </c>
      <c r="D9" s="204">
        <f t="shared" si="0"/>
        <v>1.2202140913973614E-2</v>
      </c>
      <c r="E9" s="204">
        <f t="shared" si="0"/>
        <v>6.6983391670383443E-3</v>
      </c>
      <c r="F9" s="204">
        <f t="shared" si="0"/>
        <v>5.3777949483375474E-3</v>
      </c>
      <c r="G9" s="204">
        <f t="shared" si="0"/>
        <v>5.2984270029650046E-3</v>
      </c>
      <c r="H9" s="204">
        <f t="shared" si="0"/>
        <v>3.3254191526085135E-3</v>
      </c>
      <c r="I9" s="204">
        <f t="shared" si="0"/>
        <v>0</v>
      </c>
      <c r="J9" s="204">
        <f t="shared" si="0"/>
        <v>0</v>
      </c>
      <c r="K9" s="204">
        <f t="shared" si="0"/>
        <v>0</v>
      </c>
      <c r="L9" s="204">
        <f t="shared" si="1"/>
        <v>0</v>
      </c>
      <c r="M9" s="204">
        <f t="shared" si="1"/>
        <v>0</v>
      </c>
      <c r="N9" s="204">
        <f t="shared" si="1"/>
        <v>0</v>
      </c>
      <c r="O9" s="204">
        <f t="shared" si="1"/>
        <v>0</v>
      </c>
      <c r="P9" s="204">
        <f t="shared" si="1"/>
        <v>0</v>
      </c>
      <c r="Q9" s="204">
        <f t="shared" si="1"/>
        <v>0</v>
      </c>
      <c r="R9" s="204">
        <f t="shared" si="1"/>
        <v>0</v>
      </c>
      <c r="S9" s="204">
        <f t="shared" si="1"/>
        <v>0</v>
      </c>
      <c r="T9" s="204">
        <f t="shared" si="1"/>
        <v>0</v>
      </c>
      <c r="U9" s="204">
        <f t="shared" si="1"/>
        <v>0</v>
      </c>
      <c r="V9" s="204">
        <f t="shared" si="2"/>
        <v>0</v>
      </c>
      <c r="W9" s="204">
        <f t="shared" si="2"/>
        <v>0</v>
      </c>
      <c r="X9" s="204">
        <f t="shared" si="2"/>
        <v>0</v>
      </c>
      <c r="Y9" s="204">
        <f t="shared" si="2"/>
        <v>0</v>
      </c>
      <c r="Z9" s="204">
        <f t="shared" si="2"/>
        <v>0</v>
      </c>
      <c r="AA9" s="204">
        <f t="shared" si="2"/>
        <v>0</v>
      </c>
      <c r="AB9" s="204">
        <f t="shared" si="2"/>
        <v>0</v>
      </c>
      <c r="AC9" s="204">
        <f t="shared" si="2"/>
        <v>0</v>
      </c>
      <c r="AD9" s="204">
        <f t="shared" si="2"/>
        <v>0</v>
      </c>
      <c r="AE9" s="204">
        <f t="shared" si="2"/>
        <v>0</v>
      </c>
      <c r="AF9" s="204">
        <f t="shared" si="3"/>
        <v>0</v>
      </c>
      <c r="AG9" s="204">
        <f t="shared" si="3"/>
        <v>0</v>
      </c>
      <c r="AH9" s="204">
        <f t="shared" si="3"/>
        <v>0</v>
      </c>
      <c r="AI9" s="204">
        <f t="shared" si="3"/>
        <v>0</v>
      </c>
      <c r="AJ9" s="204">
        <f t="shared" si="3"/>
        <v>0</v>
      </c>
      <c r="AK9" s="204">
        <f t="shared" si="3"/>
        <v>0</v>
      </c>
      <c r="AL9" s="204">
        <f t="shared" si="3"/>
        <v>0</v>
      </c>
      <c r="AM9" s="204">
        <f t="shared" si="3"/>
        <v>0</v>
      </c>
      <c r="AN9" s="204">
        <f t="shared" si="3"/>
        <v>0</v>
      </c>
      <c r="AO9" s="204">
        <f t="shared" si="3"/>
        <v>0</v>
      </c>
      <c r="AP9" s="204">
        <f t="shared" si="4"/>
        <v>0</v>
      </c>
      <c r="AQ9" s="204">
        <f t="shared" si="4"/>
        <v>0</v>
      </c>
      <c r="AR9" s="204">
        <f t="shared" si="4"/>
        <v>0</v>
      </c>
      <c r="AS9" s="204">
        <f t="shared" si="4"/>
        <v>0</v>
      </c>
      <c r="AT9" s="204">
        <f t="shared" si="4"/>
        <v>0</v>
      </c>
      <c r="AU9" s="204">
        <f t="shared" si="4"/>
        <v>0</v>
      </c>
      <c r="AV9" s="204">
        <f t="shared" si="4"/>
        <v>0</v>
      </c>
      <c r="AW9" s="204">
        <f t="shared" si="4"/>
        <v>0</v>
      </c>
      <c r="AX9" s="204">
        <f t="shared" si="4"/>
        <v>0</v>
      </c>
      <c r="AY9" s="204">
        <f t="shared" si="4"/>
        <v>0</v>
      </c>
      <c r="AZ9" s="204">
        <f t="shared" si="5"/>
        <v>0</v>
      </c>
      <c r="BA9" s="204">
        <f t="shared" si="5"/>
        <v>0</v>
      </c>
      <c r="BB9" s="204">
        <f t="shared" si="5"/>
        <v>0</v>
      </c>
      <c r="BC9" s="204">
        <f t="shared" si="5"/>
        <v>0</v>
      </c>
      <c r="BD9" s="204">
        <f t="shared" si="5"/>
        <v>0</v>
      </c>
      <c r="BE9" s="204">
        <f t="shared" si="5"/>
        <v>0</v>
      </c>
      <c r="BF9" s="204">
        <f t="shared" si="5"/>
        <v>0</v>
      </c>
      <c r="BG9" s="204">
        <f t="shared" si="5"/>
        <v>0</v>
      </c>
      <c r="BH9" s="204">
        <f t="shared" si="5"/>
        <v>0</v>
      </c>
      <c r="BI9" s="204">
        <f t="shared" si="5"/>
        <v>0</v>
      </c>
      <c r="BJ9" s="204">
        <f t="shared" si="6"/>
        <v>0</v>
      </c>
      <c r="BK9" s="204">
        <f t="shared" si="6"/>
        <v>0</v>
      </c>
      <c r="BL9" s="204">
        <f t="shared" si="6"/>
        <v>0</v>
      </c>
      <c r="BM9" s="204">
        <f t="shared" si="6"/>
        <v>0</v>
      </c>
      <c r="BN9" s="204">
        <f t="shared" si="6"/>
        <v>0</v>
      </c>
      <c r="BO9" s="204">
        <f t="shared" si="6"/>
        <v>0</v>
      </c>
      <c r="BP9" s="204">
        <f t="shared" si="6"/>
        <v>0</v>
      </c>
      <c r="BQ9" s="204">
        <f t="shared" si="6"/>
        <v>0</v>
      </c>
      <c r="BR9" s="204">
        <f t="shared" si="6"/>
        <v>0</v>
      </c>
      <c r="BS9" s="204">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5.3907013086272465E-2</v>
      </c>
    </row>
    <row r="10" spans="1:105" hidden="1" x14ac:dyDescent="0.3">
      <c r="A10">
        <v>1957</v>
      </c>
      <c r="B10" s="204">
        <f t="shared" si="0"/>
        <v>1.4081442814838E-2</v>
      </c>
      <c r="C10" s="204">
        <f t="shared" si="0"/>
        <v>1.7312520555921668E-2</v>
      </c>
      <c r="D10" s="204">
        <f t="shared" si="0"/>
        <v>1.932909398306238E-2</v>
      </c>
      <c r="E10" s="204">
        <f t="shared" si="0"/>
        <v>1.1043694263059903E-2</v>
      </c>
      <c r="F10" s="204">
        <f t="shared" si="0"/>
        <v>9.2283330347702874E-3</v>
      </c>
      <c r="G10" s="204">
        <f t="shared" si="0"/>
        <v>9.4631942498194371E-3</v>
      </c>
      <c r="H10" s="204">
        <f t="shared" si="0"/>
        <v>6.1817149136768725E-3</v>
      </c>
      <c r="I10" s="204">
        <f t="shared" si="0"/>
        <v>3.7779329192269727E-3</v>
      </c>
      <c r="J10" s="204">
        <f t="shared" si="0"/>
        <v>0</v>
      </c>
      <c r="K10" s="204">
        <f t="shared" si="0"/>
        <v>0</v>
      </c>
      <c r="L10" s="204">
        <f t="shared" si="1"/>
        <v>0</v>
      </c>
      <c r="M10" s="204">
        <f t="shared" si="1"/>
        <v>0</v>
      </c>
      <c r="N10" s="204">
        <f t="shared" si="1"/>
        <v>0</v>
      </c>
      <c r="O10" s="204">
        <f t="shared" si="1"/>
        <v>0</v>
      </c>
      <c r="P10" s="204">
        <f t="shared" si="1"/>
        <v>0</v>
      </c>
      <c r="Q10" s="204">
        <f t="shared" si="1"/>
        <v>0</v>
      </c>
      <c r="R10" s="204">
        <f t="shared" si="1"/>
        <v>0</v>
      </c>
      <c r="S10" s="204">
        <f t="shared" si="1"/>
        <v>0</v>
      </c>
      <c r="T10" s="204">
        <f t="shared" si="1"/>
        <v>0</v>
      </c>
      <c r="U10" s="204">
        <f t="shared" si="1"/>
        <v>0</v>
      </c>
      <c r="V10" s="204">
        <f t="shared" si="2"/>
        <v>0</v>
      </c>
      <c r="W10" s="204">
        <f t="shared" si="2"/>
        <v>0</v>
      </c>
      <c r="X10" s="204">
        <f t="shared" si="2"/>
        <v>0</v>
      </c>
      <c r="Y10" s="204">
        <f t="shared" si="2"/>
        <v>0</v>
      </c>
      <c r="Z10" s="204">
        <f t="shared" si="2"/>
        <v>0</v>
      </c>
      <c r="AA10" s="204">
        <f t="shared" si="2"/>
        <v>0</v>
      </c>
      <c r="AB10" s="204">
        <f t="shared" si="2"/>
        <v>0</v>
      </c>
      <c r="AC10" s="204">
        <f t="shared" si="2"/>
        <v>0</v>
      </c>
      <c r="AD10" s="204">
        <f t="shared" si="2"/>
        <v>0</v>
      </c>
      <c r="AE10" s="204">
        <f t="shared" si="2"/>
        <v>0</v>
      </c>
      <c r="AF10" s="204">
        <f t="shared" si="3"/>
        <v>0</v>
      </c>
      <c r="AG10" s="204">
        <f t="shared" si="3"/>
        <v>0</v>
      </c>
      <c r="AH10" s="204">
        <f t="shared" si="3"/>
        <v>0</v>
      </c>
      <c r="AI10" s="204">
        <f t="shared" si="3"/>
        <v>0</v>
      </c>
      <c r="AJ10" s="204">
        <f t="shared" si="3"/>
        <v>0</v>
      </c>
      <c r="AK10" s="204">
        <f t="shared" si="3"/>
        <v>0</v>
      </c>
      <c r="AL10" s="204">
        <f t="shared" si="3"/>
        <v>0</v>
      </c>
      <c r="AM10" s="204">
        <f t="shared" si="3"/>
        <v>0</v>
      </c>
      <c r="AN10" s="204">
        <f t="shared" si="3"/>
        <v>0</v>
      </c>
      <c r="AO10" s="204">
        <f t="shared" si="3"/>
        <v>0</v>
      </c>
      <c r="AP10" s="204">
        <f t="shared" si="4"/>
        <v>0</v>
      </c>
      <c r="AQ10" s="204">
        <f t="shared" si="4"/>
        <v>0</v>
      </c>
      <c r="AR10" s="204">
        <f t="shared" si="4"/>
        <v>0</v>
      </c>
      <c r="AS10" s="204">
        <f t="shared" si="4"/>
        <v>0</v>
      </c>
      <c r="AT10" s="204">
        <f t="shared" si="4"/>
        <v>0</v>
      </c>
      <c r="AU10" s="204">
        <f t="shared" si="4"/>
        <v>0</v>
      </c>
      <c r="AV10" s="204">
        <f t="shared" si="4"/>
        <v>0</v>
      </c>
      <c r="AW10" s="204">
        <f t="shared" si="4"/>
        <v>0</v>
      </c>
      <c r="AX10" s="204">
        <f t="shared" si="4"/>
        <v>0</v>
      </c>
      <c r="AY10" s="204">
        <f t="shared" si="4"/>
        <v>0</v>
      </c>
      <c r="AZ10" s="204">
        <f t="shared" si="5"/>
        <v>0</v>
      </c>
      <c r="BA10" s="204">
        <f t="shared" si="5"/>
        <v>0</v>
      </c>
      <c r="BB10" s="204">
        <f t="shared" si="5"/>
        <v>0</v>
      </c>
      <c r="BC10" s="204">
        <f t="shared" si="5"/>
        <v>0</v>
      </c>
      <c r="BD10" s="204">
        <f t="shared" si="5"/>
        <v>0</v>
      </c>
      <c r="BE10" s="204">
        <f t="shared" si="5"/>
        <v>0</v>
      </c>
      <c r="BF10" s="204">
        <f t="shared" si="5"/>
        <v>0</v>
      </c>
      <c r="BG10" s="204">
        <f t="shared" si="5"/>
        <v>0</v>
      </c>
      <c r="BH10" s="204">
        <f t="shared" si="5"/>
        <v>0</v>
      </c>
      <c r="BI10" s="204">
        <f t="shared" si="5"/>
        <v>0</v>
      </c>
      <c r="BJ10" s="204">
        <f t="shared" si="6"/>
        <v>0</v>
      </c>
      <c r="BK10" s="204">
        <f t="shared" si="6"/>
        <v>0</v>
      </c>
      <c r="BL10" s="204">
        <f t="shared" si="6"/>
        <v>0</v>
      </c>
      <c r="BM10" s="204">
        <f t="shared" si="6"/>
        <v>0</v>
      </c>
      <c r="BN10" s="204">
        <f t="shared" si="6"/>
        <v>0</v>
      </c>
      <c r="BO10" s="204">
        <f t="shared" si="6"/>
        <v>0</v>
      </c>
      <c r="BP10" s="204">
        <f t="shared" si="6"/>
        <v>0</v>
      </c>
      <c r="BQ10" s="204">
        <f t="shared" si="6"/>
        <v>0</v>
      </c>
      <c r="BR10" s="204">
        <f t="shared" si="6"/>
        <v>0</v>
      </c>
      <c r="BS10" s="204">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9.0417926734375528E-2</v>
      </c>
    </row>
    <row r="11" spans="1:105" hidden="1" x14ac:dyDescent="0.3">
      <c r="A11">
        <v>1958</v>
      </c>
      <c r="B11" s="204">
        <f t="shared" si="0"/>
        <v>1.978368915436568E-2</v>
      </c>
      <c r="C11" s="204">
        <f t="shared" si="0"/>
        <v>2.5315832013187479E-2</v>
      </c>
      <c r="D11" s="204">
        <f t="shared" si="0"/>
        <v>2.941813794716041E-2</v>
      </c>
      <c r="E11" s="204">
        <f t="shared" si="0"/>
        <v>1.7494028780345987E-2</v>
      </c>
      <c r="F11" s="204">
        <f t="shared" si="0"/>
        <v>1.5214948967530447E-2</v>
      </c>
      <c r="G11" s="204">
        <f t="shared" si="0"/>
        <v>1.6238906270878428E-2</v>
      </c>
      <c r="H11" s="204">
        <f t="shared" si="0"/>
        <v>1.1040780403767774E-2</v>
      </c>
      <c r="I11" s="204">
        <f t="shared" si="0"/>
        <v>7.0229054437654379E-3</v>
      </c>
      <c r="J11" s="204">
        <f t="shared" si="0"/>
        <v>3.3050316829990891E-3</v>
      </c>
      <c r="K11" s="204">
        <f t="shared" si="0"/>
        <v>0</v>
      </c>
      <c r="L11" s="204">
        <f t="shared" si="1"/>
        <v>0</v>
      </c>
      <c r="M11" s="204">
        <f t="shared" si="1"/>
        <v>0</v>
      </c>
      <c r="N11" s="204">
        <f t="shared" si="1"/>
        <v>0</v>
      </c>
      <c r="O11" s="204">
        <f t="shared" si="1"/>
        <v>0</v>
      </c>
      <c r="P11" s="204">
        <f t="shared" si="1"/>
        <v>0</v>
      </c>
      <c r="Q11" s="204">
        <f t="shared" si="1"/>
        <v>0</v>
      </c>
      <c r="R11" s="204">
        <f t="shared" si="1"/>
        <v>0</v>
      </c>
      <c r="S11" s="204">
        <f t="shared" si="1"/>
        <v>0</v>
      </c>
      <c r="T11" s="204">
        <f t="shared" si="1"/>
        <v>0</v>
      </c>
      <c r="U11" s="204">
        <f t="shared" si="1"/>
        <v>0</v>
      </c>
      <c r="V11" s="204">
        <f t="shared" si="2"/>
        <v>0</v>
      </c>
      <c r="W11" s="204">
        <f t="shared" si="2"/>
        <v>0</v>
      </c>
      <c r="X11" s="204">
        <f t="shared" si="2"/>
        <v>0</v>
      </c>
      <c r="Y11" s="204">
        <f t="shared" si="2"/>
        <v>0</v>
      </c>
      <c r="Z11" s="204">
        <f t="shared" si="2"/>
        <v>0</v>
      </c>
      <c r="AA11" s="204">
        <f t="shared" si="2"/>
        <v>0</v>
      </c>
      <c r="AB11" s="204">
        <f t="shared" si="2"/>
        <v>0</v>
      </c>
      <c r="AC11" s="204">
        <f t="shared" si="2"/>
        <v>0</v>
      </c>
      <c r="AD11" s="204">
        <f t="shared" si="2"/>
        <v>0</v>
      </c>
      <c r="AE11" s="204">
        <f t="shared" si="2"/>
        <v>0</v>
      </c>
      <c r="AF11" s="204">
        <f t="shared" si="3"/>
        <v>0</v>
      </c>
      <c r="AG11" s="204">
        <f t="shared" si="3"/>
        <v>0</v>
      </c>
      <c r="AH11" s="204">
        <f t="shared" si="3"/>
        <v>0</v>
      </c>
      <c r="AI11" s="204">
        <f t="shared" si="3"/>
        <v>0</v>
      </c>
      <c r="AJ11" s="204">
        <f t="shared" si="3"/>
        <v>0</v>
      </c>
      <c r="AK11" s="204">
        <f t="shared" si="3"/>
        <v>0</v>
      </c>
      <c r="AL11" s="204">
        <f t="shared" si="3"/>
        <v>0</v>
      </c>
      <c r="AM11" s="204">
        <f t="shared" si="3"/>
        <v>0</v>
      </c>
      <c r="AN11" s="204">
        <f t="shared" si="3"/>
        <v>0</v>
      </c>
      <c r="AO11" s="204">
        <f t="shared" si="3"/>
        <v>0</v>
      </c>
      <c r="AP11" s="204">
        <f t="shared" si="4"/>
        <v>0</v>
      </c>
      <c r="AQ11" s="204">
        <f t="shared" si="4"/>
        <v>0</v>
      </c>
      <c r="AR11" s="204">
        <f t="shared" si="4"/>
        <v>0</v>
      </c>
      <c r="AS11" s="204">
        <f t="shared" si="4"/>
        <v>0</v>
      </c>
      <c r="AT11" s="204">
        <f t="shared" si="4"/>
        <v>0</v>
      </c>
      <c r="AU11" s="204">
        <f t="shared" si="4"/>
        <v>0</v>
      </c>
      <c r="AV11" s="204">
        <f t="shared" si="4"/>
        <v>0</v>
      </c>
      <c r="AW11" s="204">
        <f t="shared" si="4"/>
        <v>0</v>
      </c>
      <c r="AX11" s="204">
        <f t="shared" si="4"/>
        <v>0</v>
      </c>
      <c r="AY11" s="204">
        <f t="shared" si="4"/>
        <v>0</v>
      </c>
      <c r="AZ11" s="204">
        <f t="shared" si="5"/>
        <v>0</v>
      </c>
      <c r="BA11" s="204">
        <f t="shared" si="5"/>
        <v>0</v>
      </c>
      <c r="BB11" s="204">
        <f t="shared" si="5"/>
        <v>0</v>
      </c>
      <c r="BC11" s="204">
        <f t="shared" si="5"/>
        <v>0</v>
      </c>
      <c r="BD11" s="204">
        <f t="shared" si="5"/>
        <v>0</v>
      </c>
      <c r="BE11" s="204">
        <f t="shared" si="5"/>
        <v>0</v>
      </c>
      <c r="BF11" s="204">
        <f t="shared" si="5"/>
        <v>0</v>
      </c>
      <c r="BG11" s="204">
        <f t="shared" si="5"/>
        <v>0</v>
      </c>
      <c r="BH11" s="204">
        <f t="shared" si="5"/>
        <v>0</v>
      </c>
      <c r="BI11" s="204">
        <f t="shared" si="5"/>
        <v>0</v>
      </c>
      <c r="BJ11" s="204">
        <f t="shared" si="6"/>
        <v>0</v>
      </c>
      <c r="BK11" s="204">
        <f t="shared" si="6"/>
        <v>0</v>
      </c>
      <c r="BL11" s="204">
        <f t="shared" si="6"/>
        <v>0</v>
      </c>
      <c r="BM11" s="204">
        <f t="shared" si="6"/>
        <v>0</v>
      </c>
      <c r="BN11" s="204">
        <f t="shared" si="6"/>
        <v>0</v>
      </c>
      <c r="BO11" s="204">
        <f t="shared" si="6"/>
        <v>0</v>
      </c>
      <c r="BP11" s="204">
        <f t="shared" si="6"/>
        <v>0</v>
      </c>
      <c r="BQ11" s="204">
        <f t="shared" si="6"/>
        <v>0</v>
      </c>
      <c r="BR11" s="204">
        <f t="shared" si="6"/>
        <v>0</v>
      </c>
      <c r="BS11" s="204">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0.14483426066400074</v>
      </c>
    </row>
    <row r="12" spans="1:105" hidden="1" x14ac:dyDescent="0.3">
      <c r="A12">
        <v>1959</v>
      </c>
      <c r="B12" s="204">
        <f t="shared" si="0"/>
        <v>2.6705187051366368E-2</v>
      </c>
      <c r="C12" s="204">
        <f t="shared" si="0"/>
        <v>3.5567417190040446E-2</v>
      </c>
      <c r="D12" s="204">
        <f t="shared" si="0"/>
        <v>4.3017689769982825E-2</v>
      </c>
      <c r="E12" s="204">
        <f t="shared" si="0"/>
        <v>2.6625239256572546E-2</v>
      </c>
      <c r="F12" s="204">
        <f t="shared" si="0"/>
        <v>2.4101604842483616E-2</v>
      </c>
      <c r="G12" s="204">
        <f t="shared" si="0"/>
        <v>2.677343018170298E-2</v>
      </c>
      <c r="H12" s="204">
        <f t="shared" si="0"/>
        <v>1.8946054936741591E-2</v>
      </c>
      <c r="I12" s="204">
        <f t="shared" si="0"/>
        <v>1.254317901808898E-2</v>
      </c>
      <c r="J12" s="204">
        <f t="shared" si="0"/>
        <v>6.1438160747176226E-3</v>
      </c>
      <c r="K12" s="204">
        <f t="shared" si="0"/>
        <v>4.3790772179924204E-3</v>
      </c>
      <c r="L12" s="204">
        <f t="shared" si="1"/>
        <v>0</v>
      </c>
      <c r="M12" s="204">
        <f t="shared" si="1"/>
        <v>0</v>
      </c>
      <c r="N12" s="204">
        <f t="shared" si="1"/>
        <v>0</v>
      </c>
      <c r="O12" s="204">
        <f t="shared" si="1"/>
        <v>0</v>
      </c>
      <c r="P12" s="204">
        <f t="shared" si="1"/>
        <v>0</v>
      </c>
      <c r="Q12" s="204">
        <f t="shared" si="1"/>
        <v>0</v>
      </c>
      <c r="R12" s="204">
        <f t="shared" si="1"/>
        <v>0</v>
      </c>
      <c r="S12" s="204">
        <f t="shared" si="1"/>
        <v>0</v>
      </c>
      <c r="T12" s="204">
        <f t="shared" si="1"/>
        <v>0</v>
      </c>
      <c r="U12" s="204">
        <f t="shared" si="1"/>
        <v>0</v>
      </c>
      <c r="V12" s="204">
        <f t="shared" si="2"/>
        <v>0</v>
      </c>
      <c r="W12" s="204">
        <f t="shared" si="2"/>
        <v>0</v>
      </c>
      <c r="X12" s="204">
        <f t="shared" si="2"/>
        <v>0</v>
      </c>
      <c r="Y12" s="204">
        <f t="shared" si="2"/>
        <v>0</v>
      </c>
      <c r="Z12" s="204">
        <f t="shared" si="2"/>
        <v>0</v>
      </c>
      <c r="AA12" s="204">
        <f t="shared" si="2"/>
        <v>0</v>
      </c>
      <c r="AB12" s="204">
        <f t="shared" si="2"/>
        <v>0</v>
      </c>
      <c r="AC12" s="204">
        <f t="shared" si="2"/>
        <v>0</v>
      </c>
      <c r="AD12" s="204">
        <f t="shared" si="2"/>
        <v>0</v>
      </c>
      <c r="AE12" s="204">
        <f t="shared" si="2"/>
        <v>0</v>
      </c>
      <c r="AF12" s="204">
        <f t="shared" si="3"/>
        <v>0</v>
      </c>
      <c r="AG12" s="204">
        <f t="shared" si="3"/>
        <v>0</v>
      </c>
      <c r="AH12" s="204">
        <f t="shared" si="3"/>
        <v>0</v>
      </c>
      <c r="AI12" s="204">
        <f t="shared" si="3"/>
        <v>0</v>
      </c>
      <c r="AJ12" s="204">
        <f t="shared" si="3"/>
        <v>0</v>
      </c>
      <c r="AK12" s="204">
        <f t="shared" si="3"/>
        <v>0</v>
      </c>
      <c r="AL12" s="204">
        <f t="shared" si="3"/>
        <v>0</v>
      </c>
      <c r="AM12" s="204">
        <f t="shared" si="3"/>
        <v>0</v>
      </c>
      <c r="AN12" s="204">
        <f t="shared" si="3"/>
        <v>0</v>
      </c>
      <c r="AO12" s="204">
        <f t="shared" si="3"/>
        <v>0</v>
      </c>
      <c r="AP12" s="204">
        <f t="shared" si="4"/>
        <v>0</v>
      </c>
      <c r="AQ12" s="204">
        <f t="shared" si="4"/>
        <v>0</v>
      </c>
      <c r="AR12" s="204">
        <f t="shared" si="4"/>
        <v>0</v>
      </c>
      <c r="AS12" s="204">
        <f t="shared" si="4"/>
        <v>0</v>
      </c>
      <c r="AT12" s="204">
        <f t="shared" si="4"/>
        <v>0</v>
      </c>
      <c r="AU12" s="204">
        <f t="shared" si="4"/>
        <v>0</v>
      </c>
      <c r="AV12" s="204">
        <f t="shared" si="4"/>
        <v>0</v>
      </c>
      <c r="AW12" s="204">
        <f t="shared" si="4"/>
        <v>0</v>
      </c>
      <c r="AX12" s="204">
        <f t="shared" si="4"/>
        <v>0</v>
      </c>
      <c r="AY12" s="204">
        <f t="shared" si="4"/>
        <v>0</v>
      </c>
      <c r="AZ12" s="204">
        <f t="shared" si="5"/>
        <v>0</v>
      </c>
      <c r="BA12" s="204">
        <f t="shared" si="5"/>
        <v>0</v>
      </c>
      <c r="BB12" s="204">
        <f t="shared" si="5"/>
        <v>0</v>
      </c>
      <c r="BC12" s="204">
        <f t="shared" si="5"/>
        <v>0</v>
      </c>
      <c r="BD12" s="204">
        <f t="shared" si="5"/>
        <v>0</v>
      </c>
      <c r="BE12" s="204">
        <f t="shared" si="5"/>
        <v>0</v>
      </c>
      <c r="BF12" s="204">
        <f t="shared" si="5"/>
        <v>0</v>
      </c>
      <c r="BG12" s="204">
        <f t="shared" si="5"/>
        <v>0</v>
      </c>
      <c r="BH12" s="204">
        <f t="shared" si="5"/>
        <v>0</v>
      </c>
      <c r="BI12" s="204">
        <f t="shared" si="5"/>
        <v>0</v>
      </c>
      <c r="BJ12" s="204">
        <f t="shared" si="6"/>
        <v>0</v>
      </c>
      <c r="BK12" s="204">
        <f t="shared" si="6"/>
        <v>0</v>
      </c>
      <c r="BL12" s="204">
        <f t="shared" si="6"/>
        <v>0</v>
      </c>
      <c r="BM12" s="204">
        <f t="shared" si="6"/>
        <v>0</v>
      </c>
      <c r="BN12" s="204">
        <f t="shared" si="6"/>
        <v>0</v>
      </c>
      <c r="BO12" s="204">
        <f t="shared" si="6"/>
        <v>0</v>
      </c>
      <c r="BP12" s="204">
        <f t="shared" si="6"/>
        <v>0</v>
      </c>
      <c r="BQ12" s="204">
        <f t="shared" si="6"/>
        <v>0</v>
      </c>
      <c r="BR12" s="204">
        <f t="shared" si="6"/>
        <v>0</v>
      </c>
      <c r="BS12" s="204">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0.22480269553968937</v>
      </c>
    </row>
    <row r="13" spans="1:105" hidden="1" x14ac:dyDescent="0.3">
      <c r="A13">
        <v>1960</v>
      </c>
      <c r="B13" s="204">
        <f t="shared" ref="B13:K22" si="11">VLOOKUP(B$2,scenarios4,23,FALSE)*VLOOKUP($A13-B$2,output3,3,FALSE)</f>
        <v>3.4634760556954233E-2</v>
      </c>
      <c r="C13" s="204">
        <f t="shared" si="11"/>
        <v>4.8010991356706237E-2</v>
      </c>
      <c r="D13" s="204">
        <f t="shared" si="11"/>
        <v>6.0437599593949537E-2</v>
      </c>
      <c r="E13" s="204">
        <f t="shared" si="11"/>
        <v>3.8933677054885166E-2</v>
      </c>
      <c r="F13" s="204">
        <f t="shared" si="11"/>
        <v>3.6681715998971985E-2</v>
      </c>
      <c r="G13" s="204">
        <f t="shared" si="11"/>
        <v>4.2411094239901748E-2</v>
      </c>
      <c r="H13" s="204">
        <f t="shared" si="11"/>
        <v>3.1236763770059049E-2</v>
      </c>
      <c r="I13" s="204">
        <f t="shared" si="11"/>
        <v>2.1524181268653797E-2</v>
      </c>
      <c r="J13" s="204">
        <f t="shared" si="11"/>
        <v>1.0973091620905746E-2</v>
      </c>
      <c r="K13" s="204">
        <f t="shared" si="11"/>
        <v>8.1403894379365842E-3</v>
      </c>
      <c r="L13" s="204">
        <f t="shared" ref="L13:U22" si="12">VLOOKUP(L$2,scenarios4,23,FALSE)*VLOOKUP($A13-L$2,output3,3,FALSE)</f>
        <v>6.3223929484565698E-3</v>
      </c>
      <c r="M13" s="204">
        <f t="shared" si="12"/>
        <v>0</v>
      </c>
      <c r="N13" s="204">
        <f t="shared" si="12"/>
        <v>0</v>
      </c>
      <c r="O13" s="204">
        <f t="shared" si="12"/>
        <v>0</v>
      </c>
      <c r="P13" s="204">
        <f t="shared" si="12"/>
        <v>0</v>
      </c>
      <c r="Q13" s="204">
        <f t="shared" si="12"/>
        <v>0</v>
      </c>
      <c r="R13" s="204">
        <f t="shared" si="12"/>
        <v>0</v>
      </c>
      <c r="S13" s="204">
        <f t="shared" si="12"/>
        <v>0</v>
      </c>
      <c r="T13" s="204">
        <f t="shared" si="12"/>
        <v>0</v>
      </c>
      <c r="U13" s="204">
        <f t="shared" si="12"/>
        <v>0</v>
      </c>
      <c r="V13" s="204">
        <f t="shared" ref="V13:AE22" si="13">VLOOKUP(V$2,scenarios4,23,FALSE)*VLOOKUP($A13-V$2,output3,3,FALSE)</f>
        <v>0</v>
      </c>
      <c r="W13" s="204">
        <f t="shared" si="13"/>
        <v>0</v>
      </c>
      <c r="X13" s="204">
        <f t="shared" si="13"/>
        <v>0</v>
      </c>
      <c r="Y13" s="204">
        <f t="shared" si="13"/>
        <v>0</v>
      </c>
      <c r="Z13" s="204">
        <f t="shared" si="13"/>
        <v>0</v>
      </c>
      <c r="AA13" s="204">
        <f t="shared" si="13"/>
        <v>0</v>
      </c>
      <c r="AB13" s="204">
        <f t="shared" si="13"/>
        <v>0</v>
      </c>
      <c r="AC13" s="204">
        <f t="shared" si="13"/>
        <v>0</v>
      </c>
      <c r="AD13" s="204">
        <f t="shared" si="13"/>
        <v>0</v>
      </c>
      <c r="AE13" s="204">
        <f t="shared" si="13"/>
        <v>0</v>
      </c>
      <c r="AF13" s="204">
        <f t="shared" ref="AF13:AO22" si="14">VLOOKUP(AF$2,scenarios4,23,FALSE)*VLOOKUP($A13-AF$2,output3,3,FALSE)</f>
        <v>0</v>
      </c>
      <c r="AG13" s="204">
        <f t="shared" si="14"/>
        <v>0</v>
      </c>
      <c r="AH13" s="204">
        <f t="shared" si="14"/>
        <v>0</v>
      </c>
      <c r="AI13" s="204">
        <f t="shared" si="14"/>
        <v>0</v>
      </c>
      <c r="AJ13" s="204">
        <f t="shared" si="14"/>
        <v>0</v>
      </c>
      <c r="AK13" s="204">
        <f t="shared" si="14"/>
        <v>0</v>
      </c>
      <c r="AL13" s="204">
        <f t="shared" si="14"/>
        <v>0</v>
      </c>
      <c r="AM13" s="204">
        <f t="shared" si="14"/>
        <v>0</v>
      </c>
      <c r="AN13" s="204">
        <f t="shared" si="14"/>
        <v>0</v>
      </c>
      <c r="AO13" s="204">
        <f t="shared" si="14"/>
        <v>0</v>
      </c>
      <c r="AP13" s="204">
        <f t="shared" ref="AP13:AY22" si="15">VLOOKUP(AP$2,scenarios4,23,FALSE)*VLOOKUP($A13-AP$2,output3,3,FALSE)</f>
        <v>0</v>
      </c>
      <c r="AQ13" s="204">
        <f t="shared" si="15"/>
        <v>0</v>
      </c>
      <c r="AR13" s="204">
        <f t="shared" si="15"/>
        <v>0</v>
      </c>
      <c r="AS13" s="204">
        <f t="shared" si="15"/>
        <v>0</v>
      </c>
      <c r="AT13" s="204">
        <f t="shared" si="15"/>
        <v>0</v>
      </c>
      <c r="AU13" s="204">
        <f t="shared" si="15"/>
        <v>0</v>
      </c>
      <c r="AV13" s="204">
        <f t="shared" si="15"/>
        <v>0</v>
      </c>
      <c r="AW13" s="204">
        <f t="shared" si="15"/>
        <v>0</v>
      </c>
      <c r="AX13" s="204">
        <f t="shared" si="15"/>
        <v>0</v>
      </c>
      <c r="AY13" s="204">
        <f t="shared" si="15"/>
        <v>0</v>
      </c>
      <c r="AZ13" s="204">
        <f t="shared" ref="AZ13:BI22" si="16">VLOOKUP(AZ$2,scenarios4,23,FALSE)*VLOOKUP($A13-AZ$2,output3,3,FALSE)</f>
        <v>0</v>
      </c>
      <c r="BA13" s="204">
        <f t="shared" si="16"/>
        <v>0</v>
      </c>
      <c r="BB13" s="204">
        <f t="shared" si="16"/>
        <v>0</v>
      </c>
      <c r="BC13" s="204">
        <f t="shared" si="16"/>
        <v>0</v>
      </c>
      <c r="BD13" s="204">
        <f t="shared" si="16"/>
        <v>0</v>
      </c>
      <c r="BE13" s="204">
        <f t="shared" si="16"/>
        <v>0</v>
      </c>
      <c r="BF13" s="204">
        <f t="shared" si="16"/>
        <v>0</v>
      </c>
      <c r="BG13" s="204">
        <f t="shared" si="16"/>
        <v>0</v>
      </c>
      <c r="BH13" s="204">
        <f t="shared" si="16"/>
        <v>0</v>
      </c>
      <c r="BI13" s="204">
        <f t="shared" si="16"/>
        <v>0</v>
      </c>
      <c r="BJ13" s="204">
        <f t="shared" ref="BJ13:BS22" si="17">VLOOKUP(BJ$2,scenarios4,23,FALSE)*VLOOKUP($A13-BJ$2,output3,3,FALSE)</f>
        <v>0</v>
      </c>
      <c r="BK13" s="204">
        <f t="shared" si="17"/>
        <v>0</v>
      </c>
      <c r="BL13" s="204">
        <f t="shared" si="17"/>
        <v>0</v>
      </c>
      <c r="BM13" s="204">
        <f t="shared" si="17"/>
        <v>0</v>
      </c>
      <c r="BN13" s="204">
        <f t="shared" si="17"/>
        <v>0</v>
      </c>
      <c r="BO13" s="204">
        <f t="shared" si="17"/>
        <v>0</v>
      </c>
      <c r="BP13" s="204">
        <f t="shared" si="17"/>
        <v>0</v>
      </c>
      <c r="BQ13" s="204">
        <f t="shared" si="17"/>
        <v>0</v>
      </c>
      <c r="BR13" s="204">
        <f t="shared" si="17"/>
        <v>0</v>
      </c>
      <c r="BS13" s="204">
        <f t="shared" si="17"/>
        <v>0</v>
      </c>
      <c r="BT13">
        <f t="shared" ref="BT13:CC22" si="18">VLOOKUP(BT$2,scenarios4,23,FALSE)*VLOOKUP($A13-BT$2,output4,4,FALSE)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VLOOKUP(CD$2,scenarios4,23,FALSE)*VLOOKUP($A13-CD$2,output4,4,FALSE)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VLOOKUP(CN$2,scenarios4,23,FALSE)*VLOOKUP($A13-CN$2,output4,4,FALSE)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0.33930665784738073</v>
      </c>
    </row>
    <row r="14" spans="1:105" hidden="1" x14ac:dyDescent="0.3">
      <c r="A14">
        <v>1961</v>
      </c>
      <c r="B14" s="204">
        <f t="shared" si="11"/>
        <v>4.3157569199486295E-2</v>
      </c>
      <c r="C14" s="204">
        <f t="shared" si="11"/>
        <v>6.2266899181162648E-2</v>
      </c>
      <c r="D14" s="204">
        <f t="shared" si="11"/>
        <v>8.1582226120644655E-2</v>
      </c>
      <c r="E14" s="204">
        <f t="shared" si="11"/>
        <v>5.4699775770041995E-2</v>
      </c>
      <c r="F14" s="204">
        <f t="shared" si="11"/>
        <v>5.3639108019299553E-2</v>
      </c>
      <c r="G14" s="204">
        <f t="shared" si="11"/>
        <v>6.4548054964849375E-2</v>
      </c>
      <c r="H14" s="204">
        <f t="shared" si="11"/>
        <v>4.9481344863568658E-2</v>
      </c>
      <c r="I14" s="204">
        <f t="shared" si="11"/>
        <v>3.548737549203481E-2</v>
      </c>
      <c r="J14" s="204">
        <f t="shared" si="11"/>
        <v>1.8829900520857409E-2</v>
      </c>
      <c r="K14" s="204">
        <f t="shared" si="11"/>
        <v>1.453904837742674E-2</v>
      </c>
      <c r="L14" s="204">
        <f t="shared" si="12"/>
        <v>1.1752873543457503E-2</v>
      </c>
      <c r="M14" s="204">
        <f t="shared" si="12"/>
        <v>5.9439630440687721E-3</v>
      </c>
      <c r="N14" s="204">
        <f t="shared" si="12"/>
        <v>0</v>
      </c>
      <c r="O14" s="204">
        <f t="shared" si="12"/>
        <v>0</v>
      </c>
      <c r="P14" s="204">
        <f t="shared" si="12"/>
        <v>0</v>
      </c>
      <c r="Q14" s="204">
        <f t="shared" si="12"/>
        <v>0</v>
      </c>
      <c r="R14" s="204">
        <f t="shared" si="12"/>
        <v>0</v>
      </c>
      <c r="S14" s="204">
        <f t="shared" si="12"/>
        <v>0</v>
      </c>
      <c r="T14" s="204">
        <f t="shared" si="12"/>
        <v>0</v>
      </c>
      <c r="U14" s="204">
        <f t="shared" si="12"/>
        <v>0</v>
      </c>
      <c r="V14" s="204">
        <f t="shared" si="13"/>
        <v>0</v>
      </c>
      <c r="W14" s="204">
        <f t="shared" si="13"/>
        <v>0</v>
      </c>
      <c r="X14" s="204">
        <f t="shared" si="13"/>
        <v>0</v>
      </c>
      <c r="Y14" s="204">
        <f t="shared" si="13"/>
        <v>0</v>
      </c>
      <c r="Z14" s="204">
        <f t="shared" si="13"/>
        <v>0</v>
      </c>
      <c r="AA14" s="204">
        <f t="shared" si="13"/>
        <v>0</v>
      </c>
      <c r="AB14" s="204">
        <f t="shared" si="13"/>
        <v>0</v>
      </c>
      <c r="AC14" s="204">
        <f t="shared" si="13"/>
        <v>0</v>
      </c>
      <c r="AD14" s="204">
        <f t="shared" si="13"/>
        <v>0</v>
      </c>
      <c r="AE14" s="204">
        <f t="shared" si="13"/>
        <v>0</v>
      </c>
      <c r="AF14" s="204">
        <f t="shared" si="14"/>
        <v>0</v>
      </c>
      <c r="AG14" s="204">
        <f t="shared" si="14"/>
        <v>0</v>
      </c>
      <c r="AH14" s="204">
        <f t="shared" si="14"/>
        <v>0</v>
      </c>
      <c r="AI14" s="204">
        <f t="shared" si="14"/>
        <v>0</v>
      </c>
      <c r="AJ14" s="204">
        <f t="shared" si="14"/>
        <v>0</v>
      </c>
      <c r="AK14" s="204">
        <f t="shared" si="14"/>
        <v>0</v>
      </c>
      <c r="AL14" s="204">
        <f t="shared" si="14"/>
        <v>0</v>
      </c>
      <c r="AM14" s="204">
        <f t="shared" si="14"/>
        <v>0</v>
      </c>
      <c r="AN14" s="204">
        <f t="shared" si="14"/>
        <v>0</v>
      </c>
      <c r="AO14" s="204">
        <f t="shared" si="14"/>
        <v>0</v>
      </c>
      <c r="AP14" s="204">
        <f t="shared" si="15"/>
        <v>0</v>
      </c>
      <c r="AQ14" s="204">
        <f t="shared" si="15"/>
        <v>0</v>
      </c>
      <c r="AR14" s="204">
        <f t="shared" si="15"/>
        <v>0</v>
      </c>
      <c r="AS14" s="204">
        <f t="shared" si="15"/>
        <v>0</v>
      </c>
      <c r="AT14" s="204">
        <f t="shared" si="15"/>
        <v>0</v>
      </c>
      <c r="AU14" s="204">
        <f t="shared" si="15"/>
        <v>0</v>
      </c>
      <c r="AV14" s="204">
        <f t="shared" si="15"/>
        <v>0</v>
      </c>
      <c r="AW14" s="204">
        <f t="shared" si="15"/>
        <v>0</v>
      </c>
      <c r="AX14" s="204">
        <f t="shared" si="15"/>
        <v>0</v>
      </c>
      <c r="AY14" s="204">
        <f t="shared" si="15"/>
        <v>0</v>
      </c>
      <c r="AZ14" s="204">
        <f t="shared" si="16"/>
        <v>0</v>
      </c>
      <c r="BA14" s="204">
        <f t="shared" si="16"/>
        <v>0</v>
      </c>
      <c r="BB14" s="204">
        <f t="shared" si="16"/>
        <v>0</v>
      </c>
      <c r="BC14" s="204">
        <f t="shared" si="16"/>
        <v>0</v>
      </c>
      <c r="BD14" s="204">
        <f t="shared" si="16"/>
        <v>0</v>
      </c>
      <c r="BE14" s="204">
        <f t="shared" si="16"/>
        <v>0</v>
      </c>
      <c r="BF14" s="204">
        <f t="shared" si="16"/>
        <v>0</v>
      </c>
      <c r="BG14" s="204">
        <f t="shared" si="16"/>
        <v>0</v>
      </c>
      <c r="BH14" s="204">
        <f t="shared" si="16"/>
        <v>0</v>
      </c>
      <c r="BI14" s="204">
        <f t="shared" si="16"/>
        <v>0</v>
      </c>
      <c r="BJ14" s="204">
        <f t="shared" si="17"/>
        <v>0</v>
      </c>
      <c r="BK14" s="204">
        <f t="shared" si="17"/>
        <v>0</v>
      </c>
      <c r="BL14" s="204">
        <f t="shared" si="17"/>
        <v>0</v>
      </c>
      <c r="BM14" s="204">
        <f t="shared" si="17"/>
        <v>0</v>
      </c>
      <c r="BN14" s="204">
        <f t="shared" si="17"/>
        <v>0</v>
      </c>
      <c r="BO14" s="204">
        <f t="shared" si="17"/>
        <v>0</v>
      </c>
      <c r="BP14" s="204">
        <f t="shared" si="17"/>
        <v>0</v>
      </c>
      <c r="BQ14" s="204">
        <f t="shared" si="17"/>
        <v>0</v>
      </c>
      <c r="BR14" s="204">
        <f t="shared" si="17"/>
        <v>0</v>
      </c>
      <c r="BS14" s="20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0.49592813909689837</v>
      </c>
    </row>
    <row r="15" spans="1:105" hidden="1" x14ac:dyDescent="0.3">
      <c r="A15">
        <v>1962</v>
      </c>
      <c r="B15" s="204">
        <f t="shared" si="11"/>
        <v>5.1668991195756034E-2</v>
      </c>
      <c r="C15" s="204">
        <f t="shared" si="11"/>
        <v>7.758933415547721E-2</v>
      </c>
      <c r="D15" s="204">
        <f t="shared" si="11"/>
        <v>0.10580644359303427</v>
      </c>
      <c r="E15" s="204">
        <f t="shared" si="11"/>
        <v>7.3836974095623648E-2</v>
      </c>
      <c r="F15" s="204">
        <f t="shared" si="11"/>
        <v>7.5360135571695255E-2</v>
      </c>
      <c r="G15" s="204">
        <f t="shared" si="11"/>
        <v>9.4387626053052495E-2</v>
      </c>
      <c r="H15" s="204">
        <f t="shared" si="11"/>
        <v>7.5308704602659093E-2</v>
      </c>
      <c r="I15" s="204">
        <f t="shared" si="11"/>
        <v>5.6214628312663051E-2</v>
      </c>
      <c r="J15" s="204">
        <f t="shared" si="11"/>
        <v>3.1045257513905054E-2</v>
      </c>
      <c r="K15" s="204">
        <f t="shared" si="11"/>
        <v>2.4949106785301888E-2</v>
      </c>
      <c r="L15" s="204">
        <f t="shared" si="12"/>
        <v>2.0991083820360908E-2</v>
      </c>
      <c r="M15" s="204">
        <f t="shared" si="12"/>
        <v>1.1049399582317796E-2</v>
      </c>
      <c r="N15" s="204">
        <f t="shared" si="12"/>
        <v>5.6939905170680545E-3</v>
      </c>
      <c r="O15" s="204">
        <f t="shared" si="12"/>
        <v>0</v>
      </c>
      <c r="P15" s="204">
        <f t="shared" si="12"/>
        <v>0</v>
      </c>
      <c r="Q15" s="204">
        <f t="shared" si="12"/>
        <v>0</v>
      </c>
      <c r="R15" s="204">
        <f t="shared" si="12"/>
        <v>0</v>
      </c>
      <c r="S15" s="204">
        <f t="shared" si="12"/>
        <v>0</v>
      </c>
      <c r="T15" s="204">
        <f t="shared" si="12"/>
        <v>0</v>
      </c>
      <c r="U15" s="204">
        <f t="shared" si="12"/>
        <v>0</v>
      </c>
      <c r="V15" s="204">
        <f t="shared" si="13"/>
        <v>0</v>
      </c>
      <c r="W15" s="204">
        <f t="shared" si="13"/>
        <v>0</v>
      </c>
      <c r="X15" s="204">
        <f t="shared" si="13"/>
        <v>0</v>
      </c>
      <c r="Y15" s="204">
        <f t="shared" si="13"/>
        <v>0</v>
      </c>
      <c r="Z15" s="204">
        <f t="shared" si="13"/>
        <v>0</v>
      </c>
      <c r="AA15" s="204">
        <f t="shared" si="13"/>
        <v>0</v>
      </c>
      <c r="AB15" s="204">
        <f t="shared" si="13"/>
        <v>0</v>
      </c>
      <c r="AC15" s="204">
        <f t="shared" si="13"/>
        <v>0</v>
      </c>
      <c r="AD15" s="204">
        <f t="shared" si="13"/>
        <v>0</v>
      </c>
      <c r="AE15" s="204">
        <f t="shared" si="13"/>
        <v>0</v>
      </c>
      <c r="AF15" s="204">
        <f t="shared" si="14"/>
        <v>0</v>
      </c>
      <c r="AG15" s="204">
        <f t="shared" si="14"/>
        <v>0</v>
      </c>
      <c r="AH15" s="204">
        <f t="shared" si="14"/>
        <v>0</v>
      </c>
      <c r="AI15" s="204">
        <f t="shared" si="14"/>
        <v>0</v>
      </c>
      <c r="AJ15" s="204">
        <f t="shared" si="14"/>
        <v>0</v>
      </c>
      <c r="AK15" s="204">
        <f t="shared" si="14"/>
        <v>0</v>
      </c>
      <c r="AL15" s="204">
        <f t="shared" si="14"/>
        <v>0</v>
      </c>
      <c r="AM15" s="204">
        <f t="shared" si="14"/>
        <v>0</v>
      </c>
      <c r="AN15" s="204">
        <f t="shared" si="14"/>
        <v>0</v>
      </c>
      <c r="AO15" s="204">
        <f t="shared" si="14"/>
        <v>0</v>
      </c>
      <c r="AP15" s="204">
        <f t="shared" si="15"/>
        <v>0</v>
      </c>
      <c r="AQ15" s="204">
        <f t="shared" si="15"/>
        <v>0</v>
      </c>
      <c r="AR15" s="204">
        <f t="shared" si="15"/>
        <v>0</v>
      </c>
      <c r="AS15" s="204">
        <f t="shared" si="15"/>
        <v>0</v>
      </c>
      <c r="AT15" s="204">
        <f t="shared" si="15"/>
        <v>0</v>
      </c>
      <c r="AU15" s="204">
        <f t="shared" si="15"/>
        <v>0</v>
      </c>
      <c r="AV15" s="204">
        <f t="shared" si="15"/>
        <v>0</v>
      </c>
      <c r="AW15" s="204">
        <f t="shared" si="15"/>
        <v>0</v>
      </c>
      <c r="AX15" s="204">
        <f t="shared" si="15"/>
        <v>0</v>
      </c>
      <c r="AY15" s="204">
        <f t="shared" si="15"/>
        <v>0</v>
      </c>
      <c r="AZ15" s="204">
        <f t="shared" si="16"/>
        <v>0</v>
      </c>
      <c r="BA15" s="204">
        <f t="shared" si="16"/>
        <v>0</v>
      </c>
      <c r="BB15" s="204">
        <f t="shared" si="16"/>
        <v>0</v>
      </c>
      <c r="BC15" s="204">
        <f t="shared" si="16"/>
        <v>0</v>
      </c>
      <c r="BD15" s="204">
        <f t="shared" si="16"/>
        <v>0</v>
      </c>
      <c r="BE15" s="204">
        <f t="shared" si="16"/>
        <v>0</v>
      </c>
      <c r="BF15" s="204">
        <f t="shared" si="16"/>
        <v>0</v>
      </c>
      <c r="BG15" s="204">
        <f t="shared" si="16"/>
        <v>0</v>
      </c>
      <c r="BH15" s="204">
        <f t="shared" si="16"/>
        <v>0</v>
      </c>
      <c r="BI15" s="204">
        <f t="shared" si="16"/>
        <v>0</v>
      </c>
      <c r="BJ15" s="204">
        <f t="shared" si="17"/>
        <v>0</v>
      </c>
      <c r="BK15" s="204">
        <f t="shared" si="17"/>
        <v>0</v>
      </c>
      <c r="BL15" s="204">
        <f t="shared" si="17"/>
        <v>0</v>
      </c>
      <c r="BM15" s="204">
        <f t="shared" si="17"/>
        <v>0</v>
      </c>
      <c r="BN15" s="204">
        <f t="shared" si="17"/>
        <v>0</v>
      </c>
      <c r="BO15" s="204">
        <f t="shared" si="17"/>
        <v>0</v>
      </c>
      <c r="BP15" s="204">
        <f t="shared" si="17"/>
        <v>0</v>
      </c>
      <c r="BQ15" s="204">
        <f t="shared" si="17"/>
        <v>0</v>
      </c>
      <c r="BR15" s="204">
        <f t="shared" si="17"/>
        <v>0</v>
      </c>
      <c r="BS15" s="204">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0.70390167579891483</v>
      </c>
    </row>
    <row r="16" spans="1:105" hidden="1" x14ac:dyDescent="0.3">
      <c r="A16">
        <v>1963</v>
      </c>
      <c r="B16" s="204">
        <f t="shared" si="11"/>
        <v>5.9433486785862924E-2</v>
      </c>
      <c r="C16" s="204">
        <f t="shared" si="11"/>
        <v>9.2891298043997414E-2</v>
      </c>
      <c r="D16" s="204">
        <f t="shared" si="11"/>
        <v>0.13184294730748627</v>
      </c>
      <c r="E16" s="204">
        <f t="shared" si="11"/>
        <v>9.5761393212975526E-2</v>
      </c>
      <c r="F16" s="204">
        <f t="shared" si="11"/>
        <v>0.1017255427415745</v>
      </c>
      <c r="G16" s="204">
        <f t="shared" si="11"/>
        <v>0.13260966780225361</v>
      </c>
      <c r="H16" s="204">
        <f t="shared" si="11"/>
        <v>0.11012275819072261</v>
      </c>
      <c r="I16" s="204">
        <f t="shared" si="11"/>
        <v>8.5556503155264002E-2</v>
      </c>
      <c r="J16" s="204">
        <f t="shared" si="11"/>
        <v>4.9177984785231423E-2</v>
      </c>
      <c r="K16" s="204">
        <f t="shared" si="11"/>
        <v>4.1134123041896141E-2</v>
      </c>
      <c r="L16" s="204">
        <f t="shared" si="12"/>
        <v>3.6020843880436831E-2</v>
      </c>
      <c r="M16" s="204">
        <f t="shared" si="12"/>
        <v>1.9734652290733408E-2</v>
      </c>
      <c r="N16" s="204">
        <f t="shared" si="12"/>
        <v>1.058471864218497E-2</v>
      </c>
      <c r="O16" s="204">
        <f t="shared" si="12"/>
        <v>4.6569463839594583E-3</v>
      </c>
      <c r="P16" s="204">
        <f t="shared" si="12"/>
        <v>0</v>
      </c>
      <c r="Q16" s="204">
        <f t="shared" si="12"/>
        <v>0</v>
      </c>
      <c r="R16" s="204">
        <f t="shared" si="12"/>
        <v>0</v>
      </c>
      <c r="S16" s="204">
        <f t="shared" si="12"/>
        <v>0</v>
      </c>
      <c r="T16" s="204">
        <f t="shared" si="12"/>
        <v>0</v>
      </c>
      <c r="U16" s="204">
        <f t="shared" si="12"/>
        <v>0</v>
      </c>
      <c r="V16" s="204">
        <f t="shared" si="13"/>
        <v>0</v>
      </c>
      <c r="W16" s="204">
        <f t="shared" si="13"/>
        <v>0</v>
      </c>
      <c r="X16" s="204">
        <f t="shared" si="13"/>
        <v>0</v>
      </c>
      <c r="Y16" s="204">
        <f t="shared" si="13"/>
        <v>0</v>
      </c>
      <c r="Z16" s="204">
        <f t="shared" si="13"/>
        <v>0</v>
      </c>
      <c r="AA16" s="204">
        <f t="shared" si="13"/>
        <v>0</v>
      </c>
      <c r="AB16" s="204">
        <f t="shared" si="13"/>
        <v>0</v>
      </c>
      <c r="AC16" s="204">
        <f t="shared" si="13"/>
        <v>0</v>
      </c>
      <c r="AD16" s="204">
        <f t="shared" si="13"/>
        <v>0</v>
      </c>
      <c r="AE16" s="204">
        <f t="shared" si="13"/>
        <v>0</v>
      </c>
      <c r="AF16" s="204">
        <f t="shared" si="14"/>
        <v>0</v>
      </c>
      <c r="AG16" s="204">
        <f t="shared" si="14"/>
        <v>0</v>
      </c>
      <c r="AH16" s="204">
        <f t="shared" si="14"/>
        <v>0</v>
      </c>
      <c r="AI16" s="204">
        <f t="shared" si="14"/>
        <v>0</v>
      </c>
      <c r="AJ16" s="204">
        <f t="shared" si="14"/>
        <v>0</v>
      </c>
      <c r="AK16" s="204">
        <f t="shared" si="14"/>
        <v>0</v>
      </c>
      <c r="AL16" s="204">
        <f t="shared" si="14"/>
        <v>0</v>
      </c>
      <c r="AM16" s="204">
        <f t="shared" si="14"/>
        <v>0</v>
      </c>
      <c r="AN16" s="204">
        <f t="shared" si="14"/>
        <v>0</v>
      </c>
      <c r="AO16" s="204">
        <f t="shared" si="14"/>
        <v>0</v>
      </c>
      <c r="AP16" s="204">
        <f t="shared" si="15"/>
        <v>0</v>
      </c>
      <c r="AQ16" s="204">
        <f t="shared" si="15"/>
        <v>0</v>
      </c>
      <c r="AR16" s="204">
        <f t="shared" si="15"/>
        <v>0</v>
      </c>
      <c r="AS16" s="204">
        <f t="shared" si="15"/>
        <v>0</v>
      </c>
      <c r="AT16" s="204">
        <f t="shared" si="15"/>
        <v>0</v>
      </c>
      <c r="AU16" s="204">
        <f t="shared" si="15"/>
        <v>0</v>
      </c>
      <c r="AV16" s="204">
        <f t="shared" si="15"/>
        <v>0</v>
      </c>
      <c r="AW16" s="204">
        <f t="shared" si="15"/>
        <v>0</v>
      </c>
      <c r="AX16" s="204">
        <f t="shared" si="15"/>
        <v>0</v>
      </c>
      <c r="AY16" s="204">
        <f t="shared" si="15"/>
        <v>0</v>
      </c>
      <c r="AZ16" s="204">
        <f t="shared" si="16"/>
        <v>0</v>
      </c>
      <c r="BA16" s="204">
        <f t="shared" si="16"/>
        <v>0</v>
      </c>
      <c r="BB16" s="204">
        <f t="shared" si="16"/>
        <v>0</v>
      </c>
      <c r="BC16" s="204">
        <f t="shared" si="16"/>
        <v>0</v>
      </c>
      <c r="BD16" s="204">
        <f t="shared" si="16"/>
        <v>0</v>
      </c>
      <c r="BE16" s="204">
        <f t="shared" si="16"/>
        <v>0</v>
      </c>
      <c r="BF16" s="204">
        <f t="shared" si="16"/>
        <v>0</v>
      </c>
      <c r="BG16" s="204">
        <f t="shared" si="16"/>
        <v>0</v>
      </c>
      <c r="BH16" s="204">
        <f t="shared" si="16"/>
        <v>0</v>
      </c>
      <c r="BI16" s="204">
        <f t="shared" si="16"/>
        <v>0</v>
      </c>
      <c r="BJ16" s="204">
        <f t="shared" si="17"/>
        <v>0</v>
      </c>
      <c r="BK16" s="204">
        <f t="shared" si="17"/>
        <v>0</v>
      </c>
      <c r="BL16" s="204">
        <f t="shared" si="17"/>
        <v>0</v>
      </c>
      <c r="BM16" s="204">
        <f t="shared" si="17"/>
        <v>0</v>
      </c>
      <c r="BN16" s="204">
        <f t="shared" si="17"/>
        <v>0</v>
      </c>
      <c r="BO16" s="204">
        <f t="shared" si="17"/>
        <v>0</v>
      </c>
      <c r="BP16" s="204">
        <f t="shared" si="17"/>
        <v>0</v>
      </c>
      <c r="BQ16" s="204">
        <f t="shared" si="17"/>
        <v>0</v>
      </c>
      <c r="BR16" s="204">
        <f t="shared" si="17"/>
        <v>0</v>
      </c>
      <c r="BS16" s="204">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0.97125286626457896</v>
      </c>
    </row>
    <row r="17" spans="1:105" hidden="1" x14ac:dyDescent="0.3">
      <c r="A17">
        <v>1964</v>
      </c>
      <c r="B17" s="204">
        <f t="shared" si="11"/>
        <v>6.5684161155569007E-2</v>
      </c>
      <c r="C17" s="204">
        <f t="shared" si="11"/>
        <v>0.10685042628184784</v>
      </c>
      <c r="D17" s="204">
        <f t="shared" si="11"/>
        <v>0.15784466572167646</v>
      </c>
      <c r="E17" s="204">
        <f t="shared" si="11"/>
        <v>0.11932604377131714</v>
      </c>
      <c r="F17" s="204">
        <f t="shared" si="11"/>
        <v>0.1319309169639529</v>
      </c>
      <c r="G17" s="204">
        <f t="shared" si="11"/>
        <v>0.17900432805259997</v>
      </c>
      <c r="H17" s="204">
        <f t="shared" si="11"/>
        <v>0.154716703786273</v>
      </c>
      <c r="I17" s="204">
        <f t="shared" si="11"/>
        <v>0.12510795608982311</v>
      </c>
      <c r="J17" s="204">
        <f t="shared" si="11"/>
        <v>7.4847002225920362E-2</v>
      </c>
      <c r="K17" s="204">
        <f t="shared" si="11"/>
        <v>6.5159494206229726E-2</v>
      </c>
      <c r="L17" s="204">
        <f t="shared" si="12"/>
        <v>5.9388331494244787E-2</v>
      </c>
      <c r="M17" s="204">
        <f t="shared" si="12"/>
        <v>3.3864798753730621E-2</v>
      </c>
      <c r="N17" s="204">
        <f t="shared" si="12"/>
        <v>1.8904714273619103E-2</v>
      </c>
      <c r="O17" s="204">
        <f t="shared" si="12"/>
        <v>8.6569282225171674E-3</v>
      </c>
      <c r="P17" s="204">
        <f t="shared" si="12"/>
        <v>7.3174498082942919E-3</v>
      </c>
      <c r="Q17" s="204">
        <f t="shared" si="12"/>
        <v>0</v>
      </c>
      <c r="R17" s="204">
        <f t="shared" si="12"/>
        <v>0</v>
      </c>
      <c r="S17" s="204">
        <f t="shared" si="12"/>
        <v>0</v>
      </c>
      <c r="T17" s="204">
        <f t="shared" si="12"/>
        <v>0</v>
      </c>
      <c r="U17" s="204">
        <f t="shared" si="12"/>
        <v>0</v>
      </c>
      <c r="V17" s="204">
        <f t="shared" si="13"/>
        <v>0</v>
      </c>
      <c r="W17" s="204">
        <f t="shared" si="13"/>
        <v>0</v>
      </c>
      <c r="X17" s="204">
        <f t="shared" si="13"/>
        <v>0</v>
      </c>
      <c r="Y17" s="204">
        <f t="shared" si="13"/>
        <v>0</v>
      </c>
      <c r="Z17" s="204">
        <f t="shared" si="13"/>
        <v>0</v>
      </c>
      <c r="AA17" s="204">
        <f t="shared" si="13"/>
        <v>0</v>
      </c>
      <c r="AB17" s="204">
        <f t="shared" si="13"/>
        <v>0</v>
      </c>
      <c r="AC17" s="204">
        <f t="shared" si="13"/>
        <v>0</v>
      </c>
      <c r="AD17" s="204">
        <f t="shared" si="13"/>
        <v>0</v>
      </c>
      <c r="AE17" s="204">
        <f t="shared" si="13"/>
        <v>0</v>
      </c>
      <c r="AF17" s="204">
        <f t="shared" si="14"/>
        <v>0</v>
      </c>
      <c r="AG17" s="204">
        <f t="shared" si="14"/>
        <v>0</v>
      </c>
      <c r="AH17" s="204">
        <f t="shared" si="14"/>
        <v>0</v>
      </c>
      <c r="AI17" s="204">
        <f t="shared" si="14"/>
        <v>0</v>
      </c>
      <c r="AJ17" s="204">
        <f t="shared" si="14"/>
        <v>0</v>
      </c>
      <c r="AK17" s="204">
        <f t="shared" si="14"/>
        <v>0</v>
      </c>
      <c r="AL17" s="204">
        <f t="shared" si="14"/>
        <v>0</v>
      </c>
      <c r="AM17" s="204">
        <f t="shared" si="14"/>
        <v>0</v>
      </c>
      <c r="AN17" s="204">
        <f t="shared" si="14"/>
        <v>0</v>
      </c>
      <c r="AO17" s="204">
        <f t="shared" si="14"/>
        <v>0</v>
      </c>
      <c r="AP17" s="204">
        <f t="shared" si="15"/>
        <v>0</v>
      </c>
      <c r="AQ17" s="204">
        <f t="shared" si="15"/>
        <v>0</v>
      </c>
      <c r="AR17" s="204">
        <f t="shared" si="15"/>
        <v>0</v>
      </c>
      <c r="AS17" s="204">
        <f t="shared" si="15"/>
        <v>0</v>
      </c>
      <c r="AT17" s="204">
        <f t="shared" si="15"/>
        <v>0</v>
      </c>
      <c r="AU17" s="204">
        <f t="shared" si="15"/>
        <v>0</v>
      </c>
      <c r="AV17" s="204">
        <f t="shared" si="15"/>
        <v>0</v>
      </c>
      <c r="AW17" s="204">
        <f t="shared" si="15"/>
        <v>0</v>
      </c>
      <c r="AX17" s="204">
        <f t="shared" si="15"/>
        <v>0</v>
      </c>
      <c r="AY17" s="204">
        <f t="shared" si="15"/>
        <v>0</v>
      </c>
      <c r="AZ17" s="204">
        <f t="shared" si="16"/>
        <v>0</v>
      </c>
      <c r="BA17" s="204">
        <f t="shared" si="16"/>
        <v>0</v>
      </c>
      <c r="BB17" s="204">
        <f t="shared" si="16"/>
        <v>0</v>
      </c>
      <c r="BC17" s="204">
        <f t="shared" si="16"/>
        <v>0</v>
      </c>
      <c r="BD17" s="204">
        <f t="shared" si="16"/>
        <v>0</v>
      </c>
      <c r="BE17" s="204">
        <f t="shared" si="16"/>
        <v>0</v>
      </c>
      <c r="BF17" s="204">
        <f t="shared" si="16"/>
        <v>0</v>
      </c>
      <c r="BG17" s="204">
        <f t="shared" si="16"/>
        <v>0</v>
      </c>
      <c r="BH17" s="204">
        <f t="shared" si="16"/>
        <v>0</v>
      </c>
      <c r="BI17" s="204">
        <f t="shared" si="16"/>
        <v>0</v>
      </c>
      <c r="BJ17" s="204">
        <f t="shared" si="17"/>
        <v>0</v>
      </c>
      <c r="BK17" s="204">
        <f t="shared" si="17"/>
        <v>0</v>
      </c>
      <c r="BL17" s="204">
        <f t="shared" si="17"/>
        <v>0</v>
      </c>
      <c r="BM17" s="204">
        <f t="shared" si="17"/>
        <v>0</v>
      </c>
      <c r="BN17" s="204">
        <f t="shared" si="17"/>
        <v>0</v>
      </c>
      <c r="BO17" s="204">
        <f t="shared" si="17"/>
        <v>0</v>
      </c>
      <c r="BP17" s="204">
        <f t="shared" si="17"/>
        <v>0</v>
      </c>
      <c r="BQ17" s="204">
        <f t="shared" si="17"/>
        <v>0</v>
      </c>
      <c r="BR17" s="204">
        <f t="shared" si="17"/>
        <v>0</v>
      </c>
      <c r="BS17" s="204">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1.3086039208076152</v>
      </c>
    </row>
    <row r="18" spans="1:105" hidden="1" x14ac:dyDescent="0.3">
      <c r="A18">
        <v>1965</v>
      </c>
      <c r="B18" s="204">
        <f t="shared" si="11"/>
        <v>6.9745842844158246E-2</v>
      </c>
      <c r="C18" s="204">
        <f t="shared" si="11"/>
        <v>0.11808798371068409</v>
      </c>
      <c r="D18" s="204">
        <f t="shared" si="11"/>
        <v>0.18156458326902195</v>
      </c>
      <c r="E18" s="204">
        <f t="shared" si="11"/>
        <v>0.142859211475654</v>
      </c>
      <c r="F18" s="204">
        <f t="shared" si="11"/>
        <v>0.16439604567383764</v>
      </c>
      <c r="G18" s="204">
        <f t="shared" si="11"/>
        <v>0.23215609869480675</v>
      </c>
      <c r="H18" s="204">
        <f t="shared" si="11"/>
        <v>0.20884570528502819</v>
      </c>
      <c r="I18" s="204">
        <f t="shared" si="11"/>
        <v>0.17577012146873289</v>
      </c>
      <c r="J18" s="204">
        <f t="shared" si="11"/>
        <v>0.10944761792031241</v>
      </c>
      <c r="K18" s="204">
        <f t="shared" si="11"/>
        <v>9.9170245165436793E-2</v>
      </c>
      <c r="L18" s="204">
        <f t="shared" si="12"/>
        <v>9.4075510932261561E-2</v>
      </c>
      <c r="M18" s="204">
        <f t="shared" si="12"/>
        <v>5.5833614033254902E-2</v>
      </c>
      <c r="N18" s="204">
        <f t="shared" si="12"/>
        <v>3.2440619421174384E-2</v>
      </c>
      <c r="O18" s="204">
        <f t="shared" si="12"/>
        <v>1.5461606497660594E-2</v>
      </c>
      <c r="P18" s="204">
        <f t="shared" si="12"/>
        <v>1.3602612643441413E-2</v>
      </c>
      <c r="Q18" s="204">
        <f t="shared" si="12"/>
        <v>7.0978916635849425E-3</v>
      </c>
      <c r="R18" s="204">
        <f t="shared" si="12"/>
        <v>0</v>
      </c>
      <c r="S18" s="204">
        <f t="shared" si="12"/>
        <v>0</v>
      </c>
      <c r="T18" s="204">
        <f t="shared" si="12"/>
        <v>0</v>
      </c>
      <c r="U18" s="204">
        <f t="shared" si="12"/>
        <v>0</v>
      </c>
      <c r="V18" s="204">
        <f t="shared" si="13"/>
        <v>0</v>
      </c>
      <c r="W18" s="204">
        <f t="shared" si="13"/>
        <v>0</v>
      </c>
      <c r="X18" s="204">
        <f t="shared" si="13"/>
        <v>0</v>
      </c>
      <c r="Y18" s="204">
        <f t="shared" si="13"/>
        <v>0</v>
      </c>
      <c r="Z18" s="204">
        <f t="shared" si="13"/>
        <v>0</v>
      </c>
      <c r="AA18" s="204">
        <f t="shared" si="13"/>
        <v>0</v>
      </c>
      <c r="AB18" s="204">
        <f t="shared" si="13"/>
        <v>0</v>
      </c>
      <c r="AC18" s="204">
        <f t="shared" si="13"/>
        <v>0</v>
      </c>
      <c r="AD18" s="204">
        <f t="shared" si="13"/>
        <v>0</v>
      </c>
      <c r="AE18" s="204">
        <f t="shared" si="13"/>
        <v>0</v>
      </c>
      <c r="AF18" s="204">
        <f t="shared" si="14"/>
        <v>0</v>
      </c>
      <c r="AG18" s="204">
        <f t="shared" si="14"/>
        <v>0</v>
      </c>
      <c r="AH18" s="204">
        <f t="shared" si="14"/>
        <v>0</v>
      </c>
      <c r="AI18" s="204">
        <f t="shared" si="14"/>
        <v>0</v>
      </c>
      <c r="AJ18" s="204">
        <f t="shared" si="14"/>
        <v>0</v>
      </c>
      <c r="AK18" s="204">
        <f t="shared" si="14"/>
        <v>0</v>
      </c>
      <c r="AL18" s="204">
        <f t="shared" si="14"/>
        <v>0</v>
      </c>
      <c r="AM18" s="204">
        <f t="shared" si="14"/>
        <v>0</v>
      </c>
      <c r="AN18" s="204">
        <f t="shared" si="14"/>
        <v>0</v>
      </c>
      <c r="AO18" s="204">
        <f t="shared" si="14"/>
        <v>0</v>
      </c>
      <c r="AP18" s="204">
        <f t="shared" si="15"/>
        <v>0</v>
      </c>
      <c r="AQ18" s="204">
        <f t="shared" si="15"/>
        <v>0</v>
      </c>
      <c r="AR18" s="204">
        <f t="shared" si="15"/>
        <v>0</v>
      </c>
      <c r="AS18" s="204">
        <f t="shared" si="15"/>
        <v>0</v>
      </c>
      <c r="AT18" s="204">
        <f t="shared" si="15"/>
        <v>0</v>
      </c>
      <c r="AU18" s="204">
        <f t="shared" si="15"/>
        <v>0</v>
      </c>
      <c r="AV18" s="204">
        <f t="shared" si="15"/>
        <v>0</v>
      </c>
      <c r="AW18" s="204">
        <f t="shared" si="15"/>
        <v>0</v>
      </c>
      <c r="AX18" s="204">
        <f t="shared" si="15"/>
        <v>0</v>
      </c>
      <c r="AY18" s="204">
        <f t="shared" si="15"/>
        <v>0</v>
      </c>
      <c r="AZ18" s="204">
        <f t="shared" si="16"/>
        <v>0</v>
      </c>
      <c r="BA18" s="204">
        <f t="shared" si="16"/>
        <v>0</v>
      </c>
      <c r="BB18" s="204">
        <f t="shared" si="16"/>
        <v>0</v>
      </c>
      <c r="BC18" s="204">
        <f t="shared" si="16"/>
        <v>0</v>
      </c>
      <c r="BD18" s="204">
        <f t="shared" si="16"/>
        <v>0</v>
      </c>
      <c r="BE18" s="204">
        <f t="shared" si="16"/>
        <v>0</v>
      </c>
      <c r="BF18" s="204">
        <f t="shared" si="16"/>
        <v>0</v>
      </c>
      <c r="BG18" s="204">
        <f t="shared" si="16"/>
        <v>0</v>
      </c>
      <c r="BH18" s="204">
        <f t="shared" si="16"/>
        <v>0</v>
      </c>
      <c r="BI18" s="204">
        <f t="shared" si="16"/>
        <v>0</v>
      </c>
      <c r="BJ18" s="204">
        <f t="shared" si="17"/>
        <v>0</v>
      </c>
      <c r="BK18" s="204">
        <f t="shared" si="17"/>
        <v>0</v>
      </c>
      <c r="BL18" s="204">
        <f t="shared" si="17"/>
        <v>0</v>
      </c>
      <c r="BM18" s="204">
        <f t="shared" si="17"/>
        <v>0</v>
      </c>
      <c r="BN18" s="204">
        <f t="shared" si="17"/>
        <v>0</v>
      </c>
      <c r="BO18" s="204">
        <f t="shared" si="17"/>
        <v>0</v>
      </c>
      <c r="BP18" s="204">
        <f t="shared" si="17"/>
        <v>0</v>
      </c>
      <c r="BQ18" s="204">
        <f t="shared" si="17"/>
        <v>0</v>
      </c>
      <c r="BR18" s="204">
        <f t="shared" si="17"/>
        <v>0</v>
      </c>
      <c r="BS18" s="204">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1.7205553106990503</v>
      </c>
    </row>
    <row r="19" spans="1:105" hidden="1" x14ac:dyDescent="0.3">
      <c r="A19">
        <v>1966</v>
      </c>
      <c r="B19" s="204">
        <f t="shared" si="11"/>
        <v>7.1154802330905778E-2</v>
      </c>
      <c r="C19" s="204">
        <f t="shared" si="11"/>
        <v>0.12539013681185748</v>
      </c>
      <c r="D19" s="204">
        <f t="shared" si="11"/>
        <v>0.20065989718144736</v>
      </c>
      <c r="E19" s="204">
        <f t="shared" si="11"/>
        <v>0.16432720788584854</v>
      </c>
      <c r="F19" s="204">
        <f t="shared" si="11"/>
        <v>0.19681780030928456</v>
      </c>
      <c r="G19" s="204">
        <f t="shared" si="11"/>
        <v>0.28928431244754604</v>
      </c>
      <c r="H19" s="204">
        <f t="shared" si="11"/>
        <v>0.27085827865508588</v>
      </c>
      <c r="I19" s="204">
        <f t="shared" si="11"/>
        <v>0.23726484657327304</v>
      </c>
      <c r="J19" s="204">
        <f t="shared" si="11"/>
        <v>0.15376816709006774</v>
      </c>
      <c r="K19" s="204">
        <f t="shared" si="11"/>
        <v>0.14501512123583207</v>
      </c>
      <c r="L19" s="204">
        <f t="shared" si="12"/>
        <v>0.14317931096408268</v>
      </c>
      <c r="M19" s="204">
        <f t="shared" si="12"/>
        <v>8.8444575478301854E-2</v>
      </c>
      <c r="N19" s="204">
        <f t="shared" si="12"/>
        <v>5.3485539274377922E-2</v>
      </c>
      <c r="O19" s="204">
        <f t="shared" si="12"/>
        <v>2.6532222850387546E-2</v>
      </c>
      <c r="P19" s="204">
        <f t="shared" si="12"/>
        <v>2.4294788939793224E-2</v>
      </c>
      <c r="Q19" s="204">
        <f t="shared" si="12"/>
        <v>1.3194469851425444E-2</v>
      </c>
      <c r="R19" s="204">
        <f t="shared" si="12"/>
        <v>6.1612326126989003E-3</v>
      </c>
      <c r="S19" s="204">
        <f t="shared" si="12"/>
        <v>0</v>
      </c>
      <c r="T19" s="204">
        <f t="shared" si="12"/>
        <v>0</v>
      </c>
      <c r="U19" s="204">
        <f t="shared" si="12"/>
        <v>0</v>
      </c>
      <c r="V19" s="204">
        <f t="shared" si="13"/>
        <v>0</v>
      </c>
      <c r="W19" s="204">
        <f t="shared" si="13"/>
        <v>0</v>
      </c>
      <c r="X19" s="204">
        <f t="shared" si="13"/>
        <v>0</v>
      </c>
      <c r="Y19" s="204">
        <f t="shared" si="13"/>
        <v>0</v>
      </c>
      <c r="Z19" s="204">
        <f t="shared" si="13"/>
        <v>0</v>
      </c>
      <c r="AA19" s="204">
        <f t="shared" si="13"/>
        <v>0</v>
      </c>
      <c r="AB19" s="204">
        <f t="shared" si="13"/>
        <v>0</v>
      </c>
      <c r="AC19" s="204">
        <f t="shared" si="13"/>
        <v>0</v>
      </c>
      <c r="AD19" s="204">
        <f t="shared" si="13"/>
        <v>0</v>
      </c>
      <c r="AE19" s="204">
        <f t="shared" si="13"/>
        <v>0</v>
      </c>
      <c r="AF19" s="204">
        <f t="shared" si="14"/>
        <v>0</v>
      </c>
      <c r="AG19" s="204">
        <f t="shared" si="14"/>
        <v>0</v>
      </c>
      <c r="AH19" s="204">
        <f t="shared" si="14"/>
        <v>0</v>
      </c>
      <c r="AI19" s="204">
        <f t="shared" si="14"/>
        <v>0</v>
      </c>
      <c r="AJ19" s="204">
        <f t="shared" si="14"/>
        <v>0</v>
      </c>
      <c r="AK19" s="204">
        <f t="shared" si="14"/>
        <v>0</v>
      </c>
      <c r="AL19" s="204">
        <f t="shared" si="14"/>
        <v>0</v>
      </c>
      <c r="AM19" s="204">
        <f t="shared" si="14"/>
        <v>0</v>
      </c>
      <c r="AN19" s="204">
        <f t="shared" si="14"/>
        <v>0</v>
      </c>
      <c r="AO19" s="204">
        <f t="shared" si="14"/>
        <v>0</v>
      </c>
      <c r="AP19" s="204">
        <f t="shared" si="15"/>
        <v>0</v>
      </c>
      <c r="AQ19" s="204">
        <f t="shared" si="15"/>
        <v>0</v>
      </c>
      <c r="AR19" s="204">
        <f t="shared" si="15"/>
        <v>0</v>
      </c>
      <c r="AS19" s="204">
        <f t="shared" si="15"/>
        <v>0</v>
      </c>
      <c r="AT19" s="204">
        <f t="shared" si="15"/>
        <v>0</v>
      </c>
      <c r="AU19" s="204">
        <f t="shared" si="15"/>
        <v>0</v>
      </c>
      <c r="AV19" s="204">
        <f t="shared" si="15"/>
        <v>0</v>
      </c>
      <c r="AW19" s="204">
        <f t="shared" si="15"/>
        <v>0</v>
      </c>
      <c r="AX19" s="204">
        <f t="shared" si="15"/>
        <v>0</v>
      </c>
      <c r="AY19" s="204">
        <f t="shared" si="15"/>
        <v>0</v>
      </c>
      <c r="AZ19" s="204">
        <f t="shared" si="16"/>
        <v>0</v>
      </c>
      <c r="BA19" s="204">
        <f t="shared" si="16"/>
        <v>0</v>
      </c>
      <c r="BB19" s="204">
        <f t="shared" si="16"/>
        <v>0</v>
      </c>
      <c r="BC19" s="204">
        <f t="shared" si="16"/>
        <v>0</v>
      </c>
      <c r="BD19" s="204">
        <f t="shared" si="16"/>
        <v>0</v>
      </c>
      <c r="BE19" s="204">
        <f t="shared" si="16"/>
        <v>0</v>
      </c>
      <c r="BF19" s="204">
        <f t="shared" si="16"/>
        <v>0</v>
      </c>
      <c r="BG19" s="204">
        <f t="shared" si="16"/>
        <v>0</v>
      </c>
      <c r="BH19" s="204">
        <f t="shared" si="16"/>
        <v>0</v>
      </c>
      <c r="BI19" s="204">
        <f t="shared" si="16"/>
        <v>0</v>
      </c>
      <c r="BJ19" s="204">
        <f t="shared" si="17"/>
        <v>0</v>
      </c>
      <c r="BK19" s="204">
        <f t="shared" si="17"/>
        <v>0</v>
      </c>
      <c r="BL19" s="204">
        <f t="shared" si="17"/>
        <v>0</v>
      </c>
      <c r="BM19" s="204">
        <f t="shared" si="17"/>
        <v>0</v>
      </c>
      <c r="BN19" s="204">
        <f t="shared" si="17"/>
        <v>0</v>
      </c>
      <c r="BO19" s="204">
        <f t="shared" si="17"/>
        <v>0</v>
      </c>
      <c r="BP19" s="204">
        <f t="shared" si="17"/>
        <v>0</v>
      </c>
      <c r="BQ19" s="204">
        <f t="shared" si="17"/>
        <v>0</v>
      </c>
      <c r="BR19" s="204">
        <f t="shared" si="17"/>
        <v>0</v>
      </c>
      <c r="BS19" s="204">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2.2098327104922157</v>
      </c>
    </row>
    <row r="20" spans="1:105" hidden="1" x14ac:dyDescent="0.3">
      <c r="A20">
        <v>1967</v>
      </c>
      <c r="B20" s="204">
        <f t="shared" si="11"/>
        <v>6.9745842844158246E-2</v>
      </c>
      <c r="C20" s="204">
        <f t="shared" si="11"/>
        <v>0.12792318560159524</v>
      </c>
      <c r="D20" s="204">
        <f t="shared" si="11"/>
        <v>0.21306801225329502</v>
      </c>
      <c r="E20" s="204">
        <f t="shared" si="11"/>
        <v>0.18160965120401101</v>
      </c>
      <c r="F20" s="204">
        <f t="shared" si="11"/>
        <v>0.22639435884448392</v>
      </c>
      <c r="G20" s="204">
        <f t="shared" si="11"/>
        <v>0.34633620174095697</v>
      </c>
      <c r="H20" s="204">
        <f t="shared" si="11"/>
        <v>0.33751019831905515</v>
      </c>
      <c r="I20" s="204">
        <f t="shared" si="11"/>
        <v>0.30771591802901604</v>
      </c>
      <c r="J20" s="204">
        <f t="shared" si="11"/>
        <v>0.20756531467134648</v>
      </c>
      <c r="K20" s="204">
        <f t="shared" si="11"/>
        <v>0.20373864517556975</v>
      </c>
      <c r="L20" s="204">
        <f t="shared" si="12"/>
        <v>0.20936889994858873</v>
      </c>
      <c r="M20" s="204">
        <f t="shared" si="12"/>
        <v>0.13460924368098603</v>
      </c>
      <c r="N20" s="204">
        <f t="shared" si="12"/>
        <v>8.4725051337942642E-2</v>
      </c>
      <c r="O20" s="204">
        <f t="shared" si="12"/>
        <v>4.3744240172389953E-2</v>
      </c>
      <c r="P20" s="204">
        <f t="shared" si="12"/>
        <v>4.1690024536017931E-2</v>
      </c>
      <c r="Q20" s="204">
        <f t="shared" si="12"/>
        <v>2.3565830228019072E-2</v>
      </c>
      <c r="R20" s="204">
        <f t="shared" si="12"/>
        <v>1.1453288076084199E-2</v>
      </c>
      <c r="S20" s="204">
        <f t="shared" si="12"/>
        <v>6.0169791085824429E-3</v>
      </c>
      <c r="T20" s="204">
        <f t="shared" si="12"/>
        <v>0</v>
      </c>
      <c r="U20" s="204">
        <f t="shared" si="12"/>
        <v>0</v>
      </c>
      <c r="V20" s="204">
        <f t="shared" si="13"/>
        <v>0</v>
      </c>
      <c r="W20" s="204">
        <f t="shared" si="13"/>
        <v>0</v>
      </c>
      <c r="X20" s="204">
        <f t="shared" si="13"/>
        <v>0</v>
      </c>
      <c r="Y20" s="204">
        <f t="shared" si="13"/>
        <v>0</v>
      </c>
      <c r="Z20" s="204">
        <f t="shared" si="13"/>
        <v>0</v>
      </c>
      <c r="AA20" s="204">
        <f t="shared" si="13"/>
        <v>0</v>
      </c>
      <c r="AB20" s="204">
        <f t="shared" si="13"/>
        <v>0</v>
      </c>
      <c r="AC20" s="204">
        <f t="shared" si="13"/>
        <v>0</v>
      </c>
      <c r="AD20" s="204">
        <f t="shared" si="13"/>
        <v>0</v>
      </c>
      <c r="AE20" s="204">
        <f t="shared" si="13"/>
        <v>0</v>
      </c>
      <c r="AF20" s="204">
        <f t="shared" si="14"/>
        <v>0</v>
      </c>
      <c r="AG20" s="204">
        <f t="shared" si="14"/>
        <v>0</v>
      </c>
      <c r="AH20" s="204">
        <f t="shared" si="14"/>
        <v>0</v>
      </c>
      <c r="AI20" s="204">
        <f t="shared" si="14"/>
        <v>0</v>
      </c>
      <c r="AJ20" s="204">
        <f t="shared" si="14"/>
        <v>0</v>
      </c>
      <c r="AK20" s="204">
        <f t="shared" si="14"/>
        <v>0</v>
      </c>
      <c r="AL20" s="204">
        <f t="shared" si="14"/>
        <v>0</v>
      </c>
      <c r="AM20" s="204">
        <f t="shared" si="14"/>
        <v>0</v>
      </c>
      <c r="AN20" s="204">
        <f t="shared" si="14"/>
        <v>0</v>
      </c>
      <c r="AO20" s="204">
        <f t="shared" si="14"/>
        <v>0</v>
      </c>
      <c r="AP20" s="204">
        <f t="shared" si="15"/>
        <v>0</v>
      </c>
      <c r="AQ20" s="204">
        <f t="shared" si="15"/>
        <v>0</v>
      </c>
      <c r="AR20" s="204">
        <f t="shared" si="15"/>
        <v>0</v>
      </c>
      <c r="AS20" s="204">
        <f t="shared" si="15"/>
        <v>0</v>
      </c>
      <c r="AT20" s="204">
        <f t="shared" si="15"/>
        <v>0</v>
      </c>
      <c r="AU20" s="204">
        <f t="shared" si="15"/>
        <v>0</v>
      </c>
      <c r="AV20" s="204">
        <f t="shared" si="15"/>
        <v>0</v>
      </c>
      <c r="AW20" s="204">
        <f t="shared" si="15"/>
        <v>0</v>
      </c>
      <c r="AX20" s="204">
        <f t="shared" si="15"/>
        <v>0</v>
      </c>
      <c r="AY20" s="204">
        <f t="shared" si="15"/>
        <v>0</v>
      </c>
      <c r="AZ20" s="204">
        <f t="shared" si="16"/>
        <v>0</v>
      </c>
      <c r="BA20" s="204">
        <f t="shared" si="16"/>
        <v>0</v>
      </c>
      <c r="BB20" s="204">
        <f t="shared" si="16"/>
        <v>0</v>
      </c>
      <c r="BC20" s="204">
        <f t="shared" si="16"/>
        <v>0</v>
      </c>
      <c r="BD20" s="204">
        <f t="shared" si="16"/>
        <v>0</v>
      </c>
      <c r="BE20" s="204">
        <f t="shared" si="16"/>
        <v>0</v>
      </c>
      <c r="BF20" s="204">
        <f t="shared" si="16"/>
        <v>0</v>
      </c>
      <c r="BG20" s="204">
        <f t="shared" si="16"/>
        <v>0</v>
      </c>
      <c r="BH20" s="204">
        <f t="shared" si="16"/>
        <v>0</v>
      </c>
      <c r="BI20" s="204">
        <f t="shared" si="16"/>
        <v>0</v>
      </c>
      <c r="BJ20" s="204">
        <f t="shared" si="17"/>
        <v>0</v>
      </c>
      <c r="BK20" s="204">
        <f t="shared" si="17"/>
        <v>0</v>
      </c>
      <c r="BL20" s="204">
        <f t="shared" si="17"/>
        <v>0</v>
      </c>
      <c r="BM20" s="204">
        <f t="shared" si="17"/>
        <v>0</v>
      </c>
      <c r="BN20" s="204">
        <f t="shared" si="17"/>
        <v>0</v>
      </c>
      <c r="BO20" s="204">
        <f t="shared" si="17"/>
        <v>0</v>
      </c>
      <c r="BP20" s="204">
        <f t="shared" si="17"/>
        <v>0</v>
      </c>
      <c r="BQ20" s="204">
        <f t="shared" si="17"/>
        <v>0</v>
      </c>
      <c r="BR20" s="204">
        <f t="shared" si="17"/>
        <v>0</v>
      </c>
      <c r="BS20" s="204">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2.7767808857720992</v>
      </c>
    </row>
    <row r="21" spans="1:105" hidden="1" x14ac:dyDescent="0.3">
      <c r="A21">
        <v>1968</v>
      </c>
      <c r="B21" s="204">
        <f t="shared" si="11"/>
        <v>6.5684161155569007E-2</v>
      </c>
      <c r="C21" s="204">
        <f t="shared" si="11"/>
        <v>0.12539013681185748</v>
      </c>
      <c r="D21" s="204">
        <f t="shared" si="11"/>
        <v>0.21737227161764883</v>
      </c>
      <c r="E21" s="204">
        <f t="shared" si="11"/>
        <v>0.19283976485377438</v>
      </c>
      <c r="F21" s="204">
        <f t="shared" si="11"/>
        <v>0.25020446141130592</v>
      </c>
      <c r="G21" s="204">
        <f t="shared" si="11"/>
        <v>0.3983814584583536</v>
      </c>
      <c r="H21" s="204">
        <f t="shared" si="11"/>
        <v>0.4040730696582584</v>
      </c>
      <c r="I21" s="204">
        <f t="shared" si="11"/>
        <v>0.38343764508729078</v>
      </c>
      <c r="J21" s="204">
        <f t="shared" si="11"/>
        <v>0.26919770154551759</v>
      </c>
      <c r="K21" s="204">
        <f t="shared" si="11"/>
        <v>0.27501840463384503</v>
      </c>
      <c r="L21" s="204">
        <f t="shared" si="12"/>
        <v>0.29415233152171988</v>
      </c>
      <c r="M21" s="204">
        <f t="shared" si="12"/>
        <v>0.19683702263010208</v>
      </c>
      <c r="N21" s="204">
        <f t="shared" si="12"/>
        <v>0.12894827093416386</v>
      </c>
      <c r="O21" s="204">
        <f t="shared" si="12"/>
        <v>6.9294112850433409E-2</v>
      </c>
      <c r="P21" s="204">
        <f t="shared" si="12"/>
        <v>6.873523022854304E-2</v>
      </c>
      <c r="Q21" s="204">
        <f t="shared" si="12"/>
        <v>4.0439126384364046E-2</v>
      </c>
      <c r="R21" s="204">
        <f t="shared" si="12"/>
        <v>2.0456012662337965E-2</v>
      </c>
      <c r="S21" s="204">
        <f t="shared" si="12"/>
        <v>1.1185131192147521E-2</v>
      </c>
      <c r="T21" s="204">
        <f t="shared" si="12"/>
        <v>8.0315573084091887E-3</v>
      </c>
      <c r="U21" s="204">
        <f t="shared" si="12"/>
        <v>0</v>
      </c>
      <c r="V21" s="204">
        <f t="shared" si="13"/>
        <v>0</v>
      </c>
      <c r="W21" s="204">
        <f t="shared" si="13"/>
        <v>0</v>
      </c>
      <c r="X21" s="204">
        <f t="shared" si="13"/>
        <v>0</v>
      </c>
      <c r="Y21" s="204">
        <f t="shared" si="13"/>
        <v>0</v>
      </c>
      <c r="Z21" s="204">
        <f t="shared" si="13"/>
        <v>0</v>
      </c>
      <c r="AA21" s="204">
        <f t="shared" si="13"/>
        <v>0</v>
      </c>
      <c r="AB21" s="204">
        <f t="shared" si="13"/>
        <v>0</v>
      </c>
      <c r="AC21" s="204">
        <f t="shared" si="13"/>
        <v>0</v>
      </c>
      <c r="AD21" s="204">
        <f t="shared" si="13"/>
        <v>0</v>
      </c>
      <c r="AE21" s="204">
        <f t="shared" si="13"/>
        <v>0</v>
      </c>
      <c r="AF21" s="204">
        <f t="shared" si="14"/>
        <v>0</v>
      </c>
      <c r="AG21" s="204">
        <f t="shared" si="14"/>
        <v>0</v>
      </c>
      <c r="AH21" s="204">
        <f t="shared" si="14"/>
        <v>0</v>
      </c>
      <c r="AI21" s="204">
        <f t="shared" si="14"/>
        <v>0</v>
      </c>
      <c r="AJ21" s="204">
        <f t="shared" si="14"/>
        <v>0</v>
      </c>
      <c r="AK21" s="204">
        <f t="shared" si="14"/>
        <v>0</v>
      </c>
      <c r="AL21" s="204">
        <f t="shared" si="14"/>
        <v>0</v>
      </c>
      <c r="AM21" s="204">
        <f t="shared" si="14"/>
        <v>0</v>
      </c>
      <c r="AN21" s="204">
        <f t="shared" si="14"/>
        <v>0</v>
      </c>
      <c r="AO21" s="204">
        <f t="shared" si="14"/>
        <v>0</v>
      </c>
      <c r="AP21" s="204">
        <f t="shared" si="15"/>
        <v>0</v>
      </c>
      <c r="AQ21" s="204">
        <f t="shared" si="15"/>
        <v>0</v>
      </c>
      <c r="AR21" s="204">
        <f t="shared" si="15"/>
        <v>0</v>
      </c>
      <c r="AS21" s="204">
        <f t="shared" si="15"/>
        <v>0</v>
      </c>
      <c r="AT21" s="204">
        <f t="shared" si="15"/>
        <v>0</v>
      </c>
      <c r="AU21" s="204">
        <f t="shared" si="15"/>
        <v>0</v>
      </c>
      <c r="AV21" s="204">
        <f t="shared" si="15"/>
        <v>0</v>
      </c>
      <c r="AW21" s="204">
        <f t="shared" si="15"/>
        <v>0</v>
      </c>
      <c r="AX21" s="204">
        <f t="shared" si="15"/>
        <v>0</v>
      </c>
      <c r="AY21" s="204">
        <f t="shared" si="15"/>
        <v>0</v>
      </c>
      <c r="AZ21" s="204">
        <f t="shared" si="16"/>
        <v>0</v>
      </c>
      <c r="BA21" s="204">
        <f t="shared" si="16"/>
        <v>0</v>
      </c>
      <c r="BB21" s="204">
        <f t="shared" si="16"/>
        <v>0</v>
      </c>
      <c r="BC21" s="204">
        <f t="shared" si="16"/>
        <v>0</v>
      </c>
      <c r="BD21" s="204">
        <f t="shared" si="16"/>
        <v>0</v>
      </c>
      <c r="BE21" s="204">
        <f t="shared" si="16"/>
        <v>0</v>
      </c>
      <c r="BF21" s="204">
        <f t="shared" si="16"/>
        <v>0</v>
      </c>
      <c r="BG21" s="204">
        <f t="shared" si="16"/>
        <v>0</v>
      </c>
      <c r="BH21" s="204">
        <f t="shared" si="16"/>
        <v>0</v>
      </c>
      <c r="BI21" s="204">
        <f t="shared" si="16"/>
        <v>0</v>
      </c>
      <c r="BJ21" s="204">
        <f t="shared" si="17"/>
        <v>0</v>
      </c>
      <c r="BK21" s="204">
        <f t="shared" si="17"/>
        <v>0</v>
      </c>
      <c r="BL21" s="204">
        <f t="shared" si="17"/>
        <v>0</v>
      </c>
      <c r="BM21" s="204">
        <f t="shared" si="17"/>
        <v>0</v>
      </c>
      <c r="BN21" s="204">
        <f t="shared" si="17"/>
        <v>0</v>
      </c>
      <c r="BO21" s="204">
        <f t="shared" si="17"/>
        <v>0</v>
      </c>
      <c r="BP21" s="204">
        <f t="shared" si="17"/>
        <v>0</v>
      </c>
      <c r="BQ21" s="204">
        <f t="shared" si="17"/>
        <v>0</v>
      </c>
      <c r="BR21" s="204">
        <f t="shared" si="17"/>
        <v>0</v>
      </c>
      <c r="BS21" s="204">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3.4196778709456419</v>
      </c>
    </row>
    <row r="22" spans="1:105" hidden="1" x14ac:dyDescent="0.3">
      <c r="A22">
        <v>1969</v>
      </c>
      <c r="B22" s="204">
        <f t="shared" si="11"/>
        <v>5.9433486785862924E-2</v>
      </c>
      <c r="C22" s="204">
        <f t="shared" si="11"/>
        <v>0.11808798371068409</v>
      </c>
      <c r="D22" s="204">
        <f t="shared" si="11"/>
        <v>0.21306801225329502</v>
      </c>
      <c r="E22" s="204">
        <f t="shared" si="11"/>
        <v>0.19673538651426514</v>
      </c>
      <c r="F22" s="204">
        <f t="shared" si="11"/>
        <v>0.26567624123522277</v>
      </c>
      <c r="G22" s="204">
        <f t="shared" si="11"/>
        <v>0.44027960218873413</v>
      </c>
      <c r="H22" s="204">
        <f t="shared" si="11"/>
        <v>0.4647946648517059</v>
      </c>
      <c r="I22" s="204">
        <f t="shared" si="11"/>
        <v>0.45905820637304279</v>
      </c>
      <c r="J22" s="204">
        <f t="shared" si="11"/>
        <v>0.33544099182347609</v>
      </c>
      <c r="K22" s="204">
        <f t="shared" si="11"/>
        <v>0.35667964335645491</v>
      </c>
      <c r="L22" s="204">
        <f t="shared" si="12"/>
        <v>0.39706411547361004</v>
      </c>
      <c r="M22" s="204">
        <f t="shared" si="12"/>
        <v>0.27654570067787354</v>
      </c>
      <c r="N22" s="204">
        <f t="shared" si="12"/>
        <v>0.18855906942121689</v>
      </c>
      <c r="O22" s="204">
        <f t="shared" si="12"/>
        <v>0.10546297578905886</v>
      </c>
      <c r="P22" s="204">
        <f t="shared" si="12"/>
        <v>0.10888169005764127</v>
      </c>
      <c r="Q22" s="204">
        <f t="shared" si="12"/>
        <v>6.6672847838431804E-2</v>
      </c>
      <c r="R22" s="204">
        <f t="shared" si="12"/>
        <v>3.5102658101512259E-2</v>
      </c>
      <c r="S22" s="204">
        <f t="shared" si="12"/>
        <v>1.9977074162156869E-2</v>
      </c>
      <c r="T22" s="204">
        <f t="shared" si="12"/>
        <v>1.4930087100297784E-2</v>
      </c>
      <c r="U22" s="204">
        <f t="shared" si="12"/>
        <v>1.079680133055916E-2</v>
      </c>
      <c r="V22" s="204">
        <f t="shared" si="13"/>
        <v>0</v>
      </c>
      <c r="W22" s="204">
        <f t="shared" si="13"/>
        <v>0</v>
      </c>
      <c r="X22" s="204">
        <f t="shared" si="13"/>
        <v>0</v>
      </c>
      <c r="Y22" s="204">
        <f t="shared" si="13"/>
        <v>0</v>
      </c>
      <c r="Z22" s="204">
        <f t="shared" si="13"/>
        <v>0</v>
      </c>
      <c r="AA22" s="204">
        <f t="shared" si="13"/>
        <v>0</v>
      </c>
      <c r="AB22" s="204">
        <f t="shared" si="13"/>
        <v>0</v>
      </c>
      <c r="AC22" s="204">
        <f t="shared" si="13"/>
        <v>0</v>
      </c>
      <c r="AD22" s="204">
        <f t="shared" si="13"/>
        <v>0</v>
      </c>
      <c r="AE22" s="204">
        <f t="shared" si="13"/>
        <v>0</v>
      </c>
      <c r="AF22" s="204">
        <f t="shared" si="14"/>
        <v>0</v>
      </c>
      <c r="AG22" s="204">
        <f t="shared" si="14"/>
        <v>0</v>
      </c>
      <c r="AH22" s="204">
        <f t="shared" si="14"/>
        <v>0</v>
      </c>
      <c r="AI22" s="204">
        <f t="shared" si="14"/>
        <v>0</v>
      </c>
      <c r="AJ22" s="204">
        <f t="shared" si="14"/>
        <v>0</v>
      </c>
      <c r="AK22" s="204">
        <f t="shared" si="14"/>
        <v>0</v>
      </c>
      <c r="AL22" s="204">
        <f t="shared" si="14"/>
        <v>0</v>
      </c>
      <c r="AM22" s="204">
        <f t="shared" si="14"/>
        <v>0</v>
      </c>
      <c r="AN22" s="204">
        <f t="shared" si="14"/>
        <v>0</v>
      </c>
      <c r="AO22" s="204">
        <f t="shared" si="14"/>
        <v>0</v>
      </c>
      <c r="AP22" s="204">
        <f t="shared" si="15"/>
        <v>0</v>
      </c>
      <c r="AQ22" s="204">
        <f t="shared" si="15"/>
        <v>0</v>
      </c>
      <c r="AR22" s="204">
        <f t="shared" si="15"/>
        <v>0</v>
      </c>
      <c r="AS22" s="204">
        <f t="shared" si="15"/>
        <v>0</v>
      </c>
      <c r="AT22" s="204">
        <f t="shared" si="15"/>
        <v>0</v>
      </c>
      <c r="AU22" s="204">
        <f t="shared" si="15"/>
        <v>0</v>
      </c>
      <c r="AV22" s="204">
        <f t="shared" si="15"/>
        <v>0</v>
      </c>
      <c r="AW22" s="204">
        <f t="shared" si="15"/>
        <v>0</v>
      </c>
      <c r="AX22" s="204">
        <f t="shared" si="15"/>
        <v>0</v>
      </c>
      <c r="AY22" s="204">
        <f t="shared" si="15"/>
        <v>0</v>
      </c>
      <c r="AZ22" s="204">
        <f t="shared" si="16"/>
        <v>0</v>
      </c>
      <c r="BA22" s="204">
        <f t="shared" si="16"/>
        <v>0</v>
      </c>
      <c r="BB22" s="204">
        <f t="shared" si="16"/>
        <v>0</v>
      </c>
      <c r="BC22" s="204">
        <f t="shared" si="16"/>
        <v>0</v>
      </c>
      <c r="BD22" s="204">
        <f t="shared" si="16"/>
        <v>0</v>
      </c>
      <c r="BE22" s="204">
        <f t="shared" si="16"/>
        <v>0</v>
      </c>
      <c r="BF22" s="204">
        <f t="shared" si="16"/>
        <v>0</v>
      </c>
      <c r="BG22" s="204">
        <f t="shared" si="16"/>
        <v>0</v>
      </c>
      <c r="BH22" s="204">
        <f t="shared" si="16"/>
        <v>0</v>
      </c>
      <c r="BI22" s="204">
        <f t="shared" si="16"/>
        <v>0</v>
      </c>
      <c r="BJ22" s="204">
        <f t="shared" si="17"/>
        <v>0</v>
      </c>
      <c r="BK22" s="204">
        <f t="shared" si="17"/>
        <v>0</v>
      </c>
      <c r="BL22" s="204">
        <f t="shared" si="17"/>
        <v>0</v>
      </c>
      <c r="BM22" s="204">
        <f t="shared" si="17"/>
        <v>0</v>
      </c>
      <c r="BN22" s="204">
        <f t="shared" si="17"/>
        <v>0</v>
      </c>
      <c r="BO22" s="204">
        <f t="shared" si="17"/>
        <v>0</v>
      </c>
      <c r="BP22" s="204">
        <f t="shared" si="17"/>
        <v>0</v>
      </c>
      <c r="BQ22" s="204">
        <f t="shared" si="17"/>
        <v>0</v>
      </c>
      <c r="BR22" s="204">
        <f t="shared" si="17"/>
        <v>0</v>
      </c>
      <c r="BS22" s="204">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4.1332472390451036</v>
      </c>
    </row>
    <row r="23" spans="1:105" hidden="1" x14ac:dyDescent="0.3">
      <c r="A23">
        <v>1970</v>
      </c>
      <c r="B23" s="204">
        <f t="shared" ref="B23:K32" si="21">VLOOKUP(B$2,scenarios4,23,FALSE)*VLOOKUP($A23-B$2,output3,3,FALSE)</f>
        <v>5.1668991195756034E-2</v>
      </c>
      <c r="C23" s="204">
        <f t="shared" si="21"/>
        <v>0.10685042628184784</v>
      </c>
      <c r="D23" s="204">
        <f t="shared" si="21"/>
        <v>0.20065989718144736</v>
      </c>
      <c r="E23" s="204">
        <f t="shared" si="21"/>
        <v>0.19283976485377438</v>
      </c>
      <c r="F23" s="204">
        <f t="shared" si="21"/>
        <v>0.27104325732144591</v>
      </c>
      <c r="G23" s="204">
        <f t="shared" si="21"/>
        <v>0.46750497230245019</v>
      </c>
      <c r="H23" s="204">
        <f t="shared" si="21"/>
        <v>0.51367754647082275</v>
      </c>
      <c r="I23" s="204">
        <f t="shared" si="21"/>
        <v>0.52804262694130488</v>
      </c>
      <c r="J23" s="204">
        <f t="shared" si="21"/>
        <v>0.40159577971386667</v>
      </c>
      <c r="K23" s="204">
        <f t="shared" si="21"/>
        <v>0.44445020386068435</v>
      </c>
      <c r="L23" s="204">
        <f t="shared" ref="L23:U32" si="22">VLOOKUP(L$2,scenarios4,23,FALSE)*VLOOKUP($A23-L$2,output3,3,FALSE)</f>
        <v>0.51496439769305713</v>
      </c>
      <c r="M23" s="204">
        <f t="shared" si="22"/>
        <v>0.37329764975730473</v>
      </c>
      <c r="N23" s="204">
        <f t="shared" si="22"/>
        <v>0.26491561026225213</v>
      </c>
      <c r="O23" s="204">
        <f t="shared" si="22"/>
        <v>0.15421688425221544</v>
      </c>
      <c r="P23" s="204">
        <f t="shared" si="22"/>
        <v>0.16571374637851374</v>
      </c>
      <c r="Q23" s="204">
        <f t="shared" si="22"/>
        <v>0.10561472376635533</v>
      </c>
      <c r="R23" s="204">
        <f t="shared" si="22"/>
        <v>5.7874499070077481E-2</v>
      </c>
      <c r="S23" s="204">
        <f t="shared" si="22"/>
        <v>3.4280796348636983E-2</v>
      </c>
      <c r="T23" s="204">
        <f t="shared" si="22"/>
        <v>2.6665709335577787E-2</v>
      </c>
      <c r="U23" s="204">
        <f t="shared" si="22"/>
        <v>2.0070476755620337E-2</v>
      </c>
      <c r="V23" s="204">
        <f t="shared" ref="V23:AE32" si="23">VLOOKUP(V$2,scenarios4,23,FALSE)*VLOOKUP($A23-V$2,output3,3,FALSE)</f>
        <v>1.1565344165981215E-2</v>
      </c>
      <c r="W23" s="204">
        <f t="shared" si="23"/>
        <v>0</v>
      </c>
      <c r="X23" s="204">
        <f t="shared" si="23"/>
        <v>0</v>
      </c>
      <c r="Y23" s="204">
        <f t="shared" si="23"/>
        <v>0</v>
      </c>
      <c r="Z23" s="204">
        <f t="shared" si="23"/>
        <v>0</v>
      </c>
      <c r="AA23" s="204">
        <f t="shared" si="23"/>
        <v>0</v>
      </c>
      <c r="AB23" s="204">
        <f t="shared" si="23"/>
        <v>0</v>
      </c>
      <c r="AC23" s="204">
        <f t="shared" si="23"/>
        <v>0</v>
      </c>
      <c r="AD23" s="204">
        <f t="shared" si="23"/>
        <v>0</v>
      </c>
      <c r="AE23" s="204">
        <f t="shared" si="23"/>
        <v>0</v>
      </c>
      <c r="AF23" s="204">
        <f t="shared" ref="AF23:AO32" si="24">VLOOKUP(AF$2,scenarios4,23,FALSE)*VLOOKUP($A23-AF$2,output3,3,FALSE)</f>
        <v>0</v>
      </c>
      <c r="AG23" s="204">
        <f t="shared" si="24"/>
        <v>0</v>
      </c>
      <c r="AH23" s="204">
        <f t="shared" si="24"/>
        <v>0</v>
      </c>
      <c r="AI23" s="204">
        <f t="shared" si="24"/>
        <v>0</v>
      </c>
      <c r="AJ23" s="204">
        <f t="shared" si="24"/>
        <v>0</v>
      </c>
      <c r="AK23" s="204">
        <f t="shared" si="24"/>
        <v>0</v>
      </c>
      <c r="AL23" s="204">
        <f t="shared" si="24"/>
        <v>0</v>
      </c>
      <c r="AM23" s="204">
        <f t="shared" si="24"/>
        <v>0</v>
      </c>
      <c r="AN23" s="204">
        <f t="shared" si="24"/>
        <v>0</v>
      </c>
      <c r="AO23" s="204">
        <f t="shared" si="24"/>
        <v>0</v>
      </c>
      <c r="AP23" s="204">
        <f t="shared" ref="AP23:AY32" si="25">VLOOKUP(AP$2,scenarios4,23,FALSE)*VLOOKUP($A23-AP$2,output3,3,FALSE)</f>
        <v>0</v>
      </c>
      <c r="AQ23" s="204">
        <f t="shared" si="25"/>
        <v>0</v>
      </c>
      <c r="AR23" s="204">
        <f t="shared" si="25"/>
        <v>0</v>
      </c>
      <c r="AS23" s="204">
        <f t="shared" si="25"/>
        <v>0</v>
      </c>
      <c r="AT23" s="204">
        <f t="shared" si="25"/>
        <v>0</v>
      </c>
      <c r="AU23" s="204">
        <f t="shared" si="25"/>
        <v>0</v>
      </c>
      <c r="AV23" s="204">
        <f t="shared" si="25"/>
        <v>0</v>
      </c>
      <c r="AW23" s="204">
        <f t="shared" si="25"/>
        <v>0</v>
      </c>
      <c r="AX23" s="204">
        <f t="shared" si="25"/>
        <v>0</v>
      </c>
      <c r="AY23" s="204">
        <f t="shared" si="25"/>
        <v>0</v>
      </c>
      <c r="AZ23" s="204">
        <f t="shared" ref="AZ23:BI32" si="26">VLOOKUP(AZ$2,scenarios4,23,FALSE)*VLOOKUP($A23-AZ$2,output3,3,FALSE)</f>
        <v>0</v>
      </c>
      <c r="BA23" s="204">
        <f t="shared" si="26"/>
        <v>0</v>
      </c>
      <c r="BB23" s="204">
        <f t="shared" si="26"/>
        <v>0</v>
      </c>
      <c r="BC23" s="204">
        <f t="shared" si="26"/>
        <v>0</v>
      </c>
      <c r="BD23" s="204">
        <f t="shared" si="26"/>
        <v>0</v>
      </c>
      <c r="BE23" s="204">
        <f t="shared" si="26"/>
        <v>0</v>
      </c>
      <c r="BF23" s="204">
        <f t="shared" si="26"/>
        <v>0</v>
      </c>
      <c r="BG23" s="204">
        <f t="shared" si="26"/>
        <v>0</v>
      </c>
      <c r="BH23" s="204">
        <f t="shared" si="26"/>
        <v>0</v>
      </c>
      <c r="BI23" s="204">
        <f t="shared" si="26"/>
        <v>0</v>
      </c>
      <c r="BJ23" s="204">
        <f t="shared" ref="BJ23:BS32" si="27">VLOOKUP(BJ$2,scenarios4,23,FALSE)*VLOOKUP($A23-BJ$2,output3,3,FALSE)</f>
        <v>0</v>
      </c>
      <c r="BK23" s="204">
        <f t="shared" si="27"/>
        <v>0</v>
      </c>
      <c r="BL23" s="204">
        <f t="shared" si="27"/>
        <v>0</v>
      </c>
      <c r="BM23" s="204">
        <f t="shared" si="27"/>
        <v>0</v>
      </c>
      <c r="BN23" s="204">
        <f t="shared" si="27"/>
        <v>0</v>
      </c>
      <c r="BO23" s="204">
        <f t="shared" si="27"/>
        <v>0</v>
      </c>
      <c r="BP23" s="204">
        <f t="shared" si="27"/>
        <v>0</v>
      </c>
      <c r="BQ23" s="204">
        <f t="shared" si="27"/>
        <v>0</v>
      </c>
      <c r="BR23" s="204">
        <f t="shared" si="27"/>
        <v>0</v>
      </c>
      <c r="BS23" s="204">
        <f t="shared" si="27"/>
        <v>0</v>
      </c>
      <c r="BT23">
        <f t="shared" ref="BT23:CC32" si="28">VLOOKUP(BT$2,scenarios4,23,FALSE)*VLOOKUP($A23-BT$2,output4,4,FALSE)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VLOOKUP(CD$2,scenarios4,23,FALSE)*VLOOKUP($A23-CD$2,output4,4,FALSE)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VLOOKUP(CN$2,scenarios4,23,FALSE)*VLOOKUP($A23-CN$2,output4,4,FALSE)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4.9075133039089938</v>
      </c>
    </row>
    <row r="24" spans="1:105" hidden="1" x14ac:dyDescent="0.3">
      <c r="A24">
        <v>1971</v>
      </c>
      <c r="B24" s="204">
        <f t="shared" si="21"/>
        <v>4.3157569199486295E-2</v>
      </c>
      <c r="C24" s="204">
        <f t="shared" si="21"/>
        <v>9.2891298043997414E-2</v>
      </c>
      <c r="D24" s="204">
        <f t="shared" si="21"/>
        <v>0.18156458326902195</v>
      </c>
      <c r="E24" s="204">
        <f t="shared" si="21"/>
        <v>0.18160965120401101</v>
      </c>
      <c r="F24" s="204">
        <f t="shared" si="21"/>
        <v>0.26567624123522277</v>
      </c>
      <c r="G24" s="204">
        <f t="shared" si="21"/>
        <v>0.47694919921213114</v>
      </c>
      <c r="H24" s="204">
        <f t="shared" si="21"/>
        <v>0.54544159198247189</v>
      </c>
      <c r="I24" s="204">
        <f t="shared" si="21"/>
        <v>0.58357735479979866</v>
      </c>
      <c r="J24" s="204">
        <f t="shared" si="21"/>
        <v>0.46194510313649961</v>
      </c>
      <c r="K24" s="204">
        <f t="shared" si="21"/>
        <v>0.53210350110503946</v>
      </c>
      <c r="L24" s="204">
        <f t="shared" si="22"/>
        <v>0.64168515304626428</v>
      </c>
      <c r="M24" s="204">
        <f t="shared" si="22"/>
        <v>0.48414095325187012</v>
      </c>
      <c r="N24" s="204">
        <f t="shared" si="22"/>
        <v>0.35759866977687288</v>
      </c>
      <c r="O24" s="204">
        <f t="shared" si="22"/>
        <v>0.21666663995437471</v>
      </c>
      <c r="P24" s="204">
        <f t="shared" si="22"/>
        <v>0.24232065758671206</v>
      </c>
      <c r="Q24" s="204">
        <f t="shared" si="22"/>
        <v>0.16074154927967454</v>
      </c>
      <c r="R24" s="204">
        <f t="shared" si="22"/>
        <v>9.1677488371497001E-2</v>
      </c>
      <c r="S24" s="204">
        <f t="shared" si="22"/>
        <v>5.6519478116537104E-2</v>
      </c>
      <c r="T24" s="204">
        <f t="shared" si="22"/>
        <v>4.5758540204878267E-2</v>
      </c>
      <c r="U24" s="204">
        <f t="shared" si="22"/>
        <v>3.5846642809014E-2</v>
      </c>
      <c r="V24" s="204">
        <f t="shared" si="23"/>
        <v>2.1499142583746498E-2</v>
      </c>
      <c r="W24" s="204">
        <f t="shared" si="23"/>
        <v>9.0132338308922793E-3</v>
      </c>
      <c r="X24" s="204">
        <f t="shared" si="23"/>
        <v>0</v>
      </c>
      <c r="Y24" s="204">
        <f t="shared" si="23"/>
        <v>0</v>
      </c>
      <c r="Z24" s="204">
        <f t="shared" si="23"/>
        <v>0</v>
      </c>
      <c r="AA24" s="204">
        <f t="shared" si="23"/>
        <v>0</v>
      </c>
      <c r="AB24" s="204">
        <f t="shared" si="23"/>
        <v>0</v>
      </c>
      <c r="AC24" s="204">
        <f t="shared" si="23"/>
        <v>0</v>
      </c>
      <c r="AD24" s="204">
        <f t="shared" si="23"/>
        <v>0</v>
      </c>
      <c r="AE24" s="204">
        <f t="shared" si="23"/>
        <v>0</v>
      </c>
      <c r="AF24" s="204">
        <f t="shared" si="24"/>
        <v>0</v>
      </c>
      <c r="AG24" s="204">
        <f t="shared" si="24"/>
        <v>0</v>
      </c>
      <c r="AH24" s="204">
        <f t="shared" si="24"/>
        <v>0</v>
      </c>
      <c r="AI24" s="204">
        <f t="shared" si="24"/>
        <v>0</v>
      </c>
      <c r="AJ24" s="204">
        <f t="shared" si="24"/>
        <v>0</v>
      </c>
      <c r="AK24" s="204">
        <f t="shared" si="24"/>
        <v>0</v>
      </c>
      <c r="AL24" s="204">
        <f t="shared" si="24"/>
        <v>0</v>
      </c>
      <c r="AM24" s="204">
        <f t="shared" si="24"/>
        <v>0</v>
      </c>
      <c r="AN24" s="204">
        <f t="shared" si="24"/>
        <v>0</v>
      </c>
      <c r="AO24" s="204">
        <f t="shared" si="24"/>
        <v>0</v>
      </c>
      <c r="AP24" s="204">
        <f t="shared" si="25"/>
        <v>0</v>
      </c>
      <c r="AQ24" s="204">
        <f t="shared" si="25"/>
        <v>0</v>
      </c>
      <c r="AR24" s="204">
        <f t="shared" si="25"/>
        <v>0</v>
      </c>
      <c r="AS24" s="204">
        <f t="shared" si="25"/>
        <v>0</v>
      </c>
      <c r="AT24" s="204">
        <f t="shared" si="25"/>
        <v>0</v>
      </c>
      <c r="AU24" s="204">
        <f t="shared" si="25"/>
        <v>0</v>
      </c>
      <c r="AV24" s="204">
        <f t="shared" si="25"/>
        <v>0</v>
      </c>
      <c r="AW24" s="204">
        <f t="shared" si="25"/>
        <v>0</v>
      </c>
      <c r="AX24" s="204">
        <f t="shared" si="25"/>
        <v>0</v>
      </c>
      <c r="AY24" s="204">
        <f t="shared" si="25"/>
        <v>0</v>
      </c>
      <c r="AZ24" s="204">
        <f t="shared" si="26"/>
        <v>0</v>
      </c>
      <c r="BA24" s="204">
        <f t="shared" si="26"/>
        <v>0</v>
      </c>
      <c r="BB24" s="204">
        <f t="shared" si="26"/>
        <v>0</v>
      </c>
      <c r="BC24" s="204">
        <f t="shared" si="26"/>
        <v>0</v>
      </c>
      <c r="BD24" s="204">
        <f t="shared" si="26"/>
        <v>0</v>
      </c>
      <c r="BE24" s="204">
        <f t="shared" si="26"/>
        <v>0</v>
      </c>
      <c r="BF24" s="204">
        <f t="shared" si="26"/>
        <v>0</v>
      </c>
      <c r="BG24" s="204">
        <f t="shared" si="26"/>
        <v>0</v>
      </c>
      <c r="BH24" s="204">
        <f t="shared" si="26"/>
        <v>0</v>
      </c>
      <c r="BI24" s="204">
        <f t="shared" si="26"/>
        <v>0</v>
      </c>
      <c r="BJ24" s="204">
        <f t="shared" si="27"/>
        <v>0</v>
      </c>
      <c r="BK24" s="204">
        <f t="shared" si="27"/>
        <v>0</v>
      </c>
      <c r="BL24" s="204">
        <f t="shared" si="27"/>
        <v>0</v>
      </c>
      <c r="BM24" s="204">
        <f t="shared" si="27"/>
        <v>0</v>
      </c>
      <c r="BN24" s="204">
        <f t="shared" si="27"/>
        <v>0</v>
      </c>
      <c r="BO24" s="204">
        <f t="shared" si="27"/>
        <v>0</v>
      </c>
      <c r="BP24" s="204">
        <f t="shared" si="27"/>
        <v>0</v>
      </c>
      <c r="BQ24" s="204">
        <f t="shared" si="27"/>
        <v>0</v>
      </c>
      <c r="BR24" s="204">
        <f t="shared" si="27"/>
        <v>0</v>
      </c>
      <c r="BS24" s="20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5.7283842420000139</v>
      </c>
    </row>
    <row r="25" spans="1:105" hidden="1" x14ac:dyDescent="0.3">
      <c r="A25">
        <v>1972</v>
      </c>
      <c r="B25" s="204">
        <f t="shared" si="21"/>
        <v>3.4634760556954233E-2</v>
      </c>
      <c r="C25" s="204">
        <f t="shared" si="21"/>
        <v>7.758933415547721E-2</v>
      </c>
      <c r="D25" s="204">
        <f t="shared" si="21"/>
        <v>0.15784466572167646</v>
      </c>
      <c r="E25" s="204">
        <f t="shared" si="21"/>
        <v>0.16432720788584854</v>
      </c>
      <c r="F25" s="204">
        <f t="shared" si="21"/>
        <v>0.25020446141130592</v>
      </c>
      <c r="G25" s="204">
        <f t="shared" si="21"/>
        <v>0.46750497230245019</v>
      </c>
      <c r="H25" s="204">
        <f t="shared" si="21"/>
        <v>0.55646024304684494</v>
      </c>
      <c r="I25" s="204">
        <f t="shared" si="21"/>
        <v>0.61966376306269433</v>
      </c>
      <c r="J25" s="204">
        <f t="shared" si="21"/>
        <v>0.51052829373391506</v>
      </c>
      <c r="K25" s="204">
        <f t="shared" si="21"/>
        <v>0.61206471560132458</v>
      </c>
      <c r="L25" s="204">
        <f t="shared" si="22"/>
        <v>0.76823660688446371</v>
      </c>
      <c r="M25" s="204">
        <f t="shared" si="22"/>
        <v>0.60327677617154829</v>
      </c>
      <c r="N25" s="204">
        <f t="shared" si="22"/>
        <v>0.46378047378528447</v>
      </c>
      <c r="O25" s="204">
        <f t="shared" si="22"/>
        <v>0.2924693722503115</v>
      </c>
      <c r="P25" s="204">
        <f t="shared" si="22"/>
        <v>0.34044782402023682</v>
      </c>
      <c r="Q25" s="204">
        <f t="shared" si="22"/>
        <v>0.23504989039344998</v>
      </c>
      <c r="R25" s="204">
        <f t="shared" si="22"/>
        <v>0.13952961281709286</v>
      </c>
      <c r="S25" s="204">
        <f t="shared" si="22"/>
        <v>8.9531034929871287E-2</v>
      </c>
      <c r="T25" s="204">
        <f t="shared" si="22"/>
        <v>7.5443078551969842E-2</v>
      </c>
      <c r="U25" s="204">
        <f t="shared" si="22"/>
        <v>6.1513085046557461E-2</v>
      </c>
      <c r="V25" s="204">
        <f t="shared" si="23"/>
        <v>3.8398294882746695E-2</v>
      </c>
      <c r="W25" s="204">
        <f t="shared" si="23"/>
        <v>1.6754953115963804E-2</v>
      </c>
      <c r="X25" s="204">
        <f t="shared" si="23"/>
        <v>1.1347037786382574E-2</v>
      </c>
      <c r="Y25" s="204">
        <f t="shared" si="23"/>
        <v>0</v>
      </c>
      <c r="Z25" s="204">
        <f t="shared" si="23"/>
        <v>0</v>
      </c>
      <c r="AA25" s="204">
        <f t="shared" si="23"/>
        <v>0</v>
      </c>
      <c r="AB25" s="204">
        <f t="shared" si="23"/>
        <v>0</v>
      </c>
      <c r="AC25" s="204">
        <f t="shared" si="23"/>
        <v>0</v>
      </c>
      <c r="AD25" s="204">
        <f t="shared" si="23"/>
        <v>0</v>
      </c>
      <c r="AE25" s="204">
        <f t="shared" si="23"/>
        <v>0</v>
      </c>
      <c r="AF25" s="204">
        <f t="shared" si="24"/>
        <v>0</v>
      </c>
      <c r="AG25" s="204">
        <f t="shared" si="24"/>
        <v>0</v>
      </c>
      <c r="AH25" s="204">
        <f t="shared" si="24"/>
        <v>0</v>
      </c>
      <c r="AI25" s="204">
        <f t="shared" si="24"/>
        <v>0</v>
      </c>
      <c r="AJ25" s="204">
        <f t="shared" si="24"/>
        <v>0</v>
      </c>
      <c r="AK25" s="204">
        <f t="shared" si="24"/>
        <v>0</v>
      </c>
      <c r="AL25" s="204">
        <f t="shared" si="24"/>
        <v>0</v>
      </c>
      <c r="AM25" s="204">
        <f t="shared" si="24"/>
        <v>0</v>
      </c>
      <c r="AN25" s="204">
        <f t="shared" si="24"/>
        <v>0</v>
      </c>
      <c r="AO25" s="204">
        <f t="shared" si="24"/>
        <v>0</v>
      </c>
      <c r="AP25" s="204">
        <f t="shared" si="25"/>
        <v>0</v>
      </c>
      <c r="AQ25" s="204">
        <f t="shared" si="25"/>
        <v>0</v>
      </c>
      <c r="AR25" s="204">
        <f t="shared" si="25"/>
        <v>0</v>
      </c>
      <c r="AS25" s="204">
        <f t="shared" si="25"/>
        <v>0</v>
      </c>
      <c r="AT25" s="204">
        <f t="shared" si="25"/>
        <v>0</v>
      </c>
      <c r="AU25" s="204">
        <f t="shared" si="25"/>
        <v>0</v>
      </c>
      <c r="AV25" s="204">
        <f t="shared" si="25"/>
        <v>0</v>
      </c>
      <c r="AW25" s="204">
        <f t="shared" si="25"/>
        <v>0</v>
      </c>
      <c r="AX25" s="204">
        <f t="shared" si="25"/>
        <v>0</v>
      </c>
      <c r="AY25" s="204">
        <f t="shared" si="25"/>
        <v>0</v>
      </c>
      <c r="AZ25" s="204">
        <f t="shared" si="26"/>
        <v>0</v>
      </c>
      <c r="BA25" s="204">
        <f t="shared" si="26"/>
        <v>0</v>
      </c>
      <c r="BB25" s="204">
        <f t="shared" si="26"/>
        <v>0</v>
      </c>
      <c r="BC25" s="204">
        <f t="shared" si="26"/>
        <v>0</v>
      </c>
      <c r="BD25" s="204">
        <f t="shared" si="26"/>
        <v>0</v>
      </c>
      <c r="BE25" s="204">
        <f t="shared" si="26"/>
        <v>0</v>
      </c>
      <c r="BF25" s="204">
        <f t="shared" si="26"/>
        <v>0</v>
      </c>
      <c r="BG25" s="204">
        <f t="shared" si="26"/>
        <v>0</v>
      </c>
      <c r="BH25" s="204">
        <f t="shared" si="26"/>
        <v>0</v>
      </c>
      <c r="BI25" s="204">
        <f t="shared" si="26"/>
        <v>0</v>
      </c>
      <c r="BJ25" s="204">
        <f t="shared" si="27"/>
        <v>0</v>
      </c>
      <c r="BK25" s="204">
        <f t="shared" si="27"/>
        <v>0</v>
      </c>
      <c r="BL25" s="204">
        <f t="shared" si="27"/>
        <v>0</v>
      </c>
      <c r="BM25" s="204">
        <f t="shared" si="27"/>
        <v>0</v>
      </c>
      <c r="BN25" s="204">
        <f t="shared" si="27"/>
        <v>0</v>
      </c>
      <c r="BO25" s="204">
        <f t="shared" si="27"/>
        <v>0</v>
      </c>
      <c r="BP25" s="204">
        <f t="shared" si="27"/>
        <v>0</v>
      </c>
      <c r="BQ25" s="204">
        <f t="shared" si="27"/>
        <v>0</v>
      </c>
      <c r="BR25" s="204">
        <f t="shared" si="27"/>
        <v>0</v>
      </c>
      <c r="BS25" s="204">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6.5866004581143711</v>
      </c>
    </row>
    <row r="26" spans="1:105" hidden="1" x14ac:dyDescent="0.3">
      <c r="A26">
        <v>1973</v>
      </c>
      <c r="B26" s="204">
        <f t="shared" si="21"/>
        <v>2.6705187051366368E-2</v>
      </c>
      <c r="C26" s="204">
        <f t="shared" si="21"/>
        <v>6.2266899181162648E-2</v>
      </c>
      <c r="D26" s="204">
        <f t="shared" si="21"/>
        <v>0.13184294730748627</v>
      </c>
      <c r="E26" s="204">
        <f t="shared" si="21"/>
        <v>0.142859211475654</v>
      </c>
      <c r="F26" s="204">
        <f t="shared" si="21"/>
        <v>0.22639435884448392</v>
      </c>
      <c r="G26" s="204">
        <f t="shared" si="21"/>
        <v>0.44027960218873413</v>
      </c>
      <c r="H26" s="204">
        <f t="shared" si="21"/>
        <v>0.54544159198247189</v>
      </c>
      <c r="I26" s="204">
        <f t="shared" si="21"/>
        <v>0.63218180144258285</v>
      </c>
      <c r="J26" s="204">
        <f t="shared" si="21"/>
        <v>0.54209760033211529</v>
      </c>
      <c r="K26" s="204">
        <f t="shared" si="21"/>
        <v>0.67643612366282602</v>
      </c>
      <c r="L26" s="204">
        <f t="shared" si="22"/>
        <v>0.88368244022217846</v>
      </c>
      <c r="M26" s="204">
        <f t="shared" si="22"/>
        <v>0.72225343120072749</v>
      </c>
      <c r="N26" s="204">
        <f t="shared" si="22"/>
        <v>0.57790605648463367</v>
      </c>
      <c r="O26" s="204">
        <f t="shared" si="22"/>
        <v>0.37931232829968037</v>
      </c>
      <c r="P26" s="204">
        <f t="shared" si="22"/>
        <v>0.45955649377380187</v>
      </c>
      <c r="Q26" s="204">
        <f t="shared" si="22"/>
        <v>0.33023277717051441</v>
      </c>
      <c r="R26" s="204">
        <f t="shared" si="22"/>
        <v>0.2040320025921589</v>
      </c>
      <c r="S26" s="204">
        <f t="shared" si="22"/>
        <v>0.13626279319801321</v>
      </c>
      <c r="T26" s="204">
        <f t="shared" si="22"/>
        <v>0.11950741808207052</v>
      </c>
      <c r="U26" s="204">
        <f t="shared" si="22"/>
        <v>0.10141793174264532</v>
      </c>
      <c r="V26" s="204">
        <f t="shared" si="23"/>
        <v>6.5891737514990986E-2</v>
      </c>
      <c r="W26" s="204">
        <f t="shared" si="23"/>
        <v>2.9924990170527063E-2</v>
      </c>
      <c r="X26" s="204">
        <f t="shared" si="23"/>
        <v>2.1093326732996631E-2</v>
      </c>
      <c r="Y26" s="204">
        <f t="shared" si="23"/>
        <v>1.1459608760065368E-2</v>
      </c>
      <c r="Z26" s="204">
        <f t="shared" si="23"/>
        <v>0</v>
      </c>
      <c r="AA26" s="204">
        <f t="shared" si="23"/>
        <v>0</v>
      </c>
      <c r="AB26" s="204">
        <f t="shared" si="23"/>
        <v>0</v>
      </c>
      <c r="AC26" s="204">
        <f t="shared" si="23"/>
        <v>0</v>
      </c>
      <c r="AD26" s="204">
        <f t="shared" si="23"/>
        <v>0</v>
      </c>
      <c r="AE26" s="204">
        <f t="shared" si="23"/>
        <v>0</v>
      </c>
      <c r="AF26" s="204">
        <f t="shared" si="24"/>
        <v>0</v>
      </c>
      <c r="AG26" s="204">
        <f t="shared" si="24"/>
        <v>0</v>
      </c>
      <c r="AH26" s="204">
        <f t="shared" si="24"/>
        <v>0</v>
      </c>
      <c r="AI26" s="204">
        <f t="shared" si="24"/>
        <v>0</v>
      </c>
      <c r="AJ26" s="204">
        <f t="shared" si="24"/>
        <v>0</v>
      </c>
      <c r="AK26" s="204">
        <f t="shared" si="24"/>
        <v>0</v>
      </c>
      <c r="AL26" s="204">
        <f t="shared" si="24"/>
        <v>0</v>
      </c>
      <c r="AM26" s="204">
        <f t="shared" si="24"/>
        <v>0</v>
      </c>
      <c r="AN26" s="204">
        <f t="shared" si="24"/>
        <v>0</v>
      </c>
      <c r="AO26" s="204">
        <f t="shared" si="24"/>
        <v>0</v>
      </c>
      <c r="AP26" s="204">
        <f t="shared" si="25"/>
        <v>0</v>
      </c>
      <c r="AQ26" s="204">
        <f t="shared" si="25"/>
        <v>0</v>
      </c>
      <c r="AR26" s="204">
        <f t="shared" si="25"/>
        <v>0</v>
      </c>
      <c r="AS26" s="204">
        <f t="shared" si="25"/>
        <v>0</v>
      </c>
      <c r="AT26" s="204">
        <f t="shared" si="25"/>
        <v>0</v>
      </c>
      <c r="AU26" s="204">
        <f t="shared" si="25"/>
        <v>0</v>
      </c>
      <c r="AV26" s="204">
        <f t="shared" si="25"/>
        <v>0</v>
      </c>
      <c r="AW26" s="204">
        <f t="shared" si="25"/>
        <v>0</v>
      </c>
      <c r="AX26" s="204">
        <f t="shared" si="25"/>
        <v>0</v>
      </c>
      <c r="AY26" s="204">
        <f t="shared" si="25"/>
        <v>0</v>
      </c>
      <c r="AZ26" s="204">
        <f t="shared" si="26"/>
        <v>0</v>
      </c>
      <c r="BA26" s="204">
        <f t="shared" si="26"/>
        <v>0</v>
      </c>
      <c r="BB26" s="204">
        <f t="shared" si="26"/>
        <v>0</v>
      </c>
      <c r="BC26" s="204">
        <f t="shared" si="26"/>
        <v>0</v>
      </c>
      <c r="BD26" s="204">
        <f t="shared" si="26"/>
        <v>0</v>
      </c>
      <c r="BE26" s="204">
        <f t="shared" si="26"/>
        <v>0</v>
      </c>
      <c r="BF26" s="204">
        <f t="shared" si="26"/>
        <v>0</v>
      </c>
      <c r="BG26" s="204">
        <f t="shared" si="26"/>
        <v>0</v>
      </c>
      <c r="BH26" s="204">
        <f t="shared" si="26"/>
        <v>0</v>
      </c>
      <c r="BI26" s="204">
        <f t="shared" si="26"/>
        <v>0</v>
      </c>
      <c r="BJ26" s="204">
        <f t="shared" si="27"/>
        <v>0</v>
      </c>
      <c r="BK26" s="204">
        <f t="shared" si="27"/>
        <v>0</v>
      </c>
      <c r="BL26" s="204">
        <f t="shared" si="27"/>
        <v>0</v>
      </c>
      <c r="BM26" s="204">
        <f t="shared" si="27"/>
        <v>0</v>
      </c>
      <c r="BN26" s="204">
        <f t="shared" si="27"/>
        <v>0</v>
      </c>
      <c r="BO26" s="204">
        <f t="shared" si="27"/>
        <v>0</v>
      </c>
      <c r="BP26" s="204">
        <f t="shared" si="27"/>
        <v>0</v>
      </c>
      <c r="BQ26" s="204">
        <f t="shared" si="27"/>
        <v>0</v>
      </c>
      <c r="BR26" s="204">
        <f t="shared" si="27"/>
        <v>0</v>
      </c>
      <c r="BS26" s="204">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7.4690386594138882</v>
      </c>
    </row>
    <row r="27" spans="1:105" hidden="1" x14ac:dyDescent="0.3">
      <c r="A27">
        <v>1974</v>
      </c>
      <c r="B27" s="204">
        <f t="shared" si="21"/>
        <v>1.978368915436568E-2</v>
      </c>
      <c r="C27" s="204">
        <f t="shared" si="21"/>
        <v>4.8010991356706237E-2</v>
      </c>
      <c r="D27" s="204">
        <f t="shared" si="21"/>
        <v>0.10580644359303427</v>
      </c>
      <c r="E27" s="204">
        <f t="shared" si="21"/>
        <v>0.11932604377131714</v>
      </c>
      <c r="F27" s="204">
        <f t="shared" si="21"/>
        <v>0.19681780030928456</v>
      </c>
      <c r="G27" s="204">
        <f t="shared" si="21"/>
        <v>0.3983814584583536</v>
      </c>
      <c r="H27" s="204">
        <f t="shared" si="21"/>
        <v>0.51367754647082275</v>
      </c>
      <c r="I27" s="204">
        <f t="shared" si="21"/>
        <v>0.61966376306269433</v>
      </c>
      <c r="J27" s="204">
        <f t="shared" si="21"/>
        <v>0.55304869828411285</v>
      </c>
      <c r="K27" s="204">
        <f t="shared" si="21"/>
        <v>0.71826459750866511</v>
      </c>
      <c r="L27" s="204">
        <f t="shared" si="22"/>
        <v>0.97662013374767354</v>
      </c>
      <c r="M27" s="204">
        <f t="shared" si="22"/>
        <v>0.83078919804492779</v>
      </c>
      <c r="N27" s="204">
        <f t="shared" si="22"/>
        <v>0.69187916507665703</v>
      </c>
      <c r="O27" s="204">
        <f t="shared" si="22"/>
        <v>0.47265226591915294</v>
      </c>
      <c r="P27" s="204">
        <f t="shared" si="22"/>
        <v>0.59601264329787507</v>
      </c>
      <c r="Q27" s="204">
        <f t="shared" si="22"/>
        <v>0.44576762281390259</v>
      </c>
      <c r="R27" s="204">
        <f t="shared" si="22"/>
        <v>0.28665427043971858</v>
      </c>
      <c r="S27" s="204">
        <f t="shared" si="22"/>
        <v>0.19925498260671734</v>
      </c>
      <c r="T27" s="204">
        <f t="shared" si="22"/>
        <v>0.18188569593215459</v>
      </c>
      <c r="U27" s="204">
        <f t="shared" si="22"/>
        <v>0.16065350728547043</v>
      </c>
      <c r="V27" s="204">
        <f t="shared" si="23"/>
        <v>0.10863710920435532</v>
      </c>
      <c r="W27" s="204">
        <f t="shared" si="23"/>
        <v>5.1351488483438824E-2</v>
      </c>
      <c r="X27" s="204">
        <f t="shared" si="23"/>
        <v>3.76734921774999E-2</v>
      </c>
      <c r="Y27" s="204">
        <f t="shared" si="23"/>
        <v>2.1302588072673521E-2</v>
      </c>
      <c r="Z27" s="204">
        <f t="shared" si="23"/>
        <v>1.0485797110636354E-2</v>
      </c>
      <c r="AA27" s="204">
        <f t="shared" si="23"/>
        <v>0</v>
      </c>
      <c r="AB27" s="204">
        <f t="shared" si="23"/>
        <v>0</v>
      </c>
      <c r="AC27" s="204">
        <f t="shared" si="23"/>
        <v>0</v>
      </c>
      <c r="AD27" s="204">
        <f t="shared" si="23"/>
        <v>0</v>
      </c>
      <c r="AE27" s="204">
        <f t="shared" si="23"/>
        <v>0</v>
      </c>
      <c r="AF27" s="204">
        <f t="shared" si="24"/>
        <v>0</v>
      </c>
      <c r="AG27" s="204">
        <f t="shared" si="24"/>
        <v>0</v>
      </c>
      <c r="AH27" s="204">
        <f t="shared" si="24"/>
        <v>0</v>
      </c>
      <c r="AI27" s="204">
        <f t="shared" si="24"/>
        <v>0</v>
      </c>
      <c r="AJ27" s="204">
        <f t="shared" si="24"/>
        <v>0</v>
      </c>
      <c r="AK27" s="204">
        <f t="shared" si="24"/>
        <v>0</v>
      </c>
      <c r="AL27" s="204">
        <f t="shared" si="24"/>
        <v>0</v>
      </c>
      <c r="AM27" s="204">
        <f t="shared" si="24"/>
        <v>0</v>
      </c>
      <c r="AN27" s="204">
        <f t="shared" si="24"/>
        <v>0</v>
      </c>
      <c r="AO27" s="204">
        <f t="shared" si="24"/>
        <v>0</v>
      </c>
      <c r="AP27" s="204">
        <f t="shared" si="25"/>
        <v>0</v>
      </c>
      <c r="AQ27" s="204">
        <f t="shared" si="25"/>
        <v>0</v>
      </c>
      <c r="AR27" s="204">
        <f t="shared" si="25"/>
        <v>0</v>
      </c>
      <c r="AS27" s="204">
        <f t="shared" si="25"/>
        <v>0</v>
      </c>
      <c r="AT27" s="204">
        <f t="shared" si="25"/>
        <v>0</v>
      </c>
      <c r="AU27" s="204">
        <f t="shared" si="25"/>
        <v>0</v>
      </c>
      <c r="AV27" s="204">
        <f t="shared" si="25"/>
        <v>0</v>
      </c>
      <c r="AW27" s="204">
        <f t="shared" si="25"/>
        <v>0</v>
      </c>
      <c r="AX27" s="204">
        <f t="shared" si="25"/>
        <v>0</v>
      </c>
      <c r="AY27" s="204">
        <f t="shared" si="25"/>
        <v>0</v>
      </c>
      <c r="AZ27" s="204">
        <f t="shared" si="26"/>
        <v>0</v>
      </c>
      <c r="BA27" s="204">
        <f t="shared" si="26"/>
        <v>0</v>
      </c>
      <c r="BB27" s="204">
        <f t="shared" si="26"/>
        <v>0</v>
      </c>
      <c r="BC27" s="204">
        <f t="shared" si="26"/>
        <v>0</v>
      </c>
      <c r="BD27" s="204">
        <f t="shared" si="26"/>
        <v>0</v>
      </c>
      <c r="BE27" s="204">
        <f t="shared" si="26"/>
        <v>0</v>
      </c>
      <c r="BF27" s="204">
        <f t="shared" si="26"/>
        <v>0</v>
      </c>
      <c r="BG27" s="204">
        <f t="shared" si="26"/>
        <v>0</v>
      </c>
      <c r="BH27" s="204">
        <f t="shared" si="26"/>
        <v>0</v>
      </c>
      <c r="BI27" s="204">
        <f t="shared" si="26"/>
        <v>0</v>
      </c>
      <c r="BJ27" s="204">
        <f t="shared" si="27"/>
        <v>0</v>
      </c>
      <c r="BK27" s="204">
        <f t="shared" si="27"/>
        <v>0</v>
      </c>
      <c r="BL27" s="204">
        <f t="shared" si="27"/>
        <v>0</v>
      </c>
      <c r="BM27" s="204">
        <f t="shared" si="27"/>
        <v>0</v>
      </c>
      <c r="BN27" s="204">
        <f t="shared" si="27"/>
        <v>0</v>
      </c>
      <c r="BO27" s="204">
        <f t="shared" si="27"/>
        <v>0</v>
      </c>
      <c r="BP27" s="204">
        <f t="shared" si="27"/>
        <v>0</v>
      </c>
      <c r="BQ27" s="204">
        <f t="shared" si="27"/>
        <v>0</v>
      </c>
      <c r="BR27" s="204">
        <f t="shared" si="27"/>
        <v>0</v>
      </c>
      <c r="BS27" s="204">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8.3644009921822118</v>
      </c>
    </row>
    <row r="28" spans="1:105" hidden="1" x14ac:dyDescent="0.3">
      <c r="A28">
        <v>1975</v>
      </c>
      <c r="B28" s="204">
        <f t="shared" si="21"/>
        <v>1.4081442814838E-2</v>
      </c>
      <c r="C28" s="204">
        <f t="shared" si="21"/>
        <v>3.5567417190040446E-2</v>
      </c>
      <c r="D28" s="204">
        <f t="shared" si="21"/>
        <v>8.1582226120644655E-2</v>
      </c>
      <c r="E28" s="204">
        <f t="shared" si="21"/>
        <v>9.5761393212975526E-2</v>
      </c>
      <c r="F28" s="204">
        <f t="shared" si="21"/>
        <v>0.16439604567383764</v>
      </c>
      <c r="G28" s="204">
        <f t="shared" si="21"/>
        <v>0.34633620174095697</v>
      </c>
      <c r="H28" s="204">
        <f t="shared" si="21"/>
        <v>0.4647946648517059</v>
      </c>
      <c r="I28" s="204">
        <f t="shared" si="21"/>
        <v>0.58357735479979866</v>
      </c>
      <c r="J28" s="204">
        <f t="shared" si="21"/>
        <v>0.54209760033211529</v>
      </c>
      <c r="K28" s="204">
        <f t="shared" si="21"/>
        <v>0.73277450487211859</v>
      </c>
      <c r="L28" s="204">
        <f t="shared" si="22"/>
        <v>1.0370109501052969</v>
      </c>
      <c r="M28" s="204">
        <f t="shared" si="22"/>
        <v>0.91816406073064394</v>
      </c>
      <c r="N28" s="204">
        <f t="shared" si="22"/>
        <v>0.7958504755628929</v>
      </c>
      <c r="O28" s="204">
        <f t="shared" si="22"/>
        <v>0.56586749947727688</v>
      </c>
      <c r="P28" s="204">
        <f t="shared" si="22"/>
        <v>0.74267748594935901</v>
      </c>
      <c r="Q28" s="204">
        <f t="shared" si="22"/>
        <v>0.57812944168882974</v>
      </c>
      <c r="R28" s="204">
        <f t="shared" si="22"/>
        <v>0.3869427916823277</v>
      </c>
      <c r="S28" s="204">
        <f t="shared" si="22"/>
        <v>0.27994280772109831</v>
      </c>
      <c r="T28" s="204">
        <f t="shared" si="22"/>
        <v>0.26596865020010879</v>
      </c>
      <c r="U28" s="204">
        <f t="shared" si="22"/>
        <v>0.24450846186378425</v>
      </c>
      <c r="V28" s="204">
        <f t="shared" si="23"/>
        <v>0.17208921849562372</v>
      </c>
      <c r="W28" s="204">
        <f t="shared" si="23"/>
        <v>8.4664291344758294E-2</v>
      </c>
      <c r="X28" s="204">
        <f t="shared" si="23"/>
        <v>6.4647971099057344E-2</v>
      </c>
      <c r="Y28" s="204">
        <f t="shared" si="23"/>
        <v>3.8047240972233075E-2</v>
      </c>
      <c r="Z28" s="204">
        <f t="shared" si="23"/>
        <v>1.9492342290073288E-2</v>
      </c>
      <c r="AA28" s="204">
        <f t="shared" si="23"/>
        <v>7.1059001121028332E-3</v>
      </c>
      <c r="AB28" s="204">
        <f t="shared" si="23"/>
        <v>0</v>
      </c>
      <c r="AC28" s="204">
        <f t="shared" si="23"/>
        <v>0</v>
      </c>
      <c r="AD28" s="204">
        <f t="shared" si="23"/>
        <v>0</v>
      </c>
      <c r="AE28" s="204">
        <f t="shared" si="23"/>
        <v>0</v>
      </c>
      <c r="AF28" s="204">
        <f t="shared" si="24"/>
        <v>0</v>
      </c>
      <c r="AG28" s="204">
        <f t="shared" si="24"/>
        <v>0</v>
      </c>
      <c r="AH28" s="204">
        <f t="shared" si="24"/>
        <v>0</v>
      </c>
      <c r="AI28" s="204">
        <f t="shared" si="24"/>
        <v>0</v>
      </c>
      <c r="AJ28" s="204">
        <f t="shared" si="24"/>
        <v>0</v>
      </c>
      <c r="AK28" s="204">
        <f t="shared" si="24"/>
        <v>0</v>
      </c>
      <c r="AL28" s="204">
        <f t="shared" si="24"/>
        <v>0</v>
      </c>
      <c r="AM28" s="204">
        <f t="shared" si="24"/>
        <v>0</v>
      </c>
      <c r="AN28" s="204">
        <f t="shared" si="24"/>
        <v>0</v>
      </c>
      <c r="AO28" s="204">
        <f t="shared" si="24"/>
        <v>0</v>
      </c>
      <c r="AP28" s="204">
        <f t="shared" si="25"/>
        <v>0</v>
      </c>
      <c r="AQ28" s="204">
        <f t="shared" si="25"/>
        <v>0</v>
      </c>
      <c r="AR28" s="204">
        <f t="shared" si="25"/>
        <v>0</v>
      </c>
      <c r="AS28" s="204">
        <f t="shared" si="25"/>
        <v>0</v>
      </c>
      <c r="AT28" s="204">
        <f t="shared" si="25"/>
        <v>0</v>
      </c>
      <c r="AU28" s="204">
        <f t="shared" si="25"/>
        <v>0</v>
      </c>
      <c r="AV28" s="204">
        <f t="shared" si="25"/>
        <v>0</v>
      </c>
      <c r="AW28" s="204">
        <f t="shared" si="25"/>
        <v>0</v>
      </c>
      <c r="AX28" s="204">
        <f t="shared" si="25"/>
        <v>0</v>
      </c>
      <c r="AY28" s="204">
        <f t="shared" si="25"/>
        <v>0</v>
      </c>
      <c r="AZ28" s="204">
        <f t="shared" si="26"/>
        <v>0</v>
      </c>
      <c r="BA28" s="204">
        <f t="shared" si="26"/>
        <v>0</v>
      </c>
      <c r="BB28" s="204">
        <f t="shared" si="26"/>
        <v>0</v>
      </c>
      <c r="BC28" s="204">
        <f t="shared" si="26"/>
        <v>0</v>
      </c>
      <c r="BD28" s="204">
        <f t="shared" si="26"/>
        <v>0</v>
      </c>
      <c r="BE28" s="204">
        <f t="shared" si="26"/>
        <v>0</v>
      </c>
      <c r="BF28" s="204">
        <f t="shared" si="26"/>
        <v>0</v>
      </c>
      <c r="BG28" s="204">
        <f t="shared" si="26"/>
        <v>0</v>
      </c>
      <c r="BH28" s="204">
        <f t="shared" si="26"/>
        <v>0</v>
      </c>
      <c r="BI28" s="204">
        <f t="shared" si="26"/>
        <v>0</v>
      </c>
      <c r="BJ28" s="204">
        <f t="shared" si="27"/>
        <v>0</v>
      </c>
      <c r="BK28" s="204">
        <f t="shared" si="27"/>
        <v>0</v>
      </c>
      <c r="BL28" s="204">
        <f t="shared" si="27"/>
        <v>0</v>
      </c>
      <c r="BM28" s="204">
        <f t="shared" si="27"/>
        <v>0</v>
      </c>
      <c r="BN28" s="204">
        <f t="shared" si="27"/>
        <v>0</v>
      </c>
      <c r="BO28" s="204">
        <f t="shared" si="27"/>
        <v>0</v>
      </c>
      <c r="BP28" s="204">
        <f t="shared" si="27"/>
        <v>0</v>
      </c>
      <c r="BQ28" s="204">
        <f t="shared" si="27"/>
        <v>0</v>
      </c>
      <c r="BR28" s="204">
        <f t="shared" si="27"/>
        <v>0</v>
      </c>
      <c r="BS28" s="204">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9.2620784409044994</v>
      </c>
    </row>
    <row r="29" spans="1:105" hidden="1" x14ac:dyDescent="0.3">
      <c r="A29">
        <v>1976</v>
      </c>
      <c r="B29" s="204">
        <f t="shared" si="21"/>
        <v>9.6297553270983209E-3</v>
      </c>
      <c r="C29" s="204">
        <f t="shared" si="21"/>
        <v>2.5315832013187479E-2</v>
      </c>
      <c r="D29" s="204">
        <f t="shared" si="21"/>
        <v>6.0437599593949537E-2</v>
      </c>
      <c r="E29" s="204">
        <f t="shared" si="21"/>
        <v>7.3836974095623648E-2</v>
      </c>
      <c r="F29" s="204">
        <f t="shared" si="21"/>
        <v>0.1319309169639529</v>
      </c>
      <c r="G29" s="204">
        <f t="shared" si="21"/>
        <v>0.28928431244754604</v>
      </c>
      <c r="H29" s="204">
        <f t="shared" si="21"/>
        <v>0.4040730696582584</v>
      </c>
      <c r="I29" s="204">
        <f t="shared" si="21"/>
        <v>0.52804262694130488</v>
      </c>
      <c r="J29" s="204">
        <f t="shared" si="21"/>
        <v>0.51052829373391506</v>
      </c>
      <c r="K29" s="204">
        <f t="shared" si="21"/>
        <v>0.71826459750866511</v>
      </c>
      <c r="L29" s="204">
        <f t="shared" si="22"/>
        <v>1.0579599609198433</v>
      </c>
      <c r="M29" s="204">
        <f t="shared" si="22"/>
        <v>0.97494015540829093</v>
      </c>
      <c r="N29" s="204">
        <f t="shared" si="22"/>
        <v>0.87955080072878311</v>
      </c>
      <c r="O29" s="204">
        <f t="shared" si="22"/>
        <v>0.65090255827356736</v>
      </c>
      <c r="P29" s="204">
        <f t="shared" si="22"/>
        <v>0.88914638137822677</v>
      </c>
      <c r="Q29" s="204">
        <f t="shared" si="22"/>
        <v>0.72039364455592469</v>
      </c>
      <c r="R29" s="204">
        <f t="shared" si="22"/>
        <v>0.50183774835125694</v>
      </c>
      <c r="S29" s="204">
        <f t="shared" si="22"/>
        <v>0.37788326461988014</v>
      </c>
      <c r="T29" s="204">
        <f t="shared" si="22"/>
        <v>0.37367201426409419</v>
      </c>
      <c r="U29" s="204">
        <f t="shared" si="22"/>
        <v>0.35754095576967732</v>
      </c>
      <c r="V29" s="204">
        <f t="shared" si="23"/>
        <v>0.26191317468679459</v>
      </c>
      <c r="W29" s="204">
        <f t="shared" si="23"/>
        <v>0.134114501377225</v>
      </c>
      <c r="X29" s="204">
        <f t="shared" si="23"/>
        <v>0.10658648505862303</v>
      </c>
      <c r="Y29" s="204">
        <f t="shared" si="23"/>
        <v>6.5289326595552782E-2</v>
      </c>
      <c r="Z29" s="204">
        <f t="shared" si="23"/>
        <v>3.481407243540581E-2</v>
      </c>
      <c r="AA29" s="204">
        <f t="shared" si="23"/>
        <v>1.3209356980947036E-2</v>
      </c>
      <c r="AB29" s="204">
        <f t="shared" si="23"/>
        <v>9.5764483876771035E-3</v>
      </c>
      <c r="AC29" s="204">
        <f t="shared" si="23"/>
        <v>0</v>
      </c>
      <c r="AD29" s="204">
        <f t="shared" si="23"/>
        <v>0</v>
      </c>
      <c r="AE29" s="204">
        <f t="shared" si="23"/>
        <v>0</v>
      </c>
      <c r="AF29" s="204">
        <f t="shared" si="24"/>
        <v>0</v>
      </c>
      <c r="AG29" s="204">
        <f t="shared" si="24"/>
        <v>0</v>
      </c>
      <c r="AH29" s="204">
        <f t="shared" si="24"/>
        <v>0</v>
      </c>
      <c r="AI29" s="204">
        <f t="shared" si="24"/>
        <v>0</v>
      </c>
      <c r="AJ29" s="204">
        <f t="shared" si="24"/>
        <v>0</v>
      </c>
      <c r="AK29" s="204">
        <f t="shared" si="24"/>
        <v>0</v>
      </c>
      <c r="AL29" s="204">
        <f t="shared" si="24"/>
        <v>0</v>
      </c>
      <c r="AM29" s="204">
        <f t="shared" si="24"/>
        <v>0</v>
      </c>
      <c r="AN29" s="204">
        <f t="shared" si="24"/>
        <v>0</v>
      </c>
      <c r="AO29" s="204">
        <f t="shared" si="24"/>
        <v>0</v>
      </c>
      <c r="AP29" s="204">
        <f t="shared" si="25"/>
        <v>0</v>
      </c>
      <c r="AQ29" s="204">
        <f t="shared" si="25"/>
        <v>0</v>
      </c>
      <c r="AR29" s="204">
        <f t="shared" si="25"/>
        <v>0</v>
      </c>
      <c r="AS29" s="204">
        <f t="shared" si="25"/>
        <v>0</v>
      </c>
      <c r="AT29" s="204">
        <f t="shared" si="25"/>
        <v>0</v>
      </c>
      <c r="AU29" s="204">
        <f t="shared" si="25"/>
        <v>0</v>
      </c>
      <c r="AV29" s="204">
        <f t="shared" si="25"/>
        <v>0</v>
      </c>
      <c r="AW29" s="204">
        <f t="shared" si="25"/>
        <v>0</v>
      </c>
      <c r="AX29" s="204">
        <f t="shared" si="25"/>
        <v>0</v>
      </c>
      <c r="AY29" s="204">
        <f t="shared" si="25"/>
        <v>0</v>
      </c>
      <c r="AZ29" s="204">
        <f t="shared" si="26"/>
        <v>0</v>
      </c>
      <c r="BA29" s="204">
        <f t="shared" si="26"/>
        <v>0</v>
      </c>
      <c r="BB29" s="204">
        <f t="shared" si="26"/>
        <v>0</v>
      </c>
      <c r="BC29" s="204">
        <f t="shared" si="26"/>
        <v>0</v>
      </c>
      <c r="BD29" s="204">
        <f t="shared" si="26"/>
        <v>0</v>
      </c>
      <c r="BE29" s="204">
        <f t="shared" si="26"/>
        <v>0</v>
      </c>
      <c r="BF29" s="204">
        <f t="shared" si="26"/>
        <v>0</v>
      </c>
      <c r="BG29" s="204">
        <f t="shared" si="26"/>
        <v>0</v>
      </c>
      <c r="BH29" s="204">
        <f t="shared" si="26"/>
        <v>0</v>
      </c>
      <c r="BI29" s="204">
        <f t="shared" si="26"/>
        <v>0</v>
      </c>
      <c r="BJ29" s="204">
        <f t="shared" si="27"/>
        <v>0</v>
      </c>
      <c r="BK29" s="204">
        <f t="shared" si="27"/>
        <v>0</v>
      </c>
      <c r="BL29" s="204">
        <f t="shared" si="27"/>
        <v>0</v>
      </c>
      <c r="BM29" s="204">
        <f t="shared" si="27"/>
        <v>0</v>
      </c>
      <c r="BN29" s="204">
        <f t="shared" si="27"/>
        <v>0</v>
      </c>
      <c r="BO29" s="204">
        <f t="shared" si="27"/>
        <v>0</v>
      </c>
      <c r="BP29" s="204">
        <f t="shared" si="27"/>
        <v>0</v>
      </c>
      <c r="BQ29" s="204">
        <f t="shared" si="27"/>
        <v>0</v>
      </c>
      <c r="BR29" s="204">
        <f t="shared" si="27"/>
        <v>0</v>
      </c>
      <c r="BS29" s="204">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10.160674828075271</v>
      </c>
    </row>
    <row r="30" spans="1:105" hidden="1" x14ac:dyDescent="0.3">
      <c r="A30">
        <v>1977</v>
      </c>
      <c r="B30" s="204">
        <f t="shared" si="21"/>
        <v>6.327200113267051E-3</v>
      </c>
      <c r="C30" s="204">
        <f t="shared" si="21"/>
        <v>1.7312520555921668E-2</v>
      </c>
      <c r="D30" s="204">
        <f t="shared" si="21"/>
        <v>4.3017689769982825E-2</v>
      </c>
      <c r="E30" s="204">
        <f t="shared" si="21"/>
        <v>5.4699775770041995E-2</v>
      </c>
      <c r="F30" s="204">
        <f t="shared" si="21"/>
        <v>0.1017255427415745</v>
      </c>
      <c r="G30" s="204">
        <f t="shared" si="21"/>
        <v>0.23215609869480675</v>
      </c>
      <c r="H30" s="204">
        <f t="shared" si="21"/>
        <v>0.33751019831905515</v>
      </c>
      <c r="I30" s="204">
        <f t="shared" si="21"/>
        <v>0.45905820637304279</v>
      </c>
      <c r="J30" s="204">
        <f t="shared" si="21"/>
        <v>0.46194510313649961</v>
      </c>
      <c r="K30" s="204">
        <f t="shared" si="21"/>
        <v>0.67643612366282602</v>
      </c>
      <c r="L30" s="204">
        <f t="shared" si="22"/>
        <v>1.0370109501052969</v>
      </c>
      <c r="M30" s="204">
        <f t="shared" si="22"/>
        <v>0.99463525299343203</v>
      </c>
      <c r="N30" s="204">
        <f t="shared" si="22"/>
        <v>0.93393918475705695</v>
      </c>
      <c r="O30" s="204">
        <f t="shared" si="22"/>
        <v>0.71935857790498614</v>
      </c>
      <c r="P30" s="204">
        <f t="shared" si="22"/>
        <v>1.0227617858480897</v>
      </c>
      <c r="Q30" s="204">
        <f t="shared" si="22"/>
        <v>0.86246777954495479</v>
      </c>
      <c r="R30" s="204">
        <f t="shared" si="22"/>
        <v>0.62532834075086696</v>
      </c>
      <c r="S30" s="204">
        <f t="shared" si="22"/>
        <v>0.49008817513300601</v>
      </c>
      <c r="T30" s="204">
        <f t="shared" si="22"/>
        <v>0.50440445959905345</v>
      </c>
      <c r="U30" s="204">
        <f t="shared" si="22"/>
        <v>0.50232630433641268</v>
      </c>
      <c r="V30" s="204">
        <f t="shared" si="23"/>
        <v>0.38299159911429359</v>
      </c>
      <c r="W30" s="204">
        <f t="shared" si="23"/>
        <v>0.2041171151470989</v>
      </c>
      <c r="X30" s="204">
        <f t="shared" si="23"/>
        <v>0.16884087813336768</v>
      </c>
      <c r="Y30" s="204">
        <f t="shared" si="23"/>
        <v>0.10764390150777552</v>
      </c>
      <c r="Z30" s="204">
        <f t="shared" si="23"/>
        <v>5.9741187199757032E-2</v>
      </c>
      <c r="AA30" s="204">
        <f t="shared" si="23"/>
        <v>2.3592419213468187E-2</v>
      </c>
      <c r="AB30" s="204">
        <f t="shared" si="23"/>
        <v>1.7801928449147172E-2</v>
      </c>
      <c r="AC30" s="204">
        <f t="shared" si="23"/>
        <v>7.5979072258580164E-3</v>
      </c>
      <c r="AD30" s="204">
        <f t="shared" si="23"/>
        <v>0</v>
      </c>
      <c r="AE30" s="204">
        <f t="shared" si="23"/>
        <v>0</v>
      </c>
      <c r="AF30" s="204">
        <f t="shared" si="24"/>
        <v>0</v>
      </c>
      <c r="AG30" s="204">
        <f t="shared" si="24"/>
        <v>0</v>
      </c>
      <c r="AH30" s="204">
        <f t="shared" si="24"/>
        <v>0</v>
      </c>
      <c r="AI30" s="204">
        <f t="shared" si="24"/>
        <v>0</v>
      </c>
      <c r="AJ30" s="204">
        <f t="shared" si="24"/>
        <v>0</v>
      </c>
      <c r="AK30" s="204">
        <f t="shared" si="24"/>
        <v>0</v>
      </c>
      <c r="AL30" s="204">
        <f t="shared" si="24"/>
        <v>0</v>
      </c>
      <c r="AM30" s="204">
        <f t="shared" si="24"/>
        <v>0</v>
      </c>
      <c r="AN30" s="204">
        <f t="shared" si="24"/>
        <v>0</v>
      </c>
      <c r="AO30" s="204">
        <f t="shared" si="24"/>
        <v>0</v>
      </c>
      <c r="AP30" s="204">
        <f t="shared" si="25"/>
        <v>0</v>
      </c>
      <c r="AQ30" s="204">
        <f t="shared" si="25"/>
        <v>0</v>
      </c>
      <c r="AR30" s="204">
        <f t="shared" si="25"/>
        <v>0</v>
      </c>
      <c r="AS30" s="204">
        <f t="shared" si="25"/>
        <v>0</v>
      </c>
      <c r="AT30" s="204">
        <f t="shared" si="25"/>
        <v>0</v>
      </c>
      <c r="AU30" s="204">
        <f t="shared" si="25"/>
        <v>0</v>
      </c>
      <c r="AV30" s="204">
        <f t="shared" si="25"/>
        <v>0</v>
      </c>
      <c r="AW30" s="204">
        <f t="shared" si="25"/>
        <v>0</v>
      </c>
      <c r="AX30" s="204">
        <f t="shared" si="25"/>
        <v>0</v>
      </c>
      <c r="AY30" s="204">
        <f t="shared" si="25"/>
        <v>0</v>
      </c>
      <c r="AZ30" s="204">
        <f t="shared" si="26"/>
        <v>0</v>
      </c>
      <c r="BA30" s="204">
        <f t="shared" si="26"/>
        <v>0</v>
      </c>
      <c r="BB30" s="204">
        <f t="shared" si="26"/>
        <v>0</v>
      </c>
      <c r="BC30" s="204">
        <f t="shared" si="26"/>
        <v>0</v>
      </c>
      <c r="BD30" s="204">
        <f t="shared" si="26"/>
        <v>0</v>
      </c>
      <c r="BE30" s="204">
        <f t="shared" si="26"/>
        <v>0</v>
      </c>
      <c r="BF30" s="204">
        <f t="shared" si="26"/>
        <v>0</v>
      </c>
      <c r="BG30" s="204">
        <f t="shared" si="26"/>
        <v>0</v>
      </c>
      <c r="BH30" s="204">
        <f t="shared" si="26"/>
        <v>0</v>
      </c>
      <c r="BI30" s="204">
        <f t="shared" si="26"/>
        <v>0</v>
      </c>
      <c r="BJ30" s="204">
        <f t="shared" si="27"/>
        <v>0</v>
      </c>
      <c r="BK30" s="204">
        <f t="shared" si="27"/>
        <v>0</v>
      </c>
      <c r="BL30" s="204">
        <f t="shared" si="27"/>
        <v>0</v>
      </c>
      <c r="BM30" s="204">
        <f t="shared" si="27"/>
        <v>0</v>
      </c>
      <c r="BN30" s="204">
        <f t="shared" si="27"/>
        <v>0</v>
      </c>
      <c r="BO30" s="204">
        <f t="shared" si="27"/>
        <v>0</v>
      </c>
      <c r="BP30" s="204">
        <f t="shared" si="27"/>
        <v>0</v>
      </c>
      <c r="BQ30" s="204">
        <f t="shared" si="27"/>
        <v>0</v>
      </c>
      <c r="BR30" s="204">
        <f t="shared" si="27"/>
        <v>0</v>
      </c>
      <c r="BS30" s="204">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11.054836206100941</v>
      </c>
    </row>
    <row r="31" spans="1:105" hidden="1" x14ac:dyDescent="0.3">
      <c r="A31">
        <v>1978</v>
      </c>
      <c r="B31" s="204">
        <f t="shared" si="21"/>
        <v>3.9942579533550609E-3</v>
      </c>
      <c r="C31" s="204">
        <f t="shared" si="21"/>
        <v>1.1375136574251125E-2</v>
      </c>
      <c r="D31" s="204">
        <f t="shared" si="21"/>
        <v>2.941813794716041E-2</v>
      </c>
      <c r="E31" s="204">
        <f t="shared" si="21"/>
        <v>3.8933677054885166E-2</v>
      </c>
      <c r="F31" s="204">
        <f t="shared" si="21"/>
        <v>7.5360135571695255E-2</v>
      </c>
      <c r="G31" s="204">
        <f t="shared" si="21"/>
        <v>0.17900432805259997</v>
      </c>
      <c r="H31" s="204">
        <f t="shared" si="21"/>
        <v>0.27085827865508588</v>
      </c>
      <c r="I31" s="204">
        <f t="shared" si="21"/>
        <v>0.38343764508729078</v>
      </c>
      <c r="J31" s="204">
        <f t="shared" si="21"/>
        <v>0.40159577971386667</v>
      </c>
      <c r="K31" s="204">
        <f t="shared" si="21"/>
        <v>0.61206471560132458</v>
      </c>
      <c r="L31" s="204">
        <f t="shared" si="22"/>
        <v>0.97662013374767354</v>
      </c>
      <c r="M31" s="204">
        <f t="shared" si="22"/>
        <v>0.97494015540829093</v>
      </c>
      <c r="N31" s="204">
        <f t="shared" si="22"/>
        <v>0.95280600779264546</v>
      </c>
      <c r="O31" s="204">
        <f t="shared" si="22"/>
        <v>0.76384122809041166</v>
      </c>
      <c r="P31" s="204">
        <f t="shared" si="22"/>
        <v>1.1303265818384225</v>
      </c>
      <c r="Q31" s="204">
        <f t="shared" si="22"/>
        <v>0.99207408916913276</v>
      </c>
      <c r="R31" s="204">
        <f t="shared" si="22"/>
        <v>0.74865394719908973</v>
      </c>
      <c r="S31" s="204">
        <f t="shared" si="22"/>
        <v>0.61068747096927178</v>
      </c>
      <c r="T31" s="204">
        <f t="shared" si="22"/>
        <v>0.65417731950240221</v>
      </c>
      <c r="U31" s="204">
        <f t="shared" si="22"/>
        <v>0.67806958618561064</v>
      </c>
      <c r="V31" s="204">
        <f t="shared" si="23"/>
        <v>0.53808312438172468</v>
      </c>
      <c r="W31" s="204">
        <f t="shared" si="23"/>
        <v>0.29847731191937371</v>
      </c>
      <c r="X31" s="204">
        <f t="shared" si="23"/>
        <v>0.25696932553587659</v>
      </c>
      <c r="Y31" s="204">
        <f t="shared" si="23"/>
        <v>0.17051590402177538</v>
      </c>
      <c r="Z31" s="204">
        <f t="shared" si="23"/>
        <v>9.84965660731177E-2</v>
      </c>
      <c r="AA31" s="204">
        <f t="shared" si="23"/>
        <v>4.0484753265853261E-2</v>
      </c>
      <c r="AB31" s="204">
        <f t="shared" si="23"/>
        <v>3.1794928351639926E-2</v>
      </c>
      <c r="AC31" s="204">
        <f t="shared" si="23"/>
        <v>1.4123962801494428E-2</v>
      </c>
      <c r="AD31" s="204">
        <f t="shared" si="23"/>
        <v>8.6105978737515011E-3</v>
      </c>
      <c r="AE31" s="204">
        <f t="shared" si="23"/>
        <v>0</v>
      </c>
      <c r="AF31" s="204">
        <f t="shared" si="24"/>
        <v>0</v>
      </c>
      <c r="AG31" s="204">
        <f t="shared" si="24"/>
        <v>0</v>
      </c>
      <c r="AH31" s="204">
        <f t="shared" si="24"/>
        <v>0</v>
      </c>
      <c r="AI31" s="204">
        <f t="shared" si="24"/>
        <v>0</v>
      </c>
      <c r="AJ31" s="204">
        <f t="shared" si="24"/>
        <v>0</v>
      </c>
      <c r="AK31" s="204">
        <f t="shared" si="24"/>
        <v>0</v>
      </c>
      <c r="AL31" s="204">
        <f t="shared" si="24"/>
        <v>0</v>
      </c>
      <c r="AM31" s="204">
        <f t="shared" si="24"/>
        <v>0</v>
      </c>
      <c r="AN31" s="204">
        <f t="shared" si="24"/>
        <v>0</v>
      </c>
      <c r="AO31" s="204">
        <f t="shared" si="24"/>
        <v>0</v>
      </c>
      <c r="AP31" s="204">
        <f t="shared" si="25"/>
        <v>0</v>
      </c>
      <c r="AQ31" s="204">
        <f t="shared" si="25"/>
        <v>0</v>
      </c>
      <c r="AR31" s="204">
        <f t="shared" si="25"/>
        <v>0</v>
      </c>
      <c r="AS31" s="204">
        <f t="shared" si="25"/>
        <v>0</v>
      </c>
      <c r="AT31" s="204">
        <f t="shared" si="25"/>
        <v>0</v>
      </c>
      <c r="AU31" s="204">
        <f t="shared" si="25"/>
        <v>0</v>
      </c>
      <c r="AV31" s="204">
        <f t="shared" si="25"/>
        <v>0</v>
      </c>
      <c r="AW31" s="204">
        <f t="shared" si="25"/>
        <v>0</v>
      </c>
      <c r="AX31" s="204">
        <f t="shared" si="25"/>
        <v>0</v>
      </c>
      <c r="AY31" s="204">
        <f t="shared" si="25"/>
        <v>0</v>
      </c>
      <c r="AZ31" s="204">
        <f t="shared" si="26"/>
        <v>0</v>
      </c>
      <c r="BA31" s="204">
        <f t="shared" si="26"/>
        <v>0</v>
      </c>
      <c r="BB31" s="204">
        <f t="shared" si="26"/>
        <v>0</v>
      </c>
      <c r="BC31" s="204">
        <f t="shared" si="26"/>
        <v>0</v>
      </c>
      <c r="BD31" s="204">
        <f t="shared" si="26"/>
        <v>0</v>
      </c>
      <c r="BE31" s="204">
        <f t="shared" si="26"/>
        <v>0</v>
      </c>
      <c r="BF31" s="204">
        <f t="shared" si="26"/>
        <v>0</v>
      </c>
      <c r="BG31" s="204">
        <f t="shared" si="26"/>
        <v>0</v>
      </c>
      <c r="BH31" s="204">
        <f t="shared" si="26"/>
        <v>0</v>
      </c>
      <c r="BI31" s="204">
        <f t="shared" si="26"/>
        <v>0</v>
      </c>
      <c r="BJ31" s="204">
        <f t="shared" si="27"/>
        <v>0</v>
      </c>
      <c r="BK31" s="204">
        <f t="shared" si="27"/>
        <v>0</v>
      </c>
      <c r="BL31" s="204">
        <f t="shared" si="27"/>
        <v>0</v>
      </c>
      <c r="BM31" s="204">
        <f t="shared" si="27"/>
        <v>0</v>
      </c>
      <c r="BN31" s="204">
        <f t="shared" si="27"/>
        <v>0</v>
      </c>
      <c r="BO31" s="204">
        <f t="shared" si="27"/>
        <v>0</v>
      </c>
      <c r="BP31" s="204">
        <f t="shared" si="27"/>
        <v>0</v>
      </c>
      <c r="BQ31" s="204">
        <f t="shared" si="27"/>
        <v>0</v>
      </c>
      <c r="BR31" s="204">
        <f t="shared" si="27"/>
        <v>0</v>
      </c>
      <c r="BS31" s="204">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11.945795086339075</v>
      </c>
    </row>
    <row r="32" spans="1:105" hidden="1" x14ac:dyDescent="0.3">
      <c r="A32">
        <v>1979</v>
      </c>
      <c r="B32" s="204">
        <f t="shared" si="21"/>
        <v>2.4226399115108766E-3</v>
      </c>
      <c r="C32" s="204">
        <f t="shared" si="21"/>
        <v>7.1809376847324193E-3</v>
      </c>
      <c r="D32" s="204">
        <f t="shared" si="21"/>
        <v>1.932909398306238E-2</v>
      </c>
      <c r="E32" s="204">
        <f t="shared" si="21"/>
        <v>2.6625239256572546E-2</v>
      </c>
      <c r="F32" s="204">
        <f t="shared" si="21"/>
        <v>5.3639108019299553E-2</v>
      </c>
      <c r="G32" s="204">
        <f t="shared" si="21"/>
        <v>0.13260966780225361</v>
      </c>
      <c r="H32" s="204">
        <f t="shared" si="21"/>
        <v>0.20884570528502819</v>
      </c>
      <c r="I32" s="204">
        <f t="shared" si="21"/>
        <v>0.30771591802901604</v>
      </c>
      <c r="J32" s="204">
        <f t="shared" si="21"/>
        <v>0.33544099182347609</v>
      </c>
      <c r="K32" s="204">
        <f t="shared" si="21"/>
        <v>0.53210350110503946</v>
      </c>
      <c r="L32" s="204">
        <f t="shared" si="22"/>
        <v>0.88368244022217846</v>
      </c>
      <c r="M32" s="204">
        <f t="shared" si="22"/>
        <v>0.91816406073064394</v>
      </c>
      <c r="N32" s="204">
        <f t="shared" si="22"/>
        <v>0.93393918475705695</v>
      </c>
      <c r="O32" s="204">
        <f t="shared" si="22"/>
        <v>0.77927184446552078</v>
      </c>
      <c r="P32" s="204">
        <f t="shared" si="22"/>
        <v>1.2002220741277314</v>
      </c>
      <c r="Q32" s="204">
        <f t="shared" si="22"/>
        <v>1.0964114319261125</v>
      </c>
      <c r="R32" s="204">
        <f t="shared" si="22"/>
        <v>0.86115701987415494</v>
      </c>
      <c r="S32" s="204">
        <f t="shared" si="22"/>
        <v>0.73112564368535848</v>
      </c>
      <c r="T32" s="204">
        <f t="shared" si="22"/>
        <v>0.81515513550996976</v>
      </c>
      <c r="U32" s="204">
        <f t="shared" si="22"/>
        <v>0.87940884717712797</v>
      </c>
      <c r="V32" s="204">
        <f t="shared" si="23"/>
        <v>0.72633624465468516</v>
      </c>
      <c r="W32" s="204">
        <f t="shared" si="23"/>
        <v>0.41934498021902239</v>
      </c>
      <c r="X32" s="204">
        <f t="shared" si="23"/>
        <v>0.37576228468841877</v>
      </c>
      <c r="Y32" s="204">
        <f t="shared" si="23"/>
        <v>0.25951865054269901</v>
      </c>
      <c r="Z32" s="204">
        <f t="shared" si="23"/>
        <v>0.15602584792771573</v>
      </c>
      <c r="AA32" s="204">
        <f t="shared" si="23"/>
        <v>6.6748073848458794E-2</v>
      </c>
      <c r="AB32" s="204">
        <f t="shared" si="23"/>
        <v>5.4560315234089961E-2</v>
      </c>
      <c r="AC32" s="204">
        <f t="shared" si="23"/>
        <v>2.5225940357953537E-2</v>
      </c>
      <c r="AD32" s="204">
        <f t="shared" si="23"/>
        <v>1.600648184457917E-2</v>
      </c>
      <c r="AE32" s="204">
        <f t="shared" si="23"/>
        <v>1.0885994617259405E-2</v>
      </c>
      <c r="AF32" s="204">
        <f t="shared" si="24"/>
        <v>0</v>
      </c>
      <c r="AG32" s="204">
        <f t="shared" si="24"/>
        <v>0</v>
      </c>
      <c r="AH32" s="204">
        <f t="shared" si="24"/>
        <v>0</v>
      </c>
      <c r="AI32" s="204">
        <f t="shared" si="24"/>
        <v>0</v>
      </c>
      <c r="AJ32" s="204">
        <f t="shared" si="24"/>
        <v>0</v>
      </c>
      <c r="AK32" s="204">
        <f t="shared" si="24"/>
        <v>0</v>
      </c>
      <c r="AL32" s="204">
        <f t="shared" si="24"/>
        <v>0</v>
      </c>
      <c r="AM32" s="204">
        <f t="shared" si="24"/>
        <v>0</v>
      </c>
      <c r="AN32" s="204">
        <f t="shared" si="24"/>
        <v>0</v>
      </c>
      <c r="AO32" s="204">
        <f t="shared" si="24"/>
        <v>0</v>
      </c>
      <c r="AP32" s="204">
        <f t="shared" si="25"/>
        <v>0</v>
      </c>
      <c r="AQ32" s="204">
        <f t="shared" si="25"/>
        <v>0</v>
      </c>
      <c r="AR32" s="204">
        <f t="shared" si="25"/>
        <v>0</v>
      </c>
      <c r="AS32" s="204">
        <f t="shared" si="25"/>
        <v>0</v>
      </c>
      <c r="AT32" s="204">
        <f t="shared" si="25"/>
        <v>0</v>
      </c>
      <c r="AU32" s="204">
        <f t="shared" si="25"/>
        <v>0</v>
      </c>
      <c r="AV32" s="204">
        <f t="shared" si="25"/>
        <v>0</v>
      </c>
      <c r="AW32" s="204">
        <f t="shared" si="25"/>
        <v>0</v>
      </c>
      <c r="AX32" s="204">
        <f t="shared" si="25"/>
        <v>0</v>
      </c>
      <c r="AY32" s="204">
        <f t="shared" si="25"/>
        <v>0</v>
      </c>
      <c r="AZ32" s="204">
        <f t="shared" si="26"/>
        <v>0</v>
      </c>
      <c r="BA32" s="204">
        <f t="shared" si="26"/>
        <v>0</v>
      </c>
      <c r="BB32" s="204">
        <f t="shared" si="26"/>
        <v>0</v>
      </c>
      <c r="BC32" s="204">
        <f t="shared" si="26"/>
        <v>0</v>
      </c>
      <c r="BD32" s="204">
        <f t="shared" si="26"/>
        <v>0</v>
      </c>
      <c r="BE32" s="204">
        <f t="shared" si="26"/>
        <v>0</v>
      </c>
      <c r="BF32" s="204">
        <f t="shared" si="26"/>
        <v>0</v>
      </c>
      <c r="BG32" s="204">
        <f t="shared" si="26"/>
        <v>0</v>
      </c>
      <c r="BH32" s="204">
        <f t="shared" si="26"/>
        <v>0</v>
      </c>
      <c r="BI32" s="204">
        <f t="shared" si="26"/>
        <v>0</v>
      </c>
      <c r="BJ32" s="204">
        <f t="shared" si="27"/>
        <v>0</v>
      </c>
      <c r="BK32" s="204">
        <f t="shared" si="27"/>
        <v>0</v>
      </c>
      <c r="BL32" s="204">
        <f t="shared" si="27"/>
        <v>0</v>
      </c>
      <c r="BM32" s="204">
        <f t="shared" si="27"/>
        <v>0</v>
      </c>
      <c r="BN32" s="204">
        <f t="shared" si="27"/>
        <v>0</v>
      </c>
      <c r="BO32" s="204">
        <f t="shared" si="27"/>
        <v>0</v>
      </c>
      <c r="BP32" s="204">
        <f t="shared" si="27"/>
        <v>0</v>
      </c>
      <c r="BQ32" s="204">
        <f t="shared" si="27"/>
        <v>0</v>
      </c>
      <c r="BR32" s="204">
        <f t="shared" si="27"/>
        <v>0</v>
      </c>
      <c r="BS32" s="204">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12.83486529931073</v>
      </c>
    </row>
    <row r="33" spans="1:105" hidden="1" x14ac:dyDescent="0.3">
      <c r="A33">
        <v>1980</v>
      </c>
      <c r="B33" s="204">
        <f t="shared" ref="B33:K42" si="31">VLOOKUP(B$2,scenarios4,23,FALSE)*VLOOKUP($A33-B$2,output3,3,FALSE)</f>
        <v>1.411789174564442E-3</v>
      </c>
      <c r="C33" s="204">
        <f t="shared" si="31"/>
        <v>4.3554588712760621E-3</v>
      </c>
      <c r="D33" s="204">
        <f t="shared" si="31"/>
        <v>1.2202140913973614E-2</v>
      </c>
      <c r="E33" s="204">
        <f t="shared" si="31"/>
        <v>1.7494028780345987E-2</v>
      </c>
      <c r="F33" s="204">
        <f t="shared" si="31"/>
        <v>3.6681715998971985E-2</v>
      </c>
      <c r="G33" s="204">
        <f t="shared" si="31"/>
        <v>9.4387626053052495E-2</v>
      </c>
      <c r="H33" s="204">
        <f t="shared" si="31"/>
        <v>0.154716703786273</v>
      </c>
      <c r="I33" s="204">
        <f t="shared" si="31"/>
        <v>0.23726484657327304</v>
      </c>
      <c r="J33" s="204">
        <f t="shared" si="31"/>
        <v>0.26919770154551759</v>
      </c>
      <c r="K33" s="204">
        <f t="shared" si="31"/>
        <v>0.44445020386068435</v>
      </c>
      <c r="L33" s="204">
        <f t="shared" ref="L33:U42" si="32">VLOOKUP(L$2,scenarios4,23,FALSE)*VLOOKUP($A33-L$2,output3,3,FALSE)</f>
        <v>0.76823660688446371</v>
      </c>
      <c r="M33" s="204">
        <f t="shared" si="32"/>
        <v>0.83078919804492779</v>
      </c>
      <c r="N33" s="204">
        <f t="shared" si="32"/>
        <v>0.87955080072878311</v>
      </c>
      <c r="O33" s="204">
        <f t="shared" si="32"/>
        <v>0.76384122809041166</v>
      </c>
      <c r="P33" s="204">
        <f t="shared" si="32"/>
        <v>1.2244681683548038</v>
      </c>
      <c r="Q33" s="204">
        <f t="shared" si="32"/>
        <v>1.1642097284692758</v>
      </c>
      <c r="R33" s="204">
        <f t="shared" si="32"/>
        <v>0.95172569426160869</v>
      </c>
      <c r="S33" s="204">
        <f t="shared" si="32"/>
        <v>0.84099467160389285</v>
      </c>
      <c r="T33" s="204">
        <f t="shared" si="32"/>
        <v>0.97591788187044781</v>
      </c>
      <c r="U33" s="204">
        <f t="shared" si="32"/>
        <v>1.0958109011400932</v>
      </c>
      <c r="V33" s="204">
        <f t="shared" ref="V33:AE42" si="33">VLOOKUP(V$2,scenarios4,23,FALSE)*VLOOKUP($A33-V$2,output3,3,FALSE)</f>
        <v>0.94200732872849202</v>
      </c>
      <c r="W33" s="204">
        <f t="shared" si="33"/>
        <v>0.56605651496143228</v>
      </c>
      <c r="X33" s="204">
        <f t="shared" si="33"/>
        <v>0.52792631649766519</v>
      </c>
      <c r="Y33" s="204">
        <f t="shared" si="33"/>
        <v>0.3794901233593545</v>
      </c>
      <c r="Z33" s="204">
        <f t="shared" si="33"/>
        <v>0.23746534222878277</v>
      </c>
      <c r="AA33" s="204">
        <f t="shared" si="33"/>
        <v>0.105733887331834</v>
      </c>
      <c r="AB33" s="204">
        <f t="shared" si="33"/>
        <v>8.9954752262548413E-2</v>
      </c>
      <c r="AC33" s="204">
        <f t="shared" si="33"/>
        <v>4.3287886759314186E-2</v>
      </c>
      <c r="AD33" s="204">
        <f t="shared" si="33"/>
        <v>2.8588191715521741E-2</v>
      </c>
      <c r="AE33" s="204">
        <f t="shared" si="33"/>
        <v>2.0236280657411863E-2</v>
      </c>
      <c r="AF33" s="204">
        <f t="shared" ref="AF33:AO42" si="34">VLOOKUP(AF$2,scenarios4,23,FALSE)*VLOOKUP($A33-AF$2,output3,3,FALSE)</f>
        <v>8.8559088277352597E-3</v>
      </c>
      <c r="AG33" s="204">
        <f t="shared" si="34"/>
        <v>0</v>
      </c>
      <c r="AH33" s="204">
        <f t="shared" si="34"/>
        <v>0</v>
      </c>
      <c r="AI33" s="204">
        <f t="shared" si="34"/>
        <v>0</v>
      </c>
      <c r="AJ33" s="204">
        <f t="shared" si="34"/>
        <v>0</v>
      </c>
      <c r="AK33" s="204">
        <f t="shared" si="34"/>
        <v>0</v>
      </c>
      <c r="AL33" s="204">
        <f t="shared" si="34"/>
        <v>0</v>
      </c>
      <c r="AM33" s="204">
        <f t="shared" si="34"/>
        <v>0</v>
      </c>
      <c r="AN33" s="204">
        <f t="shared" si="34"/>
        <v>0</v>
      </c>
      <c r="AO33" s="204">
        <f t="shared" si="34"/>
        <v>0</v>
      </c>
      <c r="AP33" s="204">
        <f t="shared" ref="AP33:AY42" si="35">VLOOKUP(AP$2,scenarios4,23,FALSE)*VLOOKUP($A33-AP$2,output3,3,FALSE)</f>
        <v>0</v>
      </c>
      <c r="AQ33" s="204">
        <f t="shared" si="35"/>
        <v>0</v>
      </c>
      <c r="AR33" s="204">
        <f t="shared" si="35"/>
        <v>0</v>
      </c>
      <c r="AS33" s="204">
        <f t="shared" si="35"/>
        <v>0</v>
      </c>
      <c r="AT33" s="204">
        <f t="shared" si="35"/>
        <v>0</v>
      </c>
      <c r="AU33" s="204">
        <f t="shared" si="35"/>
        <v>0</v>
      </c>
      <c r="AV33" s="204">
        <f t="shared" si="35"/>
        <v>0</v>
      </c>
      <c r="AW33" s="204">
        <f t="shared" si="35"/>
        <v>0</v>
      </c>
      <c r="AX33" s="204">
        <f t="shared" si="35"/>
        <v>0</v>
      </c>
      <c r="AY33" s="204">
        <f t="shared" si="35"/>
        <v>0</v>
      </c>
      <c r="AZ33" s="204">
        <f t="shared" ref="AZ33:BI42" si="36">VLOOKUP(AZ$2,scenarios4,23,FALSE)*VLOOKUP($A33-AZ$2,output3,3,FALSE)</f>
        <v>0</v>
      </c>
      <c r="BA33" s="204">
        <f t="shared" si="36"/>
        <v>0</v>
      </c>
      <c r="BB33" s="204">
        <f t="shared" si="36"/>
        <v>0</v>
      </c>
      <c r="BC33" s="204">
        <f t="shared" si="36"/>
        <v>0</v>
      </c>
      <c r="BD33" s="204">
        <f t="shared" si="36"/>
        <v>0</v>
      </c>
      <c r="BE33" s="204">
        <f t="shared" si="36"/>
        <v>0</v>
      </c>
      <c r="BF33" s="204">
        <f t="shared" si="36"/>
        <v>0</v>
      </c>
      <c r="BG33" s="204">
        <f t="shared" si="36"/>
        <v>0</v>
      </c>
      <c r="BH33" s="204">
        <f t="shared" si="36"/>
        <v>0</v>
      </c>
      <c r="BI33" s="204">
        <f t="shared" si="36"/>
        <v>0</v>
      </c>
      <c r="BJ33" s="204">
        <f t="shared" ref="BJ33:BS42" si="37">VLOOKUP(BJ$2,scenarios4,23,FALSE)*VLOOKUP($A33-BJ$2,output3,3,FALSE)</f>
        <v>0</v>
      </c>
      <c r="BK33" s="204">
        <f t="shared" si="37"/>
        <v>0</v>
      </c>
      <c r="BL33" s="204">
        <f t="shared" si="37"/>
        <v>0</v>
      </c>
      <c r="BM33" s="204">
        <f t="shared" si="37"/>
        <v>0</v>
      </c>
      <c r="BN33" s="204">
        <f t="shared" si="37"/>
        <v>0</v>
      </c>
      <c r="BO33" s="204">
        <f t="shared" si="37"/>
        <v>0</v>
      </c>
      <c r="BP33" s="204">
        <f t="shared" si="37"/>
        <v>0</v>
      </c>
      <c r="BQ33" s="204">
        <f t="shared" si="37"/>
        <v>0</v>
      </c>
      <c r="BR33" s="204">
        <f t="shared" si="37"/>
        <v>0</v>
      </c>
      <c r="BS33" s="204">
        <f t="shared" si="37"/>
        <v>0</v>
      </c>
      <c r="BT33">
        <f t="shared" ref="BT33:CC42" si="38">VLOOKUP(BT$2,scenarios4,23,FALSE)*VLOOKUP($A33-BT$2,output4,4,FALSE)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VLOOKUP(CD$2,scenarios4,23,FALSE)*VLOOKUP($A33-CD$2,output4,4,FALSE)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VLOOKUP(CN$2,scenarios4,23,FALSE)*VLOOKUP($A33-CN$2,output4,4,FALSE)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13.717309628336732</v>
      </c>
    </row>
    <row r="34" spans="1:105" hidden="1" x14ac:dyDescent="0.3">
      <c r="A34">
        <v>1981</v>
      </c>
      <c r="B34" s="204">
        <f t="shared" si="31"/>
        <v>7.9045845277334775E-4</v>
      </c>
      <c r="C34" s="204">
        <f t="shared" si="31"/>
        <v>2.5381360455229178E-3</v>
      </c>
      <c r="D34" s="204">
        <f t="shared" si="31"/>
        <v>7.4009725784589279E-3</v>
      </c>
      <c r="E34" s="204">
        <f t="shared" si="31"/>
        <v>1.1043694263059903E-2</v>
      </c>
      <c r="F34" s="204">
        <f t="shared" si="31"/>
        <v>2.4101604842483616E-2</v>
      </c>
      <c r="G34" s="204">
        <f t="shared" si="31"/>
        <v>6.4548054964849375E-2</v>
      </c>
      <c r="H34" s="204">
        <f t="shared" si="31"/>
        <v>0.11012275819072261</v>
      </c>
      <c r="I34" s="204">
        <f t="shared" si="31"/>
        <v>0.17577012146873289</v>
      </c>
      <c r="J34" s="204">
        <f t="shared" si="31"/>
        <v>0.20756531467134648</v>
      </c>
      <c r="K34" s="204">
        <f t="shared" si="31"/>
        <v>0.35667964335645491</v>
      </c>
      <c r="L34" s="204">
        <f t="shared" si="32"/>
        <v>0.64168515304626428</v>
      </c>
      <c r="M34" s="204">
        <f t="shared" si="32"/>
        <v>0.72225343120072749</v>
      </c>
      <c r="N34" s="204">
        <f t="shared" si="32"/>
        <v>0.7958504755628929</v>
      </c>
      <c r="O34" s="204">
        <f t="shared" si="32"/>
        <v>0.71935857790498614</v>
      </c>
      <c r="P34" s="204">
        <f t="shared" si="32"/>
        <v>1.2002220741277314</v>
      </c>
      <c r="Q34" s="204">
        <f t="shared" si="32"/>
        <v>1.1877283250565409</v>
      </c>
      <c r="R34" s="204">
        <f t="shared" si="32"/>
        <v>1.0105771244532313</v>
      </c>
      <c r="S34" s="204">
        <f t="shared" si="32"/>
        <v>0.92944285331320209</v>
      </c>
      <c r="T34" s="204">
        <f t="shared" si="32"/>
        <v>1.1225727693518188</v>
      </c>
      <c r="U34" s="204">
        <f t="shared" si="32"/>
        <v>1.3119238375430771</v>
      </c>
      <c r="V34" s="204">
        <f t="shared" si="33"/>
        <v>1.1738134123713515</v>
      </c>
      <c r="W34" s="204">
        <f t="shared" si="33"/>
        <v>0.73413572500665514</v>
      </c>
      <c r="X34" s="204">
        <f t="shared" si="33"/>
        <v>0.71262598807553001</v>
      </c>
      <c r="Y34" s="204">
        <f t="shared" si="33"/>
        <v>0.53316373445640619</v>
      </c>
      <c r="Z34" s="204">
        <f t="shared" si="33"/>
        <v>0.3472419104658731</v>
      </c>
      <c r="AA34" s="204">
        <f t="shared" si="33"/>
        <v>0.16092291164516354</v>
      </c>
      <c r="AB34" s="204">
        <f t="shared" si="33"/>
        <v>0.14249498288572635</v>
      </c>
      <c r="AC34" s="204">
        <f t="shared" si="33"/>
        <v>7.1369659663739773E-2</v>
      </c>
      <c r="AD34" s="204">
        <f t="shared" si="33"/>
        <v>4.9057533161291571E-2</v>
      </c>
      <c r="AE34" s="204">
        <f t="shared" si="33"/>
        <v>3.6142774949581971E-2</v>
      </c>
      <c r="AF34" s="204">
        <f t="shared" si="34"/>
        <v>1.6462497255911659E-2</v>
      </c>
      <c r="AG34" s="204">
        <f t="shared" si="34"/>
        <v>7.2039146765370543E-3</v>
      </c>
      <c r="AH34" s="204">
        <f t="shared" si="34"/>
        <v>0</v>
      </c>
      <c r="AI34" s="204">
        <f t="shared" si="34"/>
        <v>0</v>
      </c>
      <c r="AJ34" s="204">
        <f t="shared" si="34"/>
        <v>0</v>
      </c>
      <c r="AK34" s="204">
        <f t="shared" si="34"/>
        <v>0</v>
      </c>
      <c r="AL34" s="204">
        <f t="shared" si="34"/>
        <v>0</v>
      </c>
      <c r="AM34" s="204">
        <f t="shared" si="34"/>
        <v>0</v>
      </c>
      <c r="AN34" s="204">
        <f t="shared" si="34"/>
        <v>0</v>
      </c>
      <c r="AO34" s="204">
        <f t="shared" si="34"/>
        <v>0</v>
      </c>
      <c r="AP34" s="204">
        <f t="shared" si="35"/>
        <v>0</v>
      </c>
      <c r="AQ34" s="204">
        <f t="shared" si="35"/>
        <v>0</v>
      </c>
      <c r="AR34" s="204">
        <f t="shared" si="35"/>
        <v>0</v>
      </c>
      <c r="AS34" s="204">
        <f t="shared" si="35"/>
        <v>0</v>
      </c>
      <c r="AT34" s="204">
        <f t="shared" si="35"/>
        <v>0</v>
      </c>
      <c r="AU34" s="204">
        <f t="shared" si="35"/>
        <v>0</v>
      </c>
      <c r="AV34" s="204">
        <f t="shared" si="35"/>
        <v>0</v>
      </c>
      <c r="AW34" s="204">
        <f t="shared" si="35"/>
        <v>0</v>
      </c>
      <c r="AX34" s="204">
        <f t="shared" si="35"/>
        <v>0</v>
      </c>
      <c r="AY34" s="204">
        <f t="shared" si="35"/>
        <v>0</v>
      </c>
      <c r="AZ34" s="204">
        <f t="shared" si="36"/>
        <v>0</v>
      </c>
      <c r="BA34" s="204">
        <f t="shared" si="36"/>
        <v>0</v>
      </c>
      <c r="BB34" s="204">
        <f t="shared" si="36"/>
        <v>0</v>
      </c>
      <c r="BC34" s="204">
        <f t="shared" si="36"/>
        <v>0</v>
      </c>
      <c r="BD34" s="204">
        <f t="shared" si="36"/>
        <v>0</v>
      </c>
      <c r="BE34" s="204">
        <f t="shared" si="36"/>
        <v>0</v>
      </c>
      <c r="BF34" s="204">
        <f t="shared" si="36"/>
        <v>0</v>
      </c>
      <c r="BG34" s="204">
        <f t="shared" si="36"/>
        <v>0</v>
      </c>
      <c r="BH34" s="204">
        <f t="shared" si="36"/>
        <v>0</v>
      </c>
      <c r="BI34" s="204">
        <f t="shared" si="36"/>
        <v>0</v>
      </c>
      <c r="BJ34" s="204">
        <f t="shared" si="37"/>
        <v>0</v>
      </c>
      <c r="BK34" s="204">
        <f t="shared" si="37"/>
        <v>0</v>
      </c>
      <c r="BL34" s="204">
        <f t="shared" si="37"/>
        <v>0</v>
      </c>
      <c r="BM34" s="204">
        <f t="shared" si="37"/>
        <v>0</v>
      </c>
      <c r="BN34" s="204">
        <f t="shared" si="37"/>
        <v>0</v>
      </c>
      <c r="BO34" s="204">
        <f t="shared" si="37"/>
        <v>0</v>
      </c>
      <c r="BP34" s="204">
        <f t="shared" si="37"/>
        <v>0</v>
      </c>
      <c r="BQ34" s="204">
        <f t="shared" si="37"/>
        <v>0</v>
      </c>
      <c r="BR34" s="204">
        <f t="shared" si="37"/>
        <v>0</v>
      </c>
      <c r="BS34" s="20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14.586810425008649</v>
      </c>
    </row>
    <row r="35" spans="1:105" hidden="1" x14ac:dyDescent="0.3">
      <c r="A35">
        <v>1982</v>
      </c>
      <c r="B35" s="204">
        <f t="shared" si="31"/>
        <v>4.2522272781911471E-4</v>
      </c>
      <c r="C35" s="204">
        <f t="shared" si="31"/>
        <v>1.4210982260090496E-3</v>
      </c>
      <c r="D35" s="204">
        <f t="shared" si="31"/>
        <v>4.3129038359647652E-3</v>
      </c>
      <c r="E35" s="204">
        <f t="shared" si="31"/>
        <v>6.6983391670383443E-3</v>
      </c>
      <c r="F35" s="204">
        <f t="shared" si="31"/>
        <v>1.5214948967530447E-2</v>
      </c>
      <c r="G35" s="204">
        <f t="shared" si="31"/>
        <v>4.2411094239901748E-2</v>
      </c>
      <c r="H35" s="204">
        <f t="shared" si="31"/>
        <v>7.5308704602659093E-2</v>
      </c>
      <c r="I35" s="204">
        <f t="shared" si="31"/>
        <v>0.12510795608982311</v>
      </c>
      <c r="J35" s="204">
        <f t="shared" si="31"/>
        <v>0.15376816709006774</v>
      </c>
      <c r="K35" s="204">
        <f t="shared" si="31"/>
        <v>0.27501840463384503</v>
      </c>
      <c r="L35" s="204">
        <f t="shared" si="32"/>
        <v>0.51496439769305713</v>
      </c>
      <c r="M35" s="204">
        <f t="shared" si="32"/>
        <v>0.60327677617154829</v>
      </c>
      <c r="N35" s="204">
        <f t="shared" si="32"/>
        <v>0.69187916507665703</v>
      </c>
      <c r="O35" s="204">
        <f t="shared" si="32"/>
        <v>0.65090255827356736</v>
      </c>
      <c r="P35" s="204">
        <f t="shared" si="32"/>
        <v>1.1303265818384225</v>
      </c>
      <c r="Q35" s="204">
        <f t="shared" si="32"/>
        <v>1.1642097284692758</v>
      </c>
      <c r="R35" s="204">
        <f t="shared" si="32"/>
        <v>1.0309921365675723</v>
      </c>
      <c r="S35" s="204">
        <f t="shared" si="32"/>
        <v>0.98691638957335581</v>
      </c>
      <c r="T35" s="204">
        <f t="shared" si="32"/>
        <v>1.2406347781112719</v>
      </c>
      <c r="U35" s="204">
        <f t="shared" si="32"/>
        <v>1.509071616422027</v>
      </c>
      <c r="V35" s="204">
        <f t="shared" si="33"/>
        <v>1.4053097983562433</v>
      </c>
      <c r="W35" s="204">
        <f t="shared" si="33"/>
        <v>0.91478944402368922</v>
      </c>
      <c r="X35" s="204">
        <f t="shared" si="33"/>
        <v>0.92422608447507848</v>
      </c>
      <c r="Y35" s="204">
        <f t="shared" si="33"/>
        <v>0.71969576283609327</v>
      </c>
      <c r="Z35" s="204">
        <f t="shared" si="33"/>
        <v>0.48785668545172761</v>
      </c>
      <c r="AA35" s="204">
        <f t="shared" si="33"/>
        <v>0.23531509378560786</v>
      </c>
      <c r="AB35" s="204">
        <f t="shared" si="33"/>
        <v>0.21687188582061082</v>
      </c>
      <c r="AC35" s="204">
        <f t="shared" si="33"/>
        <v>0.11305482119124012</v>
      </c>
      <c r="AD35" s="204">
        <f t="shared" si="33"/>
        <v>8.0882198411098366E-2</v>
      </c>
      <c r="AE35" s="204">
        <f t="shared" si="33"/>
        <v>6.2021249831885596E-2</v>
      </c>
      <c r="AF35" s="204">
        <f t="shared" si="34"/>
        <v>2.9402652765175868E-2</v>
      </c>
      <c r="AG35" s="204">
        <f t="shared" si="34"/>
        <v>1.3391559003283164E-2</v>
      </c>
      <c r="AH35" s="204">
        <f t="shared" si="34"/>
        <v>4.1045149737947949E-3</v>
      </c>
      <c r="AI35" s="204">
        <f t="shared" si="34"/>
        <v>0</v>
      </c>
      <c r="AJ35" s="204">
        <f t="shared" si="34"/>
        <v>0</v>
      </c>
      <c r="AK35" s="204">
        <f t="shared" si="34"/>
        <v>0</v>
      </c>
      <c r="AL35" s="204">
        <f t="shared" si="34"/>
        <v>0</v>
      </c>
      <c r="AM35" s="204">
        <f t="shared" si="34"/>
        <v>0</v>
      </c>
      <c r="AN35" s="204">
        <f t="shared" si="34"/>
        <v>0</v>
      </c>
      <c r="AO35" s="204">
        <f t="shared" si="34"/>
        <v>0</v>
      </c>
      <c r="AP35" s="204">
        <f t="shared" si="35"/>
        <v>0</v>
      </c>
      <c r="AQ35" s="204">
        <f t="shared" si="35"/>
        <v>0</v>
      </c>
      <c r="AR35" s="204">
        <f t="shared" si="35"/>
        <v>0</v>
      </c>
      <c r="AS35" s="204">
        <f t="shared" si="35"/>
        <v>0</v>
      </c>
      <c r="AT35" s="204">
        <f t="shared" si="35"/>
        <v>0</v>
      </c>
      <c r="AU35" s="204">
        <f t="shared" si="35"/>
        <v>0</v>
      </c>
      <c r="AV35" s="204">
        <f t="shared" si="35"/>
        <v>0</v>
      </c>
      <c r="AW35" s="204">
        <f t="shared" si="35"/>
        <v>0</v>
      </c>
      <c r="AX35" s="204">
        <f t="shared" si="35"/>
        <v>0</v>
      </c>
      <c r="AY35" s="204">
        <f t="shared" si="35"/>
        <v>0</v>
      </c>
      <c r="AZ35" s="204">
        <f t="shared" si="36"/>
        <v>0</v>
      </c>
      <c r="BA35" s="204">
        <f t="shared" si="36"/>
        <v>0</v>
      </c>
      <c r="BB35" s="204">
        <f t="shared" si="36"/>
        <v>0</v>
      </c>
      <c r="BC35" s="204">
        <f t="shared" si="36"/>
        <v>0</v>
      </c>
      <c r="BD35" s="204">
        <f t="shared" si="36"/>
        <v>0</v>
      </c>
      <c r="BE35" s="204">
        <f t="shared" si="36"/>
        <v>0</v>
      </c>
      <c r="BF35" s="204">
        <f t="shared" si="36"/>
        <v>0</v>
      </c>
      <c r="BG35" s="204">
        <f t="shared" si="36"/>
        <v>0</v>
      </c>
      <c r="BH35" s="204">
        <f t="shared" si="36"/>
        <v>0</v>
      </c>
      <c r="BI35" s="204">
        <f t="shared" si="36"/>
        <v>0</v>
      </c>
      <c r="BJ35" s="204">
        <f t="shared" si="37"/>
        <v>0</v>
      </c>
      <c r="BK35" s="204">
        <f t="shared" si="37"/>
        <v>0</v>
      </c>
      <c r="BL35" s="204">
        <f t="shared" si="37"/>
        <v>0</v>
      </c>
      <c r="BM35" s="204">
        <f t="shared" si="37"/>
        <v>0</v>
      </c>
      <c r="BN35" s="204">
        <f t="shared" si="37"/>
        <v>0</v>
      </c>
      <c r="BO35" s="204">
        <f t="shared" si="37"/>
        <v>0</v>
      </c>
      <c r="BP35" s="204">
        <f t="shared" si="37"/>
        <v>0</v>
      </c>
      <c r="BQ35" s="204">
        <f t="shared" si="37"/>
        <v>0</v>
      </c>
      <c r="BR35" s="204">
        <f t="shared" si="37"/>
        <v>0</v>
      </c>
      <c r="BS35" s="204">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15.429782718702944</v>
      </c>
    </row>
    <row r="36" spans="1:105" hidden="1" x14ac:dyDescent="0.3">
      <c r="A36">
        <v>1983</v>
      </c>
      <c r="B36" s="204">
        <f t="shared" si="31"/>
        <v>2.1977693432951038E-4</v>
      </c>
      <c r="C36" s="204">
        <f t="shared" si="31"/>
        <v>7.6447188595722703E-4</v>
      </c>
      <c r="D36" s="204">
        <f t="shared" si="31"/>
        <v>2.414787812910327E-3</v>
      </c>
      <c r="E36" s="204">
        <f t="shared" si="31"/>
        <v>3.9034454433998452E-3</v>
      </c>
      <c r="F36" s="204">
        <f t="shared" si="31"/>
        <v>9.2283330347702874E-3</v>
      </c>
      <c r="G36" s="204">
        <f t="shared" si="31"/>
        <v>2.677343018170298E-2</v>
      </c>
      <c r="H36" s="204">
        <f t="shared" si="31"/>
        <v>4.9481344863568658E-2</v>
      </c>
      <c r="I36" s="204">
        <f t="shared" si="31"/>
        <v>8.5556503155264002E-2</v>
      </c>
      <c r="J36" s="204">
        <f t="shared" si="31"/>
        <v>0.10944761792031241</v>
      </c>
      <c r="K36" s="204">
        <f t="shared" si="31"/>
        <v>0.20373864517556975</v>
      </c>
      <c r="L36" s="204">
        <f t="shared" si="32"/>
        <v>0.39706411547361004</v>
      </c>
      <c r="M36" s="204">
        <f t="shared" si="32"/>
        <v>0.48414095325187012</v>
      </c>
      <c r="N36" s="204">
        <f t="shared" si="32"/>
        <v>0.57790605648463367</v>
      </c>
      <c r="O36" s="204">
        <f t="shared" si="32"/>
        <v>0.56586749947727688</v>
      </c>
      <c r="P36" s="204">
        <f t="shared" si="32"/>
        <v>1.0227617858480897</v>
      </c>
      <c r="Q36" s="204">
        <f t="shared" si="32"/>
        <v>1.0964114319261125</v>
      </c>
      <c r="R36" s="204">
        <f t="shared" si="32"/>
        <v>1.0105771244532313</v>
      </c>
      <c r="S36" s="204">
        <f t="shared" si="32"/>
        <v>1.0068534231371056</v>
      </c>
      <c r="T36" s="204">
        <f t="shared" si="32"/>
        <v>1.3173513483137413</v>
      </c>
      <c r="U36" s="204">
        <f t="shared" si="32"/>
        <v>1.6677820637630332</v>
      </c>
      <c r="V36" s="204">
        <f t="shared" si="33"/>
        <v>1.61649104032652</v>
      </c>
      <c r="W36" s="204">
        <f t="shared" si="33"/>
        <v>1.095201805985708</v>
      </c>
      <c r="X36" s="204">
        <f t="shared" si="33"/>
        <v>1.1516566176662821</v>
      </c>
      <c r="Y36" s="204">
        <f t="shared" si="33"/>
        <v>0.93339508806800331</v>
      </c>
      <c r="Z36" s="204">
        <f t="shared" si="33"/>
        <v>0.65853764369185042</v>
      </c>
      <c r="AA36" s="204">
        <f t="shared" si="33"/>
        <v>0.33060537403733592</v>
      </c>
      <c r="AB36" s="204">
        <f t="shared" si="33"/>
        <v>0.31712841651701779</v>
      </c>
      <c r="AC36" s="204">
        <f t="shared" si="33"/>
        <v>0.17206509153040639</v>
      </c>
      <c r="AD36" s="204">
        <f t="shared" si="33"/>
        <v>0.12812338635218284</v>
      </c>
      <c r="AE36" s="204">
        <f t="shared" si="33"/>
        <v>0.10225575383323658</v>
      </c>
      <c r="AF36" s="204">
        <f t="shared" si="34"/>
        <v>5.0455153911480331E-2</v>
      </c>
      <c r="AG36" s="204">
        <f t="shared" si="34"/>
        <v>2.3917839027520895E-2</v>
      </c>
      <c r="AH36" s="204">
        <f t="shared" si="34"/>
        <v>7.6299979829653562E-3</v>
      </c>
      <c r="AI36" s="204">
        <f t="shared" si="34"/>
        <v>5.5615640317334238E-3</v>
      </c>
      <c r="AJ36" s="204">
        <f t="shared" si="34"/>
        <v>0</v>
      </c>
      <c r="AK36" s="204">
        <f t="shared" si="34"/>
        <v>0</v>
      </c>
      <c r="AL36" s="204">
        <f t="shared" si="34"/>
        <v>0</v>
      </c>
      <c r="AM36" s="204">
        <f t="shared" si="34"/>
        <v>0</v>
      </c>
      <c r="AN36" s="204">
        <f t="shared" si="34"/>
        <v>0</v>
      </c>
      <c r="AO36" s="204">
        <f t="shared" si="34"/>
        <v>0</v>
      </c>
      <c r="AP36" s="204">
        <f t="shared" si="35"/>
        <v>0</v>
      </c>
      <c r="AQ36" s="204">
        <f t="shared" si="35"/>
        <v>0</v>
      </c>
      <c r="AR36" s="204">
        <f t="shared" si="35"/>
        <v>0</v>
      </c>
      <c r="AS36" s="204">
        <f t="shared" si="35"/>
        <v>0</v>
      </c>
      <c r="AT36" s="204">
        <f t="shared" si="35"/>
        <v>0</v>
      </c>
      <c r="AU36" s="204">
        <f t="shared" si="35"/>
        <v>0</v>
      </c>
      <c r="AV36" s="204">
        <f t="shared" si="35"/>
        <v>0</v>
      </c>
      <c r="AW36" s="204">
        <f t="shared" si="35"/>
        <v>0</v>
      </c>
      <c r="AX36" s="204">
        <f t="shared" si="35"/>
        <v>0</v>
      </c>
      <c r="AY36" s="204">
        <f t="shared" si="35"/>
        <v>0</v>
      </c>
      <c r="AZ36" s="204">
        <f t="shared" si="36"/>
        <v>0</v>
      </c>
      <c r="BA36" s="204">
        <f t="shared" si="36"/>
        <v>0</v>
      </c>
      <c r="BB36" s="204">
        <f t="shared" si="36"/>
        <v>0</v>
      </c>
      <c r="BC36" s="204">
        <f t="shared" si="36"/>
        <v>0</v>
      </c>
      <c r="BD36" s="204">
        <f t="shared" si="36"/>
        <v>0</v>
      </c>
      <c r="BE36" s="204">
        <f t="shared" si="36"/>
        <v>0</v>
      </c>
      <c r="BF36" s="204">
        <f t="shared" si="36"/>
        <v>0</v>
      </c>
      <c r="BG36" s="204">
        <f t="shared" si="36"/>
        <v>0</v>
      </c>
      <c r="BH36" s="204">
        <f t="shared" si="36"/>
        <v>0</v>
      </c>
      <c r="BI36" s="204">
        <f t="shared" si="36"/>
        <v>0</v>
      </c>
      <c r="BJ36" s="204">
        <f t="shared" si="37"/>
        <v>0</v>
      </c>
      <c r="BK36" s="204">
        <f t="shared" si="37"/>
        <v>0</v>
      </c>
      <c r="BL36" s="204">
        <f t="shared" si="37"/>
        <v>0</v>
      </c>
      <c r="BM36" s="204">
        <f t="shared" si="37"/>
        <v>0</v>
      </c>
      <c r="BN36" s="204">
        <f t="shared" si="37"/>
        <v>0</v>
      </c>
      <c r="BO36" s="204">
        <f t="shared" si="37"/>
        <v>0</v>
      </c>
      <c r="BP36" s="204">
        <f t="shared" si="37"/>
        <v>0</v>
      </c>
      <c r="BQ36" s="204">
        <f t="shared" si="37"/>
        <v>0</v>
      </c>
      <c r="BR36" s="204">
        <f t="shared" si="37"/>
        <v>0</v>
      </c>
      <c r="BS36" s="204">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16.231268931498736</v>
      </c>
    </row>
    <row r="37" spans="1:105" hidden="1" x14ac:dyDescent="0.3">
      <c r="A37">
        <v>1984</v>
      </c>
      <c r="B37" s="204">
        <f t="shared" si="31"/>
        <v>1.0913799570036445E-4</v>
      </c>
      <c r="C37" s="204">
        <f t="shared" si="31"/>
        <v>3.9511831443837954E-4</v>
      </c>
      <c r="D37" s="204">
        <f t="shared" si="31"/>
        <v>1.2990216719265188E-3</v>
      </c>
      <c r="E37" s="204">
        <f t="shared" si="31"/>
        <v>2.1855327277367333E-3</v>
      </c>
      <c r="F37" s="204">
        <f t="shared" si="31"/>
        <v>5.3777949483375474E-3</v>
      </c>
      <c r="G37" s="204">
        <f t="shared" si="31"/>
        <v>1.6238906270878428E-2</v>
      </c>
      <c r="H37" s="204">
        <f t="shared" si="31"/>
        <v>3.1236763770059049E-2</v>
      </c>
      <c r="I37" s="204">
        <f t="shared" si="31"/>
        <v>5.6214628312663051E-2</v>
      </c>
      <c r="J37" s="204">
        <f t="shared" si="31"/>
        <v>7.4847002225920362E-2</v>
      </c>
      <c r="K37" s="204">
        <f t="shared" si="31"/>
        <v>0.14501512123583207</v>
      </c>
      <c r="L37" s="204">
        <f t="shared" si="32"/>
        <v>0.29415233152171988</v>
      </c>
      <c r="M37" s="204">
        <f t="shared" si="32"/>
        <v>0.37329764975730473</v>
      </c>
      <c r="N37" s="204">
        <f t="shared" si="32"/>
        <v>0.46378047378528447</v>
      </c>
      <c r="O37" s="204">
        <f t="shared" si="32"/>
        <v>0.47265226591915294</v>
      </c>
      <c r="P37" s="204">
        <f t="shared" si="32"/>
        <v>0.88914638137822677</v>
      </c>
      <c r="Q37" s="204">
        <f t="shared" si="32"/>
        <v>0.99207408916913276</v>
      </c>
      <c r="R37" s="204">
        <f t="shared" si="32"/>
        <v>0.95172569426160869</v>
      </c>
      <c r="S37" s="204">
        <f t="shared" si="32"/>
        <v>0.98691638957335581</v>
      </c>
      <c r="T37" s="204">
        <f t="shared" si="32"/>
        <v>1.3439636108357327</v>
      </c>
      <c r="U37" s="204">
        <f t="shared" si="32"/>
        <v>1.7709119469764321</v>
      </c>
      <c r="V37" s="204">
        <f t="shared" si="33"/>
        <v>1.7864988870987188</v>
      </c>
      <c r="W37" s="204">
        <f t="shared" si="33"/>
        <v>1.2597819418864762</v>
      </c>
      <c r="X37" s="204">
        <f t="shared" si="33"/>
        <v>1.378783299024209</v>
      </c>
      <c r="Y37" s="204">
        <f t="shared" si="33"/>
        <v>1.1630818996860979</v>
      </c>
      <c r="Z37" s="204">
        <f t="shared" si="33"/>
        <v>0.85407728330594468</v>
      </c>
      <c r="AA37" s="204">
        <f t="shared" si="33"/>
        <v>0.4462705759762568</v>
      </c>
      <c r="AB37" s="204">
        <f t="shared" si="33"/>
        <v>0.44554880468483199</v>
      </c>
      <c r="AC37" s="204">
        <f t="shared" si="33"/>
        <v>0.25160813172450247</v>
      </c>
      <c r="AD37" s="204">
        <f t="shared" si="33"/>
        <v>0.19499886840369554</v>
      </c>
      <c r="AE37" s="204">
        <f t="shared" si="33"/>
        <v>0.16198067946322975</v>
      </c>
      <c r="AF37" s="204">
        <f t="shared" si="34"/>
        <v>8.3186485470306451E-2</v>
      </c>
      <c r="AG37" s="204">
        <f t="shared" si="34"/>
        <v>4.1043175899858633E-2</v>
      </c>
      <c r="AH37" s="204">
        <f t="shared" si="34"/>
        <v>1.3627469624121679E-2</v>
      </c>
      <c r="AI37" s="204">
        <f t="shared" si="34"/>
        <v>1.033854733511327E-2</v>
      </c>
      <c r="AJ37" s="204">
        <f t="shared" si="34"/>
        <v>6.3100349112614508E-3</v>
      </c>
      <c r="AK37" s="204">
        <f t="shared" si="34"/>
        <v>0</v>
      </c>
      <c r="AL37" s="204">
        <f t="shared" si="34"/>
        <v>0</v>
      </c>
      <c r="AM37" s="204">
        <f t="shared" si="34"/>
        <v>0</v>
      </c>
      <c r="AN37" s="204">
        <f t="shared" si="34"/>
        <v>0</v>
      </c>
      <c r="AO37" s="204">
        <f t="shared" si="34"/>
        <v>0</v>
      </c>
      <c r="AP37" s="204">
        <f t="shared" si="35"/>
        <v>0</v>
      </c>
      <c r="AQ37" s="204">
        <f t="shared" si="35"/>
        <v>0</v>
      </c>
      <c r="AR37" s="204">
        <f t="shared" si="35"/>
        <v>0</v>
      </c>
      <c r="AS37" s="204">
        <f t="shared" si="35"/>
        <v>0</v>
      </c>
      <c r="AT37" s="204">
        <f t="shared" si="35"/>
        <v>0</v>
      </c>
      <c r="AU37" s="204">
        <f t="shared" si="35"/>
        <v>0</v>
      </c>
      <c r="AV37" s="204">
        <f t="shared" si="35"/>
        <v>0</v>
      </c>
      <c r="AW37" s="204">
        <f t="shared" si="35"/>
        <v>0</v>
      </c>
      <c r="AX37" s="204">
        <f t="shared" si="35"/>
        <v>0</v>
      </c>
      <c r="AY37" s="204">
        <f t="shared" si="35"/>
        <v>0</v>
      </c>
      <c r="AZ37" s="204">
        <f t="shared" si="36"/>
        <v>0</v>
      </c>
      <c r="BA37" s="204">
        <f t="shared" si="36"/>
        <v>0</v>
      </c>
      <c r="BB37" s="204">
        <f t="shared" si="36"/>
        <v>0</v>
      </c>
      <c r="BC37" s="204">
        <f t="shared" si="36"/>
        <v>0</v>
      </c>
      <c r="BD37" s="204">
        <f t="shared" si="36"/>
        <v>0</v>
      </c>
      <c r="BE37" s="204">
        <f t="shared" si="36"/>
        <v>0</v>
      </c>
      <c r="BF37" s="204">
        <f t="shared" si="36"/>
        <v>0</v>
      </c>
      <c r="BG37" s="204">
        <f t="shared" si="36"/>
        <v>0</v>
      </c>
      <c r="BH37" s="204">
        <f t="shared" si="36"/>
        <v>0</v>
      </c>
      <c r="BI37" s="204">
        <f t="shared" si="36"/>
        <v>0</v>
      </c>
      <c r="BJ37" s="204">
        <f t="shared" si="37"/>
        <v>0</v>
      </c>
      <c r="BK37" s="204">
        <f t="shared" si="37"/>
        <v>0</v>
      </c>
      <c r="BL37" s="204">
        <f t="shared" si="37"/>
        <v>0</v>
      </c>
      <c r="BM37" s="204">
        <f t="shared" si="37"/>
        <v>0</v>
      </c>
      <c r="BN37" s="204">
        <f t="shared" si="37"/>
        <v>0</v>
      </c>
      <c r="BO37" s="204">
        <f t="shared" si="37"/>
        <v>0</v>
      </c>
      <c r="BP37" s="204">
        <f t="shared" si="37"/>
        <v>0</v>
      </c>
      <c r="BQ37" s="204">
        <f t="shared" si="37"/>
        <v>0</v>
      </c>
      <c r="BR37" s="204">
        <f t="shared" si="37"/>
        <v>0</v>
      </c>
      <c r="BS37" s="204">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16.968675945146067</v>
      </c>
    </row>
    <row r="38" spans="1:105" hidden="1" x14ac:dyDescent="0.3">
      <c r="A38">
        <v>1985</v>
      </c>
      <c r="B38" s="204">
        <f t="shared" si="31"/>
        <v>5.207125646071874E-5</v>
      </c>
      <c r="C38" s="204">
        <f t="shared" si="31"/>
        <v>1.9620994820893214E-4</v>
      </c>
      <c r="D38" s="204">
        <f t="shared" si="31"/>
        <v>6.7140108466886054E-4</v>
      </c>
      <c r="E38" s="204">
        <f t="shared" si="31"/>
        <v>1.1756951740670909E-3</v>
      </c>
      <c r="F38" s="204">
        <f t="shared" si="31"/>
        <v>3.0110186072978612E-3</v>
      </c>
      <c r="G38" s="204">
        <f t="shared" si="31"/>
        <v>9.4631942498194371E-3</v>
      </c>
      <c r="H38" s="204">
        <f t="shared" si="31"/>
        <v>1.8946054936741591E-2</v>
      </c>
      <c r="I38" s="204">
        <f t="shared" si="31"/>
        <v>3.548737549203481E-2</v>
      </c>
      <c r="J38" s="204">
        <f t="shared" si="31"/>
        <v>4.9177984785231423E-2</v>
      </c>
      <c r="K38" s="204">
        <f t="shared" si="31"/>
        <v>9.9170245165436793E-2</v>
      </c>
      <c r="L38" s="204">
        <f t="shared" si="32"/>
        <v>0.20936889994858873</v>
      </c>
      <c r="M38" s="204">
        <f t="shared" si="32"/>
        <v>0.27654570067787354</v>
      </c>
      <c r="N38" s="204">
        <f t="shared" si="32"/>
        <v>0.35759866977687288</v>
      </c>
      <c r="O38" s="204">
        <f t="shared" si="32"/>
        <v>0.37931232829968037</v>
      </c>
      <c r="P38" s="204">
        <f t="shared" si="32"/>
        <v>0.74267748594935901</v>
      </c>
      <c r="Q38" s="204">
        <f t="shared" si="32"/>
        <v>0.86246777954495479</v>
      </c>
      <c r="R38" s="204">
        <f t="shared" si="32"/>
        <v>0.86115701987415494</v>
      </c>
      <c r="S38" s="204">
        <f t="shared" si="32"/>
        <v>0.92944285331320209</v>
      </c>
      <c r="T38" s="204">
        <f t="shared" si="32"/>
        <v>1.3173513483137413</v>
      </c>
      <c r="U38" s="204">
        <f t="shared" si="32"/>
        <v>1.8066867413747472</v>
      </c>
      <c r="V38" s="204">
        <f t="shared" si="33"/>
        <v>1.8969698086840321</v>
      </c>
      <c r="W38" s="204">
        <f t="shared" si="33"/>
        <v>1.3922743652897993</v>
      </c>
      <c r="X38" s="204">
        <f t="shared" si="33"/>
        <v>1.5859783031694772</v>
      </c>
      <c r="Y38" s="204">
        <f t="shared" si="33"/>
        <v>1.3924618450368957</v>
      </c>
      <c r="Z38" s="204">
        <f t="shared" si="33"/>
        <v>1.0642458288508236</v>
      </c>
      <c r="AA38" s="204">
        <f t="shared" si="33"/>
        <v>0.57878173677727063</v>
      </c>
      <c r="AB38" s="204">
        <f t="shared" si="33"/>
        <v>0.60142797820878091</v>
      </c>
      <c r="AC38" s="204">
        <f t="shared" si="33"/>
        <v>0.35349623843254713</v>
      </c>
      <c r="AD38" s="204">
        <f t="shared" si="33"/>
        <v>0.28514384022383621</v>
      </c>
      <c r="AE38" s="204">
        <f t="shared" si="33"/>
        <v>0.24652836689602056</v>
      </c>
      <c r="AF38" s="204">
        <f t="shared" si="34"/>
        <v>0.13177354753663381</v>
      </c>
      <c r="AG38" s="204">
        <f t="shared" si="34"/>
        <v>6.7668757123183834E-2</v>
      </c>
      <c r="AH38" s="204">
        <f t="shared" si="34"/>
        <v>2.3384831389208487E-2</v>
      </c>
      <c r="AI38" s="204">
        <f t="shared" si="34"/>
        <v>1.8465042858641072E-2</v>
      </c>
      <c r="AJ38" s="204">
        <f t="shared" si="34"/>
        <v>1.1729900841573318E-2</v>
      </c>
      <c r="AK38" s="204">
        <f t="shared" si="34"/>
        <v>6.162955578418932E-3</v>
      </c>
      <c r="AL38" s="204">
        <f t="shared" si="34"/>
        <v>0</v>
      </c>
      <c r="AM38" s="204">
        <f t="shared" si="34"/>
        <v>0</v>
      </c>
      <c r="AN38" s="204">
        <f t="shared" si="34"/>
        <v>0</v>
      </c>
      <c r="AO38" s="204">
        <f t="shared" si="34"/>
        <v>0</v>
      </c>
      <c r="AP38" s="204">
        <f t="shared" si="35"/>
        <v>0</v>
      </c>
      <c r="AQ38" s="204">
        <f t="shared" si="35"/>
        <v>0</v>
      </c>
      <c r="AR38" s="204">
        <f t="shared" si="35"/>
        <v>0</v>
      </c>
      <c r="AS38" s="204">
        <f t="shared" si="35"/>
        <v>0</v>
      </c>
      <c r="AT38" s="204">
        <f t="shared" si="35"/>
        <v>0</v>
      </c>
      <c r="AU38" s="204">
        <f t="shared" si="35"/>
        <v>0</v>
      </c>
      <c r="AV38" s="204">
        <f t="shared" si="35"/>
        <v>0</v>
      </c>
      <c r="AW38" s="204">
        <f t="shared" si="35"/>
        <v>0</v>
      </c>
      <c r="AX38" s="204">
        <f t="shared" si="35"/>
        <v>0</v>
      </c>
      <c r="AY38" s="204">
        <f t="shared" si="35"/>
        <v>0</v>
      </c>
      <c r="AZ38" s="204">
        <f t="shared" si="36"/>
        <v>0</v>
      </c>
      <c r="BA38" s="204">
        <f t="shared" si="36"/>
        <v>0</v>
      </c>
      <c r="BB38" s="204">
        <f t="shared" si="36"/>
        <v>0</v>
      </c>
      <c r="BC38" s="204">
        <f t="shared" si="36"/>
        <v>0</v>
      </c>
      <c r="BD38" s="204">
        <f t="shared" si="36"/>
        <v>0</v>
      </c>
      <c r="BE38" s="204">
        <f t="shared" si="36"/>
        <v>0</v>
      </c>
      <c r="BF38" s="204">
        <f t="shared" si="36"/>
        <v>0</v>
      </c>
      <c r="BG38" s="204">
        <f t="shared" si="36"/>
        <v>0</v>
      </c>
      <c r="BH38" s="204">
        <f t="shared" si="36"/>
        <v>0</v>
      </c>
      <c r="BI38" s="204">
        <f t="shared" si="36"/>
        <v>0</v>
      </c>
      <c r="BJ38" s="204">
        <f t="shared" si="37"/>
        <v>0</v>
      </c>
      <c r="BK38" s="204">
        <f t="shared" si="37"/>
        <v>0</v>
      </c>
      <c r="BL38" s="204">
        <f t="shared" si="37"/>
        <v>0</v>
      </c>
      <c r="BM38" s="204">
        <f t="shared" si="37"/>
        <v>0</v>
      </c>
      <c r="BN38" s="204">
        <f t="shared" si="37"/>
        <v>0</v>
      </c>
      <c r="BO38" s="204">
        <f t="shared" si="37"/>
        <v>0</v>
      </c>
      <c r="BP38" s="204">
        <f t="shared" si="37"/>
        <v>0</v>
      </c>
      <c r="BQ38" s="204">
        <f t="shared" si="37"/>
        <v>0</v>
      </c>
      <c r="BR38" s="204">
        <f t="shared" si="37"/>
        <v>0</v>
      </c>
      <c r="BS38" s="204">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17.616453424670286</v>
      </c>
    </row>
    <row r="39" spans="1:105" hidden="1" x14ac:dyDescent="0.3">
      <c r="A39">
        <v>1986</v>
      </c>
      <c r="B39" s="204">
        <f t="shared" si="31"/>
        <v>2.3869776977809421E-5</v>
      </c>
      <c r="C39" s="204">
        <f t="shared" si="31"/>
        <v>9.3614496654143052E-5</v>
      </c>
      <c r="D39" s="204">
        <f t="shared" si="31"/>
        <v>3.3340791159616761E-4</v>
      </c>
      <c r="E39" s="204">
        <f t="shared" si="31"/>
        <v>6.0765961967202743E-4</v>
      </c>
      <c r="F39" s="204">
        <f t="shared" si="31"/>
        <v>1.6197607112899465E-3</v>
      </c>
      <c r="G39" s="204">
        <f t="shared" si="31"/>
        <v>5.2984270029650046E-3</v>
      </c>
      <c r="H39" s="204">
        <f t="shared" si="31"/>
        <v>1.1040780403767774E-2</v>
      </c>
      <c r="I39" s="204">
        <f t="shared" si="31"/>
        <v>2.1524181268653797E-2</v>
      </c>
      <c r="J39" s="204">
        <f t="shared" si="31"/>
        <v>3.1045257513905054E-2</v>
      </c>
      <c r="K39" s="204">
        <f t="shared" si="31"/>
        <v>6.5159494206229726E-2</v>
      </c>
      <c r="L39" s="204">
        <f t="shared" si="32"/>
        <v>0.14317931096408268</v>
      </c>
      <c r="M39" s="204">
        <f t="shared" si="32"/>
        <v>0.19683702263010208</v>
      </c>
      <c r="N39" s="204">
        <f t="shared" si="32"/>
        <v>0.26491561026225213</v>
      </c>
      <c r="O39" s="204">
        <f t="shared" si="32"/>
        <v>0.2924693722503115</v>
      </c>
      <c r="P39" s="204">
        <f t="shared" si="32"/>
        <v>0.59601264329787507</v>
      </c>
      <c r="Q39" s="204">
        <f t="shared" si="32"/>
        <v>0.72039364455592469</v>
      </c>
      <c r="R39" s="204">
        <f t="shared" si="32"/>
        <v>0.74865394719908973</v>
      </c>
      <c r="S39" s="204">
        <f t="shared" si="32"/>
        <v>0.84099467160389285</v>
      </c>
      <c r="T39" s="204">
        <f t="shared" si="32"/>
        <v>1.2406347781112719</v>
      </c>
      <c r="U39" s="204">
        <f t="shared" si="32"/>
        <v>1.7709119469764321</v>
      </c>
      <c r="V39" s="204">
        <f t="shared" si="33"/>
        <v>1.9352911408097482</v>
      </c>
      <c r="W39" s="204">
        <f t="shared" si="33"/>
        <v>1.4783678038829531</v>
      </c>
      <c r="X39" s="204">
        <f t="shared" si="33"/>
        <v>1.752777097361869</v>
      </c>
      <c r="Y39" s="204">
        <f t="shared" si="33"/>
        <v>1.6017123762543337</v>
      </c>
      <c r="Z39" s="204">
        <f t="shared" si="33"/>
        <v>1.2741335849301685</v>
      </c>
      <c r="AA39" s="204">
        <f t="shared" si="33"/>
        <v>0.72120645428710739</v>
      </c>
      <c r="AB39" s="204">
        <f t="shared" si="33"/>
        <v>0.78001003990153417</v>
      </c>
      <c r="AC39" s="204">
        <f t="shared" si="33"/>
        <v>0.47717001089316063</v>
      </c>
      <c r="AD39" s="204">
        <f t="shared" si="33"/>
        <v>0.40061215128652905</v>
      </c>
      <c r="AE39" s="204">
        <f t="shared" si="33"/>
        <v>0.36049463177043717</v>
      </c>
      <c r="AF39" s="204">
        <f t="shared" si="34"/>
        <v>0.20055427339824128</v>
      </c>
      <c r="AG39" s="204">
        <f t="shared" si="34"/>
        <v>0.10719231775574548</v>
      </c>
      <c r="AH39" s="204">
        <f t="shared" si="34"/>
        <v>3.8555068923124082E-2</v>
      </c>
      <c r="AI39" s="204">
        <f t="shared" si="34"/>
        <v>3.1686140255965556E-2</v>
      </c>
      <c r="AJ39" s="204">
        <f t="shared" si="34"/>
        <v>2.0950053691937587E-2</v>
      </c>
      <c r="AK39" s="204">
        <f t="shared" si="34"/>
        <v>1.1456490945376306E-2</v>
      </c>
      <c r="AL39" s="204">
        <f t="shared" si="34"/>
        <v>6.4552422168745426E-3</v>
      </c>
      <c r="AM39" s="204">
        <f t="shared" si="34"/>
        <v>0</v>
      </c>
      <c r="AN39" s="204">
        <f t="shared" si="34"/>
        <v>0</v>
      </c>
      <c r="AO39" s="204">
        <f t="shared" si="34"/>
        <v>0</v>
      </c>
      <c r="AP39" s="204">
        <f t="shared" si="35"/>
        <v>0</v>
      </c>
      <c r="AQ39" s="204">
        <f t="shared" si="35"/>
        <v>0</v>
      </c>
      <c r="AR39" s="204">
        <f t="shared" si="35"/>
        <v>0</v>
      </c>
      <c r="AS39" s="204">
        <f t="shared" si="35"/>
        <v>0</v>
      </c>
      <c r="AT39" s="204">
        <f t="shared" si="35"/>
        <v>0</v>
      </c>
      <c r="AU39" s="204">
        <f t="shared" si="35"/>
        <v>0</v>
      </c>
      <c r="AV39" s="204">
        <f t="shared" si="35"/>
        <v>0</v>
      </c>
      <c r="AW39" s="204">
        <f t="shared" si="35"/>
        <v>0</v>
      </c>
      <c r="AX39" s="204">
        <f t="shared" si="35"/>
        <v>0</v>
      </c>
      <c r="AY39" s="204">
        <f t="shared" si="35"/>
        <v>0</v>
      </c>
      <c r="AZ39" s="204">
        <f t="shared" si="36"/>
        <v>0</v>
      </c>
      <c r="BA39" s="204">
        <f t="shared" si="36"/>
        <v>0</v>
      </c>
      <c r="BB39" s="204">
        <f t="shared" si="36"/>
        <v>0</v>
      </c>
      <c r="BC39" s="204">
        <f t="shared" si="36"/>
        <v>0</v>
      </c>
      <c r="BD39" s="204">
        <f t="shared" si="36"/>
        <v>0</v>
      </c>
      <c r="BE39" s="204">
        <f t="shared" si="36"/>
        <v>0</v>
      </c>
      <c r="BF39" s="204">
        <f t="shared" si="36"/>
        <v>0</v>
      </c>
      <c r="BG39" s="204">
        <f t="shared" si="36"/>
        <v>0</v>
      </c>
      <c r="BH39" s="204">
        <f t="shared" si="36"/>
        <v>0</v>
      </c>
      <c r="BI39" s="204">
        <f t="shared" si="36"/>
        <v>0</v>
      </c>
      <c r="BJ39" s="204">
        <f t="shared" si="37"/>
        <v>0</v>
      </c>
      <c r="BK39" s="204">
        <f t="shared" si="37"/>
        <v>0</v>
      </c>
      <c r="BL39" s="204">
        <f t="shared" si="37"/>
        <v>0</v>
      </c>
      <c r="BM39" s="204">
        <f t="shared" si="37"/>
        <v>0</v>
      </c>
      <c r="BN39" s="204">
        <f t="shared" si="37"/>
        <v>0</v>
      </c>
      <c r="BO39" s="204">
        <f t="shared" si="37"/>
        <v>0</v>
      </c>
      <c r="BP39" s="204">
        <f t="shared" si="37"/>
        <v>0</v>
      </c>
      <c r="BQ39" s="204">
        <f t="shared" si="37"/>
        <v>0</v>
      </c>
      <c r="BR39" s="204">
        <f t="shared" si="37"/>
        <v>0</v>
      </c>
      <c r="BS39" s="204">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18.150374279328052</v>
      </c>
    </row>
    <row r="40" spans="1:105" hidden="1" x14ac:dyDescent="0.3">
      <c r="A40">
        <v>1987</v>
      </c>
      <c r="B40" s="204">
        <f t="shared" si="31"/>
        <v>1.0513005367025813E-5</v>
      </c>
      <c r="C40" s="204">
        <f t="shared" si="31"/>
        <v>4.2913448011571899E-5</v>
      </c>
      <c r="D40" s="204">
        <f t="shared" si="31"/>
        <v>1.5907355416733854E-4</v>
      </c>
      <c r="E40" s="204">
        <f t="shared" si="31"/>
        <v>3.0175483683660576E-4</v>
      </c>
      <c r="F40" s="204">
        <f t="shared" si="31"/>
        <v>8.3717548518743407E-4</v>
      </c>
      <c r="G40" s="204">
        <f t="shared" si="31"/>
        <v>2.8502593342464434E-3</v>
      </c>
      <c r="H40" s="204">
        <f t="shared" si="31"/>
        <v>6.1817149136768725E-3</v>
      </c>
      <c r="I40" s="204">
        <f t="shared" si="31"/>
        <v>1.254317901808898E-2</v>
      </c>
      <c r="J40" s="204">
        <f t="shared" si="31"/>
        <v>1.8829900520857409E-2</v>
      </c>
      <c r="K40" s="204">
        <f t="shared" si="31"/>
        <v>4.1134123041896141E-2</v>
      </c>
      <c r="L40" s="204">
        <f t="shared" si="32"/>
        <v>9.4075510932261561E-2</v>
      </c>
      <c r="M40" s="204">
        <f t="shared" si="32"/>
        <v>0.13460924368098603</v>
      </c>
      <c r="N40" s="204">
        <f t="shared" si="32"/>
        <v>0.18855906942121689</v>
      </c>
      <c r="O40" s="204">
        <f t="shared" si="32"/>
        <v>0.21666663995437471</v>
      </c>
      <c r="P40" s="204">
        <f t="shared" si="32"/>
        <v>0.45955649377380187</v>
      </c>
      <c r="Q40" s="204">
        <f t="shared" si="32"/>
        <v>0.57812944168882974</v>
      </c>
      <c r="R40" s="204">
        <f t="shared" si="32"/>
        <v>0.62532834075086696</v>
      </c>
      <c r="S40" s="204">
        <f t="shared" si="32"/>
        <v>0.73112564368535848</v>
      </c>
      <c r="T40" s="204">
        <f t="shared" si="32"/>
        <v>1.1225727693518188</v>
      </c>
      <c r="U40" s="204">
        <f t="shared" si="32"/>
        <v>1.6677820637630332</v>
      </c>
      <c r="V40" s="204">
        <f t="shared" si="33"/>
        <v>1.8969698086840321</v>
      </c>
      <c r="W40" s="204">
        <f t="shared" si="33"/>
        <v>1.5082328145738009</v>
      </c>
      <c r="X40" s="204">
        <f t="shared" si="33"/>
        <v>1.8611627799265267</v>
      </c>
      <c r="Y40" s="204">
        <f t="shared" si="33"/>
        <v>1.7701659373581293</v>
      </c>
      <c r="Z40" s="204">
        <f t="shared" si="33"/>
        <v>1.4656024789892024</v>
      </c>
      <c r="AA40" s="204">
        <f t="shared" si="33"/>
        <v>0.86344088946804098</v>
      </c>
      <c r="AB40" s="204">
        <f t="shared" si="33"/>
        <v>0.9719523603458361</v>
      </c>
      <c r="AC40" s="204">
        <f t="shared" si="33"/>
        <v>0.61885614358197416</v>
      </c>
      <c r="AD40" s="204">
        <f t="shared" si="33"/>
        <v>0.54076984083609159</v>
      </c>
      <c r="AE40" s="204">
        <f t="shared" si="33"/>
        <v>0.50647606431698566</v>
      </c>
      <c r="AF40" s="204">
        <f t="shared" si="34"/>
        <v>0.29326742333542638</v>
      </c>
      <c r="AG40" s="204">
        <f t="shared" si="34"/>
        <v>0.16314258668190137</v>
      </c>
      <c r="AH40" s="204">
        <f t="shared" si="34"/>
        <v>6.1074081670790037E-2</v>
      </c>
      <c r="AI40" s="204">
        <f t="shared" si="34"/>
        <v>5.2241613426398048E-2</v>
      </c>
      <c r="AJ40" s="204">
        <f t="shared" si="34"/>
        <v>3.5950435898506085E-2</v>
      </c>
      <c r="AK40" s="204">
        <f t="shared" si="34"/>
        <v>2.0461733109982339E-2</v>
      </c>
      <c r="AL40" s="204">
        <f t="shared" si="34"/>
        <v>1.1999830773858446E-2</v>
      </c>
      <c r="AM40" s="204">
        <f t="shared" si="34"/>
        <v>5.4637982090295998E-3</v>
      </c>
      <c r="AN40" s="204">
        <f t="shared" si="34"/>
        <v>0</v>
      </c>
      <c r="AO40" s="204">
        <f t="shared" si="34"/>
        <v>0</v>
      </c>
      <c r="AP40" s="204">
        <f t="shared" si="35"/>
        <v>0</v>
      </c>
      <c r="AQ40" s="204">
        <f t="shared" si="35"/>
        <v>0</v>
      </c>
      <c r="AR40" s="204">
        <f t="shared" si="35"/>
        <v>0</v>
      </c>
      <c r="AS40" s="204">
        <f t="shared" si="35"/>
        <v>0</v>
      </c>
      <c r="AT40" s="204">
        <f t="shared" si="35"/>
        <v>0</v>
      </c>
      <c r="AU40" s="204">
        <f t="shared" si="35"/>
        <v>0</v>
      </c>
      <c r="AV40" s="204">
        <f t="shared" si="35"/>
        <v>0</v>
      </c>
      <c r="AW40" s="204">
        <f t="shared" si="35"/>
        <v>0</v>
      </c>
      <c r="AX40" s="204">
        <f t="shared" si="35"/>
        <v>0</v>
      </c>
      <c r="AY40" s="204">
        <f t="shared" si="35"/>
        <v>0</v>
      </c>
      <c r="AZ40" s="204">
        <f t="shared" si="36"/>
        <v>0</v>
      </c>
      <c r="BA40" s="204">
        <f t="shared" si="36"/>
        <v>0</v>
      </c>
      <c r="BB40" s="204">
        <f t="shared" si="36"/>
        <v>0</v>
      </c>
      <c r="BC40" s="204">
        <f t="shared" si="36"/>
        <v>0</v>
      </c>
      <c r="BD40" s="204">
        <f t="shared" si="36"/>
        <v>0</v>
      </c>
      <c r="BE40" s="204">
        <f t="shared" si="36"/>
        <v>0</v>
      </c>
      <c r="BF40" s="204">
        <f t="shared" si="36"/>
        <v>0</v>
      </c>
      <c r="BG40" s="204">
        <f t="shared" si="36"/>
        <v>0</v>
      </c>
      <c r="BH40" s="204">
        <f t="shared" si="36"/>
        <v>0</v>
      </c>
      <c r="BI40" s="204">
        <f t="shared" si="36"/>
        <v>0</v>
      </c>
      <c r="BJ40" s="204">
        <f t="shared" si="37"/>
        <v>0</v>
      </c>
      <c r="BK40" s="204">
        <f t="shared" si="37"/>
        <v>0</v>
      </c>
      <c r="BL40" s="204">
        <f t="shared" si="37"/>
        <v>0</v>
      </c>
      <c r="BM40" s="204">
        <f t="shared" si="37"/>
        <v>0</v>
      </c>
      <c r="BN40" s="204">
        <f t="shared" si="37"/>
        <v>0</v>
      </c>
      <c r="BO40" s="204">
        <f t="shared" si="37"/>
        <v>0</v>
      </c>
      <c r="BP40" s="204">
        <f t="shared" si="37"/>
        <v>0</v>
      </c>
      <c r="BQ40" s="204">
        <f t="shared" si="37"/>
        <v>0</v>
      </c>
      <c r="BR40" s="204">
        <f t="shared" si="37"/>
        <v>0</v>
      </c>
      <c r="BS40" s="204">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18.548526445347392</v>
      </c>
    </row>
    <row r="41" spans="1:105" hidden="1" x14ac:dyDescent="0.3">
      <c r="A41">
        <v>1988</v>
      </c>
      <c r="B41" s="204">
        <f t="shared" si="31"/>
        <v>4.4487052425283059E-6</v>
      </c>
      <c r="C41" s="204">
        <f t="shared" si="31"/>
        <v>1.8900440908293794E-5</v>
      </c>
      <c r="D41" s="204">
        <f t="shared" si="31"/>
        <v>7.2920273469995062E-5</v>
      </c>
      <c r="E41" s="204">
        <f t="shared" si="31"/>
        <v>1.4397143173052395E-4</v>
      </c>
      <c r="F41" s="204">
        <f t="shared" si="31"/>
        <v>4.1572904263852215E-4</v>
      </c>
      <c r="G41" s="204">
        <f t="shared" si="31"/>
        <v>1.4731603405526987E-3</v>
      </c>
      <c r="H41" s="204">
        <f t="shared" si="31"/>
        <v>3.3254191526085135E-3</v>
      </c>
      <c r="I41" s="204">
        <f t="shared" si="31"/>
        <v>7.0229054437654379E-3</v>
      </c>
      <c r="J41" s="204">
        <f t="shared" si="31"/>
        <v>1.0973091620905746E-2</v>
      </c>
      <c r="K41" s="204">
        <f t="shared" si="31"/>
        <v>2.4949106785301888E-2</v>
      </c>
      <c r="L41" s="204">
        <f t="shared" si="32"/>
        <v>5.9388331494244787E-2</v>
      </c>
      <c r="M41" s="204">
        <f t="shared" si="32"/>
        <v>8.8444575478301854E-2</v>
      </c>
      <c r="N41" s="204">
        <f t="shared" si="32"/>
        <v>0.12894827093416386</v>
      </c>
      <c r="O41" s="204">
        <f t="shared" si="32"/>
        <v>0.15421688425221544</v>
      </c>
      <c r="P41" s="204">
        <f t="shared" si="32"/>
        <v>0.34044782402023682</v>
      </c>
      <c r="Q41" s="204">
        <f t="shared" si="32"/>
        <v>0.44576762281390259</v>
      </c>
      <c r="R41" s="204">
        <f t="shared" si="32"/>
        <v>0.50183774835125694</v>
      </c>
      <c r="S41" s="204">
        <f t="shared" si="32"/>
        <v>0.61068747096927178</v>
      </c>
      <c r="T41" s="204">
        <f t="shared" si="32"/>
        <v>0.97591788187044781</v>
      </c>
      <c r="U41" s="204">
        <f t="shared" si="32"/>
        <v>1.509071616422027</v>
      </c>
      <c r="V41" s="204">
        <f t="shared" si="33"/>
        <v>1.7864988870987188</v>
      </c>
      <c r="W41" s="204">
        <f t="shared" si="33"/>
        <v>1.4783678038829531</v>
      </c>
      <c r="X41" s="204">
        <f t="shared" si="33"/>
        <v>1.8987607620889646</v>
      </c>
      <c r="Y41" s="204">
        <f t="shared" si="33"/>
        <v>1.8796268857365854</v>
      </c>
      <c r="Z41" s="204">
        <f t="shared" si="33"/>
        <v>1.6197412372384419</v>
      </c>
      <c r="AA41" s="204">
        <f t="shared" si="33"/>
        <v>0.99319343201706678</v>
      </c>
      <c r="AB41" s="204">
        <f t="shared" si="33"/>
        <v>1.1636382419332612</v>
      </c>
      <c r="AC41" s="204">
        <f t="shared" si="33"/>
        <v>0.77114224009854104</v>
      </c>
      <c r="AD41" s="204">
        <f t="shared" si="33"/>
        <v>0.70134067654178789</v>
      </c>
      <c r="AE41" s="204">
        <f t="shared" si="33"/>
        <v>0.68367117624471352</v>
      </c>
      <c r="AF41" s="204">
        <f t="shared" si="34"/>
        <v>0.41202535980590077</v>
      </c>
      <c r="AG41" s="204">
        <f t="shared" si="34"/>
        <v>0.23856089038538145</v>
      </c>
      <c r="AH41" s="204">
        <f t="shared" si="34"/>
        <v>9.2952404347655143E-2</v>
      </c>
      <c r="AI41" s="204">
        <f t="shared" si="34"/>
        <v>8.2754580762895533E-2</v>
      </c>
      <c r="AJ41" s="204">
        <f t="shared" si="34"/>
        <v>5.9272248356808492E-2</v>
      </c>
      <c r="AK41" s="204">
        <f t="shared" si="34"/>
        <v>3.5112474428924775E-2</v>
      </c>
      <c r="AL41" s="204">
        <f t="shared" si="34"/>
        <v>2.1432158924608591E-2</v>
      </c>
      <c r="AM41" s="204">
        <f t="shared" si="34"/>
        <v>1.0156807705754955E-2</v>
      </c>
      <c r="AN41" s="204">
        <f t="shared" si="34"/>
        <v>7.6661262303939224E-3</v>
      </c>
      <c r="AO41" s="204">
        <f t="shared" si="34"/>
        <v>0</v>
      </c>
      <c r="AP41" s="204">
        <f t="shared" si="35"/>
        <v>0</v>
      </c>
      <c r="AQ41" s="204">
        <f t="shared" si="35"/>
        <v>0</v>
      </c>
      <c r="AR41" s="204">
        <f t="shared" si="35"/>
        <v>0</v>
      </c>
      <c r="AS41" s="204">
        <f t="shared" si="35"/>
        <v>0</v>
      </c>
      <c r="AT41" s="204">
        <f t="shared" si="35"/>
        <v>0</v>
      </c>
      <c r="AU41" s="204">
        <f t="shared" si="35"/>
        <v>0</v>
      </c>
      <c r="AV41" s="204">
        <f t="shared" si="35"/>
        <v>0</v>
      </c>
      <c r="AW41" s="204">
        <f t="shared" si="35"/>
        <v>0</v>
      </c>
      <c r="AX41" s="204">
        <f t="shared" si="35"/>
        <v>0</v>
      </c>
      <c r="AY41" s="204">
        <f t="shared" si="35"/>
        <v>0</v>
      </c>
      <c r="AZ41" s="204">
        <f t="shared" si="36"/>
        <v>0</v>
      </c>
      <c r="BA41" s="204">
        <f t="shared" si="36"/>
        <v>0</v>
      </c>
      <c r="BB41" s="204">
        <f t="shared" si="36"/>
        <v>0</v>
      </c>
      <c r="BC41" s="204">
        <f t="shared" si="36"/>
        <v>0</v>
      </c>
      <c r="BD41" s="204">
        <f t="shared" si="36"/>
        <v>0</v>
      </c>
      <c r="BE41" s="204">
        <f t="shared" si="36"/>
        <v>0</v>
      </c>
      <c r="BF41" s="204">
        <f t="shared" si="36"/>
        <v>0</v>
      </c>
      <c r="BG41" s="204">
        <f t="shared" si="36"/>
        <v>0</v>
      </c>
      <c r="BH41" s="204">
        <f t="shared" si="36"/>
        <v>0</v>
      </c>
      <c r="BI41" s="204">
        <f t="shared" si="36"/>
        <v>0</v>
      </c>
      <c r="BJ41" s="204">
        <f t="shared" si="37"/>
        <v>0</v>
      </c>
      <c r="BK41" s="204">
        <f t="shared" si="37"/>
        <v>0</v>
      </c>
      <c r="BL41" s="204">
        <f t="shared" si="37"/>
        <v>0</v>
      </c>
      <c r="BM41" s="204">
        <f t="shared" si="37"/>
        <v>0</v>
      </c>
      <c r="BN41" s="204">
        <f t="shared" si="37"/>
        <v>0</v>
      </c>
      <c r="BO41" s="204">
        <f t="shared" si="37"/>
        <v>0</v>
      </c>
      <c r="BP41" s="204">
        <f t="shared" si="37"/>
        <v>0</v>
      </c>
      <c r="BQ41" s="204">
        <f t="shared" si="37"/>
        <v>0</v>
      </c>
      <c r="BR41" s="204">
        <f t="shared" si="37"/>
        <v>0</v>
      </c>
      <c r="BS41" s="204">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18.799042273672551</v>
      </c>
    </row>
    <row r="42" spans="1:105" hidden="1" x14ac:dyDescent="0.3">
      <c r="A42">
        <v>1989</v>
      </c>
      <c r="B42" s="204">
        <f t="shared" si="31"/>
        <v>1.8087085767409589E-6</v>
      </c>
      <c r="C42" s="204">
        <f t="shared" si="31"/>
        <v>7.9979499314771541E-6</v>
      </c>
      <c r="D42" s="204">
        <f t="shared" si="31"/>
        <v>3.2116396691419841E-5</v>
      </c>
      <c r="E42" s="204">
        <f t="shared" si="31"/>
        <v>6.5997369761491769E-5</v>
      </c>
      <c r="F42" s="204">
        <f t="shared" si="31"/>
        <v>1.9835011132907652E-4</v>
      </c>
      <c r="G42" s="204">
        <f t="shared" si="31"/>
        <v>7.3154977524681733E-4</v>
      </c>
      <c r="H42" s="204">
        <f t="shared" si="31"/>
        <v>1.7187473267699686E-3</v>
      </c>
      <c r="I42" s="204">
        <f t="shared" si="31"/>
        <v>3.7779329192269727E-3</v>
      </c>
      <c r="J42" s="204">
        <f t="shared" si="31"/>
        <v>6.1438160747176226E-3</v>
      </c>
      <c r="K42" s="204">
        <f t="shared" si="31"/>
        <v>1.453904837742674E-2</v>
      </c>
      <c r="L42" s="204">
        <f t="shared" si="32"/>
        <v>3.6020843880436831E-2</v>
      </c>
      <c r="M42" s="204">
        <f t="shared" si="32"/>
        <v>5.5833614033254902E-2</v>
      </c>
      <c r="N42" s="204">
        <f t="shared" si="32"/>
        <v>8.4725051337942642E-2</v>
      </c>
      <c r="O42" s="204">
        <f t="shared" si="32"/>
        <v>0.10546297578905886</v>
      </c>
      <c r="P42" s="204">
        <f t="shared" si="32"/>
        <v>0.24232065758671206</v>
      </c>
      <c r="Q42" s="204">
        <f t="shared" si="32"/>
        <v>0.33023277717051441</v>
      </c>
      <c r="R42" s="204">
        <f t="shared" si="32"/>
        <v>0.3869427916823277</v>
      </c>
      <c r="S42" s="204">
        <f t="shared" si="32"/>
        <v>0.49008817513300601</v>
      </c>
      <c r="T42" s="204">
        <f t="shared" si="32"/>
        <v>0.81515513550996976</v>
      </c>
      <c r="U42" s="204">
        <f t="shared" si="32"/>
        <v>1.3119238375430771</v>
      </c>
      <c r="V42" s="204">
        <f t="shared" si="33"/>
        <v>1.61649104032652</v>
      </c>
      <c r="W42" s="204">
        <f t="shared" si="33"/>
        <v>1.3922743652897993</v>
      </c>
      <c r="X42" s="204">
        <f t="shared" si="33"/>
        <v>1.8611627799265267</v>
      </c>
      <c r="Y42" s="204">
        <f t="shared" si="33"/>
        <v>1.9175978675787824</v>
      </c>
      <c r="Z42" s="204">
        <f t="shared" si="33"/>
        <v>1.7199004416463752</v>
      </c>
      <c r="AA42" s="204">
        <f t="shared" si="33"/>
        <v>1.097648497089005</v>
      </c>
      <c r="AB42" s="204">
        <f t="shared" si="33"/>
        <v>1.3385025810441176</v>
      </c>
      <c r="AC42" s="204">
        <f t="shared" si="33"/>
        <v>0.92322487928262109</v>
      </c>
      <c r="AD42" s="204">
        <f t="shared" si="33"/>
        <v>0.87392429725313281</v>
      </c>
      <c r="AE42" s="204">
        <f t="shared" si="33"/>
        <v>0.88667371785794646</v>
      </c>
      <c r="AF42" s="204">
        <f t="shared" si="34"/>
        <v>0.556176060878667</v>
      </c>
      <c r="AG42" s="204">
        <f t="shared" si="34"/>
        <v>0.33516554814964733</v>
      </c>
      <c r="AH42" s="204">
        <f t="shared" si="34"/>
        <v>0.13592286842843487</v>
      </c>
      <c r="AI42" s="204">
        <f t="shared" si="34"/>
        <v>0.12594929047246442</v>
      </c>
      <c r="AJ42" s="204">
        <f t="shared" si="34"/>
        <v>9.3891626654152197E-2</v>
      </c>
      <c r="AK42" s="204">
        <f t="shared" si="34"/>
        <v>5.7890683457882647E-2</v>
      </c>
      <c r="AL42" s="204">
        <f t="shared" si="34"/>
        <v>3.6777731786064756E-2</v>
      </c>
      <c r="AM42" s="204">
        <f t="shared" si="34"/>
        <v>1.8140448896216844E-2</v>
      </c>
      <c r="AN42" s="204">
        <f t="shared" si="34"/>
        <v>1.4250777022013068E-2</v>
      </c>
      <c r="AO42" s="204">
        <f t="shared" si="34"/>
        <v>7.1633534505634857E-3</v>
      </c>
      <c r="AP42" s="204">
        <f t="shared" si="35"/>
        <v>0</v>
      </c>
      <c r="AQ42" s="204">
        <f t="shared" si="35"/>
        <v>0</v>
      </c>
      <c r="AR42" s="204">
        <f t="shared" si="35"/>
        <v>0</v>
      </c>
      <c r="AS42" s="204">
        <f t="shared" si="35"/>
        <v>0</v>
      </c>
      <c r="AT42" s="204">
        <f t="shared" si="35"/>
        <v>0</v>
      </c>
      <c r="AU42" s="204">
        <f t="shared" si="35"/>
        <v>0</v>
      </c>
      <c r="AV42" s="204">
        <f t="shared" si="35"/>
        <v>0</v>
      </c>
      <c r="AW42" s="204">
        <f t="shared" si="35"/>
        <v>0</v>
      </c>
      <c r="AX42" s="204">
        <f t="shared" si="35"/>
        <v>0</v>
      </c>
      <c r="AY42" s="204">
        <f t="shared" si="35"/>
        <v>0</v>
      </c>
      <c r="AZ42" s="204">
        <f t="shared" si="36"/>
        <v>0</v>
      </c>
      <c r="BA42" s="204">
        <f t="shared" si="36"/>
        <v>0</v>
      </c>
      <c r="BB42" s="204">
        <f t="shared" si="36"/>
        <v>0</v>
      </c>
      <c r="BC42" s="204">
        <f t="shared" si="36"/>
        <v>0</v>
      </c>
      <c r="BD42" s="204">
        <f t="shared" si="36"/>
        <v>0</v>
      </c>
      <c r="BE42" s="204">
        <f t="shared" si="36"/>
        <v>0</v>
      </c>
      <c r="BF42" s="204">
        <f t="shared" si="36"/>
        <v>0</v>
      </c>
      <c r="BG42" s="204">
        <f t="shared" si="36"/>
        <v>0</v>
      </c>
      <c r="BH42" s="204">
        <f t="shared" si="36"/>
        <v>0</v>
      </c>
      <c r="BI42" s="204">
        <f t="shared" si="36"/>
        <v>0</v>
      </c>
      <c r="BJ42" s="204">
        <f t="shared" si="37"/>
        <v>0</v>
      </c>
      <c r="BK42" s="204">
        <f t="shared" si="37"/>
        <v>0</v>
      </c>
      <c r="BL42" s="204">
        <f t="shared" si="37"/>
        <v>0</v>
      </c>
      <c r="BM42" s="204">
        <f t="shared" si="37"/>
        <v>0</v>
      </c>
      <c r="BN42" s="204">
        <f t="shared" si="37"/>
        <v>0</v>
      </c>
      <c r="BO42" s="204">
        <f t="shared" si="37"/>
        <v>0</v>
      </c>
      <c r="BP42" s="204">
        <f t="shared" si="37"/>
        <v>0</v>
      </c>
      <c r="BQ42" s="204">
        <f t="shared" si="37"/>
        <v>0</v>
      </c>
      <c r="BR42" s="204">
        <f t="shared" si="37"/>
        <v>0</v>
      </c>
      <c r="BS42" s="204">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18.894652081166907</v>
      </c>
    </row>
    <row r="43" spans="1:105" hidden="1" x14ac:dyDescent="0.3">
      <c r="A43">
        <v>1990</v>
      </c>
      <c r="B43" s="204">
        <f t="shared" ref="B43:K52" si="41">VLOOKUP(B$2,scenarios4,23,FALSE)*VLOOKUP($A43-B$2,output3,3,FALSE)</f>
        <v>7.0653191612671134E-7</v>
      </c>
      <c r="C43" s="204">
        <f t="shared" si="41"/>
        <v>3.2517237822630256E-6</v>
      </c>
      <c r="D43" s="204">
        <f t="shared" si="41"/>
        <v>1.3590441300484061E-5</v>
      </c>
      <c r="E43" s="204">
        <f t="shared" si="41"/>
        <v>2.9067330757098019E-5</v>
      </c>
      <c r="F43" s="204">
        <f t="shared" si="41"/>
        <v>9.0924883376308977E-5</v>
      </c>
      <c r="G43" s="204">
        <f t="shared" si="41"/>
        <v>3.4903257766654198E-4</v>
      </c>
      <c r="H43" s="204">
        <f t="shared" si="41"/>
        <v>8.535046634047369E-4</v>
      </c>
      <c r="I43" s="204">
        <f t="shared" si="41"/>
        <v>1.9526296709225848E-3</v>
      </c>
      <c r="J43" s="204">
        <f t="shared" si="41"/>
        <v>3.3050316829990891E-3</v>
      </c>
      <c r="K43" s="204">
        <f t="shared" si="41"/>
        <v>8.1403894379365842E-3</v>
      </c>
      <c r="L43" s="204">
        <f t="shared" ref="L43:U52" si="42">VLOOKUP(L$2,scenarios4,23,FALSE)*VLOOKUP($A43-L$2,output3,3,FALSE)</f>
        <v>2.0991083820360908E-2</v>
      </c>
      <c r="M43" s="204">
        <f t="shared" si="42"/>
        <v>3.3864798753730621E-2</v>
      </c>
      <c r="N43" s="204">
        <f t="shared" si="42"/>
        <v>5.3485539274377922E-2</v>
      </c>
      <c r="O43" s="204">
        <f t="shared" si="42"/>
        <v>6.9294112850433409E-2</v>
      </c>
      <c r="P43" s="204">
        <f t="shared" si="42"/>
        <v>0.16571374637851374</v>
      </c>
      <c r="Q43" s="204">
        <f t="shared" si="42"/>
        <v>0.23504989039344998</v>
      </c>
      <c r="R43" s="204">
        <f t="shared" si="42"/>
        <v>0.28665427043971858</v>
      </c>
      <c r="S43" s="204">
        <f t="shared" si="42"/>
        <v>0.37788326461988014</v>
      </c>
      <c r="T43" s="204">
        <f t="shared" si="42"/>
        <v>0.65417731950240221</v>
      </c>
      <c r="U43" s="204">
        <f t="shared" si="42"/>
        <v>1.0958109011400932</v>
      </c>
      <c r="V43" s="204">
        <f t="shared" ref="V43:AE52" si="43">VLOOKUP(V$2,scenarios4,23,FALSE)*VLOOKUP($A43-V$2,output3,3,FALSE)</f>
        <v>1.4053097983562433</v>
      </c>
      <c r="W43" s="204">
        <f t="shared" si="43"/>
        <v>1.2597819418864762</v>
      </c>
      <c r="X43" s="204">
        <f t="shared" si="43"/>
        <v>1.752777097361869</v>
      </c>
      <c r="Y43" s="204">
        <f t="shared" si="43"/>
        <v>1.8796268857365854</v>
      </c>
      <c r="Z43" s="204">
        <f t="shared" si="43"/>
        <v>1.7546447352802415</v>
      </c>
      <c r="AA43" s="204">
        <f t="shared" si="43"/>
        <v>1.1655232894696934</v>
      </c>
      <c r="AB43" s="204">
        <f t="shared" si="43"/>
        <v>1.4792741263391516</v>
      </c>
      <c r="AC43" s="204">
        <f t="shared" si="43"/>
        <v>1.0619613890919255</v>
      </c>
      <c r="AD43" s="204">
        <f t="shared" si="43"/>
        <v>1.0462773427254766</v>
      </c>
      <c r="AE43" s="204">
        <f t="shared" si="43"/>
        <v>1.1048634874461876</v>
      </c>
      <c r="AF43" s="204">
        <f t="shared" ref="AF43:AO52" si="44">VLOOKUP(AF$2,scenarios4,23,FALSE)*VLOOKUP($A43-AF$2,output3,3,FALSE)</f>
        <v>0.7213214668367971</v>
      </c>
      <c r="AG43" s="204">
        <f t="shared" si="44"/>
        <v>0.45242616716584044</v>
      </c>
      <c r="AH43" s="204">
        <f t="shared" si="44"/>
        <v>0.19096450650102198</v>
      </c>
      <c r="AI43" s="204">
        <f t="shared" si="44"/>
        <v>0.18417370650805945</v>
      </c>
      <c r="AJ43" s="204">
        <f t="shared" si="44"/>
        <v>0.14289944616211753</v>
      </c>
      <c r="AK43" s="204">
        <f t="shared" si="44"/>
        <v>9.1703125639182231E-2</v>
      </c>
      <c r="AL43" s="204">
        <f t="shared" si="44"/>
        <v>6.063622868378922E-2</v>
      </c>
      <c r="AM43" s="204">
        <f t="shared" si="44"/>
        <v>3.1129134789021809E-2</v>
      </c>
      <c r="AN43" s="204">
        <f t="shared" si="44"/>
        <v>2.5452435429365441E-2</v>
      </c>
      <c r="AO43" s="204">
        <f t="shared" si="44"/>
        <v>1.3316158602909231E-2</v>
      </c>
      <c r="AP43" s="204">
        <f t="shared" ref="AP43:AY52" si="45">VLOOKUP(AP$2,scenarios4,23,FALSE)*VLOOKUP($A43-AP$2,output3,3,FALSE)</f>
        <v>7.8115324952066339E-3</v>
      </c>
      <c r="AQ43" s="204">
        <f t="shared" si="45"/>
        <v>0</v>
      </c>
      <c r="AR43" s="204">
        <f t="shared" si="45"/>
        <v>0</v>
      </c>
      <c r="AS43" s="204">
        <f t="shared" si="45"/>
        <v>0</v>
      </c>
      <c r="AT43" s="204">
        <f t="shared" si="45"/>
        <v>0</v>
      </c>
      <c r="AU43" s="204">
        <f t="shared" si="45"/>
        <v>0</v>
      </c>
      <c r="AV43" s="204">
        <f t="shared" si="45"/>
        <v>0</v>
      </c>
      <c r="AW43" s="204">
        <f t="shared" si="45"/>
        <v>0</v>
      </c>
      <c r="AX43" s="204">
        <f t="shared" si="45"/>
        <v>0</v>
      </c>
      <c r="AY43" s="204">
        <f t="shared" si="45"/>
        <v>0</v>
      </c>
      <c r="AZ43" s="204">
        <f t="shared" ref="AZ43:BI52" si="46">VLOOKUP(AZ$2,scenarios4,23,FALSE)*VLOOKUP($A43-AZ$2,output3,3,FALSE)</f>
        <v>0</v>
      </c>
      <c r="BA43" s="204">
        <f t="shared" si="46"/>
        <v>0</v>
      </c>
      <c r="BB43" s="204">
        <f t="shared" si="46"/>
        <v>0</v>
      </c>
      <c r="BC43" s="204">
        <f t="shared" si="46"/>
        <v>0</v>
      </c>
      <c r="BD43" s="204">
        <f t="shared" si="46"/>
        <v>0</v>
      </c>
      <c r="BE43" s="204">
        <f t="shared" si="46"/>
        <v>0</v>
      </c>
      <c r="BF43" s="204">
        <f t="shared" si="46"/>
        <v>0</v>
      </c>
      <c r="BG43" s="204">
        <f t="shared" si="46"/>
        <v>0</v>
      </c>
      <c r="BH43" s="204">
        <f t="shared" si="46"/>
        <v>0</v>
      </c>
      <c r="BI43" s="204">
        <f t="shared" si="46"/>
        <v>0</v>
      </c>
      <c r="BJ43" s="204">
        <f t="shared" ref="BJ43:BS52" si="47">VLOOKUP(BJ$2,scenarios4,23,FALSE)*VLOOKUP($A43-BJ$2,output3,3,FALSE)</f>
        <v>0</v>
      </c>
      <c r="BK43" s="204">
        <f t="shared" si="47"/>
        <v>0</v>
      </c>
      <c r="BL43" s="204">
        <f t="shared" si="47"/>
        <v>0</v>
      </c>
      <c r="BM43" s="204">
        <f t="shared" si="47"/>
        <v>0</v>
      </c>
      <c r="BN43" s="204">
        <f t="shared" si="47"/>
        <v>0</v>
      </c>
      <c r="BO43" s="204">
        <f t="shared" si="47"/>
        <v>0</v>
      </c>
      <c r="BP43" s="204">
        <f t="shared" si="47"/>
        <v>0</v>
      </c>
      <c r="BQ43" s="204">
        <f t="shared" si="47"/>
        <v>0</v>
      </c>
      <c r="BR43" s="204">
        <f t="shared" si="47"/>
        <v>0</v>
      </c>
      <c r="BS43" s="204">
        <f t="shared" si="47"/>
        <v>0</v>
      </c>
      <c r="BT43">
        <f t="shared" ref="BT43:CC52" si="48">VLOOKUP(BT$2,scenarios4,23,FALSE)*VLOOKUP($A43-BT$2,output4,4,FALSE)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VLOOKUP(CD$2,scenarios4,23,FALSE)*VLOOKUP($A43-CD$2,output4,4,FALSE)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VLOOKUP(CN$2,scenarios4,23,FALSE)*VLOOKUP($A43-CN$2,output4,4,FALSE)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18.839537058624181</v>
      </c>
    </row>
    <row r="44" spans="1:105" hidden="1" x14ac:dyDescent="0.3">
      <c r="A44">
        <v>1991</v>
      </c>
      <c r="B44" s="204">
        <f t="shared" si="41"/>
        <v>2.6516926981510079E-7</v>
      </c>
      <c r="C44" s="204">
        <f t="shared" si="41"/>
        <v>1.270213822249227E-6</v>
      </c>
      <c r="D44" s="204">
        <f t="shared" si="41"/>
        <v>5.5254610952624081E-6</v>
      </c>
      <c r="E44" s="204">
        <f t="shared" si="41"/>
        <v>1.2300192210592327E-5</v>
      </c>
      <c r="F44" s="204">
        <f t="shared" si="41"/>
        <v>4.0046196821192783E-5</v>
      </c>
      <c r="G44" s="204">
        <f t="shared" si="41"/>
        <v>1.5999863174370011E-4</v>
      </c>
      <c r="H44" s="204">
        <f t="shared" si="41"/>
        <v>4.0721895187249683E-4</v>
      </c>
      <c r="I44" s="204">
        <f t="shared" si="41"/>
        <v>9.6964719832721069E-4</v>
      </c>
      <c r="J44" s="204">
        <f t="shared" si="41"/>
        <v>1.7082100358954285E-3</v>
      </c>
      <c r="K44" s="204">
        <f t="shared" si="41"/>
        <v>4.3790772179924204E-3</v>
      </c>
      <c r="L44" s="204">
        <f t="shared" si="42"/>
        <v>1.1752873543457503E-2</v>
      </c>
      <c r="M44" s="204">
        <f t="shared" si="42"/>
        <v>1.9734652290733408E-2</v>
      </c>
      <c r="N44" s="204">
        <f t="shared" si="42"/>
        <v>3.2440619421174384E-2</v>
      </c>
      <c r="O44" s="204">
        <f t="shared" si="42"/>
        <v>4.3744240172389953E-2</v>
      </c>
      <c r="P44" s="204">
        <f t="shared" si="42"/>
        <v>0.10888169005764127</v>
      </c>
      <c r="Q44" s="204">
        <f t="shared" si="42"/>
        <v>0.16074154927967454</v>
      </c>
      <c r="R44" s="204">
        <f t="shared" si="42"/>
        <v>0.2040320025921589</v>
      </c>
      <c r="S44" s="204">
        <f t="shared" si="42"/>
        <v>0.27994280772109831</v>
      </c>
      <c r="T44" s="204">
        <f t="shared" si="42"/>
        <v>0.50440445959905345</v>
      </c>
      <c r="U44" s="204">
        <f t="shared" si="42"/>
        <v>0.87940884717712797</v>
      </c>
      <c r="V44" s="204">
        <f t="shared" si="43"/>
        <v>1.1738134123713515</v>
      </c>
      <c r="W44" s="204">
        <f t="shared" si="43"/>
        <v>1.095201805985708</v>
      </c>
      <c r="X44" s="204">
        <f t="shared" si="43"/>
        <v>1.5859783031694772</v>
      </c>
      <c r="Y44" s="204">
        <f t="shared" si="43"/>
        <v>1.7701659373581293</v>
      </c>
      <c r="Z44" s="204">
        <f t="shared" si="43"/>
        <v>1.7199004416463752</v>
      </c>
      <c r="AA44" s="204">
        <f t="shared" si="43"/>
        <v>1.1890684217493737</v>
      </c>
      <c r="AB44" s="204">
        <f t="shared" si="43"/>
        <v>1.5707473297058687</v>
      </c>
      <c r="AC44" s="204">
        <f t="shared" si="43"/>
        <v>1.1736488433436134</v>
      </c>
      <c r="AD44" s="204">
        <f t="shared" si="43"/>
        <v>1.2035054136750791</v>
      </c>
      <c r="AE44" s="204">
        <f t="shared" si="43"/>
        <v>1.3227617510498919</v>
      </c>
      <c r="AF44" s="204">
        <f t="shared" si="44"/>
        <v>0.89882189509848998</v>
      </c>
      <c r="AG44" s="204">
        <f t="shared" si="44"/>
        <v>0.58676510819225647</v>
      </c>
      <c r="AH44" s="204">
        <f t="shared" si="44"/>
        <v>0.25777512103480943</v>
      </c>
      <c r="AI44" s="204">
        <f t="shared" si="44"/>
        <v>0.25875440520366461</v>
      </c>
      <c r="AJ44" s="204">
        <f t="shared" si="44"/>
        <v>0.20895965796155003</v>
      </c>
      <c r="AK44" s="204">
        <f t="shared" si="44"/>
        <v>0.13956863175290088</v>
      </c>
      <c r="AL44" s="204">
        <f t="shared" si="44"/>
        <v>9.6052272406166622E-2</v>
      </c>
      <c r="AM44" s="204">
        <f t="shared" si="44"/>
        <v>5.1323266665151634E-2</v>
      </c>
      <c r="AN44" s="204">
        <f t="shared" si="44"/>
        <v>4.3676553856108059E-2</v>
      </c>
      <c r="AO44" s="204">
        <f t="shared" si="44"/>
        <v>2.3783171014759109E-2</v>
      </c>
      <c r="AP44" s="204">
        <f t="shared" si="45"/>
        <v>1.4521076805133553E-2</v>
      </c>
      <c r="AQ44" s="204">
        <f t="shared" si="45"/>
        <v>8.9664110857266433E-3</v>
      </c>
      <c r="AR44" s="204">
        <f t="shared" si="45"/>
        <v>0</v>
      </c>
      <c r="AS44" s="204">
        <f t="shared" si="45"/>
        <v>0</v>
      </c>
      <c r="AT44" s="204">
        <f t="shared" si="45"/>
        <v>0</v>
      </c>
      <c r="AU44" s="204">
        <f t="shared" si="45"/>
        <v>0</v>
      </c>
      <c r="AV44" s="204">
        <f t="shared" si="45"/>
        <v>0</v>
      </c>
      <c r="AW44" s="204">
        <f t="shared" si="45"/>
        <v>0</v>
      </c>
      <c r="AX44" s="204">
        <f t="shared" si="45"/>
        <v>0</v>
      </c>
      <c r="AY44" s="204">
        <f t="shared" si="45"/>
        <v>0</v>
      </c>
      <c r="AZ44" s="204">
        <f t="shared" si="46"/>
        <v>0</v>
      </c>
      <c r="BA44" s="204">
        <f t="shared" si="46"/>
        <v>0</v>
      </c>
      <c r="BB44" s="204">
        <f t="shared" si="46"/>
        <v>0</v>
      </c>
      <c r="BC44" s="204">
        <f t="shared" si="46"/>
        <v>0</v>
      </c>
      <c r="BD44" s="204">
        <f t="shared" si="46"/>
        <v>0</v>
      </c>
      <c r="BE44" s="204">
        <f t="shared" si="46"/>
        <v>0</v>
      </c>
      <c r="BF44" s="204">
        <f t="shared" si="46"/>
        <v>0</v>
      </c>
      <c r="BG44" s="204">
        <f t="shared" si="46"/>
        <v>0</v>
      </c>
      <c r="BH44" s="204">
        <f t="shared" si="46"/>
        <v>0</v>
      </c>
      <c r="BI44" s="204">
        <f t="shared" si="46"/>
        <v>0</v>
      </c>
      <c r="BJ44" s="204">
        <f t="shared" si="47"/>
        <v>0</v>
      </c>
      <c r="BK44" s="204">
        <f t="shared" si="47"/>
        <v>0</v>
      </c>
      <c r="BL44" s="204">
        <f t="shared" si="47"/>
        <v>0</v>
      </c>
      <c r="BM44" s="204">
        <f t="shared" si="47"/>
        <v>0</v>
      </c>
      <c r="BN44" s="204">
        <f t="shared" si="47"/>
        <v>0</v>
      </c>
      <c r="BO44" s="204">
        <f t="shared" si="47"/>
        <v>0</v>
      </c>
      <c r="BP44" s="204">
        <f t="shared" si="47"/>
        <v>0</v>
      </c>
      <c r="BQ44" s="204">
        <f t="shared" si="47"/>
        <v>0</v>
      </c>
      <c r="BR44" s="204">
        <f t="shared" si="47"/>
        <v>0</v>
      </c>
      <c r="BS44" s="20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18.646526532255148</v>
      </c>
    </row>
    <row r="45" spans="1:105" hidden="1" x14ac:dyDescent="0.3">
      <c r="A45">
        <v>1992</v>
      </c>
      <c r="B45" s="204">
        <f t="shared" si="41"/>
        <v>9.5618696984715003E-8</v>
      </c>
      <c r="C45" s="204">
        <f t="shared" si="41"/>
        <v>4.7672534540459345E-7</v>
      </c>
      <c r="D45" s="204">
        <f t="shared" si="41"/>
        <v>2.1583989070000749E-6</v>
      </c>
      <c r="E45" s="204">
        <f t="shared" si="41"/>
        <v>5.0008849618045066E-6</v>
      </c>
      <c r="F45" s="204">
        <f t="shared" si="41"/>
        <v>1.6946032035762328E-5</v>
      </c>
      <c r="G45" s="204">
        <f t="shared" si="41"/>
        <v>7.0468462097573927E-5</v>
      </c>
      <c r="H45" s="204">
        <f t="shared" si="41"/>
        <v>1.8667161545576501E-4</v>
      </c>
      <c r="I45" s="204">
        <f t="shared" si="41"/>
        <v>4.6263217146789683E-4</v>
      </c>
      <c r="J45" s="204">
        <f t="shared" si="41"/>
        <v>8.4827199961466497E-4</v>
      </c>
      <c r="K45" s="204">
        <f t="shared" si="41"/>
        <v>2.2633319039615835E-3</v>
      </c>
      <c r="L45" s="204">
        <f t="shared" si="42"/>
        <v>6.3223929484565698E-3</v>
      </c>
      <c r="M45" s="204">
        <f t="shared" si="42"/>
        <v>1.1049399582317796E-2</v>
      </c>
      <c r="N45" s="204">
        <f t="shared" si="42"/>
        <v>1.8904714273619103E-2</v>
      </c>
      <c r="O45" s="204">
        <f t="shared" si="42"/>
        <v>2.6532222850387546E-2</v>
      </c>
      <c r="P45" s="204">
        <f t="shared" si="42"/>
        <v>6.873523022854304E-2</v>
      </c>
      <c r="Q45" s="204">
        <f t="shared" si="42"/>
        <v>0.10561472376635533</v>
      </c>
      <c r="R45" s="204">
        <f t="shared" si="42"/>
        <v>0.13952961281709286</v>
      </c>
      <c r="S45" s="204">
        <f t="shared" si="42"/>
        <v>0.19925498260671734</v>
      </c>
      <c r="T45" s="204">
        <f t="shared" si="42"/>
        <v>0.37367201426409419</v>
      </c>
      <c r="U45" s="204">
        <f t="shared" si="42"/>
        <v>0.67806958618561064</v>
      </c>
      <c r="V45" s="204">
        <f t="shared" si="43"/>
        <v>0.94200732872849202</v>
      </c>
      <c r="W45" s="204">
        <f t="shared" si="43"/>
        <v>0.91478944402368922</v>
      </c>
      <c r="X45" s="204">
        <f t="shared" si="43"/>
        <v>1.378783299024209</v>
      </c>
      <c r="Y45" s="204">
        <f t="shared" si="43"/>
        <v>1.6017123762543337</v>
      </c>
      <c r="Z45" s="204">
        <f t="shared" si="43"/>
        <v>1.6197412372384419</v>
      </c>
      <c r="AA45" s="204">
        <f t="shared" si="43"/>
        <v>1.1655232894696934</v>
      </c>
      <c r="AB45" s="204">
        <f t="shared" si="43"/>
        <v>1.6024785306093758</v>
      </c>
      <c r="AC45" s="204">
        <f t="shared" si="43"/>
        <v>1.2462232346729383</v>
      </c>
      <c r="AD45" s="204">
        <f t="shared" si="43"/>
        <v>1.3300791829402994</v>
      </c>
      <c r="AE45" s="204">
        <f t="shared" si="43"/>
        <v>1.521538184363197</v>
      </c>
      <c r="AF45" s="204">
        <f t="shared" si="44"/>
        <v>1.0760851791659625</v>
      </c>
      <c r="AG45" s="204">
        <f t="shared" si="44"/>
        <v>0.7311543476389577</v>
      </c>
      <c r="AH45" s="204">
        <f t="shared" si="44"/>
        <v>0.33431631006395524</v>
      </c>
      <c r="AI45" s="204">
        <f t="shared" si="44"/>
        <v>0.34928191286325672</v>
      </c>
      <c r="AJ45" s="204">
        <f t="shared" si="44"/>
        <v>0.29357736797807243</v>
      </c>
      <c r="AK45" s="204">
        <f t="shared" si="44"/>
        <v>0.20408905938068708</v>
      </c>
      <c r="AL45" s="204">
        <f t="shared" si="44"/>
        <v>0.1461878659319942</v>
      </c>
      <c r="AM45" s="204">
        <f t="shared" si="44"/>
        <v>8.1299851549201149E-2</v>
      </c>
      <c r="AN45" s="204">
        <f t="shared" si="44"/>
        <v>7.2010463373445105E-2</v>
      </c>
      <c r="AO45" s="204">
        <f t="shared" si="44"/>
        <v>4.0812084665842609E-2</v>
      </c>
      <c r="AP45" s="204">
        <f t="shared" si="45"/>
        <v>2.5935201229842039E-2</v>
      </c>
      <c r="AQ45" s="204">
        <f t="shared" si="45"/>
        <v>1.6667913001979177E-2</v>
      </c>
      <c r="AR45" s="204">
        <f t="shared" si="45"/>
        <v>8.2178587192602171E-3</v>
      </c>
      <c r="AS45" s="204">
        <f t="shared" si="45"/>
        <v>0</v>
      </c>
      <c r="AT45" s="204">
        <f t="shared" si="45"/>
        <v>0</v>
      </c>
      <c r="AU45" s="204">
        <f t="shared" si="45"/>
        <v>0</v>
      </c>
      <c r="AV45" s="204">
        <f t="shared" si="45"/>
        <v>0</v>
      </c>
      <c r="AW45" s="204">
        <f t="shared" si="45"/>
        <v>0</v>
      </c>
      <c r="AX45" s="204">
        <f t="shared" si="45"/>
        <v>0</v>
      </c>
      <c r="AY45" s="204">
        <f t="shared" si="45"/>
        <v>0</v>
      </c>
      <c r="AZ45" s="204">
        <f t="shared" si="46"/>
        <v>0</v>
      </c>
      <c r="BA45" s="204">
        <f t="shared" si="46"/>
        <v>0</v>
      </c>
      <c r="BB45" s="204">
        <f t="shared" si="46"/>
        <v>0</v>
      </c>
      <c r="BC45" s="204">
        <f t="shared" si="46"/>
        <v>0</v>
      </c>
      <c r="BD45" s="204">
        <f t="shared" si="46"/>
        <v>0</v>
      </c>
      <c r="BE45" s="204">
        <f t="shared" si="46"/>
        <v>0</v>
      </c>
      <c r="BF45" s="204">
        <f t="shared" si="46"/>
        <v>0</v>
      </c>
      <c r="BG45" s="204">
        <f t="shared" si="46"/>
        <v>0</v>
      </c>
      <c r="BH45" s="204">
        <f t="shared" si="46"/>
        <v>0</v>
      </c>
      <c r="BI45" s="204">
        <f t="shared" si="46"/>
        <v>0</v>
      </c>
      <c r="BJ45" s="204">
        <f t="shared" si="47"/>
        <v>0</v>
      </c>
      <c r="BK45" s="204">
        <f t="shared" si="47"/>
        <v>0</v>
      </c>
      <c r="BL45" s="204">
        <f t="shared" si="47"/>
        <v>0</v>
      </c>
      <c r="BM45" s="204">
        <f t="shared" si="47"/>
        <v>0</v>
      </c>
      <c r="BN45" s="204">
        <f t="shared" si="47"/>
        <v>0</v>
      </c>
      <c r="BO45" s="204">
        <f t="shared" si="47"/>
        <v>0</v>
      </c>
      <c r="BP45" s="204">
        <f t="shared" si="47"/>
        <v>0</v>
      </c>
      <c r="BQ45" s="204">
        <f t="shared" si="47"/>
        <v>0</v>
      </c>
      <c r="BR45" s="204">
        <f t="shared" si="47"/>
        <v>0</v>
      </c>
      <c r="BS45" s="204">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18.33405245622286</v>
      </c>
    </row>
    <row r="46" spans="1:105" hidden="1" x14ac:dyDescent="0.3">
      <c r="A46">
        <v>1993</v>
      </c>
      <c r="B46" s="204">
        <f t="shared" si="41"/>
        <v>3.3127653146543637E-8</v>
      </c>
      <c r="C46" s="204">
        <f t="shared" si="41"/>
        <v>1.7190474740515924E-7</v>
      </c>
      <c r="D46" s="204">
        <f t="shared" si="41"/>
        <v>8.1007106554585731E-7</v>
      </c>
      <c r="E46" s="204">
        <f t="shared" si="41"/>
        <v>1.9534848675066721E-6</v>
      </c>
      <c r="F46" s="204">
        <f t="shared" si="41"/>
        <v>6.8897424787332049E-6</v>
      </c>
      <c r="G46" s="204">
        <f t="shared" si="41"/>
        <v>2.9819581158938698E-5</v>
      </c>
      <c r="H46" s="204">
        <f t="shared" si="41"/>
        <v>8.221608844449023E-5</v>
      </c>
      <c r="I46" s="204">
        <f t="shared" si="41"/>
        <v>2.1207336842407279E-4</v>
      </c>
      <c r="J46" s="204">
        <f t="shared" si="41"/>
        <v>4.0472237516301046E-4</v>
      </c>
      <c r="K46" s="204">
        <f t="shared" si="41"/>
        <v>1.1239373611095511E-3</v>
      </c>
      <c r="L46" s="204">
        <f t="shared" si="42"/>
        <v>3.2677372325906921E-3</v>
      </c>
      <c r="M46" s="204">
        <f t="shared" si="42"/>
        <v>5.9439630440687721E-3</v>
      </c>
      <c r="N46" s="204">
        <f t="shared" si="42"/>
        <v>1.058471864218497E-2</v>
      </c>
      <c r="O46" s="204">
        <f t="shared" si="42"/>
        <v>1.5461606497660594E-2</v>
      </c>
      <c r="P46" s="204">
        <f t="shared" si="42"/>
        <v>4.1690024536017931E-2</v>
      </c>
      <c r="Q46" s="204">
        <f t="shared" si="42"/>
        <v>6.6672847838431804E-2</v>
      </c>
      <c r="R46" s="204">
        <f t="shared" si="42"/>
        <v>9.1677488371497001E-2</v>
      </c>
      <c r="S46" s="204">
        <f t="shared" si="42"/>
        <v>0.13626279319801321</v>
      </c>
      <c r="T46" s="204">
        <f t="shared" si="42"/>
        <v>0.26596865020010879</v>
      </c>
      <c r="U46" s="204">
        <f t="shared" si="42"/>
        <v>0.50232630433641268</v>
      </c>
      <c r="V46" s="204">
        <f t="shared" si="43"/>
        <v>0.72633624465468516</v>
      </c>
      <c r="W46" s="204">
        <f t="shared" si="43"/>
        <v>0.73413572500665514</v>
      </c>
      <c r="X46" s="204">
        <f t="shared" si="43"/>
        <v>1.1516566176662821</v>
      </c>
      <c r="Y46" s="204">
        <f t="shared" si="43"/>
        <v>1.3924618450368957</v>
      </c>
      <c r="Z46" s="204">
        <f t="shared" si="43"/>
        <v>1.4656024789892024</v>
      </c>
      <c r="AA46" s="204">
        <f t="shared" si="43"/>
        <v>1.097648497089005</v>
      </c>
      <c r="AB46" s="204">
        <f t="shared" si="43"/>
        <v>1.5707473297058687</v>
      </c>
      <c r="AC46" s="204">
        <f t="shared" si="43"/>
        <v>1.27139861398581</v>
      </c>
      <c r="AD46" s="204">
        <f t="shared" si="43"/>
        <v>1.4123266862452011</v>
      </c>
      <c r="AE46" s="204">
        <f t="shared" si="43"/>
        <v>1.6815597520998284</v>
      </c>
      <c r="AF46" s="204">
        <f t="shared" si="44"/>
        <v>1.2377925869331916</v>
      </c>
      <c r="AG46" s="204">
        <f t="shared" si="44"/>
        <v>0.87535068011536021</v>
      </c>
      <c r="AH46" s="204">
        <f t="shared" si="44"/>
        <v>0.4165837746265304</v>
      </c>
      <c r="AI46" s="204">
        <f t="shared" si="44"/>
        <v>0.45299422152053009</v>
      </c>
      <c r="AJ46" s="204">
        <f t="shared" si="44"/>
        <v>0.39628799587018237</v>
      </c>
      <c r="AK46" s="204">
        <f t="shared" si="44"/>
        <v>0.28673443223728656</v>
      </c>
      <c r="AL46" s="204">
        <f t="shared" si="44"/>
        <v>0.21376826351463155</v>
      </c>
      <c r="AM46" s="204">
        <f t="shared" si="44"/>
        <v>0.12373524853538624</v>
      </c>
      <c r="AN46" s="204">
        <f t="shared" si="44"/>
        <v>0.1140699016772723</v>
      </c>
      <c r="AO46" s="204">
        <f t="shared" si="44"/>
        <v>6.7287752090189279E-2</v>
      </c>
      <c r="AP46" s="204">
        <f t="shared" si="45"/>
        <v>4.4504983282554068E-2</v>
      </c>
      <c r="AQ46" s="204">
        <f t="shared" si="45"/>
        <v>2.9769533181933656E-2</v>
      </c>
      <c r="AR46" s="204">
        <f t="shared" si="45"/>
        <v>1.5276408017164298E-2</v>
      </c>
      <c r="AS46" s="204">
        <f t="shared" si="45"/>
        <v>7.73885475806603E-3</v>
      </c>
      <c r="AT46" s="204">
        <f t="shared" si="45"/>
        <v>0</v>
      </c>
      <c r="AU46" s="204">
        <f t="shared" si="45"/>
        <v>0</v>
      </c>
      <c r="AV46" s="204">
        <f t="shared" si="45"/>
        <v>0</v>
      </c>
      <c r="AW46" s="204">
        <f t="shared" si="45"/>
        <v>0</v>
      </c>
      <c r="AX46" s="204">
        <f t="shared" si="45"/>
        <v>0</v>
      </c>
      <c r="AY46" s="204">
        <f t="shared" si="45"/>
        <v>0</v>
      </c>
      <c r="AZ46" s="204">
        <f t="shared" si="46"/>
        <v>0</v>
      </c>
      <c r="BA46" s="204">
        <f t="shared" si="46"/>
        <v>0</v>
      </c>
      <c r="BB46" s="204">
        <f t="shared" si="46"/>
        <v>0</v>
      </c>
      <c r="BC46" s="204">
        <f t="shared" si="46"/>
        <v>0</v>
      </c>
      <c r="BD46" s="204">
        <f t="shared" si="46"/>
        <v>0</v>
      </c>
      <c r="BE46" s="204">
        <f t="shared" si="46"/>
        <v>0</v>
      </c>
      <c r="BF46" s="204">
        <f t="shared" si="46"/>
        <v>0</v>
      </c>
      <c r="BG46" s="204">
        <f t="shared" si="46"/>
        <v>0</v>
      </c>
      <c r="BH46" s="204">
        <f t="shared" si="46"/>
        <v>0</v>
      </c>
      <c r="BI46" s="204">
        <f t="shared" si="46"/>
        <v>0</v>
      </c>
      <c r="BJ46" s="204">
        <f t="shared" si="47"/>
        <v>0</v>
      </c>
      <c r="BK46" s="204">
        <f t="shared" si="47"/>
        <v>0</v>
      </c>
      <c r="BL46" s="204">
        <f t="shared" si="47"/>
        <v>0</v>
      </c>
      <c r="BM46" s="204">
        <f t="shared" si="47"/>
        <v>0</v>
      </c>
      <c r="BN46" s="204">
        <f t="shared" si="47"/>
        <v>0</v>
      </c>
      <c r="BO46" s="204">
        <f t="shared" si="47"/>
        <v>0</v>
      </c>
      <c r="BP46" s="204">
        <f t="shared" si="47"/>
        <v>0</v>
      </c>
      <c r="BQ46" s="204">
        <f t="shared" si="47"/>
        <v>0</v>
      </c>
      <c r="BR46" s="204">
        <f t="shared" si="47"/>
        <v>0</v>
      </c>
      <c r="BS46" s="204">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17.927487187841809</v>
      </c>
    </row>
    <row r="47" spans="1:105" hidden="1" x14ac:dyDescent="0.3">
      <c r="A47">
        <v>1994</v>
      </c>
      <c r="B47" s="204">
        <f t="shared" si="41"/>
        <v>1.1027237803264119E-8</v>
      </c>
      <c r="C47" s="204">
        <f t="shared" si="41"/>
        <v>5.9557398561838254E-8</v>
      </c>
      <c r="D47" s="204">
        <f t="shared" si="41"/>
        <v>2.9210752741644985E-7</v>
      </c>
      <c r="E47" s="204">
        <f t="shared" si="41"/>
        <v>7.3316455221350945E-7</v>
      </c>
      <c r="F47" s="204">
        <f t="shared" si="41"/>
        <v>2.6913251906451999E-6</v>
      </c>
      <c r="G47" s="204">
        <f t="shared" si="41"/>
        <v>1.2123736965396927E-5</v>
      </c>
      <c r="H47" s="204">
        <f t="shared" si="41"/>
        <v>3.4790731186190646E-5</v>
      </c>
      <c r="I47" s="204">
        <f t="shared" si="41"/>
        <v>9.3403824531674694E-5</v>
      </c>
      <c r="J47" s="204">
        <f t="shared" si="41"/>
        <v>1.8552716968445185E-4</v>
      </c>
      <c r="K47" s="204">
        <f t="shared" si="41"/>
        <v>5.3624615515935703E-4</v>
      </c>
      <c r="L47" s="204">
        <f t="shared" si="42"/>
        <v>1.6227102863565468E-3</v>
      </c>
      <c r="M47" s="204">
        <f t="shared" si="42"/>
        <v>3.0721452314962927E-3</v>
      </c>
      <c r="N47" s="204">
        <f t="shared" si="42"/>
        <v>5.6939905170680545E-3</v>
      </c>
      <c r="O47" s="204">
        <f t="shared" si="42"/>
        <v>8.6569282225171674E-3</v>
      </c>
      <c r="P47" s="204">
        <f t="shared" si="42"/>
        <v>2.4294788939793224E-2</v>
      </c>
      <c r="Q47" s="204">
        <f t="shared" si="42"/>
        <v>4.0439126384364046E-2</v>
      </c>
      <c r="R47" s="204">
        <f t="shared" si="42"/>
        <v>5.7874499070077481E-2</v>
      </c>
      <c r="S47" s="204">
        <f t="shared" si="42"/>
        <v>8.9531034929871287E-2</v>
      </c>
      <c r="T47" s="204">
        <f t="shared" si="42"/>
        <v>0.18188569593215459</v>
      </c>
      <c r="U47" s="204">
        <f t="shared" si="42"/>
        <v>0.35754095576967732</v>
      </c>
      <c r="V47" s="204">
        <f t="shared" si="43"/>
        <v>0.53808312438172468</v>
      </c>
      <c r="W47" s="204">
        <f t="shared" si="43"/>
        <v>0.56605651496143228</v>
      </c>
      <c r="X47" s="204">
        <f t="shared" si="43"/>
        <v>0.92422608447507848</v>
      </c>
      <c r="Y47" s="204">
        <f t="shared" si="43"/>
        <v>1.1630818996860979</v>
      </c>
      <c r="Z47" s="204">
        <f t="shared" si="43"/>
        <v>1.2741335849301685</v>
      </c>
      <c r="AA47" s="204">
        <f t="shared" si="43"/>
        <v>0.99319343201706678</v>
      </c>
      <c r="AB47" s="204">
        <f t="shared" si="43"/>
        <v>1.4792741263391516</v>
      </c>
      <c r="AC47" s="204">
        <f t="shared" si="43"/>
        <v>1.2462232346729383</v>
      </c>
      <c r="AD47" s="204">
        <f t="shared" si="43"/>
        <v>1.4408575778629018</v>
      </c>
      <c r="AE47" s="204">
        <f t="shared" si="43"/>
        <v>1.7855415999793529</v>
      </c>
      <c r="AF47" s="204">
        <f t="shared" si="44"/>
        <v>1.3679723696881863</v>
      </c>
      <c r="AG47" s="204">
        <f t="shared" si="44"/>
        <v>1.0068929521485528</v>
      </c>
      <c r="AH47" s="204">
        <f t="shared" si="44"/>
        <v>0.49874132817770517</v>
      </c>
      <c r="AI47" s="204">
        <f t="shared" si="44"/>
        <v>0.56446555852727787</v>
      </c>
      <c r="AJ47" s="204">
        <f t="shared" si="44"/>
        <v>0.5139578248285207</v>
      </c>
      <c r="AK47" s="204">
        <f t="shared" si="44"/>
        <v>0.38705099879080596</v>
      </c>
      <c r="AL47" s="204">
        <f t="shared" si="44"/>
        <v>0.30033320676384501</v>
      </c>
      <c r="AM47" s="204">
        <f t="shared" si="44"/>
        <v>0.18093614710310893</v>
      </c>
      <c r="AN47" s="204">
        <f t="shared" si="44"/>
        <v>0.17361000500600604</v>
      </c>
      <c r="AO47" s="204">
        <f t="shared" si="44"/>
        <v>0.10658877759482684</v>
      </c>
      <c r="AP47" s="204">
        <f t="shared" si="45"/>
        <v>7.3376312590100537E-2</v>
      </c>
      <c r="AQ47" s="204">
        <f t="shared" si="45"/>
        <v>5.1084723224237939E-2</v>
      </c>
      <c r="AR47" s="204">
        <f t="shared" si="45"/>
        <v>2.7284251802473979E-2</v>
      </c>
      <c r="AS47" s="204">
        <f t="shared" si="45"/>
        <v>1.4385974121544947E-2</v>
      </c>
      <c r="AT47" s="204">
        <f t="shared" si="45"/>
        <v>6.544340089698333E-3</v>
      </c>
      <c r="AU47" s="204">
        <f t="shared" si="45"/>
        <v>0</v>
      </c>
      <c r="AV47" s="204">
        <f t="shared" si="45"/>
        <v>0</v>
      </c>
      <c r="AW47" s="204">
        <f t="shared" si="45"/>
        <v>0</v>
      </c>
      <c r="AX47" s="204">
        <f t="shared" si="45"/>
        <v>0</v>
      </c>
      <c r="AY47" s="204">
        <f t="shared" si="45"/>
        <v>0</v>
      </c>
      <c r="AZ47" s="204">
        <f t="shared" si="46"/>
        <v>0</v>
      </c>
      <c r="BA47" s="204">
        <f t="shared" si="46"/>
        <v>0</v>
      </c>
      <c r="BB47" s="204">
        <f t="shared" si="46"/>
        <v>0</v>
      </c>
      <c r="BC47" s="204">
        <f t="shared" si="46"/>
        <v>0</v>
      </c>
      <c r="BD47" s="204">
        <f t="shared" si="46"/>
        <v>0</v>
      </c>
      <c r="BE47" s="204">
        <f t="shared" si="46"/>
        <v>0</v>
      </c>
      <c r="BF47" s="204">
        <f t="shared" si="46"/>
        <v>0</v>
      </c>
      <c r="BG47" s="204">
        <f t="shared" si="46"/>
        <v>0</v>
      </c>
      <c r="BH47" s="204">
        <f t="shared" si="46"/>
        <v>0</v>
      </c>
      <c r="BI47" s="204">
        <f t="shared" si="46"/>
        <v>0</v>
      </c>
      <c r="BJ47" s="204">
        <f t="shared" si="47"/>
        <v>0</v>
      </c>
      <c r="BK47" s="204">
        <f t="shared" si="47"/>
        <v>0</v>
      </c>
      <c r="BL47" s="204">
        <f t="shared" si="47"/>
        <v>0</v>
      </c>
      <c r="BM47" s="204">
        <f t="shared" si="47"/>
        <v>0</v>
      </c>
      <c r="BN47" s="204">
        <f t="shared" si="47"/>
        <v>0</v>
      </c>
      <c r="BO47" s="204">
        <f t="shared" si="47"/>
        <v>0</v>
      </c>
      <c r="BP47" s="204">
        <f t="shared" si="47"/>
        <v>0</v>
      </c>
      <c r="BQ47" s="204">
        <f t="shared" si="47"/>
        <v>0</v>
      </c>
      <c r="BR47" s="204">
        <f t="shared" si="47"/>
        <v>0</v>
      </c>
      <c r="BS47" s="204">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17.455373703845609</v>
      </c>
    </row>
    <row r="48" spans="1:105" hidden="1" x14ac:dyDescent="0.3">
      <c r="A48">
        <v>1995</v>
      </c>
      <c r="B48" s="204">
        <f t="shared" si="41"/>
        <v>3.5267204075756899E-9</v>
      </c>
      <c r="C48" s="204">
        <f t="shared" si="41"/>
        <v>1.9824935801517622E-8</v>
      </c>
      <c r="D48" s="204">
        <f t="shared" si="41"/>
        <v>1.0120235011457556E-7</v>
      </c>
      <c r="E48" s="204">
        <f t="shared" si="41"/>
        <v>2.6437542784245185E-7</v>
      </c>
      <c r="F48" s="204">
        <f t="shared" si="41"/>
        <v>1.0100842146675018E-6</v>
      </c>
      <c r="G48" s="204">
        <f t="shared" si="41"/>
        <v>4.7358691272490804E-6</v>
      </c>
      <c r="H48" s="204">
        <f t="shared" si="41"/>
        <v>1.4144855740496229E-5</v>
      </c>
      <c r="I48" s="204">
        <f t="shared" si="41"/>
        <v>3.9524956885265045E-5</v>
      </c>
      <c r="J48" s="204">
        <f t="shared" si="41"/>
        <v>8.1712038299938382E-5</v>
      </c>
      <c r="K48" s="204">
        <f t="shared" si="41"/>
        <v>2.4581846106436282E-4</v>
      </c>
      <c r="L48" s="204">
        <f t="shared" si="42"/>
        <v>7.7421765847983165E-4</v>
      </c>
      <c r="M48" s="204">
        <f t="shared" si="42"/>
        <v>1.5255821730739149E-3</v>
      </c>
      <c r="N48" s="204">
        <f t="shared" si="42"/>
        <v>2.9429465973297092E-3</v>
      </c>
      <c r="O48" s="204">
        <f t="shared" si="42"/>
        <v>4.6569463839594583E-3</v>
      </c>
      <c r="P48" s="204">
        <f t="shared" si="42"/>
        <v>1.3602612643441413E-2</v>
      </c>
      <c r="Q48" s="204">
        <f t="shared" si="42"/>
        <v>2.3565830228019072E-2</v>
      </c>
      <c r="R48" s="204">
        <f t="shared" si="42"/>
        <v>3.5102658101512259E-2</v>
      </c>
      <c r="S48" s="204">
        <f t="shared" si="42"/>
        <v>5.6519478116537104E-2</v>
      </c>
      <c r="T48" s="204">
        <f t="shared" si="42"/>
        <v>0.11950741808207052</v>
      </c>
      <c r="U48" s="204">
        <f t="shared" si="42"/>
        <v>0.24450846186378425</v>
      </c>
      <c r="V48" s="204">
        <f t="shared" si="43"/>
        <v>0.38299159911429359</v>
      </c>
      <c r="W48" s="204">
        <f t="shared" si="43"/>
        <v>0.41934498021902239</v>
      </c>
      <c r="X48" s="204">
        <f t="shared" si="43"/>
        <v>0.71262598807553001</v>
      </c>
      <c r="Y48" s="204">
        <f t="shared" si="43"/>
        <v>0.93339508806800331</v>
      </c>
      <c r="Z48" s="204">
        <f t="shared" si="43"/>
        <v>1.0642458288508236</v>
      </c>
      <c r="AA48" s="204">
        <f t="shared" si="43"/>
        <v>0.86344088946804098</v>
      </c>
      <c r="AB48" s="204">
        <f t="shared" si="43"/>
        <v>1.3385025810441176</v>
      </c>
      <c r="AC48" s="204">
        <f t="shared" si="43"/>
        <v>1.1736488433436134</v>
      </c>
      <c r="AD48" s="204">
        <f t="shared" si="43"/>
        <v>1.4123266862452011</v>
      </c>
      <c r="AE48" s="204">
        <f t="shared" si="43"/>
        <v>1.8216119329724536</v>
      </c>
      <c r="AF48" s="204">
        <f t="shared" si="44"/>
        <v>1.4525630567991759</v>
      </c>
      <c r="AG48" s="204">
        <f t="shared" si="44"/>
        <v>1.1127888083299153</v>
      </c>
      <c r="AH48" s="204">
        <f t="shared" si="44"/>
        <v>0.57368908221006798</v>
      </c>
      <c r="AI48" s="204">
        <f t="shared" si="44"/>
        <v>0.67578796755310744</v>
      </c>
      <c r="AJ48" s="204">
        <f t="shared" si="44"/>
        <v>0.64043088602212483</v>
      </c>
      <c r="AK48" s="204">
        <f t="shared" si="44"/>
        <v>0.50197808540583355</v>
      </c>
      <c r="AL48" s="204">
        <f t="shared" si="44"/>
        <v>0.40540742435772109</v>
      </c>
      <c r="AM48" s="204">
        <f t="shared" si="44"/>
        <v>0.25420580391837289</v>
      </c>
      <c r="AN48" s="204">
        <f t="shared" si="44"/>
        <v>0.25386723489188112</v>
      </c>
      <c r="AO48" s="204">
        <f t="shared" si="44"/>
        <v>0.16222402175971132</v>
      </c>
      <c r="AP48" s="204">
        <f t="shared" si="45"/>
        <v>0.11623350788880125</v>
      </c>
      <c r="AQ48" s="204">
        <f t="shared" si="45"/>
        <v>8.4224469787629971E-2</v>
      </c>
      <c r="AR48" s="204">
        <f t="shared" si="45"/>
        <v>4.6819963322624891E-2</v>
      </c>
      <c r="AS48" s="204">
        <f t="shared" si="45"/>
        <v>2.569390264485532E-2</v>
      </c>
      <c r="AT48" s="204">
        <f t="shared" si="45"/>
        <v>1.2165457308119449E-2</v>
      </c>
      <c r="AU48" s="204">
        <f t="shared" si="45"/>
        <v>6.0900770198194882E-3</v>
      </c>
      <c r="AV48" s="204">
        <f t="shared" si="45"/>
        <v>0</v>
      </c>
      <c r="AW48" s="204">
        <f t="shared" si="45"/>
        <v>0</v>
      </c>
      <c r="AX48" s="204">
        <f t="shared" si="45"/>
        <v>0</v>
      </c>
      <c r="AY48" s="204">
        <f t="shared" si="45"/>
        <v>0</v>
      </c>
      <c r="AZ48" s="204">
        <f t="shared" si="46"/>
        <v>0</v>
      </c>
      <c r="BA48" s="204">
        <f t="shared" si="46"/>
        <v>0</v>
      </c>
      <c r="BB48" s="204">
        <f t="shared" si="46"/>
        <v>0</v>
      </c>
      <c r="BC48" s="204">
        <f t="shared" si="46"/>
        <v>0</v>
      </c>
      <c r="BD48" s="204">
        <f t="shared" si="46"/>
        <v>0</v>
      </c>
      <c r="BE48" s="204">
        <f t="shared" si="46"/>
        <v>0</v>
      </c>
      <c r="BF48" s="204">
        <f t="shared" si="46"/>
        <v>0</v>
      </c>
      <c r="BG48" s="204">
        <f t="shared" si="46"/>
        <v>0</v>
      </c>
      <c r="BH48" s="204">
        <f t="shared" si="46"/>
        <v>0</v>
      </c>
      <c r="BI48" s="204">
        <f t="shared" si="46"/>
        <v>0</v>
      </c>
      <c r="BJ48" s="204">
        <f t="shared" si="47"/>
        <v>0</v>
      </c>
      <c r="BK48" s="204">
        <f t="shared" si="47"/>
        <v>0</v>
      </c>
      <c r="BL48" s="204">
        <f t="shared" si="47"/>
        <v>0</v>
      </c>
      <c r="BM48" s="204">
        <f t="shared" si="47"/>
        <v>0</v>
      </c>
      <c r="BN48" s="204">
        <f t="shared" si="47"/>
        <v>0</v>
      </c>
      <c r="BO48" s="204">
        <f t="shared" si="47"/>
        <v>0</v>
      </c>
      <c r="BP48" s="204">
        <f t="shared" si="47"/>
        <v>0</v>
      </c>
      <c r="BQ48" s="204">
        <f t="shared" si="47"/>
        <v>0</v>
      </c>
      <c r="BR48" s="204">
        <f t="shared" si="47"/>
        <v>0</v>
      </c>
      <c r="BS48" s="204">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16.949397653663837</v>
      </c>
    </row>
    <row r="49" spans="1:105" hidden="1" x14ac:dyDescent="0.3">
      <c r="A49">
        <v>1996</v>
      </c>
      <c r="B49" s="204">
        <f t="shared" si="41"/>
        <v>1.0836861982387257E-9</v>
      </c>
      <c r="C49" s="204">
        <f t="shared" si="41"/>
        <v>6.3403915756123729E-9</v>
      </c>
      <c r="D49" s="204">
        <f t="shared" si="41"/>
        <v>3.368733595543136E-8</v>
      </c>
      <c r="E49" s="204">
        <f t="shared" si="41"/>
        <v>9.1594403084512235E-8</v>
      </c>
      <c r="F49" s="204">
        <f t="shared" si="41"/>
        <v>3.6423125695779815E-7</v>
      </c>
      <c r="G49" s="204">
        <f t="shared" si="41"/>
        <v>1.7774242461642702E-6</v>
      </c>
      <c r="H49" s="204">
        <f t="shared" si="41"/>
        <v>5.5253743793685855E-6</v>
      </c>
      <c r="I49" s="204">
        <f t="shared" si="41"/>
        <v>1.6069648272104111E-5</v>
      </c>
      <c r="J49" s="204">
        <f t="shared" si="41"/>
        <v>3.4577436277429525E-5</v>
      </c>
      <c r="K49" s="204">
        <f t="shared" si="41"/>
        <v>1.0826623151469587E-4</v>
      </c>
      <c r="L49" s="204">
        <f t="shared" si="42"/>
        <v>3.5490602870580932E-4</v>
      </c>
      <c r="M49" s="204">
        <f t="shared" si="42"/>
        <v>7.2787648404438446E-4</v>
      </c>
      <c r="N49" s="204">
        <f t="shared" si="42"/>
        <v>1.4614240300768668E-3</v>
      </c>
      <c r="O49" s="204">
        <f t="shared" si="42"/>
        <v>2.406948953205743E-3</v>
      </c>
      <c r="P49" s="204">
        <f t="shared" si="42"/>
        <v>7.3174498082942919E-3</v>
      </c>
      <c r="Q49" s="204">
        <f t="shared" si="42"/>
        <v>1.3194469851425444E-2</v>
      </c>
      <c r="R49" s="204">
        <f t="shared" si="42"/>
        <v>2.0456012662337965E-2</v>
      </c>
      <c r="S49" s="204">
        <f t="shared" si="42"/>
        <v>3.4280796348636983E-2</v>
      </c>
      <c r="T49" s="204">
        <f t="shared" si="42"/>
        <v>7.5443078551969842E-2</v>
      </c>
      <c r="U49" s="204">
        <f t="shared" si="42"/>
        <v>0.16065350728547043</v>
      </c>
      <c r="V49" s="204">
        <f t="shared" si="43"/>
        <v>0.26191317468679459</v>
      </c>
      <c r="W49" s="204">
        <f t="shared" si="43"/>
        <v>0.29847731191937371</v>
      </c>
      <c r="X49" s="204">
        <f t="shared" si="43"/>
        <v>0.52792631649766519</v>
      </c>
      <c r="Y49" s="204">
        <f t="shared" si="43"/>
        <v>0.71969576283609327</v>
      </c>
      <c r="Z49" s="204">
        <f t="shared" si="43"/>
        <v>0.85407728330594468</v>
      </c>
      <c r="AA49" s="204">
        <f t="shared" si="43"/>
        <v>0.72120645428710739</v>
      </c>
      <c r="AB49" s="204">
        <f t="shared" si="43"/>
        <v>1.1636382419332612</v>
      </c>
      <c r="AC49" s="204">
        <f t="shared" si="43"/>
        <v>1.0619613890919255</v>
      </c>
      <c r="AD49" s="204">
        <f t="shared" si="43"/>
        <v>1.3300791829402994</v>
      </c>
      <c r="AE49" s="204">
        <f t="shared" si="43"/>
        <v>1.7855415999793529</v>
      </c>
      <c r="AF49" s="204">
        <f t="shared" si="44"/>
        <v>1.4819067770198799</v>
      </c>
      <c r="AG49" s="204">
        <f t="shared" si="44"/>
        <v>1.1815998252713635</v>
      </c>
      <c r="AH49" s="204">
        <f t="shared" si="44"/>
        <v>0.63402448967607661</v>
      </c>
      <c r="AI49" s="204">
        <f t="shared" si="44"/>
        <v>0.77734119265931745</v>
      </c>
      <c r="AJ49" s="204">
        <f t="shared" si="44"/>
        <v>0.76673497662517276</v>
      </c>
      <c r="AK49" s="204">
        <f t="shared" si="44"/>
        <v>0.625503211489014</v>
      </c>
      <c r="AL49" s="204">
        <f t="shared" si="44"/>
        <v>0.52578508600720653</v>
      </c>
      <c r="AM49" s="204">
        <f t="shared" si="44"/>
        <v>0.34314194335615417</v>
      </c>
      <c r="AN49" s="204">
        <f t="shared" si="44"/>
        <v>0.35667015998439028</v>
      </c>
      <c r="AO49" s="204">
        <f t="shared" si="44"/>
        <v>0.23721768705526808</v>
      </c>
      <c r="AP49" s="204">
        <f t="shared" si="45"/>
        <v>0.17690293048145081</v>
      </c>
      <c r="AQ49" s="204">
        <f t="shared" si="45"/>
        <v>0.13341779149053826</v>
      </c>
      <c r="AR49" s="204">
        <f t="shared" si="45"/>
        <v>7.7193069423411545E-2</v>
      </c>
      <c r="AS49" s="204">
        <f t="shared" si="45"/>
        <v>4.4090913254881361E-2</v>
      </c>
      <c r="AT49" s="204">
        <f t="shared" si="45"/>
        <v>2.1727974279950688E-2</v>
      </c>
      <c r="AU49" s="204">
        <f t="shared" si="45"/>
        <v>1.1321014949146458E-2</v>
      </c>
      <c r="AV49" s="204">
        <f t="shared" si="45"/>
        <v>5.3318187209788759E-3</v>
      </c>
      <c r="AW49" s="204">
        <f t="shared" si="45"/>
        <v>0</v>
      </c>
      <c r="AX49" s="204">
        <f t="shared" si="45"/>
        <v>0</v>
      </c>
      <c r="AY49" s="204">
        <f t="shared" si="45"/>
        <v>0</v>
      </c>
      <c r="AZ49" s="204">
        <f t="shared" si="46"/>
        <v>0</v>
      </c>
      <c r="BA49" s="204">
        <f t="shared" si="46"/>
        <v>0</v>
      </c>
      <c r="BB49" s="204">
        <f t="shared" si="46"/>
        <v>0</v>
      </c>
      <c r="BC49" s="204">
        <f t="shared" si="46"/>
        <v>0</v>
      </c>
      <c r="BD49" s="204">
        <f t="shared" si="46"/>
        <v>0</v>
      </c>
      <c r="BE49" s="204">
        <f t="shared" si="46"/>
        <v>0</v>
      </c>
      <c r="BF49" s="204">
        <f t="shared" si="46"/>
        <v>0</v>
      </c>
      <c r="BG49" s="204">
        <f t="shared" si="46"/>
        <v>0</v>
      </c>
      <c r="BH49" s="204">
        <f t="shared" si="46"/>
        <v>0</v>
      </c>
      <c r="BI49" s="204">
        <f t="shared" si="46"/>
        <v>0</v>
      </c>
      <c r="BJ49" s="204">
        <f t="shared" si="47"/>
        <v>0</v>
      </c>
      <c r="BK49" s="204">
        <f t="shared" si="47"/>
        <v>0</v>
      </c>
      <c r="BL49" s="204">
        <f t="shared" si="47"/>
        <v>0</v>
      </c>
      <c r="BM49" s="204">
        <f t="shared" si="47"/>
        <v>0</v>
      </c>
      <c r="BN49" s="204">
        <f t="shared" si="47"/>
        <v>0</v>
      </c>
      <c r="BO49" s="204">
        <f t="shared" si="47"/>
        <v>0</v>
      </c>
      <c r="BP49" s="204">
        <f t="shared" si="47"/>
        <v>0</v>
      </c>
      <c r="BQ49" s="204">
        <f t="shared" si="47"/>
        <v>0</v>
      </c>
      <c r="BR49" s="204">
        <f t="shared" si="47"/>
        <v>0</v>
      </c>
      <c r="BS49" s="204">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16.440890762277949</v>
      </c>
    </row>
    <row r="50" spans="1:105" hidden="1" x14ac:dyDescent="0.3">
      <c r="A50">
        <v>1997</v>
      </c>
      <c r="B50" s="204">
        <f t="shared" si="41"/>
        <v>3.1993685719926856E-10</v>
      </c>
      <c r="C50" s="204">
        <f t="shared" si="41"/>
        <v>1.9482675255914097E-9</v>
      </c>
      <c r="D50" s="204">
        <f t="shared" si="41"/>
        <v>1.0773850832863235E-8</v>
      </c>
      <c r="E50" s="204">
        <f t="shared" si="41"/>
        <v>3.0489128215420427E-8</v>
      </c>
      <c r="F50" s="204">
        <f t="shared" si="41"/>
        <v>1.2619003527684927E-7</v>
      </c>
      <c r="G50" s="204">
        <f t="shared" si="41"/>
        <v>6.4093018970778296E-7</v>
      </c>
      <c r="H50" s="204">
        <f t="shared" si="41"/>
        <v>2.0737343298861926E-6</v>
      </c>
      <c r="I50" s="204">
        <f t="shared" si="41"/>
        <v>6.2772519195048196E-6</v>
      </c>
      <c r="J50" s="204">
        <f t="shared" si="41"/>
        <v>1.4058136502016816E-5</v>
      </c>
      <c r="K50" s="204">
        <f t="shared" si="41"/>
        <v>4.5814163972454123E-5</v>
      </c>
      <c r="L50" s="204">
        <f t="shared" si="42"/>
        <v>1.5631184941705323E-4</v>
      </c>
      <c r="M50" s="204">
        <f t="shared" si="42"/>
        <v>3.3366295577365638E-4</v>
      </c>
      <c r="N50" s="204">
        <f t="shared" si="42"/>
        <v>6.9726574122650441E-4</v>
      </c>
      <c r="O50" s="204">
        <f t="shared" si="42"/>
        <v>1.1952554771380876E-3</v>
      </c>
      <c r="P50" s="204">
        <f t="shared" si="42"/>
        <v>3.7820336984929395E-3</v>
      </c>
      <c r="Q50" s="204">
        <f t="shared" si="42"/>
        <v>7.0978916635849425E-3</v>
      </c>
      <c r="R50" s="204">
        <f t="shared" si="42"/>
        <v>1.1453288076084199E-2</v>
      </c>
      <c r="S50" s="204">
        <f t="shared" si="42"/>
        <v>1.9977074162156869E-2</v>
      </c>
      <c r="T50" s="204">
        <f t="shared" si="42"/>
        <v>4.5758540204878267E-2</v>
      </c>
      <c r="U50" s="204">
        <f t="shared" si="42"/>
        <v>0.10141793174264532</v>
      </c>
      <c r="V50" s="204">
        <f t="shared" si="43"/>
        <v>0.17208921849562372</v>
      </c>
      <c r="W50" s="204">
        <f t="shared" si="43"/>
        <v>0.2041171151470989</v>
      </c>
      <c r="X50" s="204">
        <f t="shared" si="43"/>
        <v>0.37576228468841877</v>
      </c>
      <c r="Y50" s="204">
        <f t="shared" si="43"/>
        <v>0.53316373445640619</v>
      </c>
      <c r="Z50" s="204">
        <f t="shared" si="43"/>
        <v>0.65853764369185042</v>
      </c>
      <c r="AA50" s="204">
        <f t="shared" si="43"/>
        <v>0.57878173677727063</v>
      </c>
      <c r="AB50" s="204">
        <f t="shared" si="43"/>
        <v>0.9719523603458361</v>
      </c>
      <c r="AC50" s="204">
        <f t="shared" si="43"/>
        <v>0.92322487928262109</v>
      </c>
      <c r="AD50" s="204">
        <f t="shared" si="43"/>
        <v>1.2035054136750791</v>
      </c>
      <c r="AE50" s="204">
        <f t="shared" si="43"/>
        <v>1.6815597520998284</v>
      </c>
      <c r="AF50" s="204">
        <f t="shared" si="44"/>
        <v>1.4525630567991759</v>
      </c>
      <c r="AG50" s="204">
        <f t="shared" si="44"/>
        <v>1.2054697251172257</v>
      </c>
      <c r="AH50" s="204">
        <f t="shared" si="44"/>
        <v>0.67323037454282919</v>
      </c>
      <c r="AI50" s="204">
        <f t="shared" si="44"/>
        <v>0.85909487954931685</v>
      </c>
      <c r="AJ50" s="204">
        <f t="shared" si="44"/>
        <v>0.88195515427934479</v>
      </c>
      <c r="AK50" s="204">
        <f t="shared" si="44"/>
        <v>0.74886330548310132</v>
      </c>
      <c r="AL50" s="204">
        <f t="shared" si="44"/>
        <v>0.65516856096346476</v>
      </c>
      <c r="AM50" s="204">
        <f t="shared" si="44"/>
        <v>0.44503111033555837</v>
      </c>
      <c r="AN50" s="204">
        <f t="shared" si="44"/>
        <v>0.48145435685447141</v>
      </c>
      <c r="AO50" s="204">
        <f t="shared" si="44"/>
        <v>0.33327841786736756</v>
      </c>
      <c r="AP50" s="204">
        <f t="shared" si="45"/>
        <v>0.25868242906877936</v>
      </c>
      <c r="AQ50" s="204">
        <f t="shared" si="45"/>
        <v>0.20305674948414223</v>
      </c>
      <c r="AR50" s="204">
        <f t="shared" si="45"/>
        <v>0.12227953309549913</v>
      </c>
      <c r="AS50" s="204">
        <f t="shared" si="45"/>
        <v>7.2693626527917166E-2</v>
      </c>
      <c r="AT50" s="204">
        <f t="shared" si="45"/>
        <v>3.7285352965771443E-2</v>
      </c>
      <c r="AU50" s="204">
        <f t="shared" si="45"/>
        <v>2.0219767774271678E-2</v>
      </c>
      <c r="AV50" s="204">
        <f t="shared" si="45"/>
        <v>9.9114673344689389E-3</v>
      </c>
      <c r="AW50" s="204">
        <f t="shared" si="45"/>
        <v>5.4435714249696206E-3</v>
      </c>
      <c r="AX50" s="204">
        <f t="shared" si="45"/>
        <v>0</v>
      </c>
      <c r="AY50" s="204">
        <f t="shared" si="45"/>
        <v>0</v>
      </c>
      <c r="AZ50" s="204">
        <f t="shared" si="46"/>
        <v>0</v>
      </c>
      <c r="BA50" s="204">
        <f t="shared" si="46"/>
        <v>0</v>
      </c>
      <c r="BB50" s="204">
        <f t="shared" si="46"/>
        <v>0</v>
      </c>
      <c r="BC50" s="204">
        <f t="shared" si="46"/>
        <v>0</v>
      </c>
      <c r="BD50" s="204">
        <f t="shared" si="46"/>
        <v>0</v>
      </c>
      <c r="BE50" s="204">
        <f t="shared" si="46"/>
        <v>0</v>
      </c>
      <c r="BF50" s="204">
        <f t="shared" si="46"/>
        <v>0</v>
      </c>
      <c r="BG50" s="204">
        <f t="shared" si="46"/>
        <v>0</v>
      </c>
      <c r="BH50" s="204">
        <f t="shared" si="46"/>
        <v>0</v>
      </c>
      <c r="BI50" s="204">
        <f t="shared" si="46"/>
        <v>0</v>
      </c>
      <c r="BJ50" s="204">
        <f t="shared" si="47"/>
        <v>0</v>
      </c>
      <c r="BK50" s="204">
        <f t="shared" si="47"/>
        <v>0</v>
      </c>
      <c r="BL50" s="204">
        <f t="shared" si="47"/>
        <v>0</v>
      </c>
      <c r="BM50" s="204">
        <f t="shared" si="47"/>
        <v>0</v>
      </c>
      <c r="BN50" s="204">
        <f t="shared" si="47"/>
        <v>0</v>
      </c>
      <c r="BO50" s="204">
        <f t="shared" si="47"/>
        <v>0</v>
      </c>
      <c r="BP50" s="204">
        <f t="shared" si="47"/>
        <v>0</v>
      </c>
      <c r="BQ50" s="204">
        <f t="shared" si="47"/>
        <v>0</v>
      </c>
      <c r="BR50" s="204">
        <f t="shared" si="47"/>
        <v>0</v>
      </c>
      <c r="BS50" s="204">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15.960313867637236</v>
      </c>
    </row>
    <row r="51" spans="1:105" hidden="1" x14ac:dyDescent="0.3">
      <c r="A51">
        <v>1998</v>
      </c>
      <c r="B51" s="204">
        <f t="shared" si="41"/>
        <v>9.075137777025444E-11</v>
      </c>
      <c r="C51" s="204">
        <f t="shared" si="41"/>
        <v>5.7518734679298658E-10</v>
      </c>
      <c r="D51" s="204">
        <f t="shared" si="41"/>
        <v>3.3105752937989633E-9</v>
      </c>
      <c r="E51" s="204">
        <f t="shared" si="41"/>
        <v>9.7510031618876087E-9</v>
      </c>
      <c r="F51" s="204">
        <f t="shared" si="41"/>
        <v>4.200501379450386E-8</v>
      </c>
      <c r="G51" s="204">
        <f t="shared" si="41"/>
        <v>2.2205398824020729E-7</v>
      </c>
      <c r="H51" s="204">
        <f t="shared" si="41"/>
        <v>7.477781066201692E-7</v>
      </c>
      <c r="I51" s="204">
        <f t="shared" si="41"/>
        <v>2.3559223156764095E-6</v>
      </c>
      <c r="J51" s="204">
        <f t="shared" si="41"/>
        <v>5.4914994309574332E-6</v>
      </c>
      <c r="K51" s="204">
        <f t="shared" si="41"/>
        <v>1.8626649057580747E-5</v>
      </c>
      <c r="L51" s="204">
        <f t="shared" si="42"/>
        <v>6.6145247690258547E-5</v>
      </c>
      <c r="M51" s="204">
        <f t="shared" si="42"/>
        <v>1.469557276587535E-4</v>
      </c>
      <c r="N51" s="204">
        <f t="shared" si="42"/>
        <v>3.1963080725542196E-4</v>
      </c>
      <c r="O51" s="204">
        <f t="shared" si="42"/>
        <v>5.7027302074531556E-4</v>
      </c>
      <c r="P51" s="204">
        <f t="shared" si="42"/>
        <v>1.8781023531154624E-3</v>
      </c>
      <c r="Q51" s="204">
        <f t="shared" si="42"/>
        <v>3.6685547784013903E-3</v>
      </c>
      <c r="R51" s="204">
        <f t="shared" si="42"/>
        <v>6.1612326126989003E-3</v>
      </c>
      <c r="S51" s="204">
        <f t="shared" si="42"/>
        <v>1.1185131192147521E-2</v>
      </c>
      <c r="T51" s="204">
        <f t="shared" si="42"/>
        <v>2.6665709335577787E-2</v>
      </c>
      <c r="U51" s="204">
        <f t="shared" si="42"/>
        <v>6.1513085046557461E-2</v>
      </c>
      <c r="V51" s="204">
        <f t="shared" si="43"/>
        <v>0.10863710920435532</v>
      </c>
      <c r="W51" s="204">
        <f t="shared" si="43"/>
        <v>0.134114501377225</v>
      </c>
      <c r="X51" s="204">
        <f t="shared" si="43"/>
        <v>0.25696932553587659</v>
      </c>
      <c r="Y51" s="204">
        <f t="shared" si="43"/>
        <v>0.3794901233593545</v>
      </c>
      <c r="Z51" s="204">
        <f t="shared" si="43"/>
        <v>0.48785668545172761</v>
      </c>
      <c r="AA51" s="204">
        <f t="shared" si="43"/>
        <v>0.4462705759762568</v>
      </c>
      <c r="AB51" s="204">
        <f t="shared" si="43"/>
        <v>0.78001003990153417</v>
      </c>
      <c r="AC51" s="204">
        <f t="shared" si="43"/>
        <v>0.77114224009854104</v>
      </c>
      <c r="AD51" s="204">
        <f t="shared" si="43"/>
        <v>1.0462773427254766</v>
      </c>
      <c r="AE51" s="204">
        <f t="shared" si="43"/>
        <v>1.521538184363197</v>
      </c>
      <c r="AF51" s="204">
        <f t="shared" si="44"/>
        <v>1.3679723696881863</v>
      </c>
      <c r="AG51" s="204">
        <f t="shared" si="44"/>
        <v>1.1815998252713635</v>
      </c>
      <c r="AH51" s="204">
        <f t="shared" si="44"/>
        <v>0.68683053025530905</v>
      </c>
      <c r="AI51" s="204">
        <f t="shared" si="44"/>
        <v>0.91221834005544833</v>
      </c>
      <c r="AJ51" s="204">
        <f t="shared" si="44"/>
        <v>0.97471118755645303</v>
      </c>
      <c r="AK51" s="204">
        <f t="shared" si="44"/>
        <v>0.8613978392228272</v>
      </c>
      <c r="AL51" s="204">
        <f t="shared" si="44"/>
        <v>0.78437917695699011</v>
      </c>
      <c r="AM51" s="204">
        <f t="shared" si="44"/>
        <v>0.55454291097660446</v>
      </c>
      <c r="AN51" s="204">
        <f t="shared" si="44"/>
        <v>0.6244126407608831</v>
      </c>
      <c r="AO51" s="204">
        <f t="shared" si="44"/>
        <v>0.44987880773326172</v>
      </c>
      <c r="AP51" s="204">
        <f t="shared" si="45"/>
        <v>0.36343525544131938</v>
      </c>
      <c r="AQ51" s="204">
        <f t="shared" si="45"/>
        <v>0.29692675555126702</v>
      </c>
      <c r="AR51" s="204">
        <f t="shared" si="45"/>
        <v>0.18610474841034619</v>
      </c>
      <c r="AS51" s="204">
        <f t="shared" si="45"/>
        <v>0.11515208265777825</v>
      </c>
      <c r="AT51" s="204">
        <f t="shared" si="45"/>
        <v>6.1473154520229528E-2</v>
      </c>
      <c r="AU51" s="204">
        <f t="shared" si="45"/>
        <v>3.4697260252434421E-2</v>
      </c>
      <c r="AV51" s="204">
        <f t="shared" si="45"/>
        <v>1.7702261564485528E-2</v>
      </c>
      <c r="AW51" s="204">
        <f t="shared" si="45"/>
        <v>1.0119207569669489E-2</v>
      </c>
      <c r="AX51" s="204">
        <f t="shared" si="45"/>
        <v>5.5553241289603645E-3</v>
      </c>
      <c r="AY51" s="204">
        <f t="shared" si="45"/>
        <v>0</v>
      </c>
      <c r="AZ51" s="204">
        <f t="shared" si="46"/>
        <v>0</v>
      </c>
      <c r="BA51" s="204">
        <f t="shared" si="46"/>
        <v>0</v>
      </c>
      <c r="BB51" s="204">
        <f t="shared" si="46"/>
        <v>0</v>
      </c>
      <c r="BC51" s="204">
        <f t="shared" si="46"/>
        <v>0</v>
      </c>
      <c r="BD51" s="204">
        <f t="shared" si="46"/>
        <v>0</v>
      </c>
      <c r="BE51" s="204">
        <f t="shared" si="46"/>
        <v>0</v>
      </c>
      <c r="BF51" s="204">
        <f t="shared" si="46"/>
        <v>0</v>
      </c>
      <c r="BG51" s="204">
        <f t="shared" si="46"/>
        <v>0</v>
      </c>
      <c r="BH51" s="204">
        <f t="shared" si="46"/>
        <v>0</v>
      </c>
      <c r="BI51" s="204">
        <f t="shared" si="46"/>
        <v>0</v>
      </c>
      <c r="BJ51" s="204">
        <f t="shared" si="47"/>
        <v>0</v>
      </c>
      <c r="BK51" s="204">
        <f t="shared" si="47"/>
        <v>0</v>
      </c>
      <c r="BL51" s="204">
        <f t="shared" si="47"/>
        <v>0</v>
      </c>
      <c r="BM51" s="204">
        <f t="shared" si="47"/>
        <v>0</v>
      </c>
      <c r="BN51" s="204">
        <f t="shared" si="47"/>
        <v>0</v>
      </c>
      <c r="BO51" s="204">
        <f t="shared" si="47"/>
        <v>0</v>
      </c>
      <c r="BP51" s="204">
        <f t="shared" si="47"/>
        <v>0</v>
      </c>
      <c r="BQ51" s="204">
        <f t="shared" si="47"/>
        <v>0</v>
      </c>
      <c r="BR51" s="204">
        <f t="shared" si="47"/>
        <v>0</v>
      </c>
      <c r="BS51" s="204">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15.533618126324638</v>
      </c>
    </row>
    <row r="52" spans="1:105" hidden="1" x14ac:dyDescent="0.3">
      <c r="A52">
        <v>1999</v>
      </c>
      <c r="B52" s="204">
        <f t="shared" si="41"/>
        <v>2.4732635704034633E-11</v>
      </c>
      <c r="C52" s="204">
        <f t="shared" si="41"/>
        <v>1.6315420690955018E-10</v>
      </c>
      <c r="D52" s="204">
        <f t="shared" si="41"/>
        <v>9.7738169660278278E-10</v>
      </c>
      <c r="E52" s="204">
        <f t="shared" si="41"/>
        <v>2.9962759516804677E-9</v>
      </c>
      <c r="F52" s="204">
        <f t="shared" si="41"/>
        <v>1.3434002423138545E-8</v>
      </c>
      <c r="G52" s="204">
        <f t="shared" si="41"/>
        <v>7.3915351704998691E-8</v>
      </c>
      <c r="H52" s="204">
        <f t="shared" si="41"/>
        <v>2.5907206987616669E-7</v>
      </c>
      <c r="I52" s="204">
        <f t="shared" si="41"/>
        <v>8.4953366647375402E-7</v>
      </c>
      <c r="J52" s="204">
        <f t="shared" si="41"/>
        <v>2.0610206857744687E-6</v>
      </c>
      <c r="K52" s="204">
        <f t="shared" si="41"/>
        <v>7.2760876013455953E-6</v>
      </c>
      <c r="L52" s="204">
        <f t="shared" si="42"/>
        <v>2.6892650846886157E-5</v>
      </c>
      <c r="M52" s="204">
        <f t="shared" si="42"/>
        <v>6.2186091724598041E-5</v>
      </c>
      <c r="N52" s="204">
        <f t="shared" si="42"/>
        <v>1.4077552527059362E-4</v>
      </c>
      <c r="O52" s="204">
        <f t="shared" si="42"/>
        <v>2.6141658079484109E-4</v>
      </c>
      <c r="P52" s="204">
        <f t="shared" si="42"/>
        <v>8.9606876744418727E-4</v>
      </c>
      <c r="Q52" s="204">
        <f t="shared" si="42"/>
        <v>1.8217503891078792E-3</v>
      </c>
      <c r="R52" s="204">
        <f t="shared" si="42"/>
        <v>3.1844412979872101E-3</v>
      </c>
      <c r="S52" s="204">
        <f t="shared" si="42"/>
        <v>6.0169791085824429E-3</v>
      </c>
      <c r="T52" s="204">
        <f t="shared" si="42"/>
        <v>1.4930087100297784E-2</v>
      </c>
      <c r="U52" s="204">
        <f t="shared" si="42"/>
        <v>3.5846642809014E-2</v>
      </c>
      <c r="V52" s="204">
        <f t="shared" si="43"/>
        <v>6.5891737514990986E-2</v>
      </c>
      <c r="W52" s="204">
        <f t="shared" si="43"/>
        <v>8.4664291344758294E-2</v>
      </c>
      <c r="X52" s="204">
        <f t="shared" si="43"/>
        <v>0.16884087813336768</v>
      </c>
      <c r="Y52" s="204">
        <f t="shared" si="43"/>
        <v>0.25951865054269901</v>
      </c>
      <c r="Z52" s="204">
        <f t="shared" si="43"/>
        <v>0.3472419104658731</v>
      </c>
      <c r="AA52" s="204">
        <f t="shared" si="43"/>
        <v>0.33060537403733592</v>
      </c>
      <c r="AB52" s="204">
        <f t="shared" si="43"/>
        <v>0.60142797820878091</v>
      </c>
      <c r="AC52" s="204">
        <f t="shared" si="43"/>
        <v>0.61885614358197416</v>
      </c>
      <c r="AD52" s="204">
        <f t="shared" si="43"/>
        <v>0.87392429725313281</v>
      </c>
      <c r="AE52" s="204">
        <f t="shared" si="43"/>
        <v>1.3227617510498919</v>
      </c>
      <c r="AF52" s="204">
        <f t="shared" si="44"/>
        <v>1.2377925869331916</v>
      </c>
      <c r="AG52" s="204">
        <f t="shared" si="44"/>
        <v>1.1127888083299153</v>
      </c>
      <c r="AH52" s="204">
        <f t="shared" si="44"/>
        <v>0.67323037454282919</v>
      </c>
      <c r="AI52" s="204">
        <f t="shared" si="44"/>
        <v>0.93064637292155128</v>
      </c>
      <c r="AJ52" s="204">
        <f t="shared" si="44"/>
        <v>1.0349839612740703</v>
      </c>
      <c r="AK52" s="204">
        <f t="shared" si="44"/>
        <v>0.95199184080227106</v>
      </c>
      <c r="AL52" s="204">
        <f t="shared" si="44"/>
        <v>0.90225081562282228</v>
      </c>
      <c r="AM52" s="204">
        <f t="shared" si="44"/>
        <v>0.66390840161730313</v>
      </c>
      <c r="AN52" s="204">
        <f t="shared" si="44"/>
        <v>0.77806606193675387</v>
      </c>
      <c r="AO52" s="204">
        <f t="shared" si="44"/>
        <v>0.58346136110259317</v>
      </c>
      <c r="AP52" s="204">
        <f t="shared" si="45"/>
        <v>0.49058628054109954</v>
      </c>
      <c r="AQ52" s="204">
        <f t="shared" si="45"/>
        <v>0.41716652978561786</v>
      </c>
      <c r="AR52" s="204">
        <f t="shared" si="45"/>
        <v>0.27213810562098262</v>
      </c>
      <c r="AS52" s="204">
        <f t="shared" si="45"/>
        <v>0.17525704285455779</v>
      </c>
      <c r="AT52" s="204">
        <f t="shared" si="45"/>
        <v>9.7378024851041467E-2</v>
      </c>
      <c r="AU52" s="204">
        <f t="shared" si="45"/>
        <v>5.7206111013206759E-2</v>
      </c>
      <c r="AV52" s="204">
        <f t="shared" si="45"/>
        <v>3.0377202320848402E-2</v>
      </c>
      <c r="AW52" s="204">
        <f t="shared" si="45"/>
        <v>1.8073293608166768E-2</v>
      </c>
      <c r="AX52" s="204">
        <f t="shared" si="45"/>
        <v>1.0326947804870035E-2</v>
      </c>
      <c r="AY52" s="204">
        <f t="shared" si="45"/>
        <v>5.6670768329511075E-3</v>
      </c>
      <c r="AZ52" s="204">
        <f t="shared" si="46"/>
        <v>0</v>
      </c>
      <c r="BA52" s="204">
        <f t="shared" si="46"/>
        <v>0</v>
      </c>
      <c r="BB52" s="204">
        <f t="shared" si="46"/>
        <v>0</v>
      </c>
      <c r="BC52" s="204">
        <f t="shared" si="46"/>
        <v>0</v>
      </c>
      <c r="BD52" s="204">
        <f t="shared" si="46"/>
        <v>0</v>
      </c>
      <c r="BE52" s="204">
        <f t="shared" si="46"/>
        <v>0</v>
      </c>
      <c r="BF52" s="204">
        <f t="shared" si="46"/>
        <v>0</v>
      </c>
      <c r="BG52" s="204">
        <f t="shared" si="46"/>
        <v>0</v>
      </c>
      <c r="BH52" s="204">
        <f t="shared" si="46"/>
        <v>0</v>
      </c>
      <c r="BI52" s="204">
        <f t="shared" si="46"/>
        <v>0</v>
      </c>
      <c r="BJ52" s="204">
        <f t="shared" si="47"/>
        <v>0</v>
      </c>
      <c r="BK52" s="204">
        <f t="shared" si="47"/>
        <v>0</v>
      </c>
      <c r="BL52" s="204">
        <f t="shared" si="47"/>
        <v>0</v>
      </c>
      <c r="BM52" s="204">
        <f t="shared" si="47"/>
        <v>0</v>
      </c>
      <c r="BN52" s="204">
        <f t="shared" si="47"/>
        <v>0</v>
      </c>
      <c r="BO52" s="204">
        <f t="shared" si="47"/>
        <v>0</v>
      </c>
      <c r="BP52" s="204">
        <f t="shared" si="47"/>
        <v>0</v>
      </c>
      <c r="BQ52" s="204">
        <f t="shared" si="47"/>
        <v>0</v>
      </c>
      <c r="BR52" s="204">
        <f t="shared" si="47"/>
        <v>0</v>
      </c>
      <c r="BS52" s="204">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15.180227989995442</v>
      </c>
    </row>
    <row r="53" spans="1:105" hidden="1" x14ac:dyDescent="0.3">
      <c r="A53">
        <v>2000</v>
      </c>
      <c r="B53" s="204">
        <f t="shared" ref="B53:K62" si="51">VLOOKUP(B$2,scenarios4,23,FALSE)*VLOOKUP($A53-B$2,output3,3,FALSE)</f>
        <v>6.4761335316765905E-12</v>
      </c>
      <c r="C53" s="204">
        <f t="shared" si="51"/>
        <v>4.4464708550102279E-11</v>
      </c>
      <c r="D53" s="204">
        <f t="shared" si="51"/>
        <v>2.7723825366855592E-10</v>
      </c>
      <c r="E53" s="204">
        <f t="shared" si="51"/>
        <v>8.8459104936503183E-10</v>
      </c>
      <c r="F53" s="204">
        <f t="shared" si="51"/>
        <v>4.127983318946554E-9</v>
      </c>
      <c r="G53" s="204">
        <f t="shared" si="51"/>
        <v>2.3639535479500699E-8</v>
      </c>
      <c r="H53" s="204">
        <f t="shared" si="51"/>
        <v>8.6237600655584535E-8</v>
      </c>
      <c r="I53" s="204">
        <f t="shared" si="51"/>
        <v>2.9432587482082906E-7</v>
      </c>
      <c r="J53" s="204">
        <f t="shared" si="51"/>
        <v>7.4319363088232035E-7</v>
      </c>
      <c r="K53" s="204">
        <f t="shared" si="51"/>
        <v>2.7307964330000579E-6</v>
      </c>
      <c r="L53" s="204">
        <f t="shared" ref="L53:U62" si="52">VLOOKUP(L$2,scenarios4,23,FALSE)*VLOOKUP($A53-L$2,output3,3,FALSE)</f>
        <v>1.0505017987371624E-5</v>
      </c>
      <c r="M53" s="204">
        <f t="shared" si="52"/>
        <v>2.5282978153067596E-5</v>
      </c>
      <c r="N53" s="204">
        <f t="shared" si="52"/>
        <v>5.9570864412879187E-5</v>
      </c>
      <c r="O53" s="204">
        <f t="shared" si="52"/>
        <v>1.1513613719477306E-4</v>
      </c>
      <c r="P53" s="204">
        <f t="shared" si="52"/>
        <v>4.1076330953927775E-4</v>
      </c>
      <c r="Q53" s="204">
        <f t="shared" si="52"/>
        <v>8.6918246124922894E-4</v>
      </c>
      <c r="R53" s="204">
        <f t="shared" si="52"/>
        <v>1.5813467493668873E-3</v>
      </c>
      <c r="S53" s="204">
        <f t="shared" si="52"/>
        <v>3.1098836818795154E-3</v>
      </c>
      <c r="T53" s="204">
        <f t="shared" si="52"/>
        <v>8.0315573084091887E-3</v>
      </c>
      <c r="U53" s="204">
        <f t="shared" si="52"/>
        <v>2.0070476755620337E-2</v>
      </c>
      <c r="V53" s="204">
        <f t="shared" ref="V53:AE62" si="53">VLOOKUP(V$2,scenarios4,23,FALSE)*VLOOKUP($A53-V$2,output3,3,FALSE)</f>
        <v>3.8398294882746695E-2</v>
      </c>
      <c r="W53" s="204">
        <f t="shared" si="53"/>
        <v>5.1351488483438824E-2</v>
      </c>
      <c r="X53" s="204">
        <f t="shared" si="53"/>
        <v>0.10658648505862303</v>
      </c>
      <c r="Y53" s="204">
        <f t="shared" si="53"/>
        <v>0.17051590402177538</v>
      </c>
      <c r="Z53" s="204">
        <f t="shared" si="53"/>
        <v>0.23746534222878277</v>
      </c>
      <c r="AA53" s="204">
        <f t="shared" si="53"/>
        <v>0.23531509378560786</v>
      </c>
      <c r="AB53" s="204">
        <f t="shared" si="53"/>
        <v>0.44554880468483199</v>
      </c>
      <c r="AC53" s="204">
        <f t="shared" si="53"/>
        <v>0.47717001089316063</v>
      </c>
      <c r="AD53" s="204">
        <f t="shared" si="53"/>
        <v>0.70134067654178789</v>
      </c>
      <c r="AE53" s="204">
        <f t="shared" si="53"/>
        <v>1.1048634874461876</v>
      </c>
      <c r="AF53" s="204">
        <f t="shared" ref="AF53:AO62" si="54">VLOOKUP(AF$2,scenarios4,23,FALSE)*VLOOKUP($A53-AF$2,output3,3,FALSE)</f>
        <v>1.0760851791659625</v>
      </c>
      <c r="AG53" s="204">
        <f t="shared" si="54"/>
        <v>1.0068929521485528</v>
      </c>
      <c r="AH53" s="204">
        <f t="shared" si="54"/>
        <v>0.63402448967607661</v>
      </c>
      <c r="AI53" s="204">
        <f t="shared" si="54"/>
        <v>0.91221834005544833</v>
      </c>
      <c r="AJ53" s="204">
        <f t="shared" si="54"/>
        <v>1.0558920241980068</v>
      </c>
      <c r="AK53" s="204">
        <f t="shared" si="54"/>
        <v>1.0108597285768433</v>
      </c>
      <c r="AL53" s="204">
        <f t="shared" si="54"/>
        <v>0.99714136223637651</v>
      </c>
      <c r="AM53" s="204">
        <f t="shared" si="54"/>
        <v>0.76367643922156492</v>
      </c>
      <c r="AN53" s="204">
        <f t="shared" si="54"/>
        <v>0.93151419900649146</v>
      </c>
      <c r="AO53" s="204">
        <f t="shared" si="54"/>
        <v>0.72703762526678251</v>
      </c>
      <c r="AP53" s="204">
        <f t="shared" ref="AP53:AY62" si="55">VLOOKUP(AP$2,scenarios4,23,FALSE)*VLOOKUP($A53-AP$2,output3,3,FALSE)</f>
        <v>0.6362561073392069</v>
      </c>
      <c r="AQ53" s="204">
        <f t="shared" si="55"/>
        <v>0.56311591445703335</v>
      </c>
      <c r="AR53" s="204">
        <f t="shared" si="55"/>
        <v>0.38233977579274037</v>
      </c>
      <c r="AS53" s="204">
        <f t="shared" si="55"/>
        <v>0.25627567295603321</v>
      </c>
      <c r="AT53" s="204">
        <f t="shared" si="55"/>
        <v>0.14820561018536113</v>
      </c>
      <c r="AU53" s="204">
        <f t="shared" si="55"/>
        <v>9.0618712238727084E-2</v>
      </c>
      <c r="AV53" s="204">
        <f t="shared" si="55"/>
        <v>5.0083539610744084E-2</v>
      </c>
      <c r="AW53" s="204">
        <f t="shared" si="55"/>
        <v>3.1013895853895881E-2</v>
      </c>
      <c r="AX53" s="204">
        <f t="shared" si="55"/>
        <v>1.8444325651848007E-2</v>
      </c>
      <c r="AY53" s="204">
        <f t="shared" si="55"/>
        <v>1.0534688040070583E-2</v>
      </c>
      <c r="AZ53" s="204">
        <f t="shared" ref="AZ53:BI62" si="56">VLOOKUP(AZ$2,scenarios4,23,FALSE)*VLOOKUP($A53-AZ$2,output3,3,FALSE)</f>
        <v>6.0196141009810937E-3</v>
      </c>
      <c r="BA53" s="204">
        <f t="shared" si="56"/>
        <v>0</v>
      </c>
      <c r="BB53" s="204">
        <f t="shared" si="56"/>
        <v>0</v>
      </c>
      <c r="BC53" s="204">
        <f t="shared" si="56"/>
        <v>0</v>
      </c>
      <c r="BD53" s="204">
        <f t="shared" si="56"/>
        <v>0</v>
      </c>
      <c r="BE53" s="204">
        <f t="shared" si="56"/>
        <v>0</v>
      </c>
      <c r="BF53" s="204">
        <f t="shared" si="56"/>
        <v>0</v>
      </c>
      <c r="BG53" s="204">
        <f t="shared" si="56"/>
        <v>0</v>
      </c>
      <c r="BH53" s="204">
        <f t="shared" si="56"/>
        <v>0</v>
      </c>
      <c r="BI53" s="204">
        <f t="shared" si="56"/>
        <v>0</v>
      </c>
      <c r="BJ53" s="204">
        <f t="shared" ref="BJ53:BS62" si="57">VLOOKUP(BJ$2,scenarios4,23,FALSE)*VLOOKUP($A53-BJ$2,output3,3,FALSE)</f>
        <v>0</v>
      </c>
      <c r="BK53" s="204">
        <f t="shared" si="57"/>
        <v>0</v>
      </c>
      <c r="BL53" s="204">
        <f t="shared" si="57"/>
        <v>0</v>
      </c>
      <c r="BM53" s="204">
        <f t="shared" si="57"/>
        <v>0</v>
      </c>
      <c r="BN53" s="204">
        <f t="shared" si="57"/>
        <v>0</v>
      </c>
      <c r="BO53" s="204">
        <f t="shared" si="57"/>
        <v>0</v>
      </c>
      <c r="BP53" s="204">
        <f t="shared" si="57"/>
        <v>0</v>
      </c>
      <c r="BQ53" s="204">
        <f t="shared" si="57"/>
        <v>0</v>
      </c>
      <c r="BR53" s="204">
        <f t="shared" si="57"/>
        <v>0</v>
      </c>
      <c r="BS53" s="204">
        <f t="shared" si="57"/>
        <v>0</v>
      </c>
      <c r="BT53">
        <f t="shared" ref="BT53:CC62" si="58">VLOOKUP(BT$2,scenarios4,23,FALSE)*VLOOKUP($A53-BT$2,output4,4,FALSE)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VLOOKUP(CD$2,scenarios4,23,FALSE)*VLOOKUP($A53-CD$2,output4,4,FALSE)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VLOOKUP(CN$2,scenarios4,23,FALSE)*VLOOKUP($A53-CN$2,output4,4,FALSE)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14.911093372603331</v>
      </c>
    </row>
    <row r="54" spans="1:105" hidden="1" x14ac:dyDescent="0.3">
      <c r="A54">
        <v>2001</v>
      </c>
      <c r="B54" s="204">
        <f t="shared" si="51"/>
        <v>1.6292563033209633E-12</v>
      </c>
      <c r="C54" s="204">
        <f t="shared" si="51"/>
        <v>1.1642891338530871E-11</v>
      </c>
      <c r="D54" s="204">
        <f t="shared" si="51"/>
        <v>7.5556238369910435E-11</v>
      </c>
      <c r="E54" s="204">
        <f t="shared" si="51"/>
        <v>2.5091781295804808E-10</v>
      </c>
      <c r="F54" s="204">
        <f t="shared" si="51"/>
        <v>1.2187052043121342E-9</v>
      </c>
      <c r="G54" s="204">
        <f t="shared" si="51"/>
        <v>7.2639266432576644E-9</v>
      </c>
      <c r="H54" s="204">
        <f t="shared" si="51"/>
        <v>2.7580425085454027E-8</v>
      </c>
      <c r="I54" s="204">
        <f t="shared" si="51"/>
        <v>9.797257291199505E-8</v>
      </c>
      <c r="J54" s="204">
        <f t="shared" si="51"/>
        <v>2.5748375161947178E-7</v>
      </c>
      <c r="K54" s="204">
        <f t="shared" si="51"/>
        <v>9.8471137638251018E-7</v>
      </c>
      <c r="L54" s="204">
        <f t="shared" si="52"/>
        <v>3.9426498442941603E-6</v>
      </c>
      <c r="M54" s="204">
        <f t="shared" si="52"/>
        <v>9.8762350273495617E-6</v>
      </c>
      <c r="N54" s="204">
        <f t="shared" si="52"/>
        <v>2.4219706074797737E-5</v>
      </c>
      <c r="O54" s="204">
        <f t="shared" si="52"/>
        <v>4.8721247565362114E-5</v>
      </c>
      <c r="P54" s="204">
        <f t="shared" si="52"/>
        <v>1.8091316403074398E-4</v>
      </c>
      <c r="Q54" s="204">
        <f t="shared" si="52"/>
        <v>3.9843846515771593E-4</v>
      </c>
      <c r="R54" s="204">
        <f t="shared" si="52"/>
        <v>7.5448253938689605E-4</v>
      </c>
      <c r="S54" s="204">
        <f t="shared" si="52"/>
        <v>1.5443225329220846E-3</v>
      </c>
      <c r="T54" s="204">
        <f t="shared" si="52"/>
        <v>4.1511211128978549E-3</v>
      </c>
      <c r="U54" s="204">
        <f t="shared" si="52"/>
        <v>1.079680133055916E-2</v>
      </c>
      <c r="V54" s="204">
        <f t="shared" si="53"/>
        <v>2.1499142583746498E-2</v>
      </c>
      <c r="W54" s="204">
        <f t="shared" si="53"/>
        <v>2.9924990170527063E-2</v>
      </c>
      <c r="X54" s="204">
        <f t="shared" si="53"/>
        <v>6.4647971099057344E-2</v>
      </c>
      <c r="Y54" s="204">
        <f t="shared" si="53"/>
        <v>0.10764390150777552</v>
      </c>
      <c r="Z54" s="204">
        <f t="shared" si="53"/>
        <v>0.15602584792771573</v>
      </c>
      <c r="AA54" s="204">
        <f t="shared" si="53"/>
        <v>0.16092291164516354</v>
      </c>
      <c r="AB54" s="204">
        <f t="shared" si="53"/>
        <v>0.31712841651701779</v>
      </c>
      <c r="AC54" s="204">
        <f t="shared" si="53"/>
        <v>0.35349623843254713</v>
      </c>
      <c r="AD54" s="204">
        <f t="shared" si="53"/>
        <v>0.54076984083609159</v>
      </c>
      <c r="AE54" s="204">
        <f t="shared" si="53"/>
        <v>0.88667371785794646</v>
      </c>
      <c r="AF54" s="204">
        <f t="shared" si="54"/>
        <v>0.89882189509848998</v>
      </c>
      <c r="AG54" s="204">
        <f t="shared" si="54"/>
        <v>0.87535068011536021</v>
      </c>
      <c r="AH54" s="204">
        <f t="shared" si="54"/>
        <v>0.57368908221006798</v>
      </c>
      <c r="AI54" s="204">
        <f t="shared" si="54"/>
        <v>0.85909487954931685</v>
      </c>
      <c r="AJ54" s="204">
        <f t="shared" si="54"/>
        <v>1.0349839612740703</v>
      </c>
      <c r="AK54" s="204">
        <f t="shared" si="54"/>
        <v>1.0312804496731782</v>
      </c>
      <c r="AL54" s="204">
        <f t="shared" si="54"/>
        <v>1.0588011404946096</v>
      </c>
      <c r="AM54" s="204">
        <f t="shared" si="54"/>
        <v>0.84399299144723849</v>
      </c>
      <c r="AN54" s="204">
        <f t="shared" si="54"/>
        <v>1.071496376380644</v>
      </c>
      <c r="AO54" s="204">
        <f t="shared" si="54"/>
        <v>0.87042206861224003</v>
      </c>
      <c r="AP54" s="204">
        <f t="shared" si="55"/>
        <v>0.79282393004949248</v>
      </c>
      <c r="AQ54" s="204">
        <f t="shared" si="55"/>
        <v>0.73032197173963564</v>
      </c>
      <c r="AR54" s="204">
        <f t="shared" si="55"/>
        <v>0.51610471384046497</v>
      </c>
      <c r="AS54" s="204">
        <f t="shared" si="55"/>
        <v>0.36005388923964249</v>
      </c>
      <c r="AT54" s="204">
        <f t="shared" si="55"/>
        <v>0.21671877984174945</v>
      </c>
      <c r="AU54" s="204">
        <f t="shared" si="55"/>
        <v>0.13791819624701049</v>
      </c>
      <c r="AV54" s="204">
        <f t="shared" si="55"/>
        <v>7.933603217382032E-2</v>
      </c>
      <c r="AW54" s="204">
        <f t="shared" si="55"/>
        <v>5.1133269781596678E-2</v>
      </c>
      <c r="AX54" s="204">
        <f t="shared" si="55"/>
        <v>3.1650589386943352E-2</v>
      </c>
      <c r="AY54" s="204">
        <f t="shared" si="55"/>
        <v>1.8815357695529243E-2</v>
      </c>
      <c r="AZ54" s="204">
        <f t="shared" si="56"/>
        <v>1.1190029453407425E-2</v>
      </c>
      <c r="BA54" s="204">
        <f t="shared" si="56"/>
        <v>6.1365238261604262E-3</v>
      </c>
      <c r="BB54" s="204">
        <f t="shared" si="56"/>
        <v>0</v>
      </c>
      <c r="BC54" s="204">
        <f t="shared" si="56"/>
        <v>0</v>
      </c>
      <c r="BD54" s="204">
        <f t="shared" si="56"/>
        <v>0</v>
      </c>
      <c r="BE54" s="204">
        <f t="shared" si="56"/>
        <v>0</v>
      </c>
      <c r="BF54" s="204">
        <f t="shared" si="56"/>
        <v>0</v>
      </c>
      <c r="BG54" s="204">
        <f t="shared" si="56"/>
        <v>0</v>
      </c>
      <c r="BH54" s="204">
        <f t="shared" si="56"/>
        <v>0</v>
      </c>
      <c r="BI54" s="204">
        <f t="shared" si="56"/>
        <v>0</v>
      </c>
      <c r="BJ54" s="204">
        <f t="shared" si="57"/>
        <v>0</v>
      </c>
      <c r="BK54" s="204">
        <f t="shared" si="57"/>
        <v>0</v>
      </c>
      <c r="BL54" s="204">
        <f t="shared" si="57"/>
        <v>0</v>
      </c>
      <c r="BM54" s="204">
        <f t="shared" si="57"/>
        <v>0</v>
      </c>
      <c r="BN54" s="204">
        <f t="shared" si="57"/>
        <v>0</v>
      </c>
      <c r="BO54" s="204">
        <f t="shared" si="57"/>
        <v>0</v>
      </c>
      <c r="BP54" s="204">
        <f t="shared" si="57"/>
        <v>0</v>
      </c>
      <c r="BQ54" s="204">
        <f t="shared" si="57"/>
        <v>0</v>
      </c>
      <c r="BR54" s="204">
        <f t="shared" si="57"/>
        <v>0</v>
      </c>
      <c r="BS54" s="20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14.72678400226223</v>
      </c>
    </row>
    <row r="55" spans="1:105" hidden="1" x14ac:dyDescent="0.3">
      <c r="A55">
        <v>2002</v>
      </c>
      <c r="B55" s="204">
        <f t="shared" si="51"/>
        <v>3.9381408563052577E-13</v>
      </c>
      <c r="C55" s="204">
        <f t="shared" si="51"/>
        <v>2.9291017563795609E-12</v>
      </c>
      <c r="D55" s="204">
        <f t="shared" si="51"/>
        <v>1.9784073751383682E-11</v>
      </c>
      <c r="E55" s="204">
        <f t="shared" si="51"/>
        <v>6.838308146963027E-11</v>
      </c>
      <c r="F55" s="204">
        <f t="shared" si="51"/>
        <v>3.4569063831936171E-10</v>
      </c>
      <c r="G55" s="204">
        <f t="shared" si="51"/>
        <v>2.144530275412749E-9</v>
      </c>
      <c r="H55" s="204">
        <f t="shared" si="51"/>
        <v>8.4748782303413131E-9</v>
      </c>
      <c r="I55" s="204">
        <f t="shared" si="51"/>
        <v>3.1333492433540696E-8</v>
      </c>
      <c r="J55" s="204">
        <f t="shared" si="51"/>
        <v>8.5708895436221048E-8</v>
      </c>
      <c r="K55" s="204">
        <f t="shared" si="51"/>
        <v>3.4115897784582859E-7</v>
      </c>
      <c r="L55" s="204">
        <f t="shared" si="52"/>
        <v>1.4216995847266474E-6</v>
      </c>
      <c r="M55" s="204">
        <f t="shared" si="52"/>
        <v>3.7066606206292442E-6</v>
      </c>
      <c r="N55" s="204">
        <f t="shared" si="52"/>
        <v>9.4608913570178514E-6</v>
      </c>
      <c r="O55" s="204">
        <f t="shared" si="52"/>
        <v>1.9808581044786833E-5</v>
      </c>
      <c r="P55" s="204">
        <f t="shared" si="52"/>
        <v>7.6555591209941966E-5</v>
      </c>
      <c r="Q55" s="204">
        <f t="shared" si="52"/>
        <v>1.7548491242824375E-4</v>
      </c>
      <c r="R55" s="204">
        <f t="shared" si="52"/>
        <v>3.4585933147978314E-4</v>
      </c>
      <c r="S55" s="204">
        <f t="shared" si="52"/>
        <v>7.3681777050981791E-4</v>
      </c>
      <c r="T55" s="204">
        <f t="shared" si="52"/>
        <v>2.0613857389233129E-3</v>
      </c>
      <c r="U55" s="204">
        <f t="shared" si="52"/>
        <v>5.5803411759412641E-3</v>
      </c>
      <c r="V55" s="204">
        <f t="shared" si="53"/>
        <v>1.1565344165981215E-2</v>
      </c>
      <c r="W55" s="204">
        <f t="shared" si="53"/>
        <v>1.6754953115963804E-2</v>
      </c>
      <c r="X55" s="204">
        <f t="shared" si="53"/>
        <v>3.76734921774999E-2</v>
      </c>
      <c r="Y55" s="204">
        <f t="shared" si="53"/>
        <v>6.5289326595552782E-2</v>
      </c>
      <c r="Z55" s="204">
        <f t="shared" si="53"/>
        <v>9.84965660731177E-2</v>
      </c>
      <c r="AA55" s="204">
        <f t="shared" si="53"/>
        <v>0.105733887331834</v>
      </c>
      <c r="AB55" s="204">
        <f t="shared" si="53"/>
        <v>0.21687188582061082</v>
      </c>
      <c r="AC55" s="204">
        <f t="shared" si="53"/>
        <v>0.25160813172450247</v>
      </c>
      <c r="AD55" s="204">
        <f t="shared" si="53"/>
        <v>0.40061215128652905</v>
      </c>
      <c r="AE55" s="204">
        <f t="shared" si="53"/>
        <v>0.68367117624471352</v>
      </c>
      <c r="AF55" s="204">
        <f t="shared" si="54"/>
        <v>0.7213214668367971</v>
      </c>
      <c r="AG55" s="204">
        <f t="shared" si="54"/>
        <v>0.7311543476389577</v>
      </c>
      <c r="AH55" s="204">
        <f t="shared" si="54"/>
        <v>0.49874132817770517</v>
      </c>
      <c r="AI55" s="204">
        <f t="shared" si="54"/>
        <v>0.77734119265931745</v>
      </c>
      <c r="AJ55" s="204">
        <f t="shared" si="54"/>
        <v>0.97471118755645303</v>
      </c>
      <c r="AK55" s="204">
        <f t="shared" si="54"/>
        <v>1.0108597285768433</v>
      </c>
      <c r="AL55" s="204">
        <f t="shared" si="54"/>
        <v>1.0801903423544581</v>
      </c>
      <c r="AM55" s="204">
        <f t="shared" si="54"/>
        <v>0.89618260334682298</v>
      </c>
      <c r="AN55" s="204">
        <f t="shared" si="54"/>
        <v>1.1841866339993261</v>
      </c>
      <c r="AO55" s="204">
        <f t="shared" si="54"/>
        <v>1.0012236994717676</v>
      </c>
      <c r="AP55" s="204">
        <f t="shared" si="55"/>
        <v>0.94918257495372382</v>
      </c>
      <c r="AQ55" s="204">
        <f t="shared" si="55"/>
        <v>0.91003721482145472</v>
      </c>
      <c r="AR55" s="204">
        <f t="shared" si="55"/>
        <v>0.66935173124972758</v>
      </c>
      <c r="AS55" s="204">
        <f t="shared" si="55"/>
        <v>0.48602191359212615</v>
      </c>
      <c r="AT55" s="204">
        <f t="shared" si="55"/>
        <v>0.30447852756854787</v>
      </c>
      <c r="AU55" s="204">
        <f t="shared" si="55"/>
        <v>0.20167565297456844</v>
      </c>
      <c r="AV55" s="204">
        <f t="shared" si="55"/>
        <v>0.12074639094387761</v>
      </c>
      <c r="AW55" s="204">
        <f t="shared" si="55"/>
        <v>8.0998882428731725E-2</v>
      </c>
      <c r="AX55" s="204">
        <f t="shared" si="55"/>
        <v>5.2182999952449266E-2</v>
      </c>
      <c r="AY55" s="204">
        <f t="shared" si="55"/>
        <v>3.2287282919990827E-2</v>
      </c>
      <c r="AZ55" s="204">
        <f t="shared" si="56"/>
        <v>1.9985822645010913E-2</v>
      </c>
      <c r="BA55" s="204">
        <f t="shared" si="56"/>
        <v>1.1407356219907835E-2</v>
      </c>
      <c r="BB55" s="204">
        <f t="shared" si="56"/>
        <v>6.2534335513397587E-3</v>
      </c>
      <c r="BC55" s="204">
        <f t="shared" si="56"/>
        <v>0</v>
      </c>
      <c r="BD55" s="204">
        <f t="shared" si="56"/>
        <v>0</v>
      </c>
      <c r="BE55" s="204">
        <f t="shared" si="56"/>
        <v>0</v>
      </c>
      <c r="BF55" s="204">
        <f t="shared" si="56"/>
        <v>0</v>
      </c>
      <c r="BG55" s="204">
        <f t="shared" si="56"/>
        <v>0</v>
      </c>
      <c r="BH55" s="204">
        <f t="shared" si="56"/>
        <v>0</v>
      </c>
      <c r="BI55" s="204">
        <f t="shared" si="56"/>
        <v>0</v>
      </c>
      <c r="BJ55" s="204">
        <f t="shared" si="57"/>
        <v>0</v>
      </c>
      <c r="BK55" s="204">
        <f t="shared" si="57"/>
        <v>0</v>
      </c>
      <c r="BL55" s="204">
        <f t="shared" si="57"/>
        <v>0</v>
      </c>
      <c r="BM55" s="204">
        <f t="shared" si="57"/>
        <v>0</v>
      </c>
      <c r="BN55" s="204">
        <f t="shared" si="57"/>
        <v>0</v>
      </c>
      <c r="BO55" s="204">
        <f t="shared" si="57"/>
        <v>0</v>
      </c>
      <c r="BP55" s="204">
        <f t="shared" si="57"/>
        <v>0</v>
      </c>
      <c r="BQ55" s="204">
        <f t="shared" si="57"/>
        <v>0</v>
      </c>
      <c r="BR55" s="204">
        <f t="shared" si="57"/>
        <v>0</v>
      </c>
      <c r="BS55" s="204">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14.617810540587264</v>
      </c>
    </row>
    <row r="56" spans="1:105" hidden="1" x14ac:dyDescent="0.3">
      <c r="A56">
        <v>2003</v>
      </c>
      <c r="B56" s="204">
        <f t="shared" si="51"/>
        <v>9.1457916182939474E-14</v>
      </c>
      <c r="C56" s="204">
        <f t="shared" si="51"/>
        <v>7.0800495143466696E-13</v>
      </c>
      <c r="D56" s="204">
        <f t="shared" si="51"/>
        <v>4.9772486480006027E-12</v>
      </c>
      <c r="E56" s="204">
        <f t="shared" si="51"/>
        <v>1.7905813686998242E-11</v>
      </c>
      <c r="F56" s="204">
        <f t="shared" si="51"/>
        <v>9.4211689496248593E-11</v>
      </c>
      <c r="G56" s="204">
        <f t="shared" si="51"/>
        <v>6.0830464757148695E-10</v>
      </c>
      <c r="H56" s="204">
        <f t="shared" si="51"/>
        <v>2.502039714604354E-9</v>
      </c>
      <c r="I56" s="204">
        <f t="shared" si="51"/>
        <v>9.6281160309464769E-9</v>
      </c>
      <c r="J56" s="204">
        <f t="shared" si="51"/>
        <v>2.7411335099368023E-8</v>
      </c>
      <c r="K56" s="204">
        <f t="shared" si="51"/>
        <v>1.1356195866887051E-7</v>
      </c>
      <c r="L56" s="204">
        <f t="shared" si="52"/>
        <v>4.9255608167237654E-7</v>
      </c>
      <c r="M56" s="204">
        <f t="shared" si="52"/>
        <v>1.3366030647377059E-6</v>
      </c>
      <c r="N56" s="204">
        <f t="shared" si="52"/>
        <v>3.5507775313160766E-6</v>
      </c>
      <c r="O56" s="204">
        <f t="shared" si="52"/>
        <v>7.7377831350489028E-6</v>
      </c>
      <c r="P56" s="204">
        <f t="shared" si="52"/>
        <v>3.1125180669466608E-5</v>
      </c>
      <c r="Q56" s="204">
        <f t="shared" si="52"/>
        <v>7.4258560958483325E-5</v>
      </c>
      <c r="R56" s="204">
        <f t="shared" si="52"/>
        <v>1.5232739758997969E-4</v>
      </c>
      <c r="S56" s="204">
        <f t="shared" si="52"/>
        <v>3.3776169523821309E-4</v>
      </c>
      <c r="T56" s="204">
        <f t="shared" si="52"/>
        <v>9.8351582129692339E-4</v>
      </c>
      <c r="U56" s="204">
        <f t="shared" si="52"/>
        <v>2.7711154181145011E-3</v>
      </c>
      <c r="V56" s="204">
        <f t="shared" si="53"/>
        <v>5.9775635660431889E-3</v>
      </c>
      <c r="W56" s="204">
        <f t="shared" si="53"/>
        <v>9.0132338308922793E-3</v>
      </c>
      <c r="X56" s="204">
        <f t="shared" si="53"/>
        <v>2.1093326732996631E-2</v>
      </c>
      <c r="Y56" s="204">
        <f t="shared" si="53"/>
        <v>3.8047240972233075E-2</v>
      </c>
      <c r="Z56" s="204">
        <f t="shared" si="53"/>
        <v>5.9741187199757032E-2</v>
      </c>
      <c r="AA56" s="204">
        <f t="shared" si="53"/>
        <v>6.6748073848458794E-2</v>
      </c>
      <c r="AB56" s="204">
        <f t="shared" si="53"/>
        <v>0.14249498288572635</v>
      </c>
      <c r="AC56" s="204">
        <f t="shared" si="53"/>
        <v>0.17206509153040639</v>
      </c>
      <c r="AD56" s="204">
        <f t="shared" si="53"/>
        <v>0.28514384022383621</v>
      </c>
      <c r="AE56" s="204">
        <f t="shared" si="53"/>
        <v>0.50647606431698566</v>
      </c>
      <c r="AF56" s="204">
        <f t="shared" si="54"/>
        <v>0.556176060878667</v>
      </c>
      <c r="AG56" s="204">
        <f t="shared" si="54"/>
        <v>0.58676510819225647</v>
      </c>
      <c r="AH56" s="204">
        <f t="shared" si="54"/>
        <v>0.4165837746265304</v>
      </c>
      <c r="AI56" s="204">
        <f t="shared" si="54"/>
        <v>0.67578796755310744</v>
      </c>
      <c r="AJ56" s="204">
        <f t="shared" si="54"/>
        <v>0.88195515427934479</v>
      </c>
      <c r="AK56" s="204">
        <f t="shared" si="54"/>
        <v>0.95199184080227106</v>
      </c>
      <c r="AL56" s="204">
        <f t="shared" si="54"/>
        <v>1.0588011404946096</v>
      </c>
      <c r="AM56" s="204">
        <f t="shared" si="54"/>
        <v>0.91428669284309549</v>
      </c>
      <c r="AN56" s="204">
        <f t="shared" si="54"/>
        <v>1.2574126459110182</v>
      </c>
      <c r="AO56" s="204">
        <f t="shared" si="54"/>
        <v>1.1065233151443097</v>
      </c>
      <c r="AP56" s="204">
        <f t="shared" si="55"/>
        <v>1.0918198463011048</v>
      </c>
      <c r="AQ56" s="204">
        <f t="shared" si="55"/>
        <v>1.0895123546712582</v>
      </c>
      <c r="AR56" s="204">
        <f t="shared" si="55"/>
        <v>0.83406361688866371</v>
      </c>
      <c r="AS56" s="204">
        <f t="shared" si="55"/>
        <v>0.63033644251650045</v>
      </c>
      <c r="AT56" s="204">
        <f t="shared" si="55"/>
        <v>0.41100302215617723</v>
      </c>
      <c r="AU56" s="204">
        <f t="shared" si="55"/>
        <v>0.28334372272195946</v>
      </c>
      <c r="AV56" s="204">
        <f t="shared" si="55"/>
        <v>0.17656558670703237</v>
      </c>
      <c r="AW56" s="204">
        <f t="shared" si="55"/>
        <v>0.12327718510460342</v>
      </c>
      <c r="AX56" s="204">
        <f t="shared" si="55"/>
        <v>8.2661732683643116E-2</v>
      </c>
      <c r="AY56" s="204">
        <f t="shared" si="55"/>
        <v>5.3232730123301854E-2</v>
      </c>
      <c r="AZ56" s="204">
        <f t="shared" si="56"/>
        <v>3.4295808805248226E-2</v>
      </c>
      <c r="BA56" s="204">
        <f t="shared" si="56"/>
        <v>2.0373976602011293E-2</v>
      </c>
      <c r="BB56" s="204">
        <f t="shared" si="56"/>
        <v>1.1624682986408244E-2</v>
      </c>
      <c r="BC56" s="204">
        <f t="shared" si="56"/>
        <v>6.3703432765190903E-3</v>
      </c>
      <c r="BD56" s="204">
        <f t="shared" si="56"/>
        <v>0</v>
      </c>
      <c r="BE56" s="204">
        <f t="shared" si="56"/>
        <v>0</v>
      </c>
      <c r="BF56" s="204">
        <f t="shared" si="56"/>
        <v>0</v>
      </c>
      <c r="BG56" s="204">
        <f t="shared" si="56"/>
        <v>0</v>
      </c>
      <c r="BH56" s="204">
        <f t="shared" si="56"/>
        <v>0</v>
      </c>
      <c r="BI56" s="204">
        <f t="shared" si="56"/>
        <v>0</v>
      </c>
      <c r="BJ56" s="204">
        <f t="shared" si="57"/>
        <v>0</v>
      </c>
      <c r="BK56" s="204">
        <f t="shared" si="57"/>
        <v>0</v>
      </c>
      <c r="BL56" s="204">
        <f t="shared" si="57"/>
        <v>0</v>
      </c>
      <c r="BM56" s="204">
        <f t="shared" si="57"/>
        <v>0</v>
      </c>
      <c r="BN56" s="204">
        <f t="shared" si="57"/>
        <v>0</v>
      </c>
      <c r="BO56" s="204">
        <f t="shared" si="57"/>
        <v>0</v>
      </c>
      <c r="BP56" s="204">
        <f t="shared" si="57"/>
        <v>0</v>
      </c>
      <c r="BQ56" s="204">
        <f t="shared" si="57"/>
        <v>0</v>
      </c>
      <c r="BR56" s="204">
        <f t="shared" si="57"/>
        <v>0</v>
      </c>
      <c r="BS56" s="204">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14.565928733000304</v>
      </c>
    </row>
    <row r="57" spans="1:105" hidden="1" x14ac:dyDescent="0.3">
      <c r="A57">
        <v>2004</v>
      </c>
      <c r="B57" s="204">
        <f t="shared" si="51"/>
        <v>2.040701948474103E-14</v>
      </c>
      <c r="C57" s="204">
        <f t="shared" si="51"/>
        <v>1.6442443241141076E-13</v>
      </c>
      <c r="D57" s="204">
        <f t="shared" si="51"/>
        <v>1.2030707638035673E-12</v>
      </c>
      <c r="E57" s="204">
        <f t="shared" si="51"/>
        <v>4.5047186987325903E-12</v>
      </c>
      <c r="F57" s="204">
        <f t="shared" si="51"/>
        <v>2.4668922824227289E-11</v>
      </c>
      <c r="G57" s="204">
        <f t="shared" si="51"/>
        <v>1.6578235631358149E-10</v>
      </c>
      <c r="H57" s="204">
        <f t="shared" si="51"/>
        <v>7.0971363950986023E-10</v>
      </c>
      <c r="I57" s="204">
        <f t="shared" si="51"/>
        <v>2.8425103029800985E-9</v>
      </c>
      <c r="J57" s="204">
        <f t="shared" si="51"/>
        <v>8.4229204727067239E-9</v>
      </c>
      <c r="K57" s="204">
        <f t="shared" si="51"/>
        <v>3.6319274537021619E-8</v>
      </c>
      <c r="L57" s="204">
        <f t="shared" si="52"/>
        <v>1.6395767668836439E-7</v>
      </c>
      <c r="M57" s="204">
        <f t="shared" si="52"/>
        <v>4.6307389788333993E-7</v>
      </c>
      <c r="N57" s="204">
        <f t="shared" si="52"/>
        <v>1.2803924114728296E-6</v>
      </c>
      <c r="O57" s="204">
        <f t="shared" si="52"/>
        <v>2.9040758910890293E-6</v>
      </c>
      <c r="P57" s="204">
        <f t="shared" si="52"/>
        <v>1.215836195005661E-5</v>
      </c>
      <c r="Q57" s="204">
        <f t="shared" si="52"/>
        <v>3.0191277861717202E-5</v>
      </c>
      <c r="R57" s="204">
        <f t="shared" si="52"/>
        <v>6.4459178758219355E-5</v>
      </c>
      <c r="S57" s="204">
        <f t="shared" si="52"/>
        <v>1.4876094226251726E-4</v>
      </c>
      <c r="T57" s="204">
        <f t="shared" si="52"/>
        <v>4.5084956469630357E-4</v>
      </c>
      <c r="U57" s="204">
        <f t="shared" si="52"/>
        <v>1.322137727497319E-3</v>
      </c>
      <c r="V57" s="204">
        <f t="shared" si="53"/>
        <v>2.9683702193760144E-3</v>
      </c>
      <c r="W57" s="204">
        <f t="shared" si="53"/>
        <v>4.6585019335824117E-3</v>
      </c>
      <c r="X57" s="204">
        <f t="shared" si="53"/>
        <v>1.1347037786382574E-2</v>
      </c>
      <c r="Y57" s="204">
        <f t="shared" si="53"/>
        <v>2.1302588072673521E-2</v>
      </c>
      <c r="Z57" s="204">
        <f t="shared" si="53"/>
        <v>3.481407243540581E-2</v>
      </c>
      <c r="AA57" s="204">
        <f t="shared" si="53"/>
        <v>4.0484753265853261E-2</v>
      </c>
      <c r="AB57" s="204">
        <f t="shared" si="53"/>
        <v>8.9954752262548413E-2</v>
      </c>
      <c r="AC57" s="204">
        <f t="shared" si="53"/>
        <v>0.11305482119124012</v>
      </c>
      <c r="AD57" s="204">
        <f t="shared" si="53"/>
        <v>0.19499886840369554</v>
      </c>
      <c r="AE57" s="204">
        <f t="shared" si="53"/>
        <v>0.36049463177043717</v>
      </c>
      <c r="AF57" s="204">
        <f t="shared" si="54"/>
        <v>0.41202535980590077</v>
      </c>
      <c r="AG57" s="204">
        <f t="shared" si="54"/>
        <v>0.45242616716584044</v>
      </c>
      <c r="AH57" s="204">
        <f t="shared" si="54"/>
        <v>0.33431631006395524</v>
      </c>
      <c r="AI57" s="204">
        <f t="shared" si="54"/>
        <v>0.56446555852727787</v>
      </c>
      <c r="AJ57" s="204">
        <f t="shared" si="54"/>
        <v>0.76673497662517276</v>
      </c>
      <c r="AK57" s="204">
        <f t="shared" si="54"/>
        <v>0.8613978392228272</v>
      </c>
      <c r="AL57" s="204">
        <f t="shared" si="54"/>
        <v>0.99714136223637651</v>
      </c>
      <c r="AM57" s="204">
        <f t="shared" si="54"/>
        <v>0.89618260334682298</v>
      </c>
      <c r="AN57" s="204">
        <f t="shared" si="54"/>
        <v>1.2828140663250096</v>
      </c>
      <c r="AO57" s="204">
        <f t="shared" si="54"/>
        <v>1.1749468956247564</v>
      </c>
      <c r="AP57" s="204">
        <f t="shared" si="55"/>
        <v>1.2066475419098044</v>
      </c>
      <c r="AQ57" s="204">
        <f t="shared" si="55"/>
        <v>1.2532375151095909</v>
      </c>
      <c r="AR57" s="204">
        <f t="shared" si="55"/>
        <v>0.99855544408728569</v>
      </c>
      <c r="AS57" s="204">
        <f t="shared" si="55"/>
        <v>0.78544757346104133</v>
      </c>
      <c r="AT57" s="204">
        <f t="shared" si="55"/>
        <v>0.53304218514490509</v>
      </c>
      <c r="AU57" s="204">
        <f t="shared" si="55"/>
        <v>0.38247401968760991</v>
      </c>
      <c r="AV57" s="204">
        <f t="shared" si="55"/>
        <v>0.24806539562049246</v>
      </c>
      <c r="AW57" s="204">
        <f t="shared" si="55"/>
        <v>0.18026632800729184</v>
      </c>
      <c r="AX57" s="204">
        <f t="shared" si="55"/>
        <v>0.12580797926532922</v>
      </c>
      <c r="AY57" s="204">
        <f t="shared" si="55"/>
        <v>8.4324582938554507E-2</v>
      </c>
      <c r="AZ57" s="204">
        <f t="shared" si="56"/>
        <v>5.654422947307753E-2</v>
      </c>
      <c r="BA57" s="204">
        <f t="shared" si="56"/>
        <v>3.4961883659045082E-2</v>
      </c>
      <c r="BB57" s="204">
        <f t="shared" si="56"/>
        <v>2.0762130559011674E-2</v>
      </c>
      <c r="BC57" s="204">
        <f t="shared" si="56"/>
        <v>1.1842009752908654E-2</v>
      </c>
      <c r="BD57" s="204">
        <f t="shared" si="56"/>
        <v>6.4872530016984228E-3</v>
      </c>
      <c r="BE57" s="204">
        <f t="shared" si="56"/>
        <v>0</v>
      </c>
      <c r="BF57" s="204">
        <f t="shared" si="56"/>
        <v>0</v>
      </c>
      <c r="BG57" s="204">
        <f t="shared" si="56"/>
        <v>0</v>
      </c>
      <c r="BH57" s="204">
        <f t="shared" si="56"/>
        <v>0</v>
      </c>
      <c r="BI57" s="204">
        <f t="shared" si="56"/>
        <v>0</v>
      </c>
      <c r="BJ57" s="204">
        <f t="shared" si="57"/>
        <v>0</v>
      </c>
      <c r="BK57" s="204">
        <f t="shared" si="57"/>
        <v>0</v>
      </c>
      <c r="BL57" s="204">
        <f t="shared" si="57"/>
        <v>0</v>
      </c>
      <c r="BM57" s="204">
        <f t="shared" si="57"/>
        <v>0</v>
      </c>
      <c r="BN57" s="204">
        <f t="shared" si="57"/>
        <v>0</v>
      </c>
      <c r="BO57" s="204">
        <f t="shared" si="57"/>
        <v>0</v>
      </c>
      <c r="BP57" s="204">
        <f t="shared" si="57"/>
        <v>0</v>
      </c>
      <c r="BQ57" s="204">
        <f t="shared" si="57"/>
        <v>0</v>
      </c>
      <c r="BR57" s="204">
        <f t="shared" si="57"/>
        <v>0</v>
      </c>
      <c r="BS57" s="204">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14.54702902500645</v>
      </c>
    </row>
    <row r="58" spans="1:105" hidden="1" x14ac:dyDescent="0.3">
      <c r="A58">
        <v>2005</v>
      </c>
      <c r="B58" s="204">
        <f t="shared" si="51"/>
        <v>4.3748793139805857E-15</v>
      </c>
      <c r="C58" s="204">
        <f t="shared" si="51"/>
        <v>3.6688049936272885E-14</v>
      </c>
      <c r="D58" s="204">
        <f t="shared" si="51"/>
        <v>2.7939667242202584E-13</v>
      </c>
      <c r="E58" s="204">
        <f t="shared" si="51"/>
        <v>1.0888536516618435E-12</v>
      </c>
      <c r="F58" s="204">
        <f t="shared" si="51"/>
        <v>6.2061719096618879E-12</v>
      </c>
      <c r="G58" s="204">
        <f t="shared" si="51"/>
        <v>4.3409391927751583E-11</v>
      </c>
      <c r="H58" s="204">
        <f t="shared" si="51"/>
        <v>1.9341953071631829E-10</v>
      </c>
      <c r="I58" s="204">
        <f t="shared" si="51"/>
        <v>8.0628949280738608E-10</v>
      </c>
      <c r="J58" s="204">
        <f t="shared" si="51"/>
        <v>2.4867002171448962E-9</v>
      </c>
      <c r="K58" s="204">
        <f t="shared" si="51"/>
        <v>1.1160140866644191E-8</v>
      </c>
      <c r="L58" s="204">
        <f t="shared" si="52"/>
        <v>5.2436783777746389E-8</v>
      </c>
      <c r="M58" s="204">
        <f t="shared" si="52"/>
        <v>1.5414391022072178E-7</v>
      </c>
      <c r="N58" s="204">
        <f t="shared" si="52"/>
        <v>4.4359939045727533E-7</v>
      </c>
      <c r="O58" s="204">
        <f t="shared" si="52"/>
        <v>1.0471950722053263E-6</v>
      </c>
      <c r="P58" s="204">
        <f t="shared" si="52"/>
        <v>4.5631681837087888E-6</v>
      </c>
      <c r="Q58" s="204">
        <f t="shared" si="52"/>
        <v>1.1793553517830214E-5</v>
      </c>
      <c r="R58" s="204">
        <f t="shared" si="52"/>
        <v>2.6207146374887785E-5</v>
      </c>
      <c r="S58" s="204">
        <f t="shared" si="52"/>
        <v>6.2949990095357124E-5</v>
      </c>
      <c r="T58" s="204">
        <f t="shared" si="52"/>
        <v>1.9856841971250251E-4</v>
      </c>
      <c r="U58" s="204">
        <f t="shared" si="52"/>
        <v>6.0607588205819837E-4</v>
      </c>
      <c r="V58" s="204">
        <f t="shared" si="53"/>
        <v>1.4162507380825232E-3</v>
      </c>
      <c r="W58" s="204">
        <f t="shared" si="53"/>
        <v>2.3133435979008879E-3</v>
      </c>
      <c r="X58" s="204">
        <f t="shared" si="53"/>
        <v>5.8647316224195792E-3</v>
      </c>
      <c r="Y58" s="204">
        <f t="shared" si="53"/>
        <v>1.1459608760065368E-2</v>
      </c>
      <c r="Z58" s="204">
        <f t="shared" si="53"/>
        <v>1.9492342290073288E-2</v>
      </c>
      <c r="AA58" s="204">
        <f t="shared" si="53"/>
        <v>2.3592419213468187E-2</v>
      </c>
      <c r="AB58" s="204">
        <f t="shared" si="53"/>
        <v>5.4560315234089961E-2</v>
      </c>
      <c r="AC58" s="204">
        <f t="shared" si="53"/>
        <v>7.1369659663739773E-2</v>
      </c>
      <c r="AD58" s="204">
        <f t="shared" si="53"/>
        <v>0.12812338635218284</v>
      </c>
      <c r="AE58" s="204">
        <f t="shared" si="53"/>
        <v>0.24652836689602056</v>
      </c>
      <c r="AF58" s="204">
        <f t="shared" si="54"/>
        <v>0.29326742333542638</v>
      </c>
      <c r="AG58" s="204">
        <f t="shared" si="54"/>
        <v>0.33516554814964733</v>
      </c>
      <c r="AH58" s="204">
        <f t="shared" si="54"/>
        <v>0.25777512103480943</v>
      </c>
      <c r="AI58" s="204">
        <f t="shared" si="54"/>
        <v>0.45299422152053009</v>
      </c>
      <c r="AJ58" s="204">
        <f t="shared" si="54"/>
        <v>0.64043088602212483</v>
      </c>
      <c r="AK58" s="204">
        <f t="shared" si="54"/>
        <v>0.74886330548310132</v>
      </c>
      <c r="AL58" s="204">
        <f t="shared" si="54"/>
        <v>0.90225081562282228</v>
      </c>
      <c r="AM58" s="204">
        <f t="shared" si="54"/>
        <v>0.84399299144723849</v>
      </c>
      <c r="AN58" s="204">
        <f t="shared" si="54"/>
        <v>1.2574126459110182</v>
      </c>
      <c r="AO58" s="204">
        <f t="shared" si="54"/>
        <v>1.1986823973766534</v>
      </c>
      <c r="AP58" s="204">
        <f t="shared" si="55"/>
        <v>1.2812624587989538</v>
      </c>
      <c r="AQ58" s="204">
        <f t="shared" si="55"/>
        <v>1.38504165514051</v>
      </c>
      <c r="AR58" s="204">
        <f t="shared" si="55"/>
        <v>1.1486121640398477</v>
      </c>
      <c r="AS58" s="204">
        <f t="shared" si="55"/>
        <v>0.94035147276945219</v>
      </c>
      <c r="AT58" s="204">
        <f t="shared" si="55"/>
        <v>0.66421146333051662</v>
      </c>
      <c r="AU58" s="204">
        <f t="shared" si="55"/>
        <v>0.49604206350085805</v>
      </c>
      <c r="AV58" s="204">
        <f t="shared" si="55"/>
        <v>0.33485325913314745</v>
      </c>
      <c r="AW58" s="204">
        <f t="shared" si="55"/>
        <v>0.25326474319359121</v>
      </c>
      <c r="AX58" s="204">
        <f t="shared" si="55"/>
        <v>0.18396706930755127</v>
      </c>
      <c r="AY58" s="204">
        <f t="shared" si="55"/>
        <v>0.12833877342605499</v>
      </c>
      <c r="AZ58" s="204">
        <f t="shared" si="56"/>
        <v>8.9570242909860293E-2</v>
      </c>
      <c r="BA58" s="204">
        <f t="shared" si="56"/>
        <v>5.7642401252410887E-2</v>
      </c>
      <c r="BB58" s="204">
        <f t="shared" si="56"/>
        <v>3.5627958512841937E-2</v>
      </c>
      <c r="BC58" s="204">
        <f t="shared" si="56"/>
        <v>2.1150284516012054E-2</v>
      </c>
      <c r="BD58" s="204">
        <f t="shared" si="56"/>
        <v>1.2059336519409065E-2</v>
      </c>
      <c r="BE58" s="204">
        <f t="shared" si="56"/>
        <v>6.6041627268777544E-3</v>
      </c>
      <c r="BF58" s="204">
        <f t="shared" si="56"/>
        <v>0</v>
      </c>
      <c r="BG58" s="204">
        <f t="shared" si="56"/>
        <v>0</v>
      </c>
      <c r="BH58" s="204">
        <f t="shared" si="56"/>
        <v>0</v>
      </c>
      <c r="BI58" s="204">
        <f t="shared" si="56"/>
        <v>0</v>
      </c>
      <c r="BJ58" s="204">
        <f t="shared" si="57"/>
        <v>0</v>
      </c>
      <c r="BK58" s="204">
        <f t="shared" si="57"/>
        <v>0</v>
      </c>
      <c r="BL58" s="204">
        <f t="shared" si="57"/>
        <v>0</v>
      </c>
      <c r="BM58" s="204">
        <f t="shared" si="57"/>
        <v>0</v>
      </c>
      <c r="BN58" s="204">
        <f t="shared" si="57"/>
        <v>0</v>
      </c>
      <c r="BO58" s="204">
        <f t="shared" si="57"/>
        <v>0</v>
      </c>
      <c r="BP58" s="204">
        <f t="shared" si="57"/>
        <v>0</v>
      </c>
      <c r="BQ58" s="204">
        <f t="shared" si="57"/>
        <v>0</v>
      </c>
      <c r="BR58" s="204">
        <f t="shared" si="57"/>
        <v>0</v>
      </c>
      <c r="BS58" s="204">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14.535067159581983</v>
      </c>
    </row>
    <row r="59" spans="1:105" hidden="1" x14ac:dyDescent="0.3">
      <c r="A59">
        <v>2006</v>
      </c>
      <c r="B59" s="204">
        <f t="shared" si="51"/>
        <v>9.0111619633166272E-16</v>
      </c>
      <c r="C59" s="204">
        <f t="shared" si="51"/>
        <v>7.8652245545461553E-15</v>
      </c>
      <c r="D59" s="204">
        <f t="shared" si="51"/>
        <v>6.2341824262465234E-14</v>
      </c>
      <c r="E59" s="204">
        <f t="shared" si="51"/>
        <v>2.528713157878408E-13</v>
      </c>
      <c r="F59" s="204">
        <f t="shared" si="51"/>
        <v>1.5001187418379239E-12</v>
      </c>
      <c r="G59" s="204">
        <f t="shared" si="51"/>
        <v>1.0920872010387589E-11</v>
      </c>
      <c r="H59" s="204">
        <f t="shared" si="51"/>
        <v>5.0646066336907269E-11</v>
      </c>
      <c r="I59" s="204">
        <f t="shared" si="51"/>
        <v>2.197395211792829E-10</v>
      </c>
      <c r="J59" s="204">
        <f t="shared" si="51"/>
        <v>7.0536252929100223E-10</v>
      </c>
      <c r="K59" s="204">
        <f t="shared" si="51"/>
        <v>3.2948102509548686E-9</v>
      </c>
      <c r="L59" s="204">
        <f t="shared" si="52"/>
        <v>1.6112708775526177E-8</v>
      </c>
      <c r="M59" s="204">
        <f t="shared" si="52"/>
        <v>4.9298154585731289E-8</v>
      </c>
      <c r="N59" s="204">
        <f t="shared" si="52"/>
        <v>1.4766140982932132E-7</v>
      </c>
      <c r="O59" s="204">
        <f t="shared" si="52"/>
        <v>3.6280681731453917E-7</v>
      </c>
      <c r="P59" s="204">
        <f t="shared" si="52"/>
        <v>1.6454553582041631E-6</v>
      </c>
      <c r="Q59" s="204">
        <f t="shared" si="52"/>
        <v>4.426251530139644E-6</v>
      </c>
      <c r="R59" s="204">
        <f t="shared" si="52"/>
        <v>1.0237240859346315E-5</v>
      </c>
      <c r="S59" s="204">
        <f t="shared" si="52"/>
        <v>2.5593556053743513E-5</v>
      </c>
      <c r="T59" s="204">
        <f t="shared" si="52"/>
        <v>8.4026625968087164E-5</v>
      </c>
      <c r="U59" s="204">
        <f t="shared" si="52"/>
        <v>2.6693500349107515E-4</v>
      </c>
      <c r="V59" s="204">
        <f t="shared" si="53"/>
        <v>6.4921785185248818E-4</v>
      </c>
      <c r="W59" s="204">
        <f t="shared" si="53"/>
        <v>1.1037284219400109E-3</v>
      </c>
      <c r="X59" s="204">
        <f t="shared" si="53"/>
        <v>2.9123395343743095E-3</v>
      </c>
      <c r="Y59" s="204">
        <f t="shared" si="53"/>
        <v>5.9229140803925611E-3</v>
      </c>
      <c r="Z59" s="204">
        <f t="shared" si="53"/>
        <v>1.0485797110636354E-2</v>
      </c>
      <c r="AA59" s="204">
        <f t="shared" si="53"/>
        <v>1.3209356980947036E-2</v>
      </c>
      <c r="AB59" s="204">
        <f t="shared" si="53"/>
        <v>3.1794928351639926E-2</v>
      </c>
      <c r="AC59" s="204">
        <f t="shared" si="53"/>
        <v>4.3287886759314186E-2</v>
      </c>
      <c r="AD59" s="204">
        <f t="shared" si="53"/>
        <v>8.0882198411098366E-2</v>
      </c>
      <c r="AE59" s="204">
        <f t="shared" si="53"/>
        <v>0.16198067946322975</v>
      </c>
      <c r="AF59" s="204">
        <f t="shared" si="54"/>
        <v>0.20055427339824128</v>
      </c>
      <c r="AG59" s="204">
        <f t="shared" si="54"/>
        <v>0.23856089038538145</v>
      </c>
      <c r="AH59" s="204">
        <f t="shared" si="54"/>
        <v>0.19096450650102198</v>
      </c>
      <c r="AI59" s="204">
        <f t="shared" si="54"/>
        <v>0.34928191286325672</v>
      </c>
      <c r="AJ59" s="204">
        <f t="shared" si="54"/>
        <v>0.5139578248285207</v>
      </c>
      <c r="AK59" s="204">
        <f t="shared" si="54"/>
        <v>0.625503211489014</v>
      </c>
      <c r="AL59" s="204">
        <f t="shared" si="54"/>
        <v>0.78437917695699011</v>
      </c>
      <c r="AM59" s="204">
        <f t="shared" si="54"/>
        <v>0.76367643922156492</v>
      </c>
      <c r="AN59" s="204">
        <f t="shared" si="54"/>
        <v>1.1841866339993261</v>
      </c>
      <c r="AO59" s="204">
        <f t="shared" si="54"/>
        <v>1.1749468956247564</v>
      </c>
      <c r="AP59" s="204">
        <f t="shared" si="55"/>
        <v>1.3071456773926688</v>
      </c>
      <c r="AQ59" s="204">
        <f t="shared" si="55"/>
        <v>1.470687847915868</v>
      </c>
      <c r="AR59" s="204">
        <f t="shared" si="55"/>
        <v>1.2694127598447749</v>
      </c>
      <c r="AS59" s="204">
        <f t="shared" si="55"/>
        <v>1.0816616608435061</v>
      </c>
      <c r="AT59" s="204">
        <f t="shared" si="55"/>
        <v>0.79520549668384011</v>
      </c>
      <c r="AU59" s="204">
        <f t="shared" si="55"/>
        <v>0.61810647272096708</v>
      </c>
      <c r="AV59" s="204">
        <f t="shared" si="55"/>
        <v>0.43428126638786912</v>
      </c>
      <c r="AW59" s="204">
        <f t="shared" si="55"/>
        <v>0.34187164424834371</v>
      </c>
      <c r="AX59" s="204">
        <f t="shared" si="55"/>
        <v>0.25846409076668986</v>
      </c>
      <c r="AY59" s="204">
        <f t="shared" si="55"/>
        <v>0.18766781060781071</v>
      </c>
      <c r="AZ59" s="204">
        <f t="shared" si="56"/>
        <v>0.13632246623622996</v>
      </c>
      <c r="BA59" s="204">
        <f t="shared" si="56"/>
        <v>9.1309828256557368E-2</v>
      </c>
      <c r="BB59" s="204">
        <f t="shared" si="56"/>
        <v>5.8740573031744243E-2</v>
      </c>
      <c r="BC59" s="204">
        <f t="shared" si="56"/>
        <v>3.6294033366638799E-2</v>
      </c>
      <c r="BD59" s="204">
        <f t="shared" si="56"/>
        <v>2.1538438473012435E-2</v>
      </c>
      <c r="BE59" s="204">
        <f t="shared" si="56"/>
        <v>1.2276663285909475E-2</v>
      </c>
      <c r="BF59" s="204">
        <f t="shared" si="56"/>
        <v>6.7236651479761793E-3</v>
      </c>
      <c r="BG59" s="204">
        <f t="shared" si="56"/>
        <v>0</v>
      </c>
      <c r="BH59" s="204">
        <f t="shared" si="56"/>
        <v>0</v>
      </c>
      <c r="BI59" s="204">
        <f t="shared" si="56"/>
        <v>0</v>
      </c>
      <c r="BJ59" s="204">
        <f t="shared" si="57"/>
        <v>0</v>
      </c>
      <c r="BK59" s="204">
        <f t="shared" si="57"/>
        <v>0</v>
      </c>
      <c r="BL59" s="204">
        <f t="shared" si="57"/>
        <v>0</v>
      </c>
      <c r="BM59" s="204">
        <f t="shared" si="57"/>
        <v>0</v>
      </c>
      <c r="BN59" s="204">
        <f t="shared" si="57"/>
        <v>0</v>
      </c>
      <c r="BO59" s="204">
        <f t="shared" si="57"/>
        <v>0</v>
      </c>
      <c r="BP59" s="204">
        <f t="shared" si="57"/>
        <v>0</v>
      </c>
      <c r="BQ59" s="204">
        <f t="shared" si="57"/>
        <v>0</v>
      </c>
      <c r="BR59" s="204">
        <f t="shared" si="57"/>
        <v>0</v>
      </c>
      <c r="BS59" s="204">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14.506344651739562</v>
      </c>
    </row>
    <row r="60" spans="1:105" hidden="1" x14ac:dyDescent="0.3">
      <c r="A60">
        <v>2007</v>
      </c>
      <c r="B60" s="204">
        <f t="shared" si="51"/>
        <v>1.7832972297721165E-16</v>
      </c>
      <c r="C60" s="204">
        <f t="shared" si="51"/>
        <v>1.6200404000261025E-15</v>
      </c>
      <c r="D60" s="204">
        <f t="shared" si="51"/>
        <v>1.3364908950354404E-14</v>
      </c>
      <c r="E60" s="204">
        <f t="shared" si="51"/>
        <v>5.6423217188685282E-14</v>
      </c>
      <c r="F60" s="204">
        <f t="shared" si="51"/>
        <v>3.4838198825673194E-13</v>
      </c>
      <c r="G60" s="204">
        <f t="shared" si="51"/>
        <v>2.6397278416491934E-12</v>
      </c>
      <c r="H60" s="204">
        <f t="shared" si="51"/>
        <v>1.2741464087207542E-11</v>
      </c>
      <c r="I60" s="204">
        <f t="shared" si="51"/>
        <v>5.7537841836710047E-11</v>
      </c>
      <c r="J60" s="204">
        <f t="shared" si="51"/>
        <v>1.9223371484668427E-10</v>
      </c>
      <c r="K60" s="204">
        <f t="shared" si="51"/>
        <v>9.3458619423606612E-10</v>
      </c>
      <c r="L60" s="204">
        <f t="shared" si="52"/>
        <v>4.756957701396609E-9</v>
      </c>
      <c r="M60" s="204">
        <f t="shared" si="52"/>
        <v>1.5148274756467088E-8</v>
      </c>
      <c r="N60" s="204">
        <f t="shared" si="52"/>
        <v>4.7224927651629799E-8</v>
      </c>
      <c r="O60" s="204">
        <f t="shared" si="52"/>
        <v>1.2076789845254229E-7</v>
      </c>
      <c r="P60" s="204">
        <f t="shared" si="52"/>
        <v>5.7007756948855802E-7</v>
      </c>
      <c r="Q60" s="204">
        <f t="shared" si="52"/>
        <v>1.5960839057016993E-6</v>
      </c>
      <c r="R60" s="204">
        <f t="shared" si="52"/>
        <v>3.842150116127709E-6</v>
      </c>
      <c r="S60" s="204">
        <f t="shared" si="52"/>
        <v>9.9975554004007895E-6</v>
      </c>
      <c r="T60" s="204">
        <f t="shared" si="52"/>
        <v>3.4162676728995903E-5</v>
      </c>
      <c r="U60" s="204">
        <f t="shared" si="52"/>
        <v>1.1295677192077876E-4</v>
      </c>
      <c r="V60" s="204">
        <f t="shared" si="53"/>
        <v>2.8593609262622205E-4</v>
      </c>
      <c r="W60" s="204">
        <f t="shared" si="53"/>
        <v>5.0595574346572907E-4</v>
      </c>
      <c r="X60" s="204">
        <f t="shared" si="53"/>
        <v>1.389517718572034E-3</v>
      </c>
      <c r="Y60" s="204">
        <f t="shared" si="53"/>
        <v>2.9412320879421533E-3</v>
      </c>
      <c r="Z60" s="204">
        <f t="shared" si="53"/>
        <v>5.4195982298416122E-3</v>
      </c>
      <c r="AA60" s="204">
        <f t="shared" si="53"/>
        <v>7.1059001121028332E-3</v>
      </c>
      <c r="AB60" s="204">
        <f t="shared" si="53"/>
        <v>1.7801928449147172E-2</v>
      </c>
      <c r="AC60" s="204">
        <f t="shared" si="53"/>
        <v>2.5225940357953537E-2</v>
      </c>
      <c r="AD60" s="204">
        <f t="shared" si="53"/>
        <v>4.9057533161291571E-2</v>
      </c>
      <c r="AE60" s="204">
        <f t="shared" si="53"/>
        <v>0.10225575383323658</v>
      </c>
      <c r="AF60" s="204">
        <f t="shared" si="54"/>
        <v>0.13177354753663381</v>
      </c>
      <c r="AG60" s="204">
        <f t="shared" si="54"/>
        <v>0.16314258668190137</v>
      </c>
      <c r="AH60" s="204">
        <f t="shared" si="54"/>
        <v>0.13592286842843487</v>
      </c>
      <c r="AI60" s="204">
        <f t="shared" si="54"/>
        <v>0.25875440520366461</v>
      </c>
      <c r="AJ60" s="204">
        <f t="shared" si="54"/>
        <v>0.39628799587018237</v>
      </c>
      <c r="AK60" s="204">
        <f t="shared" si="54"/>
        <v>0.50197808540583355</v>
      </c>
      <c r="AL60" s="204">
        <f t="shared" si="54"/>
        <v>0.65516856096346476</v>
      </c>
      <c r="AM60" s="204">
        <f t="shared" si="54"/>
        <v>0.66390840161730313</v>
      </c>
      <c r="AN60" s="204">
        <f t="shared" si="54"/>
        <v>1.071496376380644</v>
      </c>
      <c r="AO60" s="204">
        <f t="shared" si="54"/>
        <v>1.1065233151443097</v>
      </c>
      <c r="AP60" s="204">
        <f t="shared" si="55"/>
        <v>1.2812624587989538</v>
      </c>
      <c r="AQ60" s="204">
        <f t="shared" si="55"/>
        <v>1.5003977132048345</v>
      </c>
      <c r="AR60" s="204">
        <f t="shared" si="55"/>
        <v>1.3479088610541898</v>
      </c>
      <c r="AS60" s="204">
        <f t="shared" si="55"/>
        <v>1.1954210107616476</v>
      </c>
      <c r="AT60" s="204">
        <f t="shared" si="55"/>
        <v>0.91470404754266887</v>
      </c>
      <c r="AU60" s="204">
        <f t="shared" si="55"/>
        <v>0.74000780139951927</v>
      </c>
      <c r="AV60" s="204">
        <f t="shared" si="55"/>
        <v>0.54114778057594326</v>
      </c>
      <c r="AW60" s="204">
        <f t="shared" si="55"/>
        <v>0.44338362120357433</v>
      </c>
      <c r="AX60" s="204">
        <f t="shared" si="55"/>
        <v>0.34889002936353986</v>
      </c>
      <c r="AY60" s="204">
        <f t="shared" si="55"/>
        <v>0.26366343833978856</v>
      </c>
      <c r="AZ60" s="204">
        <f t="shared" si="56"/>
        <v>0.19934224157090638</v>
      </c>
      <c r="BA60" s="204">
        <f t="shared" si="56"/>
        <v>0.1389700482566204</v>
      </c>
      <c r="BB60" s="204">
        <f t="shared" si="56"/>
        <v>9.3049413603254444E-2</v>
      </c>
      <c r="BC60" s="204">
        <f t="shared" si="56"/>
        <v>5.9838744811077607E-2</v>
      </c>
      <c r="BD60" s="204">
        <f t="shared" si="56"/>
        <v>3.6960108220435654E-2</v>
      </c>
      <c r="BE60" s="204">
        <f t="shared" si="56"/>
        <v>2.1926592430012815E-2</v>
      </c>
      <c r="BF60" s="204">
        <f t="shared" si="56"/>
        <v>1.2498809687557868E-2</v>
      </c>
      <c r="BG60" s="204">
        <f t="shared" si="56"/>
        <v>6.8431675690746041E-3</v>
      </c>
      <c r="BH60" s="204">
        <f t="shared" si="56"/>
        <v>0</v>
      </c>
      <c r="BI60" s="204">
        <f t="shared" si="56"/>
        <v>0</v>
      </c>
      <c r="BJ60" s="204">
        <f t="shared" si="57"/>
        <v>0</v>
      </c>
      <c r="BK60" s="204">
        <f t="shared" si="57"/>
        <v>0</v>
      </c>
      <c r="BL60" s="204">
        <f t="shared" si="57"/>
        <v>0</v>
      </c>
      <c r="BM60" s="204">
        <f t="shared" si="57"/>
        <v>0</v>
      </c>
      <c r="BN60" s="204">
        <f t="shared" si="57"/>
        <v>0</v>
      </c>
      <c r="BO60" s="204">
        <f t="shared" si="57"/>
        <v>0</v>
      </c>
      <c r="BP60" s="204">
        <f t="shared" si="57"/>
        <v>0</v>
      </c>
      <c r="BQ60" s="204">
        <f t="shared" si="57"/>
        <v>0</v>
      </c>
      <c r="BR60" s="204">
        <f t="shared" si="57"/>
        <v>0</v>
      </c>
      <c r="BS60" s="204">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14.443324641826013</v>
      </c>
    </row>
    <row r="61" spans="1:105" hidden="1" x14ac:dyDescent="0.3">
      <c r="A61">
        <v>2008</v>
      </c>
      <c r="B61" s="204">
        <f t="shared" si="51"/>
        <v>3.3907431648673581E-17</v>
      </c>
      <c r="C61" s="204">
        <f t="shared" si="51"/>
        <v>3.2060388762806522E-16</v>
      </c>
      <c r="D61" s="204">
        <f t="shared" si="51"/>
        <v>2.7528384335485696E-15</v>
      </c>
      <c r="E61" s="204">
        <f t="shared" si="51"/>
        <v>1.2096071446963954E-14</v>
      </c>
      <c r="F61" s="204">
        <f t="shared" si="51"/>
        <v>7.7734528832553278E-14</v>
      </c>
      <c r="G61" s="204">
        <f t="shared" si="51"/>
        <v>6.1304056024503487E-13</v>
      </c>
      <c r="H61" s="204">
        <f t="shared" si="51"/>
        <v>3.0797904656682613E-12</v>
      </c>
      <c r="I61" s="204">
        <f t="shared" si="51"/>
        <v>1.4475286995460599E-11</v>
      </c>
      <c r="J61" s="204">
        <f t="shared" si="51"/>
        <v>5.0335565587709786E-11</v>
      </c>
      <c r="K61" s="204">
        <f t="shared" si="51"/>
        <v>2.5470445125999065E-10</v>
      </c>
      <c r="L61" s="204">
        <f t="shared" si="52"/>
        <v>1.3493302058902388E-9</v>
      </c>
      <c r="M61" s="204">
        <f t="shared" si="52"/>
        <v>4.4722276849625985E-9</v>
      </c>
      <c r="N61" s="204">
        <f t="shared" si="52"/>
        <v>1.4511216199322492E-8</v>
      </c>
      <c r="O61" s="204">
        <f t="shared" si="52"/>
        <v>3.8623871149902707E-8</v>
      </c>
      <c r="P61" s="204">
        <f t="shared" si="52"/>
        <v>1.8976233834762426E-7</v>
      </c>
      <c r="Q61" s="204">
        <f t="shared" si="52"/>
        <v>5.5297254290464492E-7</v>
      </c>
      <c r="R61" s="204">
        <f t="shared" si="52"/>
        <v>1.3854598912610553E-6</v>
      </c>
      <c r="S61" s="204">
        <f t="shared" si="52"/>
        <v>3.7521935031521619E-6</v>
      </c>
      <c r="T61" s="204">
        <f t="shared" si="52"/>
        <v>1.3344892460700573E-5</v>
      </c>
      <c r="U61" s="204">
        <f t="shared" si="52"/>
        <v>4.5924796325227631E-5</v>
      </c>
      <c r="V61" s="204">
        <f t="shared" si="53"/>
        <v>1.2099731236551265E-4</v>
      </c>
      <c r="W61" s="204">
        <f t="shared" si="53"/>
        <v>2.2283892520142393E-4</v>
      </c>
      <c r="X61" s="204">
        <f t="shared" si="53"/>
        <v>6.3696327500854008E-4</v>
      </c>
      <c r="Y61" s="204">
        <f t="shared" si="53"/>
        <v>1.4033027579341893E-3</v>
      </c>
      <c r="Z61" s="204">
        <f t="shared" si="53"/>
        <v>2.6912928333932794E-3</v>
      </c>
      <c r="AA61" s="204">
        <f t="shared" si="53"/>
        <v>3.6726939557050701E-3</v>
      </c>
      <c r="AB61" s="204">
        <f t="shared" si="53"/>
        <v>9.5764483876771035E-3</v>
      </c>
      <c r="AC61" s="204">
        <f t="shared" si="53"/>
        <v>1.4123962801494428E-2</v>
      </c>
      <c r="AD61" s="204">
        <f t="shared" si="53"/>
        <v>2.8588191715521741E-2</v>
      </c>
      <c r="AE61" s="204">
        <f t="shared" si="53"/>
        <v>6.2021249831885596E-2</v>
      </c>
      <c r="AF61" s="204">
        <f t="shared" si="54"/>
        <v>8.3186485470306451E-2</v>
      </c>
      <c r="AG61" s="204">
        <f t="shared" si="54"/>
        <v>0.10719231775574548</v>
      </c>
      <c r="AH61" s="204">
        <f t="shared" si="54"/>
        <v>9.2952404347655143E-2</v>
      </c>
      <c r="AI61" s="204">
        <f t="shared" si="54"/>
        <v>0.18417370650805945</v>
      </c>
      <c r="AJ61" s="204">
        <f t="shared" si="54"/>
        <v>0.29357736797807243</v>
      </c>
      <c r="AK61" s="204">
        <f t="shared" si="54"/>
        <v>0.38705099879080596</v>
      </c>
      <c r="AL61" s="204">
        <f t="shared" si="54"/>
        <v>0.52578508600720653</v>
      </c>
      <c r="AM61" s="204">
        <f t="shared" si="54"/>
        <v>0.55454291097660446</v>
      </c>
      <c r="AN61" s="204">
        <f t="shared" si="54"/>
        <v>0.93151419900649146</v>
      </c>
      <c r="AO61" s="204">
        <f t="shared" si="54"/>
        <v>1.0012236994717676</v>
      </c>
      <c r="AP61" s="204">
        <f t="shared" si="55"/>
        <v>1.2066475419098044</v>
      </c>
      <c r="AQ61" s="204">
        <f t="shared" si="55"/>
        <v>1.470687847915868</v>
      </c>
      <c r="AR61" s="204">
        <f t="shared" si="55"/>
        <v>1.3751384262814228</v>
      </c>
      <c r="AS61" s="204">
        <f t="shared" si="55"/>
        <v>1.2693417177349111</v>
      </c>
      <c r="AT61" s="204">
        <f t="shared" si="55"/>
        <v>1.0109043119902423</v>
      </c>
      <c r="AU61" s="204">
        <f t="shared" si="55"/>
        <v>0.85121158489980964</v>
      </c>
      <c r="AV61" s="204">
        <f t="shared" si="55"/>
        <v>0.64787151892035078</v>
      </c>
      <c r="AW61" s="204">
        <f t="shared" si="55"/>
        <v>0.55249001310534351</v>
      </c>
      <c r="AX61" s="204">
        <f t="shared" si="55"/>
        <v>0.45248597601927948</v>
      </c>
      <c r="AY61" s="204">
        <f t="shared" si="55"/>
        <v>0.35590841447873606</v>
      </c>
      <c r="AZ61" s="204">
        <f t="shared" si="56"/>
        <v>0.28006540199259078</v>
      </c>
      <c r="BA61" s="204">
        <f t="shared" si="56"/>
        <v>0.20321375995858645</v>
      </c>
      <c r="BB61" s="204">
        <f t="shared" si="56"/>
        <v>0.14161763027701088</v>
      </c>
      <c r="BC61" s="204">
        <f t="shared" si="56"/>
        <v>9.478899894995152E-2</v>
      </c>
      <c r="BD61" s="204">
        <f t="shared" si="56"/>
        <v>6.0936916590410964E-2</v>
      </c>
      <c r="BE61" s="204">
        <f t="shared" si="56"/>
        <v>3.7626183074232517E-2</v>
      </c>
      <c r="BF61" s="204">
        <f t="shared" si="56"/>
        <v>2.2323354440609684E-2</v>
      </c>
      <c r="BG61" s="204">
        <f t="shared" si="56"/>
        <v>1.2720956089206259E-2</v>
      </c>
      <c r="BH61" s="204">
        <f t="shared" si="56"/>
        <v>6.9626699901730298E-3</v>
      </c>
      <c r="BI61" s="204">
        <f t="shared" si="56"/>
        <v>0</v>
      </c>
      <c r="BJ61" s="204">
        <f t="shared" si="57"/>
        <v>0</v>
      </c>
      <c r="BK61" s="204">
        <f t="shared" si="57"/>
        <v>0</v>
      </c>
      <c r="BL61" s="204">
        <f t="shared" si="57"/>
        <v>0</v>
      </c>
      <c r="BM61" s="204">
        <f t="shared" si="57"/>
        <v>0</v>
      </c>
      <c r="BN61" s="204">
        <f t="shared" si="57"/>
        <v>0</v>
      </c>
      <c r="BO61" s="204">
        <f t="shared" si="57"/>
        <v>0</v>
      </c>
      <c r="BP61" s="204">
        <f t="shared" si="57"/>
        <v>0</v>
      </c>
      <c r="BQ61" s="204">
        <f t="shared" si="57"/>
        <v>0</v>
      </c>
      <c r="BR61" s="204">
        <f t="shared" si="57"/>
        <v>0</v>
      </c>
      <c r="BS61" s="204">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14.337265552084448</v>
      </c>
    </row>
    <row r="62" spans="1:105" hidden="1" x14ac:dyDescent="0.3">
      <c r="A62">
        <v>2009</v>
      </c>
      <c r="B62" s="204">
        <f t="shared" si="51"/>
        <v>6.1943291051569443E-18</v>
      </c>
      <c r="C62" s="204">
        <f t="shared" si="51"/>
        <v>6.0959296210182578E-17</v>
      </c>
      <c r="D62" s="204">
        <f t="shared" si="51"/>
        <v>5.4478314478663903E-16</v>
      </c>
      <c r="E62" s="204">
        <f t="shared" si="51"/>
        <v>2.4914895041816833E-15</v>
      </c>
      <c r="F62" s="204">
        <f t="shared" si="51"/>
        <v>1.6664813910029959E-14</v>
      </c>
      <c r="G62" s="204">
        <f t="shared" si="51"/>
        <v>1.3678783838495825E-13</v>
      </c>
      <c r="H62" s="204">
        <f t="shared" si="51"/>
        <v>7.1523906469502559E-13</v>
      </c>
      <c r="I62" s="204">
        <f t="shared" si="51"/>
        <v>3.4988797654102088E-12</v>
      </c>
      <c r="J62" s="204">
        <f t="shared" si="51"/>
        <v>1.2663348758000469E-11</v>
      </c>
      <c r="K62" s="204">
        <f t="shared" si="51"/>
        <v>6.6693257330557313E-11</v>
      </c>
      <c r="L62" s="204">
        <f t="shared" si="52"/>
        <v>3.6773538040622246E-10</v>
      </c>
      <c r="M62" s="204">
        <f t="shared" si="52"/>
        <v>1.2685653902633857E-9</v>
      </c>
      <c r="N62" s="204">
        <f t="shared" si="52"/>
        <v>4.2841487807964272E-9</v>
      </c>
      <c r="O62" s="204">
        <f t="shared" si="52"/>
        <v>1.1868294406834731E-8</v>
      </c>
      <c r="P62" s="204">
        <f t="shared" si="52"/>
        <v>6.0689605427911548E-8</v>
      </c>
      <c r="Q62" s="204">
        <f t="shared" si="52"/>
        <v>1.8406856961195267E-7</v>
      </c>
      <c r="R62" s="204">
        <f t="shared" si="52"/>
        <v>4.8000062930664193E-7</v>
      </c>
      <c r="S62" s="204">
        <f t="shared" si="52"/>
        <v>1.3530219917869652E-6</v>
      </c>
      <c r="T62" s="204">
        <f t="shared" si="52"/>
        <v>5.0084862534792872E-6</v>
      </c>
      <c r="U62" s="204">
        <f t="shared" si="52"/>
        <v>1.7939503777804611E-5</v>
      </c>
      <c r="V62" s="204">
        <f t="shared" si="53"/>
        <v>4.9193836117973626E-5</v>
      </c>
      <c r="W62" s="204">
        <f t="shared" si="53"/>
        <v>9.4296983609683496E-5</v>
      </c>
      <c r="X62" s="204">
        <f t="shared" si="53"/>
        <v>2.8053878907157104E-4</v>
      </c>
      <c r="Y62" s="204">
        <f t="shared" si="53"/>
        <v>6.4328241991823117E-4</v>
      </c>
      <c r="Z62" s="204">
        <f t="shared" si="53"/>
        <v>1.2840532615539673E-3</v>
      </c>
      <c r="AA62" s="204">
        <f t="shared" si="53"/>
        <v>1.8238058437266738E-3</v>
      </c>
      <c r="AB62" s="204">
        <f t="shared" si="53"/>
        <v>4.9496001288617999E-3</v>
      </c>
      <c r="AC62" s="204">
        <f t="shared" si="53"/>
        <v>7.5979072258580164E-3</v>
      </c>
      <c r="AD62" s="204">
        <f t="shared" si="53"/>
        <v>1.600648184457917E-2</v>
      </c>
      <c r="AE62" s="204">
        <f t="shared" si="53"/>
        <v>3.6142774949581971E-2</v>
      </c>
      <c r="AF62" s="204">
        <f t="shared" si="54"/>
        <v>5.0455153911480331E-2</v>
      </c>
      <c r="AG62" s="204">
        <f t="shared" si="54"/>
        <v>6.7668757123183834E-2</v>
      </c>
      <c r="AH62" s="204">
        <f t="shared" si="54"/>
        <v>6.1074081670790037E-2</v>
      </c>
      <c r="AI62" s="204">
        <f t="shared" si="54"/>
        <v>0.12594929047246442</v>
      </c>
      <c r="AJ62" s="204">
        <f t="shared" si="54"/>
        <v>0.20895965796155003</v>
      </c>
      <c r="AK62" s="204">
        <f t="shared" si="54"/>
        <v>0.28673443223728656</v>
      </c>
      <c r="AL62" s="204">
        <f t="shared" si="54"/>
        <v>0.40540742435772109</v>
      </c>
      <c r="AM62" s="204">
        <f t="shared" si="54"/>
        <v>0.44503111033555837</v>
      </c>
      <c r="AN62" s="204">
        <f t="shared" si="54"/>
        <v>0.77806606193675387</v>
      </c>
      <c r="AO62" s="204">
        <f t="shared" si="54"/>
        <v>0.87042206861224003</v>
      </c>
      <c r="AP62" s="204">
        <f t="shared" si="55"/>
        <v>1.0918198463011048</v>
      </c>
      <c r="AQ62" s="204">
        <f t="shared" si="55"/>
        <v>1.38504165514051</v>
      </c>
      <c r="AR62" s="204">
        <f t="shared" si="55"/>
        <v>1.3479088610541898</v>
      </c>
      <c r="AS62" s="204">
        <f t="shared" si="55"/>
        <v>1.2949841213850206</v>
      </c>
      <c r="AT62" s="204">
        <f t="shared" si="55"/>
        <v>1.0734151435315318</v>
      </c>
      <c r="AU62" s="204">
        <f t="shared" si="55"/>
        <v>0.9407342887603497</v>
      </c>
      <c r="AV62" s="204">
        <f t="shared" si="55"/>
        <v>0.74522963323991387</v>
      </c>
      <c r="AW62" s="204">
        <f t="shared" si="55"/>
        <v>0.6614506366411137</v>
      </c>
      <c r="AX62" s="204">
        <f t="shared" si="55"/>
        <v>0.56383224563474366</v>
      </c>
      <c r="AY62" s="204">
        <f t="shared" si="55"/>
        <v>0.46158833083498457</v>
      </c>
      <c r="AZ62" s="204">
        <f t="shared" si="56"/>
        <v>0.37804874957701262</v>
      </c>
      <c r="BA62" s="204">
        <f t="shared" si="56"/>
        <v>0.28550468242318461</v>
      </c>
      <c r="BB62" s="204">
        <f t="shared" si="56"/>
        <v>0.20708527834626655</v>
      </c>
      <c r="BC62" s="204">
        <f t="shared" si="56"/>
        <v>0.14426521229740133</v>
      </c>
      <c r="BD62" s="204">
        <f t="shared" si="56"/>
        <v>9.6528584296648581E-2</v>
      </c>
      <c r="BE62" s="204">
        <f t="shared" si="56"/>
        <v>6.2035088369744321E-2</v>
      </c>
      <c r="BF62" s="204">
        <f t="shared" si="56"/>
        <v>3.8307029407071008E-2</v>
      </c>
      <c r="BG62" s="204">
        <f t="shared" si="56"/>
        <v>2.2720116451206553E-2</v>
      </c>
      <c r="BH62" s="204">
        <f t="shared" si="56"/>
        <v>1.2943102490854654E-2</v>
      </c>
      <c r="BI62" s="204">
        <f t="shared" si="56"/>
        <v>7.0821724112714547E-3</v>
      </c>
      <c r="BJ62" s="204">
        <f t="shared" si="57"/>
        <v>0</v>
      </c>
      <c r="BK62" s="204">
        <f t="shared" si="57"/>
        <v>0</v>
      </c>
      <c r="BL62" s="204">
        <f t="shared" si="57"/>
        <v>0</v>
      </c>
      <c r="BM62" s="204">
        <f t="shared" si="57"/>
        <v>0</v>
      </c>
      <c r="BN62" s="204">
        <f t="shared" si="57"/>
        <v>0</v>
      </c>
      <c r="BO62" s="204">
        <f t="shared" si="57"/>
        <v>0</v>
      </c>
      <c r="BP62" s="204">
        <f t="shared" si="57"/>
        <v>0</v>
      </c>
      <c r="BQ62" s="204">
        <f t="shared" si="57"/>
        <v>0</v>
      </c>
      <c r="BR62" s="204">
        <f t="shared" si="57"/>
        <v>0</v>
      </c>
      <c r="BS62" s="204">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14.189189796139333</v>
      </c>
    </row>
    <row r="63" spans="1:105" x14ac:dyDescent="0.3">
      <c r="A63">
        <v>2010</v>
      </c>
      <c r="B63" s="204">
        <f t="shared" ref="B63:K72" si="61">VLOOKUP(B$2,scenarios4,23,FALSE)*VLOOKUP($A63-B$2,output3,3,FALSE)</f>
        <v>1.0872311260906604E-18</v>
      </c>
      <c r="C63" s="204">
        <f t="shared" si="61"/>
        <v>1.1136259055450717E-17</v>
      </c>
      <c r="D63" s="204">
        <f t="shared" si="61"/>
        <v>1.0358451152623014E-16</v>
      </c>
      <c r="E63" s="204">
        <f t="shared" si="61"/>
        <v>4.9306253165803654E-16</v>
      </c>
      <c r="F63" s="204">
        <f t="shared" si="61"/>
        <v>3.4325366816845227E-15</v>
      </c>
      <c r="G63" s="204">
        <f t="shared" si="61"/>
        <v>2.9324727454782827E-14</v>
      </c>
      <c r="H63" s="204">
        <f t="shared" si="61"/>
        <v>1.5959140704981477E-13</v>
      </c>
      <c r="I63" s="204">
        <f t="shared" si="61"/>
        <v>8.1256680244619876E-13</v>
      </c>
      <c r="J63" s="204">
        <f t="shared" si="61"/>
        <v>3.0609088956643852E-12</v>
      </c>
      <c r="K63" s="204">
        <f t="shared" si="61"/>
        <v>1.6778593178063566E-11</v>
      </c>
      <c r="L63" s="204">
        <f t="shared" ref="L63:U72" si="62">VLOOKUP(L$2,scenarios4,23,FALSE)*VLOOKUP($A63-L$2,output3,3,FALSE)</f>
        <v>9.6289916543107844E-11</v>
      </c>
      <c r="M63" s="204">
        <f t="shared" si="62"/>
        <v>3.4572440038937467E-10</v>
      </c>
      <c r="N63" s="204">
        <f t="shared" si="62"/>
        <v>1.2152160517969871E-9</v>
      </c>
      <c r="O63" s="204">
        <f t="shared" si="62"/>
        <v>3.5038785388331532E-9</v>
      </c>
      <c r="P63" s="204">
        <f t="shared" si="62"/>
        <v>1.8648625402089035E-8</v>
      </c>
      <c r="Q63" s="204">
        <f t="shared" si="62"/>
        <v>5.8868629880420802E-8</v>
      </c>
      <c r="R63" s="204">
        <f t="shared" si="62"/>
        <v>1.5977832965306269E-7</v>
      </c>
      <c r="S63" s="204">
        <f t="shared" si="62"/>
        <v>4.6876233055894111E-7</v>
      </c>
      <c r="T63" s="204">
        <f t="shared" si="62"/>
        <v>1.8060348009310463E-6</v>
      </c>
      <c r="U63" s="204">
        <f t="shared" si="62"/>
        <v>6.7328948756966783E-6</v>
      </c>
      <c r="V63" s="204">
        <f t="shared" ref="V63:AE72" si="63">VLOOKUP(V$2,scenarios4,23,FALSE)*VLOOKUP($A63-V$2,output3,3,FALSE)</f>
        <v>1.9216481715745845E-5</v>
      </c>
      <c r="W63" s="204">
        <f t="shared" si="63"/>
        <v>3.8338292540753996E-5</v>
      </c>
      <c r="X63" s="204">
        <f t="shared" si="63"/>
        <v>1.1871337815442557E-4</v>
      </c>
      <c r="Y63" s="204">
        <f t="shared" si="63"/>
        <v>2.833219405192095E-4</v>
      </c>
      <c r="Z63" s="204">
        <f t="shared" si="63"/>
        <v>5.8861773393241695E-4</v>
      </c>
      <c r="AA63" s="204">
        <f t="shared" si="63"/>
        <v>8.7016314725057769E-4</v>
      </c>
      <c r="AB63" s="204">
        <f t="shared" si="63"/>
        <v>2.4578986836368338E-3</v>
      </c>
      <c r="AC63" s="204">
        <f t="shared" si="63"/>
        <v>3.9269884890288462E-3</v>
      </c>
      <c r="AD63" s="204">
        <f t="shared" si="63"/>
        <v>8.6105978737515011E-3</v>
      </c>
      <c r="AE63" s="204">
        <f t="shared" si="63"/>
        <v>2.0236280657411863E-2</v>
      </c>
      <c r="AF63" s="204">
        <f t="shared" ref="AF63:AO72" si="64">VLOOKUP(AF$2,scenarios4,23,FALSE)*VLOOKUP($A63-AF$2,output3,3,FALSE)</f>
        <v>2.9402652765175868E-2</v>
      </c>
      <c r="AG63" s="204">
        <f t="shared" si="64"/>
        <v>4.1043175899858633E-2</v>
      </c>
      <c r="AH63" s="204">
        <f t="shared" si="64"/>
        <v>3.8555068923124082E-2</v>
      </c>
      <c r="AI63" s="204">
        <f t="shared" si="64"/>
        <v>8.2754580762895533E-2</v>
      </c>
      <c r="AJ63" s="204">
        <f t="shared" si="64"/>
        <v>0.14289944616211753</v>
      </c>
      <c r="AK63" s="204">
        <f t="shared" si="64"/>
        <v>0.20408905938068708</v>
      </c>
      <c r="AL63" s="204">
        <f t="shared" si="64"/>
        <v>0.30033320676384501</v>
      </c>
      <c r="AM63" s="204">
        <f t="shared" si="64"/>
        <v>0.34314194335615417</v>
      </c>
      <c r="AN63" s="204">
        <f t="shared" si="64"/>
        <v>0.6244126407608831</v>
      </c>
      <c r="AO63" s="204">
        <f t="shared" si="64"/>
        <v>0.72703762526678251</v>
      </c>
      <c r="AP63" s="204">
        <f t="shared" ref="AP63:AY72" si="65">VLOOKUP(AP$2,scenarios4,23,FALSE)*VLOOKUP($A63-AP$2,output3,3,FALSE)</f>
        <v>0.94918257495372382</v>
      </c>
      <c r="AQ63" s="204">
        <f t="shared" si="65"/>
        <v>1.2532375151095909</v>
      </c>
      <c r="AR63" s="204">
        <f t="shared" si="65"/>
        <v>1.2694127598447749</v>
      </c>
      <c r="AS63" s="204">
        <f t="shared" si="65"/>
        <v>1.2693417177349111</v>
      </c>
      <c r="AT63" s="204">
        <f t="shared" si="65"/>
        <v>1.0950995678358812</v>
      </c>
      <c r="AU63" s="204">
        <f t="shared" si="65"/>
        <v>0.99890604839409491</v>
      </c>
      <c r="AV63" s="204">
        <f t="shared" si="65"/>
        <v>0.82360611794493377</v>
      </c>
      <c r="AW63" s="204">
        <f t="shared" si="65"/>
        <v>0.7608493365657053</v>
      </c>
      <c r="AX63" s="204">
        <f t="shared" si="65"/>
        <v>0.67502975436187662</v>
      </c>
      <c r="AY63" s="204">
        <f t="shared" si="65"/>
        <v>0.57517447816414391</v>
      </c>
      <c r="AZ63" s="204">
        <f t="shared" ref="AZ63:BI72" si="66">VLOOKUP(AZ$2,scenarios4,23,FALSE)*VLOOKUP($A63-AZ$2,output3,3,FALSE)</f>
        <v>0.49030279755280171</v>
      </c>
      <c r="BA63" s="204">
        <f t="shared" si="66"/>
        <v>0.38539101017312549</v>
      </c>
      <c r="BB63" s="204">
        <f t="shared" si="66"/>
        <v>0.29094396285377838</v>
      </c>
      <c r="BC63" s="204">
        <f t="shared" si="66"/>
        <v>0.21095679673394666</v>
      </c>
      <c r="BD63" s="204">
        <f t="shared" si="66"/>
        <v>0.14691279431779178</v>
      </c>
      <c r="BE63" s="204">
        <f t="shared" si="66"/>
        <v>9.8268169643345657E-2</v>
      </c>
      <c r="BF63" s="204">
        <f t="shared" si="66"/>
        <v>6.3157614200773315E-2</v>
      </c>
      <c r="BG63" s="204">
        <f t="shared" si="66"/>
        <v>3.8987875739909493E-2</v>
      </c>
      <c r="BH63" s="204">
        <f t="shared" si="66"/>
        <v>2.3116878461803426E-2</v>
      </c>
      <c r="BI63" s="204">
        <f t="shared" si="66"/>
        <v>1.3165248892503045E-2</v>
      </c>
      <c r="BJ63" s="204">
        <f t="shared" ref="BJ63:BS72" si="67">VLOOKUP(BJ$2,scenarios4,23,FALSE)*VLOOKUP($A63-BJ$2,output3,3,FALSE)</f>
        <v>6.3700662850459441E-3</v>
      </c>
      <c r="BK63" s="204">
        <f t="shared" si="67"/>
        <v>0</v>
      </c>
      <c r="BL63" s="204">
        <f t="shared" si="67"/>
        <v>0</v>
      </c>
      <c r="BM63" s="204">
        <f t="shared" si="67"/>
        <v>0</v>
      </c>
      <c r="BN63" s="204">
        <f t="shared" si="67"/>
        <v>0</v>
      </c>
      <c r="BO63" s="204">
        <f t="shared" si="67"/>
        <v>0</v>
      </c>
      <c r="BP63" s="204">
        <f t="shared" si="67"/>
        <v>0</v>
      </c>
      <c r="BQ63" s="204">
        <f t="shared" si="67"/>
        <v>0</v>
      </c>
      <c r="BR63" s="204">
        <f t="shared" si="67"/>
        <v>0</v>
      </c>
      <c r="BS63" s="204">
        <f t="shared" si="67"/>
        <v>0</v>
      </c>
      <c r="BT63">
        <f t="shared" ref="BT63:CC72" si="68">VLOOKUP(BT$2,scenarios4,23,FALSE)*VLOOKUP($A63-BT$2,output4,4,FALSE)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VLOOKUP(CD$2,scenarios4,23,FALSE)*VLOOKUP($A63-CD$2,output4,4,FALSE)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VLOOKUP(CN$2,scenarios4,23,FALSE)*VLOOKUP($A63-CN$2,output4,4,FALSE)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SUM(B63:CX63)</f>
        <v>14.008241872653473</v>
      </c>
    </row>
    <row r="64" spans="1:105" x14ac:dyDescent="0.3">
      <c r="A64">
        <v>2011</v>
      </c>
      <c r="B64" s="204">
        <f t="shared" si="61"/>
        <v>1.8334864275667886E-19</v>
      </c>
      <c r="C64" s="204">
        <f t="shared" si="61"/>
        <v>1.9546406507873507E-18</v>
      </c>
      <c r="D64" s="204">
        <f t="shared" si="61"/>
        <v>1.8923183602892917E-17</v>
      </c>
      <c r="E64" s="204">
        <f t="shared" si="61"/>
        <v>9.3750406895732382E-17</v>
      </c>
      <c r="F64" s="204">
        <f t="shared" si="61"/>
        <v>6.7929454386215641E-16</v>
      </c>
      <c r="G64" s="204">
        <f t="shared" si="61"/>
        <v>6.0401636173303251E-15</v>
      </c>
      <c r="H64" s="204">
        <f t="shared" si="61"/>
        <v>3.4213381621620497E-14</v>
      </c>
      <c r="I64" s="204">
        <f t="shared" si="61"/>
        <v>1.8130816076111851E-13</v>
      </c>
      <c r="J64" s="204">
        <f t="shared" si="61"/>
        <v>7.1085407921627628E-13</v>
      </c>
      <c r="K64" s="204">
        <f t="shared" si="61"/>
        <v>4.0556211549509497E-12</v>
      </c>
      <c r="L64" s="204">
        <f t="shared" si="62"/>
        <v>2.4224477878159722E-11</v>
      </c>
      <c r="M64" s="204">
        <f t="shared" si="62"/>
        <v>9.0526436764488136E-11</v>
      </c>
      <c r="N64" s="204">
        <f t="shared" si="62"/>
        <v>3.3118500951994849E-10</v>
      </c>
      <c r="O64" s="204">
        <f t="shared" si="62"/>
        <v>9.938892559061545E-10</v>
      </c>
      <c r="P64" s="204">
        <f t="shared" si="62"/>
        <v>5.505636790362143E-9</v>
      </c>
      <c r="Q64" s="204">
        <f t="shared" si="62"/>
        <v>1.8089078332832573E-8</v>
      </c>
      <c r="R64" s="204">
        <f t="shared" si="62"/>
        <v>5.1100149097085334E-8</v>
      </c>
      <c r="S64" s="204">
        <f t="shared" si="62"/>
        <v>1.5603742496999274E-7</v>
      </c>
      <c r="T64" s="204">
        <f t="shared" si="62"/>
        <v>6.2571125044084935E-7</v>
      </c>
      <c r="U64" s="204">
        <f t="shared" si="62"/>
        <v>2.4278478248934661E-6</v>
      </c>
      <c r="V64" s="204">
        <f t="shared" si="63"/>
        <v>7.2121588687943971E-6</v>
      </c>
      <c r="W64" s="204">
        <f t="shared" si="63"/>
        <v>1.4976004226536451E-5</v>
      </c>
      <c r="X64" s="204">
        <f t="shared" si="63"/>
        <v>4.8265257762902033E-5</v>
      </c>
      <c r="Y64" s="204">
        <f t="shared" si="63"/>
        <v>1.1989110231641389E-4</v>
      </c>
      <c r="Z64" s="204">
        <f t="shared" si="63"/>
        <v>2.5924588242742639E-4</v>
      </c>
      <c r="AA64" s="204">
        <f t="shared" si="63"/>
        <v>3.9888801751593713E-4</v>
      </c>
      <c r="AB64" s="204">
        <f t="shared" si="63"/>
        <v>1.1726976649039668E-3</v>
      </c>
      <c r="AC64" s="204">
        <f t="shared" si="63"/>
        <v>1.9500847718097556E-3</v>
      </c>
      <c r="AD64" s="204">
        <f t="shared" si="63"/>
        <v>4.4503990018198583E-3</v>
      </c>
      <c r="AE64" s="204">
        <f t="shared" si="63"/>
        <v>1.0885994617259405E-2</v>
      </c>
      <c r="AF64" s="204">
        <f t="shared" si="64"/>
        <v>1.6462497255911659E-2</v>
      </c>
      <c r="AG64" s="204">
        <f t="shared" si="64"/>
        <v>2.3917839027520895E-2</v>
      </c>
      <c r="AH64" s="204">
        <f t="shared" si="64"/>
        <v>2.3384831389208487E-2</v>
      </c>
      <c r="AI64" s="204">
        <f t="shared" si="64"/>
        <v>5.2241613426398048E-2</v>
      </c>
      <c r="AJ64" s="204">
        <f t="shared" si="64"/>
        <v>9.3891626654152197E-2</v>
      </c>
      <c r="AK64" s="204">
        <f t="shared" si="64"/>
        <v>0.13956863175290088</v>
      </c>
      <c r="AL64" s="204">
        <f t="shared" si="64"/>
        <v>0.21376826351463155</v>
      </c>
      <c r="AM64" s="204">
        <f t="shared" si="64"/>
        <v>0.25420580391837289</v>
      </c>
      <c r="AN64" s="204">
        <f t="shared" si="64"/>
        <v>0.48145435685447141</v>
      </c>
      <c r="AO64" s="204">
        <f t="shared" si="64"/>
        <v>0.58346136110259317</v>
      </c>
      <c r="AP64" s="204">
        <f t="shared" si="65"/>
        <v>0.79282393004949248</v>
      </c>
      <c r="AQ64" s="204">
        <f t="shared" si="65"/>
        <v>1.0895123546712582</v>
      </c>
      <c r="AR64" s="204">
        <f t="shared" si="65"/>
        <v>1.1486121640398477</v>
      </c>
      <c r="AS64" s="204">
        <f t="shared" si="65"/>
        <v>1.1954210107616476</v>
      </c>
      <c r="AT64" s="204">
        <f t="shared" si="65"/>
        <v>1.0734151435315318</v>
      </c>
      <c r="AU64" s="204">
        <f t="shared" si="65"/>
        <v>1.0190852891324871</v>
      </c>
      <c r="AV64" s="204">
        <f t="shared" si="65"/>
        <v>0.87453507599227864</v>
      </c>
      <c r="AW64" s="204">
        <f t="shared" si="65"/>
        <v>0.84086855980956809</v>
      </c>
      <c r="AX64" s="204">
        <f t="shared" si="65"/>
        <v>0.77646903989149674</v>
      </c>
      <c r="AY64" s="204">
        <f t="shared" si="65"/>
        <v>0.68860887208263943</v>
      </c>
      <c r="AZ64" s="204">
        <f t="shared" si="66"/>
        <v>0.61095490697244159</v>
      </c>
      <c r="BA64" s="204">
        <f t="shared" si="66"/>
        <v>0.49982519622404098</v>
      </c>
      <c r="BB64" s="204">
        <f t="shared" si="66"/>
        <v>0.39273327076923831</v>
      </c>
      <c r="BC64" s="204">
        <f t="shared" si="66"/>
        <v>0.29638324328437221</v>
      </c>
      <c r="BD64" s="204">
        <f t="shared" si="66"/>
        <v>0.21482831512162676</v>
      </c>
      <c r="BE64" s="204">
        <f t="shared" si="66"/>
        <v>0.14956037633818225</v>
      </c>
      <c r="BF64" s="204">
        <f t="shared" si="66"/>
        <v>0.10004633360976301</v>
      </c>
      <c r="BG64" s="204">
        <f t="shared" si="66"/>
        <v>6.4280140031802324E-2</v>
      </c>
      <c r="BH64" s="204">
        <f t="shared" si="66"/>
        <v>3.9668722072747992E-2</v>
      </c>
      <c r="BI64" s="204">
        <f t="shared" si="66"/>
        <v>2.3513640472400298E-2</v>
      </c>
      <c r="BJ64" s="204">
        <f t="shared" si="67"/>
        <v>1.184149484569187E-2</v>
      </c>
      <c r="BK64" s="204">
        <f t="shared" si="67"/>
        <v>6.2566961035671808E-3</v>
      </c>
      <c r="BL64" s="204">
        <f t="shared" si="67"/>
        <v>0</v>
      </c>
      <c r="BM64" s="204">
        <f t="shared" si="67"/>
        <v>0</v>
      </c>
      <c r="BN64" s="204">
        <f t="shared" si="67"/>
        <v>0</v>
      </c>
      <c r="BO64" s="204">
        <f t="shared" si="67"/>
        <v>0</v>
      </c>
      <c r="BP64" s="204">
        <f t="shared" si="67"/>
        <v>0</v>
      </c>
      <c r="BQ64" s="204">
        <f t="shared" si="67"/>
        <v>0</v>
      </c>
      <c r="BR64" s="204">
        <f t="shared" si="67"/>
        <v>0</v>
      </c>
      <c r="BS64" s="20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13.810911540919374</v>
      </c>
    </row>
    <row r="65" spans="1:108" x14ac:dyDescent="0.3">
      <c r="A65">
        <v>2012</v>
      </c>
      <c r="B65" s="204">
        <f t="shared" si="61"/>
        <v>2.9707201525358925E-20</v>
      </c>
      <c r="C65" s="204">
        <f t="shared" si="61"/>
        <v>3.2962697792466263E-19</v>
      </c>
      <c r="D65" s="204">
        <f t="shared" si="61"/>
        <v>3.3214047669287203E-18</v>
      </c>
      <c r="E65" s="204">
        <f t="shared" si="61"/>
        <v>1.7126654713090265E-17</v>
      </c>
      <c r="F65" s="204">
        <f t="shared" si="61"/>
        <v>1.2916037175847752E-16</v>
      </c>
      <c r="G65" s="204">
        <f t="shared" si="61"/>
        <v>1.1953405221218547E-15</v>
      </c>
      <c r="H65" s="204">
        <f t="shared" si="61"/>
        <v>7.0471046394344242E-15</v>
      </c>
      <c r="I65" s="204">
        <f t="shared" si="61"/>
        <v>3.8869043201668199E-14</v>
      </c>
      <c r="J65" s="204">
        <f t="shared" si="61"/>
        <v>1.586129845376929E-13</v>
      </c>
      <c r="K65" s="204">
        <f t="shared" si="61"/>
        <v>9.4186234874100983E-13</v>
      </c>
      <c r="L65" s="204">
        <f t="shared" si="62"/>
        <v>5.855395855163374E-12</v>
      </c>
      <c r="M65" s="204">
        <f t="shared" si="62"/>
        <v>2.2774509974865411E-11</v>
      </c>
      <c r="N65" s="204">
        <f t="shared" si="62"/>
        <v>8.6719360241532555E-11</v>
      </c>
      <c r="O65" s="204">
        <f t="shared" si="62"/>
        <v>2.7086642098934657E-10</v>
      </c>
      <c r="P65" s="204">
        <f t="shared" si="62"/>
        <v>1.5616960440314918E-9</v>
      </c>
      <c r="Q65" s="204">
        <f t="shared" si="62"/>
        <v>5.3404416157037157E-9</v>
      </c>
      <c r="R65" s="204">
        <f t="shared" si="62"/>
        <v>1.5701989356882123E-8</v>
      </c>
      <c r="S65" s="204">
        <f t="shared" si="62"/>
        <v>4.9903736620637872E-8</v>
      </c>
      <c r="T65" s="204">
        <f t="shared" si="62"/>
        <v>2.0828118201632678E-7</v>
      </c>
      <c r="U65" s="204">
        <f t="shared" si="62"/>
        <v>8.4114198553153279E-7</v>
      </c>
      <c r="V65" s="204">
        <f t="shared" si="63"/>
        <v>2.6006679958116486E-6</v>
      </c>
      <c r="W65" s="204">
        <f t="shared" si="63"/>
        <v>5.6206606026645959E-6</v>
      </c>
      <c r="X65" s="204">
        <f t="shared" si="63"/>
        <v>1.8853753162943454E-5</v>
      </c>
      <c r="Y65" s="204">
        <f t="shared" si="63"/>
        <v>4.8744084674709911E-5</v>
      </c>
      <c r="Z65" s="204">
        <f t="shared" si="63"/>
        <v>1.0970302744029189E-4</v>
      </c>
      <c r="AA65" s="204">
        <f t="shared" si="63"/>
        <v>1.7568290951716216E-4</v>
      </c>
      <c r="AB65" s="204">
        <f t="shared" si="63"/>
        <v>5.375716590355769E-4</v>
      </c>
      <c r="AC65" s="204">
        <f t="shared" si="63"/>
        <v>9.3041258107609613E-4</v>
      </c>
      <c r="AD65" s="204">
        <f t="shared" si="63"/>
        <v>2.2100027403116973E-3</v>
      </c>
      <c r="AE65" s="204">
        <f t="shared" si="63"/>
        <v>5.6264408451999863E-3</v>
      </c>
      <c r="AF65" s="204">
        <f t="shared" si="64"/>
        <v>8.8559088277352597E-3</v>
      </c>
      <c r="AG65" s="204">
        <f t="shared" si="64"/>
        <v>1.3391559003283164E-2</v>
      </c>
      <c r="AH65" s="204">
        <f t="shared" si="64"/>
        <v>1.3627469624121679E-2</v>
      </c>
      <c r="AI65" s="204">
        <f t="shared" si="64"/>
        <v>3.1686140255965556E-2</v>
      </c>
      <c r="AJ65" s="204">
        <f t="shared" si="64"/>
        <v>5.9272248356808492E-2</v>
      </c>
      <c r="AK65" s="204">
        <f t="shared" si="64"/>
        <v>9.1703125639182231E-2</v>
      </c>
      <c r="AL65" s="204">
        <f t="shared" si="64"/>
        <v>0.1461878659319942</v>
      </c>
      <c r="AM65" s="204">
        <f t="shared" si="64"/>
        <v>0.18093614710310893</v>
      </c>
      <c r="AN65" s="204">
        <f t="shared" si="64"/>
        <v>0.35667015998439028</v>
      </c>
      <c r="AO65" s="204">
        <f t="shared" si="64"/>
        <v>0.44987880773326172</v>
      </c>
      <c r="AP65" s="204">
        <f t="shared" si="65"/>
        <v>0.6362561073392069</v>
      </c>
      <c r="AQ65" s="204">
        <f t="shared" si="65"/>
        <v>0.91003721482145472</v>
      </c>
      <c r="AR65" s="204">
        <f t="shared" si="65"/>
        <v>0.99855544408728569</v>
      </c>
      <c r="AS65" s="204">
        <f t="shared" si="65"/>
        <v>1.0816616608435061</v>
      </c>
      <c r="AT65" s="204">
        <f t="shared" si="65"/>
        <v>1.0109043119902423</v>
      </c>
      <c r="AU65" s="204">
        <f t="shared" si="65"/>
        <v>0.99890604839409491</v>
      </c>
      <c r="AV65" s="204">
        <f t="shared" si="65"/>
        <v>0.89220185642772354</v>
      </c>
      <c r="AW65" s="204">
        <f t="shared" si="65"/>
        <v>0.89286496764676193</v>
      </c>
      <c r="AX65" s="204">
        <f t="shared" si="65"/>
        <v>0.8581310016742022</v>
      </c>
      <c r="AY65" s="204">
        <f t="shared" si="65"/>
        <v>0.79208874321728817</v>
      </c>
      <c r="AZ65" s="204">
        <f t="shared" si="66"/>
        <v>0.7314458227118773</v>
      </c>
      <c r="BA65" s="204">
        <f t="shared" si="66"/>
        <v>0.622820546376049</v>
      </c>
      <c r="BB65" s="204">
        <f t="shared" si="66"/>
        <v>0.50934759489528025</v>
      </c>
      <c r="BC65" s="204">
        <f t="shared" si="66"/>
        <v>0.40007553136535118</v>
      </c>
      <c r="BD65" s="204">
        <f t="shared" si="66"/>
        <v>0.30182252371496598</v>
      </c>
      <c r="BE65" s="204">
        <f t="shared" si="66"/>
        <v>0.21869983350930686</v>
      </c>
      <c r="BF65" s="204">
        <f t="shared" si="66"/>
        <v>0.15226667353465578</v>
      </c>
      <c r="BG65" s="204">
        <f t="shared" si="66"/>
        <v>0.10182449757618035</v>
      </c>
      <c r="BH65" s="204">
        <f t="shared" si="66"/>
        <v>6.5402665862831319E-2</v>
      </c>
      <c r="BI65" s="204">
        <f t="shared" si="66"/>
        <v>4.0349568405586476E-2</v>
      </c>
      <c r="BJ65" s="204">
        <f t="shared" si="67"/>
        <v>2.1149364871934605E-2</v>
      </c>
      <c r="BK65" s="204">
        <f t="shared" si="67"/>
        <v>1.1630747836231789E-2</v>
      </c>
      <c r="BL65" s="204">
        <f t="shared" si="67"/>
        <v>5.7235271684855102E-3</v>
      </c>
      <c r="BM65" s="204">
        <f t="shared" si="67"/>
        <v>0</v>
      </c>
      <c r="BN65" s="204">
        <f t="shared" si="67"/>
        <v>0</v>
      </c>
      <c r="BO65" s="204">
        <f t="shared" si="67"/>
        <v>0</v>
      </c>
      <c r="BP65" s="204">
        <f t="shared" si="67"/>
        <v>0</v>
      </c>
      <c r="BQ65" s="204">
        <f t="shared" si="67"/>
        <v>0</v>
      </c>
      <c r="BR65" s="204">
        <f t="shared" si="67"/>
        <v>0</v>
      </c>
      <c r="BS65" s="204">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13.61604244197777</v>
      </c>
    </row>
    <row r="66" spans="1:108" x14ac:dyDescent="0.3">
      <c r="A66">
        <v>2013</v>
      </c>
      <c r="B66" s="204">
        <f t="shared" si="61"/>
        <v>4.6245982023247437E-21</v>
      </c>
      <c r="C66" s="204">
        <f t="shared" si="61"/>
        <v>5.340805862630956E-20</v>
      </c>
      <c r="D66" s="204">
        <f t="shared" si="61"/>
        <v>5.601155462239441E-19</v>
      </c>
      <c r="E66" s="204">
        <f t="shared" si="61"/>
        <v>3.006077296470553E-18</v>
      </c>
      <c r="F66" s="204">
        <f t="shared" si="61"/>
        <v>2.3595471880800087E-17</v>
      </c>
      <c r="G66" s="204">
        <f t="shared" si="61"/>
        <v>2.2728082775026762E-16</v>
      </c>
      <c r="H66" s="204">
        <f t="shared" si="61"/>
        <v>1.3946128404501817E-15</v>
      </c>
      <c r="I66" s="204">
        <f t="shared" si="61"/>
        <v>8.0060549905934513E-15</v>
      </c>
      <c r="J66" s="204">
        <f t="shared" si="61"/>
        <v>3.400362632581086E-14</v>
      </c>
      <c r="K66" s="204">
        <f t="shared" si="61"/>
        <v>2.1015789671235855E-13</v>
      </c>
      <c r="L66" s="204">
        <f t="shared" si="62"/>
        <v>1.3598353204712113E-12</v>
      </c>
      <c r="M66" s="204">
        <f t="shared" si="62"/>
        <v>5.5049182888863335E-12</v>
      </c>
      <c r="N66" s="204">
        <f t="shared" si="62"/>
        <v>2.1816731171832483E-11</v>
      </c>
      <c r="O66" s="204">
        <f t="shared" si="62"/>
        <v>7.0925199099915516E-11</v>
      </c>
      <c r="P66" s="204">
        <f t="shared" si="62"/>
        <v>4.2561182305402944E-10</v>
      </c>
      <c r="Q66" s="204">
        <f t="shared" si="62"/>
        <v>1.5148377675812961E-9</v>
      </c>
      <c r="R66" s="204">
        <f t="shared" si="62"/>
        <v>4.6357009388713915E-9</v>
      </c>
      <c r="S66" s="204">
        <f t="shared" si="62"/>
        <v>1.5334357240272689E-8</v>
      </c>
      <c r="T66" s="204">
        <f t="shared" si="62"/>
        <v>6.6612283895205017E-8</v>
      </c>
      <c r="U66" s="204">
        <f t="shared" si="62"/>
        <v>2.7999184426783677E-7</v>
      </c>
      <c r="V66" s="204">
        <f t="shared" si="63"/>
        <v>9.0101653788837068E-7</v>
      </c>
      <c r="W66" s="204">
        <f t="shared" si="63"/>
        <v>2.0267817737510159E-6</v>
      </c>
      <c r="X66" s="204">
        <f t="shared" si="63"/>
        <v>7.0760228170573532E-6</v>
      </c>
      <c r="Y66" s="204">
        <f t="shared" si="63"/>
        <v>1.904079628301437E-5</v>
      </c>
      <c r="Z66" s="204">
        <f t="shared" si="63"/>
        <v>4.4601922538913231E-5</v>
      </c>
      <c r="AA66" s="204">
        <f t="shared" si="63"/>
        <v>7.4342345818922896E-5</v>
      </c>
      <c r="AB66" s="204">
        <f t="shared" si="63"/>
        <v>2.3676357520457402E-4</v>
      </c>
      <c r="AC66" s="204">
        <f t="shared" si="63"/>
        <v>4.2650672015929103E-4</v>
      </c>
      <c r="AD66" s="204">
        <f t="shared" si="63"/>
        <v>1.0544230607423305E-3</v>
      </c>
      <c r="AE66" s="204">
        <f t="shared" si="63"/>
        <v>2.794007836378027E-3</v>
      </c>
      <c r="AF66" s="204">
        <f t="shared" si="64"/>
        <v>4.5771882957517966E-3</v>
      </c>
      <c r="AG66" s="204">
        <f t="shared" si="64"/>
        <v>7.2039146765370543E-3</v>
      </c>
      <c r="AH66" s="204">
        <f t="shared" si="64"/>
        <v>7.6299979829653562E-3</v>
      </c>
      <c r="AI66" s="204">
        <f t="shared" si="64"/>
        <v>1.8465042858641072E-2</v>
      </c>
      <c r="AJ66" s="204">
        <f t="shared" si="64"/>
        <v>3.5950435898506085E-2</v>
      </c>
      <c r="AK66" s="204">
        <f t="shared" si="64"/>
        <v>5.7890683457882647E-2</v>
      </c>
      <c r="AL66" s="204">
        <f t="shared" si="64"/>
        <v>9.6052272406166622E-2</v>
      </c>
      <c r="AM66" s="204">
        <f t="shared" si="64"/>
        <v>0.12373524853538624</v>
      </c>
      <c r="AN66" s="204">
        <f t="shared" si="64"/>
        <v>0.25386723489188112</v>
      </c>
      <c r="AO66" s="204">
        <f t="shared" si="64"/>
        <v>0.33327841786736756</v>
      </c>
      <c r="AP66" s="204">
        <f t="shared" si="65"/>
        <v>0.49058628054109954</v>
      </c>
      <c r="AQ66" s="204">
        <f t="shared" si="65"/>
        <v>0.73032197173963564</v>
      </c>
      <c r="AR66" s="204">
        <f t="shared" si="65"/>
        <v>0.83406361688866371</v>
      </c>
      <c r="AS66" s="204">
        <f t="shared" si="65"/>
        <v>0.94035147276945219</v>
      </c>
      <c r="AT66" s="204">
        <f t="shared" si="65"/>
        <v>0.91470404754266887</v>
      </c>
      <c r="AU66" s="204">
        <f t="shared" si="65"/>
        <v>0.9407342887603497</v>
      </c>
      <c r="AV66" s="204">
        <f t="shared" si="65"/>
        <v>0.87453507599227864</v>
      </c>
      <c r="AW66" s="204">
        <f t="shared" si="65"/>
        <v>0.91090203645617263</v>
      </c>
      <c r="AX66" s="204">
        <f t="shared" si="65"/>
        <v>0.91119485930124511</v>
      </c>
      <c r="AY66" s="204">
        <f t="shared" si="65"/>
        <v>0.8753934435388363</v>
      </c>
      <c r="AZ66" s="204">
        <f t="shared" si="66"/>
        <v>0.84136296514904096</v>
      </c>
      <c r="BA66" s="204">
        <f t="shared" si="66"/>
        <v>0.74565157223041845</v>
      </c>
      <c r="BB66" s="204">
        <f t="shared" si="66"/>
        <v>0.63468618577965652</v>
      </c>
      <c r="BC66" s="204">
        <f t="shared" si="66"/>
        <v>0.51886999356651964</v>
      </c>
      <c r="BD66" s="204">
        <f t="shared" si="66"/>
        <v>0.40741779196146399</v>
      </c>
      <c r="BE66" s="204">
        <f t="shared" si="66"/>
        <v>0.30726180414555981</v>
      </c>
      <c r="BF66" s="204">
        <f t="shared" si="66"/>
        <v>0.22265721019413917</v>
      </c>
      <c r="BG66" s="204">
        <f t="shared" si="66"/>
        <v>0.15497297073112934</v>
      </c>
      <c r="BH66" s="204">
        <f t="shared" si="66"/>
        <v>0.10360266154259772</v>
      </c>
      <c r="BI66" s="204">
        <f t="shared" si="66"/>
        <v>6.6525191693860328E-2</v>
      </c>
      <c r="BJ66" s="204">
        <f t="shared" si="67"/>
        <v>3.6292455251091135E-2</v>
      </c>
      <c r="BK66" s="204">
        <f t="shared" si="67"/>
        <v>2.077296261387325E-2</v>
      </c>
      <c r="BL66" s="204">
        <f t="shared" si="67"/>
        <v>1.0639625151767118E-2</v>
      </c>
      <c r="BM66" s="204">
        <f t="shared" si="67"/>
        <v>5.6217700432308988E-3</v>
      </c>
      <c r="BN66" s="204">
        <f t="shared" si="67"/>
        <v>0</v>
      </c>
      <c r="BO66" s="204">
        <f t="shared" si="67"/>
        <v>0</v>
      </c>
      <c r="BP66" s="204">
        <f t="shared" si="67"/>
        <v>0</v>
      </c>
      <c r="BQ66" s="204">
        <f t="shared" si="67"/>
        <v>0</v>
      </c>
      <c r="BR66" s="204">
        <f t="shared" si="67"/>
        <v>0</v>
      </c>
      <c r="BS66" s="204">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13.44243274914859</v>
      </c>
    </row>
    <row r="67" spans="1:108" x14ac:dyDescent="0.3">
      <c r="A67">
        <v>2014</v>
      </c>
      <c r="B67" s="204">
        <f t="shared" si="61"/>
        <v>6.9169476758119789E-22</v>
      </c>
      <c r="C67" s="204">
        <f t="shared" si="61"/>
        <v>8.3141729692057063E-21</v>
      </c>
      <c r="D67" s="204">
        <f t="shared" si="61"/>
        <v>9.0753141986675947E-20</v>
      </c>
      <c r="E67" s="204">
        <f t="shared" si="61"/>
        <v>5.0693930582298562E-19</v>
      </c>
      <c r="F67" s="204">
        <f t="shared" si="61"/>
        <v>4.1414866772650768E-18</v>
      </c>
      <c r="G67" s="204">
        <f t="shared" si="61"/>
        <v>4.1520462563041638E-17</v>
      </c>
      <c r="H67" s="204">
        <f t="shared" si="61"/>
        <v>2.6517026311968109E-16</v>
      </c>
      <c r="I67" s="204">
        <f t="shared" si="61"/>
        <v>1.5843878674303293E-15</v>
      </c>
      <c r="J67" s="204">
        <f t="shared" si="61"/>
        <v>7.0039002717810397E-15</v>
      </c>
      <c r="K67" s="204">
        <f t="shared" si="61"/>
        <v>4.505388137077253E-14</v>
      </c>
      <c r="L67" s="204">
        <f t="shared" si="62"/>
        <v>3.0342027283223385E-13</v>
      </c>
      <c r="M67" s="204">
        <f t="shared" si="62"/>
        <v>1.2784417161026795E-12</v>
      </c>
      <c r="N67" s="204">
        <f t="shared" si="62"/>
        <v>5.2734097271064087E-12</v>
      </c>
      <c r="O67" s="204">
        <f t="shared" si="62"/>
        <v>1.7843258965031845E-11</v>
      </c>
      <c r="P67" s="204">
        <f t="shared" si="62"/>
        <v>1.1144461236327375E-10</v>
      </c>
      <c r="Q67" s="204">
        <f t="shared" si="62"/>
        <v>4.1284145295457411E-10</v>
      </c>
      <c r="R67" s="204">
        <f t="shared" si="62"/>
        <v>1.3149352369596343E-9</v>
      </c>
      <c r="S67" s="204">
        <f t="shared" si="62"/>
        <v>4.5271648477181605E-9</v>
      </c>
      <c r="T67" s="204">
        <f t="shared" si="62"/>
        <v>2.0468538570659051E-8</v>
      </c>
      <c r="U67" s="204">
        <f t="shared" si="62"/>
        <v>8.954671775028223E-8</v>
      </c>
      <c r="V67" s="204">
        <f t="shared" si="63"/>
        <v>2.9992235139679487E-7</v>
      </c>
      <c r="W67" s="204">
        <f t="shared" si="63"/>
        <v>7.0219032178709898E-7</v>
      </c>
      <c r="X67" s="204">
        <f t="shared" si="63"/>
        <v>2.5515780243801303E-6</v>
      </c>
      <c r="Y67" s="204">
        <f t="shared" si="63"/>
        <v>7.1462221759837635E-6</v>
      </c>
      <c r="Z67" s="204">
        <f t="shared" si="63"/>
        <v>1.7422752454204085E-5</v>
      </c>
      <c r="AA67" s="204">
        <f t="shared" si="63"/>
        <v>3.0225342243917535E-5</v>
      </c>
      <c r="AB67" s="204">
        <f t="shared" si="63"/>
        <v>1.0018936750056233E-4</v>
      </c>
      <c r="AC67" s="204">
        <f t="shared" si="63"/>
        <v>1.8784706041768373E-4</v>
      </c>
      <c r="AD67" s="204">
        <f t="shared" si="63"/>
        <v>4.8335386950313703E-4</v>
      </c>
      <c r="AE67" s="204">
        <f t="shared" si="63"/>
        <v>1.333060018810775E-3</v>
      </c>
      <c r="AF67" s="204">
        <f t="shared" si="64"/>
        <v>2.2729644403563869E-3</v>
      </c>
      <c r="AG67" s="204">
        <f t="shared" si="64"/>
        <v>3.7233529141325202E-3</v>
      </c>
      <c r="AH67" s="204">
        <f t="shared" si="64"/>
        <v>4.1045149737947949E-3</v>
      </c>
      <c r="AI67" s="204">
        <f t="shared" si="64"/>
        <v>1.033854733511327E-2</v>
      </c>
      <c r="AJ67" s="204">
        <f t="shared" si="64"/>
        <v>2.0950053691937587E-2</v>
      </c>
      <c r="AK67" s="204">
        <f t="shared" si="64"/>
        <v>3.5112474428924775E-2</v>
      </c>
      <c r="AL67" s="204">
        <f t="shared" si="64"/>
        <v>6.063622868378922E-2</v>
      </c>
      <c r="AM67" s="204">
        <f t="shared" si="64"/>
        <v>8.1299851549201149E-2</v>
      </c>
      <c r="AN67" s="204">
        <f t="shared" si="64"/>
        <v>0.17361000500600604</v>
      </c>
      <c r="AO67" s="204">
        <f t="shared" si="64"/>
        <v>0.23721768705526808</v>
      </c>
      <c r="AP67" s="204">
        <f t="shared" si="65"/>
        <v>0.36343525544131938</v>
      </c>
      <c r="AQ67" s="204">
        <f t="shared" si="65"/>
        <v>0.56311591445703335</v>
      </c>
      <c r="AR67" s="204">
        <f t="shared" si="65"/>
        <v>0.66935173124972758</v>
      </c>
      <c r="AS67" s="204">
        <f t="shared" si="65"/>
        <v>0.78544757346104133</v>
      </c>
      <c r="AT67" s="204">
        <f t="shared" si="65"/>
        <v>0.79520549668384011</v>
      </c>
      <c r="AU67" s="204">
        <f t="shared" si="65"/>
        <v>0.85121158489980964</v>
      </c>
      <c r="AV67" s="204">
        <f t="shared" si="65"/>
        <v>0.82360611794493377</v>
      </c>
      <c r="AW67" s="204">
        <f t="shared" si="65"/>
        <v>0.89286496764676193</v>
      </c>
      <c r="AX67" s="204">
        <f t="shared" si="65"/>
        <v>0.9296022164846216</v>
      </c>
      <c r="AY67" s="204">
        <f t="shared" si="65"/>
        <v>0.92952475095572829</v>
      </c>
      <c r="AZ67" s="204">
        <f t="shared" si="66"/>
        <v>0.92984988062861484</v>
      </c>
      <c r="BA67" s="204">
        <f t="shared" si="66"/>
        <v>0.85770346661334762</v>
      </c>
      <c r="BB67" s="204">
        <f t="shared" si="66"/>
        <v>0.7598573217489597</v>
      </c>
      <c r="BC67" s="204">
        <f t="shared" si="66"/>
        <v>0.64655182518326404</v>
      </c>
      <c r="BD67" s="204">
        <f t="shared" si="66"/>
        <v>0.52839239223775891</v>
      </c>
      <c r="BE67" s="204">
        <f t="shared" si="66"/>
        <v>0.41476005255757686</v>
      </c>
      <c r="BF67" s="204">
        <f t="shared" si="66"/>
        <v>0.31282171098386752</v>
      </c>
      <c r="BG67" s="204">
        <f t="shared" si="66"/>
        <v>0.22661458687897149</v>
      </c>
      <c r="BH67" s="204">
        <f t="shared" si="66"/>
        <v>0.1576792679276029</v>
      </c>
      <c r="BI67" s="204">
        <f t="shared" si="66"/>
        <v>0.10538082550901506</v>
      </c>
      <c r="BJ67" s="204">
        <f t="shared" si="67"/>
        <v>5.9836142938406542E-2</v>
      </c>
      <c r="BK67" s="204">
        <f t="shared" si="67"/>
        <v>3.5646546393315971E-2</v>
      </c>
      <c r="BL67" s="204">
        <f t="shared" si="67"/>
        <v>1.900277940983117E-2</v>
      </c>
      <c r="BM67" s="204">
        <f t="shared" si="67"/>
        <v>1.0450465978173651E-2</v>
      </c>
      <c r="BN67" s="204">
        <f t="shared" si="67"/>
        <v>5.9027351801285953E-3</v>
      </c>
      <c r="BO67" s="204">
        <f t="shared" si="67"/>
        <v>0</v>
      </c>
      <c r="BP67" s="204">
        <f t="shared" si="67"/>
        <v>0</v>
      </c>
      <c r="BQ67" s="204">
        <f t="shared" si="67"/>
        <v>0</v>
      </c>
      <c r="BR67" s="204">
        <f t="shared" si="67"/>
        <v>0</v>
      </c>
      <c r="BS67" s="204">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13.305244204202376</v>
      </c>
    </row>
    <row r="68" spans="1:108" x14ac:dyDescent="0.3">
      <c r="A68">
        <v>2015</v>
      </c>
      <c r="B68" s="204">
        <f t="shared" si="61"/>
        <v>9.9399270141987202E-23</v>
      </c>
      <c r="C68" s="204">
        <f t="shared" si="61"/>
        <v>1.2435393709822636E-21</v>
      </c>
      <c r="D68" s="204">
        <f t="shared" si="61"/>
        <v>1.4127780327225992E-20</v>
      </c>
      <c r="E68" s="204">
        <f t="shared" si="61"/>
        <v>8.2137221703870026E-20</v>
      </c>
      <c r="F68" s="204">
        <f t="shared" si="61"/>
        <v>6.9841264019155858E-19</v>
      </c>
      <c r="G68" s="204">
        <f t="shared" si="61"/>
        <v>7.2876882228680213E-18</v>
      </c>
      <c r="H68" s="204">
        <f t="shared" si="61"/>
        <v>4.8442238140694457E-17</v>
      </c>
      <c r="I68" s="204">
        <f t="shared" si="61"/>
        <v>3.0125389319842476E-16</v>
      </c>
      <c r="J68" s="204">
        <f t="shared" si="61"/>
        <v>1.3860627522968468E-15</v>
      </c>
      <c r="K68" s="204">
        <f t="shared" si="61"/>
        <v>9.2799776398560252E-15</v>
      </c>
      <c r="L68" s="204">
        <f t="shared" si="62"/>
        <v>6.5047572285048507E-14</v>
      </c>
      <c r="M68" s="204">
        <f t="shared" si="62"/>
        <v>2.852589048544253E-13</v>
      </c>
      <c r="N68" s="204">
        <f t="shared" si="62"/>
        <v>1.2246770301468655E-12</v>
      </c>
      <c r="O68" s="204">
        <f t="shared" si="62"/>
        <v>4.3129657989718964E-12</v>
      </c>
      <c r="P68" s="204">
        <f t="shared" si="62"/>
        <v>2.8037074324657794E-11</v>
      </c>
      <c r="Q68" s="204">
        <f t="shared" si="62"/>
        <v>1.0810074626656367E-10</v>
      </c>
      <c r="R68" s="204">
        <f t="shared" si="62"/>
        <v>3.5836165785221561E-10</v>
      </c>
      <c r="S68" s="204">
        <f t="shared" si="62"/>
        <v>1.2841485376834741E-9</v>
      </c>
      <c r="T68" s="204">
        <f t="shared" si="62"/>
        <v>6.0429300589062801E-9</v>
      </c>
      <c r="U68" s="204">
        <f t="shared" si="62"/>
        <v>2.7515802476178262E-8</v>
      </c>
      <c r="V68" s="204">
        <f t="shared" si="63"/>
        <v>9.592087304456847E-8</v>
      </c>
      <c r="W68" s="204">
        <f t="shared" si="63"/>
        <v>2.3373885337557573E-7</v>
      </c>
      <c r="X68" s="204">
        <f t="shared" si="63"/>
        <v>8.8400903205698464E-7</v>
      </c>
      <c r="Y68" s="204">
        <f t="shared" si="63"/>
        <v>2.5768915580123874E-6</v>
      </c>
      <c r="Z68" s="204">
        <f t="shared" si="63"/>
        <v>6.5389523686032505E-6</v>
      </c>
      <c r="AA68" s="204">
        <f t="shared" si="63"/>
        <v>1.1806860013711955E-5</v>
      </c>
      <c r="AB68" s="204">
        <f t="shared" si="63"/>
        <v>4.0733957054329597E-5</v>
      </c>
      <c r="AC68" s="204">
        <f t="shared" si="63"/>
        <v>7.9489753243614913E-5</v>
      </c>
      <c r="AD68" s="204">
        <f t="shared" si="63"/>
        <v>2.1288434445714346E-4</v>
      </c>
      <c r="AE68" s="204">
        <f t="shared" si="63"/>
        <v>6.1108272605351352E-4</v>
      </c>
      <c r="AF68" s="204">
        <f t="shared" si="64"/>
        <v>1.0844629639785133E-3</v>
      </c>
      <c r="AG68" s="204">
        <f t="shared" si="64"/>
        <v>1.8489623379871253E-3</v>
      </c>
      <c r="AH68" s="204">
        <f t="shared" si="64"/>
        <v>2.1214240416470051E-3</v>
      </c>
      <c r="AI68" s="204">
        <f t="shared" si="64"/>
        <v>5.5615640317334238E-3</v>
      </c>
      <c r="AJ68" s="204">
        <f t="shared" si="64"/>
        <v>1.1729900841573318E-2</v>
      </c>
      <c r="AK68" s="204">
        <f t="shared" si="64"/>
        <v>2.0461733109982339E-2</v>
      </c>
      <c r="AL68" s="204">
        <f t="shared" si="64"/>
        <v>3.6777731786064756E-2</v>
      </c>
      <c r="AM68" s="204">
        <f t="shared" si="64"/>
        <v>5.1323266665151634E-2</v>
      </c>
      <c r="AN68" s="204">
        <f t="shared" si="64"/>
        <v>0.1140699016772723</v>
      </c>
      <c r="AO68" s="204">
        <f t="shared" si="64"/>
        <v>0.16222402175971132</v>
      </c>
      <c r="AP68" s="204">
        <f t="shared" si="65"/>
        <v>0.25868242906877936</v>
      </c>
      <c r="AQ68" s="204">
        <f t="shared" si="65"/>
        <v>0.41716652978561786</v>
      </c>
      <c r="AR68" s="204">
        <f t="shared" si="65"/>
        <v>0.51610471384046497</v>
      </c>
      <c r="AS68" s="204">
        <f t="shared" si="65"/>
        <v>0.63033644251650045</v>
      </c>
      <c r="AT68" s="204">
        <f t="shared" si="65"/>
        <v>0.66421146333051662</v>
      </c>
      <c r="AU68" s="204">
        <f t="shared" si="65"/>
        <v>0.74000780139951927</v>
      </c>
      <c r="AV68" s="204">
        <f t="shared" si="65"/>
        <v>0.74522963323991387</v>
      </c>
      <c r="AW68" s="204">
        <f t="shared" si="65"/>
        <v>0.84086855980956809</v>
      </c>
      <c r="AX68" s="204">
        <f t="shared" si="65"/>
        <v>0.91119485930124511</v>
      </c>
      <c r="AY68" s="204">
        <f t="shared" si="65"/>
        <v>0.94830239651307047</v>
      </c>
      <c r="AZ68" s="204">
        <f t="shared" si="66"/>
        <v>0.98734858605230325</v>
      </c>
      <c r="BA68" s="204">
        <f t="shared" si="66"/>
        <v>0.94790892763373902</v>
      </c>
      <c r="BB68" s="204">
        <f t="shared" si="66"/>
        <v>0.87404396807765428</v>
      </c>
      <c r="BC68" s="204">
        <f t="shared" si="66"/>
        <v>0.77406307126750096</v>
      </c>
      <c r="BD68" s="204">
        <f t="shared" si="66"/>
        <v>0.65841746458687156</v>
      </c>
      <c r="BE68" s="204">
        <f t="shared" si="66"/>
        <v>0.53791479090899819</v>
      </c>
      <c r="BF68" s="204">
        <f t="shared" si="66"/>
        <v>0.42226514177256852</v>
      </c>
      <c r="BG68" s="204">
        <f t="shared" si="66"/>
        <v>0.31838161782217522</v>
      </c>
      <c r="BH68" s="204">
        <f t="shared" si="66"/>
        <v>0.23057196356380383</v>
      </c>
      <c r="BI68" s="204">
        <f t="shared" si="66"/>
        <v>0.16038556512407645</v>
      </c>
      <c r="BJ68" s="204">
        <f t="shared" si="67"/>
        <v>9.4784877391141012E-2</v>
      </c>
      <c r="BK68" s="204">
        <f t="shared" si="67"/>
        <v>5.8771219265659015E-2</v>
      </c>
      <c r="BL68" s="204">
        <f t="shared" si="67"/>
        <v>3.2608899867855382E-2</v>
      </c>
      <c r="BM68" s="204">
        <f t="shared" si="67"/>
        <v>1.8664933856264311E-2</v>
      </c>
      <c r="BN68" s="204">
        <f t="shared" si="67"/>
        <v>1.0972759949933976E-2</v>
      </c>
      <c r="BO68" s="204">
        <f t="shared" si="67"/>
        <v>6.4457019810350326E-3</v>
      </c>
      <c r="BP68" s="204">
        <f t="shared" si="67"/>
        <v>0</v>
      </c>
      <c r="BQ68" s="204">
        <f t="shared" si="67"/>
        <v>0</v>
      </c>
      <c r="BR68" s="204">
        <f t="shared" si="67"/>
        <v>0</v>
      </c>
      <c r="BS68" s="204">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2" si="71">SUM(B68:CX68)</f>
        <v>13.213823649638664</v>
      </c>
    </row>
    <row r="69" spans="1:108" x14ac:dyDescent="0.3">
      <c r="A69">
        <v>2016</v>
      </c>
      <c r="B69" s="204">
        <f t="shared" si="61"/>
        <v>1.3723981417763713E-23</v>
      </c>
      <c r="C69" s="204">
        <f t="shared" si="61"/>
        <v>1.7870151931422941E-22</v>
      </c>
      <c r="D69" s="204">
        <f t="shared" si="61"/>
        <v>2.1130725962239163E-21</v>
      </c>
      <c r="E69" s="204">
        <f t="shared" si="61"/>
        <v>1.2786517353760633E-20</v>
      </c>
      <c r="F69" s="204">
        <f t="shared" si="61"/>
        <v>1.1316083248875231E-19</v>
      </c>
      <c r="G69" s="204">
        <f t="shared" si="61"/>
        <v>1.2289822397756341E-18</v>
      </c>
      <c r="H69" s="204">
        <f t="shared" si="61"/>
        <v>8.5026010452385775E-18</v>
      </c>
      <c r="I69" s="204">
        <f t="shared" si="61"/>
        <v>5.5034122844094632E-17</v>
      </c>
      <c r="J69" s="204">
        <f t="shared" si="61"/>
        <v>2.6354455807842788E-16</v>
      </c>
      <c r="K69" s="204">
        <f t="shared" si="61"/>
        <v>1.8364955024525451E-15</v>
      </c>
      <c r="L69" s="204">
        <f t="shared" si="62"/>
        <v>1.3398180089402098E-14</v>
      </c>
      <c r="M69" s="204">
        <f t="shared" si="62"/>
        <v>6.1154118214545251E-14</v>
      </c>
      <c r="N69" s="204">
        <f t="shared" si="62"/>
        <v>2.7326238186677447E-13</v>
      </c>
      <c r="O69" s="204">
        <f t="shared" si="62"/>
        <v>1.0016271101900903E-12</v>
      </c>
      <c r="P69" s="204">
        <f t="shared" si="62"/>
        <v>6.7769538570537882E-12</v>
      </c>
      <c r="Q69" s="204">
        <f t="shared" si="62"/>
        <v>2.7195829330421894E-11</v>
      </c>
      <c r="R69" s="204">
        <f t="shared" si="62"/>
        <v>9.3835447893867433E-11</v>
      </c>
      <c r="S69" s="204">
        <f t="shared" si="62"/>
        <v>3.4997130349688472E-10</v>
      </c>
      <c r="T69" s="204">
        <f t="shared" si="62"/>
        <v>1.7141014430652585E-9</v>
      </c>
      <c r="U69" s="204">
        <f t="shared" si="62"/>
        <v>8.1234949580902904E-9</v>
      </c>
      <c r="V69" s="204">
        <f t="shared" si="63"/>
        <v>2.9474444874654261E-8</v>
      </c>
      <c r="W69" s="204">
        <f t="shared" si="63"/>
        <v>7.4754131447040942E-8</v>
      </c>
      <c r="X69" s="204">
        <f t="shared" si="63"/>
        <v>2.9426104449969996E-7</v>
      </c>
      <c r="Y69" s="204">
        <f t="shared" si="63"/>
        <v>8.9277905286386548E-7</v>
      </c>
      <c r="Z69" s="204">
        <f t="shared" si="63"/>
        <v>2.3579131381510949E-6</v>
      </c>
      <c r="AA69" s="204">
        <f t="shared" si="63"/>
        <v>4.431245605730882E-6</v>
      </c>
      <c r="AB69" s="204">
        <f t="shared" si="63"/>
        <v>1.5911817469719711E-5</v>
      </c>
      <c r="AC69" s="204">
        <f t="shared" si="63"/>
        <v>3.231812192912081E-5</v>
      </c>
      <c r="AD69" s="204">
        <f t="shared" si="63"/>
        <v>9.0084582493333624E-5</v>
      </c>
      <c r="AE69" s="204">
        <f t="shared" si="63"/>
        <v>2.6914017607578521E-4</v>
      </c>
      <c r="AF69" s="204">
        <f t="shared" si="64"/>
        <v>4.9712434172563048E-4</v>
      </c>
      <c r="AG69" s="204">
        <f t="shared" si="64"/>
        <v>8.8216566072796417E-4</v>
      </c>
      <c r="AH69" s="204">
        <f t="shared" si="64"/>
        <v>1.0534680021916766E-3</v>
      </c>
      <c r="AI69" s="204">
        <f t="shared" si="64"/>
        <v>2.8745017916624598E-3</v>
      </c>
      <c r="AJ69" s="204">
        <f t="shared" si="64"/>
        <v>6.3100349112614508E-3</v>
      </c>
      <c r="AK69" s="204">
        <f t="shared" si="64"/>
        <v>1.1456490945376306E-2</v>
      </c>
      <c r="AL69" s="204">
        <f t="shared" si="64"/>
        <v>2.1432158924608591E-2</v>
      </c>
      <c r="AM69" s="204">
        <f t="shared" si="64"/>
        <v>3.1129134789021809E-2</v>
      </c>
      <c r="AN69" s="204">
        <f t="shared" si="64"/>
        <v>7.2010463373445105E-2</v>
      </c>
      <c r="AO69" s="204">
        <f t="shared" si="64"/>
        <v>0.10658877759482684</v>
      </c>
      <c r="AP69" s="204">
        <f t="shared" si="65"/>
        <v>0.17690293048145081</v>
      </c>
      <c r="AQ69" s="204">
        <f t="shared" si="65"/>
        <v>0.29692675555126702</v>
      </c>
      <c r="AR69" s="204">
        <f t="shared" si="65"/>
        <v>0.38233977579274037</v>
      </c>
      <c r="AS69" s="204">
        <f t="shared" si="65"/>
        <v>0.48602191359212615</v>
      </c>
      <c r="AT69" s="204">
        <f t="shared" si="65"/>
        <v>0.53304218514490509</v>
      </c>
      <c r="AU69" s="204">
        <f t="shared" si="65"/>
        <v>0.61810647272096708</v>
      </c>
      <c r="AV69" s="204">
        <f t="shared" si="65"/>
        <v>0.64787151892035078</v>
      </c>
      <c r="AW69" s="204">
        <f t="shared" si="65"/>
        <v>0.7608493365657053</v>
      </c>
      <c r="AX69" s="204">
        <f t="shared" si="65"/>
        <v>0.8581310016742022</v>
      </c>
      <c r="AY69" s="204">
        <f t="shared" si="65"/>
        <v>0.92952475095572829</v>
      </c>
      <c r="AZ69" s="204">
        <f t="shared" si="66"/>
        <v>1.0072943505640826</v>
      </c>
      <c r="BA69" s="204">
        <f t="shared" si="66"/>
        <v>1.0065243421581247</v>
      </c>
      <c r="BB69" s="204">
        <f t="shared" si="66"/>
        <v>0.9659679746388633</v>
      </c>
      <c r="BC69" s="204">
        <f t="shared" si="66"/>
        <v>0.89038446954196093</v>
      </c>
      <c r="BD69" s="204">
        <f t="shared" si="66"/>
        <v>0.7882688207860421</v>
      </c>
      <c r="BE69" s="204">
        <f t="shared" si="66"/>
        <v>0.67028310399047908</v>
      </c>
      <c r="BF69" s="204">
        <f t="shared" si="66"/>
        <v>0.54764836691503171</v>
      </c>
      <c r="BG69" s="204">
        <f t="shared" si="66"/>
        <v>0.42977023098756023</v>
      </c>
      <c r="BH69" s="204">
        <f t="shared" si="66"/>
        <v>0.32394152466048293</v>
      </c>
      <c r="BI69" s="204">
        <f t="shared" si="66"/>
        <v>0.23452934024863611</v>
      </c>
      <c r="BJ69" s="204">
        <f t="shared" si="67"/>
        <v>0.14425893944334253</v>
      </c>
      <c r="BK69" s="204">
        <f t="shared" si="67"/>
        <v>9.3097959505136885E-2</v>
      </c>
      <c r="BL69" s="204">
        <f t="shared" si="67"/>
        <v>5.3762986826263799E-2</v>
      </c>
      <c r="BM69" s="204">
        <f t="shared" si="67"/>
        <v>3.2029154579576009E-2</v>
      </c>
      <c r="BN69" s="204">
        <f t="shared" si="67"/>
        <v>1.9597770961977345E-2</v>
      </c>
      <c r="BO69" s="204">
        <f t="shared" si="67"/>
        <v>1.1982096161930552E-2</v>
      </c>
      <c r="BP69" s="204">
        <f t="shared" si="67"/>
        <v>6.8572218271939923E-3</v>
      </c>
      <c r="BQ69" s="204">
        <f t="shared" si="67"/>
        <v>0</v>
      </c>
      <c r="BR69" s="204">
        <f t="shared" si="67"/>
        <v>0</v>
      </c>
      <c r="BS69" s="204">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13.170565160973092</v>
      </c>
    </row>
    <row r="70" spans="1:108" x14ac:dyDescent="0.3">
      <c r="A70">
        <v>2017</v>
      </c>
      <c r="B70" s="204">
        <f t="shared" si="61"/>
        <v>1.8205611377244008E-24</v>
      </c>
      <c r="C70" s="204">
        <f t="shared" si="61"/>
        <v>2.4673182478013687E-23</v>
      </c>
      <c r="D70" s="204">
        <f t="shared" si="61"/>
        <v>3.0365687824439847E-22</v>
      </c>
      <c r="E70" s="204">
        <f t="shared" si="61"/>
        <v>1.9124617452682551E-21</v>
      </c>
      <c r="F70" s="204">
        <f t="shared" si="61"/>
        <v>1.7616044448156164E-20</v>
      </c>
      <c r="G70" s="204">
        <f t="shared" si="61"/>
        <v>1.9912677028405114E-19</v>
      </c>
      <c r="H70" s="204">
        <f t="shared" si="61"/>
        <v>1.4338628872330661E-18</v>
      </c>
      <c r="I70" s="204">
        <f t="shared" si="61"/>
        <v>9.6596112892004198E-18</v>
      </c>
      <c r="J70" s="204">
        <f t="shared" si="61"/>
        <v>4.8145248614688022E-17</v>
      </c>
      <c r="K70" s="204">
        <f t="shared" si="61"/>
        <v>3.4918938179735506E-16</v>
      </c>
      <c r="L70" s="204">
        <f t="shared" si="62"/>
        <v>2.6514824097806704E-15</v>
      </c>
      <c r="M70" s="204">
        <f t="shared" si="62"/>
        <v>1.2596225504873991E-14</v>
      </c>
      <c r="N70" s="204">
        <f t="shared" si="62"/>
        <v>5.8582290403158605E-14</v>
      </c>
      <c r="O70" s="204">
        <f t="shared" si="62"/>
        <v>2.234932175057246E-13</v>
      </c>
      <c r="P70" s="204">
        <f t="shared" si="62"/>
        <v>1.5738545177776411E-12</v>
      </c>
      <c r="Q70" s="204">
        <f t="shared" si="62"/>
        <v>6.5736131503025047E-12</v>
      </c>
      <c r="R70" s="204">
        <f t="shared" si="62"/>
        <v>2.3606986206853287E-11</v>
      </c>
      <c r="S70" s="204">
        <f t="shared" si="62"/>
        <v>9.1638469948069978E-11</v>
      </c>
      <c r="T70" s="204">
        <f t="shared" si="62"/>
        <v>4.6714713972076633E-10</v>
      </c>
      <c r="U70" s="204">
        <f t="shared" si="62"/>
        <v>2.3042620541128912E-9</v>
      </c>
      <c r="V70" s="204">
        <f t="shared" si="63"/>
        <v>8.7017452803368107E-9</v>
      </c>
      <c r="W70" s="204">
        <f t="shared" si="63"/>
        <v>2.2970355216269902E-8</v>
      </c>
      <c r="X70" s="204">
        <f t="shared" si="63"/>
        <v>9.4110279410537685E-8</v>
      </c>
      <c r="Y70" s="204">
        <f t="shared" si="63"/>
        <v>2.9718033082974108E-7</v>
      </c>
      <c r="Z70" s="204">
        <f t="shared" si="63"/>
        <v>8.1691270696602583E-7</v>
      </c>
      <c r="AA70" s="204">
        <f t="shared" si="63"/>
        <v>1.5978847440907415E-6</v>
      </c>
      <c r="AB70" s="204">
        <f t="shared" si="63"/>
        <v>5.9718816992833971E-6</v>
      </c>
      <c r="AC70" s="204">
        <f t="shared" si="63"/>
        <v>1.2624358012025195E-5</v>
      </c>
      <c r="AD70" s="204">
        <f t="shared" si="63"/>
        <v>3.6625658052188704E-5</v>
      </c>
      <c r="AE70" s="204">
        <f t="shared" si="63"/>
        <v>1.1388991734359467E-4</v>
      </c>
      <c r="AF70" s="204">
        <f t="shared" si="64"/>
        <v>2.1894929632142515E-4</v>
      </c>
      <c r="AG70" s="204">
        <f t="shared" si="64"/>
        <v>4.0439004184474303E-4</v>
      </c>
      <c r="AH70" s="204">
        <f t="shared" si="64"/>
        <v>5.0262424340179288E-4</v>
      </c>
      <c r="AI70" s="204">
        <f t="shared" si="64"/>
        <v>1.4274353454616518E-3</v>
      </c>
      <c r="AJ70" s="204">
        <f t="shared" si="64"/>
        <v>3.2613499645746972E-3</v>
      </c>
      <c r="AK70" s="204">
        <f t="shared" si="64"/>
        <v>6.162955578418932E-3</v>
      </c>
      <c r="AL70" s="204">
        <f t="shared" si="64"/>
        <v>1.1999830773858446E-2</v>
      </c>
      <c r="AM70" s="204">
        <f t="shared" si="64"/>
        <v>1.8140448896216844E-2</v>
      </c>
      <c r="AN70" s="204">
        <f t="shared" si="64"/>
        <v>4.3676553856108059E-2</v>
      </c>
      <c r="AO70" s="204">
        <f t="shared" si="64"/>
        <v>6.7287752090189279E-2</v>
      </c>
      <c r="AP70" s="204">
        <f t="shared" si="65"/>
        <v>0.11623350788880125</v>
      </c>
      <c r="AQ70" s="204">
        <f t="shared" si="65"/>
        <v>0.20305674948414223</v>
      </c>
      <c r="AR70" s="204">
        <f t="shared" si="65"/>
        <v>0.27213810562098262</v>
      </c>
      <c r="AS70" s="204">
        <f t="shared" si="65"/>
        <v>0.36005388923964249</v>
      </c>
      <c r="AT70" s="204">
        <f t="shared" si="65"/>
        <v>0.41100302215617723</v>
      </c>
      <c r="AU70" s="204">
        <f t="shared" si="65"/>
        <v>0.49604206350085805</v>
      </c>
      <c r="AV70" s="204">
        <f t="shared" si="65"/>
        <v>0.54114778057594326</v>
      </c>
      <c r="AW70" s="204">
        <f t="shared" si="65"/>
        <v>0.6614506366411137</v>
      </c>
      <c r="AX70" s="204">
        <f t="shared" si="65"/>
        <v>0.77646903989149674</v>
      </c>
      <c r="AY70" s="204">
        <f t="shared" si="65"/>
        <v>0.8753934435388363</v>
      </c>
      <c r="AZ70" s="204">
        <f t="shared" si="66"/>
        <v>0.98734858605230325</v>
      </c>
      <c r="BA70" s="204">
        <f t="shared" si="66"/>
        <v>1.0268574826392678</v>
      </c>
      <c r="BB70" s="204">
        <f t="shared" si="66"/>
        <v>1.0257000982639461</v>
      </c>
      <c r="BC70" s="204">
        <f t="shared" si="66"/>
        <v>0.98402702164398748</v>
      </c>
      <c r="BD70" s="204">
        <f t="shared" si="66"/>
        <v>0.90672497100626759</v>
      </c>
      <c r="BE70" s="204">
        <f t="shared" si="66"/>
        <v>0.80247457030458336</v>
      </c>
      <c r="BF70" s="204">
        <f t="shared" si="66"/>
        <v>0.68241188655700102</v>
      </c>
      <c r="BG70" s="204">
        <f t="shared" si="66"/>
        <v>0.55738194292106524</v>
      </c>
      <c r="BH70" s="204">
        <f t="shared" si="66"/>
        <v>0.437275320202552</v>
      </c>
      <c r="BI70" s="204">
        <f t="shared" si="66"/>
        <v>0.32950143149879063</v>
      </c>
      <c r="BJ70" s="204">
        <f t="shared" si="67"/>
        <v>0.21094762403612471</v>
      </c>
      <c r="BK70" s="204">
        <f t="shared" si="67"/>
        <v>0.14169151527335877</v>
      </c>
      <c r="BL70" s="204">
        <f t="shared" si="67"/>
        <v>8.5164548787085473E-2</v>
      </c>
      <c r="BM70" s="204">
        <f t="shared" si="67"/>
        <v>5.2807148437889424E-2</v>
      </c>
      <c r="BN70" s="204">
        <f t="shared" si="67"/>
        <v>3.3629909454280238E-2</v>
      </c>
      <c r="BO70" s="204">
        <f t="shared" si="67"/>
        <v>2.1400484226150936E-2</v>
      </c>
      <c r="BP70" s="204">
        <f t="shared" si="67"/>
        <v>1.2747081943731736E-2</v>
      </c>
      <c r="BQ70" s="204">
        <f t="shared" si="67"/>
        <v>7.0500668881966549E-3</v>
      </c>
      <c r="BR70" s="204">
        <f t="shared" si="67"/>
        <v>0</v>
      </c>
      <c r="BS70" s="204">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13.17138417123134</v>
      </c>
    </row>
    <row r="71" spans="1:108" x14ac:dyDescent="0.3">
      <c r="A71">
        <v>2018</v>
      </c>
      <c r="B71" s="204">
        <f t="shared" si="61"/>
        <v>2.3203774443920421E-25</v>
      </c>
      <c r="C71" s="204">
        <f t="shared" si="61"/>
        <v>3.273032496627629E-24</v>
      </c>
      <c r="D71" s="204">
        <f t="shared" si="61"/>
        <v>4.1925673583411162E-23</v>
      </c>
      <c r="E71" s="204">
        <f t="shared" si="61"/>
        <v>2.7482830659380421E-22</v>
      </c>
      <c r="F71" s="204">
        <f t="shared" si="61"/>
        <v>2.6348074442753049E-21</v>
      </c>
      <c r="G71" s="204">
        <f t="shared" si="61"/>
        <v>3.0998588106801783E-20</v>
      </c>
      <c r="H71" s="204">
        <f t="shared" si="61"/>
        <v>2.3232271104016149E-19</v>
      </c>
      <c r="I71" s="204">
        <f t="shared" si="61"/>
        <v>1.628978951145578E-18</v>
      </c>
      <c r="J71" s="204">
        <f t="shared" si="61"/>
        <v>8.4504733246548773E-18</v>
      </c>
      <c r="K71" s="204">
        <f t="shared" si="61"/>
        <v>6.3791146828536943E-17</v>
      </c>
      <c r="L71" s="204">
        <f t="shared" si="62"/>
        <v>5.0415016115281666E-16</v>
      </c>
      <c r="M71" s="204">
        <f t="shared" si="62"/>
        <v>2.4927766407784168E-15</v>
      </c>
      <c r="N71" s="204">
        <f t="shared" si="62"/>
        <v>1.2066493018857576E-14</v>
      </c>
      <c r="O71" s="204">
        <f t="shared" si="62"/>
        <v>4.7912722130336429E-14</v>
      </c>
      <c r="P71" s="204">
        <f t="shared" si="62"/>
        <v>3.5117441060205608E-13</v>
      </c>
      <c r="Q71" s="204">
        <f t="shared" si="62"/>
        <v>1.5266314295408067E-12</v>
      </c>
      <c r="R71" s="204">
        <f t="shared" si="62"/>
        <v>5.7061394628914312E-12</v>
      </c>
      <c r="S71" s="204">
        <f t="shared" si="62"/>
        <v>2.3054273674145364E-11</v>
      </c>
      <c r="T71" s="204">
        <f t="shared" si="62"/>
        <v>1.2232045512557104E-10</v>
      </c>
      <c r="U71" s="204">
        <f t="shared" si="62"/>
        <v>6.2798466922762719E-10</v>
      </c>
      <c r="V71" s="204">
        <f t="shared" si="63"/>
        <v>2.4682850863429057E-9</v>
      </c>
      <c r="W71" s="204">
        <f t="shared" si="63"/>
        <v>6.781541804803247E-9</v>
      </c>
      <c r="X71" s="204">
        <f t="shared" si="63"/>
        <v>2.8918087946670044E-8</v>
      </c>
      <c r="Y71" s="204">
        <f t="shared" si="63"/>
        <v>9.5043922709013159E-8</v>
      </c>
      <c r="Z71" s="204">
        <f t="shared" si="63"/>
        <v>2.7192661805451376E-7</v>
      </c>
      <c r="AA71" s="204">
        <f t="shared" si="63"/>
        <v>5.5359645382799401E-7</v>
      </c>
      <c r="AB71" s="204">
        <f t="shared" si="63"/>
        <v>2.1534303240737951E-6</v>
      </c>
      <c r="AC71" s="204">
        <f t="shared" si="63"/>
        <v>4.738061677786644E-6</v>
      </c>
      <c r="AD71" s="204">
        <f t="shared" si="63"/>
        <v>1.4307001523507842E-5</v>
      </c>
      <c r="AE71" s="204">
        <f t="shared" si="63"/>
        <v>4.6304184942270397E-5</v>
      </c>
      <c r="AF71" s="204">
        <f t="shared" si="64"/>
        <v>9.2651040153379961E-5</v>
      </c>
      <c r="AG71" s="204">
        <f t="shared" si="64"/>
        <v>1.7810617519543043E-4</v>
      </c>
      <c r="AH71" s="204">
        <f t="shared" si="64"/>
        <v>2.3040597460312164E-4</v>
      </c>
      <c r="AI71" s="204">
        <f t="shared" si="64"/>
        <v>6.8104926682632956E-4</v>
      </c>
      <c r="AJ71" s="204">
        <f t="shared" si="64"/>
        <v>1.6195384629284267E-3</v>
      </c>
      <c r="AK71" s="204">
        <f t="shared" si="64"/>
        <v>3.1853318151188921E-3</v>
      </c>
      <c r="AL71" s="204">
        <f t="shared" si="64"/>
        <v>6.4552422168745426E-3</v>
      </c>
      <c r="AM71" s="204">
        <f t="shared" si="64"/>
        <v>1.0156807705754955E-2</v>
      </c>
      <c r="AN71" s="204">
        <f t="shared" si="64"/>
        <v>2.5452435429365441E-2</v>
      </c>
      <c r="AO71" s="204">
        <f t="shared" si="64"/>
        <v>4.0812084665842609E-2</v>
      </c>
      <c r="AP71" s="204">
        <f t="shared" si="65"/>
        <v>7.3376312590100537E-2</v>
      </c>
      <c r="AQ71" s="204">
        <f t="shared" si="65"/>
        <v>0.13341779149053826</v>
      </c>
      <c r="AR71" s="204">
        <f t="shared" si="65"/>
        <v>0.18610474841034619</v>
      </c>
      <c r="AS71" s="204">
        <f t="shared" si="65"/>
        <v>0.25627567295603321</v>
      </c>
      <c r="AT71" s="204">
        <f t="shared" si="65"/>
        <v>0.30447852756854787</v>
      </c>
      <c r="AU71" s="204">
        <f t="shared" si="65"/>
        <v>0.38247401968760991</v>
      </c>
      <c r="AV71" s="204">
        <f t="shared" si="65"/>
        <v>0.43428126638786912</v>
      </c>
      <c r="AW71" s="204">
        <f t="shared" si="65"/>
        <v>0.55249001310534351</v>
      </c>
      <c r="AX71" s="204">
        <f t="shared" si="65"/>
        <v>0.67502975436187662</v>
      </c>
      <c r="AY71" s="204">
        <f t="shared" si="65"/>
        <v>0.79208874321728817</v>
      </c>
      <c r="AZ71" s="204">
        <f t="shared" si="66"/>
        <v>0.92984988062861484</v>
      </c>
      <c r="BA71" s="204">
        <f t="shared" si="66"/>
        <v>1.0065243421581247</v>
      </c>
      <c r="BB71" s="204">
        <f t="shared" si="66"/>
        <v>1.046420614714453</v>
      </c>
      <c r="BC71" s="204">
        <f t="shared" si="66"/>
        <v>1.0448758543697676</v>
      </c>
      <c r="BD71" s="204">
        <f t="shared" si="66"/>
        <v>1.0020860686491118</v>
      </c>
      <c r="BE71" s="204">
        <f t="shared" si="66"/>
        <v>0.92306547247057413</v>
      </c>
      <c r="BF71" s="204">
        <f t="shared" si="66"/>
        <v>0.81699535938675261</v>
      </c>
      <c r="BG71" s="204">
        <f t="shared" si="66"/>
        <v>0.69454066912352308</v>
      </c>
      <c r="BH71" s="204">
        <f t="shared" si="66"/>
        <v>0.56711551892709888</v>
      </c>
      <c r="BI71" s="204">
        <f t="shared" si="66"/>
        <v>0.44478040941754365</v>
      </c>
      <c r="BJ71" s="204">
        <f t="shared" si="67"/>
        <v>0.29637035612466828</v>
      </c>
      <c r="BK71" s="204">
        <f t="shared" si="67"/>
        <v>0.2071933192378165</v>
      </c>
      <c r="BL71" s="204">
        <f t="shared" si="67"/>
        <v>0.12961716915555171</v>
      </c>
      <c r="BM71" s="204">
        <f t="shared" si="67"/>
        <v>8.3650430062202574E-2</v>
      </c>
      <c r="BN71" s="204">
        <f t="shared" si="67"/>
        <v>5.54463470489912E-2</v>
      </c>
      <c r="BO71" s="204">
        <f t="shared" si="67"/>
        <v>3.6723377786153782E-2</v>
      </c>
      <c r="BP71" s="204">
        <f t="shared" si="67"/>
        <v>2.2766778231425241E-2</v>
      </c>
      <c r="BQ71" s="204">
        <f t="shared" si="67"/>
        <v>1.3105567035361155E-2</v>
      </c>
      <c r="BR71" s="204">
        <f t="shared" si="67"/>
        <v>7.0171303234711291E-3</v>
      </c>
      <c r="BS71" s="204">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13.207093629573803</v>
      </c>
    </row>
    <row r="72" spans="1:108" x14ac:dyDescent="0.3">
      <c r="A72">
        <v>2019</v>
      </c>
      <c r="B72" s="204">
        <f t="shared" si="61"/>
        <v>2.8414513403903318E-26</v>
      </c>
      <c r="C72" s="204">
        <f t="shared" si="61"/>
        <v>4.1716098528994382E-25</v>
      </c>
      <c r="D72" s="204">
        <f t="shared" si="61"/>
        <v>5.5616697280048033E-24</v>
      </c>
      <c r="E72" s="204">
        <f t="shared" si="61"/>
        <v>3.7945334682851147E-23</v>
      </c>
      <c r="F72" s="204">
        <f t="shared" si="61"/>
        <v>3.7863223664605182E-22</v>
      </c>
      <c r="G72" s="204">
        <f t="shared" si="61"/>
        <v>4.6364160209855785E-21</v>
      </c>
      <c r="H72" s="204">
        <f t="shared" si="61"/>
        <v>3.6166287521845619E-20</v>
      </c>
      <c r="I72" s="204">
        <f t="shared" si="61"/>
        <v>2.6393653781484949E-19</v>
      </c>
      <c r="J72" s="204">
        <f t="shared" si="61"/>
        <v>1.4250721650124957E-18</v>
      </c>
      <c r="K72" s="204">
        <f t="shared" si="61"/>
        <v>1.119664764716237E-17</v>
      </c>
      <c r="L72" s="204">
        <f t="shared" si="62"/>
        <v>9.2099928091151047E-17</v>
      </c>
      <c r="M72" s="204">
        <f t="shared" si="62"/>
        <v>4.7397400809850074E-16</v>
      </c>
      <c r="N72" s="204">
        <f t="shared" si="62"/>
        <v>2.3879432709334387E-15</v>
      </c>
      <c r="O72" s="204">
        <f t="shared" si="62"/>
        <v>9.8688276460593222E-15</v>
      </c>
      <c r="P72" s="204">
        <f t="shared" si="62"/>
        <v>7.5285156937838652E-14</v>
      </c>
      <c r="Q72" s="204">
        <f t="shared" si="62"/>
        <v>3.4063751536106777E-13</v>
      </c>
      <c r="R72" s="204">
        <f t="shared" si="62"/>
        <v>1.3251725719503719E-12</v>
      </c>
      <c r="S72" s="204">
        <f t="shared" si="62"/>
        <v>5.5725410964212651E-12</v>
      </c>
      <c r="T72" s="204">
        <f t="shared" si="62"/>
        <v>3.0773203110101961E-11</v>
      </c>
      <c r="U72" s="204">
        <f t="shared" si="62"/>
        <v>1.6443506557210292E-10</v>
      </c>
      <c r="V72" s="204">
        <f t="shared" si="63"/>
        <v>6.7268616030014893E-10</v>
      </c>
      <c r="W72" s="204">
        <f t="shared" si="63"/>
        <v>1.9236116388089579E-9</v>
      </c>
      <c r="X72" s="204">
        <f t="shared" si="63"/>
        <v>8.5374919316186979E-9</v>
      </c>
      <c r="Y72" s="204">
        <f t="shared" si="63"/>
        <v>2.9204976681728983E-8</v>
      </c>
      <c r="Z72" s="204">
        <f t="shared" si="63"/>
        <v>8.6967304992010066E-8</v>
      </c>
      <c r="AA72" s="204">
        <f t="shared" si="63"/>
        <v>1.8427625151713893E-7</v>
      </c>
      <c r="AB72" s="204">
        <f t="shared" si="63"/>
        <v>7.4606844791630451E-7</v>
      </c>
      <c r="AC72" s="204">
        <f t="shared" si="63"/>
        <v>1.7085210672378277E-6</v>
      </c>
      <c r="AD72" s="204">
        <f t="shared" si="63"/>
        <v>5.3695764630563727E-6</v>
      </c>
      <c r="AE72" s="204">
        <f t="shared" si="63"/>
        <v>1.8087703532039688E-5</v>
      </c>
      <c r="AF72" s="204">
        <f t="shared" si="64"/>
        <v>3.7669101869772405E-5</v>
      </c>
      <c r="AG72" s="204">
        <f t="shared" si="64"/>
        <v>7.5367779969348018E-5</v>
      </c>
      <c r="AH72" s="204">
        <f t="shared" si="64"/>
        <v>1.0147808460252009E-4</v>
      </c>
      <c r="AI72" s="204">
        <f t="shared" si="64"/>
        <v>3.1219707790820458E-4</v>
      </c>
      <c r="AJ72" s="204">
        <f t="shared" si="64"/>
        <v>7.7270433738469986E-4</v>
      </c>
      <c r="AK72" s="204">
        <f t="shared" si="64"/>
        <v>1.5817889670872551E-3</v>
      </c>
      <c r="AL72" s="204">
        <f t="shared" si="64"/>
        <v>3.3364005542587676E-3</v>
      </c>
      <c r="AM72" s="204">
        <f t="shared" si="64"/>
        <v>5.4637982090295998E-3</v>
      </c>
      <c r="AN72" s="204">
        <f t="shared" si="64"/>
        <v>1.4250777022013068E-2</v>
      </c>
      <c r="AO72" s="204">
        <f t="shared" si="64"/>
        <v>2.3783171014759109E-2</v>
      </c>
      <c r="AP72" s="204">
        <f t="shared" si="65"/>
        <v>4.4504983282554068E-2</v>
      </c>
      <c r="AQ72" s="204">
        <f t="shared" si="65"/>
        <v>8.4224469787629971E-2</v>
      </c>
      <c r="AR72" s="204">
        <f t="shared" si="65"/>
        <v>0.12227953309549913</v>
      </c>
      <c r="AS72" s="204">
        <f t="shared" si="65"/>
        <v>0.17525704285455779</v>
      </c>
      <c r="AT72" s="204">
        <f t="shared" si="65"/>
        <v>0.21671877984174945</v>
      </c>
      <c r="AU72" s="204">
        <f t="shared" si="65"/>
        <v>0.28334372272195946</v>
      </c>
      <c r="AV72" s="204">
        <f t="shared" si="65"/>
        <v>0.33485325913314745</v>
      </c>
      <c r="AW72" s="204">
        <f t="shared" si="65"/>
        <v>0.44338362120357433</v>
      </c>
      <c r="AX72" s="204">
        <f t="shared" si="65"/>
        <v>0.56383224563474366</v>
      </c>
      <c r="AY72" s="204">
        <f t="shared" si="65"/>
        <v>0.68860887208263943</v>
      </c>
      <c r="AZ72" s="204">
        <f t="shared" si="66"/>
        <v>0.84136296514904096</v>
      </c>
      <c r="BA72" s="204">
        <f t="shared" si="66"/>
        <v>0.94790892763373902</v>
      </c>
      <c r="BB72" s="204">
        <f t="shared" si="66"/>
        <v>1.0257000982639461</v>
      </c>
      <c r="BC72" s="204">
        <f t="shared" si="66"/>
        <v>1.0659837467896383</v>
      </c>
      <c r="BD72" s="204">
        <f t="shared" si="66"/>
        <v>1.064051610475589</v>
      </c>
      <c r="BE72" s="204">
        <f t="shared" si="66"/>
        <v>1.020145115654236</v>
      </c>
      <c r="BF72" s="204">
        <f t="shared" si="66"/>
        <v>0.93976835569052564</v>
      </c>
      <c r="BG72" s="204">
        <f t="shared" si="66"/>
        <v>0.83151614846892197</v>
      </c>
      <c r="BH72" s="204">
        <f t="shared" si="66"/>
        <v>0.70666945169004525</v>
      </c>
      <c r="BI72" s="204">
        <f t="shared" si="66"/>
        <v>0.57684909493313241</v>
      </c>
      <c r="BJ72" s="204">
        <f t="shared" si="67"/>
        <v>0.40005813551932018</v>
      </c>
      <c r="BK72" s="204">
        <f t="shared" si="67"/>
        <v>0.29109575464404386</v>
      </c>
      <c r="BL72" s="204">
        <f t="shared" si="67"/>
        <v>0.18953718898225227</v>
      </c>
      <c r="BM72" s="204">
        <f t="shared" si="67"/>
        <v>0.12731273866563761</v>
      </c>
      <c r="BN72" s="204">
        <f t="shared" si="67"/>
        <v>8.7831115923282466E-2</v>
      </c>
      <c r="BO72" s="204">
        <f t="shared" si="67"/>
        <v>6.0546614087988358E-2</v>
      </c>
      <c r="BP72" s="204">
        <f t="shared" si="67"/>
        <v>3.9067947674966526E-2</v>
      </c>
      <c r="BQ72" s="204">
        <f t="shared" si="67"/>
        <v>2.3407046381926346E-2</v>
      </c>
      <c r="BR72" s="204">
        <f t="shared" si="67"/>
        <v>1.3044340331590788E-2</v>
      </c>
      <c r="BS72" s="204">
        <f t="shared" si="67"/>
        <v>7.5078767354755764E-3</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13.266112379136603</v>
      </c>
    </row>
    <row r="73" spans="1:108" x14ac:dyDescent="0.3">
      <c r="A73">
        <v>2020</v>
      </c>
      <c r="B73">
        <f t="shared" ref="B73:K82" si="72">VLOOKUP(B$2,scenarios4,23,FALSE)*VLOOKUP($A73-B$2,output4,4,FALSE)</f>
        <v>2.3203774443920421E-25</v>
      </c>
      <c r="C73">
        <f t="shared" si="72"/>
        <v>3.273032496627629E-24</v>
      </c>
      <c r="D73">
        <f t="shared" si="72"/>
        <v>4.1925673583411162E-23</v>
      </c>
      <c r="E73">
        <f t="shared" si="72"/>
        <v>2.7482830659380421E-22</v>
      </c>
      <c r="F73">
        <f t="shared" si="72"/>
        <v>2.6348074442753049E-21</v>
      </c>
      <c r="G73">
        <f t="shared" si="72"/>
        <v>3.0998588106801783E-20</v>
      </c>
      <c r="H73">
        <f t="shared" si="72"/>
        <v>2.3232271104016149E-19</v>
      </c>
      <c r="I73">
        <f t="shared" si="72"/>
        <v>1.628978951145578E-18</v>
      </c>
      <c r="J73">
        <f t="shared" si="72"/>
        <v>8.4504733246548773E-18</v>
      </c>
      <c r="K73">
        <f t="shared" si="72"/>
        <v>6.3791146828536943E-17</v>
      </c>
      <c r="L73">
        <f t="shared" ref="L73:U82" si="73">VLOOKUP(L$2,scenarios4,23,FALSE)*VLOOKUP($A73-L$2,output4,4,FALSE)</f>
        <v>5.0415016115281666E-16</v>
      </c>
      <c r="M73">
        <f t="shared" si="73"/>
        <v>2.4927766407784168E-15</v>
      </c>
      <c r="N73">
        <f t="shared" si="73"/>
        <v>1.2066493018857576E-14</v>
      </c>
      <c r="O73">
        <f t="shared" si="73"/>
        <v>4.7912722130336429E-14</v>
      </c>
      <c r="P73">
        <f t="shared" si="73"/>
        <v>3.5117441060205608E-13</v>
      </c>
      <c r="Q73">
        <f t="shared" si="73"/>
        <v>1.5266314295408067E-12</v>
      </c>
      <c r="R73">
        <f t="shared" si="73"/>
        <v>5.7061394628914312E-12</v>
      </c>
      <c r="S73">
        <f t="shared" si="73"/>
        <v>2.3054273674145364E-11</v>
      </c>
      <c r="T73">
        <f t="shared" si="73"/>
        <v>1.2232045512557104E-10</v>
      </c>
      <c r="U73">
        <f t="shared" si="73"/>
        <v>6.2798466922762719E-10</v>
      </c>
      <c r="V73">
        <f t="shared" ref="V73:AE82" si="74">VLOOKUP(V$2,scenarios4,23,FALSE)*VLOOKUP($A73-V$2,output4,4,FALSE)</f>
        <v>2.4682850863429057E-9</v>
      </c>
      <c r="W73">
        <f t="shared" si="74"/>
        <v>6.781541804803247E-9</v>
      </c>
      <c r="X73">
        <f t="shared" si="74"/>
        <v>2.8918087946670044E-8</v>
      </c>
      <c r="Y73">
        <f t="shared" si="74"/>
        <v>9.5043922709013159E-8</v>
      </c>
      <c r="Z73">
        <f t="shared" si="74"/>
        <v>2.7192661805451376E-7</v>
      </c>
      <c r="AA73">
        <f t="shared" si="74"/>
        <v>5.5359645382799401E-7</v>
      </c>
      <c r="AB73">
        <f t="shared" si="74"/>
        <v>2.1534303240737951E-6</v>
      </c>
      <c r="AC73">
        <f t="shared" si="74"/>
        <v>4.738061677786644E-6</v>
      </c>
      <c r="AD73">
        <f t="shared" si="74"/>
        <v>1.4307001523507842E-5</v>
      </c>
      <c r="AE73">
        <f t="shared" si="74"/>
        <v>4.6304184942270397E-5</v>
      </c>
      <c r="AF73">
        <f t="shared" ref="AF73:AO82" si="75">VLOOKUP(AF$2,scenarios4,23,FALSE)*VLOOKUP($A73-AF$2,output4,4,FALSE)</f>
        <v>9.2651040153379961E-5</v>
      </c>
      <c r="AG73">
        <f t="shared" si="75"/>
        <v>1.7810617519543043E-4</v>
      </c>
      <c r="AH73">
        <f t="shared" si="75"/>
        <v>2.3040597460312164E-4</v>
      </c>
      <c r="AI73">
        <f t="shared" si="75"/>
        <v>6.8104926682632956E-4</v>
      </c>
      <c r="AJ73">
        <f t="shared" si="75"/>
        <v>1.6195384629284267E-3</v>
      </c>
      <c r="AK73">
        <f t="shared" si="75"/>
        <v>3.1853318151188921E-3</v>
      </c>
      <c r="AL73">
        <f t="shared" si="75"/>
        <v>6.4552422168745426E-3</v>
      </c>
      <c r="AM73">
        <f t="shared" si="75"/>
        <v>1.0156807705754955E-2</v>
      </c>
      <c r="AN73">
        <f t="shared" si="75"/>
        <v>2.5452435429365441E-2</v>
      </c>
      <c r="AO73">
        <f t="shared" si="75"/>
        <v>4.0812084665842609E-2</v>
      </c>
      <c r="AP73">
        <f t="shared" ref="AP73:AY82" si="76">VLOOKUP(AP$2,scenarios4,23,FALSE)*VLOOKUP($A73-AP$2,output4,4,FALSE)</f>
        <v>7.3376312590100537E-2</v>
      </c>
      <c r="AQ73">
        <f t="shared" si="76"/>
        <v>0.13341779149053826</v>
      </c>
      <c r="AR73">
        <f t="shared" si="76"/>
        <v>0.18610474841034619</v>
      </c>
      <c r="AS73">
        <f t="shared" si="76"/>
        <v>0.25627567295603321</v>
      </c>
      <c r="AT73">
        <f t="shared" si="76"/>
        <v>0.30447852756854787</v>
      </c>
      <c r="AU73">
        <f t="shared" si="76"/>
        <v>0.38247401968760991</v>
      </c>
      <c r="AV73">
        <f t="shared" si="76"/>
        <v>0.43428126638786912</v>
      </c>
      <c r="AW73">
        <f t="shared" si="76"/>
        <v>0.55249001310534351</v>
      </c>
      <c r="AX73">
        <f t="shared" si="76"/>
        <v>0.67502975436187662</v>
      </c>
      <c r="AY73">
        <f t="shared" si="76"/>
        <v>0.79208874321728817</v>
      </c>
      <c r="AZ73">
        <f t="shared" ref="AZ73:BI82" si="77">VLOOKUP(AZ$2,scenarios4,23,FALSE)*VLOOKUP($A73-AZ$2,output4,4,FALSE)</f>
        <v>0.92984988062861484</v>
      </c>
      <c r="BA73">
        <f t="shared" si="77"/>
        <v>1.0065243421581247</v>
      </c>
      <c r="BB73">
        <f t="shared" si="77"/>
        <v>1.046420614714453</v>
      </c>
      <c r="BC73">
        <f t="shared" si="77"/>
        <v>1.0448758543697676</v>
      </c>
      <c r="BD73">
        <f t="shared" si="77"/>
        <v>1.0020860686491118</v>
      </c>
      <c r="BE73">
        <f t="shared" si="77"/>
        <v>0.92306547247057413</v>
      </c>
      <c r="BF73">
        <f t="shared" si="77"/>
        <v>0.81699535938675261</v>
      </c>
      <c r="BG73">
        <f t="shared" si="77"/>
        <v>0.69454066912352308</v>
      </c>
      <c r="BH73">
        <f t="shared" si="77"/>
        <v>0.56711551892709888</v>
      </c>
      <c r="BI73">
        <f t="shared" si="77"/>
        <v>0.44478040941754365</v>
      </c>
      <c r="BJ73">
        <f t="shared" ref="BJ73:BS82" si="78">VLOOKUP(BJ$2,scenarios4,23,FALSE)*VLOOKUP($A73-BJ$2,output4,4,FALSE)</f>
        <v>0.29637035612466828</v>
      </c>
      <c r="BK73">
        <f t="shared" si="78"/>
        <v>0.2071933192378165</v>
      </c>
      <c r="BL73">
        <f t="shared" si="78"/>
        <v>0.12961716915555171</v>
      </c>
      <c r="BM73">
        <f t="shared" si="78"/>
        <v>8.3650430062202574E-2</v>
      </c>
      <c r="BN73">
        <f t="shared" si="78"/>
        <v>5.54463470489912E-2</v>
      </c>
      <c r="BO73">
        <f t="shared" si="78"/>
        <v>3.6723377786153782E-2</v>
      </c>
      <c r="BP73">
        <f t="shared" si="78"/>
        <v>2.2766778231425241E-2</v>
      </c>
      <c r="BQ73">
        <f t="shared" si="78"/>
        <v>1.3105567035361155E-2</v>
      </c>
      <c r="BR73">
        <f t="shared" si="78"/>
        <v>7.0171303234711291E-3</v>
      </c>
      <c r="BS73">
        <f t="shared" si="78"/>
        <v>3.8804561099297402E-3</v>
      </c>
      <c r="BT73">
        <f t="shared" ref="BT73:CC82" si="79">VLOOKUP(BT$2,scenarios4,23,FALSE)*VLOOKUP($A73-BT$2,output4,4,FALSE)</f>
        <v>1.931715126874846E-3</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VLOOKUP(CD$2,scenarios4,23,FALSE)*VLOOKUP($A73-CD$2,output4,4,FALSE)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VLOOKUP(CN$2,scenarios4,23,FALSE)*VLOOKUP($A73-CN$2,output4,4,FALSE)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13.212905800810606</v>
      </c>
      <c r="DD73" s="7"/>
    </row>
    <row r="74" spans="1:108" x14ac:dyDescent="0.3">
      <c r="A74">
        <v>2021</v>
      </c>
      <c r="B74">
        <f t="shared" si="72"/>
        <v>2.8414513403903318E-26</v>
      </c>
      <c r="C74">
        <f t="shared" si="72"/>
        <v>4.1716098528994382E-25</v>
      </c>
      <c r="D74">
        <f t="shared" si="72"/>
        <v>5.5616697280048033E-24</v>
      </c>
      <c r="E74">
        <f t="shared" si="72"/>
        <v>3.7945334682851147E-23</v>
      </c>
      <c r="F74">
        <f t="shared" si="72"/>
        <v>3.7863223664605182E-22</v>
      </c>
      <c r="G74">
        <f t="shared" si="72"/>
        <v>4.6364160209855785E-21</v>
      </c>
      <c r="H74">
        <f t="shared" si="72"/>
        <v>3.6166287521845619E-20</v>
      </c>
      <c r="I74">
        <f t="shared" si="72"/>
        <v>2.6393653781484949E-19</v>
      </c>
      <c r="J74">
        <f t="shared" si="72"/>
        <v>1.4250721650124957E-18</v>
      </c>
      <c r="K74">
        <f t="shared" si="72"/>
        <v>1.119664764716237E-17</v>
      </c>
      <c r="L74">
        <f t="shared" si="73"/>
        <v>9.2099928091151047E-17</v>
      </c>
      <c r="M74">
        <f t="shared" si="73"/>
        <v>4.7397400809850074E-16</v>
      </c>
      <c r="N74">
        <f t="shared" si="73"/>
        <v>2.3879432709334387E-15</v>
      </c>
      <c r="O74">
        <f t="shared" si="73"/>
        <v>9.8688276460593222E-15</v>
      </c>
      <c r="P74">
        <f t="shared" si="73"/>
        <v>7.5285156937838652E-14</v>
      </c>
      <c r="Q74">
        <f t="shared" si="73"/>
        <v>3.4063751536106777E-13</v>
      </c>
      <c r="R74">
        <f t="shared" si="73"/>
        <v>1.3251725719503719E-12</v>
      </c>
      <c r="S74">
        <f t="shared" si="73"/>
        <v>5.5725410964212651E-12</v>
      </c>
      <c r="T74">
        <f t="shared" si="73"/>
        <v>3.0773203110101961E-11</v>
      </c>
      <c r="U74">
        <f t="shared" si="73"/>
        <v>1.6443506557210292E-10</v>
      </c>
      <c r="V74">
        <f t="shared" si="74"/>
        <v>6.7268616030014893E-10</v>
      </c>
      <c r="W74">
        <f t="shared" si="74"/>
        <v>1.9236116388089579E-9</v>
      </c>
      <c r="X74">
        <f t="shared" si="74"/>
        <v>8.5374919316186979E-9</v>
      </c>
      <c r="Y74">
        <f t="shared" si="74"/>
        <v>2.9204976681728983E-8</v>
      </c>
      <c r="Z74">
        <f t="shared" si="74"/>
        <v>8.6967304992010066E-8</v>
      </c>
      <c r="AA74">
        <f t="shared" si="74"/>
        <v>1.8427625151713893E-7</v>
      </c>
      <c r="AB74">
        <f t="shared" si="74"/>
        <v>7.4606844791630451E-7</v>
      </c>
      <c r="AC74">
        <f t="shared" si="74"/>
        <v>1.7085210672378277E-6</v>
      </c>
      <c r="AD74">
        <f t="shared" si="74"/>
        <v>5.3695764630563727E-6</v>
      </c>
      <c r="AE74">
        <f t="shared" si="74"/>
        <v>1.8087703532039688E-5</v>
      </c>
      <c r="AF74">
        <f t="shared" si="75"/>
        <v>3.7669101869772405E-5</v>
      </c>
      <c r="AG74">
        <f t="shared" si="75"/>
        <v>7.5367779969348018E-5</v>
      </c>
      <c r="AH74">
        <f t="shared" si="75"/>
        <v>1.0147808460252009E-4</v>
      </c>
      <c r="AI74">
        <f t="shared" si="75"/>
        <v>3.1219707790820458E-4</v>
      </c>
      <c r="AJ74">
        <f t="shared" si="75"/>
        <v>7.7270433738469986E-4</v>
      </c>
      <c r="AK74">
        <f t="shared" si="75"/>
        <v>1.5817889670872551E-3</v>
      </c>
      <c r="AL74">
        <f t="shared" si="75"/>
        <v>3.3364005542587676E-3</v>
      </c>
      <c r="AM74">
        <f t="shared" si="75"/>
        <v>5.4637982090295998E-3</v>
      </c>
      <c r="AN74">
        <f t="shared" si="75"/>
        <v>1.4250777022013068E-2</v>
      </c>
      <c r="AO74">
        <f t="shared" si="75"/>
        <v>2.3783171014759109E-2</v>
      </c>
      <c r="AP74">
        <f t="shared" si="76"/>
        <v>4.4504983282554068E-2</v>
      </c>
      <c r="AQ74">
        <f t="shared" si="76"/>
        <v>8.4224469787629971E-2</v>
      </c>
      <c r="AR74">
        <f t="shared" si="76"/>
        <v>0.12227953309549913</v>
      </c>
      <c r="AS74">
        <f t="shared" si="76"/>
        <v>0.17525704285455779</v>
      </c>
      <c r="AT74">
        <f t="shared" si="76"/>
        <v>0.21671877984174945</v>
      </c>
      <c r="AU74">
        <f t="shared" si="76"/>
        <v>0.28334372272195946</v>
      </c>
      <c r="AV74">
        <f t="shared" si="76"/>
        <v>0.33485325913314745</v>
      </c>
      <c r="AW74">
        <f t="shared" si="76"/>
        <v>0.44338362120357433</v>
      </c>
      <c r="AX74">
        <f t="shared" si="76"/>
        <v>0.56383224563474366</v>
      </c>
      <c r="AY74">
        <f t="shared" si="76"/>
        <v>0.68860887208263943</v>
      </c>
      <c r="AZ74">
        <f t="shared" si="77"/>
        <v>0.84136296514904096</v>
      </c>
      <c r="BA74">
        <f t="shared" si="77"/>
        <v>0.94790892763373902</v>
      </c>
      <c r="BB74">
        <f t="shared" si="77"/>
        <v>1.0257000982639461</v>
      </c>
      <c r="BC74">
        <f t="shared" si="77"/>
        <v>1.0659837467896383</v>
      </c>
      <c r="BD74">
        <f t="shared" si="77"/>
        <v>1.064051610475589</v>
      </c>
      <c r="BE74">
        <f t="shared" si="77"/>
        <v>1.020145115654236</v>
      </c>
      <c r="BF74">
        <f t="shared" si="77"/>
        <v>0.93976835569052564</v>
      </c>
      <c r="BG74">
        <f t="shared" si="77"/>
        <v>0.83151614846892197</v>
      </c>
      <c r="BH74">
        <f t="shared" si="77"/>
        <v>0.70666945169004525</v>
      </c>
      <c r="BI74">
        <f t="shared" si="77"/>
        <v>0.57684909493313241</v>
      </c>
      <c r="BJ74">
        <f t="shared" si="78"/>
        <v>0.40005813551932018</v>
      </c>
      <c r="BK74">
        <f t="shared" si="78"/>
        <v>0.29109575464404386</v>
      </c>
      <c r="BL74">
        <f t="shared" si="78"/>
        <v>0.18953718898225227</v>
      </c>
      <c r="BM74">
        <f t="shared" si="78"/>
        <v>0.12731273866563761</v>
      </c>
      <c r="BN74">
        <f t="shared" si="78"/>
        <v>8.7831115923282466E-2</v>
      </c>
      <c r="BO74">
        <f t="shared" si="78"/>
        <v>6.0546614087988358E-2</v>
      </c>
      <c r="BP74">
        <f t="shared" si="78"/>
        <v>3.9067947674966526E-2</v>
      </c>
      <c r="BQ74">
        <f t="shared" si="78"/>
        <v>2.3407046381926346E-2</v>
      </c>
      <c r="BR74">
        <f t="shared" si="78"/>
        <v>1.3044340331590788E-2</v>
      </c>
      <c r="BS74">
        <f t="shared" si="78"/>
        <v>7.5078767354755764E-3</v>
      </c>
      <c r="BT74">
        <f t="shared" si="79"/>
        <v>3.8899965668059006E-3</v>
      </c>
      <c r="BU74">
        <f t="shared" si="79"/>
        <v>1.8406528698724446E-3</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13.271843028573279</v>
      </c>
    </row>
    <row r="75" spans="1:108" x14ac:dyDescent="0.3">
      <c r="A75">
        <v>2022</v>
      </c>
      <c r="B75">
        <f t="shared" si="72"/>
        <v>3.3431051140764602E-27</v>
      </c>
      <c r="C75">
        <f t="shared" si="72"/>
        <v>5.1084044265101539E-26</v>
      </c>
      <c r="D75">
        <f t="shared" si="72"/>
        <v>7.0885688607805337E-25</v>
      </c>
      <c r="E75">
        <f t="shared" si="72"/>
        <v>5.0336560199745123E-24</v>
      </c>
      <c r="F75">
        <f t="shared" si="72"/>
        <v>5.2277464135038389E-23</v>
      </c>
      <c r="G75">
        <f t="shared" si="72"/>
        <v>6.6627129502824097E-22</v>
      </c>
      <c r="H75">
        <f t="shared" si="72"/>
        <v>5.4093416870513097E-21</v>
      </c>
      <c r="I75">
        <f t="shared" si="72"/>
        <v>4.1087695091859458E-20</v>
      </c>
      <c r="J75">
        <f t="shared" si="72"/>
        <v>2.3089838767112243E-19</v>
      </c>
      <c r="K75">
        <f t="shared" si="72"/>
        <v>1.8881819148367526E-18</v>
      </c>
      <c r="L75">
        <f t="shared" si="73"/>
        <v>1.6165416275355286E-17</v>
      </c>
      <c r="M75">
        <f t="shared" si="73"/>
        <v>8.65872421088339E-17</v>
      </c>
      <c r="N75">
        <f t="shared" si="73"/>
        <v>4.5404109807557124E-16</v>
      </c>
      <c r="O75">
        <f t="shared" si="73"/>
        <v>1.9530281526355563E-15</v>
      </c>
      <c r="P75">
        <f t="shared" si="73"/>
        <v>1.5506867593641353E-14</v>
      </c>
      <c r="Q75">
        <f t="shared" si="73"/>
        <v>7.3026245730454887E-14</v>
      </c>
      <c r="R75">
        <f t="shared" si="73"/>
        <v>2.9568596820359416E-13</v>
      </c>
      <c r="S75">
        <f t="shared" si="73"/>
        <v>1.2941461850113594E-12</v>
      </c>
      <c r="T75">
        <f t="shared" si="73"/>
        <v>7.4383145365311056E-12</v>
      </c>
      <c r="U75">
        <f t="shared" si="73"/>
        <v>4.1368335868915729E-11</v>
      </c>
      <c r="V75">
        <f t="shared" si="74"/>
        <v>1.7613995738852487E-10</v>
      </c>
      <c r="W75">
        <f t="shared" si="74"/>
        <v>5.2424532902570408E-10</v>
      </c>
      <c r="X75">
        <f t="shared" si="74"/>
        <v>2.4216939626129428E-9</v>
      </c>
      <c r="Y75">
        <f t="shared" si="74"/>
        <v>8.6221901407587692E-9</v>
      </c>
      <c r="Z75">
        <f t="shared" si="74"/>
        <v>2.6723203777484725E-8</v>
      </c>
      <c r="AA75">
        <f t="shared" si="74"/>
        <v>5.8935050504186423E-8</v>
      </c>
      <c r="AB75">
        <f t="shared" si="74"/>
        <v>2.4834461277084547E-7</v>
      </c>
      <c r="AC75">
        <f t="shared" si="74"/>
        <v>5.9192705081585586E-7</v>
      </c>
      <c r="AD75">
        <f t="shared" si="74"/>
        <v>1.9362421034505797E-6</v>
      </c>
      <c r="AE75">
        <f t="shared" si="74"/>
        <v>6.7885158883081526E-6</v>
      </c>
      <c r="AF75">
        <f t="shared" si="75"/>
        <v>1.4714599723288795E-5</v>
      </c>
      <c r="AG75">
        <f t="shared" si="75"/>
        <v>3.064225265754227E-5</v>
      </c>
      <c r="AH75">
        <f t="shared" si="75"/>
        <v>4.2941677590019027E-5</v>
      </c>
      <c r="AI75">
        <f t="shared" si="75"/>
        <v>1.3750147555504887E-4</v>
      </c>
      <c r="AJ75">
        <f t="shared" si="75"/>
        <v>3.5421231321876588E-4</v>
      </c>
      <c r="AK75">
        <f t="shared" si="75"/>
        <v>7.5469352761497349E-4</v>
      </c>
      <c r="AL75">
        <f t="shared" si="75"/>
        <v>1.6568074828064154E-3</v>
      </c>
      <c r="AM75">
        <f t="shared" si="75"/>
        <v>2.8239713957303094E-3</v>
      </c>
      <c r="AN75">
        <f t="shared" si="75"/>
        <v>7.6661262303939224E-3</v>
      </c>
      <c r="AO75">
        <f t="shared" si="75"/>
        <v>1.3316158602909231E-2</v>
      </c>
      <c r="AP75">
        <f t="shared" si="76"/>
        <v>2.5935201229842039E-2</v>
      </c>
      <c r="AQ75">
        <f t="shared" si="76"/>
        <v>5.1084723224237939E-2</v>
      </c>
      <c r="AR75">
        <f t="shared" si="76"/>
        <v>7.7193069423411545E-2</v>
      </c>
      <c r="AS75">
        <f t="shared" si="76"/>
        <v>0.11515208265777825</v>
      </c>
      <c r="AT75">
        <f t="shared" si="76"/>
        <v>0.14820561018536113</v>
      </c>
      <c r="AU75">
        <f t="shared" si="76"/>
        <v>0.20167565297456844</v>
      </c>
      <c r="AV75">
        <f t="shared" si="76"/>
        <v>0.24806539562049246</v>
      </c>
      <c r="AW75">
        <f t="shared" si="76"/>
        <v>0.34187164424834371</v>
      </c>
      <c r="AX75">
        <f t="shared" si="76"/>
        <v>0.45248597601927948</v>
      </c>
      <c r="AY75">
        <f t="shared" si="76"/>
        <v>0.57517447816414391</v>
      </c>
      <c r="AZ75">
        <f t="shared" si="77"/>
        <v>0.7314458227118773</v>
      </c>
      <c r="BA75">
        <f t="shared" si="77"/>
        <v>0.85770346661334762</v>
      </c>
      <c r="BB75">
        <f t="shared" si="77"/>
        <v>0.9659679746388633</v>
      </c>
      <c r="BC75">
        <f t="shared" si="77"/>
        <v>1.0448758543697676</v>
      </c>
      <c r="BD75">
        <f t="shared" si="77"/>
        <v>1.0855468788648237</v>
      </c>
      <c r="BE75">
        <f t="shared" si="77"/>
        <v>1.0832273665814105</v>
      </c>
      <c r="BF75">
        <f t="shared" si="77"/>
        <v>1.03860465643694</v>
      </c>
      <c r="BG75">
        <f t="shared" si="77"/>
        <v>0.95647123891047703</v>
      </c>
      <c r="BH75">
        <f t="shared" si="77"/>
        <v>0.84603693755109133</v>
      </c>
      <c r="BI75">
        <f t="shared" si="77"/>
        <v>0.7187982342565673</v>
      </c>
      <c r="BJ75">
        <f t="shared" si="78"/>
        <v>0.51884743237041908</v>
      </c>
      <c r="BK75">
        <f t="shared" si="78"/>
        <v>0.39293816825424588</v>
      </c>
      <c r="BL75">
        <f t="shared" si="78"/>
        <v>0.2662898169828119</v>
      </c>
      <c r="BM75">
        <f t="shared" si="78"/>
        <v>0.18616745578942856</v>
      </c>
      <c r="BN75">
        <f t="shared" si="78"/>
        <v>0.13367558182231962</v>
      </c>
      <c r="BO75">
        <f t="shared" si="78"/>
        <v>9.5910316256282699E-2</v>
      </c>
      <c r="BP75">
        <f t="shared" si="78"/>
        <v>6.4412156334316961E-2</v>
      </c>
      <c r="BQ75">
        <f t="shared" si="78"/>
        <v>4.0166652214864824E-2</v>
      </c>
      <c r="BR75">
        <f t="shared" si="78"/>
        <v>2.3297693136004317E-2</v>
      </c>
      <c r="BS75">
        <f t="shared" si="78"/>
        <v>1.3956602598301334E-2</v>
      </c>
      <c r="BT75">
        <f t="shared" si="79"/>
        <v>7.5263355383062653E-3</v>
      </c>
      <c r="BU75">
        <f t="shared" si="79"/>
        <v>3.7066197002189423E-3</v>
      </c>
      <c r="BV75">
        <f t="shared" si="79"/>
        <v>1.7534670946784952E-3</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13.340977994815692</v>
      </c>
    </row>
    <row r="76" spans="1:108" x14ac:dyDescent="0.3">
      <c r="A76">
        <v>2023</v>
      </c>
      <c r="B76">
        <f t="shared" si="72"/>
        <v>3.7790971918712155E-28</v>
      </c>
      <c r="C76">
        <f t="shared" si="72"/>
        <v>6.0102852089280955E-27</v>
      </c>
      <c r="D76">
        <f t="shared" si="72"/>
        <v>8.6804082411649801E-26</v>
      </c>
      <c r="E76">
        <f t="shared" si="72"/>
        <v>6.4155944283070861E-25</v>
      </c>
      <c r="F76">
        <f t="shared" si="72"/>
        <v>6.9348913180429289E-24</v>
      </c>
      <c r="G76">
        <f t="shared" si="72"/>
        <v>9.1991569546691025E-23</v>
      </c>
      <c r="H76">
        <f t="shared" si="72"/>
        <v>7.7734376612644717E-22</v>
      </c>
      <c r="I76">
        <f t="shared" si="72"/>
        <v>6.1454298219301088E-21</v>
      </c>
      <c r="J76">
        <f t="shared" si="72"/>
        <v>3.5944559356492699E-20</v>
      </c>
      <c r="K76">
        <f t="shared" si="72"/>
        <v>3.0593409265119983E-19</v>
      </c>
      <c r="L76">
        <f t="shared" si="73"/>
        <v>2.7261058505015318E-18</v>
      </c>
      <c r="M76">
        <f t="shared" si="73"/>
        <v>1.5197827423263286E-17</v>
      </c>
      <c r="N76">
        <f t="shared" si="73"/>
        <v>8.2945827861219047E-17</v>
      </c>
      <c r="O76">
        <f t="shared" si="73"/>
        <v>3.7134678105168002E-16</v>
      </c>
      <c r="P76">
        <f t="shared" si="73"/>
        <v>3.0687889236434942E-15</v>
      </c>
      <c r="Q76">
        <f t="shared" si="73"/>
        <v>1.5041588135864371E-14</v>
      </c>
      <c r="R76">
        <f t="shared" si="73"/>
        <v>6.3389483539988953E-14</v>
      </c>
      <c r="S76">
        <f t="shared" si="73"/>
        <v>2.8876304551706515E-13</v>
      </c>
      <c r="T76">
        <f t="shared" si="73"/>
        <v>1.7274464582321952E-12</v>
      </c>
      <c r="U76">
        <f t="shared" si="73"/>
        <v>9.9993066352213583E-12</v>
      </c>
      <c r="V76">
        <f t="shared" si="74"/>
        <v>4.4313035615812147E-11</v>
      </c>
      <c r="W76">
        <f t="shared" si="74"/>
        <v>1.3727136867884849E-10</v>
      </c>
      <c r="X76">
        <f t="shared" si="74"/>
        <v>6.5998859781055247E-10</v>
      </c>
      <c r="Y76">
        <f t="shared" si="74"/>
        <v>2.445718950672843E-9</v>
      </c>
      <c r="Z76">
        <f t="shared" si="74"/>
        <v>7.8894959119712437E-9</v>
      </c>
      <c r="AA76">
        <f t="shared" si="74"/>
        <v>1.8109487978320374E-8</v>
      </c>
      <c r="AB76">
        <f t="shared" si="74"/>
        <v>7.9425331129720377E-8</v>
      </c>
      <c r="AC76">
        <f t="shared" si="74"/>
        <v>1.970353988752829E-7</v>
      </c>
      <c r="AD76">
        <f t="shared" si="74"/>
        <v>6.7082232694614521E-7</v>
      </c>
      <c r="AE76">
        <f t="shared" si="74"/>
        <v>2.447904480608467E-6</v>
      </c>
      <c r="AF76">
        <f t="shared" si="75"/>
        <v>5.5225525913060143E-6</v>
      </c>
      <c r="AG76">
        <f t="shared" si="75"/>
        <v>1.196971682612461E-5</v>
      </c>
      <c r="AH76">
        <f t="shared" si="75"/>
        <v>1.7458783246464605E-5</v>
      </c>
      <c r="AI76">
        <f t="shared" si="75"/>
        <v>5.8185410717637437E-5</v>
      </c>
      <c r="AJ76">
        <f t="shared" si="75"/>
        <v>1.5600631515733828E-4</v>
      </c>
      <c r="AK76">
        <f t="shared" si="75"/>
        <v>3.4595604975184844E-4</v>
      </c>
      <c r="AL76">
        <f t="shared" si="75"/>
        <v>7.9048590538631828E-4</v>
      </c>
      <c r="AM76">
        <f t="shared" si="75"/>
        <v>1.4023426934469847E-3</v>
      </c>
      <c r="AN76">
        <f t="shared" si="75"/>
        <v>3.9622475725609244E-3</v>
      </c>
      <c r="AO76">
        <f t="shared" si="75"/>
        <v>7.1633534505634857E-3</v>
      </c>
      <c r="AP76">
        <f t="shared" si="76"/>
        <v>1.4521076805133553E-2</v>
      </c>
      <c r="AQ76">
        <f t="shared" si="76"/>
        <v>2.9769533181933656E-2</v>
      </c>
      <c r="AR76">
        <f t="shared" si="76"/>
        <v>4.6819963322624891E-2</v>
      </c>
      <c r="AS76">
        <f t="shared" si="76"/>
        <v>7.2693626527917166E-2</v>
      </c>
      <c r="AT76">
        <f t="shared" si="76"/>
        <v>9.7378024851041467E-2</v>
      </c>
      <c r="AU76">
        <f t="shared" si="76"/>
        <v>0.13791819624701049</v>
      </c>
      <c r="AV76">
        <f t="shared" si="76"/>
        <v>0.17656558670703237</v>
      </c>
      <c r="AW76">
        <f t="shared" si="76"/>
        <v>0.25326474319359121</v>
      </c>
      <c r="AX76">
        <f t="shared" si="76"/>
        <v>0.34889002936353986</v>
      </c>
      <c r="AY76">
        <f t="shared" si="76"/>
        <v>0.46158833083498457</v>
      </c>
      <c r="AZ76">
        <f t="shared" si="77"/>
        <v>0.61095490697244159</v>
      </c>
      <c r="BA76">
        <f t="shared" si="77"/>
        <v>0.74565157223041845</v>
      </c>
      <c r="BB76">
        <f t="shared" si="77"/>
        <v>0.87404396807765428</v>
      </c>
      <c r="BC76">
        <f t="shared" si="77"/>
        <v>0.98402702164398748</v>
      </c>
      <c r="BD76">
        <f t="shared" si="77"/>
        <v>1.064051610475589</v>
      </c>
      <c r="BE76">
        <f t="shared" si="77"/>
        <v>1.1051100109400089</v>
      </c>
      <c r="BF76">
        <f t="shared" si="77"/>
        <v>1.1028283816169302</v>
      </c>
      <c r="BG76">
        <f t="shared" si="77"/>
        <v>1.057064197219644</v>
      </c>
      <c r="BH76">
        <f t="shared" si="77"/>
        <v>0.97317412213042853</v>
      </c>
      <c r="BI76">
        <f t="shared" si="77"/>
        <v>0.86055772663326058</v>
      </c>
      <c r="BJ76">
        <f t="shared" si="78"/>
        <v>0.64652371220178895</v>
      </c>
      <c r="BK76">
        <f t="shared" si="78"/>
        <v>0.50961333260826869</v>
      </c>
      <c r="BL76">
        <f t="shared" si="78"/>
        <v>0.35945365482205066</v>
      </c>
      <c r="BM76">
        <f t="shared" si="78"/>
        <v>0.26155551845271208</v>
      </c>
      <c r="BN76">
        <f t="shared" si="78"/>
        <v>0.19547174328243164</v>
      </c>
      <c r="BO76">
        <f t="shared" si="78"/>
        <v>0.14597181412928723</v>
      </c>
      <c r="BP76">
        <f t="shared" si="78"/>
        <v>0.10203362116658896</v>
      </c>
      <c r="BQ76">
        <f t="shared" si="78"/>
        <v>6.6223613879462087E-2</v>
      </c>
      <c r="BR76">
        <f t="shared" si="78"/>
        <v>3.9979001294460442E-2</v>
      </c>
      <c r="BS76">
        <f t="shared" si="78"/>
        <v>2.492702860327253E-2</v>
      </c>
      <c r="BT76">
        <f t="shared" si="79"/>
        <v>1.3990916184502213E-2</v>
      </c>
      <c r="BU76">
        <f t="shared" si="79"/>
        <v>7.1715393825271543E-3</v>
      </c>
      <c r="BV76">
        <f t="shared" si="79"/>
        <v>3.5310491093692139E-3</v>
      </c>
      <c r="BW76">
        <f t="shared" si="79"/>
        <v>1.6803890265571439E-3</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13.408916516054612</v>
      </c>
    </row>
    <row r="77" spans="1:108" x14ac:dyDescent="0.3">
      <c r="A77">
        <v>2024</v>
      </c>
      <c r="B77">
        <f t="shared" si="72"/>
        <v>4.1044437817203744E-29</v>
      </c>
      <c r="C77">
        <f t="shared" si="72"/>
        <v>6.7941183960289273E-28</v>
      </c>
      <c r="D77">
        <f t="shared" si="72"/>
        <v>1.0212920689792164E-26</v>
      </c>
      <c r="E77">
        <f t="shared" si="72"/>
        <v>7.8563077881022156E-26</v>
      </c>
      <c r="F77">
        <f t="shared" si="72"/>
        <v>8.8387942927368865E-25</v>
      </c>
      <c r="G77">
        <f t="shared" si="72"/>
        <v>1.2203184441666709E-23</v>
      </c>
      <c r="H77">
        <f t="shared" si="72"/>
        <v>1.0732726091745669E-22</v>
      </c>
      <c r="I77">
        <f t="shared" si="72"/>
        <v>8.8312253849303189E-22</v>
      </c>
      <c r="J77">
        <f t="shared" si="72"/>
        <v>5.3761781115167052E-21</v>
      </c>
      <c r="K77">
        <f t="shared" si="72"/>
        <v>4.7625564922258227E-20</v>
      </c>
      <c r="L77">
        <f t="shared" si="73"/>
        <v>4.4169934755275937E-19</v>
      </c>
      <c r="M77">
        <f t="shared" si="73"/>
        <v>2.562933459166989E-18</v>
      </c>
      <c r="N77">
        <f t="shared" si="73"/>
        <v>1.4558684935709493E-17</v>
      </c>
      <c r="O77">
        <f t="shared" si="73"/>
        <v>6.7838938608160482E-17</v>
      </c>
      <c r="P77">
        <f t="shared" si="73"/>
        <v>5.8349639608841464E-16</v>
      </c>
      <c r="Q77">
        <f t="shared" si="73"/>
        <v>2.9767107242390999E-15</v>
      </c>
      <c r="R77">
        <f t="shared" si="73"/>
        <v>1.3056655097306044E-14</v>
      </c>
      <c r="S77">
        <f t="shared" si="73"/>
        <v>6.1905339749357046E-14</v>
      </c>
      <c r="T77">
        <f t="shared" si="73"/>
        <v>3.8544540487318898E-13</v>
      </c>
      <c r="U77">
        <f t="shared" si="73"/>
        <v>2.3222017228443658E-12</v>
      </c>
      <c r="V77">
        <f t="shared" si="74"/>
        <v>1.0711081839599375E-11</v>
      </c>
      <c r="W77">
        <f t="shared" si="74"/>
        <v>3.4534532308756991E-11</v>
      </c>
      <c r="X77">
        <f t="shared" si="74"/>
        <v>1.7281515564909602E-10</v>
      </c>
      <c r="Y77">
        <f t="shared" si="74"/>
        <v>6.6653617088413795E-10</v>
      </c>
      <c r="Z77">
        <f t="shared" si="74"/>
        <v>2.237887282484118E-9</v>
      </c>
      <c r="AA77">
        <f t="shared" si="74"/>
        <v>5.3464671587479391E-9</v>
      </c>
      <c r="AB77">
        <f t="shared" si="74"/>
        <v>2.440571556251765E-8</v>
      </c>
      <c r="AC77">
        <f t="shared" si="74"/>
        <v>6.3015668531478089E-8</v>
      </c>
      <c r="AD77">
        <f t="shared" si="74"/>
        <v>2.2329735493943165E-7</v>
      </c>
      <c r="AE77">
        <f t="shared" si="74"/>
        <v>8.4809073043978429E-7</v>
      </c>
      <c r="AF77">
        <f t="shared" si="75"/>
        <v>1.991404521264668E-6</v>
      </c>
      <c r="AG77">
        <f t="shared" si="75"/>
        <v>4.4923675749529119E-6</v>
      </c>
      <c r="AH77">
        <f t="shared" si="75"/>
        <v>6.8198867075600725E-6</v>
      </c>
      <c r="AI77">
        <f t="shared" si="75"/>
        <v>2.365642263733694E-5</v>
      </c>
      <c r="AJ77">
        <f t="shared" si="75"/>
        <v>6.6015957176698156E-5</v>
      </c>
      <c r="AK77">
        <f t="shared" si="75"/>
        <v>1.5236999537856637E-4</v>
      </c>
      <c r="AL77">
        <f t="shared" si="75"/>
        <v>3.6236349088114041E-4</v>
      </c>
      <c r="AM77">
        <f t="shared" si="75"/>
        <v>6.6907721337280501E-4</v>
      </c>
      <c r="AN77">
        <f t="shared" si="75"/>
        <v>1.9675939145169393E-3</v>
      </c>
      <c r="AO77">
        <f t="shared" si="75"/>
        <v>3.7023887903594619E-3</v>
      </c>
      <c r="AP77">
        <f t="shared" si="76"/>
        <v>7.8115324952066339E-3</v>
      </c>
      <c r="AQ77">
        <f t="shared" si="76"/>
        <v>1.6667913001979177E-2</v>
      </c>
      <c r="AR77">
        <f t="shared" si="76"/>
        <v>2.7284251802473979E-2</v>
      </c>
      <c r="AS77">
        <f t="shared" si="76"/>
        <v>4.4090913254881361E-2</v>
      </c>
      <c r="AT77">
        <f t="shared" si="76"/>
        <v>6.1473154520229528E-2</v>
      </c>
      <c r="AU77">
        <f t="shared" si="76"/>
        <v>9.0618712238727084E-2</v>
      </c>
      <c r="AV77">
        <f t="shared" si="76"/>
        <v>0.12074639094387761</v>
      </c>
      <c r="AW77">
        <f t="shared" si="76"/>
        <v>0.18026632800729184</v>
      </c>
      <c r="AX77">
        <f t="shared" si="76"/>
        <v>0.25846409076668986</v>
      </c>
      <c r="AY77">
        <f t="shared" si="76"/>
        <v>0.35590841447873606</v>
      </c>
      <c r="AZ77">
        <f t="shared" si="77"/>
        <v>0.49030279755280171</v>
      </c>
      <c r="BA77">
        <f t="shared" si="77"/>
        <v>0.622820546376049</v>
      </c>
      <c r="BB77">
        <f t="shared" si="77"/>
        <v>0.7598573217489597</v>
      </c>
      <c r="BC77">
        <f t="shared" si="77"/>
        <v>0.89038446954196093</v>
      </c>
      <c r="BD77">
        <f t="shared" si="77"/>
        <v>1.0020860686491118</v>
      </c>
      <c r="BE77">
        <f t="shared" si="77"/>
        <v>1.0832273665814105</v>
      </c>
      <c r="BF77">
        <f t="shared" si="77"/>
        <v>1.1251069927451307</v>
      </c>
      <c r="BG77">
        <f t="shared" si="77"/>
        <v>1.1224293966524499</v>
      </c>
      <c r="BH77">
        <f t="shared" si="77"/>
        <v>1.0755237380023481</v>
      </c>
      <c r="BI77">
        <f t="shared" si="77"/>
        <v>0.98987700535037992</v>
      </c>
      <c r="BJ77">
        <f t="shared" si="78"/>
        <v>0.77402941391794977</v>
      </c>
      <c r="BK77">
        <f t="shared" si="78"/>
        <v>0.63501731536025097</v>
      </c>
      <c r="BL77">
        <f t="shared" si="78"/>
        <v>0.46618625970069061</v>
      </c>
      <c r="BM77">
        <f t="shared" si="78"/>
        <v>0.35306302025350123</v>
      </c>
      <c r="BN77">
        <f t="shared" si="78"/>
        <v>0.27462755474791772</v>
      </c>
      <c r="BO77">
        <f t="shared" si="78"/>
        <v>0.21345233429301363</v>
      </c>
      <c r="BP77">
        <f t="shared" si="78"/>
        <v>0.15529124879610418</v>
      </c>
      <c r="BQ77">
        <f t="shared" si="78"/>
        <v>0.10490310393877532</v>
      </c>
      <c r="BR77">
        <f t="shared" si="78"/>
        <v>6.5914229815524916E-2</v>
      </c>
      <c r="BS77">
        <f t="shared" si="78"/>
        <v>4.2774952137093855E-2</v>
      </c>
      <c r="BT77">
        <f t="shared" si="79"/>
        <v>2.4988313986924155E-2</v>
      </c>
      <c r="BU77">
        <f t="shared" si="79"/>
        <v>1.3331375661385141E-2</v>
      </c>
      <c r="BV77">
        <f t="shared" si="79"/>
        <v>6.8318467492046652E-3</v>
      </c>
      <c r="BW77">
        <f t="shared" si="79"/>
        <v>3.3838879518331305E-3</v>
      </c>
      <c r="BX77">
        <f t="shared" si="79"/>
        <v>1.6095358881726381E-3</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13.467309734633368</v>
      </c>
    </row>
    <row r="78" spans="1:108" x14ac:dyDescent="0.3">
      <c r="A78">
        <v>2025</v>
      </c>
      <c r="B78">
        <f t="shared" si="72"/>
        <v>4.2830069827119685E-30</v>
      </c>
      <c r="C78">
        <f t="shared" si="72"/>
        <v>7.3790314424396097E-29</v>
      </c>
      <c r="D78">
        <f t="shared" si="72"/>
        <v>1.1544841870836336E-27</v>
      </c>
      <c r="E78">
        <f t="shared" si="72"/>
        <v>9.2433265953994059E-27</v>
      </c>
      <c r="F78">
        <f t="shared" si="72"/>
        <v>1.0823671791514068E-25</v>
      </c>
      <c r="G78">
        <f t="shared" si="72"/>
        <v>1.5553443024491188E-24</v>
      </c>
      <c r="H78">
        <f t="shared" si="72"/>
        <v>1.4237547712780846E-23</v>
      </c>
      <c r="I78">
        <f t="shared" si="72"/>
        <v>1.2193205534179374E-22</v>
      </c>
      <c r="J78">
        <f t="shared" si="72"/>
        <v>7.725780293333734E-22</v>
      </c>
      <c r="K78">
        <f t="shared" si="72"/>
        <v>7.1232899851201845E-21</v>
      </c>
      <c r="L78">
        <f t="shared" si="73"/>
        <v>6.8760499265365359E-20</v>
      </c>
      <c r="M78">
        <f t="shared" si="73"/>
        <v>4.152612183151028E-19</v>
      </c>
      <c r="N78">
        <f t="shared" si="73"/>
        <v>2.4551496542252751E-18</v>
      </c>
      <c r="O78">
        <f t="shared" si="73"/>
        <v>1.1907117681936072E-17</v>
      </c>
      <c r="P78">
        <f t="shared" si="73"/>
        <v>1.0659517790950237E-16</v>
      </c>
      <c r="Q78">
        <f t="shared" si="73"/>
        <v>5.6598874116407873E-16</v>
      </c>
      <c r="R78">
        <f t="shared" si="73"/>
        <v>2.5838950581403197E-15</v>
      </c>
      <c r="S78">
        <f t="shared" si="73"/>
        <v>1.275095843428047E-14</v>
      </c>
      <c r="T78">
        <f t="shared" si="73"/>
        <v>8.263221043668177E-14</v>
      </c>
      <c r="U78">
        <f t="shared" si="73"/>
        <v>5.1815324231522486E-13</v>
      </c>
      <c r="V78">
        <f t="shared" si="74"/>
        <v>2.4875017447541291E-12</v>
      </c>
      <c r="W78">
        <f t="shared" si="74"/>
        <v>8.3474805260101242E-12</v>
      </c>
      <c r="X78">
        <f t="shared" si="74"/>
        <v>4.347658680499607E-11</v>
      </c>
      <c r="Y78">
        <f t="shared" si="74"/>
        <v>1.7452960929812754E-10</v>
      </c>
      <c r="Z78">
        <f t="shared" si="74"/>
        <v>6.0989543370341431E-10</v>
      </c>
      <c r="AA78">
        <f t="shared" si="74"/>
        <v>1.5165469371276378E-9</v>
      </c>
      <c r="AB78">
        <f t="shared" si="74"/>
        <v>7.2053034794220788E-9</v>
      </c>
      <c r="AC78">
        <f t="shared" si="74"/>
        <v>1.9363375138459595E-8</v>
      </c>
      <c r="AD78">
        <f t="shared" si="74"/>
        <v>7.1414741630896868E-8</v>
      </c>
      <c r="AE78">
        <f t="shared" si="74"/>
        <v>2.8230488051578796E-7</v>
      </c>
      <c r="AF78">
        <f t="shared" si="75"/>
        <v>6.8993366710969045E-7</v>
      </c>
      <c r="AG78">
        <f t="shared" si="75"/>
        <v>1.6199250169256201E-6</v>
      </c>
      <c r="AH78">
        <f t="shared" si="75"/>
        <v>2.5595791742564228E-6</v>
      </c>
      <c r="AI78">
        <f t="shared" si="75"/>
        <v>9.2408571671492337E-6</v>
      </c>
      <c r="AJ78">
        <f t="shared" si="75"/>
        <v>2.684008524678022E-5</v>
      </c>
      <c r="AK78">
        <f t="shared" si="75"/>
        <v>6.4477204527139826E-5</v>
      </c>
      <c r="AL78">
        <f t="shared" si="75"/>
        <v>1.5959635182135021E-4</v>
      </c>
      <c r="AM78">
        <f t="shared" si="75"/>
        <v>3.0670901663744143E-4</v>
      </c>
      <c r="AN78">
        <f t="shared" si="75"/>
        <v>9.3876643671053715E-4</v>
      </c>
      <c r="AO78">
        <f t="shared" si="75"/>
        <v>1.8385518622145605E-3</v>
      </c>
      <c r="AP78">
        <f t="shared" si="76"/>
        <v>4.0374009945728286E-3</v>
      </c>
      <c r="AQ78">
        <f t="shared" si="76"/>
        <v>8.9664110857266433E-3</v>
      </c>
      <c r="AR78">
        <f t="shared" si="76"/>
        <v>1.5276408017164298E-2</v>
      </c>
      <c r="AS78">
        <f t="shared" si="76"/>
        <v>2.569390264485532E-2</v>
      </c>
      <c r="AT78">
        <f t="shared" si="76"/>
        <v>3.7285352965771443E-2</v>
      </c>
      <c r="AU78">
        <f t="shared" si="76"/>
        <v>5.7206111013206759E-2</v>
      </c>
      <c r="AV78">
        <f t="shared" si="76"/>
        <v>7.933603217382032E-2</v>
      </c>
      <c r="AW78">
        <f t="shared" si="76"/>
        <v>0.12327718510460342</v>
      </c>
      <c r="AX78">
        <f t="shared" si="76"/>
        <v>0.18396706930755127</v>
      </c>
      <c r="AY78">
        <f t="shared" si="76"/>
        <v>0.26366343833978856</v>
      </c>
      <c r="AZ78">
        <f t="shared" si="77"/>
        <v>0.37804874957701262</v>
      </c>
      <c r="BA78">
        <f t="shared" si="77"/>
        <v>0.49982519622404098</v>
      </c>
      <c r="BB78">
        <f t="shared" si="77"/>
        <v>0.63468618577965652</v>
      </c>
      <c r="BC78">
        <f t="shared" si="77"/>
        <v>0.77406307126750096</v>
      </c>
      <c r="BD78">
        <f t="shared" si="77"/>
        <v>0.90672497100626759</v>
      </c>
      <c r="BE78">
        <f t="shared" si="77"/>
        <v>1.020145115654236</v>
      </c>
      <c r="BF78">
        <f t="shared" si="77"/>
        <v>1.1028283816169302</v>
      </c>
      <c r="BG78">
        <f t="shared" si="77"/>
        <v>1.1451039745502525</v>
      </c>
      <c r="BH78">
        <f t="shared" si="77"/>
        <v>1.1420304116879696</v>
      </c>
      <c r="BI78">
        <f t="shared" si="77"/>
        <v>1.0939832787850523</v>
      </c>
      <c r="BJ78">
        <f t="shared" si="78"/>
        <v>0.89034575437463326</v>
      </c>
      <c r="BK78">
        <f t="shared" si="78"/>
        <v>0.7602537558322906</v>
      </c>
      <c r="BL78">
        <f t="shared" si="78"/>
        <v>0.58090385033259617</v>
      </c>
      <c r="BM78">
        <f t="shared" si="78"/>
        <v>0.45789805345585249</v>
      </c>
      <c r="BN78">
        <f t="shared" si="78"/>
        <v>0.37070842357953782</v>
      </c>
      <c r="BO78">
        <f t="shared" si="78"/>
        <v>0.29988934276514428</v>
      </c>
      <c r="BP78">
        <f t="shared" si="78"/>
        <v>0.22707999998853912</v>
      </c>
      <c r="BQ78">
        <f t="shared" si="78"/>
        <v>0.1596584912598818</v>
      </c>
      <c r="BR78">
        <f t="shared" si="78"/>
        <v>0.10441301669172058</v>
      </c>
      <c r="BS78">
        <f t="shared" si="78"/>
        <v>7.0523973441606588E-2</v>
      </c>
      <c r="BT78">
        <f t="shared" si="79"/>
        <v>4.2880118275991683E-2</v>
      </c>
      <c r="BU78">
        <f t="shared" si="79"/>
        <v>2.3810349266000053E-2</v>
      </c>
      <c r="BV78">
        <f t="shared" si="79"/>
        <v>1.2699911499693338E-2</v>
      </c>
      <c r="BW78">
        <f t="shared" si="79"/>
        <v>6.5471204696821222E-3</v>
      </c>
      <c r="BX78">
        <f t="shared" si="79"/>
        <v>3.2412072525785521E-3</v>
      </c>
      <c r="BY78">
        <f t="shared" si="79"/>
        <v>1.5287356966701855E-3</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13.511880185874785</v>
      </c>
    </row>
    <row r="79" spans="1:108" x14ac:dyDescent="0.3">
      <c r="A79">
        <v>2026</v>
      </c>
      <c r="B79">
        <f t="shared" si="72"/>
        <v>4.2940932774339756E-31</v>
      </c>
      <c r="C79">
        <f t="shared" si="72"/>
        <v>7.7000550803921693E-30</v>
      </c>
      <c r="D79">
        <f t="shared" si="72"/>
        <v>1.2538749871166056E-28</v>
      </c>
      <c r="E79">
        <f t="shared" si="72"/>
        <v>1.0448797865535345E-27</v>
      </c>
      <c r="F79">
        <f t="shared" si="72"/>
        <v>1.2734574055498375E-26</v>
      </c>
      <c r="G79">
        <f t="shared" si="72"/>
        <v>1.9046190798154579E-25</v>
      </c>
      <c r="H79">
        <f t="shared" si="72"/>
        <v>1.8146319775608266E-24</v>
      </c>
      <c r="I79">
        <f t="shared" si="72"/>
        <v>1.6174953509540853E-23</v>
      </c>
      <c r="J79">
        <f t="shared" si="72"/>
        <v>1.0666925927321253E-22</v>
      </c>
      <c r="K79">
        <f t="shared" si="72"/>
        <v>1.0236449062737133E-21</v>
      </c>
      <c r="L79">
        <f t="shared" si="73"/>
        <v>1.0284412932179793E-20</v>
      </c>
      <c r="M79">
        <f t="shared" si="73"/>
        <v>6.4644806144930357E-20</v>
      </c>
      <c r="N79">
        <f t="shared" si="73"/>
        <v>3.9779746638091059E-19</v>
      </c>
      <c r="O79">
        <f t="shared" si="73"/>
        <v>2.0079942651908454E-18</v>
      </c>
      <c r="P79">
        <f t="shared" si="73"/>
        <v>1.8709628330515737E-17</v>
      </c>
      <c r="Q79">
        <f t="shared" si="73"/>
        <v>1.0339681781002546E-16</v>
      </c>
      <c r="R79">
        <f t="shared" si="73"/>
        <v>4.9129917104415756E-16</v>
      </c>
      <c r="S79">
        <f t="shared" si="73"/>
        <v>2.5233980862133559E-15</v>
      </c>
      <c r="T79">
        <f t="shared" si="73"/>
        <v>1.7020177659582095E-14</v>
      </c>
      <c r="U79">
        <f t="shared" si="73"/>
        <v>1.1108226279549779E-13</v>
      </c>
      <c r="V79">
        <f t="shared" si="74"/>
        <v>5.5503666267648938E-13</v>
      </c>
      <c r="W79">
        <f t="shared" si="74"/>
        <v>1.9385877807397974E-12</v>
      </c>
      <c r="X79">
        <f t="shared" si="74"/>
        <v>1.0508900437608273E-11</v>
      </c>
      <c r="Y79">
        <f t="shared" si="74"/>
        <v>4.3907906573307444E-11</v>
      </c>
      <c r="Z79">
        <f t="shared" si="74"/>
        <v>1.5969847760215843E-10</v>
      </c>
      <c r="AA79">
        <f t="shared" si="74"/>
        <v>4.1330725599563772E-10</v>
      </c>
      <c r="AB79">
        <f t="shared" si="74"/>
        <v>2.0438133440908749E-9</v>
      </c>
      <c r="AC79">
        <f t="shared" si="74"/>
        <v>5.7166524743397184E-9</v>
      </c>
      <c r="AD79">
        <f t="shared" si="74"/>
        <v>2.1944231725867692E-8</v>
      </c>
      <c r="AE79">
        <f t="shared" si="74"/>
        <v>9.0286470740527636E-8</v>
      </c>
      <c r="AF79">
        <f t="shared" si="75"/>
        <v>2.2965896745059359E-7</v>
      </c>
      <c r="AG79">
        <f t="shared" si="75"/>
        <v>5.6123243441289748E-7</v>
      </c>
      <c r="AH79">
        <f t="shared" si="75"/>
        <v>9.2297129920925077E-7</v>
      </c>
      <c r="AI79">
        <f t="shared" si="75"/>
        <v>3.4681962577316082E-6</v>
      </c>
      <c r="AJ79">
        <f t="shared" si="75"/>
        <v>1.0484484400787921E-5</v>
      </c>
      <c r="AK79">
        <f t="shared" si="75"/>
        <v>2.6214475105624344E-5</v>
      </c>
      <c r="AL79">
        <f t="shared" si="75"/>
        <v>6.7535124567038511E-5</v>
      </c>
      <c r="AM79">
        <f t="shared" si="75"/>
        <v>1.3508435964953636E-4</v>
      </c>
      <c r="AN79">
        <f t="shared" si="75"/>
        <v>4.303361777996948E-4</v>
      </c>
      <c r="AO79">
        <f t="shared" si="75"/>
        <v>8.7719867786967894E-4</v>
      </c>
      <c r="AP79">
        <f t="shared" si="76"/>
        <v>2.0049139994176846E-3</v>
      </c>
      <c r="AQ79">
        <f t="shared" si="76"/>
        <v>4.6343015352589886E-3</v>
      </c>
      <c r="AR79">
        <f t="shared" si="76"/>
        <v>8.2178587192602171E-3</v>
      </c>
      <c r="AS79">
        <f t="shared" si="76"/>
        <v>1.4385974121544947E-2</v>
      </c>
      <c r="AT79">
        <f t="shared" si="76"/>
        <v>2.1727974279950688E-2</v>
      </c>
      <c r="AU79">
        <f t="shared" si="76"/>
        <v>3.4697260252434421E-2</v>
      </c>
      <c r="AV79">
        <f t="shared" si="76"/>
        <v>5.0083539610744084E-2</v>
      </c>
      <c r="AW79">
        <f t="shared" si="76"/>
        <v>8.0998882428731725E-2</v>
      </c>
      <c r="AX79">
        <f t="shared" si="76"/>
        <v>0.12580797926532922</v>
      </c>
      <c r="AY79">
        <f t="shared" si="76"/>
        <v>0.18766781060781071</v>
      </c>
      <c r="AZ79">
        <f t="shared" si="77"/>
        <v>0.28006540199259078</v>
      </c>
      <c r="BA79">
        <f t="shared" si="77"/>
        <v>0.38539101017312549</v>
      </c>
      <c r="BB79">
        <f t="shared" si="77"/>
        <v>0.50934759489528025</v>
      </c>
      <c r="BC79">
        <f t="shared" si="77"/>
        <v>0.64655182518326404</v>
      </c>
      <c r="BD79">
        <f t="shared" si="77"/>
        <v>0.7882688207860421</v>
      </c>
      <c r="BE79">
        <f t="shared" si="77"/>
        <v>0.92306547247057413</v>
      </c>
      <c r="BF79">
        <f t="shared" si="77"/>
        <v>1.03860465643694</v>
      </c>
      <c r="BG79">
        <f t="shared" si="77"/>
        <v>1.1224293966524499</v>
      </c>
      <c r="BH79">
        <f t="shared" si="77"/>
        <v>1.1651009563553743</v>
      </c>
      <c r="BI79">
        <f t="shared" si="77"/>
        <v>1.1616314267234893</v>
      </c>
      <c r="BJ79">
        <f t="shared" si="78"/>
        <v>0.9839842347669685</v>
      </c>
      <c r="BK79">
        <f t="shared" si="78"/>
        <v>0.87449997581668371</v>
      </c>
      <c r="BL79">
        <f t="shared" si="78"/>
        <v>0.69546817592249743</v>
      </c>
      <c r="BM79">
        <f t="shared" si="78"/>
        <v>0.5705761093925944</v>
      </c>
      <c r="BN79">
        <f t="shared" si="78"/>
        <v>0.48078290792074163</v>
      </c>
      <c r="BO79">
        <f t="shared" si="78"/>
        <v>0.40480827062970903</v>
      </c>
      <c r="BP79">
        <f t="shared" si="78"/>
        <v>0.319035498849079</v>
      </c>
      <c r="BQ79">
        <f t="shared" si="78"/>
        <v>0.23346615134164389</v>
      </c>
      <c r="BR79">
        <f t="shared" si="78"/>
        <v>0.15891259731096552</v>
      </c>
      <c r="BS79">
        <f t="shared" si="78"/>
        <v>0.11171519164729067</v>
      </c>
      <c r="BT79">
        <f t="shared" si="79"/>
        <v>7.0697363091764831E-2</v>
      </c>
      <c r="BU79">
        <f t="shared" si="79"/>
        <v>4.0858722731474256E-2</v>
      </c>
      <c r="BV79">
        <f t="shared" si="79"/>
        <v>2.2682530005577118E-2</v>
      </c>
      <c r="BW79">
        <f t="shared" si="79"/>
        <v>1.2170625834438302E-2</v>
      </c>
      <c r="BX79">
        <f t="shared" si="79"/>
        <v>6.2710629464972417E-3</v>
      </c>
      <c r="BY79">
        <f t="shared" si="79"/>
        <v>3.0784956481763547E-3</v>
      </c>
      <c r="BZ79">
        <f t="shared" si="79"/>
        <v>1.4749914729709393E-3</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13.542718117798254</v>
      </c>
    </row>
    <row r="80" spans="1:108" x14ac:dyDescent="0.3">
      <c r="A80">
        <v>2027</v>
      </c>
      <c r="B80">
        <f t="shared" si="72"/>
        <v>4.1363986375665072E-32</v>
      </c>
      <c r="C80">
        <f t="shared" si="72"/>
        <v>7.7199861896202155E-31</v>
      </c>
      <c r="D80">
        <f t="shared" si="72"/>
        <v>1.3084246272749097E-29</v>
      </c>
      <c r="E80">
        <f t="shared" si="72"/>
        <v>1.1348346244679265E-28</v>
      </c>
      <c r="F80">
        <f t="shared" si="72"/>
        <v>1.4395357432877077E-27</v>
      </c>
      <c r="G80">
        <f t="shared" si="72"/>
        <v>2.2408765885197154E-26</v>
      </c>
      <c r="H80">
        <f t="shared" si="72"/>
        <v>2.2221335056574528E-25</v>
      </c>
      <c r="I80">
        <f t="shared" si="72"/>
        <v>2.0615620376551256E-24</v>
      </c>
      <c r="J80">
        <f t="shared" si="72"/>
        <v>1.415026019864015E-23</v>
      </c>
      <c r="K80">
        <f t="shared" si="72"/>
        <v>1.413338714863934E-22</v>
      </c>
      <c r="L80">
        <f t="shared" si="73"/>
        <v>1.4779107594991062E-21</v>
      </c>
      <c r="M80">
        <f t="shared" si="73"/>
        <v>9.6688343950122269E-21</v>
      </c>
      <c r="N80">
        <f t="shared" si="73"/>
        <v>6.1926177945240493E-20</v>
      </c>
      <c r="O80">
        <f t="shared" si="73"/>
        <v>3.2534677868847499E-19</v>
      </c>
      <c r="P80">
        <f t="shared" si="73"/>
        <v>3.1551570577422187E-18</v>
      </c>
      <c r="Q80">
        <f t="shared" si="73"/>
        <v>1.8148250884538138E-17</v>
      </c>
      <c r="R80">
        <f t="shared" si="73"/>
        <v>8.9752263930534359E-17</v>
      </c>
      <c r="S80">
        <f t="shared" si="73"/>
        <v>4.797963385027344E-16</v>
      </c>
      <c r="T80">
        <f t="shared" si="73"/>
        <v>3.3682710170033072E-15</v>
      </c>
      <c r="U80">
        <f t="shared" si="73"/>
        <v>2.2880179988123291E-14</v>
      </c>
      <c r="V80">
        <f t="shared" si="74"/>
        <v>1.1898937107693991E-13</v>
      </c>
      <c r="W80">
        <f t="shared" si="74"/>
        <v>4.3255740197826165E-13</v>
      </c>
      <c r="X80">
        <f t="shared" si="74"/>
        <v>2.4405478891360757E-12</v>
      </c>
      <c r="Y80">
        <f t="shared" si="74"/>
        <v>1.0613156471373913E-11</v>
      </c>
      <c r="Z80">
        <f t="shared" si="74"/>
        <v>4.0176711920996851E-11</v>
      </c>
      <c r="AA80">
        <f t="shared" si="74"/>
        <v>1.0822271477527772E-10</v>
      </c>
      <c r="AB80">
        <f t="shared" si="74"/>
        <v>5.5700411529193103E-10</v>
      </c>
      <c r="AC80">
        <f t="shared" si="74"/>
        <v>1.621551492446334E-9</v>
      </c>
      <c r="AD80">
        <f t="shared" si="74"/>
        <v>6.4785991954471509E-9</v>
      </c>
      <c r="AE80">
        <f t="shared" si="74"/>
        <v>2.7743112841897286E-8</v>
      </c>
      <c r="AF80">
        <f t="shared" si="75"/>
        <v>7.3449306321391044E-8</v>
      </c>
      <c r="AG80">
        <f t="shared" si="75"/>
        <v>1.8681804864953325E-7</v>
      </c>
      <c r="AH80">
        <f t="shared" si="75"/>
        <v>3.1976876937892675E-7</v>
      </c>
      <c r="AI80">
        <f t="shared" si="75"/>
        <v>1.2506140220652217E-6</v>
      </c>
      <c r="AJ80">
        <f t="shared" si="75"/>
        <v>3.9349433613500697E-6</v>
      </c>
      <c r="AK80">
        <f t="shared" si="75"/>
        <v>1.0240103665569862E-5</v>
      </c>
      <c r="AL80">
        <f t="shared" si="75"/>
        <v>2.7457732615759916E-5</v>
      </c>
      <c r="AM80">
        <f t="shared" si="75"/>
        <v>5.7162578917857418E-5</v>
      </c>
      <c r="AN80">
        <f t="shared" si="75"/>
        <v>1.8953367478210742E-4</v>
      </c>
      <c r="AO80">
        <f t="shared" si="75"/>
        <v>4.0211314704445507E-4</v>
      </c>
      <c r="AP80">
        <f t="shared" si="76"/>
        <v>9.5657236854510908E-4</v>
      </c>
      <c r="AQ80">
        <f t="shared" si="76"/>
        <v>2.3013260357475774E-3</v>
      </c>
      <c r="AR80">
        <f t="shared" si="76"/>
        <v>4.2474112457138958E-3</v>
      </c>
      <c r="AS80">
        <f t="shared" si="76"/>
        <v>7.73885475806603E-3</v>
      </c>
      <c r="AT80">
        <f t="shared" si="76"/>
        <v>1.2165457308119449E-2</v>
      </c>
      <c r="AU80">
        <f t="shared" si="76"/>
        <v>2.0219767774271678E-2</v>
      </c>
      <c r="AV80">
        <f t="shared" si="76"/>
        <v>3.0377202320848402E-2</v>
      </c>
      <c r="AW80">
        <f t="shared" si="76"/>
        <v>5.1133269781596678E-2</v>
      </c>
      <c r="AX80">
        <f t="shared" si="76"/>
        <v>8.2661732683643116E-2</v>
      </c>
      <c r="AY80">
        <f t="shared" si="76"/>
        <v>0.12833877342605499</v>
      </c>
      <c r="AZ80">
        <f t="shared" si="77"/>
        <v>0.19934224157090638</v>
      </c>
      <c r="BA80">
        <f t="shared" si="77"/>
        <v>0.28550468242318461</v>
      </c>
      <c r="BB80">
        <f t="shared" si="77"/>
        <v>0.39273327076923831</v>
      </c>
      <c r="BC80">
        <f t="shared" si="77"/>
        <v>0.51886999356651964</v>
      </c>
      <c r="BD80">
        <f t="shared" si="77"/>
        <v>0.65841746458687156</v>
      </c>
      <c r="BE80">
        <f t="shared" si="77"/>
        <v>0.80247457030458336</v>
      </c>
      <c r="BF80">
        <f t="shared" si="77"/>
        <v>0.93976835569052564</v>
      </c>
      <c r="BG80">
        <f t="shared" si="77"/>
        <v>1.057064197219644</v>
      </c>
      <c r="BH80">
        <f t="shared" si="77"/>
        <v>1.1420304116879696</v>
      </c>
      <c r="BI80">
        <f t="shared" si="77"/>
        <v>1.185097938160496</v>
      </c>
      <c r="BJ80">
        <f t="shared" si="78"/>
        <v>1.0448304217000364</v>
      </c>
      <c r="BK80">
        <f t="shared" si="78"/>
        <v>0.96647194113045609</v>
      </c>
      <c r="BL80">
        <f t="shared" si="78"/>
        <v>0.79997882070267745</v>
      </c>
      <c r="BM80">
        <f t="shared" si="78"/>
        <v>0.68310362514730338</v>
      </c>
      <c r="BN80">
        <f t="shared" si="78"/>
        <v>0.59909239402417147</v>
      </c>
      <c r="BO80">
        <f t="shared" si="78"/>
        <v>0.52500802551080972</v>
      </c>
      <c r="BP80">
        <f t="shared" si="78"/>
        <v>0.43065287805083313</v>
      </c>
      <c r="BQ80">
        <f t="shared" si="78"/>
        <v>0.32800770680559799</v>
      </c>
      <c r="BR80">
        <f t="shared" si="78"/>
        <v>0.23237544211479139</v>
      </c>
      <c r="BS80">
        <f t="shared" si="78"/>
        <v>0.17002622686574442</v>
      </c>
      <c r="BT80">
        <f t="shared" si="79"/>
        <v>0.11198985368137365</v>
      </c>
      <c r="BU80">
        <f t="shared" si="79"/>
        <v>6.7364645261020484E-2</v>
      </c>
      <c r="BV80">
        <f t="shared" si="79"/>
        <v>3.8923377141284243E-2</v>
      </c>
      <c r="BW80">
        <f t="shared" si="79"/>
        <v>2.1737205466586501E-2</v>
      </c>
      <c r="BX80">
        <f t="shared" si="79"/>
        <v>1.1657454763427281E-2</v>
      </c>
      <c r="BY80">
        <f t="shared" si="79"/>
        <v>5.9562497815816157E-3</v>
      </c>
      <c r="BZ80">
        <f t="shared" si="79"/>
        <v>2.9702680721910985E-3</v>
      </c>
      <c r="CA80">
        <f t="shared" si="79"/>
        <v>1.4223228398939018E-3</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13.563704662135157</v>
      </c>
    </row>
    <row r="81" spans="1:105" x14ac:dyDescent="0.3">
      <c r="A81">
        <v>2028</v>
      </c>
      <c r="B81">
        <f t="shared" si="72"/>
        <v>3.8282608271977908E-33</v>
      </c>
      <c r="C81">
        <f t="shared" si="72"/>
        <v>7.4364803681813596E-32</v>
      </c>
      <c r="D81">
        <f t="shared" si="72"/>
        <v>1.3118114022902325E-30</v>
      </c>
      <c r="E81">
        <f t="shared" si="72"/>
        <v>1.1842054317971841E-29</v>
      </c>
      <c r="F81">
        <f t="shared" si="72"/>
        <v>1.5634669420015275E-28</v>
      </c>
      <c r="G81">
        <f t="shared" si="72"/>
        <v>2.5331211954261997E-27</v>
      </c>
      <c r="H81">
        <f t="shared" si="72"/>
        <v>2.614447687815615E-26</v>
      </c>
      <c r="I81">
        <f t="shared" si="72"/>
        <v>2.5245152375318749E-25</v>
      </c>
      <c r="J81">
        <f t="shared" si="72"/>
        <v>1.8035068373613447E-24</v>
      </c>
      <c r="K81">
        <f t="shared" si="72"/>
        <v>1.8748710453601743E-23</v>
      </c>
      <c r="L81">
        <f t="shared" si="73"/>
        <v>2.0405401137760601E-22</v>
      </c>
      <c r="M81">
        <f t="shared" si="73"/>
        <v>1.3894496923097475E-21</v>
      </c>
      <c r="N81">
        <f t="shared" si="73"/>
        <v>9.2622129290048921E-21</v>
      </c>
      <c r="O81">
        <f t="shared" si="73"/>
        <v>5.0647588820188909E-20</v>
      </c>
      <c r="P81">
        <f t="shared" si="73"/>
        <v>5.1121669159502026E-19</v>
      </c>
      <c r="Q81">
        <f t="shared" si="73"/>
        <v>3.0604874053341795E-18</v>
      </c>
      <c r="R81">
        <f t="shared" si="73"/>
        <v>1.5753353321369682E-17</v>
      </c>
      <c r="S81">
        <f t="shared" si="73"/>
        <v>8.7650885945278704E-17</v>
      </c>
      <c r="T81">
        <f t="shared" si="73"/>
        <v>6.4043961587851759E-16</v>
      </c>
      <c r="U81">
        <f t="shared" si="73"/>
        <v>4.5279578544485656E-15</v>
      </c>
      <c r="V81">
        <f t="shared" si="74"/>
        <v>2.4508847392909977E-14</v>
      </c>
      <c r="W81">
        <f t="shared" si="74"/>
        <v>9.2732132266491862E-14</v>
      </c>
      <c r="X81">
        <f t="shared" si="74"/>
        <v>5.4455984135284691E-13</v>
      </c>
      <c r="Y81">
        <f t="shared" si="74"/>
        <v>2.4647599220359082E-12</v>
      </c>
      <c r="Z81">
        <f t="shared" si="74"/>
        <v>9.7112744241391806E-12</v>
      </c>
      <c r="AA81">
        <f t="shared" si="74"/>
        <v>2.7226513991363032E-11</v>
      </c>
      <c r="AB81">
        <f t="shared" si="74"/>
        <v>1.4584911497060868E-10</v>
      </c>
      <c r="AC81">
        <f t="shared" si="74"/>
        <v>4.4192433573338137E-10</v>
      </c>
      <c r="AD81">
        <f t="shared" si="74"/>
        <v>1.8376807478667546E-9</v>
      </c>
      <c r="AE81">
        <f t="shared" si="74"/>
        <v>8.1906038353050775E-9</v>
      </c>
      <c r="AF81">
        <f t="shared" si="75"/>
        <v>2.2569410197565141E-8</v>
      </c>
      <c r="AG81">
        <f t="shared" si="75"/>
        <v>5.9747965576724252E-8</v>
      </c>
      <c r="AH81">
        <f t="shared" si="75"/>
        <v>1.0644177679596503E-7</v>
      </c>
      <c r="AI81">
        <f t="shared" si="75"/>
        <v>4.332824944247385E-7</v>
      </c>
      <c r="AJ81">
        <f t="shared" si="75"/>
        <v>1.4189206659704782E-6</v>
      </c>
      <c r="AK81">
        <f t="shared" si="75"/>
        <v>3.8432245590772678E-6</v>
      </c>
      <c r="AL81">
        <f t="shared" si="75"/>
        <v>1.0725754655547344E-5</v>
      </c>
      <c r="AM81">
        <f t="shared" si="75"/>
        <v>2.324057026052851E-5</v>
      </c>
      <c r="AN81">
        <f t="shared" si="75"/>
        <v>8.0203464490131461E-5</v>
      </c>
      <c r="AO81">
        <f t="shared" si="75"/>
        <v>1.7710335865140349E-4</v>
      </c>
      <c r="AP81">
        <f t="shared" si="76"/>
        <v>4.3849852398955363E-4</v>
      </c>
      <c r="AQ81">
        <f t="shared" si="76"/>
        <v>1.0979946758060276E-3</v>
      </c>
      <c r="AR81">
        <f t="shared" si="76"/>
        <v>2.1092020037798815E-3</v>
      </c>
      <c r="AS81">
        <f t="shared" si="76"/>
        <v>3.9998374091438698E-3</v>
      </c>
      <c r="AT81">
        <f t="shared" si="76"/>
        <v>6.544340089698333E-3</v>
      </c>
      <c r="AU81">
        <f t="shared" si="76"/>
        <v>1.1321014949146458E-2</v>
      </c>
      <c r="AV81">
        <f t="shared" si="76"/>
        <v>1.7702261564485528E-2</v>
      </c>
      <c r="AW81">
        <f t="shared" si="76"/>
        <v>3.1013895853895881E-2</v>
      </c>
      <c r="AX81">
        <f t="shared" si="76"/>
        <v>5.2182999952449266E-2</v>
      </c>
      <c r="AY81">
        <f t="shared" si="76"/>
        <v>8.4324582938554507E-2</v>
      </c>
      <c r="AZ81">
        <f t="shared" si="77"/>
        <v>0.13632246623622996</v>
      </c>
      <c r="BA81">
        <f t="shared" si="77"/>
        <v>0.20321375995858645</v>
      </c>
      <c r="BB81">
        <f t="shared" si="77"/>
        <v>0.29094396285377838</v>
      </c>
      <c r="BC81">
        <f t="shared" si="77"/>
        <v>0.40007553136535118</v>
      </c>
      <c r="BD81">
        <f t="shared" si="77"/>
        <v>0.52839239223775891</v>
      </c>
      <c r="BE81">
        <f t="shared" si="77"/>
        <v>0.67028310399047908</v>
      </c>
      <c r="BF81">
        <f t="shared" si="77"/>
        <v>0.81699535938675261</v>
      </c>
      <c r="BG81">
        <f t="shared" si="77"/>
        <v>0.95647123891047703</v>
      </c>
      <c r="BH81">
        <f t="shared" si="77"/>
        <v>1.0755237380023481</v>
      </c>
      <c r="BI81">
        <f t="shared" si="77"/>
        <v>1.1616314267234893</v>
      </c>
      <c r="BJ81">
        <f t="shared" si="78"/>
        <v>1.0659373963190975</v>
      </c>
      <c r="BK81">
        <f t="shared" si="78"/>
        <v>1.0262352283029537</v>
      </c>
      <c r="BL81">
        <f t="shared" si="78"/>
        <v>0.88411332771705209</v>
      </c>
      <c r="BM81">
        <f t="shared" si="78"/>
        <v>0.785756201911332</v>
      </c>
      <c r="BN81">
        <f t="shared" si="78"/>
        <v>0.71724381623995104</v>
      </c>
      <c r="BO81">
        <f t="shared" si="78"/>
        <v>0.654200283960646</v>
      </c>
      <c r="BP81">
        <f t="shared" si="78"/>
        <v>0.55852667445333115</v>
      </c>
      <c r="BQ81">
        <f t="shared" si="78"/>
        <v>0.4427640919843438</v>
      </c>
      <c r="BR81">
        <f t="shared" si="78"/>
        <v>0.32647531750532605</v>
      </c>
      <c r="BS81">
        <f t="shared" si="78"/>
        <v>0.24862673134542529</v>
      </c>
      <c r="BT81">
        <f t="shared" si="79"/>
        <v>0.17044425192240673</v>
      </c>
      <c r="BU81">
        <f t="shared" si="79"/>
        <v>0.10671058206636429</v>
      </c>
      <c r="BV81">
        <f t="shared" si="79"/>
        <v>6.4173799820318511E-2</v>
      </c>
      <c r="BW81">
        <f t="shared" si="79"/>
        <v>3.7301193745384612E-2</v>
      </c>
      <c r="BX81">
        <f t="shared" si="79"/>
        <v>2.0820662212211644E-2</v>
      </c>
      <c r="BY81">
        <f t="shared" si="79"/>
        <v>1.1072239743223225E-2</v>
      </c>
      <c r="BZ81">
        <f t="shared" si="79"/>
        <v>5.7468518971944289E-3</v>
      </c>
      <c r="CA81">
        <f t="shared" si="79"/>
        <v>2.8642064697334451E-3</v>
      </c>
      <c r="CB81">
        <f t="shared" si="79"/>
        <v>1.3706596007399402E-3</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13.58126829283429</v>
      </c>
    </row>
    <row r="82" spans="1:105" x14ac:dyDescent="0.3">
      <c r="A82">
        <v>2029</v>
      </c>
      <c r="B82">
        <f t="shared" si="72"/>
        <v>3.4041514481084003E-34</v>
      </c>
      <c r="C82">
        <f t="shared" si="72"/>
        <v>6.8825055271951809E-33</v>
      </c>
      <c r="D82">
        <f t="shared" si="72"/>
        <v>1.2636369418644884E-31</v>
      </c>
      <c r="E82">
        <f t="shared" si="72"/>
        <v>1.1872706732224952E-30</v>
      </c>
      <c r="F82">
        <f t="shared" si="72"/>
        <v>1.6314853329590749E-29</v>
      </c>
      <c r="G82">
        <f t="shared" si="72"/>
        <v>2.7512003558085409E-28</v>
      </c>
      <c r="H82">
        <f t="shared" si="72"/>
        <v>2.9554116841006428E-27</v>
      </c>
      <c r="I82">
        <f t="shared" si="72"/>
        <v>2.9702144397790009E-26</v>
      </c>
      <c r="J82">
        <f t="shared" si="72"/>
        <v>2.2085100563310308E-25</v>
      </c>
      <c r="K82">
        <f t="shared" si="72"/>
        <v>2.389597577720045E-24</v>
      </c>
      <c r="L82">
        <f t="shared" si="73"/>
        <v>2.706887978076088E-23</v>
      </c>
      <c r="M82">
        <f t="shared" si="73"/>
        <v>1.918402592990635E-22</v>
      </c>
      <c r="N82">
        <f t="shared" si="73"/>
        <v>1.3310165815800943E-21</v>
      </c>
      <c r="O82">
        <f t="shared" si="73"/>
        <v>7.5752899267914852E-21</v>
      </c>
      <c r="P82">
        <f t="shared" si="73"/>
        <v>7.9582447068620984E-20</v>
      </c>
      <c r="Q82">
        <f t="shared" si="73"/>
        <v>4.9587777007295812E-19</v>
      </c>
      <c r="R82">
        <f t="shared" si="73"/>
        <v>2.6566163173833749E-18</v>
      </c>
      <c r="S82">
        <f t="shared" si="73"/>
        <v>1.5384518615549875E-17</v>
      </c>
      <c r="T82">
        <f t="shared" si="73"/>
        <v>1.1699776597166784E-16</v>
      </c>
      <c r="U82">
        <f t="shared" si="73"/>
        <v>8.6094128838751596E-16</v>
      </c>
      <c r="V82">
        <f t="shared" si="74"/>
        <v>4.8502690150957385E-15</v>
      </c>
      <c r="W82">
        <f t="shared" si="74"/>
        <v>1.9100510050338873E-14</v>
      </c>
      <c r="X82">
        <f t="shared" si="74"/>
        <v>1.1674333858212379E-13</v>
      </c>
      <c r="Y82">
        <f t="shared" si="74"/>
        <v>5.4996227613130551E-13</v>
      </c>
      <c r="Z82">
        <f t="shared" si="74"/>
        <v>2.2553101951404655E-12</v>
      </c>
      <c r="AA82">
        <f t="shared" si="74"/>
        <v>6.5810300629557114E-12</v>
      </c>
      <c r="AB82">
        <f t="shared" si="74"/>
        <v>3.6692509309351712E-11</v>
      </c>
      <c r="AC82">
        <f t="shared" si="74"/>
        <v>1.1571597315202371E-10</v>
      </c>
      <c r="AD82">
        <f t="shared" si="74"/>
        <v>5.00826429240215E-10</v>
      </c>
      <c r="AE82">
        <f t="shared" si="74"/>
        <v>2.3232977573487438E-9</v>
      </c>
      <c r="AF82">
        <f t="shared" si="75"/>
        <v>6.6631707400036882E-9</v>
      </c>
      <c r="AG82">
        <f t="shared" si="75"/>
        <v>1.8359279496399644E-8</v>
      </c>
      <c r="AH82">
        <f t="shared" si="75"/>
        <v>3.404210493527481E-8</v>
      </c>
      <c r="AI82">
        <f t="shared" si="75"/>
        <v>1.4422721346657038E-7</v>
      </c>
      <c r="AJ82">
        <f t="shared" si="75"/>
        <v>4.9159330912286653E-7</v>
      </c>
      <c r="AK82">
        <f t="shared" si="75"/>
        <v>1.3858473299521707E-6</v>
      </c>
      <c r="AL82">
        <f t="shared" si="75"/>
        <v>4.025494765783986E-6</v>
      </c>
      <c r="AM82">
        <f t="shared" si="75"/>
        <v>9.078413653367861E-6</v>
      </c>
      <c r="AN82">
        <f t="shared" si="75"/>
        <v>3.2608295267770083E-5</v>
      </c>
      <c r="AO82">
        <f t="shared" si="75"/>
        <v>7.4943426032394886E-5</v>
      </c>
      <c r="AP82">
        <f t="shared" si="76"/>
        <v>1.9312863041915767E-4</v>
      </c>
      <c r="AQ82">
        <f t="shared" si="76"/>
        <v>5.0332735977061296E-4</v>
      </c>
      <c r="AR82">
        <f t="shared" si="76"/>
        <v>1.0063296266482316E-3</v>
      </c>
      <c r="AS82">
        <f t="shared" si="76"/>
        <v>1.9862604749359509E-3</v>
      </c>
      <c r="AT82">
        <f t="shared" si="76"/>
        <v>3.3824509087281157E-3</v>
      </c>
      <c r="AU82">
        <f t="shared" si="76"/>
        <v>6.0900770198194882E-3</v>
      </c>
      <c r="AV82">
        <f t="shared" si="76"/>
        <v>9.9114673344689389E-3</v>
      </c>
      <c r="AW82">
        <f t="shared" si="76"/>
        <v>1.8073293608166768E-2</v>
      </c>
      <c r="AX82">
        <f t="shared" si="76"/>
        <v>3.1650589386943352E-2</v>
      </c>
      <c r="AY82">
        <f t="shared" si="76"/>
        <v>5.3232730123301854E-2</v>
      </c>
      <c r="AZ82">
        <f t="shared" si="77"/>
        <v>8.9570242909860293E-2</v>
      </c>
      <c r="BA82">
        <f t="shared" si="77"/>
        <v>0.1389700482566204</v>
      </c>
      <c r="BB82">
        <f t="shared" si="77"/>
        <v>0.20708527834626655</v>
      </c>
      <c r="BC82">
        <f t="shared" si="77"/>
        <v>0.29638324328437221</v>
      </c>
      <c r="BD82">
        <f t="shared" si="77"/>
        <v>0.40741779196146399</v>
      </c>
      <c r="BE82">
        <f t="shared" si="77"/>
        <v>0.53791479090899819</v>
      </c>
      <c r="BF82">
        <f t="shared" si="77"/>
        <v>0.68241188655700102</v>
      </c>
      <c r="BG82">
        <f t="shared" si="77"/>
        <v>0.83151614846892197</v>
      </c>
      <c r="BH82">
        <f t="shared" si="77"/>
        <v>0.97317412213042853</v>
      </c>
      <c r="BI82">
        <f t="shared" si="77"/>
        <v>1.0939832787850523</v>
      </c>
      <c r="BJ82">
        <f t="shared" si="78"/>
        <v>1.0448304217000364</v>
      </c>
      <c r="BK82">
        <f t="shared" si="78"/>
        <v>1.046966555097337</v>
      </c>
      <c r="BL82">
        <f t="shared" si="78"/>
        <v>0.93878384265780035</v>
      </c>
      <c r="BM82">
        <f t="shared" si="78"/>
        <v>0.86839490304998068</v>
      </c>
      <c r="BN82">
        <f t="shared" si="78"/>
        <v>0.82502676921318341</v>
      </c>
      <c r="BO82">
        <f t="shared" si="78"/>
        <v>0.783219938916904</v>
      </c>
      <c r="BP82">
        <f t="shared" si="78"/>
        <v>0.69596709244864918</v>
      </c>
      <c r="BQ82">
        <f t="shared" si="78"/>
        <v>0.57423407218974676</v>
      </c>
      <c r="BR82">
        <f t="shared" si="78"/>
        <v>0.44069558279073651</v>
      </c>
      <c r="BS82">
        <f t="shared" si="78"/>
        <v>0.34930752715345725</v>
      </c>
      <c r="BT82">
        <f t="shared" si="79"/>
        <v>0.24923800294377993</v>
      </c>
      <c r="BU82">
        <f t="shared" si="79"/>
        <v>0.16240940348269375</v>
      </c>
      <c r="BV82">
        <f t="shared" si="79"/>
        <v>0.10165604681361005</v>
      </c>
      <c r="BW82">
        <f t="shared" si="79"/>
        <v>6.1499271550522226E-2</v>
      </c>
      <c r="BX82">
        <f t="shared" si="79"/>
        <v>3.5728399231388111E-2</v>
      </c>
      <c r="BY82">
        <f t="shared" si="79"/>
        <v>1.977544569587502E-2</v>
      </c>
      <c r="BZ82">
        <f t="shared" si="79"/>
        <v>1.0682984144032586E-2</v>
      </c>
      <c r="CA82">
        <f t="shared" si="79"/>
        <v>5.5416447217849652E-3</v>
      </c>
      <c r="CB82">
        <f t="shared" si="79"/>
        <v>2.76016948201046E-3</v>
      </c>
      <c r="CC82">
        <f t="shared" si="79"/>
        <v>1.3200405077125482E-3</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13.602617339221617</v>
      </c>
    </row>
    <row r="83" spans="1:105" x14ac:dyDescent="0.3">
      <c r="A83">
        <v>2030</v>
      </c>
      <c r="B83">
        <f t="shared" ref="B83:K92" si="82">VLOOKUP(B$2,scenarios4,23,FALSE)*VLOOKUP($A83-B$2,output4,4,FALSE)</f>
        <v>2.908335120544703E-35</v>
      </c>
      <c r="C83">
        <f t="shared" si="82"/>
        <v>6.120035236513695E-34</v>
      </c>
      <c r="D83">
        <f t="shared" si="82"/>
        <v>1.16950328732963E-32</v>
      </c>
      <c r="E83">
        <f t="shared" si="82"/>
        <v>1.1436697989185004E-31</v>
      </c>
      <c r="F83">
        <f t="shared" si="82"/>
        <v>1.6357083303319078E-30</v>
      </c>
      <c r="G83">
        <f t="shared" si="82"/>
        <v>2.8708909078609975E-29</v>
      </c>
      <c r="H83">
        <f t="shared" si="82"/>
        <v>3.2098462922104174E-28</v>
      </c>
      <c r="I83">
        <f t="shared" si="82"/>
        <v>3.3575758660298699E-27</v>
      </c>
      <c r="J83">
        <f t="shared" si="82"/>
        <v>2.5984190398964616E-26</v>
      </c>
      <c r="K83">
        <f t="shared" si="82"/>
        <v>2.926215843295757E-25</v>
      </c>
      <c r="L83">
        <f t="shared" ref="L83:U92" si="83">VLOOKUP(L$2,scenarios4,23,FALSE)*VLOOKUP($A83-L$2,output4,4,FALSE)</f>
        <v>3.4500361886635869E-24</v>
      </c>
      <c r="M83">
        <f t="shared" si="83"/>
        <v>2.5448658818408516E-23</v>
      </c>
      <c r="N83">
        <f t="shared" si="83"/>
        <v>1.8377244426691724E-22</v>
      </c>
      <c r="O83">
        <f t="shared" si="83"/>
        <v>1.0885990831911698E-21</v>
      </c>
      <c r="P83">
        <f t="shared" si="83"/>
        <v>1.190303672241218E-20</v>
      </c>
      <c r="Q83">
        <f t="shared" si="83"/>
        <v>7.7194596808273319E-20</v>
      </c>
      <c r="R83">
        <f t="shared" si="83"/>
        <v>4.304402537672451E-19</v>
      </c>
      <c r="S83">
        <f t="shared" si="83"/>
        <v>2.5944167159455647E-18</v>
      </c>
      <c r="T83">
        <f t="shared" si="83"/>
        <v>2.0535494754640593E-17</v>
      </c>
      <c r="U83">
        <f t="shared" si="83"/>
        <v>1.5727978856513385E-16</v>
      </c>
      <c r="V83">
        <f t="shared" ref="V83:AE92" si="84">VLOOKUP(V$2,scenarios4,23,FALSE)*VLOOKUP($A83-V$2,output4,4,FALSE)</f>
        <v>9.2222520374830659E-16</v>
      </c>
      <c r="W83">
        <f t="shared" si="84"/>
        <v>3.7799660907955801E-15</v>
      </c>
      <c r="X83">
        <f t="shared" si="84"/>
        <v>2.4046220629218866E-14</v>
      </c>
      <c r="Y83">
        <f t="shared" si="84"/>
        <v>1.1790151850031714E-13</v>
      </c>
      <c r="Z83">
        <f t="shared" si="84"/>
        <v>5.0322772502608039E-13</v>
      </c>
      <c r="AA83">
        <f t="shared" si="84"/>
        <v>1.5283539057053834E-12</v>
      </c>
      <c r="AB83">
        <f t="shared" si="84"/>
        <v>8.8690938151952912E-12</v>
      </c>
      <c r="AC83">
        <f t="shared" si="84"/>
        <v>2.9111657091487679E-11</v>
      </c>
      <c r="AD83">
        <f t="shared" si="84"/>
        <v>1.3113923120710144E-10</v>
      </c>
      <c r="AE83">
        <f t="shared" si="84"/>
        <v>6.3317250356215753E-10</v>
      </c>
      <c r="AF83">
        <f t="shared" ref="AF83:AO92" si="85">VLOOKUP(AF$2,scenarios4,23,FALSE)*VLOOKUP($A83-AF$2,output4,4,FALSE)</f>
        <v>1.8900352096574982E-9</v>
      </c>
      <c r="AG83">
        <f t="shared" si="85"/>
        <v>5.4202131503266851E-9</v>
      </c>
      <c r="AH83">
        <f t="shared" si="85"/>
        <v>1.0460415063838591E-8</v>
      </c>
      <c r="AI83">
        <f t="shared" si="85"/>
        <v>4.6126606330169684E-8</v>
      </c>
      <c r="AJ83">
        <f t="shared" si="85"/>
        <v>1.6363719754645425E-7</v>
      </c>
      <c r="AK83">
        <f t="shared" si="85"/>
        <v>4.8013485969232555E-7</v>
      </c>
      <c r="AL83">
        <f t="shared" si="85"/>
        <v>1.4515730442349145E-6</v>
      </c>
      <c r="AM83">
        <f t="shared" si="85"/>
        <v>3.4072294040730389E-6</v>
      </c>
      <c r="AN83">
        <f t="shared" si="85"/>
        <v>1.2737707795180517E-5</v>
      </c>
      <c r="AO83">
        <f t="shared" si="85"/>
        <v>3.046972322178565E-5</v>
      </c>
      <c r="AP83">
        <f t="shared" ref="AP83:AY92" si="86">VLOOKUP(AP$2,scenarios4,23,FALSE)*VLOOKUP($A83-AP$2,output4,4,FALSE)</f>
        <v>8.1724713403345572E-5</v>
      </c>
      <c r="AQ83">
        <f t="shared" si="86"/>
        <v>2.2168130182190736E-4</v>
      </c>
      <c r="AR83">
        <f t="shared" si="86"/>
        <v>4.6130755021009054E-4</v>
      </c>
      <c r="AS83">
        <f t="shared" si="86"/>
        <v>9.4767251244136169E-4</v>
      </c>
      <c r="AT83">
        <f t="shared" si="86"/>
        <v>1.6796754120702786E-3</v>
      </c>
      <c r="AU83">
        <f t="shared" si="86"/>
        <v>3.1476644348509379E-3</v>
      </c>
      <c r="AV83">
        <f t="shared" si="86"/>
        <v>5.3318187209788759E-3</v>
      </c>
      <c r="AW83">
        <f t="shared" si="86"/>
        <v>1.0119207569669489E-2</v>
      </c>
      <c r="AX83">
        <f t="shared" si="86"/>
        <v>1.8444325651848007E-2</v>
      </c>
      <c r="AY83">
        <f t="shared" si="86"/>
        <v>3.2287282919990827E-2</v>
      </c>
      <c r="AZ83">
        <f t="shared" ref="AZ83:BI92" si="87">VLOOKUP(AZ$2,scenarios4,23,FALSE)*VLOOKUP($A83-AZ$2,output4,4,FALSE)</f>
        <v>5.654422947307753E-2</v>
      </c>
      <c r="BA83">
        <f t="shared" si="87"/>
        <v>9.1309828256557368E-2</v>
      </c>
      <c r="BB83">
        <f t="shared" si="87"/>
        <v>0.14161763027701088</v>
      </c>
      <c r="BC83">
        <f t="shared" si="87"/>
        <v>0.21095679673394666</v>
      </c>
      <c r="BD83">
        <f t="shared" si="87"/>
        <v>0.30182252371496598</v>
      </c>
      <c r="BE83">
        <f t="shared" si="87"/>
        <v>0.41476005255757686</v>
      </c>
      <c r="BF83">
        <f t="shared" si="87"/>
        <v>0.54764836691503171</v>
      </c>
      <c r="BG83">
        <f t="shared" si="87"/>
        <v>0.69454066912352308</v>
      </c>
      <c r="BH83">
        <f t="shared" si="87"/>
        <v>0.84603693755109133</v>
      </c>
      <c r="BI83">
        <f t="shared" si="87"/>
        <v>0.98987700535037992</v>
      </c>
      <c r="BJ83">
        <f t="shared" ref="BJ83:BS92" si="88">VLOOKUP(BJ$2,scenarios4,23,FALSE)*VLOOKUP($A83-BJ$2,output4,4,FALSE)</f>
        <v>0.9839842347669685</v>
      </c>
      <c r="BK83">
        <f t="shared" si="88"/>
        <v>1.0262352283029537</v>
      </c>
      <c r="BL83">
        <f t="shared" si="88"/>
        <v>0.9577485342749551</v>
      </c>
      <c r="BM83">
        <f t="shared" si="88"/>
        <v>0.92209344489218392</v>
      </c>
      <c r="BN83">
        <f t="shared" si="88"/>
        <v>0.9117955919683195</v>
      </c>
      <c r="BO83">
        <f t="shared" si="88"/>
        <v>0.90091737447867271</v>
      </c>
      <c r="BP83">
        <f t="shared" si="88"/>
        <v>0.83322388724092478</v>
      </c>
      <c r="BQ83">
        <f t="shared" si="88"/>
        <v>0.71553971526607762</v>
      </c>
      <c r="BR83">
        <f t="shared" si="88"/>
        <v>0.57155136038201271</v>
      </c>
      <c r="BS83">
        <f t="shared" si="88"/>
        <v>0.4715158420806882</v>
      </c>
      <c r="BT83">
        <f t="shared" ref="BT83:CC92" si="89">VLOOKUP(BT$2,scenarios4,23,FALSE)*VLOOKUP($A83-BT$2,output4,4,FALSE)</f>
        <v>0.35016633171274558</v>
      </c>
      <c r="BU83">
        <f t="shared" si="89"/>
        <v>0.23748876789194806</v>
      </c>
      <c r="BV83">
        <f t="shared" si="89"/>
        <v>0.1547165951464827</v>
      </c>
      <c r="BW83">
        <f t="shared" si="89"/>
        <v>9.7419396159293445E-2</v>
      </c>
      <c r="BX83">
        <f t="shared" si="89"/>
        <v>5.8906171780855728E-2</v>
      </c>
      <c r="BY83">
        <f t="shared" si="89"/>
        <v>3.3934800516885515E-2</v>
      </c>
      <c r="BZ83">
        <f t="shared" si="89"/>
        <v>1.9080220236335887E-2</v>
      </c>
      <c r="CA83">
        <f t="shared" si="89"/>
        <v>1.0301518771275853E-2</v>
      </c>
      <c r="CB83">
        <f t="shared" si="89"/>
        <v>5.3403547554442552E-3</v>
      </c>
      <c r="CC83">
        <f t="shared" si="89"/>
        <v>2.6582351463768496E-3</v>
      </c>
      <c r="CD83">
        <f t="shared" ref="CD83:CM92" si="90">VLOOKUP(CD$2,scenarios4,23,FALSE)*VLOOKUP($A83-CD$2,output4,4,FALSE)</f>
        <v>1.2704315942489487E-3</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VLOOKUP(CN$2,scenarios4,23,FALSE)*VLOOKUP($A83-CN$2,output4,4,FALSE)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13.633773212813363</v>
      </c>
    </row>
    <row r="84" spans="1:105" x14ac:dyDescent="0.3">
      <c r="A84">
        <v>2031</v>
      </c>
      <c r="B84">
        <f t="shared" si="82"/>
        <v>2.387306843677519E-36</v>
      </c>
      <c r="C84">
        <f t="shared" si="82"/>
        <v>5.228649103498142E-35</v>
      </c>
      <c r="D84">
        <f t="shared" si="82"/>
        <v>1.0399412393342142E-33</v>
      </c>
      <c r="E84">
        <f t="shared" si="82"/>
        <v>1.0584730037104585E-32</v>
      </c>
      <c r="F84">
        <f t="shared" si="82"/>
        <v>1.5756392029481526E-31</v>
      </c>
      <c r="G84">
        <f t="shared" si="82"/>
        <v>2.8783220287645472E-30</v>
      </c>
      <c r="H84">
        <f t="shared" si="82"/>
        <v>3.3494901658043814E-29</v>
      </c>
      <c r="I84">
        <f t="shared" si="82"/>
        <v>3.6466332262169373E-28</v>
      </c>
      <c r="J84">
        <f t="shared" si="82"/>
        <v>2.9372926551518631E-27</v>
      </c>
      <c r="K84">
        <f t="shared" si="82"/>
        <v>3.4428346569080289E-26</v>
      </c>
      <c r="L84">
        <f t="shared" si="83"/>
        <v>4.2247910900727604E-25</v>
      </c>
      <c r="M84">
        <f t="shared" si="83"/>
        <v>3.2435325949049725E-24</v>
      </c>
      <c r="N84">
        <f t="shared" si="83"/>
        <v>2.4378419063138753E-23</v>
      </c>
      <c r="O84">
        <f t="shared" si="83"/>
        <v>1.5030204515354351E-22</v>
      </c>
      <c r="P84">
        <f t="shared" si="83"/>
        <v>1.7105133913596534E-21</v>
      </c>
      <c r="Q84">
        <f t="shared" si="83"/>
        <v>1.1545889256061567E-20</v>
      </c>
      <c r="R84">
        <f t="shared" si="83"/>
        <v>6.7007766520214402E-20</v>
      </c>
      <c r="S84">
        <f t="shared" si="83"/>
        <v>4.2036231663649577E-19</v>
      </c>
      <c r="T84">
        <f t="shared" si="83"/>
        <v>3.463067788666572E-18</v>
      </c>
      <c r="U84">
        <f t="shared" si="83"/>
        <v>2.7605811497908602E-17</v>
      </c>
      <c r="V84">
        <f t="shared" si="84"/>
        <v>1.6847535019099264E-16</v>
      </c>
      <c r="W84">
        <f t="shared" si="84"/>
        <v>7.1871889732220029E-16</v>
      </c>
      <c r="X84">
        <f t="shared" si="84"/>
        <v>4.7587157804000047E-15</v>
      </c>
      <c r="Y84">
        <f t="shared" si="84"/>
        <v>2.4284776851607668E-14</v>
      </c>
      <c r="Z84">
        <f t="shared" si="84"/>
        <v>1.0788251395968358E-13</v>
      </c>
      <c r="AA84">
        <f t="shared" si="84"/>
        <v>3.4102185174352159E-13</v>
      </c>
      <c r="AB84">
        <f t="shared" si="84"/>
        <v>2.0597253078696969E-12</v>
      </c>
      <c r="AC84">
        <f t="shared" si="84"/>
        <v>7.0366955741125721E-12</v>
      </c>
      <c r="AD84">
        <f t="shared" si="84"/>
        <v>3.2991818036451365E-11</v>
      </c>
      <c r="AE84">
        <f t="shared" si="84"/>
        <v>1.65793477521912E-10</v>
      </c>
      <c r="AF84">
        <f t="shared" si="85"/>
        <v>5.1509468458537718E-10</v>
      </c>
      <c r="AG84">
        <f t="shared" si="85"/>
        <v>1.5374652845771672E-9</v>
      </c>
      <c r="AH84">
        <f t="shared" si="85"/>
        <v>3.0882300853915319E-9</v>
      </c>
      <c r="AI84">
        <f t="shared" si="85"/>
        <v>1.4173725409085499E-8</v>
      </c>
      <c r="AJ84">
        <f t="shared" si="85"/>
        <v>5.2334288452068157E-8</v>
      </c>
      <c r="AK84">
        <f t="shared" si="85"/>
        <v>1.5982301106701039E-7</v>
      </c>
      <c r="AL84">
        <f t="shared" si="85"/>
        <v>5.0290591529367538E-7</v>
      </c>
      <c r="AM84">
        <f t="shared" si="85"/>
        <v>1.2286296831176692E-6</v>
      </c>
      <c r="AN84">
        <f t="shared" si="85"/>
        <v>4.7806031094572349E-6</v>
      </c>
      <c r="AO84">
        <f t="shared" si="85"/>
        <v>1.1902322026099375E-5</v>
      </c>
      <c r="AP84">
        <f t="shared" si="86"/>
        <v>3.3226788920796302E-5</v>
      </c>
      <c r="AQ84">
        <f t="shared" si="86"/>
        <v>9.3807121289867559E-5</v>
      </c>
      <c r="AR84">
        <f t="shared" si="86"/>
        <v>2.0317444757513947E-4</v>
      </c>
      <c r="AS84">
        <f t="shared" si="86"/>
        <v>4.3441877645184428E-4</v>
      </c>
      <c r="AT84">
        <f t="shared" si="86"/>
        <v>8.0139651265725813E-4</v>
      </c>
      <c r="AU84">
        <f t="shared" si="86"/>
        <v>1.5630838996138665E-3</v>
      </c>
      <c r="AV84">
        <f t="shared" si="86"/>
        <v>2.755757621205761E-3</v>
      </c>
      <c r="AW84">
        <f t="shared" si="86"/>
        <v>5.4435714249696206E-3</v>
      </c>
      <c r="AX84">
        <f t="shared" si="86"/>
        <v>1.0326947804870035E-2</v>
      </c>
      <c r="AY84">
        <f t="shared" si="86"/>
        <v>1.8815357695529243E-2</v>
      </c>
      <c r="AZ84">
        <f t="shared" si="87"/>
        <v>3.4295808805248226E-2</v>
      </c>
      <c r="BA84">
        <f t="shared" si="87"/>
        <v>5.7642401252410887E-2</v>
      </c>
      <c r="BB84">
        <f t="shared" si="87"/>
        <v>9.3049413603254444E-2</v>
      </c>
      <c r="BC84">
        <f t="shared" si="87"/>
        <v>0.14426521229740133</v>
      </c>
      <c r="BD84">
        <f t="shared" si="87"/>
        <v>0.21482831512162676</v>
      </c>
      <c r="BE84">
        <f t="shared" si="87"/>
        <v>0.30726180414555981</v>
      </c>
      <c r="BF84">
        <f t="shared" si="87"/>
        <v>0.42226514177256852</v>
      </c>
      <c r="BG84">
        <f t="shared" si="87"/>
        <v>0.55738194292106524</v>
      </c>
      <c r="BH84">
        <f t="shared" si="87"/>
        <v>0.70666945169004525</v>
      </c>
      <c r="BI84">
        <f t="shared" si="87"/>
        <v>0.86055772663326058</v>
      </c>
      <c r="BJ84">
        <f t="shared" si="88"/>
        <v>0.89034575437463326</v>
      </c>
      <c r="BK84">
        <f t="shared" si="88"/>
        <v>0.96647194113045609</v>
      </c>
      <c r="BL84">
        <f t="shared" si="88"/>
        <v>0.93878384265780035</v>
      </c>
      <c r="BM84">
        <f t="shared" si="88"/>
        <v>0.94072096810889372</v>
      </c>
      <c r="BN84">
        <f t="shared" si="88"/>
        <v>0.96817788253092218</v>
      </c>
      <c r="BO84">
        <f t="shared" si="88"/>
        <v>0.99566768186289678</v>
      </c>
      <c r="BP84">
        <f t="shared" si="88"/>
        <v>0.9584356060752045</v>
      </c>
      <c r="BQ84">
        <f t="shared" si="88"/>
        <v>0.85665657111978433</v>
      </c>
      <c r="BR84">
        <f t="shared" si="88"/>
        <v>0.7121968505075883</v>
      </c>
      <c r="BS84">
        <f t="shared" si="88"/>
        <v>0.6115230819339913</v>
      </c>
      <c r="BT84">
        <f t="shared" si="89"/>
        <v>0.47267510697902998</v>
      </c>
      <c r="BU84">
        <f t="shared" si="89"/>
        <v>0.33365927223570907</v>
      </c>
      <c r="BV84">
        <f t="shared" si="89"/>
        <v>0.2262396928124355</v>
      </c>
      <c r="BW84">
        <f t="shared" si="89"/>
        <v>0.14826857572602628</v>
      </c>
      <c r="BX84">
        <f t="shared" si="89"/>
        <v>9.3311734273669567E-2</v>
      </c>
      <c r="BY84">
        <f t="shared" si="89"/>
        <v>5.5949027429154891E-2</v>
      </c>
      <c r="BZ84">
        <f t="shared" si="89"/>
        <v>3.2741788857550747E-2</v>
      </c>
      <c r="CA84">
        <f t="shared" si="89"/>
        <v>1.8398908420591963E-2</v>
      </c>
      <c r="CB84">
        <f t="shared" si="89"/>
        <v>9.927335208302801E-3</v>
      </c>
      <c r="CC84">
        <f t="shared" si="89"/>
        <v>5.1431329842479825E-3</v>
      </c>
      <c r="CD84">
        <f t="shared" si="90"/>
        <v>2.5583350625748573E-3</v>
      </c>
      <c r="CE84">
        <f t="shared" si="90"/>
        <v>1.220786155238972E-3</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13.677780482923135</v>
      </c>
    </row>
    <row r="85" spans="1:105" x14ac:dyDescent="0.3">
      <c r="A85">
        <v>2032</v>
      </c>
      <c r="B85">
        <f t="shared" si="82"/>
        <v>1.8827829595648166E-37</v>
      </c>
      <c r="C85">
        <f t="shared" si="82"/>
        <v>4.2919365446550078E-36</v>
      </c>
      <c r="D85">
        <f t="shared" si="82"/>
        <v>8.8847328791411888E-35</v>
      </c>
      <c r="E85">
        <f t="shared" si="82"/>
        <v>9.412113152703018E-34</v>
      </c>
      <c r="F85">
        <f t="shared" si="82"/>
        <v>1.4582631818078915E-32</v>
      </c>
      <c r="G85">
        <f t="shared" si="82"/>
        <v>2.7726196309768909E-31</v>
      </c>
      <c r="H85">
        <f t="shared" si="82"/>
        <v>3.3581601108445041E-30</v>
      </c>
      <c r="I85">
        <f t="shared" si="82"/>
        <v>3.8052794487856549E-29</v>
      </c>
      <c r="J85">
        <f t="shared" si="82"/>
        <v>3.1901673763414116E-28</v>
      </c>
      <c r="K85">
        <f t="shared" si="82"/>
        <v>3.8918329935887442E-27</v>
      </c>
      <c r="L85">
        <f t="shared" si="83"/>
        <v>4.9706713250231826E-26</v>
      </c>
      <c r="M85">
        <f t="shared" si="83"/>
        <v>3.9719141649419124E-25</v>
      </c>
      <c r="N85">
        <f t="shared" si="83"/>
        <v>3.107126289356581E-24</v>
      </c>
      <c r="O85">
        <f t="shared" si="83"/>
        <v>1.9938387702336849E-23</v>
      </c>
      <c r="P85">
        <f t="shared" si="83"/>
        <v>2.3616927935509846E-22</v>
      </c>
      <c r="Q85">
        <f t="shared" si="83"/>
        <v>1.6591898897919719E-21</v>
      </c>
      <c r="R85">
        <f t="shared" si="83"/>
        <v>1.0022259115621264E-20</v>
      </c>
      <c r="S85">
        <f t="shared" si="83"/>
        <v>6.5438907538387362E-20</v>
      </c>
      <c r="T85">
        <f t="shared" si="83"/>
        <v>5.6110615899363904E-19</v>
      </c>
      <c r="U85">
        <f t="shared" si="83"/>
        <v>4.6553929048534257E-18</v>
      </c>
      <c r="V85">
        <f t="shared" si="84"/>
        <v>2.9570860959611597E-17</v>
      </c>
      <c r="W85">
        <f t="shared" si="84"/>
        <v>1.3129810096611571E-16</v>
      </c>
      <c r="X85">
        <f t="shared" si="84"/>
        <v>9.0481736507826472E-16</v>
      </c>
      <c r="Y85">
        <f t="shared" si="84"/>
        <v>4.8059257464690503E-15</v>
      </c>
      <c r="Z85">
        <f t="shared" si="84"/>
        <v>2.2221111407435501E-14</v>
      </c>
      <c r="AA85">
        <f t="shared" si="84"/>
        <v>7.3108640187443798E-14</v>
      </c>
      <c r="AB85">
        <f t="shared" si="84"/>
        <v>4.5958683780674098E-13</v>
      </c>
      <c r="AC85">
        <f t="shared" si="84"/>
        <v>1.634175966539284E-12</v>
      </c>
      <c r="AD85">
        <f t="shared" si="84"/>
        <v>7.9745848623267421E-12</v>
      </c>
      <c r="AE85">
        <f t="shared" si="84"/>
        <v>4.171008318170778E-11</v>
      </c>
      <c r="AF85">
        <f t="shared" si="85"/>
        <v>1.3487531206743025E-10</v>
      </c>
      <c r="AG85">
        <f t="shared" si="85"/>
        <v>4.1900817073336649E-10</v>
      </c>
      <c r="AH85">
        <f t="shared" si="85"/>
        <v>8.7598889847903659E-10</v>
      </c>
      <c r="AI85">
        <f t="shared" si="85"/>
        <v>4.1845113184594433E-9</v>
      </c>
      <c r="AJ85">
        <f t="shared" si="85"/>
        <v>1.6081214141139256E-8</v>
      </c>
      <c r="AK85">
        <f t="shared" si="85"/>
        <v>5.1114439063187461E-8</v>
      </c>
      <c r="AL85">
        <f t="shared" si="85"/>
        <v>1.6740283702198095E-7</v>
      </c>
      <c r="AM85">
        <f t="shared" si="85"/>
        <v>4.2566589246009353E-7</v>
      </c>
      <c r="AN85">
        <f t="shared" si="85"/>
        <v>1.7238612922459615E-6</v>
      </c>
      <c r="AO85">
        <f t="shared" si="85"/>
        <v>4.4670735584985703E-6</v>
      </c>
      <c r="AP85">
        <f t="shared" si="86"/>
        <v>1.2979308632045133E-5</v>
      </c>
      <c r="AQ85">
        <f t="shared" si="86"/>
        <v>3.8139129384066695E-5</v>
      </c>
      <c r="AR85">
        <f t="shared" si="86"/>
        <v>8.5975722309654203E-5</v>
      </c>
      <c r="AS85">
        <f t="shared" si="86"/>
        <v>1.9133178046115758E-4</v>
      </c>
      <c r="AT85">
        <f t="shared" si="86"/>
        <v>3.6736497884112969E-4</v>
      </c>
      <c r="AU85">
        <f t="shared" si="86"/>
        <v>7.4576907963265992E-4</v>
      </c>
      <c r="AV85">
        <f t="shared" si="86"/>
        <v>1.3684687355019535E-3</v>
      </c>
      <c r="AW85">
        <f t="shared" si="86"/>
        <v>2.8135171553964333E-3</v>
      </c>
      <c r="AX85">
        <f t="shared" si="86"/>
        <v>5.5553241289603645E-3</v>
      </c>
      <c r="AY85">
        <f t="shared" si="86"/>
        <v>1.0534688040070583E-2</v>
      </c>
      <c r="AZ85">
        <f t="shared" si="87"/>
        <v>1.9985822645010913E-2</v>
      </c>
      <c r="BA85">
        <f t="shared" si="87"/>
        <v>3.4961883659045082E-2</v>
      </c>
      <c r="BB85">
        <f t="shared" si="87"/>
        <v>5.8740573031744243E-2</v>
      </c>
      <c r="BC85">
        <f t="shared" si="87"/>
        <v>9.478899894995152E-2</v>
      </c>
      <c r="BD85">
        <f t="shared" si="87"/>
        <v>0.14691279431779178</v>
      </c>
      <c r="BE85">
        <f t="shared" si="87"/>
        <v>0.21869983350930686</v>
      </c>
      <c r="BF85">
        <f t="shared" si="87"/>
        <v>0.31282171098386752</v>
      </c>
      <c r="BG85">
        <f t="shared" si="87"/>
        <v>0.42977023098756023</v>
      </c>
      <c r="BH85">
        <f t="shared" si="87"/>
        <v>0.56711551892709888</v>
      </c>
      <c r="BI85">
        <f t="shared" si="87"/>
        <v>0.7187982342565673</v>
      </c>
      <c r="BJ85">
        <f t="shared" si="88"/>
        <v>0.77402941391794977</v>
      </c>
      <c r="BK85">
        <f t="shared" si="88"/>
        <v>0.87449997581668371</v>
      </c>
      <c r="BL85">
        <f t="shared" si="88"/>
        <v>0.88411332771705209</v>
      </c>
      <c r="BM85">
        <f t="shared" si="88"/>
        <v>0.92209344489218392</v>
      </c>
      <c r="BN85">
        <f t="shared" si="88"/>
        <v>0.98773637314231388</v>
      </c>
      <c r="BO85">
        <f t="shared" si="88"/>
        <v>1.0572363328161221</v>
      </c>
      <c r="BP85">
        <f t="shared" si="88"/>
        <v>1.0592351586825237</v>
      </c>
      <c r="BQ85">
        <f t="shared" si="88"/>
        <v>0.98538960837796075</v>
      </c>
      <c r="BR85">
        <f t="shared" si="88"/>
        <v>0.85265443538835284</v>
      </c>
      <c r="BS85">
        <f t="shared" si="88"/>
        <v>0.76200468261502685</v>
      </c>
      <c r="BT85">
        <f t="shared" si="89"/>
        <v>0.61302656745906625</v>
      </c>
      <c r="BU85">
        <f t="shared" si="89"/>
        <v>0.45039290735677129</v>
      </c>
      <c r="BV85">
        <f t="shared" si="89"/>
        <v>0.31785491130667892</v>
      </c>
      <c r="BW85">
        <f t="shared" si="89"/>
        <v>0.2168108533815295</v>
      </c>
      <c r="BX85">
        <f t="shared" si="89"/>
        <v>0.1420168722526268</v>
      </c>
      <c r="BY85">
        <f t="shared" si="89"/>
        <v>8.8627398836266899E-2</v>
      </c>
      <c r="BZ85">
        <f t="shared" si="89"/>
        <v>5.3982083730216394E-2</v>
      </c>
      <c r="CA85">
        <f t="shared" si="89"/>
        <v>3.1572653106446545E-2</v>
      </c>
      <c r="CB85">
        <f t="shared" si="89"/>
        <v>1.77306021969671E-2</v>
      </c>
      <c r="CC85">
        <f t="shared" si="89"/>
        <v>9.5607141273634458E-3</v>
      </c>
      <c r="CD85">
        <f t="shared" si="90"/>
        <v>4.9498470679017678E-3</v>
      </c>
      <c r="CE85">
        <f t="shared" si="90"/>
        <v>2.4583614253549562E-3</v>
      </c>
      <c r="CF85">
        <f t="shared" si="90"/>
        <v>1.1720818003842376E-3</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13.733464623606373</v>
      </c>
    </row>
    <row r="86" spans="1:105" x14ac:dyDescent="0.3">
      <c r="A86">
        <v>2033</v>
      </c>
      <c r="B86">
        <f t="shared" si="82"/>
        <v>1.4266600355221164E-38</v>
      </c>
      <c r="C86">
        <f t="shared" si="82"/>
        <v>3.3848958340696286E-37</v>
      </c>
      <c r="D86">
        <f t="shared" si="82"/>
        <v>7.2930328615802337E-36</v>
      </c>
      <c r="E86">
        <f t="shared" si="82"/>
        <v>8.0412342570004375E-35</v>
      </c>
      <c r="F86">
        <f t="shared" si="82"/>
        <v>1.2967112080783047E-33</v>
      </c>
      <c r="G86">
        <f t="shared" si="82"/>
        <v>2.5660754806342724E-32</v>
      </c>
      <c r="H86">
        <f t="shared" si="82"/>
        <v>3.2348363227750063E-31</v>
      </c>
      <c r="I86">
        <f t="shared" si="82"/>
        <v>3.8151291757739874E-30</v>
      </c>
      <c r="J86">
        <f t="shared" si="82"/>
        <v>3.3289551217005919E-29</v>
      </c>
      <c r="K86">
        <f t="shared" si="82"/>
        <v>4.2268851312924551E-28</v>
      </c>
      <c r="L86">
        <f t="shared" si="83"/>
        <v>5.6189229489121766E-27</v>
      </c>
      <c r="M86">
        <f t="shared" si="83"/>
        <v>4.6731493757221836E-26</v>
      </c>
      <c r="N86">
        <f t="shared" si="83"/>
        <v>3.8048758752555022E-25</v>
      </c>
      <c r="O86">
        <f t="shared" si="83"/>
        <v>2.5412266659648806E-24</v>
      </c>
      <c r="P86">
        <f t="shared" si="83"/>
        <v>3.1329145590487903E-23</v>
      </c>
      <c r="Q86">
        <f t="shared" si="83"/>
        <v>2.2908308263752421E-22</v>
      </c>
      <c r="R86">
        <f t="shared" si="83"/>
        <v>1.4402382206103468E-21</v>
      </c>
      <c r="S86">
        <f t="shared" si="83"/>
        <v>9.7876070439543638E-21</v>
      </c>
      <c r="T86">
        <f t="shared" si="83"/>
        <v>8.7348871686222314E-20</v>
      </c>
      <c r="U86">
        <f t="shared" si="83"/>
        <v>7.5429353130114195E-19</v>
      </c>
      <c r="V86">
        <f t="shared" si="84"/>
        <v>4.9867752053661719E-18</v>
      </c>
      <c r="W86">
        <f t="shared" si="84"/>
        <v>2.304549528182332E-17</v>
      </c>
      <c r="X86">
        <f t="shared" si="84"/>
        <v>1.652952248766079E-16</v>
      </c>
      <c r="Y86">
        <f t="shared" si="84"/>
        <v>9.1379381987726045E-16</v>
      </c>
      <c r="Z86">
        <f t="shared" si="84"/>
        <v>4.397529039723567E-15</v>
      </c>
      <c r="AA86">
        <f t="shared" si="84"/>
        <v>1.5058559342234201E-14</v>
      </c>
      <c r="AB86">
        <f t="shared" si="84"/>
        <v>9.8526732490351085E-14</v>
      </c>
      <c r="AC86">
        <f t="shared" si="84"/>
        <v>3.6463394512462679E-13</v>
      </c>
      <c r="AD86">
        <f t="shared" si="84"/>
        <v>1.8519878809430876E-12</v>
      </c>
      <c r="AE86">
        <f t="shared" si="84"/>
        <v>1.0081911750960093E-11</v>
      </c>
      <c r="AF86">
        <f t="shared" si="85"/>
        <v>3.3931735853407129E-11</v>
      </c>
      <c r="AG86">
        <f t="shared" si="85"/>
        <v>1.0971547460629774E-10</v>
      </c>
      <c r="AH86">
        <f t="shared" si="85"/>
        <v>2.3873482518038297E-10</v>
      </c>
      <c r="AI86">
        <f t="shared" si="85"/>
        <v>1.1869534844148822E-9</v>
      </c>
      <c r="AJ86">
        <f t="shared" si="85"/>
        <v>4.7476595352293489E-9</v>
      </c>
      <c r="AK86">
        <f t="shared" si="85"/>
        <v>1.5706380359640634E-8</v>
      </c>
      <c r="AL86">
        <f t="shared" si="85"/>
        <v>5.3538611585643972E-8</v>
      </c>
      <c r="AM86">
        <f t="shared" si="85"/>
        <v>1.4169186691650208E-7</v>
      </c>
      <c r="AN86">
        <f t="shared" si="85"/>
        <v>5.9724176090169426E-7</v>
      </c>
      <c r="AO86">
        <f t="shared" si="85"/>
        <v>1.6108041225755301E-6</v>
      </c>
      <c r="AP86">
        <f t="shared" si="86"/>
        <v>4.8712785850243124E-6</v>
      </c>
      <c r="AQ86">
        <f t="shared" si="86"/>
        <v>1.4898205553756518E-5</v>
      </c>
      <c r="AR86">
        <f t="shared" si="86"/>
        <v>3.4955120165388456E-5</v>
      </c>
      <c r="AS86">
        <f t="shared" si="86"/>
        <v>8.09643546335057E-5</v>
      </c>
      <c r="AT86">
        <f t="shared" si="86"/>
        <v>1.6179916543856014E-4</v>
      </c>
      <c r="AU86">
        <f t="shared" si="86"/>
        <v>3.4186502914917516E-4</v>
      </c>
      <c r="AV86">
        <f t="shared" si="86"/>
        <v>6.5291547666345622E-4</v>
      </c>
      <c r="AW86">
        <f t="shared" si="86"/>
        <v>1.3971512713348787E-3</v>
      </c>
      <c r="AX86">
        <f t="shared" si="86"/>
        <v>2.8712766895871052E-3</v>
      </c>
      <c r="AY86">
        <f t="shared" si="86"/>
        <v>5.6670768329511075E-3</v>
      </c>
      <c r="AZ86">
        <f t="shared" si="87"/>
        <v>1.1190029453407425E-2</v>
      </c>
      <c r="BA86">
        <f t="shared" si="87"/>
        <v>2.0373976602011293E-2</v>
      </c>
      <c r="BB86">
        <f t="shared" si="87"/>
        <v>3.5627958512841937E-2</v>
      </c>
      <c r="BC86">
        <f t="shared" si="87"/>
        <v>5.9838744811077607E-2</v>
      </c>
      <c r="BD86">
        <f t="shared" si="87"/>
        <v>9.6528584296648581E-2</v>
      </c>
      <c r="BE86">
        <f t="shared" si="87"/>
        <v>0.14956037633818225</v>
      </c>
      <c r="BF86">
        <f t="shared" si="87"/>
        <v>0.22265721019413917</v>
      </c>
      <c r="BG86">
        <f t="shared" si="87"/>
        <v>0.31838161782217522</v>
      </c>
      <c r="BH86">
        <f t="shared" si="87"/>
        <v>0.437275320202552</v>
      </c>
      <c r="BI86">
        <f t="shared" si="87"/>
        <v>0.57684909493313241</v>
      </c>
      <c r="BJ86">
        <f t="shared" si="88"/>
        <v>0.64652371220178895</v>
      </c>
      <c r="BK86">
        <f t="shared" si="88"/>
        <v>0.7602537558322906</v>
      </c>
      <c r="BL86">
        <f t="shared" si="88"/>
        <v>0.79997882070267745</v>
      </c>
      <c r="BM86">
        <f t="shared" si="88"/>
        <v>0.86839490304998068</v>
      </c>
      <c r="BN86">
        <f t="shared" si="88"/>
        <v>0.96817788253092218</v>
      </c>
      <c r="BO86">
        <f t="shared" si="88"/>
        <v>1.0785939234639812</v>
      </c>
      <c r="BP86">
        <f t="shared" si="88"/>
        <v>1.1247346028748768</v>
      </c>
      <c r="BQ86">
        <f t="shared" si="88"/>
        <v>1.0890239381532738</v>
      </c>
      <c r="BR86">
        <f t="shared" si="88"/>
        <v>0.98078605650662476</v>
      </c>
      <c r="BS86">
        <f t="shared" si="88"/>
        <v>0.91228523680683438</v>
      </c>
      <c r="BT86">
        <f t="shared" si="89"/>
        <v>0.76387814094259776</v>
      </c>
      <c r="BU86">
        <f t="shared" si="89"/>
        <v>0.58412811237186635</v>
      </c>
      <c r="BV86">
        <f t="shared" si="89"/>
        <v>0.42905925155860986</v>
      </c>
      <c r="BW86">
        <f t="shared" si="89"/>
        <v>0.30460788606641653</v>
      </c>
      <c r="BX86">
        <f t="shared" si="89"/>
        <v>0.207669083734665</v>
      </c>
      <c r="BY86">
        <f t="shared" si="89"/>
        <v>0.13488749380327794</v>
      </c>
      <c r="BZ86">
        <f t="shared" si="89"/>
        <v>8.551161449282961E-2</v>
      </c>
      <c r="CA86">
        <f t="shared" si="89"/>
        <v>5.2054504749034926E-2</v>
      </c>
      <c r="CB86">
        <f t="shared" si="89"/>
        <v>3.0425835040665435E-2</v>
      </c>
      <c r="CC86">
        <f t="shared" si="89"/>
        <v>1.7075802856886278E-2</v>
      </c>
      <c r="CD86">
        <f t="shared" si="90"/>
        <v>9.2014095173734989E-3</v>
      </c>
      <c r="CE86">
        <f t="shared" si="90"/>
        <v>4.7564188409664138E-3</v>
      </c>
      <c r="CF86">
        <f t="shared" si="90"/>
        <v>2.3602828989006315E-3</v>
      </c>
      <c r="CG86">
        <f t="shared" si="90"/>
        <v>1.1243213747070928E-3</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13.795006102274435</v>
      </c>
    </row>
    <row r="87" spans="1:105" x14ac:dyDescent="0.3">
      <c r="A87">
        <v>2034</v>
      </c>
      <c r="B87">
        <f t="shared" si="82"/>
        <v>1.0386493486750202E-39</v>
      </c>
      <c r="C87">
        <f t="shared" si="82"/>
        <v>2.564871105477091E-38</v>
      </c>
      <c r="D87">
        <f t="shared" si="82"/>
        <v>5.7517524534790494E-37</v>
      </c>
      <c r="E87">
        <f t="shared" si="82"/>
        <v>6.600647029203381E-36</v>
      </c>
      <c r="F87">
        <f t="shared" si="82"/>
        <v>1.1078445848094338E-34</v>
      </c>
      <c r="G87">
        <f t="shared" si="82"/>
        <v>2.2817958226087455E-33</v>
      </c>
      <c r="H87">
        <f t="shared" si="82"/>
        <v>2.9938596982426336E-32</v>
      </c>
      <c r="I87">
        <f t="shared" si="82"/>
        <v>3.6750238304655448E-31</v>
      </c>
      <c r="J87">
        <f t="shared" si="82"/>
        <v>3.3375719130680767E-30</v>
      </c>
      <c r="K87">
        <f t="shared" si="82"/>
        <v>4.4107751245307092E-29</v>
      </c>
      <c r="L87">
        <f t="shared" si="83"/>
        <v>6.1026621403746154E-28</v>
      </c>
      <c r="M87">
        <f t="shared" si="83"/>
        <v>5.2825995834310212E-27</v>
      </c>
      <c r="N87">
        <f t="shared" si="83"/>
        <v>4.4766207382053743E-26</v>
      </c>
      <c r="O87">
        <f t="shared" si="83"/>
        <v>3.1118954089529458E-25</v>
      </c>
      <c r="P87">
        <f t="shared" si="83"/>
        <v>3.9930239789204633E-24</v>
      </c>
      <c r="Q87">
        <f t="shared" si="83"/>
        <v>3.0389122869268853E-23</v>
      </c>
      <c r="R87">
        <f t="shared" si="83"/>
        <v>1.9885259266566999E-22</v>
      </c>
      <c r="S87">
        <f t="shared" si="83"/>
        <v>1.4065177910882928E-21</v>
      </c>
      <c r="T87">
        <f t="shared" si="83"/>
        <v>1.3064650128763501E-20</v>
      </c>
      <c r="U87">
        <f t="shared" si="83"/>
        <v>1.1742285808721248E-19</v>
      </c>
      <c r="V87">
        <f t="shared" si="84"/>
        <v>8.0798599738791693E-19</v>
      </c>
      <c r="W87">
        <f t="shared" si="84"/>
        <v>3.886349627213867E-18</v>
      </c>
      <c r="X87">
        <f t="shared" si="84"/>
        <v>2.9012684090418539E-17</v>
      </c>
      <c r="Y87">
        <f t="shared" si="84"/>
        <v>1.6693507527278853E-16</v>
      </c>
      <c r="Z87">
        <f t="shared" si="84"/>
        <v>8.361416865798547E-16</v>
      </c>
      <c r="AA87">
        <f t="shared" si="84"/>
        <v>2.9800693039015684E-15</v>
      </c>
      <c r="AB87">
        <f t="shared" si="84"/>
        <v>2.0294053400506313E-14</v>
      </c>
      <c r="AC87">
        <f t="shared" si="84"/>
        <v>7.8170626773481801E-14</v>
      </c>
      <c r="AD87">
        <f t="shared" si="84"/>
        <v>4.1323435246778383E-13</v>
      </c>
      <c r="AE87">
        <f t="shared" si="84"/>
        <v>2.3413856271971499E-12</v>
      </c>
      <c r="AF87">
        <f t="shared" si="85"/>
        <v>8.2017761734162141E-12</v>
      </c>
      <c r="AG87">
        <f t="shared" si="85"/>
        <v>2.7602060349716774E-11</v>
      </c>
      <c r="AH87">
        <f t="shared" si="85"/>
        <v>6.2511679912764628E-11</v>
      </c>
      <c r="AI87">
        <f t="shared" si="85"/>
        <v>3.2348256135555886E-10</v>
      </c>
      <c r="AJ87">
        <f t="shared" si="85"/>
        <v>1.3466927436178312E-9</v>
      </c>
      <c r="AK87">
        <f t="shared" si="85"/>
        <v>4.6369972953487514E-9</v>
      </c>
      <c r="AL87">
        <f t="shared" si="85"/>
        <v>1.6451277034492596E-8</v>
      </c>
      <c r="AM87">
        <f t="shared" si="85"/>
        <v>4.53157542765615E-8</v>
      </c>
      <c r="AN87">
        <f t="shared" si="85"/>
        <v>1.9880451218109706E-7</v>
      </c>
      <c r="AO87">
        <f t="shared" si="85"/>
        <v>5.5807244756990219E-7</v>
      </c>
      <c r="AP87">
        <f t="shared" si="86"/>
        <v>1.756558409933237E-6</v>
      </c>
      <c r="AQ87">
        <f t="shared" si="86"/>
        <v>5.5914618972943794E-6</v>
      </c>
      <c r="AR87">
        <f t="shared" si="86"/>
        <v>1.3654442924902666E-5</v>
      </c>
      <c r="AS87">
        <f t="shared" si="86"/>
        <v>3.2917650114461725E-5</v>
      </c>
      <c r="AT87">
        <f t="shared" si="86"/>
        <v>6.8467271764254946E-5</v>
      </c>
      <c r="AU87">
        <f t="shared" si="86"/>
        <v>1.5056818040591285E-4</v>
      </c>
      <c r="AV87">
        <f t="shared" si="86"/>
        <v>2.9930037937674368E-4</v>
      </c>
      <c r="AW87">
        <f t="shared" si="86"/>
        <v>6.6660031364177558E-4</v>
      </c>
      <c r="AX87">
        <f t="shared" si="86"/>
        <v>1.4258338071678038E-3</v>
      </c>
      <c r="AY87">
        <f t="shared" si="86"/>
        <v>2.929036223777777E-3</v>
      </c>
      <c r="AZ87">
        <f t="shared" si="87"/>
        <v>6.0196141009810937E-3</v>
      </c>
      <c r="BA87">
        <f t="shared" si="87"/>
        <v>1.1407356219907835E-2</v>
      </c>
      <c r="BB87">
        <f t="shared" si="87"/>
        <v>2.0762130559011674E-2</v>
      </c>
      <c r="BC87">
        <f t="shared" si="87"/>
        <v>3.6294033366638799E-2</v>
      </c>
      <c r="BD87">
        <f t="shared" si="87"/>
        <v>6.0936916590410964E-2</v>
      </c>
      <c r="BE87">
        <f t="shared" si="87"/>
        <v>9.8268169643345657E-2</v>
      </c>
      <c r="BF87">
        <f t="shared" si="87"/>
        <v>0.15226667353465578</v>
      </c>
      <c r="BG87">
        <f t="shared" si="87"/>
        <v>0.22661458687897149</v>
      </c>
      <c r="BH87">
        <f t="shared" si="87"/>
        <v>0.32394152466048293</v>
      </c>
      <c r="BI87">
        <f t="shared" si="87"/>
        <v>0.44478040941754365</v>
      </c>
      <c r="BJ87">
        <f t="shared" si="88"/>
        <v>0.51884743237041908</v>
      </c>
      <c r="BK87">
        <f t="shared" si="88"/>
        <v>0.63501731536025097</v>
      </c>
      <c r="BL87">
        <f t="shared" si="88"/>
        <v>0.69546817592249743</v>
      </c>
      <c r="BM87">
        <f t="shared" si="88"/>
        <v>0.785756201911332</v>
      </c>
      <c r="BN87">
        <f t="shared" si="88"/>
        <v>0.9117955919683195</v>
      </c>
      <c r="BO87">
        <f t="shared" si="88"/>
        <v>1.0572363328161221</v>
      </c>
      <c r="BP87">
        <f t="shared" si="88"/>
        <v>1.1474557490274107</v>
      </c>
      <c r="BQ87">
        <f t="shared" si="88"/>
        <v>1.1563654175938995</v>
      </c>
      <c r="BR87">
        <f t="shared" si="88"/>
        <v>1.0839362265052206</v>
      </c>
      <c r="BS87">
        <f t="shared" si="88"/>
        <v>1.0493778049831624</v>
      </c>
      <c r="BT87">
        <f t="shared" si="89"/>
        <v>0.91452817364568728</v>
      </c>
      <c r="BU87">
        <f t="shared" si="89"/>
        <v>0.7278684485085134</v>
      </c>
      <c r="BV87">
        <f t="shared" si="89"/>
        <v>0.55645985230865913</v>
      </c>
      <c r="BW87">
        <f t="shared" si="89"/>
        <v>0.41117763786386008</v>
      </c>
      <c r="BX87">
        <f t="shared" si="89"/>
        <v>0.29176417882756683</v>
      </c>
      <c r="BY87">
        <f t="shared" si="89"/>
        <v>0.19724390349593771</v>
      </c>
      <c r="BZ87">
        <f t="shared" si="89"/>
        <v>0.13014538981696794</v>
      </c>
      <c r="CA87">
        <f t="shared" si="89"/>
        <v>8.2458186774717876E-2</v>
      </c>
      <c r="CB87">
        <f t="shared" si="89"/>
        <v>5.0163721410358429E-2</v>
      </c>
      <c r="CC87">
        <f t="shared" si="89"/>
        <v>2.9302194879732627E-2</v>
      </c>
      <c r="CD87">
        <f t="shared" si="90"/>
        <v>1.6434071015098566E-2</v>
      </c>
      <c r="CE87">
        <f t="shared" si="90"/>
        <v>8.8418403622387513E-3</v>
      </c>
      <c r="CF87">
        <f t="shared" si="90"/>
        <v>4.5666572598131398E-3</v>
      </c>
      <c r="CG87">
        <f t="shared" si="90"/>
        <v>2.2641052123833385E-3</v>
      </c>
      <c r="CH87">
        <f t="shared" si="90"/>
        <v>1.0774781374228149E-3</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13.85243805429136</v>
      </c>
    </row>
    <row r="88" spans="1:105" x14ac:dyDescent="0.3">
      <c r="A88">
        <v>2035</v>
      </c>
      <c r="B88">
        <f t="shared" si="82"/>
        <v>7.2651674956061397E-41</v>
      </c>
      <c r="C88">
        <f t="shared" si="82"/>
        <v>1.867299592621035E-39</v>
      </c>
      <c r="D88">
        <f t="shared" si="82"/>
        <v>4.358333135483399E-38</v>
      </c>
      <c r="E88">
        <f t="shared" si="82"/>
        <v>5.2056926748227407E-37</v>
      </c>
      <c r="F88">
        <f t="shared" si="82"/>
        <v>9.0937421219577412E-36</v>
      </c>
      <c r="G88">
        <f t="shared" si="82"/>
        <v>1.9494511422201226E-34</v>
      </c>
      <c r="H88">
        <f t="shared" si="82"/>
        <v>2.6621884681420857E-33</v>
      </c>
      <c r="I88">
        <f t="shared" si="82"/>
        <v>3.4012557787386159E-32</v>
      </c>
      <c r="J88">
        <f t="shared" si="82"/>
        <v>3.2150041981027511E-31</v>
      </c>
      <c r="K88">
        <f t="shared" si="82"/>
        <v>4.4221921390675577E-30</v>
      </c>
      <c r="L88">
        <f t="shared" si="83"/>
        <v>6.3681575264263523E-29</v>
      </c>
      <c r="M88">
        <f t="shared" si="83"/>
        <v>5.7373843303554233E-28</v>
      </c>
      <c r="N88">
        <f t="shared" si="83"/>
        <v>5.0604406034351978E-27</v>
      </c>
      <c r="O88">
        <f t="shared" si="83"/>
        <v>3.6612956584055143E-26</v>
      </c>
      <c r="P88">
        <f t="shared" si="83"/>
        <v>4.8897145438711287E-25</v>
      </c>
      <c r="Q88">
        <f t="shared" si="83"/>
        <v>3.873214351309764E-24</v>
      </c>
      <c r="R88">
        <f t="shared" si="83"/>
        <v>2.6378883162452558E-23</v>
      </c>
      <c r="S88">
        <f t="shared" si="83"/>
        <v>1.9419683867976425E-22</v>
      </c>
      <c r="T88">
        <f t="shared" si="83"/>
        <v>1.8774418259670683E-21</v>
      </c>
      <c r="U88">
        <f t="shared" si="83"/>
        <v>1.7562774749279944E-20</v>
      </c>
      <c r="V88">
        <f t="shared" si="84"/>
        <v>1.2578130551388512E-19</v>
      </c>
      <c r="W88">
        <f t="shared" si="84"/>
        <v>6.2968871674093871E-19</v>
      </c>
      <c r="X88">
        <f t="shared" si="84"/>
        <v>4.8926452922972684E-18</v>
      </c>
      <c r="Y88">
        <f t="shared" si="84"/>
        <v>2.9300511288908096E-17</v>
      </c>
      <c r="Z88">
        <f t="shared" si="84"/>
        <v>1.5274930991180571E-16</v>
      </c>
      <c r="AA88">
        <f t="shared" si="84"/>
        <v>5.6662733807569026E-16</v>
      </c>
      <c r="AB88">
        <f t="shared" si="84"/>
        <v>4.0161667670936161E-15</v>
      </c>
      <c r="AC88">
        <f t="shared" si="84"/>
        <v>1.6101202526405178E-14</v>
      </c>
      <c r="AD88">
        <f t="shared" si="84"/>
        <v>8.8589635629507595E-14</v>
      </c>
      <c r="AE88">
        <f t="shared" si="84"/>
        <v>5.2243374996573367E-13</v>
      </c>
      <c r="AF88">
        <f t="shared" si="85"/>
        <v>1.9047499446814762E-12</v>
      </c>
      <c r="AG88">
        <f t="shared" si="85"/>
        <v>6.6718048817644483E-12</v>
      </c>
      <c r="AH88">
        <f t="shared" si="85"/>
        <v>1.5726597981787933E-11</v>
      </c>
      <c r="AI88">
        <f t="shared" si="85"/>
        <v>8.4702507552222632E-11</v>
      </c>
      <c r="AJ88">
        <f t="shared" si="85"/>
        <v>3.6701658808406369E-10</v>
      </c>
      <c r="AK88">
        <f t="shared" si="85"/>
        <v>1.3153029536942164E-9</v>
      </c>
      <c r="AL88">
        <f t="shared" si="85"/>
        <v>4.8569132650064383E-9</v>
      </c>
      <c r="AM88">
        <f t="shared" si="85"/>
        <v>1.392456781286064E-8</v>
      </c>
      <c r="AN88">
        <f t="shared" si="85"/>
        <v>6.358146461842579E-8</v>
      </c>
      <c r="AO88">
        <f t="shared" si="85"/>
        <v>1.8576618040463374E-7</v>
      </c>
      <c r="AP88">
        <f t="shared" si="86"/>
        <v>6.0856986730549656E-7</v>
      </c>
      <c r="AQ88">
        <f t="shared" si="86"/>
        <v>2.0162528683349111E-6</v>
      </c>
      <c r="AR88">
        <f t="shared" si="86"/>
        <v>5.124663978348935E-6</v>
      </c>
      <c r="AS88">
        <f t="shared" si="86"/>
        <v>1.2858550409301339E-5</v>
      </c>
      <c r="AT88">
        <f t="shared" si="86"/>
        <v>2.7836715384560356E-5</v>
      </c>
      <c r="AU88">
        <f t="shared" si="86"/>
        <v>6.371474475136047E-5</v>
      </c>
      <c r="AV88">
        <f t="shared" si="86"/>
        <v>1.3182136128317244E-4</v>
      </c>
      <c r="AW88">
        <f t="shared" si="86"/>
        <v>3.0557359091133729E-4</v>
      </c>
      <c r="AX88">
        <f t="shared" si="86"/>
        <v>6.8028515062009483E-4</v>
      </c>
      <c r="AY88">
        <f t="shared" si="86"/>
        <v>1.4545163430007288E-3</v>
      </c>
      <c r="AZ88">
        <f t="shared" si="87"/>
        <v>3.1112455812171338E-3</v>
      </c>
      <c r="BA88">
        <f t="shared" si="87"/>
        <v>6.1365238261604262E-3</v>
      </c>
      <c r="BB88">
        <f t="shared" si="87"/>
        <v>1.1624682986408244E-2</v>
      </c>
      <c r="BC88">
        <f t="shared" si="87"/>
        <v>2.1150284516012054E-2</v>
      </c>
      <c r="BD88">
        <f t="shared" si="87"/>
        <v>3.6960108220435654E-2</v>
      </c>
      <c r="BE88">
        <f t="shared" si="87"/>
        <v>6.2035088369744321E-2</v>
      </c>
      <c r="BF88">
        <f t="shared" si="87"/>
        <v>0.10004633360976301</v>
      </c>
      <c r="BG88">
        <f t="shared" si="87"/>
        <v>0.15497297073112934</v>
      </c>
      <c r="BH88">
        <f t="shared" si="87"/>
        <v>0.23057196356380383</v>
      </c>
      <c r="BI88">
        <f t="shared" si="87"/>
        <v>0.32950143149879063</v>
      </c>
      <c r="BJ88">
        <f t="shared" si="88"/>
        <v>0.40005813551932018</v>
      </c>
      <c r="BK88">
        <f t="shared" si="88"/>
        <v>0.50961333260826869</v>
      </c>
      <c r="BL88">
        <f t="shared" si="88"/>
        <v>0.58090385033259617</v>
      </c>
      <c r="BM88">
        <f t="shared" si="88"/>
        <v>0.68310362514730338</v>
      </c>
      <c r="BN88">
        <f t="shared" si="88"/>
        <v>0.82502676921318341</v>
      </c>
      <c r="BO88">
        <f t="shared" si="88"/>
        <v>0.99566768186289678</v>
      </c>
      <c r="BP88">
        <f t="shared" si="88"/>
        <v>1.1247346028748768</v>
      </c>
      <c r="BQ88">
        <f t="shared" si="88"/>
        <v>1.1797255485898956</v>
      </c>
      <c r="BR88">
        <f t="shared" si="88"/>
        <v>1.1509630994277122</v>
      </c>
      <c r="BS88">
        <f t="shared" si="88"/>
        <v>1.1597418321414497</v>
      </c>
      <c r="BT88">
        <f t="shared" si="89"/>
        <v>1.0519577964613867</v>
      </c>
      <c r="BU88">
        <f t="shared" si="89"/>
        <v>0.8714167446229254</v>
      </c>
      <c r="BV88">
        <f t="shared" si="89"/>
        <v>0.69339167346791075</v>
      </c>
      <c r="BW88">
        <f t="shared" si="89"/>
        <v>0.53326864950980335</v>
      </c>
      <c r="BX88">
        <f t="shared" si="89"/>
        <v>0.39384044652557115</v>
      </c>
      <c r="BY88">
        <f t="shared" si="89"/>
        <v>0.2771173469699757</v>
      </c>
      <c r="BZ88">
        <f t="shared" si="89"/>
        <v>0.190309597915262</v>
      </c>
      <c r="CA88">
        <f t="shared" si="89"/>
        <v>0.12549819021714156</v>
      </c>
      <c r="CB88">
        <f t="shared" si="89"/>
        <v>7.9463046076659438E-2</v>
      </c>
      <c r="CC88">
        <f t="shared" si="89"/>
        <v>4.8311151976415598E-2</v>
      </c>
      <c r="CD88">
        <f t="shared" si="90"/>
        <v>2.8200978635542391E-2</v>
      </c>
      <c r="CE88">
        <f t="shared" si="90"/>
        <v>1.579186668551557E-2</v>
      </c>
      <c r="CF88">
        <f t="shared" si="90"/>
        <v>8.4890872377678308E-3</v>
      </c>
      <c r="CG88">
        <f t="shared" si="90"/>
        <v>4.3805734091989599E-3</v>
      </c>
      <c r="CH88">
        <f t="shared" si="90"/>
        <v>2.169774516475442E-3</v>
      </c>
      <c r="CI88">
        <f t="shared" si="90"/>
        <v>1.0315249676616702E-3</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13.892972185680339</v>
      </c>
    </row>
    <row r="89" spans="1:105" x14ac:dyDescent="0.3">
      <c r="A89">
        <v>2036</v>
      </c>
      <c r="B89">
        <f t="shared" si="82"/>
        <v>4.8825930668237977E-42</v>
      </c>
      <c r="C89">
        <f t="shared" si="82"/>
        <v>1.3061428596835938E-40</v>
      </c>
      <c r="D89">
        <f t="shared" si="82"/>
        <v>3.1729912941886814E-39</v>
      </c>
      <c r="E89">
        <f t="shared" si="82"/>
        <v>3.9445617768372196E-38</v>
      </c>
      <c r="F89">
        <f t="shared" si="82"/>
        <v>7.1719070178360518E-37</v>
      </c>
      <c r="G89">
        <f t="shared" si="82"/>
        <v>1.6002069432649897E-35</v>
      </c>
      <c r="H89">
        <f t="shared" si="82"/>
        <v>2.2744394124148209E-34</v>
      </c>
      <c r="I89">
        <f t="shared" si="82"/>
        <v>3.0244516523852608E-33</v>
      </c>
      <c r="J89">
        <f t="shared" si="82"/>
        <v>2.97550495232589E-32</v>
      </c>
      <c r="K89">
        <f t="shared" si="82"/>
        <v>4.2597932455782835E-31</v>
      </c>
      <c r="L89">
        <f t="shared" si="83"/>
        <v>6.3846411024417782E-30</v>
      </c>
      <c r="M89">
        <f t="shared" si="83"/>
        <v>5.9869883609697409E-29</v>
      </c>
      <c r="N89">
        <f t="shared" si="83"/>
        <v>5.4960994420073398E-28</v>
      </c>
      <c r="O89">
        <f t="shared" si="83"/>
        <v>4.1387846535339597E-27</v>
      </c>
      <c r="P89">
        <f t="shared" si="83"/>
        <v>5.7529859708046388E-26</v>
      </c>
      <c r="Q89">
        <f t="shared" si="83"/>
        <v>4.7429999531958662E-25</v>
      </c>
      <c r="R89">
        <f t="shared" si="83"/>
        <v>3.3620933804461899E-24</v>
      </c>
      <c r="S89">
        <f t="shared" si="83"/>
        <v>2.57612719521536E-23</v>
      </c>
      <c r="T89">
        <f t="shared" si="83"/>
        <v>2.5921696100684574E-22</v>
      </c>
      <c r="U89">
        <f t="shared" si="83"/>
        <v>2.5238401005276046E-21</v>
      </c>
      <c r="V89">
        <f t="shared" si="84"/>
        <v>1.8812936189732365E-20</v>
      </c>
      <c r="W89">
        <f t="shared" si="84"/>
        <v>9.8025298848109382E-20</v>
      </c>
      <c r="X89">
        <f t="shared" si="84"/>
        <v>7.9273452753758685E-19</v>
      </c>
      <c r="Y89">
        <f t="shared" si="84"/>
        <v>4.9411839377840592E-18</v>
      </c>
      <c r="Z89">
        <f t="shared" si="84"/>
        <v>2.6810620069689699E-17</v>
      </c>
      <c r="AA89">
        <f t="shared" si="84"/>
        <v>1.0351347894428784E-16</v>
      </c>
      <c r="AB89">
        <f t="shared" si="84"/>
        <v>7.6362985301279822E-16</v>
      </c>
      <c r="AC89">
        <f t="shared" si="84"/>
        <v>3.1864070336574031E-15</v>
      </c>
      <c r="AD89">
        <f t="shared" si="84"/>
        <v>1.8247258898722638E-14</v>
      </c>
      <c r="AE89">
        <f t="shared" si="84"/>
        <v>1.1199992274028048E-13</v>
      </c>
      <c r="AF89">
        <f t="shared" si="85"/>
        <v>4.2500716019949217E-13</v>
      </c>
      <c r="AG89">
        <f t="shared" si="85"/>
        <v>1.5494351114647933E-12</v>
      </c>
      <c r="AH89">
        <f t="shared" si="85"/>
        <v>3.8013391703027805E-12</v>
      </c>
      <c r="AI89">
        <f t="shared" si="85"/>
        <v>2.1309334290521217E-11</v>
      </c>
      <c r="AJ89">
        <f t="shared" si="85"/>
        <v>9.6101703886941779E-11</v>
      </c>
      <c r="AK89">
        <f t="shared" si="85"/>
        <v>3.5846187235321994E-10</v>
      </c>
      <c r="AL89">
        <f t="shared" si="85"/>
        <v>1.3776830039792204E-9</v>
      </c>
      <c r="AM89">
        <f t="shared" si="85"/>
        <v>4.1109524797355922E-9</v>
      </c>
      <c r="AN89">
        <f t="shared" si="85"/>
        <v>1.9537232246362338E-8</v>
      </c>
      <c r="AO89">
        <f t="shared" si="85"/>
        <v>5.9411558103560863E-8</v>
      </c>
      <c r="AP89">
        <f t="shared" si="86"/>
        <v>2.0257531123597789E-7</v>
      </c>
      <c r="AQ89">
        <f t="shared" si="86"/>
        <v>6.9854252132927394E-7</v>
      </c>
      <c r="AR89">
        <f t="shared" si="86"/>
        <v>1.8479279006798612E-6</v>
      </c>
      <c r="AS89">
        <f t="shared" si="86"/>
        <v>4.8259566837509969E-6</v>
      </c>
      <c r="AT89">
        <f t="shared" si="86"/>
        <v>1.0873795874162039E-5</v>
      </c>
      <c r="AU89">
        <f t="shared" si="86"/>
        <v>2.5904482094019834E-5</v>
      </c>
      <c r="AV89">
        <f t="shared" si="86"/>
        <v>5.5781801734547451E-5</v>
      </c>
      <c r="AW89">
        <f t="shared" si="86"/>
        <v>1.3458428221841962E-4</v>
      </c>
      <c r="AX89">
        <f t="shared" si="86"/>
        <v>3.1184680244593084E-4</v>
      </c>
      <c r="AY89">
        <f t="shared" si="86"/>
        <v>6.9396998759841408E-4</v>
      </c>
      <c r="AZ89">
        <f t="shared" si="87"/>
        <v>1.5449988321183891E-3</v>
      </c>
      <c r="BA89">
        <f t="shared" si="87"/>
        <v>3.1716705286911292E-3</v>
      </c>
      <c r="BB89">
        <f t="shared" si="87"/>
        <v>6.2534335513397587E-3</v>
      </c>
      <c r="BC89">
        <f t="shared" si="87"/>
        <v>1.1842009752908654E-2</v>
      </c>
      <c r="BD89">
        <f t="shared" si="87"/>
        <v>2.1538438473012435E-2</v>
      </c>
      <c r="BE89">
        <f t="shared" si="87"/>
        <v>3.7626183074232517E-2</v>
      </c>
      <c r="BF89">
        <f t="shared" si="87"/>
        <v>6.3157614200773315E-2</v>
      </c>
      <c r="BG89">
        <f t="shared" si="87"/>
        <v>0.10182449757618035</v>
      </c>
      <c r="BH89">
        <f t="shared" si="87"/>
        <v>0.1576792679276029</v>
      </c>
      <c r="BI89">
        <f t="shared" si="87"/>
        <v>0.23452934024863611</v>
      </c>
      <c r="BJ89">
        <f t="shared" si="88"/>
        <v>0.29637035612466828</v>
      </c>
      <c r="BK89">
        <f t="shared" si="88"/>
        <v>0.39293816825424588</v>
      </c>
      <c r="BL89">
        <f t="shared" si="88"/>
        <v>0.46618625970069061</v>
      </c>
      <c r="BM89">
        <f t="shared" si="88"/>
        <v>0.5705761093925944</v>
      </c>
      <c r="BN89">
        <f t="shared" si="88"/>
        <v>0.71724381623995104</v>
      </c>
      <c r="BO89">
        <f t="shared" si="88"/>
        <v>0.90091737447867271</v>
      </c>
      <c r="BP89">
        <f t="shared" si="88"/>
        <v>1.0592351586825237</v>
      </c>
      <c r="BQ89">
        <f t="shared" si="88"/>
        <v>1.1563654175938995</v>
      </c>
      <c r="BR89">
        <f t="shared" si="88"/>
        <v>1.1742140963575003</v>
      </c>
      <c r="BS89">
        <f t="shared" si="88"/>
        <v>1.2314562619252651</v>
      </c>
      <c r="BT89">
        <f t="shared" si="89"/>
        <v>1.1625931636920661</v>
      </c>
      <c r="BU89">
        <f t="shared" si="89"/>
        <v>1.0023678492252106</v>
      </c>
      <c r="BV89">
        <f t="shared" si="89"/>
        <v>0.83014055091987127</v>
      </c>
      <c r="BW89">
        <f t="shared" si="89"/>
        <v>0.66449365530592364</v>
      </c>
      <c r="BX89">
        <f t="shared" si="89"/>
        <v>0.51078352444489528</v>
      </c>
      <c r="BY89">
        <f t="shared" si="89"/>
        <v>0.37406929153951701</v>
      </c>
      <c r="BZ89">
        <f t="shared" si="89"/>
        <v>0.26737501105217371</v>
      </c>
      <c r="CA89">
        <f t="shared" si="89"/>
        <v>0.18351406955641097</v>
      </c>
      <c r="CB89">
        <f t="shared" si="89"/>
        <v>0.12093970122102783</v>
      </c>
      <c r="CC89">
        <f t="shared" si="89"/>
        <v>7.6528439030954631E-2</v>
      </c>
      <c r="CD89">
        <f t="shared" si="90"/>
        <v>4.6495553330978642E-2</v>
      </c>
      <c r="CE89">
        <f t="shared" si="90"/>
        <v>2.7098951599053143E-2</v>
      </c>
      <c r="CF89">
        <f t="shared" si="90"/>
        <v>1.5161836048643343E-2</v>
      </c>
      <c r="CG89">
        <f t="shared" si="90"/>
        <v>8.1431707497263868E-3</v>
      </c>
      <c r="CH89">
        <f t="shared" si="90"/>
        <v>4.1980631018575529E-3</v>
      </c>
      <c r="CI89">
        <f t="shared" si="90"/>
        <v>2.0772361964520865E-3</v>
      </c>
      <c r="CJ89">
        <f t="shared" si="90"/>
        <v>9.8673082844817303E-4</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13.902877891832308</v>
      </c>
    </row>
    <row r="90" spans="1:105" x14ac:dyDescent="0.3">
      <c r="A90">
        <v>2037</v>
      </c>
      <c r="B90">
        <f t="shared" si="82"/>
        <v>3.1527072806298469E-43</v>
      </c>
      <c r="C90">
        <f t="shared" si="82"/>
        <v>8.7780000596399937E-42</v>
      </c>
      <c r="D90">
        <f t="shared" si="82"/>
        <v>2.2194509863976853E-40</v>
      </c>
      <c r="E90">
        <f t="shared" si="82"/>
        <v>2.8717538995342843E-39</v>
      </c>
      <c r="F90">
        <f t="shared" si="82"/>
        <v>5.4344411122099143E-38</v>
      </c>
      <c r="G90">
        <f t="shared" si="82"/>
        <v>1.2620256053534799E-36</v>
      </c>
      <c r="H90">
        <f t="shared" si="82"/>
        <v>1.8669735603821441E-35</v>
      </c>
      <c r="I90">
        <f t="shared" si="82"/>
        <v>2.5839387862456271E-34</v>
      </c>
      <c r="J90">
        <f t="shared" si="82"/>
        <v>2.6458671311923565E-33</v>
      </c>
      <c r="K90">
        <f t="shared" si="82"/>
        <v>3.9424632495293142E-32</v>
      </c>
      <c r="L90">
        <f t="shared" si="83"/>
        <v>6.1501739834754574E-31</v>
      </c>
      <c r="M90">
        <f t="shared" si="83"/>
        <v>6.0024853045271179E-30</v>
      </c>
      <c r="N90">
        <f t="shared" si="83"/>
        <v>5.7352064103385256E-29</v>
      </c>
      <c r="O90">
        <f t="shared" si="83"/>
        <v>4.4950971283873963E-28</v>
      </c>
      <c r="P90">
        <f t="shared" si="83"/>
        <v>6.5032633989279548E-27</v>
      </c>
      <c r="Q90">
        <f t="shared" si="83"/>
        <v>5.5803691494556154E-26</v>
      </c>
      <c r="R90">
        <f t="shared" si="83"/>
        <v>4.1170994682243666E-25</v>
      </c>
      <c r="S90">
        <f t="shared" si="83"/>
        <v>3.2833763798420435E-24</v>
      </c>
      <c r="T90">
        <f t="shared" si="83"/>
        <v>3.4386546519019033E-23</v>
      </c>
      <c r="U90">
        <f t="shared" si="83"/>
        <v>3.4846467777449697E-22</v>
      </c>
      <c r="V90">
        <f t="shared" si="84"/>
        <v>2.7034932373803982E-21</v>
      </c>
      <c r="W90">
        <f t="shared" si="84"/>
        <v>1.4661508597597998E-20</v>
      </c>
      <c r="X90">
        <f t="shared" si="84"/>
        <v>1.2340706908530606E-19</v>
      </c>
      <c r="Y90">
        <f t="shared" si="84"/>
        <v>8.0059903802189752E-19</v>
      </c>
      <c r="Z90">
        <f t="shared" si="84"/>
        <v>4.5212932956747211E-18</v>
      </c>
      <c r="AA90">
        <f t="shared" si="84"/>
        <v>1.8168727293560305E-17</v>
      </c>
      <c r="AB90">
        <f t="shared" si="84"/>
        <v>1.3950259262025038E-16</v>
      </c>
      <c r="AC90">
        <f t="shared" si="84"/>
        <v>6.0586018356792766E-16</v>
      </c>
      <c r="AD90">
        <f t="shared" si="84"/>
        <v>3.6111087978991307E-15</v>
      </c>
      <c r="AE90">
        <f t="shared" si="84"/>
        <v>2.3069195085368596E-14</v>
      </c>
      <c r="AF90">
        <f t="shared" si="85"/>
        <v>9.1113503117919266E-14</v>
      </c>
      <c r="AG90">
        <f t="shared" si="85"/>
        <v>3.4572570456074076E-13</v>
      </c>
      <c r="AH90">
        <f t="shared" si="85"/>
        <v>8.8280884789542936E-13</v>
      </c>
      <c r="AI90">
        <f t="shared" si="85"/>
        <v>5.1507647887636336E-12</v>
      </c>
      <c r="AJ90">
        <f t="shared" si="85"/>
        <v>2.4177127610453928E-11</v>
      </c>
      <c r="AK90">
        <f t="shared" si="85"/>
        <v>9.3861688626884351E-11</v>
      </c>
      <c r="AL90">
        <f t="shared" si="85"/>
        <v>3.7546241930694403E-10</v>
      </c>
      <c r="AM90">
        <f t="shared" si="85"/>
        <v>1.1660882236262146E-9</v>
      </c>
      <c r="AN90">
        <f t="shared" si="85"/>
        <v>5.7679803373267711E-9</v>
      </c>
      <c r="AO90">
        <f t="shared" si="85"/>
        <v>1.8255908632390003E-8</v>
      </c>
      <c r="AP90">
        <f t="shared" si="86"/>
        <v>6.4787437883623613E-8</v>
      </c>
      <c r="AQ90">
        <f t="shared" si="86"/>
        <v>2.3252460608406513E-7</v>
      </c>
      <c r="AR90">
        <f t="shared" si="86"/>
        <v>6.4022535826156293E-7</v>
      </c>
      <c r="AS90">
        <f t="shared" si="86"/>
        <v>1.7402155616550558E-6</v>
      </c>
      <c r="AT90">
        <f t="shared" si="86"/>
        <v>4.0810562782175678E-6</v>
      </c>
      <c r="AU90">
        <f t="shared" si="86"/>
        <v>1.0119011766470523E-5</v>
      </c>
      <c r="AV90">
        <f t="shared" si="86"/>
        <v>2.2679188150932593E-5</v>
      </c>
      <c r="AW90">
        <f t="shared" si="86"/>
        <v>5.6950965110785948E-5</v>
      </c>
      <c r="AX90">
        <f t="shared" si="86"/>
        <v>1.3734720315366678E-4</v>
      </c>
      <c r="AY90">
        <f t="shared" si="86"/>
        <v>3.1812001398052439E-4</v>
      </c>
      <c r="AZ90">
        <f t="shared" si="87"/>
        <v>7.3714044226743042E-4</v>
      </c>
      <c r="BA90">
        <f t="shared" si="87"/>
        <v>1.5750049730163431E-3</v>
      </c>
      <c r="BB90">
        <f t="shared" si="87"/>
        <v>3.2320954761651251E-3</v>
      </c>
      <c r="BC90">
        <f t="shared" si="87"/>
        <v>6.3703432765190903E-3</v>
      </c>
      <c r="BD90">
        <f t="shared" si="87"/>
        <v>1.2059336519409065E-2</v>
      </c>
      <c r="BE90">
        <f t="shared" si="87"/>
        <v>2.1926592430012815E-2</v>
      </c>
      <c r="BF90">
        <f t="shared" si="87"/>
        <v>3.8307029407071008E-2</v>
      </c>
      <c r="BG90">
        <f t="shared" si="87"/>
        <v>6.4280140031802324E-2</v>
      </c>
      <c r="BH90">
        <f t="shared" si="87"/>
        <v>0.10360266154259772</v>
      </c>
      <c r="BI90">
        <f t="shared" si="87"/>
        <v>0.16038556512407645</v>
      </c>
      <c r="BJ90">
        <f t="shared" si="88"/>
        <v>0.21094762403612471</v>
      </c>
      <c r="BK90">
        <f t="shared" si="88"/>
        <v>0.29109575464404386</v>
      </c>
      <c r="BL90">
        <f t="shared" si="88"/>
        <v>0.35945365482205066</v>
      </c>
      <c r="BM90">
        <f t="shared" si="88"/>
        <v>0.45789805345585249</v>
      </c>
      <c r="BN90">
        <f t="shared" si="88"/>
        <v>0.59909239402417147</v>
      </c>
      <c r="BO90">
        <f t="shared" si="88"/>
        <v>0.783219938916904</v>
      </c>
      <c r="BP90">
        <f t="shared" si="88"/>
        <v>0.9584356060752045</v>
      </c>
      <c r="BQ90">
        <f t="shared" si="88"/>
        <v>1.0890239381532738</v>
      </c>
      <c r="BR90">
        <f t="shared" si="88"/>
        <v>1.1509630994277122</v>
      </c>
      <c r="BS90">
        <f t="shared" si="88"/>
        <v>1.2563333286004952</v>
      </c>
      <c r="BT90">
        <f t="shared" si="89"/>
        <v>1.2344839099720275</v>
      </c>
      <c r="BU90">
        <f t="shared" si="89"/>
        <v>1.1077877961777385</v>
      </c>
      <c r="BV90">
        <f t="shared" si="89"/>
        <v>0.95488892509203183</v>
      </c>
      <c r="BW90">
        <f t="shared" si="89"/>
        <v>0.79554334181653097</v>
      </c>
      <c r="BX90">
        <f t="shared" si="89"/>
        <v>0.63647546417819467</v>
      </c>
      <c r="BY90">
        <f t="shared" si="89"/>
        <v>0.48514171869534967</v>
      </c>
      <c r="BZ90">
        <f t="shared" si="89"/>
        <v>0.36091851359450788</v>
      </c>
      <c r="CA90">
        <f t="shared" si="89"/>
        <v>0.25782764985779938</v>
      </c>
      <c r="CB90">
        <f t="shared" si="89"/>
        <v>0.17684826134628839</v>
      </c>
      <c r="CC90">
        <f t="shared" si="89"/>
        <v>0.11647334211661756</v>
      </c>
      <c r="CD90">
        <f t="shared" si="90"/>
        <v>7.3652396449526744E-2</v>
      </c>
      <c r="CE90">
        <f t="shared" si="90"/>
        <v>4.46786179150322E-2</v>
      </c>
      <c r="CF90">
        <f t="shared" si="90"/>
        <v>2.6017814702793705E-2</v>
      </c>
      <c r="CG90">
        <f t="shared" si="90"/>
        <v>1.4544015907171222E-2</v>
      </c>
      <c r="CH90">
        <f t="shared" si="90"/>
        <v>7.8038972214834494E-3</v>
      </c>
      <c r="CI90">
        <f t="shared" si="90"/>
        <v>4.0190206696379231E-3</v>
      </c>
      <c r="CJ90">
        <f t="shared" si="90"/>
        <v>1.9870318773320969E-3</v>
      </c>
      <c r="CK90">
        <f t="shared" si="90"/>
        <v>9.4276408945460129E-4</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13.86952578393967</v>
      </c>
    </row>
    <row r="91" spans="1:105" x14ac:dyDescent="0.3">
      <c r="A91">
        <v>2038</v>
      </c>
      <c r="B91">
        <f t="shared" si="82"/>
        <v>1.9558925388800857E-44</v>
      </c>
      <c r="C91">
        <f t="shared" si="82"/>
        <v>5.6679850887919493E-43</v>
      </c>
      <c r="D91">
        <f t="shared" si="82"/>
        <v>1.4915934154160151E-41</v>
      </c>
      <c r="E91">
        <f t="shared" si="82"/>
        <v>2.008740785607007E-40</v>
      </c>
      <c r="F91">
        <f t="shared" si="82"/>
        <v>3.9564287083599868E-39</v>
      </c>
      <c r="G91">
        <f t="shared" si="82"/>
        <v>9.5628733296990127E-38</v>
      </c>
      <c r="H91">
        <f t="shared" si="82"/>
        <v>1.4724148321171496E-36</v>
      </c>
      <c r="I91">
        <f t="shared" si="82"/>
        <v>2.1210261171321405E-35</v>
      </c>
      <c r="J91">
        <f t="shared" si="82"/>
        <v>2.2604952861946084E-34</v>
      </c>
      <c r="K91">
        <f t="shared" si="82"/>
        <v>3.5057020892233923E-33</v>
      </c>
      <c r="L91">
        <f t="shared" si="83"/>
        <v>5.6920215395974445E-32</v>
      </c>
      <c r="M91">
        <f t="shared" si="83"/>
        <v>5.7820523289833698E-31</v>
      </c>
      <c r="N91">
        <f t="shared" si="83"/>
        <v>5.7500516321215401E-30</v>
      </c>
      <c r="O91">
        <f t="shared" si="83"/>
        <v>4.6906556436697137E-29</v>
      </c>
      <c r="P91">
        <f t="shared" si="83"/>
        <v>7.0631364221153825E-28</v>
      </c>
      <c r="Q91">
        <f t="shared" si="83"/>
        <v>6.3081347019321254E-27</v>
      </c>
      <c r="R91">
        <f t="shared" si="83"/>
        <v>4.8439669163898472E-26</v>
      </c>
      <c r="S91">
        <f t="shared" si="83"/>
        <v>4.0207054408566496E-25</v>
      </c>
      <c r="T91">
        <f t="shared" si="83"/>
        <v>4.3827018648218632E-24</v>
      </c>
      <c r="U91">
        <f t="shared" si="83"/>
        <v>4.6225743894170838E-23</v>
      </c>
      <c r="V91">
        <f t="shared" si="84"/>
        <v>3.7326924936027188E-22</v>
      </c>
      <c r="W91">
        <f t="shared" si="84"/>
        <v>2.1069166951745582E-21</v>
      </c>
      <c r="X91">
        <f t="shared" si="84"/>
        <v>1.8457824925401714E-20</v>
      </c>
      <c r="Y91">
        <f t="shared" si="84"/>
        <v>1.2463135811895538E-19</v>
      </c>
      <c r="Z91">
        <f t="shared" si="84"/>
        <v>7.3256594142402229E-19</v>
      </c>
      <c r="AA91">
        <f t="shared" si="84"/>
        <v>3.0639405090143919E-18</v>
      </c>
      <c r="AB91">
        <f t="shared" si="84"/>
        <v>2.4485550943815831E-17</v>
      </c>
      <c r="AC91">
        <f t="shared" si="84"/>
        <v>1.1068067341742625E-16</v>
      </c>
      <c r="AD91">
        <f t="shared" si="84"/>
        <v>6.866125438681659E-16</v>
      </c>
      <c r="AE91">
        <f t="shared" si="84"/>
        <v>4.5653636963005743E-15</v>
      </c>
      <c r="AF91">
        <f t="shared" si="85"/>
        <v>1.8767112752504346E-14</v>
      </c>
      <c r="AG91">
        <f t="shared" si="85"/>
        <v>7.411705733534964E-14</v>
      </c>
      <c r="AH91">
        <f t="shared" si="85"/>
        <v>1.9698127961135868E-13</v>
      </c>
      <c r="AI91">
        <f t="shared" si="85"/>
        <v>1.1961944265516784E-12</v>
      </c>
      <c r="AJ91">
        <f t="shared" si="85"/>
        <v>5.8439506317550569E-12</v>
      </c>
      <c r="AK91">
        <f t="shared" si="85"/>
        <v>2.3613587812496909E-11</v>
      </c>
      <c r="AL91">
        <f t="shared" si="85"/>
        <v>9.8313208210213475E-11</v>
      </c>
      <c r="AM91">
        <f t="shared" si="85"/>
        <v>3.1779611442070095E-10</v>
      </c>
      <c r="AN91">
        <f t="shared" si="85"/>
        <v>1.6361108474542401E-9</v>
      </c>
      <c r="AO91">
        <f t="shared" si="85"/>
        <v>5.3896949528900394E-9</v>
      </c>
      <c r="AP91">
        <f t="shared" si="86"/>
        <v>1.9907802190079013E-8</v>
      </c>
      <c r="AQ91">
        <f t="shared" si="86"/>
        <v>7.4365792066026925E-8</v>
      </c>
      <c r="AR91">
        <f t="shared" si="86"/>
        <v>2.131125088155185E-7</v>
      </c>
      <c r="AS91">
        <f t="shared" si="86"/>
        <v>6.0290779256217807E-7</v>
      </c>
      <c r="AT91">
        <f t="shared" si="86"/>
        <v>1.4716082444868276E-6</v>
      </c>
      <c r="AU91">
        <f t="shared" si="86"/>
        <v>3.797777425364292E-6</v>
      </c>
      <c r="AV91">
        <f t="shared" si="86"/>
        <v>8.8591221750874071E-6</v>
      </c>
      <c r="AW91">
        <f t="shared" si="86"/>
        <v>2.3154534506991052E-5</v>
      </c>
      <c r="AX91">
        <f t="shared" si="86"/>
        <v>5.8120128487024432E-5</v>
      </c>
      <c r="AY91">
        <f t="shared" si="86"/>
        <v>1.4011012408891393E-4</v>
      </c>
      <c r="AZ91">
        <f t="shared" si="87"/>
        <v>3.379096099115811E-4</v>
      </c>
      <c r="BA91">
        <f t="shared" si="87"/>
        <v>7.514567896409291E-4</v>
      </c>
      <c r="BB91">
        <f t="shared" si="87"/>
        <v>1.6050111139142972E-3</v>
      </c>
      <c r="BC91">
        <f t="shared" si="87"/>
        <v>3.2925204236391209E-3</v>
      </c>
      <c r="BD91">
        <f t="shared" si="87"/>
        <v>6.4872530016984228E-3</v>
      </c>
      <c r="BE91">
        <f t="shared" si="87"/>
        <v>1.2276663285909475E-2</v>
      </c>
      <c r="BF91">
        <f t="shared" si="87"/>
        <v>2.2323354440609684E-2</v>
      </c>
      <c r="BG91">
        <f t="shared" si="87"/>
        <v>3.8987875739909493E-2</v>
      </c>
      <c r="BH91">
        <f t="shared" si="87"/>
        <v>6.5402665862831319E-2</v>
      </c>
      <c r="BI91">
        <f t="shared" si="87"/>
        <v>0.10538082550901506</v>
      </c>
      <c r="BJ91">
        <f t="shared" si="88"/>
        <v>0.14425893944334253</v>
      </c>
      <c r="BK91">
        <f t="shared" si="88"/>
        <v>0.2071933192378165</v>
      </c>
      <c r="BL91">
        <f t="shared" si="88"/>
        <v>0.2662898169828119</v>
      </c>
      <c r="BM91">
        <f t="shared" si="88"/>
        <v>0.35306302025350123</v>
      </c>
      <c r="BN91">
        <f t="shared" si="88"/>
        <v>0.48078290792074163</v>
      </c>
      <c r="BO91">
        <f t="shared" si="88"/>
        <v>0.654200283960646</v>
      </c>
      <c r="BP91">
        <f t="shared" si="88"/>
        <v>0.83322388724092478</v>
      </c>
      <c r="BQ91">
        <f t="shared" si="88"/>
        <v>0.98538960837796075</v>
      </c>
      <c r="BR91">
        <f t="shared" si="88"/>
        <v>1.0839362265052206</v>
      </c>
      <c r="BS91">
        <f t="shared" si="88"/>
        <v>1.2314562619252651</v>
      </c>
      <c r="BT91">
        <f t="shared" si="89"/>
        <v>1.2594221391949316</v>
      </c>
      <c r="BU91">
        <f t="shared" si="89"/>
        <v>1.1762895677984646</v>
      </c>
      <c r="BV91">
        <f t="shared" si="89"/>
        <v>1.0553154700042291</v>
      </c>
      <c r="BW91">
        <f t="shared" si="89"/>
        <v>0.91509266194687466</v>
      </c>
      <c r="BX91">
        <f t="shared" si="89"/>
        <v>0.76199947691514824</v>
      </c>
      <c r="BY91">
        <f t="shared" si="89"/>
        <v>0.60452380670344408</v>
      </c>
      <c r="BZ91">
        <f t="shared" si="89"/>
        <v>0.46808607911540673</v>
      </c>
      <c r="CA91">
        <f t="shared" si="89"/>
        <v>0.34803092399717239</v>
      </c>
      <c r="CB91">
        <f t="shared" si="89"/>
        <v>0.24846253867382864</v>
      </c>
      <c r="CC91">
        <f t="shared" si="89"/>
        <v>0.17031717325703002</v>
      </c>
      <c r="CD91">
        <f t="shared" si="90"/>
        <v>0.11209611587536213</v>
      </c>
      <c r="CE91">
        <f t="shared" si="90"/>
        <v>7.077423632471086E-2</v>
      </c>
      <c r="CF91">
        <f t="shared" si="90"/>
        <v>4.2896124517630536E-2</v>
      </c>
      <c r="CG91">
        <f t="shared" si="90"/>
        <v>2.4957631100431529E-2</v>
      </c>
      <c r="CH91">
        <f t="shared" si="90"/>
        <v>1.3938060347193169E-2</v>
      </c>
      <c r="CI91">
        <f t="shared" si="90"/>
        <v>7.4710702235500064E-3</v>
      </c>
      <c r="CJ91">
        <f t="shared" si="90"/>
        <v>3.8444940444746127E-3</v>
      </c>
      <c r="CK91">
        <f t="shared" si="90"/>
        <v>1.898493737645144E-3</v>
      </c>
      <c r="CL91">
        <f t="shared" si="90"/>
        <v>8.9960087472864669E-4</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13.783191903339256</v>
      </c>
    </row>
    <row r="92" spans="1:105" x14ac:dyDescent="0.3">
      <c r="A92">
        <v>2039</v>
      </c>
      <c r="B92">
        <f t="shared" si="82"/>
        <v>1.1658281861732913E-45</v>
      </c>
      <c r="C92">
        <f t="shared" si="82"/>
        <v>3.5163333474578084E-44</v>
      </c>
      <c r="D92">
        <f t="shared" si="82"/>
        <v>9.6312704256975824E-43</v>
      </c>
      <c r="E92">
        <f t="shared" si="82"/>
        <v>1.3499845445796818E-41</v>
      </c>
      <c r="F92">
        <f t="shared" si="82"/>
        <v>2.7674515260928179E-40</v>
      </c>
      <c r="G92">
        <f t="shared" si="82"/>
        <v>6.9620455525822609E-39</v>
      </c>
      <c r="H92">
        <f t="shared" si="82"/>
        <v>1.1157076741214404E-37</v>
      </c>
      <c r="I92">
        <f t="shared" si="82"/>
        <v>1.6727769372020289E-36</v>
      </c>
      <c r="J92">
        <f t="shared" si="82"/>
        <v>1.855527524566168E-35</v>
      </c>
      <c r="K92">
        <f t="shared" si="82"/>
        <v>2.9950948609882946E-34</v>
      </c>
      <c r="L92">
        <f t="shared" si="83"/>
        <v>5.0614376191467752E-33</v>
      </c>
      <c r="M92">
        <f t="shared" si="83"/>
        <v>5.351322822424386E-32</v>
      </c>
      <c r="N92">
        <f t="shared" si="83"/>
        <v>5.5388889342565778E-31</v>
      </c>
      <c r="O92">
        <f t="shared" si="83"/>
        <v>4.7027971113617046E-30</v>
      </c>
      <c r="P92">
        <f t="shared" si="83"/>
        <v>7.3704170953676784E-29</v>
      </c>
      <c r="Q92">
        <f t="shared" si="83"/>
        <v>6.8512088832464589E-28</v>
      </c>
      <c r="R92">
        <f t="shared" si="83"/>
        <v>5.4756943460041234E-27</v>
      </c>
      <c r="S92">
        <f t="shared" si="83"/>
        <v>4.7305546748079907E-26</v>
      </c>
      <c r="T92">
        <f t="shared" si="83"/>
        <v>5.3669001646377158E-25</v>
      </c>
      <c r="U92">
        <f t="shared" si="83"/>
        <v>5.8916545706532871E-24</v>
      </c>
      <c r="V92">
        <f t="shared" si="84"/>
        <v>4.9516205873994991E-23</v>
      </c>
      <c r="W92">
        <f t="shared" si="84"/>
        <v>2.9090038118034102E-22</v>
      </c>
      <c r="X92">
        <f t="shared" si="84"/>
        <v>2.6524623460855304E-21</v>
      </c>
      <c r="Y92">
        <f t="shared" si="84"/>
        <v>1.8640940145694059E-20</v>
      </c>
      <c r="Z92">
        <f t="shared" si="84"/>
        <v>1.1404046701948424E-19</v>
      </c>
      <c r="AA92">
        <f t="shared" si="84"/>
        <v>4.9643726178979704E-19</v>
      </c>
      <c r="AB92">
        <f t="shared" si="84"/>
        <v>4.1291979460159369E-18</v>
      </c>
      <c r="AC92">
        <f t="shared" si="84"/>
        <v>1.942671613878547E-17</v>
      </c>
      <c r="AD92">
        <f t="shared" si="84"/>
        <v>1.2543279917264999E-16</v>
      </c>
      <c r="AE92">
        <f t="shared" si="84"/>
        <v>8.6805359700709566E-16</v>
      </c>
      <c r="AF92">
        <f t="shared" si="85"/>
        <v>3.7139871992761349E-15</v>
      </c>
      <c r="AG92">
        <f t="shared" si="85"/>
        <v>1.5266268163305593E-14</v>
      </c>
      <c r="AH92">
        <f t="shared" si="85"/>
        <v>4.2229063683578619E-14</v>
      </c>
      <c r="AI92">
        <f t="shared" si="85"/>
        <v>2.6690705396513614E-13</v>
      </c>
      <c r="AJ92">
        <f t="shared" si="85"/>
        <v>1.3571773244234141E-12</v>
      </c>
      <c r="AK92">
        <f t="shared" si="85"/>
        <v>5.7077351635095219E-12</v>
      </c>
      <c r="AL92">
        <f t="shared" si="85"/>
        <v>2.4733494668188016E-11</v>
      </c>
      <c r="AM92">
        <f t="shared" si="85"/>
        <v>8.3213536052718226E-11</v>
      </c>
      <c r="AN92">
        <f t="shared" si="85"/>
        <v>4.4589222285910477E-10</v>
      </c>
      <c r="AO92">
        <f t="shared" si="85"/>
        <v>1.5288086749927477E-9</v>
      </c>
      <c r="AP92">
        <f t="shared" si="86"/>
        <v>5.877383763667268E-9</v>
      </c>
      <c r="AQ92">
        <f t="shared" si="86"/>
        <v>2.2851026781122775E-8</v>
      </c>
      <c r="AR92">
        <f t="shared" si="86"/>
        <v>6.815743410619741E-8</v>
      </c>
      <c r="AS92">
        <f t="shared" si="86"/>
        <v>2.0069057028018993E-7</v>
      </c>
      <c r="AT92">
        <f t="shared" si="86"/>
        <v>5.0984722683207686E-7</v>
      </c>
      <c r="AU92">
        <f t="shared" si="86"/>
        <v>1.3694593234899024E-6</v>
      </c>
      <c r="AV92">
        <f t="shared" si="86"/>
        <v>3.3249268783908545E-6</v>
      </c>
      <c r="AW92">
        <f t="shared" si="86"/>
        <v>9.044805693200084E-6</v>
      </c>
      <c r="AX92">
        <f t="shared" si="86"/>
        <v>2.3629880863049504E-5</v>
      </c>
      <c r="AY92">
        <f t="shared" si="86"/>
        <v>5.9289291863262922E-5</v>
      </c>
      <c r="AZ92">
        <f t="shared" si="87"/>
        <v>1.4882608856683444E-4</v>
      </c>
      <c r="BA92">
        <f t="shared" si="87"/>
        <v>3.4447230960752665E-4</v>
      </c>
      <c r="BB92">
        <f t="shared" si="87"/>
        <v>7.6577313701442788E-4</v>
      </c>
      <c r="BC92">
        <f t="shared" si="87"/>
        <v>1.6350172548122513E-3</v>
      </c>
      <c r="BD92">
        <f t="shared" si="87"/>
        <v>3.3529453711131163E-3</v>
      </c>
      <c r="BE92">
        <f t="shared" si="87"/>
        <v>6.6041627268777544E-3</v>
      </c>
      <c r="BF92">
        <f t="shared" si="87"/>
        <v>1.2498809687557868E-2</v>
      </c>
      <c r="BG92">
        <f t="shared" si="87"/>
        <v>2.2720116451206553E-2</v>
      </c>
      <c r="BH92">
        <f t="shared" si="87"/>
        <v>3.9668722072747992E-2</v>
      </c>
      <c r="BI92">
        <f t="shared" si="87"/>
        <v>6.6525191693860328E-2</v>
      </c>
      <c r="BJ92">
        <f t="shared" si="88"/>
        <v>9.4784877391141012E-2</v>
      </c>
      <c r="BK92">
        <f t="shared" si="88"/>
        <v>0.14169151527335877</v>
      </c>
      <c r="BL92">
        <f t="shared" si="88"/>
        <v>0.18953718898225227</v>
      </c>
      <c r="BM92">
        <f t="shared" si="88"/>
        <v>0.26155551845271208</v>
      </c>
      <c r="BN92">
        <f t="shared" si="88"/>
        <v>0.37070842357953782</v>
      </c>
      <c r="BO92">
        <f t="shared" si="88"/>
        <v>0.52500802551080972</v>
      </c>
      <c r="BP92">
        <f t="shared" si="88"/>
        <v>0.69596709244864918</v>
      </c>
      <c r="BQ92">
        <f t="shared" si="88"/>
        <v>0.85665657111978433</v>
      </c>
      <c r="BR92">
        <f t="shared" si="88"/>
        <v>0.98078605650662476</v>
      </c>
      <c r="BS92">
        <f t="shared" si="88"/>
        <v>1.1597418321414497</v>
      </c>
      <c r="BT92">
        <f t="shared" si="89"/>
        <v>1.2344839099720275</v>
      </c>
      <c r="BU92">
        <f t="shared" si="89"/>
        <v>1.200052193327487</v>
      </c>
      <c r="BV92">
        <f t="shared" si="89"/>
        <v>1.1205725341851838</v>
      </c>
      <c r="BW92">
        <f t="shared" si="89"/>
        <v>1.0113337973281158</v>
      </c>
      <c r="BX92">
        <f t="shared" si="89"/>
        <v>0.87650803303840763</v>
      </c>
      <c r="BY92">
        <f t="shared" si="89"/>
        <v>0.72374639780585615</v>
      </c>
      <c r="BZ92">
        <f t="shared" si="89"/>
        <v>0.58327117109759208</v>
      </c>
      <c r="CA92">
        <f t="shared" si="89"/>
        <v>0.45137177642202142</v>
      </c>
      <c r="CB92">
        <f t="shared" si="89"/>
        <v>0.33538934618156097</v>
      </c>
      <c r="CC92">
        <f t="shared" si="89"/>
        <v>0.2392867021990665</v>
      </c>
      <c r="CD92">
        <f t="shared" si="90"/>
        <v>0.16391642277997509</v>
      </c>
      <c r="CE92">
        <f t="shared" si="90"/>
        <v>0.10771566681447781</v>
      </c>
      <c r="CF92">
        <f t="shared" si="90"/>
        <v>6.7950634905462465E-2</v>
      </c>
      <c r="CG92">
        <f t="shared" si="90"/>
        <v>4.1148177261568532E-2</v>
      </c>
      <c r="CH92">
        <f t="shared" si="90"/>
        <v>2.3917807201330119E-2</v>
      </c>
      <c r="CI92">
        <f t="shared" si="90"/>
        <v>1.3343618538092863E-2</v>
      </c>
      <c r="CJ92">
        <f t="shared" si="90"/>
        <v>7.1466377859851224E-3</v>
      </c>
      <c r="CK92">
        <f t="shared" si="90"/>
        <v>3.6731911305060805E-3</v>
      </c>
      <c r="CL92">
        <f t="shared" si="90"/>
        <v>1.8115736971276233E-3</v>
      </c>
      <c r="CM92">
        <f t="shared" si="90"/>
        <v>8.5722500142732677E-4</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13.638295422751261</v>
      </c>
    </row>
    <row r="93" spans="1:105" x14ac:dyDescent="0.3">
      <c r="A93">
        <v>2040</v>
      </c>
      <c r="B93">
        <f t="shared" ref="B93:K103" si="92">VLOOKUP(B$2,scenarios4,23,FALSE)*VLOOKUP($A93-B$2,output4,4,FALSE)</f>
        <v>6.6765534904681944E-47</v>
      </c>
      <c r="C93">
        <f t="shared" si="92"/>
        <v>2.095943640541045E-45</v>
      </c>
      <c r="D93">
        <f t="shared" si="92"/>
        <v>5.9750964135798008E-44</v>
      </c>
      <c r="E93">
        <f t="shared" si="92"/>
        <v>8.7168970343924103E-43</v>
      </c>
      <c r="F93">
        <f t="shared" si="92"/>
        <v>1.859879987934729E-41</v>
      </c>
      <c r="G93">
        <f t="shared" si="92"/>
        <v>4.8698270610841042E-40</v>
      </c>
      <c r="H93">
        <f t="shared" si="92"/>
        <v>8.1226712754581207E-39</v>
      </c>
      <c r="I93">
        <f t="shared" si="92"/>
        <v>1.2675300636887173E-37</v>
      </c>
      <c r="J93">
        <f t="shared" si="92"/>
        <v>1.4633877557503382E-36</v>
      </c>
      <c r="K93">
        <f t="shared" si="92"/>
        <v>2.4585235754267401E-35</v>
      </c>
      <c r="L93">
        <f t="shared" ref="L93:U103" si="93">VLOOKUP(L$2,scenarios4,23,FALSE)*VLOOKUP($A93-L$2,output4,4,FALSE)</f>
        <v>4.3242367481595027E-34</v>
      </c>
      <c r="M93">
        <f t="shared" si="93"/>
        <v>4.7584828091731074E-33</v>
      </c>
      <c r="N93">
        <f t="shared" si="93"/>
        <v>5.1262736963109842E-32</v>
      </c>
      <c r="O93">
        <f t="shared" si="93"/>
        <v>4.5300933881465638E-31</v>
      </c>
      <c r="P93">
        <f t="shared" si="93"/>
        <v>7.3894949573635121E-30</v>
      </c>
      <c r="Q93">
        <f t="shared" si="93"/>
        <v>7.1492696812291163E-29</v>
      </c>
      <c r="R93">
        <f t="shared" si="93"/>
        <v>5.9471028311737392E-28</v>
      </c>
      <c r="S93">
        <f t="shared" si="93"/>
        <v>5.3474914121863461E-27</v>
      </c>
      <c r="T93">
        <f t="shared" si="93"/>
        <v>6.3144179638400664E-26</v>
      </c>
      <c r="U93">
        <f t="shared" si="93"/>
        <v>7.214709752225613E-25</v>
      </c>
      <c r="V93">
        <f t="shared" ref="V93:AE103" si="94">VLOOKUP(V$2,scenarios4,23,FALSE)*VLOOKUP($A93-V$2,output4,4,FALSE)</f>
        <v>6.3110370127698441E-24</v>
      </c>
      <c r="W93">
        <f t="shared" si="94"/>
        <v>3.8589525357462984E-23</v>
      </c>
      <c r="X93">
        <f t="shared" si="94"/>
        <v>3.6622345311989434E-22</v>
      </c>
      <c r="Y93">
        <f t="shared" si="94"/>
        <v>2.678776726505954E-21</v>
      </c>
      <c r="Z93">
        <f t="shared" si="94"/>
        <v>1.705687518760885E-20</v>
      </c>
      <c r="AA93">
        <f t="shared" si="94"/>
        <v>7.7281694355502745E-20</v>
      </c>
      <c r="AB93">
        <f t="shared" si="94"/>
        <v>6.6903639795787469E-19</v>
      </c>
      <c r="AC93">
        <f t="shared" si="94"/>
        <v>3.276085417157725E-18</v>
      </c>
      <c r="AD93">
        <f t="shared" si="94"/>
        <v>2.2016015161294634E-17</v>
      </c>
      <c r="AE93">
        <f t="shared" si="94"/>
        <v>1.5857909016790931E-16</v>
      </c>
      <c r="AF93">
        <f t="shared" ref="AF93:AO103" si="95">VLOOKUP(AF$2,scenarios4,23,FALSE)*VLOOKUP($A93-AF$2,output4,4,FALSE)</f>
        <v>7.0617373818046423E-16</v>
      </c>
      <c r="AG93">
        <f t="shared" si="95"/>
        <v>3.0211746093797886E-15</v>
      </c>
      <c r="AH93">
        <f t="shared" si="95"/>
        <v>8.6981355393253691E-15</v>
      </c>
      <c r="AI93">
        <f t="shared" si="95"/>
        <v>5.7219828207675775E-14</v>
      </c>
      <c r="AJ93">
        <f t="shared" si="95"/>
        <v>3.0282719374841494E-13</v>
      </c>
      <c r="AK93">
        <f t="shared" si="95"/>
        <v>1.3255431515175012E-12</v>
      </c>
      <c r="AL93">
        <f t="shared" si="95"/>
        <v>5.9784323481491484E-12</v>
      </c>
      <c r="AM93">
        <f t="shared" si="95"/>
        <v>2.0934740995128681E-11</v>
      </c>
      <c r="AN93">
        <f t="shared" si="95"/>
        <v>1.1675494720931002E-10</v>
      </c>
      <c r="AO93">
        <f t="shared" si="95"/>
        <v>4.1664896940172918E-10</v>
      </c>
      <c r="AP93">
        <f t="shared" ref="AP93:AY103" si="96">VLOOKUP(AP$2,scenarios4,23,FALSE)*VLOOKUP($A93-AP$2,output4,4,FALSE)</f>
        <v>1.6671435698485931E-9</v>
      </c>
      <c r="AQ93">
        <f t="shared" si="96"/>
        <v>6.7463124509759788E-9</v>
      </c>
      <c r="AR93">
        <f t="shared" si="96"/>
        <v>2.0943330378442066E-8</v>
      </c>
      <c r="AS93">
        <f t="shared" si="96"/>
        <v>6.4184661874766384E-8</v>
      </c>
      <c r="AT93">
        <f t="shared" si="96"/>
        <v>1.6971339891605466E-7</v>
      </c>
      <c r="AU93">
        <f t="shared" si="96"/>
        <v>4.7445713963374621E-7</v>
      </c>
      <c r="AV93">
        <f t="shared" si="96"/>
        <v>1.1989518087932086E-6</v>
      </c>
      <c r="AW93">
        <f t="shared" si="96"/>
        <v>3.3946159636123164E-6</v>
      </c>
      <c r="AX93">
        <f t="shared" si="96"/>
        <v>9.2304892113127575E-6</v>
      </c>
      <c r="AY93">
        <f t="shared" si="96"/>
        <v>2.4105227219107957E-5</v>
      </c>
      <c r="AZ93">
        <f t="shared" ref="AZ93:BI103" si="97">VLOOKUP(AZ$2,scenarios4,23,FALSE)*VLOOKUP($A93-AZ$2,output4,4,FALSE)</f>
        <v>6.2977557541147287E-5</v>
      </c>
      <c r="BA93">
        <f t="shared" si="97"/>
        <v>1.5171650925194577E-4</v>
      </c>
      <c r="BB93">
        <f t="shared" si="97"/>
        <v>3.5103500930347225E-4</v>
      </c>
      <c r="BC93">
        <f t="shared" si="97"/>
        <v>7.8008948438792667E-4</v>
      </c>
      <c r="BD93">
        <f t="shared" si="97"/>
        <v>1.6650233957102053E-3</v>
      </c>
      <c r="BE93">
        <f t="shared" si="97"/>
        <v>3.4133703185871122E-3</v>
      </c>
      <c r="BF93">
        <f t="shared" si="97"/>
        <v>6.7236651479761793E-3</v>
      </c>
      <c r="BG93">
        <f t="shared" si="97"/>
        <v>1.2720956089206259E-2</v>
      </c>
      <c r="BH93">
        <f t="shared" si="97"/>
        <v>2.3116878461803426E-2</v>
      </c>
      <c r="BI93">
        <f t="shared" si="97"/>
        <v>4.0349568405586476E-2</v>
      </c>
      <c r="BJ93">
        <f t="shared" ref="BJ93:BS103" si="98">VLOOKUP(BJ$2,scenarios4,23,FALSE)*VLOOKUP($A93-BJ$2,output4,4,FALSE)</f>
        <v>5.9836142938406542E-2</v>
      </c>
      <c r="BK93">
        <f t="shared" si="98"/>
        <v>9.3097959505136885E-2</v>
      </c>
      <c r="BL93">
        <f t="shared" si="98"/>
        <v>0.12961716915555171</v>
      </c>
      <c r="BM93">
        <f t="shared" si="98"/>
        <v>0.18616745578942856</v>
      </c>
      <c r="BN93">
        <f t="shared" si="98"/>
        <v>0.27462755474791772</v>
      </c>
      <c r="BO93">
        <f t="shared" si="98"/>
        <v>0.40480827062970903</v>
      </c>
      <c r="BP93">
        <f t="shared" si="98"/>
        <v>0.55852667445333115</v>
      </c>
      <c r="BQ93">
        <f t="shared" si="98"/>
        <v>0.71553971526607762</v>
      </c>
      <c r="BR93">
        <f t="shared" si="98"/>
        <v>0.85265443538835284</v>
      </c>
      <c r="BS93">
        <f t="shared" si="98"/>
        <v>1.0493778049831624</v>
      </c>
      <c r="BT93">
        <f t="shared" ref="BT93:CC103" si="99">VLOOKUP(BT$2,scenarios4,23,FALSE)*VLOOKUP($A93-BT$2,output4,4,FALSE)</f>
        <v>1.1625931636920661</v>
      </c>
      <c r="BU93">
        <f t="shared" si="99"/>
        <v>1.1762895677984646</v>
      </c>
      <c r="BV93">
        <f t="shared" si="99"/>
        <v>1.1432096009729023</v>
      </c>
      <c r="BW93">
        <f t="shared" si="99"/>
        <v>1.0738711867594912</v>
      </c>
      <c r="BX93">
        <f t="shared" si="99"/>
        <v>0.96869118757373707</v>
      </c>
      <c r="BY93">
        <f t="shared" si="99"/>
        <v>0.8325065184133762</v>
      </c>
      <c r="BZ93">
        <f t="shared" si="99"/>
        <v>0.69830237344642931</v>
      </c>
      <c r="CA93">
        <f t="shared" si="99"/>
        <v>0.56244386744337072</v>
      </c>
      <c r="CB93">
        <f t="shared" si="99"/>
        <v>0.43497653381002843</v>
      </c>
      <c r="CC93">
        <f t="shared" si="99"/>
        <v>0.32300326249922612</v>
      </c>
      <c r="CD93">
        <f t="shared" ref="CD93:CM103" si="100">VLOOKUP(CD$2,scenarios4,23,FALSE)*VLOOKUP($A93-CD$2,output4,4,FALSE)</f>
        <v>0.23029398323852943</v>
      </c>
      <c r="CE93">
        <f t="shared" si="100"/>
        <v>0.15751095962344236</v>
      </c>
      <c r="CF93">
        <f t="shared" si="100"/>
        <v>0.10341825400599154</v>
      </c>
      <c r="CG93">
        <f t="shared" si="100"/>
        <v>6.5181757129992149E-2</v>
      </c>
      <c r="CH93">
        <f t="shared" si="100"/>
        <v>3.9433797481337692E-2</v>
      </c>
      <c r="CI93">
        <f t="shared" si="100"/>
        <v>2.2897740977744416E-2</v>
      </c>
      <c r="CJ93">
        <f t="shared" si="100"/>
        <v>1.2764169736420056E-2</v>
      </c>
      <c r="CK93">
        <f t="shared" si="100"/>
        <v>6.8281979955590261E-3</v>
      </c>
      <c r="CL93">
        <f t="shared" si="100"/>
        <v>3.5050189024068679E-3</v>
      </c>
      <c r="CM93">
        <f t="shared" si="100"/>
        <v>1.7262391675356642E-3</v>
      </c>
      <c r="CN93">
        <f t="shared" ref="CN93:CX103" si="101">VLOOKUP(CN$2,scenarios4,23,FALSE)*VLOOKUP($A93-CN$2,output4,4,FALSE)</f>
        <v>8.1563745305120703E-4</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13.433890148915735</v>
      </c>
    </row>
    <row r="94" spans="1:105" x14ac:dyDescent="0.3">
      <c r="A94">
        <v>2041</v>
      </c>
      <c r="B94">
        <f t="shared" si="92"/>
        <v>3.6736547192440841E-48</v>
      </c>
      <c r="C94">
        <f t="shared" si="92"/>
        <v>1.2003209388007435E-46</v>
      </c>
      <c r="D94">
        <f t="shared" si="92"/>
        <v>3.5615125450822912E-45</v>
      </c>
      <c r="E94">
        <f t="shared" si="92"/>
        <v>5.4078328097583341E-44</v>
      </c>
      <c r="F94">
        <f t="shared" si="92"/>
        <v>1.2009309600060468E-42</v>
      </c>
      <c r="G94">
        <f t="shared" si="92"/>
        <v>3.2727922459406961E-41</v>
      </c>
      <c r="H94">
        <f t="shared" si="92"/>
        <v>5.6816641153468114E-40</v>
      </c>
      <c r="I94">
        <f t="shared" si="92"/>
        <v>9.2279817356381262E-39</v>
      </c>
      <c r="J94">
        <f t="shared" si="92"/>
        <v>1.1088674969121073E-37</v>
      </c>
      <c r="K94">
        <f t="shared" si="92"/>
        <v>1.938949031944009E-36</v>
      </c>
      <c r="L94">
        <f t="shared" si="93"/>
        <v>3.5495496752209045E-35</v>
      </c>
      <c r="M94">
        <f t="shared" si="93"/>
        <v>4.0654074548053644E-34</v>
      </c>
      <c r="N94">
        <f t="shared" si="93"/>
        <v>4.558365486154853E-33</v>
      </c>
      <c r="O94">
        <f t="shared" si="93"/>
        <v>4.1926275924875402E-32</v>
      </c>
      <c r="P94">
        <f t="shared" si="93"/>
        <v>7.1181259695896244E-31</v>
      </c>
      <c r="Q94">
        <f t="shared" si="93"/>
        <v>7.1677751170253077E-30</v>
      </c>
      <c r="R94">
        <f t="shared" si="93"/>
        <v>6.2058306331940761E-29</v>
      </c>
      <c r="S94">
        <f t="shared" si="93"/>
        <v>5.8078627672667996E-28</v>
      </c>
      <c r="T94">
        <f t="shared" si="93"/>
        <v>7.1379147173603895E-27</v>
      </c>
      <c r="U94">
        <f t="shared" si="93"/>
        <v>8.4884554334579752E-26</v>
      </c>
      <c r="V94">
        <f t="shared" si="94"/>
        <v>7.7282705115616807E-25</v>
      </c>
      <c r="W94">
        <f t="shared" si="94"/>
        <v>4.9183882031654613E-24</v>
      </c>
      <c r="X94">
        <f t="shared" si="94"/>
        <v>4.858154249686793E-23</v>
      </c>
      <c r="Y94">
        <f t="shared" si="94"/>
        <v>3.6985665955485096E-22</v>
      </c>
      <c r="Z94">
        <f t="shared" si="94"/>
        <v>2.4511403353246608E-21</v>
      </c>
      <c r="AA94">
        <f t="shared" si="94"/>
        <v>1.155891631593835E-20</v>
      </c>
      <c r="AB94">
        <f t="shared" si="94"/>
        <v>1.0415065588203117E-19</v>
      </c>
      <c r="AC94">
        <f t="shared" si="94"/>
        <v>5.3081019983852001E-19</v>
      </c>
      <c r="AD94">
        <f t="shared" si="94"/>
        <v>3.7127400070380583E-18</v>
      </c>
      <c r="AE94">
        <f t="shared" si="94"/>
        <v>2.7833865435750057E-17</v>
      </c>
      <c r="AF94">
        <f t="shared" si="95"/>
        <v>1.2900630708430097E-16</v>
      </c>
      <c r="AG94">
        <f t="shared" si="95"/>
        <v>5.7444305893608042E-16</v>
      </c>
      <c r="AH94">
        <f t="shared" si="95"/>
        <v>1.7213497076854503E-15</v>
      </c>
      <c r="AI94">
        <f t="shared" si="95"/>
        <v>1.1785859734342558E-14</v>
      </c>
      <c r="AJ94">
        <f t="shared" si="95"/>
        <v>6.4920427337826093E-14</v>
      </c>
      <c r="AK94">
        <f t="shared" si="95"/>
        <v>2.9576865568175544E-13</v>
      </c>
      <c r="AL94">
        <f t="shared" si="95"/>
        <v>1.3884088572580416E-12</v>
      </c>
      <c r="AM94">
        <f t="shared" si="95"/>
        <v>5.0602203386316063E-12</v>
      </c>
      <c r="AN94">
        <f t="shared" si="95"/>
        <v>2.9373040681486398E-11</v>
      </c>
      <c r="AO94">
        <f t="shared" si="95"/>
        <v>1.0909772795629958E-10</v>
      </c>
      <c r="AP94">
        <f t="shared" si="96"/>
        <v>4.5434962633596454E-10</v>
      </c>
      <c r="AQ94">
        <f t="shared" si="96"/>
        <v>1.9136186907448683E-9</v>
      </c>
      <c r="AR94">
        <f t="shared" si="96"/>
        <v>6.1831029235722135E-9</v>
      </c>
      <c r="AS94">
        <f t="shared" si="96"/>
        <v>1.9722581938418342E-8</v>
      </c>
      <c r="AT94">
        <f t="shared" si="96"/>
        <v>5.4277573230452642E-8</v>
      </c>
      <c r="AU94">
        <f t="shared" si="96"/>
        <v>1.5793306223817675E-7</v>
      </c>
      <c r="AV94">
        <f t="shared" si="96"/>
        <v>4.1538382046213894E-7</v>
      </c>
      <c r="AW94">
        <f t="shared" si="96"/>
        <v>1.2240813403093582E-6</v>
      </c>
      <c r="AX94">
        <f t="shared" si="96"/>
        <v>3.4643050488337778E-6</v>
      </c>
      <c r="AY94">
        <f t="shared" si="96"/>
        <v>9.4161727294254327E-6</v>
      </c>
      <c r="AZ94">
        <f t="shared" si="97"/>
        <v>2.560476414079834E-5</v>
      </c>
      <c r="BA94">
        <f t="shared" si="97"/>
        <v>6.4200673977033283E-5</v>
      </c>
      <c r="BB94">
        <f t="shared" si="97"/>
        <v>1.5460692993705708E-4</v>
      </c>
      <c r="BC94">
        <f t="shared" si="97"/>
        <v>3.5759770899941779E-4</v>
      </c>
      <c r="BD94">
        <f t="shared" si="97"/>
        <v>7.9440583176142534E-4</v>
      </c>
      <c r="BE94">
        <f t="shared" si="97"/>
        <v>1.6950295366081594E-3</v>
      </c>
      <c r="BF94">
        <f t="shared" si="97"/>
        <v>3.4751353044068221E-3</v>
      </c>
      <c r="BG94">
        <f t="shared" si="97"/>
        <v>6.8431675690746041E-3</v>
      </c>
      <c r="BH94">
        <f t="shared" si="97"/>
        <v>1.2943102490854654E-2</v>
      </c>
      <c r="BI94">
        <f t="shared" si="97"/>
        <v>2.3513640472400298E-2</v>
      </c>
      <c r="BJ94">
        <f t="shared" si="98"/>
        <v>3.6292455251091135E-2</v>
      </c>
      <c r="BK94">
        <f t="shared" si="98"/>
        <v>5.8771219265659015E-2</v>
      </c>
      <c r="BL94">
        <f t="shared" si="98"/>
        <v>8.5164548787085473E-2</v>
      </c>
      <c r="BM94">
        <f t="shared" si="98"/>
        <v>0.12731273866563761</v>
      </c>
      <c r="BN94">
        <f t="shared" si="98"/>
        <v>0.19547174328243164</v>
      </c>
      <c r="BO94">
        <f t="shared" si="98"/>
        <v>0.29988934276514428</v>
      </c>
      <c r="BP94">
        <f t="shared" si="98"/>
        <v>0.43065287805083313</v>
      </c>
      <c r="BQ94">
        <f t="shared" si="98"/>
        <v>0.57423407218974676</v>
      </c>
      <c r="BR94">
        <f t="shared" si="98"/>
        <v>0.7121968505075883</v>
      </c>
      <c r="BS94">
        <f t="shared" si="98"/>
        <v>0.91228523680683438</v>
      </c>
      <c r="BT94">
        <f t="shared" si="99"/>
        <v>1.0519577964613867</v>
      </c>
      <c r="BU94">
        <f t="shared" si="99"/>
        <v>1.1077877961777385</v>
      </c>
      <c r="BV94">
        <f t="shared" si="99"/>
        <v>1.1205725341851838</v>
      </c>
      <c r="BW94">
        <f t="shared" si="99"/>
        <v>1.0955648237481554</v>
      </c>
      <c r="BX94">
        <f t="shared" si="99"/>
        <v>1.0285917052822202</v>
      </c>
      <c r="BY94">
        <f t="shared" si="99"/>
        <v>0.92006199325887206</v>
      </c>
      <c r="BZ94">
        <f t="shared" si="99"/>
        <v>0.80323892385524231</v>
      </c>
      <c r="CA94">
        <f t="shared" si="99"/>
        <v>0.67336756388458519</v>
      </c>
      <c r="CB94">
        <f t="shared" si="99"/>
        <v>0.54201413713223145</v>
      </c>
      <c r="CC94">
        <f t="shared" si="99"/>
        <v>0.41891264922644839</v>
      </c>
      <c r="CD94">
        <f t="shared" si="100"/>
        <v>0.31086436160628944</v>
      </c>
      <c r="CE94">
        <f t="shared" si="100"/>
        <v>0.22129464321031486</v>
      </c>
      <c r="CF94">
        <f t="shared" si="100"/>
        <v>0.15122691909915562</v>
      </c>
      <c r="CG94">
        <f t="shared" si="100"/>
        <v>9.9204128479518885E-2</v>
      </c>
      <c r="CH94">
        <f t="shared" si="100"/>
        <v>6.2466052719727917E-2</v>
      </c>
      <c r="CI94">
        <f t="shared" si="100"/>
        <v>3.7751992600989187E-2</v>
      </c>
      <c r="CJ94">
        <f t="shared" si="100"/>
        <v>2.1903402857789089E-2</v>
      </c>
      <c r="CK94">
        <f t="shared" si="100"/>
        <v>1.2195424032839047E-2</v>
      </c>
      <c r="CL94">
        <f t="shared" si="100"/>
        <v>6.5155779248856202E-3</v>
      </c>
      <c r="CM94">
        <f t="shared" si="100"/>
        <v>3.3399143086925423E-3</v>
      </c>
      <c r="CN94">
        <f t="shared" si="101"/>
        <v>1.6424921293961938E-3</v>
      </c>
      <c r="CO94">
        <f t="shared" si="101"/>
        <v>7.7097787353257153E-4</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13.173398147481931</v>
      </c>
    </row>
    <row r="95" spans="1:105" x14ac:dyDescent="0.3">
      <c r="A95">
        <v>2042</v>
      </c>
      <c r="B95">
        <f t="shared" si="92"/>
        <v>1.9421043386591609E-49</v>
      </c>
      <c r="C95">
        <f t="shared" si="92"/>
        <v>6.6045523153947193E-48</v>
      </c>
      <c r="D95">
        <f t="shared" si="92"/>
        <v>2.039634081267694E-46</v>
      </c>
      <c r="E95">
        <f t="shared" si="92"/>
        <v>3.2233897263798002E-45</v>
      </c>
      <c r="F95">
        <f t="shared" si="92"/>
        <v>7.4503964222034102E-44</v>
      </c>
      <c r="G95">
        <f t="shared" si="92"/>
        <v>2.1132533062965785E-42</v>
      </c>
      <c r="H95">
        <f t="shared" si="92"/>
        <v>3.8183915008692352E-41</v>
      </c>
      <c r="I95">
        <f t="shared" si="92"/>
        <v>6.4548091270003844E-40</v>
      </c>
      <c r="J95">
        <f t="shared" si="92"/>
        <v>8.0728728271494776E-39</v>
      </c>
      <c r="K95">
        <f t="shared" si="92"/>
        <v>1.4692193174662005E-37</v>
      </c>
      <c r="L95">
        <f t="shared" si="93"/>
        <v>2.7994020376282647E-36</v>
      </c>
      <c r="M95">
        <f t="shared" si="93"/>
        <v>3.3370896533329101E-35</v>
      </c>
      <c r="N95">
        <f t="shared" si="93"/>
        <v>3.8944373180076067E-34</v>
      </c>
      <c r="O95">
        <f t="shared" si="93"/>
        <v>3.7281522692884959E-33</v>
      </c>
      <c r="P95">
        <f t="shared" si="93"/>
        <v>6.5878666927689489E-32</v>
      </c>
      <c r="Q95">
        <f t="shared" si="93"/>
        <v>6.9045484839034133E-31</v>
      </c>
      <c r="R95">
        <f t="shared" si="93"/>
        <v>6.2218940362359482E-30</v>
      </c>
      <c r="S95">
        <f t="shared" si="93"/>
        <v>6.060532951534343E-29</v>
      </c>
      <c r="T95">
        <f t="shared" si="93"/>
        <v>7.7524255632107027E-28</v>
      </c>
      <c r="U95">
        <f t="shared" si="93"/>
        <v>9.595479949713397E-27</v>
      </c>
      <c r="V95">
        <f t="shared" si="94"/>
        <v>9.0926845386762775E-26</v>
      </c>
      <c r="W95">
        <f t="shared" si="94"/>
        <v>6.022882521212474E-25</v>
      </c>
      <c r="X95">
        <f t="shared" si="94"/>
        <v>6.1919104548397007E-24</v>
      </c>
      <c r="Y95">
        <f t="shared" si="94"/>
        <v>4.9063507186229195E-23</v>
      </c>
      <c r="Z95">
        <f t="shared" si="94"/>
        <v>3.3842707664024544E-22</v>
      </c>
      <c r="AA95">
        <f t="shared" si="94"/>
        <v>1.6610619297502562E-21</v>
      </c>
      <c r="AB95">
        <f t="shared" si="94"/>
        <v>1.5577669791407344E-20</v>
      </c>
      <c r="AC95">
        <f t="shared" si="94"/>
        <v>8.2632620035023593E-20</v>
      </c>
      <c r="AD95">
        <f t="shared" si="94"/>
        <v>6.0155948766260725E-19</v>
      </c>
      <c r="AE95">
        <f t="shared" si="94"/>
        <v>4.6938514984083166E-18</v>
      </c>
      <c r="AF95">
        <f t="shared" si="95"/>
        <v>2.2643238701555616E-17</v>
      </c>
      <c r="AG95">
        <f t="shared" si="95"/>
        <v>1.0494128237407639E-16</v>
      </c>
      <c r="AH95">
        <f t="shared" si="95"/>
        <v>3.2729567781736072E-16</v>
      </c>
      <c r="AI95">
        <f t="shared" si="95"/>
        <v>2.3324063090083551E-15</v>
      </c>
      <c r="AJ95">
        <f t="shared" si="95"/>
        <v>1.3371991396411709E-14</v>
      </c>
      <c r="AK95">
        <f t="shared" si="95"/>
        <v>6.3407210172631382E-14</v>
      </c>
      <c r="AL95">
        <f t="shared" si="95"/>
        <v>3.097958906714864E-13</v>
      </c>
      <c r="AM95">
        <f t="shared" si="95"/>
        <v>1.1751667207555621E-12</v>
      </c>
      <c r="AN95">
        <f t="shared" si="95"/>
        <v>7.0998756516021286E-12</v>
      </c>
      <c r="AO95">
        <f t="shared" si="95"/>
        <v>2.7446648541352724E-11</v>
      </c>
      <c r="AP95">
        <f t="shared" si="96"/>
        <v>1.1896948167716196E-10</v>
      </c>
      <c r="AQ95">
        <f t="shared" si="96"/>
        <v>5.2152193297210191E-10</v>
      </c>
      <c r="AR95">
        <f t="shared" si="96"/>
        <v>1.7538620405337577E-9</v>
      </c>
      <c r="AS95">
        <f t="shared" si="96"/>
        <v>5.8227011578517796E-9</v>
      </c>
      <c r="AT95">
        <f t="shared" si="96"/>
        <v>1.6678344236584021E-8</v>
      </c>
      <c r="AU95">
        <f t="shared" si="96"/>
        <v>5.0509997477467016E-8</v>
      </c>
      <c r="AV95">
        <f t="shared" si="96"/>
        <v>1.3826926246788123E-7</v>
      </c>
      <c r="AW95">
        <f t="shared" si="96"/>
        <v>4.2409009266678132E-7</v>
      </c>
      <c r="AX95">
        <f t="shared" si="96"/>
        <v>1.2492108718255077E-6</v>
      </c>
      <c r="AY95">
        <f t="shared" si="96"/>
        <v>3.5339941340552393E-6</v>
      </c>
      <c r="AZ95">
        <f t="shared" si="97"/>
        <v>1.0001933591185526E-5</v>
      </c>
      <c r="BA95">
        <f t="shared" si="97"/>
        <v>2.6102046173959647E-5</v>
      </c>
      <c r="BB95">
        <f t="shared" si="97"/>
        <v>6.5423790412919293E-5</v>
      </c>
      <c r="BC95">
        <f t="shared" si="97"/>
        <v>1.5749735062216841E-4</v>
      </c>
      <c r="BD95">
        <f t="shared" si="97"/>
        <v>3.6416040869536334E-4</v>
      </c>
      <c r="BE95">
        <f t="shared" si="97"/>
        <v>8.0872217913492413E-4</v>
      </c>
      <c r="BF95">
        <f t="shared" si="97"/>
        <v>1.7257011208551122E-3</v>
      </c>
      <c r="BG95">
        <f t="shared" si="97"/>
        <v>3.5369002902265324E-3</v>
      </c>
      <c r="BH95">
        <f t="shared" si="97"/>
        <v>6.9626699901730298E-3</v>
      </c>
      <c r="BI95">
        <f t="shared" si="97"/>
        <v>1.3165248892503045E-2</v>
      </c>
      <c r="BJ95">
        <f t="shared" si="98"/>
        <v>2.1149364871934605E-2</v>
      </c>
      <c r="BK95">
        <f t="shared" si="98"/>
        <v>3.5646546393315971E-2</v>
      </c>
      <c r="BL95">
        <f t="shared" si="98"/>
        <v>5.3762986826263799E-2</v>
      </c>
      <c r="BM95">
        <f t="shared" si="98"/>
        <v>8.3650430062202574E-2</v>
      </c>
      <c r="BN95">
        <f t="shared" si="98"/>
        <v>0.13367558182231962</v>
      </c>
      <c r="BO95">
        <f t="shared" si="98"/>
        <v>0.21345233429301363</v>
      </c>
      <c r="BP95">
        <f t="shared" si="98"/>
        <v>0.319035498849079</v>
      </c>
      <c r="BQ95">
        <f t="shared" si="98"/>
        <v>0.4427640919843438</v>
      </c>
      <c r="BR95">
        <f t="shared" si="98"/>
        <v>0.57155136038201271</v>
      </c>
      <c r="BS95">
        <f t="shared" si="98"/>
        <v>0.76200468261502685</v>
      </c>
      <c r="BT95">
        <f t="shared" si="99"/>
        <v>0.91452817364568728</v>
      </c>
      <c r="BU95">
        <f t="shared" si="99"/>
        <v>1.0023678492252106</v>
      </c>
      <c r="BV95">
        <f t="shared" si="99"/>
        <v>1.0553154700042291</v>
      </c>
      <c r="BW95">
        <f t="shared" si="99"/>
        <v>1.0738711867594912</v>
      </c>
      <c r="BX95">
        <f t="shared" si="99"/>
        <v>1.0493706360693271</v>
      </c>
      <c r="BY95">
        <f t="shared" si="99"/>
        <v>0.97695544952964064</v>
      </c>
      <c r="BZ95">
        <f t="shared" si="99"/>
        <v>0.88771629891119352</v>
      </c>
      <c r="CA95">
        <f t="shared" si="99"/>
        <v>0.77455706573675842</v>
      </c>
      <c r="CB95">
        <f t="shared" si="99"/>
        <v>0.64890873603219335</v>
      </c>
      <c r="CC95">
        <f t="shared" si="99"/>
        <v>0.52199730434979108</v>
      </c>
      <c r="CD95">
        <f t="shared" si="100"/>
        <v>0.4031693434393448</v>
      </c>
      <c r="CE95">
        <f t="shared" si="100"/>
        <v>0.29871652320683273</v>
      </c>
      <c r="CF95">
        <f t="shared" si="100"/>
        <v>0.21246589561671425</v>
      </c>
      <c r="CG95">
        <f t="shared" si="100"/>
        <v>0.14506466828385328</v>
      </c>
      <c r="CH95">
        <f t="shared" si="100"/>
        <v>9.5070930770672746E-2</v>
      </c>
      <c r="CI95">
        <f t="shared" si="100"/>
        <v>5.9801949360931098E-2</v>
      </c>
      <c r="CJ95">
        <f t="shared" si="100"/>
        <v>3.6112606192350863E-2</v>
      </c>
      <c r="CK95">
        <f t="shared" si="100"/>
        <v>2.0927431327605921E-2</v>
      </c>
      <c r="CL95">
        <f t="shared" si="100"/>
        <v>1.163707257239254E-2</v>
      </c>
      <c r="CM95">
        <f t="shared" si="100"/>
        <v>6.2086603657924124E-3</v>
      </c>
      <c r="CN95">
        <f t="shared" si="101"/>
        <v>3.1778811812714202E-3</v>
      </c>
      <c r="CO95">
        <f t="shared" si="101"/>
        <v>1.5525587802260484E-3</v>
      </c>
      <c r="CP95">
        <f t="shared" si="101"/>
        <v>7.2712778942082715E-4</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12.863741546258701</v>
      </c>
    </row>
    <row r="96" spans="1:105" x14ac:dyDescent="0.3">
      <c r="A96">
        <v>2043</v>
      </c>
      <c r="B96">
        <f t="shared" si="92"/>
        <v>9.8644983021814331E-51</v>
      </c>
      <c r="C96">
        <f t="shared" si="92"/>
        <v>3.491544711438969E-49</v>
      </c>
      <c r="D96">
        <f t="shared" si="92"/>
        <v>1.1222723488814128E-47</v>
      </c>
      <c r="E96">
        <f t="shared" si="92"/>
        <v>1.8459953348221263E-46</v>
      </c>
      <c r="F96">
        <f t="shared" si="92"/>
        <v>4.440879023007463E-45</v>
      </c>
      <c r="G96">
        <f t="shared" si="92"/>
        <v>1.3110308083290882E-43</v>
      </c>
      <c r="H96">
        <f t="shared" si="92"/>
        <v>2.4655486378504706E-42</v>
      </c>
      <c r="I96">
        <f t="shared" si="92"/>
        <v>4.3379875701728223E-41</v>
      </c>
      <c r="J96">
        <f t="shared" si="92"/>
        <v>5.6468309862984842E-40</v>
      </c>
      <c r="K96">
        <f t="shared" si="92"/>
        <v>1.0696337243291136E-38</v>
      </c>
      <c r="L96">
        <f t="shared" si="93"/>
        <v>2.121219012608094E-37</v>
      </c>
      <c r="M96">
        <f t="shared" si="93"/>
        <v>2.6318424673707272E-36</v>
      </c>
      <c r="N96">
        <f t="shared" si="93"/>
        <v>3.1967488188951909E-35</v>
      </c>
      <c r="O96">
        <f t="shared" si="93"/>
        <v>3.1851450632536295E-34</v>
      </c>
      <c r="P96">
        <f t="shared" si="93"/>
        <v>5.8580376192784034E-33</v>
      </c>
      <c r="Q96">
        <f t="shared" si="93"/>
        <v>6.3901994963342884E-32</v>
      </c>
      <c r="R96">
        <f t="shared" si="93"/>
        <v>5.9934035783099641E-31</v>
      </c>
      <c r="S96">
        <f t="shared" si="93"/>
        <v>6.0762202606478584E-30</v>
      </c>
      <c r="T96">
        <f t="shared" si="93"/>
        <v>8.0896936554625923E-29</v>
      </c>
      <c r="U96">
        <f t="shared" si="93"/>
        <v>1.0421565260861335E-27</v>
      </c>
      <c r="V96">
        <f t="shared" si="94"/>
        <v>1.0278509778827267E-26</v>
      </c>
      <c r="W96">
        <f t="shared" si="94"/>
        <v>7.0862129757186595E-26</v>
      </c>
      <c r="X96">
        <f t="shared" si="94"/>
        <v>7.5823923836197069E-25</v>
      </c>
      <c r="Y96">
        <f t="shared" si="94"/>
        <v>6.2533387678479174E-24</v>
      </c>
      <c r="Z96">
        <f t="shared" si="94"/>
        <v>4.4894201247417932E-23</v>
      </c>
      <c r="AA96">
        <f t="shared" si="94"/>
        <v>2.2934155376678004E-22</v>
      </c>
      <c r="AB96">
        <f t="shared" si="94"/>
        <v>2.2385726773580151E-21</v>
      </c>
      <c r="AC96">
        <f t="shared" si="94"/>
        <v>1.235924688138723E-20</v>
      </c>
      <c r="AD96">
        <f t="shared" si="94"/>
        <v>9.3646347767261624E-20</v>
      </c>
      <c r="AE96">
        <f t="shared" si="94"/>
        <v>7.6052481380173406E-19</v>
      </c>
      <c r="AF96">
        <f t="shared" si="95"/>
        <v>3.8185138227909205E-18</v>
      </c>
      <c r="AG96">
        <f t="shared" si="95"/>
        <v>1.841933592355911E-17</v>
      </c>
      <c r="AH96">
        <f t="shared" si="95"/>
        <v>5.9791527830904177E-17</v>
      </c>
      <c r="AI96">
        <f t="shared" si="95"/>
        <v>4.4348135677719881E-16</v>
      </c>
      <c r="AJ96">
        <f t="shared" si="95"/>
        <v>2.6462997015071721E-15</v>
      </c>
      <c r="AK96">
        <f t="shared" si="95"/>
        <v>1.3060306342205414E-14</v>
      </c>
      <c r="AL96">
        <f t="shared" si="95"/>
        <v>6.6414384259704948E-14</v>
      </c>
      <c r="AM96">
        <f t="shared" si="95"/>
        <v>2.6221513860329459E-13</v>
      </c>
      <c r="AN96">
        <f t="shared" si="95"/>
        <v>1.6488486723725961E-12</v>
      </c>
      <c r="AO96">
        <f t="shared" si="95"/>
        <v>6.6342396692915414E-12</v>
      </c>
      <c r="AP96">
        <f t="shared" si="96"/>
        <v>2.9930170058609541E-11</v>
      </c>
      <c r="AQ96">
        <f t="shared" si="96"/>
        <v>1.3655825921838401E-10</v>
      </c>
      <c r="AR96">
        <f t="shared" si="96"/>
        <v>4.7798316664096015E-10</v>
      </c>
      <c r="AS96">
        <f t="shared" si="96"/>
        <v>1.6516326285295301E-9</v>
      </c>
      <c r="AT96">
        <f t="shared" si="96"/>
        <v>4.9239503529828586E-9</v>
      </c>
      <c r="AU96">
        <f t="shared" si="96"/>
        <v>1.552064831162239E-8</v>
      </c>
      <c r="AV96">
        <f t="shared" si="96"/>
        <v>4.4221140269739456E-8</v>
      </c>
      <c r="AW96">
        <f t="shared" si="96"/>
        <v>1.41167328731611E-7</v>
      </c>
      <c r="AX96">
        <f t="shared" si="96"/>
        <v>4.3279636487142353E-7</v>
      </c>
      <c r="AY96">
        <f t="shared" si="96"/>
        <v>1.274340403341657E-6</v>
      </c>
      <c r="AZ96">
        <f t="shared" si="97"/>
        <v>3.7538366867465624E-6</v>
      </c>
      <c r="BA96">
        <f t="shared" si="97"/>
        <v>1.0196185795362011E-5</v>
      </c>
      <c r="BB96">
        <f t="shared" si="97"/>
        <v>2.6599328207120953E-5</v>
      </c>
      <c r="BC96">
        <f t="shared" si="97"/>
        <v>6.6646906848805289E-5</v>
      </c>
      <c r="BD96">
        <f t="shared" si="97"/>
        <v>1.6038777130727974E-4</v>
      </c>
      <c r="BE96">
        <f t="shared" si="97"/>
        <v>3.7072310839130894E-4</v>
      </c>
      <c r="BF96">
        <f t="shared" si="97"/>
        <v>8.2335601879022103E-4</v>
      </c>
      <c r="BG96">
        <f t="shared" si="97"/>
        <v>1.756372705102065E-3</v>
      </c>
      <c r="BH96">
        <f t="shared" si="97"/>
        <v>3.5986652760462427E-3</v>
      </c>
      <c r="BI96">
        <f t="shared" si="97"/>
        <v>7.0821724112714547E-3</v>
      </c>
      <c r="BJ96">
        <f t="shared" si="98"/>
        <v>1.184149484569187E-2</v>
      </c>
      <c r="BK96">
        <f t="shared" si="98"/>
        <v>2.077296261387325E-2</v>
      </c>
      <c r="BL96">
        <f t="shared" si="98"/>
        <v>3.2608899867855382E-2</v>
      </c>
      <c r="BM96">
        <f t="shared" si="98"/>
        <v>5.2807148437889424E-2</v>
      </c>
      <c r="BN96">
        <f t="shared" si="98"/>
        <v>8.7831115923282466E-2</v>
      </c>
      <c r="BO96">
        <f t="shared" si="98"/>
        <v>0.14597181412928723</v>
      </c>
      <c r="BP96">
        <f t="shared" si="98"/>
        <v>0.22707999998853912</v>
      </c>
      <c r="BQ96">
        <f t="shared" si="98"/>
        <v>0.32800770680559799</v>
      </c>
      <c r="BR96">
        <f t="shared" si="98"/>
        <v>0.44069558279073651</v>
      </c>
      <c r="BS96">
        <f t="shared" si="98"/>
        <v>0.6115230819339913</v>
      </c>
      <c r="BT96">
        <f t="shared" si="99"/>
        <v>0.76387814094259776</v>
      </c>
      <c r="BU96">
        <f t="shared" si="99"/>
        <v>0.8714167446229254</v>
      </c>
      <c r="BV96">
        <f t="shared" si="99"/>
        <v>0.95488892509203183</v>
      </c>
      <c r="BW96">
        <f t="shared" si="99"/>
        <v>1.0113337973281158</v>
      </c>
      <c r="BX96">
        <f t="shared" si="99"/>
        <v>1.0285917052822202</v>
      </c>
      <c r="BY96">
        <f t="shared" si="99"/>
        <v>0.99669125875658104</v>
      </c>
      <c r="BZ96">
        <f t="shared" si="99"/>
        <v>0.94260960914788994</v>
      </c>
      <c r="CA96">
        <f t="shared" si="99"/>
        <v>0.85601794344227311</v>
      </c>
      <c r="CB96">
        <f t="shared" si="99"/>
        <v>0.7464227169073927</v>
      </c>
      <c r="CC96">
        <f t="shared" si="99"/>
        <v>0.62494423627034978</v>
      </c>
      <c r="CD96">
        <f t="shared" si="100"/>
        <v>0.50237993734595965</v>
      </c>
      <c r="CE96">
        <f t="shared" si="100"/>
        <v>0.38741444633113559</v>
      </c>
      <c r="CF96">
        <f t="shared" si="100"/>
        <v>0.28679896050774545</v>
      </c>
      <c r="CG96">
        <f t="shared" si="100"/>
        <v>0.20380825618130666</v>
      </c>
      <c r="CH96">
        <f t="shared" si="100"/>
        <v>0.13902075696912272</v>
      </c>
      <c r="CI96">
        <f t="shared" si="100"/>
        <v>9.1016267878389512E-2</v>
      </c>
      <c r="CJ96">
        <f t="shared" si="100"/>
        <v>5.7205039999653595E-2</v>
      </c>
      <c r="CK96">
        <f t="shared" si="100"/>
        <v>3.4503501170940129E-2</v>
      </c>
      <c r="CL96">
        <f t="shared" si="100"/>
        <v>1.996929638996878E-2</v>
      </c>
      <c r="CM96">
        <f t="shared" si="100"/>
        <v>1.1088906016780066E-2</v>
      </c>
      <c r="CN96">
        <f t="shared" si="101"/>
        <v>5.9074524415212272E-3</v>
      </c>
      <c r="CO96">
        <f t="shared" si="101"/>
        <v>3.003878826689922E-3</v>
      </c>
      <c r="CP96">
        <f t="shared" si="101"/>
        <v>1.464255554623215E-3</v>
      </c>
      <c r="CQ96">
        <f t="shared" si="101"/>
        <v>6.8406379175859949E-4</v>
      </c>
      <c r="CR96">
        <f t="shared" si="101"/>
        <v>0</v>
      </c>
      <c r="CS96">
        <f t="shared" si="101"/>
        <v>0</v>
      </c>
      <c r="CT96">
        <f t="shared" si="101"/>
        <v>0</v>
      </c>
      <c r="CU96">
        <f t="shared" si="101"/>
        <v>0</v>
      </c>
      <c r="CV96">
        <f t="shared" si="101"/>
        <v>0</v>
      </c>
      <c r="CW96">
        <f t="shared" si="101"/>
        <v>0</v>
      </c>
      <c r="CX96">
        <f t="shared" si="101"/>
        <v>0</v>
      </c>
      <c r="CZ96">
        <v>2043</v>
      </c>
      <c r="DA96" s="7">
        <f t="shared" si="71"/>
        <v>12.514100693357731</v>
      </c>
    </row>
    <row r="97" spans="1:107" x14ac:dyDescent="0.3">
      <c r="A97">
        <v>2044</v>
      </c>
      <c r="B97">
        <f t="shared" si="92"/>
        <v>4.8139953567646418E-52</v>
      </c>
      <c r="C97">
        <f t="shared" si="92"/>
        <v>1.7734545045998629E-50</v>
      </c>
      <c r="D97">
        <f t="shared" si="92"/>
        <v>5.9329745566515363E-49</v>
      </c>
      <c r="E97">
        <f t="shared" si="92"/>
        <v>1.0157260753101988E-47</v>
      </c>
      <c r="F97">
        <f t="shared" si="92"/>
        <v>2.5432363613655379E-46</v>
      </c>
      <c r="G97">
        <f t="shared" si="92"/>
        <v>7.8145227250918633E-45</v>
      </c>
      <c r="H97">
        <f t="shared" si="92"/>
        <v>1.5295895735852415E-43</v>
      </c>
      <c r="I97">
        <f t="shared" si="92"/>
        <v>2.8010536222430571E-42</v>
      </c>
      <c r="J97">
        <f t="shared" si="92"/>
        <v>3.7949817178890078E-41</v>
      </c>
      <c r="K97">
        <f t="shared" si="92"/>
        <v>7.4818976934933596E-40</v>
      </c>
      <c r="L97">
        <f t="shared" si="93"/>
        <v>1.544308168018569E-38</v>
      </c>
      <c r="M97">
        <f t="shared" si="93"/>
        <v>1.9942524171004827E-37</v>
      </c>
      <c r="N97">
        <f t="shared" si="93"/>
        <v>2.5211607038135086E-36</v>
      </c>
      <c r="O97">
        <f t="shared" si="93"/>
        <v>2.6145262813409594E-35</v>
      </c>
      <c r="P97">
        <f t="shared" si="93"/>
        <v>5.0048115676776245E-34</v>
      </c>
      <c r="Q97">
        <f t="shared" si="93"/>
        <v>5.6822687510220789E-33</v>
      </c>
      <c r="R97">
        <f t="shared" si="93"/>
        <v>5.5469296242514761E-32</v>
      </c>
      <c r="S97">
        <f t="shared" si="93"/>
        <v>5.8530794707647691E-31</v>
      </c>
      <c r="T97">
        <f t="shared" si="93"/>
        <v>8.1106333196838326E-30</v>
      </c>
      <c r="U97">
        <f t="shared" si="93"/>
        <v>1.0874953868742862E-28</v>
      </c>
      <c r="V97">
        <f t="shared" si="94"/>
        <v>1.1163397871270547E-27</v>
      </c>
      <c r="W97">
        <f t="shared" si="94"/>
        <v>8.0103636121946003E-27</v>
      </c>
      <c r="X97">
        <f t="shared" si="94"/>
        <v>8.9210518562430399E-26</v>
      </c>
      <c r="Y97">
        <f t="shared" si="94"/>
        <v>7.6576153016656312E-25</v>
      </c>
      <c r="Z97">
        <f t="shared" si="94"/>
        <v>5.7219441742403749E-24</v>
      </c>
      <c r="AA97">
        <f t="shared" si="94"/>
        <v>3.042341047713007E-23</v>
      </c>
      <c r="AB97">
        <f t="shared" si="94"/>
        <v>3.0907802222782763E-22</v>
      </c>
      <c r="AC97">
        <f t="shared" si="94"/>
        <v>1.7760725931330813E-21</v>
      </c>
      <c r="AD97">
        <f t="shared" si="94"/>
        <v>1.4006554930792131E-20</v>
      </c>
      <c r="AE97">
        <f t="shared" si="94"/>
        <v>1.1839289822464571E-19</v>
      </c>
      <c r="AF97">
        <f t="shared" si="95"/>
        <v>6.1869756958910677E-19</v>
      </c>
      <c r="AG97">
        <f t="shared" si="95"/>
        <v>3.1062026840669118E-18</v>
      </c>
      <c r="AH97">
        <f t="shared" si="95"/>
        <v>1.0494632918382522E-17</v>
      </c>
      <c r="AI97">
        <f t="shared" si="95"/>
        <v>8.1016737107747165E-17</v>
      </c>
      <c r="AJ97">
        <f t="shared" si="95"/>
        <v>5.0316472628752997E-16</v>
      </c>
      <c r="AK97">
        <f t="shared" si="95"/>
        <v>2.5846176347559401E-15</v>
      </c>
      <c r="AL97">
        <f t="shared" si="95"/>
        <v>1.367970932010957E-14</v>
      </c>
      <c r="AM97">
        <f t="shared" si="95"/>
        <v>5.6213970224602028E-14</v>
      </c>
      <c r="AN97">
        <f t="shared" si="95"/>
        <v>3.6790786832702457E-13</v>
      </c>
      <c r="AO97">
        <f t="shared" si="95"/>
        <v>1.5407111064606534E-12</v>
      </c>
      <c r="AP97">
        <f t="shared" si="96"/>
        <v>7.2345416312779076E-12</v>
      </c>
      <c r="AQ97">
        <f t="shared" si="96"/>
        <v>3.4355129262520118E-11</v>
      </c>
      <c r="AR97">
        <f t="shared" si="96"/>
        <v>1.2515782183924358E-10</v>
      </c>
      <c r="AS97">
        <f t="shared" si="96"/>
        <v>4.5012240168663495E-10</v>
      </c>
      <c r="AT97">
        <f t="shared" si="96"/>
        <v>1.3966983439085514E-9</v>
      </c>
      <c r="AU97">
        <f t="shared" si="96"/>
        <v>4.5821635918091857E-9</v>
      </c>
      <c r="AV97">
        <f t="shared" si="96"/>
        <v>1.3588216201589232E-8</v>
      </c>
      <c r="AW97">
        <f t="shared" si="96"/>
        <v>4.5147996987364337E-8</v>
      </c>
      <c r="AX97">
        <f t="shared" si="96"/>
        <v>1.4406539499534075E-7</v>
      </c>
      <c r="AY97">
        <f t="shared" si="96"/>
        <v>4.415026370760658E-7</v>
      </c>
      <c r="AZ97">
        <f t="shared" si="97"/>
        <v>1.3536145154768813E-6</v>
      </c>
      <c r="BA97">
        <f t="shared" si="97"/>
        <v>3.8267416949503455E-6</v>
      </c>
      <c r="BB97">
        <f t="shared" si="97"/>
        <v>1.0390437999538496E-5</v>
      </c>
      <c r="BC97">
        <f t="shared" si="97"/>
        <v>2.7096610240282262E-5</v>
      </c>
      <c r="BD97">
        <f t="shared" si="97"/>
        <v>6.7870023284691286E-5</v>
      </c>
      <c r="BE97">
        <f t="shared" si="97"/>
        <v>1.6327819199239105E-4</v>
      </c>
      <c r="BF97">
        <f t="shared" si="97"/>
        <v>3.7743134845777382E-4</v>
      </c>
      <c r="BG97">
        <f t="shared" si="97"/>
        <v>8.3798985844551793E-4</v>
      </c>
      <c r="BH97">
        <f t="shared" si="97"/>
        <v>1.7870442893490181E-3</v>
      </c>
      <c r="BI97">
        <f t="shared" si="97"/>
        <v>3.6604302618659526E-3</v>
      </c>
      <c r="BJ97">
        <f t="shared" si="98"/>
        <v>6.3700662850459441E-3</v>
      </c>
      <c r="BK97">
        <f t="shared" si="98"/>
        <v>1.1630747836231789E-2</v>
      </c>
      <c r="BL97">
        <f t="shared" si="98"/>
        <v>1.900277940983117E-2</v>
      </c>
      <c r="BM97">
        <f t="shared" si="98"/>
        <v>3.2029154579576009E-2</v>
      </c>
      <c r="BN97">
        <f t="shared" si="98"/>
        <v>5.54463470489912E-2</v>
      </c>
      <c r="BO97">
        <f t="shared" si="98"/>
        <v>9.5910316256282699E-2</v>
      </c>
      <c r="BP97">
        <f t="shared" si="98"/>
        <v>0.15529124879610418</v>
      </c>
      <c r="BQ97">
        <f t="shared" si="98"/>
        <v>0.23346615134164389</v>
      </c>
      <c r="BR97">
        <f t="shared" si="98"/>
        <v>0.32647531750532605</v>
      </c>
      <c r="BS97">
        <f t="shared" si="98"/>
        <v>0.4715158420806882</v>
      </c>
      <c r="BT97">
        <f t="shared" si="99"/>
        <v>0.61302656745906625</v>
      </c>
      <c r="BU97">
        <f t="shared" si="99"/>
        <v>0.7278684485085134</v>
      </c>
      <c r="BV97">
        <f t="shared" si="99"/>
        <v>0.83014055091987127</v>
      </c>
      <c r="BW97">
        <f t="shared" si="99"/>
        <v>0.91509266194687466</v>
      </c>
      <c r="BX97">
        <f t="shared" si="99"/>
        <v>0.96869118757373707</v>
      </c>
      <c r="BY97">
        <f t="shared" si="99"/>
        <v>0.97695544952964064</v>
      </c>
      <c r="BZ97">
        <f t="shared" si="99"/>
        <v>0.96165158637477388</v>
      </c>
      <c r="CA97">
        <f t="shared" si="99"/>
        <v>0.90895113684560425</v>
      </c>
      <c r="CB97">
        <f t="shared" si="99"/>
        <v>0.82492467931706248</v>
      </c>
      <c r="CC97">
        <f t="shared" si="99"/>
        <v>0.71885698072862381</v>
      </c>
      <c r="CD97">
        <f t="shared" si="100"/>
        <v>0.60145798387463001</v>
      </c>
      <c r="CE97">
        <f t="shared" si="100"/>
        <v>0.4827481266666217</v>
      </c>
      <c r="CF97">
        <f t="shared" si="100"/>
        <v>0.37195820070696362</v>
      </c>
      <c r="CG97">
        <f t="shared" si="100"/>
        <v>0.2751123696630432</v>
      </c>
      <c r="CH97">
        <f t="shared" si="100"/>
        <v>0.19531687754209595</v>
      </c>
      <c r="CI97">
        <f t="shared" si="100"/>
        <v>0.13309168590638615</v>
      </c>
      <c r="CJ97">
        <f t="shared" si="100"/>
        <v>8.7063871667099002E-2</v>
      </c>
      <c r="CK97">
        <f t="shared" si="100"/>
        <v>5.4656098596112861E-2</v>
      </c>
      <c r="CL97">
        <f t="shared" si="100"/>
        <v>3.2923803719056829E-2</v>
      </c>
      <c r="CM97">
        <f t="shared" si="100"/>
        <v>1.9028638818917535E-2</v>
      </c>
      <c r="CN97">
        <f t="shared" si="101"/>
        <v>1.0550937088385269E-2</v>
      </c>
      <c r="CO97">
        <f t="shared" si="101"/>
        <v>5.5839945852423894E-3</v>
      </c>
      <c r="CP97">
        <f t="shared" si="101"/>
        <v>2.8330304226905868E-3</v>
      </c>
      <c r="CQ97">
        <f t="shared" si="101"/>
        <v>1.3775353127364015E-3</v>
      </c>
      <c r="CR97">
        <f t="shared" si="101"/>
        <v>6.4176916286372591E-4</v>
      </c>
      <c r="CS97">
        <f t="shared" si="101"/>
        <v>0</v>
      </c>
      <c r="CT97">
        <f t="shared" si="101"/>
        <v>0</v>
      </c>
      <c r="CU97">
        <f t="shared" si="101"/>
        <v>0</v>
      </c>
      <c r="CV97">
        <f t="shared" si="101"/>
        <v>0</v>
      </c>
      <c r="CW97">
        <f t="shared" si="101"/>
        <v>0</v>
      </c>
      <c r="CX97">
        <f t="shared" si="101"/>
        <v>0</v>
      </c>
      <c r="CZ97">
        <v>2044</v>
      </c>
      <c r="DA97" s="7">
        <f t="shared" si="71"/>
        <v>12.134579506356136</v>
      </c>
    </row>
    <row r="98" spans="1:107" x14ac:dyDescent="0.3">
      <c r="A98">
        <v>2045</v>
      </c>
      <c r="B98">
        <f t="shared" si="92"/>
        <v>2.2571714707841657E-53</v>
      </c>
      <c r="C98">
        <f t="shared" si="92"/>
        <v>8.654674053407378E-52</v>
      </c>
      <c r="D98">
        <f t="shared" si="92"/>
        <v>3.0135259098067437E-50</v>
      </c>
      <c r="E98">
        <f t="shared" si="92"/>
        <v>5.3697099169817563E-49</v>
      </c>
      <c r="F98">
        <f t="shared" si="92"/>
        <v>1.3993705396687361E-47</v>
      </c>
      <c r="G98">
        <f t="shared" si="92"/>
        <v>4.4752802853232636E-46</v>
      </c>
      <c r="H98">
        <f t="shared" si="92"/>
        <v>9.1172628491313506E-45</v>
      </c>
      <c r="I98">
        <f t="shared" si="92"/>
        <v>1.7377318580790439E-43</v>
      </c>
      <c r="J98">
        <f t="shared" si="92"/>
        <v>2.4504328597732002E-42</v>
      </c>
      <c r="K98">
        <f t="shared" si="92"/>
        <v>5.0282477075757801E-41</v>
      </c>
      <c r="L98">
        <f t="shared" si="93"/>
        <v>1.080216101786442E-39</v>
      </c>
      <c r="M98">
        <f t="shared" si="93"/>
        <v>1.451872851654497E-38</v>
      </c>
      <c r="N98">
        <f t="shared" si="93"/>
        <v>1.9103844131300783E-37</v>
      </c>
      <c r="O98">
        <f t="shared" si="93"/>
        <v>2.0619827496745854E-36</v>
      </c>
      <c r="P98">
        <f t="shared" si="93"/>
        <v>4.1081995064569645E-35</v>
      </c>
      <c r="Q98">
        <f t="shared" si="93"/>
        <v>4.8546435212670219E-34</v>
      </c>
      <c r="R98">
        <f t="shared" si="93"/>
        <v>4.9324195412183339E-33</v>
      </c>
      <c r="S98">
        <f t="shared" si="93"/>
        <v>5.4170588523321621E-32</v>
      </c>
      <c r="T98">
        <f t="shared" si="93"/>
        <v>7.8127815223868424E-31</v>
      </c>
      <c r="U98">
        <f t="shared" si="93"/>
        <v>1.0903103004189936E-29</v>
      </c>
      <c r="V98">
        <f t="shared" si="94"/>
        <v>1.1649059793773793E-28</v>
      </c>
      <c r="W98">
        <f t="shared" si="94"/>
        <v>8.6999845328433418E-28</v>
      </c>
      <c r="X98">
        <f t="shared" si="94"/>
        <v>1.0084493567525469E-26</v>
      </c>
      <c r="Y98">
        <f t="shared" si="94"/>
        <v>9.0095552623863737E-26</v>
      </c>
      <c r="Z98">
        <f t="shared" si="94"/>
        <v>7.0068884624043826E-25</v>
      </c>
      <c r="AA98">
        <f t="shared" si="94"/>
        <v>3.8775844430498724E-24</v>
      </c>
      <c r="AB98">
        <f t="shared" si="94"/>
        <v>4.1000888784676837E-23</v>
      </c>
      <c r="AC98">
        <f t="shared" si="94"/>
        <v>2.4522098834266669E-22</v>
      </c>
      <c r="AD98">
        <f t="shared" si="94"/>
        <v>2.0127972663331662E-21</v>
      </c>
      <c r="AE98">
        <f t="shared" si="94"/>
        <v>1.7707862313226367E-20</v>
      </c>
      <c r="AF98">
        <f t="shared" si="95"/>
        <v>9.6314278060222E-20</v>
      </c>
      <c r="AG98">
        <f t="shared" si="95"/>
        <v>5.0328482243878079E-19</v>
      </c>
      <c r="AH98">
        <f t="shared" si="95"/>
        <v>1.7697954516200527E-18</v>
      </c>
      <c r="AI98">
        <f t="shared" si="95"/>
        <v>1.4220090153833567E-17</v>
      </c>
      <c r="AJ98">
        <f t="shared" si="95"/>
        <v>9.1919905377236048E-17</v>
      </c>
      <c r="AK98">
        <f t="shared" si="95"/>
        <v>4.9143656102489685E-16</v>
      </c>
      <c r="AL98">
        <f t="shared" si="95"/>
        <v>2.7071966782916899E-15</v>
      </c>
      <c r="AM98">
        <f t="shared" si="95"/>
        <v>1.1578678037498777E-14</v>
      </c>
      <c r="AN98">
        <f t="shared" si="95"/>
        <v>7.8872494035599161E-14</v>
      </c>
      <c r="AO98">
        <f t="shared" si="95"/>
        <v>3.4377911592703136E-13</v>
      </c>
      <c r="AP98">
        <f t="shared" si="96"/>
        <v>1.6801229978253325E-12</v>
      </c>
      <c r="AQ98">
        <f t="shared" si="96"/>
        <v>8.3041162950606439E-12</v>
      </c>
      <c r="AR98">
        <f t="shared" si="96"/>
        <v>3.1487023722427616E-11</v>
      </c>
      <c r="AS98">
        <f t="shared" si="96"/>
        <v>1.1786260121261899E-10</v>
      </c>
      <c r="AT98">
        <f t="shared" si="96"/>
        <v>3.8064470399303593E-10</v>
      </c>
      <c r="AU98">
        <f t="shared" si="96"/>
        <v>1.2997491528973239E-9</v>
      </c>
      <c r="AV98">
        <f t="shared" si="96"/>
        <v>4.0116513373947736E-9</v>
      </c>
      <c r="AW98">
        <f t="shared" si="96"/>
        <v>1.3873019564644991E-8</v>
      </c>
      <c r="AX98">
        <f t="shared" si="96"/>
        <v>4.6074853704989218E-8</v>
      </c>
      <c r="AY98">
        <f t="shared" si="96"/>
        <v>1.469634612590705E-7</v>
      </c>
      <c r="AZ98">
        <f t="shared" si="97"/>
        <v>4.6896761383407082E-7</v>
      </c>
      <c r="BA98">
        <f t="shared" si="97"/>
        <v>1.3799036925484424E-6</v>
      </c>
      <c r="BB98">
        <f t="shared" si="97"/>
        <v>3.8996467031541291E-6</v>
      </c>
      <c r="BC98">
        <f t="shared" si="97"/>
        <v>1.0584690203714981E-5</v>
      </c>
      <c r="BD98">
        <f t="shared" si="97"/>
        <v>2.7593892273443569E-5</v>
      </c>
      <c r="BE98">
        <f t="shared" si="97"/>
        <v>6.9093139720577295E-5</v>
      </c>
      <c r="BF98">
        <f t="shared" si="97"/>
        <v>1.662327132636876E-4</v>
      </c>
      <c r="BG98">
        <f t="shared" si="97"/>
        <v>3.8413958852423865E-4</v>
      </c>
      <c r="BH98">
        <f t="shared" si="97"/>
        <v>8.5262369810081495E-4</v>
      </c>
      <c r="BI98">
        <f t="shared" si="97"/>
        <v>1.8177158735959706E-3</v>
      </c>
      <c r="BJ98">
        <f t="shared" si="98"/>
        <v>3.2923772602265824E-3</v>
      </c>
      <c r="BK98">
        <f t="shared" si="98"/>
        <v>6.2566961035671808E-3</v>
      </c>
      <c r="BL98">
        <f t="shared" si="98"/>
        <v>1.0639625151767118E-2</v>
      </c>
      <c r="BM98">
        <f t="shared" si="98"/>
        <v>1.8664933856264311E-2</v>
      </c>
      <c r="BN98">
        <f t="shared" si="98"/>
        <v>3.3629909454280238E-2</v>
      </c>
      <c r="BO98">
        <f t="shared" si="98"/>
        <v>6.0546614087988358E-2</v>
      </c>
      <c r="BP98">
        <f t="shared" si="98"/>
        <v>0.10203362116658896</v>
      </c>
      <c r="BQ98">
        <f t="shared" si="98"/>
        <v>0.1596584912598818</v>
      </c>
      <c r="BR98">
        <f t="shared" si="98"/>
        <v>0.23237544211479139</v>
      </c>
      <c r="BS98">
        <f t="shared" si="98"/>
        <v>0.34930752715345725</v>
      </c>
      <c r="BT98">
        <f t="shared" si="99"/>
        <v>0.47267510697902998</v>
      </c>
      <c r="BU98">
        <f t="shared" si="99"/>
        <v>0.58412811237186635</v>
      </c>
      <c r="BV98">
        <f t="shared" si="99"/>
        <v>0.69339167346791075</v>
      </c>
      <c r="BW98">
        <f t="shared" si="99"/>
        <v>0.79554334181653097</v>
      </c>
      <c r="BX98">
        <f t="shared" si="99"/>
        <v>0.87650803303840763</v>
      </c>
      <c r="BY98">
        <f t="shared" si="99"/>
        <v>0.92006199325887206</v>
      </c>
      <c r="BZ98">
        <f t="shared" si="99"/>
        <v>0.94260960914788994</v>
      </c>
      <c r="CA98">
        <f t="shared" si="99"/>
        <v>0.92731316782872864</v>
      </c>
      <c r="CB98">
        <f t="shared" si="99"/>
        <v>0.87593517264606791</v>
      </c>
      <c r="CC98">
        <f t="shared" si="99"/>
        <v>0.79445982935694137</v>
      </c>
      <c r="CD98">
        <f t="shared" si="100"/>
        <v>0.69184135996447949</v>
      </c>
      <c r="CE98">
        <f t="shared" si="100"/>
        <v>0.5779544392598065</v>
      </c>
      <c r="CF98">
        <f t="shared" si="100"/>
        <v>0.46348845865209798</v>
      </c>
      <c r="CG98">
        <f t="shared" si="100"/>
        <v>0.35680150942991651</v>
      </c>
      <c r="CH98">
        <f t="shared" si="100"/>
        <v>0.26365020741844186</v>
      </c>
      <c r="CI98">
        <f t="shared" si="100"/>
        <v>0.18698684343822386</v>
      </c>
      <c r="CJ98">
        <f t="shared" si="100"/>
        <v>0.12731215783527783</v>
      </c>
      <c r="CK98">
        <f t="shared" si="100"/>
        <v>8.3184480843385408E-2</v>
      </c>
      <c r="CL98">
        <f t="shared" si="100"/>
        <v>5.2153740958422456E-2</v>
      </c>
      <c r="CM98">
        <f t="shared" si="100"/>
        <v>3.1372921573219525E-2</v>
      </c>
      <c r="CN98">
        <f t="shared" si="101"/>
        <v>1.8105480446149833E-2</v>
      </c>
      <c r="CO98">
        <f t="shared" si="101"/>
        <v>9.9732289263432319E-3</v>
      </c>
      <c r="CP98">
        <f t="shared" si="101"/>
        <v>5.2663996961433328E-3</v>
      </c>
      <c r="CQ98">
        <f t="shared" si="101"/>
        <v>2.6652447634504905E-3</v>
      </c>
      <c r="CR98">
        <f t="shared" si="101"/>
        <v>1.2923643892878908E-3</v>
      </c>
      <c r="CS98">
        <f t="shared" si="101"/>
        <v>6.002278861862271E-4</v>
      </c>
      <c r="CT98">
        <f t="shared" si="101"/>
        <v>0</v>
      </c>
      <c r="CU98">
        <f t="shared" si="101"/>
        <v>0</v>
      </c>
      <c r="CV98">
        <f t="shared" si="101"/>
        <v>0</v>
      </c>
      <c r="CW98">
        <f t="shared" si="101"/>
        <v>0</v>
      </c>
      <c r="CX98">
        <f t="shared" si="101"/>
        <v>0</v>
      </c>
      <c r="CZ98">
        <v>2045</v>
      </c>
      <c r="DA98" s="7">
        <f t="shared" si="71"/>
        <v>11.735014287878736</v>
      </c>
    </row>
    <row r="99" spans="1:107" x14ac:dyDescent="0.3">
      <c r="A99">
        <v>2046</v>
      </c>
      <c r="B99">
        <f t="shared" si="92"/>
        <v>1.0168377442432246E-54</v>
      </c>
      <c r="C99">
        <f t="shared" si="92"/>
        <v>4.0579771924450083E-53</v>
      </c>
      <c r="D99">
        <f t="shared" si="92"/>
        <v>1.4706373596406325E-51</v>
      </c>
      <c r="E99">
        <f t="shared" si="92"/>
        <v>2.7274278371595502E-50</v>
      </c>
      <c r="F99">
        <f t="shared" si="92"/>
        <v>7.3978743354565475E-49</v>
      </c>
      <c r="G99">
        <f t="shared" si="92"/>
        <v>2.4624433195344498E-47</v>
      </c>
      <c r="H99">
        <f t="shared" si="92"/>
        <v>5.2213434038414802E-46</v>
      </c>
      <c r="I99">
        <f t="shared" si="92"/>
        <v>1.0357914557615893E-44</v>
      </c>
      <c r="J99">
        <f t="shared" si="92"/>
        <v>1.520211970487629E-43</v>
      </c>
      <c r="K99">
        <f t="shared" si="92"/>
        <v>3.2467569874293983E-42</v>
      </c>
      <c r="L99">
        <f t="shared" si="93"/>
        <v>7.2596476990292377E-41</v>
      </c>
      <c r="M99">
        <f t="shared" si="93"/>
        <v>1.0155592417257278E-39</v>
      </c>
      <c r="N99">
        <f t="shared" si="93"/>
        <v>1.3908145437678144E-38</v>
      </c>
      <c r="O99">
        <f t="shared" si="93"/>
        <v>1.5624468916888253E-37</v>
      </c>
      <c r="P99">
        <f t="shared" si="93"/>
        <v>3.2399890469608177E-36</v>
      </c>
      <c r="Q99">
        <f t="shared" si="93"/>
        <v>3.9849340676272838E-35</v>
      </c>
      <c r="R99">
        <f t="shared" si="93"/>
        <v>4.2140102165423613E-34</v>
      </c>
      <c r="S99">
        <f t="shared" si="93"/>
        <v>4.8169363502206886E-33</v>
      </c>
      <c r="T99">
        <f t="shared" si="93"/>
        <v>7.2307744185904435E-32</v>
      </c>
      <c r="U99">
        <f t="shared" si="93"/>
        <v>1.0502701617774062E-30</v>
      </c>
      <c r="V99">
        <f t="shared" si="94"/>
        <v>1.1679212653815663E-29</v>
      </c>
      <c r="W99">
        <f t="shared" si="94"/>
        <v>9.0784760336114958E-29</v>
      </c>
      <c r="X99">
        <f t="shared" si="94"/>
        <v>1.0952678593199717E-27</v>
      </c>
      <c r="Y99">
        <f t="shared" si="94"/>
        <v>1.0184539172498829E-26</v>
      </c>
      <c r="Z99">
        <f t="shared" si="94"/>
        <v>8.2439436211529712E-26</v>
      </c>
      <c r="AA99">
        <f t="shared" si="94"/>
        <v>4.7483514114521822E-25</v>
      </c>
      <c r="AB99">
        <f t="shared" si="94"/>
        <v>5.2257260448230452E-24</v>
      </c>
      <c r="AC99">
        <f t="shared" si="94"/>
        <v>3.2529904256003686E-23</v>
      </c>
      <c r="AD99">
        <f t="shared" si="94"/>
        <v>2.7790538342407309E-22</v>
      </c>
      <c r="AE99">
        <f t="shared" si="94"/>
        <v>2.5446897565303307E-21</v>
      </c>
      <c r="AF99">
        <f t="shared" si="95"/>
        <v>1.4405593580892459E-20</v>
      </c>
      <c r="AG99">
        <f t="shared" si="95"/>
        <v>7.8347672133334415E-20</v>
      </c>
      <c r="AH99">
        <f t="shared" si="95"/>
        <v>2.8675243704810765E-19</v>
      </c>
      <c r="AI99">
        <f t="shared" si="95"/>
        <v>2.3980496575349045E-18</v>
      </c>
      <c r="AJ99">
        <f t="shared" si="95"/>
        <v>1.6133818616488764E-17</v>
      </c>
      <c r="AK99">
        <f t="shared" si="95"/>
        <v>8.9777362816385345E-17</v>
      </c>
      <c r="AL99">
        <f t="shared" si="95"/>
        <v>5.1474361534460412E-16</v>
      </c>
      <c r="AM99">
        <f t="shared" si="95"/>
        <v>2.2914053207290348E-15</v>
      </c>
      <c r="AN99">
        <f t="shared" si="95"/>
        <v>1.6245769704646597E-14</v>
      </c>
      <c r="AO99">
        <f t="shared" si="95"/>
        <v>7.3699745520029774E-14</v>
      </c>
      <c r="AP99">
        <f t="shared" si="96"/>
        <v>3.7488611357382777E-13</v>
      </c>
      <c r="AQ99">
        <f t="shared" si="96"/>
        <v>1.9285170332875693E-12</v>
      </c>
      <c r="AR99">
        <f t="shared" si="96"/>
        <v>7.6108549840802428E-12</v>
      </c>
      <c r="AS99">
        <f t="shared" si="96"/>
        <v>2.9651702672929713E-11</v>
      </c>
      <c r="AT99">
        <f t="shared" si="96"/>
        <v>9.9670167008616782E-11</v>
      </c>
      <c r="AU99">
        <f t="shared" si="96"/>
        <v>3.5422296713354894E-10</v>
      </c>
      <c r="AV99">
        <f t="shared" si="96"/>
        <v>1.1379210547652147E-9</v>
      </c>
      <c r="AW99">
        <f t="shared" si="96"/>
        <v>4.0957338818102457E-9</v>
      </c>
      <c r="AX99">
        <f t="shared" si="96"/>
        <v>1.4157822927700748E-8</v>
      </c>
      <c r="AY99">
        <f t="shared" si="96"/>
        <v>4.7001710422614092E-8</v>
      </c>
      <c r="AZ99">
        <f t="shared" si="97"/>
        <v>1.5610575783625024E-7</v>
      </c>
      <c r="BA99">
        <f t="shared" si="97"/>
        <v>4.7807565197930879E-7</v>
      </c>
      <c r="BB99">
        <f t="shared" si="97"/>
        <v>1.4061928696200034E-6</v>
      </c>
      <c r="BC99">
        <f t="shared" si="97"/>
        <v>3.9725517113579118E-6</v>
      </c>
      <c r="BD99">
        <f t="shared" si="97"/>
        <v>1.0778942407891468E-5</v>
      </c>
      <c r="BE99">
        <f t="shared" si="97"/>
        <v>2.8091174306604875E-5</v>
      </c>
      <c r="BF99">
        <f t="shared" si="97"/>
        <v>7.0343381093991217E-5</v>
      </c>
      <c r="BG99">
        <f t="shared" si="97"/>
        <v>1.6918723453498418E-4</v>
      </c>
      <c r="BH99">
        <f t="shared" si="97"/>
        <v>3.9084782859070358E-4</v>
      </c>
      <c r="BI99">
        <f t="shared" si="97"/>
        <v>8.6725753775611185E-4</v>
      </c>
      <c r="BJ99">
        <f t="shared" si="98"/>
        <v>1.634946161965544E-3</v>
      </c>
      <c r="BK99">
        <f t="shared" si="98"/>
        <v>3.2337817306377177E-3</v>
      </c>
      <c r="BL99">
        <f t="shared" si="98"/>
        <v>5.7235271684855102E-3</v>
      </c>
      <c r="BM99">
        <f t="shared" si="98"/>
        <v>1.0450465978173651E-2</v>
      </c>
      <c r="BN99">
        <f t="shared" si="98"/>
        <v>1.9597770961977345E-2</v>
      </c>
      <c r="BO99">
        <f t="shared" si="98"/>
        <v>3.6723377786153782E-2</v>
      </c>
      <c r="BP99">
        <f t="shared" si="98"/>
        <v>6.4412156334316961E-2</v>
      </c>
      <c r="BQ99">
        <f t="shared" si="98"/>
        <v>0.10490310393877532</v>
      </c>
      <c r="BR99">
        <f t="shared" si="98"/>
        <v>0.15891259731096552</v>
      </c>
      <c r="BS99">
        <f t="shared" si="98"/>
        <v>0.24862673134542529</v>
      </c>
      <c r="BT99">
        <f t="shared" si="99"/>
        <v>0.35016633171274558</v>
      </c>
      <c r="BU99">
        <f t="shared" si="99"/>
        <v>0.45039290735677129</v>
      </c>
      <c r="BV99">
        <f t="shared" si="99"/>
        <v>0.55645985230865913</v>
      </c>
      <c r="BW99">
        <f t="shared" si="99"/>
        <v>0.66449365530592364</v>
      </c>
      <c r="BX99">
        <f t="shared" si="99"/>
        <v>0.76199947691514824</v>
      </c>
      <c r="BY99">
        <f t="shared" si="99"/>
        <v>0.8325065184133762</v>
      </c>
      <c r="BZ99">
        <f t="shared" si="99"/>
        <v>0.88771629891119352</v>
      </c>
      <c r="CA99">
        <f t="shared" si="99"/>
        <v>0.90895113684560425</v>
      </c>
      <c r="CB99">
        <f t="shared" si="99"/>
        <v>0.89363023691008636</v>
      </c>
      <c r="CC99">
        <f t="shared" si="99"/>
        <v>0.84358648157339045</v>
      </c>
      <c r="CD99">
        <f t="shared" si="100"/>
        <v>0.76460295095464847</v>
      </c>
      <c r="CE99">
        <f t="shared" si="100"/>
        <v>0.66480584841377621</v>
      </c>
      <c r="CF99">
        <f t="shared" si="100"/>
        <v>0.55489643030485691</v>
      </c>
      <c r="CG99">
        <f t="shared" si="100"/>
        <v>0.44460205833907285</v>
      </c>
      <c r="CH99">
        <f t="shared" si="100"/>
        <v>0.34193588635664857</v>
      </c>
      <c r="CI99">
        <f t="shared" si="100"/>
        <v>0.25240583751592166</v>
      </c>
      <c r="CJ99">
        <f t="shared" si="100"/>
        <v>0.17886690940012556</v>
      </c>
      <c r="CK99">
        <f t="shared" si="100"/>
        <v>0.12163938441736889</v>
      </c>
      <c r="CL99">
        <f t="shared" si="100"/>
        <v>7.9375988720411947E-2</v>
      </c>
      <c r="CM99">
        <f t="shared" si="100"/>
        <v>4.9697028897409165E-2</v>
      </c>
      <c r="CN99">
        <f t="shared" si="101"/>
        <v>2.9850890727812492E-2</v>
      </c>
      <c r="CO99">
        <f t="shared" si="101"/>
        <v>1.7114129275745495E-2</v>
      </c>
      <c r="CP99">
        <f t="shared" si="101"/>
        <v>9.405992249002508E-3</v>
      </c>
      <c r="CQ99">
        <f t="shared" si="101"/>
        <v>4.954498229162242E-3</v>
      </c>
      <c r="CR99">
        <f t="shared" si="101"/>
        <v>2.5004567136483699E-3</v>
      </c>
      <c r="CS99">
        <f t="shared" si="101"/>
        <v>1.2087105309067973E-3</v>
      </c>
      <c r="CT99">
        <f t="shared" si="101"/>
        <v>5.5943170295336088E-4</v>
      </c>
      <c r="CU99">
        <f t="shared" si="101"/>
        <v>0</v>
      </c>
      <c r="CV99">
        <f t="shared" si="101"/>
        <v>0</v>
      </c>
      <c r="CW99">
        <f t="shared" si="101"/>
        <v>0</v>
      </c>
      <c r="CX99">
        <f t="shared" si="101"/>
        <v>0</v>
      </c>
      <c r="CZ99">
        <v>2046</v>
      </c>
      <c r="DA99" s="7">
        <f t="shared" si="71"/>
        <v>11.324086373630665</v>
      </c>
    </row>
    <row r="100" spans="1:107" x14ac:dyDescent="0.3">
      <c r="A100">
        <v>2047</v>
      </c>
      <c r="B100">
        <f t="shared" si="92"/>
        <v>4.4011582583169728E-56</v>
      </c>
      <c r="C100">
        <f t="shared" si="92"/>
        <v>1.828086358509003E-54</v>
      </c>
      <c r="D100">
        <f t="shared" si="92"/>
        <v>6.8954796297957451E-53</v>
      </c>
      <c r="E100">
        <f t="shared" si="92"/>
        <v>1.3310180144785646E-51</v>
      </c>
      <c r="F100">
        <f t="shared" si="92"/>
        <v>3.7575900207424463E-50</v>
      </c>
      <c r="G100">
        <f t="shared" si="92"/>
        <v>1.3017886056406969E-48</v>
      </c>
      <c r="H100">
        <f t="shared" si="92"/>
        <v>2.8729512709964256E-47</v>
      </c>
      <c r="I100">
        <f t="shared" si="92"/>
        <v>5.9318492565029081E-46</v>
      </c>
      <c r="J100">
        <f t="shared" si="92"/>
        <v>9.0613667618330045E-45</v>
      </c>
      <c r="K100">
        <f t="shared" si="92"/>
        <v>2.0142395731713101E-43</v>
      </c>
      <c r="L100">
        <f t="shared" si="93"/>
        <v>4.6875797024849939E-42</v>
      </c>
      <c r="M100">
        <f t="shared" si="93"/>
        <v>6.825117955776978E-41</v>
      </c>
      <c r="N100">
        <f t="shared" si="93"/>
        <v>9.7285004113161725E-40</v>
      </c>
      <c r="O100">
        <f t="shared" si="93"/>
        <v>1.1375060673077575E-38</v>
      </c>
      <c r="P100">
        <f t="shared" si="93"/>
        <v>2.4550694307838828E-37</v>
      </c>
      <c r="Q100">
        <f t="shared" si="93"/>
        <v>3.1427740331696743E-36</v>
      </c>
      <c r="R100">
        <f t="shared" si="93"/>
        <v>3.4590702282598013E-35</v>
      </c>
      <c r="S100">
        <f t="shared" si="93"/>
        <v>4.1153472089380267E-34</v>
      </c>
      <c r="T100">
        <f t="shared" si="93"/>
        <v>6.42972156785024E-33</v>
      </c>
      <c r="U100">
        <f t="shared" si="93"/>
        <v>9.720311001438104E-32</v>
      </c>
      <c r="V100">
        <f t="shared" si="94"/>
        <v>1.1250309713337478E-30</v>
      </c>
      <c r="W100">
        <f t="shared" si="94"/>
        <v>9.1019750989507662E-30</v>
      </c>
      <c r="X100">
        <f t="shared" si="94"/>
        <v>1.1429173205635145E-28</v>
      </c>
      <c r="Y100">
        <f t="shared" si="94"/>
        <v>1.106133723317982E-27</v>
      </c>
      <c r="Z100">
        <f t="shared" si="94"/>
        <v>9.3190800544871159E-27</v>
      </c>
      <c r="AA100">
        <f t="shared" si="94"/>
        <v>5.5866653992664602E-26</v>
      </c>
      <c r="AB100">
        <f t="shared" si="94"/>
        <v>6.3992374647761578E-25</v>
      </c>
      <c r="AC100">
        <f t="shared" si="94"/>
        <v>4.1460654377260556E-24</v>
      </c>
      <c r="AD100">
        <f t="shared" si="94"/>
        <v>3.6865667886390112E-23</v>
      </c>
      <c r="AE100">
        <f t="shared" si="94"/>
        <v>3.5134337387698786E-22</v>
      </c>
      <c r="AF100">
        <f t="shared" si="95"/>
        <v>2.0701406964665454E-21</v>
      </c>
      <c r="AG100">
        <f t="shared" si="95"/>
        <v>1.1718353140290647E-20</v>
      </c>
      <c r="AH100">
        <f t="shared" si="95"/>
        <v>4.4639506139711876E-20</v>
      </c>
      <c r="AI100">
        <f t="shared" si="95"/>
        <v>3.8854579653883114E-19</v>
      </c>
      <c r="AJ100">
        <f t="shared" si="95"/>
        <v>2.7207772798522567E-18</v>
      </c>
      <c r="AK100">
        <f t="shared" si="95"/>
        <v>1.575775868786929E-17</v>
      </c>
      <c r="AL100">
        <f t="shared" si="95"/>
        <v>9.4035177634798001E-17</v>
      </c>
      <c r="AM100">
        <f t="shared" si="95"/>
        <v>4.3568547068261447E-16</v>
      </c>
      <c r="AN100">
        <f t="shared" si="95"/>
        <v>3.2150166901615687E-15</v>
      </c>
      <c r="AO100">
        <f t="shared" si="95"/>
        <v>1.5180312321163026E-14</v>
      </c>
      <c r="AP100">
        <f t="shared" si="96"/>
        <v>8.0368497937636413E-14</v>
      </c>
      <c r="AQ100">
        <f t="shared" si="96"/>
        <v>4.3031031448643162E-13</v>
      </c>
      <c r="AR100">
        <f t="shared" si="96"/>
        <v>1.7675166090112121E-12</v>
      </c>
      <c r="AS100">
        <f t="shared" si="96"/>
        <v>7.1672321609104214E-12</v>
      </c>
      <c r="AT100">
        <f t="shared" si="96"/>
        <v>2.5074876399252026E-11</v>
      </c>
      <c r="AU100">
        <f t="shared" si="96"/>
        <v>9.2751749655590975E-11</v>
      </c>
      <c r="AV100">
        <f t="shared" si="96"/>
        <v>3.1011966538632076E-10</v>
      </c>
      <c r="AW100">
        <f t="shared" si="96"/>
        <v>1.1617714070470091E-9</v>
      </c>
      <c r="AX100">
        <f t="shared" si="96"/>
        <v>4.1798164262257169E-9</v>
      </c>
      <c r="AY100">
        <f t="shared" si="96"/>
        <v>1.4442626290756507E-8</v>
      </c>
      <c r="AZ100">
        <f t="shared" si="97"/>
        <v>4.9925590771082251E-8</v>
      </c>
      <c r="BA100">
        <f t="shared" si="97"/>
        <v>1.5913756036401908E-7</v>
      </c>
      <c r="BB100">
        <f t="shared" si="97"/>
        <v>4.8718369012454687E-7</v>
      </c>
      <c r="BC100">
        <f t="shared" si="97"/>
        <v>1.4324820466915642E-6</v>
      </c>
      <c r="BD100">
        <f t="shared" si="97"/>
        <v>4.0454567195616954E-6</v>
      </c>
      <c r="BE100">
        <f t="shared" si="97"/>
        <v>1.0973194612067953E-5</v>
      </c>
      <c r="BF100">
        <f t="shared" si="97"/>
        <v>2.8599484516387398E-5</v>
      </c>
      <c r="BG100">
        <f t="shared" si="97"/>
        <v>7.1593622467405152E-5</v>
      </c>
      <c r="BH100">
        <f t="shared" si="97"/>
        <v>1.7214175580628074E-4</v>
      </c>
      <c r="BI100">
        <f t="shared" si="97"/>
        <v>3.9755606865716841E-4</v>
      </c>
      <c r="BJ100">
        <f t="shared" si="98"/>
        <v>7.8005556500146856E-4</v>
      </c>
      <c r="BK100">
        <f t="shared" si="98"/>
        <v>1.605848483103839E-3</v>
      </c>
      <c r="BL100">
        <f t="shared" si="98"/>
        <v>2.9582126550312371E-3</v>
      </c>
      <c r="BM100">
        <f t="shared" si="98"/>
        <v>5.6217700432308988E-3</v>
      </c>
      <c r="BN100">
        <f t="shared" si="98"/>
        <v>1.0972759949933976E-2</v>
      </c>
      <c r="BO100">
        <f t="shared" si="98"/>
        <v>2.1400484226150936E-2</v>
      </c>
      <c r="BP100">
        <f t="shared" si="98"/>
        <v>3.9067947674966526E-2</v>
      </c>
      <c r="BQ100">
        <f t="shared" si="98"/>
        <v>6.6223613879462087E-2</v>
      </c>
      <c r="BR100">
        <f t="shared" si="98"/>
        <v>0.10441301669172058</v>
      </c>
      <c r="BS100">
        <f t="shared" si="98"/>
        <v>0.17002622686574442</v>
      </c>
      <c r="BT100">
        <f t="shared" si="99"/>
        <v>0.24923800294377993</v>
      </c>
      <c r="BU100">
        <f t="shared" si="99"/>
        <v>0.33365927223570907</v>
      </c>
      <c r="BV100">
        <f t="shared" si="99"/>
        <v>0.42905925155860986</v>
      </c>
      <c r="BW100">
        <f t="shared" si="99"/>
        <v>0.53326864950980335</v>
      </c>
      <c r="BX100">
        <f t="shared" si="99"/>
        <v>0.63647546417819467</v>
      </c>
      <c r="BY100">
        <f t="shared" si="99"/>
        <v>0.72374639780585615</v>
      </c>
      <c r="BZ100">
        <f t="shared" si="99"/>
        <v>0.80323892385524231</v>
      </c>
      <c r="CA100">
        <f t="shared" si="99"/>
        <v>0.85601794344227311</v>
      </c>
      <c r="CB100">
        <f t="shared" si="99"/>
        <v>0.87593517264606791</v>
      </c>
      <c r="CC100">
        <f t="shared" si="99"/>
        <v>0.86062805892962913</v>
      </c>
      <c r="CD100">
        <f t="shared" si="100"/>
        <v>0.81188335692007496</v>
      </c>
      <c r="CE100">
        <f t="shared" si="100"/>
        <v>0.73472408983351289</v>
      </c>
      <c r="CF100">
        <f t="shared" si="100"/>
        <v>0.63828282485908239</v>
      </c>
      <c r="CG100">
        <f t="shared" si="100"/>
        <v>0.53228530392323403</v>
      </c>
      <c r="CH100">
        <f t="shared" si="100"/>
        <v>0.42607835134179084</v>
      </c>
      <c r="CI100">
        <f t="shared" si="100"/>
        <v>0.32735272472447102</v>
      </c>
      <c r="CJ100">
        <f t="shared" si="100"/>
        <v>0.24144507303765853</v>
      </c>
      <c r="CK100">
        <f t="shared" si="100"/>
        <v>0.17089696005482119</v>
      </c>
      <c r="CL100">
        <f t="shared" si="100"/>
        <v>0.11607028507696317</v>
      </c>
      <c r="CM100">
        <f t="shared" si="100"/>
        <v>7.5636967410325093E-2</v>
      </c>
      <c r="CN100">
        <f t="shared" si="101"/>
        <v>4.7286019430840737E-2</v>
      </c>
      <c r="CO100">
        <f t="shared" si="101"/>
        <v>2.821642896643339E-2</v>
      </c>
      <c r="CP100">
        <f t="shared" si="101"/>
        <v>1.6140747244945873E-2</v>
      </c>
      <c r="CQ100">
        <f t="shared" si="101"/>
        <v>8.8489242423669557E-3</v>
      </c>
      <c r="CR100">
        <f t="shared" si="101"/>
        <v>4.6481691024239085E-3</v>
      </c>
      <c r="CS100">
        <f t="shared" si="101"/>
        <v>2.3386038697094775E-3</v>
      </c>
      <c r="CT100">
        <f t="shared" si="101"/>
        <v>1.1265571064671511E-3</v>
      </c>
      <c r="CU100">
        <f t="shared" si="101"/>
        <v>5.1936414959127147E-4</v>
      </c>
      <c r="CV100">
        <f t="shared" si="101"/>
        <v>0</v>
      </c>
      <c r="CW100">
        <f t="shared" si="101"/>
        <v>0</v>
      </c>
      <c r="CX100">
        <f t="shared" si="101"/>
        <v>0</v>
      </c>
      <c r="CZ100">
        <v>2047</v>
      </c>
      <c r="DA100" s="7">
        <f t="shared" si="71"/>
        <v>10.908804882967516</v>
      </c>
    </row>
    <row r="101" spans="1:107" x14ac:dyDescent="0.3">
      <c r="A101">
        <v>2048</v>
      </c>
      <c r="B101">
        <f t="shared" si="92"/>
        <v>1.8302504946407414E-57</v>
      </c>
      <c r="C101">
        <f t="shared" si="92"/>
        <v>7.9124692402684788E-56</v>
      </c>
      <c r="D101">
        <f t="shared" si="92"/>
        <v>3.1063585744332977E-54</v>
      </c>
      <c r="E101">
        <f t="shared" si="92"/>
        <v>6.2408366995184144E-53</v>
      </c>
      <c r="F101">
        <f t="shared" si="92"/>
        <v>1.8337497111717364E-51</v>
      </c>
      <c r="G101">
        <f t="shared" si="92"/>
        <v>6.6121532373526451E-50</v>
      </c>
      <c r="H101">
        <f t="shared" si="92"/>
        <v>1.5188066257099415E-48</v>
      </c>
      <c r="I101">
        <f t="shared" si="92"/>
        <v>3.2638944698199793E-47</v>
      </c>
      <c r="J101">
        <f t="shared" si="92"/>
        <v>5.1893324076088133E-46</v>
      </c>
      <c r="K101">
        <f t="shared" si="92"/>
        <v>1.2006064860052838E-44</v>
      </c>
      <c r="L101">
        <f t="shared" si="93"/>
        <v>2.9081044795457417E-43</v>
      </c>
      <c r="M101">
        <f t="shared" si="93"/>
        <v>4.4070023399130224E-42</v>
      </c>
      <c r="N101">
        <f t="shared" si="93"/>
        <v>6.5380885833137725E-41</v>
      </c>
      <c r="O101">
        <f t="shared" si="93"/>
        <v>7.956652663193304E-40</v>
      </c>
      <c r="P101">
        <f t="shared" si="93"/>
        <v>1.787360830011911E-38</v>
      </c>
      <c r="Q101">
        <f t="shared" si="93"/>
        <v>2.3814057223229705E-37</v>
      </c>
      <c r="R101">
        <f t="shared" si="93"/>
        <v>2.7280441552595308E-36</v>
      </c>
      <c r="S101">
        <f t="shared" si="93"/>
        <v>3.3780826998254847E-35</v>
      </c>
      <c r="T101">
        <f t="shared" si="93"/>
        <v>5.493229468828009E-34</v>
      </c>
      <c r="U101">
        <f t="shared" si="93"/>
        <v>8.6434577645615436E-33</v>
      </c>
      <c r="V101">
        <f t="shared" si="94"/>
        <v>1.0412226611396128E-31</v>
      </c>
      <c r="W101">
        <f t="shared" si="94"/>
        <v>8.767717645146823E-31</v>
      </c>
      <c r="X101">
        <f t="shared" si="94"/>
        <v>1.1458756903046329E-29</v>
      </c>
      <c r="Y101">
        <f t="shared" si="94"/>
        <v>1.1542559023182316E-28</v>
      </c>
      <c r="Z101">
        <f t="shared" si="94"/>
        <v>1.012136979786295E-27</v>
      </c>
      <c r="AA101">
        <f t="shared" si="94"/>
        <v>6.3152520790912511E-27</v>
      </c>
      <c r="AB101">
        <f t="shared" si="94"/>
        <v>7.5290127937732133E-26</v>
      </c>
      <c r="AC101">
        <f t="shared" si="94"/>
        <v>5.0771236480707163E-25</v>
      </c>
      <c r="AD101">
        <f t="shared" si="94"/>
        <v>4.6986757249443799E-24</v>
      </c>
      <c r="AE101">
        <f t="shared" si="94"/>
        <v>4.6607618664471098E-23</v>
      </c>
      <c r="AF101">
        <f t="shared" si="95"/>
        <v>2.8582274708737928E-22</v>
      </c>
      <c r="AG101">
        <f t="shared" si="95"/>
        <v>1.6839736311496948E-21</v>
      </c>
      <c r="AH101">
        <f t="shared" si="95"/>
        <v>6.6766692960970998E-21</v>
      </c>
      <c r="AI101">
        <f t="shared" si="95"/>
        <v>6.0485946165627729E-20</v>
      </c>
      <c r="AJ101">
        <f t="shared" si="95"/>
        <v>4.4083598189190635E-19</v>
      </c>
      <c r="AK101">
        <f t="shared" si="95"/>
        <v>2.6573592302279075E-18</v>
      </c>
      <c r="AL101">
        <f t="shared" si="95"/>
        <v>1.6505092050550057E-17</v>
      </c>
      <c r="AM101">
        <f t="shared" si="95"/>
        <v>7.9592557162874781E-17</v>
      </c>
      <c r="AN101">
        <f t="shared" si="95"/>
        <v>6.1129999447668456E-16</v>
      </c>
      <c r="AO101">
        <f t="shared" si="95"/>
        <v>3.0041640600411383E-15</v>
      </c>
      <c r="AP101">
        <f t="shared" si="96"/>
        <v>1.6553909255283605E-14</v>
      </c>
      <c r="AQ101">
        <f t="shared" si="96"/>
        <v>9.2250399174990549E-14</v>
      </c>
      <c r="AR101">
        <f t="shared" si="96"/>
        <v>3.9438626403368273E-13</v>
      </c>
      <c r="AS101">
        <f t="shared" si="96"/>
        <v>1.6644912971731543E-12</v>
      </c>
      <c r="AT101">
        <f t="shared" si="96"/>
        <v>6.0609490976598938E-12</v>
      </c>
      <c r="AU101">
        <f t="shared" si="96"/>
        <v>2.3334350972114287E-11</v>
      </c>
      <c r="AV101">
        <f t="shared" si="96"/>
        <v>8.1203491122988154E-11</v>
      </c>
      <c r="AW101">
        <f t="shared" si="96"/>
        <v>3.1661964465817109E-10</v>
      </c>
      <c r="AX101">
        <f t="shared" si="96"/>
        <v>1.1856217593288034E-9</v>
      </c>
      <c r="AY101">
        <f t="shared" si="96"/>
        <v>4.2638989706411889E-9</v>
      </c>
      <c r="AZ101">
        <f t="shared" si="97"/>
        <v>1.5341072556054437E-8</v>
      </c>
      <c r="BA101">
        <f t="shared" si="97"/>
        <v>5.0895218889853471E-8</v>
      </c>
      <c r="BB101">
        <f t="shared" si="97"/>
        <v>1.6216936289178791E-7</v>
      </c>
      <c r="BC101">
        <f t="shared" si="97"/>
        <v>4.9629172826978484E-7</v>
      </c>
      <c r="BD101">
        <f t="shared" si="97"/>
        <v>1.4587712237631252E-6</v>
      </c>
      <c r="BE101">
        <f t="shared" si="97"/>
        <v>4.1183617277654781E-6</v>
      </c>
      <c r="BF101">
        <f t="shared" si="97"/>
        <v>1.1171754729005934E-5</v>
      </c>
      <c r="BG101">
        <f t="shared" si="97"/>
        <v>2.9107794726169921E-5</v>
      </c>
      <c r="BH101">
        <f t="shared" si="97"/>
        <v>7.2843863840819088E-5</v>
      </c>
      <c r="BI101">
        <f t="shared" si="97"/>
        <v>1.7509627707757729E-4</v>
      </c>
      <c r="BJ101">
        <f t="shared" si="98"/>
        <v>3.5758216014876567E-4</v>
      </c>
      <c r="BK101">
        <f t="shared" si="98"/>
        <v>7.661726575071869E-4</v>
      </c>
      <c r="BL101">
        <f t="shared" si="98"/>
        <v>1.4690049299782774E-3</v>
      </c>
      <c r="BM101">
        <f t="shared" si="98"/>
        <v>2.9056193490493523E-3</v>
      </c>
      <c r="BN101">
        <f t="shared" si="98"/>
        <v>5.9027351801285953E-3</v>
      </c>
      <c r="BO101">
        <f t="shared" si="98"/>
        <v>1.1982096161930552E-2</v>
      </c>
      <c r="BP101">
        <f t="shared" si="98"/>
        <v>2.2766778231425241E-2</v>
      </c>
      <c r="BQ101">
        <f t="shared" si="98"/>
        <v>4.0166652214864824E-2</v>
      </c>
      <c r="BR101">
        <f t="shared" si="98"/>
        <v>6.5914229815524916E-2</v>
      </c>
      <c r="BS101">
        <f t="shared" si="98"/>
        <v>0.11171519164729067</v>
      </c>
      <c r="BT101">
        <f t="shared" si="99"/>
        <v>0.17044425192240673</v>
      </c>
      <c r="BU101">
        <f t="shared" si="99"/>
        <v>0.23748876789194806</v>
      </c>
      <c r="BV101">
        <f t="shared" si="99"/>
        <v>0.31785491130667892</v>
      </c>
      <c r="BW101">
        <f t="shared" si="99"/>
        <v>0.41117763786386008</v>
      </c>
      <c r="BX101">
        <f t="shared" si="99"/>
        <v>0.51078352444489528</v>
      </c>
      <c r="BY101">
        <f t="shared" si="99"/>
        <v>0.60452380670344408</v>
      </c>
      <c r="BZ101">
        <f t="shared" si="99"/>
        <v>0.69830237344642931</v>
      </c>
      <c r="CA101">
        <f t="shared" si="99"/>
        <v>0.77455706573675842</v>
      </c>
      <c r="CB101">
        <f t="shared" si="99"/>
        <v>0.82492467931706248</v>
      </c>
      <c r="CC101">
        <f t="shared" si="99"/>
        <v>0.84358648157339045</v>
      </c>
      <c r="CD101">
        <f t="shared" si="100"/>
        <v>0.82828448867528137</v>
      </c>
      <c r="CE101">
        <f t="shared" si="100"/>
        <v>0.7801568902124999</v>
      </c>
      <c r="CF101">
        <f t="shared" si="100"/>
        <v>0.70541161554142995</v>
      </c>
      <c r="CG101">
        <f t="shared" si="100"/>
        <v>0.61227383861965212</v>
      </c>
      <c r="CH101">
        <f t="shared" si="100"/>
        <v>0.51010840027670701</v>
      </c>
      <c r="CI101">
        <f t="shared" si="100"/>
        <v>0.4079066129735397</v>
      </c>
      <c r="CJ101">
        <f t="shared" si="100"/>
        <v>0.31313737949975406</v>
      </c>
      <c r="CK101">
        <f t="shared" si="100"/>
        <v>0.23068676671796481</v>
      </c>
      <c r="CL101">
        <f t="shared" si="100"/>
        <v>0.16307266735490888</v>
      </c>
      <c r="CM101">
        <f t="shared" si="100"/>
        <v>0.110602771835657</v>
      </c>
      <c r="CN101">
        <f t="shared" si="101"/>
        <v>7.1967503691975354E-2</v>
      </c>
      <c r="CO101">
        <f t="shared" si="101"/>
        <v>4.469691107517184E-2</v>
      </c>
      <c r="CP101">
        <f t="shared" si="101"/>
        <v>2.6611593307736769E-2</v>
      </c>
      <c r="CQ101">
        <f t="shared" si="101"/>
        <v>1.5184814722855627E-2</v>
      </c>
      <c r="CR101">
        <f t="shared" si="101"/>
        <v>8.3018086495541803E-3</v>
      </c>
      <c r="CS101">
        <f t="shared" si="101"/>
        <v>4.3472963121733215E-3</v>
      </c>
      <c r="CT101">
        <f t="shared" si="101"/>
        <v>2.1796540538587738E-3</v>
      </c>
      <c r="CU101">
        <f t="shared" si="101"/>
        <v>1.0458709624025257E-3</v>
      </c>
      <c r="CV101">
        <f t="shared" si="101"/>
        <v>4.80022158789407E-4</v>
      </c>
      <c r="CW101">
        <f t="shared" si="101"/>
        <v>0</v>
      </c>
      <c r="CX101">
        <f t="shared" si="101"/>
        <v>0</v>
      </c>
      <c r="CZ101">
        <v>2048</v>
      </c>
      <c r="DA101" s="7">
        <f t="shared" si="71"/>
        <v>10.494340996596252</v>
      </c>
    </row>
    <row r="102" spans="1:107" x14ac:dyDescent="0.3">
      <c r="A102">
        <v>2049</v>
      </c>
      <c r="B102">
        <f t="shared" si="92"/>
        <v>7.3127765144961543E-59</v>
      </c>
      <c r="C102">
        <f t="shared" si="92"/>
        <v>3.2904521698269843E-57</v>
      </c>
      <c r="D102">
        <f t="shared" si="92"/>
        <v>1.3445189038823332E-55</v>
      </c>
      <c r="E102">
        <f t="shared" si="92"/>
        <v>2.8114471558175395E-54</v>
      </c>
      <c r="F102">
        <f t="shared" si="92"/>
        <v>8.598029756716089E-53</v>
      </c>
      <c r="G102">
        <f t="shared" si="92"/>
        <v>3.2268113397913868E-51</v>
      </c>
      <c r="H102">
        <f t="shared" si="92"/>
        <v>7.7144492612592912E-50</v>
      </c>
      <c r="I102">
        <f t="shared" si="92"/>
        <v>1.7254815967210283E-48</v>
      </c>
      <c r="J102">
        <f t="shared" si="92"/>
        <v>2.8553377900970776E-47</v>
      </c>
      <c r="K102">
        <f t="shared" si="92"/>
        <v>6.8757245020200841E-46</v>
      </c>
      <c r="L102">
        <f t="shared" si="93"/>
        <v>1.7334030899941458E-44</v>
      </c>
      <c r="M102">
        <f t="shared" si="93"/>
        <v>2.7340384717673291E-43</v>
      </c>
      <c r="N102">
        <f t="shared" si="93"/>
        <v>4.2216664784282498E-42</v>
      </c>
      <c r="O102">
        <f t="shared" si="93"/>
        <v>5.3473092192200745E-41</v>
      </c>
      <c r="P102">
        <f t="shared" si="93"/>
        <v>1.2502271167538307E-39</v>
      </c>
      <c r="Q102">
        <f t="shared" si="93"/>
        <v>1.7337315413875104E-38</v>
      </c>
      <c r="R102">
        <f t="shared" si="93"/>
        <v>2.0671482879513912E-37</v>
      </c>
      <c r="S102">
        <f t="shared" si="93"/>
        <v>2.6641722073039379E-36</v>
      </c>
      <c r="T102">
        <f t="shared" si="93"/>
        <v>4.5091173338951386E-35</v>
      </c>
      <c r="U102">
        <f t="shared" si="93"/>
        <v>7.3845339030341101E-34</v>
      </c>
      <c r="V102">
        <f t="shared" si="94"/>
        <v>9.2587203163902036E-33</v>
      </c>
      <c r="W102">
        <f t="shared" si="94"/>
        <v>8.1145733150596916E-32</v>
      </c>
      <c r="X102">
        <f t="shared" si="94"/>
        <v>1.1037949895278077E-30</v>
      </c>
      <c r="Y102">
        <f t="shared" si="94"/>
        <v>1.1572436212664772E-29</v>
      </c>
      <c r="Z102">
        <f t="shared" si="94"/>
        <v>1.056169844789224E-28</v>
      </c>
      <c r="AA102">
        <f t="shared" si="94"/>
        <v>6.8589390031506959E-28</v>
      </c>
      <c r="AB102">
        <f t="shared" si="94"/>
        <v>8.5109113041965988E-27</v>
      </c>
      <c r="AC102">
        <f t="shared" si="94"/>
        <v>5.9734818581591847E-26</v>
      </c>
      <c r="AD102">
        <f t="shared" si="94"/>
        <v>5.753830467956825E-25</v>
      </c>
      <c r="AE102">
        <f t="shared" si="94"/>
        <v>5.9403260261307282E-24</v>
      </c>
      <c r="AF102">
        <f t="shared" si="95"/>
        <v>3.7915949445354455E-23</v>
      </c>
      <c r="AG102">
        <f t="shared" si="95"/>
        <v>2.3250495490449546E-22</v>
      </c>
      <c r="AH102">
        <f t="shared" si="95"/>
        <v>9.5946374920865771E-22</v>
      </c>
      <c r="AI102">
        <f t="shared" si="95"/>
        <v>9.0467994503676516E-21</v>
      </c>
      <c r="AJ102">
        <f t="shared" si="95"/>
        <v>6.8626096861970963E-20</v>
      </c>
      <c r="AK102">
        <f t="shared" si="95"/>
        <v>4.3056062477875895E-19</v>
      </c>
      <c r="AL102">
        <f t="shared" si="95"/>
        <v>2.7833881439024023E-18</v>
      </c>
      <c r="AM102">
        <f t="shared" si="95"/>
        <v>1.3970117519358877E-17</v>
      </c>
      <c r="AN102">
        <f t="shared" si="95"/>
        <v>1.1167443724441847E-16</v>
      </c>
      <c r="AO102">
        <f t="shared" si="95"/>
        <v>5.7120869043386285E-16</v>
      </c>
      <c r="AP102">
        <f t="shared" si="96"/>
        <v>3.275997106368843E-15</v>
      </c>
      <c r="AQ102">
        <f t="shared" si="96"/>
        <v>1.9001285029508346E-14</v>
      </c>
      <c r="AR102">
        <f t="shared" si="96"/>
        <v>8.4548961671211914E-14</v>
      </c>
      <c r="AS102">
        <f t="shared" si="96"/>
        <v>3.713982097039149E-13</v>
      </c>
      <c r="AT102">
        <f t="shared" si="96"/>
        <v>1.4075722397672258E-12</v>
      </c>
      <c r="AU102">
        <f t="shared" si="96"/>
        <v>5.6402397051550013E-12</v>
      </c>
      <c r="AV102">
        <f t="shared" si="96"/>
        <v>2.0429056800122089E-11</v>
      </c>
      <c r="AW102">
        <f t="shared" si="96"/>
        <v>8.290548254118407E-11</v>
      </c>
      <c r="AX102">
        <f t="shared" si="96"/>
        <v>3.2311962393002141E-10</v>
      </c>
      <c r="AY102">
        <f t="shared" si="96"/>
        <v>1.2094721116105976E-9</v>
      </c>
      <c r="AZ102">
        <f t="shared" si="97"/>
        <v>4.5291474115173537E-9</v>
      </c>
      <c r="BA102">
        <f t="shared" si="97"/>
        <v>1.5639018661302648E-8</v>
      </c>
      <c r="BB102">
        <f t="shared" si="97"/>
        <v>5.1864847008624697E-8</v>
      </c>
      <c r="BC102">
        <f t="shared" si="97"/>
        <v>1.6520116541955674E-7</v>
      </c>
      <c r="BD102">
        <f t="shared" si="97"/>
        <v>5.0539976641502281E-7</v>
      </c>
      <c r="BE102">
        <f t="shared" si="97"/>
        <v>1.4850604008346861E-6</v>
      </c>
      <c r="BF102">
        <f t="shared" si="97"/>
        <v>4.1928835434415348E-6</v>
      </c>
      <c r="BG102">
        <f t="shared" si="97"/>
        <v>1.1370314845943917E-5</v>
      </c>
      <c r="BH102">
        <f t="shared" si="97"/>
        <v>2.9616104935952447E-5</v>
      </c>
      <c r="BI102">
        <f t="shared" si="97"/>
        <v>7.4094105214233023E-5</v>
      </c>
      <c r="BJ102">
        <f t="shared" si="98"/>
        <v>1.5749050241615004E-4</v>
      </c>
      <c r="BK102">
        <f t="shared" si="98"/>
        <v>3.5121815189899261E-4</v>
      </c>
      <c r="BL102">
        <f t="shared" si="98"/>
        <v>7.0088269406163944E-4</v>
      </c>
      <c r="BM102">
        <f t="shared" si="98"/>
        <v>1.4428878671498685E-3</v>
      </c>
      <c r="BN102">
        <f t="shared" si="98"/>
        <v>3.0508365550005697E-3</v>
      </c>
      <c r="BO102">
        <f t="shared" si="98"/>
        <v>6.4457019810350326E-3</v>
      </c>
      <c r="BP102">
        <f t="shared" si="98"/>
        <v>1.2747081943731736E-2</v>
      </c>
      <c r="BQ102">
        <f t="shared" si="98"/>
        <v>2.3407046381926346E-2</v>
      </c>
      <c r="BR102">
        <f t="shared" si="98"/>
        <v>3.9979001294460442E-2</v>
      </c>
      <c r="BS102">
        <f t="shared" si="98"/>
        <v>7.0523973441606588E-2</v>
      </c>
      <c r="BT102">
        <f t="shared" si="99"/>
        <v>0.11198985368137365</v>
      </c>
      <c r="BU102">
        <f t="shared" si="99"/>
        <v>0.16240940348269375</v>
      </c>
      <c r="BV102">
        <f t="shared" si="99"/>
        <v>0.2262396928124355</v>
      </c>
      <c r="BW102">
        <f t="shared" si="99"/>
        <v>0.30460788606641653</v>
      </c>
      <c r="BX102">
        <f t="shared" si="99"/>
        <v>0.39384044652557115</v>
      </c>
      <c r="BY102">
        <f t="shared" si="99"/>
        <v>0.48514171869534967</v>
      </c>
      <c r="BZ102">
        <f t="shared" si="99"/>
        <v>0.58327117109759208</v>
      </c>
      <c r="CA102">
        <f t="shared" si="99"/>
        <v>0.67336756388458519</v>
      </c>
      <c r="CB102">
        <f t="shared" si="99"/>
        <v>0.7464227169073927</v>
      </c>
      <c r="CC102">
        <f t="shared" si="99"/>
        <v>0.79445982935694137</v>
      </c>
      <c r="CD102">
        <f t="shared" si="100"/>
        <v>0.81188335692007496</v>
      </c>
      <c r="CE102">
        <f t="shared" si="100"/>
        <v>0.79591710482589906</v>
      </c>
      <c r="CF102">
        <f t="shared" si="100"/>
        <v>0.74903183373949489</v>
      </c>
      <c r="CG102">
        <f t="shared" si="100"/>
        <v>0.67666724034098191</v>
      </c>
      <c r="CH102">
        <f t="shared" si="100"/>
        <v>0.58676432741527074</v>
      </c>
      <c r="CI102">
        <f t="shared" si="100"/>
        <v>0.48835287958412993</v>
      </c>
      <c r="CJ102">
        <f t="shared" si="100"/>
        <v>0.39019320207175345</v>
      </c>
      <c r="CK102">
        <f t="shared" si="100"/>
        <v>0.29918460835217681</v>
      </c>
      <c r="CL102">
        <f t="shared" si="100"/>
        <v>0.22012507630393555</v>
      </c>
      <c r="CM102">
        <f t="shared" si="100"/>
        <v>0.15539109780016125</v>
      </c>
      <c r="CN102">
        <f t="shared" si="101"/>
        <v>0.10523697158882617</v>
      </c>
      <c r="CO102">
        <f t="shared" si="101"/>
        <v>6.8026980311316307E-2</v>
      </c>
      <c r="CP102">
        <f t="shared" si="101"/>
        <v>4.215473265803904E-2</v>
      </c>
      <c r="CQ102">
        <f t="shared" si="101"/>
        <v>2.503552702521256E-2</v>
      </c>
      <c r="CR102">
        <f t="shared" si="101"/>
        <v>1.424596061118057E-2</v>
      </c>
      <c r="CS102">
        <f t="shared" si="101"/>
        <v>7.7644382833996261E-3</v>
      </c>
      <c r="CT102">
        <f t="shared" si="101"/>
        <v>4.0518200422421363E-3</v>
      </c>
      <c r="CU102">
        <f t="shared" si="101"/>
        <v>2.0235431208300791E-3</v>
      </c>
      <c r="CV102">
        <f t="shared" si="101"/>
        <v>9.6664592190799246E-4</v>
      </c>
      <c r="CW102">
        <f t="shared" si="101"/>
        <v>4.4139329389796699E-4</v>
      </c>
      <c r="CX102">
        <f t="shared" si="101"/>
        <v>0</v>
      </c>
      <c r="CZ102">
        <v>2049</v>
      </c>
      <c r="DA102" s="7">
        <f t="shared" si="71"/>
        <v>10.084136646280706</v>
      </c>
    </row>
    <row r="103" spans="1:107" x14ac:dyDescent="0.3">
      <c r="A103">
        <v>2050</v>
      </c>
      <c r="B103">
        <f t="shared" si="92"/>
        <v>2.8072577545188804E-60</v>
      </c>
      <c r="C103">
        <f t="shared" si="92"/>
        <v>1.3147020814933239E-58</v>
      </c>
      <c r="D103">
        <f t="shared" si="92"/>
        <v>5.5912699440748897E-57</v>
      </c>
      <c r="E103">
        <f t="shared" si="92"/>
        <v>1.2168729905730558E-55</v>
      </c>
      <c r="F103">
        <f t="shared" si="92"/>
        <v>3.8733438269614342E-54</v>
      </c>
      <c r="G103">
        <f t="shared" si="92"/>
        <v>1.5129774663253877E-52</v>
      </c>
      <c r="H103">
        <f t="shared" si="92"/>
        <v>3.7647452294138573E-51</v>
      </c>
      <c r="I103">
        <f t="shared" si="92"/>
        <v>8.7642100079191878E-50</v>
      </c>
      <c r="J103">
        <f t="shared" si="92"/>
        <v>1.5094951306763109E-48</v>
      </c>
      <c r="K103">
        <f t="shared" si="92"/>
        <v>3.7832450232188534E-47</v>
      </c>
      <c r="L103">
        <f t="shared" si="93"/>
        <v>9.9269846004293695E-46</v>
      </c>
      <c r="M103">
        <f t="shared" si="93"/>
        <v>1.6296494051220067E-44</v>
      </c>
      <c r="N103">
        <f t="shared" si="93"/>
        <v>2.6190588696672068E-43</v>
      </c>
      <c r="O103">
        <f t="shared" si="93"/>
        <v>3.4527761123007018E-42</v>
      </c>
      <c r="P103">
        <f t="shared" si="93"/>
        <v>8.4022154422581129E-41</v>
      </c>
      <c r="Q103">
        <f t="shared" si="93"/>
        <v>1.2127143830267541E-39</v>
      </c>
      <c r="R103">
        <f t="shared" si="93"/>
        <v>1.504943132516949E-38</v>
      </c>
      <c r="S103">
        <f t="shared" si="93"/>
        <v>2.0187499555380495E-37</v>
      </c>
      <c r="T103">
        <f t="shared" si="93"/>
        <v>3.5561785035802904E-36</v>
      </c>
      <c r="U103">
        <f t="shared" si="93"/>
        <v>6.0615945526869766E-35</v>
      </c>
      <c r="V103">
        <f t="shared" si="94"/>
        <v>7.9101831625092048E-34</v>
      </c>
      <c r="W103">
        <f t="shared" si="94"/>
        <v>7.2156098416789126E-33</v>
      </c>
      <c r="X103">
        <f t="shared" si="94"/>
        <v>1.0215686373382237E-31</v>
      </c>
      <c r="Y103">
        <f t="shared" si="94"/>
        <v>1.1147454489390253E-30</v>
      </c>
      <c r="Z103">
        <f t="shared" si="94"/>
        <v>1.0589036741346099E-29</v>
      </c>
      <c r="AA103">
        <f t="shared" si="94"/>
        <v>7.157336098821312E-29</v>
      </c>
      <c r="AB103">
        <f t="shared" si="94"/>
        <v>9.2436249203706129E-28</v>
      </c>
      <c r="AC103">
        <f t="shared" si="94"/>
        <v>6.7525153249927769E-27</v>
      </c>
      <c r="AD103">
        <f t="shared" si="94"/>
        <v>6.7696602048138542E-26</v>
      </c>
      <c r="AE103">
        <f t="shared" si="94"/>
        <v>7.2743110781820281E-25</v>
      </c>
      <c r="AF103">
        <f t="shared" si="95"/>
        <v>4.8325382791417059E-24</v>
      </c>
      <c r="AG103">
        <f t="shared" si="95"/>
        <v>3.0843052926288699E-23</v>
      </c>
      <c r="AH103">
        <f t="shared" si="95"/>
        <v>1.3247242808069044E-22</v>
      </c>
      <c r="AI103">
        <f t="shared" si="95"/>
        <v>1.3000608138645682E-21</v>
      </c>
      <c r="AJ103">
        <f t="shared" si="95"/>
        <v>1.026431055028389E-20</v>
      </c>
      <c r="AK103">
        <f t="shared" si="95"/>
        <v>6.7026504992196822E-20</v>
      </c>
      <c r="AL103">
        <f t="shared" si="95"/>
        <v>4.5098055415625037E-19</v>
      </c>
      <c r="AM103">
        <f t="shared" si="95"/>
        <v>2.3558947355892425E-18</v>
      </c>
      <c r="AN103">
        <f t="shared" si="95"/>
        <v>1.9601141963817823E-17</v>
      </c>
      <c r="AO103">
        <f t="shared" si="95"/>
        <v>1.0435041653800612E-16</v>
      </c>
      <c r="AP103">
        <f t="shared" si="96"/>
        <v>6.2289474862050176E-16</v>
      </c>
      <c r="AQ103">
        <f t="shared" si="96"/>
        <v>3.7603295882566744E-15</v>
      </c>
      <c r="AR103">
        <f t="shared" si="96"/>
        <v>1.7414980683348772E-14</v>
      </c>
      <c r="AS103">
        <f t="shared" si="96"/>
        <v>7.9620757264333079E-14</v>
      </c>
      <c r="AT103">
        <f t="shared" si="96"/>
        <v>3.1407181927974626E-13</v>
      </c>
      <c r="AU103">
        <f t="shared" si="96"/>
        <v>1.3098682577080698E-12</v>
      </c>
      <c r="AV103">
        <f t="shared" si="96"/>
        <v>4.9379893805752188E-12</v>
      </c>
      <c r="AW103">
        <f t="shared" si="96"/>
        <v>2.0857241338431939E-11</v>
      </c>
      <c r="AX103">
        <f t="shared" si="96"/>
        <v>8.460747395937996E-11</v>
      </c>
      <c r="AY103">
        <f t="shared" si="96"/>
        <v>3.2961960320187168E-10</v>
      </c>
      <c r="AZ103">
        <f t="shared" si="97"/>
        <v>1.284710899887908E-9</v>
      </c>
      <c r="BA103">
        <f t="shared" si="97"/>
        <v>4.6171100899041419E-9</v>
      </c>
      <c r="BB103">
        <f t="shared" si="97"/>
        <v>1.5936964766550855E-8</v>
      </c>
      <c r="BC103">
        <f t="shared" si="97"/>
        <v>5.2834475127395917E-8</v>
      </c>
      <c r="BD103">
        <f t="shared" si="97"/>
        <v>1.6823296794732557E-7</v>
      </c>
      <c r="BE103">
        <f t="shared" si="97"/>
        <v>5.1450780456026088E-7</v>
      </c>
      <c r="BF103">
        <f t="shared" si="97"/>
        <v>1.5119325904999829E-6</v>
      </c>
      <c r="BG103">
        <f t="shared" si="97"/>
        <v>4.2674053591175915E-6</v>
      </c>
      <c r="BH103">
        <f t="shared" si="97"/>
        <v>1.1568874962881902E-5</v>
      </c>
      <c r="BI103">
        <f t="shared" si="97"/>
        <v>3.012441514573497E-5</v>
      </c>
      <c r="BJ103">
        <f t="shared" si="98"/>
        <v>6.6644008947686404E-5</v>
      </c>
      <c r="BK103">
        <f t="shared" si="98"/>
        <v>1.5468759173341265E-4</v>
      </c>
      <c r="BL103">
        <f t="shared" si="98"/>
        <v>3.2128884017765534E-4</v>
      </c>
      <c r="BM103">
        <f t="shared" si="98"/>
        <v>6.8842187995366835E-4</v>
      </c>
      <c r="BN103">
        <f t="shared" si="98"/>
        <v>1.5150005974828935E-3</v>
      </c>
      <c r="BO103">
        <f t="shared" si="98"/>
        <v>3.3314696706337513E-3</v>
      </c>
      <c r="BP103">
        <f t="shared" si="98"/>
        <v>6.8572218271939923E-3</v>
      </c>
      <c r="BQ103">
        <f t="shared" si="98"/>
        <v>1.3105567035361155E-2</v>
      </c>
      <c r="BR103">
        <f t="shared" si="98"/>
        <v>2.3297693136004317E-2</v>
      </c>
      <c r="BS103">
        <f t="shared" si="98"/>
        <v>4.2774952137093855E-2</v>
      </c>
      <c r="BT103">
        <f t="shared" si="99"/>
        <v>7.0697363091764831E-2</v>
      </c>
      <c r="BU103">
        <f t="shared" si="99"/>
        <v>0.10671058206636429</v>
      </c>
      <c r="BV103">
        <f t="shared" si="99"/>
        <v>0.1547165951464827</v>
      </c>
      <c r="BW103">
        <f t="shared" si="99"/>
        <v>0.2168108533815295</v>
      </c>
      <c r="BX103">
        <f t="shared" si="99"/>
        <v>0.29176417882756683</v>
      </c>
      <c r="BY103">
        <f t="shared" si="99"/>
        <v>0.37406929153951701</v>
      </c>
      <c r="BZ103">
        <f t="shared" si="99"/>
        <v>0.46808607911540673</v>
      </c>
      <c r="CA103">
        <f t="shared" si="99"/>
        <v>0.56244386744337072</v>
      </c>
      <c r="CB103">
        <f t="shared" si="99"/>
        <v>0.64890873603219335</v>
      </c>
      <c r="CC103">
        <f t="shared" si="99"/>
        <v>0.71885698072862381</v>
      </c>
      <c r="CD103">
        <f t="shared" si="100"/>
        <v>0.76460295095464847</v>
      </c>
      <c r="CE103">
        <f t="shared" si="100"/>
        <v>0.7801568902124999</v>
      </c>
      <c r="CF103">
        <f t="shared" si="100"/>
        <v>0.76416328050373095</v>
      </c>
      <c r="CG103">
        <f t="shared" si="100"/>
        <v>0.7185100056440471</v>
      </c>
      <c r="CH103">
        <f t="shared" si="100"/>
        <v>0.64847487042357477</v>
      </c>
      <c r="CI103">
        <f t="shared" si="100"/>
        <v>0.5617395219821032</v>
      </c>
      <c r="CJ103">
        <f t="shared" si="100"/>
        <v>0.46714607649240031</v>
      </c>
      <c r="CK103">
        <f t="shared" si="100"/>
        <v>0.37280697861754641</v>
      </c>
      <c r="CL103">
        <f t="shared" si="100"/>
        <v>0.28548683428817279</v>
      </c>
      <c r="CM103">
        <f t="shared" si="100"/>
        <v>0.20975604198445177</v>
      </c>
      <c r="CN103">
        <f t="shared" si="101"/>
        <v>0.14785242967193071</v>
      </c>
      <c r="CO103">
        <f t="shared" si="101"/>
        <v>9.9474804974983219E-2</v>
      </c>
      <c r="CP103">
        <f t="shared" si="101"/>
        <v>6.4157882492916762E-2</v>
      </c>
      <c r="CQ103">
        <f t="shared" si="101"/>
        <v>3.9658127061265473E-2</v>
      </c>
      <c r="CR103">
        <f t="shared" si="101"/>
        <v>2.3487618281209616E-2</v>
      </c>
      <c r="CS103">
        <f t="shared" si="101"/>
        <v>1.3323829375324565E-2</v>
      </c>
      <c r="CT103">
        <f t="shared" si="101"/>
        <v>7.2367063099278454E-3</v>
      </c>
      <c r="CU103">
        <f t="shared" si="101"/>
        <v>3.7616210511962982E-3</v>
      </c>
      <c r="CV103">
        <f t="shared" si="101"/>
        <v>1.8702591197885658E-3</v>
      </c>
      <c r="CW103">
        <f t="shared" si="101"/>
        <v>8.8885694064634385E-4</v>
      </c>
      <c r="CX103">
        <f t="shared" si="101"/>
        <v>4.0347341475243921E-4</v>
      </c>
      <c r="CZ103">
        <v>2050</v>
      </c>
      <c r="DA103" s="7">
        <f>SUM(B103:CX103)</f>
        <v>9.6801847643783621</v>
      </c>
    </row>
    <row r="104" spans="1:107" x14ac:dyDescent="0.3">
      <c r="DA104" s="7">
        <f>SUM(DA53:DA103)</f>
        <v>680.22143460459165</v>
      </c>
      <c r="DB104" s="7"/>
      <c r="DC104" s="7"/>
    </row>
    <row r="105" spans="1:107" x14ac:dyDescent="0.3">
      <c r="A105" t="s">
        <v>18</v>
      </c>
      <c r="B105" s="7">
        <f t="shared" ref="B105:BM105" si="102">SUM(B3:B103)</f>
        <v>0.89137045408026816</v>
      </c>
      <c r="C105" s="7">
        <f t="shared" si="102"/>
        <v>1.6025193564139983</v>
      </c>
      <c r="D105" s="7">
        <f t="shared" si="102"/>
        <v>2.723065964756739</v>
      </c>
      <c r="E105" s="7">
        <f t="shared" si="102"/>
        <v>2.4645435735362726</v>
      </c>
      <c r="F105" s="7">
        <f t="shared" si="102"/>
        <v>3.3954131476671168</v>
      </c>
      <c r="G105" s="7">
        <f t="shared" si="102"/>
        <v>5.9748381043605354</v>
      </c>
      <c r="H105" s="7">
        <f t="shared" si="102"/>
        <v>6.970888868689082</v>
      </c>
      <c r="I105" s="7">
        <f t="shared" si="102"/>
        <v>7.9194679902638132</v>
      </c>
      <c r="J105" s="7">
        <f t="shared" si="102"/>
        <v>6.9281517644507762</v>
      </c>
      <c r="K105" s="7">
        <f t="shared" si="102"/>
        <v>9.179612924911476</v>
      </c>
      <c r="L105" s="7">
        <f t="shared" si="102"/>
        <v>13.253276235359044</v>
      </c>
      <c r="M105" s="7">
        <f t="shared" si="102"/>
        <v>12.459994941478636</v>
      </c>
      <c r="N105" s="7">
        <f t="shared" si="102"/>
        <v>11.935991612580846</v>
      </c>
      <c r="O105" s="7">
        <f t="shared" si="102"/>
        <v>9.7620944068240227</v>
      </c>
      <c r="P105" s="7">
        <f t="shared" si="102"/>
        <v>15.339157885049982</v>
      </c>
      <c r="Q105" s="7">
        <f t="shared" si="102"/>
        <v>14.878910512691203</v>
      </c>
      <c r="R105" s="7">
        <f t="shared" si="102"/>
        <v>12.915444900712789</v>
      </c>
      <c r="S105" s="7">
        <f t="shared" si="102"/>
        <v>12.6130544049901</v>
      </c>
      <c r="T105" s="7">
        <f t="shared" si="102"/>
        <v>16.83610121629928</v>
      </c>
      <c r="U105" s="7">
        <f t="shared" si="102"/>
        <v>22.632726510954154</v>
      </c>
      <c r="V105" s="7">
        <f t="shared" si="102"/>
        <v>24.243779571787634</v>
      </c>
      <c r="W105" s="7">
        <f t="shared" si="102"/>
        <v>18.893934426979524</v>
      </c>
      <c r="X105" s="7">
        <f t="shared" si="102"/>
        <v>23.786156238439187</v>
      </c>
      <c r="Y105" s="7">
        <f t="shared" si="102"/>
        <v>24.022132516915686</v>
      </c>
      <c r="Z105" s="7">
        <f t="shared" si="102"/>
        <v>21.980786239834632</v>
      </c>
      <c r="AA105" s="7">
        <f t="shared" si="102"/>
        <v>14.895698910122201</v>
      </c>
      <c r="AB105" s="7">
        <f t="shared" si="102"/>
        <v>20.074572270661793</v>
      </c>
      <c r="AC105" s="7">
        <f t="shared" si="102"/>
        <v>15.927071419586218</v>
      </c>
      <c r="AD105" s="7">
        <f t="shared" si="102"/>
        <v>18.049931015967708</v>
      </c>
      <c r="AE105" s="7">
        <f t="shared" si="102"/>
        <v>22.819761765236823</v>
      </c>
      <c r="AF105" s="7">
        <f t="shared" si="102"/>
        <v>18.564273195472566</v>
      </c>
      <c r="AG105" s="7">
        <f t="shared" si="102"/>
        <v>15.101414057055328</v>
      </c>
      <c r="AH105" s="7">
        <f t="shared" si="102"/>
        <v>8.6043954409043497</v>
      </c>
      <c r="AI105" s="7">
        <f t="shared" si="102"/>
        <v>11.659386676508564</v>
      </c>
      <c r="AJ105" s="7">
        <f t="shared" si="102"/>
        <v>13.229763020841375</v>
      </c>
      <c r="AK105" s="7">
        <f t="shared" si="102"/>
        <v>12.923823777482536</v>
      </c>
      <c r="AL105" s="7">
        <f t="shared" si="102"/>
        <v>13.541552316911956</v>
      </c>
      <c r="AM105" s="7">
        <f t="shared" si="102"/>
        <v>11.469073048507251</v>
      </c>
      <c r="AN105" s="7">
        <f t="shared" si="102"/>
        <v>16.109771842295935</v>
      </c>
      <c r="AO105" s="7">
        <f t="shared" si="102"/>
        <v>15.080729625343062</v>
      </c>
      <c r="AP105" s="7">
        <f t="shared" si="102"/>
        <v>16.492756888780953</v>
      </c>
      <c r="AQ105" s="7">
        <f t="shared" si="102"/>
        <v>19.013424796106328</v>
      </c>
      <c r="AR105" s="7">
        <f t="shared" si="102"/>
        <v>17.535018651977495</v>
      </c>
      <c r="AS105" s="7">
        <f t="shared" si="102"/>
        <v>16.654058061852229</v>
      </c>
      <c r="AT105" s="7">
        <f t="shared" si="102"/>
        <v>14.239728834002523</v>
      </c>
      <c r="AU105" s="7">
        <f t="shared" si="102"/>
        <v>13.432103181529797</v>
      </c>
      <c r="AV105" s="7">
        <f t="shared" si="102"/>
        <v>11.945925800924591</v>
      </c>
      <c r="AW105" s="7">
        <f t="shared" si="102"/>
        <v>12.406925808723386</v>
      </c>
      <c r="AX105" s="7">
        <f t="shared" si="102"/>
        <v>12.88417507340564</v>
      </c>
      <c r="AY105" s="7">
        <f t="shared" si="102"/>
        <v>13.360271587638042</v>
      </c>
      <c r="AZ105" s="7">
        <f t="shared" si="102"/>
        <v>14.389790836418996</v>
      </c>
      <c r="BA105" s="7">
        <f t="shared" si="102"/>
        <v>14.81808253118389</v>
      </c>
      <c r="BB105" s="7">
        <f t="shared" si="102"/>
        <v>15.180841241700755</v>
      </c>
      <c r="BC105" s="7">
        <f t="shared" si="102"/>
        <v>15.464651385594284</v>
      </c>
      <c r="BD105" s="7">
        <f t="shared" si="102"/>
        <v>15.665000681404964</v>
      </c>
      <c r="BE105" s="7">
        <f t="shared" si="102"/>
        <v>15.787144689820169</v>
      </c>
      <c r="BF105" s="7">
        <f t="shared" si="102"/>
        <v>15.85120348292898</v>
      </c>
      <c r="BG105" s="7">
        <f t="shared" si="102"/>
        <v>15.871001227303523</v>
      </c>
      <c r="BH105" s="7">
        <f t="shared" si="102"/>
        <v>15.869231192193011</v>
      </c>
      <c r="BI105" s="7">
        <f t="shared" si="102"/>
        <v>15.867570037761613</v>
      </c>
      <c r="BJ105" s="7">
        <f t="shared" si="102"/>
        <v>14.04959583569892</v>
      </c>
      <c r="BK105" s="7">
        <f t="shared" si="102"/>
        <v>13.613740213950381</v>
      </c>
      <c r="BL105" s="7">
        <f t="shared" si="102"/>
        <v>12.316821229906548</v>
      </c>
      <c r="BM105" s="7">
        <f t="shared" si="102"/>
        <v>11.995011013868609</v>
      </c>
      <c r="BN105" s="7">
        <f t="shared" ref="BN105:CW105" si="103">SUM(BN3:BN103)</f>
        <v>12.515546280963251</v>
      </c>
      <c r="BO105" s="7">
        <f t="shared" si="103"/>
        <v>13.60595536473425</v>
      </c>
      <c r="BP105" s="7">
        <f t="shared" si="103"/>
        <v>14.429425384210377</v>
      </c>
      <c r="BQ105" s="7">
        <f t="shared" si="103"/>
        <v>14.801111723980577</v>
      </c>
      <c r="BR105" s="7">
        <f t="shared" si="103"/>
        <v>14.702638856421707</v>
      </c>
      <c r="BS105" s="7">
        <f t="shared" si="103"/>
        <v>15.69587185953702</v>
      </c>
      <c r="BT105" s="7">
        <f t="shared" si="103"/>
        <v>15.685986859882203</v>
      </c>
      <c r="BU105" s="7">
        <f t="shared" si="103"/>
        <v>14.879175001676398</v>
      </c>
      <c r="BV105" s="7">
        <f t="shared" si="103"/>
        <v>14.072740542810823</v>
      </c>
      <c r="BW105" s="7">
        <f t="shared" si="103"/>
        <v>13.337971829635569</v>
      </c>
      <c r="BX105" s="7">
        <f t="shared" si="103"/>
        <v>12.567910853976901</v>
      </c>
      <c r="BY105" s="7">
        <f t="shared" si="103"/>
        <v>11.659872748265716</v>
      </c>
      <c r="BZ105" s="7">
        <f t="shared" si="103"/>
        <v>10.889039812804516</v>
      </c>
      <c r="CA105" s="7">
        <f t="shared" si="103"/>
        <v>10.048844878437937</v>
      </c>
      <c r="CB105" s="7">
        <f t="shared" si="103"/>
        <v>9.1418250888516344</v>
      </c>
      <c r="CC105" s="7">
        <f t="shared" si="103"/>
        <v>8.1792690236757597</v>
      </c>
      <c r="CD105" s="7">
        <f t="shared" si="103"/>
        <v>7.1800396352225437</v>
      </c>
      <c r="CE105" s="7">
        <f t="shared" si="103"/>
        <v>6.164736707918931</v>
      </c>
      <c r="CF105" s="7">
        <f t="shared" si="103"/>
        <v>5.1697571929086594</v>
      </c>
      <c r="CG105" s="7">
        <f t="shared" si="103"/>
        <v>4.2260731310498052</v>
      </c>
      <c r="CH105" s="7">
        <f t="shared" si="103"/>
        <v>3.3614255392411532</v>
      </c>
      <c r="CI105" s="7">
        <f t="shared" si="103"/>
        <v>2.5972465275382239</v>
      </c>
      <c r="CJ105" s="7">
        <f t="shared" si="103"/>
        <v>1.9471147833265221</v>
      </c>
      <c r="CK105" s="7">
        <f t="shared" si="103"/>
        <v>1.4140242810839263</v>
      </c>
      <c r="CL105" s="7">
        <f t="shared" si="103"/>
        <v>0.99354653678338167</v>
      </c>
      <c r="CM105" s="7">
        <f t="shared" si="103"/>
        <v>0.67470641318036939</v>
      </c>
      <c r="CN105" s="7">
        <f t="shared" si="103"/>
        <v>0.44239369585116062</v>
      </c>
      <c r="CO105" s="7">
        <f t="shared" si="103"/>
        <v>0.27841389359568441</v>
      </c>
      <c r="CP105" s="7">
        <f t="shared" si="103"/>
        <v>0.16876176141551891</v>
      </c>
      <c r="CQ105" s="7">
        <f t="shared" si="103"/>
        <v>9.8408735148808352E-2</v>
      </c>
      <c r="CR105" s="7">
        <f t="shared" si="103"/>
        <v>5.5118146910168253E-2</v>
      </c>
      <c r="CS105" s="7">
        <f t="shared" si="103"/>
        <v>2.9583106257700015E-2</v>
      </c>
      <c r="CT105" s="7">
        <f t="shared" si="103"/>
        <v>1.5154169215449268E-2</v>
      </c>
      <c r="CU105" s="7">
        <f t="shared" si="103"/>
        <v>7.3503992840201742E-3</v>
      </c>
      <c r="CV105" s="7">
        <f t="shared" si="103"/>
        <v>3.3169272004859654E-3</v>
      </c>
      <c r="CW105" s="7">
        <f t="shared" si="103"/>
        <v>1.3302502345443109E-3</v>
      </c>
      <c r="CX105" s="7">
        <f>SUM(CX3:CX103)</f>
        <v>4.0347341475243921E-4</v>
      </c>
      <c r="CY105" s="7"/>
    </row>
    <row r="106" spans="1:107" x14ac:dyDescent="0.3">
      <c r="DC106" s="7"/>
    </row>
  </sheetData>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3E0E8-05C6-4A50-BDC2-2C9553CE1509}">
  <sheetPr>
    <tabColor theme="9" tint="0.59999389629810485"/>
  </sheetPr>
  <dimension ref="A1:DA105"/>
  <sheetViews>
    <sheetView showGridLines="0" zoomScale="80" zoomScaleNormal="80" workbookViewId="0"/>
  </sheetViews>
  <sheetFormatPr defaultRowHeight="14.4" x14ac:dyDescent="0.3"/>
  <cols>
    <col min="1" max="1" width="15.5546875" customWidth="1"/>
    <col min="2" max="2" width="12.109375" hidden="1" customWidth="1"/>
    <col min="3" max="61" width="9.33203125" hidden="1" customWidth="1"/>
    <col min="62" max="62" width="12.109375" bestFit="1" customWidth="1"/>
    <col min="63" max="100" width="9.33203125" bestFit="1" customWidth="1"/>
    <col min="101" max="101" width="12" bestFit="1" customWidth="1"/>
    <col min="102" max="102" width="13.109375" bestFit="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32</v>
      </c>
    </row>
    <row r="3" spans="1:105" hidden="1" x14ac:dyDescent="0.3">
      <c r="A3">
        <v>1950</v>
      </c>
      <c r="B3">
        <f t="shared" ref="B3:K12" si="0">VLOOKUP(B$2,scenarios4,21,FALSE)*VLOOKUP($A3-B$2,output4,5,FALSE)</f>
        <v>0</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VLOOKUP(L$2,scenarios4,21,FALSE)*VLOOKUP($A3-L$2,output4,5,FALSE)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VLOOKUP(V$2,scenarios4,21,FALSE)*VLOOKUP($A3-V$2,output4,5,FALSE)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VLOOKUP(AF$2,scenarios4,21,FALSE)*VLOOKUP($A3-AF$2,output4,5,FALSE)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VLOOKUP(AP$2,scenarios4,21,FALSE)*VLOOKUP($A3-AP$2,output4,5,FALSE)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VLOOKUP(AZ$2,scenarios4,21,FALSE)*VLOOKUP($A3-AZ$2,output4,5,FALSE)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VLOOKUP(BJ$2,scenarios4,21,FALSE)*VLOOKUP($A3-BJ$2,output4,5,FALSE)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VLOOKUP(BT$2,scenarios4,21,FALSE)*VLOOKUP($A3-BT$2,output4,5,FALSE)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VLOOKUP(CD$2,scenarios4,21,FALSE)*VLOOKUP($A3-CD$2,output4,5,FALSE)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VLOOKUP(CN$2,scenarios4,21,FALSE)*VLOOKUP($A3-CN$2,output4,5,FALSE)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0</v>
      </c>
    </row>
    <row r="4" spans="1:105" hidden="1" x14ac:dyDescent="0.3">
      <c r="A4">
        <v>1951</v>
      </c>
      <c r="B4">
        <f t="shared" si="0"/>
        <v>0</v>
      </c>
      <c r="C4">
        <f t="shared" si="0"/>
        <v>0</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0</v>
      </c>
    </row>
    <row r="5" spans="1:105" hidden="1" x14ac:dyDescent="0.3">
      <c r="A5">
        <v>1952</v>
      </c>
      <c r="B5">
        <f t="shared" si="0"/>
        <v>0</v>
      </c>
      <c r="C5">
        <f t="shared" si="0"/>
        <v>0</v>
      </c>
      <c r="D5">
        <f t="shared" si="0"/>
        <v>0</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0</v>
      </c>
    </row>
    <row r="6" spans="1:105" hidden="1" x14ac:dyDescent="0.3">
      <c r="A6">
        <v>1953</v>
      </c>
      <c r="B6">
        <f t="shared" si="0"/>
        <v>0</v>
      </c>
      <c r="C6">
        <f t="shared" si="0"/>
        <v>0</v>
      </c>
      <c r="D6">
        <f t="shared" si="0"/>
        <v>0</v>
      </c>
      <c r="E6">
        <f t="shared" si="0"/>
        <v>0</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0</v>
      </c>
    </row>
    <row r="7" spans="1:105" hidden="1" x14ac:dyDescent="0.3">
      <c r="A7">
        <v>1954</v>
      </c>
      <c r="B7">
        <f t="shared" si="0"/>
        <v>0</v>
      </c>
      <c r="C7">
        <f t="shared" si="0"/>
        <v>0</v>
      </c>
      <c r="D7">
        <f t="shared" si="0"/>
        <v>0</v>
      </c>
      <c r="E7">
        <f t="shared" si="0"/>
        <v>0</v>
      </c>
      <c r="F7">
        <f t="shared" si="0"/>
        <v>0</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0</v>
      </c>
    </row>
    <row r="8" spans="1:105" hidden="1" x14ac:dyDescent="0.3">
      <c r="A8">
        <v>1955</v>
      </c>
      <c r="B8">
        <f t="shared" si="0"/>
        <v>0</v>
      </c>
      <c r="C8">
        <f t="shared" si="0"/>
        <v>0</v>
      </c>
      <c r="D8">
        <f t="shared" si="0"/>
        <v>0</v>
      </c>
      <c r="E8">
        <f t="shared" si="0"/>
        <v>0</v>
      </c>
      <c r="F8">
        <f t="shared" si="0"/>
        <v>0</v>
      </c>
      <c r="G8">
        <f t="shared" si="0"/>
        <v>0</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0</v>
      </c>
    </row>
    <row r="9" spans="1:105" hidden="1" x14ac:dyDescent="0.3">
      <c r="A9">
        <v>1956</v>
      </c>
      <c r="B9">
        <f t="shared" si="0"/>
        <v>0</v>
      </c>
      <c r="C9">
        <f t="shared" si="0"/>
        <v>0</v>
      </c>
      <c r="D9">
        <f t="shared" si="0"/>
        <v>0</v>
      </c>
      <c r="E9">
        <f t="shared" si="0"/>
        <v>0</v>
      </c>
      <c r="F9">
        <f t="shared" si="0"/>
        <v>0</v>
      </c>
      <c r="G9">
        <f t="shared" si="0"/>
        <v>0</v>
      </c>
      <c r="H9">
        <f t="shared" si="0"/>
        <v>0</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0</v>
      </c>
    </row>
    <row r="10" spans="1:105" hidden="1" x14ac:dyDescent="0.3">
      <c r="A10">
        <v>1957</v>
      </c>
      <c r="B10">
        <f t="shared" si="0"/>
        <v>0</v>
      </c>
      <c r="C10">
        <f t="shared" si="0"/>
        <v>0</v>
      </c>
      <c r="D10">
        <f t="shared" si="0"/>
        <v>0</v>
      </c>
      <c r="E10">
        <f t="shared" si="0"/>
        <v>0</v>
      </c>
      <c r="F10">
        <f t="shared" si="0"/>
        <v>0</v>
      </c>
      <c r="G10">
        <f t="shared" si="0"/>
        <v>0</v>
      </c>
      <c r="H10">
        <f t="shared" si="0"/>
        <v>0</v>
      </c>
      <c r="I10">
        <f t="shared" si="0"/>
        <v>0</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0</v>
      </c>
    </row>
    <row r="11" spans="1:105" hidden="1" x14ac:dyDescent="0.3">
      <c r="A11">
        <v>1958</v>
      </c>
      <c r="B11">
        <f t="shared" si="0"/>
        <v>0</v>
      </c>
      <c r="C11">
        <f t="shared" si="0"/>
        <v>0</v>
      </c>
      <c r="D11">
        <f t="shared" si="0"/>
        <v>0</v>
      </c>
      <c r="E11">
        <f t="shared" si="0"/>
        <v>0</v>
      </c>
      <c r="F11">
        <f t="shared" si="0"/>
        <v>0</v>
      </c>
      <c r="G11">
        <f t="shared" si="0"/>
        <v>0</v>
      </c>
      <c r="H11">
        <f t="shared" si="0"/>
        <v>0</v>
      </c>
      <c r="I11">
        <f t="shared" si="0"/>
        <v>0</v>
      </c>
      <c r="J11">
        <f t="shared" si="0"/>
        <v>0</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v>
      </c>
    </row>
    <row r="12" spans="1:105" hidden="1" x14ac:dyDescent="0.3">
      <c r="A12">
        <v>1959</v>
      </c>
      <c r="B12">
        <f t="shared" si="0"/>
        <v>0</v>
      </c>
      <c r="C12">
        <f t="shared" si="0"/>
        <v>0</v>
      </c>
      <c r="D12">
        <f t="shared" si="0"/>
        <v>0</v>
      </c>
      <c r="E12">
        <f t="shared" si="0"/>
        <v>0</v>
      </c>
      <c r="F12">
        <f t="shared" si="0"/>
        <v>0</v>
      </c>
      <c r="G12">
        <f t="shared" si="0"/>
        <v>0</v>
      </c>
      <c r="H12">
        <f t="shared" si="0"/>
        <v>0</v>
      </c>
      <c r="I12">
        <f t="shared" si="0"/>
        <v>0</v>
      </c>
      <c r="J12">
        <f t="shared" si="0"/>
        <v>0</v>
      </c>
      <c r="K12">
        <f t="shared" si="0"/>
        <v>0</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0</v>
      </c>
    </row>
    <row r="13" spans="1:105" hidden="1" x14ac:dyDescent="0.3">
      <c r="A13">
        <v>1960</v>
      </c>
      <c r="B13">
        <f t="shared" ref="B13:K22" si="11">VLOOKUP(B$2,scenarios4,21,FALSE)*VLOOKUP($A13-B$2,output4,5,FALSE)</f>
        <v>0</v>
      </c>
      <c r="C13">
        <f t="shared" si="11"/>
        <v>0</v>
      </c>
      <c r="D13">
        <f t="shared" si="11"/>
        <v>0</v>
      </c>
      <c r="E13">
        <f t="shared" si="11"/>
        <v>0</v>
      </c>
      <c r="F13">
        <f t="shared" si="11"/>
        <v>0</v>
      </c>
      <c r="G13">
        <f t="shared" si="11"/>
        <v>0</v>
      </c>
      <c r="H13">
        <f t="shared" si="11"/>
        <v>0</v>
      </c>
      <c r="I13">
        <f t="shared" si="11"/>
        <v>0</v>
      </c>
      <c r="J13">
        <f t="shared" si="11"/>
        <v>0</v>
      </c>
      <c r="K13">
        <f t="shared" si="11"/>
        <v>0</v>
      </c>
      <c r="L13">
        <f t="shared" ref="L13:U22" si="12">VLOOKUP(L$2,scenarios4,21,FALSE)*VLOOKUP($A13-L$2,output4,5,FALSE)</f>
        <v>0</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VLOOKUP(V$2,scenarios4,21,FALSE)*VLOOKUP($A13-V$2,output4,5,FALSE)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VLOOKUP(AF$2,scenarios4,21,FALSE)*VLOOKUP($A13-AF$2,output4,5,FALSE)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VLOOKUP(AP$2,scenarios4,21,FALSE)*VLOOKUP($A13-AP$2,output4,5,FALSE)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VLOOKUP(AZ$2,scenarios4,21,FALSE)*VLOOKUP($A13-AZ$2,output4,5,FALSE)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VLOOKUP(BJ$2,scenarios4,21,FALSE)*VLOOKUP($A13-BJ$2,output4,5,FALSE)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VLOOKUP(BT$2,scenarios4,21,FALSE)*VLOOKUP($A13-BT$2,output4,5,FALSE)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VLOOKUP(CD$2,scenarios4,21,FALSE)*VLOOKUP($A13-CD$2,output4,5,FALSE)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VLOOKUP(CN$2,scenarios4,21,FALSE)*VLOOKUP($A13-CN$2,output4,5,FALSE)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0</v>
      </c>
    </row>
    <row r="14" spans="1:105" hidden="1" x14ac:dyDescent="0.3">
      <c r="A14">
        <v>1961</v>
      </c>
      <c r="B14">
        <f t="shared" si="11"/>
        <v>0</v>
      </c>
      <c r="C14">
        <f t="shared" si="11"/>
        <v>0</v>
      </c>
      <c r="D14">
        <f t="shared" si="11"/>
        <v>0</v>
      </c>
      <c r="E14">
        <f t="shared" si="11"/>
        <v>0</v>
      </c>
      <c r="F14">
        <f t="shared" si="11"/>
        <v>0</v>
      </c>
      <c r="G14">
        <f t="shared" si="11"/>
        <v>0</v>
      </c>
      <c r="H14">
        <f t="shared" si="11"/>
        <v>0</v>
      </c>
      <c r="I14">
        <f t="shared" si="11"/>
        <v>0</v>
      </c>
      <c r="J14">
        <f t="shared" si="11"/>
        <v>0</v>
      </c>
      <c r="K14">
        <f t="shared" si="11"/>
        <v>0</v>
      </c>
      <c r="L14">
        <f t="shared" si="12"/>
        <v>0</v>
      </c>
      <c r="M14">
        <f t="shared" si="12"/>
        <v>0</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0</v>
      </c>
    </row>
    <row r="15" spans="1:105" hidden="1" x14ac:dyDescent="0.3">
      <c r="A15">
        <v>1962</v>
      </c>
      <c r="B15">
        <f t="shared" si="11"/>
        <v>0</v>
      </c>
      <c r="C15">
        <f t="shared" si="11"/>
        <v>0</v>
      </c>
      <c r="D15">
        <f t="shared" si="11"/>
        <v>0</v>
      </c>
      <c r="E15">
        <f t="shared" si="11"/>
        <v>0</v>
      </c>
      <c r="F15">
        <f t="shared" si="11"/>
        <v>0</v>
      </c>
      <c r="G15">
        <f t="shared" si="11"/>
        <v>0</v>
      </c>
      <c r="H15">
        <f t="shared" si="11"/>
        <v>0</v>
      </c>
      <c r="I15">
        <f t="shared" si="11"/>
        <v>0</v>
      </c>
      <c r="J15">
        <f t="shared" si="11"/>
        <v>0</v>
      </c>
      <c r="K15">
        <f t="shared" si="11"/>
        <v>0</v>
      </c>
      <c r="L15">
        <f t="shared" si="12"/>
        <v>0</v>
      </c>
      <c r="M15">
        <f t="shared" si="12"/>
        <v>0</v>
      </c>
      <c r="N15">
        <f t="shared" si="12"/>
        <v>0</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0</v>
      </c>
    </row>
    <row r="16" spans="1:105" hidden="1" x14ac:dyDescent="0.3">
      <c r="A16">
        <v>1963</v>
      </c>
      <c r="B16">
        <f t="shared" si="11"/>
        <v>0</v>
      </c>
      <c r="C16">
        <f t="shared" si="11"/>
        <v>0</v>
      </c>
      <c r="D16">
        <f t="shared" si="11"/>
        <v>0</v>
      </c>
      <c r="E16">
        <f t="shared" si="11"/>
        <v>0</v>
      </c>
      <c r="F16">
        <f t="shared" si="11"/>
        <v>0</v>
      </c>
      <c r="G16">
        <f t="shared" si="11"/>
        <v>0</v>
      </c>
      <c r="H16">
        <f t="shared" si="11"/>
        <v>0</v>
      </c>
      <c r="I16">
        <f t="shared" si="11"/>
        <v>0</v>
      </c>
      <c r="J16">
        <f t="shared" si="11"/>
        <v>0</v>
      </c>
      <c r="K16">
        <f t="shared" si="11"/>
        <v>0</v>
      </c>
      <c r="L16">
        <f t="shared" si="12"/>
        <v>0</v>
      </c>
      <c r="M16">
        <f t="shared" si="12"/>
        <v>0</v>
      </c>
      <c r="N16">
        <f t="shared" si="12"/>
        <v>0</v>
      </c>
      <c r="O16">
        <f t="shared" si="12"/>
        <v>0</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0</v>
      </c>
    </row>
    <row r="17" spans="1:105" hidden="1" x14ac:dyDescent="0.3">
      <c r="A17">
        <v>1964</v>
      </c>
      <c r="B17">
        <f t="shared" si="11"/>
        <v>0</v>
      </c>
      <c r="C17">
        <f t="shared" si="11"/>
        <v>0</v>
      </c>
      <c r="D17">
        <f t="shared" si="11"/>
        <v>0</v>
      </c>
      <c r="E17">
        <f t="shared" si="11"/>
        <v>0</v>
      </c>
      <c r="F17">
        <f t="shared" si="11"/>
        <v>0</v>
      </c>
      <c r="G17">
        <f t="shared" si="11"/>
        <v>0</v>
      </c>
      <c r="H17">
        <f t="shared" si="11"/>
        <v>0</v>
      </c>
      <c r="I17">
        <f t="shared" si="11"/>
        <v>0</v>
      </c>
      <c r="J17">
        <f t="shared" si="11"/>
        <v>0</v>
      </c>
      <c r="K17">
        <f t="shared" si="11"/>
        <v>0</v>
      </c>
      <c r="L17">
        <f t="shared" si="12"/>
        <v>0</v>
      </c>
      <c r="M17">
        <f t="shared" si="12"/>
        <v>0</v>
      </c>
      <c r="N17">
        <f t="shared" si="12"/>
        <v>0</v>
      </c>
      <c r="O17">
        <f t="shared" si="12"/>
        <v>0</v>
      </c>
      <c r="P17">
        <f t="shared" si="12"/>
        <v>0</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0</v>
      </c>
    </row>
    <row r="18" spans="1:105" hidden="1" x14ac:dyDescent="0.3">
      <c r="A18">
        <v>1965</v>
      </c>
      <c r="B18">
        <f t="shared" si="11"/>
        <v>0</v>
      </c>
      <c r="C18">
        <f t="shared" si="11"/>
        <v>0</v>
      </c>
      <c r="D18">
        <f t="shared" si="11"/>
        <v>0</v>
      </c>
      <c r="E18">
        <f t="shared" si="11"/>
        <v>0</v>
      </c>
      <c r="F18">
        <f t="shared" si="11"/>
        <v>0</v>
      </c>
      <c r="G18">
        <f t="shared" si="11"/>
        <v>0</v>
      </c>
      <c r="H18">
        <f t="shared" si="11"/>
        <v>0</v>
      </c>
      <c r="I18">
        <f t="shared" si="11"/>
        <v>0</v>
      </c>
      <c r="J18">
        <f t="shared" si="11"/>
        <v>0</v>
      </c>
      <c r="K18">
        <f t="shared" si="11"/>
        <v>0</v>
      </c>
      <c r="L18">
        <f t="shared" si="12"/>
        <v>0</v>
      </c>
      <c r="M18">
        <f t="shared" si="12"/>
        <v>0</v>
      </c>
      <c r="N18">
        <f t="shared" si="12"/>
        <v>0</v>
      </c>
      <c r="O18">
        <f t="shared" si="12"/>
        <v>0</v>
      </c>
      <c r="P18">
        <f t="shared" si="12"/>
        <v>0</v>
      </c>
      <c r="Q18">
        <f t="shared" si="12"/>
        <v>0</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0</v>
      </c>
    </row>
    <row r="19" spans="1:105" hidden="1" x14ac:dyDescent="0.3">
      <c r="A19">
        <v>1966</v>
      </c>
      <c r="B19">
        <f t="shared" si="11"/>
        <v>0</v>
      </c>
      <c r="C19">
        <f t="shared" si="11"/>
        <v>0</v>
      </c>
      <c r="D19">
        <f t="shared" si="11"/>
        <v>0</v>
      </c>
      <c r="E19">
        <f t="shared" si="11"/>
        <v>0</v>
      </c>
      <c r="F19">
        <f t="shared" si="11"/>
        <v>0</v>
      </c>
      <c r="G19">
        <f t="shared" si="11"/>
        <v>0</v>
      </c>
      <c r="H19">
        <f t="shared" si="11"/>
        <v>0</v>
      </c>
      <c r="I19">
        <f t="shared" si="11"/>
        <v>0</v>
      </c>
      <c r="J19">
        <f t="shared" si="11"/>
        <v>0</v>
      </c>
      <c r="K19">
        <f t="shared" si="11"/>
        <v>0</v>
      </c>
      <c r="L19">
        <f t="shared" si="12"/>
        <v>0</v>
      </c>
      <c r="M19">
        <f t="shared" si="12"/>
        <v>0</v>
      </c>
      <c r="N19">
        <f t="shared" si="12"/>
        <v>0</v>
      </c>
      <c r="O19">
        <f t="shared" si="12"/>
        <v>0</v>
      </c>
      <c r="P19">
        <f t="shared" si="12"/>
        <v>0</v>
      </c>
      <c r="Q19">
        <f t="shared" si="12"/>
        <v>0</v>
      </c>
      <c r="R19">
        <f t="shared" si="12"/>
        <v>0</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0</v>
      </c>
    </row>
    <row r="20" spans="1:105" hidden="1" x14ac:dyDescent="0.3">
      <c r="A20">
        <v>1967</v>
      </c>
      <c r="B20">
        <f t="shared" si="11"/>
        <v>0</v>
      </c>
      <c r="C20">
        <f t="shared" si="11"/>
        <v>0</v>
      </c>
      <c r="D20">
        <f t="shared" si="11"/>
        <v>0</v>
      </c>
      <c r="E20">
        <f t="shared" si="11"/>
        <v>0</v>
      </c>
      <c r="F20">
        <f t="shared" si="11"/>
        <v>0</v>
      </c>
      <c r="G20">
        <f t="shared" si="11"/>
        <v>0</v>
      </c>
      <c r="H20">
        <f t="shared" si="11"/>
        <v>0</v>
      </c>
      <c r="I20">
        <f t="shared" si="11"/>
        <v>0</v>
      </c>
      <c r="J20">
        <f t="shared" si="11"/>
        <v>0</v>
      </c>
      <c r="K20">
        <f t="shared" si="11"/>
        <v>0</v>
      </c>
      <c r="L20">
        <f t="shared" si="12"/>
        <v>0</v>
      </c>
      <c r="M20">
        <f t="shared" si="12"/>
        <v>0</v>
      </c>
      <c r="N20">
        <f t="shared" si="12"/>
        <v>0</v>
      </c>
      <c r="O20">
        <f t="shared" si="12"/>
        <v>0</v>
      </c>
      <c r="P20">
        <f t="shared" si="12"/>
        <v>0</v>
      </c>
      <c r="Q20">
        <f t="shared" si="12"/>
        <v>0</v>
      </c>
      <c r="R20">
        <f t="shared" si="12"/>
        <v>0</v>
      </c>
      <c r="S20">
        <f t="shared" si="12"/>
        <v>0</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0</v>
      </c>
    </row>
    <row r="21" spans="1:105" hidden="1" x14ac:dyDescent="0.3">
      <c r="A21">
        <v>1968</v>
      </c>
      <c r="B21">
        <f t="shared" si="11"/>
        <v>0</v>
      </c>
      <c r="C21">
        <f t="shared" si="11"/>
        <v>0</v>
      </c>
      <c r="D21">
        <f t="shared" si="11"/>
        <v>0</v>
      </c>
      <c r="E21">
        <f t="shared" si="11"/>
        <v>0</v>
      </c>
      <c r="F21">
        <f t="shared" si="11"/>
        <v>0</v>
      </c>
      <c r="G21">
        <f t="shared" si="11"/>
        <v>0</v>
      </c>
      <c r="H21">
        <f t="shared" si="11"/>
        <v>0</v>
      </c>
      <c r="I21">
        <f t="shared" si="11"/>
        <v>0</v>
      </c>
      <c r="J21">
        <f t="shared" si="11"/>
        <v>0</v>
      </c>
      <c r="K21">
        <f t="shared" si="11"/>
        <v>0</v>
      </c>
      <c r="L21">
        <f t="shared" si="12"/>
        <v>0</v>
      </c>
      <c r="M21">
        <f t="shared" si="12"/>
        <v>0</v>
      </c>
      <c r="N21">
        <f t="shared" si="12"/>
        <v>0</v>
      </c>
      <c r="O21">
        <f t="shared" si="12"/>
        <v>0</v>
      </c>
      <c r="P21">
        <f t="shared" si="12"/>
        <v>0</v>
      </c>
      <c r="Q21">
        <f t="shared" si="12"/>
        <v>0</v>
      </c>
      <c r="R21">
        <f t="shared" si="12"/>
        <v>0</v>
      </c>
      <c r="S21">
        <f t="shared" si="12"/>
        <v>0</v>
      </c>
      <c r="T21">
        <f t="shared" si="12"/>
        <v>0</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0</v>
      </c>
    </row>
    <row r="22" spans="1:105" hidden="1" x14ac:dyDescent="0.3">
      <c r="A22">
        <v>1969</v>
      </c>
      <c r="B22">
        <f t="shared" si="11"/>
        <v>0</v>
      </c>
      <c r="C22">
        <f t="shared" si="11"/>
        <v>0</v>
      </c>
      <c r="D22">
        <f t="shared" si="11"/>
        <v>0</v>
      </c>
      <c r="E22">
        <f t="shared" si="11"/>
        <v>0</v>
      </c>
      <c r="F22">
        <f t="shared" si="11"/>
        <v>0</v>
      </c>
      <c r="G22">
        <f t="shared" si="11"/>
        <v>0</v>
      </c>
      <c r="H22">
        <f t="shared" si="11"/>
        <v>0</v>
      </c>
      <c r="I22">
        <f t="shared" si="11"/>
        <v>0</v>
      </c>
      <c r="J22">
        <f t="shared" si="11"/>
        <v>0</v>
      </c>
      <c r="K22">
        <f t="shared" si="11"/>
        <v>0</v>
      </c>
      <c r="L22">
        <f t="shared" si="12"/>
        <v>0</v>
      </c>
      <c r="M22">
        <f t="shared" si="12"/>
        <v>0</v>
      </c>
      <c r="N22">
        <f t="shared" si="12"/>
        <v>0</v>
      </c>
      <c r="O22">
        <f t="shared" si="12"/>
        <v>0</v>
      </c>
      <c r="P22">
        <f t="shared" si="12"/>
        <v>0</v>
      </c>
      <c r="Q22">
        <f t="shared" si="12"/>
        <v>0</v>
      </c>
      <c r="R22">
        <f t="shared" si="12"/>
        <v>0</v>
      </c>
      <c r="S22">
        <f t="shared" si="12"/>
        <v>0</v>
      </c>
      <c r="T22">
        <f t="shared" si="12"/>
        <v>0</v>
      </c>
      <c r="U22">
        <f t="shared" si="12"/>
        <v>0</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0</v>
      </c>
    </row>
    <row r="23" spans="1:105" hidden="1" x14ac:dyDescent="0.3">
      <c r="A23">
        <v>1970</v>
      </c>
      <c r="B23">
        <f t="shared" ref="B23:K32" si="21">VLOOKUP(B$2,scenarios4,21,FALSE)*VLOOKUP($A23-B$2,output4,5,FALSE)</f>
        <v>0</v>
      </c>
      <c r="C23">
        <f t="shared" si="21"/>
        <v>0</v>
      </c>
      <c r="D23">
        <f t="shared" si="21"/>
        <v>0</v>
      </c>
      <c r="E23">
        <f t="shared" si="21"/>
        <v>0</v>
      </c>
      <c r="F23">
        <f t="shared" si="21"/>
        <v>0</v>
      </c>
      <c r="G23">
        <f t="shared" si="21"/>
        <v>0</v>
      </c>
      <c r="H23">
        <f t="shared" si="21"/>
        <v>0</v>
      </c>
      <c r="I23">
        <f t="shared" si="21"/>
        <v>0</v>
      </c>
      <c r="J23">
        <f t="shared" si="21"/>
        <v>0</v>
      </c>
      <c r="K23">
        <f t="shared" si="21"/>
        <v>0</v>
      </c>
      <c r="L23">
        <f t="shared" ref="L23:U32" si="22">VLOOKUP(L$2,scenarios4,21,FALSE)*VLOOKUP($A23-L$2,output4,5,FALSE)</f>
        <v>0</v>
      </c>
      <c r="M23">
        <f t="shared" si="22"/>
        <v>0</v>
      </c>
      <c r="N23">
        <f t="shared" si="22"/>
        <v>0</v>
      </c>
      <c r="O23">
        <f t="shared" si="22"/>
        <v>0</v>
      </c>
      <c r="P23">
        <f t="shared" si="22"/>
        <v>0</v>
      </c>
      <c r="Q23">
        <f t="shared" si="22"/>
        <v>0</v>
      </c>
      <c r="R23">
        <f t="shared" si="22"/>
        <v>0</v>
      </c>
      <c r="S23">
        <f t="shared" si="22"/>
        <v>0</v>
      </c>
      <c r="T23">
        <f t="shared" si="22"/>
        <v>0</v>
      </c>
      <c r="U23">
        <f t="shared" si="22"/>
        <v>0</v>
      </c>
      <c r="V23">
        <f t="shared" ref="V23:AE32" si="23">VLOOKUP(V$2,scenarios4,21,FALSE)*VLOOKUP($A23-V$2,output4,5,FALSE)</f>
        <v>0</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VLOOKUP(AF$2,scenarios4,21,FALSE)*VLOOKUP($A23-AF$2,output4,5,FALSE)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VLOOKUP(AP$2,scenarios4,21,FALSE)*VLOOKUP($A23-AP$2,output4,5,FALSE)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VLOOKUP(AZ$2,scenarios4,21,FALSE)*VLOOKUP($A23-AZ$2,output4,5,FALSE)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VLOOKUP(BJ$2,scenarios4,21,FALSE)*VLOOKUP($A23-BJ$2,output4,5,FALSE)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VLOOKUP(BT$2,scenarios4,21,FALSE)*VLOOKUP($A23-BT$2,output4,5,FALSE)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VLOOKUP(CD$2,scenarios4,21,FALSE)*VLOOKUP($A23-CD$2,output4,5,FALSE)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VLOOKUP(CN$2,scenarios4,21,FALSE)*VLOOKUP($A23-CN$2,output4,5,FALSE)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0</v>
      </c>
    </row>
    <row r="24" spans="1:105" hidden="1" x14ac:dyDescent="0.3">
      <c r="A24">
        <v>1971</v>
      </c>
      <c r="B24">
        <f t="shared" si="21"/>
        <v>0</v>
      </c>
      <c r="C24">
        <f t="shared" si="21"/>
        <v>0</v>
      </c>
      <c r="D24">
        <f t="shared" si="21"/>
        <v>0</v>
      </c>
      <c r="E24">
        <f t="shared" si="21"/>
        <v>0</v>
      </c>
      <c r="F24">
        <f t="shared" si="21"/>
        <v>0</v>
      </c>
      <c r="G24">
        <f t="shared" si="21"/>
        <v>0</v>
      </c>
      <c r="H24">
        <f t="shared" si="21"/>
        <v>0</v>
      </c>
      <c r="I24">
        <f t="shared" si="21"/>
        <v>0</v>
      </c>
      <c r="J24">
        <f t="shared" si="21"/>
        <v>0</v>
      </c>
      <c r="K24">
        <f t="shared" si="21"/>
        <v>0</v>
      </c>
      <c r="L24">
        <f t="shared" si="22"/>
        <v>0</v>
      </c>
      <c r="M24">
        <f t="shared" si="22"/>
        <v>0</v>
      </c>
      <c r="N24">
        <f t="shared" si="22"/>
        <v>0</v>
      </c>
      <c r="O24">
        <f t="shared" si="22"/>
        <v>0</v>
      </c>
      <c r="P24">
        <f t="shared" si="22"/>
        <v>0</v>
      </c>
      <c r="Q24">
        <f t="shared" si="22"/>
        <v>0</v>
      </c>
      <c r="R24">
        <f t="shared" si="22"/>
        <v>0</v>
      </c>
      <c r="S24">
        <f t="shared" si="22"/>
        <v>0</v>
      </c>
      <c r="T24">
        <f t="shared" si="22"/>
        <v>0</v>
      </c>
      <c r="U24">
        <f t="shared" si="22"/>
        <v>0</v>
      </c>
      <c r="V24">
        <f t="shared" si="23"/>
        <v>0</v>
      </c>
      <c r="W24">
        <f t="shared" si="23"/>
        <v>0</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0</v>
      </c>
    </row>
    <row r="25" spans="1:105" hidden="1" x14ac:dyDescent="0.3">
      <c r="A25">
        <v>1972</v>
      </c>
      <c r="B25">
        <f t="shared" si="21"/>
        <v>0</v>
      </c>
      <c r="C25">
        <f t="shared" si="21"/>
        <v>0</v>
      </c>
      <c r="D25">
        <f t="shared" si="21"/>
        <v>0</v>
      </c>
      <c r="E25">
        <f t="shared" si="21"/>
        <v>0</v>
      </c>
      <c r="F25">
        <f t="shared" si="21"/>
        <v>0</v>
      </c>
      <c r="G25">
        <f t="shared" si="21"/>
        <v>0</v>
      </c>
      <c r="H25">
        <f t="shared" si="21"/>
        <v>0</v>
      </c>
      <c r="I25">
        <f t="shared" si="21"/>
        <v>0</v>
      </c>
      <c r="J25">
        <f t="shared" si="21"/>
        <v>0</v>
      </c>
      <c r="K25">
        <f t="shared" si="21"/>
        <v>0</v>
      </c>
      <c r="L25">
        <f t="shared" si="22"/>
        <v>0</v>
      </c>
      <c r="M25">
        <f t="shared" si="22"/>
        <v>0</v>
      </c>
      <c r="N25">
        <f t="shared" si="22"/>
        <v>0</v>
      </c>
      <c r="O25">
        <f t="shared" si="22"/>
        <v>0</v>
      </c>
      <c r="P25">
        <f t="shared" si="22"/>
        <v>0</v>
      </c>
      <c r="Q25">
        <f t="shared" si="22"/>
        <v>0</v>
      </c>
      <c r="R25">
        <f t="shared" si="22"/>
        <v>0</v>
      </c>
      <c r="S25">
        <f t="shared" si="22"/>
        <v>0</v>
      </c>
      <c r="T25">
        <f t="shared" si="22"/>
        <v>0</v>
      </c>
      <c r="U25">
        <f t="shared" si="22"/>
        <v>0</v>
      </c>
      <c r="V25">
        <f t="shared" si="23"/>
        <v>0</v>
      </c>
      <c r="W25">
        <f t="shared" si="23"/>
        <v>0</v>
      </c>
      <c r="X25">
        <f t="shared" si="23"/>
        <v>0</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0</v>
      </c>
    </row>
    <row r="26" spans="1:105" hidden="1" x14ac:dyDescent="0.3">
      <c r="A26">
        <v>1973</v>
      </c>
      <c r="B26">
        <f t="shared" si="21"/>
        <v>0</v>
      </c>
      <c r="C26">
        <f t="shared" si="21"/>
        <v>0</v>
      </c>
      <c r="D26">
        <f t="shared" si="21"/>
        <v>0</v>
      </c>
      <c r="E26">
        <f t="shared" si="21"/>
        <v>0</v>
      </c>
      <c r="F26">
        <f t="shared" si="21"/>
        <v>0</v>
      </c>
      <c r="G26">
        <f t="shared" si="21"/>
        <v>0</v>
      </c>
      <c r="H26">
        <f t="shared" si="21"/>
        <v>0</v>
      </c>
      <c r="I26">
        <f t="shared" si="21"/>
        <v>0</v>
      </c>
      <c r="J26">
        <f t="shared" si="21"/>
        <v>0</v>
      </c>
      <c r="K26">
        <f t="shared" si="21"/>
        <v>0</v>
      </c>
      <c r="L26">
        <f t="shared" si="22"/>
        <v>0</v>
      </c>
      <c r="M26">
        <f t="shared" si="22"/>
        <v>0</v>
      </c>
      <c r="N26">
        <f t="shared" si="22"/>
        <v>0</v>
      </c>
      <c r="O26">
        <f t="shared" si="22"/>
        <v>0</v>
      </c>
      <c r="P26">
        <f t="shared" si="22"/>
        <v>0</v>
      </c>
      <c r="Q26">
        <f t="shared" si="22"/>
        <v>0</v>
      </c>
      <c r="R26">
        <f t="shared" si="22"/>
        <v>0</v>
      </c>
      <c r="S26">
        <f t="shared" si="22"/>
        <v>0</v>
      </c>
      <c r="T26">
        <f t="shared" si="22"/>
        <v>0</v>
      </c>
      <c r="U26">
        <f t="shared" si="22"/>
        <v>0</v>
      </c>
      <c r="V26">
        <f t="shared" si="23"/>
        <v>0</v>
      </c>
      <c r="W26">
        <f t="shared" si="23"/>
        <v>0</v>
      </c>
      <c r="X26">
        <f t="shared" si="23"/>
        <v>0</v>
      </c>
      <c r="Y26">
        <f t="shared" si="23"/>
        <v>0</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0</v>
      </c>
    </row>
    <row r="27" spans="1:105" hidden="1" x14ac:dyDescent="0.3">
      <c r="A27">
        <v>1974</v>
      </c>
      <c r="B27">
        <f t="shared" si="21"/>
        <v>0</v>
      </c>
      <c r="C27">
        <f t="shared" si="21"/>
        <v>0</v>
      </c>
      <c r="D27">
        <f t="shared" si="21"/>
        <v>0</v>
      </c>
      <c r="E27">
        <f t="shared" si="21"/>
        <v>0</v>
      </c>
      <c r="F27">
        <f t="shared" si="21"/>
        <v>0</v>
      </c>
      <c r="G27">
        <f t="shared" si="21"/>
        <v>0</v>
      </c>
      <c r="H27">
        <f t="shared" si="21"/>
        <v>0</v>
      </c>
      <c r="I27">
        <f t="shared" si="21"/>
        <v>0</v>
      </c>
      <c r="J27">
        <f t="shared" si="21"/>
        <v>0</v>
      </c>
      <c r="K27">
        <f t="shared" si="21"/>
        <v>0</v>
      </c>
      <c r="L27">
        <f t="shared" si="22"/>
        <v>0</v>
      </c>
      <c r="M27">
        <f t="shared" si="22"/>
        <v>0</v>
      </c>
      <c r="N27">
        <f t="shared" si="22"/>
        <v>0</v>
      </c>
      <c r="O27">
        <f t="shared" si="22"/>
        <v>0</v>
      </c>
      <c r="P27">
        <f t="shared" si="22"/>
        <v>0</v>
      </c>
      <c r="Q27">
        <f t="shared" si="22"/>
        <v>0</v>
      </c>
      <c r="R27">
        <f t="shared" si="22"/>
        <v>0</v>
      </c>
      <c r="S27">
        <f t="shared" si="22"/>
        <v>0</v>
      </c>
      <c r="T27">
        <f t="shared" si="22"/>
        <v>0</v>
      </c>
      <c r="U27">
        <f t="shared" si="22"/>
        <v>0</v>
      </c>
      <c r="V27">
        <f t="shared" si="23"/>
        <v>0</v>
      </c>
      <c r="W27">
        <f t="shared" si="23"/>
        <v>0</v>
      </c>
      <c r="X27">
        <f t="shared" si="23"/>
        <v>0</v>
      </c>
      <c r="Y27">
        <f t="shared" si="23"/>
        <v>0</v>
      </c>
      <c r="Z27">
        <f t="shared" si="23"/>
        <v>0</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0</v>
      </c>
    </row>
    <row r="28" spans="1:105" hidden="1" x14ac:dyDescent="0.3">
      <c r="A28">
        <v>1975</v>
      </c>
      <c r="B28">
        <f t="shared" si="21"/>
        <v>0</v>
      </c>
      <c r="C28">
        <f t="shared" si="21"/>
        <v>0</v>
      </c>
      <c r="D28">
        <f t="shared" si="21"/>
        <v>0</v>
      </c>
      <c r="E28">
        <f t="shared" si="21"/>
        <v>0</v>
      </c>
      <c r="F28">
        <f t="shared" si="21"/>
        <v>0</v>
      </c>
      <c r="G28">
        <f t="shared" si="21"/>
        <v>0</v>
      </c>
      <c r="H28">
        <f t="shared" si="21"/>
        <v>0</v>
      </c>
      <c r="I28">
        <f t="shared" si="21"/>
        <v>0</v>
      </c>
      <c r="J28">
        <f t="shared" si="21"/>
        <v>0</v>
      </c>
      <c r="K28">
        <f t="shared" si="21"/>
        <v>0</v>
      </c>
      <c r="L28">
        <f t="shared" si="22"/>
        <v>0</v>
      </c>
      <c r="M28">
        <f t="shared" si="22"/>
        <v>0</v>
      </c>
      <c r="N28">
        <f t="shared" si="22"/>
        <v>0</v>
      </c>
      <c r="O28">
        <f t="shared" si="22"/>
        <v>0</v>
      </c>
      <c r="P28">
        <f t="shared" si="22"/>
        <v>0</v>
      </c>
      <c r="Q28">
        <f t="shared" si="22"/>
        <v>0</v>
      </c>
      <c r="R28">
        <f t="shared" si="22"/>
        <v>0</v>
      </c>
      <c r="S28">
        <f t="shared" si="22"/>
        <v>0</v>
      </c>
      <c r="T28">
        <f t="shared" si="22"/>
        <v>0</v>
      </c>
      <c r="U28">
        <f t="shared" si="22"/>
        <v>0</v>
      </c>
      <c r="V28">
        <f t="shared" si="23"/>
        <v>0</v>
      </c>
      <c r="W28">
        <f t="shared" si="23"/>
        <v>0</v>
      </c>
      <c r="X28">
        <f t="shared" si="23"/>
        <v>0</v>
      </c>
      <c r="Y28">
        <f t="shared" si="23"/>
        <v>0</v>
      </c>
      <c r="Z28">
        <f t="shared" si="23"/>
        <v>0</v>
      </c>
      <c r="AA28">
        <f t="shared" si="23"/>
        <v>0</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0</v>
      </c>
    </row>
    <row r="29" spans="1:105" hidden="1" x14ac:dyDescent="0.3">
      <c r="A29">
        <v>1976</v>
      </c>
      <c r="B29">
        <f t="shared" si="21"/>
        <v>0</v>
      </c>
      <c r="C29">
        <f t="shared" si="21"/>
        <v>0</v>
      </c>
      <c r="D29">
        <f t="shared" si="21"/>
        <v>0</v>
      </c>
      <c r="E29">
        <f t="shared" si="21"/>
        <v>0</v>
      </c>
      <c r="F29">
        <f t="shared" si="21"/>
        <v>0</v>
      </c>
      <c r="G29">
        <f t="shared" si="21"/>
        <v>0</v>
      </c>
      <c r="H29">
        <f t="shared" si="21"/>
        <v>0</v>
      </c>
      <c r="I29">
        <f t="shared" si="21"/>
        <v>0</v>
      </c>
      <c r="J29">
        <f t="shared" si="21"/>
        <v>0</v>
      </c>
      <c r="K29">
        <f t="shared" si="21"/>
        <v>0</v>
      </c>
      <c r="L29">
        <f t="shared" si="22"/>
        <v>0</v>
      </c>
      <c r="M29">
        <f t="shared" si="22"/>
        <v>0</v>
      </c>
      <c r="N29">
        <f t="shared" si="22"/>
        <v>0</v>
      </c>
      <c r="O29">
        <f t="shared" si="22"/>
        <v>0</v>
      </c>
      <c r="P29">
        <f t="shared" si="22"/>
        <v>0</v>
      </c>
      <c r="Q29">
        <f t="shared" si="22"/>
        <v>0</v>
      </c>
      <c r="R29">
        <f t="shared" si="22"/>
        <v>0</v>
      </c>
      <c r="S29">
        <f t="shared" si="22"/>
        <v>0</v>
      </c>
      <c r="T29">
        <f t="shared" si="22"/>
        <v>0</v>
      </c>
      <c r="U29">
        <f t="shared" si="22"/>
        <v>0</v>
      </c>
      <c r="V29">
        <f t="shared" si="23"/>
        <v>0</v>
      </c>
      <c r="W29">
        <f t="shared" si="23"/>
        <v>0</v>
      </c>
      <c r="X29">
        <f t="shared" si="23"/>
        <v>0</v>
      </c>
      <c r="Y29">
        <f t="shared" si="23"/>
        <v>0</v>
      </c>
      <c r="Z29">
        <f t="shared" si="23"/>
        <v>0</v>
      </c>
      <c r="AA29">
        <f t="shared" si="23"/>
        <v>0</v>
      </c>
      <c r="AB29">
        <f t="shared" si="23"/>
        <v>0</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0</v>
      </c>
    </row>
    <row r="30" spans="1:105" hidden="1" x14ac:dyDescent="0.3">
      <c r="A30">
        <v>1977</v>
      </c>
      <c r="B30">
        <f t="shared" si="21"/>
        <v>0</v>
      </c>
      <c r="C30">
        <f t="shared" si="21"/>
        <v>0</v>
      </c>
      <c r="D30">
        <f t="shared" si="21"/>
        <v>0</v>
      </c>
      <c r="E30">
        <f t="shared" si="21"/>
        <v>0</v>
      </c>
      <c r="F30">
        <f t="shared" si="21"/>
        <v>0</v>
      </c>
      <c r="G30">
        <f t="shared" si="21"/>
        <v>0</v>
      </c>
      <c r="H30">
        <f t="shared" si="21"/>
        <v>0</v>
      </c>
      <c r="I30">
        <f t="shared" si="21"/>
        <v>0</v>
      </c>
      <c r="J30">
        <f t="shared" si="21"/>
        <v>0</v>
      </c>
      <c r="K30">
        <f t="shared" si="21"/>
        <v>0</v>
      </c>
      <c r="L30">
        <f t="shared" si="22"/>
        <v>0</v>
      </c>
      <c r="M30">
        <f t="shared" si="22"/>
        <v>0</v>
      </c>
      <c r="N30">
        <f t="shared" si="22"/>
        <v>0</v>
      </c>
      <c r="O30">
        <f t="shared" si="22"/>
        <v>0</v>
      </c>
      <c r="P30">
        <f t="shared" si="22"/>
        <v>0</v>
      </c>
      <c r="Q30">
        <f t="shared" si="22"/>
        <v>0</v>
      </c>
      <c r="R30">
        <f t="shared" si="22"/>
        <v>0</v>
      </c>
      <c r="S30">
        <f t="shared" si="22"/>
        <v>0</v>
      </c>
      <c r="T30">
        <f t="shared" si="22"/>
        <v>0</v>
      </c>
      <c r="U30">
        <f t="shared" si="22"/>
        <v>0</v>
      </c>
      <c r="V30">
        <f t="shared" si="23"/>
        <v>0</v>
      </c>
      <c r="W30">
        <f t="shared" si="23"/>
        <v>0</v>
      </c>
      <c r="X30">
        <f t="shared" si="23"/>
        <v>0</v>
      </c>
      <c r="Y30">
        <f t="shared" si="23"/>
        <v>0</v>
      </c>
      <c r="Z30">
        <f t="shared" si="23"/>
        <v>0</v>
      </c>
      <c r="AA30">
        <f t="shared" si="23"/>
        <v>0</v>
      </c>
      <c r="AB30">
        <f t="shared" si="23"/>
        <v>0</v>
      </c>
      <c r="AC30">
        <f t="shared" si="23"/>
        <v>0</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0</v>
      </c>
    </row>
    <row r="31" spans="1:105" hidden="1" x14ac:dyDescent="0.3">
      <c r="A31">
        <v>1978</v>
      </c>
      <c r="B31">
        <f t="shared" si="21"/>
        <v>0</v>
      </c>
      <c r="C31">
        <f t="shared" si="21"/>
        <v>0</v>
      </c>
      <c r="D31">
        <f t="shared" si="21"/>
        <v>0</v>
      </c>
      <c r="E31">
        <f t="shared" si="21"/>
        <v>0</v>
      </c>
      <c r="F31">
        <f t="shared" si="21"/>
        <v>0</v>
      </c>
      <c r="G31">
        <f t="shared" si="21"/>
        <v>0</v>
      </c>
      <c r="H31">
        <f t="shared" si="21"/>
        <v>0</v>
      </c>
      <c r="I31">
        <f t="shared" si="21"/>
        <v>0</v>
      </c>
      <c r="J31">
        <f t="shared" si="21"/>
        <v>0</v>
      </c>
      <c r="K31">
        <f t="shared" si="21"/>
        <v>0</v>
      </c>
      <c r="L31">
        <f t="shared" si="22"/>
        <v>0</v>
      </c>
      <c r="M31">
        <f t="shared" si="22"/>
        <v>0</v>
      </c>
      <c r="N31">
        <f t="shared" si="22"/>
        <v>0</v>
      </c>
      <c r="O31">
        <f t="shared" si="22"/>
        <v>0</v>
      </c>
      <c r="P31">
        <f t="shared" si="22"/>
        <v>0</v>
      </c>
      <c r="Q31">
        <f t="shared" si="22"/>
        <v>0</v>
      </c>
      <c r="R31">
        <f t="shared" si="22"/>
        <v>0</v>
      </c>
      <c r="S31">
        <f t="shared" si="22"/>
        <v>0</v>
      </c>
      <c r="T31">
        <f t="shared" si="22"/>
        <v>0</v>
      </c>
      <c r="U31">
        <f t="shared" si="22"/>
        <v>0</v>
      </c>
      <c r="V31">
        <f t="shared" si="23"/>
        <v>0</v>
      </c>
      <c r="W31">
        <f t="shared" si="23"/>
        <v>0</v>
      </c>
      <c r="X31">
        <f t="shared" si="23"/>
        <v>0</v>
      </c>
      <c r="Y31">
        <f t="shared" si="23"/>
        <v>0</v>
      </c>
      <c r="Z31">
        <f t="shared" si="23"/>
        <v>0</v>
      </c>
      <c r="AA31">
        <f t="shared" si="23"/>
        <v>0</v>
      </c>
      <c r="AB31">
        <f t="shared" si="23"/>
        <v>0</v>
      </c>
      <c r="AC31">
        <f t="shared" si="23"/>
        <v>0</v>
      </c>
      <c r="AD31">
        <f t="shared" si="23"/>
        <v>0</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0</v>
      </c>
    </row>
    <row r="32" spans="1:105" hidden="1" x14ac:dyDescent="0.3">
      <c r="A32">
        <v>1979</v>
      </c>
      <c r="B32">
        <f t="shared" si="21"/>
        <v>0</v>
      </c>
      <c r="C32">
        <f t="shared" si="21"/>
        <v>0</v>
      </c>
      <c r="D32">
        <f t="shared" si="21"/>
        <v>0</v>
      </c>
      <c r="E32">
        <f t="shared" si="21"/>
        <v>0</v>
      </c>
      <c r="F32">
        <f t="shared" si="21"/>
        <v>0</v>
      </c>
      <c r="G32">
        <f t="shared" si="21"/>
        <v>0</v>
      </c>
      <c r="H32">
        <f t="shared" si="21"/>
        <v>0</v>
      </c>
      <c r="I32">
        <f t="shared" si="21"/>
        <v>0</v>
      </c>
      <c r="J32">
        <f t="shared" si="21"/>
        <v>0</v>
      </c>
      <c r="K32">
        <f t="shared" si="21"/>
        <v>0</v>
      </c>
      <c r="L32">
        <f t="shared" si="22"/>
        <v>0</v>
      </c>
      <c r="M32">
        <f t="shared" si="22"/>
        <v>0</v>
      </c>
      <c r="N32">
        <f t="shared" si="22"/>
        <v>0</v>
      </c>
      <c r="O32">
        <f t="shared" si="22"/>
        <v>0</v>
      </c>
      <c r="P32">
        <f t="shared" si="22"/>
        <v>0</v>
      </c>
      <c r="Q32">
        <f t="shared" si="22"/>
        <v>0</v>
      </c>
      <c r="R32">
        <f t="shared" si="22"/>
        <v>0</v>
      </c>
      <c r="S32">
        <f t="shared" si="22"/>
        <v>0</v>
      </c>
      <c r="T32">
        <f t="shared" si="22"/>
        <v>0</v>
      </c>
      <c r="U32">
        <f t="shared" si="22"/>
        <v>0</v>
      </c>
      <c r="V32">
        <f t="shared" si="23"/>
        <v>0</v>
      </c>
      <c r="W32">
        <f t="shared" si="23"/>
        <v>0</v>
      </c>
      <c r="X32">
        <f t="shared" si="23"/>
        <v>0</v>
      </c>
      <c r="Y32">
        <f t="shared" si="23"/>
        <v>0</v>
      </c>
      <c r="Z32">
        <f t="shared" si="23"/>
        <v>0</v>
      </c>
      <c r="AA32">
        <f t="shared" si="23"/>
        <v>0</v>
      </c>
      <c r="AB32">
        <f t="shared" si="23"/>
        <v>0</v>
      </c>
      <c r="AC32">
        <f t="shared" si="23"/>
        <v>0</v>
      </c>
      <c r="AD32">
        <f t="shared" si="23"/>
        <v>0</v>
      </c>
      <c r="AE32">
        <f t="shared" si="23"/>
        <v>0</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0</v>
      </c>
    </row>
    <row r="33" spans="1:105" hidden="1" x14ac:dyDescent="0.3">
      <c r="A33">
        <v>1980</v>
      </c>
      <c r="B33">
        <f t="shared" ref="B33:K42" si="31">VLOOKUP(B$2,scenarios4,21,FALSE)*VLOOKUP($A33-B$2,output4,5,FALSE)</f>
        <v>0</v>
      </c>
      <c r="C33">
        <f t="shared" si="31"/>
        <v>0</v>
      </c>
      <c r="D33">
        <f t="shared" si="31"/>
        <v>0</v>
      </c>
      <c r="E33">
        <f t="shared" si="31"/>
        <v>0</v>
      </c>
      <c r="F33">
        <f t="shared" si="31"/>
        <v>0</v>
      </c>
      <c r="G33">
        <f t="shared" si="31"/>
        <v>0</v>
      </c>
      <c r="H33">
        <f t="shared" si="31"/>
        <v>0</v>
      </c>
      <c r="I33">
        <f t="shared" si="31"/>
        <v>0</v>
      </c>
      <c r="J33">
        <f t="shared" si="31"/>
        <v>0</v>
      </c>
      <c r="K33">
        <f t="shared" si="31"/>
        <v>0</v>
      </c>
      <c r="L33">
        <f t="shared" ref="L33:U42" si="32">VLOOKUP(L$2,scenarios4,21,FALSE)*VLOOKUP($A33-L$2,output4,5,FALSE)</f>
        <v>0</v>
      </c>
      <c r="M33">
        <f t="shared" si="32"/>
        <v>0</v>
      </c>
      <c r="N33">
        <f t="shared" si="32"/>
        <v>0</v>
      </c>
      <c r="O33">
        <f t="shared" si="32"/>
        <v>0</v>
      </c>
      <c r="P33">
        <f t="shared" si="32"/>
        <v>0</v>
      </c>
      <c r="Q33">
        <f t="shared" si="32"/>
        <v>0</v>
      </c>
      <c r="R33">
        <f t="shared" si="32"/>
        <v>0</v>
      </c>
      <c r="S33">
        <f t="shared" si="32"/>
        <v>0</v>
      </c>
      <c r="T33">
        <f t="shared" si="32"/>
        <v>0</v>
      </c>
      <c r="U33">
        <f t="shared" si="32"/>
        <v>0</v>
      </c>
      <c r="V33">
        <f t="shared" ref="V33:AE42" si="33">VLOOKUP(V$2,scenarios4,21,FALSE)*VLOOKUP($A33-V$2,output4,5,FALSE)</f>
        <v>0</v>
      </c>
      <c r="W33">
        <f t="shared" si="33"/>
        <v>0</v>
      </c>
      <c r="X33">
        <f t="shared" si="33"/>
        <v>0</v>
      </c>
      <c r="Y33">
        <f t="shared" si="33"/>
        <v>0</v>
      </c>
      <c r="Z33">
        <f t="shared" si="33"/>
        <v>0</v>
      </c>
      <c r="AA33">
        <f t="shared" si="33"/>
        <v>0</v>
      </c>
      <c r="AB33">
        <f t="shared" si="33"/>
        <v>0</v>
      </c>
      <c r="AC33">
        <f t="shared" si="33"/>
        <v>0</v>
      </c>
      <c r="AD33">
        <f t="shared" si="33"/>
        <v>0</v>
      </c>
      <c r="AE33">
        <f t="shared" si="33"/>
        <v>0</v>
      </c>
      <c r="AF33">
        <f t="shared" ref="AF33:AO42" si="34">VLOOKUP(AF$2,scenarios4,21,FALSE)*VLOOKUP($A33-AF$2,output4,5,FALSE)</f>
        <v>0</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VLOOKUP(AP$2,scenarios4,21,FALSE)*VLOOKUP($A33-AP$2,output4,5,FALSE)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VLOOKUP(AZ$2,scenarios4,21,FALSE)*VLOOKUP($A33-AZ$2,output4,5,FALSE)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VLOOKUP(BJ$2,scenarios4,21,FALSE)*VLOOKUP($A33-BJ$2,output4,5,FALSE)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VLOOKUP(BT$2,scenarios4,21,FALSE)*VLOOKUP($A33-BT$2,output4,5,FALSE)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VLOOKUP(CD$2,scenarios4,21,FALSE)*VLOOKUP($A33-CD$2,output4,5,FALSE)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VLOOKUP(CN$2,scenarios4,21,FALSE)*VLOOKUP($A33-CN$2,output4,5,FALSE)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0</v>
      </c>
    </row>
    <row r="34" spans="1:105" hidden="1" x14ac:dyDescent="0.3">
      <c r="A34">
        <v>1981</v>
      </c>
      <c r="B34">
        <f t="shared" si="31"/>
        <v>0</v>
      </c>
      <c r="C34">
        <f t="shared" si="31"/>
        <v>0</v>
      </c>
      <c r="D34">
        <f t="shared" si="31"/>
        <v>0</v>
      </c>
      <c r="E34">
        <f t="shared" si="31"/>
        <v>0</v>
      </c>
      <c r="F34">
        <f t="shared" si="31"/>
        <v>0</v>
      </c>
      <c r="G34">
        <f t="shared" si="31"/>
        <v>0</v>
      </c>
      <c r="H34">
        <f t="shared" si="31"/>
        <v>0</v>
      </c>
      <c r="I34">
        <f t="shared" si="31"/>
        <v>0</v>
      </c>
      <c r="J34">
        <f t="shared" si="31"/>
        <v>0</v>
      </c>
      <c r="K34">
        <f t="shared" si="31"/>
        <v>0</v>
      </c>
      <c r="L34">
        <f t="shared" si="32"/>
        <v>0</v>
      </c>
      <c r="M34">
        <f t="shared" si="32"/>
        <v>0</v>
      </c>
      <c r="N34">
        <f t="shared" si="32"/>
        <v>0</v>
      </c>
      <c r="O34">
        <f t="shared" si="32"/>
        <v>0</v>
      </c>
      <c r="P34">
        <f t="shared" si="32"/>
        <v>0</v>
      </c>
      <c r="Q34">
        <f t="shared" si="32"/>
        <v>0</v>
      </c>
      <c r="R34">
        <f t="shared" si="32"/>
        <v>0</v>
      </c>
      <c r="S34">
        <f t="shared" si="32"/>
        <v>0</v>
      </c>
      <c r="T34">
        <f t="shared" si="32"/>
        <v>0</v>
      </c>
      <c r="U34">
        <f t="shared" si="32"/>
        <v>0</v>
      </c>
      <c r="V34">
        <f t="shared" si="33"/>
        <v>0</v>
      </c>
      <c r="W34">
        <f t="shared" si="33"/>
        <v>0</v>
      </c>
      <c r="X34">
        <f t="shared" si="33"/>
        <v>0</v>
      </c>
      <c r="Y34">
        <f t="shared" si="33"/>
        <v>0</v>
      </c>
      <c r="Z34">
        <f t="shared" si="33"/>
        <v>0</v>
      </c>
      <c r="AA34">
        <f t="shared" si="33"/>
        <v>0</v>
      </c>
      <c r="AB34">
        <f t="shared" si="33"/>
        <v>0</v>
      </c>
      <c r="AC34">
        <f t="shared" si="33"/>
        <v>0</v>
      </c>
      <c r="AD34">
        <f t="shared" si="33"/>
        <v>0</v>
      </c>
      <c r="AE34">
        <f t="shared" si="33"/>
        <v>0</v>
      </c>
      <c r="AF34">
        <f t="shared" si="34"/>
        <v>0</v>
      </c>
      <c r="AG34">
        <f t="shared" si="34"/>
        <v>0</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0</v>
      </c>
    </row>
    <row r="35" spans="1:105" hidden="1" x14ac:dyDescent="0.3">
      <c r="A35">
        <v>1982</v>
      </c>
      <c r="B35">
        <f t="shared" si="31"/>
        <v>0</v>
      </c>
      <c r="C35">
        <f t="shared" si="31"/>
        <v>0</v>
      </c>
      <c r="D35">
        <f t="shared" si="31"/>
        <v>0</v>
      </c>
      <c r="E35">
        <f t="shared" si="31"/>
        <v>0</v>
      </c>
      <c r="F35">
        <f t="shared" si="31"/>
        <v>0</v>
      </c>
      <c r="G35">
        <f t="shared" si="31"/>
        <v>0</v>
      </c>
      <c r="H35">
        <f t="shared" si="31"/>
        <v>0</v>
      </c>
      <c r="I35">
        <f t="shared" si="31"/>
        <v>0</v>
      </c>
      <c r="J35">
        <f t="shared" si="31"/>
        <v>0</v>
      </c>
      <c r="K35">
        <f t="shared" si="31"/>
        <v>0</v>
      </c>
      <c r="L35">
        <f t="shared" si="32"/>
        <v>0</v>
      </c>
      <c r="M35">
        <f t="shared" si="32"/>
        <v>0</v>
      </c>
      <c r="N35">
        <f t="shared" si="32"/>
        <v>0</v>
      </c>
      <c r="O35">
        <f t="shared" si="32"/>
        <v>0</v>
      </c>
      <c r="P35">
        <f t="shared" si="32"/>
        <v>0</v>
      </c>
      <c r="Q35">
        <f t="shared" si="32"/>
        <v>0</v>
      </c>
      <c r="R35">
        <f t="shared" si="32"/>
        <v>0</v>
      </c>
      <c r="S35">
        <f t="shared" si="32"/>
        <v>0</v>
      </c>
      <c r="T35">
        <f t="shared" si="32"/>
        <v>0</v>
      </c>
      <c r="U35">
        <f t="shared" si="32"/>
        <v>0</v>
      </c>
      <c r="V35">
        <f t="shared" si="33"/>
        <v>0</v>
      </c>
      <c r="W35">
        <f t="shared" si="33"/>
        <v>0</v>
      </c>
      <c r="X35">
        <f t="shared" si="33"/>
        <v>0</v>
      </c>
      <c r="Y35">
        <f t="shared" si="33"/>
        <v>0</v>
      </c>
      <c r="Z35">
        <f t="shared" si="33"/>
        <v>0</v>
      </c>
      <c r="AA35">
        <f t="shared" si="33"/>
        <v>0</v>
      </c>
      <c r="AB35">
        <f t="shared" si="33"/>
        <v>0</v>
      </c>
      <c r="AC35">
        <f t="shared" si="33"/>
        <v>0</v>
      </c>
      <c r="AD35">
        <f t="shared" si="33"/>
        <v>0</v>
      </c>
      <c r="AE35">
        <f t="shared" si="33"/>
        <v>0</v>
      </c>
      <c r="AF35">
        <f t="shared" si="34"/>
        <v>0</v>
      </c>
      <c r="AG35">
        <f t="shared" si="34"/>
        <v>0</v>
      </c>
      <c r="AH35">
        <f t="shared" si="34"/>
        <v>0</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0</v>
      </c>
    </row>
    <row r="36" spans="1:105" hidden="1" x14ac:dyDescent="0.3">
      <c r="A36">
        <v>1983</v>
      </c>
      <c r="B36">
        <f t="shared" si="31"/>
        <v>0</v>
      </c>
      <c r="C36">
        <f t="shared" si="31"/>
        <v>0</v>
      </c>
      <c r="D36">
        <f t="shared" si="31"/>
        <v>0</v>
      </c>
      <c r="E36">
        <f t="shared" si="31"/>
        <v>0</v>
      </c>
      <c r="F36">
        <f t="shared" si="31"/>
        <v>0</v>
      </c>
      <c r="G36">
        <f t="shared" si="31"/>
        <v>0</v>
      </c>
      <c r="H36">
        <f t="shared" si="31"/>
        <v>0</v>
      </c>
      <c r="I36">
        <f t="shared" si="31"/>
        <v>0</v>
      </c>
      <c r="J36">
        <f t="shared" si="31"/>
        <v>0</v>
      </c>
      <c r="K36">
        <f t="shared" si="31"/>
        <v>0</v>
      </c>
      <c r="L36">
        <f t="shared" si="32"/>
        <v>0</v>
      </c>
      <c r="M36">
        <f t="shared" si="32"/>
        <v>0</v>
      </c>
      <c r="N36">
        <f t="shared" si="32"/>
        <v>0</v>
      </c>
      <c r="O36">
        <f t="shared" si="32"/>
        <v>0</v>
      </c>
      <c r="P36">
        <f t="shared" si="32"/>
        <v>0</v>
      </c>
      <c r="Q36">
        <f t="shared" si="32"/>
        <v>0</v>
      </c>
      <c r="R36">
        <f t="shared" si="32"/>
        <v>0</v>
      </c>
      <c r="S36">
        <f t="shared" si="32"/>
        <v>0</v>
      </c>
      <c r="T36">
        <f t="shared" si="32"/>
        <v>0</v>
      </c>
      <c r="U36">
        <f t="shared" si="32"/>
        <v>0</v>
      </c>
      <c r="V36">
        <f t="shared" si="33"/>
        <v>0</v>
      </c>
      <c r="W36">
        <f t="shared" si="33"/>
        <v>0</v>
      </c>
      <c r="X36">
        <f t="shared" si="33"/>
        <v>0</v>
      </c>
      <c r="Y36">
        <f t="shared" si="33"/>
        <v>0</v>
      </c>
      <c r="Z36">
        <f t="shared" si="33"/>
        <v>0</v>
      </c>
      <c r="AA36">
        <f t="shared" si="33"/>
        <v>0</v>
      </c>
      <c r="AB36">
        <f t="shared" si="33"/>
        <v>0</v>
      </c>
      <c r="AC36">
        <f t="shared" si="33"/>
        <v>0</v>
      </c>
      <c r="AD36">
        <f t="shared" si="33"/>
        <v>0</v>
      </c>
      <c r="AE36">
        <f t="shared" si="33"/>
        <v>0</v>
      </c>
      <c r="AF36">
        <f t="shared" si="34"/>
        <v>0</v>
      </c>
      <c r="AG36">
        <f t="shared" si="34"/>
        <v>0</v>
      </c>
      <c r="AH36">
        <f t="shared" si="34"/>
        <v>0</v>
      </c>
      <c r="AI36">
        <f t="shared" si="34"/>
        <v>0</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0</v>
      </c>
    </row>
    <row r="37" spans="1:105" hidden="1" x14ac:dyDescent="0.3">
      <c r="A37">
        <v>1984</v>
      </c>
      <c r="B37">
        <f t="shared" si="31"/>
        <v>0</v>
      </c>
      <c r="C37">
        <f t="shared" si="31"/>
        <v>0</v>
      </c>
      <c r="D37">
        <f t="shared" si="31"/>
        <v>0</v>
      </c>
      <c r="E37">
        <f t="shared" si="31"/>
        <v>0</v>
      </c>
      <c r="F37">
        <f t="shared" si="31"/>
        <v>0</v>
      </c>
      <c r="G37">
        <f t="shared" si="31"/>
        <v>0</v>
      </c>
      <c r="H37">
        <f t="shared" si="31"/>
        <v>0</v>
      </c>
      <c r="I37">
        <f t="shared" si="31"/>
        <v>0</v>
      </c>
      <c r="J37">
        <f t="shared" si="31"/>
        <v>0</v>
      </c>
      <c r="K37">
        <f t="shared" si="31"/>
        <v>0</v>
      </c>
      <c r="L37">
        <f t="shared" si="32"/>
        <v>0</v>
      </c>
      <c r="M37">
        <f t="shared" si="32"/>
        <v>0</v>
      </c>
      <c r="N37">
        <f t="shared" si="32"/>
        <v>0</v>
      </c>
      <c r="O37">
        <f t="shared" si="32"/>
        <v>0</v>
      </c>
      <c r="P37">
        <f t="shared" si="32"/>
        <v>0</v>
      </c>
      <c r="Q37">
        <f t="shared" si="32"/>
        <v>0</v>
      </c>
      <c r="R37">
        <f t="shared" si="32"/>
        <v>0</v>
      </c>
      <c r="S37">
        <f t="shared" si="32"/>
        <v>0</v>
      </c>
      <c r="T37">
        <f t="shared" si="32"/>
        <v>0</v>
      </c>
      <c r="U37">
        <f t="shared" si="32"/>
        <v>0</v>
      </c>
      <c r="V37">
        <f t="shared" si="33"/>
        <v>0</v>
      </c>
      <c r="W37">
        <f t="shared" si="33"/>
        <v>0</v>
      </c>
      <c r="X37">
        <f t="shared" si="33"/>
        <v>0</v>
      </c>
      <c r="Y37">
        <f t="shared" si="33"/>
        <v>0</v>
      </c>
      <c r="Z37">
        <f t="shared" si="33"/>
        <v>0</v>
      </c>
      <c r="AA37">
        <f t="shared" si="33"/>
        <v>0</v>
      </c>
      <c r="AB37">
        <f t="shared" si="33"/>
        <v>0</v>
      </c>
      <c r="AC37">
        <f t="shared" si="33"/>
        <v>0</v>
      </c>
      <c r="AD37">
        <f t="shared" si="33"/>
        <v>0</v>
      </c>
      <c r="AE37">
        <f t="shared" si="33"/>
        <v>0</v>
      </c>
      <c r="AF37">
        <f t="shared" si="34"/>
        <v>0</v>
      </c>
      <c r="AG37">
        <f t="shared" si="34"/>
        <v>0</v>
      </c>
      <c r="AH37">
        <f t="shared" si="34"/>
        <v>0</v>
      </c>
      <c r="AI37">
        <f t="shared" si="34"/>
        <v>0</v>
      </c>
      <c r="AJ37">
        <f t="shared" si="34"/>
        <v>0</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0</v>
      </c>
    </row>
    <row r="38" spans="1:105" hidden="1" x14ac:dyDescent="0.3">
      <c r="A38">
        <v>1985</v>
      </c>
      <c r="B38">
        <f t="shared" si="31"/>
        <v>0</v>
      </c>
      <c r="C38">
        <f t="shared" si="31"/>
        <v>0</v>
      </c>
      <c r="D38">
        <f t="shared" si="31"/>
        <v>0</v>
      </c>
      <c r="E38">
        <f t="shared" si="31"/>
        <v>0</v>
      </c>
      <c r="F38">
        <f t="shared" si="31"/>
        <v>0</v>
      </c>
      <c r="G38">
        <f t="shared" si="31"/>
        <v>0</v>
      </c>
      <c r="H38">
        <f t="shared" si="31"/>
        <v>0</v>
      </c>
      <c r="I38">
        <f t="shared" si="31"/>
        <v>0</v>
      </c>
      <c r="J38">
        <f t="shared" si="31"/>
        <v>0</v>
      </c>
      <c r="K38">
        <f t="shared" si="31"/>
        <v>0</v>
      </c>
      <c r="L38">
        <f t="shared" si="32"/>
        <v>0</v>
      </c>
      <c r="M38">
        <f t="shared" si="32"/>
        <v>0</v>
      </c>
      <c r="N38">
        <f t="shared" si="32"/>
        <v>0</v>
      </c>
      <c r="O38">
        <f t="shared" si="32"/>
        <v>0</v>
      </c>
      <c r="P38">
        <f t="shared" si="32"/>
        <v>0</v>
      </c>
      <c r="Q38">
        <f t="shared" si="32"/>
        <v>0</v>
      </c>
      <c r="R38">
        <f t="shared" si="32"/>
        <v>0</v>
      </c>
      <c r="S38">
        <f t="shared" si="32"/>
        <v>0</v>
      </c>
      <c r="T38">
        <f t="shared" si="32"/>
        <v>0</v>
      </c>
      <c r="U38">
        <f t="shared" si="32"/>
        <v>0</v>
      </c>
      <c r="V38">
        <f t="shared" si="33"/>
        <v>0</v>
      </c>
      <c r="W38">
        <f t="shared" si="33"/>
        <v>0</v>
      </c>
      <c r="X38">
        <f t="shared" si="33"/>
        <v>0</v>
      </c>
      <c r="Y38">
        <f t="shared" si="33"/>
        <v>0</v>
      </c>
      <c r="Z38">
        <f t="shared" si="33"/>
        <v>0</v>
      </c>
      <c r="AA38">
        <f t="shared" si="33"/>
        <v>0</v>
      </c>
      <c r="AB38">
        <f t="shared" si="33"/>
        <v>0</v>
      </c>
      <c r="AC38">
        <f t="shared" si="33"/>
        <v>0</v>
      </c>
      <c r="AD38">
        <f t="shared" si="33"/>
        <v>0</v>
      </c>
      <c r="AE38">
        <f t="shared" si="33"/>
        <v>0</v>
      </c>
      <c r="AF38">
        <f t="shared" si="34"/>
        <v>0</v>
      </c>
      <c r="AG38">
        <f t="shared" si="34"/>
        <v>0</v>
      </c>
      <c r="AH38">
        <f t="shared" si="34"/>
        <v>0</v>
      </c>
      <c r="AI38">
        <f t="shared" si="34"/>
        <v>0</v>
      </c>
      <c r="AJ38">
        <f t="shared" si="34"/>
        <v>0</v>
      </c>
      <c r="AK38">
        <f t="shared" si="34"/>
        <v>0</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0</v>
      </c>
    </row>
    <row r="39" spans="1:105" hidden="1" x14ac:dyDescent="0.3">
      <c r="A39">
        <v>1986</v>
      </c>
      <c r="B39">
        <f t="shared" si="31"/>
        <v>0</v>
      </c>
      <c r="C39">
        <f t="shared" si="31"/>
        <v>0</v>
      </c>
      <c r="D39">
        <f t="shared" si="31"/>
        <v>0</v>
      </c>
      <c r="E39">
        <f t="shared" si="31"/>
        <v>0</v>
      </c>
      <c r="F39">
        <f t="shared" si="31"/>
        <v>0</v>
      </c>
      <c r="G39">
        <f t="shared" si="31"/>
        <v>0</v>
      </c>
      <c r="H39">
        <f t="shared" si="31"/>
        <v>0</v>
      </c>
      <c r="I39">
        <f t="shared" si="31"/>
        <v>0</v>
      </c>
      <c r="J39">
        <f t="shared" si="31"/>
        <v>0</v>
      </c>
      <c r="K39">
        <f t="shared" si="31"/>
        <v>0</v>
      </c>
      <c r="L39">
        <f t="shared" si="32"/>
        <v>0</v>
      </c>
      <c r="M39">
        <f t="shared" si="32"/>
        <v>0</v>
      </c>
      <c r="N39">
        <f t="shared" si="32"/>
        <v>0</v>
      </c>
      <c r="O39">
        <f t="shared" si="32"/>
        <v>0</v>
      </c>
      <c r="P39">
        <f t="shared" si="32"/>
        <v>0</v>
      </c>
      <c r="Q39">
        <f t="shared" si="32"/>
        <v>0</v>
      </c>
      <c r="R39">
        <f t="shared" si="32"/>
        <v>0</v>
      </c>
      <c r="S39">
        <f t="shared" si="32"/>
        <v>0</v>
      </c>
      <c r="T39">
        <f t="shared" si="32"/>
        <v>0</v>
      </c>
      <c r="U39">
        <f t="shared" si="32"/>
        <v>0</v>
      </c>
      <c r="V39">
        <f t="shared" si="33"/>
        <v>0</v>
      </c>
      <c r="W39">
        <f t="shared" si="33"/>
        <v>0</v>
      </c>
      <c r="X39">
        <f t="shared" si="33"/>
        <v>0</v>
      </c>
      <c r="Y39">
        <f t="shared" si="33"/>
        <v>0</v>
      </c>
      <c r="Z39">
        <f t="shared" si="33"/>
        <v>0</v>
      </c>
      <c r="AA39">
        <f t="shared" si="33"/>
        <v>0</v>
      </c>
      <c r="AB39">
        <f t="shared" si="33"/>
        <v>0</v>
      </c>
      <c r="AC39">
        <f t="shared" si="33"/>
        <v>0</v>
      </c>
      <c r="AD39">
        <f t="shared" si="33"/>
        <v>0</v>
      </c>
      <c r="AE39">
        <f t="shared" si="33"/>
        <v>0</v>
      </c>
      <c r="AF39">
        <f t="shared" si="34"/>
        <v>0</v>
      </c>
      <c r="AG39">
        <f t="shared" si="34"/>
        <v>0</v>
      </c>
      <c r="AH39">
        <f t="shared" si="34"/>
        <v>0</v>
      </c>
      <c r="AI39">
        <f t="shared" si="34"/>
        <v>0</v>
      </c>
      <c r="AJ39">
        <f t="shared" si="34"/>
        <v>0</v>
      </c>
      <c r="AK39">
        <f t="shared" si="34"/>
        <v>0</v>
      </c>
      <c r="AL39">
        <f t="shared" si="34"/>
        <v>0</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0</v>
      </c>
    </row>
    <row r="40" spans="1:105" hidden="1" x14ac:dyDescent="0.3">
      <c r="A40">
        <v>1987</v>
      </c>
      <c r="B40">
        <f t="shared" si="31"/>
        <v>0</v>
      </c>
      <c r="C40">
        <f t="shared" si="31"/>
        <v>0</v>
      </c>
      <c r="D40">
        <f t="shared" si="31"/>
        <v>0</v>
      </c>
      <c r="E40">
        <f t="shared" si="31"/>
        <v>0</v>
      </c>
      <c r="F40">
        <f t="shared" si="31"/>
        <v>0</v>
      </c>
      <c r="G40">
        <f t="shared" si="31"/>
        <v>0</v>
      </c>
      <c r="H40">
        <f t="shared" si="31"/>
        <v>0</v>
      </c>
      <c r="I40">
        <f t="shared" si="31"/>
        <v>0</v>
      </c>
      <c r="J40">
        <f t="shared" si="31"/>
        <v>0</v>
      </c>
      <c r="K40">
        <f t="shared" si="31"/>
        <v>0</v>
      </c>
      <c r="L40">
        <f t="shared" si="32"/>
        <v>0</v>
      </c>
      <c r="M40">
        <f t="shared" si="32"/>
        <v>0</v>
      </c>
      <c r="N40">
        <f t="shared" si="32"/>
        <v>0</v>
      </c>
      <c r="O40">
        <f t="shared" si="32"/>
        <v>0</v>
      </c>
      <c r="P40">
        <f t="shared" si="32"/>
        <v>0</v>
      </c>
      <c r="Q40">
        <f t="shared" si="32"/>
        <v>0</v>
      </c>
      <c r="R40">
        <f t="shared" si="32"/>
        <v>0</v>
      </c>
      <c r="S40">
        <f t="shared" si="32"/>
        <v>0</v>
      </c>
      <c r="T40">
        <f t="shared" si="32"/>
        <v>0</v>
      </c>
      <c r="U40">
        <f t="shared" si="32"/>
        <v>0</v>
      </c>
      <c r="V40">
        <f t="shared" si="33"/>
        <v>0</v>
      </c>
      <c r="W40">
        <f t="shared" si="33"/>
        <v>0</v>
      </c>
      <c r="X40">
        <f t="shared" si="33"/>
        <v>0</v>
      </c>
      <c r="Y40">
        <f t="shared" si="33"/>
        <v>0</v>
      </c>
      <c r="Z40">
        <f t="shared" si="33"/>
        <v>0</v>
      </c>
      <c r="AA40">
        <f t="shared" si="33"/>
        <v>0</v>
      </c>
      <c r="AB40">
        <f t="shared" si="33"/>
        <v>0</v>
      </c>
      <c r="AC40">
        <f t="shared" si="33"/>
        <v>0</v>
      </c>
      <c r="AD40">
        <f t="shared" si="33"/>
        <v>0</v>
      </c>
      <c r="AE40">
        <f t="shared" si="33"/>
        <v>0</v>
      </c>
      <c r="AF40">
        <f t="shared" si="34"/>
        <v>0</v>
      </c>
      <c r="AG40">
        <f t="shared" si="34"/>
        <v>0</v>
      </c>
      <c r="AH40">
        <f t="shared" si="34"/>
        <v>0</v>
      </c>
      <c r="AI40">
        <f t="shared" si="34"/>
        <v>0</v>
      </c>
      <c r="AJ40">
        <f t="shared" si="34"/>
        <v>0</v>
      </c>
      <c r="AK40">
        <f t="shared" si="34"/>
        <v>0</v>
      </c>
      <c r="AL40">
        <f t="shared" si="34"/>
        <v>0</v>
      </c>
      <c r="AM40">
        <f t="shared" si="34"/>
        <v>0</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0</v>
      </c>
    </row>
    <row r="41" spans="1:105" hidden="1" x14ac:dyDescent="0.3">
      <c r="A41">
        <v>1988</v>
      </c>
      <c r="B41">
        <f t="shared" si="31"/>
        <v>0</v>
      </c>
      <c r="C41">
        <f t="shared" si="31"/>
        <v>0</v>
      </c>
      <c r="D41">
        <f t="shared" si="31"/>
        <v>0</v>
      </c>
      <c r="E41">
        <f t="shared" si="31"/>
        <v>0</v>
      </c>
      <c r="F41">
        <f t="shared" si="31"/>
        <v>0</v>
      </c>
      <c r="G41">
        <f t="shared" si="31"/>
        <v>0</v>
      </c>
      <c r="H41">
        <f t="shared" si="31"/>
        <v>0</v>
      </c>
      <c r="I41">
        <f t="shared" si="31"/>
        <v>0</v>
      </c>
      <c r="J41">
        <f t="shared" si="31"/>
        <v>0</v>
      </c>
      <c r="K41">
        <f t="shared" si="31"/>
        <v>0</v>
      </c>
      <c r="L41">
        <f t="shared" si="32"/>
        <v>0</v>
      </c>
      <c r="M41">
        <f t="shared" si="32"/>
        <v>0</v>
      </c>
      <c r="N41">
        <f t="shared" si="32"/>
        <v>0</v>
      </c>
      <c r="O41">
        <f t="shared" si="32"/>
        <v>0</v>
      </c>
      <c r="P41">
        <f t="shared" si="32"/>
        <v>0</v>
      </c>
      <c r="Q41">
        <f t="shared" si="32"/>
        <v>0</v>
      </c>
      <c r="R41">
        <f t="shared" si="32"/>
        <v>0</v>
      </c>
      <c r="S41">
        <f t="shared" si="32"/>
        <v>0</v>
      </c>
      <c r="T41">
        <f t="shared" si="32"/>
        <v>0</v>
      </c>
      <c r="U41">
        <f t="shared" si="32"/>
        <v>0</v>
      </c>
      <c r="V41">
        <f t="shared" si="33"/>
        <v>0</v>
      </c>
      <c r="W41">
        <f t="shared" si="33"/>
        <v>0</v>
      </c>
      <c r="X41">
        <f t="shared" si="33"/>
        <v>0</v>
      </c>
      <c r="Y41">
        <f t="shared" si="33"/>
        <v>0</v>
      </c>
      <c r="Z41">
        <f t="shared" si="33"/>
        <v>0</v>
      </c>
      <c r="AA41">
        <f t="shared" si="33"/>
        <v>0</v>
      </c>
      <c r="AB41">
        <f t="shared" si="33"/>
        <v>0</v>
      </c>
      <c r="AC41">
        <f t="shared" si="33"/>
        <v>0</v>
      </c>
      <c r="AD41">
        <f t="shared" si="33"/>
        <v>0</v>
      </c>
      <c r="AE41">
        <f t="shared" si="33"/>
        <v>0</v>
      </c>
      <c r="AF41">
        <f t="shared" si="34"/>
        <v>0</v>
      </c>
      <c r="AG41">
        <f t="shared" si="34"/>
        <v>0</v>
      </c>
      <c r="AH41">
        <f t="shared" si="34"/>
        <v>0</v>
      </c>
      <c r="AI41">
        <f t="shared" si="34"/>
        <v>0</v>
      </c>
      <c r="AJ41">
        <f t="shared" si="34"/>
        <v>0</v>
      </c>
      <c r="AK41">
        <f t="shared" si="34"/>
        <v>0</v>
      </c>
      <c r="AL41">
        <f t="shared" si="34"/>
        <v>0</v>
      </c>
      <c r="AM41">
        <f t="shared" si="34"/>
        <v>0</v>
      </c>
      <c r="AN41">
        <f t="shared" si="34"/>
        <v>0</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0</v>
      </c>
    </row>
    <row r="42" spans="1:105" hidden="1" x14ac:dyDescent="0.3">
      <c r="A42">
        <v>1989</v>
      </c>
      <c r="B42">
        <f t="shared" si="31"/>
        <v>0</v>
      </c>
      <c r="C42">
        <f t="shared" si="31"/>
        <v>0</v>
      </c>
      <c r="D42">
        <f t="shared" si="31"/>
        <v>0</v>
      </c>
      <c r="E42">
        <f t="shared" si="31"/>
        <v>0</v>
      </c>
      <c r="F42">
        <f t="shared" si="31"/>
        <v>0</v>
      </c>
      <c r="G42">
        <f t="shared" si="31"/>
        <v>0</v>
      </c>
      <c r="H42">
        <f t="shared" si="31"/>
        <v>0</v>
      </c>
      <c r="I42">
        <f t="shared" si="31"/>
        <v>0</v>
      </c>
      <c r="J42">
        <f t="shared" si="31"/>
        <v>0</v>
      </c>
      <c r="K42">
        <f t="shared" si="31"/>
        <v>0</v>
      </c>
      <c r="L42">
        <f t="shared" si="32"/>
        <v>0</v>
      </c>
      <c r="M42">
        <f t="shared" si="32"/>
        <v>0</v>
      </c>
      <c r="N42">
        <f t="shared" si="32"/>
        <v>0</v>
      </c>
      <c r="O42">
        <f t="shared" si="32"/>
        <v>0</v>
      </c>
      <c r="P42">
        <f t="shared" si="32"/>
        <v>0</v>
      </c>
      <c r="Q42">
        <f t="shared" si="32"/>
        <v>0</v>
      </c>
      <c r="R42">
        <f t="shared" si="32"/>
        <v>0</v>
      </c>
      <c r="S42">
        <f t="shared" si="32"/>
        <v>0</v>
      </c>
      <c r="T42">
        <f t="shared" si="32"/>
        <v>0</v>
      </c>
      <c r="U42">
        <f t="shared" si="32"/>
        <v>0</v>
      </c>
      <c r="V42">
        <f t="shared" si="33"/>
        <v>0</v>
      </c>
      <c r="W42">
        <f t="shared" si="33"/>
        <v>0</v>
      </c>
      <c r="X42">
        <f t="shared" si="33"/>
        <v>0</v>
      </c>
      <c r="Y42">
        <f t="shared" si="33"/>
        <v>0</v>
      </c>
      <c r="Z42">
        <f t="shared" si="33"/>
        <v>0</v>
      </c>
      <c r="AA42">
        <f t="shared" si="33"/>
        <v>0</v>
      </c>
      <c r="AB42">
        <f t="shared" si="33"/>
        <v>0</v>
      </c>
      <c r="AC42">
        <f t="shared" si="33"/>
        <v>0</v>
      </c>
      <c r="AD42">
        <f t="shared" si="33"/>
        <v>0</v>
      </c>
      <c r="AE42">
        <f t="shared" si="33"/>
        <v>0</v>
      </c>
      <c r="AF42">
        <f t="shared" si="34"/>
        <v>0</v>
      </c>
      <c r="AG42">
        <f t="shared" si="34"/>
        <v>0</v>
      </c>
      <c r="AH42">
        <f t="shared" si="34"/>
        <v>0</v>
      </c>
      <c r="AI42">
        <f t="shared" si="34"/>
        <v>0</v>
      </c>
      <c r="AJ42">
        <f t="shared" si="34"/>
        <v>0</v>
      </c>
      <c r="AK42">
        <f t="shared" si="34"/>
        <v>0</v>
      </c>
      <c r="AL42">
        <f t="shared" si="34"/>
        <v>0</v>
      </c>
      <c r="AM42">
        <f t="shared" si="34"/>
        <v>0</v>
      </c>
      <c r="AN42">
        <f t="shared" si="34"/>
        <v>0</v>
      </c>
      <c r="AO42">
        <f t="shared" si="34"/>
        <v>0</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0</v>
      </c>
    </row>
    <row r="43" spans="1:105" hidden="1" x14ac:dyDescent="0.3">
      <c r="A43">
        <v>1990</v>
      </c>
      <c r="B43">
        <f t="shared" ref="B43:K52" si="41">VLOOKUP(B$2,scenarios4,21,FALSE)*VLOOKUP($A43-B$2,output4,5,FALSE)</f>
        <v>0</v>
      </c>
      <c r="C43">
        <f t="shared" si="41"/>
        <v>0</v>
      </c>
      <c r="D43">
        <f t="shared" si="41"/>
        <v>0</v>
      </c>
      <c r="E43">
        <f t="shared" si="41"/>
        <v>0</v>
      </c>
      <c r="F43">
        <f t="shared" si="41"/>
        <v>0</v>
      </c>
      <c r="G43">
        <f t="shared" si="41"/>
        <v>0</v>
      </c>
      <c r="H43">
        <f t="shared" si="41"/>
        <v>0</v>
      </c>
      <c r="I43">
        <f t="shared" si="41"/>
        <v>0</v>
      </c>
      <c r="J43">
        <f t="shared" si="41"/>
        <v>0</v>
      </c>
      <c r="K43">
        <f t="shared" si="41"/>
        <v>0</v>
      </c>
      <c r="L43">
        <f t="shared" ref="L43:U52" si="42">VLOOKUP(L$2,scenarios4,21,FALSE)*VLOOKUP($A43-L$2,output4,5,FALSE)</f>
        <v>0</v>
      </c>
      <c r="M43">
        <f t="shared" si="42"/>
        <v>0</v>
      </c>
      <c r="N43">
        <f t="shared" si="42"/>
        <v>0</v>
      </c>
      <c r="O43">
        <f t="shared" si="42"/>
        <v>0</v>
      </c>
      <c r="P43">
        <f t="shared" si="42"/>
        <v>0</v>
      </c>
      <c r="Q43">
        <f t="shared" si="42"/>
        <v>0</v>
      </c>
      <c r="R43">
        <f t="shared" si="42"/>
        <v>0</v>
      </c>
      <c r="S43">
        <f t="shared" si="42"/>
        <v>0</v>
      </c>
      <c r="T43">
        <f t="shared" si="42"/>
        <v>0</v>
      </c>
      <c r="U43">
        <f t="shared" si="42"/>
        <v>0</v>
      </c>
      <c r="V43">
        <f t="shared" ref="V43:AE52" si="43">VLOOKUP(V$2,scenarios4,21,FALSE)*VLOOKUP($A43-V$2,output4,5,FALSE)</f>
        <v>0</v>
      </c>
      <c r="W43">
        <f t="shared" si="43"/>
        <v>0</v>
      </c>
      <c r="X43">
        <f t="shared" si="43"/>
        <v>0</v>
      </c>
      <c r="Y43">
        <f t="shared" si="43"/>
        <v>0</v>
      </c>
      <c r="Z43">
        <f t="shared" si="43"/>
        <v>0</v>
      </c>
      <c r="AA43">
        <f t="shared" si="43"/>
        <v>0</v>
      </c>
      <c r="AB43">
        <f t="shared" si="43"/>
        <v>0</v>
      </c>
      <c r="AC43">
        <f t="shared" si="43"/>
        <v>0</v>
      </c>
      <c r="AD43">
        <f t="shared" si="43"/>
        <v>0</v>
      </c>
      <c r="AE43">
        <f t="shared" si="43"/>
        <v>0</v>
      </c>
      <c r="AF43">
        <f t="shared" ref="AF43:AO52" si="44">VLOOKUP(AF$2,scenarios4,21,FALSE)*VLOOKUP($A43-AF$2,output4,5,FALSE)</f>
        <v>0</v>
      </c>
      <c r="AG43">
        <f t="shared" si="44"/>
        <v>0</v>
      </c>
      <c r="AH43">
        <f t="shared" si="44"/>
        <v>0</v>
      </c>
      <c r="AI43">
        <f t="shared" si="44"/>
        <v>0</v>
      </c>
      <c r="AJ43">
        <f t="shared" si="44"/>
        <v>0</v>
      </c>
      <c r="AK43">
        <f t="shared" si="44"/>
        <v>0</v>
      </c>
      <c r="AL43">
        <f t="shared" si="44"/>
        <v>0</v>
      </c>
      <c r="AM43">
        <f t="shared" si="44"/>
        <v>0</v>
      </c>
      <c r="AN43">
        <f t="shared" si="44"/>
        <v>0</v>
      </c>
      <c r="AO43">
        <f t="shared" si="44"/>
        <v>0</v>
      </c>
      <c r="AP43">
        <f t="shared" ref="AP43:AY52" si="45">VLOOKUP(AP$2,scenarios4,21,FALSE)*VLOOKUP($A43-AP$2,output4,5,FALSE)</f>
        <v>0</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VLOOKUP(AZ$2,scenarios4,21,FALSE)*VLOOKUP($A43-AZ$2,output4,5,FALSE)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VLOOKUP(BJ$2,scenarios4,21,FALSE)*VLOOKUP($A43-BJ$2,output4,5,FALSE)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VLOOKUP(BT$2,scenarios4,21,FALSE)*VLOOKUP($A43-BT$2,output4,5,FALSE)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VLOOKUP(CD$2,scenarios4,21,FALSE)*VLOOKUP($A43-CD$2,output4,5,FALSE)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VLOOKUP(CN$2,scenarios4,21,FALSE)*VLOOKUP($A43-CN$2,output4,5,FALSE)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0</v>
      </c>
    </row>
    <row r="44" spans="1:105" hidden="1" x14ac:dyDescent="0.3">
      <c r="A44">
        <v>1991</v>
      </c>
      <c r="B44">
        <f t="shared" si="41"/>
        <v>0</v>
      </c>
      <c r="C44">
        <f t="shared" si="41"/>
        <v>0</v>
      </c>
      <c r="D44">
        <f t="shared" si="41"/>
        <v>0</v>
      </c>
      <c r="E44">
        <f t="shared" si="41"/>
        <v>0</v>
      </c>
      <c r="F44">
        <f t="shared" si="41"/>
        <v>0</v>
      </c>
      <c r="G44">
        <f t="shared" si="41"/>
        <v>0</v>
      </c>
      <c r="H44">
        <f t="shared" si="41"/>
        <v>0</v>
      </c>
      <c r="I44">
        <f t="shared" si="41"/>
        <v>0</v>
      </c>
      <c r="J44">
        <f t="shared" si="41"/>
        <v>0</v>
      </c>
      <c r="K44">
        <f t="shared" si="41"/>
        <v>0</v>
      </c>
      <c r="L44">
        <f t="shared" si="42"/>
        <v>0</v>
      </c>
      <c r="M44">
        <f t="shared" si="42"/>
        <v>0</v>
      </c>
      <c r="N44">
        <f t="shared" si="42"/>
        <v>0</v>
      </c>
      <c r="O44">
        <f t="shared" si="42"/>
        <v>0</v>
      </c>
      <c r="P44">
        <f t="shared" si="42"/>
        <v>0</v>
      </c>
      <c r="Q44">
        <f t="shared" si="42"/>
        <v>0</v>
      </c>
      <c r="R44">
        <f t="shared" si="42"/>
        <v>0</v>
      </c>
      <c r="S44">
        <f t="shared" si="42"/>
        <v>0</v>
      </c>
      <c r="T44">
        <f t="shared" si="42"/>
        <v>0</v>
      </c>
      <c r="U44">
        <f t="shared" si="42"/>
        <v>0</v>
      </c>
      <c r="V44">
        <f t="shared" si="43"/>
        <v>0</v>
      </c>
      <c r="W44">
        <f t="shared" si="43"/>
        <v>0</v>
      </c>
      <c r="X44">
        <f t="shared" si="43"/>
        <v>0</v>
      </c>
      <c r="Y44">
        <f t="shared" si="43"/>
        <v>0</v>
      </c>
      <c r="Z44">
        <f t="shared" si="43"/>
        <v>0</v>
      </c>
      <c r="AA44">
        <f t="shared" si="43"/>
        <v>0</v>
      </c>
      <c r="AB44">
        <f t="shared" si="43"/>
        <v>0</v>
      </c>
      <c r="AC44">
        <f t="shared" si="43"/>
        <v>0</v>
      </c>
      <c r="AD44">
        <f t="shared" si="43"/>
        <v>0</v>
      </c>
      <c r="AE44">
        <f t="shared" si="43"/>
        <v>0</v>
      </c>
      <c r="AF44">
        <f t="shared" si="44"/>
        <v>0</v>
      </c>
      <c r="AG44">
        <f t="shared" si="44"/>
        <v>0</v>
      </c>
      <c r="AH44">
        <f t="shared" si="44"/>
        <v>0</v>
      </c>
      <c r="AI44">
        <f t="shared" si="44"/>
        <v>0</v>
      </c>
      <c r="AJ44">
        <f t="shared" si="44"/>
        <v>0</v>
      </c>
      <c r="AK44">
        <f t="shared" si="44"/>
        <v>0</v>
      </c>
      <c r="AL44">
        <f t="shared" si="44"/>
        <v>0</v>
      </c>
      <c r="AM44">
        <f t="shared" si="44"/>
        <v>0</v>
      </c>
      <c r="AN44">
        <f t="shared" si="44"/>
        <v>0</v>
      </c>
      <c r="AO44">
        <f t="shared" si="44"/>
        <v>0</v>
      </c>
      <c r="AP44">
        <f t="shared" si="45"/>
        <v>0</v>
      </c>
      <c r="AQ44">
        <f t="shared" si="45"/>
        <v>0</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0</v>
      </c>
    </row>
    <row r="45" spans="1:105" hidden="1" x14ac:dyDescent="0.3">
      <c r="A45">
        <v>1992</v>
      </c>
      <c r="B45">
        <f t="shared" si="41"/>
        <v>0</v>
      </c>
      <c r="C45">
        <f t="shared" si="41"/>
        <v>0</v>
      </c>
      <c r="D45">
        <f t="shared" si="41"/>
        <v>0</v>
      </c>
      <c r="E45">
        <f t="shared" si="41"/>
        <v>0</v>
      </c>
      <c r="F45">
        <f t="shared" si="41"/>
        <v>0</v>
      </c>
      <c r="G45">
        <f t="shared" si="41"/>
        <v>0</v>
      </c>
      <c r="H45">
        <f t="shared" si="41"/>
        <v>0</v>
      </c>
      <c r="I45">
        <f t="shared" si="41"/>
        <v>0</v>
      </c>
      <c r="J45">
        <f t="shared" si="41"/>
        <v>0</v>
      </c>
      <c r="K45">
        <f t="shared" si="41"/>
        <v>0</v>
      </c>
      <c r="L45">
        <f t="shared" si="42"/>
        <v>0</v>
      </c>
      <c r="M45">
        <f t="shared" si="42"/>
        <v>0</v>
      </c>
      <c r="N45">
        <f t="shared" si="42"/>
        <v>0</v>
      </c>
      <c r="O45">
        <f t="shared" si="42"/>
        <v>0</v>
      </c>
      <c r="P45">
        <f t="shared" si="42"/>
        <v>0</v>
      </c>
      <c r="Q45">
        <f t="shared" si="42"/>
        <v>0</v>
      </c>
      <c r="R45">
        <f t="shared" si="42"/>
        <v>0</v>
      </c>
      <c r="S45">
        <f t="shared" si="42"/>
        <v>0</v>
      </c>
      <c r="T45">
        <f t="shared" si="42"/>
        <v>0</v>
      </c>
      <c r="U45">
        <f t="shared" si="42"/>
        <v>0</v>
      </c>
      <c r="V45">
        <f t="shared" si="43"/>
        <v>0</v>
      </c>
      <c r="W45">
        <f t="shared" si="43"/>
        <v>0</v>
      </c>
      <c r="X45">
        <f t="shared" si="43"/>
        <v>0</v>
      </c>
      <c r="Y45">
        <f t="shared" si="43"/>
        <v>0</v>
      </c>
      <c r="Z45">
        <f t="shared" si="43"/>
        <v>0</v>
      </c>
      <c r="AA45">
        <f t="shared" si="43"/>
        <v>0</v>
      </c>
      <c r="AB45">
        <f t="shared" si="43"/>
        <v>0</v>
      </c>
      <c r="AC45">
        <f t="shared" si="43"/>
        <v>0</v>
      </c>
      <c r="AD45">
        <f t="shared" si="43"/>
        <v>0</v>
      </c>
      <c r="AE45">
        <f t="shared" si="43"/>
        <v>0</v>
      </c>
      <c r="AF45">
        <f t="shared" si="44"/>
        <v>0</v>
      </c>
      <c r="AG45">
        <f t="shared" si="44"/>
        <v>0</v>
      </c>
      <c r="AH45">
        <f t="shared" si="44"/>
        <v>0</v>
      </c>
      <c r="AI45">
        <f t="shared" si="44"/>
        <v>0</v>
      </c>
      <c r="AJ45">
        <f t="shared" si="44"/>
        <v>0</v>
      </c>
      <c r="AK45">
        <f t="shared" si="44"/>
        <v>0</v>
      </c>
      <c r="AL45">
        <f t="shared" si="44"/>
        <v>0</v>
      </c>
      <c r="AM45">
        <f t="shared" si="44"/>
        <v>0</v>
      </c>
      <c r="AN45">
        <f t="shared" si="44"/>
        <v>0</v>
      </c>
      <c r="AO45">
        <f t="shared" si="44"/>
        <v>0</v>
      </c>
      <c r="AP45">
        <f t="shared" si="45"/>
        <v>0</v>
      </c>
      <c r="AQ45">
        <f t="shared" si="45"/>
        <v>0</v>
      </c>
      <c r="AR45">
        <f t="shared" si="45"/>
        <v>0</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0</v>
      </c>
    </row>
    <row r="46" spans="1:105" hidden="1" x14ac:dyDescent="0.3">
      <c r="A46">
        <v>1993</v>
      </c>
      <c r="B46">
        <f t="shared" si="41"/>
        <v>0</v>
      </c>
      <c r="C46">
        <f t="shared" si="41"/>
        <v>0</v>
      </c>
      <c r="D46">
        <f t="shared" si="41"/>
        <v>0</v>
      </c>
      <c r="E46">
        <f t="shared" si="41"/>
        <v>0</v>
      </c>
      <c r="F46">
        <f t="shared" si="41"/>
        <v>0</v>
      </c>
      <c r="G46">
        <f t="shared" si="41"/>
        <v>0</v>
      </c>
      <c r="H46">
        <f t="shared" si="41"/>
        <v>0</v>
      </c>
      <c r="I46">
        <f t="shared" si="41"/>
        <v>0</v>
      </c>
      <c r="J46">
        <f t="shared" si="41"/>
        <v>0</v>
      </c>
      <c r="K46">
        <f t="shared" si="41"/>
        <v>0</v>
      </c>
      <c r="L46">
        <f t="shared" si="42"/>
        <v>0</v>
      </c>
      <c r="M46">
        <f t="shared" si="42"/>
        <v>0</v>
      </c>
      <c r="N46">
        <f t="shared" si="42"/>
        <v>0</v>
      </c>
      <c r="O46">
        <f t="shared" si="42"/>
        <v>0</v>
      </c>
      <c r="P46">
        <f t="shared" si="42"/>
        <v>0</v>
      </c>
      <c r="Q46">
        <f t="shared" si="42"/>
        <v>0</v>
      </c>
      <c r="R46">
        <f t="shared" si="42"/>
        <v>0</v>
      </c>
      <c r="S46">
        <f t="shared" si="42"/>
        <v>0</v>
      </c>
      <c r="T46">
        <f t="shared" si="42"/>
        <v>0</v>
      </c>
      <c r="U46">
        <f t="shared" si="42"/>
        <v>0</v>
      </c>
      <c r="V46">
        <f t="shared" si="43"/>
        <v>0</v>
      </c>
      <c r="W46">
        <f t="shared" si="43"/>
        <v>0</v>
      </c>
      <c r="X46">
        <f t="shared" si="43"/>
        <v>0</v>
      </c>
      <c r="Y46">
        <f t="shared" si="43"/>
        <v>0</v>
      </c>
      <c r="Z46">
        <f t="shared" si="43"/>
        <v>0</v>
      </c>
      <c r="AA46">
        <f t="shared" si="43"/>
        <v>0</v>
      </c>
      <c r="AB46">
        <f t="shared" si="43"/>
        <v>0</v>
      </c>
      <c r="AC46">
        <f t="shared" si="43"/>
        <v>0</v>
      </c>
      <c r="AD46">
        <f t="shared" si="43"/>
        <v>0</v>
      </c>
      <c r="AE46">
        <f t="shared" si="43"/>
        <v>0</v>
      </c>
      <c r="AF46">
        <f t="shared" si="44"/>
        <v>0</v>
      </c>
      <c r="AG46">
        <f t="shared" si="44"/>
        <v>0</v>
      </c>
      <c r="AH46">
        <f t="shared" si="44"/>
        <v>0</v>
      </c>
      <c r="AI46">
        <f t="shared" si="44"/>
        <v>0</v>
      </c>
      <c r="AJ46">
        <f t="shared" si="44"/>
        <v>0</v>
      </c>
      <c r="AK46">
        <f t="shared" si="44"/>
        <v>0</v>
      </c>
      <c r="AL46">
        <f t="shared" si="44"/>
        <v>0</v>
      </c>
      <c r="AM46">
        <f t="shared" si="44"/>
        <v>0</v>
      </c>
      <c r="AN46">
        <f t="shared" si="44"/>
        <v>0</v>
      </c>
      <c r="AO46">
        <f t="shared" si="44"/>
        <v>0</v>
      </c>
      <c r="AP46">
        <f t="shared" si="45"/>
        <v>0</v>
      </c>
      <c r="AQ46">
        <f t="shared" si="45"/>
        <v>0</v>
      </c>
      <c r="AR46">
        <f t="shared" si="45"/>
        <v>0</v>
      </c>
      <c r="AS46">
        <f t="shared" si="45"/>
        <v>0</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0</v>
      </c>
    </row>
    <row r="47" spans="1:105" hidden="1" x14ac:dyDescent="0.3">
      <c r="A47">
        <v>1994</v>
      </c>
      <c r="B47">
        <f t="shared" si="41"/>
        <v>0</v>
      </c>
      <c r="C47">
        <f t="shared" si="41"/>
        <v>0</v>
      </c>
      <c r="D47">
        <f t="shared" si="41"/>
        <v>0</v>
      </c>
      <c r="E47">
        <f t="shared" si="41"/>
        <v>0</v>
      </c>
      <c r="F47">
        <f t="shared" si="41"/>
        <v>0</v>
      </c>
      <c r="G47">
        <f t="shared" si="41"/>
        <v>0</v>
      </c>
      <c r="H47">
        <f t="shared" si="41"/>
        <v>0</v>
      </c>
      <c r="I47">
        <f t="shared" si="41"/>
        <v>0</v>
      </c>
      <c r="J47">
        <f t="shared" si="41"/>
        <v>0</v>
      </c>
      <c r="K47">
        <f t="shared" si="41"/>
        <v>0</v>
      </c>
      <c r="L47">
        <f t="shared" si="42"/>
        <v>0</v>
      </c>
      <c r="M47">
        <f t="shared" si="42"/>
        <v>0</v>
      </c>
      <c r="N47">
        <f t="shared" si="42"/>
        <v>0</v>
      </c>
      <c r="O47">
        <f t="shared" si="42"/>
        <v>0</v>
      </c>
      <c r="P47">
        <f t="shared" si="42"/>
        <v>0</v>
      </c>
      <c r="Q47">
        <f t="shared" si="42"/>
        <v>0</v>
      </c>
      <c r="R47">
        <f t="shared" si="42"/>
        <v>0</v>
      </c>
      <c r="S47">
        <f t="shared" si="42"/>
        <v>0</v>
      </c>
      <c r="T47">
        <f t="shared" si="42"/>
        <v>0</v>
      </c>
      <c r="U47">
        <f t="shared" si="42"/>
        <v>0</v>
      </c>
      <c r="V47">
        <f t="shared" si="43"/>
        <v>0</v>
      </c>
      <c r="W47">
        <f t="shared" si="43"/>
        <v>0</v>
      </c>
      <c r="X47">
        <f t="shared" si="43"/>
        <v>0</v>
      </c>
      <c r="Y47">
        <f t="shared" si="43"/>
        <v>0</v>
      </c>
      <c r="Z47">
        <f t="shared" si="43"/>
        <v>0</v>
      </c>
      <c r="AA47">
        <f t="shared" si="43"/>
        <v>0</v>
      </c>
      <c r="AB47">
        <f t="shared" si="43"/>
        <v>0</v>
      </c>
      <c r="AC47">
        <f t="shared" si="43"/>
        <v>0</v>
      </c>
      <c r="AD47">
        <f t="shared" si="43"/>
        <v>0</v>
      </c>
      <c r="AE47">
        <f t="shared" si="43"/>
        <v>0</v>
      </c>
      <c r="AF47">
        <f t="shared" si="44"/>
        <v>0</v>
      </c>
      <c r="AG47">
        <f t="shared" si="44"/>
        <v>0</v>
      </c>
      <c r="AH47">
        <f t="shared" si="44"/>
        <v>0</v>
      </c>
      <c r="AI47">
        <f t="shared" si="44"/>
        <v>0</v>
      </c>
      <c r="AJ47">
        <f t="shared" si="44"/>
        <v>0</v>
      </c>
      <c r="AK47">
        <f t="shared" si="44"/>
        <v>0</v>
      </c>
      <c r="AL47">
        <f t="shared" si="44"/>
        <v>0</v>
      </c>
      <c r="AM47">
        <f t="shared" si="44"/>
        <v>0</v>
      </c>
      <c r="AN47">
        <f t="shared" si="44"/>
        <v>0</v>
      </c>
      <c r="AO47">
        <f t="shared" si="44"/>
        <v>0</v>
      </c>
      <c r="AP47">
        <f t="shared" si="45"/>
        <v>0</v>
      </c>
      <c r="AQ47">
        <f t="shared" si="45"/>
        <v>0</v>
      </c>
      <c r="AR47">
        <f t="shared" si="45"/>
        <v>0</v>
      </c>
      <c r="AS47">
        <f t="shared" si="45"/>
        <v>0</v>
      </c>
      <c r="AT47">
        <f t="shared" si="45"/>
        <v>0</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0</v>
      </c>
    </row>
    <row r="48" spans="1:105" hidden="1" x14ac:dyDescent="0.3">
      <c r="A48">
        <v>1995</v>
      </c>
      <c r="B48">
        <f t="shared" si="41"/>
        <v>0</v>
      </c>
      <c r="C48">
        <f t="shared" si="41"/>
        <v>0</v>
      </c>
      <c r="D48">
        <f t="shared" si="41"/>
        <v>0</v>
      </c>
      <c r="E48">
        <f t="shared" si="41"/>
        <v>0</v>
      </c>
      <c r="F48">
        <f t="shared" si="41"/>
        <v>0</v>
      </c>
      <c r="G48">
        <f t="shared" si="41"/>
        <v>0</v>
      </c>
      <c r="H48">
        <f t="shared" si="41"/>
        <v>0</v>
      </c>
      <c r="I48">
        <f t="shared" si="41"/>
        <v>0</v>
      </c>
      <c r="J48">
        <f t="shared" si="41"/>
        <v>0</v>
      </c>
      <c r="K48">
        <f t="shared" si="41"/>
        <v>0</v>
      </c>
      <c r="L48">
        <f t="shared" si="42"/>
        <v>0</v>
      </c>
      <c r="M48">
        <f t="shared" si="42"/>
        <v>0</v>
      </c>
      <c r="N48">
        <f t="shared" si="42"/>
        <v>0</v>
      </c>
      <c r="O48">
        <f t="shared" si="42"/>
        <v>0</v>
      </c>
      <c r="P48">
        <f t="shared" si="42"/>
        <v>0</v>
      </c>
      <c r="Q48">
        <f t="shared" si="42"/>
        <v>0</v>
      </c>
      <c r="R48">
        <f t="shared" si="42"/>
        <v>0</v>
      </c>
      <c r="S48">
        <f t="shared" si="42"/>
        <v>0</v>
      </c>
      <c r="T48">
        <f t="shared" si="42"/>
        <v>0</v>
      </c>
      <c r="U48">
        <f t="shared" si="42"/>
        <v>0</v>
      </c>
      <c r="V48">
        <f t="shared" si="43"/>
        <v>0</v>
      </c>
      <c r="W48">
        <f t="shared" si="43"/>
        <v>0</v>
      </c>
      <c r="X48">
        <f t="shared" si="43"/>
        <v>0</v>
      </c>
      <c r="Y48">
        <f t="shared" si="43"/>
        <v>0</v>
      </c>
      <c r="Z48">
        <f t="shared" si="43"/>
        <v>0</v>
      </c>
      <c r="AA48">
        <f t="shared" si="43"/>
        <v>0</v>
      </c>
      <c r="AB48">
        <f t="shared" si="43"/>
        <v>0</v>
      </c>
      <c r="AC48">
        <f t="shared" si="43"/>
        <v>0</v>
      </c>
      <c r="AD48">
        <f t="shared" si="43"/>
        <v>0</v>
      </c>
      <c r="AE48">
        <f t="shared" si="43"/>
        <v>0</v>
      </c>
      <c r="AF48">
        <f t="shared" si="44"/>
        <v>0</v>
      </c>
      <c r="AG48">
        <f t="shared" si="44"/>
        <v>0</v>
      </c>
      <c r="AH48">
        <f t="shared" si="44"/>
        <v>0</v>
      </c>
      <c r="AI48">
        <f t="shared" si="44"/>
        <v>0</v>
      </c>
      <c r="AJ48">
        <f t="shared" si="44"/>
        <v>0</v>
      </c>
      <c r="AK48">
        <f t="shared" si="44"/>
        <v>0</v>
      </c>
      <c r="AL48">
        <f t="shared" si="44"/>
        <v>0</v>
      </c>
      <c r="AM48">
        <f t="shared" si="44"/>
        <v>0</v>
      </c>
      <c r="AN48">
        <f t="shared" si="44"/>
        <v>0</v>
      </c>
      <c r="AO48">
        <f t="shared" si="44"/>
        <v>0</v>
      </c>
      <c r="AP48">
        <f t="shared" si="45"/>
        <v>0</v>
      </c>
      <c r="AQ48">
        <f t="shared" si="45"/>
        <v>0</v>
      </c>
      <c r="AR48">
        <f t="shared" si="45"/>
        <v>0</v>
      </c>
      <c r="AS48">
        <f t="shared" si="45"/>
        <v>0</v>
      </c>
      <c r="AT48">
        <f t="shared" si="45"/>
        <v>0</v>
      </c>
      <c r="AU48">
        <f t="shared" si="45"/>
        <v>0</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0</v>
      </c>
    </row>
    <row r="49" spans="1:105" hidden="1" x14ac:dyDescent="0.3">
      <c r="A49">
        <v>1996</v>
      </c>
      <c r="B49">
        <f t="shared" si="41"/>
        <v>0</v>
      </c>
      <c r="C49">
        <f t="shared" si="41"/>
        <v>0</v>
      </c>
      <c r="D49">
        <f t="shared" si="41"/>
        <v>0</v>
      </c>
      <c r="E49">
        <f t="shared" si="41"/>
        <v>0</v>
      </c>
      <c r="F49">
        <f t="shared" si="41"/>
        <v>0</v>
      </c>
      <c r="G49">
        <f t="shared" si="41"/>
        <v>0</v>
      </c>
      <c r="H49">
        <f t="shared" si="41"/>
        <v>0</v>
      </c>
      <c r="I49">
        <f t="shared" si="41"/>
        <v>0</v>
      </c>
      <c r="J49">
        <f t="shared" si="41"/>
        <v>0</v>
      </c>
      <c r="K49">
        <f t="shared" si="41"/>
        <v>0</v>
      </c>
      <c r="L49">
        <f t="shared" si="42"/>
        <v>0</v>
      </c>
      <c r="M49">
        <f t="shared" si="42"/>
        <v>0</v>
      </c>
      <c r="N49">
        <f t="shared" si="42"/>
        <v>0</v>
      </c>
      <c r="O49">
        <f t="shared" si="42"/>
        <v>0</v>
      </c>
      <c r="P49">
        <f t="shared" si="42"/>
        <v>0</v>
      </c>
      <c r="Q49">
        <f t="shared" si="42"/>
        <v>0</v>
      </c>
      <c r="R49">
        <f t="shared" si="42"/>
        <v>0</v>
      </c>
      <c r="S49">
        <f t="shared" si="42"/>
        <v>0</v>
      </c>
      <c r="T49">
        <f t="shared" si="42"/>
        <v>0</v>
      </c>
      <c r="U49">
        <f t="shared" si="42"/>
        <v>0</v>
      </c>
      <c r="V49">
        <f t="shared" si="43"/>
        <v>0</v>
      </c>
      <c r="W49">
        <f t="shared" si="43"/>
        <v>0</v>
      </c>
      <c r="X49">
        <f t="shared" si="43"/>
        <v>0</v>
      </c>
      <c r="Y49">
        <f t="shared" si="43"/>
        <v>0</v>
      </c>
      <c r="Z49">
        <f t="shared" si="43"/>
        <v>0</v>
      </c>
      <c r="AA49">
        <f t="shared" si="43"/>
        <v>0</v>
      </c>
      <c r="AB49">
        <f t="shared" si="43"/>
        <v>0</v>
      </c>
      <c r="AC49">
        <f t="shared" si="43"/>
        <v>0</v>
      </c>
      <c r="AD49">
        <f t="shared" si="43"/>
        <v>0</v>
      </c>
      <c r="AE49">
        <f t="shared" si="43"/>
        <v>0</v>
      </c>
      <c r="AF49">
        <f t="shared" si="44"/>
        <v>0</v>
      </c>
      <c r="AG49">
        <f t="shared" si="44"/>
        <v>0</v>
      </c>
      <c r="AH49">
        <f t="shared" si="44"/>
        <v>0</v>
      </c>
      <c r="AI49">
        <f t="shared" si="44"/>
        <v>0</v>
      </c>
      <c r="AJ49">
        <f t="shared" si="44"/>
        <v>0</v>
      </c>
      <c r="AK49">
        <f t="shared" si="44"/>
        <v>0</v>
      </c>
      <c r="AL49">
        <f t="shared" si="44"/>
        <v>0</v>
      </c>
      <c r="AM49">
        <f t="shared" si="44"/>
        <v>0</v>
      </c>
      <c r="AN49">
        <f t="shared" si="44"/>
        <v>0</v>
      </c>
      <c r="AO49">
        <f t="shared" si="44"/>
        <v>0</v>
      </c>
      <c r="AP49">
        <f t="shared" si="45"/>
        <v>0</v>
      </c>
      <c r="AQ49">
        <f t="shared" si="45"/>
        <v>0</v>
      </c>
      <c r="AR49">
        <f t="shared" si="45"/>
        <v>0</v>
      </c>
      <c r="AS49">
        <f t="shared" si="45"/>
        <v>0</v>
      </c>
      <c r="AT49">
        <f t="shared" si="45"/>
        <v>0</v>
      </c>
      <c r="AU49">
        <f t="shared" si="45"/>
        <v>0</v>
      </c>
      <c r="AV49">
        <f t="shared" si="45"/>
        <v>0</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0</v>
      </c>
    </row>
    <row r="50" spans="1:105" hidden="1" x14ac:dyDescent="0.3">
      <c r="A50">
        <v>1997</v>
      </c>
      <c r="B50">
        <f t="shared" si="41"/>
        <v>0</v>
      </c>
      <c r="C50">
        <f t="shared" si="41"/>
        <v>0</v>
      </c>
      <c r="D50">
        <f t="shared" si="41"/>
        <v>0</v>
      </c>
      <c r="E50">
        <f t="shared" si="41"/>
        <v>0</v>
      </c>
      <c r="F50">
        <f t="shared" si="41"/>
        <v>0</v>
      </c>
      <c r="G50">
        <f t="shared" si="41"/>
        <v>0</v>
      </c>
      <c r="H50">
        <f t="shared" si="41"/>
        <v>0</v>
      </c>
      <c r="I50">
        <f t="shared" si="41"/>
        <v>0</v>
      </c>
      <c r="J50">
        <f t="shared" si="41"/>
        <v>0</v>
      </c>
      <c r="K50">
        <f t="shared" si="41"/>
        <v>0</v>
      </c>
      <c r="L50">
        <f t="shared" si="42"/>
        <v>0</v>
      </c>
      <c r="M50">
        <f t="shared" si="42"/>
        <v>0</v>
      </c>
      <c r="N50">
        <f t="shared" si="42"/>
        <v>0</v>
      </c>
      <c r="O50">
        <f t="shared" si="42"/>
        <v>0</v>
      </c>
      <c r="P50">
        <f t="shared" si="42"/>
        <v>0</v>
      </c>
      <c r="Q50">
        <f t="shared" si="42"/>
        <v>0</v>
      </c>
      <c r="R50">
        <f t="shared" si="42"/>
        <v>0</v>
      </c>
      <c r="S50">
        <f t="shared" si="42"/>
        <v>0</v>
      </c>
      <c r="T50">
        <f t="shared" si="42"/>
        <v>0</v>
      </c>
      <c r="U50">
        <f t="shared" si="42"/>
        <v>0</v>
      </c>
      <c r="V50">
        <f t="shared" si="43"/>
        <v>0</v>
      </c>
      <c r="W50">
        <f t="shared" si="43"/>
        <v>0</v>
      </c>
      <c r="X50">
        <f t="shared" si="43"/>
        <v>0</v>
      </c>
      <c r="Y50">
        <f t="shared" si="43"/>
        <v>0</v>
      </c>
      <c r="Z50">
        <f t="shared" si="43"/>
        <v>0</v>
      </c>
      <c r="AA50">
        <f t="shared" si="43"/>
        <v>0</v>
      </c>
      <c r="AB50">
        <f t="shared" si="43"/>
        <v>0</v>
      </c>
      <c r="AC50">
        <f t="shared" si="43"/>
        <v>0</v>
      </c>
      <c r="AD50">
        <f t="shared" si="43"/>
        <v>0</v>
      </c>
      <c r="AE50">
        <f t="shared" si="43"/>
        <v>0</v>
      </c>
      <c r="AF50">
        <f t="shared" si="44"/>
        <v>0</v>
      </c>
      <c r="AG50">
        <f t="shared" si="44"/>
        <v>0</v>
      </c>
      <c r="AH50">
        <f t="shared" si="44"/>
        <v>0</v>
      </c>
      <c r="AI50">
        <f t="shared" si="44"/>
        <v>0</v>
      </c>
      <c r="AJ50">
        <f t="shared" si="44"/>
        <v>0</v>
      </c>
      <c r="AK50">
        <f t="shared" si="44"/>
        <v>0</v>
      </c>
      <c r="AL50">
        <f t="shared" si="44"/>
        <v>0</v>
      </c>
      <c r="AM50">
        <f t="shared" si="44"/>
        <v>0</v>
      </c>
      <c r="AN50">
        <f t="shared" si="44"/>
        <v>0</v>
      </c>
      <c r="AO50">
        <f t="shared" si="44"/>
        <v>0</v>
      </c>
      <c r="AP50">
        <f t="shared" si="45"/>
        <v>0</v>
      </c>
      <c r="AQ50">
        <f t="shared" si="45"/>
        <v>0</v>
      </c>
      <c r="AR50">
        <f t="shared" si="45"/>
        <v>0</v>
      </c>
      <c r="AS50">
        <f t="shared" si="45"/>
        <v>0</v>
      </c>
      <c r="AT50">
        <f t="shared" si="45"/>
        <v>0</v>
      </c>
      <c r="AU50">
        <f t="shared" si="45"/>
        <v>0</v>
      </c>
      <c r="AV50">
        <f t="shared" si="45"/>
        <v>0</v>
      </c>
      <c r="AW50">
        <f t="shared" si="45"/>
        <v>0</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0</v>
      </c>
    </row>
    <row r="51" spans="1:105" hidden="1" x14ac:dyDescent="0.3">
      <c r="A51">
        <v>1998</v>
      </c>
      <c r="B51">
        <f t="shared" si="41"/>
        <v>0</v>
      </c>
      <c r="C51">
        <f t="shared" si="41"/>
        <v>0</v>
      </c>
      <c r="D51">
        <f t="shared" si="41"/>
        <v>0</v>
      </c>
      <c r="E51">
        <f t="shared" si="41"/>
        <v>0</v>
      </c>
      <c r="F51">
        <f t="shared" si="41"/>
        <v>0</v>
      </c>
      <c r="G51">
        <f t="shared" si="41"/>
        <v>0</v>
      </c>
      <c r="H51">
        <f t="shared" si="41"/>
        <v>0</v>
      </c>
      <c r="I51">
        <f t="shared" si="41"/>
        <v>0</v>
      </c>
      <c r="J51">
        <f t="shared" si="41"/>
        <v>0</v>
      </c>
      <c r="K51">
        <f t="shared" si="41"/>
        <v>0</v>
      </c>
      <c r="L51">
        <f t="shared" si="42"/>
        <v>0</v>
      </c>
      <c r="M51">
        <f t="shared" si="42"/>
        <v>0</v>
      </c>
      <c r="N51">
        <f t="shared" si="42"/>
        <v>0</v>
      </c>
      <c r="O51">
        <f t="shared" si="42"/>
        <v>0</v>
      </c>
      <c r="P51">
        <f t="shared" si="42"/>
        <v>0</v>
      </c>
      <c r="Q51">
        <f t="shared" si="42"/>
        <v>0</v>
      </c>
      <c r="R51">
        <f t="shared" si="42"/>
        <v>0</v>
      </c>
      <c r="S51">
        <f t="shared" si="42"/>
        <v>0</v>
      </c>
      <c r="T51">
        <f t="shared" si="42"/>
        <v>0</v>
      </c>
      <c r="U51">
        <f t="shared" si="42"/>
        <v>0</v>
      </c>
      <c r="V51">
        <f t="shared" si="43"/>
        <v>0</v>
      </c>
      <c r="W51">
        <f t="shared" si="43"/>
        <v>0</v>
      </c>
      <c r="X51">
        <f t="shared" si="43"/>
        <v>0</v>
      </c>
      <c r="Y51">
        <f t="shared" si="43"/>
        <v>0</v>
      </c>
      <c r="Z51">
        <f t="shared" si="43"/>
        <v>0</v>
      </c>
      <c r="AA51">
        <f t="shared" si="43"/>
        <v>0</v>
      </c>
      <c r="AB51">
        <f t="shared" si="43"/>
        <v>0</v>
      </c>
      <c r="AC51">
        <f t="shared" si="43"/>
        <v>0</v>
      </c>
      <c r="AD51">
        <f t="shared" si="43"/>
        <v>0</v>
      </c>
      <c r="AE51">
        <f t="shared" si="43"/>
        <v>0</v>
      </c>
      <c r="AF51">
        <f t="shared" si="44"/>
        <v>0</v>
      </c>
      <c r="AG51">
        <f t="shared" si="44"/>
        <v>0</v>
      </c>
      <c r="AH51">
        <f t="shared" si="44"/>
        <v>0</v>
      </c>
      <c r="AI51">
        <f t="shared" si="44"/>
        <v>0</v>
      </c>
      <c r="AJ51">
        <f t="shared" si="44"/>
        <v>0</v>
      </c>
      <c r="AK51">
        <f t="shared" si="44"/>
        <v>0</v>
      </c>
      <c r="AL51">
        <f t="shared" si="44"/>
        <v>0</v>
      </c>
      <c r="AM51">
        <f t="shared" si="44"/>
        <v>0</v>
      </c>
      <c r="AN51">
        <f t="shared" si="44"/>
        <v>0</v>
      </c>
      <c r="AO51">
        <f t="shared" si="44"/>
        <v>0</v>
      </c>
      <c r="AP51">
        <f t="shared" si="45"/>
        <v>0</v>
      </c>
      <c r="AQ51">
        <f t="shared" si="45"/>
        <v>0</v>
      </c>
      <c r="AR51">
        <f t="shared" si="45"/>
        <v>0</v>
      </c>
      <c r="AS51">
        <f t="shared" si="45"/>
        <v>0</v>
      </c>
      <c r="AT51">
        <f t="shared" si="45"/>
        <v>0</v>
      </c>
      <c r="AU51">
        <f t="shared" si="45"/>
        <v>0</v>
      </c>
      <c r="AV51">
        <f t="shared" si="45"/>
        <v>0</v>
      </c>
      <c r="AW51">
        <f t="shared" si="45"/>
        <v>0</v>
      </c>
      <c r="AX51">
        <f t="shared" si="45"/>
        <v>0</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0</v>
      </c>
    </row>
    <row r="52" spans="1:105" hidden="1" x14ac:dyDescent="0.3">
      <c r="A52">
        <v>1999</v>
      </c>
      <c r="B52">
        <f t="shared" si="41"/>
        <v>0</v>
      </c>
      <c r="C52">
        <f t="shared" si="41"/>
        <v>0</v>
      </c>
      <c r="D52">
        <f t="shared" si="41"/>
        <v>0</v>
      </c>
      <c r="E52">
        <f t="shared" si="41"/>
        <v>0</v>
      </c>
      <c r="F52">
        <f t="shared" si="41"/>
        <v>0</v>
      </c>
      <c r="G52">
        <f t="shared" si="41"/>
        <v>0</v>
      </c>
      <c r="H52">
        <f t="shared" si="41"/>
        <v>0</v>
      </c>
      <c r="I52">
        <f t="shared" si="41"/>
        <v>0</v>
      </c>
      <c r="J52">
        <f t="shared" si="41"/>
        <v>0</v>
      </c>
      <c r="K52">
        <f t="shared" si="41"/>
        <v>0</v>
      </c>
      <c r="L52">
        <f t="shared" si="42"/>
        <v>0</v>
      </c>
      <c r="M52">
        <f t="shared" si="42"/>
        <v>0</v>
      </c>
      <c r="N52">
        <f t="shared" si="42"/>
        <v>0</v>
      </c>
      <c r="O52">
        <f t="shared" si="42"/>
        <v>0</v>
      </c>
      <c r="P52">
        <f t="shared" si="42"/>
        <v>0</v>
      </c>
      <c r="Q52">
        <f t="shared" si="42"/>
        <v>0</v>
      </c>
      <c r="R52">
        <f t="shared" si="42"/>
        <v>0</v>
      </c>
      <c r="S52">
        <f t="shared" si="42"/>
        <v>0</v>
      </c>
      <c r="T52">
        <f t="shared" si="42"/>
        <v>0</v>
      </c>
      <c r="U52">
        <f t="shared" si="42"/>
        <v>0</v>
      </c>
      <c r="V52">
        <f t="shared" si="43"/>
        <v>0</v>
      </c>
      <c r="W52">
        <f t="shared" si="43"/>
        <v>0</v>
      </c>
      <c r="X52">
        <f t="shared" si="43"/>
        <v>0</v>
      </c>
      <c r="Y52">
        <f t="shared" si="43"/>
        <v>0</v>
      </c>
      <c r="Z52">
        <f t="shared" si="43"/>
        <v>0</v>
      </c>
      <c r="AA52">
        <f t="shared" si="43"/>
        <v>0</v>
      </c>
      <c r="AB52">
        <f t="shared" si="43"/>
        <v>0</v>
      </c>
      <c r="AC52">
        <f t="shared" si="43"/>
        <v>0</v>
      </c>
      <c r="AD52">
        <f t="shared" si="43"/>
        <v>0</v>
      </c>
      <c r="AE52">
        <f t="shared" si="43"/>
        <v>0</v>
      </c>
      <c r="AF52">
        <f t="shared" si="44"/>
        <v>0</v>
      </c>
      <c r="AG52">
        <f t="shared" si="44"/>
        <v>0</v>
      </c>
      <c r="AH52">
        <f t="shared" si="44"/>
        <v>0</v>
      </c>
      <c r="AI52">
        <f t="shared" si="44"/>
        <v>0</v>
      </c>
      <c r="AJ52">
        <f t="shared" si="44"/>
        <v>0</v>
      </c>
      <c r="AK52">
        <f t="shared" si="44"/>
        <v>0</v>
      </c>
      <c r="AL52">
        <f t="shared" si="44"/>
        <v>0</v>
      </c>
      <c r="AM52">
        <f t="shared" si="44"/>
        <v>0</v>
      </c>
      <c r="AN52">
        <f t="shared" si="44"/>
        <v>0</v>
      </c>
      <c r="AO52">
        <f t="shared" si="44"/>
        <v>0</v>
      </c>
      <c r="AP52">
        <f t="shared" si="45"/>
        <v>0</v>
      </c>
      <c r="AQ52">
        <f t="shared" si="45"/>
        <v>0</v>
      </c>
      <c r="AR52">
        <f t="shared" si="45"/>
        <v>0</v>
      </c>
      <c r="AS52">
        <f t="shared" si="45"/>
        <v>0</v>
      </c>
      <c r="AT52">
        <f t="shared" si="45"/>
        <v>0</v>
      </c>
      <c r="AU52">
        <f t="shared" si="45"/>
        <v>0</v>
      </c>
      <c r="AV52">
        <f t="shared" si="45"/>
        <v>0</v>
      </c>
      <c r="AW52">
        <f t="shared" si="45"/>
        <v>0</v>
      </c>
      <c r="AX52">
        <f t="shared" si="45"/>
        <v>0</v>
      </c>
      <c r="AY52">
        <f t="shared" si="45"/>
        <v>0</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0</v>
      </c>
    </row>
    <row r="53" spans="1:105" hidden="1" x14ac:dyDescent="0.3">
      <c r="A53">
        <v>2000</v>
      </c>
      <c r="B53">
        <f t="shared" ref="B53:K62" si="51">VLOOKUP(B$2,scenarios4,21,FALSE)*VLOOKUP($A53-B$2,output4,5,FALSE)</f>
        <v>0</v>
      </c>
      <c r="C53">
        <f t="shared" si="51"/>
        <v>0</v>
      </c>
      <c r="D53">
        <f t="shared" si="51"/>
        <v>0</v>
      </c>
      <c r="E53">
        <f t="shared" si="51"/>
        <v>0</v>
      </c>
      <c r="F53">
        <f t="shared" si="51"/>
        <v>0</v>
      </c>
      <c r="G53">
        <f t="shared" si="51"/>
        <v>0</v>
      </c>
      <c r="H53">
        <f t="shared" si="51"/>
        <v>0</v>
      </c>
      <c r="I53">
        <f t="shared" si="51"/>
        <v>0</v>
      </c>
      <c r="J53">
        <f t="shared" si="51"/>
        <v>0</v>
      </c>
      <c r="K53">
        <f t="shared" si="51"/>
        <v>0</v>
      </c>
      <c r="L53">
        <f t="shared" ref="L53:U62" si="52">VLOOKUP(L$2,scenarios4,21,FALSE)*VLOOKUP($A53-L$2,output4,5,FALSE)</f>
        <v>0</v>
      </c>
      <c r="M53">
        <f t="shared" si="52"/>
        <v>0</v>
      </c>
      <c r="N53">
        <f t="shared" si="52"/>
        <v>0</v>
      </c>
      <c r="O53">
        <f t="shared" si="52"/>
        <v>0</v>
      </c>
      <c r="P53">
        <f t="shared" si="52"/>
        <v>0</v>
      </c>
      <c r="Q53">
        <f t="shared" si="52"/>
        <v>0</v>
      </c>
      <c r="R53">
        <f t="shared" si="52"/>
        <v>0</v>
      </c>
      <c r="S53">
        <f t="shared" si="52"/>
        <v>0</v>
      </c>
      <c r="T53">
        <f t="shared" si="52"/>
        <v>0</v>
      </c>
      <c r="U53">
        <f t="shared" si="52"/>
        <v>0</v>
      </c>
      <c r="V53">
        <f t="shared" ref="V53:AE62" si="53">VLOOKUP(V$2,scenarios4,21,FALSE)*VLOOKUP($A53-V$2,output4,5,FALSE)</f>
        <v>0</v>
      </c>
      <c r="W53">
        <f t="shared" si="53"/>
        <v>0</v>
      </c>
      <c r="X53">
        <f t="shared" si="53"/>
        <v>0</v>
      </c>
      <c r="Y53">
        <f t="shared" si="53"/>
        <v>0</v>
      </c>
      <c r="Z53">
        <f t="shared" si="53"/>
        <v>0</v>
      </c>
      <c r="AA53">
        <f t="shared" si="53"/>
        <v>0</v>
      </c>
      <c r="AB53">
        <f t="shared" si="53"/>
        <v>0</v>
      </c>
      <c r="AC53">
        <f t="shared" si="53"/>
        <v>0</v>
      </c>
      <c r="AD53">
        <f t="shared" si="53"/>
        <v>0</v>
      </c>
      <c r="AE53">
        <f t="shared" si="53"/>
        <v>0</v>
      </c>
      <c r="AF53">
        <f t="shared" ref="AF53:AO62" si="54">VLOOKUP(AF$2,scenarios4,21,FALSE)*VLOOKUP($A53-AF$2,output4,5,FALSE)</f>
        <v>0</v>
      </c>
      <c r="AG53">
        <f t="shared" si="54"/>
        <v>0</v>
      </c>
      <c r="AH53">
        <f t="shared" si="54"/>
        <v>0</v>
      </c>
      <c r="AI53">
        <f t="shared" si="54"/>
        <v>0</v>
      </c>
      <c r="AJ53">
        <f t="shared" si="54"/>
        <v>0</v>
      </c>
      <c r="AK53">
        <f t="shared" si="54"/>
        <v>0</v>
      </c>
      <c r="AL53">
        <f t="shared" si="54"/>
        <v>0</v>
      </c>
      <c r="AM53">
        <f t="shared" si="54"/>
        <v>0</v>
      </c>
      <c r="AN53">
        <f t="shared" si="54"/>
        <v>0</v>
      </c>
      <c r="AO53">
        <f t="shared" si="54"/>
        <v>0</v>
      </c>
      <c r="AP53">
        <f t="shared" ref="AP53:AY62" si="55">VLOOKUP(AP$2,scenarios4,21,FALSE)*VLOOKUP($A53-AP$2,output4,5,FALSE)</f>
        <v>0</v>
      </c>
      <c r="AQ53">
        <f t="shared" si="55"/>
        <v>0</v>
      </c>
      <c r="AR53">
        <f t="shared" si="55"/>
        <v>0</v>
      </c>
      <c r="AS53">
        <f t="shared" si="55"/>
        <v>0</v>
      </c>
      <c r="AT53">
        <f t="shared" si="55"/>
        <v>0</v>
      </c>
      <c r="AU53">
        <f t="shared" si="55"/>
        <v>0</v>
      </c>
      <c r="AV53">
        <f t="shared" si="55"/>
        <v>0</v>
      </c>
      <c r="AW53">
        <f t="shared" si="55"/>
        <v>0</v>
      </c>
      <c r="AX53">
        <f t="shared" si="55"/>
        <v>0</v>
      </c>
      <c r="AY53">
        <f t="shared" si="55"/>
        <v>0</v>
      </c>
      <c r="AZ53">
        <f t="shared" ref="AZ53:BI62" si="56">VLOOKUP(AZ$2,scenarios4,21,FALSE)*VLOOKUP($A53-AZ$2,output4,5,FALSE)</f>
        <v>0</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VLOOKUP(BJ$2,scenarios4,21,FALSE)*VLOOKUP($A53-BJ$2,output4,5,FALSE)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VLOOKUP(BT$2,scenarios4,21,FALSE)*VLOOKUP($A53-BT$2,output4,5,FALSE)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VLOOKUP(CD$2,scenarios4,21,FALSE)*VLOOKUP($A53-CD$2,output4,5,FALSE)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VLOOKUP(CN$2,scenarios4,21,FALSE)*VLOOKUP($A53-CN$2,output4,5,FALSE)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0</v>
      </c>
    </row>
    <row r="54" spans="1:105" hidden="1" x14ac:dyDescent="0.3">
      <c r="A54">
        <v>2001</v>
      </c>
      <c r="B54">
        <f t="shared" si="51"/>
        <v>0</v>
      </c>
      <c r="C54">
        <f t="shared" si="51"/>
        <v>0</v>
      </c>
      <c r="D54">
        <f t="shared" si="51"/>
        <v>0</v>
      </c>
      <c r="E54">
        <f t="shared" si="51"/>
        <v>0</v>
      </c>
      <c r="F54">
        <f t="shared" si="51"/>
        <v>0</v>
      </c>
      <c r="G54">
        <f t="shared" si="51"/>
        <v>0</v>
      </c>
      <c r="H54">
        <f t="shared" si="51"/>
        <v>0</v>
      </c>
      <c r="I54">
        <f t="shared" si="51"/>
        <v>0</v>
      </c>
      <c r="J54">
        <f t="shared" si="51"/>
        <v>0</v>
      </c>
      <c r="K54">
        <f t="shared" si="51"/>
        <v>0</v>
      </c>
      <c r="L54">
        <f t="shared" si="52"/>
        <v>0</v>
      </c>
      <c r="M54">
        <f t="shared" si="52"/>
        <v>0</v>
      </c>
      <c r="N54">
        <f t="shared" si="52"/>
        <v>0</v>
      </c>
      <c r="O54">
        <f t="shared" si="52"/>
        <v>0</v>
      </c>
      <c r="P54">
        <f t="shared" si="52"/>
        <v>0</v>
      </c>
      <c r="Q54">
        <f t="shared" si="52"/>
        <v>0</v>
      </c>
      <c r="R54">
        <f t="shared" si="52"/>
        <v>0</v>
      </c>
      <c r="S54">
        <f t="shared" si="52"/>
        <v>0</v>
      </c>
      <c r="T54">
        <f t="shared" si="52"/>
        <v>0</v>
      </c>
      <c r="U54">
        <f t="shared" si="52"/>
        <v>0</v>
      </c>
      <c r="V54">
        <f t="shared" si="53"/>
        <v>0</v>
      </c>
      <c r="W54">
        <f t="shared" si="53"/>
        <v>0</v>
      </c>
      <c r="X54">
        <f t="shared" si="53"/>
        <v>0</v>
      </c>
      <c r="Y54">
        <f t="shared" si="53"/>
        <v>0</v>
      </c>
      <c r="Z54">
        <f t="shared" si="53"/>
        <v>0</v>
      </c>
      <c r="AA54">
        <f t="shared" si="53"/>
        <v>0</v>
      </c>
      <c r="AB54">
        <f t="shared" si="53"/>
        <v>0</v>
      </c>
      <c r="AC54">
        <f t="shared" si="53"/>
        <v>0</v>
      </c>
      <c r="AD54">
        <f t="shared" si="53"/>
        <v>0</v>
      </c>
      <c r="AE54">
        <f t="shared" si="53"/>
        <v>0</v>
      </c>
      <c r="AF54">
        <f t="shared" si="54"/>
        <v>0</v>
      </c>
      <c r="AG54">
        <f t="shared" si="54"/>
        <v>0</v>
      </c>
      <c r="AH54">
        <f t="shared" si="54"/>
        <v>0</v>
      </c>
      <c r="AI54">
        <f t="shared" si="54"/>
        <v>0</v>
      </c>
      <c r="AJ54">
        <f t="shared" si="54"/>
        <v>0</v>
      </c>
      <c r="AK54">
        <f t="shared" si="54"/>
        <v>0</v>
      </c>
      <c r="AL54">
        <f t="shared" si="54"/>
        <v>0</v>
      </c>
      <c r="AM54">
        <f t="shared" si="54"/>
        <v>0</v>
      </c>
      <c r="AN54">
        <f t="shared" si="54"/>
        <v>0</v>
      </c>
      <c r="AO54">
        <f t="shared" si="54"/>
        <v>0</v>
      </c>
      <c r="AP54">
        <f t="shared" si="55"/>
        <v>0</v>
      </c>
      <c r="AQ54">
        <f t="shared" si="55"/>
        <v>0</v>
      </c>
      <c r="AR54">
        <f t="shared" si="55"/>
        <v>0</v>
      </c>
      <c r="AS54">
        <f t="shared" si="55"/>
        <v>0</v>
      </c>
      <c r="AT54">
        <f t="shared" si="55"/>
        <v>0</v>
      </c>
      <c r="AU54">
        <f t="shared" si="55"/>
        <v>0</v>
      </c>
      <c r="AV54">
        <f t="shared" si="55"/>
        <v>0</v>
      </c>
      <c r="AW54">
        <f t="shared" si="55"/>
        <v>0</v>
      </c>
      <c r="AX54">
        <f t="shared" si="55"/>
        <v>0</v>
      </c>
      <c r="AY54">
        <f t="shared" si="55"/>
        <v>0</v>
      </c>
      <c r="AZ54">
        <f t="shared" si="56"/>
        <v>0</v>
      </c>
      <c r="BA54">
        <f t="shared" si="56"/>
        <v>0</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0</v>
      </c>
    </row>
    <row r="55" spans="1:105" hidden="1" x14ac:dyDescent="0.3">
      <c r="A55">
        <v>2002</v>
      </c>
      <c r="B55">
        <f t="shared" si="51"/>
        <v>0</v>
      </c>
      <c r="C55">
        <f t="shared" si="51"/>
        <v>0</v>
      </c>
      <c r="D55">
        <f t="shared" si="51"/>
        <v>0</v>
      </c>
      <c r="E55">
        <f t="shared" si="51"/>
        <v>0</v>
      </c>
      <c r="F55">
        <f t="shared" si="51"/>
        <v>0</v>
      </c>
      <c r="G55">
        <f t="shared" si="51"/>
        <v>0</v>
      </c>
      <c r="H55">
        <f t="shared" si="51"/>
        <v>0</v>
      </c>
      <c r="I55">
        <f t="shared" si="51"/>
        <v>0</v>
      </c>
      <c r="J55">
        <f t="shared" si="51"/>
        <v>0</v>
      </c>
      <c r="K55">
        <f t="shared" si="51"/>
        <v>0</v>
      </c>
      <c r="L55">
        <f t="shared" si="52"/>
        <v>0</v>
      </c>
      <c r="M55">
        <f t="shared" si="52"/>
        <v>0</v>
      </c>
      <c r="N55">
        <f t="shared" si="52"/>
        <v>0</v>
      </c>
      <c r="O55">
        <f t="shared" si="52"/>
        <v>0</v>
      </c>
      <c r="P55">
        <f t="shared" si="52"/>
        <v>0</v>
      </c>
      <c r="Q55">
        <f t="shared" si="52"/>
        <v>0</v>
      </c>
      <c r="R55">
        <f t="shared" si="52"/>
        <v>0</v>
      </c>
      <c r="S55">
        <f t="shared" si="52"/>
        <v>0</v>
      </c>
      <c r="T55">
        <f t="shared" si="52"/>
        <v>0</v>
      </c>
      <c r="U55">
        <f t="shared" si="52"/>
        <v>0</v>
      </c>
      <c r="V55">
        <f t="shared" si="53"/>
        <v>0</v>
      </c>
      <c r="W55">
        <f t="shared" si="53"/>
        <v>0</v>
      </c>
      <c r="X55">
        <f t="shared" si="53"/>
        <v>0</v>
      </c>
      <c r="Y55">
        <f t="shared" si="53"/>
        <v>0</v>
      </c>
      <c r="Z55">
        <f t="shared" si="53"/>
        <v>0</v>
      </c>
      <c r="AA55">
        <f t="shared" si="53"/>
        <v>0</v>
      </c>
      <c r="AB55">
        <f t="shared" si="53"/>
        <v>0</v>
      </c>
      <c r="AC55">
        <f t="shared" si="53"/>
        <v>0</v>
      </c>
      <c r="AD55">
        <f t="shared" si="53"/>
        <v>0</v>
      </c>
      <c r="AE55">
        <f t="shared" si="53"/>
        <v>0</v>
      </c>
      <c r="AF55">
        <f t="shared" si="54"/>
        <v>0</v>
      </c>
      <c r="AG55">
        <f t="shared" si="54"/>
        <v>0</v>
      </c>
      <c r="AH55">
        <f t="shared" si="54"/>
        <v>0</v>
      </c>
      <c r="AI55">
        <f t="shared" si="54"/>
        <v>0</v>
      </c>
      <c r="AJ55">
        <f t="shared" si="54"/>
        <v>0</v>
      </c>
      <c r="AK55">
        <f t="shared" si="54"/>
        <v>0</v>
      </c>
      <c r="AL55">
        <f t="shared" si="54"/>
        <v>0</v>
      </c>
      <c r="AM55">
        <f t="shared" si="54"/>
        <v>0</v>
      </c>
      <c r="AN55">
        <f t="shared" si="54"/>
        <v>0</v>
      </c>
      <c r="AO55">
        <f t="shared" si="54"/>
        <v>0</v>
      </c>
      <c r="AP55">
        <f t="shared" si="55"/>
        <v>0</v>
      </c>
      <c r="AQ55">
        <f t="shared" si="55"/>
        <v>0</v>
      </c>
      <c r="AR55">
        <f t="shared" si="55"/>
        <v>0</v>
      </c>
      <c r="AS55">
        <f t="shared" si="55"/>
        <v>0</v>
      </c>
      <c r="AT55">
        <f t="shared" si="55"/>
        <v>0</v>
      </c>
      <c r="AU55">
        <f t="shared" si="55"/>
        <v>0</v>
      </c>
      <c r="AV55">
        <f t="shared" si="55"/>
        <v>0</v>
      </c>
      <c r="AW55">
        <f t="shared" si="55"/>
        <v>0</v>
      </c>
      <c r="AX55">
        <f t="shared" si="55"/>
        <v>0</v>
      </c>
      <c r="AY55">
        <f t="shared" si="55"/>
        <v>0</v>
      </c>
      <c r="AZ55">
        <f t="shared" si="56"/>
        <v>0</v>
      </c>
      <c r="BA55">
        <f t="shared" si="56"/>
        <v>0</v>
      </c>
      <c r="BB55">
        <f t="shared" si="56"/>
        <v>0</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0</v>
      </c>
    </row>
    <row r="56" spans="1:105" hidden="1" x14ac:dyDescent="0.3">
      <c r="A56">
        <v>2003</v>
      </c>
      <c r="B56">
        <f t="shared" si="51"/>
        <v>0</v>
      </c>
      <c r="C56">
        <f t="shared" si="51"/>
        <v>0</v>
      </c>
      <c r="D56">
        <f t="shared" si="51"/>
        <v>0</v>
      </c>
      <c r="E56">
        <f t="shared" si="51"/>
        <v>0</v>
      </c>
      <c r="F56">
        <f t="shared" si="51"/>
        <v>0</v>
      </c>
      <c r="G56">
        <f t="shared" si="51"/>
        <v>0</v>
      </c>
      <c r="H56">
        <f t="shared" si="51"/>
        <v>0</v>
      </c>
      <c r="I56">
        <f t="shared" si="51"/>
        <v>0</v>
      </c>
      <c r="J56">
        <f t="shared" si="51"/>
        <v>0</v>
      </c>
      <c r="K56">
        <f t="shared" si="51"/>
        <v>0</v>
      </c>
      <c r="L56">
        <f t="shared" si="52"/>
        <v>0</v>
      </c>
      <c r="M56">
        <f t="shared" si="52"/>
        <v>0</v>
      </c>
      <c r="N56">
        <f t="shared" si="52"/>
        <v>0</v>
      </c>
      <c r="O56">
        <f t="shared" si="52"/>
        <v>0</v>
      </c>
      <c r="P56">
        <f t="shared" si="52"/>
        <v>0</v>
      </c>
      <c r="Q56">
        <f t="shared" si="52"/>
        <v>0</v>
      </c>
      <c r="R56">
        <f t="shared" si="52"/>
        <v>0</v>
      </c>
      <c r="S56">
        <f t="shared" si="52"/>
        <v>0</v>
      </c>
      <c r="T56">
        <f t="shared" si="52"/>
        <v>0</v>
      </c>
      <c r="U56">
        <f t="shared" si="52"/>
        <v>0</v>
      </c>
      <c r="V56">
        <f t="shared" si="53"/>
        <v>0</v>
      </c>
      <c r="W56">
        <f t="shared" si="53"/>
        <v>0</v>
      </c>
      <c r="X56">
        <f t="shared" si="53"/>
        <v>0</v>
      </c>
      <c r="Y56">
        <f t="shared" si="53"/>
        <v>0</v>
      </c>
      <c r="Z56">
        <f t="shared" si="53"/>
        <v>0</v>
      </c>
      <c r="AA56">
        <f t="shared" si="53"/>
        <v>0</v>
      </c>
      <c r="AB56">
        <f t="shared" si="53"/>
        <v>0</v>
      </c>
      <c r="AC56">
        <f t="shared" si="53"/>
        <v>0</v>
      </c>
      <c r="AD56">
        <f t="shared" si="53"/>
        <v>0</v>
      </c>
      <c r="AE56">
        <f t="shared" si="53"/>
        <v>0</v>
      </c>
      <c r="AF56">
        <f t="shared" si="54"/>
        <v>0</v>
      </c>
      <c r="AG56">
        <f t="shared" si="54"/>
        <v>0</v>
      </c>
      <c r="AH56">
        <f t="shared" si="54"/>
        <v>0</v>
      </c>
      <c r="AI56">
        <f t="shared" si="54"/>
        <v>0</v>
      </c>
      <c r="AJ56">
        <f t="shared" si="54"/>
        <v>0</v>
      </c>
      <c r="AK56">
        <f t="shared" si="54"/>
        <v>0</v>
      </c>
      <c r="AL56">
        <f t="shared" si="54"/>
        <v>0</v>
      </c>
      <c r="AM56">
        <f t="shared" si="54"/>
        <v>0</v>
      </c>
      <c r="AN56">
        <f t="shared" si="54"/>
        <v>0</v>
      </c>
      <c r="AO56">
        <f t="shared" si="54"/>
        <v>0</v>
      </c>
      <c r="AP56">
        <f t="shared" si="55"/>
        <v>0</v>
      </c>
      <c r="AQ56">
        <f t="shared" si="55"/>
        <v>0</v>
      </c>
      <c r="AR56">
        <f t="shared" si="55"/>
        <v>0</v>
      </c>
      <c r="AS56">
        <f t="shared" si="55"/>
        <v>0</v>
      </c>
      <c r="AT56">
        <f t="shared" si="55"/>
        <v>0</v>
      </c>
      <c r="AU56">
        <f t="shared" si="55"/>
        <v>0</v>
      </c>
      <c r="AV56">
        <f t="shared" si="55"/>
        <v>0</v>
      </c>
      <c r="AW56">
        <f t="shared" si="55"/>
        <v>0</v>
      </c>
      <c r="AX56">
        <f t="shared" si="55"/>
        <v>0</v>
      </c>
      <c r="AY56">
        <f t="shared" si="55"/>
        <v>0</v>
      </c>
      <c r="AZ56">
        <f t="shared" si="56"/>
        <v>0</v>
      </c>
      <c r="BA56">
        <f t="shared" si="56"/>
        <v>0</v>
      </c>
      <c r="BB56">
        <f t="shared" si="56"/>
        <v>0</v>
      </c>
      <c r="BC56">
        <f t="shared" si="56"/>
        <v>0</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0</v>
      </c>
    </row>
    <row r="57" spans="1:105" hidden="1" x14ac:dyDescent="0.3">
      <c r="A57">
        <v>2004</v>
      </c>
      <c r="B57">
        <f t="shared" si="51"/>
        <v>0</v>
      </c>
      <c r="C57">
        <f t="shared" si="51"/>
        <v>0</v>
      </c>
      <c r="D57">
        <f t="shared" si="51"/>
        <v>0</v>
      </c>
      <c r="E57">
        <f t="shared" si="51"/>
        <v>0</v>
      </c>
      <c r="F57">
        <f t="shared" si="51"/>
        <v>0</v>
      </c>
      <c r="G57">
        <f t="shared" si="51"/>
        <v>0</v>
      </c>
      <c r="H57">
        <f t="shared" si="51"/>
        <v>0</v>
      </c>
      <c r="I57">
        <f t="shared" si="51"/>
        <v>0</v>
      </c>
      <c r="J57">
        <f t="shared" si="51"/>
        <v>0</v>
      </c>
      <c r="K57">
        <f t="shared" si="51"/>
        <v>0</v>
      </c>
      <c r="L57">
        <f t="shared" si="52"/>
        <v>0</v>
      </c>
      <c r="M57">
        <f t="shared" si="52"/>
        <v>0</v>
      </c>
      <c r="N57">
        <f t="shared" si="52"/>
        <v>0</v>
      </c>
      <c r="O57">
        <f t="shared" si="52"/>
        <v>0</v>
      </c>
      <c r="P57">
        <f t="shared" si="52"/>
        <v>0</v>
      </c>
      <c r="Q57">
        <f t="shared" si="52"/>
        <v>0</v>
      </c>
      <c r="R57">
        <f t="shared" si="52"/>
        <v>0</v>
      </c>
      <c r="S57">
        <f t="shared" si="52"/>
        <v>0</v>
      </c>
      <c r="T57">
        <f t="shared" si="52"/>
        <v>0</v>
      </c>
      <c r="U57">
        <f t="shared" si="52"/>
        <v>0</v>
      </c>
      <c r="V57">
        <f t="shared" si="53"/>
        <v>0</v>
      </c>
      <c r="W57">
        <f t="shared" si="53"/>
        <v>0</v>
      </c>
      <c r="X57">
        <f t="shared" si="53"/>
        <v>0</v>
      </c>
      <c r="Y57">
        <f t="shared" si="53"/>
        <v>0</v>
      </c>
      <c r="Z57">
        <f t="shared" si="53"/>
        <v>0</v>
      </c>
      <c r="AA57">
        <f t="shared" si="53"/>
        <v>0</v>
      </c>
      <c r="AB57">
        <f t="shared" si="53"/>
        <v>0</v>
      </c>
      <c r="AC57">
        <f t="shared" si="53"/>
        <v>0</v>
      </c>
      <c r="AD57">
        <f t="shared" si="53"/>
        <v>0</v>
      </c>
      <c r="AE57">
        <f t="shared" si="53"/>
        <v>0</v>
      </c>
      <c r="AF57">
        <f t="shared" si="54"/>
        <v>0</v>
      </c>
      <c r="AG57">
        <f t="shared" si="54"/>
        <v>0</v>
      </c>
      <c r="AH57">
        <f t="shared" si="54"/>
        <v>0</v>
      </c>
      <c r="AI57">
        <f t="shared" si="54"/>
        <v>0</v>
      </c>
      <c r="AJ57">
        <f t="shared" si="54"/>
        <v>0</v>
      </c>
      <c r="AK57">
        <f t="shared" si="54"/>
        <v>0</v>
      </c>
      <c r="AL57">
        <f t="shared" si="54"/>
        <v>0</v>
      </c>
      <c r="AM57">
        <f t="shared" si="54"/>
        <v>0</v>
      </c>
      <c r="AN57">
        <f t="shared" si="54"/>
        <v>0</v>
      </c>
      <c r="AO57">
        <f t="shared" si="54"/>
        <v>0</v>
      </c>
      <c r="AP57">
        <f t="shared" si="55"/>
        <v>0</v>
      </c>
      <c r="AQ57">
        <f t="shared" si="55"/>
        <v>0</v>
      </c>
      <c r="AR57">
        <f t="shared" si="55"/>
        <v>0</v>
      </c>
      <c r="AS57">
        <f t="shared" si="55"/>
        <v>0</v>
      </c>
      <c r="AT57">
        <f t="shared" si="55"/>
        <v>0</v>
      </c>
      <c r="AU57">
        <f t="shared" si="55"/>
        <v>0</v>
      </c>
      <c r="AV57">
        <f t="shared" si="55"/>
        <v>0</v>
      </c>
      <c r="AW57">
        <f t="shared" si="55"/>
        <v>0</v>
      </c>
      <c r="AX57">
        <f t="shared" si="55"/>
        <v>0</v>
      </c>
      <c r="AY57">
        <f t="shared" si="55"/>
        <v>0</v>
      </c>
      <c r="AZ57">
        <f t="shared" si="56"/>
        <v>0</v>
      </c>
      <c r="BA57">
        <f t="shared" si="56"/>
        <v>0</v>
      </c>
      <c r="BB57">
        <f t="shared" si="56"/>
        <v>0</v>
      </c>
      <c r="BC57">
        <f t="shared" si="56"/>
        <v>0</v>
      </c>
      <c r="BD57">
        <f t="shared" si="56"/>
        <v>0</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0</v>
      </c>
    </row>
    <row r="58" spans="1:105" hidden="1" x14ac:dyDescent="0.3">
      <c r="A58">
        <v>2005</v>
      </c>
      <c r="B58">
        <f t="shared" si="51"/>
        <v>0</v>
      </c>
      <c r="C58">
        <f t="shared" si="51"/>
        <v>0</v>
      </c>
      <c r="D58">
        <f t="shared" si="51"/>
        <v>0</v>
      </c>
      <c r="E58">
        <f t="shared" si="51"/>
        <v>0</v>
      </c>
      <c r="F58">
        <f t="shared" si="51"/>
        <v>0</v>
      </c>
      <c r="G58">
        <f t="shared" si="51"/>
        <v>0</v>
      </c>
      <c r="H58">
        <f t="shared" si="51"/>
        <v>0</v>
      </c>
      <c r="I58">
        <f t="shared" si="51"/>
        <v>0</v>
      </c>
      <c r="J58">
        <f t="shared" si="51"/>
        <v>0</v>
      </c>
      <c r="K58">
        <f t="shared" si="51"/>
        <v>0</v>
      </c>
      <c r="L58">
        <f t="shared" si="52"/>
        <v>0</v>
      </c>
      <c r="M58">
        <f t="shared" si="52"/>
        <v>0</v>
      </c>
      <c r="N58">
        <f t="shared" si="52"/>
        <v>0</v>
      </c>
      <c r="O58">
        <f t="shared" si="52"/>
        <v>0</v>
      </c>
      <c r="P58">
        <f t="shared" si="52"/>
        <v>0</v>
      </c>
      <c r="Q58">
        <f t="shared" si="52"/>
        <v>0</v>
      </c>
      <c r="R58">
        <f t="shared" si="52"/>
        <v>0</v>
      </c>
      <c r="S58">
        <f t="shared" si="52"/>
        <v>0</v>
      </c>
      <c r="T58">
        <f t="shared" si="52"/>
        <v>0</v>
      </c>
      <c r="U58">
        <f t="shared" si="52"/>
        <v>0</v>
      </c>
      <c r="V58">
        <f t="shared" si="53"/>
        <v>0</v>
      </c>
      <c r="W58">
        <f t="shared" si="53"/>
        <v>0</v>
      </c>
      <c r="X58">
        <f t="shared" si="53"/>
        <v>0</v>
      </c>
      <c r="Y58">
        <f t="shared" si="53"/>
        <v>0</v>
      </c>
      <c r="Z58">
        <f t="shared" si="53"/>
        <v>0</v>
      </c>
      <c r="AA58">
        <f t="shared" si="53"/>
        <v>0</v>
      </c>
      <c r="AB58">
        <f t="shared" si="53"/>
        <v>0</v>
      </c>
      <c r="AC58">
        <f t="shared" si="53"/>
        <v>0</v>
      </c>
      <c r="AD58">
        <f t="shared" si="53"/>
        <v>0</v>
      </c>
      <c r="AE58">
        <f t="shared" si="53"/>
        <v>0</v>
      </c>
      <c r="AF58">
        <f t="shared" si="54"/>
        <v>0</v>
      </c>
      <c r="AG58">
        <f t="shared" si="54"/>
        <v>0</v>
      </c>
      <c r="AH58">
        <f t="shared" si="54"/>
        <v>0</v>
      </c>
      <c r="AI58">
        <f t="shared" si="54"/>
        <v>0</v>
      </c>
      <c r="AJ58">
        <f t="shared" si="54"/>
        <v>0</v>
      </c>
      <c r="AK58">
        <f t="shared" si="54"/>
        <v>0</v>
      </c>
      <c r="AL58">
        <f t="shared" si="54"/>
        <v>0</v>
      </c>
      <c r="AM58">
        <f t="shared" si="54"/>
        <v>0</v>
      </c>
      <c r="AN58">
        <f t="shared" si="54"/>
        <v>0</v>
      </c>
      <c r="AO58">
        <f t="shared" si="54"/>
        <v>0</v>
      </c>
      <c r="AP58">
        <f t="shared" si="55"/>
        <v>0</v>
      </c>
      <c r="AQ58">
        <f t="shared" si="55"/>
        <v>0</v>
      </c>
      <c r="AR58">
        <f t="shared" si="55"/>
        <v>0</v>
      </c>
      <c r="AS58">
        <f t="shared" si="55"/>
        <v>0</v>
      </c>
      <c r="AT58">
        <f t="shared" si="55"/>
        <v>0</v>
      </c>
      <c r="AU58">
        <f t="shared" si="55"/>
        <v>0</v>
      </c>
      <c r="AV58">
        <f t="shared" si="55"/>
        <v>0</v>
      </c>
      <c r="AW58">
        <f t="shared" si="55"/>
        <v>0</v>
      </c>
      <c r="AX58">
        <f t="shared" si="55"/>
        <v>0</v>
      </c>
      <c r="AY58">
        <f t="shared" si="55"/>
        <v>0</v>
      </c>
      <c r="AZ58">
        <f t="shared" si="56"/>
        <v>0</v>
      </c>
      <c r="BA58">
        <f t="shared" si="56"/>
        <v>0</v>
      </c>
      <c r="BB58">
        <f t="shared" si="56"/>
        <v>0</v>
      </c>
      <c r="BC58">
        <f t="shared" si="56"/>
        <v>0</v>
      </c>
      <c r="BD58">
        <f t="shared" si="56"/>
        <v>0</v>
      </c>
      <c r="BE58">
        <f t="shared" si="56"/>
        <v>0</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0</v>
      </c>
    </row>
    <row r="59" spans="1:105" hidden="1" x14ac:dyDescent="0.3">
      <c r="A59">
        <v>2006</v>
      </c>
      <c r="B59">
        <f t="shared" si="51"/>
        <v>0</v>
      </c>
      <c r="C59">
        <f t="shared" si="51"/>
        <v>0</v>
      </c>
      <c r="D59">
        <f t="shared" si="51"/>
        <v>0</v>
      </c>
      <c r="E59">
        <f t="shared" si="51"/>
        <v>0</v>
      </c>
      <c r="F59">
        <f t="shared" si="51"/>
        <v>0</v>
      </c>
      <c r="G59">
        <f t="shared" si="51"/>
        <v>0</v>
      </c>
      <c r="H59">
        <f t="shared" si="51"/>
        <v>0</v>
      </c>
      <c r="I59">
        <f t="shared" si="51"/>
        <v>0</v>
      </c>
      <c r="J59">
        <f t="shared" si="51"/>
        <v>0</v>
      </c>
      <c r="K59">
        <f t="shared" si="51"/>
        <v>0</v>
      </c>
      <c r="L59">
        <f t="shared" si="52"/>
        <v>0</v>
      </c>
      <c r="M59">
        <f t="shared" si="52"/>
        <v>0</v>
      </c>
      <c r="N59">
        <f t="shared" si="52"/>
        <v>0</v>
      </c>
      <c r="O59">
        <f t="shared" si="52"/>
        <v>0</v>
      </c>
      <c r="P59">
        <f t="shared" si="52"/>
        <v>0</v>
      </c>
      <c r="Q59">
        <f t="shared" si="52"/>
        <v>0</v>
      </c>
      <c r="R59">
        <f t="shared" si="52"/>
        <v>0</v>
      </c>
      <c r="S59">
        <f t="shared" si="52"/>
        <v>0</v>
      </c>
      <c r="T59">
        <f t="shared" si="52"/>
        <v>0</v>
      </c>
      <c r="U59">
        <f t="shared" si="52"/>
        <v>0</v>
      </c>
      <c r="V59">
        <f t="shared" si="53"/>
        <v>0</v>
      </c>
      <c r="W59">
        <f t="shared" si="53"/>
        <v>0</v>
      </c>
      <c r="X59">
        <f t="shared" si="53"/>
        <v>0</v>
      </c>
      <c r="Y59">
        <f t="shared" si="53"/>
        <v>0</v>
      </c>
      <c r="Z59">
        <f t="shared" si="53"/>
        <v>0</v>
      </c>
      <c r="AA59">
        <f t="shared" si="53"/>
        <v>0</v>
      </c>
      <c r="AB59">
        <f t="shared" si="53"/>
        <v>0</v>
      </c>
      <c r="AC59">
        <f t="shared" si="53"/>
        <v>0</v>
      </c>
      <c r="AD59">
        <f t="shared" si="53"/>
        <v>0</v>
      </c>
      <c r="AE59">
        <f t="shared" si="53"/>
        <v>0</v>
      </c>
      <c r="AF59">
        <f t="shared" si="54"/>
        <v>0</v>
      </c>
      <c r="AG59">
        <f t="shared" si="54"/>
        <v>0</v>
      </c>
      <c r="AH59">
        <f t="shared" si="54"/>
        <v>0</v>
      </c>
      <c r="AI59">
        <f t="shared" si="54"/>
        <v>0</v>
      </c>
      <c r="AJ59">
        <f t="shared" si="54"/>
        <v>0</v>
      </c>
      <c r="AK59">
        <f t="shared" si="54"/>
        <v>0</v>
      </c>
      <c r="AL59">
        <f t="shared" si="54"/>
        <v>0</v>
      </c>
      <c r="AM59">
        <f t="shared" si="54"/>
        <v>0</v>
      </c>
      <c r="AN59">
        <f t="shared" si="54"/>
        <v>0</v>
      </c>
      <c r="AO59">
        <f t="shared" si="54"/>
        <v>0</v>
      </c>
      <c r="AP59">
        <f t="shared" si="55"/>
        <v>0</v>
      </c>
      <c r="AQ59">
        <f t="shared" si="55"/>
        <v>0</v>
      </c>
      <c r="AR59">
        <f t="shared" si="55"/>
        <v>0</v>
      </c>
      <c r="AS59">
        <f t="shared" si="55"/>
        <v>0</v>
      </c>
      <c r="AT59">
        <f t="shared" si="55"/>
        <v>0</v>
      </c>
      <c r="AU59">
        <f t="shared" si="55"/>
        <v>0</v>
      </c>
      <c r="AV59">
        <f t="shared" si="55"/>
        <v>0</v>
      </c>
      <c r="AW59">
        <f t="shared" si="55"/>
        <v>0</v>
      </c>
      <c r="AX59">
        <f t="shared" si="55"/>
        <v>0</v>
      </c>
      <c r="AY59">
        <f t="shared" si="55"/>
        <v>0</v>
      </c>
      <c r="AZ59">
        <f t="shared" si="56"/>
        <v>0</v>
      </c>
      <c r="BA59">
        <f t="shared" si="56"/>
        <v>0</v>
      </c>
      <c r="BB59">
        <f t="shared" si="56"/>
        <v>0</v>
      </c>
      <c r="BC59">
        <f t="shared" si="56"/>
        <v>0</v>
      </c>
      <c r="BD59">
        <f t="shared" si="56"/>
        <v>0</v>
      </c>
      <c r="BE59">
        <f t="shared" si="56"/>
        <v>0</v>
      </c>
      <c r="BF59">
        <f t="shared" si="56"/>
        <v>0</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0</v>
      </c>
    </row>
    <row r="60" spans="1:105" hidden="1" x14ac:dyDescent="0.3">
      <c r="A60">
        <v>2007</v>
      </c>
      <c r="B60">
        <f t="shared" si="51"/>
        <v>0</v>
      </c>
      <c r="C60">
        <f t="shared" si="51"/>
        <v>0</v>
      </c>
      <c r="D60">
        <f t="shared" si="51"/>
        <v>0</v>
      </c>
      <c r="E60">
        <f t="shared" si="51"/>
        <v>0</v>
      </c>
      <c r="F60">
        <f t="shared" si="51"/>
        <v>0</v>
      </c>
      <c r="G60">
        <f t="shared" si="51"/>
        <v>0</v>
      </c>
      <c r="H60">
        <f t="shared" si="51"/>
        <v>0</v>
      </c>
      <c r="I60">
        <f t="shared" si="51"/>
        <v>0</v>
      </c>
      <c r="J60">
        <f t="shared" si="51"/>
        <v>0</v>
      </c>
      <c r="K60">
        <f t="shared" si="51"/>
        <v>0</v>
      </c>
      <c r="L60">
        <f t="shared" si="52"/>
        <v>0</v>
      </c>
      <c r="M60">
        <f t="shared" si="52"/>
        <v>0</v>
      </c>
      <c r="N60">
        <f t="shared" si="52"/>
        <v>0</v>
      </c>
      <c r="O60">
        <f t="shared" si="52"/>
        <v>0</v>
      </c>
      <c r="P60">
        <f t="shared" si="52"/>
        <v>0</v>
      </c>
      <c r="Q60">
        <f t="shared" si="52"/>
        <v>0</v>
      </c>
      <c r="R60">
        <f t="shared" si="52"/>
        <v>0</v>
      </c>
      <c r="S60">
        <f t="shared" si="52"/>
        <v>0</v>
      </c>
      <c r="T60">
        <f t="shared" si="52"/>
        <v>0</v>
      </c>
      <c r="U60">
        <f t="shared" si="52"/>
        <v>0</v>
      </c>
      <c r="V60">
        <f t="shared" si="53"/>
        <v>0</v>
      </c>
      <c r="W60">
        <f t="shared" si="53"/>
        <v>0</v>
      </c>
      <c r="X60">
        <f t="shared" si="53"/>
        <v>0</v>
      </c>
      <c r="Y60">
        <f t="shared" si="53"/>
        <v>0</v>
      </c>
      <c r="Z60">
        <f t="shared" si="53"/>
        <v>0</v>
      </c>
      <c r="AA60">
        <f t="shared" si="53"/>
        <v>0</v>
      </c>
      <c r="AB60">
        <f t="shared" si="53"/>
        <v>0</v>
      </c>
      <c r="AC60">
        <f t="shared" si="53"/>
        <v>0</v>
      </c>
      <c r="AD60">
        <f t="shared" si="53"/>
        <v>0</v>
      </c>
      <c r="AE60">
        <f t="shared" si="53"/>
        <v>0</v>
      </c>
      <c r="AF60">
        <f t="shared" si="54"/>
        <v>0</v>
      </c>
      <c r="AG60">
        <f t="shared" si="54"/>
        <v>0</v>
      </c>
      <c r="AH60">
        <f t="shared" si="54"/>
        <v>0</v>
      </c>
      <c r="AI60">
        <f t="shared" si="54"/>
        <v>0</v>
      </c>
      <c r="AJ60">
        <f t="shared" si="54"/>
        <v>0</v>
      </c>
      <c r="AK60">
        <f t="shared" si="54"/>
        <v>0</v>
      </c>
      <c r="AL60">
        <f t="shared" si="54"/>
        <v>0</v>
      </c>
      <c r="AM60">
        <f t="shared" si="54"/>
        <v>0</v>
      </c>
      <c r="AN60">
        <f t="shared" si="54"/>
        <v>0</v>
      </c>
      <c r="AO60">
        <f t="shared" si="54"/>
        <v>0</v>
      </c>
      <c r="AP60">
        <f t="shared" si="55"/>
        <v>0</v>
      </c>
      <c r="AQ60">
        <f t="shared" si="55"/>
        <v>0</v>
      </c>
      <c r="AR60">
        <f t="shared" si="55"/>
        <v>0</v>
      </c>
      <c r="AS60">
        <f t="shared" si="55"/>
        <v>0</v>
      </c>
      <c r="AT60">
        <f t="shared" si="55"/>
        <v>0</v>
      </c>
      <c r="AU60">
        <f t="shared" si="55"/>
        <v>0</v>
      </c>
      <c r="AV60">
        <f t="shared" si="55"/>
        <v>0</v>
      </c>
      <c r="AW60">
        <f t="shared" si="55"/>
        <v>0</v>
      </c>
      <c r="AX60">
        <f t="shared" si="55"/>
        <v>0</v>
      </c>
      <c r="AY60">
        <f t="shared" si="55"/>
        <v>0</v>
      </c>
      <c r="AZ60">
        <f t="shared" si="56"/>
        <v>0</v>
      </c>
      <c r="BA60">
        <f t="shared" si="56"/>
        <v>0</v>
      </c>
      <c r="BB60">
        <f t="shared" si="56"/>
        <v>0</v>
      </c>
      <c r="BC60">
        <f t="shared" si="56"/>
        <v>0</v>
      </c>
      <c r="BD60">
        <f t="shared" si="56"/>
        <v>0</v>
      </c>
      <c r="BE60">
        <f t="shared" si="56"/>
        <v>0</v>
      </c>
      <c r="BF60">
        <f t="shared" si="56"/>
        <v>0</v>
      </c>
      <c r="BG60">
        <f t="shared" si="56"/>
        <v>0</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0</v>
      </c>
    </row>
    <row r="61" spans="1:105" hidden="1" x14ac:dyDescent="0.3">
      <c r="A61">
        <v>2008</v>
      </c>
      <c r="B61">
        <f t="shared" si="51"/>
        <v>0</v>
      </c>
      <c r="C61">
        <f t="shared" si="51"/>
        <v>0</v>
      </c>
      <c r="D61">
        <f t="shared" si="51"/>
        <v>0</v>
      </c>
      <c r="E61">
        <f t="shared" si="51"/>
        <v>0</v>
      </c>
      <c r="F61">
        <f t="shared" si="51"/>
        <v>0</v>
      </c>
      <c r="G61">
        <f t="shared" si="51"/>
        <v>0</v>
      </c>
      <c r="H61">
        <f t="shared" si="51"/>
        <v>0</v>
      </c>
      <c r="I61">
        <f t="shared" si="51"/>
        <v>0</v>
      </c>
      <c r="J61">
        <f t="shared" si="51"/>
        <v>0</v>
      </c>
      <c r="K61">
        <f t="shared" si="51"/>
        <v>0</v>
      </c>
      <c r="L61">
        <f t="shared" si="52"/>
        <v>0</v>
      </c>
      <c r="M61">
        <f t="shared" si="52"/>
        <v>0</v>
      </c>
      <c r="N61">
        <f t="shared" si="52"/>
        <v>0</v>
      </c>
      <c r="O61">
        <f t="shared" si="52"/>
        <v>0</v>
      </c>
      <c r="P61">
        <f t="shared" si="52"/>
        <v>0</v>
      </c>
      <c r="Q61">
        <f t="shared" si="52"/>
        <v>0</v>
      </c>
      <c r="R61">
        <f t="shared" si="52"/>
        <v>0</v>
      </c>
      <c r="S61">
        <f t="shared" si="52"/>
        <v>0</v>
      </c>
      <c r="T61">
        <f t="shared" si="52"/>
        <v>0</v>
      </c>
      <c r="U61">
        <f t="shared" si="52"/>
        <v>0</v>
      </c>
      <c r="V61">
        <f t="shared" si="53"/>
        <v>0</v>
      </c>
      <c r="W61">
        <f t="shared" si="53"/>
        <v>0</v>
      </c>
      <c r="X61">
        <f t="shared" si="53"/>
        <v>0</v>
      </c>
      <c r="Y61">
        <f t="shared" si="53"/>
        <v>0</v>
      </c>
      <c r="Z61">
        <f t="shared" si="53"/>
        <v>0</v>
      </c>
      <c r="AA61">
        <f t="shared" si="53"/>
        <v>0</v>
      </c>
      <c r="AB61">
        <f t="shared" si="53"/>
        <v>0</v>
      </c>
      <c r="AC61">
        <f t="shared" si="53"/>
        <v>0</v>
      </c>
      <c r="AD61">
        <f t="shared" si="53"/>
        <v>0</v>
      </c>
      <c r="AE61">
        <f t="shared" si="53"/>
        <v>0</v>
      </c>
      <c r="AF61">
        <f t="shared" si="54"/>
        <v>0</v>
      </c>
      <c r="AG61">
        <f t="shared" si="54"/>
        <v>0</v>
      </c>
      <c r="AH61">
        <f t="shared" si="54"/>
        <v>0</v>
      </c>
      <c r="AI61">
        <f t="shared" si="54"/>
        <v>0</v>
      </c>
      <c r="AJ61">
        <f t="shared" si="54"/>
        <v>0</v>
      </c>
      <c r="AK61">
        <f t="shared" si="54"/>
        <v>0</v>
      </c>
      <c r="AL61">
        <f t="shared" si="54"/>
        <v>0</v>
      </c>
      <c r="AM61">
        <f t="shared" si="54"/>
        <v>0</v>
      </c>
      <c r="AN61">
        <f t="shared" si="54"/>
        <v>0</v>
      </c>
      <c r="AO61">
        <f t="shared" si="54"/>
        <v>0</v>
      </c>
      <c r="AP61">
        <f t="shared" si="55"/>
        <v>0</v>
      </c>
      <c r="AQ61">
        <f t="shared" si="55"/>
        <v>0</v>
      </c>
      <c r="AR61">
        <f t="shared" si="55"/>
        <v>0</v>
      </c>
      <c r="AS61">
        <f t="shared" si="55"/>
        <v>0</v>
      </c>
      <c r="AT61">
        <f t="shared" si="55"/>
        <v>0</v>
      </c>
      <c r="AU61">
        <f t="shared" si="55"/>
        <v>0</v>
      </c>
      <c r="AV61">
        <f t="shared" si="55"/>
        <v>0</v>
      </c>
      <c r="AW61">
        <f t="shared" si="55"/>
        <v>0</v>
      </c>
      <c r="AX61">
        <f t="shared" si="55"/>
        <v>0</v>
      </c>
      <c r="AY61">
        <f t="shared" si="55"/>
        <v>0</v>
      </c>
      <c r="AZ61">
        <f t="shared" si="56"/>
        <v>0</v>
      </c>
      <c r="BA61">
        <f t="shared" si="56"/>
        <v>0</v>
      </c>
      <c r="BB61">
        <f t="shared" si="56"/>
        <v>0</v>
      </c>
      <c r="BC61">
        <f t="shared" si="56"/>
        <v>0</v>
      </c>
      <c r="BD61">
        <f t="shared" si="56"/>
        <v>0</v>
      </c>
      <c r="BE61">
        <f t="shared" si="56"/>
        <v>0</v>
      </c>
      <c r="BF61">
        <f t="shared" si="56"/>
        <v>0</v>
      </c>
      <c r="BG61">
        <f t="shared" si="56"/>
        <v>0</v>
      </c>
      <c r="BH61">
        <f t="shared" si="56"/>
        <v>0</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0</v>
      </c>
    </row>
    <row r="62" spans="1:105" hidden="1" x14ac:dyDescent="0.3">
      <c r="A62">
        <v>2009</v>
      </c>
      <c r="B62">
        <f t="shared" si="51"/>
        <v>0</v>
      </c>
      <c r="C62">
        <f t="shared" si="51"/>
        <v>0</v>
      </c>
      <c r="D62">
        <f t="shared" si="51"/>
        <v>0</v>
      </c>
      <c r="E62">
        <f t="shared" si="51"/>
        <v>0</v>
      </c>
      <c r="F62">
        <f t="shared" si="51"/>
        <v>0</v>
      </c>
      <c r="G62">
        <f t="shared" si="51"/>
        <v>0</v>
      </c>
      <c r="H62">
        <f t="shared" si="51"/>
        <v>0</v>
      </c>
      <c r="I62">
        <f t="shared" si="51"/>
        <v>0</v>
      </c>
      <c r="J62">
        <f t="shared" si="51"/>
        <v>0</v>
      </c>
      <c r="K62">
        <f t="shared" si="51"/>
        <v>0</v>
      </c>
      <c r="L62">
        <f t="shared" si="52"/>
        <v>0</v>
      </c>
      <c r="M62">
        <f t="shared" si="52"/>
        <v>0</v>
      </c>
      <c r="N62">
        <f t="shared" si="52"/>
        <v>0</v>
      </c>
      <c r="O62">
        <f t="shared" si="52"/>
        <v>0</v>
      </c>
      <c r="P62">
        <f t="shared" si="52"/>
        <v>0</v>
      </c>
      <c r="Q62">
        <f t="shared" si="52"/>
        <v>0</v>
      </c>
      <c r="R62">
        <f t="shared" si="52"/>
        <v>0</v>
      </c>
      <c r="S62">
        <f t="shared" si="52"/>
        <v>0</v>
      </c>
      <c r="T62">
        <f t="shared" si="52"/>
        <v>0</v>
      </c>
      <c r="U62">
        <f t="shared" si="52"/>
        <v>0</v>
      </c>
      <c r="V62">
        <f t="shared" si="53"/>
        <v>0</v>
      </c>
      <c r="W62">
        <f t="shared" si="53"/>
        <v>0</v>
      </c>
      <c r="X62">
        <f t="shared" si="53"/>
        <v>0</v>
      </c>
      <c r="Y62">
        <f t="shared" si="53"/>
        <v>0</v>
      </c>
      <c r="Z62">
        <f t="shared" si="53"/>
        <v>0</v>
      </c>
      <c r="AA62">
        <f t="shared" si="53"/>
        <v>0</v>
      </c>
      <c r="AB62">
        <f t="shared" si="53"/>
        <v>0</v>
      </c>
      <c r="AC62">
        <f t="shared" si="53"/>
        <v>0</v>
      </c>
      <c r="AD62">
        <f t="shared" si="53"/>
        <v>0</v>
      </c>
      <c r="AE62">
        <f t="shared" si="53"/>
        <v>0</v>
      </c>
      <c r="AF62">
        <f t="shared" si="54"/>
        <v>0</v>
      </c>
      <c r="AG62">
        <f t="shared" si="54"/>
        <v>0</v>
      </c>
      <c r="AH62">
        <f t="shared" si="54"/>
        <v>0</v>
      </c>
      <c r="AI62">
        <f t="shared" si="54"/>
        <v>0</v>
      </c>
      <c r="AJ62">
        <f t="shared" si="54"/>
        <v>0</v>
      </c>
      <c r="AK62">
        <f t="shared" si="54"/>
        <v>0</v>
      </c>
      <c r="AL62">
        <f t="shared" si="54"/>
        <v>0</v>
      </c>
      <c r="AM62">
        <f t="shared" si="54"/>
        <v>0</v>
      </c>
      <c r="AN62">
        <f t="shared" si="54"/>
        <v>0</v>
      </c>
      <c r="AO62">
        <f t="shared" si="54"/>
        <v>0</v>
      </c>
      <c r="AP62">
        <f t="shared" si="55"/>
        <v>0</v>
      </c>
      <c r="AQ62">
        <f t="shared" si="55"/>
        <v>0</v>
      </c>
      <c r="AR62">
        <f t="shared" si="55"/>
        <v>0</v>
      </c>
      <c r="AS62">
        <f t="shared" si="55"/>
        <v>0</v>
      </c>
      <c r="AT62">
        <f t="shared" si="55"/>
        <v>0</v>
      </c>
      <c r="AU62">
        <f t="shared" si="55"/>
        <v>0</v>
      </c>
      <c r="AV62">
        <f t="shared" si="55"/>
        <v>0</v>
      </c>
      <c r="AW62">
        <f t="shared" si="55"/>
        <v>0</v>
      </c>
      <c r="AX62">
        <f t="shared" si="55"/>
        <v>0</v>
      </c>
      <c r="AY62">
        <f t="shared" si="55"/>
        <v>0</v>
      </c>
      <c r="AZ62">
        <f t="shared" si="56"/>
        <v>0</v>
      </c>
      <c r="BA62">
        <f t="shared" si="56"/>
        <v>0</v>
      </c>
      <c r="BB62">
        <f t="shared" si="56"/>
        <v>0</v>
      </c>
      <c r="BC62">
        <f t="shared" si="56"/>
        <v>0</v>
      </c>
      <c r="BD62">
        <f t="shared" si="56"/>
        <v>0</v>
      </c>
      <c r="BE62">
        <f t="shared" si="56"/>
        <v>0</v>
      </c>
      <c r="BF62">
        <f t="shared" si="56"/>
        <v>0</v>
      </c>
      <c r="BG62">
        <f t="shared" si="56"/>
        <v>0</v>
      </c>
      <c r="BH62">
        <f t="shared" si="56"/>
        <v>0</v>
      </c>
      <c r="BI62">
        <f t="shared" si="56"/>
        <v>0</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0</v>
      </c>
    </row>
    <row r="63" spans="1:105" x14ac:dyDescent="0.3">
      <c r="A63">
        <v>2010</v>
      </c>
      <c r="B63">
        <f t="shared" ref="B63:K72" si="61">VLOOKUP(B$2,scenarios4,21,FALSE)*VLOOKUP($A63-B$2,output4,5,FALSE)</f>
        <v>0</v>
      </c>
      <c r="C63">
        <f t="shared" si="61"/>
        <v>0</v>
      </c>
      <c r="D63">
        <f t="shared" si="61"/>
        <v>0</v>
      </c>
      <c r="E63">
        <f t="shared" si="61"/>
        <v>0</v>
      </c>
      <c r="F63">
        <f t="shared" si="61"/>
        <v>0</v>
      </c>
      <c r="G63">
        <f t="shared" si="61"/>
        <v>0</v>
      </c>
      <c r="H63">
        <f t="shared" si="61"/>
        <v>0</v>
      </c>
      <c r="I63">
        <f t="shared" si="61"/>
        <v>0</v>
      </c>
      <c r="J63">
        <f t="shared" si="61"/>
        <v>0</v>
      </c>
      <c r="K63">
        <f t="shared" si="61"/>
        <v>0</v>
      </c>
      <c r="L63">
        <f t="shared" ref="L63:U72" si="62">VLOOKUP(L$2,scenarios4,21,FALSE)*VLOOKUP($A63-L$2,output4,5,FALSE)</f>
        <v>0</v>
      </c>
      <c r="M63">
        <f t="shared" si="62"/>
        <v>0</v>
      </c>
      <c r="N63">
        <f t="shared" si="62"/>
        <v>0</v>
      </c>
      <c r="O63">
        <f t="shared" si="62"/>
        <v>0</v>
      </c>
      <c r="P63">
        <f t="shared" si="62"/>
        <v>0</v>
      </c>
      <c r="Q63">
        <f t="shared" si="62"/>
        <v>0</v>
      </c>
      <c r="R63">
        <f t="shared" si="62"/>
        <v>0</v>
      </c>
      <c r="S63">
        <f t="shared" si="62"/>
        <v>0</v>
      </c>
      <c r="T63">
        <f t="shared" si="62"/>
        <v>0</v>
      </c>
      <c r="U63">
        <f t="shared" si="62"/>
        <v>0</v>
      </c>
      <c r="V63">
        <f t="shared" ref="V63:AE72" si="63">VLOOKUP(V$2,scenarios4,21,FALSE)*VLOOKUP($A63-V$2,output4,5,FALSE)</f>
        <v>0</v>
      </c>
      <c r="W63">
        <f t="shared" si="63"/>
        <v>0</v>
      </c>
      <c r="X63">
        <f t="shared" si="63"/>
        <v>0</v>
      </c>
      <c r="Y63">
        <f t="shared" si="63"/>
        <v>0</v>
      </c>
      <c r="Z63">
        <f t="shared" si="63"/>
        <v>0</v>
      </c>
      <c r="AA63">
        <f t="shared" si="63"/>
        <v>0</v>
      </c>
      <c r="AB63">
        <f t="shared" si="63"/>
        <v>0</v>
      </c>
      <c r="AC63">
        <f t="shared" si="63"/>
        <v>0</v>
      </c>
      <c r="AD63">
        <f t="shared" si="63"/>
        <v>0</v>
      </c>
      <c r="AE63">
        <f t="shared" si="63"/>
        <v>0</v>
      </c>
      <c r="AF63">
        <f t="shared" ref="AF63:AO72" si="64">VLOOKUP(AF$2,scenarios4,21,FALSE)*VLOOKUP($A63-AF$2,output4,5,FALSE)</f>
        <v>0</v>
      </c>
      <c r="AG63">
        <f t="shared" si="64"/>
        <v>0</v>
      </c>
      <c r="AH63">
        <f t="shared" si="64"/>
        <v>0</v>
      </c>
      <c r="AI63">
        <f t="shared" si="64"/>
        <v>0</v>
      </c>
      <c r="AJ63">
        <f t="shared" si="64"/>
        <v>0</v>
      </c>
      <c r="AK63">
        <f t="shared" si="64"/>
        <v>0</v>
      </c>
      <c r="AL63">
        <f t="shared" si="64"/>
        <v>0</v>
      </c>
      <c r="AM63">
        <f t="shared" si="64"/>
        <v>0</v>
      </c>
      <c r="AN63">
        <f t="shared" si="64"/>
        <v>0</v>
      </c>
      <c r="AO63">
        <f t="shared" si="64"/>
        <v>0</v>
      </c>
      <c r="AP63">
        <f t="shared" ref="AP63:AY72" si="65">VLOOKUP(AP$2,scenarios4,21,FALSE)*VLOOKUP($A63-AP$2,output4,5,FALSE)</f>
        <v>0</v>
      </c>
      <c r="AQ63">
        <f t="shared" si="65"/>
        <v>0</v>
      </c>
      <c r="AR63">
        <f t="shared" si="65"/>
        <v>0</v>
      </c>
      <c r="AS63">
        <f t="shared" si="65"/>
        <v>0</v>
      </c>
      <c r="AT63">
        <f t="shared" si="65"/>
        <v>0</v>
      </c>
      <c r="AU63">
        <f t="shared" si="65"/>
        <v>0</v>
      </c>
      <c r="AV63">
        <f t="shared" si="65"/>
        <v>0</v>
      </c>
      <c r="AW63">
        <f t="shared" si="65"/>
        <v>0</v>
      </c>
      <c r="AX63">
        <f t="shared" si="65"/>
        <v>0</v>
      </c>
      <c r="AY63">
        <f t="shared" si="65"/>
        <v>0</v>
      </c>
      <c r="AZ63">
        <f t="shared" ref="AZ63:BI72" si="66">VLOOKUP(AZ$2,scenarios4,21,FALSE)*VLOOKUP($A63-AZ$2,output4,5,FALSE)</f>
        <v>0</v>
      </c>
      <c r="BA63">
        <f t="shared" si="66"/>
        <v>0</v>
      </c>
      <c r="BB63">
        <f t="shared" si="66"/>
        <v>0</v>
      </c>
      <c r="BC63">
        <f t="shared" si="66"/>
        <v>0</v>
      </c>
      <c r="BD63">
        <f t="shared" si="66"/>
        <v>0</v>
      </c>
      <c r="BE63">
        <f t="shared" si="66"/>
        <v>0</v>
      </c>
      <c r="BF63">
        <f t="shared" si="66"/>
        <v>0</v>
      </c>
      <c r="BG63">
        <f t="shared" si="66"/>
        <v>0</v>
      </c>
      <c r="BH63">
        <f t="shared" si="66"/>
        <v>0</v>
      </c>
      <c r="BI63">
        <f t="shared" si="66"/>
        <v>0</v>
      </c>
      <c r="BJ63">
        <f t="shared" ref="BJ63:BS72" si="67">VLOOKUP(BJ$2,scenarios4,21,FALSE)*VLOOKUP($A63-BJ$2,output4,5,FALSE)</f>
        <v>1.9755580323142927E-5</v>
      </c>
      <c r="BK63">
        <f t="shared" si="67"/>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VLOOKUP(BT$2,scenarios4,21,FALSE)*VLOOKUP($A63-BT$2,output4,5,FALSE)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VLOOKUP(CD$2,scenarios4,21,FALSE)*VLOOKUP($A63-CD$2,output4,5,FALSE)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VLOOKUP(CN$2,scenarios4,21,FALSE)*VLOOKUP($A63-CN$2,output4,5,FALSE)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1.9755580323142927E-5</v>
      </c>
    </row>
    <row r="64" spans="1:105" x14ac:dyDescent="0.3">
      <c r="A64">
        <v>2011</v>
      </c>
      <c r="B64">
        <f t="shared" si="61"/>
        <v>0</v>
      </c>
      <c r="C64">
        <f t="shared" si="61"/>
        <v>0</v>
      </c>
      <c r="D64">
        <f t="shared" si="61"/>
        <v>0</v>
      </c>
      <c r="E64">
        <f t="shared" si="61"/>
        <v>0</v>
      </c>
      <c r="F64">
        <f t="shared" si="61"/>
        <v>0</v>
      </c>
      <c r="G64">
        <f t="shared" si="61"/>
        <v>0</v>
      </c>
      <c r="H64">
        <f t="shared" si="61"/>
        <v>0</v>
      </c>
      <c r="I64">
        <f t="shared" si="61"/>
        <v>0</v>
      </c>
      <c r="J64">
        <f t="shared" si="61"/>
        <v>0</v>
      </c>
      <c r="K64">
        <f t="shared" si="61"/>
        <v>0</v>
      </c>
      <c r="L64">
        <f t="shared" si="62"/>
        <v>0</v>
      </c>
      <c r="M64">
        <f t="shared" si="62"/>
        <v>0</v>
      </c>
      <c r="N64">
        <f t="shared" si="62"/>
        <v>0</v>
      </c>
      <c r="O64">
        <f t="shared" si="62"/>
        <v>0</v>
      </c>
      <c r="P64">
        <f t="shared" si="62"/>
        <v>0</v>
      </c>
      <c r="Q64">
        <f t="shared" si="62"/>
        <v>0</v>
      </c>
      <c r="R64">
        <f t="shared" si="62"/>
        <v>0</v>
      </c>
      <c r="S64">
        <f t="shared" si="62"/>
        <v>0</v>
      </c>
      <c r="T64">
        <f t="shared" si="62"/>
        <v>0</v>
      </c>
      <c r="U64">
        <f t="shared" si="62"/>
        <v>0</v>
      </c>
      <c r="V64">
        <f t="shared" si="63"/>
        <v>0</v>
      </c>
      <c r="W64">
        <f t="shared" si="63"/>
        <v>0</v>
      </c>
      <c r="X64">
        <f t="shared" si="63"/>
        <v>0</v>
      </c>
      <c r="Y64">
        <f t="shared" si="63"/>
        <v>0</v>
      </c>
      <c r="Z64">
        <f t="shared" si="63"/>
        <v>0</v>
      </c>
      <c r="AA64">
        <f t="shared" si="63"/>
        <v>0</v>
      </c>
      <c r="AB64">
        <f t="shared" si="63"/>
        <v>0</v>
      </c>
      <c r="AC64">
        <f t="shared" si="63"/>
        <v>0</v>
      </c>
      <c r="AD64">
        <f t="shared" si="63"/>
        <v>0</v>
      </c>
      <c r="AE64">
        <f t="shared" si="63"/>
        <v>0</v>
      </c>
      <c r="AF64">
        <f t="shared" si="64"/>
        <v>0</v>
      </c>
      <c r="AG64">
        <f t="shared" si="64"/>
        <v>0</v>
      </c>
      <c r="AH64">
        <f t="shared" si="64"/>
        <v>0</v>
      </c>
      <c r="AI64">
        <f t="shared" si="64"/>
        <v>0</v>
      </c>
      <c r="AJ64">
        <f t="shared" si="64"/>
        <v>0</v>
      </c>
      <c r="AK64">
        <f t="shared" si="64"/>
        <v>0</v>
      </c>
      <c r="AL64">
        <f t="shared" si="64"/>
        <v>0</v>
      </c>
      <c r="AM64">
        <f t="shared" si="64"/>
        <v>0</v>
      </c>
      <c r="AN64">
        <f t="shared" si="64"/>
        <v>0</v>
      </c>
      <c r="AO64">
        <f t="shared" si="64"/>
        <v>0</v>
      </c>
      <c r="AP64">
        <f t="shared" si="65"/>
        <v>0</v>
      </c>
      <c r="AQ64">
        <f t="shared" si="65"/>
        <v>0</v>
      </c>
      <c r="AR64">
        <f t="shared" si="65"/>
        <v>0</v>
      </c>
      <c r="AS64">
        <f t="shared" si="65"/>
        <v>0</v>
      </c>
      <c r="AT64">
        <f t="shared" si="65"/>
        <v>0</v>
      </c>
      <c r="AU64">
        <f t="shared" si="65"/>
        <v>0</v>
      </c>
      <c r="AV64">
        <f t="shared" si="65"/>
        <v>0</v>
      </c>
      <c r="AW64">
        <f t="shared" si="65"/>
        <v>0</v>
      </c>
      <c r="AX64">
        <f t="shared" si="65"/>
        <v>0</v>
      </c>
      <c r="AY64">
        <f t="shared" si="65"/>
        <v>0</v>
      </c>
      <c r="AZ64">
        <f t="shared" si="66"/>
        <v>0</v>
      </c>
      <c r="BA64">
        <f t="shared" si="66"/>
        <v>0</v>
      </c>
      <c r="BB64">
        <f t="shared" si="66"/>
        <v>0</v>
      </c>
      <c r="BC64">
        <f t="shared" si="66"/>
        <v>0</v>
      </c>
      <c r="BD64">
        <f t="shared" si="66"/>
        <v>0</v>
      </c>
      <c r="BE64">
        <f t="shared" si="66"/>
        <v>0</v>
      </c>
      <c r="BF64">
        <f t="shared" si="66"/>
        <v>0</v>
      </c>
      <c r="BG64">
        <f t="shared" si="66"/>
        <v>0</v>
      </c>
      <c r="BH64">
        <f t="shared" si="66"/>
        <v>0</v>
      </c>
      <c r="BI64">
        <f t="shared" si="66"/>
        <v>0</v>
      </c>
      <c r="BJ64">
        <f t="shared" si="67"/>
        <v>5.0799191743134411E-5</v>
      </c>
      <c r="BK64">
        <f t="shared" si="67"/>
        <v>3.8846853160426814E-5</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8.9646044903561232E-5</v>
      </c>
    </row>
    <row r="65" spans="1:105" x14ac:dyDescent="0.3">
      <c r="A65">
        <v>2012</v>
      </c>
      <c r="B65">
        <f t="shared" si="61"/>
        <v>0</v>
      </c>
      <c r="C65">
        <f t="shared" si="61"/>
        <v>0</v>
      </c>
      <c r="D65">
        <f t="shared" si="61"/>
        <v>0</v>
      </c>
      <c r="E65">
        <f t="shared" si="61"/>
        <v>0</v>
      </c>
      <c r="F65">
        <f t="shared" si="61"/>
        <v>0</v>
      </c>
      <c r="G65">
        <f t="shared" si="61"/>
        <v>0</v>
      </c>
      <c r="H65">
        <f t="shared" si="61"/>
        <v>0</v>
      </c>
      <c r="I65">
        <f t="shared" si="61"/>
        <v>0</v>
      </c>
      <c r="J65">
        <f t="shared" si="61"/>
        <v>0</v>
      </c>
      <c r="K65">
        <f t="shared" si="61"/>
        <v>0</v>
      </c>
      <c r="L65">
        <f t="shared" si="62"/>
        <v>0</v>
      </c>
      <c r="M65">
        <f t="shared" si="62"/>
        <v>0</v>
      </c>
      <c r="N65">
        <f t="shared" si="62"/>
        <v>0</v>
      </c>
      <c r="O65">
        <f t="shared" si="62"/>
        <v>0</v>
      </c>
      <c r="P65">
        <f t="shared" si="62"/>
        <v>0</v>
      </c>
      <c r="Q65">
        <f t="shared" si="62"/>
        <v>0</v>
      </c>
      <c r="R65">
        <f t="shared" si="62"/>
        <v>0</v>
      </c>
      <c r="S65">
        <f t="shared" si="62"/>
        <v>0</v>
      </c>
      <c r="T65">
        <f t="shared" si="62"/>
        <v>0</v>
      </c>
      <c r="U65">
        <f t="shared" si="62"/>
        <v>0</v>
      </c>
      <c r="V65">
        <f t="shared" si="63"/>
        <v>0</v>
      </c>
      <c r="W65">
        <f t="shared" si="63"/>
        <v>0</v>
      </c>
      <c r="X65">
        <f t="shared" si="63"/>
        <v>0</v>
      </c>
      <c r="Y65">
        <f t="shared" si="63"/>
        <v>0</v>
      </c>
      <c r="Z65">
        <f t="shared" si="63"/>
        <v>0</v>
      </c>
      <c r="AA65">
        <f t="shared" si="63"/>
        <v>0</v>
      </c>
      <c r="AB65">
        <f t="shared" si="63"/>
        <v>0</v>
      </c>
      <c r="AC65">
        <f t="shared" si="63"/>
        <v>0</v>
      </c>
      <c r="AD65">
        <f t="shared" si="63"/>
        <v>0</v>
      </c>
      <c r="AE65">
        <f t="shared" si="63"/>
        <v>0</v>
      </c>
      <c r="AF65">
        <f t="shared" si="64"/>
        <v>0</v>
      </c>
      <c r="AG65">
        <f t="shared" si="64"/>
        <v>0</v>
      </c>
      <c r="AH65">
        <f t="shared" si="64"/>
        <v>0</v>
      </c>
      <c r="AI65">
        <f t="shared" si="64"/>
        <v>0</v>
      </c>
      <c r="AJ65">
        <f t="shared" si="64"/>
        <v>0</v>
      </c>
      <c r="AK65">
        <f t="shared" si="64"/>
        <v>0</v>
      </c>
      <c r="AL65">
        <f t="shared" si="64"/>
        <v>0</v>
      </c>
      <c r="AM65">
        <f t="shared" si="64"/>
        <v>0</v>
      </c>
      <c r="AN65">
        <f t="shared" si="64"/>
        <v>0</v>
      </c>
      <c r="AO65">
        <f t="shared" si="64"/>
        <v>0</v>
      </c>
      <c r="AP65">
        <f t="shared" si="65"/>
        <v>0</v>
      </c>
      <c r="AQ65">
        <f t="shared" si="65"/>
        <v>0</v>
      </c>
      <c r="AR65">
        <f t="shared" si="65"/>
        <v>0</v>
      </c>
      <c r="AS65">
        <f t="shared" si="65"/>
        <v>0</v>
      </c>
      <c r="AT65">
        <f t="shared" si="65"/>
        <v>0</v>
      </c>
      <c r="AU65">
        <f t="shared" si="65"/>
        <v>0</v>
      </c>
      <c r="AV65">
        <f t="shared" si="65"/>
        <v>0</v>
      </c>
      <c r="AW65">
        <f t="shared" si="65"/>
        <v>0</v>
      </c>
      <c r="AX65">
        <f t="shared" si="65"/>
        <v>0</v>
      </c>
      <c r="AY65">
        <f t="shared" si="65"/>
        <v>0</v>
      </c>
      <c r="AZ65">
        <f t="shared" si="66"/>
        <v>0</v>
      </c>
      <c r="BA65">
        <f t="shared" si="66"/>
        <v>0</v>
      </c>
      <c r="BB65">
        <f t="shared" si="66"/>
        <v>0</v>
      </c>
      <c r="BC65">
        <f t="shared" si="66"/>
        <v>0</v>
      </c>
      <c r="BD65">
        <f t="shared" si="66"/>
        <v>0</v>
      </c>
      <c r="BE65">
        <f t="shared" si="66"/>
        <v>0</v>
      </c>
      <c r="BF65">
        <f t="shared" si="66"/>
        <v>0</v>
      </c>
      <c r="BG65">
        <f t="shared" si="66"/>
        <v>0</v>
      </c>
      <c r="BH65">
        <f t="shared" si="66"/>
        <v>0</v>
      </c>
      <c r="BI65">
        <f t="shared" si="66"/>
        <v>0</v>
      </c>
      <c r="BJ65">
        <f t="shared" si="67"/>
        <v>1.1688771547779403E-4</v>
      </c>
      <c r="BK65">
        <f t="shared" si="67"/>
        <v>9.9890193557217719E-5</v>
      </c>
      <c r="BL65">
        <f t="shared" si="67"/>
        <v>7.1215697133648716E-5</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2.8799360616866047E-4</v>
      </c>
    </row>
    <row r="66" spans="1:105" x14ac:dyDescent="0.3">
      <c r="A66">
        <v>2013</v>
      </c>
      <c r="B66">
        <f t="shared" si="61"/>
        <v>0</v>
      </c>
      <c r="C66">
        <f t="shared" si="61"/>
        <v>0</v>
      </c>
      <c r="D66">
        <f t="shared" si="61"/>
        <v>0</v>
      </c>
      <c r="E66">
        <f t="shared" si="61"/>
        <v>0</v>
      </c>
      <c r="F66">
        <f t="shared" si="61"/>
        <v>0</v>
      </c>
      <c r="G66">
        <f t="shared" si="61"/>
        <v>0</v>
      </c>
      <c r="H66">
        <f t="shared" si="61"/>
        <v>0</v>
      </c>
      <c r="I66">
        <f t="shared" si="61"/>
        <v>0</v>
      </c>
      <c r="J66">
        <f t="shared" si="61"/>
        <v>0</v>
      </c>
      <c r="K66">
        <f t="shared" si="61"/>
        <v>0</v>
      </c>
      <c r="L66">
        <f t="shared" si="62"/>
        <v>0</v>
      </c>
      <c r="M66">
        <f t="shared" si="62"/>
        <v>0</v>
      </c>
      <c r="N66">
        <f t="shared" si="62"/>
        <v>0</v>
      </c>
      <c r="O66">
        <f t="shared" si="62"/>
        <v>0</v>
      </c>
      <c r="P66">
        <f t="shared" si="62"/>
        <v>0</v>
      </c>
      <c r="Q66">
        <f t="shared" si="62"/>
        <v>0</v>
      </c>
      <c r="R66">
        <f t="shared" si="62"/>
        <v>0</v>
      </c>
      <c r="S66">
        <f t="shared" si="62"/>
        <v>0</v>
      </c>
      <c r="T66">
        <f t="shared" si="62"/>
        <v>0</v>
      </c>
      <c r="U66">
        <f t="shared" si="62"/>
        <v>0</v>
      </c>
      <c r="V66">
        <f t="shared" si="63"/>
        <v>0</v>
      </c>
      <c r="W66">
        <f t="shared" si="63"/>
        <v>0</v>
      </c>
      <c r="X66">
        <f t="shared" si="63"/>
        <v>0</v>
      </c>
      <c r="Y66">
        <f t="shared" si="63"/>
        <v>0</v>
      </c>
      <c r="Z66">
        <f t="shared" si="63"/>
        <v>0</v>
      </c>
      <c r="AA66">
        <f t="shared" si="63"/>
        <v>0</v>
      </c>
      <c r="AB66">
        <f t="shared" si="63"/>
        <v>0</v>
      </c>
      <c r="AC66">
        <f t="shared" si="63"/>
        <v>0</v>
      </c>
      <c r="AD66">
        <f t="shared" si="63"/>
        <v>0</v>
      </c>
      <c r="AE66">
        <f t="shared" si="63"/>
        <v>0</v>
      </c>
      <c r="AF66">
        <f t="shared" si="64"/>
        <v>0</v>
      </c>
      <c r="AG66">
        <f t="shared" si="64"/>
        <v>0</v>
      </c>
      <c r="AH66">
        <f t="shared" si="64"/>
        <v>0</v>
      </c>
      <c r="AI66">
        <f t="shared" si="64"/>
        <v>0</v>
      </c>
      <c r="AJ66">
        <f t="shared" si="64"/>
        <v>0</v>
      </c>
      <c r="AK66">
        <f t="shared" si="64"/>
        <v>0</v>
      </c>
      <c r="AL66">
        <f t="shared" si="64"/>
        <v>0</v>
      </c>
      <c r="AM66">
        <f t="shared" si="64"/>
        <v>0</v>
      </c>
      <c r="AN66">
        <f t="shared" si="64"/>
        <v>0</v>
      </c>
      <c r="AO66">
        <f t="shared" si="64"/>
        <v>0</v>
      </c>
      <c r="AP66">
        <f t="shared" si="65"/>
        <v>0</v>
      </c>
      <c r="AQ66">
        <f t="shared" si="65"/>
        <v>0</v>
      </c>
      <c r="AR66">
        <f t="shared" si="65"/>
        <v>0</v>
      </c>
      <c r="AS66">
        <f t="shared" si="65"/>
        <v>0</v>
      </c>
      <c r="AT66">
        <f t="shared" si="65"/>
        <v>0</v>
      </c>
      <c r="AU66">
        <f t="shared" si="65"/>
        <v>0</v>
      </c>
      <c r="AV66">
        <f t="shared" si="65"/>
        <v>0</v>
      </c>
      <c r="AW66">
        <f t="shared" si="65"/>
        <v>0</v>
      </c>
      <c r="AX66">
        <f t="shared" si="65"/>
        <v>0</v>
      </c>
      <c r="AY66">
        <f t="shared" si="65"/>
        <v>0</v>
      </c>
      <c r="AZ66">
        <f t="shared" si="66"/>
        <v>0</v>
      </c>
      <c r="BA66">
        <f t="shared" si="66"/>
        <v>0</v>
      </c>
      <c r="BB66">
        <f t="shared" si="66"/>
        <v>0</v>
      </c>
      <c r="BC66">
        <f t="shared" si="66"/>
        <v>0</v>
      </c>
      <c r="BD66">
        <f t="shared" si="66"/>
        <v>0</v>
      </c>
      <c r="BE66">
        <f t="shared" si="66"/>
        <v>0</v>
      </c>
      <c r="BF66">
        <f t="shared" si="66"/>
        <v>0</v>
      </c>
      <c r="BG66">
        <f t="shared" si="66"/>
        <v>0</v>
      </c>
      <c r="BH66">
        <f t="shared" si="66"/>
        <v>0</v>
      </c>
      <c r="BI66">
        <f t="shared" si="66"/>
        <v>0</v>
      </c>
      <c r="BJ66">
        <f t="shared" si="67"/>
        <v>2.4067223797688111E-4</v>
      </c>
      <c r="BK66">
        <f t="shared" si="67"/>
        <v>2.2984492711177558E-4</v>
      </c>
      <c r="BL66">
        <f t="shared" si="67"/>
        <v>1.8312293512204287E-4</v>
      </c>
      <c r="BM66">
        <f t="shared" si="67"/>
        <v>1.2278157409737419E-4</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7.764216743080738E-4</v>
      </c>
    </row>
    <row r="67" spans="1:105" x14ac:dyDescent="0.3">
      <c r="A67">
        <v>2014</v>
      </c>
      <c r="B67">
        <f t="shared" si="61"/>
        <v>0</v>
      </c>
      <c r="C67">
        <f t="shared" si="61"/>
        <v>0</v>
      </c>
      <c r="D67">
        <f t="shared" si="61"/>
        <v>0</v>
      </c>
      <c r="E67">
        <f t="shared" si="61"/>
        <v>0</v>
      </c>
      <c r="F67">
        <f t="shared" si="61"/>
        <v>0</v>
      </c>
      <c r="G67">
        <f t="shared" si="61"/>
        <v>0</v>
      </c>
      <c r="H67">
        <f t="shared" si="61"/>
        <v>0</v>
      </c>
      <c r="I67">
        <f t="shared" si="61"/>
        <v>0</v>
      </c>
      <c r="J67">
        <f t="shared" si="61"/>
        <v>0</v>
      </c>
      <c r="K67">
        <f t="shared" si="61"/>
        <v>0</v>
      </c>
      <c r="L67">
        <f t="shared" si="62"/>
        <v>0</v>
      </c>
      <c r="M67">
        <f t="shared" si="62"/>
        <v>0</v>
      </c>
      <c r="N67">
        <f t="shared" si="62"/>
        <v>0</v>
      </c>
      <c r="O67">
        <f t="shared" si="62"/>
        <v>0</v>
      </c>
      <c r="P67">
        <f t="shared" si="62"/>
        <v>0</v>
      </c>
      <c r="Q67">
        <f t="shared" si="62"/>
        <v>0</v>
      </c>
      <c r="R67">
        <f t="shared" si="62"/>
        <v>0</v>
      </c>
      <c r="S67">
        <f t="shared" si="62"/>
        <v>0</v>
      </c>
      <c r="T67">
        <f t="shared" si="62"/>
        <v>0</v>
      </c>
      <c r="U67">
        <f t="shared" si="62"/>
        <v>0</v>
      </c>
      <c r="V67">
        <f t="shared" si="63"/>
        <v>0</v>
      </c>
      <c r="W67">
        <f t="shared" si="63"/>
        <v>0</v>
      </c>
      <c r="X67">
        <f t="shared" si="63"/>
        <v>0</v>
      </c>
      <c r="Y67">
        <f t="shared" si="63"/>
        <v>0</v>
      </c>
      <c r="Z67">
        <f t="shared" si="63"/>
        <v>0</v>
      </c>
      <c r="AA67">
        <f t="shared" si="63"/>
        <v>0</v>
      </c>
      <c r="AB67">
        <f t="shared" si="63"/>
        <v>0</v>
      </c>
      <c r="AC67">
        <f t="shared" si="63"/>
        <v>0</v>
      </c>
      <c r="AD67">
        <f t="shared" si="63"/>
        <v>0</v>
      </c>
      <c r="AE67">
        <f t="shared" si="63"/>
        <v>0</v>
      </c>
      <c r="AF67">
        <f t="shared" si="64"/>
        <v>0</v>
      </c>
      <c r="AG67">
        <f t="shared" si="64"/>
        <v>0</v>
      </c>
      <c r="AH67">
        <f t="shared" si="64"/>
        <v>0</v>
      </c>
      <c r="AI67">
        <f t="shared" si="64"/>
        <v>0</v>
      </c>
      <c r="AJ67">
        <f t="shared" si="64"/>
        <v>0</v>
      </c>
      <c r="AK67">
        <f t="shared" si="64"/>
        <v>0</v>
      </c>
      <c r="AL67">
        <f t="shared" si="64"/>
        <v>0</v>
      </c>
      <c r="AM67">
        <f t="shared" si="64"/>
        <v>0</v>
      </c>
      <c r="AN67">
        <f t="shared" si="64"/>
        <v>0</v>
      </c>
      <c r="AO67">
        <f t="shared" si="64"/>
        <v>0</v>
      </c>
      <c r="AP67">
        <f t="shared" si="65"/>
        <v>0</v>
      </c>
      <c r="AQ67">
        <f t="shared" si="65"/>
        <v>0</v>
      </c>
      <c r="AR67">
        <f t="shared" si="65"/>
        <v>0</v>
      </c>
      <c r="AS67">
        <f t="shared" si="65"/>
        <v>0</v>
      </c>
      <c r="AT67">
        <f t="shared" si="65"/>
        <v>0</v>
      </c>
      <c r="AU67">
        <f t="shared" si="65"/>
        <v>0</v>
      </c>
      <c r="AV67">
        <f t="shared" si="65"/>
        <v>0</v>
      </c>
      <c r="AW67">
        <f t="shared" si="65"/>
        <v>0</v>
      </c>
      <c r="AX67">
        <f t="shared" si="65"/>
        <v>0</v>
      </c>
      <c r="AY67">
        <f t="shared" si="65"/>
        <v>0</v>
      </c>
      <c r="AZ67">
        <f t="shared" si="66"/>
        <v>0</v>
      </c>
      <c r="BA67">
        <f t="shared" si="66"/>
        <v>0</v>
      </c>
      <c r="BB67">
        <f t="shared" si="66"/>
        <v>0</v>
      </c>
      <c r="BC67">
        <f t="shared" si="66"/>
        <v>0</v>
      </c>
      <c r="BD67">
        <f t="shared" si="66"/>
        <v>0</v>
      </c>
      <c r="BE67">
        <f t="shared" si="66"/>
        <v>0</v>
      </c>
      <c r="BF67">
        <f t="shared" si="66"/>
        <v>0</v>
      </c>
      <c r="BG67">
        <f t="shared" si="66"/>
        <v>0</v>
      </c>
      <c r="BH67">
        <f t="shared" si="66"/>
        <v>0</v>
      </c>
      <c r="BI67">
        <f t="shared" si="66"/>
        <v>0</v>
      </c>
      <c r="BJ67">
        <f t="shared" si="67"/>
        <v>4.4343317349096939E-4</v>
      </c>
      <c r="BK67">
        <f t="shared" si="67"/>
        <v>4.7325155401923441E-4</v>
      </c>
      <c r="BL67">
        <f t="shared" si="67"/>
        <v>4.2136145878535121E-4</v>
      </c>
      <c r="BM67">
        <f t="shared" si="67"/>
        <v>3.1571862851276119E-4</v>
      </c>
      <c r="BN67">
        <f t="shared" si="67"/>
        <v>2.4087450075842897E-4</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1.8946393155667451E-3</v>
      </c>
    </row>
    <row r="68" spans="1:105" x14ac:dyDescent="0.3">
      <c r="A68">
        <v>2015</v>
      </c>
      <c r="B68">
        <f t="shared" si="61"/>
        <v>0</v>
      </c>
      <c r="C68">
        <f t="shared" si="61"/>
        <v>0</v>
      </c>
      <c r="D68">
        <f t="shared" si="61"/>
        <v>0</v>
      </c>
      <c r="E68">
        <f t="shared" si="61"/>
        <v>0</v>
      </c>
      <c r="F68">
        <f t="shared" si="61"/>
        <v>0</v>
      </c>
      <c r="G68">
        <f t="shared" si="61"/>
        <v>0</v>
      </c>
      <c r="H68">
        <f t="shared" si="61"/>
        <v>0</v>
      </c>
      <c r="I68">
        <f t="shared" si="61"/>
        <v>0</v>
      </c>
      <c r="J68">
        <f t="shared" si="61"/>
        <v>0</v>
      </c>
      <c r="K68">
        <f t="shared" si="61"/>
        <v>0</v>
      </c>
      <c r="L68">
        <f t="shared" si="62"/>
        <v>0</v>
      </c>
      <c r="M68">
        <f t="shared" si="62"/>
        <v>0</v>
      </c>
      <c r="N68">
        <f t="shared" si="62"/>
        <v>0</v>
      </c>
      <c r="O68">
        <f t="shared" si="62"/>
        <v>0</v>
      </c>
      <c r="P68">
        <f t="shared" si="62"/>
        <v>0</v>
      </c>
      <c r="Q68">
        <f t="shared" si="62"/>
        <v>0</v>
      </c>
      <c r="R68">
        <f t="shared" si="62"/>
        <v>0</v>
      </c>
      <c r="S68">
        <f t="shared" si="62"/>
        <v>0</v>
      </c>
      <c r="T68">
        <f t="shared" si="62"/>
        <v>0</v>
      </c>
      <c r="U68">
        <f t="shared" si="62"/>
        <v>0</v>
      </c>
      <c r="V68">
        <f t="shared" si="63"/>
        <v>0</v>
      </c>
      <c r="W68">
        <f t="shared" si="63"/>
        <v>0</v>
      </c>
      <c r="X68">
        <f t="shared" si="63"/>
        <v>0</v>
      </c>
      <c r="Y68">
        <f t="shared" si="63"/>
        <v>0</v>
      </c>
      <c r="Z68">
        <f t="shared" si="63"/>
        <v>0</v>
      </c>
      <c r="AA68">
        <f t="shared" si="63"/>
        <v>0</v>
      </c>
      <c r="AB68">
        <f t="shared" si="63"/>
        <v>0</v>
      </c>
      <c r="AC68">
        <f t="shared" si="63"/>
        <v>0</v>
      </c>
      <c r="AD68">
        <f t="shared" si="63"/>
        <v>0</v>
      </c>
      <c r="AE68">
        <f t="shared" si="63"/>
        <v>0</v>
      </c>
      <c r="AF68">
        <f t="shared" si="64"/>
        <v>0</v>
      </c>
      <c r="AG68">
        <f t="shared" si="64"/>
        <v>0</v>
      </c>
      <c r="AH68">
        <f t="shared" si="64"/>
        <v>0</v>
      </c>
      <c r="AI68">
        <f t="shared" si="64"/>
        <v>0</v>
      </c>
      <c r="AJ68">
        <f t="shared" si="64"/>
        <v>0</v>
      </c>
      <c r="AK68">
        <f t="shared" si="64"/>
        <v>0</v>
      </c>
      <c r="AL68">
        <f t="shared" si="64"/>
        <v>0</v>
      </c>
      <c r="AM68">
        <f t="shared" si="64"/>
        <v>0</v>
      </c>
      <c r="AN68">
        <f t="shared" si="64"/>
        <v>0</v>
      </c>
      <c r="AO68">
        <f t="shared" si="64"/>
        <v>0</v>
      </c>
      <c r="AP68">
        <f t="shared" si="65"/>
        <v>0</v>
      </c>
      <c r="AQ68">
        <f t="shared" si="65"/>
        <v>0</v>
      </c>
      <c r="AR68">
        <f t="shared" si="65"/>
        <v>0</v>
      </c>
      <c r="AS68">
        <f t="shared" si="65"/>
        <v>0</v>
      </c>
      <c r="AT68">
        <f t="shared" si="65"/>
        <v>0</v>
      </c>
      <c r="AU68">
        <f t="shared" si="65"/>
        <v>0</v>
      </c>
      <c r="AV68">
        <f t="shared" si="65"/>
        <v>0</v>
      </c>
      <c r="AW68">
        <f t="shared" si="65"/>
        <v>0</v>
      </c>
      <c r="AX68">
        <f t="shared" si="65"/>
        <v>0</v>
      </c>
      <c r="AY68">
        <f t="shared" si="65"/>
        <v>0</v>
      </c>
      <c r="AZ68">
        <f t="shared" si="66"/>
        <v>0</v>
      </c>
      <c r="BA68">
        <f t="shared" si="66"/>
        <v>0</v>
      </c>
      <c r="BB68">
        <f t="shared" si="66"/>
        <v>0</v>
      </c>
      <c r="BC68">
        <f t="shared" si="66"/>
        <v>0</v>
      </c>
      <c r="BD68">
        <f t="shared" si="66"/>
        <v>0</v>
      </c>
      <c r="BE68">
        <f t="shared" si="66"/>
        <v>0</v>
      </c>
      <c r="BF68">
        <f t="shared" si="66"/>
        <v>0</v>
      </c>
      <c r="BG68">
        <f t="shared" si="66"/>
        <v>0</v>
      </c>
      <c r="BH68">
        <f t="shared" si="66"/>
        <v>0</v>
      </c>
      <c r="BI68">
        <f t="shared" si="66"/>
        <v>0</v>
      </c>
      <c r="BJ68">
        <f t="shared" si="67"/>
        <v>7.310977052686215E-4</v>
      </c>
      <c r="BK68">
        <f t="shared" si="67"/>
        <v>8.7195532073973848E-4</v>
      </c>
      <c r="BL68">
        <f t="shared" si="67"/>
        <v>8.6758480023796326E-4</v>
      </c>
      <c r="BM68">
        <f t="shared" si="67"/>
        <v>7.2646095251361091E-4</v>
      </c>
      <c r="BN68">
        <f t="shared" si="67"/>
        <v>6.1938094198756184E-4</v>
      </c>
      <c r="BO68">
        <f t="shared" si="67"/>
        <v>2.6303149291640853E-4</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4.0795112136639044E-3</v>
      </c>
    </row>
    <row r="69" spans="1:105" x14ac:dyDescent="0.3">
      <c r="A69">
        <v>2016</v>
      </c>
      <c r="B69">
        <f t="shared" si="61"/>
        <v>0</v>
      </c>
      <c r="C69">
        <f t="shared" si="61"/>
        <v>0</v>
      </c>
      <c r="D69">
        <f t="shared" si="61"/>
        <v>0</v>
      </c>
      <c r="E69">
        <f t="shared" si="61"/>
        <v>0</v>
      </c>
      <c r="F69">
        <f t="shared" si="61"/>
        <v>0</v>
      </c>
      <c r="G69">
        <f t="shared" si="61"/>
        <v>0</v>
      </c>
      <c r="H69">
        <f t="shared" si="61"/>
        <v>0</v>
      </c>
      <c r="I69">
        <f t="shared" si="61"/>
        <v>0</v>
      </c>
      <c r="J69">
        <f t="shared" si="61"/>
        <v>0</v>
      </c>
      <c r="K69">
        <f t="shared" si="61"/>
        <v>0</v>
      </c>
      <c r="L69">
        <f t="shared" si="62"/>
        <v>0</v>
      </c>
      <c r="M69">
        <f t="shared" si="62"/>
        <v>0</v>
      </c>
      <c r="N69">
        <f t="shared" si="62"/>
        <v>0</v>
      </c>
      <c r="O69">
        <f t="shared" si="62"/>
        <v>0</v>
      </c>
      <c r="P69">
        <f t="shared" si="62"/>
        <v>0</v>
      </c>
      <c r="Q69">
        <f t="shared" si="62"/>
        <v>0</v>
      </c>
      <c r="R69">
        <f t="shared" si="62"/>
        <v>0</v>
      </c>
      <c r="S69">
        <f t="shared" si="62"/>
        <v>0</v>
      </c>
      <c r="T69">
        <f t="shared" si="62"/>
        <v>0</v>
      </c>
      <c r="U69">
        <f t="shared" si="62"/>
        <v>0</v>
      </c>
      <c r="V69">
        <f t="shared" si="63"/>
        <v>0</v>
      </c>
      <c r="W69">
        <f t="shared" si="63"/>
        <v>0</v>
      </c>
      <c r="X69">
        <f t="shared" si="63"/>
        <v>0</v>
      </c>
      <c r="Y69">
        <f t="shared" si="63"/>
        <v>0</v>
      </c>
      <c r="Z69">
        <f t="shared" si="63"/>
        <v>0</v>
      </c>
      <c r="AA69">
        <f t="shared" si="63"/>
        <v>0</v>
      </c>
      <c r="AB69">
        <f t="shared" si="63"/>
        <v>0</v>
      </c>
      <c r="AC69">
        <f t="shared" si="63"/>
        <v>0</v>
      </c>
      <c r="AD69">
        <f t="shared" si="63"/>
        <v>0</v>
      </c>
      <c r="AE69">
        <f t="shared" si="63"/>
        <v>0</v>
      </c>
      <c r="AF69">
        <f t="shared" si="64"/>
        <v>0</v>
      </c>
      <c r="AG69">
        <f t="shared" si="64"/>
        <v>0</v>
      </c>
      <c r="AH69">
        <f t="shared" si="64"/>
        <v>0</v>
      </c>
      <c r="AI69">
        <f t="shared" si="64"/>
        <v>0</v>
      </c>
      <c r="AJ69">
        <f t="shared" si="64"/>
        <v>0</v>
      </c>
      <c r="AK69">
        <f t="shared" si="64"/>
        <v>0</v>
      </c>
      <c r="AL69">
        <f t="shared" si="64"/>
        <v>0</v>
      </c>
      <c r="AM69">
        <f t="shared" si="64"/>
        <v>0</v>
      </c>
      <c r="AN69">
        <f t="shared" si="64"/>
        <v>0</v>
      </c>
      <c r="AO69">
        <f t="shared" si="64"/>
        <v>0</v>
      </c>
      <c r="AP69">
        <f t="shared" si="65"/>
        <v>0</v>
      </c>
      <c r="AQ69">
        <f t="shared" si="65"/>
        <v>0</v>
      </c>
      <c r="AR69">
        <f t="shared" si="65"/>
        <v>0</v>
      </c>
      <c r="AS69">
        <f t="shared" si="65"/>
        <v>0</v>
      </c>
      <c r="AT69">
        <f t="shared" si="65"/>
        <v>0</v>
      </c>
      <c r="AU69">
        <f t="shared" si="65"/>
        <v>0</v>
      </c>
      <c r="AV69">
        <f t="shared" si="65"/>
        <v>0</v>
      </c>
      <c r="AW69">
        <f t="shared" si="65"/>
        <v>0</v>
      </c>
      <c r="AX69">
        <f t="shared" si="65"/>
        <v>0</v>
      </c>
      <c r="AY69">
        <f t="shared" si="65"/>
        <v>0</v>
      </c>
      <c r="AZ69">
        <f t="shared" si="66"/>
        <v>0</v>
      </c>
      <c r="BA69">
        <f t="shared" si="66"/>
        <v>0</v>
      </c>
      <c r="BB69">
        <f t="shared" si="66"/>
        <v>0</v>
      </c>
      <c r="BC69">
        <f t="shared" si="66"/>
        <v>0</v>
      </c>
      <c r="BD69">
        <f t="shared" si="66"/>
        <v>0</v>
      </c>
      <c r="BE69">
        <f t="shared" si="66"/>
        <v>0</v>
      </c>
      <c r="BF69">
        <f t="shared" si="66"/>
        <v>0</v>
      </c>
      <c r="BG69">
        <f t="shared" si="66"/>
        <v>0</v>
      </c>
      <c r="BH69">
        <f t="shared" si="66"/>
        <v>0</v>
      </c>
      <c r="BI69">
        <f t="shared" si="66"/>
        <v>0</v>
      </c>
      <c r="BJ69">
        <f t="shared" si="67"/>
        <v>1.0786181384747897E-3</v>
      </c>
      <c r="BK69">
        <f t="shared" si="67"/>
        <v>1.4376112844037598E-3</v>
      </c>
      <c r="BL69">
        <f t="shared" si="67"/>
        <v>1.5985054382508567E-3</v>
      </c>
      <c r="BM69">
        <f t="shared" si="67"/>
        <v>1.4957857849269272E-3</v>
      </c>
      <c r="BN69">
        <f t="shared" si="67"/>
        <v>1.4251806147918661E-3</v>
      </c>
      <c r="BO69">
        <f t="shared" si="67"/>
        <v>6.7635508674431107E-4</v>
      </c>
      <c r="BP69">
        <f t="shared" si="67"/>
        <v>3.6741334866639456E-4</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8.0794696962589053E-3</v>
      </c>
    </row>
    <row r="70" spans="1:105" x14ac:dyDescent="0.3">
      <c r="A70">
        <v>2017</v>
      </c>
      <c r="B70">
        <f t="shared" si="61"/>
        <v>0</v>
      </c>
      <c r="C70">
        <f t="shared" si="61"/>
        <v>0</v>
      </c>
      <c r="D70">
        <f t="shared" si="61"/>
        <v>0</v>
      </c>
      <c r="E70">
        <f t="shared" si="61"/>
        <v>0</v>
      </c>
      <c r="F70">
        <f t="shared" si="61"/>
        <v>0</v>
      </c>
      <c r="G70">
        <f t="shared" si="61"/>
        <v>0</v>
      </c>
      <c r="H70">
        <f t="shared" si="61"/>
        <v>0</v>
      </c>
      <c r="I70">
        <f t="shared" si="61"/>
        <v>0</v>
      </c>
      <c r="J70">
        <f t="shared" si="61"/>
        <v>0</v>
      </c>
      <c r="K70">
        <f t="shared" si="61"/>
        <v>0</v>
      </c>
      <c r="L70">
        <f t="shared" si="62"/>
        <v>0</v>
      </c>
      <c r="M70">
        <f t="shared" si="62"/>
        <v>0</v>
      </c>
      <c r="N70">
        <f t="shared" si="62"/>
        <v>0</v>
      </c>
      <c r="O70">
        <f t="shared" si="62"/>
        <v>0</v>
      </c>
      <c r="P70">
        <f t="shared" si="62"/>
        <v>0</v>
      </c>
      <c r="Q70">
        <f t="shared" si="62"/>
        <v>0</v>
      </c>
      <c r="R70">
        <f t="shared" si="62"/>
        <v>0</v>
      </c>
      <c r="S70">
        <f t="shared" si="62"/>
        <v>0</v>
      </c>
      <c r="T70">
        <f t="shared" si="62"/>
        <v>0</v>
      </c>
      <c r="U70">
        <f t="shared" si="62"/>
        <v>0</v>
      </c>
      <c r="V70">
        <f t="shared" si="63"/>
        <v>0</v>
      </c>
      <c r="W70">
        <f t="shared" si="63"/>
        <v>0</v>
      </c>
      <c r="X70">
        <f t="shared" si="63"/>
        <v>0</v>
      </c>
      <c r="Y70">
        <f t="shared" si="63"/>
        <v>0</v>
      </c>
      <c r="Z70">
        <f t="shared" si="63"/>
        <v>0</v>
      </c>
      <c r="AA70">
        <f t="shared" si="63"/>
        <v>0</v>
      </c>
      <c r="AB70">
        <f t="shared" si="63"/>
        <v>0</v>
      </c>
      <c r="AC70">
        <f t="shared" si="63"/>
        <v>0</v>
      </c>
      <c r="AD70">
        <f t="shared" si="63"/>
        <v>0</v>
      </c>
      <c r="AE70">
        <f t="shared" si="63"/>
        <v>0</v>
      </c>
      <c r="AF70">
        <f t="shared" si="64"/>
        <v>0</v>
      </c>
      <c r="AG70">
        <f t="shared" si="64"/>
        <v>0</v>
      </c>
      <c r="AH70">
        <f t="shared" si="64"/>
        <v>0</v>
      </c>
      <c r="AI70">
        <f t="shared" si="64"/>
        <v>0</v>
      </c>
      <c r="AJ70">
        <f t="shared" si="64"/>
        <v>0</v>
      </c>
      <c r="AK70">
        <f t="shared" si="64"/>
        <v>0</v>
      </c>
      <c r="AL70">
        <f t="shared" si="64"/>
        <v>0</v>
      </c>
      <c r="AM70">
        <f t="shared" si="64"/>
        <v>0</v>
      </c>
      <c r="AN70">
        <f t="shared" si="64"/>
        <v>0</v>
      </c>
      <c r="AO70">
        <f t="shared" si="64"/>
        <v>0</v>
      </c>
      <c r="AP70">
        <f t="shared" si="65"/>
        <v>0</v>
      </c>
      <c r="AQ70">
        <f t="shared" si="65"/>
        <v>0</v>
      </c>
      <c r="AR70">
        <f t="shared" si="65"/>
        <v>0</v>
      </c>
      <c r="AS70">
        <f t="shared" si="65"/>
        <v>0</v>
      </c>
      <c r="AT70">
        <f t="shared" si="65"/>
        <v>0</v>
      </c>
      <c r="AU70">
        <f t="shared" si="65"/>
        <v>0</v>
      </c>
      <c r="AV70">
        <f t="shared" si="65"/>
        <v>0</v>
      </c>
      <c r="AW70">
        <f t="shared" si="65"/>
        <v>0</v>
      </c>
      <c r="AX70">
        <f t="shared" si="65"/>
        <v>0</v>
      </c>
      <c r="AY70">
        <f t="shared" si="65"/>
        <v>0</v>
      </c>
      <c r="AZ70">
        <f t="shared" si="66"/>
        <v>0</v>
      </c>
      <c r="BA70">
        <f t="shared" si="66"/>
        <v>0</v>
      </c>
      <c r="BB70">
        <f t="shared" si="66"/>
        <v>0</v>
      </c>
      <c r="BC70">
        <f t="shared" si="66"/>
        <v>0</v>
      </c>
      <c r="BD70">
        <f t="shared" si="66"/>
        <v>0</v>
      </c>
      <c r="BE70">
        <f t="shared" si="66"/>
        <v>0</v>
      </c>
      <c r="BF70">
        <f t="shared" si="66"/>
        <v>0</v>
      </c>
      <c r="BG70">
        <f t="shared" si="66"/>
        <v>0</v>
      </c>
      <c r="BH70">
        <f t="shared" si="66"/>
        <v>0</v>
      </c>
      <c r="BI70">
        <f t="shared" si="66"/>
        <v>0</v>
      </c>
      <c r="BJ70">
        <f t="shared" si="67"/>
        <v>1.4239838878886526E-3</v>
      </c>
      <c r="BK70">
        <f t="shared" si="67"/>
        <v>2.1209663171685073E-3</v>
      </c>
      <c r="BL70">
        <f t="shared" si="67"/>
        <v>2.6354899173740179E-3</v>
      </c>
      <c r="BM70">
        <f t="shared" si="67"/>
        <v>2.7559515922918475E-3</v>
      </c>
      <c r="BN70">
        <f t="shared" si="67"/>
        <v>2.9344521507770256E-3</v>
      </c>
      <c r="BO70">
        <f t="shared" si="67"/>
        <v>1.5562767482813838E-3</v>
      </c>
      <c r="BP70">
        <f t="shared" si="67"/>
        <v>9.4476096589411458E-4</v>
      </c>
      <c r="BQ70">
        <f t="shared" si="67"/>
        <v>4.9134709403194504E-4</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1.4863228673707493E-2</v>
      </c>
    </row>
    <row r="71" spans="1:105" x14ac:dyDescent="0.3">
      <c r="A71">
        <v>2018</v>
      </c>
      <c r="B71">
        <f t="shared" si="61"/>
        <v>0</v>
      </c>
      <c r="C71">
        <f t="shared" si="61"/>
        <v>0</v>
      </c>
      <c r="D71">
        <f t="shared" si="61"/>
        <v>0</v>
      </c>
      <c r="E71">
        <f t="shared" si="61"/>
        <v>0</v>
      </c>
      <c r="F71">
        <f t="shared" si="61"/>
        <v>0</v>
      </c>
      <c r="G71">
        <f t="shared" si="61"/>
        <v>0</v>
      </c>
      <c r="H71">
        <f t="shared" si="61"/>
        <v>0</v>
      </c>
      <c r="I71">
        <f t="shared" si="61"/>
        <v>0</v>
      </c>
      <c r="J71">
        <f t="shared" si="61"/>
        <v>0</v>
      </c>
      <c r="K71">
        <f t="shared" si="61"/>
        <v>0</v>
      </c>
      <c r="L71">
        <f t="shared" si="62"/>
        <v>0</v>
      </c>
      <c r="M71">
        <f t="shared" si="62"/>
        <v>0</v>
      </c>
      <c r="N71">
        <f t="shared" si="62"/>
        <v>0</v>
      </c>
      <c r="O71">
        <f t="shared" si="62"/>
        <v>0</v>
      </c>
      <c r="P71">
        <f t="shared" si="62"/>
        <v>0</v>
      </c>
      <c r="Q71">
        <f t="shared" si="62"/>
        <v>0</v>
      </c>
      <c r="R71">
        <f t="shared" si="62"/>
        <v>0</v>
      </c>
      <c r="S71">
        <f t="shared" si="62"/>
        <v>0</v>
      </c>
      <c r="T71">
        <f t="shared" si="62"/>
        <v>0</v>
      </c>
      <c r="U71">
        <f t="shared" si="62"/>
        <v>0</v>
      </c>
      <c r="V71">
        <f t="shared" si="63"/>
        <v>0</v>
      </c>
      <c r="W71">
        <f t="shared" si="63"/>
        <v>0</v>
      </c>
      <c r="X71">
        <f t="shared" si="63"/>
        <v>0</v>
      </c>
      <c r="Y71">
        <f t="shared" si="63"/>
        <v>0</v>
      </c>
      <c r="Z71">
        <f t="shared" si="63"/>
        <v>0</v>
      </c>
      <c r="AA71">
        <f t="shared" si="63"/>
        <v>0</v>
      </c>
      <c r="AB71">
        <f t="shared" si="63"/>
        <v>0</v>
      </c>
      <c r="AC71">
        <f t="shared" si="63"/>
        <v>0</v>
      </c>
      <c r="AD71">
        <f t="shared" si="63"/>
        <v>0</v>
      </c>
      <c r="AE71">
        <f t="shared" si="63"/>
        <v>0</v>
      </c>
      <c r="AF71">
        <f t="shared" si="64"/>
        <v>0</v>
      </c>
      <c r="AG71">
        <f t="shared" si="64"/>
        <v>0</v>
      </c>
      <c r="AH71">
        <f t="shared" si="64"/>
        <v>0</v>
      </c>
      <c r="AI71">
        <f t="shared" si="64"/>
        <v>0</v>
      </c>
      <c r="AJ71">
        <f t="shared" si="64"/>
        <v>0</v>
      </c>
      <c r="AK71">
        <f t="shared" si="64"/>
        <v>0</v>
      </c>
      <c r="AL71">
        <f t="shared" si="64"/>
        <v>0</v>
      </c>
      <c r="AM71">
        <f t="shared" si="64"/>
        <v>0</v>
      </c>
      <c r="AN71">
        <f t="shared" si="64"/>
        <v>0</v>
      </c>
      <c r="AO71">
        <f t="shared" si="64"/>
        <v>0</v>
      </c>
      <c r="AP71">
        <f t="shared" si="65"/>
        <v>0</v>
      </c>
      <c r="AQ71">
        <f t="shared" si="65"/>
        <v>0</v>
      </c>
      <c r="AR71">
        <f t="shared" si="65"/>
        <v>0</v>
      </c>
      <c r="AS71">
        <f t="shared" si="65"/>
        <v>0</v>
      </c>
      <c r="AT71">
        <f t="shared" si="65"/>
        <v>0</v>
      </c>
      <c r="AU71">
        <f t="shared" si="65"/>
        <v>0</v>
      </c>
      <c r="AV71">
        <f t="shared" si="65"/>
        <v>0</v>
      </c>
      <c r="AW71">
        <f t="shared" si="65"/>
        <v>0</v>
      </c>
      <c r="AX71">
        <f t="shared" si="65"/>
        <v>0</v>
      </c>
      <c r="AY71">
        <f t="shared" si="65"/>
        <v>0</v>
      </c>
      <c r="AZ71">
        <f t="shared" si="66"/>
        <v>0</v>
      </c>
      <c r="BA71">
        <f t="shared" si="66"/>
        <v>0</v>
      </c>
      <c r="BB71">
        <f t="shared" si="66"/>
        <v>0</v>
      </c>
      <c r="BC71">
        <f t="shared" si="66"/>
        <v>0</v>
      </c>
      <c r="BD71">
        <f t="shared" si="66"/>
        <v>0</v>
      </c>
      <c r="BE71">
        <f t="shared" si="66"/>
        <v>0</v>
      </c>
      <c r="BF71">
        <f t="shared" si="66"/>
        <v>0</v>
      </c>
      <c r="BG71">
        <f t="shared" si="66"/>
        <v>0</v>
      </c>
      <c r="BH71">
        <f t="shared" si="66"/>
        <v>0</v>
      </c>
      <c r="BI71">
        <f t="shared" si="66"/>
        <v>0</v>
      </c>
      <c r="BJ71">
        <f t="shared" si="67"/>
        <v>1.6822381937101664E-3</v>
      </c>
      <c r="BK71">
        <f t="shared" si="67"/>
        <v>2.8000844364375376E-3</v>
      </c>
      <c r="BL71">
        <f t="shared" si="67"/>
        <v>3.8882453168179133E-3</v>
      </c>
      <c r="BM71">
        <f t="shared" si="67"/>
        <v>4.5437960112314569E-3</v>
      </c>
      <c r="BN71">
        <f t="shared" si="67"/>
        <v>5.406661942460738E-3</v>
      </c>
      <c r="BO71">
        <f t="shared" si="67"/>
        <v>3.2043795739289662E-3</v>
      </c>
      <c r="BP71">
        <f t="shared" si="67"/>
        <v>2.1738722051789744E-3</v>
      </c>
      <c r="BQ71">
        <f t="shared" si="67"/>
        <v>1.2634422696720744E-3</v>
      </c>
      <c r="BR71">
        <f t="shared" si="67"/>
        <v>6.2627148368405697E-4</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2.5588991433121881E-2</v>
      </c>
    </row>
    <row r="72" spans="1:105" x14ac:dyDescent="0.3">
      <c r="A72">
        <v>2019</v>
      </c>
      <c r="B72">
        <f t="shared" si="61"/>
        <v>0</v>
      </c>
      <c r="C72">
        <f t="shared" si="61"/>
        <v>0</v>
      </c>
      <c r="D72">
        <f t="shared" si="61"/>
        <v>0</v>
      </c>
      <c r="E72">
        <f t="shared" si="61"/>
        <v>0</v>
      </c>
      <c r="F72">
        <f t="shared" si="61"/>
        <v>0</v>
      </c>
      <c r="G72">
        <f t="shared" si="61"/>
        <v>0</v>
      </c>
      <c r="H72">
        <f t="shared" si="61"/>
        <v>0</v>
      </c>
      <c r="I72">
        <f t="shared" si="61"/>
        <v>0</v>
      </c>
      <c r="J72">
        <f t="shared" si="61"/>
        <v>0</v>
      </c>
      <c r="K72">
        <f t="shared" si="61"/>
        <v>0</v>
      </c>
      <c r="L72">
        <f t="shared" si="62"/>
        <v>0</v>
      </c>
      <c r="M72">
        <f t="shared" si="62"/>
        <v>0</v>
      </c>
      <c r="N72">
        <f t="shared" si="62"/>
        <v>0</v>
      </c>
      <c r="O72">
        <f t="shared" si="62"/>
        <v>0</v>
      </c>
      <c r="P72">
        <f t="shared" si="62"/>
        <v>0</v>
      </c>
      <c r="Q72">
        <f t="shared" si="62"/>
        <v>0</v>
      </c>
      <c r="R72">
        <f t="shared" si="62"/>
        <v>0</v>
      </c>
      <c r="S72">
        <f t="shared" si="62"/>
        <v>0</v>
      </c>
      <c r="T72">
        <f t="shared" si="62"/>
        <v>0</v>
      </c>
      <c r="U72">
        <f t="shared" si="62"/>
        <v>0</v>
      </c>
      <c r="V72">
        <f t="shared" si="63"/>
        <v>0</v>
      </c>
      <c r="W72">
        <f t="shared" si="63"/>
        <v>0</v>
      </c>
      <c r="X72">
        <f t="shared" si="63"/>
        <v>0</v>
      </c>
      <c r="Y72">
        <f t="shared" si="63"/>
        <v>0</v>
      </c>
      <c r="Z72">
        <f t="shared" si="63"/>
        <v>0</v>
      </c>
      <c r="AA72">
        <f t="shared" si="63"/>
        <v>0</v>
      </c>
      <c r="AB72">
        <f t="shared" si="63"/>
        <v>0</v>
      </c>
      <c r="AC72">
        <f t="shared" si="63"/>
        <v>0</v>
      </c>
      <c r="AD72">
        <f t="shared" si="63"/>
        <v>0</v>
      </c>
      <c r="AE72">
        <f t="shared" si="63"/>
        <v>0</v>
      </c>
      <c r="AF72">
        <f t="shared" si="64"/>
        <v>0</v>
      </c>
      <c r="AG72">
        <f t="shared" si="64"/>
        <v>0</v>
      </c>
      <c r="AH72">
        <f t="shared" si="64"/>
        <v>0</v>
      </c>
      <c r="AI72">
        <f t="shared" si="64"/>
        <v>0</v>
      </c>
      <c r="AJ72">
        <f t="shared" si="64"/>
        <v>0</v>
      </c>
      <c r="AK72">
        <f t="shared" si="64"/>
        <v>0</v>
      </c>
      <c r="AL72">
        <f t="shared" si="64"/>
        <v>0</v>
      </c>
      <c r="AM72">
        <f t="shared" si="64"/>
        <v>0</v>
      </c>
      <c r="AN72">
        <f t="shared" si="64"/>
        <v>0</v>
      </c>
      <c r="AO72">
        <f t="shared" si="64"/>
        <v>0</v>
      </c>
      <c r="AP72">
        <f t="shared" si="65"/>
        <v>0</v>
      </c>
      <c r="AQ72">
        <f t="shared" si="65"/>
        <v>0</v>
      </c>
      <c r="AR72">
        <f t="shared" si="65"/>
        <v>0</v>
      </c>
      <c r="AS72">
        <f t="shared" si="65"/>
        <v>0</v>
      </c>
      <c r="AT72">
        <f t="shared" si="65"/>
        <v>0</v>
      </c>
      <c r="AU72">
        <f t="shared" si="65"/>
        <v>0</v>
      </c>
      <c r="AV72">
        <f t="shared" si="65"/>
        <v>0</v>
      </c>
      <c r="AW72">
        <f t="shared" si="65"/>
        <v>0</v>
      </c>
      <c r="AX72">
        <f t="shared" si="65"/>
        <v>0</v>
      </c>
      <c r="AY72">
        <f t="shared" si="65"/>
        <v>0</v>
      </c>
      <c r="AZ72">
        <f t="shared" si="66"/>
        <v>0</v>
      </c>
      <c r="BA72">
        <f t="shared" si="66"/>
        <v>0</v>
      </c>
      <c r="BB72">
        <f t="shared" si="66"/>
        <v>0</v>
      </c>
      <c r="BC72">
        <f t="shared" si="66"/>
        <v>0</v>
      </c>
      <c r="BD72">
        <f t="shared" si="66"/>
        <v>0</v>
      </c>
      <c r="BE72">
        <f t="shared" si="66"/>
        <v>0</v>
      </c>
      <c r="BF72">
        <f t="shared" si="66"/>
        <v>0</v>
      </c>
      <c r="BG72">
        <f t="shared" si="66"/>
        <v>0</v>
      </c>
      <c r="BH72">
        <f t="shared" si="66"/>
        <v>0</v>
      </c>
      <c r="BI72">
        <f t="shared" si="66"/>
        <v>0</v>
      </c>
      <c r="BJ72">
        <f t="shared" si="67"/>
        <v>1.7783406678663618E-3</v>
      </c>
      <c r="BK72">
        <f t="shared" si="67"/>
        <v>3.3079089058885192E-3</v>
      </c>
      <c r="BL72">
        <f t="shared" si="67"/>
        <v>5.1332334269257492E-3</v>
      </c>
      <c r="BM72">
        <f t="shared" si="67"/>
        <v>6.7036468038740539E-3</v>
      </c>
      <c r="BN72">
        <f t="shared" si="67"/>
        <v>8.9140785480198922E-3</v>
      </c>
      <c r="BO72">
        <f t="shared" si="67"/>
        <v>5.9039971351970214E-3</v>
      </c>
      <c r="BP72">
        <f t="shared" si="67"/>
        <v>4.4760109012101923E-3</v>
      </c>
      <c r="BQ72">
        <f t="shared" si="67"/>
        <v>2.9071502020503515E-3</v>
      </c>
      <c r="BR72">
        <f t="shared" si="67"/>
        <v>1.6103847450967901E-3</v>
      </c>
      <c r="BS72">
        <f t="shared" si="67"/>
        <v>8.1871029734686908E-4</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4.1553461633475799E-2</v>
      </c>
    </row>
    <row r="73" spans="1:105" x14ac:dyDescent="0.3">
      <c r="A73">
        <v>2020</v>
      </c>
      <c r="B73">
        <f t="shared" ref="B73:K82" si="72">VLOOKUP(B$2,scenarios4,21,FALSE)*VLOOKUP($A73-B$2,output4,5,FALSE)</f>
        <v>0</v>
      </c>
      <c r="C73">
        <f t="shared" si="72"/>
        <v>0</v>
      </c>
      <c r="D73">
        <f t="shared" si="72"/>
        <v>0</v>
      </c>
      <c r="E73">
        <f t="shared" si="72"/>
        <v>0</v>
      </c>
      <c r="F73">
        <f t="shared" si="72"/>
        <v>0</v>
      </c>
      <c r="G73">
        <f t="shared" si="72"/>
        <v>0</v>
      </c>
      <c r="H73">
        <f t="shared" si="72"/>
        <v>0</v>
      </c>
      <c r="I73">
        <f t="shared" si="72"/>
        <v>0</v>
      </c>
      <c r="J73">
        <f t="shared" si="72"/>
        <v>0</v>
      </c>
      <c r="K73">
        <f t="shared" si="72"/>
        <v>0</v>
      </c>
      <c r="L73">
        <f t="shared" ref="L73:U82" si="73">VLOOKUP(L$2,scenarios4,21,FALSE)*VLOOKUP($A73-L$2,output4,5,FALSE)</f>
        <v>0</v>
      </c>
      <c r="M73">
        <f t="shared" si="73"/>
        <v>0</v>
      </c>
      <c r="N73">
        <f t="shared" si="73"/>
        <v>0</v>
      </c>
      <c r="O73">
        <f t="shared" si="73"/>
        <v>0</v>
      </c>
      <c r="P73">
        <f t="shared" si="73"/>
        <v>0</v>
      </c>
      <c r="Q73">
        <f t="shared" si="73"/>
        <v>0</v>
      </c>
      <c r="R73">
        <f t="shared" si="73"/>
        <v>0</v>
      </c>
      <c r="S73">
        <f t="shared" si="73"/>
        <v>0</v>
      </c>
      <c r="T73">
        <f t="shared" si="73"/>
        <v>0</v>
      </c>
      <c r="U73">
        <f t="shared" si="73"/>
        <v>0</v>
      </c>
      <c r="V73">
        <f t="shared" ref="V73:AE82" si="74">VLOOKUP(V$2,scenarios4,21,FALSE)*VLOOKUP($A73-V$2,output4,5,FALSE)</f>
        <v>0</v>
      </c>
      <c r="W73">
        <f t="shared" si="74"/>
        <v>0</v>
      </c>
      <c r="X73">
        <f t="shared" si="74"/>
        <v>0</v>
      </c>
      <c r="Y73">
        <f t="shared" si="74"/>
        <v>0</v>
      </c>
      <c r="Z73">
        <f t="shared" si="74"/>
        <v>0</v>
      </c>
      <c r="AA73">
        <f t="shared" si="74"/>
        <v>0</v>
      </c>
      <c r="AB73">
        <f t="shared" si="74"/>
        <v>0</v>
      </c>
      <c r="AC73">
        <f t="shared" si="74"/>
        <v>0</v>
      </c>
      <c r="AD73">
        <f t="shared" si="74"/>
        <v>0</v>
      </c>
      <c r="AE73">
        <f t="shared" si="74"/>
        <v>0</v>
      </c>
      <c r="AF73">
        <f t="shared" ref="AF73:AO82" si="75">VLOOKUP(AF$2,scenarios4,21,FALSE)*VLOOKUP($A73-AF$2,output4,5,FALSE)</f>
        <v>0</v>
      </c>
      <c r="AG73">
        <f t="shared" si="75"/>
        <v>0</v>
      </c>
      <c r="AH73">
        <f t="shared" si="75"/>
        <v>0</v>
      </c>
      <c r="AI73">
        <f t="shared" si="75"/>
        <v>0</v>
      </c>
      <c r="AJ73">
        <f t="shared" si="75"/>
        <v>0</v>
      </c>
      <c r="AK73">
        <f t="shared" si="75"/>
        <v>0</v>
      </c>
      <c r="AL73">
        <f t="shared" si="75"/>
        <v>0</v>
      </c>
      <c r="AM73">
        <f t="shared" si="75"/>
        <v>0</v>
      </c>
      <c r="AN73">
        <f t="shared" si="75"/>
        <v>0</v>
      </c>
      <c r="AO73">
        <f t="shared" si="75"/>
        <v>0</v>
      </c>
      <c r="AP73">
        <f t="shared" ref="AP73:AY82" si="76">VLOOKUP(AP$2,scenarios4,21,FALSE)*VLOOKUP($A73-AP$2,output4,5,FALSE)</f>
        <v>0</v>
      </c>
      <c r="AQ73">
        <f t="shared" si="76"/>
        <v>0</v>
      </c>
      <c r="AR73">
        <f t="shared" si="76"/>
        <v>0</v>
      </c>
      <c r="AS73">
        <f t="shared" si="76"/>
        <v>0</v>
      </c>
      <c r="AT73">
        <f t="shared" si="76"/>
        <v>0</v>
      </c>
      <c r="AU73">
        <f t="shared" si="76"/>
        <v>0</v>
      </c>
      <c r="AV73">
        <f t="shared" si="76"/>
        <v>0</v>
      </c>
      <c r="AW73">
        <f t="shared" si="76"/>
        <v>0</v>
      </c>
      <c r="AX73">
        <f t="shared" si="76"/>
        <v>0</v>
      </c>
      <c r="AY73">
        <f t="shared" si="76"/>
        <v>0</v>
      </c>
      <c r="AZ73">
        <f t="shared" ref="AZ73:BI82" si="77">VLOOKUP(AZ$2,scenarios4,21,FALSE)*VLOOKUP($A73-AZ$2,output4,5,FALSE)</f>
        <v>0</v>
      </c>
      <c r="BA73">
        <f t="shared" si="77"/>
        <v>0</v>
      </c>
      <c r="BB73">
        <f t="shared" si="77"/>
        <v>0</v>
      </c>
      <c r="BC73">
        <f t="shared" si="77"/>
        <v>0</v>
      </c>
      <c r="BD73">
        <f t="shared" si="77"/>
        <v>0</v>
      </c>
      <c r="BE73">
        <f t="shared" si="77"/>
        <v>0</v>
      </c>
      <c r="BF73">
        <f t="shared" si="77"/>
        <v>0</v>
      </c>
      <c r="BG73">
        <f t="shared" si="77"/>
        <v>0</v>
      </c>
      <c r="BH73">
        <f t="shared" si="77"/>
        <v>0</v>
      </c>
      <c r="BI73">
        <f t="shared" si="77"/>
        <v>0</v>
      </c>
      <c r="BJ73">
        <f t="shared" ref="BJ73:BS82" si="78">VLOOKUP(BJ$2,scenarios4,21,FALSE)*VLOOKUP($A73-BJ$2,output4,5,FALSE)</f>
        <v>1.6822381937101664E-3</v>
      </c>
      <c r="BK73">
        <f t="shared" si="78"/>
        <v>3.4968822815542311E-3</v>
      </c>
      <c r="BL73">
        <f t="shared" si="78"/>
        <v>6.064198760568738E-3</v>
      </c>
      <c r="BM73">
        <f t="shared" si="78"/>
        <v>8.8501061666839635E-3</v>
      </c>
      <c r="BN73">
        <f t="shared" si="78"/>
        <v>1.3151302131567422E-2</v>
      </c>
      <c r="BO73">
        <f t="shared" si="78"/>
        <v>9.7340456589519505E-3</v>
      </c>
      <c r="BP73">
        <f t="shared" si="78"/>
        <v>8.246949191931599E-3</v>
      </c>
      <c r="BQ73">
        <f t="shared" si="78"/>
        <v>5.9858330056533739E-3</v>
      </c>
      <c r="BR73">
        <f t="shared" si="78"/>
        <v>3.7054564735292984E-3</v>
      </c>
      <c r="BS73">
        <f t="shared" si="78"/>
        <v>2.1052189151984195E-3</v>
      </c>
      <c r="BT73">
        <f t="shared" ref="BT73:CC82" si="79">VLOOKUP(BT$2,scenarios4,21,FALSE)*VLOOKUP($A73-BT$2,output4,5,FALSE)</f>
        <v>1.162849551642791E-3</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VLOOKUP(CD$2,scenarios4,21,FALSE)*VLOOKUP($A73-CD$2,output4,5,FALSE)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VLOOKUP(CN$2,scenarios4,21,FALSE)*VLOOKUP($A73-CN$2,output4,5,FALSE)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6.4185080330991962E-2</v>
      </c>
    </row>
    <row r="74" spans="1:105" x14ac:dyDescent="0.3">
      <c r="A74">
        <v>2021</v>
      </c>
      <c r="B74">
        <f t="shared" si="72"/>
        <v>0</v>
      </c>
      <c r="C74">
        <f t="shared" si="72"/>
        <v>0</v>
      </c>
      <c r="D74">
        <f t="shared" si="72"/>
        <v>0</v>
      </c>
      <c r="E74">
        <f t="shared" si="72"/>
        <v>0</v>
      </c>
      <c r="F74">
        <f t="shared" si="72"/>
        <v>0</v>
      </c>
      <c r="G74">
        <f t="shared" si="72"/>
        <v>0</v>
      </c>
      <c r="H74">
        <f t="shared" si="72"/>
        <v>0</v>
      </c>
      <c r="I74">
        <f t="shared" si="72"/>
        <v>0</v>
      </c>
      <c r="J74">
        <f t="shared" si="72"/>
        <v>0</v>
      </c>
      <c r="K74">
        <f t="shared" si="72"/>
        <v>0</v>
      </c>
      <c r="L74">
        <f t="shared" si="73"/>
        <v>0</v>
      </c>
      <c r="M74">
        <f t="shared" si="73"/>
        <v>0</v>
      </c>
      <c r="N74">
        <f t="shared" si="73"/>
        <v>0</v>
      </c>
      <c r="O74">
        <f t="shared" si="73"/>
        <v>0</v>
      </c>
      <c r="P74">
        <f t="shared" si="73"/>
        <v>0</v>
      </c>
      <c r="Q74">
        <f t="shared" si="73"/>
        <v>0</v>
      </c>
      <c r="R74">
        <f t="shared" si="73"/>
        <v>0</v>
      </c>
      <c r="S74">
        <f t="shared" si="73"/>
        <v>0</v>
      </c>
      <c r="T74">
        <f t="shared" si="73"/>
        <v>0</v>
      </c>
      <c r="U74">
        <f t="shared" si="73"/>
        <v>0</v>
      </c>
      <c r="V74">
        <f t="shared" si="74"/>
        <v>0</v>
      </c>
      <c r="W74">
        <f t="shared" si="74"/>
        <v>0</v>
      </c>
      <c r="X74">
        <f t="shared" si="74"/>
        <v>0</v>
      </c>
      <c r="Y74">
        <f t="shared" si="74"/>
        <v>0</v>
      </c>
      <c r="Z74">
        <f t="shared" si="74"/>
        <v>0</v>
      </c>
      <c r="AA74">
        <f t="shared" si="74"/>
        <v>0</v>
      </c>
      <c r="AB74">
        <f t="shared" si="74"/>
        <v>0</v>
      </c>
      <c r="AC74">
        <f t="shared" si="74"/>
        <v>0</v>
      </c>
      <c r="AD74">
        <f t="shared" si="74"/>
        <v>0</v>
      </c>
      <c r="AE74">
        <f t="shared" si="74"/>
        <v>0</v>
      </c>
      <c r="AF74">
        <f t="shared" si="75"/>
        <v>0</v>
      </c>
      <c r="AG74">
        <f t="shared" si="75"/>
        <v>0</v>
      </c>
      <c r="AH74">
        <f t="shared" si="75"/>
        <v>0</v>
      </c>
      <c r="AI74">
        <f t="shared" si="75"/>
        <v>0</v>
      </c>
      <c r="AJ74">
        <f t="shared" si="75"/>
        <v>0</v>
      </c>
      <c r="AK74">
        <f t="shared" si="75"/>
        <v>0</v>
      </c>
      <c r="AL74">
        <f t="shared" si="75"/>
        <v>0</v>
      </c>
      <c r="AM74">
        <f t="shared" si="75"/>
        <v>0</v>
      </c>
      <c r="AN74">
        <f t="shared" si="75"/>
        <v>0</v>
      </c>
      <c r="AO74">
        <f t="shared" si="75"/>
        <v>0</v>
      </c>
      <c r="AP74">
        <f t="shared" si="76"/>
        <v>0</v>
      </c>
      <c r="AQ74">
        <f t="shared" si="76"/>
        <v>0</v>
      </c>
      <c r="AR74">
        <f t="shared" si="76"/>
        <v>0</v>
      </c>
      <c r="AS74">
        <f t="shared" si="76"/>
        <v>0</v>
      </c>
      <c r="AT74">
        <f t="shared" si="76"/>
        <v>0</v>
      </c>
      <c r="AU74">
        <f t="shared" si="76"/>
        <v>0</v>
      </c>
      <c r="AV74">
        <f t="shared" si="76"/>
        <v>0</v>
      </c>
      <c r="AW74">
        <f t="shared" si="76"/>
        <v>0</v>
      </c>
      <c r="AX74">
        <f t="shared" si="76"/>
        <v>0</v>
      </c>
      <c r="AY74">
        <f t="shared" si="76"/>
        <v>0</v>
      </c>
      <c r="AZ74">
        <f t="shared" si="77"/>
        <v>0</v>
      </c>
      <c r="BA74">
        <f t="shared" si="77"/>
        <v>0</v>
      </c>
      <c r="BB74">
        <f t="shared" si="77"/>
        <v>0</v>
      </c>
      <c r="BC74">
        <f t="shared" si="77"/>
        <v>0</v>
      </c>
      <c r="BD74">
        <f t="shared" si="77"/>
        <v>0</v>
      </c>
      <c r="BE74">
        <f t="shared" si="77"/>
        <v>0</v>
      </c>
      <c r="BF74">
        <f t="shared" si="77"/>
        <v>0</v>
      </c>
      <c r="BG74">
        <f t="shared" si="77"/>
        <v>0</v>
      </c>
      <c r="BH74">
        <f t="shared" si="77"/>
        <v>0</v>
      </c>
      <c r="BI74">
        <f t="shared" si="77"/>
        <v>0</v>
      </c>
      <c r="BJ74">
        <f t="shared" si="78"/>
        <v>1.4239838878886526E-3</v>
      </c>
      <c r="BK74">
        <f t="shared" si="78"/>
        <v>3.3079089058885192E-3</v>
      </c>
      <c r="BL74">
        <f t="shared" si="78"/>
        <v>6.4106327595378513E-3</v>
      </c>
      <c r="BM74">
        <f t="shared" si="78"/>
        <v>1.0455165074978566E-2</v>
      </c>
      <c r="BN74">
        <f t="shared" si="78"/>
        <v>1.7362254232613582E-2</v>
      </c>
      <c r="BO74">
        <f t="shared" si="78"/>
        <v>1.4361032913691993E-2</v>
      </c>
      <c r="BP74">
        <f t="shared" si="78"/>
        <v>1.3596920551120864E-2</v>
      </c>
      <c r="BQ74">
        <f t="shared" si="78"/>
        <v>1.1028762386540138E-2</v>
      </c>
      <c r="BR74">
        <f t="shared" si="78"/>
        <v>7.6295485677418291E-3</v>
      </c>
      <c r="BS74">
        <f t="shared" si="78"/>
        <v>4.8440579689231055E-3</v>
      </c>
      <c r="BT74">
        <f t="shared" si="79"/>
        <v>2.9901332370945127E-3</v>
      </c>
      <c r="BU74">
        <f t="shared" si="79"/>
        <v>1.4434041805901552E-3</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9.4853804666609767E-2</v>
      </c>
    </row>
    <row r="75" spans="1:105" x14ac:dyDescent="0.3">
      <c r="A75">
        <v>2022</v>
      </c>
      <c r="B75">
        <f t="shared" si="72"/>
        <v>0</v>
      </c>
      <c r="C75">
        <f t="shared" si="72"/>
        <v>0</v>
      </c>
      <c r="D75">
        <f t="shared" si="72"/>
        <v>0</v>
      </c>
      <c r="E75">
        <f t="shared" si="72"/>
        <v>0</v>
      </c>
      <c r="F75">
        <f t="shared" si="72"/>
        <v>0</v>
      </c>
      <c r="G75">
        <f t="shared" si="72"/>
        <v>0</v>
      </c>
      <c r="H75">
        <f t="shared" si="72"/>
        <v>0</v>
      </c>
      <c r="I75">
        <f t="shared" si="72"/>
        <v>0</v>
      </c>
      <c r="J75">
        <f t="shared" si="72"/>
        <v>0</v>
      </c>
      <c r="K75">
        <f t="shared" si="72"/>
        <v>0</v>
      </c>
      <c r="L75">
        <f t="shared" si="73"/>
        <v>0</v>
      </c>
      <c r="M75">
        <f t="shared" si="73"/>
        <v>0</v>
      </c>
      <c r="N75">
        <f t="shared" si="73"/>
        <v>0</v>
      </c>
      <c r="O75">
        <f t="shared" si="73"/>
        <v>0</v>
      </c>
      <c r="P75">
        <f t="shared" si="73"/>
        <v>0</v>
      </c>
      <c r="Q75">
        <f t="shared" si="73"/>
        <v>0</v>
      </c>
      <c r="R75">
        <f t="shared" si="73"/>
        <v>0</v>
      </c>
      <c r="S75">
        <f t="shared" si="73"/>
        <v>0</v>
      </c>
      <c r="T75">
        <f t="shared" si="73"/>
        <v>0</v>
      </c>
      <c r="U75">
        <f t="shared" si="73"/>
        <v>0</v>
      </c>
      <c r="V75">
        <f t="shared" si="74"/>
        <v>0</v>
      </c>
      <c r="W75">
        <f t="shared" si="74"/>
        <v>0</v>
      </c>
      <c r="X75">
        <f t="shared" si="74"/>
        <v>0</v>
      </c>
      <c r="Y75">
        <f t="shared" si="74"/>
        <v>0</v>
      </c>
      <c r="Z75">
        <f t="shared" si="74"/>
        <v>0</v>
      </c>
      <c r="AA75">
        <f t="shared" si="74"/>
        <v>0</v>
      </c>
      <c r="AB75">
        <f t="shared" si="74"/>
        <v>0</v>
      </c>
      <c r="AC75">
        <f t="shared" si="74"/>
        <v>0</v>
      </c>
      <c r="AD75">
        <f t="shared" si="74"/>
        <v>0</v>
      </c>
      <c r="AE75">
        <f t="shared" si="74"/>
        <v>0</v>
      </c>
      <c r="AF75">
        <f t="shared" si="75"/>
        <v>0</v>
      </c>
      <c r="AG75">
        <f t="shared" si="75"/>
        <v>0</v>
      </c>
      <c r="AH75">
        <f t="shared" si="75"/>
        <v>0</v>
      </c>
      <c r="AI75">
        <f t="shared" si="75"/>
        <v>0</v>
      </c>
      <c r="AJ75">
        <f t="shared" si="75"/>
        <v>0</v>
      </c>
      <c r="AK75">
        <f t="shared" si="75"/>
        <v>0</v>
      </c>
      <c r="AL75">
        <f t="shared" si="75"/>
        <v>0</v>
      </c>
      <c r="AM75">
        <f t="shared" si="75"/>
        <v>0</v>
      </c>
      <c r="AN75">
        <f t="shared" si="75"/>
        <v>0</v>
      </c>
      <c r="AO75">
        <f t="shared" si="75"/>
        <v>0</v>
      </c>
      <c r="AP75">
        <f t="shared" si="76"/>
        <v>0</v>
      </c>
      <c r="AQ75">
        <f t="shared" si="76"/>
        <v>0</v>
      </c>
      <c r="AR75">
        <f t="shared" si="76"/>
        <v>0</v>
      </c>
      <c r="AS75">
        <f t="shared" si="76"/>
        <v>0</v>
      </c>
      <c r="AT75">
        <f t="shared" si="76"/>
        <v>0</v>
      </c>
      <c r="AU75">
        <f t="shared" si="76"/>
        <v>0</v>
      </c>
      <c r="AV75">
        <f t="shared" si="76"/>
        <v>0</v>
      </c>
      <c r="AW75">
        <f t="shared" si="76"/>
        <v>0</v>
      </c>
      <c r="AX75">
        <f t="shared" si="76"/>
        <v>0</v>
      </c>
      <c r="AY75">
        <f t="shared" si="76"/>
        <v>0</v>
      </c>
      <c r="AZ75">
        <f t="shared" si="77"/>
        <v>0</v>
      </c>
      <c r="BA75">
        <f t="shared" si="77"/>
        <v>0</v>
      </c>
      <c r="BB75">
        <f t="shared" si="77"/>
        <v>0</v>
      </c>
      <c r="BC75">
        <f t="shared" si="77"/>
        <v>0</v>
      </c>
      <c r="BD75">
        <f t="shared" si="77"/>
        <v>0</v>
      </c>
      <c r="BE75">
        <f t="shared" si="77"/>
        <v>0</v>
      </c>
      <c r="BF75">
        <f t="shared" si="77"/>
        <v>0</v>
      </c>
      <c r="BG75">
        <f t="shared" si="77"/>
        <v>0</v>
      </c>
      <c r="BH75">
        <f t="shared" si="77"/>
        <v>0</v>
      </c>
      <c r="BI75">
        <f t="shared" si="77"/>
        <v>0</v>
      </c>
      <c r="BJ75">
        <f t="shared" si="78"/>
        <v>1.0786181384747897E-3</v>
      </c>
      <c r="BK75">
        <f t="shared" si="78"/>
        <v>2.8000844364375376E-3</v>
      </c>
      <c r="BL75">
        <f t="shared" si="78"/>
        <v>6.064198760568738E-3</v>
      </c>
      <c r="BM75">
        <f t="shared" si="78"/>
        <v>1.105244507680808E-2</v>
      </c>
      <c r="BN75">
        <f t="shared" si="78"/>
        <v>2.0511079828518689E-2</v>
      </c>
      <c r="BO75">
        <f t="shared" si="78"/>
        <v>1.8959332087121208E-2</v>
      </c>
      <c r="BP75">
        <f t="shared" si="78"/>
        <v>2.0060089134667749E-2</v>
      </c>
      <c r="BQ75">
        <f t="shared" si="78"/>
        <v>1.8183355136186238E-2</v>
      </c>
      <c r="BR75">
        <f t="shared" si="78"/>
        <v>1.4057271258774052E-2</v>
      </c>
      <c r="BS75">
        <f t="shared" si="78"/>
        <v>9.973933252993979E-3</v>
      </c>
      <c r="BT75">
        <f t="shared" si="79"/>
        <v>6.8802244891117874E-3</v>
      </c>
      <c r="BU75">
        <f t="shared" si="79"/>
        <v>3.7115470430774964E-3</v>
      </c>
      <c r="BV75">
        <f t="shared" si="79"/>
        <v>1.703841899382592E-3</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0.13503602054212294</v>
      </c>
    </row>
    <row r="76" spans="1:105" x14ac:dyDescent="0.3">
      <c r="A76">
        <v>2023</v>
      </c>
      <c r="B76">
        <f t="shared" si="72"/>
        <v>0</v>
      </c>
      <c r="C76">
        <f t="shared" si="72"/>
        <v>0</v>
      </c>
      <c r="D76">
        <f t="shared" si="72"/>
        <v>0</v>
      </c>
      <c r="E76">
        <f t="shared" si="72"/>
        <v>0</v>
      </c>
      <c r="F76">
        <f t="shared" si="72"/>
        <v>0</v>
      </c>
      <c r="G76">
        <f t="shared" si="72"/>
        <v>0</v>
      </c>
      <c r="H76">
        <f t="shared" si="72"/>
        <v>0</v>
      </c>
      <c r="I76">
        <f t="shared" si="72"/>
        <v>0</v>
      </c>
      <c r="J76">
        <f t="shared" si="72"/>
        <v>0</v>
      </c>
      <c r="K76">
        <f t="shared" si="72"/>
        <v>0</v>
      </c>
      <c r="L76">
        <f t="shared" si="73"/>
        <v>0</v>
      </c>
      <c r="M76">
        <f t="shared" si="73"/>
        <v>0</v>
      </c>
      <c r="N76">
        <f t="shared" si="73"/>
        <v>0</v>
      </c>
      <c r="O76">
        <f t="shared" si="73"/>
        <v>0</v>
      </c>
      <c r="P76">
        <f t="shared" si="73"/>
        <v>0</v>
      </c>
      <c r="Q76">
        <f t="shared" si="73"/>
        <v>0</v>
      </c>
      <c r="R76">
        <f t="shared" si="73"/>
        <v>0</v>
      </c>
      <c r="S76">
        <f t="shared" si="73"/>
        <v>0</v>
      </c>
      <c r="T76">
        <f t="shared" si="73"/>
        <v>0</v>
      </c>
      <c r="U76">
        <f t="shared" si="73"/>
        <v>0</v>
      </c>
      <c r="V76">
        <f t="shared" si="74"/>
        <v>0</v>
      </c>
      <c r="W76">
        <f t="shared" si="74"/>
        <v>0</v>
      </c>
      <c r="X76">
        <f t="shared" si="74"/>
        <v>0</v>
      </c>
      <c r="Y76">
        <f t="shared" si="74"/>
        <v>0</v>
      </c>
      <c r="Z76">
        <f t="shared" si="74"/>
        <v>0</v>
      </c>
      <c r="AA76">
        <f t="shared" si="74"/>
        <v>0</v>
      </c>
      <c r="AB76">
        <f t="shared" si="74"/>
        <v>0</v>
      </c>
      <c r="AC76">
        <f t="shared" si="74"/>
        <v>0</v>
      </c>
      <c r="AD76">
        <f t="shared" si="74"/>
        <v>0</v>
      </c>
      <c r="AE76">
        <f t="shared" si="74"/>
        <v>0</v>
      </c>
      <c r="AF76">
        <f t="shared" si="75"/>
        <v>0</v>
      </c>
      <c r="AG76">
        <f t="shared" si="75"/>
        <v>0</v>
      </c>
      <c r="AH76">
        <f t="shared" si="75"/>
        <v>0</v>
      </c>
      <c r="AI76">
        <f t="shared" si="75"/>
        <v>0</v>
      </c>
      <c r="AJ76">
        <f t="shared" si="75"/>
        <v>0</v>
      </c>
      <c r="AK76">
        <f t="shared" si="75"/>
        <v>0</v>
      </c>
      <c r="AL76">
        <f t="shared" si="75"/>
        <v>0</v>
      </c>
      <c r="AM76">
        <f t="shared" si="75"/>
        <v>0</v>
      </c>
      <c r="AN76">
        <f t="shared" si="75"/>
        <v>0</v>
      </c>
      <c r="AO76">
        <f t="shared" si="75"/>
        <v>0</v>
      </c>
      <c r="AP76">
        <f t="shared" si="76"/>
        <v>0</v>
      </c>
      <c r="AQ76">
        <f t="shared" si="76"/>
        <v>0</v>
      </c>
      <c r="AR76">
        <f t="shared" si="76"/>
        <v>0</v>
      </c>
      <c r="AS76">
        <f t="shared" si="76"/>
        <v>0</v>
      </c>
      <c r="AT76">
        <f t="shared" si="76"/>
        <v>0</v>
      </c>
      <c r="AU76">
        <f t="shared" si="76"/>
        <v>0</v>
      </c>
      <c r="AV76">
        <f t="shared" si="76"/>
        <v>0</v>
      </c>
      <c r="AW76">
        <f t="shared" si="76"/>
        <v>0</v>
      </c>
      <c r="AX76">
        <f t="shared" si="76"/>
        <v>0</v>
      </c>
      <c r="AY76">
        <f t="shared" si="76"/>
        <v>0</v>
      </c>
      <c r="AZ76">
        <f t="shared" si="77"/>
        <v>0</v>
      </c>
      <c r="BA76">
        <f t="shared" si="77"/>
        <v>0</v>
      </c>
      <c r="BB76">
        <f t="shared" si="77"/>
        <v>0</v>
      </c>
      <c r="BC76">
        <f t="shared" si="77"/>
        <v>0</v>
      </c>
      <c r="BD76">
        <f t="shared" si="77"/>
        <v>0</v>
      </c>
      <c r="BE76">
        <f t="shared" si="77"/>
        <v>0</v>
      </c>
      <c r="BF76">
        <f t="shared" si="77"/>
        <v>0</v>
      </c>
      <c r="BG76">
        <f t="shared" si="77"/>
        <v>0</v>
      </c>
      <c r="BH76">
        <f t="shared" si="77"/>
        <v>0</v>
      </c>
      <c r="BI76">
        <f t="shared" si="77"/>
        <v>0</v>
      </c>
      <c r="BJ76">
        <f t="shared" si="78"/>
        <v>7.310977052686215E-4</v>
      </c>
      <c r="BK76">
        <f t="shared" si="78"/>
        <v>2.1209663171685073E-3</v>
      </c>
      <c r="BL76">
        <f t="shared" si="78"/>
        <v>5.1332334269257492E-3</v>
      </c>
      <c r="BM76">
        <f t="shared" si="78"/>
        <v>1.0455165074978566E-2</v>
      </c>
      <c r="BN76">
        <f t="shared" si="78"/>
        <v>2.168283156171914E-2</v>
      </c>
      <c r="BO76">
        <f t="shared" si="78"/>
        <v>2.2397804382098398E-2</v>
      </c>
      <c r="BP76">
        <f t="shared" si="78"/>
        <v>2.648318501093401E-2</v>
      </c>
      <c r="BQ76">
        <f t="shared" si="78"/>
        <v>2.6826642358305574E-2</v>
      </c>
      <c r="BR76">
        <f t="shared" si="78"/>
        <v>2.3176522132342347E-2</v>
      </c>
      <c r="BS76">
        <f t="shared" si="78"/>
        <v>1.8376747196687793E-2</v>
      </c>
      <c r="BT76">
        <f t="shared" si="79"/>
        <v>1.4166407640095045E-2</v>
      </c>
      <c r="BU76">
        <f t="shared" si="79"/>
        <v>8.5401802640358657E-3</v>
      </c>
      <c r="BV76">
        <f t="shared" si="79"/>
        <v>4.3812325394120711E-3</v>
      </c>
      <c r="BW76">
        <f t="shared" si="79"/>
        <v>1.9572643885792588E-3</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0.18642927999855097</v>
      </c>
    </row>
    <row r="77" spans="1:105" x14ac:dyDescent="0.3">
      <c r="A77">
        <v>2024</v>
      </c>
      <c r="B77">
        <f t="shared" si="72"/>
        <v>0</v>
      </c>
      <c r="C77">
        <f t="shared" si="72"/>
        <v>0</v>
      </c>
      <c r="D77">
        <f t="shared" si="72"/>
        <v>0</v>
      </c>
      <c r="E77">
        <f t="shared" si="72"/>
        <v>0</v>
      </c>
      <c r="F77">
        <f t="shared" si="72"/>
        <v>0</v>
      </c>
      <c r="G77">
        <f t="shared" si="72"/>
        <v>0</v>
      </c>
      <c r="H77">
        <f t="shared" si="72"/>
        <v>0</v>
      </c>
      <c r="I77">
        <f t="shared" si="72"/>
        <v>0</v>
      </c>
      <c r="J77">
        <f t="shared" si="72"/>
        <v>0</v>
      </c>
      <c r="K77">
        <f t="shared" si="72"/>
        <v>0</v>
      </c>
      <c r="L77">
        <f t="shared" si="73"/>
        <v>0</v>
      </c>
      <c r="M77">
        <f t="shared" si="73"/>
        <v>0</v>
      </c>
      <c r="N77">
        <f t="shared" si="73"/>
        <v>0</v>
      </c>
      <c r="O77">
        <f t="shared" si="73"/>
        <v>0</v>
      </c>
      <c r="P77">
        <f t="shared" si="73"/>
        <v>0</v>
      </c>
      <c r="Q77">
        <f t="shared" si="73"/>
        <v>0</v>
      </c>
      <c r="R77">
        <f t="shared" si="73"/>
        <v>0</v>
      </c>
      <c r="S77">
        <f t="shared" si="73"/>
        <v>0</v>
      </c>
      <c r="T77">
        <f t="shared" si="73"/>
        <v>0</v>
      </c>
      <c r="U77">
        <f t="shared" si="73"/>
        <v>0</v>
      </c>
      <c r="V77">
        <f t="shared" si="74"/>
        <v>0</v>
      </c>
      <c r="W77">
        <f t="shared" si="74"/>
        <v>0</v>
      </c>
      <c r="X77">
        <f t="shared" si="74"/>
        <v>0</v>
      </c>
      <c r="Y77">
        <f t="shared" si="74"/>
        <v>0</v>
      </c>
      <c r="Z77">
        <f t="shared" si="74"/>
        <v>0</v>
      </c>
      <c r="AA77">
        <f t="shared" si="74"/>
        <v>0</v>
      </c>
      <c r="AB77">
        <f t="shared" si="74"/>
        <v>0</v>
      </c>
      <c r="AC77">
        <f t="shared" si="74"/>
        <v>0</v>
      </c>
      <c r="AD77">
        <f t="shared" si="74"/>
        <v>0</v>
      </c>
      <c r="AE77">
        <f t="shared" si="74"/>
        <v>0</v>
      </c>
      <c r="AF77">
        <f t="shared" si="75"/>
        <v>0</v>
      </c>
      <c r="AG77">
        <f t="shared" si="75"/>
        <v>0</v>
      </c>
      <c r="AH77">
        <f t="shared" si="75"/>
        <v>0</v>
      </c>
      <c r="AI77">
        <f t="shared" si="75"/>
        <v>0</v>
      </c>
      <c r="AJ77">
        <f t="shared" si="75"/>
        <v>0</v>
      </c>
      <c r="AK77">
        <f t="shared" si="75"/>
        <v>0</v>
      </c>
      <c r="AL77">
        <f t="shared" si="75"/>
        <v>0</v>
      </c>
      <c r="AM77">
        <f t="shared" si="75"/>
        <v>0</v>
      </c>
      <c r="AN77">
        <f t="shared" si="75"/>
        <v>0</v>
      </c>
      <c r="AO77">
        <f t="shared" si="75"/>
        <v>0</v>
      </c>
      <c r="AP77">
        <f t="shared" si="76"/>
        <v>0</v>
      </c>
      <c r="AQ77">
        <f t="shared" si="76"/>
        <v>0</v>
      </c>
      <c r="AR77">
        <f t="shared" si="76"/>
        <v>0</v>
      </c>
      <c r="AS77">
        <f t="shared" si="76"/>
        <v>0</v>
      </c>
      <c r="AT77">
        <f t="shared" si="76"/>
        <v>0</v>
      </c>
      <c r="AU77">
        <f t="shared" si="76"/>
        <v>0</v>
      </c>
      <c r="AV77">
        <f t="shared" si="76"/>
        <v>0</v>
      </c>
      <c r="AW77">
        <f t="shared" si="76"/>
        <v>0</v>
      </c>
      <c r="AX77">
        <f t="shared" si="76"/>
        <v>0</v>
      </c>
      <c r="AY77">
        <f t="shared" si="76"/>
        <v>0</v>
      </c>
      <c r="AZ77">
        <f t="shared" si="77"/>
        <v>0</v>
      </c>
      <c r="BA77">
        <f t="shared" si="77"/>
        <v>0</v>
      </c>
      <c r="BB77">
        <f t="shared" si="77"/>
        <v>0</v>
      </c>
      <c r="BC77">
        <f t="shared" si="77"/>
        <v>0</v>
      </c>
      <c r="BD77">
        <f t="shared" si="77"/>
        <v>0</v>
      </c>
      <c r="BE77">
        <f t="shared" si="77"/>
        <v>0</v>
      </c>
      <c r="BF77">
        <f t="shared" si="77"/>
        <v>0</v>
      </c>
      <c r="BG77">
        <f t="shared" si="77"/>
        <v>0</v>
      </c>
      <c r="BH77">
        <f t="shared" si="77"/>
        <v>0</v>
      </c>
      <c r="BI77">
        <f t="shared" si="77"/>
        <v>0</v>
      </c>
      <c r="BJ77">
        <f t="shared" si="78"/>
        <v>4.4343317349096939E-4</v>
      </c>
      <c r="BK77">
        <f t="shared" si="78"/>
        <v>1.4376112844037598E-3</v>
      </c>
      <c r="BL77">
        <f t="shared" si="78"/>
        <v>3.8882453168179133E-3</v>
      </c>
      <c r="BM77">
        <f t="shared" si="78"/>
        <v>8.8501061666839635E-3</v>
      </c>
      <c r="BN77">
        <f t="shared" si="78"/>
        <v>2.0511079828518689E-2</v>
      </c>
      <c r="BO77">
        <f t="shared" si="78"/>
        <v>2.367734043402862E-2</v>
      </c>
      <c r="BP77">
        <f t="shared" si="78"/>
        <v>3.128618637851429E-2</v>
      </c>
      <c r="BQ77">
        <f t="shared" si="78"/>
        <v>3.5416339779336309E-2</v>
      </c>
      <c r="BR77">
        <f t="shared" si="78"/>
        <v>3.4193264427661997E-2</v>
      </c>
      <c r="BS77">
        <f t="shared" si="78"/>
        <v>3.0298133989458124E-2</v>
      </c>
      <c r="BT77">
        <f t="shared" si="79"/>
        <v>2.6101286752556369E-2</v>
      </c>
      <c r="BU77">
        <f t="shared" si="79"/>
        <v>1.7584262712893713E-2</v>
      </c>
      <c r="BV77">
        <f t="shared" si="79"/>
        <v>1.0081110445582315E-2</v>
      </c>
      <c r="BW77">
        <f t="shared" si="79"/>
        <v>5.0328791835576175E-3</v>
      </c>
      <c r="BX77">
        <f t="shared" si="79"/>
        <v>2.1948277842475774E-3</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0.25099610765775221</v>
      </c>
    </row>
    <row r="78" spans="1:105" x14ac:dyDescent="0.3">
      <c r="A78">
        <v>2025</v>
      </c>
      <c r="B78">
        <f t="shared" si="72"/>
        <v>0</v>
      </c>
      <c r="C78">
        <f t="shared" si="72"/>
        <v>0</v>
      </c>
      <c r="D78">
        <f t="shared" si="72"/>
        <v>0</v>
      </c>
      <c r="E78">
        <f t="shared" si="72"/>
        <v>0</v>
      </c>
      <c r="F78">
        <f t="shared" si="72"/>
        <v>0</v>
      </c>
      <c r="G78">
        <f t="shared" si="72"/>
        <v>0</v>
      </c>
      <c r="H78">
        <f t="shared" si="72"/>
        <v>0</v>
      </c>
      <c r="I78">
        <f t="shared" si="72"/>
        <v>0</v>
      </c>
      <c r="J78">
        <f t="shared" si="72"/>
        <v>0</v>
      </c>
      <c r="K78">
        <f t="shared" si="72"/>
        <v>0</v>
      </c>
      <c r="L78">
        <f t="shared" si="73"/>
        <v>0</v>
      </c>
      <c r="M78">
        <f t="shared" si="73"/>
        <v>0</v>
      </c>
      <c r="N78">
        <f t="shared" si="73"/>
        <v>0</v>
      </c>
      <c r="O78">
        <f t="shared" si="73"/>
        <v>0</v>
      </c>
      <c r="P78">
        <f t="shared" si="73"/>
        <v>0</v>
      </c>
      <c r="Q78">
        <f t="shared" si="73"/>
        <v>0</v>
      </c>
      <c r="R78">
        <f t="shared" si="73"/>
        <v>0</v>
      </c>
      <c r="S78">
        <f t="shared" si="73"/>
        <v>0</v>
      </c>
      <c r="T78">
        <f t="shared" si="73"/>
        <v>0</v>
      </c>
      <c r="U78">
        <f t="shared" si="73"/>
        <v>0</v>
      </c>
      <c r="V78">
        <f t="shared" si="74"/>
        <v>0</v>
      </c>
      <c r="W78">
        <f t="shared" si="74"/>
        <v>0</v>
      </c>
      <c r="X78">
        <f t="shared" si="74"/>
        <v>0</v>
      </c>
      <c r="Y78">
        <f t="shared" si="74"/>
        <v>0</v>
      </c>
      <c r="Z78">
        <f t="shared" si="74"/>
        <v>0</v>
      </c>
      <c r="AA78">
        <f t="shared" si="74"/>
        <v>0</v>
      </c>
      <c r="AB78">
        <f t="shared" si="74"/>
        <v>0</v>
      </c>
      <c r="AC78">
        <f t="shared" si="74"/>
        <v>0</v>
      </c>
      <c r="AD78">
        <f t="shared" si="74"/>
        <v>0</v>
      </c>
      <c r="AE78">
        <f t="shared" si="74"/>
        <v>0</v>
      </c>
      <c r="AF78">
        <f t="shared" si="75"/>
        <v>0</v>
      </c>
      <c r="AG78">
        <f t="shared" si="75"/>
        <v>0</v>
      </c>
      <c r="AH78">
        <f t="shared" si="75"/>
        <v>0</v>
      </c>
      <c r="AI78">
        <f t="shared" si="75"/>
        <v>0</v>
      </c>
      <c r="AJ78">
        <f t="shared" si="75"/>
        <v>0</v>
      </c>
      <c r="AK78">
        <f t="shared" si="75"/>
        <v>0</v>
      </c>
      <c r="AL78">
        <f t="shared" si="75"/>
        <v>0</v>
      </c>
      <c r="AM78">
        <f t="shared" si="75"/>
        <v>0</v>
      </c>
      <c r="AN78">
        <f t="shared" si="75"/>
        <v>0</v>
      </c>
      <c r="AO78">
        <f t="shared" si="75"/>
        <v>0</v>
      </c>
      <c r="AP78">
        <f t="shared" si="76"/>
        <v>0</v>
      </c>
      <c r="AQ78">
        <f t="shared" si="76"/>
        <v>0</v>
      </c>
      <c r="AR78">
        <f t="shared" si="76"/>
        <v>0</v>
      </c>
      <c r="AS78">
        <f t="shared" si="76"/>
        <v>0</v>
      </c>
      <c r="AT78">
        <f t="shared" si="76"/>
        <v>0</v>
      </c>
      <c r="AU78">
        <f t="shared" si="76"/>
        <v>0</v>
      </c>
      <c r="AV78">
        <f t="shared" si="76"/>
        <v>0</v>
      </c>
      <c r="AW78">
        <f t="shared" si="76"/>
        <v>0</v>
      </c>
      <c r="AX78">
        <f t="shared" si="76"/>
        <v>0</v>
      </c>
      <c r="AY78">
        <f t="shared" si="76"/>
        <v>0</v>
      </c>
      <c r="AZ78">
        <f t="shared" si="77"/>
        <v>0</v>
      </c>
      <c r="BA78">
        <f t="shared" si="77"/>
        <v>0</v>
      </c>
      <c r="BB78">
        <f t="shared" si="77"/>
        <v>0</v>
      </c>
      <c r="BC78">
        <f t="shared" si="77"/>
        <v>0</v>
      </c>
      <c r="BD78">
        <f t="shared" si="77"/>
        <v>0</v>
      </c>
      <c r="BE78">
        <f t="shared" si="77"/>
        <v>0</v>
      </c>
      <c r="BF78">
        <f t="shared" si="77"/>
        <v>0</v>
      </c>
      <c r="BG78">
        <f t="shared" si="77"/>
        <v>0</v>
      </c>
      <c r="BH78">
        <f t="shared" si="77"/>
        <v>0</v>
      </c>
      <c r="BI78">
        <f t="shared" si="77"/>
        <v>0</v>
      </c>
      <c r="BJ78">
        <f t="shared" si="78"/>
        <v>2.4067223797688111E-4</v>
      </c>
      <c r="BK78">
        <f t="shared" si="78"/>
        <v>8.7195532073973848E-4</v>
      </c>
      <c r="BL78">
        <f t="shared" si="78"/>
        <v>2.6354899173740179E-3</v>
      </c>
      <c r="BM78">
        <f t="shared" si="78"/>
        <v>6.7036468038740539E-3</v>
      </c>
      <c r="BN78">
        <f t="shared" si="78"/>
        <v>1.7362254232613582E-2</v>
      </c>
      <c r="BO78">
        <f t="shared" si="78"/>
        <v>2.2397804382098398E-2</v>
      </c>
      <c r="BP78">
        <f t="shared" si="78"/>
        <v>3.307349564846724E-2</v>
      </c>
      <c r="BQ78">
        <f t="shared" si="78"/>
        <v>4.1839461783906746E-2</v>
      </c>
      <c r="BR78">
        <f t="shared" si="78"/>
        <v>4.514170111042029E-2</v>
      </c>
      <c r="BS78">
        <f t="shared" si="78"/>
        <v>4.4700067648224498E-2</v>
      </c>
      <c r="BT78">
        <f t="shared" si="79"/>
        <v>4.3033746661583168E-2</v>
      </c>
      <c r="BU78">
        <f t="shared" si="79"/>
        <v>3.2398607682479784E-2</v>
      </c>
      <c r="BV78">
        <f t="shared" si="79"/>
        <v>2.0757043649221967E-2</v>
      </c>
      <c r="BW78">
        <f t="shared" si="79"/>
        <v>1.1580533663142432E-2</v>
      </c>
      <c r="BX78">
        <f t="shared" si="79"/>
        <v>5.6437460014545221E-3</v>
      </c>
      <c r="BY78">
        <f t="shared" si="79"/>
        <v>2.3979426939184007E-3</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0.33077816943749572</v>
      </c>
    </row>
    <row r="79" spans="1:105" x14ac:dyDescent="0.3">
      <c r="A79">
        <v>2026</v>
      </c>
      <c r="B79">
        <f t="shared" si="72"/>
        <v>0</v>
      </c>
      <c r="C79">
        <f t="shared" si="72"/>
        <v>0</v>
      </c>
      <c r="D79">
        <f t="shared" si="72"/>
        <v>0</v>
      </c>
      <c r="E79">
        <f t="shared" si="72"/>
        <v>0</v>
      </c>
      <c r="F79">
        <f t="shared" si="72"/>
        <v>0</v>
      </c>
      <c r="G79">
        <f t="shared" si="72"/>
        <v>0</v>
      </c>
      <c r="H79">
        <f t="shared" si="72"/>
        <v>0</v>
      </c>
      <c r="I79">
        <f t="shared" si="72"/>
        <v>0</v>
      </c>
      <c r="J79">
        <f t="shared" si="72"/>
        <v>0</v>
      </c>
      <c r="K79">
        <f t="shared" si="72"/>
        <v>0</v>
      </c>
      <c r="L79">
        <f t="shared" si="73"/>
        <v>0</v>
      </c>
      <c r="M79">
        <f t="shared" si="73"/>
        <v>0</v>
      </c>
      <c r="N79">
        <f t="shared" si="73"/>
        <v>0</v>
      </c>
      <c r="O79">
        <f t="shared" si="73"/>
        <v>0</v>
      </c>
      <c r="P79">
        <f t="shared" si="73"/>
        <v>0</v>
      </c>
      <c r="Q79">
        <f t="shared" si="73"/>
        <v>0</v>
      </c>
      <c r="R79">
        <f t="shared" si="73"/>
        <v>0</v>
      </c>
      <c r="S79">
        <f t="shared" si="73"/>
        <v>0</v>
      </c>
      <c r="T79">
        <f t="shared" si="73"/>
        <v>0</v>
      </c>
      <c r="U79">
        <f t="shared" si="73"/>
        <v>0</v>
      </c>
      <c r="V79">
        <f t="shared" si="74"/>
        <v>0</v>
      </c>
      <c r="W79">
        <f t="shared" si="74"/>
        <v>0</v>
      </c>
      <c r="X79">
        <f t="shared" si="74"/>
        <v>0</v>
      </c>
      <c r="Y79">
        <f t="shared" si="74"/>
        <v>0</v>
      </c>
      <c r="Z79">
        <f t="shared" si="74"/>
        <v>0</v>
      </c>
      <c r="AA79">
        <f t="shared" si="74"/>
        <v>0</v>
      </c>
      <c r="AB79">
        <f t="shared" si="74"/>
        <v>0</v>
      </c>
      <c r="AC79">
        <f t="shared" si="74"/>
        <v>0</v>
      </c>
      <c r="AD79">
        <f t="shared" si="74"/>
        <v>0</v>
      </c>
      <c r="AE79">
        <f t="shared" si="74"/>
        <v>0</v>
      </c>
      <c r="AF79">
        <f t="shared" si="75"/>
        <v>0</v>
      </c>
      <c r="AG79">
        <f t="shared" si="75"/>
        <v>0</v>
      </c>
      <c r="AH79">
        <f t="shared" si="75"/>
        <v>0</v>
      </c>
      <c r="AI79">
        <f t="shared" si="75"/>
        <v>0</v>
      </c>
      <c r="AJ79">
        <f t="shared" si="75"/>
        <v>0</v>
      </c>
      <c r="AK79">
        <f t="shared" si="75"/>
        <v>0</v>
      </c>
      <c r="AL79">
        <f t="shared" si="75"/>
        <v>0</v>
      </c>
      <c r="AM79">
        <f t="shared" si="75"/>
        <v>0</v>
      </c>
      <c r="AN79">
        <f t="shared" si="75"/>
        <v>0</v>
      </c>
      <c r="AO79">
        <f t="shared" si="75"/>
        <v>0</v>
      </c>
      <c r="AP79">
        <f t="shared" si="76"/>
        <v>0</v>
      </c>
      <c r="AQ79">
        <f t="shared" si="76"/>
        <v>0</v>
      </c>
      <c r="AR79">
        <f t="shared" si="76"/>
        <v>0</v>
      </c>
      <c r="AS79">
        <f t="shared" si="76"/>
        <v>0</v>
      </c>
      <c r="AT79">
        <f t="shared" si="76"/>
        <v>0</v>
      </c>
      <c r="AU79">
        <f t="shared" si="76"/>
        <v>0</v>
      </c>
      <c r="AV79">
        <f t="shared" si="76"/>
        <v>0</v>
      </c>
      <c r="AW79">
        <f t="shared" si="76"/>
        <v>0</v>
      </c>
      <c r="AX79">
        <f t="shared" si="76"/>
        <v>0</v>
      </c>
      <c r="AY79">
        <f t="shared" si="76"/>
        <v>0</v>
      </c>
      <c r="AZ79">
        <f t="shared" si="77"/>
        <v>0</v>
      </c>
      <c r="BA79">
        <f t="shared" si="77"/>
        <v>0</v>
      </c>
      <c r="BB79">
        <f t="shared" si="77"/>
        <v>0</v>
      </c>
      <c r="BC79">
        <f t="shared" si="77"/>
        <v>0</v>
      </c>
      <c r="BD79">
        <f t="shared" si="77"/>
        <v>0</v>
      </c>
      <c r="BE79">
        <f t="shared" si="77"/>
        <v>0</v>
      </c>
      <c r="BF79">
        <f t="shared" si="77"/>
        <v>0</v>
      </c>
      <c r="BG79">
        <f t="shared" si="77"/>
        <v>0</v>
      </c>
      <c r="BH79">
        <f t="shared" si="77"/>
        <v>0</v>
      </c>
      <c r="BI79">
        <f t="shared" si="77"/>
        <v>0</v>
      </c>
      <c r="BJ79">
        <f t="shared" si="78"/>
        <v>1.1688771547779403E-4</v>
      </c>
      <c r="BK79">
        <f t="shared" si="78"/>
        <v>4.7325155401923441E-4</v>
      </c>
      <c r="BL79">
        <f t="shared" si="78"/>
        <v>1.5985054382508567E-3</v>
      </c>
      <c r="BM79">
        <f t="shared" si="78"/>
        <v>4.5437960112314569E-3</v>
      </c>
      <c r="BN79">
        <f t="shared" si="78"/>
        <v>1.3151302131567422E-2</v>
      </c>
      <c r="BO79">
        <f t="shared" si="78"/>
        <v>1.8959332087121208E-2</v>
      </c>
      <c r="BP79">
        <f t="shared" si="78"/>
        <v>3.128618637851429E-2</v>
      </c>
      <c r="BQ79">
        <f t="shared" si="78"/>
        <v>4.4229655877603434E-2</v>
      </c>
      <c r="BR79">
        <f t="shared" si="78"/>
        <v>5.3328618661263705E-2</v>
      </c>
      <c r="BS79">
        <f t="shared" si="78"/>
        <v>5.9012706951703298E-2</v>
      </c>
      <c r="BT79">
        <f t="shared" si="79"/>
        <v>6.3489434286567628E-2</v>
      </c>
      <c r="BU79">
        <f t="shared" si="79"/>
        <v>5.3416273627173008E-2</v>
      </c>
      <c r="BV79">
        <f t="shared" si="79"/>
        <v>3.8244385040160873E-2</v>
      </c>
      <c r="BW79">
        <f t="shared" si="79"/>
        <v>2.3844361593366798E-2</v>
      </c>
      <c r="BX79">
        <f t="shared" si="79"/>
        <v>1.2986123483669626E-2</v>
      </c>
      <c r="BY79">
        <f t="shared" si="79"/>
        <v>6.1660325186554546E-3</v>
      </c>
      <c r="BZ79">
        <f t="shared" si="79"/>
        <v>2.8265137654161147E-3</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0.42767336712176213</v>
      </c>
    </row>
    <row r="80" spans="1:105" x14ac:dyDescent="0.3">
      <c r="A80">
        <v>2027</v>
      </c>
      <c r="B80">
        <f t="shared" si="72"/>
        <v>0</v>
      </c>
      <c r="C80">
        <f t="shared" si="72"/>
        <v>0</v>
      </c>
      <c r="D80">
        <f t="shared" si="72"/>
        <v>0</v>
      </c>
      <c r="E80">
        <f t="shared" si="72"/>
        <v>0</v>
      </c>
      <c r="F80">
        <f t="shared" si="72"/>
        <v>0</v>
      </c>
      <c r="G80">
        <f t="shared" si="72"/>
        <v>0</v>
      </c>
      <c r="H80">
        <f t="shared" si="72"/>
        <v>0</v>
      </c>
      <c r="I80">
        <f t="shared" si="72"/>
        <v>0</v>
      </c>
      <c r="J80">
        <f t="shared" si="72"/>
        <v>0</v>
      </c>
      <c r="K80">
        <f t="shared" si="72"/>
        <v>0</v>
      </c>
      <c r="L80">
        <f t="shared" si="73"/>
        <v>0</v>
      </c>
      <c r="M80">
        <f t="shared" si="73"/>
        <v>0</v>
      </c>
      <c r="N80">
        <f t="shared" si="73"/>
        <v>0</v>
      </c>
      <c r="O80">
        <f t="shared" si="73"/>
        <v>0</v>
      </c>
      <c r="P80">
        <f t="shared" si="73"/>
        <v>0</v>
      </c>
      <c r="Q80">
        <f t="shared" si="73"/>
        <v>0</v>
      </c>
      <c r="R80">
        <f t="shared" si="73"/>
        <v>0</v>
      </c>
      <c r="S80">
        <f t="shared" si="73"/>
        <v>0</v>
      </c>
      <c r="T80">
        <f t="shared" si="73"/>
        <v>0</v>
      </c>
      <c r="U80">
        <f t="shared" si="73"/>
        <v>0</v>
      </c>
      <c r="V80">
        <f t="shared" si="74"/>
        <v>0</v>
      </c>
      <c r="W80">
        <f t="shared" si="74"/>
        <v>0</v>
      </c>
      <c r="X80">
        <f t="shared" si="74"/>
        <v>0</v>
      </c>
      <c r="Y80">
        <f t="shared" si="74"/>
        <v>0</v>
      </c>
      <c r="Z80">
        <f t="shared" si="74"/>
        <v>0</v>
      </c>
      <c r="AA80">
        <f t="shared" si="74"/>
        <v>0</v>
      </c>
      <c r="AB80">
        <f t="shared" si="74"/>
        <v>0</v>
      </c>
      <c r="AC80">
        <f t="shared" si="74"/>
        <v>0</v>
      </c>
      <c r="AD80">
        <f t="shared" si="74"/>
        <v>0</v>
      </c>
      <c r="AE80">
        <f t="shared" si="74"/>
        <v>0</v>
      </c>
      <c r="AF80">
        <f t="shared" si="75"/>
        <v>0</v>
      </c>
      <c r="AG80">
        <f t="shared" si="75"/>
        <v>0</v>
      </c>
      <c r="AH80">
        <f t="shared" si="75"/>
        <v>0</v>
      </c>
      <c r="AI80">
        <f t="shared" si="75"/>
        <v>0</v>
      </c>
      <c r="AJ80">
        <f t="shared" si="75"/>
        <v>0</v>
      </c>
      <c r="AK80">
        <f t="shared" si="75"/>
        <v>0</v>
      </c>
      <c r="AL80">
        <f t="shared" si="75"/>
        <v>0</v>
      </c>
      <c r="AM80">
        <f t="shared" si="75"/>
        <v>0</v>
      </c>
      <c r="AN80">
        <f t="shared" si="75"/>
        <v>0</v>
      </c>
      <c r="AO80">
        <f t="shared" si="75"/>
        <v>0</v>
      </c>
      <c r="AP80">
        <f t="shared" si="76"/>
        <v>0</v>
      </c>
      <c r="AQ80">
        <f t="shared" si="76"/>
        <v>0</v>
      </c>
      <c r="AR80">
        <f t="shared" si="76"/>
        <v>0</v>
      </c>
      <c r="AS80">
        <f t="shared" si="76"/>
        <v>0</v>
      </c>
      <c r="AT80">
        <f t="shared" si="76"/>
        <v>0</v>
      </c>
      <c r="AU80">
        <f t="shared" si="76"/>
        <v>0</v>
      </c>
      <c r="AV80">
        <f t="shared" si="76"/>
        <v>0</v>
      </c>
      <c r="AW80">
        <f t="shared" si="76"/>
        <v>0</v>
      </c>
      <c r="AX80">
        <f t="shared" si="76"/>
        <v>0</v>
      </c>
      <c r="AY80">
        <f t="shared" si="76"/>
        <v>0</v>
      </c>
      <c r="AZ80">
        <f t="shared" si="77"/>
        <v>0</v>
      </c>
      <c r="BA80">
        <f t="shared" si="77"/>
        <v>0</v>
      </c>
      <c r="BB80">
        <f t="shared" si="77"/>
        <v>0</v>
      </c>
      <c r="BC80">
        <f t="shared" si="77"/>
        <v>0</v>
      </c>
      <c r="BD80">
        <f t="shared" si="77"/>
        <v>0</v>
      </c>
      <c r="BE80">
        <f t="shared" si="77"/>
        <v>0</v>
      </c>
      <c r="BF80">
        <f t="shared" si="77"/>
        <v>0</v>
      </c>
      <c r="BG80">
        <f t="shared" si="77"/>
        <v>0</v>
      </c>
      <c r="BH80">
        <f t="shared" si="77"/>
        <v>0</v>
      </c>
      <c r="BI80">
        <f t="shared" si="77"/>
        <v>0</v>
      </c>
      <c r="BJ80">
        <f t="shared" si="78"/>
        <v>5.0799191743134411E-5</v>
      </c>
      <c r="BK80">
        <f t="shared" si="78"/>
        <v>2.2984492711177558E-4</v>
      </c>
      <c r="BL80">
        <f t="shared" si="78"/>
        <v>8.6758480023796326E-4</v>
      </c>
      <c r="BM80">
        <f t="shared" si="78"/>
        <v>2.7559515922918475E-3</v>
      </c>
      <c r="BN80">
        <f t="shared" si="78"/>
        <v>8.9140785480198922E-3</v>
      </c>
      <c r="BO80">
        <f t="shared" si="78"/>
        <v>1.4361032913691993E-2</v>
      </c>
      <c r="BP80">
        <f t="shared" si="78"/>
        <v>2.648318501093401E-2</v>
      </c>
      <c r="BQ80">
        <f t="shared" si="78"/>
        <v>4.1839461783906746E-2</v>
      </c>
      <c r="BR80">
        <f t="shared" si="78"/>
        <v>5.6375162376560359E-2</v>
      </c>
      <c r="BS80">
        <f t="shared" si="78"/>
        <v>6.9715275848783578E-2</v>
      </c>
      <c r="BT80">
        <f t="shared" si="79"/>
        <v>8.3818293286888543E-2</v>
      </c>
      <c r="BU80">
        <f t="shared" si="79"/>
        <v>7.8807198010328927E-2</v>
      </c>
      <c r="BV80">
        <f t="shared" si="79"/>
        <v>6.3054331100559011E-2</v>
      </c>
      <c r="BW80">
        <f t="shared" si="79"/>
        <v>4.3932698761161237E-2</v>
      </c>
      <c r="BX80">
        <f t="shared" si="79"/>
        <v>2.6738476226380301E-2</v>
      </c>
      <c r="BY80">
        <f t="shared" si="79"/>
        <v>1.418789216788735E-2</v>
      </c>
      <c r="BZ80">
        <f t="shared" si="79"/>
        <v>7.2680535011051036E-3</v>
      </c>
      <c r="CA80">
        <f t="shared" si="79"/>
        <v>3.2460195890464932E-3</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0.54264533963663819</v>
      </c>
    </row>
    <row r="81" spans="1:105" x14ac:dyDescent="0.3">
      <c r="A81">
        <v>2028</v>
      </c>
      <c r="B81">
        <f t="shared" si="72"/>
        <v>0</v>
      </c>
      <c r="C81">
        <f t="shared" si="72"/>
        <v>0</v>
      </c>
      <c r="D81">
        <f t="shared" si="72"/>
        <v>0</v>
      </c>
      <c r="E81">
        <f t="shared" si="72"/>
        <v>0</v>
      </c>
      <c r="F81">
        <f t="shared" si="72"/>
        <v>0</v>
      </c>
      <c r="G81">
        <f t="shared" si="72"/>
        <v>0</v>
      </c>
      <c r="H81">
        <f t="shared" si="72"/>
        <v>0</v>
      </c>
      <c r="I81">
        <f t="shared" si="72"/>
        <v>0</v>
      </c>
      <c r="J81">
        <f t="shared" si="72"/>
        <v>0</v>
      </c>
      <c r="K81">
        <f t="shared" si="72"/>
        <v>0</v>
      </c>
      <c r="L81">
        <f t="shared" si="73"/>
        <v>0</v>
      </c>
      <c r="M81">
        <f t="shared" si="73"/>
        <v>0</v>
      </c>
      <c r="N81">
        <f t="shared" si="73"/>
        <v>0</v>
      </c>
      <c r="O81">
        <f t="shared" si="73"/>
        <v>0</v>
      </c>
      <c r="P81">
        <f t="shared" si="73"/>
        <v>0</v>
      </c>
      <c r="Q81">
        <f t="shared" si="73"/>
        <v>0</v>
      </c>
      <c r="R81">
        <f t="shared" si="73"/>
        <v>0</v>
      </c>
      <c r="S81">
        <f t="shared" si="73"/>
        <v>0</v>
      </c>
      <c r="T81">
        <f t="shared" si="73"/>
        <v>0</v>
      </c>
      <c r="U81">
        <f t="shared" si="73"/>
        <v>0</v>
      </c>
      <c r="V81">
        <f t="shared" si="74"/>
        <v>0</v>
      </c>
      <c r="W81">
        <f t="shared" si="74"/>
        <v>0</v>
      </c>
      <c r="X81">
        <f t="shared" si="74"/>
        <v>0</v>
      </c>
      <c r="Y81">
        <f t="shared" si="74"/>
        <v>0</v>
      </c>
      <c r="Z81">
        <f t="shared" si="74"/>
        <v>0</v>
      </c>
      <c r="AA81">
        <f t="shared" si="74"/>
        <v>0</v>
      </c>
      <c r="AB81">
        <f t="shared" si="74"/>
        <v>0</v>
      </c>
      <c r="AC81">
        <f t="shared" si="74"/>
        <v>0</v>
      </c>
      <c r="AD81">
        <f t="shared" si="74"/>
        <v>0</v>
      </c>
      <c r="AE81">
        <f t="shared" si="74"/>
        <v>0</v>
      </c>
      <c r="AF81">
        <f t="shared" si="75"/>
        <v>0</v>
      </c>
      <c r="AG81">
        <f t="shared" si="75"/>
        <v>0</v>
      </c>
      <c r="AH81">
        <f t="shared" si="75"/>
        <v>0</v>
      </c>
      <c r="AI81">
        <f t="shared" si="75"/>
        <v>0</v>
      </c>
      <c r="AJ81">
        <f t="shared" si="75"/>
        <v>0</v>
      </c>
      <c r="AK81">
        <f t="shared" si="75"/>
        <v>0</v>
      </c>
      <c r="AL81">
        <f t="shared" si="75"/>
        <v>0</v>
      </c>
      <c r="AM81">
        <f t="shared" si="75"/>
        <v>0</v>
      </c>
      <c r="AN81">
        <f t="shared" si="75"/>
        <v>0</v>
      </c>
      <c r="AO81">
        <f t="shared" si="75"/>
        <v>0</v>
      </c>
      <c r="AP81">
        <f t="shared" si="76"/>
        <v>0</v>
      </c>
      <c r="AQ81">
        <f t="shared" si="76"/>
        <v>0</v>
      </c>
      <c r="AR81">
        <f t="shared" si="76"/>
        <v>0</v>
      </c>
      <c r="AS81">
        <f t="shared" si="76"/>
        <v>0</v>
      </c>
      <c r="AT81">
        <f t="shared" si="76"/>
        <v>0</v>
      </c>
      <c r="AU81">
        <f t="shared" si="76"/>
        <v>0</v>
      </c>
      <c r="AV81">
        <f t="shared" si="76"/>
        <v>0</v>
      </c>
      <c r="AW81">
        <f t="shared" si="76"/>
        <v>0</v>
      </c>
      <c r="AX81">
        <f t="shared" si="76"/>
        <v>0</v>
      </c>
      <c r="AY81">
        <f t="shared" si="76"/>
        <v>0</v>
      </c>
      <c r="AZ81">
        <f t="shared" si="77"/>
        <v>0</v>
      </c>
      <c r="BA81">
        <f t="shared" si="77"/>
        <v>0</v>
      </c>
      <c r="BB81">
        <f t="shared" si="77"/>
        <v>0</v>
      </c>
      <c r="BC81">
        <f t="shared" si="77"/>
        <v>0</v>
      </c>
      <c r="BD81">
        <f t="shared" si="77"/>
        <v>0</v>
      </c>
      <c r="BE81">
        <f t="shared" si="77"/>
        <v>0</v>
      </c>
      <c r="BF81">
        <f t="shared" si="77"/>
        <v>0</v>
      </c>
      <c r="BG81">
        <f t="shared" si="77"/>
        <v>0</v>
      </c>
      <c r="BH81">
        <f t="shared" si="77"/>
        <v>0</v>
      </c>
      <c r="BI81">
        <f t="shared" si="77"/>
        <v>0</v>
      </c>
      <c r="BJ81">
        <f t="shared" si="78"/>
        <v>1.9755580323142927E-5</v>
      </c>
      <c r="BK81">
        <f t="shared" si="78"/>
        <v>9.9890193557217719E-5</v>
      </c>
      <c r="BL81">
        <f t="shared" si="78"/>
        <v>4.2136145878535121E-4</v>
      </c>
      <c r="BM81">
        <f t="shared" si="78"/>
        <v>1.4957857849269272E-3</v>
      </c>
      <c r="BN81">
        <f t="shared" si="78"/>
        <v>5.406661942460738E-3</v>
      </c>
      <c r="BO81">
        <f t="shared" si="78"/>
        <v>9.7340456589519505E-3</v>
      </c>
      <c r="BP81">
        <f t="shared" si="78"/>
        <v>2.0060089134667749E-2</v>
      </c>
      <c r="BQ81">
        <f t="shared" si="78"/>
        <v>3.5416339779336309E-2</v>
      </c>
      <c r="BR81">
        <f t="shared" si="78"/>
        <v>5.3328618661263705E-2</v>
      </c>
      <c r="BS81">
        <f t="shared" si="78"/>
        <v>7.3697952333362363E-2</v>
      </c>
      <c r="BT81">
        <f t="shared" si="79"/>
        <v>9.901961356309244E-2</v>
      </c>
      <c r="BU81">
        <f t="shared" si="79"/>
        <v>0.10404069448993598</v>
      </c>
      <c r="BV81">
        <f t="shared" si="79"/>
        <v>9.3026615655248238E-2</v>
      </c>
      <c r="BW81">
        <f t="shared" si="79"/>
        <v>7.2432774926787707E-2</v>
      </c>
      <c r="BX81">
        <f t="shared" si="79"/>
        <v>4.9265039736388745E-2</v>
      </c>
      <c r="BY81">
        <f t="shared" si="79"/>
        <v>2.9212922386773938E-2</v>
      </c>
      <c r="BZ81">
        <f t="shared" si="79"/>
        <v>1.6723615879762017E-2</v>
      </c>
      <c r="CA81">
        <f t="shared" si="79"/>
        <v>8.3467642462911919E-3</v>
      </c>
      <c r="CB81">
        <f t="shared" si="79"/>
        <v>3.6565886705388823E-3</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0.67540513008245462</v>
      </c>
    </row>
    <row r="82" spans="1:105" x14ac:dyDescent="0.3">
      <c r="A82">
        <v>2029</v>
      </c>
      <c r="B82">
        <f t="shared" si="72"/>
        <v>0</v>
      </c>
      <c r="C82">
        <f t="shared" si="72"/>
        <v>0</v>
      </c>
      <c r="D82">
        <f t="shared" si="72"/>
        <v>0</v>
      </c>
      <c r="E82">
        <f t="shared" si="72"/>
        <v>0</v>
      </c>
      <c r="F82">
        <f t="shared" si="72"/>
        <v>0</v>
      </c>
      <c r="G82">
        <f t="shared" si="72"/>
        <v>0</v>
      </c>
      <c r="H82">
        <f t="shared" si="72"/>
        <v>0</v>
      </c>
      <c r="I82">
        <f t="shared" si="72"/>
        <v>0</v>
      </c>
      <c r="J82">
        <f t="shared" si="72"/>
        <v>0</v>
      </c>
      <c r="K82">
        <f t="shared" si="72"/>
        <v>0</v>
      </c>
      <c r="L82">
        <f t="shared" si="73"/>
        <v>0</v>
      </c>
      <c r="M82">
        <f t="shared" si="73"/>
        <v>0</v>
      </c>
      <c r="N82">
        <f t="shared" si="73"/>
        <v>0</v>
      </c>
      <c r="O82">
        <f t="shared" si="73"/>
        <v>0</v>
      </c>
      <c r="P82">
        <f t="shared" si="73"/>
        <v>0</v>
      </c>
      <c r="Q82">
        <f t="shared" si="73"/>
        <v>0</v>
      </c>
      <c r="R82">
        <f t="shared" si="73"/>
        <v>0</v>
      </c>
      <c r="S82">
        <f t="shared" si="73"/>
        <v>0</v>
      </c>
      <c r="T82">
        <f t="shared" si="73"/>
        <v>0</v>
      </c>
      <c r="U82">
        <f t="shared" si="73"/>
        <v>0</v>
      </c>
      <c r="V82">
        <f t="shared" si="74"/>
        <v>0</v>
      </c>
      <c r="W82">
        <f t="shared" si="74"/>
        <v>0</v>
      </c>
      <c r="X82">
        <f t="shared" si="74"/>
        <v>0</v>
      </c>
      <c r="Y82">
        <f t="shared" si="74"/>
        <v>0</v>
      </c>
      <c r="Z82">
        <f t="shared" si="74"/>
        <v>0</v>
      </c>
      <c r="AA82">
        <f t="shared" si="74"/>
        <v>0</v>
      </c>
      <c r="AB82">
        <f t="shared" si="74"/>
        <v>0</v>
      </c>
      <c r="AC82">
        <f t="shared" si="74"/>
        <v>0</v>
      </c>
      <c r="AD82">
        <f t="shared" si="74"/>
        <v>0</v>
      </c>
      <c r="AE82">
        <f t="shared" si="74"/>
        <v>0</v>
      </c>
      <c r="AF82">
        <f t="shared" si="75"/>
        <v>0</v>
      </c>
      <c r="AG82">
        <f t="shared" si="75"/>
        <v>0</v>
      </c>
      <c r="AH82">
        <f t="shared" si="75"/>
        <v>0</v>
      </c>
      <c r="AI82">
        <f t="shared" si="75"/>
        <v>0</v>
      </c>
      <c r="AJ82">
        <f t="shared" si="75"/>
        <v>0</v>
      </c>
      <c r="AK82">
        <f t="shared" si="75"/>
        <v>0</v>
      </c>
      <c r="AL82">
        <f t="shared" si="75"/>
        <v>0</v>
      </c>
      <c r="AM82">
        <f t="shared" si="75"/>
        <v>0</v>
      </c>
      <c r="AN82">
        <f t="shared" si="75"/>
        <v>0</v>
      </c>
      <c r="AO82">
        <f t="shared" si="75"/>
        <v>0</v>
      </c>
      <c r="AP82">
        <f t="shared" si="76"/>
        <v>0</v>
      </c>
      <c r="AQ82">
        <f t="shared" si="76"/>
        <v>0</v>
      </c>
      <c r="AR82">
        <f t="shared" si="76"/>
        <v>0</v>
      </c>
      <c r="AS82">
        <f t="shared" si="76"/>
        <v>0</v>
      </c>
      <c r="AT82">
        <f t="shared" si="76"/>
        <v>0</v>
      </c>
      <c r="AU82">
        <f t="shared" si="76"/>
        <v>0</v>
      </c>
      <c r="AV82">
        <f t="shared" si="76"/>
        <v>0</v>
      </c>
      <c r="AW82">
        <f t="shared" si="76"/>
        <v>0</v>
      </c>
      <c r="AX82">
        <f t="shared" si="76"/>
        <v>0</v>
      </c>
      <c r="AY82">
        <f t="shared" si="76"/>
        <v>0</v>
      </c>
      <c r="AZ82">
        <f t="shared" si="77"/>
        <v>0</v>
      </c>
      <c r="BA82">
        <f t="shared" si="77"/>
        <v>0</v>
      </c>
      <c r="BB82">
        <f t="shared" si="77"/>
        <v>0</v>
      </c>
      <c r="BC82">
        <f t="shared" si="77"/>
        <v>0</v>
      </c>
      <c r="BD82">
        <f t="shared" si="77"/>
        <v>0</v>
      </c>
      <c r="BE82">
        <f t="shared" si="77"/>
        <v>0</v>
      </c>
      <c r="BF82">
        <f t="shared" si="77"/>
        <v>0</v>
      </c>
      <c r="BG82">
        <f t="shared" si="77"/>
        <v>0</v>
      </c>
      <c r="BH82">
        <f t="shared" si="77"/>
        <v>0</v>
      </c>
      <c r="BI82">
        <f t="shared" si="77"/>
        <v>0</v>
      </c>
      <c r="BJ82">
        <f t="shared" si="78"/>
        <v>6.874923002748087E-6</v>
      </c>
      <c r="BK82">
        <f t="shared" si="78"/>
        <v>3.8846853160426814E-5</v>
      </c>
      <c r="BL82">
        <f t="shared" si="78"/>
        <v>1.8312293512204287E-4</v>
      </c>
      <c r="BM82">
        <f t="shared" si="78"/>
        <v>7.2646095251361091E-4</v>
      </c>
      <c r="BN82">
        <f t="shared" si="78"/>
        <v>2.9344521507770256E-3</v>
      </c>
      <c r="BO82">
        <f t="shared" si="78"/>
        <v>5.9039971351970214E-3</v>
      </c>
      <c r="BP82">
        <f t="shared" si="78"/>
        <v>1.3596920551120864E-2</v>
      </c>
      <c r="BQ82">
        <f t="shared" si="78"/>
        <v>2.6826642358305574E-2</v>
      </c>
      <c r="BR82">
        <f t="shared" si="78"/>
        <v>4.514170111042029E-2</v>
      </c>
      <c r="BS82">
        <f t="shared" si="78"/>
        <v>6.9715275848783578E-2</v>
      </c>
      <c r="BT82">
        <f t="shared" si="79"/>
        <v>0.10467638077298204</v>
      </c>
      <c r="BU82">
        <f t="shared" si="79"/>
        <v>0.12290955779745931</v>
      </c>
      <c r="BV82">
        <f t="shared" si="79"/>
        <v>0.12281306712049134</v>
      </c>
      <c r="BW82">
        <f t="shared" si="79"/>
        <v>0.10686301474218071</v>
      </c>
      <c r="BX82">
        <f t="shared" si="79"/>
        <v>8.1224318915271168E-2</v>
      </c>
      <c r="BY82">
        <f t="shared" si="79"/>
        <v>5.382415101054118E-2</v>
      </c>
      <c r="BZ82">
        <f t="shared" si="79"/>
        <v>3.4433986877027055E-2</v>
      </c>
      <c r="CA82">
        <f t="shared" si="79"/>
        <v>1.9205703297682238E-2</v>
      </c>
      <c r="CB82">
        <f t="shared" si="79"/>
        <v>9.4024951918459405E-3</v>
      </c>
      <c r="CC82">
        <f t="shared" si="79"/>
        <v>4.0586051188933056E-3</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0.82448557566277758</v>
      </c>
    </row>
    <row r="83" spans="1:105" x14ac:dyDescent="0.3">
      <c r="A83">
        <v>2030</v>
      </c>
      <c r="B83">
        <f t="shared" ref="B83:K92" si="82">VLOOKUP(B$2,scenarios4,21,FALSE)*VLOOKUP($A83-B$2,output4,5,FALSE)</f>
        <v>0</v>
      </c>
      <c r="C83">
        <f t="shared" si="82"/>
        <v>0</v>
      </c>
      <c r="D83">
        <f t="shared" si="82"/>
        <v>0</v>
      </c>
      <c r="E83">
        <f t="shared" si="82"/>
        <v>0</v>
      </c>
      <c r="F83">
        <f t="shared" si="82"/>
        <v>0</v>
      </c>
      <c r="G83">
        <f t="shared" si="82"/>
        <v>0</v>
      </c>
      <c r="H83">
        <f t="shared" si="82"/>
        <v>0</v>
      </c>
      <c r="I83">
        <f t="shared" si="82"/>
        <v>0</v>
      </c>
      <c r="J83">
        <f t="shared" si="82"/>
        <v>0</v>
      </c>
      <c r="K83">
        <f t="shared" si="82"/>
        <v>0</v>
      </c>
      <c r="L83">
        <f t="shared" ref="L83:U92" si="83">VLOOKUP(L$2,scenarios4,21,FALSE)*VLOOKUP($A83-L$2,output4,5,FALSE)</f>
        <v>0</v>
      </c>
      <c r="M83">
        <f t="shared" si="83"/>
        <v>0</v>
      </c>
      <c r="N83">
        <f t="shared" si="83"/>
        <v>0</v>
      </c>
      <c r="O83">
        <f t="shared" si="83"/>
        <v>0</v>
      </c>
      <c r="P83">
        <f t="shared" si="83"/>
        <v>0</v>
      </c>
      <c r="Q83">
        <f t="shared" si="83"/>
        <v>0</v>
      </c>
      <c r="R83">
        <f t="shared" si="83"/>
        <v>0</v>
      </c>
      <c r="S83">
        <f t="shared" si="83"/>
        <v>0</v>
      </c>
      <c r="T83">
        <f t="shared" si="83"/>
        <v>0</v>
      </c>
      <c r="U83">
        <f t="shared" si="83"/>
        <v>0</v>
      </c>
      <c r="V83">
        <f t="shared" ref="V83:AE92" si="84">VLOOKUP(V$2,scenarios4,21,FALSE)*VLOOKUP($A83-V$2,output4,5,FALSE)</f>
        <v>0</v>
      </c>
      <c r="W83">
        <f t="shared" si="84"/>
        <v>0</v>
      </c>
      <c r="X83">
        <f t="shared" si="84"/>
        <v>0</v>
      </c>
      <c r="Y83">
        <f t="shared" si="84"/>
        <v>0</v>
      </c>
      <c r="Z83">
        <f t="shared" si="84"/>
        <v>0</v>
      </c>
      <c r="AA83">
        <f t="shared" si="84"/>
        <v>0</v>
      </c>
      <c r="AB83">
        <f t="shared" si="84"/>
        <v>0</v>
      </c>
      <c r="AC83">
        <f t="shared" si="84"/>
        <v>0</v>
      </c>
      <c r="AD83">
        <f t="shared" si="84"/>
        <v>0</v>
      </c>
      <c r="AE83">
        <f t="shared" si="84"/>
        <v>0</v>
      </c>
      <c r="AF83">
        <f t="shared" ref="AF83:AO92" si="85">VLOOKUP(AF$2,scenarios4,21,FALSE)*VLOOKUP($A83-AF$2,output4,5,FALSE)</f>
        <v>0</v>
      </c>
      <c r="AG83">
        <f t="shared" si="85"/>
        <v>0</v>
      </c>
      <c r="AH83">
        <f t="shared" si="85"/>
        <v>0</v>
      </c>
      <c r="AI83">
        <f t="shared" si="85"/>
        <v>0</v>
      </c>
      <c r="AJ83">
        <f t="shared" si="85"/>
        <v>0</v>
      </c>
      <c r="AK83">
        <f t="shared" si="85"/>
        <v>0</v>
      </c>
      <c r="AL83">
        <f t="shared" si="85"/>
        <v>0</v>
      </c>
      <c r="AM83">
        <f t="shared" si="85"/>
        <v>0</v>
      </c>
      <c r="AN83">
        <f t="shared" si="85"/>
        <v>0</v>
      </c>
      <c r="AO83">
        <f t="shared" si="85"/>
        <v>0</v>
      </c>
      <c r="AP83">
        <f t="shared" ref="AP83:AY92" si="86">VLOOKUP(AP$2,scenarios4,21,FALSE)*VLOOKUP($A83-AP$2,output4,5,FALSE)</f>
        <v>0</v>
      </c>
      <c r="AQ83">
        <f t="shared" si="86"/>
        <v>0</v>
      </c>
      <c r="AR83">
        <f t="shared" si="86"/>
        <v>0</v>
      </c>
      <c r="AS83">
        <f t="shared" si="86"/>
        <v>0</v>
      </c>
      <c r="AT83">
        <f t="shared" si="86"/>
        <v>0</v>
      </c>
      <c r="AU83">
        <f t="shared" si="86"/>
        <v>0</v>
      </c>
      <c r="AV83">
        <f t="shared" si="86"/>
        <v>0</v>
      </c>
      <c r="AW83">
        <f t="shared" si="86"/>
        <v>0</v>
      </c>
      <c r="AX83">
        <f t="shared" si="86"/>
        <v>0</v>
      </c>
      <c r="AY83">
        <f t="shared" si="86"/>
        <v>0</v>
      </c>
      <c r="AZ83">
        <f t="shared" ref="AZ83:BI92" si="87">VLOOKUP(AZ$2,scenarios4,21,FALSE)*VLOOKUP($A83-AZ$2,output4,5,FALSE)</f>
        <v>0</v>
      </c>
      <c r="BA83">
        <f t="shared" si="87"/>
        <v>0</v>
      </c>
      <c r="BB83">
        <f t="shared" si="87"/>
        <v>0</v>
      </c>
      <c r="BC83">
        <f t="shared" si="87"/>
        <v>0</v>
      </c>
      <c r="BD83">
        <f t="shared" si="87"/>
        <v>0</v>
      </c>
      <c r="BE83">
        <f t="shared" si="87"/>
        <v>0</v>
      </c>
      <c r="BF83">
        <f t="shared" si="87"/>
        <v>0</v>
      </c>
      <c r="BG83">
        <f t="shared" si="87"/>
        <v>0</v>
      </c>
      <c r="BH83">
        <f t="shared" si="87"/>
        <v>0</v>
      </c>
      <c r="BI83">
        <f t="shared" si="87"/>
        <v>0</v>
      </c>
      <c r="BJ83">
        <f t="shared" ref="BJ83:BS92" si="88">VLOOKUP(BJ$2,scenarios4,21,FALSE)*VLOOKUP($A83-BJ$2,output4,5,FALSE)</f>
        <v>2.1408731872203835E-6</v>
      </c>
      <c r="BK83">
        <f t="shared" si="88"/>
        <v>1.3518667637626114E-5</v>
      </c>
      <c r="BL83">
        <f t="shared" si="88"/>
        <v>7.1215697133648716E-5</v>
      </c>
      <c r="BM83">
        <f t="shared" si="88"/>
        <v>3.1571862851276119E-4</v>
      </c>
      <c r="BN83">
        <f t="shared" si="88"/>
        <v>1.4251806147918661E-3</v>
      </c>
      <c r="BO83">
        <f t="shared" si="88"/>
        <v>3.2043795739289662E-3</v>
      </c>
      <c r="BP83">
        <f t="shared" si="88"/>
        <v>8.246949191931599E-3</v>
      </c>
      <c r="BQ83">
        <f t="shared" si="88"/>
        <v>1.8183355136186238E-2</v>
      </c>
      <c r="BR83">
        <f t="shared" si="88"/>
        <v>3.4193264427661997E-2</v>
      </c>
      <c r="BS83">
        <f t="shared" si="88"/>
        <v>5.9012706951703298E-2</v>
      </c>
      <c r="BT83">
        <f t="shared" ref="BT83:CC92" si="89">VLOOKUP(BT$2,scenarios4,21,FALSE)*VLOOKUP($A83-BT$2,output4,5,FALSE)</f>
        <v>9.901961356309244E-2</v>
      </c>
      <c r="BU83">
        <f t="shared" si="89"/>
        <v>0.12993110364390609</v>
      </c>
      <c r="BV83">
        <f t="shared" si="89"/>
        <v>0.14508649567875992</v>
      </c>
      <c r="BW83">
        <f t="shared" si="89"/>
        <v>0.14107978141295602</v>
      </c>
      <c r="BX83">
        <f t="shared" si="89"/>
        <v>0.11983353666126279</v>
      </c>
      <c r="BY83">
        <f t="shared" si="89"/>
        <v>8.8741022648455056E-2</v>
      </c>
      <c r="BZ83">
        <f t="shared" si="89"/>
        <v>6.3443844646066963E-2</v>
      </c>
      <c r="CA83">
        <f t="shared" si="89"/>
        <v>3.9544614039884081E-2</v>
      </c>
      <c r="CB83">
        <f t="shared" si="89"/>
        <v>2.1634914750673195E-2</v>
      </c>
      <c r="CC83">
        <f t="shared" si="89"/>
        <v>1.043623402967327E-2</v>
      </c>
      <c r="CD83">
        <f t="shared" ref="CD83:CM92" si="90">VLOOKUP(CD$2,scenarios4,21,FALSE)*VLOOKUP($A83-CD$2,output4,5,FALSE)</f>
        <v>4.4522949277613702E-3</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VLOOKUP(CN$2,scenarios4,21,FALSE)*VLOOKUP($A83-CN$2,output4,5,FALSE)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0.98787188576516638</v>
      </c>
    </row>
    <row r="84" spans="1:105" x14ac:dyDescent="0.3">
      <c r="A84">
        <v>2031</v>
      </c>
      <c r="B84">
        <f t="shared" si="82"/>
        <v>0</v>
      </c>
      <c r="C84">
        <f t="shared" si="82"/>
        <v>0</v>
      </c>
      <c r="D84">
        <f t="shared" si="82"/>
        <v>0</v>
      </c>
      <c r="E84">
        <f t="shared" si="82"/>
        <v>0</v>
      </c>
      <c r="F84">
        <f t="shared" si="82"/>
        <v>0</v>
      </c>
      <c r="G84">
        <f t="shared" si="82"/>
        <v>0</v>
      </c>
      <c r="H84">
        <f t="shared" si="82"/>
        <v>0</v>
      </c>
      <c r="I84">
        <f t="shared" si="82"/>
        <v>0</v>
      </c>
      <c r="J84">
        <f t="shared" si="82"/>
        <v>0</v>
      </c>
      <c r="K84">
        <f t="shared" si="82"/>
        <v>0</v>
      </c>
      <c r="L84">
        <f t="shared" si="83"/>
        <v>0</v>
      </c>
      <c r="M84">
        <f t="shared" si="83"/>
        <v>0</v>
      </c>
      <c r="N84">
        <f t="shared" si="83"/>
        <v>0</v>
      </c>
      <c r="O84">
        <f t="shared" si="83"/>
        <v>0</v>
      </c>
      <c r="P84">
        <f t="shared" si="83"/>
        <v>0</v>
      </c>
      <c r="Q84">
        <f t="shared" si="83"/>
        <v>0</v>
      </c>
      <c r="R84">
        <f t="shared" si="83"/>
        <v>0</v>
      </c>
      <c r="S84">
        <f t="shared" si="83"/>
        <v>0</v>
      </c>
      <c r="T84">
        <f t="shared" si="83"/>
        <v>0</v>
      </c>
      <c r="U84">
        <f t="shared" si="83"/>
        <v>0</v>
      </c>
      <c r="V84">
        <f t="shared" si="84"/>
        <v>0</v>
      </c>
      <c r="W84">
        <f t="shared" si="84"/>
        <v>0</v>
      </c>
      <c r="X84">
        <f t="shared" si="84"/>
        <v>0</v>
      </c>
      <c r="Y84">
        <f t="shared" si="84"/>
        <v>0</v>
      </c>
      <c r="Z84">
        <f t="shared" si="84"/>
        <v>0</v>
      </c>
      <c r="AA84">
        <f t="shared" si="84"/>
        <v>0</v>
      </c>
      <c r="AB84">
        <f t="shared" si="84"/>
        <v>0</v>
      </c>
      <c r="AC84">
        <f t="shared" si="84"/>
        <v>0</v>
      </c>
      <c r="AD84">
        <f t="shared" si="84"/>
        <v>0</v>
      </c>
      <c r="AE84">
        <f t="shared" si="84"/>
        <v>0</v>
      </c>
      <c r="AF84">
        <f t="shared" si="85"/>
        <v>0</v>
      </c>
      <c r="AG84">
        <f t="shared" si="85"/>
        <v>0</v>
      </c>
      <c r="AH84">
        <f t="shared" si="85"/>
        <v>0</v>
      </c>
      <c r="AI84">
        <f t="shared" si="85"/>
        <v>0</v>
      </c>
      <c r="AJ84">
        <f t="shared" si="85"/>
        <v>0</v>
      </c>
      <c r="AK84">
        <f t="shared" si="85"/>
        <v>0</v>
      </c>
      <c r="AL84">
        <f t="shared" si="85"/>
        <v>0</v>
      </c>
      <c r="AM84">
        <f t="shared" si="85"/>
        <v>0</v>
      </c>
      <c r="AN84">
        <f t="shared" si="85"/>
        <v>0</v>
      </c>
      <c r="AO84">
        <f t="shared" si="85"/>
        <v>0</v>
      </c>
      <c r="AP84">
        <f t="shared" si="86"/>
        <v>0</v>
      </c>
      <c r="AQ84">
        <f t="shared" si="86"/>
        <v>0</v>
      </c>
      <c r="AR84">
        <f t="shared" si="86"/>
        <v>0</v>
      </c>
      <c r="AS84">
        <f t="shared" si="86"/>
        <v>0</v>
      </c>
      <c r="AT84">
        <f t="shared" si="86"/>
        <v>0</v>
      </c>
      <c r="AU84">
        <f t="shared" si="86"/>
        <v>0</v>
      </c>
      <c r="AV84">
        <f t="shared" si="86"/>
        <v>0</v>
      </c>
      <c r="AW84">
        <f t="shared" si="86"/>
        <v>0</v>
      </c>
      <c r="AX84">
        <f t="shared" si="86"/>
        <v>0</v>
      </c>
      <c r="AY84">
        <f t="shared" si="86"/>
        <v>0</v>
      </c>
      <c r="AZ84">
        <f t="shared" si="87"/>
        <v>0</v>
      </c>
      <c r="BA84">
        <f t="shared" si="87"/>
        <v>0</v>
      </c>
      <c r="BB84">
        <f t="shared" si="87"/>
        <v>0</v>
      </c>
      <c r="BC84">
        <f t="shared" si="87"/>
        <v>0</v>
      </c>
      <c r="BD84">
        <f t="shared" si="87"/>
        <v>0</v>
      </c>
      <c r="BE84">
        <f t="shared" si="87"/>
        <v>0</v>
      </c>
      <c r="BF84">
        <f t="shared" si="87"/>
        <v>0</v>
      </c>
      <c r="BG84">
        <f t="shared" si="87"/>
        <v>0</v>
      </c>
      <c r="BH84">
        <f t="shared" si="87"/>
        <v>0</v>
      </c>
      <c r="BI84">
        <f t="shared" si="87"/>
        <v>0</v>
      </c>
      <c r="BJ84">
        <f t="shared" si="88"/>
        <v>5.9656683374835784E-7</v>
      </c>
      <c r="BK84">
        <f t="shared" si="88"/>
        <v>4.2097566853867157E-6</v>
      </c>
      <c r="BL84">
        <f t="shared" si="88"/>
        <v>2.4782994291861502E-5</v>
      </c>
      <c r="BM84">
        <f t="shared" si="88"/>
        <v>1.2278157409737419E-4</v>
      </c>
      <c r="BN84">
        <f t="shared" si="88"/>
        <v>6.1938094198756184E-4</v>
      </c>
      <c r="BO84">
        <f t="shared" si="88"/>
        <v>1.5562767482813838E-3</v>
      </c>
      <c r="BP84">
        <f t="shared" si="88"/>
        <v>4.4760109012101923E-3</v>
      </c>
      <c r="BQ84">
        <f t="shared" si="88"/>
        <v>1.1028762386540138E-2</v>
      </c>
      <c r="BR84">
        <f t="shared" si="88"/>
        <v>2.3176522132342347E-2</v>
      </c>
      <c r="BS84">
        <f t="shared" si="88"/>
        <v>4.4700067648224498E-2</v>
      </c>
      <c r="BT84">
        <f t="shared" si="89"/>
        <v>8.3818293286888543E-2</v>
      </c>
      <c r="BU84">
        <f t="shared" si="89"/>
        <v>0.12290955779745931</v>
      </c>
      <c r="BV84">
        <f t="shared" si="89"/>
        <v>0.15337495997205328</v>
      </c>
      <c r="BW84">
        <f t="shared" si="89"/>
        <v>0.16666606881700483</v>
      </c>
      <c r="BX84">
        <f t="shared" si="89"/>
        <v>0.15820337091275485</v>
      </c>
      <c r="BY84">
        <f t="shared" si="89"/>
        <v>0.13092323497343894</v>
      </c>
      <c r="BZ84">
        <f t="shared" si="89"/>
        <v>0.10460121616296505</v>
      </c>
      <c r="CA84">
        <f t="shared" si="89"/>
        <v>7.2860059995227974E-2</v>
      </c>
      <c r="CB84">
        <f t="shared" si="89"/>
        <v>4.4546369395616681E-2</v>
      </c>
      <c r="CC84">
        <f t="shared" si="89"/>
        <v>2.4013522893993451E-2</v>
      </c>
      <c r="CD84">
        <f t="shared" si="90"/>
        <v>1.1448561876331287E-2</v>
      </c>
      <c r="CE84">
        <f t="shared" si="90"/>
        <v>4.8494587845346335E-3</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1.1639240665187636</v>
      </c>
    </row>
    <row r="85" spans="1:105" x14ac:dyDescent="0.3">
      <c r="A85">
        <v>2032</v>
      </c>
      <c r="B85">
        <f t="shared" si="82"/>
        <v>0</v>
      </c>
      <c r="C85">
        <f t="shared" si="82"/>
        <v>0</v>
      </c>
      <c r="D85">
        <f t="shared" si="82"/>
        <v>0</v>
      </c>
      <c r="E85">
        <f t="shared" si="82"/>
        <v>0</v>
      </c>
      <c r="F85">
        <f t="shared" si="82"/>
        <v>0</v>
      </c>
      <c r="G85">
        <f t="shared" si="82"/>
        <v>0</v>
      </c>
      <c r="H85">
        <f t="shared" si="82"/>
        <v>0</v>
      </c>
      <c r="I85">
        <f t="shared" si="82"/>
        <v>0</v>
      </c>
      <c r="J85">
        <f t="shared" si="82"/>
        <v>0</v>
      </c>
      <c r="K85">
        <f t="shared" si="82"/>
        <v>0</v>
      </c>
      <c r="L85">
        <f t="shared" si="83"/>
        <v>0</v>
      </c>
      <c r="M85">
        <f t="shared" si="83"/>
        <v>0</v>
      </c>
      <c r="N85">
        <f t="shared" si="83"/>
        <v>0</v>
      </c>
      <c r="O85">
        <f t="shared" si="83"/>
        <v>0</v>
      </c>
      <c r="P85">
        <f t="shared" si="83"/>
        <v>0</v>
      </c>
      <c r="Q85">
        <f t="shared" si="83"/>
        <v>0</v>
      </c>
      <c r="R85">
        <f t="shared" si="83"/>
        <v>0</v>
      </c>
      <c r="S85">
        <f t="shared" si="83"/>
        <v>0</v>
      </c>
      <c r="T85">
        <f t="shared" si="83"/>
        <v>0</v>
      </c>
      <c r="U85">
        <f t="shared" si="83"/>
        <v>0</v>
      </c>
      <c r="V85">
        <f t="shared" si="84"/>
        <v>0</v>
      </c>
      <c r="W85">
        <f t="shared" si="84"/>
        <v>0</v>
      </c>
      <c r="X85">
        <f t="shared" si="84"/>
        <v>0</v>
      </c>
      <c r="Y85">
        <f t="shared" si="84"/>
        <v>0</v>
      </c>
      <c r="Z85">
        <f t="shared" si="84"/>
        <v>0</v>
      </c>
      <c r="AA85">
        <f t="shared" si="84"/>
        <v>0</v>
      </c>
      <c r="AB85">
        <f t="shared" si="84"/>
        <v>0</v>
      </c>
      <c r="AC85">
        <f t="shared" si="84"/>
        <v>0</v>
      </c>
      <c r="AD85">
        <f t="shared" si="84"/>
        <v>0</v>
      </c>
      <c r="AE85">
        <f t="shared" si="84"/>
        <v>0</v>
      </c>
      <c r="AF85">
        <f t="shared" si="85"/>
        <v>0</v>
      </c>
      <c r="AG85">
        <f t="shared" si="85"/>
        <v>0</v>
      </c>
      <c r="AH85">
        <f t="shared" si="85"/>
        <v>0</v>
      </c>
      <c r="AI85">
        <f t="shared" si="85"/>
        <v>0</v>
      </c>
      <c r="AJ85">
        <f t="shared" si="85"/>
        <v>0</v>
      </c>
      <c r="AK85">
        <f t="shared" si="85"/>
        <v>0</v>
      </c>
      <c r="AL85">
        <f t="shared" si="85"/>
        <v>0</v>
      </c>
      <c r="AM85">
        <f t="shared" si="85"/>
        <v>0</v>
      </c>
      <c r="AN85">
        <f t="shared" si="85"/>
        <v>0</v>
      </c>
      <c r="AO85">
        <f t="shared" si="85"/>
        <v>0</v>
      </c>
      <c r="AP85">
        <f t="shared" si="86"/>
        <v>0</v>
      </c>
      <c r="AQ85">
        <f t="shared" si="86"/>
        <v>0</v>
      </c>
      <c r="AR85">
        <f t="shared" si="86"/>
        <v>0</v>
      </c>
      <c r="AS85">
        <f t="shared" si="86"/>
        <v>0</v>
      </c>
      <c r="AT85">
        <f t="shared" si="86"/>
        <v>0</v>
      </c>
      <c r="AU85">
        <f t="shared" si="86"/>
        <v>0</v>
      </c>
      <c r="AV85">
        <f t="shared" si="86"/>
        <v>0</v>
      </c>
      <c r="AW85">
        <f t="shared" si="86"/>
        <v>0</v>
      </c>
      <c r="AX85">
        <f t="shared" si="86"/>
        <v>0</v>
      </c>
      <c r="AY85">
        <f t="shared" si="86"/>
        <v>0</v>
      </c>
      <c r="AZ85">
        <f t="shared" si="87"/>
        <v>0</v>
      </c>
      <c r="BA85">
        <f t="shared" si="87"/>
        <v>0</v>
      </c>
      <c r="BB85">
        <f t="shared" si="87"/>
        <v>0</v>
      </c>
      <c r="BC85">
        <f t="shared" si="87"/>
        <v>0</v>
      </c>
      <c r="BD85">
        <f t="shared" si="87"/>
        <v>0</v>
      </c>
      <c r="BE85">
        <f t="shared" si="87"/>
        <v>0</v>
      </c>
      <c r="BF85">
        <f t="shared" si="87"/>
        <v>0</v>
      </c>
      <c r="BG85">
        <f t="shared" si="87"/>
        <v>0</v>
      </c>
      <c r="BH85">
        <f t="shared" si="87"/>
        <v>0</v>
      </c>
      <c r="BI85">
        <f t="shared" si="87"/>
        <v>0</v>
      </c>
      <c r="BJ85">
        <f t="shared" si="88"/>
        <v>1.4875525767843127E-7</v>
      </c>
      <c r="BK85">
        <f t="shared" si="88"/>
        <v>1.1730733196359139E-6</v>
      </c>
      <c r="BL85">
        <f t="shared" si="88"/>
        <v>7.7175043207427537E-6</v>
      </c>
      <c r="BM85">
        <f t="shared" si="88"/>
        <v>4.2727870012849408E-5</v>
      </c>
      <c r="BN85">
        <f t="shared" si="88"/>
        <v>2.4087450075842897E-4</v>
      </c>
      <c r="BO85">
        <f t="shared" si="88"/>
        <v>6.7635508674431107E-4</v>
      </c>
      <c r="BP85">
        <f t="shared" si="88"/>
        <v>2.1738722051789744E-3</v>
      </c>
      <c r="BQ85">
        <f t="shared" si="88"/>
        <v>5.9858330056533739E-3</v>
      </c>
      <c r="BR85">
        <f t="shared" si="88"/>
        <v>1.4057271258774052E-2</v>
      </c>
      <c r="BS85">
        <f t="shared" si="88"/>
        <v>3.0298133989458124E-2</v>
      </c>
      <c r="BT85">
        <f t="shared" si="89"/>
        <v>6.3489434286567628E-2</v>
      </c>
      <c r="BU85">
        <f t="shared" si="89"/>
        <v>0.10404069448993598</v>
      </c>
      <c r="BV85">
        <f t="shared" si="89"/>
        <v>0.14508649567875992</v>
      </c>
      <c r="BW85">
        <f t="shared" si="89"/>
        <v>0.17618732545657467</v>
      </c>
      <c r="BX85">
        <f t="shared" si="89"/>
        <v>0.186895199578229</v>
      </c>
      <c r="BY85">
        <f t="shared" si="89"/>
        <v>0.17284391065039986</v>
      </c>
      <c r="BZ85">
        <f t="shared" si="89"/>
        <v>0.15432242263493651</v>
      </c>
      <c r="CA85">
        <f t="shared" si="89"/>
        <v>0.12012593069861985</v>
      </c>
      <c r="CB85">
        <f t="shared" si="89"/>
        <v>8.2075681493836442E-2</v>
      </c>
      <c r="CC85">
        <f t="shared" si="89"/>
        <v>4.9443932349797909E-2</v>
      </c>
      <c r="CD85">
        <f t="shared" si="90"/>
        <v>2.634286486283299E-2</v>
      </c>
      <c r="CE85">
        <f t="shared" si="90"/>
        <v>1.2469822835698438E-2</v>
      </c>
      <c r="CF85">
        <f t="shared" si="90"/>
        <v>5.2383104312708215E-3</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1.3520461326969382</v>
      </c>
    </row>
    <row r="86" spans="1:105" x14ac:dyDescent="0.3">
      <c r="A86">
        <v>2033</v>
      </c>
      <c r="B86">
        <f t="shared" si="82"/>
        <v>0</v>
      </c>
      <c r="C86">
        <f t="shared" si="82"/>
        <v>0</v>
      </c>
      <c r="D86">
        <f t="shared" si="82"/>
        <v>0</v>
      </c>
      <c r="E86">
        <f t="shared" si="82"/>
        <v>0</v>
      </c>
      <c r="F86">
        <f t="shared" si="82"/>
        <v>0</v>
      </c>
      <c r="G86">
        <f t="shared" si="82"/>
        <v>0</v>
      </c>
      <c r="H86">
        <f t="shared" si="82"/>
        <v>0</v>
      </c>
      <c r="I86">
        <f t="shared" si="82"/>
        <v>0</v>
      </c>
      <c r="J86">
        <f t="shared" si="82"/>
        <v>0</v>
      </c>
      <c r="K86">
        <f t="shared" si="82"/>
        <v>0</v>
      </c>
      <c r="L86">
        <f t="shared" si="83"/>
        <v>0</v>
      </c>
      <c r="M86">
        <f t="shared" si="83"/>
        <v>0</v>
      </c>
      <c r="N86">
        <f t="shared" si="83"/>
        <v>0</v>
      </c>
      <c r="O86">
        <f t="shared" si="83"/>
        <v>0</v>
      </c>
      <c r="P86">
        <f t="shared" si="83"/>
        <v>0</v>
      </c>
      <c r="Q86">
        <f t="shared" si="83"/>
        <v>0</v>
      </c>
      <c r="R86">
        <f t="shared" si="83"/>
        <v>0</v>
      </c>
      <c r="S86">
        <f t="shared" si="83"/>
        <v>0</v>
      </c>
      <c r="T86">
        <f t="shared" si="83"/>
        <v>0</v>
      </c>
      <c r="U86">
        <f t="shared" si="83"/>
        <v>0</v>
      </c>
      <c r="V86">
        <f t="shared" si="84"/>
        <v>0</v>
      </c>
      <c r="W86">
        <f t="shared" si="84"/>
        <v>0</v>
      </c>
      <c r="X86">
        <f t="shared" si="84"/>
        <v>0</v>
      </c>
      <c r="Y86">
        <f t="shared" si="84"/>
        <v>0</v>
      </c>
      <c r="Z86">
        <f t="shared" si="84"/>
        <v>0</v>
      </c>
      <c r="AA86">
        <f t="shared" si="84"/>
        <v>0</v>
      </c>
      <c r="AB86">
        <f t="shared" si="84"/>
        <v>0</v>
      </c>
      <c r="AC86">
        <f t="shared" si="84"/>
        <v>0</v>
      </c>
      <c r="AD86">
        <f t="shared" si="84"/>
        <v>0</v>
      </c>
      <c r="AE86">
        <f t="shared" si="84"/>
        <v>0</v>
      </c>
      <c r="AF86">
        <f t="shared" si="85"/>
        <v>0</v>
      </c>
      <c r="AG86">
        <f t="shared" si="85"/>
        <v>0</v>
      </c>
      <c r="AH86">
        <f t="shared" si="85"/>
        <v>0</v>
      </c>
      <c r="AI86">
        <f t="shared" si="85"/>
        <v>0</v>
      </c>
      <c r="AJ86">
        <f t="shared" si="85"/>
        <v>0</v>
      </c>
      <c r="AK86">
        <f t="shared" si="85"/>
        <v>0</v>
      </c>
      <c r="AL86">
        <f t="shared" si="85"/>
        <v>0</v>
      </c>
      <c r="AM86">
        <f t="shared" si="85"/>
        <v>0</v>
      </c>
      <c r="AN86">
        <f t="shared" si="85"/>
        <v>0</v>
      </c>
      <c r="AO86">
        <f t="shared" si="85"/>
        <v>0</v>
      </c>
      <c r="AP86">
        <f t="shared" si="86"/>
        <v>0</v>
      </c>
      <c r="AQ86">
        <f t="shared" si="86"/>
        <v>0</v>
      </c>
      <c r="AR86">
        <f t="shared" si="86"/>
        <v>0</v>
      </c>
      <c r="AS86">
        <f t="shared" si="86"/>
        <v>0</v>
      </c>
      <c r="AT86">
        <f t="shared" si="86"/>
        <v>0</v>
      </c>
      <c r="AU86">
        <f t="shared" si="86"/>
        <v>0</v>
      </c>
      <c r="AV86">
        <f t="shared" si="86"/>
        <v>0</v>
      </c>
      <c r="AW86">
        <f t="shared" si="86"/>
        <v>0</v>
      </c>
      <c r="AX86">
        <f t="shared" si="86"/>
        <v>0</v>
      </c>
      <c r="AY86">
        <f t="shared" si="86"/>
        <v>0</v>
      </c>
      <c r="AZ86">
        <f t="shared" si="87"/>
        <v>0</v>
      </c>
      <c r="BA86">
        <f t="shared" si="87"/>
        <v>0</v>
      </c>
      <c r="BB86">
        <f t="shared" si="87"/>
        <v>0</v>
      </c>
      <c r="BC86">
        <f t="shared" si="87"/>
        <v>0</v>
      </c>
      <c r="BD86">
        <f t="shared" si="87"/>
        <v>0</v>
      </c>
      <c r="BE86">
        <f t="shared" si="87"/>
        <v>0</v>
      </c>
      <c r="BF86">
        <f t="shared" si="87"/>
        <v>0</v>
      </c>
      <c r="BG86">
        <f t="shared" si="87"/>
        <v>0</v>
      </c>
      <c r="BH86">
        <f t="shared" si="87"/>
        <v>0</v>
      </c>
      <c r="BI86">
        <f t="shared" si="87"/>
        <v>0</v>
      </c>
      <c r="BJ86">
        <f t="shared" si="88"/>
        <v>3.3191784468709196E-8</v>
      </c>
      <c r="BK86">
        <f t="shared" si="88"/>
        <v>2.9250842330893072E-7</v>
      </c>
      <c r="BL86">
        <f t="shared" si="88"/>
        <v>2.1505277120324991E-6</v>
      </c>
      <c r="BM86">
        <f t="shared" si="88"/>
        <v>1.3305596473005184E-5</v>
      </c>
      <c r="BN86">
        <f t="shared" si="88"/>
        <v>8.3824095215246592E-5</v>
      </c>
      <c r="BO86">
        <f t="shared" si="88"/>
        <v>2.6303149291640853E-4</v>
      </c>
      <c r="BP86">
        <f t="shared" si="88"/>
        <v>9.4476096589411458E-4</v>
      </c>
      <c r="BQ86">
        <f t="shared" si="88"/>
        <v>2.9071502020503515E-3</v>
      </c>
      <c r="BR86">
        <f t="shared" si="88"/>
        <v>7.6295485677418291E-3</v>
      </c>
      <c r="BS86">
        <f t="shared" si="88"/>
        <v>1.8376747196687793E-2</v>
      </c>
      <c r="BT86">
        <f t="shared" si="89"/>
        <v>4.3033746661583168E-2</v>
      </c>
      <c r="BU86">
        <f t="shared" si="89"/>
        <v>7.8807198010328927E-2</v>
      </c>
      <c r="BV86">
        <f t="shared" si="89"/>
        <v>0.12281306712049134</v>
      </c>
      <c r="BW86">
        <f t="shared" si="89"/>
        <v>0.16666606881700483</v>
      </c>
      <c r="BX86">
        <f t="shared" si="89"/>
        <v>0.1975721008366475</v>
      </c>
      <c r="BY86">
        <f t="shared" si="89"/>
        <v>0.20419095364726919</v>
      </c>
      <c r="BZ86">
        <f t="shared" si="89"/>
        <v>0.2037353494563256</v>
      </c>
      <c r="CA86">
        <f t="shared" si="89"/>
        <v>0.17722666453328567</v>
      </c>
      <c r="CB86">
        <f t="shared" si="89"/>
        <v>0.13531992188609704</v>
      </c>
      <c r="CC86">
        <f t="shared" si="89"/>
        <v>9.1099330841182463E-2</v>
      </c>
      <c r="CD86">
        <f t="shared" si="90"/>
        <v>5.4240056068723605E-2</v>
      </c>
      <c r="CE86">
        <f t="shared" si="90"/>
        <v>2.8692761708646881E-2</v>
      </c>
      <c r="CF86">
        <f t="shared" si="90"/>
        <v>1.3469709907557567E-2</v>
      </c>
      <c r="CG86">
        <f t="shared" si="90"/>
        <v>5.6191562865758986E-3</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1.5527069301266183</v>
      </c>
    </row>
    <row r="87" spans="1:105" x14ac:dyDescent="0.3">
      <c r="A87">
        <v>2034</v>
      </c>
      <c r="B87">
        <f t="shared" si="82"/>
        <v>0</v>
      </c>
      <c r="C87">
        <f t="shared" si="82"/>
        <v>0</v>
      </c>
      <c r="D87">
        <f t="shared" si="82"/>
        <v>0</v>
      </c>
      <c r="E87">
        <f t="shared" si="82"/>
        <v>0</v>
      </c>
      <c r="F87">
        <f t="shared" si="82"/>
        <v>0</v>
      </c>
      <c r="G87">
        <f t="shared" si="82"/>
        <v>0</v>
      </c>
      <c r="H87">
        <f t="shared" si="82"/>
        <v>0</v>
      </c>
      <c r="I87">
        <f t="shared" si="82"/>
        <v>0</v>
      </c>
      <c r="J87">
        <f t="shared" si="82"/>
        <v>0</v>
      </c>
      <c r="K87">
        <f t="shared" si="82"/>
        <v>0</v>
      </c>
      <c r="L87">
        <f t="shared" si="83"/>
        <v>0</v>
      </c>
      <c r="M87">
        <f t="shared" si="83"/>
        <v>0</v>
      </c>
      <c r="N87">
        <f t="shared" si="83"/>
        <v>0</v>
      </c>
      <c r="O87">
        <f t="shared" si="83"/>
        <v>0</v>
      </c>
      <c r="P87">
        <f t="shared" si="83"/>
        <v>0</v>
      </c>
      <c r="Q87">
        <f t="shared" si="83"/>
        <v>0</v>
      </c>
      <c r="R87">
        <f t="shared" si="83"/>
        <v>0</v>
      </c>
      <c r="S87">
        <f t="shared" si="83"/>
        <v>0</v>
      </c>
      <c r="T87">
        <f t="shared" si="83"/>
        <v>0</v>
      </c>
      <c r="U87">
        <f t="shared" si="83"/>
        <v>0</v>
      </c>
      <c r="V87">
        <f t="shared" si="84"/>
        <v>0</v>
      </c>
      <c r="W87">
        <f t="shared" si="84"/>
        <v>0</v>
      </c>
      <c r="X87">
        <f t="shared" si="84"/>
        <v>0</v>
      </c>
      <c r="Y87">
        <f t="shared" si="84"/>
        <v>0</v>
      </c>
      <c r="Z87">
        <f t="shared" si="84"/>
        <v>0</v>
      </c>
      <c r="AA87">
        <f t="shared" si="84"/>
        <v>0</v>
      </c>
      <c r="AB87">
        <f t="shared" si="84"/>
        <v>0</v>
      </c>
      <c r="AC87">
        <f t="shared" si="84"/>
        <v>0</v>
      </c>
      <c r="AD87">
        <f t="shared" si="84"/>
        <v>0</v>
      </c>
      <c r="AE87">
        <f t="shared" si="84"/>
        <v>0</v>
      </c>
      <c r="AF87">
        <f t="shared" si="85"/>
        <v>0</v>
      </c>
      <c r="AG87">
        <f t="shared" si="85"/>
        <v>0</v>
      </c>
      <c r="AH87">
        <f t="shared" si="85"/>
        <v>0</v>
      </c>
      <c r="AI87">
        <f t="shared" si="85"/>
        <v>0</v>
      </c>
      <c r="AJ87">
        <f t="shared" si="85"/>
        <v>0</v>
      </c>
      <c r="AK87">
        <f t="shared" si="85"/>
        <v>0</v>
      </c>
      <c r="AL87">
        <f t="shared" si="85"/>
        <v>0</v>
      </c>
      <c r="AM87">
        <f t="shared" si="85"/>
        <v>0</v>
      </c>
      <c r="AN87">
        <f t="shared" si="85"/>
        <v>0</v>
      </c>
      <c r="AO87">
        <f t="shared" si="85"/>
        <v>0</v>
      </c>
      <c r="AP87">
        <f t="shared" si="86"/>
        <v>0</v>
      </c>
      <c r="AQ87">
        <f t="shared" si="86"/>
        <v>0</v>
      </c>
      <c r="AR87">
        <f t="shared" si="86"/>
        <v>0</v>
      </c>
      <c r="AS87">
        <f t="shared" si="86"/>
        <v>0</v>
      </c>
      <c r="AT87">
        <f t="shared" si="86"/>
        <v>0</v>
      </c>
      <c r="AU87">
        <f t="shared" si="86"/>
        <v>0</v>
      </c>
      <c r="AV87">
        <f t="shared" si="86"/>
        <v>0</v>
      </c>
      <c r="AW87">
        <f t="shared" si="86"/>
        <v>0</v>
      </c>
      <c r="AX87">
        <f t="shared" si="86"/>
        <v>0</v>
      </c>
      <c r="AY87">
        <f t="shared" si="86"/>
        <v>0</v>
      </c>
      <c r="AZ87">
        <f t="shared" si="87"/>
        <v>0</v>
      </c>
      <c r="BA87">
        <f t="shared" si="87"/>
        <v>0</v>
      </c>
      <c r="BB87">
        <f t="shared" si="87"/>
        <v>0</v>
      </c>
      <c r="BC87">
        <f t="shared" si="87"/>
        <v>0</v>
      </c>
      <c r="BD87">
        <f t="shared" si="87"/>
        <v>0</v>
      </c>
      <c r="BE87">
        <f t="shared" si="87"/>
        <v>0</v>
      </c>
      <c r="BF87">
        <f t="shared" si="87"/>
        <v>0</v>
      </c>
      <c r="BG87">
        <f t="shared" si="87"/>
        <v>0</v>
      </c>
      <c r="BH87">
        <f t="shared" si="87"/>
        <v>0</v>
      </c>
      <c r="BI87">
        <f t="shared" si="87"/>
        <v>0</v>
      </c>
      <c r="BJ87">
        <f t="shared" si="88"/>
        <v>6.6272588909406792E-9</v>
      </c>
      <c r="BK87">
        <f t="shared" si="88"/>
        <v>6.5267451337686181E-8</v>
      </c>
      <c r="BL87">
        <f t="shared" si="88"/>
        <v>5.3623883503208952E-7</v>
      </c>
      <c r="BM87">
        <f t="shared" si="88"/>
        <v>3.7076822702142184E-6</v>
      </c>
      <c r="BN87">
        <f t="shared" si="88"/>
        <v>2.6103093491752027E-5</v>
      </c>
      <c r="BO87">
        <f t="shared" si="88"/>
        <v>9.1534707233065007E-5</v>
      </c>
      <c r="BP87">
        <f t="shared" si="88"/>
        <v>3.6741334866639456E-4</v>
      </c>
      <c r="BQ87">
        <f t="shared" si="88"/>
        <v>1.2634422696720744E-3</v>
      </c>
      <c r="BR87">
        <f t="shared" si="88"/>
        <v>3.7054564735292984E-3</v>
      </c>
      <c r="BS87">
        <f t="shared" si="88"/>
        <v>9.973933252993979E-3</v>
      </c>
      <c r="BT87">
        <f t="shared" si="89"/>
        <v>2.6101286752556369E-2</v>
      </c>
      <c r="BU87">
        <f t="shared" si="89"/>
        <v>5.3416273627173008E-2</v>
      </c>
      <c r="BV87">
        <f t="shared" si="89"/>
        <v>9.3026615655248238E-2</v>
      </c>
      <c r="BW87">
        <f t="shared" si="89"/>
        <v>0.14107978141295602</v>
      </c>
      <c r="BX87">
        <f t="shared" si="89"/>
        <v>0.186895199578229</v>
      </c>
      <c r="BY87">
        <f t="shared" si="89"/>
        <v>0.21585592232957965</v>
      </c>
      <c r="BZ87">
        <f t="shared" si="89"/>
        <v>0.24068487654905146</v>
      </c>
      <c r="CA87">
        <f t="shared" si="89"/>
        <v>0.23397336443507677</v>
      </c>
      <c r="CB87">
        <f t="shared" si="89"/>
        <v>0.19964297684357737</v>
      </c>
      <c r="CC87">
        <f t="shared" si="89"/>
        <v>0.15019740450440575</v>
      </c>
      <c r="CD87">
        <f t="shared" si="90"/>
        <v>9.9936080684107129E-2</v>
      </c>
      <c r="CE87">
        <f t="shared" si="90"/>
        <v>5.9078502355273586E-2</v>
      </c>
      <c r="CF87">
        <f t="shared" si="90"/>
        <v>3.0993477754610158E-2</v>
      </c>
      <c r="CG87">
        <f t="shared" si="90"/>
        <v>1.4449011011942575E-2</v>
      </c>
      <c r="CH87">
        <f t="shared" si="90"/>
        <v>5.9921832302460799E-3</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1.7667551556854353</v>
      </c>
    </row>
    <row r="88" spans="1:105" x14ac:dyDescent="0.3">
      <c r="A88">
        <v>2035</v>
      </c>
      <c r="B88">
        <f t="shared" si="82"/>
        <v>0</v>
      </c>
      <c r="C88">
        <f t="shared" si="82"/>
        <v>0</v>
      </c>
      <c r="D88">
        <f t="shared" si="82"/>
        <v>0</v>
      </c>
      <c r="E88">
        <f t="shared" si="82"/>
        <v>0</v>
      </c>
      <c r="F88">
        <f t="shared" si="82"/>
        <v>0</v>
      </c>
      <c r="G88">
        <f t="shared" si="82"/>
        <v>0</v>
      </c>
      <c r="H88">
        <f t="shared" si="82"/>
        <v>0</v>
      </c>
      <c r="I88">
        <f t="shared" si="82"/>
        <v>0</v>
      </c>
      <c r="J88">
        <f t="shared" si="82"/>
        <v>0</v>
      </c>
      <c r="K88">
        <f t="shared" si="82"/>
        <v>0</v>
      </c>
      <c r="L88">
        <f t="shared" si="83"/>
        <v>0</v>
      </c>
      <c r="M88">
        <f t="shared" si="83"/>
        <v>0</v>
      </c>
      <c r="N88">
        <f t="shared" si="83"/>
        <v>0</v>
      </c>
      <c r="O88">
        <f t="shared" si="83"/>
        <v>0</v>
      </c>
      <c r="P88">
        <f t="shared" si="83"/>
        <v>0</v>
      </c>
      <c r="Q88">
        <f t="shared" si="83"/>
        <v>0</v>
      </c>
      <c r="R88">
        <f t="shared" si="83"/>
        <v>0</v>
      </c>
      <c r="S88">
        <f t="shared" si="83"/>
        <v>0</v>
      </c>
      <c r="T88">
        <f t="shared" si="83"/>
        <v>0</v>
      </c>
      <c r="U88">
        <f t="shared" si="83"/>
        <v>0</v>
      </c>
      <c r="V88">
        <f t="shared" si="84"/>
        <v>0</v>
      </c>
      <c r="W88">
        <f t="shared" si="84"/>
        <v>0</v>
      </c>
      <c r="X88">
        <f t="shared" si="84"/>
        <v>0</v>
      </c>
      <c r="Y88">
        <f t="shared" si="84"/>
        <v>0</v>
      </c>
      <c r="Z88">
        <f t="shared" si="84"/>
        <v>0</v>
      </c>
      <c r="AA88">
        <f t="shared" si="84"/>
        <v>0</v>
      </c>
      <c r="AB88">
        <f t="shared" si="84"/>
        <v>0</v>
      </c>
      <c r="AC88">
        <f t="shared" si="84"/>
        <v>0</v>
      </c>
      <c r="AD88">
        <f t="shared" si="84"/>
        <v>0</v>
      </c>
      <c r="AE88">
        <f t="shared" si="84"/>
        <v>0</v>
      </c>
      <c r="AF88">
        <f t="shared" si="85"/>
        <v>0</v>
      </c>
      <c r="AG88">
        <f t="shared" si="85"/>
        <v>0</v>
      </c>
      <c r="AH88">
        <f t="shared" si="85"/>
        <v>0</v>
      </c>
      <c r="AI88">
        <f t="shared" si="85"/>
        <v>0</v>
      </c>
      <c r="AJ88">
        <f t="shared" si="85"/>
        <v>0</v>
      </c>
      <c r="AK88">
        <f t="shared" si="85"/>
        <v>0</v>
      </c>
      <c r="AL88">
        <f t="shared" si="85"/>
        <v>0</v>
      </c>
      <c r="AM88">
        <f t="shared" si="85"/>
        <v>0</v>
      </c>
      <c r="AN88">
        <f t="shared" si="85"/>
        <v>0</v>
      </c>
      <c r="AO88">
        <f t="shared" si="85"/>
        <v>0</v>
      </c>
      <c r="AP88">
        <f t="shared" si="86"/>
        <v>0</v>
      </c>
      <c r="AQ88">
        <f t="shared" si="86"/>
        <v>0</v>
      </c>
      <c r="AR88">
        <f t="shared" si="86"/>
        <v>0</v>
      </c>
      <c r="AS88">
        <f t="shared" si="86"/>
        <v>0</v>
      </c>
      <c r="AT88">
        <f t="shared" si="86"/>
        <v>0</v>
      </c>
      <c r="AU88">
        <f t="shared" si="86"/>
        <v>0</v>
      </c>
      <c r="AV88">
        <f t="shared" si="86"/>
        <v>0</v>
      </c>
      <c r="AW88">
        <f t="shared" si="86"/>
        <v>0</v>
      </c>
      <c r="AX88">
        <f t="shared" si="86"/>
        <v>0</v>
      </c>
      <c r="AY88">
        <f t="shared" si="86"/>
        <v>0</v>
      </c>
      <c r="AZ88">
        <f t="shared" si="87"/>
        <v>0</v>
      </c>
      <c r="BA88">
        <f t="shared" si="87"/>
        <v>0</v>
      </c>
      <c r="BB88">
        <f t="shared" si="87"/>
        <v>0</v>
      </c>
      <c r="BC88">
        <f t="shared" si="87"/>
        <v>0</v>
      </c>
      <c r="BD88">
        <f t="shared" si="87"/>
        <v>0</v>
      </c>
      <c r="BE88">
        <f t="shared" si="87"/>
        <v>0</v>
      </c>
      <c r="BF88">
        <f t="shared" si="87"/>
        <v>0</v>
      </c>
      <c r="BG88">
        <f t="shared" si="87"/>
        <v>0</v>
      </c>
      <c r="BH88">
        <f t="shared" si="87"/>
        <v>0</v>
      </c>
      <c r="BI88">
        <f t="shared" si="87"/>
        <v>0</v>
      </c>
      <c r="BJ88">
        <f t="shared" si="88"/>
        <v>1.1840834983201709E-9</v>
      </c>
      <c r="BK88">
        <f t="shared" si="88"/>
        <v>1.3031667446939775E-8</v>
      </c>
      <c r="BL88">
        <f t="shared" si="88"/>
        <v>1.1965105713851716E-7</v>
      </c>
      <c r="BM88">
        <f t="shared" si="88"/>
        <v>9.2451876352233651E-7</v>
      </c>
      <c r="BN88">
        <f t="shared" si="88"/>
        <v>7.2737796560618288E-6</v>
      </c>
      <c r="BO88">
        <f t="shared" si="88"/>
        <v>2.8504202932455325E-5</v>
      </c>
      <c r="BP88">
        <f t="shared" si="88"/>
        <v>1.2785949291017567E-4</v>
      </c>
      <c r="BQ88">
        <f t="shared" si="88"/>
        <v>4.9134709403194504E-4</v>
      </c>
      <c r="BR88">
        <f t="shared" si="88"/>
        <v>1.6103847450967901E-3</v>
      </c>
      <c r="BS88">
        <f t="shared" si="88"/>
        <v>4.8440579689231055E-3</v>
      </c>
      <c r="BT88">
        <f t="shared" si="89"/>
        <v>1.4166407640095045E-2</v>
      </c>
      <c r="BU88">
        <f t="shared" si="89"/>
        <v>3.2398607682479784E-2</v>
      </c>
      <c r="BV88">
        <f t="shared" si="89"/>
        <v>6.3054331100559011E-2</v>
      </c>
      <c r="BW88">
        <f t="shared" si="89"/>
        <v>0.10686301474218071</v>
      </c>
      <c r="BX88">
        <f t="shared" si="89"/>
        <v>0.15820337091275485</v>
      </c>
      <c r="BY88">
        <f t="shared" si="89"/>
        <v>0.20419095364726919</v>
      </c>
      <c r="BZ88">
        <f t="shared" si="89"/>
        <v>0.25443466074419469</v>
      </c>
      <c r="CA88">
        <f t="shared" si="89"/>
        <v>0.27640687040858652</v>
      </c>
      <c r="CB88">
        <f t="shared" si="89"/>
        <v>0.26356721829041085</v>
      </c>
      <c r="CC88">
        <f t="shared" si="89"/>
        <v>0.22159233120662397</v>
      </c>
      <c r="CD88">
        <f t="shared" si="90"/>
        <v>0.16476674193429167</v>
      </c>
      <c r="CE88">
        <f t="shared" si="90"/>
        <v>0.10885080890388857</v>
      </c>
      <c r="CF88">
        <f t="shared" si="90"/>
        <v>6.3815685193246804E-2</v>
      </c>
      <c r="CG88">
        <f t="shared" si="90"/>
        <v>3.324682598572478E-2</v>
      </c>
      <c r="CH88">
        <f t="shared" si="90"/>
        <v>1.540820668865263E-2</v>
      </c>
      <c r="CI88">
        <f t="shared" si="90"/>
        <v>6.357557239576794E-3</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1.9944340779896583</v>
      </c>
    </row>
    <row r="89" spans="1:105" x14ac:dyDescent="0.3">
      <c r="A89">
        <v>2036</v>
      </c>
      <c r="B89">
        <f t="shared" si="82"/>
        <v>0</v>
      </c>
      <c r="C89">
        <f t="shared" si="82"/>
        <v>0</v>
      </c>
      <c r="D89">
        <f t="shared" si="82"/>
        <v>0</v>
      </c>
      <c r="E89">
        <f t="shared" si="82"/>
        <v>0</v>
      </c>
      <c r="F89">
        <f t="shared" si="82"/>
        <v>0</v>
      </c>
      <c r="G89">
        <f t="shared" si="82"/>
        <v>0</v>
      </c>
      <c r="H89">
        <f t="shared" si="82"/>
        <v>0</v>
      </c>
      <c r="I89">
        <f t="shared" si="82"/>
        <v>0</v>
      </c>
      <c r="J89">
        <f t="shared" si="82"/>
        <v>0</v>
      </c>
      <c r="K89">
        <f t="shared" si="82"/>
        <v>0</v>
      </c>
      <c r="L89">
        <f t="shared" si="83"/>
        <v>0</v>
      </c>
      <c r="M89">
        <f t="shared" si="83"/>
        <v>0</v>
      </c>
      <c r="N89">
        <f t="shared" si="83"/>
        <v>0</v>
      </c>
      <c r="O89">
        <f t="shared" si="83"/>
        <v>0</v>
      </c>
      <c r="P89">
        <f t="shared" si="83"/>
        <v>0</v>
      </c>
      <c r="Q89">
        <f t="shared" si="83"/>
        <v>0</v>
      </c>
      <c r="R89">
        <f t="shared" si="83"/>
        <v>0</v>
      </c>
      <c r="S89">
        <f t="shared" si="83"/>
        <v>0</v>
      </c>
      <c r="T89">
        <f t="shared" si="83"/>
        <v>0</v>
      </c>
      <c r="U89">
        <f t="shared" si="83"/>
        <v>0</v>
      </c>
      <c r="V89">
        <f t="shared" si="84"/>
        <v>0</v>
      </c>
      <c r="W89">
        <f t="shared" si="84"/>
        <v>0</v>
      </c>
      <c r="X89">
        <f t="shared" si="84"/>
        <v>0</v>
      </c>
      <c r="Y89">
        <f t="shared" si="84"/>
        <v>0</v>
      </c>
      <c r="Z89">
        <f t="shared" si="84"/>
        <v>0</v>
      </c>
      <c r="AA89">
        <f t="shared" si="84"/>
        <v>0</v>
      </c>
      <c r="AB89">
        <f t="shared" si="84"/>
        <v>0</v>
      </c>
      <c r="AC89">
        <f t="shared" si="84"/>
        <v>0</v>
      </c>
      <c r="AD89">
        <f t="shared" si="84"/>
        <v>0</v>
      </c>
      <c r="AE89">
        <f t="shared" si="84"/>
        <v>0</v>
      </c>
      <c r="AF89">
        <f t="shared" si="85"/>
        <v>0</v>
      </c>
      <c r="AG89">
        <f t="shared" si="85"/>
        <v>0</v>
      </c>
      <c r="AH89">
        <f t="shared" si="85"/>
        <v>0</v>
      </c>
      <c r="AI89">
        <f t="shared" si="85"/>
        <v>0</v>
      </c>
      <c r="AJ89">
        <f t="shared" si="85"/>
        <v>0</v>
      </c>
      <c r="AK89">
        <f t="shared" si="85"/>
        <v>0</v>
      </c>
      <c r="AL89">
        <f t="shared" si="85"/>
        <v>0</v>
      </c>
      <c r="AM89">
        <f t="shared" si="85"/>
        <v>0</v>
      </c>
      <c r="AN89">
        <f t="shared" si="85"/>
        <v>0</v>
      </c>
      <c r="AO89">
        <f t="shared" si="85"/>
        <v>0</v>
      </c>
      <c r="AP89">
        <f t="shared" si="86"/>
        <v>0</v>
      </c>
      <c r="AQ89">
        <f t="shared" si="86"/>
        <v>0</v>
      </c>
      <c r="AR89">
        <f t="shared" si="86"/>
        <v>0</v>
      </c>
      <c r="AS89">
        <f t="shared" si="86"/>
        <v>0</v>
      </c>
      <c r="AT89">
        <f t="shared" si="86"/>
        <v>0</v>
      </c>
      <c r="AU89">
        <f t="shared" si="86"/>
        <v>0</v>
      </c>
      <c r="AV89">
        <f t="shared" si="86"/>
        <v>0</v>
      </c>
      <c r="AW89">
        <f t="shared" si="86"/>
        <v>0</v>
      </c>
      <c r="AX89">
        <f t="shared" si="86"/>
        <v>0</v>
      </c>
      <c r="AY89">
        <f t="shared" si="86"/>
        <v>0</v>
      </c>
      <c r="AZ89">
        <f t="shared" si="87"/>
        <v>0</v>
      </c>
      <c r="BA89">
        <f t="shared" si="87"/>
        <v>0</v>
      </c>
      <c r="BB89">
        <f t="shared" si="87"/>
        <v>0</v>
      </c>
      <c r="BC89">
        <f t="shared" si="87"/>
        <v>0</v>
      </c>
      <c r="BD89">
        <f t="shared" si="87"/>
        <v>0</v>
      </c>
      <c r="BE89">
        <f t="shared" si="87"/>
        <v>0</v>
      </c>
      <c r="BF89">
        <f t="shared" si="87"/>
        <v>0</v>
      </c>
      <c r="BG89">
        <f t="shared" si="87"/>
        <v>0</v>
      </c>
      <c r="BH89">
        <f t="shared" si="87"/>
        <v>0</v>
      </c>
      <c r="BI89">
        <f t="shared" si="87"/>
        <v>0</v>
      </c>
      <c r="BJ89">
        <f t="shared" si="88"/>
        <v>1.8931096904858414E-10</v>
      </c>
      <c r="BK89">
        <f t="shared" si="88"/>
        <v>2.3283506248127436E-9</v>
      </c>
      <c r="BL89">
        <f t="shared" si="88"/>
        <v>2.3890204908363175E-8</v>
      </c>
      <c r="BM89">
        <f t="shared" si="88"/>
        <v>2.0628801976496654E-7</v>
      </c>
      <c r="BN89">
        <f t="shared" si="88"/>
        <v>1.8137330233983813E-6</v>
      </c>
      <c r="BO89">
        <f t="shared" si="88"/>
        <v>7.9428628437416424E-6</v>
      </c>
      <c r="BP89">
        <f t="shared" si="88"/>
        <v>3.9815858300314398E-5</v>
      </c>
      <c r="BQ89">
        <f t="shared" si="88"/>
        <v>1.7098831741917884E-4</v>
      </c>
      <c r="BR89">
        <f t="shared" si="88"/>
        <v>6.2627148368405697E-4</v>
      </c>
      <c r="BS89">
        <f t="shared" si="88"/>
        <v>2.1052189151984195E-3</v>
      </c>
      <c r="BT89">
        <f t="shared" si="89"/>
        <v>6.8802244891117874E-3</v>
      </c>
      <c r="BU89">
        <f t="shared" si="89"/>
        <v>1.7584262712893713E-2</v>
      </c>
      <c r="BV89">
        <f t="shared" si="89"/>
        <v>3.8244385040160873E-2</v>
      </c>
      <c r="BW89">
        <f t="shared" si="89"/>
        <v>7.2432774926787707E-2</v>
      </c>
      <c r="BX89">
        <f t="shared" si="89"/>
        <v>0.11983353666126279</v>
      </c>
      <c r="BY89">
        <f t="shared" si="89"/>
        <v>0.17284391065039986</v>
      </c>
      <c r="BZ89">
        <f t="shared" si="89"/>
        <v>0.24068487654905146</v>
      </c>
      <c r="CA89">
        <f t="shared" si="89"/>
        <v>0.29219737155126402</v>
      </c>
      <c r="CB89">
        <f t="shared" si="89"/>
        <v>0.3113678778174096</v>
      </c>
      <c r="CC89">
        <f t="shared" si="89"/>
        <v>0.29254459763128998</v>
      </c>
      <c r="CD89">
        <f t="shared" si="90"/>
        <v>0.24308706645772243</v>
      </c>
      <c r="CE89">
        <f t="shared" si="90"/>
        <v>0.17946464397275599</v>
      </c>
      <c r="CF89">
        <f t="shared" si="90"/>
        <v>0.11757896150224187</v>
      </c>
      <c r="CG89">
        <f t="shared" si="90"/>
        <v>6.8455337525459847E-2</v>
      </c>
      <c r="CH89">
        <f t="shared" si="90"/>
        <v>3.5453912112483242E-2</v>
      </c>
      <c r="CI89">
        <f t="shared" si="90"/>
        <v>1.6347723729121726E-2</v>
      </c>
      <c r="CJ89">
        <f t="shared" si="90"/>
        <v>6.7116120962816299E-3</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2.234665359292054</v>
      </c>
    </row>
    <row r="90" spans="1:105" x14ac:dyDescent="0.3">
      <c r="A90">
        <v>2037</v>
      </c>
      <c r="B90">
        <f t="shared" si="82"/>
        <v>0</v>
      </c>
      <c r="C90">
        <f t="shared" si="82"/>
        <v>0</v>
      </c>
      <c r="D90">
        <f t="shared" si="82"/>
        <v>0</v>
      </c>
      <c r="E90">
        <f t="shared" si="82"/>
        <v>0</v>
      </c>
      <c r="F90">
        <f t="shared" si="82"/>
        <v>0</v>
      </c>
      <c r="G90">
        <f t="shared" si="82"/>
        <v>0</v>
      </c>
      <c r="H90">
        <f t="shared" si="82"/>
        <v>0</v>
      </c>
      <c r="I90">
        <f t="shared" si="82"/>
        <v>0</v>
      </c>
      <c r="J90">
        <f t="shared" si="82"/>
        <v>0</v>
      </c>
      <c r="K90">
        <f t="shared" si="82"/>
        <v>0</v>
      </c>
      <c r="L90">
        <f t="shared" si="83"/>
        <v>0</v>
      </c>
      <c r="M90">
        <f t="shared" si="83"/>
        <v>0</v>
      </c>
      <c r="N90">
        <f t="shared" si="83"/>
        <v>0</v>
      </c>
      <c r="O90">
        <f t="shared" si="83"/>
        <v>0</v>
      </c>
      <c r="P90">
        <f t="shared" si="83"/>
        <v>0</v>
      </c>
      <c r="Q90">
        <f t="shared" si="83"/>
        <v>0</v>
      </c>
      <c r="R90">
        <f t="shared" si="83"/>
        <v>0</v>
      </c>
      <c r="S90">
        <f t="shared" si="83"/>
        <v>0</v>
      </c>
      <c r="T90">
        <f t="shared" si="83"/>
        <v>0</v>
      </c>
      <c r="U90">
        <f t="shared" si="83"/>
        <v>0</v>
      </c>
      <c r="V90">
        <f t="shared" si="84"/>
        <v>0</v>
      </c>
      <c r="W90">
        <f t="shared" si="84"/>
        <v>0</v>
      </c>
      <c r="X90">
        <f t="shared" si="84"/>
        <v>0</v>
      </c>
      <c r="Y90">
        <f t="shared" si="84"/>
        <v>0</v>
      </c>
      <c r="Z90">
        <f t="shared" si="84"/>
        <v>0</v>
      </c>
      <c r="AA90">
        <f t="shared" si="84"/>
        <v>0</v>
      </c>
      <c r="AB90">
        <f t="shared" si="84"/>
        <v>0</v>
      </c>
      <c r="AC90">
        <f t="shared" si="84"/>
        <v>0</v>
      </c>
      <c r="AD90">
        <f t="shared" si="84"/>
        <v>0</v>
      </c>
      <c r="AE90">
        <f t="shared" si="84"/>
        <v>0</v>
      </c>
      <c r="AF90">
        <f t="shared" si="85"/>
        <v>0</v>
      </c>
      <c r="AG90">
        <f t="shared" si="85"/>
        <v>0</v>
      </c>
      <c r="AH90">
        <f t="shared" si="85"/>
        <v>0</v>
      </c>
      <c r="AI90">
        <f t="shared" si="85"/>
        <v>0</v>
      </c>
      <c r="AJ90">
        <f t="shared" si="85"/>
        <v>0</v>
      </c>
      <c r="AK90">
        <f t="shared" si="85"/>
        <v>0</v>
      </c>
      <c r="AL90">
        <f t="shared" si="85"/>
        <v>0</v>
      </c>
      <c r="AM90">
        <f t="shared" si="85"/>
        <v>0</v>
      </c>
      <c r="AN90">
        <f t="shared" si="85"/>
        <v>0</v>
      </c>
      <c r="AO90">
        <f t="shared" si="85"/>
        <v>0</v>
      </c>
      <c r="AP90">
        <f t="shared" si="86"/>
        <v>0</v>
      </c>
      <c r="AQ90">
        <f t="shared" si="86"/>
        <v>0</v>
      </c>
      <c r="AR90">
        <f t="shared" si="86"/>
        <v>0</v>
      </c>
      <c r="AS90">
        <f t="shared" si="86"/>
        <v>0</v>
      </c>
      <c r="AT90">
        <f t="shared" si="86"/>
        <v>0</v>
      </c>
      <c r="AU90">
        <f t="shared" si="86"/>
        <v>0</v>
      </c>
      <c r="AV90">
        <f t="shared" si="86"/>
        <v>0</v>
      </c>
      <c r="AW90">
        <f t="shared" si="86"/>
        <v>0</v>
      </c>
      <c r="AX90">
        <f t="shared" si="86"/>
        <v>0</v>
      </c>
      <c r="AY90">
        <f t="shared" si="86"/>
        <v>0</v>
      </c>
      <c r="AZ90">
        <f t="shared" si="87"/>
        <v>0</v>
      </c>
      <c r="BA90">
        <f t="shared" si="87"/>
        <v>0</v>
      </c>
      <c r="BB90">
        <f t="shared" si="87"/>
        <v>0</v>
      </c>
      <c r="BC90">
        <f t="shared" si="87"/>
        <v>0</v>
      </c>
      <c r="BD90">
        <f t="shared" si="87"/>
        <v>0</v>
      </c>
      <c r="BE90">
        <f t="shared" si="87"/>
        <v>0</v>
      </c>
      <c r="BF90">
        <f t="shared" si="87"/>
        <v>0</v>
      </c>
      <c r="BG90">
        <f t="shared" si="87"/>
        <v>0</v>
      </c>
      <c r="BH90">
        <f t="shared" si="87"/>
        <v>0</v>
      </c>
      <c r="BI90">
        <f t="shared" si="87"/>
        <v>0</v>
      </c>
      <c r="BJ90">
        <f t="shared" si="88"/>
        <v>2.7084092350803422E-11</v>
      </c>
      <c r="BK90">
        <f t="shared" si="88"/>
        <v>3.7225610667955718E-10</v>
      </c>
      <c r="BL90">
        <f t="shared" si="88"/>
        <v>4.2684310163511908E-9</v>
      </c>
      <c r="BM90">
        <f t="shared" si="88"/>
        <v>4.1188629504712116E-8</v>
      </c>
      <c r="BN90">
        <f t="shared" si="88"/>
        <v>4.0469853997737524E-7</v>
      </c>
      <c r="BO90">
        <f t="shared" si="88"/>
        <v>1.9805703941020972E-6</v>
      </c>
      <c r="BP90">
        <f t="shared" si="88"/>
        <v>1.1094921764157111E-5</v>
      </c>
      <c r="BQ90">
        <f t="shared" si="88"/>
        <v>5.3246313296064925E-5</v>
      </c>
      <c r="BR90">
        <f t="shared" si="88"/>
        <v>2.1794187559759425E-4</v>
      </c>
      <c r="BS90">
        <f t="shared" si="88"/>
        <v>8.1871029734686908E-4</v>
      </c>
      <c r="BT90">
        <f t="shared" si="89"/>
        <v>2.9901332370945127E-3</v>
      </c>
      <c r="BU90">
        <f t="shared" si="89"/>
        <v>8.5401802640358657E-3</v>
      </c>
      <c r="BV90">
        <f t="shared" si="89"/>
        <v>2.0757043649221967E-2</v>
      </c>
      <c r="BW90">
        <f t="shared" si="89"/>
        <v>4.3932698761161237E-2</v>
      </c>
      <c r="BX90">
        <f t="shared" si="89"/>
        <v>8.1224318915271168E-2</v>
      </c>
      <c r="BY90">
        <f t="shared" si="89"/>
        <v>0.13092323497343894</v>
      </c>
      <c r="BZ90">
        <f t="shared" si="89"/>
        <v>0.2037353494563256</v>
      </c>
      <c r="CA90">
        <f t="shared" si="89"/>
        <v>0.27640687040858652</v>
      </c>
      <c r="CB90">
        <f t="shared" si="89"/>
        <v>0.32915562246789903</v>
      </c>
      <c r="CC90">
        <f t="shared" si="89"/>
        <v>0.34560060663931497</v>
      </c>
      <c r="CD90">
        <f t="shared" si="90"/>
        <v>0.32092179209909083</v>
      </c>
      <c r="CE90">
        <f t="shared" si="90"/>
        <v>0.26477147829757125</v>
      </c>
      <c r="CF90">
        <f t="shared" si="90"/>
        <v>0.1938549348155777</v>
      </c>
      <c r="CG90">
        <f t="shared" si="90"/>
        <v>0.12612741634216254</v>
      </c>
      <c r="CH90">
        <f t="shared" si="90"/>
        <v>7.2999736013901514E-2</v>
      </c>
      <c r="CI90">
        <f t="shared" si="90"/>
        <v>3.761571817168561E-2</v>
      </c>
      <c r="CJ90">
        <f t="shared" si="90"/>
        <v>1.7258134876713647E-2</v>
      </c>
      <c r="CK90">
        <f t="shared" si="90"/>
        <v>7.0583122507560884E-3</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2.4849770061731484</v>
      </c>
    </row>
    <row r="91" spans="1:105" x14ac:dyDescent="0.3">
      <c r="A91">
        <v>2038</v>
      </c>
      <c r="B91">
        <f t="shared" si="82"/>
        <v>0</v>
      </c>
      <c r="C91">
        <f t="shared" si="82"/>
        <v>0</v>
      </c>
      <c r="D91">
        <f t="shared" si="82"/>
        <v>0</v>
      </c>
      <c r="E91">
        <f t="shared" si="82"/>
        <v>0</v>
      </c>
      <c r="F91">
        <f t="shared" si="82"/>
        <v>0</v>
      </c>
      <c r="G91">
        <f t="shared" si="82"/>
        <v>0</v>
      </c>
      <c r="H91">
        <f t="shared" si="82"/>
        <v>0</v>
      </c>
      <c r="I91">
        <f t="shared" si="82"/>
        <v>0</v>
      </c>
      <c r="J91">
        <f t="shared" si="82"/>
        <v>0</v>
      </c>
      <c r="K91">
        <f t="shared" si="82"/>
        <v>0</v>
      </c>
      <c r="L91">
        <f t="shared" si="83"/>
        <v>0</v>
      </c>
      <c r="M91">
        <f t="shared" si="83"/>
        <v>0</v>
      </c>
      <c r="N91">
        <f t="shared" si="83"/>
        <v>0</v>
      </c>
      <c r="O91">
        <f t="shared" si="83"/>
        <v>0</v>
      </c>
      <c r="P91">
        <f t="shared" si="83"/>
        <v>0</v>
      </c>
      <c r="Q91">
        <f t="shared" si="83"/>
        <v>0</v>
      </c>
      <c r="R91">
        <f t="shared" si="83"/>
        <v>0</v>
      </c>
      <c r="S91">
        <f t="shared" si="83"/>
        <v>0</v>
      </c>
      <c r="T91">
        <f t="shared" si="83"/>
        <v>0</v>
      </c>
      <c r="U91">
        <f t="shared" si="83"/>
        <v>0</v>
      </c>
      <c r="V91">
        <f t="shared" si="84"/>
        <v>0</v>
      </c>
      <c r="W91">
        <f t="shared" si="84"/>
        <v>0</v>
      </c>
      <c r="X91">
        <f t="shared" si="84"/>
        <v>0</v>
      </c>
      <c r="Y91">
        <f t="shared" si="84"/>
        <v>0</v>
      </c>
      <c r="Z91">
        <f t="shared" si="84"/>
        <v>0</v>
      </c>
      <c r="AA91">
        <f t="shared" si="84"/>
        <v>0</v>
      </c>
      <c r="AB91">
        <f t="shared" si="84"/>
        <v>0</v>
      </c>
      <c r="AC91">
        <f t="shared" si="84"/>
        <v>0</v>
      </c>
      <c r="AD91">
        <f t="shared" si="84"/>
        <v>0</v>
      </c>
      <c r="AE91">
        <f t="shared" si="84"/>
        <v>0</v>
      </c>
      <c r="AF91">
        <f t="shared" si="85"/>
        <v>0</v>
      </c>
      <c r="AG91">
        <f t="shared" si="85"/>
        <v>0</v>
      </c>
      <c r="AH91">
        <f t="shared" si="85"/>
        <v>0</v>
      </c>
      <c r="AI91">
        <f t="shared" si="85"/>
        <v>0</v>
      </c>
      <c r="AJ91">
        <f t="shared" si="85"/>
        <v>0</v>
      </c>
      <c r="AK91">
        <f t="shared" si="85"/>
        <v>0</v>
      </c>
      <c r="AL91">
        <f t="shared" si="85"/>
        <v>0</v>
      </c>
      <c r="AM91">
        <f t="shared" si="85"/>
        <v>0</v>
      </c>
      <c r="AN91">
        <f t="shared" si="85"/>
        <v>0</v>
      </c>
      <c r="AO91">
        <f t="shared" si="85"/>
        <v>0</v>
      </c>
      <c r="AP91">
        <f t="shared" si="86"/>
        <v>0</v>
      </c>
      <c r="AQ91">
        <f t="shared" si="86"/>
        <v>0</v>
      </c>
      <c r="AR91">
        <f t="shared" si="86"/>
        <v>0</v>
      </c>
      <c r="AS91">
        <f t="shared" si="86"/>
        <v>0</v>
      </c>
      <c r="AT91">
        <f t="shared" si="86"/>
        <v>0</v>
      </c>
      <c r="AU91">
        <f t="shared" si="86"/>
        <v>0</v>
      </c>
      <c r="AV91">
        <f t="shared" si="86"/>
        <v>0</v>
      </c>
      <c r="AW91">
        <f t="shared" si="86"/>
        <v>0</v>
      </c>
      <c r="AX91">
        <f t="shared" si="86"/>
        <v>0</v>
      </c>
      <c r="AY91">
        <f t="shared" si="86"/>
        <v>0</v>
      </c>
      <c r="AZ91">
        <f t="shared" si="87"/>
        <v>0</v>
      </c>
      <c r="BA91">
        <f t="shared" si="87"/>
        <v>0</v>
      </c>
      <c r="BB91">
        <f t="shared" si="87"/>
        <v>0</v>
      </c>
      <c r="BC91">
        <f t="shared" si="87"/>
        <v>0</v>
      </c>
      <c r="BD91">
        <f t="shared" si="87"/>
        <v>0</v>
      </c>
      <c r="BE91">
        <f t="shared" si="87"/>
        <v>0</v>
      </c>
      <c r="BF91">
        <f t="shared" si="87"/>
        <v>0</v>
      </c>
      <c r="BG91">
        <f t="shared" si="87"/>
        <v>0</v>
      </c>
      <c r="BH91">
        <f t="shared" si="87"/>
        <v>0</v>
      </c>
      <c r="BI91">
        <f t="shared" si="87"/>
        <v>0</v>
      </c>
      <c r="BJ91">
        <f t="shared" si="88"/>
        <v>3.4673513467702124E-12</v>
      </c>
      <c r="BK91">
        <f t="shared" si="88"/>
        <v>5.3257446317715431E-11</v>
      </c>
      <c r="BL91">
        <f t="shared" si="88"/>
        <v>6.8243566705291649E-10</v>
      </c>
      <c r="BM91">
        <f t="shared" si="88"/>
        <v>7.3591174447133102E-9</v>
      </c>
      <c r="BN91">
        <f t="shared" si="88"/>
        <v>8.0804393019128158E-8</v>
      </c>
      <c r="BO91">
        <f t="shared" si="88"/>
        <v>4.419249892212382E-7</v>
      </c>
      <c r="BP91">
        <f t="shared" si="88"/>
        <v>2.7665432481038749E-6</v>
      </c>
      <c r="BQ91">
        <f t="shared" si="88"/>
        <v>1.483739659192463E-5</v>
      </c>
      <c r="BR91">
        <f t="shared" si="88"/>
        <v>6.7867802687085127E-5</v>
      </c>
      <c r="BS91">
        <f t="shared" si="88"/>
        <v>2.8491039816345238E-4</v>
      </c>
      <c r="BT91">
        <f t="shared" si="89"/>
        <v>1.162849551642791E-3</v>
      </c>
      <c r="BU91">
        <f t="shared" si="89"/>
        <v>3.7115470430774964E-3</v>
      </c>
      <c r="BV91">
        <f t="shared" si="89"/>
        <v>1.0081110445582315E-2</v>
      </c>
      <c r="BW91">
        <f t="shared" si="89"/>
        <v>2.3844361593366798E-2</v>
      </c>
      <c r="BX91">
        <f t="shared" si="89"/>
        <v>4.9265039736388745E-2</v>
      </c>
      <c r="BY91">
        <f t="shared" si="89"/>
        <v>8.8741022648455056E-2</v>
      </c>
      <c r="BZ91">
        <f t="shared" si="89"/>
        <v>0.15432242263493651</v>
      </c>
      <c r="CA91">
        <f t="shared" si="89"/>
        <v>0.23397336443507677</v>
      </c>
      <c r="CB91">
        <f t="shared" si="89"/>
        <v>0.3113678778174096</v>
      </c>
      <c r="CC91">
        <f t="shared" si="89"/>
        <v>0.36534398988438865</v>
      </c>
      <c r="CD91">
        <f t="shared" si="90"/>
        <v>0.3791243008117649</v>
      </c>
      <c r="CE91">
        <f t="shared" si="90"/>
        <v>0.34954939623149472</v>
      </c>
      <c r="CF91">
        <f t="shared" si="90"/>
        <v>0.28600205884670887</v>
      </c>
      <c r="CG91">
        <f t="shared" si="90"/>
        <v>0.20794895414177436</v>
      </c>
      <c r="CH91">
        <f t="shared" si="90"/>
        <v>0.13450036812204677</v>
      </c>
      <c r="CI91">
        <f t="shared" si="90"/>
        <v>7.7450902675970948E-2</v>
      </c>
      <c r="CJ91">
        <f t="shared" si="90"/>
        <v>3.9710552273094682E-2</v>
      </c>
      <c r="CK91">
        <f t="shared" si="90"/>
        <v>1.8149634257467875E-2</v>
      </c>
      <c r="CL91">
        <f t="shared" si="90"/>
        <v>7.3977588409651776E-3</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2.742018424959964</v>
      </c>
    </row>
    <row r="92" spans="1:105" x14ac:dyDescent="0.3">
      <c r="A92">
        <v>2039</v>
      </c>
      <c r="B92">
        <f t="shared" si="82"/>
        <v>0</v>
      </c>
      <c r="C92">
        <f t="shared" si="82"/>
        <v>0</v>
      </c>
      <c r="D92">
        <f t="shared" si="82"/>
        <v>0</v>
      </c>
      <c r="E92">
        <f t="shared" si="82"/>
        <v>0</v>
      </c>
      <c r="F92">
        <f t="shared" si="82"/>
        <v>0</v>
      </c>
      <c r="G92">
        <f t="shared" si="82"/>
        <v>0</v>
      </c>
      <c r="H92">
        <f t="shared" si="82"/>
        <v>0</v>
      </c>
      <c r="I92">
        <f t="shared" si="82"/>
        <v>0</v>
      </c>
      <c r="J92">
        <f t="shared" si="82"/>
        <v>0</v>
      </c>
      <c r="K92">
        <f t="shared" si="82"/>
        <v>0</v>
      </c>
      <c r="L92">
        <f t="shared" si="83"/>
        <v>0</v>
      </c>
      <c r="M92">
        <f t="shared" si="83"/>
        <v>0</v>
      </c>
      <c r="N92">
        <f t="shared" si="83"/>
        <v>0</v>
      </c>
      <c r="O92">
        <f t="shared" si="83"/>
        <v>0</v>
      </c>
      <c r="P92">
        <f t="shared" si="83"/>
        <v>0</v>
      </c>
      <c r="Q92">
        <f t="shared" si="83"/>
        <v>0</v>
      </c>
      <c r="R92">
        <f t="shared" si="83"/>
        <v>0</v>
      </c>
      <c r="S92">
        <f t="shared" si="83"/>
        <v>0</v>
      </c>
      <c r="T92">
        <f t="shared" si="83"/>
        <v>0</v>
      </c>
      <c r="U92">
        <f t="shared" si="83"/>
        <v>0</v>
      </c>
      <c r="V92">
        <f t="shared" si="84"/>
        <v>0</v>
      </c>
      <c r="W92">
        <f t="shared" si="84"/>
        <v>0</v>
      </c>
      <c r="X92">
        <f t="shared" si="84"/>
        <v>0</v>
      </c>
      <c r="Y92">
        <f t="shared" si="84"/>
        <v>0</v>
      </c>
      <c r="Z92">
        <f t="shared" si="84"/>
        <v>0</v>
      </c>
      <c r="AA92">
        <f t="shared" si="84"/>
        <v>0</v>
      </c>
      <c r="AB92">
        <f t="shared" si="84"/>
        <v>0</v>
      </c>
      <c r="AC92">
        <f t="shared" si="84"/>
        <v>0</v>
      </c>
      <c r="AD92">
        <f t="shared" si="84"/>
        <v>0</v>
      </c>
      <c r="AE92">
        <f t="shared" si="84"/>
        <v>0</v>
      </c>
      <c r="AF92">
        <f t="shared" si="85"/>
        <v>0</v>
      </c>
      <c r="AG92">
        <f t="shared" si="85"/>
        <v>0</v>
      </c>
      <c r="AH92">
        <f t="shared" si="85"/>
        <v>0</v>
      </c>
      <c r="AI92">
        <f t="shared" si="85"/>
        <v>0</v>
      </c>
      <c r="AJ92">
        <f t="shared" si="85"/>
        <v>0</v>
      </c>
      <c r="AK92">
        <f t="shared" si="85"/>
        <v>0</v>
      </c>
      <c r="AL92">
        <f t="shared" si="85"/>
        <v>0</v>
      </c>
      <c r="AM92">
        <f t="shared" si="85"/>
        <v>0</v>
      </c>
      <c r="AN92">
        <f t="shared" si="85"/>
        <v>0</v>
      </c>
      <c r="AO92">
        <f t="shared" si="85"/>
        <v>0</v>
      </c>
      <c r="AP92">
        <f t="shared" si="86"/>
        <v>0</v>
      </c>
      <c r="AQ92">
        <f t="shared" si="86"/>
        <v>0</v>
      </c>
      <c r="AR92">
        <f t="shared" si="86"/>
        <v>0</v>
      </c>
      <c r="AS92">
        <f t="shared" si="86"/>
        <v>0</v>
      </c>
      <c r="AT92">
        <f t="shared" si="86"/>
        <v>0</v>
      </c>
      <c r="AU92">
        <f t="shared" si="86"/>
        <v>0</v>
      </c>
      <c r="AV92">
        <f t="shared" si="86"/>
        <v>0</v>
      </c>
      <c r="AW92">
        <f t="shared" si="86"/>
        <v>0</v>
      </c>
      <c r="AX92">
        <f t="shared" si="86"/>
        <v>0</v>
      </c>
      <c r="AY92">
        <f t="shared" si="86"/>
        <v>0</v>
      </c>
      <c r="AZ92">
        <f t="shared" si="87"/>
        <v>0</v>
      </c>
      <c r="BA92">
        <f t="shared" si="87"/>
        <v>0</v>
      </c>
      <c r="BB92">
        <f t="shared" si="87"/>
        <v>0</v>
      </c>
      <c r="BC92">
        <f t="shared" si="87"/>
        <v>0</v>
      </c>
      <c r="BD92">
        <f t="shared" si="87"/>
        <v>0</v>
      </c>
      <c r="BE92">
        <f t="shared" si="87"/>
        <v>0</v>
      </c>
      <c r="BF92">
        <f t="shared" si="87"/>
        <v>0</v>
      </c>
      <c r="BG92">
        <f t="shared" si="87"/>
        <v>0</v>
      </c>
      <c r="BH92">
        <f t="shared" si="87"/>
        <v>0</v>
      </c>
      <c r="BI92">
        <f t="shared" si="87"/>
        <v>0</v>
      </c>
      <c r="BJ92">
        <f t="shared" si="88"/>
        <v>3.9721576200248264E-13</v>
      </c>
      <c r="BK92">
        <f t="shared" si="88"/>
        <v>6.8181084240689014E-12</v>
      </c>
      <c r="BL92">
        <f t="shared" si="88"/>
        <v>9.76338070785527E-11</v>
      </c>
      <c r="BM92">
        <f t="shared" si="88"/>
        <v>1.176573828431407E-9</v>
      </c>
      <c r="BN92">
        <f t="shared" si="88"/>
        <v>1.4437213022795685E-8</v>
      </c>
      <c r="BO92">
        <f t="shared" si="88"/>
        <v>8.823723583485934E-8</v>
      </c>
      <c r="BP92">
        <f t="shared" si="88"/>
        <v>6.1729923800697277E-7</v>
      </c>
      <c r="BQ92">
        <f t="shared" si="88"/>
        <v>3.6997376127011383E-6</v>
      </c>
      <c r="BR92">
        <f t="shared" si="88"/>
        <v>1.8911760119271758E-5</v>
      </c>
      <c r="BS92">
        <f t="shared" si="88"/>
        <v>8.872201651489085E-5</v>
      </c>
      <c r="BT92">
        <f t="shared" si="89"/>
        <v>4.0467052855739516E-4</v>
      </c>
      <c r="BU92">
        <f t="shared" si="89"/>
        <v>1.4434041805901552E-3</v>
      </c>
      <c r="BV92">
        <f t="shared" si="89"/>
        <v>4.3812325394120711E-3</v>
      </c>
      <c r="BW92">
        <f t="shared" si="89"/>
        <v>1.1580533663142432E-2</v>
      </c>
      <c r="BX92">
        <f t="shared" si="89"/>
        <v>2.6738476226380301E-2</v>
      </c>
      <c r="BY92">
        <f t="shared" si="89"/>
        <v>5.382415101054118E-2</v>
      </c>
      <c r="BZ92">
        <f t="shared" si="89"/>
        <v>0.10460121616296505</v>
      </c>
      <c r="CA92">
        <f t="shared" si="89"/>
        <v>0.17722666453328567</v>
      </c>
      <c r="CB92">
        <f t="shared" si="89"/>
        <v>0.26356721829041085</v>
      </c>
      <c r="CC92">
        <f t="shared" si="89"/>
        <v>0.34560060663931497</v>
      </c>
      <c r="CD92">
        <f t="shared" si="90"/>
        <v>0.40078281710094255</v>
      </c>
      <c r="CE92">
        <f t="shared" si="90"/>
        <v>0.41294381904897587</v>
      </c>
      <c r="CF92">
        <f t="shared" si="90"/>
        <v>0.3775778555667359</v>
      </c>
      <c r="CG92">
        <f t="shared" si="90"/>
        <v>0.3067955379941566</v>
      </c>
      <c r="CH92">
        <f t="shared" si="90"/>
        <v>0.22175361783981601</v>
      </c>
      <c r="CI92">
        <f t="shared" si="90"/>
        <v>0.14270154236337435</v>
      </c>
      <c r="CJ92">
        <f t="shared" si="90"/>
        <v>8.1764173829535339E-2</v>
      </c>
      <c r="CK92">
        <f t="shared" si="90"/>
        <v>4.1761870854956043E-2</v>
      </c>
      <c r="CL92">
        <f t="shared" si="90"/>
        <v>1.90224819359734E-2</v>
      </c>
      <c r="CM92">
        <f t="shared" si="90"/>
        <v>7.7300930946099322E-3</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3.0023140381730324</v>
      </c>
    </row>
    <row r="93" spans="1:105" x14ac:dyDescent="0.3">
      <c r="A93">
        <v>2040</v>
      </c>
      <c r="B93">
        <f t="shared" ref="B93:K103" si="92">VLOOKUP(B$2,scenarios4,21,FALSE)*VLOOKUP($A93-B$2,output4,5,FALSE)</f>
        <v>0</v>
      </c>
      <c r="C93">
        <f t="shared" si="92"/>
        <v>0</v>
      </c>
      <c r="D93">
        <f t="shared" si="92"/>
        <v>0</v>
      </c>
      <c r="E93">
        <f t="shared" si="92"/>
        <v>0</v>
      </c>
      <c r="F93">
        <f t="shared" si="92"/>
        <v>0</v>
      </c>
      <c r="G93">
        <f t="shared" si="92"/>
        <v>0</v>
      </c>
      <c r="H93">
        <f t="shared" si="92"/>
        <v>0</v>
      </c>
      <c r="I93">
        <f t="shared" si="92"/>
        <v>0</v>
      </c>
      <c r="J93">
        <f t="shared" si="92"/>
        <v>0</v>
      </c>
      <c r="K93">
        <f t="shared" si="92"/>
        <v>0</v>
      </c>
      <c r="L93">
        <f t="shared" ref="L93:U103" si="93">VLOOKUP(L$2,scenarios4,21,FALSE)*VLOOKUP($A93-L$2,output4,5,FALSE)</f>
        <v>0</v>
      </c>
      <c r="M93">
        <f t="shared" si="93"/>
        <v>0</v>
      </c>
      <c r="N93">
        <f t="shared" si="93"/>
        <v>0</v>
      </c>
      <c r="O93">
        <f t="shared" si="93"/>
        <v>0</v>
      </c>
      <c r="P93">
        <f t="shared" si="93"/>
        <v>0</v>
      </c>
      <c r="Q93">
        <f t="shared" si="93"/>
        <v>0</v>
      </c>
      <c r="R93">
        <f t="shared" si="93"/>
        <v>0</v>
      </c>
      <c r="S93">
        <f t="shared" si="93"/>
        <v>0</v>
      </c>
      <c r="T93">
        <f t="shared" si="93"/>
        <v>0</v>
      </c>
      <c r="U93">
        <f t="shared" si="93"/>
        <v>0</v>
      </c>
      <c r="V93">
        <f t="shared" ref="V93:AE103" si="94">VLOOKUP(V$2,scenarios4,21,FALSE)*VLOOKUP($A93-V$2,output4,5,FALSE)</f>
        <v>0</v>
      </c>
      <c r="W93">
        <f t="shared" si="94"/>
        <v>0</v>
      </c>
      <c r="X93">
        <f t="shared" si="94"/>
        <v>0</v>
      </c>
      <c r="Y93">
        <f t="shared" si="94"/>
        <v>0</v>
      </c>
      <c r="Z93">
        <f t="shared" si="94"/>
        <v>0</v>
      </c>
      <c r="AA93">
        <f t="shared" si="94"/>
        <v>0</v>
      </c>
      <c r="AB93">
        <f t="shared" si="94"/>
        <v>0</v>
      </c>
      <c r="AC93">
        <f t="shared" si="94"/>
        <v>0</v>
      </c>
      <c r="AD93">
        <f t="shared" si="94"/>
        <v>0</v>
      </c>
      <c r="AE93">
        <f t="shared" si="94"/>
        <v>0</v>
      </c>
      <c r="AF93">
        <f t="shared" ref="AF93:AO103" si="95">VLOOKUP(AF$2,scenarios4,21,FALSE)*VLOOKUP($A93-AF$2,output4,5,FALSE)</f>
        <v>0</v>
      </c>
      <c r="AG93">
        <f t="shared" si="95"/>
        <v>0</v>
      </c>
      <c r="AH93">
        <f t="shared" si="95"/>
        <v>0</v>
      </c>
      <c r="AI93">
        <f t="shared" si="95"/>
        <v>0</v>
      </c>
      <c r="AJ93">
        <f t="shared" si="95"/>
        <v>0</v>
      </c>
      <c r="AK93">
        <f t="shared" si="95"/>
        <v>0</v>
      </c>
      <c r="AL93">
        <f t="shared" si="95"/>
        <v>0</v>
      </c>
      <c r="AM93">
        <f t="shared" si="95"/>
        <v>0</v>
      </c>
      <c r="AN93">
        <f t="shared" si="95"/>
        <v>0</v>
      </c>
      <c r="AO93">
        <f t="shared" si="95"/>
        <v>0</v>
      </c>
      <c r="AP93">
        <f t="shared" ref="AP93:AY103" si="96">VLOOKUP(AP$2,scenarios4,21,FALSE)*VLOOKUP($A93-AP$2,output4,5,FALSE)</f>
        <v>0</v>
      </c>
      <c r="AQ93">
        <f t="shared" si="96"/>
        <v>0</v>
      </c>
      <c r="AR93">
        <f t="shared" si="96"/>
        <v>0</v>
      </c>
      <c r="AS93">
        <f t="shared" si="96"/>
        <v>0</v>
      </c>
      <c r="AT93">
        <f t="shared" si="96"/>
        <v>0</v>
      </c>
      <c r="AU93">
        <f t="shared" si="96"/>
        <v>0</v>
      </c>
      <c r="AV93">
        <f t="shared" si="96"/>
        <v>0</v>
      </c>
      <c r="AW93">
        <f t="shared" si="96"/>
        <v>0</v>
      </c>
      <c r="AX93">
        <f t="shared" si="96"/>
        <v>0</v>
      </c>
      <c r="AY93">
        <f t="shared" si="96"/>
        <v>0</v>
      </c>
      <c r="AZ93">
        <f t="shared" ref="AZ93:BI103" si="97">VLOOKUP(AZ$2,scenarios4,21,FALSE)*VLOOKUP($A93-AZ$2,output4,5,FALSE)</f>
        <v>0</v>
      </c>
      <c r="BA93">
        <f t="shared" si="97"/>
        <v>0</v>
      </c>
      <c r="BB93">
        <f t="shared" si="97"/>
        <v>0</v>
      </c>
      <c r="BC93">
        <f t="shared" si="97"/>
        <v>0</v>
      </c>
      <c r="BD93">
        <f t="shared" si="97"/>
        <v>0</v>
      </c>
      <c r="BE93">
        <f t="shared" si="97"/>
        <v>0</v>
      </c>
      <c r="BF93">
        <f t="shared" si="97"/>
        <v>0</v>
      </c>
      <c r="BG93">
        <f t="shared" si="97"/>
        <v>0</v>
      </c>
      <c r="BH93">
        <f t="shared" si="97"/>
        <v>0</v>
      </c>
      <c r="BI93">
        <f t="shared" si="97"/>
        <v>0</v>
      </c>
      <c r="BJ93">
        <f t="shared" ref="BJ93:BS103" si="98">VLOOKUP(BJ$2,scenarios4,21,FALSE)*VLOOKUP($A93-BJ$2,output4,5,FALSE)</f>
        <v>4.0719285946421941E-14</v>
      </c>
      <c r="BK93">
        <f t="shared" si="98"/>
        <v>7.810746192781356E-13</v>
      </c>
      <c r="BL93">
        <f t="shared" si="98"/>
        <v>1.2499245242533693E-11</v>
      </c>
      <c r="BM93">
        <f t="shared" si="98"/>
        <v>1.6832851464933589E-10</v>
      </c>
      <c r="BN93">
        <f t="shared" si="98"/>
        <v>2.3082179521830189E-9</v>
      </c>
      <c r="BO93">
        <f t="shared" si="98"/>
        <v>1.5765229125463085E-8</v>
      </c>
      <c r="BP93">
        <f t="shared" si="98"/>
        <v>1.2325344747009056E-7</v>
      </c>
      <c r="BQ93">
        <f t="shared" si="98"/>
        <v>8.2552304602917153E-7</v>
      </c>
      <c r="BR93">
        <f t="shared" si="98"/>
        <v>4.7156891576068008E-6</v>
      </c>
      <c r="BS93">
        <f t="shared" si="98"/>
        <v>2.4722908760783796E-5</v>
      </c>
      <c r="BT93">
        <f t="shared" ref="BT93:CC103" si="99">VLOOKUP(BT$2,scenarios4,21,FALSE)*VLOOKUP($A93-BT$2,output4,5,FALSE)</f>
        <v>1.2601570721599729E-4</v>
      </c>
      <c r="BU93">
        <f t="shared" si="99"/>
        <v>5.0230327032090493E-4</v>
      </c>
      <c r="BV93">
        <f t="shared" si="99"/>
        <v>1.703841899382592E-3</v>
      </c>
      <c r="BW93">
        <f t="shared" si="99"/>
        <v>5.0328791835576175E-3</v>
      </c>
      <c r="BX93">
        <f t="shared" si="99"/>
        <v>1.2986123483669626E-2</v>
      </c>
      <c r="BY93">
        <f t="shared" si="99"/>
        <v>2.9212922386773938E-2</v>
      </c>
      <c r="BZ93">
        <f t="shared" si="99"/>
        <v>6.3443844646066963E-2</v>
      </c>
      <c r="CA93">
        <f t="shared" si="99"/>
        <v>0.12012593069861985</v>
      </c>
      <c r="CB93">
        <f t="shared" si="99"/>
        <v>0.19964297684357737</v>
      </c>
      <c r="CC93">
        <f t="shared" si="99"/>
        <v>0.29254459763128998</v>
      </c>
      <c r="CD93">
        <f t="shared" ref="CD93:CM103" si="100">VLOOKUP(CD$2,scenarios4,21,FALSE)*VLOOKUP($A93-CD$2,output4,5,FALSE)</f>
        <v>0.3791243008117649</v>
      </c>
      <c r="CE93">
        <f t="shared" si="100"/>
        <v>0.43653436814392299</v>
      </c>
      <c r="CF93">
        <f t="shared" si="100"/>
        <v>0.44605553134124432</v>
      </c>
      <c r="CG93">
        <f t="shared" si="100"/>
        <v>0.40502925678365165</v>
      </c>
      <c r="CH93">
        <f t="shared" si="100"/>
        <v>0.3271621190310664</v>
      </c>
      <c r="CI93">
        <f t="shared" si="100"/>
        <v>0.23527506825621078</v>
      </c>
      <c r="CJ93">
        <f t="shared" si="100"/>
        <v>0.15064864723857746</v>
      </c>
      <c r="CK93">
        <f t="shared" si="100"/>
        <v>8.5987846367595405E-2</v>
      </c>
      <c r="CL93">
        <f t="shared" si="100"/>
        <v>4.3770272319619025E-2</v>
      </c>
      <c r="CM93">
        <f t="shared" si="100"/>
        <v>1.9877041062942417E-2</v>
      </c>
      <c r="CN93">
        <f t="shared" ref="CN93:CX103" si="101">VLOOKUP(CN$2,scenarios4,21,FALSE)*VLOOKUP($A93-CN$2,output4,5,FALSE)</f>
        <v>8.0556169657107629E-3</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3.2628719097022887</v>
      </c>
    </row>
    <row r="94" spans="1:105" x14ac:dyDescent="0.3">
      <c r="A94">
        <v>2041</v>
      </c>
      <c r="B94">
        <f t="shared" si="92"/>
        <v>0</v>
      </c>
      <c r="C94">
        <f t="shared" si="92"/>
        <v>0</v>
      </c>
      <c r="D94">
        <f t="shared" si="92"/>
        <v>0</v>
      </c>
      <c r="E94">
        <f t="shared" si="92"/>
        <v>0</v>
      </c>
      <c r="F94">
        <f t="shared" si="92"/>
        <v>0</v>
      </c>
      <c r="G94">
        <f t="shared" si="92"/>
        <v>0</v>
      </c>
      <c r="H94">
        <f t="shared" si="92"/>
        <v>0</v>
      </c>
      <c r="I94">
        <f t="shared" si="92"/>
        <v>0</v>
      </c>
      <c r="J94">
        <f t="shared" si="92"/>
        <v>0</v>
      </c>
      <c r="K94">
        <f t="shared" si="92"/>
        <v>0</v>
      </c>
      <c r="L94">
        <f t="shared" si="93"/>
        <v>0</v>
      </c>
      <c r="M94">
        <f t="shared" si="93"/>
        <v>0</v>
      </c>
      <c r="N94">
        <f t="shared" si="93"/>
        <v>0</v>
      </c>
      <c r="O94">
        <f t="shared" si="93"/>
        <v>0</v>
      </c>
      <c r="P94">
        <f t="shared" si="93"/>
        <v>0</v>
      </c>
      <c r="Q94">
        <f t="shared" si="93"/>
        <v>0</v>
      </c>
      <c r="R94">
        <f t="shared" si="93"/>
        <v>0</v>
      </c>
      <c r="S94">
        <f t="shared" si="93"/>
        <v>0</v>
      </c>
      <c r="T94">
        <f t="shared" si="93"/>
        <v>0</v>
      </c>
      <c r="U94">
        <f t="shared" si="93"/>
        <v>0</v>
      </c>
      <c r="V94">
        <f t="shared" si="94"/>
        <v>0</v>
      </c>
      <c r="W94">
        <f t="shared" si="94"/>
        <v>0</v>
      </c>
      <c r="X94">
        <f t="shared" si="94"/>
        <v>0</v>
      </c>
      <c r="Y94">
        <f t="shared" si="94"/>
        <v>0</v>
      </c>
      <c r="Z94">
        <f t="shared" si="94"/>
        <v>0</v>
      </c>
      <c r="AA94">
        <f t="shared" si="94"/>
        <v>0</v>
      </c>
      <c r="AB94">
        <f t="shared" si="94"/>
        <v>0</v>
      </c>
      <c r="AC94">
        <f t="shared" si="94"/>
        <v>0</v>
      </c>
      <c r="AD94">
        <f t="shared" si="94"/>
        <v>0</v>
      </c>
      <c r="AE94">
        <f t="shared" si="94"/>
        <v>0</v>
      </c>
      <c r="AF94">
        <f t="shared" si="95"/>
        <v>0</v>
      </c>
      <c r="AG94">
        <f t="shared" si="95"/>
        <v>0</v>
      </c>
      <c r="AH94">
        <f t="shared" si="95"/>
        <v>0</v>
      </c>
      <c r="AI94">
        <f t="shared" si="95"/>
        <v>0</v>
      </c>
      <c r="AJ94">
        <f t="shared" si="95"/>
        <v>0</v>
      </c>
      <c r="AK94">
        <f t="shared" si="95"/>
        <v>0</v>
      </c>
      <c r="AL94">
        <f t="shared" si="95"/>
        <v>0</v>
      </c>
      <c r="AM94">
        <f t="shared" si="95"/>
        <v>0</v>
      </c>
      <c r="AN94">
        <f t="shared" si="95"/>
        <v>0</v>
      </c>
      <c r="AO94">
        <f t="shared" si="95"/>
        <v>0</v>
      </c>
      <c r="AP94">
        <f t="shared" si="96"/>
        <v>0</v>
      </c>
      <c r="AQ94">
        <f t="shared" si="96"/>
        <v>0</v>
      </c>
      <c r="AR94">
        <f t="shared" si="96"/>
        <v>0</v>
      </c>
      <c r="AS94">
        <f t="shared" si="96"/>
        <v>0</v>
      </c>
      <c r="AT94">
        <f t="shared" si="96"/>
        <v>0</v>
      </c>
      <c r="AU94">
        <f t="shared" si="96"/>
        <v>0</v>
      </c>
      <c r="AV94">
        <f t="shared" si="96"/>
        <v>0</v>
      </c>
      <c r="AW94">
        <f t="shared" si="96"/>
        <v>0</v>
      </c>
      <c r="AX94">
        <f t="shared" si="96"/>
        <v>0</v>
      </c>
      <c r="AY94">
        <f t="shared" si="96"/>
        <v>0</v>
      </c>
      <c r="AZ94">
        <f t="shared" si="97"/>
        <v>0</v>
      </c>
      <c r="BA94">
        <f t="shared" si="97"/>
        <v>0</v>
      </c>
      <c r="BB94">
        <f t="shared" si="97"/>
        <v>0</v>
      </c>
      <c r="BC94">
        <f t="shared" si="97"/>
        <v>0</v>
      </c>
      <c r="BD94">
        <f t="shared" si="97"/>
        <v>0</v>
      </c>
      <c r="BE94">
        <f t="shared" si="97"/>
        <v>0</v>
      </c>
      <c r="BF94">
        <f t="shared" si="97"/>
        <v>0</v>
      </c>
      <c r="BG94">
        <f t="shared" si="97"/>
        <v>0</v>
      </c>
      <c r="BH94">
        <f t="shared" si="97"/>
        <v>0</v>
      </c>
      <c r="BI94">
        <f t="shared" si="97"/>
        <v>0</v>
      </c>
      <c r="BJ94">
        <f t="shared" si="98"/>
        <v>3.7352432644302008E-15</v>
      </c>
      <c r="BK94">
        <f t="shared" si="98"/>
        <v>8.0069332111952477E-14</v>
      </c>
      <c r="BL94">
        <f t="shared" si="98"/>
        <v>1.4318990857657549E-12</v>
      </c>
      <c r="BM94">
        <f t="shared" si="98"/>
        <v>2.1549701367485208E-11</v>
      </c>
      <c r="BN94">
        <f t="shared" si="98"/>
        <v>3.3022908549299821E-10</v>
      </c>
      <c r="BO94">
        <f t="shared" si="98"/>
        <v>2.5205408294672269E-9</v>
      </c>
      <c r="BP94">
        <f t="shared" si="98"/>
        <v>2.2021528909924785E-8</v>
      </c>
      <c r="BQ94">
        <f t="shared" si="98"/>
        <v>1.6482858737621888E-7</v>
      </c>
      <c r="BR94">
        <f t="shared" si="98"/>
        <v>1.0522124769470161E-6</v>
      </c>
      <c r="BS94">
        <f t="shared" si="98"/>
        <v>6.1647119069010146E-6</v>
      </c>
      <c r="BT94">
        <f t="shared" si="99"/>
        <v>3.5115013773428522E-5</v>
      </c>
      <c r="BU94">
        <f t="shared" si="99"/>
        <v>1.5641885776077565E-4</v>
      </c>
      <c r="BV94">
        <f t="shared" si="99"/>
        <v>5.9293534664679607E-4</v>
      </c>
      <c r="BW94">
        <f t="shared" si="99"/>
        <v>1.9572643885792588E-3</v>
      </c>
      <c r="BX94">
        <f t="shared" si="99"/>
        <v>5.6437460014545221E-3</v>
      </c>
      <c r="BY94">
        <f t="shared" si="99"/>
        <v>1.418789216788735E-2</v>
      </c>
      <c r="BZ94">
        <f t="shared" si="99"/>
        <v>3.4433986877027055E-2</v>
      </c>
      <c r="CA94">
        <f t="shared" si="99"/>
        <v>7.2860059995227974E-2</v>
      </c>
      <c r="CB94">
        <f t="shared" si="99"/>
        <v>0.13531992188609704</v>
      </c>
      <c r="CC94">
        <f t="shared" si="99"/>
        <v>0.22159233120662397</v>
      </c>
      <c r="CD94">
        <f t="shared" si="100"/>
        <v>0.32092179209909083</v>
      </c>
      <c r="CE94">
        <f t="shared" si="100"/>
        <v>0.41294381904897587</v>
      </c>
      <c r="CF94">
        <f t="shared" si="100"/>
        <v>0.4715376778845986</v>
      </c>
      <c r="CG94">
        <f t="shared" si="100"/>
        <v>0.47848553001660044</v>
      </c>
      <c r="CH94">
        <f t="shared" si="100"/>
        <v>0.43191707019363906</v>
      </c>
      <c r="CI94">
        <f t="shared" si="100"/>
        <v>0.34711086401071622</v>
      </c>
      <c r="CJ94">
        <f t="shared" si="100"/>
        <v>0.2483776291044428</v>
      </c>
      <c r="CK94">
        <f t="shared" si="100"/>
        <v>0.15843066868435193</v>
      </c>
      <c r="CL94">
        <f t="shared" si="100"/>
        <v>9.0123152402799014E-2</v>
      </c>
      <c r="CM94">
        <f t="shared" si="100"/>
        <v>4.5736592268117153E-2</v>
      </c>
      <c r="CN94">
        <f t="shared" si="101"/>
        <v>2.0714088078243039E-2</v>
      </c>
      <c r="CO94">
        <f t="shared" si="101"/>
        <v>8.4203092952067765E-3</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3.5215062714761949</v>
      </c>
    </row>
    <row r="95" spans="1:105" x14ac:dyDescent="0.3">
      <c r="A95">
        <v>2042</v>
      </c>
      <c r="B95">
        <f t="shared" si="92"/>
        <v>0</v>
      </c>
      <c r="C95">
        <f t="shared" si="92"/>
        <v>0</v>
      </c>
      <c r="D95">
        <f t="shared" si="92"/>
        <v>0</v>
      </c>
      <c r="E95">
        <f t="shared" si="92"/>
        <v>0</v>
      </c>
      <c r="F95">
        <f t="shared" si="92"/>
        <v>0</v>
      </c>
      <c r="G95">
        <f t="shared" si="92"/>
        <v>0</v>
      </c>
      <c r="H95">
        <f t="shared" si="92"/>
        <v>0</v>
      </c>
      <c r="I95">
        <f t="shared" si="92"/>
        <v>0</v>
      </c>
      <c r="J95">
        <f t="shared" si="92"/>
        <v>0</v>
      </c>
      <c r="K95">
        <f t="shared" si="92"/>
        <v>0</v>
      </c>
      <c r="L95">
        <f t="shared" si="93"/>
        <v>0</v>
      </c>
      <c r="M95">
        <f t="shared" si="93"/>
        <v>0</v>
      </c>
      <c r="N95">
        <f t="shared" si="93"/>
        <v>0</v>
      </c>
      <c r="O95">
        <f t="shared" si="93"/>
        <v>0</v>
      </c>
      <c r="P95">
        <f t="shared" si="93"/>
        <v>0</v>
      </c>
      <c r="Q95">
        <f t="shared" si="93"/>
        <v>0</v>
      </c>
      <c r="R95">
        <f t="shared" si="93"/>
        <v>0</v>
      </c>
      <c r="S95">
        <f t="shared" si="93"/>
        <v>0</v>
      </c>
      <c r="T95">
        <f t="shared" si="93"/>
        <v>0</v>
      </c>
      <c r="U95">
        <f t="shared" si="93"/>
        <v>0</v>
      </c>
      <c r="V95">
        <f t="shared" si="94"/>
        <v>0</v>
      </c>
      <c r="W95">
        <f t="shared" si="94"/>
        <v>0</v>
      </c>
      <c r="X95">
        <f t="shared" si="94"/>
        <v>0</v>
      </c>
      <c r="Y95">
        <f t="shared" si="94"/>
        <v>0</v>
      </c>
      <c r="Z95">
        <f t="shared" si="94"/>
        <v>0</v>
      </c>
      <c r="AA95">
        <f t="shared" si="94"/>
        <v>0</v>
      </c>
      <c r="AB95">
        <f t="shared" si="94"/>
        <v>0</v>
      </c>
      <c r="AC95">
        <f t="shared" si="94"/>
        <v>0</v>
      </c>
      <c r="AD95">
        <f t="shared" si="94"/>
        <v>0</v>
      </c>
      <c r="AE95">
        <f t="shared" si="94"/>
        <v>0</v>
      </c>
      <c r="AF95">
        <f t="shared" si="95"/>
        <v>0</v>
      </c>
      <c r="AG95">
        <f t="shared" si="95"/>
        <v>0</v>
      </c>
      <c r="AH95">
        <f t="shared" si="95"/>
        <v>0</v>
      </c>
      <c r="AI95">
        <f t="shared" si="95"/>
        <v>0</v>
      </c>
      <c r="AJ95">
        <f t="shared" si="95"/>
        <v>0</v>
      </c>
      <c r="AK95">
        <f t="shared" si="95"/>
        <v>0</v>
      </c>
      <c r="AL95">
        <f t="shared" si="95"/>
        <v>0</v>
      </c>
      <c r="AM95">
        <f t="shared" si="95"/>
        <v>0</v>
      </c>
      <c r="AN95">
        <f t="shared" si="95"/>
        <v>0</v>
      </c>
      <c r="AO95">
        <f t="shared" si="95"/>
        <v>0</v>
      </c>
      <c r="AP95">
        <f t="shared" si="96"/>
        <v>0</v>
      </c>
      <c r="AQ95">
        <f t="shared" si="96"/>
        <v>0</v>
      </c>
      <c r="AR95">
        <f t="shared" si="96"/>
        <v>0</v>
      </c>
      <c r="AS95">
        <f t="shared" si="96"/>
        <v>0</v>
      </c>
      <c r="AT95">
        <f t="shared" si="96"/>
        <v>0</v>
      </c>
      <c r="AU95">
        <f t="shared" si="96"/>
        <v>0</v>
      </c>
      <c r="AV95">
        <f t="shared" si="96"/>
        <v>0</v>
      </c>
      <c r="AW95">
        <f t="shared" si="96"/>
        <v>0</v>
      </c>
      <c r="AX95">
        <f t="shared" si="96"/>
        <v>0</v>
      </c>
      <c r="AY95">
        <f t="shared" si="96"/>
        <v>0</v>
      </c>
      <c r="AZ95">
        <f t="shared" si="97"/>
        <v>0</v>
      </c>
      <c r="BA95">
        <f t="shared" si="97"/>
        <v>0</v>
      </c>
      <c r="BB95">
        <f t="shared" si="97"/>
        <v>0</v>
      </c>
      <c r="BC95">
        <f t="shared" si="97"/>
        <v>0</v>
      </c>
      <c r="BD95">
        <f t="shared" si="97"/>
        <v>0</v>
      </c>
      <c r="BE95">
        <f t="shared" si="97"/>
        <v>0</v>
      </c>
      <c r="BF95">
        <f t="shared" si="97"/>
        <v>0</v>
      </c>
      <c r="BG95">
        <f t="shared" si="97"/>
        <v>0</v>
      </c>
      <c r="BH95">
        <f t="shared" si="97"/>
        <v>0</v>
      </c>
      <c r="BI95">
        <f t="shared" si="97"/>
        <v>0</v>
      </c>
      <c r="BJ95">
        <f t="shared" si="98"/>
        <v>3.0660743822067811E-16</v>
      </c>
      <c r="BK95">
        <f t="shared" si="98"/>
        <v>7.3448840397672967E-15</v>
      </c>
      <c r="BL95">
        <f t="shared" si="98"/>
        <v>1.4678649212150727E-13</v>
      </c>
      <c r="BM95">
        <f t="shared" si="98"/>
        <v>2.4687088770467361E-12</v>
      </c>
      <c r="BN95">
        <f t="shared" si="98"/>
        <v>4.2276486488677816E-11</v>
      </c>
      <c r="BO95">
        <f t="shared" si="98"/>
        <v>3.6060541521892126E-10</v>
      </c>
      <c r="BP95">
        <f t="shared" si="98"/>
        <v>3.5207964504054047E-9</v>
      </c>
      <c r="BQ95">
        <f t="shared" si="98"/>
        <v>2.9449703652048289E-8</v>
      </c>
      <c r="BR95">
        <f t="shared" si="98"/>
        <v>2.1009067769705879E-7</v>
      </c>
      <c r="BS95">
        <f t="shared" si="98"/>
        <v>1.3755331550557507E-6</v>
      </c>
      <c r="BT95">
        <f t="shared" si="99"/>
        <v>8.7560062456495923E-6</v>
      </c>
      <c r="BU95">
        <f t="shared" si="99"/>
        <v>4.3587029474658379E-5</v>
      </c>
      <c r="BV95">
        <f t="shared" si="99"/>
        <v>1.8464197851873206E-4</v>
      </c>
      <c r="BW95">
        <f t="shared" si="99"/>
        <v>6.8112612980242163E-4</v>
      </c>
      <c r="BX95">
        <f t="shared" si="99"/>
        <v>2.1948277842475774E-3</v>
      </c>
      <c r="BY95">
        <f t="shared" si="99"/>
        <v>6.1660325186554546E-3</v>
      </c>
      <c r="BZ95">
        <f t="shared" si="99"/>
        <v>1.6723615879762017E-2</v>
      </c>
      <c r="CA95">
        <f t="shared" si="99"/>
        <v>3.9544614039884081E-2</v>
      </c>
      <c r="CB95">
        <f t="shared" si="99"/>
        <v>8.2075681493836442E-2</v>
      </c>
      <c r="CC95">
        <f t="shared" si="99"/>
        <v>0.15019740450440575</v>
      </c>
      <c r="CD95">
        <f t="shared" si="100"/>
        <v>0.24308706645772243</v>
      </c>
      <c r="CE95">
        <f t="shared" si="100"/>
        <v>0.34954939623149472</v>
      </c>
      <c r="CF95">
        <f t="shared" si="100"/>
        <v>0.44605553134124432</v>
      </c>
      <c r="CG95">
        <f t="shared" si="100"/>
        <v>0.50582032924685527</v>
      </c>
      <c r="CH95">
        <f t="shared" si="100"/>
        <v>0.51024972836767757</v>
      </c>
      <c r="CI95">
        <f t="shared" si="100"/>
        <v>0.45825325945408407</v>
      </c>
      <c r="CJ95">
        <f t="shared" si="100"/>
        <v>0.36644160419705019</v>
      </c>
      <c r="CK95">
        <f t="shared" si="100"/>
        <v>0.26120801339113575</v>
      </c>
      <c r="CL95">
        <f t="shared" si="100"/>
        <v>0.16604987684047856</v>
      </c>
      <c r="CM95">
        <f t="shared" si="100"/>
        <v>9.417181244076113E-2</v>
      </c>
      <c r="CN95">
        <f t="shared" si="101"/>
        <v>4.7662617269867681E-2</v>
      </c>
      <c r="CO95">
        <f t="shared" si="101"/>
        <v>2.1651852257795676E-2</v>
      </c>
      <c r="CP95">
        <f t="shared" si="101"/>
        <v>8.7773328269055515E-3</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3.7768003266877432</v>
      </c>
    </row>
    <row r="96" spans="1:105" x14ac:dyDescent="0.3">
      <c r="A96">
        <v>2043</v>
      </c>
      <c r="B96">
        <f t="shared" si="92"/>
        <v>0</v>
      </c>
      <c r="C96">
        <f t="shared" si="92"/>
        <v>0</v>
      </c>
      <c r="D96">
        <f t="shared" si="92"/>
        <v>0</v>
      </c>
      <c r="E96">
        <f t="shared" si="92"/>
        <v>0</v>
      </c>
      <c r="F96">
        <f t="shared" si="92"/>
        <v>0</v>
      </c>
      <c r="G96">
        <f t="shared" si="92"/>
        <v>0</v>
      </c>
      <c r="H96">
        <f t="shared" si="92"/>
        <v>0</v>
      </c>
      <c r="I96">
        <f t="shared" si="92"/>
        <v>0</v>
      </c>
      <c r="J96">
        <f t="shared" si="92"/>
        <v>0</v>
      </c>
      <c r="K96">
        <f t="shared" si="92"/>
        <v>0</v>
      </c>
      <c r="L96">
        <f t="shared" si="93"/>
        <v>0</v>
      </c>
      <c r="M96">
        <f t="shared" si="93"/>
        <v>0</v>
      </c>
      <c r="N96">
        <f t="shared" si="93"/>
        <v>0</v>
      </c>
      <c r="O96">
        <f t="shared" si="93"/>
        <v>0</v>
      </c>
      <c r="P96">
        <f t="shared" si="93"/>
        <v>0</v>
      </c>
      <c r="Q96">
        <f t="shared" si="93"/>
        <v>0</v>
      </c>
      <c r="R96">
        <f t="shared" si="93"/>
        <v>0</v>
      </c>
      <c r="S96">
        <f t="shared" si="93"/>
        <v>0</v>
      </c>
      <c r="T96">
        <f t="shared" si="93"/>
        <v>0</v>
      </c>
      <c r="U96">
        <f t="shared" si="93"/>
        <v>0</v>
      </c>
      <c r="V96">
        <f t="shared" si="94"/>
        <v>0</v>
      </c>
      <c r="W96">
        <f t="shared" si="94"/>
        <v>0</v>
      </c>
      <c r="X96">
        <f t="shared" si="94"/>
        <v>0</v>
      </c>
      <c r="Y96">
        <f t="shared" si="94"/>
        <v>0</v>
      </c>
      <c r="Z96">
        <f t="shared" si="94"/>
        <v>0</v>
      </c>
      <c r="AA96">
        <f t="shared" si="94"/>
        <v>0</v>
      </c>
      <c r="AB96">
        <f t="shared" si="94"/>
        <v>0</v>
      </c>
      <c r="AC96">
        <f t="shared" si="94"/>
        <v>0</v>
      </c>
      <c r="AD96">
        <f t="shared" si="94"/>
        <v>0</v>
      </c>
      <c r="AE96">
        <f t="shared" si="94"/>
        <v>0</v>
      </c>
      <c r="AF96">
        <f t="shared" si="95"/>
        <v>0</v>
      </c>
      <c r="AG96">
        <f t="shared" si="95"/>
        <v>0</v>
      </c>
      <c r="AH96">
        <f t="shared" si="95"/>
        <v>0</v>
      </c>
      <c r="AI96">
        <f t="shared" si="95"/>
        <v>0</v>
      </c>
      <c r="AJ96">
        <f t="shared" si="95"/>
        <v>0</v>
      </c>
      <c r="AK96">
        <f t="shared" si="95"/>
        <v>0</v>
      </c>
      <c r="AL96">
        <f t="shared" si="95"/>
        <v>0</v>
      </c>
      <c r="AM96">
        <f t="shared" si="95"/>
        <v>0</v>
      </c>
      <c r="AN96">
        <f t="shared" si="95"/>
        <v>0</v>
      </c>
      <c r="AO96">
        <f t="shared" si="95"/>
        <v>0</v>
      </c>
      <c r="AP96">
        <f t="shared" si="96"/>
        <v>0</v>
      </c>
      <c r="AQ96">
        <f t="shared" si="96"/>
        <v>0</v>
      </c>
      <c r="AR96">
        <f t="shared" si="96"/>
        <v>0</v>
      </c>
      <c r="AS96">
        <f t="shared" si="96"/>
        <v>0</v>
      </c>
      <c r="AT96">
        <f t="shared" si="96"/>
        <v>0</v>
      </c>
      <c r="AU96">
        <f t="shared" si="96"/>
        <v>0</v>
      </c>
      <c r="AV96">
        <f t="shared" si="96"/>
        <v>0</v>
      </c>
      <c r="AW96">
        <f t="shared" si="96"/>
        <v>0</v>
      </c>
      <c r="AX96">
        <f t="shared" si="96"/>
        <v>0</v>
      </c>
      <c r="AY96">
        <f t="shared" si="96"/>
        <v>0</v>
      </c>
      <c r="AZ96">
        <f t="shared" si="97"/>
        <v>0</v>
      </c>
      <c r="BA96">
        <f t="shared" si="97"/>
        <v>0</v>
      </c>
      <c r="BB96">
        <f t="shared" si="97"/>
        <v>0</v>
      </c>
      <c r="BC96">
        <f t="shared" si="97"/>
        <v>0</v>
      </c>
      <c r="BD96">
        <f t="shared" si="97"/>
        <v>0</v>
      </c>
      <c r="BE96">
        <f t="shared" si="97"/>
        <v>0</v>
      </c>
      <c r="BF96">
        <f t="shared" si="97"/>
        <v>0</v>
      </c>
      <c r="BG96">
        <f t="shared" si="97"/>
        <v>0</v>
      </c>
      <c r="BH96">
        <f t="shared" si="97"/>
        <v>0</v>
      </c>
      <c r="BI96">
        <f t="shared" si="97"/>
        <v>0</v>
      </c>
      <c r="BJ96">
        <f t="shared" si="98"/>
        <v>2.252120062054631E-17</v>
      </c>
      <c r="BK96">
        <f t="shared" si="98"/>
        <v>6.0290479629699049E-16</v>
      </c>
      <c r="BL96">
        <f t="shared" si="98"/>
        <v>1.3464952620427159E-14</v>
      </c>
      <c r="BM96">
        <f t="shared" si="98"/>
        <v>2.5307168621951105E-13</v>
      </c>
      <c r="BN96">
        <f t="shared" si="98"/>
        <v>4.8431454202153904E-12</v>
      </c>
      <c r="BO96">
        <f t="shared" si="98"/>
        <v>4.6165315636832412E-11</v>
      </c>
      <c r="BP96">
        <f t="shared" si="98"/>
        <v>5.0370866881299735E-10</v>
      </c>
      <c r="BQ96">
        <f t="shared" si="98"/>
        <v>4.7084111420117037E-9</v>
      </c>
      <c r="BR96">
        <f t="shared" si="98"/>
        <v>3.7536620902503929E-8</v>
      </c>
      <c r="BS96">
        <f t="shared" si="98"/>
        <v>2.7464670783882753E-7</v>
      </c>
      <c r="BT96">
        <f t="shared" si="99"/>
        <v>1.9537290758524384E-6</v>
      </c>
      <c r="BU96">
        <f t="shared" si="99"/>
        <v>1.0868522073547193E-5</v>
      </c>
      <c r="BV96">
        <f t="shared" si="99"/>
        <v>5.145156712666756E-5</v>
      </c>
      <c r="BW96">
        <f t="shared" si="99"/>
        <v>2.1210487271294709E-4</v>
      </c>
      <c r="BX96">
        <f t="shared" si="99"/>
        <v>7.6379796362234748E-4</v>
      </c>
      <c r="BY96">
        <f t="shared" si="99"/>
        <v>2.3979426939184007E-3</v>
      </c>
      <c r="BZ96">
        <f t="shared" si="99"/>
        <v>7.2680535011051036E-3</v>
      </c>
      <c r="CA96">
        <f t="shared" si="99"/>
        <v>1.9205703297682238E-2</v>
      </c>
      <c r="CB96">
        <f t="shared" si="99"/>
        <v>4.4546369395616681E-2</v>
      </c>
      <c r="CC96">
        <f t="shared" si="99"/>
        <v>9.1099330841182463E-2</v>
      </c>
      <c r="CD96">
        <f t="shared" si="100"/>
        <v>0.16476674193429167</v>
      </c>
      <c r="CE96">
        <f t="shared" si="100"/>
        <v>0.26477147829757125</v>
      </c>
      <c r="CF96">
        <f t="shared" si="100"/>
        <v>0.3775778555667359</v>
      </c>
      <c r="CG96">
        <f t="shared" si="100"/>
        <v>0.47848553001660044</v>
      </c>
      <c r="CH96">
        <f t="shared" si="100"/>
        <v>0.5393991446138463</v>
      </c>
      <c r="CI96">
        <f t="shared" si="100"/>
        <v>0.54136225978570474</v>
      </c>
      <c r="CJ96">
        <f t="shared" si="100"/>
        <v>0.48377356324317583</v>
      </c>
      <c r="CK96">
        <f t="shared" si="100"/>
        <v>0.38537079124756096</v>
      </c>
      <c r="CL96">
        <f t="shared" si="100"/>
        <v>0.27376996394403363</v>
      </c>
      <c r="CM96">
        <f t="shared" si="100"/>
        <v>0.17350944169977098</v>
      </c>
      <c r="CN96">
        <f t="shared" si="101"/>
        <v>9.8137505034511824E-2</v>
      </c>
      <c r="CO96">
        <f t="shared" si="101"/>
        <v>4.9820390038361188E-2</v>
      </c>
      <c r="CP96">
        <f t="shared" si="101"/>
        <v>2.2569897010058959E-2</v>
      </c>
      <c r="CQ96">
        <f t="shared" si="101"/>
        <v>9.1267072642462321E-3</v>
      </c>
      <c r="CR96">
        <f t="shared" si="101"/>
        <v>0</v>
      </c>
      <c r="CS96">
        <f t="shared" si="101"/>
        <v>0</v>
      </c>
      <c r="CT96">
        <f t="shared" si="101"/>
        <v>0</v>
      </c>
      <c r="CU96">
        <f t="shared" si="101"/>
        <v>0</v>
      </c>
      <c r="CV96">
        <f t="shared" si="101"/>
        <v>0</v>
      </c>
      <c r="CW96">
        <f t="shared" si="101"/>
        <v>0</v>
      </c>
      <c r="CX96">
        <f t="shared" si="101"/>
        <v>0</v>
      </c>
      <c r="CZ96">
        <v>2043</v>
      </c>
      <c r="DA96" s="7">
        <f t="shared" si="71"/>
        <v>4.0279991635273111</v>
      </c>
    </row>
    <row r="97" spans="1:105" x14ac:dyDescent="0.3">
      <c r="A97">
        <v>2044</v>
      </c>
      <c r="B97">
        <f t="shared" si="92"/>
        <v>0</v>
      </c>
      <c r="C97">
        <f t="shared" si="92"/>
        <v>0</v>
      </c>
      <c r="D97">
        <f t="shared" si="92"/>
        <v>0</v>
      </c>
      <c r="E97">
        <f t="shared" si="92"/>
        <v>0</v>
      </c>
      <c r="F97">
        <f t="shared" si="92"/>
        <v>0</v>
      </c>
      <c r="G97">
        <f t="shared" si="92"/>
        <v>0</v>
      </c>
      <c r="H97">
        <f t="shared" si="92"/>
        <v>0</v>
      </c>
      <c r="I97">
        <f t="shared" si="92"/>
        <v>0</v>
      </c>
      <c r="J97">
        <f t="shared" si="92"/>
        <v>0</v>
      </c>
      <c r="K97">
        <f t="shared" si="92"/>
        <v>0</v>
      </c>
      <c r="L97">
        <f t="shared" si="93"/>
        <v>0</v>
      </c>
      <c r="M97">
        <f t="shared" si="93"/>
        <v>0</v>
      </c>
      <c r="N97">
        <f t="shared" si="93"/>
        <v>0</v>
      </c>
      <c r="O97">
        <f t="shared" si="93"/>
        <v>0</v>
      </c>
      <c r="P97">
        <f t="shared" si="93"/>
        <v>0</v>
      </c>
      <c r="Q97">
        <f t="shared" si="93"/>
        <v>0</v>
      </c>
      <c r="R97">
        <f t="shared" si="93"/>
        <v>0</v>
      </c>
      <c r="S97">
        <f t="shared" si="93"/>
        <v>0</v>
      </c>
      <c r="T97">
        <f t="shared" si="93"/>
        <v>0</v>
      </c>
      <c r="U97">
        <f t="shared" si="93"/>
        <v>0</v>
      </c>
      <c r="V97">
        <f t="shared" si="94"/>
        <v>0</v>
      </c>
      <c r="W97">
        <f t="shared" si="94"/>
        <v>0</v>
      </c>
      <c r="X97">
        <f t="shared" si="94"/>
        <v>0</v>
      </c>
      <c r="Y97">
        <f t="shared" si="94"/>
        <v>0</v>
      </c>
      <c r="Z97">
        <f t="shared" si="94"/>
        <v>0</v>
      </c>
      <c r="AA97">
        <f t="shared" si="94"/>
        <v>0</v>
      </c>
      <c r="AB97">
        <f t="shared" si="94"/>
        <v>0</v>
      </c>
      <c r="AC97">
        <f t="shared" si="94"/>
        <v>0</v>
      </c>
      <c r="AD97">
        <f t="shared" si="94"/>
        <v>0</v>
      </c>
      <c r="AE97">
        <f t="shared" si="94"/>
        <v>0</v>
      </c>
      <c r="AF97">
        <f t="shared" si="95"/>
        <v>0</v>
      </c>
      <c r="AG97">
        <f t="shared" si="95"/>
        <v>0</v>
      </c>
      <c r="AH97">
        <f t="shared" si="95"/>
        <v>0</v>
      </c>
      <c r="AI97">
        <f t="shared" si="95"/>
        <v>0</v>
      </c>
      <c r="AJ97">
        <f t="shared" si="95"/>
        <v>0</v>
      </c>
      <c r="AK97">
        <f t="shared" si="95"/>
        <v>0</v>
      </c>
      <c r="AL97">
        <f t="shared" si="95"/>
        <v>0</v>
      </c>
      <c r="AM97">
        <f t="shared" si="95"/>
        <v>0</v>
      </c>
      <c r="AN97">
        <f t="shared" si="95"/>
        <v>0</v>
      </c>
      <c r="AO97">
        <f t="shared" si="95"/>
        <v>0</v>
      </c>
      <c r="AP97">
        <f t="shared" si="96"/>
        <v>0</v>
      </c>
      <c r="AQ97">
        <f t="shared" si="96"/>
        <v>0</v>
      </c>
      <c r="AR97">
        <f t="shared" si="96"/>
        <v>0</v>
      </c>
      <c r="AS97">
        <f t="shared" si="96"/>
        <v>0</v>
      </c>
      <c r="AT97">
        <f t="shared" si="96"/>
        <v>0</v>
      </c>
      <c r="AU97">
        <f t="shared" si="96"/>
        <v>0</v>
      </c>
      <c r="AV97">
        <f t="shared" si="96"/>
        <v>0</v>
      </c>
      <c r="AW97">
        <f t="shared" si="96"/>
        <v>0</v>
      </c>
      <c r="AX97">
        <f t="shared" si="96"/>
        <v>0</v>
      </c>
      <c r="AY97">
        <f t="shared" si="96"/>
        <v>0</v>
      </c>
      <c r="AZ97">
        <f t="shared" si="97"/>
        <v>0</v>
      </c>
      <c r="BA97">
        <f t="shared" si="97"/>
        <v>0</v>
      </c>
      <c r="BB97">
        <f t="shared" si="97"/>
        <v>0</v>
      </c>
      <c r="BC97">
        <f t="shared" si="97"/>
        <v>0</v>
      </c>
      <c r="BD97">
        <f t="shared" si="97"/>
        <v>0</v>
      </c>
      <c r="BE97">
        <f t="shared" si="97"/>
        <v>0</v>
      </c>
      <c r="BF97">
        <f t="shared" si="97"/>
        <v>0</v>
      </c>
      <c r="BG97">
        <f t="shared" si="97"/>
        <v>0</v>
      </c>
      <c r="BH97">
        <f t="shared" si="97"/>
        <v>0</v>
      </c>
      <c r="BI97">
        <f t="shared" si="97"/>
        <v>0</v>
      </c>
      <c r="BJ97">
        <f t="shared" si="98"/>
        <v>1.480285379466193E-18</v>
      </c>
      <c r="BK97">
        <f t="shared" si="98"/>
        <v>4.4285096119296942E-17</v>
      </c>
      <c r="BL97">
        <f t="shared" si="98"/>
        <v>1.1052706173186178E-15</v>
      </c>
      <c r="BM97">
        <f t="shared" si="98"/>
        <v>2.3214658346740615E-14</v>
      </c>
      <c r="BN97">
        <f t="shared" si="98"/>
        <v>4.9647934979131506E-13</v>
      </c>
      <c r="BO97">
        <f t="shared" si="98"/>
        <v>5.2886451919130471E-12</v>
      </c>
      <c r="BP97">
        <f t="shared" si="98"/>
        <v>6.4485636386362716E-11</v>
      </c>
      <c r="BQ97">
        <f t="shared" si="98"/>
        <v>6.7361676313151021E-10</v>
      </c>
      <c r="BR97">
        <f t="shared" si="98"/>
        <v>6.0013454185820445E-9</v>
      </c>
      <c r="BS97">
        <f t="shared" si="98"/>
        <v>4.9070760622384106E-8</v>
      </c>
      <c r="BT97">
        <f t="shared" si="99"/>
        <v>3.9009256644934829E-7</v>
      </c>
      <c r="BU97">
        <f t="shared" si="99"/>
        <v>2.4250950708473213E-6</v>
      </c>
      <c r="BV97">
        <f t="shared" si="99"/>
        <v>1.2829561908087897E-5</v>
      </c>
      <c r="BW97">
        <f t="shared" si="99"/>
        <v>5.9104263200777669E-5</v>
      </c>
      <c r="BX97">
        <f t="shared" si="99"/>
        <v>2.3784914829140392E-4</v>
      </c>
      <c r="BY97">
        <f t="shared" si="99"/>
        <v>8.3448175735839961E-4</v>
      </c>
      <c r="BZ97">
        <f t="shared" si="99"/>
        <v>2.8265137654161147E-3</v>
      </c>
      <c r="CA97">
        <f t="shared" si="99"/>
        <v>8.3467642462911919E-3</v>
      </c>
      <c r="CB97">
        <f t="shared" si="99"/>
        <v>2.1634914750673195E-2</v>
      </c>
      <c r="CC97">
        <f t="shared" si="99"/>
        <v>4.9443932349797909E-2</v>
      </c>
      <c r="CD97">
        <f t="shared" si="100"/>
        <v>9.9936080684107129E-2</v>
      </c>
      <c r="CE97">
        <f t="shared" si="100"/>
        <v>0.17946464397275599</v>
      </c>
      <c r="CF97">
        <f t="shared" si="100"/>
        <v>0.28600205884670887</v>
      </c>
      <c r="CG97">
        <f t="shared" si="100"/>
        <v>0.40502925678365165</v>
      </c>
      <c r="CH97">
        <f t="shared" si="100"/>
        <v>0.51024972836767757</v>
      </c>
      <c r="CI97">
        <f t="shared" si="100"/>
        <v>0.57228906478556729</v>
      </c>
      <c r="CJ97">
        <f t="shared" si="100"/>
        <v>0.5715109364064429</v>
      </c>
      <c r="CK97">
        <f t="shared" si="100"/>
        <v>0.50876373947818077</v>
      </c>
      <c r="CL97">
        <f t="shared" si="100"/>
        <v>0.40390394710803607</v>
      </c>
      <c r="CM97">
        <f t="shared" si="100"/>
        <v>0.28606870719771627</v>
      </c>
      <c r="CN97">
        <f t="shared" si="101"/>
        <v>0.18081614091326909</v>
      </c>
      <c r="CO97">
        <f t="shared" si="101"/>
        <v>0.10258036713611189</v>
      </c>
      <c r="CP97">
        <f t="shared" si="101"/>
        <v>5.1932788880079676E-2</v>
      </c>
      <c r="CQ97">
        <f t="shared" si="101"/>
        <v>2.3468273000149611E-2</v>
      </c>
      <c r="CR97">
        <f t="shared" si="101"/>
        <v>9.4684926160486984E-3</v>
      </c>
      <c r="CS97">
        <f t="shared" si="101"/>
        <v>0</v>
      </c>
      <c r="CT97">
        <f t="shared" si="101"/>
        <v>0</v>
      </c>
      <c r="CU97">
        <f t="shared" si="101"/>
        <v>0</v>
      </c>
      <c r="CV97">
        <f t="shared" si="101"/>
        <v>0</v>
      </c>
      <c r="CW97">
        <f t="shared" si="101"/>
        <v>0</v>
      </c>
      <c r="CX97">
        <f t="shared" si="101"/>
        <v>0</v>
      </c>
      <c r="CZ97">
        <v>2044</v>
      </c>
      <c r="DA97" s="7">
        <f t="shared" si="71"/>
        <v>4.2748834870230956</v>
      </c>
    </row>
    <row r="98" spans="1:105" x14ac:dyDescent="0.3">
      <c r="A98">
        <v>2045</v>
      </c>
      <c r="B98">
        <f t="shared" si="92"/>
        <v>0</v>
      </c>
      <c r="C98">
        <f t="shared" si="92"/>
        <v>0</v>
      </c>
      <c r="D98">
        <f t="shared" si="92"/>
        <v>0</v>
      </c>
      <c r="E98">
        <f t="shared" si="92"/>
        <v>0</v>
      </c>
      <c r="F98">
        <f t="shared" si="92"/>
        <v>0</v>
      </c>
      <c r="G98">
        <f t="shared" si="92"/>
        <v>0</v>
      </c>
      <c r="H98">
        <f t="shared" si="92"/>
        <v>0</v>
      </c>
      <c r="I98">
        <f t="shared" si="92"/>
        <v>0</v>
      </c>
      <c r="J98">
        <f t="shared" si="92"/>
        <v>0</v>
      </c>
      <c r="K98">
        <f t="shared" si="92"/>
        <v>0</v>
      </c>
      <c r="L98">
        <f t="shared" si="93"/>
        <v>0</v>
      </c>
      <c r="M98">
        <f t="shared" si="93"/>
        <v>0</v>
      </c>
      <c r="N98">
        <f t="shared" si="93"/>
        <v>0</v>
      </c>
      <c r="O98">
        <f t="shared" si="93"/>
        <v>0</v>
      </c>
      <c r="P98">
        <f t="shared" si="93"/>
        <v>0</v>
      </c>
      <c r="Q98">
        <f t="shared" si="93"/>
        <v>0</v>
      </c>
      <c r="R98">
        <f t="shared" si="93"/>
        <v>0</v>
      </c>
      <c r="S98">
        <f t="shared" si="93"/>
        <v>0</v>
      </c>
      <c r="T98">
        <f t="shared" si="93"/>
        <v>0</v>
      </c>
      <c r="U98">
        <f t="shared" si="93"/>
        <v>0</v>
      </c>
      <c r="V98">
        <f t="shared" si="94"/>
        <v>0</v>
      </c>
      <c r="W98">
        <f t="shared" si="94"/>
        <v>0</v>
      </c>
      <c r="X98">
        <f t="shared" si="94"/>
        <v>0</v>
      </c>
      <c r="Y98">
        <f t="shared" si="94"/>
        <v>0</v>
      </c>
      <c r="Z98">
        <f t="shared" si="94"/>
        <v>0</v>
      </c>
      <c r="AA98">
        <f t="shared" si="94"/>
        <v>0</v>
      </c>
      <c r="AB98">
        <f t="shared" si="94"/>
        <v>0</v>
      </c>
      <c r="AC98">
        <f t="shared" si="94"/>
        <v>0</v>
      </c>
      <c r="AD98">
        <f t="shared" si="94"/>
        <v>0</v>
      </c>
      <c r="AE98">
        <f t="shared" si="94"/>
        <v>0</v>
      </c>
      <c r="AF98">
        <f t="shared" si="95"/>
        <v>0</v>
      </c>
      <c r="AG98">
        <f t="shared" si="95"/>
        <v>0</v>
      </c>
      <c r="AH98">
        <f t="shared" si="95"/>
        <v>0</v>
      </c>
      <c r="AI98">
        <f t="shared" si="95"/>
        <v>0</v>
      </c>
      <c r="AJ98">
        <f t="shared" si="95"/>
        <v>0</v>
      </c>
      <c r="AK98">
        <f t="shared" si="95"/>
        <v>0</v>
      </c>
      <c r="AL98">
        <f t="shared" si="95"/>
        <v>0</v>
      </c>
      <c r="AM98">
        <f t="shared" si="95"/>
        <v>0</v>
      </c>
      <c r="AN98">
        <f t="shared" si="95"/>
        <v>0</v>
      </c>
      <c r="AO98">
        <f t="shared" si="95"/>
        <v>0</v>
      </c>
      <c r="AP98">
        <f t="shared" si="96"/>
        <v>0</v>
      </c>
      <c r="AQ98">
        <f t="shared" si="96"/>
        <v>0</v>
      </c>
      <c r="AR98">
        <f t="shared" si="96"/>
        <v>0</v>
      </c>
      <c r="AS98">
        <f t="shared" si="96"/>
        <v>0</v>
      </c>
      <c r="AT98">
        <f t="shared" si="96"/>
        <v>0</v>
      </c>
      <c r="AU98">
        <f t="shared" si="96"/>
        <v>0</v>
      </c>
      <c r="AV98">
        <f t="shared" si="96"/>
        <v>0</v>
      </c>
      <c r="AW98">
        <f t="shared" si="96"/>
        <v>0</v>
      </c>
      <c r="AX98">
        <f t="shared" si="96"/>
        <v>0</v>
      </c>
      <c r="AY98">
        <f t="shared" si="96"/>
        <v>0</v>
      </c>
      <c r="AZ98">
        <f t="shared" si="97"/>
        <v>0</v>
      </c>
      <c r="BA98">
        <f t="shared" si="97"/>
        <v>0</v>
      </c>
      <c r="BB98">
        <f t="shared" si="97"/>
        <v>0</v>
      </c>
      <c r="BC98">
        <f t="shared" si="97"/>
        <v>0</v>
      </c>
      <c r="BD98">
        <f t="shared" si="97"/>
        <v>0</v>
      </c>
      <c r="BE98">
        <f t="shared" si="97"/>
        <v>0</v>
      </c>
      <c r="BF98">
        <f t="shared" si="97"/>
        <v>0</v>
      </c>
      <c r="BG98">
        <f t="shared" si="97"/>
        <v>0</v>
      </c>
      <c r="BH98">
        <f t="shared" si="97"/>
        <v>0</v>
      </c>
      <c r="BI98">
        <f t="shared" si="97"/>
        <v>0</v>
      </c>
      <c r="BJ98">
        <f t="shared" si="98"/>
        <v>8.7065163044077924E-20</v>
      </c>
      <c r="BK98">
        <f t="shared" si="98"/>
        <v>2.9107942075629939E-18</v>
      </c>
      <c r="BL98">
        <f t="shared" si="98"/>
        <v>8.1185314541233798E-17</v>
      </c>
      <c r="BM98">
        <f t="shared" si="98"/>
        <v>1.9055751984464704E-15</v>
      </c>
      <c r="BN98">
        <f t="shared" si="98"/>
        <v>4.5542820904983235E-14</v>
      </c>
      <c r="BO98">
        <f t="shared" si="98"/>
        <v>5.4214831444007741E-13</v>
      </c>
      <c r="BP98">
        <f t="shared" si="98"/>
        <v>7.3873999585544803E-12</v>
      </c>
      <c r="BQ98">
        <f t="shared" si="98"/>
        <v>8.6237558216779162E-11</v>
      </c>
      <c r="BR98">
        <f t="shared" si="98"/>
        <v>8.5859258109989983E-10</v>
      </c>
      <c r="BS98">
        <f t="shared" si="98"/>
        <v>7.8454207482441944E-9</v>
      </c>
      <c r="BT98">
        <f t="shared" si="99"/>
        <v>6.9697318054293681E-8</v>
      </c>
      <c r="BU98">
        <f t="shared" si="99"/>
        <v>4.8420815954624521E-7</v>
      </c>
      <c r="BV98">
        <f t="shared" si="99"/>
        <v>2.8626622031858373E-6</v>
      </c>
      <c r="BW98">
        <f t="shared" si="99"/>
        <v>1.4737778577268598E-5</v>
      </c>
      <c r="BX98">
        <f t="shared" si="99"/>
        <v>6.627805614688184E-5</v>
      </c>
      <c r="BY98">
        <f t="shared" si="99"/>
        <v>2.5986030953932499E-4</v>
      </c>
      <c r="BZ98">
        <f t="shared" si="99"/>
        <v>9.8362407915091304E-4</v>
      </c>
      <c r="CA98">
        <f t="shared" si="99"/>
        <v>3.2460195890464932E-3</v>
      </c>
      <c r="CB98">
        <f t="shared" si="99"/>
        <v>9.4024951918459405E-3</v>
      </c>
      <c r="CC98">
        <f t="shared" si="99"/>
        <v>2.4013522893993451E-2</v>
      </c>
      <c r="CD98">
        <f t="shared" si="100"/>
        <v>5.4240056068723605E-2</v>
      </c>
      <c r="CE98">
        <f t="shared" si="100"/>
        <v>0.10885080890388857</v>
      </c>
      <c r="CF98">
        <f t="shared" si="100"/>
        <v>0.1938549348155777</v>
      </c>
      <c r="CG98">
        <f t="shared" si="100"/>
        <v>0.3067955379941566</v>
      </c>
      <c r="CH98">
        <f t="shared" si="100"/>
        <v>0.43191707019363906</v>
      </c>
      <c r="CI98">
        <f t="shared" si="100"/>
        <v>0.54136225978570474</v>
      </c>
      <c r="CJ98">
        <f t="shared" si="100"/>
        <v>0.60416006730915384</v>
      </c>
      <c r="CK98">
        <f t="shared" si="100"/>
        <v>0.60103334132101349</v>
      </c>
      <c r="CL98">
        <f t="shared" si="100"/>
        <v>0.53323107819210547</v>
      </c>
      <c r="CM98">
        <f t="shared" si="100"/>
        <v>0.42204878254968536</v>
      </c>
      <c r="CN98">
        <f t="shared" si="101"/>
        <v>0.29811541760961846</v>
      </c>
      <c r="CO98">
        <f t="shared" si="101"/>
        <v>0.18900201418912455</v>
      </c>
      <c r="CP98">
        <f t="shared" si="101"/>
        <v>0.10692980415486125</v>
      </c>
      <c r="CQ98">
        <f t="shared" si="101"/>
        <v>5.3999930374235235E-2</v>
      </c>
      <c r="CR98">
        <f t="shared" si="101"/>
        <v>2.4347134533813024E-2</v>
      </c>
      <c r="CS98">
        <f t="shared" si="101"/>
        <v>9.8027269784300378E-3</v>
      </c>
      <c r="CT98">
        <f t="shared" si="101"/>
        <v>0</v>
      </c>
      <c r="CU98">
        <f t="shared" si="101"/>
        <v>0</v>
      </c>
      <c r="CV98">
        <f t="shared" si="101"/>
        <v>0</v>
      </c>
      <c r="CW98">
        <f t="shared" si="101"/>
        <v>0</v>
      </c>
      <c r="CX98">
        <f t="shared" si="101"/>
        <v>0</v>
      </c>
      <c r="CZ98">
        <v>2045</v>
      </c>
      <c r="DA98" s="7">
        <f t="shared" si="71"/>
        <v>4.5176809282379402</v>
      </c>
    </row>
    <row r="99" spans="1:105" x14ac:dyDescent="0.3">
      <c r="A99">
        <v>2046</v>
      </c>
      <c r="B99">
        <f t="shared" si="92"/>
        <v>0</v>
      </c>
      <c r="C99">
        <f t="shared" si="92"/>
        <v>0</v>
      </c>
      <c r="D99">
        <f t="shared" si="92"/>
        <v>0</v>
      </c>
      <c r="E99">
        <f t="shared" si="92"/>
        <v>0</v>
      </c>
      <c r="F99">
        <f t="shared" si="92"/>
        <v>0</v>
      </c>
      <c r="G99">
        <f t="shared" si="92"/>
        <v>0</v>
      </c>
      <c r="H99">
        <f t="shared" si="92"/>
        <v>0</v>
      </c>
      <c r="I99">
        <f t="shared" si="92"/>
        <v>0</v>
      </c>
      <c r="J99">
        <f t="shared" si="92"/>
        <v>0</v>
      </c>
      <c r="K99">
        <f t="shared" si="92"/>
        <v>0</v>
      </c>
      <c r="L99">
        <f t="shared" si="93"/>
        <v>0</v>
      </c>
      <c r="M99">
        <f t="shared" si="93"/>
        <v>0</v>
      </c>
      <c r="N99">
        <f t="shared" si="93"/>
        <v>0</v>
      </c>
      <c r="O99">
        <f t="shared" si="93"/>
        <v>0</v>
      </c>
      <c r="P99">
        <f t="shared" si="93"/>
        <v>0</v>
      </c>
      <c r="Q99">
        <f t="shared" si="93"/>
        <v>0</v>
      </c>
      <c r="R99">
        <f t="shared" si="93"/>
        <v>0</v>
      </c>
      <c r="S99">
        <f t="shared" si="93"/>
        <v>0</v>
      </c>
      <c r="T99">
        <f t="shared" si="93"/>
        <v>0</v>
      </c>
      <c r="U99">
        <f t="shared" si="93"/>
        <v>0</v>
      </c>
      <c r="V99">
        <f t="shared" si="94"/>
        <v>0</v>
      </c>
      <c r="W99">
        <f t="shared" si="94"/>
        <v>0</v>
      </c>
      <c r="X99">
        <f t="shared" si="94"/>
        <v>0</v>
      </c>
      <c r="Y99">
        <f t="shared" si="94"/>
        <v>0</v>
      </c>
      <c r="Z99">
        <f t="shared" si="94"/>
        <v>0</v>
      </c>
      <c r="AA99">
        <f t="shared" si="94"/>
        <v>0</v>
      </c>
      <c r="AB99">
        <f t="shared" si="94"/>
        <v>0</v>
      </c>
      <c r="AC99">
        <f t="shared" si="94"/>
        <v>0</v>
      </c>
      <c r="AD99">
        <f t="shared" si="94"/>
        <v>0</v>
      </c>
      <c r="AE99">
        <f t="shared" si="94"/>
        <v>0</v>
      </c>
      <c r="AF99">
        <f t="shared" si="95"/>
        <v>0</v>
      </c>
      <c r="AG99">
        <f t="shared" si="95"/>
        <v>0</v>
      </c>
      <c r="AH99">
        <f t="shared" si="95"/>
        <v>0</v>
      </c>
      <c r="AI99">
        <f t="shared" si="95"/>
        <v>0</v>
      </c>
      <c r="AJ99">
        <f t="shared" si="95"/>
        <v>0</v>
      </c>
      <c r="AK99">
        <f t="shared" si="95"/>
        <v>0</v>
      </c>
      <c r="AL99">
        <f t="shared" si="95"/>
        <v>0</v>
      </c>
      <c r="AM99">
        <f t="shared" si="95"/>
        <v>0</v>
      </c>
      <c r="AN99">
        <f t="shared" si="95"/>
        <v>0</v>
      </c>
      <c r="AO99">
        <f t="shared" si="95"/>
        <v>0</v>
      </c>
      <c r="AP99">
        <f t="shared" si="96"/>
        <v>0</v>
      </c>
      <c r="AQ99">
        <f t="shared" si="96"/>
        <v>0</v>
      </c>
      <c r="AR99">
        <f t="shared" si="96"/>
        <v>0</v>
      </c>
      <c r="AS99">
        <f t="shared" si="96"/>
        <v>0</v>
      </c>
      <c r="AT99">
        <f t="shared" si="96"/>
        <v>0</v>
      </c>
      <c r="AU99">
        <f t="shared" si="96"/>
        <v>0</v>
      </c>
      <c r="AV99">
        <f t="shared" si="96"/>
        <v>0</v>
      </c>
      <c r="AW99">
        <f t="shared" si="96"/>
        <v>0</v>
      </c>
      <c r="AX99">
        <f t="shared" si="96"/>
        <v>0</v>
      </c>
      <c r="AY99">
        <f t="shared" si="96"/>
        <v>0</v>
      </c>
      <c r="AZ99">
        <f t="shared" si="97"/>
        <v>0</v>
      </c>
      <c r="BA99">
        <f t="shared" si="97"/>
        <v>0</v>
      </c>
      <c r="BB99">
        <f t="shared" si="97"/>
        <v>0</v>
      </c>
      <c r="BC99">
        <f t="shared" si="97"/>
        <v>0</v>
      </c>
      <c r="BD99">
        <f t="shared" si="97"/>
        <v>0</v>
      </c>
      <c r="BE99">
        <f t="shared" si="97"/>
        <v>0</v>
      </c>
      <c r="BF99">
        <f t="shared" si="97"/>
        <v>0</v>
      </c>
      <c r="BG99">
        <f t="shared" si="97"/>
        <v>0</v>
      </c>
      <c r="BH99">
        <f t="shared" si="97"/>
        <v>0</v>
      </c>
      <c r="BI99">
        <f t="shared" si="97"/>
        <v>0</v>
      </c>
      <c r="BJ99">
        <f t="shared" si="98"/>
        <v>4.5823519584240657E-21</v>
      </c>
      <c r="BK99">
        <f t="shared" si="98"/>
        <v>1.7120264496608E-19</v>
      </c>
      <c r="BL99">
        <f t="shared" si="98"/>
        <v>5.33619127006548E-18</v>
      </c>
      <c r="BM99">
        <f t="shared" si="98"/>
        <v>1.3996999417496843E-16</v>
      </c>
      <c r="BN99">
        <f t="shared" si="98"/>
        <v>3.7383823913139916E-15</v>
      </c>
      <c r="BO99">
        <f t="shared" si="98"/>
        <v>4.9732105874819013E-14</v>
      </c>
      <c r="BP99">
        <f t="shared" si="98"/>
        <v>7.5729535453602003E-13</v>
      </c>
      <c r="BQ99">
        <f t="shared" si="98"/>
        <v>9.879274978066284E-12</v>
      </c>
      <c r="BR99">
        <f t="shared" si="98"/>
        <v>1.0991847553330837E-10</v>
      </c>
      <c r="BS99">
        <f t="shared" si="98"/>
        <v>1.1224183212639056E-9</v>
      </c>
      <c r="BT99">
        <f t="shared" si="99"/>
        <v>1.1143189512956112E-8</v>
      </c>
      <c r="BU99">
        <f t="shared" si="99"/>
        <v>8.6512825423862184E-8</v>
      </c>
      <c r="BV99">
        <f t="shared" si="99"/>
        <v>5.7157528109729144E-7</v>
      </c>
      <c r="BW99">
        <f t="shared" si="99"/>
        <v>3.2884428941780291E-6</v>
      </c>
      <c r="BX99">
        <f t="shared" si="99"/>
        <v>1.6526579693690664E-5</v>
      </c>
      <c r="BY99">
        <f t="shared" si="99"/>
        <v>7.2411594953001289E-5</v>
      </c>
      <c r="BZ99">
        <f t="shared" si="99"/>
        <v>3.0630370936762211E-4</v>
      </c>
      <c r="CA99">
        <f t="shared" si="99"/>
        <v>1.1296117033810496E-3</v>
      </c>
      <c r="CB99">
        <f t="shared" si="99"/>
        <v>3.6565886705388823E-3</v>
      </c>
      <c r="CC99">
        <f t="shared" si="99"/>
        <v>1.043623402967327E-2</v>
      </c>
      <c r="CD99">
        <f t="shared" si="100"/>
        <v>2.634286486283299E-2</v>
      </c>
      <c r="CE99">
        <f t="shared" si="100"/>
        <v>5.9078502355273586E-2</v>
      </c>
      <c r="CF99">
        <f t="shared" si="100"/>
        <v>0.11757896150224187</v>
      </c>
      <c r="CG99">
        <f t="shared" si="100"/>
        <v>0.20794895414177436</v>
      </c>
      <c r="CH99">
        <f t="shared" si="100"/>
        <v>0.3271621190310664</v>
      </c>
      <c r="CI99">
        <f t="shared" si="100"/>
        <v>0.45825325945408407</v>
      </c>
      <c r="CJ99">
        <f t="shared" si="100"/>
        <v>0.5715109364064429</v>
      </c>
      <c r="CK99">
        <f t="shared" si="100"/>
        <v>0.63536902063639245</v>
      </c>
      <c r="CL99">
        <f t="shared" si="100"/>
        <v>0.6299380866858193</v>
      </c>
      <c r="CM99">
        <f t="shared" si="100"/>
        <v>0.55718575908949475</v>
      </c>
      <c r="CN99">
        <f t="shared" si="101"/>
        <v>0.43982178370341851</v>
      </c>
      <c r="CO99">
        <f t="shared" si="101"/>
        <v>0.31161164099877708</v>
      </c>
      <c r="CP99">
        <f t="shared" si="101"/>
        <v>0.1970157538557179</v>
      </c>
      <c r="CQ99">
        <f t="shared" si="101"/>
        <v>0.11118605612778826</v>
      </c>
      <c r="CR99">
        <f t="shared" si="101"/>
        <v>5.6022169574627835E-2</v>
      </c>
      <c r="CS99">
        <f t="shared" si="101"/>
        <v>2.52065795708117E-2</v>
      </c>
      <c r="CT99">
        <f t="shared" si="101"/>
        <v>1.0129550105605338E-2</v>
      </c>
      <c r="CU99">
        <f t="shared" si="101"/>
        <v>0</v>
      </c>
      <c r="CV99">
        <f t="shared" si="101"/>
        <v>0</v>
      </c>
      <c r="CW99">
        <f t="shared" si="101"/>
        <v>0</v>
      </c>
      <c r="CX99">
        <f t="shared" si="101"/>
        <v>0</v>
      </c>
      <c r="CZ99">
        <v>2046</v>
      </c>
      <c r="DA99" s="7">
        <f t="shared" si="71"/>
        <v>4.7569836333069944</v>
      </c>
    </row>
    <row r="100" spans="1:105" x14ac:dyDescent="0.3">
      <c r="A100">
        <v>2047</v>
      </c>
      <c r="B100">
        <f t="shared" si="92"/>
        <v>0</v>
      </c>
      <c r="C100">
        <f t="shared" si="92"/>
        <v>0</v>
      </c>
      <c r="D100">
        <f t="shared" si="92"/>
        <v>0</v>
      </c>
      <c r="E100">
        <f t="shared" si="92"/>
        <v>0</v>
      </c>
      <c r="F100">
        <f t="shared" si="92"/>
        <v>0</v>
      </c>
      <c r="G100">
        <f t="shared" si="92"/>
        <v>0</v>
      </c>
      <c r="H100">
        <f t="shared" si="92"/>
        <v>0</v>
      </c>
      <c r="I100">
        <f t="shared" si="92"/>
        <v>0</v>
      </c>
      <c r="J100">
        <f t="shared" si="92"/>
        <v>0</v>
      </c>
      <c r="K100">
        <f t="shared" si="92"/>
        <v>0</v>
      </c>
      <c r="L100">
        <f t="shared" si="93"/>
        <v>0</v>
      </c>
      <c r="M100">
        <f t="shared" si="93"/>
        <v>0</v>
      </c>
      <c r="N100">
        <f t="shared" si="93"/>
        <v>0</v>
      </c>
      <c r="O100">
        <f t="shared" si="93"/>
        <v>0</v>
      </c>
      <c r="P100">
        <f t="shared" si="93"/>
        <v>0</v>
      </c>
      <c r="Q100">
        <f t="shared" si="93"/>
        <v>0</v>
      </c>
      <c r="R100">
        <f t="shared" si="93"/>
        <v>0</v>
      </c>
      <c r="S100">
        <f t="shared" si="93"/>
        <v>0</v>
      </c>
      <c r="T100">
        <f t="shared" si="93"/>
        <v>0</v>
      </c>
      <c r="U100">
        <f t="shared" si="93"/>
        <v>0</v>
      </c>
      <c r="V100">
        <f t="shared" si="94"/>
        <v>0</v>
      </c>
      <c r="W100">
        <f t="shared" si="94"/>
        <v>0</v>
      </c>
      <c r="X100">
        <f t="shared" si="94"/>
        <v>0</v>
      </c>
      <c r="Y100">
        <f t="shared" si="94"/>
        <v>0</v>
      </c>
      <c r="Z100">
        <f t="shared" si="94"/>
        <v>0</v>
      </c>
      <c r="AA100">
        <f t="shared" si="94"/>
        <v>0</v>
      </c>
      <c r="AB100">
        <f t="shared" si="94"/>
        <v>0</v>
      </c>
      <c r="AC100">
        <f t="shared" si="94"/>
        <v>0</v>
      </c>
      <c r="AD100">
        <f t="shared" si="94"/>
        <v>0</v>
      </c>
      <c r="AE100">
        <f t="shared" si="94"/>
        <v>0</v>
      </c>
      <c r="AF100">
        <f t="shared" si="95"/>
        <v>0</v>
      </c>
      <c r="AG100">
        <f t="shared" si="95"/>
        <v>0</v>
      </c>
      <c r="AH100">
        <f t="shared" si="95"/>
        <v>0</v>
      </c>
      <c r="AI100">
        <f t="shared" si="95"/>
        <v>0</v>
      </c>
      <c r="AJ100">
        <f t="shared" si="95"/>
        <v>0</v>
      </c>
      <c r="AK100">
        <f t="shared" si="95"/>
        <v>0</v>
      </c>
      <c r="AL100">
        <f t="shared" si="95"/>
        <v>0</v>
      </c>
      <c r="AM100">
        <f t="shared" si="95"/>
        <v>0</v>
      </c>
      <c r="AN100">
        <f t="shared" si="95"/>
        <v>0</v>
      </c>
      <c r="AO100">
        <f t="shared" si="95"/>
        <v>0</v>
      </c>
      <c r="AP100">
        <f t="shared" si="96"/>
        <v>0</v>
      </c>
      <c r="AQ100">
        <f t="shared" si="96"/>
        <v>0</v>
      </c>
      <c r="AR100">
        <f t="shared" si="96"/>
        <v>0</v>
      </c>
      <c r="AS100">
        <f t="shared" si="96"/>
        <v>0</v>
      </c>
      <c r="AT100">
        <f t="shared" si="96"/>
        <v>0</v>
      </c>
      <c r="AU100">
        <f t="shared" si="96"/>
        <v>0</v>
      </c>
      <c r="AV100">
        <f t="shared" si="96"/>
        <v>0</v>
      </c>
      <c r="AW100">
        <f t="shared" si="96"/>
        <v>0</v>
      </c>
      <c r="AX100">
        <f t="shared" si="96"/>
        <v>0</v>
      </c>
      <c r="AY100">
        <f t="shared" si="96"/>
        <v>0</v>
      </c>
      <c r="AZ100">
        <f t="shared" si="97"/>
        <v>0</v>
      </c>
      <c r="BA100">
        <f t="shared" si="97"/>
        <v>0</v>
      </c>
      <c r="BB100">
        <f t="shared" si="97"/>
        <v>0</v>
      </c>
      <c r="BC100">
        <f t="shared" si="97"/>
        <v>0</v>
      </c>
      <c r="BD100">
        <f t="shared" si="97"/>
        <v>0</v>
      </c>
      <c r="BE100">
        <f t="shared" si="97"/>
        <v>0</v>
      </c>
      <c r="BF100">
        <f t="shared" si="97"/>
        <v>0</v>
      </c>
      <c r="BG100">
        <f t="shared" si="97"/>
        <v>0</v>
      </c>
      <c r="BH100">
        <f t="shared" si="97"/>
        <v>0</v>
      </c>
      <c r="BI100">
        <f t="shared" si="97"/>
        <v>0</v>
      </c>
      <c r="BJ100">
        <f t="shared" si="98"/>
        <v>2.1581296240731649E-22</v>
      </c>
      <c r="BK100">
        <f t="shared" si="98"/>
        <v>9.0106162788729576E-21</v>
      </c>
      <c r="BL100">
        <f t="shared" si="98"/>
        <v>3.138559425143919E-19</v>
      </c>
      <c r="BM100">
        <f t="shared" si="98"/>
        <v>9.2000217675849593E-18</v>
      </c>
      <c r="BN100">
        <f t="shared" si="98"/>
        <v>2.7459496847073543E-16</v>
      </c>
      <c r="BO100">
        <f t="shared" si="98"/>
        <v>4.082259842298079E-15</v>
      </c>
      <c r="BP100">
        <f t="shared" si="98"/>
        <v>6.946787760318057E-14</v>
      </c>
      <c r="BQ100">
        <f t="shared" si="98"/>
        <v>1.0127418427386023E-12</v>
      </c>
      <c r="BR100">
        <f t="shared" si="98"/>
        <v>1.2592133490534279E-11</v>
      </c>
      <c r="BS100">
        <f t="shared" si="98"/>
        <v>1.4369389335502387E-10</v>
      </c>
      <c r="BT100">
        <f t="shared" si="99"/>
        <v>1.594219158922343E-9</v>
      </c>
      <c r="BU100">
        <f t="shared" si="99"/>
        <v>1.3831648561403939E-8</v>
      </c>
      <c r="BV100">
        <f t="shared" si="99"/>
        <v>1.0212259239188275E-7</v>
      </c>
      <c r="BW100">
        <f t="shared" si="99"/>
        <v>6.5658905529280118E-7</v>
      </c>
      <c r="BX100">
        <f t="shared" si="99"/>
        <v>3.6875783737589731E-6</v>
      </c>
      <c r="BY100">
        <f t="shared" si="99"/>
        <v>1.805599114261781E-5</v>
      </c>
      <c r="BZ100">
        <f t="shared" si="99"/>
        <v>8.5353319922731638E-5</v>
      </c>
      <c r="CA100">
        <f t="shared" si="99"/>
        <v>3.5176472620451955E-4</v>
      </c>
      <c r="CB100">
        <f t="shared" si="99"/>
        <v>1.2724893499193582E-3</v>
      </c>
      <c r="CC100">
        <f t="shared" si="99"/>
        <v>4.0586051188933056E-3</v>
      </c>
      <c r="CD100">
        <f t="shared" si="100"/>
        <v>1.1448561876331287E-2</v>
      </c>
      <c r="CE100">
        <f t="shared" si="100"/>
        <v>2.8692761708646881E-2</v>
      </c>
      <c r="CF100">
        <f t="shared" si="100"/>
        <v>6.3815685193246804E-2</v>
      </c>
      <c r="CG100">
        <f t="shared" si="100"/>
        <v>0.12612741634216254</v>
      </c>
      <c r="CH100">
        <f t="shared" si="100"/>
        <v>0.22175361783981601</v>
      </c>
      <c r="CI100">
        <f t="shared" si="100"/>
        <v>0.34711086401071622</v>
      </c>
      <c r="CJ100">
        <f t="shared" si="100"/>
        <v>0.48377356324317583</v>
      </c>
      <c r="CK100">
        <f t="shared" si="100"/>
        <v>0.60103334132101349</v>
      </c>
      <c r="CL100">
        <f t="shared" si="100"/>
        <v>0.66592502891675842</v>
      </c>
      <c r="CM100">
        <f t="shared" si="100"/>
        <v>0.65823719840082384</v>
      </c>
      <c r="CN100">
        <f t="shared" si="101"/>
        <v>0.58064954704148442</v>
      </c>
      <c r="CO100">
        <f t="shared" si="101"/>
        <v>0.45973331022517872</v>
      </c>
      <c r="CP100">
        <f t="shared" si="101"/>
        <v>0.32482406404494291</v>
      </c>
      <c r="CQ100">
        <f t="shared" si="101"/>
        <v>0.20485780217586325</v>
      </c>
      <c r="CR100">
        <f t="shared" si="101"/>
        <v>0.11534985411197872</v>
      </c>
      <c r="CS100">
        <f t="shared" si="101"/>
        <v>5.7999731884309284E-2</v>
      </c>
      <c r="CT100">
        <f t="shared" si="101"/>
        <v>2.6046967472959016E-2</v>
      </c>
      <c r="CU100">
        <f t="shared" si="101"/>
        <v>1.044894736443416E-2</v>
      </c>
      <c r="CV100">
        <f t="shared" si="101"/>
        <v>0</v>
      </c>
      <c r="CW100">
        <f t="shared" si="101"/>
        <v>0</v>
      </c>
      <c r="CX100">
        <f t="shared" si="101"/>
        <v>0</v>
      </c>
      <c r="CZ100">
        <v>2047</v>
      </c>
      <c r="DA100" s="7">
        <f t="shared" si="71"/>
        <v>4.9936189935531861</v>
      </c>
    </row>
    <row r="101" spans="1:105" x14ac:dyDescent="0.3">
      <c r="A101">
        <v>2048</v>
      </c>
      <c r="B101">
        <f t="shared" si="92"/>
        <v>0</v>
      </c>
      <c r="C101">
        <f t="shared" si="92"/>
        <v>0</v>
      </c>
      <c r="D101">
        <f t="shared" si="92"/>
        <v>0</v>
      </c>
      <c r="E101">
        <f t="shared" si="92"/>
        <v>0</v>
      </c>
      <c r="F101">
        <f t="shared" si="92"/>
        <v>0</v>
      </c>
      <c r="G101">
        <f t="shared" si="92"/>
        <v>0</v>
      </c>
      <c r="H101">
        <f t="shared" si="92"/>
        <v>0</v>
      </c>
      <c r="I101">
        <f t="shared" si="92"/>
        <v>0</v>
      </c>
      <c r="J101">
        <f t="shared" si="92"/>
        <v>0</v>
      </c>
      <c r="K101">
        <f t="shared" si="92"/>
        <v>0</v>
      </c>
      <c r="L101">
        <f t="shared" si="93"/>
        <v>0</v>
      </c>
      <c r="M101">
        <f t="shared" si="93"/>
        <v>0</v>
      </c>
      <c r="N101">
        <f t="shared" si="93"/>
        <v>0</v>
      </c>
      <c r="O101">
        <f t="shared" si="93"/>
        <v>0</v>
      </c>
      <c r="P101">
        <f t="shared" si="93"/>
        <v>0</v>
      </c>
      <c r="Q101">
        <f t="shared" si="93"/>
        <v>0</v>
      </c>
      <c r="R101">
        <f t="shared" si="93"/>
        <v>0</v>
      </c>
      <c r="S101">
        <f t="shared" si="93"/>
        <v>0</v>
      </c>
      <c r="T101">
        <f t="shared" si="93"/>
        <v>0</v>
      </c>
      <c r="U101">
        <f t="shared" si="93"/>
        <v>0</v>
      </c>
      <c r="V101">
        <f t="shared" si="94"/>
        <v>0</v>
      </c>
      <c r="W101">
        <f t="shared" si="94"/>
        <v>0</v>
      </c>
      <c r="X101">
        <f t="shared" si="94"/>
        <v>0</v>
      </c>
      <c r="Y101">
        <f t="shared" si="94"/>
        <v>0</v>
      </c>
      <c r="Z101">
        <f t="shared" si="94"/>
        <v>0</v>
      </c>
      <c r="AA101">
        <f t="shared" si="94"/>
        <v>0</v>
      </c>
      <c r="AB101">
        <f t="shared" si="94"/>
        <v>0</v>
      </c>
      <c r="AC101">
        <f t="shared" si="94"/>
        <v>0</v>
      </c>
      <c r="AD101">
        <f t="shared" si="94"/>
        <v>0</v>
      </c>
      <c r="AE101">
        <f t="shared" si="94"/>
        <v>0</v>
      </c>
      <c r="AF101">
        <f t="shared" si="95"/>
        <v>0</v>
      </c>
      <c r="AG101">
        <f t="shared" si="95"/>
        <v>0</v>
      </c>
      <c r="AH101">
        <f t="shared" si="95"/>
        <v>0</v>
      </c>
      <c r="AI101">
        <f t="shared" si="95"/>
        <v>0</v>
      </c>
      <c r="AJ101">
        <f t="shared" si="95"/>
        <v>0</v>
      </c>
      <c r="AK101">
        <f t="shared" si="95"/>
        <v>0</v>
      </c>
      <c r="AL101">
        <f t="shared" si="95"/>
        <v>0</v>
      </c>
      <c r="AM101">
        <f t="shared" si="95"/>
        <v>0</v>
      </c>
      <c r="AN101">
        <f t="shared" si="95"/>
        <v>0</v>
      </c>
      <c r="AO101">
        <f t="shared" si="95"/>
        <v>0</v>
      </c>
      <c r="AP101">
        <f t="shared" si="96"/>
        <v>0</v>
      </c>
      <c r="AQ101">
        <f t="shared" si="96"/>
        <v>0</v>
      </c>
      <c r="AR101">
        <f t="shared" si="96"/>
        <v>0</v>
      </c>
      <c r="AS101">
        <f t="shared" si="96"/>
        <v>0</v>
      </c>
      <c r="AT101">
        <f t="shared" si="96"/>
        <v>0</v>
      </c>
      <c r="AU101">
        <f t="shared" si="96"/>
        <v>0</v>
      </c>
      <c r="AV101">
        <f t="shared" si="96"/>
        <v>0</v>
      </c>
      <c r="AW101">
        <f t="shared" si="96"/>
        <v>0</v>
      </c>
      <c r="AX101">
        <f t="shared" si="96"/>
        <v>0</v>
      </c>
      <c r="AY101">
        <f t="shared" si="96"/>
        <v>0</v>
      </c>
      <c r="AZ101">
        <f t="shared" si="97"/>
        <v>0</v>
      </c>
      <c r="BA101">
        <f t="shared" si="97"/>
        <v>0</v>
      </c>
      <c r="BB101">
        <f t="shared" si="97"/>
        <v>0</v>
      </c>
      <c r="BC101">
        <f t="shared" si="97"/>
        <v>0</v>
      </c>
      <c r="BD101">
        <f t="shared" si="97"/>
        <v>0</v>
      </c>
      <c r="BE101">
        <f t="shared" si="97"/>
        <v>0</v>
      </c>
      <c r="BF101">
        <f t="shared" si="97"/>
        <v>0</v>
      </c>
      <c r="BG101">
        <f t="shared" si="97"/>
        <v>0</v>
      </c>
      <c r="BH101">
        <f t="shared" si="97"/>
        <v>0</v>
      </c>
      <c r="BI101">
        <f t="shared" si="97"/>
        <v>0</v>
      </c>
      <c r="BJ101">
        <f t="shared" si="98"/>
        <v>9.0951877149674479E-24</v>
      </c>
      <c r="BK101">
        <f t="shared" si="98"/>
        <v>4.2436892886070259E-22</v>
      </c>
      <c r="BL101">
        <f t="shared" si="98"/>
        <v>1.6518643537320974E-20</v>
      </c>
      <c r="BM101">
        <f t="shared" si="98"/>
        <v>5.4111281940290487E-19</v>
      </c>
      <c r="BN101">
        <f t="shared" si="98"/>
        <v>1.8048723243083905E-17</v>
      </c>
      <c r="BO101">
        <f t="shared" si="98"/>
        <v>2.9985375901879986E-16</v>
      </c>
      <c r="BP101">
        <f t="shared" si="98"/>
        <v>5.7022706374622062E-15</v>
      </c>
      <c r="BQ101">
        <f t="shared" si="98"/>
        <v>9.2900380219668311E-14</v>
      </c>
      <c r="BR101">
        <f t="shared" si="98"/>
        <v>1.2908417372253643E-12</v>
      </c>
      <c r="BS101">
        <f t="shared" si="98"/>
        <v>1.6461406311560012E-11</v>
      </c>
      <c r="BT101">
        <f t="shared" si="99"/>
        <v>2.0409463518803455E-10</v>
      </c>
      <c r="BU101">
        <f t="shared" si="99"/>
        <v>1.9788480767048472E-9</v>
      </c>
      <c r="BV101">
        <f t="shared" si="99"/>
        <v>1.6327334140614257E-8</v>
      </c>
      <c r="BW101">
        <f t="shared" si="99"/>
        <v>1.1731188992972678E-7</v>
      </c>
      <c r="BX101">
        <f t="shared" si="99"/>
        <v>7.3628269629713943E-7</v>
      </c>
      <c r="BY101">
        <f t="shared" si="99"/>
        <v>4.0288361952909283E-6</v>
      </c>
      <c r="BZ101">
        <f t="shared" si="99"/>
        <v>2.1283038849208362E-5</v>
      </c>
      <c r="CA101">
        <f t="shared" si="99"/>
        <v>9.8021298126793694E-5</v>
      </c>
      <c r="CB101">
        <f t="shared" si="99"/>
        <v>3.9625728596187924E-4</v>
      </c>
      <c r="CC101">
        <f t="shared" si="99"/>
        <v>1.4123906883294068E-3</v>
      </c>
      <c r="CD101">
        <f t="shared" si="100"/>
        <v>4.4522949277613702E-3</v>
      </c>
      <c r="CE101">
        <f t="shared" si="100"/>
        <v>1.2469822835698438E-2</v>
      </c>
      <c r="CF101">
        <f t="shared" si="100"/>
        <v>3.0993477754610158E-2</v>
      </c>
      <c r="CG101">
        <f t="shared" si="100"/>
        <v>6.8455337525459847E-2</v>
      </c>
      <c r="CH101">
        <f t="shared" si="100"/>
        <v>0.13450036812204677</v>
      </c>
      <c r="CI101">
        <f t="shared" si="100"/>
        <v>0.23527506825621078</v>
      </c>
      <c r="CJ101">
        <f t="shared" si="100"/>
        <v>0.36644160419705019</v>
      </c>
      <c r="CK101">
        <f t="shared" si="100"/>
        <v>0.50876373947818077</v>
      </c>
      <c r="CL101">
        <f t="shared" si="100"/>
        <v>0.6299380866858193</v>
      </c>
      <c r="CM101">
        <f t="shared" si="100"/>
        <v>0.69584080506275914</v>
      </c>
      <c r="CN101">
        <f t="shared" si="101"/>
        <v>0.68595638862317843</v>
      </c>
      <c r="CO101">
        <f t="shared" si="101"/>
        <v>0.606936600762227</v>
      </c>
      <c r="CP101">
        <f t="shared" si="101"/>
        <v>0.47922613457423147</v>
      </c>
      <c r="CQ101">
        <f t="shared" si="101"/>
        <v>0.33775341591622482</v>
      </c>
      <c r="CR101">
        <f t="shared" si="101"/>
        <v>0.21252950610576246</v>
      </c>
      <c r="CS101">
        <f t="shared" si="101"/>
        <v>0.11942166221314895</v>
      </c>
      <c r="CT101">
        <f t="shared" si="101"/>
        <v>5.9933444186148252E-2</v>
      </c>
      <c r="CU101">
        <f t="shared" si="101"/>
        <v>2.6868260612825413E-2</v>
      </c>
      <c r="CV101">
        <f t="shared" si="101"/>
        <v>1.0761143476861841E-2</v>
      </c>
      <c r="CW101">
        <f t="shared" si="101"/>
        <v>0</v>
      </c>
      <c r="CX101">
        <f t="shared" si="101"/>
        <v>0</v>
      </c>
      <c r="CZ101">
        <v>2048</v>
      </c>
      <c r="DA101" s="7">
        <f t="shared" si="71"/>
        <v>5.2284500145863833</v>
      </c>
    </row>
    <row r="102" spans="1:105" x14ac:dyDescent="0.3">
      <c r="A102">
        <v>2049</v>
      </c>
      <c r="B102">
        <f t="shared" si="92"/>
        <v>0</v>
      </c>
      <c r="C102">
        <f t="shared" si="92"/>
        <v>0</v>
      </c>
      <c r="D102">
        <f t="shared" si="92"/>
        <v>0</v>
      </c>
      <c r="E102">
        <f t="shared" si="92"/>
        <v>0</v>
      </c>
      <c r="F102">
        <f t="shared" si="92"/>
        <v>0</v>
      </c>
      <c r="G102">
        <f t="shared" si="92"/>
        <v>0</v>
      </c>
      <c r="H102">
        <f t="shared" si="92"/>
        <v>0</v>
      </c>
      <c r="I102">
        <f t="shared" si="92"/>
        <v>0</v>
      </c>
      <c r="J102">
        <f t="shared" si="92"/>
        <v>0</v>
      </c>
      <c r="K102">
        <f t="shared" si="92"/>
        <v>0</v>
      </c>
      <c r="L102">
        <f t="shared" si="93"/>
        <v>0</v>
      </c>
      <c r="M102">
        <f t="shared" si="93"/>
        <v>0</v>
      </c>
      <c r="N102">
        <f t="shared" si="93"/>
        <v>0</v>
      </c>
      <c r="O102">
        <f t="shared" si="93"/>
        <v>0</v>
      </c>
      <c r="P102">
        <f t="shared" si="93"/>
        <v>0</v>
      </c>
      <c r="Q102">
        <f t="shared" si="93"/>
        <v>0</v>
      </c>
      <c r="R102">
        <f t="shared" si="93"/>
        <v>0</v>
      </c>
      <c r="S102">
        <f t="shared" si="93"/>
        <v>0</v>
      </c>
      <c r="T102">
        <f t="shared" si="93"/>
        <v>0</v>
      </c>
      <c r="U102">
        <f t="shared" si="93"/>
        <v>0</v>
      </c>
      <c r="V102">
        <f t="shared" si="94"/>
        <v>0</v>
      </c>
      <c r="W102">
        <f t="shared" si="94"/>
        <v>0</v>
      </c>
      <c r="X102">
        <f t="shared" si="94"/>
        <v>0</v>
      </c>
      <c r="Y102">
        <f t="shared" si="94"/>
        <v>0</v>
      </c>
      <c r="Z102">
        <f t="shared" si="94"/>
        <v>0</v>
      </c>
      <c r="AA102">
        <f t="shared" si="94"/>
        <v>0</v>
      </c>
      <c r="AB102">
        <f t="shared" si="94"/>
        <v>0</v>
      </c>
      <c r="AC102">
        <f t="shared" si="94"/>
        <v>0</v>
      </c>
      <c r="AD102">
        <f t="shared" si="94"/>
        <v>0</v>
      </c>
      <c r="AE102">
        <f t="shared" si="94"/>
        <v>0</v>
      </c>
      <c r="AF102">
        <f t="shared" si="95"/>
        <v>0</v>
      </c>
      <c r="AG102">
        <f t="shared" si="95"/>
        <v>0</v>
      </c>
      <c r="AH102">
        <f t="shared" si="95"/>
        <v>0</v>
      </c>
      <c r="AI102">
        <f t="shared" si="95"/>
        <v>0</v>
      </c>
      <c r="AJ102">
        <f t="shared" si="95"/>
        <v>0</v>
      </c>
      <c r="AK102">
        <f t="shared" si="95"/>
        <v>0</v>
      </c>
      <c r="AL102">
        <f t="shared" si="95"/>
        <v>0</v>
      </c>
      <c r="AM102">
        <f t="shared" si="95"/>
        <v>0</v>
      </c>
      <c r="AN102">
        <f t="shared" si="95"/>
        <v>0</v>
      </c>
      <c r="AO102">
        <f t="shared" si="95"/>
        <v>0</v>
      </c>
      <c r="AP102">
        <f t="shared" si="96"/>
        <v>0</v>
      </c>
      <c r="AQ102">
        <f t="shared" si="96"/>
        <v>0</v>
      </c>
      <c r="AR102">
        <f t="shared" si="96"/>
        <v>0</v>
      </c>
      <c r="AS102">
        <f t="shared" si="96"/>
        <v>0</v>
      </c>
      <c r="AT102">
        <f t="shared" si="96"/>
        <v>0</v>
      </c>
      <c r="AU102">
        <f t="shared" si="96"/>
        <v>0</v>
      </c>
      <c r="AV102">
        <f t="shared" si="96"/>
        <v>0</v>
      </c>
      <c r="AW102">
        <f t="shared" si="96"/>
        <v>0</v>
      </c>
      <c r="AX102">
        <f t="shared" si="96"/>
        <v>0</v>
      </c>
      <c r="AY102">
        <f t="shared" si="96"/>
        <v>0</v>
      </c>
      <c r="AZ102">
        <f t="shared" si="97"/>
        <v>0</v>
      </c>
      <c r="BA102">
        <f t="shared" si="97"/>
        <v>0</v>
      </c>
      <c r="BB102">
        <f t="shared" si="97"/>
        <v>0</v>
      </c>
      <c r="BC102">
        <f t="shared" si="97"/>
        <v>0</v>
      </c>
      <c r="BD102">
        <f t="shared" si="97"/>
        <v>0</v>
      </c>
      <c r="BE102">
        <f t="shared" si="97"/>
        <v>0</v>
      </c>
      <c r="BF102">
        <f t="shared" si="97"/>
        <v>0</v>
      </c>
      <c r="BG102">
        <f t="shared" si="97"/>
        <v>0</v>
      </c>
      <c r="BH102">
        <f t="shared" si="97"/>
        <v>0</v>
      </c>
      <c r="BI102">
        <f t="shared" si="97"/>
        <v>0</v>
      </c>
      <c r="BJ102">
        <f t="shared" si="98"/>
        <v>3.4299742927752983E-25</v>
      </c>
      <c r="BK102">
        <f t="shared" si="98"/>
        <v>1.7884537728104998E-23</v>
      </c>
      <c r="BL102">
        <f t="shared" si="98"/>
        <v>7.7797110066720947E-22</v>
      </c>
      <c r="BM102">
        <f t="shared" si="98"/>
        <v>2.8479466425210196E-20</v>
      </c>
      <c r="BN102">
        <f t="shared" si="98"/>
        <v>1.0615622188089222E-18</v>
      </c>
      <c r="BO102">
        <f t="shared" si="98"/>
        <v>1.9708946380441296E-17</v>
      </c>
      <c r="BP102">
        <f t="shared" si="98"/>
        <v>4.1884822417943499E-16</v>
      </c>
      <c r="BQ102">
        <f t="shared" si="98"/>
        <v>7.625727582491094E-15</v>
      </c>
      <c r="BR102">
        <f t="shared" si="98"/>
        <v>1.1841091493501749E-13</v>
      </c>
      <c r="BS102">
        <f t="shared" si="98"/>
        <v>1.6874876951042481E-12</v>
      </c>
      <c r="BT102">
        <f t="shared" si="99"/>
        <v>2.3380845472250457E-11</v>
      </c>
      <c r="BU102">
        <f t="shared" si="99"/>
        <v>2.5333548028655506E-10</v>
      </c>
      <c r="BV102">
        <f t="shared" si="99"/>
        <v>2.3358975337204815E-9</v>
      </c>
      <c r="BW102">
        <f t="shared" si="99"/>
        <v>1.8755795174093673E-8</v>
      </c>
      <c r="BX102">
        <f t="shared" si="99"/>
        <v>1.3155064637294982E-7</v>
      </c>
      <c r="BY102">
        <f t="shared" si="99"/>
        <v>8.0442015766149529E-7</v>
      </c>
      <c r="BZ102">
        <f t="shared" si="99"/>
        <v>4.7488878668690984E-6</v>
      </c>
      <c r="CA102">
        <f t="shared" si="99"/>
        <v>2.4441827195133885E-5</v>
      </c>
      <c r="CB102">
        <f t="shared" si="99"/>
        <v>1.104194101019685E-4</v>
      </c>
      <c r="CC102">
        <f t="shared" si="99"/>
        <v>4.3982301377273555E-4</v>
      </c>
      <c r="CD102">
        <f t="shared" si="100"/>
        <v>1.5493943641851794E-3</v>
      </c>
      <c r="CE102">
        <f t="shared" si="100"/>
        <v>4.8494587845346335E-3</v>
      </c>
      <c r="CF102">
        <f t="shared" si="100"/>
        <v>1.3469709907557567E-2</v>
      </c>
      <c r="CG102">
        <f t="shared" si="100"/>
        <v>3.324682598572478E-2</v>
      </c>
      <c r="CH102">
        <f t="shared" si="100"/>
        <v>7.2999736013901514E-2</v>
      </c>
      <c r="CI102">
        <f t="shared" si="100"/>
        <v>0.14270154236337435</v>
      </c>
      <c r="CJ102">
        <f t="shared" si="100"/>
        <v>0.2483776291044428</v>
      </c>
      <c r="CK102">
        <f t="shared" si="100"/>
        <v>0.38537079124756096</v>
      </c>
      <c r="CL102">
        <f t="shared" si="100"/>
        <v>0.53323107819210547</v>
      </c>
      <c r="CM102">
        <f t="shared" si="100"/>
        <v>0.65823719840082384</v>
      </c>
      <c r="CN102">
        <f t="shared" si="101"/>
        <v>0.72514353010909682</v>
      </c>
      <c r="CO102">
        <f t="shared" si="101"/>
        <v>0.71701087325973623</v>
      </c>
      <c r="CP102">
        <f t="shared" si="101"/>
        <v>0.63267088689405948</v>
      </c>
      <c r="CQ102">
        <f t="shared" si="101"/>
        <v>0.49830133252190328</v>
      </c>
      <c r="CR102">
        <f t="shared" si="101"/>
        <v>0.35040191736796339</v>
      </c>
      <c r="CS102">
        <f t="shared" si="101"/>
        <v>0.22003172074973648</v>
      </c>
      <c r="CT102">
        <f t="shared" si="101"/>
        <v>0.12340318298618028</v>
      </c>
      <c r="CU102">
        <f t="shared" si="101"/>
        <v>6.1823219900336505E-2</v>
      </c>
      <c r="CV102">
        <f t="shared" si="101"/>
        <v>2.7671036836923284E-2</v>
      </c>
      <c r="CW102">
        <f t="shared" si="101"/>
        <v>1.106618601834213E-2</v>
      </c>
      <c r="CX102">
        <f t="shared" si="101"/>
        <v>0</v>
      </c>
      <c r="CZ102">
        <v>2049</v>
      </c>
      <c r="DA102" s="7">
        <f t="shared" si="71"/>
        <v>5.4621376414884537</v>
      </c>
    </row>
    <row r="103" spans="1:105" x14ac:dyDescent="0.3">
      <c r="A103">
        <v>2050</v>
      </c>
      <c r="B103">
        <f t="shared" si="92"/>
        <v>0</v>
      </c>
      <c r="C103">
        <f t="shared" si="92"/>
        <v>0</v>
      </c>
      <c r="D103">
        <f t="shared" si="92"/>
        <v>0</v>
      </c>
      <c r="E103">
        <f t="shared" si="92"/>
        <v>0</v>
      </c>
      <c r="F103">
        <f t="shared" si="92"/>
        <v>0</v>
      </c>
      <c r="G103">
        <f t="shared" si="92"/>
        <v>0</v>
      </c>
      <c r="H103">
        <f t="shared" si="92"/>
        <v>0</v>
      </c>
      <c r="I103">
        <f t="shared" si="92"/>
        <v>0</v>
      </c>
      <c r="J103">
        <f t="shared" si="92"/>
        <v>0</v>
      </c>
      <c r="K103">
        <f t="shared" si="92"/>
        <v>0</v>
      </c>
      <c r="L103">
        <f t="shared" si="93"/>
        <v>0</v>
      </c>
      <c r="M103">
        <f t="shared" si="93"/>
        <v>0</v>
      </c>
      <c r="N103">
        <f t="shared" si="93"/>
        <v>0</v>
      </c>
      <c r="O103">
        <f t="shared" si="93"/>
        <v>0</v>
      </c>
      <c r="P103">
        <f t="shared" si="93"/>
        <v>0</v>
      </c>
      <c r="Q103">
        <f t="shared" si="93"/>
        <v>0</v>
      </c>
      <c r="R103">
        <f t="shared" si="93"/>
        <v>0</v>
      </c>
      <c r="S103">
        <f t="shared" si="93"/>
        <v>0</v>
      </c>
      <c r="T103">
        <f t="shared" si="93"/>
        <v>0</v>
      </c>
      <c r="U103">
        <f t="shared" si="93"/>
        <v>0</v>
      </c>
      <c r="V103">
        <f t="shared" si="94"/>
        <v>0</v>
      </c>
      <c r="W103">
        <f t="shared" si="94"/>
        <v>0</v>
      </c>
      <c r="X103">
        <f t="shared" si="94"/>
        <v>0</v>
      </c>
      <c r="Y103">
        <f t="shared" si="94"/>
        <v>0</v>
      </c>
      <c r="Z103">
        <f t="shared" si="94"/>
        <v>0</v>
      </c>
      <c r="AA103">
        <f t="shared" si="94"/>
        <v>0</v>
      </c>
      <c r="AB103">
        <f t="shared" si="94"/>
        <v>0</v>
      </c>
      <c r="AC103">
        <f t="shared" si="94"/>
        <v>0</v>
      </c>
      <c r="AD103">
        <f t="shared" si="94"/>
        <v>0</v>
      </c>
      <c r="AE103">
        <f t="shared" si="94"/>
        <v>0</v>
      </c>
      <c r="AF103">
        <f t="shared" si="95"/>
        <v>0</v>
      </c>
      <c r="AG103">
        <f t="shared" si="95"/>
        <v>0</v>
      </c>
      <c r="AH103">
        <f t="shared" si="95"/>
        <v>0</v>
      </c>
      <c r="AI103">
        <f t="shared" si="95"/>
        <v>0</v>
      </c>
      <c r="AJ103">
        <f t="shared" si="95"/>
        <v>0</v>
      </c>
      <c r="AK103">
        <f t="shared" si="95"/>
        <v>0</v>
      </c>
      <c r="AL103">
        <f t="shared" si="95"/>
        <v>0</v>
      </c>
      <c r="AM103">
        <f t="shared" si="95"/>
        <v>0</v>
      </c>
      <c r="AN103">
        <f t="shared" si="95"/>
        <v>0</v>
      </c>
      <c r="AO103">
        <f t="shared" si="95"/>
        <v>0</v>
      </c>
      <c r="AP103">
        <f t="shared" si="96"/>
        <v>0</v>
      </c>
      <c r="AQ103">
        <f t="shared" si="96"/>
        <v>0</v>
      </c>
      <c r="AR103">
        <f t="shared" si="96"/>
        <v>0</v>
      </c>
      <c r="AS103">
        <f t="shared" si="96"/>
        <v>0</v>
      </c>
      <c r="AT103">
        <f t="shared" si="96"/>
        <v>0</v>
      </c>
      <c r="AU103">
        <f t="shared" si="96"/>
        <v>0</v>
      </c>
      <c r="AV103">
        <f t="shared" si="96"/>
        <v>0</v>
      </c>
      <c r="AW103">
        <f t="shared" si="96"/>
        <v>0</v>
      </c>
      <c r="AX103">
        <f t="shared" si="96"/>
        <v>0</v>
      </c>
      <c r="AY103">
        <f t="shared" si="96"/>
        <v>0</v>
      </c>
      <c r="AZ103">
        <f t="shared" si="97"/>
        <v>0</v>
      </c>
      <c r="BA103">
        <f t="shared" si="97"/>
        <v>0</v>
      </c>
      <c r="BB103">
        <f t="shared" si="97"/>
        <v>0</v>
      </c>
      <c r="BC103">
        <f t="shared" si="97"/>
        <v>0</v>
      </c>
      <c r="BD103">
        <f t="shared" si="97"/>
        <v>0</v>
      </c>
      <c r="BE103">
        <f t="shared" si="97"/>
        <v>0</v>
      </c>
      <c r="BF103">
        <f t="shared" si="97"/>
        <v>0</v>
      </c>
      <c r="BG103">
        <f t="shared" si="97"/>
        <v>0</v>
      </c>
      <c r="BH103">
        <f t="shared" si="97"/>
        <v>0</v>
      </c>
      <c r="BI103">
        <f t="shared" si="97"/>
        <v>0</v>
      </c>
      <c r="BJ103">
        <f t="shared" si="98"/>
        <v>1.1574843315598013E-26</v>
      </c>
      <c r="BK103">
        <f t="shared" si="98"/>
        <v>6.7446111688954429E-25</v>
      </c>
      <c r="BL103">
        <f t="shared" si="98"/>
        <v>3.2786692321258939E-23</v>
      </c>
      <c r="BM103">
        <f t="shared" si="98"/>
        <v>1.3412845789170015E-21</v>
      </c>
      <c r="BN103">
        <f t="shared" si="98"/>
        <v>5.5871390373269804E-20</v>
      </c>
      <c r="BO103">
        <f t="shared" si="98"/>
        <v>1.1592106858874102E-18</v>
      </c>
      <c r="BP103">
        <f t="shared" si="98"/>
        <v>2.7530277488960795E-17</v>
      </c>
      <c r="BQ103">
        <f t="shared" si="98"/>
        <v>5.6013168421343624E-16</v>
      </c>
      <c r="BR103">
        <f t="shared" si="98"/>
        <v>9.7197597894954391E-15</v>
      </c>
      <c r="BS103">
        <f t="shared" si="98"/>
        <v>1.5479586393633349E-13</v>
      </c>
      <c r="BT103">
        <f t="shared" si="99"/>
        <v>2.3968115657195916E-12</v>
      </c>
      <c r="BU103">
        <f t="shared" si="99"/>
        <v>2.9021819763959942E-11</v>
      </c>
      <c r="BV103">
        <f t="shared" si="99"/>
        <v>2.9904555613519281E-10</v>
      </c>
      <c r="BW103">
        <f t="shared" si="99"/>
        <v>2.6833293979787241E-9</v>
      </c>
      <c r="BX103">
        <f t="shared" si="99"/>
        <v>2.1032283938726772E-8</v>
      </c>
      <c r="BY103">
        <f t="shared" si="99"/>
        <v>1.4372467562797867E-7</v>
      </c>
      <c r="BZ103">
        <f t="shared" si="99"/>
        <v>9.4818973554911358E-7</v>
      </c>
      <c r="CA103">
        <f t="shared" si="99"/>
        <v>5.4537088163704522E-6</v>
      </c>
      <c r="CB103">
        <f t="shared" si="99"/>
        <v>2.7533323800811974E-5</v>
      </c>
      <c r="CC103">
        <f t="shared" si="99"/>
        <v>1.2255925493500573E-4</v>
      </c>
      <c r="CD103">
        <f t="shared" si="100"/>
        <v>4.8248640012237373E-4</v>
      </c>
      <c r="CE103">
        <f t="shared" si="100"/>
        <v>1.6876070053796276E-3</v>
      </c>
      <c r="CF103">
        <f t="shared" si="100"/>
        <v>5.2383104312708215E-3</v>
      </c>
      <c r="CG103">
        <f t="shared" si="100"/>
        <v>1.4449011011942575E-2</v>
      </c>
      <c r="CH103">
        <f t="shared" si="100"/>
        <v>3.5453912112483242E-2</v>
      </c>
      <c r="CI103">
        <f t="shared" si="100"/>
        <v>7.7450902675970948E-2</v>
      </c>
      <c r="CJ103">
        <f t="shared" si="100"/>
        <v>0.15064864723857746</v>
      </c>
      <c r="CK103">
        <f t="shared" si="100"/>
        <v>0.26120801339113575</v>
      </c>
      <c r="CL103">
        <f t="shared" si="100"/>
        <v>0.40390394710803607</v>
      </c>
      <c r="CM103">
        <f t="shared" si="100"/>
        <v>0.55718575908949475</v>
      </c>
      <c r="CN103">
        <f t="shared" si="101"/>
        <v>0.68595638862317843</v>
      </c>
      <c r="CO103">
        <f t="shared" si="101"/>
        <v>0.75797208741763267</v>
      </c>
      <c r="CP103">
        <f t="shared" si="101"/>
        <v>0.74741234014924052</v>
      </c>
      <c r="CQ103">
        <f t="shared" si="101"/>
        <v>0.65785382566252915</v>
      </c>
      <c r="CR103">
        <f t="shared" si="101"/>
        <v>0.51696218043874531</v>
      </c>
      <c r="CS103">
        <f t="shared" si="101"/>
        <v>0.3627709782288413</v>
      </c>
      <c r="CT103">
        <f t="shared" si="101"/>
        <v>0.2273675830267769</v>
      </c>
      <c r="CU103">
        <f t="shared" si="101"/>
        <v>0.12729423816292765</v>
      </c>
      <c r="CV103">
        <f t="shared" si="101"/>
        <v>6.367038863776768E-2</v>
      </c>
      <c r="CW103">
        <f t="shared" si="101"/>
        <v>2.8455418480033887E-2</v>
      </c>
      <c r="CX103">
        <f t="shared" si="101"/>
        <v>1.1364322061544627E-2</v>
      </c>
      <c r="CZ103">
        <v>2050</v>
      </c>
      <c r="DA103" s="7">
        <f t="shared" si="71"/>
        <v>5.6949450096018381</v>
      </c>
    </row>
    <row r="105" spans="1:105" x14ac:dyDescent="0.3">
      <c r="A105" t="s">
        <v>18</v>
      </c>
      <c r="B105" s="7">
        <f t="shared" ref="B105:BM105" si="102">SUM(B3:B103)</f>
        <v>0</v>
      </c>
      <c r="C105" s="7">
        <f t="shared" si="102"/>
        <v>0</v>
      </c>
      <c r="D105" s="7">
        <f t="shared" si="102"/>
        <v>0</v>
      </c>
      <c r="E105" s="7">
        <f t="shared" si="102"/>
        <v>0</v>
      </c>
      <c r="F105" s="7">
        <f t="shared" si="102"/>
        <v>0</v>
      </c>
      <c r="G105" s="7">
        <f t="shared" si="102"/>
        <v>0</v>
      </c>
      <c r="H105" s="7">
        <f t="shared" si="102"/>
        <v>0</v>
      </c>
      <c r="I105" s="7">
        <f t="shared" si="102"/>
        <v>0</v>
      </c>
      <c r="J105" s="7">
        <f t="shared" si="102"/>
        <v>0</v>
      </c>
      <c r="K105" s="7">
        <f t="shared" si="102"/>
        <v>0</v>
      </c>
      <c r="L105" s="7">
        <f t="shared" si="102"/>
        <v>0</v>
      </c>
      <c r="M105" s="7">
        <f t="shared" si="102"/>
        <v>0</v>
      </c>
      <c r="N105" s="7">
        <f t="shared" si="102"/>
        <v>0</v>
      </c>
      <c r="O105" s="7">
        <f t="shared" si="102"/>
        <v>0</v>
      </c>
      <c r="P105" s="7">
        <f t="shared" si="102"/>
        <v>0</v>
      </c>
      <c r="Q105" s="7">
        <f t="shared" si="102"/>
        <v>0</v>
      </c>
      <c r="R105" s="7">
        <f t="shared" si="102"/>
        <v>0</v>
      </c>
      <c r="S105" s="7">
        <f t="shared" si="102"/>
        <v>0</v>
      </c>
      <c r="T105" s="7">
        <f t="shared" si="102"/>
        <v>0</v>
      </c>
      <c r="U105" s="7">
        <f t="shared" si="102"/>
        <v>0</v>
      </c>
      <c r="V105" s="7">
        <f t="shared" si="102"/>
        <v>0</v>
      </c>
      <c r="W105" s="7">
        <f t="shared" si="102"/>
        <v>0</v>
      </c>
      <c r="X105" s="7">
        <f t="shared" si="102"/>
        <v>0</v>
      </c>
      <c r="Y105" s="7">
        <f t="shared" si="102"/>
        <v>0</v>
      </c>
      <c r="Z105" s="7">
        <f t="shared" si="102"/>
        <v>0</v>
      </c>
      <c r="AA105" s="7">
        <f t="shared" si="102"/>
        <v>0</v>
      </c>
      <c r="AB105" s="7">
        <f t="shared" si="102"/>
        <v>0</v>
      </c>
      <c r="AC105" s="7">
        <f t="shared" si="102"/>
        <v>0</v>
      </c>
      <c r="AD105" s="7">
        <f t="shared" si="102"/>
        <v>0</v>
      </c>
      <c r="AE105" s="7">
        <f t="shared" si="102"/>
        <v>0</v>
      </c>
      <c r="AF105" s="7">
        <f t="shared" si="102"/>
        <v>0</v>
      </c>
      <c r="AG105" s="7">
        <f t="shared" si="102"/>
        <v>0</v>
      </c>
      <c r="AH105" s="7">
        <f t="shared" si="102"/>
        <v>0</v>
      </c>
      <c r="AI105" s="7">
        <f t="shared" si="102"/>
        <v>0</v>
      </c>
      <c r="AJ105" s="7">
        <f t="shared" si="102"/>
        <v>0</v>
      </c>
      <c r="AK105" s="7">
        <f t="shared" si="102"/>
        <v>0</v>
      </c>
      <c r="AL105" s="7">
        <f t="shared" si="102"/>
        <v>0</v>
      </c>
      <c r="AM105" s="7">
        <f t="shared" si="102"/>
        <v>0</v>
      </c>
      <c r="AN105" s="7">
        <f t="shared" si="102"/>
        <v>0</v>
      </c>
      <c r="AO105" s="7">
        <f t="shared" si="102"/>
        <v>0</v>
      </c>
      <c r="AP105" s="7">
        <f t="shared" si="102"/>
        <v>0</v>
      </c>
      <c r="AQ105" s="7">
        <f t="shared" si="102"/>
        <v>0</v>
      </c>
      <c r="AR105" s="7">
        <f t="shared" si="102"/>
        <v>0</v>
      </c>
      <c r="AS105" s="7">
        <f t="shared" si="102"/>
        <v>0</v>
      </c>
      <c r="AT105" s="7">
        <f t="shared" si="102"/>
        <v>0</v>
      </c>
      <c r="AU105" s="7">
        <f t="shared" si="102"/>
        <v>0</v>
      </c>
      <c r="AV105" s="7">
        <f t="shared" si="102"/>
        <v>0</v>
      </c>
      <c r="AW105" s="7">
        <f t="shared" si="102"/>
        <v>0</v>
      </c>
      <c r="AX105" s="7">
        <f t="shared" si="102"/>
        <v>0</v>
      </c>
      <c r="AY105" s="7">
        <f t="shared" si="102"/>
        <v>0</v>
      </c>
      <c r="AZ105" s="7">
        <f t="shared" si="102"/>
        <v>0</v>
      </c>
      <c r="BA105" s="7">
        <f t="shared" si="102"/>
        <v>0</v>
      </c>
      <c r="BB105" s="7">
        <f t="shared" si="102"/>
        <v>0</v>
      </c>
      <c r="BC105" s="7">
        <f t="shared" si="102"/>
        <v>0</v>
      </c>
      <c r="BD105" s="7">
        <f t="shared" si="102"/>
        <v>0</v>
      </c>
      <c r="BE105" s="7">
        <f t="shared" si="102"/>
        <v>0</v>
      </c>
      <c r="BF105" s="7">
        <f t="shared" si="102"/>
        <v>0</v>
      </c>
      <c r="BG105" s="7">
        <f t="shared" si="102"/>
        <v>0</v>
      </c>
      <c r="BH105" s="7">
        <f t="shared" si="102"/>
        <v>0</v>
      </c>
      <c r="BI105" s="7">
        <f t="shared" si="102"/>
        <v>0</v>
      </c>
      <c r="BJ105" s="7">
        <f t="shared" si="102"/>
        <v>1.3363114658287331E-2</v>
      </c>
      <c r="BK105" s="7">
        <f t="shared" si="102"/>
        <v>2.6276876933263832E-2</v>
      </c>
      <c r="BL105" s="7">
        <f t="shared" si="102"/>
        <v>4.8171884130985207E-2</v>
      </c>
      <c r="BM105" s="7">
        <f t="shared" si="102"/>
        <v>8.3052192127514607E-2</v>
      </c>
      <c r="BN105" s="7">
        <f t="shared" ref="BN105:CW105" si="103">SUM(BN3:BN103)</f>
        <v>0.16293287867235481</v>
      </c>
      <c r="BO105" s="7">
        <f t="shared" si="103"/>
        <v>0.17792036179594595</v>
      </c>
      <c r="BP105" s="7">
        <f t="shared" si="103"/>
        <v>0.24852657451235177</v>
      </c>
      <c r="BQ105" s="7">
        <f t="shared" si="103"/>
        <v>0.33235812095448447</v>
      </c>
      <c r="BR105" s="7">
        <f t="shared" si="103"/>
        <v>0.42362398404879376</v>
      </c>
      <c r="BS105" s="7">
        <f t="shared" si="103"/>
        <v>0.5537938848878079</v>
      </c>
      <c r="BT105" s="7">
        <f t="shared" si="103"/>
        <v>0.78657734345228036</v>
      </c>
      <c r="BU105" s="7">
        <f t="shared" si="103"/>
        <v>0.97635074484839457</v>
      </c>
      <c r="BV105" s="7">
        <f t="shared" si="103"/>
        <v>1.152516620006244</v>
      </c>
      <c r="BW105" s="7">
        <f t="shared" si="103"/>
        <v>1.3239372372613052</v>
      </c>
      <c r="BX105" s="7">
        <f t="shared" si="103"/>
        <v>1.4846304076277197</v>
      </c>
      <c r="BY105" s="7">
        <f t="shared" si="103"/>
        <v>1.6220218343582806</v>
      </c>
      <c r="BZ105" s="7">
        <f t="shared" si="103"/>
        <v>1.9119166809143999</v>
      </c>
      <c r="CA105" s="7">
        <f t="shared" si="103"/>
        <v>2.195678647302389</v>
      </c>
      <c r="CB105" s="7">
        <f t="shared" si="103"/>
        <v>2.4733904105176956</v>
      </c>
      <c r="CC105" s="7">
        <f t="shared" si="103"/>
        <v>2.745291893271776</v>
      </c>
      <c r="CD105" s="7">
        <f t="shared" si="103"/>
        <v>3.0114542173105021</v>
      </c>
      <c r="CE105" s="7">
        <f t="shared" si="103"/>
        <v>3.2795633594269828</v>
      </c>
      <c r="CF105" s="7">
        <f t="shared" si="103"/>
        <v>3.5407107286029862</v>
      </c>
      <c r="CG105" s="7">
        <f t="shared" si="103"/>
        <v>3.7925152251363765</v>
      </c>
      <c r="CH105" s="7">
        <f t="shared" si="103"/>
        <v>4.0288726378940058</v>
      </c>
      <c r="CI105" s="7">
        <f t="shared" si="103"/>
        <v>4.2369178570180734</v>
      </c>
      <c r="CJ105" s="7">
        <f t="shared" si="103"/>
        <v>4.3911093007641577</v>
      </c>
      <c r="CK105" s="7">
        <f t="shared" si="103"/>
        <v>4.4595091239273019</v>
      </c>
      <c r="CL105" s="7">
        <f t="shared" si="103"/>
        <v>4.4002047591725484</v>
      </c>
      <c r="CM105" s="7">
        <f t="shared" si="103"/>
        <v>4.1758291903569997</v>
      </c>
      <c r="CN105" s="7">
        <f t="shared" si="103"/>
        <v>3.7710290239715776</v>
      </c>
      <c r="CO105" s="7">
        <f t="shared" si="103"/>
        <v>3.2247394455801519</v>
      </c>
      <c r="CP105" s="7">
        <f t="shared" si="103"/>
        <v>2.5713590023900976</v>
      </c>
      <c r="CQ105" s="7">
        <f t="shared" si="103"/>
        <v>1.8965473430429398</v>
      </c>
      <c r="CR105" s="7">
        <f t="shared" si="103"/>
        <v>1.2850812547489396</v>
      </c>
      <c r="CS105" s="7">
        <f t="shared" si="103"/>
        <v>0.79523339962527773</v>
      </c>
      <c r="CT105" s="7">
        <f t="shared" si="103"/>
        <v>0.4468807277776698</v>
      </c>
      <c r="CU105" s="7">
        <f t="shared" si="103"/>
        <v>0.22643466604052373</v>
      </c>
      <c r="CV105" s="7">
        <f t="shared" si="103"/>
        <v>0.10210256895155281</v>
      </c>
      <c r="CW105" s="7">
        <f t="shared" si="103"/>
        <v>3.9521604498376016E-2</v>
      </c>
      <c r="CX105" s="7">
        <f>SUM(CX3:CX103)</f>
        <v>1.1364322061544627E-2</v>
      </c>
      <c r="CY105" s="7"/>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CC9AD-70D6-46C2-88DD-B3B3E83B4A52}">
  <sheetPr>
    <tabColor theme="9" tint="0.59999389629810485"/>
  </sheetPr>
  <dimension ref="A1:DD106"/>
  <sheetViews>
    <sheetView showGridLines="0" zoomScale="80" zoomScaleNormal="80" workbookViewId="0"/>
  </sheetViews>
  <sheetFormatPr defaultRowHeight="14.4" x14ac:dyDescent="0.3"/>
  <cols>
    <col min="1" max="1" width="15.77734375" customWidth="1"/>
    <col min="2" max="2" width="13" hidden="1" customWidth="1"/>
    <col min="3" max="3" width="12" hidden="1" customWidth="1"/>
    <col min="4" max="26" width="13" hidden="1" customWidth="1"/>
    <col min="27" max="27" width="12" hidden="1" customWidth="1"/>
    <col min="28" max="42" width="13" hidden="1" customWidth="1"/>
    <col min="43" max="43" width="10.88671875" hidden="1" customWidth="1"/>
    <col min="44" max="44" width="13" hidden="1" customWidth="1"/>
    <col min="45" max="46" width="12" hidden="1" customWidth="1"/>
    <col min="47" max="52" width="13" hidden="1" customWidth="1"/>
    <col min="53" max="61" width="9.33203125" hidden="1" customWidth="1"/>
    <col min="62" max="62" width="12.109375" bestFit="1" customWidth="1"/>
    <col min="63" max="100" width="9.33203125" bestFit="1" customWidth="1"/>
    <col min="101" max="102" width="13" bestFit="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31</v>
      </c>
    </row>
    <row r="3" spans="1:105" hidden="1" x14ac:dyDescent="0.3">
      <c r="A3">
        <v>1950</v>
      </c>
      <c r="B3">
        <f t="shared" ref="B3:K12" si="0">VLOOKUP(B$2,scenarios4,23,FALSE)*VLOOKUP($A3-B$2,output4,5,FALSE)</f>
        <v>1.3174307546222461E-3</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VLOOKUP(L$2,scenarios4,23,FALSE)*VLOOKUP($A3-L$2,output4,5,FALSE)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VLOOKUP(V$2,scenarios4,23,FALSE)*VLOOKUP($A3-V$2,output4,5,FALSE)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VLOOKUP(AF$2,scenarios4,23,FALSE)*VLOOKUP($A3-AF$2,output4,5,FALSE)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VLOOKUP(AP$2,scenarios4,23,FALSE)*VLOOKUP($A3-AP$2,output4,5,FALSE)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VLOOKUP(AZ$2,scenarios4,23,FALSE)*VLOOKUP($A3-AZ$2,output4,5,FALSE)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VLOOKUP(BJ$2,scenarios4,23,FALSE)*VLOOKUP($A3-BJ$2,output4,5,FALSE)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VLOOKUP(BT$2,scenarios4,23,FALSE)*VLOOKUP($A3-BT$2,output4,5,FALSE)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VLOOKUP(CD$2,scenarios4,23,FALSE)*VLOOKUP($A3-CD$2,output4,5,FALSE)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VLOOKUP(CN$2,scenarios4,23,FALSE)*VLOOKUP($A3-CN$2,output4,5,FALSE)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1.3174307546222461E-3</v>
      </c>
    </row>
    <row r="4" spans="1:105" hidden="1" x14ac:dyDescent="0.3">
      <c r="A4">
        <v>1951</v>
      </c>
      <c r="B4">
        <f t="shared" si="0"/>
        <v>3.3876209363466929E-3</v>
      </c>
      <c r="C4">
        <f t="shared" si="0"/>
        <v>2.3684970433484158E-3</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5.7561179796951087E-3</v>
      </c>
    </row>
    <row r="5" spans="1:105" hidden="1" x14ac:dyDescent="0.3">
      <c r="A5">
        <v>1952</v>
      </c>
      <c r="B5">
        <f t="shared" si="0"/>
        <v>7.7948341020175112E-3</v>
      </c>
      <c r="C5">
        <f t="shared" si="0"/>
        <v>6.0903164311075873E-3</v>
      </c>
      <c r="D5">
        <f t="shared" si="0"/>
        <v>4.0246463548505446E-3</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1.7909796887975643E-2</v>
      </c>
    </row>
    <row r="6" spans="1:105" hidden="1" x14ac:dyDescent="0.3">
      <c r="A6">
        <v>1953</v>
      </c>
      <c r="B6">
        <f t="shared" si="0"/>
        <v>1.6049592211830537E-2</v>
      </c>
      <c r="C6">
        <f t="shared" si="0"/>
        <v>1.4013671275886978E-2</v>
      </c>
      <c r="D6">
        <f t="shared" si="0"/>
        <v>1.0348912992389075E-2</v>
      </c>
      <c r="E6">
        <f t="shared" si="0"/>
        <v>3.6425545462278885E-3</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4.4054731026334476E-2</v>
      </c>
    </row>
    <row r="7" spans="1:105" hidden="1" x14ac:dyDescent="0.3">
      <c r="A7">
        <v>1954</v>
      </c>
      <c r="B7">
        <f t="shared" si="0"/>
        <v>2.9571011877205421E-2</v>
      </c>
      <c r="C7">
        <f t="shared" si="0"/>
        <v>2.8854200926536112E-2</v>
      </c>
      <c r="D7">
        <f t="shared" si="0"/>
        <v>2.3812599292434764E-2</v>
      </c>
      <c r="E7">
        <f t="shared" si="0"/>
        <v>9.3664080630367699E-3</v>
      </c>
      <c r="F7">
        <f t="shared" si="0"/>
        <v>5.0183643454964353E-3</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9.6622584504709508E-2</v>
      </c>
    </row>
    <row r="8" spans="1:105" hidden="1" x14ac:dyDescent="0.3">
      <c r="A8">
        <v>1955</v>
      </c>
      <c r="B8">
        <f t="shared" si="0"/>
        <v>4.8754356278074715E-2</v>
      </c>
      <c r="C8">
        <f t="shared" si="0"/>
        <v>5.31632148059763E-2</v>
      </c>
      <c r="D8">
        <f t="shared" si="0"/>
        <v>4.9030229911934016E-2</v>
      </c>
      <c r="E8">
        <f t="shared" si="0"/>
        <v>2.1551879137311752E-2</v>
      </c>
      <c r="F8">
        <f t="shared" si="0"/>
        <v>1.2904143966104755E-2</v>
      </c>
      <c r="G8">
        <f t="shared" si="0"/>
        <v>8.8307116716083399E-3</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0.19423453577100988</v>
      </c>
    </row>
    <row r="9" spans="1:105" hidden="1" x14ac:dyDescent="0.3">
      <c r="A9">
        <v>1956</v>
      </c>
      <c r="B9">
        <f t="shared" si="0"/>
        <v>7.1929281999143835E-2</v>
      </c>
      <c r="C9">
        <f t="shared" si="0"/>
        <v>8.7651323069413131E-2</v>
      </c>
      <c r="D9">
        <f t="shared" si="0"/>
        <v>9.0337093424665157E-2</v>
      </c>
      <c r="E9">
        <f t="shared" si="0"/>
        <v>4.4375398760954241E-2</v>
      </c>
      <c r="F9">
        <f t="shared" si="0"/>
        <v>2.9692124158617137E-2</v>
      </c>
      <c r="G9">
        <f t="shared" si="0"/>
        <v>2.2707154540474676E-2</v>
      </c>
      <c r="H9">
        <f t="shared" si="0"/>
        <v>1.0302858189461452E-2</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0.35699523414272971</v>
      </c>
    </row>
    <row r="10" spans="1:105" hidden="1" x14ac:dyDescent="0.3">
      <c r="A10">
        <v>1957</v>
      </c>
      <c r="B10">
        <f t="shared" si="0"/>
        <v>9.496051937251386E-2</v>
      </c>
      <c r="C10">
        <f t="shared" si="0"/>
        <v>0.12931555692579536</v>
      </c>
      <c r="D10">
        <f t="shared" si="0"/>
        <v>0.14894068746247016</v>
      </c>
      <c r="E10">
        <f t="shared" si="0"/>
        <v>8.1760671953311811E-2</v>
      </c>
      <c r="F10">
        <f t="shared" si="0"/>
        <v>6.1136193331619966E-2</v>
      </c>
      <c r="G10">
        <f t="shared" si="0"/>
        <v>5.2248615148409727E-2</v>
      </c>
      <c r="H10">
        <f t="shared" si="0"/>
        <v>2.6492609182209567E-2</v>
      </c>
      <c r="I10">
        <f t="shared" si="0"/>
        <v>1.1704842406275728E-2</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0.60655969578260627</v>
      </c>
    </row>
    <row r="11" spans="1:105" hidden="1" x14ac:dyDescent="0.3">
      <c r="A11">
        <v>1958</v>
      </c>
      <c r="B11">
        <f t="shared" si="0"/>
        <v>0.11218259837184914</v>
      </c>
      <c r="C11">
        <f t="shared" si="0"/>
        <v>0.17072146568577695</v>
      </c>
      <c r="D11">
        <f t="shared" si="0"/>
        <v>0.21973824551247714</v>
      </c>
      <c r="E11">
        <f t="shared" si="0"/>
        <v>0.13480055895616061</v>
      </c>
      <c r="F11">
        <f t="shared" si="0"/>
        <v>0.11264205814549264</v>
      </c>
      <c r="G11">
        <f t="shared" si="0"/>
        <v>0.1075800916080823</v>
      </c>
      <c r="H11">
        <f t="shared" si="0"/>
        <v>6.0958855015110044E-2</v>
      </c>
      <c r="I11">
        <f t="shared" si="0"/>
        <v>3.0097649575144287E-2</v>
      </c>
      <c r="J11">
        <f t="shared" si="0"/>
        <v>1.0239693457862704E-2</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0.95896121632795583</v>
      </c>
    </row>
    <row r="12" spans="1:105" hidden="1" x14ac:dyDescent="0.3">
      <c r="A12">
        <v>1959</v>
      </c>
      <c r="B12">
        <f t="shared" si="0"/>
        <v>0.11859133721817626</v>
      </c>
      <c r="C12">
        <f t="shared" si="0"/>
        <v>0.20168358118757768</v>
      </c>
      <c r="D12">
        <f t="shared" si="0"/>
        <v>0.29009684706873845</v>
      </c>
      <c r="E12">
        <f t="shared" si="0"/>
        <v>0.19887673961886193</v>
      </c>
      <c r="F12">
        <f t="shared" si="0"/>
        <v>0.18571535723991436</v>
      </c>
      <c r="G12">
        <f t="shared" si="0"/>
        <v>0.19821389383017921</v>
      </c>
      <c r="H12">
        <f t="shared" si="0"/>
        <v>0.12551450767109848</v>
      </c>
      <c r="I12">
        <f t="shared" si="0"/>
        <v>6.9253966044947615E-2</v>
      </c>
      <c r="J12">
        <f t="shared" si="0"/>
        <v>2.6330188374548983E-2</v>
      </c>
      <c r="K12">
        <f t="shared" si="0"/>
        <v>1.3567315729894306E-2</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1.4278437339839374</v>
      </c>
    </row>
    <row r="13" spans="1:105" hidden="1" x14ac:dyDescent="0.3">
      <c r="A13">
        <v>1960</v>
      </c>
      <c r="B13">
        <f t="shared" ref="B13:K22" si="11">VLOOKUP(B$2,scenarios4,23,FALSE)*VLOOKUP($A13-B$2,output4,5,FALSE)</f>
        <v>0.11218259837184914</v>
      </c>
      <c r="C13">
        <f t="shared" si="11"/>
        <v>0.21320530933599202</v>
      </c>
      <c r="D13">
        <f t="shared" si="11"/>
        <v>0.34270893102414701</v>
      </c>
      <c r="E13">
        <f t="shared" si="11"/>
        <v>0.26255563743211174</v>
      </c>
      <c r="F13">
        <f t="shared" si="11"/>
        <v>0.27399340945639611</v>
      </c>
      <c r="G13">
        <f t="shared" si="11"/>
        <v>0.32679946290611339</v>
      </c>
      <c r="H13">
        <f t="shared" si="11"/>
        <v>0.23125765116746969</v>
      </c>
      <c r="I13">
        <f t="shared" si="11"/>
        <v>0.14259417192543999</v>
      </c>
      <c r="J13">
        <f t="shared" si="11"/>
        <v>6.0585128652503692E-2</v>
      </c>
      <c r="K13">
        <f t="shared" si="11"/>
        <v>3.4886784489705031E-2</v>
      </c>
      <c r="L13">
        <f t="shared" ref="L13:U22" si="12">VLOOKUP(L$2,scenarios4,23,FALSE)*VLOOKUP($A13-L$2,output4,5,FALSE)</f>
        <v>1.958812257242917E-2</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VLOOKUP(V$2,scenarios4,23,FALSE)*VLOOKUP($A13-V$2,output4,5,FALSE)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VLOOKUP(AF$2,scenarios4,23,FALSE)*VLOOKUP($A13-AF$2,output4,5,FALSE)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VLOOKUP(AP$2,scenarios4,23,FALSE)*VLOOKUP($A13-AP$2,output4,5,FALSE)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VLOOKUP(AZ$2,scenarios4,23,FALSE)*VLOOKUP($A13-AZ$2,output4,5,FALSE)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VLOOKUP(BJ$2,scenarios4,23,FALSE)*VLOOKUP($A13-BJ$2,output4,5,FALSE)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VLOOKUP(BT$2,scenarios4,23,FALSE)*VLOOKUP($A13-BT$2,output4,5,FALSE)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VLOOKUP(CD$2,scenarios4,23,FALSE)*VLOOKUP($A13-CD$2,output4,5,FALSE)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VLOOKUP(CN$2,scenarios4,23,FALSE)*VLOOKUP($A13-CN$2,output4,5,FALSE)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2.0203572073341571</v>
      </c>
    </row>
    <row r="14" spans="1:105" hidden="1" x14ac:dyDescent="0.3">
      <c r="A14">
        <v>1961</v>
      </c>
      <c r="B14">
        <f t="shared" si="11"/>
        <v>9.496051937251386E-2</v>
      </c>
      <c r="C14">
        <f t="shared" si="11"/>
        <v>0.20168358118757768</v>
      </c>
      <c r="D14">
        <f t="shared" si="11"/>
        <v>0.36228711936274799</v>
      </c>
      <c r="E14">
        <f t="shared" si="11"/>
        <v>0.31017283623700237</v>
      </c>
      <c r="F14">
        <f t="shared" si="11"/>
        <v>0.36172412324281117</v>
      </c>
      <c r="G14">
        <f t="shared" si="11"/>
        <v>0.48214052074591018</v>
      </c>
      <c r="H14">
        <f t="shared" si="11"/>
        <v>0.38127940849195768</v>
      </c>
      <c r="I14">
        <f t="shared" si="11"/>
        <v>0.26272654756419683</v>
      </c>
      <c r="J14">
        <f t="shared" si="11"/>
        <v>0.12474500370986727</v>
      </c>
      <c r="K14">
        <f t="shared" si="11"/>
        <v>8.0273650021584944E-2</v>
      </c>
      <c r="L14">
        <f t="shared" si="12"/>
        <v>5.0368593489464444E-2</v>
      </c>
      <c r="M14">
        <f t="shared" si="12"/>
        <v>1.8415665970529658E-2</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2.7307775693961642</v>
      </c>
    </row>
    <row r="15" spans="1:105" hidden="1" x14ac:dyDescent="0.3">
      <c r="A15">
        <v>1962</v>
      </c>
      <c r="B15">
        <f t="shared" si="11"/>
        <v>7.1929281999143835E-2</v>
      </c>
      <c r="C15">
        <f t="shared" si="11"/>
        <v>0.17072146568577695</v>
      </c>
      <c r="D15">
        <f t="shared" si="11"/>
        <v>0.34270893102414701</v>
      </c>
      <c r="E15">
        <f t="shared" si="11"/>
        <v>0.32789231085710846</v>
      </c>
      <c r="F15">
        <f t="shared" si="11"/>
        <v>0.42732655957759119</v>
      </c>
      <c r="G15">
        <f t="shared" si="11"/>
        <v>0.63651843850062184</v>
      </c>
      <c r="H15">
        <f t="shared" si="11"/>
        <v>0.56251699719842529</v>
      </c>
      <c r="I15">
        <f t="shared" si="11"/>
        <v>0.4331628473467003</v>
      </c>
      <c r="J15">
        <f t="shared" si="11"/>
        <v>0.22983985746425326</v>
      </c>
      <c r="K15">
        <f t="shared" si="11"/>
        <v>0.16528374194239465</v>
      </c>
      <c r="L15">
        <f t="shared" si="12"/>
        <v>0.11589691927743889</v>
      </c>
      <c r="M15">
        <f t="shared" si="12"/>
        <v>4.7353756832875571E-2</v>
      </c>
      <c r="N15">
        <f t="shared" si="12"/>
        <v>1.7641197736974947E-2</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3.548792305443452</v>
      </c>
    </row>
    <row r="16" spans="1:105" hidden="1" x14ac:dyDescent="0.3">
      <c r="A16">
        <v>1963</v>
      </c>
      <c r="B16">
        <f t="shared" si="11"/>
        <v>4.8754356278074715E-2</v>
      </c>
      <c r="C16">
        <f t="shared" si="11"/>
        <v>0.12931555692579536</v>
      </c>
      <c r="D16">
        <f t="shared" si="11"/>
        <v>0.29009684706873845</v>
      </c>
      <c r="E16">
        <f t="shared" si="11"/>
        <v>0.31017283623700237</v>
      </c>
      <c r="F16">
        <f t="shared" si="11"/>
        <v>0.45173876220240977</v>
      </c>
      <c r="G16">
        <f t="shared" si="11"/>
        <v>0.75195768530369089</v>
      </c>
      <c r="H16">
        <f t="shared" si="11"/>
        <v>0.7426308830729772</v>
      </c>
      <c r="I16">
        <f t="shared" si="11"/>
        <v>0.63906274181215139</v>
      </c>
      <c r="J16">
        <f t="shared" si="11"/>
        <v>0.37894186185600004</v>
      </c>
      <c r="K16">
        <f t="shared" si="11"/>
        <v>0.30453156887592053</v>
      </c>
      <c r="L16">
        <f t="shared" si="12"/>
        <v>0.2386321849401378</v>
      </c>
      <c r="M16">
        <f t="shared" si="12"/>
        <v>0.10895985281564798</v>
      </c>
      <c r="N16">
        <f t="shared" si="12"/>
        <v>4.5362301271875211E-2</v>
      </c>
      <c r="O16">
        <f t="shared" si="12"/>
        <v>1.4428213704195277E-2</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4.4545856523646172</v>
      </c>
    </row>
    <row r="17" spans="1:105" hidden="1" x14ac:dyDescent="0.3">
      <c r="A17">
        <v>1964</v>
      </c>
      <c r="B17">
        <f t="shared" si="11"/>
        <v>2.9571011877205421E-2</v>
      </c>
      <c r="C17">
        <f t="shared" si="11"/>
        <v>8.7651323069413131E-2</v>
      </c>
      <c r="D17">
        <f t="shared" si="11"/>
        <v>0.21973824551247714</v>
      </c>
      <c r="E17">
        <f t="shared" si="11"/>
        <v>0.26255563743211174</v>
      </c>
      <c r="F17">
        <f t="shared" si="11"/>
        <v>0.42732655957759119</v>
      </c>
      <c r="G17">
        <f t="shared" si="11"/>
        <v>0.79491533202021836</v>
      </c>
      <c r="H17">
        <f t="shared" si="11"/>
        <v>0.87731472663387156</v>
      </c>
      <c r="I17">
        <f t="shared" si="11"/>
        <v>0.8436860230973382</v>
      </c>
      <c r="J17">
        <f t="shared" si="11"/>
        <v>0.55906831970579351</v>
      </c>
      <c r="K17">
        <f t="shared" si="11"/>
        <v>0.50208767520541131</v>
      </c>
      <c r="L17">
        <f t="shared" si="12"/>
        <v>0.43967442175550803</v>
      </c>
      <c r="M17">
        <f t="shared" si="12"/>
        <v>0.22434873946831008</v>
      </c>
      <c r="N17">
        <f t="shared" si="12"/>
        <v>0.10437756158200169</v>
      </c>
      <c r="O17">
        <f t="shared" si="12"/>
        <v>3.7100484140763092E-2</v>
      </c>
      <c r="P17">
        <f t="shared" si="12"/>
        <v>2.2671021072402351E-2</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5.4320870821504155</v>
      </c>
    </row>
    <row r="18" spans="1:105" hidden="1" x14ac:dyDescent="0.3">
      <c r="A18">
        <v>1965</v>
      </c>
      <c r="B18">
        <f t="shared" si="11"/>
        <v>1.6049592211830537E-2</v>
      </c>
      <c r="C18">
        <f t="shared" si="11"/>
        <v>5.31632148059763E-2</v>
      </c>
      <c r="D18">
        <f t="shared" si="11"/>
        <v>0.14894068746247016</v>
      </c>
      <c r="E18">
        <f t="shared" si="11"/>
        <v>0.19887673961886193</v>
      </c>
      <c r="F18">
        <f t="shared" si="11"/>
        <v>0.36172412324281117</v>
      </c>
      <c r="G18">
        <f t="shared" si="11"/>
        <v>0.75195768530369089</v>
      </c>
      <c r="H18">
        <f t="shared" si="11"/>
        <v>0.92743373841140797</v>
      </c>
      <c r="I18">
        <f t="shared" si="11"/>
        <v>0.99669726857524643</v>
      </c>
      <c r="J18">
        <f t="shared" si="11"/>
        <v>0.73807796391756963</v>
      </c>
      <c r="K18">
        <f t="shared" si="11"/>
        <v>0.74075033976780735</v>
      </c>
      <c r="L18">
        <f t="shared" si="12"/>
        <v>0.72490057133108532</v>
      </c>
      <c r="M18">
        <f t="shared" si="12"/>
        <v>0.41335749543612837</v>
      </c>
      <c r="N18">
        <f t="shared" si="12"/>
        <v>0.2149137848902731</v>
      </c>
      <c r="O18">
        <f t="shared" si="12"/>
        <v>8.5367319548347406E-2</v>
      </c>
      <c r="P18">
        <f t="shared" si="12"/>
        <v>5.8295910706326851E-2</v>
      </c>
      <c r="Q18">
        <f t="shared" si="12"/>
        <v>2.1990783085709072E-2</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6.4524972183155418</v>
      </c>
    </row>
    <row r="19" spans="1:105" hidden="1" x14ac:dyDescent="0.3">
      <c r="A19">
        <v>1966</v>
      </c>
      <c r="B19">
        <f t="shared" si="11"/>
        <v>7.7948341020175112E-3</v>
      </c>
      <c r="C19">
        <f t="shared" si="11"/>
        <v>2.8854200926536112E-2</v>
      </c>
      <c r="D19">
        <f t="shared" si="11"/>
        <v>9.0337093424665157E-2</v>
      </c>
      <c r="E19">
        <f t="shared" si="11"/>
        <v>0.13480055895616061</v>
      </c>
      <c r="F19">
        <f t="shared" si="11"/>
        <v>0.27399340945639611</v>
      </c>
      <c r="G19">
        <f t="shared" si="11"/>
        <v>0.63651843850062184</v>
      </c>
      <c r="H19">
        <f t="shared" si="11"/>
        <v>0.87731472663387156</v>
      </c>
      <c r="I19">
        <f t="shared" si="11"/>
        <v>1.0536363357376379</v>
      </c>
      <c r="J19">
        <f t="shared" si="11"/>
        <v>0.87193608818069535</v>
      </c>
      <c r="K19">
        <f t="shared" si="11"/>
        <v>0.97793325659158337</v>
      </c>
      <c r="L19">
        <f t="shared" si="12"/>
        <v>1.0694752550771074</v>
      </c>
      <c r="M19">
        <f t="shared" si="12"/>
        <v>0.68151129512887609</v>
      </c>
      <c r="N19">
        <f t="shared" si="12"/>
        <v>0.39597380429895629</v>
      </c>
      <c r="O19">
        <f t="shared" si="12"/>
        <v>0.17577162631509807</v>
      </c>
      <c r="P19">
        <f t="shared" si="12"/>
        <v>0.13413748507289888</v>
      </c>
      <c r="Q19">
        <f t="shared" si="12"/>
        <v>5.6546757335392203E-2</v>
      </c>
      <c r="R19">
        <f t="shared" si="12"/>
        <v>1.9088813460140328E-2</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7.4856239791986559</v>
      </c>
    </row>
    <row r="20" spans="1:105" hidden="1" x14ac:dyDescent="0.3">
      <c r="A20">
        <v>1967</v>
      </c>
      <c r="B20">
        <f t="shared" si="11"/>
        <v>3.3876209363466929E-3</v>
      </c>
      <c r="C20">
        <f t="shared" si="11"/>
        <v>1.4013671275886978E-2</v>
      </c>
      <c r="D20">
        <f t="shared" si="11"/>
        <v>4.9030229911934016E-2</v>
      </c>
      <c r="E20">
        <f t="shared" si="11"/>
        <v>8.1760671953311811E-2</v>
      </c>
      <c r="F20">
        <f t="shared" si="11"/>
        <v>0.18571535723991436</v>
      </c>
      <c r="G20">
        <f t="shared" si="11"/>
        <v>0.48214052074591018</v>
      </c>
      <c r="H20">
        <f t="shared" si="11"/>
        <v>0.7426308830729772</v>
      </c>
      <c r="I20">
        <f t="shared" si="11"/>
        <v>0.99669726857524643</v>
      </c>
      <c r="J20">
        <f t="shared" si="11"/>
        <v>0.92174783047352116</v>
      </c>
      <c r="K20">
        <f t="shared" si="11"/>
        <v>1.1552916357620786</v>
      </c>
      <c r="L20">
        <f t="shared" si="12"/>
        <v>1.4119135191615382</v>
      </c>
      <c r="M20">
        <f t="shared" si="12"/>
        <v>1.0054612936192473</v>
      </c>
      <c r="N20">
        <f t="shared" si="12"/>
        <v>0.65285043378773921</v>
      </c>
      <c r="O20">
        <f t="shared" si="12"/>
        <v>0.32385525942572529</v>
      </c>
      <c r="P20">
        <f t="shared" si="12"/>
        <v>0.27618957729752286</v>
      </c>
      <c r="Q20">
        <f t="shared" si="12"/>
        <v>0.13011272533690435</v>
      </c>
      <c r="R20">
        <f t="shared" si="12"/>
        <v>4.9084677809977093E-2</v>
      </c>
      <c r="S20">
        <f t="shared" si="12"/>
        <v>1.8641885320245865E-2</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8.5005250617060266</v>
      </c>
    </row>
    <row r="21" spans="1:105" hidden="1" x14ac:dyDescent="0.3">
      <c r="A21">
        <v>1968</v>
      </c>
      <c r="B21">
        <f t="shared" si="11"/>
        <v>1.3174307546222461E-3</v>
      </c>
      <c r="C21">
        <f t="shared" si="11"/>
        <v>6.0903164311075873E-3</v>
      </c>
      <c r="D21">
        <f t="shared" si="11"/>
        <v>2.3812599292434764E-2</v>
      </c>
      <c r="E21">
        <f t="shared" si="11"/>
        <v>4.4375398760954241E-2</v>
      </c>
      <c r="F21">
        <f t="shared" si="11"/>
        <v>0.11264205814549264</v>
      </c>
      <c r="G21">
        <f t="shared" si="11"/>
        <v>0.32679946290611339</v>
      </c>
      <c r="H21">
        <f t="shared" si="11"/>
        <v>0.56251699719842529</v>
      </c>
      <c r="I21">
        <f t="shared" si="11"/>
        <v>0.8436860230973382</v>
      </c>
      <c r="J21">
        <f t="shared" si="11"/>
        <v>0.87193608818069535</v>
      </c>
      <c r="K21">
        <f t="shared" si="11"/>
        <v>1.2212908414535306</v>
      </c>
      <c r="L21">
        <f t="shared" si="12"/>
        <v>1.6679787379272617</v>
      </c>
      <c r="M21">
        <f t="shared" si="12"/>
        <v>1.3274027488857716</v>
      </c>
      <c r="N21">
        <f t="shared" si="12"/>
        <v>0.96317676080772296</v>
      </c>
      <c r="O21">
        <f t="shared" si="12"/>
        <v>0.53394705484330163</v>
      </c>
      <c r="P21">
        <f t="shared" si="12"/>
        <v>0.50887307059460074</v>
      </c>
      <c r="Q21">
        <f t="shared" si="12"/>
        <v>0.26790258213279089</v>
      </c>
      <c r="R21">
        <f t="shared" si="12"/>
        <v>0.11294266025299922</v>
      </c>
      <c r="S21">
        <f t="shared" si="12"/>
        <v>4.7935453747583699E-2</v>
      </c>
      <c r="T21">
        <f t="shared" si="12"/>
        <v>2.4883478500496305E-2</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9.4695097639132442</v>
      </c>
    </row>
    <row r="22" spans="1:105" hidden="1" x14ac:dyDescent="0.3">
      <c r="A22">
        <v>1969</v>
      </c>
      <c r="B22">
        <f t="shared" si="11"/>
        <v>4.584646389187584E-4</v>
      </c>
      <c r="C22">
        <f t="shared" si="11"/>
        <v>2.3684970433484158E-3</v>
      </c>
      <c r="D22">
        <f t="shared" si="11"/>
        <v>1.0348912992389075E-2</v>
      </c>
      <c r="E22">
        <f t="shared" si="11"/>
        <v>2.1551879137311752E-2</v>
      </c>
      <c r="F22">
        <f t="shared" si="11"/>
        <v>6.1136193331619966E-2</v>
      </c>
      <c r="G22">
        <f t="shared" si="11"/>
        <v>0.19821389383017921</v>
      </c>
      <c r="H22">
        <f t="shared" si="11"/>
        <v>0.38127940849195768</v>
      </c>
      <c r="I22">
        <f t="shared" si="11"/>
        <v>0.63906274181215139</v>
      </c>
      <c r="J22">
        <f t="shared" si="11"/>
        <v>0.73807796391756963</v>
      </c>
      <c r="K22">
        <f t="shared" si="11"/>
        <v>1.1552916357620786</v>
      </c>
      <c r="L22">
        <f t="shared" si="12"/>
        <v>1.7632666015330716</v>
      </c>
      <c r="M22">
        <f t="shared" si="12"/>
        <v>1.5681410594626883</v>
      </c>
      <c r="N22">
        <f t="shared" si="12"/>
        <v>1.2715790136056913</v>
      </c>
      <c r="O22">
        <f t="shared" si="12"/>
        <v>0.78775377653192169</v>
      </c>
      <c r="P22">
        <f t="shared" si="12"/>
        <v>0.8389898555758063</v>
      </c>
      <c r="Q22">
        <f t="shared" si="12"/>
        <v>0.4936044688003447</v>
      </c>
      <c r="R22">
        <f t="shared" si="12"/>
        <v>0.23254935469515478</v>
      </c>
      <c r="S22">
        <f t="shared" si="12"/>
        <v>0.11029832339219811</v>
      </c>
      <c r="T22">
        <f t="shared" si="12"/>
        <v>6.39849892995588E-2</v>
      </c>
      <c r="U22">
        <f t="shared" si="12"/>
        <v>3.3450794592700561E-2</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10.371407828446664</v>
      </c>
    </row>
    <row r="23" spans="1:105" hidden="1" x14ac:dyDescent="0.3">
      <c r="A23">
        <v>1970</v>
      </c>
      <c r="B23">
        <f t="shared" ref="B23:K32" si="21">VLOOKUP(B$2,scenarios4,23,FALSE)*VLOOKUP($A23-B$2,output4,5,FALSE)</f>
        <v>1.4276736661014347E-4</v>
      </c>
      <c r="C23">
        <f t="shared" si="21"/>
        <v>8.2423469920454081E-4</v>
      </c>
      <c r="D23">
        <f t="shared" si="21"/>
        <v>4.0246463548505446E-3</v>
      </c>
      <c r="E23">
        <f t="shared" si="21"/>
        <v>9.3664080630367699E-3</v>
      </c>
      <c r="F23">
        <f t="shared" si="21"/>
        <v>2.9692124158617137E-2</v>
      </c>
      <c r="G23">
        <f t="shared" si="21"/>
        <v>0.1075800916080823</v>
      </c>
      <c r="H23">
        <f t="shared" si="21"/>
        <v>0.23125765116746969</v>
      </c>
      <c r="I23">
        <f t="shared" si="21"/>
        <v>0.4331628473467003</v>
      </c>
      <c r="J23">
        <f t="shared" si="21"/>
        <v>0.55906831970579351</v>
      </c>
      <c r="K23">
        <f t="shared" si="21"/>
        <v>0.97793325659158337</v>
      </c>
      <c r="L23">
        <f t="shared" ref="L23:U32" si="22">VLOOKUP(L$2,scenarios4,23,FALSE)*VLOOKUP($A23-L$2,output4,5,FALSE)</f>
        <v>1.6679787379272617</v>
      </c>
      <c r="M23">
        <f t="shared" si="22"/>
        <v>1.6577254216557196</v>
      </c>
      <c r="N23">
        <f t="shared" si="22"/>
        <v>1.5021931085045102</v>
      </c>
      <c r="O23">
        <f t="shared" si="22"/>
        <v>1.0399868548391864</v>
      </c>
      <c r="P23">
        <f t="shared" si="22"/>
        <v>1.2377958099155983</v>
      </c>
      <c r="Q23">
        <f t="shared" si="22"/>
        <v>0.81381618702376624</v>
      </c>
      <c r="R23">
        <f t="shared" si="22"/>
        <v>0.42846694414191316</v>
      </c>
      <c r="S23">
        <f t="shared" si="22"/>
        <v>0.22710465533002203</v>
      </c>
      <c r="T23">
        <f t="shared" si="22"/>
        <v>0.14722791775732005</v>
      </c>
      <c r="U23">
        <f t="shared" si="22"/>
        <v>8.601485254696184E-2</v>
      </c>
      <c r="V23">
        <f t="shared" ref="V23:AE32" si="23">VLOOKUP(V$2,scenarios4,23,FALSE)*VLOOKUP($A23-V$2,output4,5,FALSE)</f>
        <v>3.5831904306244153E-2</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VLOOKUP(AF$2,scenarios4,23,FALSE)*VLOOKUP($A23-AF$2,output4,5,FALSE)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VLOOKUP(AP$2,scenarios4,23,FALSE)*VLOOKUP($A23-AP$2,output4,5,FALSE)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VLOOKUP(AZ$2,scenarios4,23,FALSE)*VLOOKUP($A23-AZ$2,output4,5,FALSE)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VLOOKUP(BJ$2,scenarios4,23,FALSE)*VLOOKUP($A23-BJ$2,output4,5,FALSE)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VLOOKUP(BT$2,scenarios4,23,FALSE)*VLOOKUP($A23-BT$2,output4,5,FALSE)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VLOOKUP(CD$2,scenarios4,23,FALSE)*VLOOKUP($A23-CD$2,output4,5,FALSE)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VLOOKUP(CN$2,scenarios4,23,FALSE)*VLOOKUP($A23-CN$2,output4,5,FALSE)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11.197194741010451</v>
      </c>
    </row>
    <row r="24" spans="1:105" hidden="1" x14ac:dyDescent="0.3">
      <c r="A24">
        <v>1971</v>
      </c>
      <c r="B24">
        <f t="shared" si="21"/>
        <v>3.978296162968237E-5</v>
      </c>
      <c r="C24">
        <f t="shared" si="21"/>
        <v>2.5666934259457305E-4</v>
      </c>
      <c r="D24">
        <f t="shared" si="21"/>
        <v>1.4005730710160353E-3</v>
      </c>
      <c r="E24">
        <f t="shared" si="21"/>
        <v>3.6425545462278885E-3</v>
      </c>
      <c r="F24">
        <f t="shared" si="21"/>
        <v>1.2904143966104755E-2</v>
      </c>
      <c r="G24">
        <f t="shared" si="21"/>
        <v>5.2248615148409727E-2</v>
      </c>
      <c r="H24">
        <f t="shared" si="21"/>
        <v>0.12551450767109848</v>
      </c>
      <c r="I24">
        <f t="shared" si="21"/>
        <v>0.26272654756419683</v>
      </c>
      <c r="J24">
        <f t="shared" si="21"/>
        <v>0.37894186185600004</v>
      </c>
      <c r="K24">
        <f t="shared" si="21"/>
        <v>0.74075033976780735</v>
      </c>
      <c r="L24">
        <f t="shared" si="22"/>
        <v>1.4119135191615382</v>
      </c>
      <c r="M24">
        <f t="shared" si="22"/>
        <v>1.5681410594626883</v>
      </c>
      <c r="N24">
        <f t="shared" si="22"/>
        <v>1.5880100129877419</v>
      </c>
      <c r="O24">
        <f t="shared" si="22"/>
        <v>1.2285993002076658</v>
      </c>
      <c r="P24">
        <f t="shared" si="22"/>
        <v>1.6341291018045438</v>
      </c>
      <c r="Q24">
        <f t="shared" si="22"/>
        <v>1.2006560742598749</v>
      </c>
      <c r="R24">
        <f t="shared" si="22"/>
        <v>0.70642256459865604</v>
      </c>
      <c r="S24">
        <f t="shared" si="22"/>
        <v>0.41843520829036468</v>
      </c>
      <c r="T24">
        <f t="shared" si="22"/>
        <v>0.30314282655359098</v>
      </c>
      <c r="U24">
        <f t="shared" si="22"/>
        <v>0.19791810196926032</v>
      </c>
      <c r="V24">
        <f t="shared" si="23"/>
        <v>9.2137601001890432E-2</v>
      </c>
      <c r="W24">
        <f t="shared" si="23"/>
        <v>2.792492185993967E-2</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11.955855888052843</v>
      </c>
    </row>
    <row r="25" spans="1:105" hidden="1" x14ac:dyDescent="0.3">
      <c r="A25">
        <v>1972</v>
      </c>
      <c r="B25">
        <f t="shared" si="21"/>
        <v>9.9199693540637362E-6</v>
      </c>
      <c r="C25">
        <f t="shared" si="21"/>
        <v>7.1522413352619843E-5</v>
      </c>
      <c r="D25">
        <f t="shared" si="21"/>
        <v>4.3614296964236275E-4</v>
      </c>
      <c r="E25">
        <f t="shared" si="21"/>
        <v>1.2676054881207732E-3</v>
      </c>
      <c r="F25">
        <f t="shared" si="21"/>
        <v>5.0183643454964353E-3</v>
      </c>
      <c r="G25">
        <f t="shared" si="21"/>
        <v>2.2707154540474676E-2</v>
      </c>
      <c r="H25">
        <f t="shared" si="21"/>
        <v>6.0958855015110044E-2</v>
      </c>
      <c r="I25">
        <f t="shared" si="21"/>
        <v>0.14259417192543999</v>
      </c>
      <c r="J25">
        <f t="shared" si="21"/>
        <v>0.22983985746425326</v>
      </c>
      <c r="K25">
        <f t="shared" si="21"/>
        <v>0.50208767520541131</v>
      </c>
      <c r="L25">
        <f t="shared" si="22"/>
        <v>1.0694752550771074</v>
      </c>
      <c r="M25">
        <f t="shared" si="22"/>
        <v>1.3274027488857716</v>
      </c>
      <c r="N25">
        <f t="shared" si="22"/>
        <v>1.5021931085045102</v>
      </c>
      <c r="O25">
        <f t="shared" si="22"/>
        <v>1.2987864074425344</v>
      </c>
      <c r="P25">
        <f t="shared" si="22"/>
        <v>1.9304954303835831</v>
      </c>
      <c r="Q25">
        <f t="shared" si="22"/>
        <v>1.5850974906275079</v>
      </c>
      <c r="R25">
        <f t="shared" si="22"/>
        <v>1.0422139012514451</v>
      </c>
      <c r="S25">
        <f t="shared" si="22"/>
        <v>0.68988302831816295</v>
      </c>
      <c r="T25">
        <f t="shared" si="22"/>
        <v>0.55853382479700064</v>
      </c>
      <c r="U25">
        <f t="shared" si="22"/>
        <v>0.40751410310630704</v>
      </c>
      <c r="V25">
        <f t="shared" si="23"/>
        <v>0.21200639855005229</v>
      </c>
      <c r="W25">
        <f t="shared" si="23"/>
        <v>7.1805709413320887E-2</v>
      </c>
      <c r="X25">
        <f t="shared" si="23"/>
        <v>3.5155544554994381E-2</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12.695554220248955</v>
      </c>
    </row>
    <row r="26" spans="1:105" hidden="1" x14ac:dyDescent="0.3">
      <c r="A26">
        <v>1973</v>
      </c>
      <c r="B26">
        <f t="shared" si="21"/>
        <v>2.2134443506397496E-6</v>
      </c>
      <c r="C26">
        <f t="shared" si="21"/>
        <v>1.7834271746558563E-5</v>
      </c>
      <c r="D26">
        <f t="shared" si="21"/>
        <v>1.2153378911665844E-4</v>
      </c>
      <c r="E26">
        <f t="shared" si="21"/>
        <v>3.9473643565264652E-4</v>
      </c>
      <c r="F26">
        <f t="shared" si="21"/>
        <v>1.7463859785788122E-3</v>
      </c>
      <c r="G26">
        <f t="shared" si="21"/>
        <v>8.8307116716083399E-3</v>
      </c>
      <c r="H26">
        <f t="shared" si="21"/>
        <v>2.6492609182209567E-2</v>
      </c>
      <c r="I26">
        <f t="shared" si="21"/>
        <v>6.9253966044947615E-2</v>
      </c>
      <c r="J26">
        <f t="shared" si="21"/>
        <v>0.12474500370986727</v>
      </c>
      <c r="K26">
        <f t="shared" si="21"/>
        <v>0.30453156887592053</v>
      </c>
      <c r="L26">
        <f t="shared" si="22"/>
        <v>0.72490057133108532</v>
      </c>
      <c r="M26">
        <f t="shared" si="22"/>
        <v>1.0054612936192473</v>
      </c>
      <c r="N26">
        <f t="shared" si="22"/>
        <v>1.2715790136056913</v>
      </c>
      <c r="O26">
        <f t="shared" si="22"/>
        <v>1.2285993002076658</v>
      </c>
      <c r="P26">
        <f t="shared" si="22"/>
        <v>2.0407802805913393</v>
      </c>
      <c r="Q26">
        <f t="shared" si="22"/>
        <v>1.8725714259600121</v>
      </c>
      <c r="R26">
        <f t="shared" si="22"/>
        <v>1.3759232764379479</v>
      </c>
      <c r="S26">
        <f t="shared" si="22"/>
        <v>1.0178124516154532</v>
      </c>
      <c r="T26">
        <f t="shared" si="22"/>
        <v>0.92086659734831378</v>
      </c>
      <c r="U26">
        <f t="shared" si="22"/>
        <v>0.75083554921741469</v>
      </c>
      <c r="V26">
        <f t="shared" si="23"/>
        <v>0.4365219578113243</v>
      </c>
      <c r="W26">
        <f t="shared" si="23"/>
        <v>0.16522320618850719</v>
      </c>
      <c r="X26">
        <f t="shared" si="23"/>
        <v>9.039842006520965E-2</v>
      </c>
      <c r="Y26">
        <f t="shared" si="23"/>
        <v>3.5504313454455864E-2</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13.473114220857667</v>
      </c>
    </row>
    <row r="27" spans="1:105" hidden="1" x14ac:dyDescent="0.3">
      <c r="A27">
        <v>1974</v>
      </c>
      <c r="B27">
        <f t="shared" si="21"/>
        <v>4.4194878302516788E-7</v>
      </c>
      <c r="C27">
        <f t="shared" si="21"/>
        <v>3.9793639109402152E-6</v>
      </c>
      <c r="D27">
        <f t="shared" si="21"/>
        <v>3.0304718757312941E-5</v>
      </c>
      <c r="E27">
        <f t="shared" si="21"/>
        <v>1.0999561626915294E-4</v>
      </c>
      <c r="F27">
        <f t="shared" si="21"/>
        <v>5.4383022392869235E-4</v>
      </c>
      <c r="G27">
        <f t="shared" si="21"/>
        <v>3.0730791912326736E-3</v>
      </c>
      <c r="H27">
        <f t="shared" si="21"/>
        <v>1.0302858189461452E-2</v>
      </c>
      <c r="I27">
        <f t="shared" si="21"/>
        <v>3.0097649575144287E-2</v>
      </c>
      <c r="J27">
        <f t="shared" si="21"/>
        <v>6.0585128652503692E-2</v>
      </c>
      <c r="K27">
        <f t="shared" si="21"/>
        <v>0.16528374194239465</v>
      </c>
      <c r="L27">
        <f t="shared" si="22"/>
        <v>0.43967442175550803</v>
      </c>
      <c r="M27">
        <f t="shared" si="22"/>
        <v>0.68151129512887609</v>
      </c>
      <c r="N27">
        <f t="shared" si="22"/>
        <v>0.96317676080772296</v>
      </c>
      <c r="O27">
        <f t="shared" si="22"/>
        <v>1.0399868548391864</v>
      </c>
      <c r="P27">
        <f t="shared" si="22"/>
        <v>1.9304954303835831</v>
      </c>
      <c r="Q27">
        <f t="shared" si="22"/>
        <v>1.9795472084275676</v>
      </c>
      <c r="R27">
        <f t="shared" si="22"/>
        <v>1.6254612899241865</v>
      </c>
      <c r="S27">
        <f t="shared" si="22"/>
        <v>1.3437086586011728</v>
      </c>
      <c r="T27">
        <f t="shared" si="22"/>
        <v>1.3585918925166165</v>
      </c>
      <c r="U27">
        <f t="shared" si="22"/>
        <v>1.2379185407925646</v>
      </c>
      <c r="V27">
        <f t="shared" si="23"/>
        <v>0.80428186764673992</v>
      </c>
      <c r="W27">
        <f t="shared" si="23"/>
        <v>0.34019519191183151</v>
      </c>
      <c r="X27">
        <f t="shared" si="23"/>
        <v>0.2080045851448494</v>
      </c>
      <c r="Y27">
        <f t="shared" si="23"/>
        <v>9.1295238984623064E-2</v>
      </c>
      <c r="Z27">
        <f t="shared" si="23"/>
        <v>3.2487237150122146E-2</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14.346367483437534</v>
      </c>
    </row>
    <row r="28" spans="1:105" hidden="1" x14ac:dyDescent="0.3">
      <c r="A28">
        <v>1975</v>
      </c>
      <c r="B28">
        <f t="shared" si="21"/>
        <v>7.8962399039236069E-8</v>
      </c>
      <c r="C28">
        <f t="shared" si="21"/>
        <v>7.9454224234098899E-7</v>
      </c>
      <c r="D28">
        <f t="shared" si="21"/>
        <v>6.761896749572338E-6</v>
      </c>
      <c r="E28">
        <f t="shared" si="21"/>
        <v>2.7427649872533219E-5</v>
      </c>
      <c r="F28">
        <f t="shared" si="21"/>
        <v>1.5154147229384831E-4</v>
      </c>
      <c r="G28">
        <f t="shared" si="21"/>
        <v>9.5696676749472019E-4</v>
      </c>
      <c r="H28">
        <f t="shared" si="21"/>
        <v>3.5853847673512152E-3</v>
      </c>
      <c r="I28">
        <f t="shared" si="21"/>
        <v>1.1704842406275728E-2</v>
      </c>
      <c r="J28">
        <f t="shared" si="21"/>
        <v>2.6330188374548983E-2</v>
      </c>
      <c r="K28">
        <f t="shared" si="21"/>
        <v>8.0273650021584944E-2</v>
      </c>
      <c r="L28">
        <f t="shared" si="22"/>
        <v>0.2386321849401378</v>
      </c>
      <c r="M28">
        <f t="shared" si="22"/>
        <v>0.41335749543612837</v>
      </c>
      <c r="N28">
        <f t="shared" si="22"/>
        <v>0.65285043378773921</v>
      </c>
      <c r="O28">
        <f t="shared" si="22"/>
        <v>0.78775377653192169</v>
      </c>
      <c r="P28">
        <f t="shared" si="22"/>
        <v>1.6341291018045438</v>
      </c>
      <c r="Q28">
        <f t="shared" si="22"/>
        <v>1.8725714259600121</v>
      </c>
      <c r="R28">
        <f t="shared" si="22"/>
        <v>1.7183202276126202</v>
      </c>
      <c r="S28">
        <f t="shared" si="22"/>
        <v>1.5874042156962249</v>
      </c>
      <c r="T28">
        <f t="shared" si="22"/>
        <v>1.7936032189255002</v>
      </c>
      <c r="U28">
        <f t="shared" si="22"/>
        <v>1.8263515019001557</v>
      </c>
      <c r="V28">
        <f t="shared" si="23"/>
        <v>1.3260366228276055</v>
      </c>
      <c r="W28">
        <f t="shared" si="23"/>
        <v>0.62680197277395888</v>
      </c>
      <c r="X28">
        <f t="shared" si="23"/>
        <v>0.42828220922646099</v>
      </c>
      <c r="Y28">
        <f t="shared" si="23"/>
        <v>0.21006814385691625</v>
      </c>
      <c r="Z28">
        <f t="shared" si="23"/>
        <v>8.3537175937091535E-2</v>
      </c>
      <c r="AA28">
        <f t="shared" si="23"/>
        <v>2.2015594968245056E-2</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15.344752939046076</v>
      </c>
    </row>
    <row r="29" spans="1:105" hidden="1" x14ac:dyDescent="0.3">
      <c r="A29">
        <v>1976</v>
      </c>
      <c r="B29">
        <f t="shared" si="21"/>
        <v>1.2624488308236498E-8</v>
      </c>
      <c r="C29">
        <f t="shared" si="21"/>
        <v>1.4195980168517798E-7</v>
      </c>
      <c r="D29">
        <f t="shared" si="21"/>
        <v>1.3501184425764288E-6</v>
      </c>
      <c r="E29">
        <f t="shared" si="21"/>
        <v>6.1199359085533767E-6</v>
      </c>
      <c r="F29">
        <f t="shared" si="21"/>
        <v>3.7787200837834559E-5</v>
      </c>
      <c r="G29">
        <f t="shared" si="21"/>
        <v>2.6666438623950019E-4</v>
      </c>
      <c r="H29">
        <f t="shared" si="21"/>
        <v>1.1165003755274597E-3</v>
      </c>
      <c r="I29">
        <f t="shared" si="21"/>
        <v>4.073273930008464E-3</v>
      </c>
      <c r="J29">
        <f t="shared" si="21"/>
        <v>1.0239693457862704E-2</v>
      </c>
      <c r="K29">
        <f t="shared" si="21"/>
        <v>3.4886784489705031E-2</v>
      </c>
      <c r="L29">
        <f t="shared" si="22"/>
        <v>0.11589691927743889</v>
      </c>
      <c r="M29">
        <f t="shared" si="22"/>
        <v>0.22434873946831008</v>
      </c>
      <c r="N29">
        <f t="shared" si="22"/>
        <v>0.39597380429895629</v>
      </c>
      <c r="O29">
        <f t="shared" si="22"/>
        <v>0.53394705484330163</v>
      </c>
      <c r="P29">
        <f t="shared" si="22"/>
        <v>1.2377958099155983</v>
      </c>
      <c r="Q29">
        <f t="shared" si="22"/>
        <v>1.5850974906275079</v>
      </c>
      <c r="R29">
        <f t="shared" si="22"/>
        <v>1.6254612899241865</v>
      </c>
      <c r="S29">
        <f t="shared" si="22"/>
        <v>1.6780890385618421</v>
      </c>
      <c r="T29">
        <f t="shared" si="22"/>
        <v>2.1188918392269804</v>
      </c>
      <c r="U29">
        <f t="shared" si="22"/>
        <v>2.4111360819544094</v>
      </c>
      <c r="V29">
        <f t="shared" si="23"/>
        <v>1.9563556872855861</v>
      </c>
      <c r="W29">
        <f t="shared" si="23"/>
        <v>1.0334217450292289</v>
      </c>
      <c r="X29">
        <f t="shared" si="23"/>
        <v>0.78910031661090907</v>
      </c>
      <c r="Y29">
        <f t="shared" si="23"/>
        <v>0.43253108423783171</v>
      </c>
      <c r="Z29">
        <f t="shared" si="23"/>
        <v>0.19221702782451969</v>
      </c>
      <c r="AA29">
        <f t="shared" si="23"/>
        <v>5.6610558223943022E-2</v>
      </c>
      <c r="AB29">
        <f t="shared" si="23"/>
        <v>2.9669880748578618E-2</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16.467172696537951</v>
      </c>
    </row>
    <row r="30" spans="1:105" hidden="1" x14ac:dyDescent="0.3">
      <c r="A30">
        <v>1977</v>
      </c>
      <c r="B30">
        <f t="shared" si="21"/>
        <v>1.8061436637312094E-9</v>
      </c>
      <c r="C30">
        <f t="shared" si="21"/>
        <v>2.2696497046949901E-8</v>
      </c>
      <c r="D30">
        <f t="shared" si="21"/>
        <v>2.4122385965905194E-7</v>
      </c>
      <c r="E30">
        <f t="shared" si="21"/>
        <v>1.221940920355849E-6</v>
      </c>
      <c r="F30">
        <f t="shared" si="21"/>
        <v>8.4314641745068767E-6</v>
      </c>
      <c r="G30">
        <f t="shared" si="21"/>
        <v>6.64933537110615E-5</v>
      </c>
      <c r="H30">
        <f t="shared" si="21"/>
        <v>3.1111935909294169E-4</v>
      </c>
      <c r="I30">
        <f t="shared" si="21"/>
        <v>1.2684306336919206E-3</v>
      </c>
      <c r="J30">
        <f t="shared" si="21"/>
        <v>3.5634035013429504E-3</v>
      </c>
      <c r="K30">
        <f t="shared" si="21"/>
        <v>1.3567315729894306E-2</v>
      </c>
      <c r="L30">
        <f t="shared" si="22"/>
        <v>5.0368593489464444E-2</v>
      </c>
      <c r="M30">
        <f t="shared" si="22"/>
        <v>0.10895985281564798</v>
      </c>
      <c r="N30">
        <f t="shared" si="22"/>
        <v>0.2149137848902731</v>
      </c>
      <c r="O30">
        <f t="shared" si="22"/>
        <v>0.32385525942572529</v>
      </c>
      <c r="P30">
        <f t="shared" si="22"/>
        <v>0.8389898555758063</v>
      </c>
      <c r="Q30">
        <f t="shared" si="22"/>
        <v>1.2006560742598749</v>
      </c>
      <c r="R30">
        <f t="shared" si="22"/>
        <v>1.3759232764379479</v>
      </c>
      <c r="S30">
        <f t="shared" si="22"/>
        <v>1.5874042156962249</v>
      </c>
      <c r="T30">
        <f t="shared" si="22"/>
        <v>2.2399393513928874</v>
      </c>
      <c r="U30">
        <f t="shared" si="22"/>
        <v>2.848420717252917</v>
      </c>
      <c r="V30">
        <f t="shared" si="23"/>
        <v>2.5827666699665071</v>
      </c>
      <c r="W30">
        <f t="shared" si="23"/>
        <v>1.5246490733728157</v>
      </c>
      <c r="X30">
        <f t="shared" si="23"/>
        <v>1.3010064767126115</v>
      </c>
      <c r="Y30">
        <f t="shared" si="23"/>
        <v>0.79692877304567067</v>
      </c>
      <c r="Z30">
        <f t="shared" si="23"/>
        <v>0.39577557038130462</v>
      </c>
      <c r="AA30">
        <f t="shared" si="23"/>
        <v>0.13025952964327733</v>
      </c>
      <c r="AB30">
        <f t="shared" si="23"/>
        <v>7.6292669538912103E-2</v>
      </c>
      <c r="AC30">
        <f t="shared" si="23"/>
        <v>2.3539938002490712E-2</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17.639436363609683</v>
      </c>
    </row>
    <row r="31" spans="1:105" hidden="1" x14ac:dyDescent="0.3">
      <c r="A31">
        <v>1978</v>
      </c>
      <c r="B31">
        <f t="shared" si="21"/>
        <v>2.3122556900870719E-10</v>
      </c>
      <c r="C31">
        <f t="shared" si="21"/>
        <v>3.2471125426523494E-9</v>
      </c>
      <c r="D31">
        <f t="shared" si="21"/>
        <v>3.8566809430652851E-8</v>
      </c>
      <c r="E31">
        <f t="shared" si="21"/>
        <v>2.1832255288734489E-7</v>
      </c>
      <c r="F31">
        <f t="shared" si="21"/>
        <v>1.6834736911125027E-6</v>
      </c>
      <c r="G31">
        <f t="shared" si="21"/>
        <v>1.483667266235529E-5</v>
      </c>
      <c r="H31">
        <f t="shared" si="21"/>
        <v>7.7578299383201886E-5</v>
      </c>
      <c r="I31">
        <f t="shared" si="21"/>
        <v>3.5345561404012134E-4</v>
      </c>
      <c r="J31">
        <f t="shared" si="21"/>
        <v>1.1096553384267616E-3</v>
      </c>
      <c r="K31">
        <f t="shared" si="21"/>
        <v>4.7214128601288929E-3</v>
      </c>
      <c r="L31">
        <f t="shared" si="22"/>
        <v>1.958812257242917E-2</v>
      </c>
      <c r="M31">
        <f t="shared" si="22"/>
        <v>4.7353756832875571E-2</v>
      </c>
      <c r="N31">
        <f t="shared" si="22"/>
        <v>0.10437756158200169</v>
      </c>
      <c r="O31">
        <f t="shared" si="22"/>
        <v>0.17577162631509807</v>
      </c>
      <c r="P31">
        <f t="shared" si="22"/>
        <v>0.50887307059460074</v>
      </c>
      <c r="Q31">
        <f t="shared" si="22"/>
        <v>0.81381618702376624</v>
      </c>
      <c r="R31">
        <f t="shared" si="22"/>
        <v>1.0422139012514451</v>
      </c>
      <c r="S31">
        <f t="shared" si="22"/>
        <v>1.3437086586011728</v>
      </c>
      <c r="T31">
        <f t="shared" si="22"/>
        <v>2.1188918392269804</v>
      </c>
      <c r="U31">
        <f t="shared" si="22"/>
        <v>3.0111445689579113</v>
      </c>
      <c r="V31">
        <f t="shared" si="23"/>
        <v>3.0511782995672623</v>
      </c>
      <c r="W31">
        <f t="shared" si="23"/>
        <v>2.0128307115595545</v>
      </c>
      <c r="X31">
        <f t="shared" si="23"/>
        <v>1.9194276961104706</v>
      </c>
      <c r="Y31">
        <f t="shared" si="23"/>
        <v>1.3139134193533524</v>
      </c>
      <c r="Z31">
        <f t="shared" si="23"/>
        <v>0.7292075672693038</v>
      </c>
      <c r="AA31">
        <f t="shared" si="23"/>
        <v>0.26820485274193923</v>
      </c>
      <c r="AB31">
        <f t="shared" si="23"/>
        <v>0.17554759326089001</v>
      </c>
      <c r="AC31">
        <f t="shared" si="23"/>
        <v>6.0530230175479857E-2</v>
      </c>
      <c r="AD31">
        <f t="shared" si="23"/>
        <v>2.6677469740965281E-2</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18.749536015363528</v>
      </c>
    </row>
    <row r="32" spans="1:105" hidden="1" x14ac:dyDescent="0.3">
      <c r="A32">
        <v>1979</v>
      </c>
      <c r="B32">
        <f t="shared" si="21"/>
        <v>2.6488933887188816E-11</v>
      </c>
      <c r="C32">
        <f t="shared" si="21"/>
        <v>4.1570084395115754E-10</v>
      </c>
      <c r="D32">
        <f t="shared" si="21"/>
        <v>5.5176254896649382E-9</v>
      </c>
      <c r="E32">
        <f t="shared" si="21"/>
        <v>3.4905354319099156E-8</v>
      </c>
      <c r="F32">
        <f t="shared" si="21"/>
        <v>3.0078399686895619E-7</v>
      </c>
      <c r="G32">
        <f t="shared" si="21"/>
        <v>2.9623737436071167E-6</v>
      </c>
      <c r="H32">
        <f t="shared" si="21"/>
        <v>1.7310058365416611E-5</v>
      </c>
      <c r="I32">
        <f t="shared" si="21"/>
        <v>8.8134938065639876E-5</v>
      </c>
      <c r="J32">
        <f t="shared" si="21"/>
        <v>3.0921194947408642E-4</v>
      </c>
      <c r="K32">
        <f t="shared" si="21"/>
        <v>1.4702631860759804E-3</v>
      </c>
      <c r="L32">
        <f t="shared" si="22"/>
        <v>6.8166478661264712E-3</v>
      </c>
      <c r="M32">
        <f t="shared" si="22"/>
        <v>1.8415665970529658E-2</v>
      </c>
      <c r="N32">
        <f t="shared" si="22"/>
        <v>4.5362301271875211E-2</v>
      </c>
      <c r="O32">
        <f t="shared" si="22"/>
        <v>8.5367319548347406E-2</v>
      </c>
      <c r="P32">
        <f t="shared" si="22"/>
        <v>0.27618957729752286</v>
      </c>
      <c r="Q32">
        <f t="shared" si="22"/>
        <v>0.4936044688003447</v>
      </c>
      <c r="R32">
        <f t="shared" si="22"/>
        <v>0.70642256459865604</v>
      </c>
      <c r="S32">
        <f t="shared" si="22"/>
        <v>1.0178124516154532</v>
      </c>
      <c r="T32">
        <f t="shared" si="22"/>
        <v>1.7936032189255002</v>
      </c>
      <c r="U32">
        <f t="shared" si="22"/>
        <v>2.848420717252917</v>
      </c>
      <c r="V32">
        <f t="shared" si="23"/>
        <v>3.225485234682913</v>
      </c>
      <c r="W32">
        <f t="shared" si="23"/>
        <v>2.3778785204366475</v>
      </c>
      <c r="X32">
        <f t="shared" si="23"/>
        <v>2.5340146023257608</v>
      </c>
      <c r="Y32">
        <f t="shared" si="23"/>
        <v>1.9384698328101633</v>
      </c>
      <c r="Z32">
        <f t="shared" si="23"/>
        <v>1.2022600269123958</v>
      </c>
      <c r="AA32">
        <f t="shared" si="23"/>
        <v>0.49416139558423311</v>
      </c>
      <c r="AB32">
        <f t="shared" si="23"/>
        <v>0.36145314303435133</v>
      </c>
      <c r="AC32">
        <f t="shared" si="23"/>
        <v>0.13927860030397241</v>
      </c>
      <c r="AD32">
        <f t="shared" si="23"/>
        <v>6.8598030451446787E-2</v>
      </c>
      <c r="AE32">
        <f t="shared" si="23"/>
        <v>3.372713442901977E-2</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19.669229678273066</v>
      </c>
    </row>
    <row r="33" spans="1:105" hidden="1" x14ac:dyDescent="0.3">
      <c r="A33">
        <v>1980</v>
      </c>
      <c r="B33">
        <f t="shared" ref="B33:K42" si="31">VLOOKUP(B$2,scenarios4,23,FALSE)*VLOOKUP($A33-B$2,output4,5,FALSE)</f>
        <v>2.7154271722016058E-12</v>
      </c>
      <c r="C33">
        <f t="shared" si="31"/>
        <v>4.7622208129829061E-11</v>
      </c>
      <c r="D33">
        <f t="shared" si="31"/>
        <v>7.0637575462246795E-10</v>
      </c>
      <c r="E33">
        <f t="shared" si="31"/>
        <v>4.9937932528007791E-9</v>
      </c>
      <c r="F33">
        <f t="shared" si="31"/>
        <v>4.8089269044244042E-8</v>
      </c>
      <c r="G33">
        <f t="shared" si="31"/>
        <v>5.2928336185222574E-7</v>
      </c>
      <c r="H33">
        <f t="shared" si="31"/>
        <v>3.4562238831436538E-6</v>
      </c>
      <c r="I33">
        <f t="shared" si="31"/>
        <v>1.9665562845258101E-5</v>
      </c>
      <c r="J33">
        <f t="shared" si="31"/>
        <v>7.7102682581697268E-5</v>
      </c>
      <c r="K33">
        <f t="shared" si="31"/>
        <v>4.0969743510727144E-4</v>
      </c>
      <c r="L33">
        <f t="shared" ref="L33:U42" si="32">VLOOKUP(L$2,scenarios4,23,FALSE)*VLOOKUP($A33-L$2,output4,5,FALSE)</f>
        <v>2.1227261218023487E-3</v>
      </c>
      <c r="M33">
        <f t="shared" si="32"/>
        <v>6.4086340932948942E-3</v>
      </c>
      <c r="N33">
        <f t="shared" si="32"/>
        <v>1.7641197736974947E-2</v>
      </c>
      <c r="O33">
        <f t="shared" si="32"/>
        <v>3.7100484140763092E-2</v>
      </c>
      <c r="P33">
        <f t="shared" si="32"/>
        <v>0.13413748507289888</v>
      </c>
      <c r="Q33">
        <f t="shared" si="32"/>
        <v>0.26790258213279089</v>
      </c>
      <c r="R33">
        <f t="shared" si="32"/>
        <v>0.42846694414191316</v>
      </c>
      <c r="S33">
        <f t="shared" si="32"/>
        <v>0.68988302831816295</v>
      </c>
      <c r="T33">
        <f t="shared" si="32"/>
        <v>1.3585918925166165</v>
      </c>
      <c r="U33">
        <f t="shared" si="32"/>
        <v>2.4111360819544094</v>
      </c>
      <c r="V33">
        <f t="shared" ref="V33:AE42" si="33">VLOOKUP(V$2,scenarios4,23,FALSE)*VLOOKUP($A33-V$2,output4,5,FALSE)</f>
        <v>3.0511782995672623</v>
      </c>
      <c r="W33">
        <f t="shared" si="33"/>
        <v>2.5137213576230009</v>
      </c>
      <c r="X33">
        <f t="shared" si="33"/>
        <v>2.9935845368111362</v>
      </c>
      <c r="Y33">
        <f t="shared" si="33"/>
        <v>2.5591538938730718</v>
      </c>
      <c r="Z33">
        <f t="shared" si="33"/>
        <v>1.7737430480847065</v>
      </c>
      <c r="AA33">
        <f t="shared" si="33"/>
        <v>0.81473440405858555</v>
      </c>
      <c r="AB33">
        <f t="shared" si="33"/>
        <v>0.66596926854273975</v>
      </c>
      <c r="AC33">
        <f t="shared" si="33"/>
        <v>0.28677515255067731</v>
      </c>
      <c r="AD33">
        <f t="shared" si="33"/>
        <v>0.1578424142315108</v>
      </c>
      <c r="AE33">
        <f t="shared" si="33"/>
        <v>8.6725428500784921E-2</v>
      </c>
      <c r="AF33">
        <f t="shared" ref="AF33:AO42" si="34">VLOOKUP(AF$2,scenarios4,23,FALSE)*VLOOKUP($A33-AF$2,output4,5,FALSE)</f>
        <v>2.7437495426519427E-2</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VLOOKUP(AP$2,scenarios4,23,FALSE)*VLOOKUP($A33-AP$2,output4,5,FALSE)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VLOOKUP(AZ$2,scenarios4,23,FALSE)*VLOOKUP($A33-AZ$2,output4,5,FALSE)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VLOOKUP(BJ$2,scenarios4,23,FALSE)*VLOOKUP($A33-BJ$2,output4,5,FALSE)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VLOOKUP(BT$2,scenarios4,23,FALSE)*VLOOKUP($A33-BT$2,output4,5,FALSE)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VLOOKUP(CD$2,scenarios4,23,FALSE)*VLOOKUP($A33-CD$2,output4,5,FALSE)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VLOOKUP(CN$2,scenarios4,23,FALSE)*VLOOKUP($A33-CN$2,output4,5,FALSE)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20.284766860527178</v>
      </c>
    </row>
    <row r="34" spans="1:105" hidden="1" x14ac:dyDescent="0.3">
      <c r="A34">
        <v>1981</v>
      </c>
      <c r="B34">
        <f t="shared" si="31"/>
        <v>2.4909034673060261E-13</v>
      </c>
      <c r="C34">
        <f t="shared" si="31"/>
        <v>4.8818362606326018E-12</v>
      </c>
      <c r="D34">
        <f t="shared" si="31"/>
        <v>8.0921589874011995E-11</v>
      </c>
      <c r="E34">
        <f t="shared" si="31"/>
        <v>6.3931386499194035E-10</v>
      </c>
      <c r="F34">
        <f t="shared" si="31"/>
        <v>6.8799721982442567E-9</v>
      </c>
      <c r="G34">
        <f t="shared" si="31"/>
        <v>8.4621689497140391E-8</v>
      </c>
      <c r="H34">
        <f t="shared" si="31"/>
        <v>6.1751890696842483E-7</v>
      </c>
      <c r="I34">
        <f t="shared" si="31"/>
        <v>3.9265371927940161E-6</v>
      </c>
      <c r="J34">
        <f t="shared" si="31"/>
        <v>1.7203933912327603E-5</v>
      </c>
      <c r="K34">
        <f t="shared" si="31"/>
        <v>1.0215896037439124E-4</v>
      </c>
      <c r="L34">
        <f t="shared" si="32"/>
        <v>5.9151004784301553E-4</v>
      </c>
      <c r="M34">
        <f t="shared" si="32"/>
        <v>1.9956693175410371E-3</v>
      </c>
      <c r="N34">
        <f t="shared" si="32"/>
        <v>6.1391198908937825E-3</v>
      </c>
      <c r="O34">
        <f t="shared" si="32"/>
        <v>1.4428213704195277E-2</v>
      </c>
      <c r="P34">
        <f t="shared" si="32"/>
        <v>5.8295910706326851E-2</v>
      </c>
      <c r="Q34">
        <f t="shared" si="32"/>
        <v>0.13011272533690435</v>
      </c>
      <c r="R34">
        <f t="shared" si="32"/>
        <v>0.23254935469515478</v>
      </c>
      <c r="S34">
        <f t="shared" si="32"/>
        <v>0.41843520829036468</v>
      </c>
      <c r="T34">
        <f t="shared" si="32"/>
        <v>0.92086659734831378</v>
      </c>
      <c r="U34">
        <f t="shared" si="32"/>
        <v>1.8263515019001557</v>
      </c>
      <c r="V34">
        <f t="shared" si="33"/>
        <v>2.5827666699665071</v>
      </c>
      <c r="W34">
        <f t="shared" si="33"/>
        <v>2.3778785204366475</v>
      </c>
      <c r="X34">
        <f t="shared" si="33"/>
        <v>3.1646012701482737</v>
      </c>
      <c r="Y34">
        <f t="shared" si="33"/>
        <v>3.0232831006526175</v>
      </c>
      <c r="Z34">
        <f t="shared" si="33"/>
        <v>2.3416827806165839</v>
      </c>
      <c r="AA34">
        <f t="shared" si="33"/>
        <v>1.2020107571451792</v>
      </c>
      <c r="AB34">
        <f t="shared" si="33"/>
        <v>1.0979976986790208</v>
      </c>
      <c r="AC34">
        <f t="shared" si="33"/>
        <v>0.52837675438959109</v>
      </c>
      <c r="AD34">
        <f t="shared" si="33"/>
        <v>0.32499811400615924</v>
      </c>
      <c r="AE34">
        <f t="shared" si="33"/>
        <v>0.19955312010765541</v>
      </c>
      <c r="AF34">
        <f t="shared" si="34"/>
        <v>7.0552348669319823E-2</v>
      </c>
      <c r="AG34">
        <f t="shared" si="34"/>
        <v>2.2319265005471937E-2</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20.545910210238134</v>
      </c>
    </row>
    <row r="35" spans="1:105" hidden="1" x14ac:dyDescent="0.3">
      <c r="A35">
        <v>1982</v>
      </c>
      <c r="B35">
        <f t="shared" si="31"/>
        <v>2.0446580768607843E-14</v>
      </c>
      <c r="C35">
        <f t="shared" si="31"/>
        <v>4.4781841298917388E-13</v>
      </c>
      <c r="D35">
        <f t="shared" si="31"/>
        <v>8.2954144133343379E-12</v>
      </c>
      <c r="E35">
        <f t="shared" si="31"/>
        <v>7.323905732197358E-11</v>
      </c>
      <c r="F35">
        <f t="shared" si="31"/>
        <v>8.8078568623756004E-10</v>
      </c>
      <c r="G35">
        <f t="shared" si="31"/>
        <v>1.2106544405429441E-8</v>
      </c>
      <c r="H35">
        <f t="shared" si="31"/>
        <v>9.8728766045521637E-8</v>
      </c>
      <c r="I35">
        <f t="shared" si="31"/>
        <v>7.0154915811171348E-7</v>
      </c>
      <c r="J35">
        <f t="shared" si="31"/>
        <v>3.4350344762907808E-6</v>
      </c>
      <c r="K35">
        <f t="shared" si="31"/>
        <v>2.2794745188934934E-5</v>
      </c>
      <c r="L35">
        <f t="shared" si="32"/>
        <v>1.4749433694362027E-4</v>
      </c>
      <c r="M35">
        <f t="shared" si="32"/>
        <v>5.561049262894273E-4</v>
      </c>
      <c r="N35">
        <f t="shared" si="32"/>
        <v>1.9117417260225596E-3</v>
      </c>
      <c r="O35">
        <f t="shared" si="32"/>
        <v>5.021004529405626E-3</v>
      </c>
      <c r="P35">
        <f t="shared" si="32"/>
        <v>2.2671021072402351E-2</v>
      </c>
      <c r="Q35">
        <f t="shared" si="32"/>
        <v>5.6546757335392203E-2</v>
      </c>
      <c r="R35">
        <f t="shared" si="32"/>
        <v>0.11294266025299922</v>
      </c>
      <c r="S35">
        <f t="shared" si="32"/>
        <v>0.22710465533002203</v>
      </c>
      <c r="T35">
        <f t="shared" si="32"/>
        <v>0.55853382479700064</v>
      </c>
      <c r="U35">
        <f t="shared" si="32"/>
        <v>1.2379185407925646</v>
      </c>
      <c r="V35">
        <f t="shared" si="33"/>
        <v>1.9563556872855861</v>
      </c>
      <c r="W35">
        <f t="shared" si="33"/>
        <v>2.0128307115595545</v>
      </c>
      <c r="X35">
        <f t="shared" si="33"/>
        <v>2.9935845368111362</v>
      </c>
      <c r="Y35">
        <f t="shared" si="33"/>
        <v>3.1959964459646364</v>
      </c>
      <c r="Z35">
        <f t="shared" si="33"/>
        <v>2.7663713365095814</v>
      </c>
      <c r="AA35">
        <f t="shared" si="33"/>
        <v>1.5868859332033018</v>
      </c>
      <c r="AB35">
        <f t="shared" si="33"/>
        <v>1.6199206005763935</v>
      </c>
      <c r="AC35">
        <f t="shared" si="33"/>
        <v>0.8711459939056162</v>
      </c>
      <c r="AD35">
        <f t="shared" si="33"/>
        <v>0.59880169928936589</v>
      </c>
      <c r="AE35">
        <f t="shared" si="33"/>
        <v>0.41088061149336758</v>
      </c>
      <c r="AF35">
        <f t="shared" si="34"/>
        <v>0.16233925333396926</v>
      </c>
      <c r="AG35">
        <f t="shared" si="34"/>
        <v>5.7391410630979724E-2</v>
      </c>
      <c r="AH35">
        <f t="shared" si="34"/>
        <v>1.2716663304942259E-2</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20.468601732094395</v>
      </c>
    </row>
    <row r="36" spans="1:105" hidden="1" x14ac:dyDescent="0.3">
      <c r="A36">
        <v>1983</v>
      </c>
      <c r="B36">
        <f t="shared" si="31"/>
        <v>1.5018603272194379E-15</v>
      </c>
      <c r="C36">
        <f t="shared" si="31"/>
        <v>3.6759173813972617E-14</v>
      </c>
      <c r="D36">
        <f t="shared" si="31"/>
        <v>7.6095123214671751E-13</v>
      </c>
      <c r="E36">
        <f t="shared" si="31"/>
        <v>7.5078644978876506E-12</v>
      </c>
      <c r="F36">
        <f t="shared" si="31"/>
        <v>1.0090179002068057E-10</v>
      </c>
      <c r="G36">
        <f t="shared" si="31"/>
        <v>1.5499003069842187E-9</v>
      </c>
      <c r="H36">
        <f t="shared" si="31"/>
        <v>1.4124797050568855E-8</v>
      </c>
      <c r="I36">
        <f t="shared" si="31"/>
        <v>1.1216350126132352E-7</v>
      </c>
      <c r="J36">
        <f t="shared" si="31"/>
        <v>6.1373302393494669E-7</v>
      </c>
      <c r="K36">
        <f t="shared" si="31"/>
        <v>4.5513273883334292E-6</v>
      </c>
      <c r="L36">
        <f t="shared" si="32"/>
        <v>3.2910435023216345E-5</v>
      </c>
      <c r="M36">
        <f t="shared" si="32"/>
        <v>1.3866599168220437E-4</v>
      </c>
      <c r="N36">
        <f t="shared" si="32"/>
        <v>5.3271801209237002E-4</v>
      </c>
      <c r="O36">
        <f t="shared" si="32"/>
        <v>1.5635569977467112E-3</v>
      </c>
      <c r="P36">
        <f t="shared" si="32"/>
        <v>7.88949358697702E-3</v>
      </c>
      <c r="Q36">
        <f t="shared" si="32"/>
        <v>2.1990783085709072E-2</v>
      </c>
      <c r="R36">
        <f t="shared" si="32"/>
        <v>4.9084677809977093E-2</v>
      </c>
      <c r="S36">
        <f t="shared" si="32"/>
        <v>0.11029832339219811</v>
      </c>
      <c r="T36">
        <f t="shared" si="32"/>
        <v>0.30314282655359098</v>
      </c>
      <c r="U36">
        <f t="shared" si="32"/>
        <v>0.75083554921741469</v>
      </c>
      <c r="V36">
        <f t="shared" si="33"/>
        <v>1.3260366228276055</v>
      </c>
      <c r="W36">
        <f t="shared" si="33"/>
        <v>1.5246490733728157</v>
      </c>
      <c r="X36">
        <f t="shared" si="33"/>
        <v>2.5340146023257608</v>
      </c>
      <c r="Y36">
        <f t="shared" si="33"/>
        <v>3.0232831006526175</v>
      </c>
      <c r="Z36">
        <f t="shared" si="33"/>
        <v>2.9244078921337349</v>
      </c>
      <c r="AA36">
        <f t="shared" si="33"/>
        <v>1.8746842212197385</v>
      </c>
      <c r="AB36">
        <f t="shared" si="33"/>
        <v>2.1386074947168234</v>
      </c>
      <c r="AC36">
        <f t="shared" si="33"/>
        <v>1.2852370668309019</v>
      </c>
      <c r="AD36">
        <f t="shared" si="33"/>
        <v>0.9872570985497594</v>
      </c>
      <c r="AE36">
        <f t="shared" si="33"/>
        <v>0.7570382650362687</v>
      </c>
      <c r="AF36">
        <f t="shared" si="34"/>
        <v>0.33425712233040217</v>
      </c>
      <c r="AG36">
        <f t="shared" si="34"/>
        <v>0.13205625220621442</v>
      </c>
      <c r="AH36">
        <f t="shared" si="34"/>
        <v>3.2699430084768638E-2</v>
      </c>
      <c r="AI36">
        <f t="shared" si="34"/>
        <v>1.7230912225188782E-2</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20.13697395260283</v>
      </c>
    </row>
    <row r="37" spans="1:105" hidden="1" x14ac:dyDescent="0.3">
      <c r="A37">
        <v>1984</v>
      </c>
      <c r="B37">
        <f t="shared" si="31"/>
        <v>9.8715069495674042E-17</v>
      </c>
      <c r="C37">
        <f t="shared" si="31"/>
        <v>2.7000673333768376E-15</v>
      </c>
      <c r="D37">
        <f t="shared" si="31"/>
        <v>6.2462680843616955E-14</v>
      </c>
      <c r="E37">
        <f t="shared" si="31"/>
        <v>6.8870805673972575E-13</v>
      </c>
      <c r="F37">
        <f t="shared" si="31"/>
        <v>1.0343619849436481E-11</v>
      </c>
      <c r="G37">
        <f t="shared" si="31"/>
        <v>1.775547874720231E-10</v>
      </c>
      <c r="H37">
        <f t="shared" si="31"/>
        <v>1.8082804268201011E-9</v>
      </c>
      <c r="I37">
        <f t="shared" si="31"/>
        <v>1.604686005157746E-8</v>
      </c>
      <c r="J37">
        <f t="shared" si="31"/>
        <v>9.8123480027441729E-8</v>
      </c>
      <c r="K37">
        <f t="shared" si="31"/>
        <v>8.1317958822238084E-7</v>
      </c>
      <c r="L37">
        <f t="shared" si="32"/>
        <v>6.5710830738235993E-6</v>
      </c>
      <c r="M37">
        <f t="shared" si="32"/>
        <v>3.0940564931190991E-5</v>
      </c>
      <c r="N37">
        <f t="shared" si="32"/>
        <v>1.3283441297068301E-4</v>
      </c>
      <c r="O37">
        <f t="shared" si="32"/>
        <v>4.3569430132473511E-4</v>
      </c>
      <c r="P37">
        <f t="shared" si="32"/>
        <v>2.4568137380381909E-3</v>
      </c>
      <c r="Q37">
        <f t="shared" si="32"/>
        <v>7.6527714200973042E-3</v>
      </c>
      <c r="R37">
        <f t="shared" si="32"/>
        <v>1.9088813460140328E-2</v>
      </c>
      <c r="S37">
        <f t="shared" si="32"/>
        <v>4.7935453747583699E-2</v>
      </c>
      <c r="T37">
        <f t="shared" si="32"/>
        <v>0.14722791775732005</v>
      </c>
      <c r="U37">
        <f t="shared" si="32"/>
        <v>0.40751410310630704</v>
      </c>
      <c r="V37">
        <f t="shared" si="33"/>
        <v>0.80428186764673992</v>
      </c>
      <c r="W37">
        <f t="shared" si="33"/>
        <v>1.0334217450292289</v>
      </c>
      <c r="X37">
        <f t="shared" si="33"/>
        <v>1.9194276961104706</v>
      </c>
      <c r="Y37">
        <f t="shared" si="33"/>
        <v>2.5591538938730718</v>
      </c>
      <c r="Z37">
        <f t="shared" si="33"/>
        <v>2.7663713365095814</v>
      </c>
      <c r="AA37">
        <f t="shared" si="33"/>
        <v>1.9817807029156225</v>
      </c>
      <c r="AB37">
        <f t="shared" si="33"/>
        <v>2.5264662329162313</v>
      </c>
      <c r="AC37">
        <f t="shared" si="33"/>
        <v>1.6967607070583777</v>
      </c>
      <c r="AD37">
        <f t="shared" si="33"/>
        <v>1.4565404954218881</v>
      </c>
      <c r="AE37">
        <f t="shared" si="33"/>
        <v>1.2481450902992175</v>
      </c>
      <c r="AF37">
        <f t="shared" si="34"/>
        <v>0.61586121341991851</v>
      </c>
      <c r="AG37">
        <f t="shared" si="34"/>
        <v>0.27190431113650226</v>
      </c>
      <c r="AH37">
        <f t="shared" si="34"/>
        <v>7.5240600270988098E-2</v>
      </c>
      <c r="AI37">
        <f t="shared" si="34"/>
        <v>4.4307299493049221E-2</v>
      </c>
      <c r="AJ37">
        <f t="shared" si="34"/>
        <v>1.9549834735955528E-2</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19.651695869775491</v>
      </c>
    </row>
    <row r="38" spans="1:105" hidden="1" x14ac:dyDescent="0.3">
      <c r="A38">
        <v>1985</v>
      </c>
      <c r="B38">
        <f t="shared" si="31"/>
        <v>5.8060720856728759E-18</v>
      </c>
      <c r="C38">
        <f t="shared" si="31"/>
        <v>1.774714529884175E-16</v>
      </c>
      <c r="D38">
        <f t="shared" si="31"/>
        <v>4.5880640559142834E-15</v>
      </c>
      <c r="E38">
        <f t="shared" si="31"/>
        <v>5.6532599889748004E-14</v>
      </c>
      <c r="F38">
        <f t="shared" si="31"/>
        <v>9.4883629401731051E-13</v>
      </c>
      <c r="G38">
        <f t="shared" si="31"/>
        <v>1.8201453350645982E-11</v>
      </c>
      <c r="H38">
        <f t="shared" si="31"/>
        <v>2.0715451531111377E-10</v>
      </c>
      <c r="I38">
        <f t="shared" si="31"/>
        <v>2.0543461855984895E-9</v>
      </c>
      <c r="J38">
        <f t="shared" si="31"/>
        <v>1.4038200787844539E-8</v>
      </c>
      <c r="K38">
        <f t="shared" si="31"/>
        <v>1.3001094608218398E-7</v>
      </c>
      <c r="L38">
        <f t="shared" si="32"/>
        <v>1.1740466400734057E-6</v>
      </c>
      <c r="M38">
        <f t="shared" si="32"/>
        <v>6.17776770104874E-6</v>
      </c>
      <c r="N38">
        <f t="shared" si="32"/>
        <v>2.9639363839371062E-5</v>
      </c>
      <c r="O38">
        <f t="shared" si="32"/>
        <v>1.0864133638700369E-4</v>
      </c>
      <c r="P38">
        <f t="shared" si="32"/>
        <v>6.8460551589879625E-4</v>
      </c>
      <c r="Q38">
        <f t="shared" si="32"/>
        <v>2.3830976920997974E-3</v>
      </c>
      <c r="R38">
        <f t="shared" si="32"/>
        <v>6.6428887739911225E-3</v>
      </c>
      <c r="S38">
        <f t="shared" si="32"/>
        <v>1.8641885320245865E-2</v>
      </c>
      <c r="T38">
        <f t="shared" si="32"/>
        <v>6.39849892995588E-2</v>
      </c>
      <c r="U38">
        <f t="shared" si="32"/>
        <v>0.19791810196926032</v>
      </c>
      <c r="V38">
        <f t="shared" si="33"/>
        <v>0.4365219578113243</v>
      </c>
      <c r="W38">
        <f t="shared" si="33"/>
        <v>0.62680197277395888</v>
      </c>
      <c r="X38">
        <f t="shared" si="33"/>
        <v>1.3010064767126115</v>
      </c>
      <c r="Y38">
        <f t="shared" si="33"/>
        <v>1.9384698328101633</v>
      </c>
      <c r="Z38">
        <f t="shared" si="33"/>
        <v>2.3416827806165839</v>
      </c>
      <c r="AA38">
        <f t="shared" si="33"/>
        <v>1.8746842212197385</v>
      </c>
      <c r="AB38">
        <f t="shared" si="33"/>
        <v>2.6707975510156259</v>
      </c>
      <c r="AC38">
        <f t="shared" si="33"/>
        <v>2.0044859294246904</v>
      </c>
      <c r="AD38">
        <f t="shared" si="33"/>
        <v>1.9229142581182372</v>
      </c>
      <c r="AE38">
        <f t="shared" si="33"/>
        <v>1.8414391457436463</v>
      </c>
      <c r="AF38">
        <f t="shared" si="34"/>
        <v>1.0153834823646111</v>
      </c>
      <c r="AG38">
        <f t="shared" si="34"/>
        <v>0.50097756428690043</v>
      </c>
      <c r="AH38">
        <f t="shared" si="34"/>
        <v>0.15492067391275857</v>
      </c>
      <c r="AI38">
        <f t="shared" si="34"/>
        <v>0.10195002792407407</v>
      </c>
      <c r="AJ38">
        <f t="shared" si="34"/>
        <v>5.0270140742714409E-2</v>
      </c>
      <c r="AK38">
        <f t="shared" si="34"/>
        <v>1.9094151575627175E-2</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19.091801514468745</v>
      </c>
    </row>
    <row r="39" spans="1:105" hidden="1" x14ac:dyDescent="0.3">
      <c r="A39">
        <v>1986</v>
      </c>
      <c r="B39">
        <f t="shared" si="31"/>
        <v>3.0558107126113143E-19</v>
      </c>
      <c r="C39">
        <f t="shared" si="31"/>
        <v>1.0438244682034209E-17</v>
      </c>
      <c r="D39">
        <f t="shared" si="31"/>
        <v>3.0156669959363496E-16</v>
      </c>
      <c r="E39">
        <f t="shared" si="31"/>
        <v>4.152482506969472E-15</v>
      </c>
      <c r="F39">
        <f t="shared" si="31"/>
        <v>7.7885225888715605E-14</v>
      </c>
      <c r="G39">
        <f t="shared" si="31"/>
        <v>1.6696475503106169E-12</v>
      </c>
      <c r="H39">
        <f t="shared" si="31"/>
        <v>2.1235773478679234E-11</v>
      </c>
      <c r="I39">
        <f t="shared" si="31"/>
        <v>2.3534352418294937E-10</v>
      </c>
      <c r="J39">
        <f t="shared" si="31"/>
        <v>1.7971942266885496E-9</v>
      </c>
      <c r="K39">
        <f t="shared" si="31"/>
        <v>1.8600234777740315E-8</v>
      </c>
      <c r="L39">
        <f t="shared" si="32"/>
        <v>1.8770627870065345E-7</v>
      </c>
      <c r="M39">
        <f t="shared" si="32"/>
        <v>1.1037735075155416E-6</v>
      </c>
      <c r="N39">
        <f t="shared" si="32"/>
        <v>5.9179625521934602E-6</v>
      </c>
      <c r="O39">
        <f t="shared" si="32"/>
        <v>2.4241158786771486E-5</v>
      </c>
      <c r="P39">
        <f t="shared" si="32"/>
        <v>1.7070789753048543E-4</v>
      </c>
      <c r="Q39">
        <f t="shared" si="32"/>
        <v>6.6406410859619325E-4</v>
      </c>
      <c r="R39">
        <f t="shared" si="32"/>
        <v>2.0686169803269274E-3</v>
      </c>
      <c r="S39">
        <f t="shared" si="32"/>
        <v>6.4873582100047822E-3</v>
      </c>
      <c r="T39">
        <f t="shared" si="32"/>
        <v>2.4883478500496305E-2</v>
      </c>
      <c r="U39">
        <f t="shared" si="32"/>
        <v>8.601485254696184E-2</v>
      </c>
      <c r="V39">
        <f t="shared" si="33"/>
        <v>0.21200639855005229</v>
      </c>
      <c r="W39">
        <f t="shared" si="33"/>
        <v>0.34019519191183151</v>
      </c>
      <c r="X39">
        <f t="shared" si="33"/>
        <v>0.78910031661090907</v>
      </c>
      <c r="Y39">
        <f t="shared" si="33"/>
        <v>1.3139134193533524</v>
      </c>
      <c r="Z39">
        <f t="shared" si="33"/>
        <v>1.7737430480847065</v>
      </c>
      <c r="AA39">
        <f t="shared" si="33"/>
        <v>1.5868859332033018</v>
      </c>
      <c r="AB39">
        <f t="shared" si="33"/>
        <v>2.5264662329162313</v>
      </c>
      <c r="AC39">
        <f t="shared" si="33"/>
        <v>2.1189976899763496</v>
      </c>
      <c r="AD39">
        <f t="shared" si="33"/>
        <v>2.2716547818757977</v>
      </c>
      <c r="AE39">
        <f t="shared" si="33"/>
        <v>2.4310546805510485</v>
      </c>
      <c r="AF39">
        <f t="shared" si="34"/>
        <v>1.4980364918308169</v>
      </c>
      <c r="AG39">
        <f t="shared" si="34"/>
        <v>0.8259723663833537</v>
      </c>
      <c r="AH39">
        <f t="shared" si="34"/>
        <v>0.28543784962473806</v>
      </c>
      <c r="AI39">
        <f t="shared" si="34"/>
        <v>0.20991548412077402</v>
      </c>
      <c r="AJ39">
        <f t="shared" si="34"/>
        <v>0.11567038188077489</v>
      </c>
      <c r="AK39">
        <f t="shared" si="34"/>
        <v>4.9098404157051065E-2</v>
      </c>
      <c r="AL39">
        <f t="shared" si="34"/>
        <v>1.999971795643074E-2</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18.488468938488325</v>
      </c>
    </row>
    <row r="40" spans="1:105" hidden="1" x14ac:dyDescent="0.3">
      <c r="A40">
        <v>1987</v>
      </c>
      <c r="B40">
        <f t="shared" si="31"/>
        <v>1.4391813820243222E-20</v>
      </c>
      <c r="C40">
        <f t="shared" si="31"/>
        <v>5.4937829654110443E-19</v>
      </c>
      <c r="D40">
        <f t="shared" si="31"/>
        <v>1.7737089234950411E-17</v>
      </c>
      <c r="E40">
        <f t="shared" si="31"/>
        <v>2.7293656528898345E-16</v>
      </c>
      <c r="F40">
        <f t="shared" si="31"/>
        <v>5.720894469474205E-15</v>
      </c>
      <c r="G40">
        <f t="shared" si="31"/>
        <v>1.3705301686964202E-13</v>
      </c>
      <c r="H40">
        <f t="shared" si="31"/>
        <v>1.9479904425527418E-12</v>
      </c>
      <c r="I40">
        <f t="shared" si="31"/>
        <v>2.4125478325767667E-11</v>
      </c>
      <c r="J40">
        <f t="shared" si="31"/>
        <v>2.0588449303977166E-10</v>
      </c>
      <c r="K40">
        <f t="shared" si="31"/>
        <v>2.3812335400239801E-9</v>
      </c>
      <c r="L40">
        <f t="shared" si="32"/>
        <v>2.6854514625876958E-8</v>
      </c>
      <c r="M40">
        <f t="shared" si="32"/>
        <v>1.7647102811107748E-7</v>
      </c>
      <c r="N40">
        <f t="shared" si="32"/>
        <v>1.0573544684225198E-6</v>
      </c>
      <c r="O40">
        <f t="shared" si="32"/>
        <v>4.8401264851483823E-6</v>
      </c>
      <c r="P40">
        <f t="shared" si="32"/>
        <v>3.8090080514578833E-5</v>
      </c>
      <c r="Q40">
        <f t="shared" si="32"/>
        <v>1.655858522481873E-4</v>
      </c>
      <c r="R40">
        <f t="shared" si="32"/>
        <v>5.7643221913297195E-4</v>
      </c>
      <c r="S40">
        <f t="shared" si="32"/>
        <v>2.0201842612843253E-3</v>
      </c>
      <c r="T40">
        <f t="shared" si="32"/>
        <v>8.6594266497474152E-3</v>
      </c>
      <c r="U40">
        <f t="shared" si="32"/>
        <v>3.3450794592700561E-2</v>
      </c>
      <c r="V40">
        <f t="shared" si="33"/>
        <v>9.2137601001890432E-2</v>
      </c>
      <c r="W40">
        <f t="shared" si="33"/>
        <v>0.16522320618850719</v>
      </c>
      <c r="X40">
        <f t="shared" si="33"/>
        <v>0.42828220922646099</v>
      </c>
      <c r="Y40">
        <f t="shared" si="33"/>
        <v>0.79692877304567067</v>
      </c>
      <c r="Z40">
        <f t="shared" si="33"/>
        <v>1.2022600269123958</v>
      </c>
      <c r="AA40">
        <f t="shared" si="33"/>
        <v>1.2020107571451792</v>
      </c>
      <c r="AB40">
        <f t="shared" si="33"/>
        <v>2.1386074947168234</v>
      </c>
      <c r="AC40">
        <f t="shared" si="33"/>
        <v>2.0044859294246904</v>
      </c>
      <c r="AD40">
        <f t="shared" si="33"/>
        <v>2.4014292964381689</v>
      </c>
      <c r="AE40">
        <f t="shared" si="33"/>
        <v>2.8719517611147474</v>
      </c>
      <c r="AF40">
        <f t="shared" si="34"/>
        <v>1.9776969733261929</v>
      </c>
      <c r="AG40">
        <f t="shared" si="34"/>
        <v>1.218590579398263</v>
      </c>
      <c r="AH40">
        <f t="shared" si="34"/>
        <v>0.47060745413921029</v>
      </c>
      <c r="AI40">
        <f t="shared" si="34"/>
        <v>0.38676454779761338</v>
      </c>
      <c r="AJ40">
        <f t="shared" si="34"/>
        <v>0.23816574360352921</v>
      </c>
      <c r="AK40">
        <f t="shared" si="34"/>
        <v>0.11297424424668646</v>
      </c>
      <c r="AL40">
        <f t="shared" si="34"/>
        <v>5.1426963453316682E-2</v>
      </c>
      <c r="AM40">
        <f t="shared" si="34"/>
        <v>1.692801284292492E-2</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17.821388191097729</v>
      </c>
    </row>
    <row r="41" spans="1:105" hidden="1" x14ac:dyDescent="0.3">
      <c r="A41">
        <v>1988</v>
      </c>
      <c r="B41">
        <f t="shared" si="31"/>
        <v>6.0652634945498174E-22</v>
      </c>
      <c r="C41">
        <f t="shared" si="31"/>
        <v>2.5873821726167974E-20</v>
      </c>
      <c r="D41">
        <f t="shared" si="31"/>
        <v>9.3352591037324017E-19</v>
      </c>
      <c r="E41">
        <f t="shared" si="31"/>
        <v>1.60531657525019E-17</v>
      </c>
      <c r="F41">
        <f t="shared" si="31"/>
        <v>3.7602597584898389E-16</v>
      </c>
      <c r="G41">
        <f t="shared" si="31"/>
        <v>1.0066939362217209E-14</v>
      </c>
      <c r="H41">
        <f t="shared" si="31"/>
        <v>1.5990079279630868E-13</v>
      </c>
      <c r="I41">
        <f t="shared" si="31"/>
        <v>2.2130675507437026E-12</v>
      </c>
      <c r="J41">
        <f t="shared" si="31"/>
        <v>2.1105581263334115E-11</v>
      </c>
      <c r="K41">
        <f t="shared" si="31"/>
        <v>2.7279136162176137E-10</v>
      </c>
      <c r="L41">
        <f t="shared" si="32"/>
        <v>3.4379604178292764E-9</v>
      </c>
      <c r="M41">
        <f t="shared" si="32"/>
        <v>2.5247124594111815E-8</v>
      </c>
      <c r="N41">
        <f t="shared" si="32"/>
        <v>1.6904956392762178E-7</v>
      </c>
      <c r="O41">
        <f t="shared" si="32"/>
        <v>8.6477893728897768E-7</v>
      </c>
      <c r="P41">
        <f t="shared" si="32"/>
        <v>7.6052803061813144E-6</v>
      </c>
      <c r="Q41">
        <f t="shared" si="32"/>
        <v>3.694719773045214E-5</v>
      </c>
      <c r="R41">
        <f t="shared" si="32"/>
        <v>1.4373464705120517E-4</v>
      </c>
      <c r="S41">
        <f t="shared" si="32"/>
        <v>5.6293615873035524E-4</v>
      </c>
      <c r="T41">
        <f t="shared" si="32"/>
        <v>2.6965733759833324E-3</v>
      </c>
      <c r="U41">
        <f t="shared" si="32"/>
        <v>1.1640844431998547E-2</v>
      </c>
      <c r="V41">
        <f t="shared" si="33"/>
        <v>3.5831904306244153E-2</v>
      </c>
      <c r="W41">
        <f t="shared" si="33"/>
        <v>7.1805709413320887E-2</v>
      </c>
      <c r="X41">
        <f t="shared" si="33"/>
        <v>0.2080045851448494</v>
      </c>
      <c r="Y41">
        <f t="shared" si="33"/>
        <v>0.43253108423783171</v>
      </c>
      <c r="Z41">
        <f t="shared" si="33"/>
        <v>0.7292075672693038</v>
      </c>
      <c r="AA41">
        <f t="shared" si="33"/>
        <v>0.81473440405858555</v>
      </c>
      <c r="AB41">
        <f t="shared" si="33"/>
        <v>1.6199206005763935</v>
      </c>
      <c r="AC41">
        <f t="shared" si="33"/>
        <v>1.6967607070583777</v>
      </c>
      <c r="AD41">
        <f t="shared" si="33"/>
        <v>2.2716547818757977</v>
      </c>
      <c r="AE41">
        <f t="shared" si="33"/>
        <v>3.0360198882874223</v>
      </c>
      <c r="AF41">
        <f t="shared" si="34"/>
        <v>2.3363729129317696</v>
      </c>
      <c r="AG41">
        <f t="shared" si="34"/>
        <v>1.6087744949753426</v>
      </c>
      <c r="AH41">
        <f t="shared" si="34"/>
        <v>0.69430629104421748</v>
      </c>
      <c r="AI41">
        <f t="shared" si="34"/>
        <v>0.63766693670664176</v>
      </c>
      <c r="AJ41">
        <f t="shared" si="34"/>
        <v>0.43881501410683865</v>
      </c>
      <c r="AK41">
        <f t="shared" si="34"/>
        <v>0.2326143862548348</v>
      </c>
      <c r="AL41">
        <f t="shared" si="34"/>
        <v>0.11833220304790801</v>
      </c>
      <c r="AM41">
        <f t="shared" si="34"/>
        <v>4.352842873618902E-2</v>
      </c>
      <c r="AN41">
        <f t="shared" si="34"/>
        <v>2.3751295036688443E-2</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17.065722898970225</v>
      </c>
    </row>
    <row r="42" spans="1:105" hidden="1" x14ac:dyDescent="0.3">
      <c r="A42">
        <v>1989</v>
      </c>
      <c r="B42">
        <f t="shared" si="31"/>
        <v>2.2873302362939521E-23</v>
      </c>
      <c r="C42">
        <f t="shared" si="31"/>
        <v>1.090422293814557E-21</v>
      </c>
      <c r="D42">
        <f t="shared" si="31"/>
        <v>4.3965848548858151E-20</v>
      </c>
      <c r="E42">
        <f t="shared" si="31"/>
        <v>8.4489884303830944E-19</v>
      </c>
      <c r="F42">
        <f t="shared" si="31"/>
        <v>2.2116521145339047E-17</v>
      </c>
      <c r="G42">
        <f t="shared" si="31"/>
        <v>6.6168511195036679E-16</v>
      </c>
      <c r="H42">
        <f t="shared" si="31"/>
        <v>1.1745174399057374E-14</v>
      </c>
      <c r="I42">
        <f t="shared" si="31"/>
        <v>1.8165964685739063E-13</v>
      </c>
      <c r="J42">
        <f t="shared" si="31"/>
        <v>1.9360477086823841E-12</v>
      </c>
      <c r="K42">
        <f t="shared" si="31"/>
        <v>2.7964321963439279E-11</v>
      </c>
      <c r="L42">
        <f t="shared" si="32"/>
        <v>3.9384877115913775E-10</v>
      </c>
      <c r="M42">
        <f t="shared" si="32"/>
        <v>3.2321796252061646E-9</v>
      </c>
      <c r="N42">
        <f t="shared" si="32"/>
        <v>2.4185360332204152E-8</v>
      </c>
      <c r="O42">
        <f t="shared" si="32"/>
        <v>1.3826063690882895E-7</v>
      </c>
      <c r="P42">
        <f t="shared" si="32"/>
        <v>1.3588252788733975E-6</v>
      </c>
      <c r="Q42">
        <f t="shared" si="32"/>
        <v>7.3770858835660727E-6</v>
      </c>
      <c r="R42">
        <f t="shared" si="32"/>
        <v>3.2071534815413328E-5</v>
      </c>
      <c r="S42">
        <f t="shared" si="32"/>
        <v>1.4036937458002086E-4</v>
      </c>
      <c r="T42">
        <f t="shared" si="32"/>
        <v>7.5141594116050604E-4</v>
      </c>
      <c r="U42">
        <f t="shared" si="32"/>
        <v>3.6249964852126462E-3</v>
      </c>
      <c r="V42">
        <f t="shared" si="33"/>
        <v>1.2469468328332841E-2</v>
      </c>
      <c r="W42">
        <f t="shared" si="33"/>
        <v>2.792492185993967E-2</v>
      </c>
      <c r="X42">
        <f t="shared" si="33"/>
        <v>9.039842006520965E-2</v>
      </c>
      <c r="Y42">
        <f t="shared" si="33"/>
        <v>0.21006814385691625</v>
      </c>
      <c r="Z42">
        <f t="shared" si="33"/>
        <v>0.39577557038130462</v>
      </c>
      <c r="AA42">
        <f t="shared" si="33"/>
        <v>0.49416139558423311</v>
      </c>
      <c r="AB42">
        <f t="shared" si="33"/>
        <v>1.0979976986790208</v>
      </c>
      <c r="AC42">
        <f t="shared" si="33"/>
        <v>1.2852370668309019</v>
      </c>
      <c r="AD42">
        <f t="shared" si="33"/>
        <v>1.9229142581182372</v>
      </c>
      <c r="AE42">
        <f t="shared" si="33"/>
        <v>2.8719517611147474</v>
      </c>
      <c r="AF42">
        <f t="shared" si="34"/>
        <v>2.4698446283664657</v>
      </c>
      <c r="AG42">
        <f t="shared" si="34"/>
        <v>1.9005425015917918</v>
      </c>
      <c r="AH42">
        <f t="shared" si="34"/>
        <v>0.91661815840101712</v>
      </c>
      <c r="AI42">
        <f t="shared" si="34"/>
        <v>0.94077593087879663</v>
      </c>
      <c r="AJ42">
        <f t="shared" si="34"/>
        <v>0.72348364766052176</v>
      </c>
      <c r="AK42">
        <f t="shared" si="34"/>
        <v>0.42858676332475032</v>
      </c>
      <c r="AL42">
        <f t="shared" si="34"/>
        <v>0.24364644321999035</v>
      </c>
      <c r="AM42">
        <f t="shared" si="34"/>
        <v>0.1001578650904173</v>
      </c>
      <c r="AN42">
        <f t="shared" si="34"/>
        <v>6.1073710363398863E-2</v>
      </c>
      <c r="AO42">
        <f t="shared" si="34"/>
        <v>2.219359767151538E-2</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16.220379706736555</v>
      </c>
    </row>
    <row r="43" spans="1:105" hidden="1" x14ac:dyDescent="0.3">
      <c r="A43">
        <v>1990</v>
      </c>
      <c r="B43">
        <f t="shared" ref="B43:K52" si="41">VLOOKUP(B$2,scenarios4,23,FALSE)*VLOOKUP($A43-B$2,output4,5,FALSE)</f>
        <v>7.7188593371964136E-25</v>
      </c>
      <c r="C43">
        <f t="shared" si="41"/>
        <v>4.1121970796689481E-23</v>
      </c>
      <c r="D43">
        <f t="shared" si="41"/>
        <v>1.8528898409956554E-21</v>
      </c>
      <c r="E43">
        <f t="shared" si="41"/>
        <v>3.9791819551399359E-20</v>
      </c>
      <c r="F43">
        <f t="shared" si="41"/>
        <v>1.1640210669859311E-18</v>
      </c>
      <c r="G43">
        <f t="shared" si="41"/>
        <v>3.8917983623247252E-17</v>
      </c>
      <c r="H43">
        <f t="shared" si="41"/>
        <v>7.7199303159457897E-16</v>
      </c>
      <c r="I43">
        <f t="shared" si="41"/>
        <v>1.3343424984322421E-14</v>
      </c>
      <c r="J43">
        <f t="shared" si="41"/>
        <v>1.5892047350299481E-13</v>
      </c>
      <c r="K43">
        <f t="shared" si="41"/>
        <v>2.565210632517798E-12</v>
      </c>
      <c r="L43">
        <f t="shared" ref="L43:U52" si="42">VLOOKUP(L$2,scenarios4,23,FALSE)*VLOOKUP($A43-L$2,output4,5,FALSE)</f>
        <v>4.037412979693287E-11</v>
      </c>
      <c r="M43">
        <f t="shared" si="42"/>
        <v>3.7027476144033518E-10</v>
      </c>
      <c r="N43">
        <f t="shared" si="42"/>
        <v>3.096250767196315E-9</v>
      </c>
      <c r="O43">
        <f t="shared" si="42"/>
        <v>1.9780490678057884E-8</v>
      </c>
      <c r="P43">
        <f t="shared" si="42"/>
        <v>2.1724864055294753E-7</v>
      </c>
      <c r="Q43">
        <f t="shared" si="42"/>
        <v>1.3180540860357726E-6</v>
      </c>
      <c r="R43">
        <f t="shared" si="42"/>
        <v>6.4035835268795147E-6</v>
      </c>
      <c r="S43">
        <f t="shared" si="42"/>
        <v>3.1320641029974882E-5</v>
      </c>
      <c r="T43">
        <f t="shared" si="42"/>
        <v>1.8736722463884325E-4</v>
      </c>
      <c r="U43">
        <f t="shared" si="42"/>
        <v>1.0101264700969974E-3</v>
      </c>
      <c r="V43">
        <f t="shared" ref="V43:AE52" si="43">VLOOKUP(V$2,scenarios4,23,FALSE)*VLOOKUP($A43-V$2,output4,5,FALSE)</f>
        <v>3.8830326379438204E-3</v>
      </c>
      <c r="W43">
        <f t="shared" si="43"/>
        <v>9.7178460214576799E-3</v>
      </c>
      <c r="X43">
        <f t="shared" si="43"/>
        <v>3.5155544554994381E-2</v>
      </c>
      <c r="Y43">
        <f t="shared" si="43"/>
        <v>9.1295238984623064E-2</v>
      </c>
      <c r="Z43">
        <f t="shared" si="43"/>
        <v>0.19221702782451969</v>
      </c>
      <c r="AA43">
        <f t="shared" si="43"/>
        <v>0.26820485274193923</v>
      </c>
      <c r="AB43">
        <f t="shared" si="43"/>
        <v>0.66596926854273975</v>
      </c>
      <c r="AC43">
        <f t="shared" si="43"/>
        <v>0.8711459939056162</v>
      </c>
      <c r="AD43">
        <f t="shared" si="43"/>
        <v>1.4565404954218881</v>
      </c>
      <c r="AE43">
        <f t="shared" si="43"/>
        <v>2.4310546805510485</v>
      </c>
      <c r="AF43">
        <f t="shared" ref="AF43:AO52" si="44">VLOOKUP(AF$2,scenarios4,23,FALSE)*VLOOKUP($A43-AF$2,output4,5,FALSE)</f>
        <v>2.3363729129317696</v>
      </c>
      <c r="AG43">
        <f t="shared" si="44"/>
        <v>2.0091162085287091</v>
      </c>
      <c r="AH43">
        <f t="shared" si="44"/>
        <v>1.0828564060487735</v>
      </c>
      <c r="AI43">
        <f t="shared" si="44"/>
        <v>1.2420055994785835</v>
      </c>
      <c r="AJ43">
        <f t="shared" si="44"/>
        <v>1.0673848100368748</v>
      </c>
      <c r="AK43">
        <f t="shared" si="44"/>
        <v>0.70662011303403749</v>
      </c>
      <c r="AL43">
        <f t="shared" si="44"/>
        <v>0.44891307960997967</v>
      </c>
      <c r="AM43">
        <f t="shared" si="44"/>
        <v>0.20622541422564372</v>
      </c>
      <c r="AN43">
        <f t="shared" si="44"/>
        <v>0.14052913511355195</v>
      </c>
      <c r="AO43">
        <f t="shared" si="44"/>
        <v>5.706827160448253E-2</v>
      </c>
      <c r="AP43">
        <f t="shared" ref="AP43:AY52" si="45">VLOOKUP(AP$2,scenarios4,23,FALSE)*VLOOKUP($A43-AP$2,output4,5,FALSE)</f>
        <v>2.4201794675222585E-2</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VLOOKUP(AZ$2,scenarios4,23,FALSE)*VLOOKUP($A43-AZ$2,output4,5,FALSE)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VLOOKUP(BJ$2,scenarios4,23,FALSE)*VLOOKUP($A43-BJ$2,output4,5,FALSE)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VLOOKUP(BT$2,scenarios4,23,FALSE)*VLOOKUP($A43-BT$2,output4,5,FALSE)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VLOOKUP(CD$2,scenarios4,23,FALSE)*VLOOKUP($A43-CD$2,output4,5,FALSE)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VLOOKUP(CN$2,scenarios4,23,FALSE)*VLOOKUP($A43-CN$2,output4,5,FALSE)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15.347714502986548</v>
      </c>
    </row>
    <row r="44" spans="1:105" hidden="1" x14ac:dyDescent="0.3">
      <c r="A44">
        <v>1991</v>
      </c>
      <c r="B44">
        <f t="shared" si="41"/>
        <v>2.3308935498826497E-26</v>
      </c>
      <c r="C44">
        <f t="shared" si="41"/>
        <v>1.3877082688428764E-24</v>
      </c>
      <c r="D44">
        <f t="shared" si="41"/>
        <v>6.9876122639018605E-23</v>
      </c>
      <c r="E44">
        <f t="shared" si="41"/>
        <v>1.6769802161235675E-21</v>
      </c>
      <c r="F44">
        <f t="shared" si="41"/>
        <v>5.4821374929295937E-20</v>
      </c>
      <c r="G44">
        <f t="shared" si="41"/>
        <v>2.0483037329593902E-18</v>
      </c>
      <c r="H44">
        <f t="shared" si="41"/>
        <v>4.5405906250936567E-17</v>
      </c>
      <c r="I44">
        <f t="shared" si="41"/>
        <v>8.7704369092455847E-16</v>
      </c>
      <c r="J44">
        <f t="shared" si="41"/>
        <v>1.1673167119635068E-14</v>
      </c>
      <c r="K44">
        <f t="shared" si="41"/>
        <v>2.105653112402325E-13</v>
      </c>
      <c r="L44">
        <f t="shared" si="42"/>
        <v>3.7035815554244957E-12</v>
      </c>
      <c r="M44">
        <f t="shared" si="42"/>
        <v>3.7957516624775686E-11</v>
      </c>
      <c r="N44">
        <f t="shared" si="42"/>
        <v>3.5470290860148068E-10</v>
      </c>
      <c r="O44">
        <f t="shared" si="42"/>
        <v>2.5323318981485124E-9</v>
      </c>
      <c r="P44">
        <f t="shared" si="42"/>
        <v>3.1081042336815054E-8</v>
      </c>
      <c r="Q44">
        <f t="shared" si="42"/>
        <v>2.1073015259470184E-7</v>
      </c>
      <c r="R44">
        <f t="shared" si="42"/>
        <v>1.1441197196412324E-6</v>
      </c>
      <c r="S44">
        <f t="shared" si="42"/>
        <v>6.2536558385869363E-6</v>
      </c>
      <c r="T44">
        <f t="shared" si="42"/>
        <v>4.1807278840231776E-5</v>
      </c>
      <c r="U44">
        <f t="shared" si="42"/>
        <v>2.5187726646310008E-4</v>
      </c>
      <c r="V44">
        <f t="shared" si="43"/>
        <v>1.0820297530874804E-3</v>
      </c>
      <c r="W44">
        <f t="shared" si="43"/>
        <v>3.026168580587572E-3</v>
      </c>
      <c r="X44">
        <f t="shared" si="43"/>
        <v>1.223409578366743E-2</v>
      </c>
      <c r="Y44">
        <f t="shared" si="43"/>
        <v>3.5504313454455864E-2</v>
      </c>
      <c r="Z44">
        <f t="shared" si="43"/>
        <v>8.3537175937091535E-2</v>
      </c>
      <c r="AA44">
        <f t="shared" si="43"/>
        <v>0.13025952964327733</v>
      </c>
      <c r="AB44">
        <f t="shared" si="43"/>
        <v>0.36145314303435133</v>
      </c>
      <c r="AC44">
        <f t="shared" si="43"/>
        <v>0.52837675438959109</v>
      </c>
      <c r="AD44">
        <f t="shared" si="43"/>
        <v>0.9872570985497594</v>
      </c>
      <c r="AE44">
        <f t="shared" si="43"/>
        <v>1.8414391457436463</v>
      </c>
      <c r="AF44">
        <f t="shared" si="44"/>
        <v>1.9776969733261929</v>
      </c>
      <c r="AG44">
        <f t="shared" si="44"/>
        <v>1.9005425015917918</v>
      </c>
      <c r="AH44">
        <f t="shared" si="44"/>
        <v>1.1447175504255149</v>
      </c>
      <c r="AI44">
        <f t="shared" si="44"/>
        <v>1.4672562477814635</v>
      </c>
      <c r="AJ44">
        <f t="shared" si="44"/>
        <v>1.4091537286948053</v>
      </c>
      <c r="AK44">
        <f t="shared" si="44"/>
        <v>1.0425053524816901</v>
      </c>
      <c r="AL44">
        <f t="shared" si="44"/>
        <v>0.74013254304847365</v>
      </c>
      <c r="AM44">
        <f t="shared" si="44"/>
        <v>0.37996567719352531</v>
      </c>
      <c r="AN44">
        <f t="shared" si="44"/>
        <v>0.2893500083433434</v>
      </c>
      <c r="AO44">
        <f t="shared" si="44"/>
        <v>0.13131271709683778</v>
      </c>
      <c r="AP44">
        <f t="shared" si="45"/>
        <v>6.2232118121803195E-2</v>
      </c>
      <c r="AQ44">
        <f t="shared" si="45"/>
        <v>2.7779855003298624E-2</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14.557116055039232</v>
      </c>
    </row>
    <row r="45" spans="1:105" hidden="1" x14ac:dyDescent="0.3">
      <c r="A45">
        <v>1992</v>
      </c>
      <c r="B45">
        <f t="shared" si="41"/>
        <v>6.2984953197853605E-28</v>
      </c>
      <c r="C45">
        <f t="shared" si="41"/>
        <v>4.1905158672570482E-26</v>
      </c>
      <c r="D45">
        <f t="shared" si="41"/>
        <v>2.3580502418101863E-24</v>
      </c>
      <c r="E45">
        <f t="shared" si="41"/>
        <v>6.3242224471418583E-23</v>
      </c>
      <c r="F45">
        <f t="shared" si="41"/>
        <v>2.3103834459836549E-21</v>
      </c>
      <c r="G45">
        <f t="shared" si="41"/>
        <v>9.6468036617588454E-20</v>
      </c>
      <c r="H45">
        <f t="shared" si="41"/>
        <v>2.3897714787217769E-18</v>
      </c>
      <c r="I45">
        <f t="shared" si="41"/>
        <v>5.1584615376436941E-17</v>
      </c>
      <c r="J45">
        <f t="shared" si="41"/>
        <v>7.6726009906847138E-16</v>
      </c>
      <c r="K45">
        <f t="shared" si="41"/>
        <v>1.5466629399760045E-14</v>
      </c>
      <c r="L45">
        <f t="shared" si="42"/>
        <v>3.0400848688051454E-13</v>
      </c>
      <c r="M45">
        <f t="shared" si="42"/>
        <v>3.4819018804441787E-12</v>
      </c>
      <c r="N45">
        <f t="shared" si="42"/>
        <v>3.6361218619720803E-11</v>
      </c>
      <c r="O45">
        <f t="shared" si="42"/>
        <v>2.9010101485770088E-10</v>
      </c>
      <c r="P45">
        <f t="shared" si="42"/>
        <v>3.9790476494362134E-9</v>
      </c>
      <c r="Q45">
        <f t="shared" si="42"/>
        <v>3.0148463888054288E-8</v>
      </c>
      <c r="R45">
        <f t="shared" si="42"/>
        <v>1.8292157026101035E-7</v>
      </c>
      <c r="S45">
        <f t="shared" si="42"/>
        <v>1.1173323397350077E-6</v>
      </c>
      <c r="T45">
        <f t="shared" si="42"/>
        <v>8.3474770891321434E-6</v>
      </c>
      <c r="U45">
        <f t="shared" si="42"/>
        <v>5.6201414803660055E-5</v>
      </c>
      <c r="V45">
        <f t="shared" si="43"/>
        <v>2.6980650889511597E-4</v>
      </c>
      <c r="W45">
        <f t="shared" si="43"/>
        <v>8.4325957244288179E-4</v>
      </c>
      <c r="X45">
        <f t="shared" si="43"/>
        <v>3.8097368687140289E-3</v>
      </c>
      <c r="Y45">
        <f t="shared" si="43"/>
        <v>1.2355467026138198E-2</v>
      </c>
      <c r="Z45">
        <f t="shared" si="43"/>
        <v>3.2487237150122146E-2</v>
      </c>
      <c r="AA45">
        <f t="shared" si="43"/>
        <v>5.6610558223943022E-2</v>
      </c>
      <c r="AB45">
        <f t="shared" si="43"/>
        <v>0.17554759326089001</v>
      </c>
      <c r="AC45">
        <f t="shared" si="43"/>
        <v>0.28677515255067731</v>
      </c>
      <c r="AD45">
        <f t="shared" si="43"/>
        <v>0.59880169928936589</v>
      </c>
      <c r="AE45">
        <f t="shared" si="43"/>
        <v>1.2481450902992175</v>
      </c>
      <c r="AF45">
        <f t="shared" si="44"/>
        <v>1.4980364918308169</v>
      </c>
      <c r="AG45">
        <f t="shared" si="44"/>
        <v>1.6087744949753426</v>
      </c>
      <c r="AH45">
        <f t="shared" si="44"/>
        <v>1.0828564060487735</v>
      </c>
      <c r="AI45">
        <f t="shared" si="44"/>
        <v>1.5510772882025849</v>
      </c>
      <c r="AJ45">
        <f t="shared" si="44"/>
        <v>1.6647184307220595</v>
      </c>
      <c r="AK45">
        <f t="shared" si="44"/>
        <v>1.3763080482502976</v>
      </c>
      <c r="AL45">
        <f t="shared" si="44"/>
        <v>1.0919476016057748</v>
      </c>
      <c r="AM45">
        <f t="shared" si="44"/>
        <v>0.62645749412494378</v>
      </c>
      <c r="AN45">
        <f t="shared" si="44"/>
        <v>0.53312086814787663</v>
      </c>
      <c r="AO45">
        <f t="shared" si="44"/>
        <v>0.27037336959951885</v>
      </c>
      <c r="AP45">
        <f t="shared" si="45"/>
        <v>0.14319460343746349</v>
      </c>
      <c r="AQ45">
        <f t="shared" si="45"/>
        <v>7.1432686756150485E-2</v>
      </c>
      <c r="AR45">
        <f t="shared" si="45"/>
        <v>2.5460680028607158E-2</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13.959469948084195</v>
      </c>
    </row>
    <row r="46" spans="1:105" hidden="1" x14ac:dyDescent="0.3">
      <c r="A46">
        <v>1993</v>
      </c>
      <c r="B46">
        <f t="shared" si="41"/>
        <v>1.5229871514179167E-29</v>
      </c>
      <c r="C46">
        <f t="shared" si="41"/>
        <v>1.1323530660048215E-27</v>
      </c>
      <c r="D46">
        <f t="shared" si="41"/>
        <v>7.1206947281033556E-26</v>
      </c>
      <c r="E46">
        <f t="shared" si="41"/>
        <v>2.1341817072169638E-24</v>
      </c>
      <c r="F46">
        <f t="shared" si="41"/>
        <v>8.7129106891730646E-23</v>
      </c>
      <c r="G46">
        <f t="shared" si="41"/>
        <v>4.065533838858861E-21</v>
      </c>
      <c r="H46">
        <f t="shared" si="41"/>
        <v>1.1254998895301604E-19</v>
      </c>
      <c r="I46">
        <f t="shared" si="41"/>
        <v>2.7149649185759632E-18</v>
      </c>
      <c r="J46">
        <f t="shared" si="41"/>
        <v>4.5127531859229222E-17</v>
      </c>
      <c r="K46">
        <f t="shared" si="41"/>
        <v>1.0165987931033932E-15</v>
      </c>
      <c r="L46">
        <f t="shared" si="42"/>
        <v>2.2330300149003497E-14</v>
      </c>
      <c r="M46">
        <f t="shared" si="42"/>
        <v>2.8581191106480899E-13</v>
      </c>
      <c r="N46">
        <f t="shared" si="42"/>
        <v>3.3354709882313314E-12</v>
      </c>
      <c r="O46">
        <f t="shared" si="42"/>
        <v>2.973876494171974E-11</v>
      </c>
      <c r="P46">
        <f t="shared" si="42"/>
        <v>4.5583509891123183E-10</v>
      </c>
      <c r="Q46">
        <f t="shared" si="42"/>
        <v>3.8596573778924222E-9</v>
      </c>
      <c r="R46">
        <f t="shared" si="42"/>
        <v>2.61699822614702E-8</v>
      </c>
      <c r="S46">
        <f t="shared" si="42"/>
        <v>1.7863881076346289E-7</v>
      </c>
      <c r="T46">
        <f t="shared" si="42"/>
        <v>1.4914325872131588E-6</v>
      </c>
      <c r="U46">
        <f t="shared" si="42"/>
        <v>1.1221491459494462E-5</v>
      </c>
      <c r="V46">
        <f t="shared" si="43"/>
        <v>6.0201969538855777E-5</v>
      </c>
      <c r="W46">
        <f t="shared" si="43"/>
        <v>2.1026863696123126E-4</v>
      </c>
      <c r="X46">
        <f t="shared" si="43"/>
        <v>1.0616054583475669E-3</v>
      </c>
      <c r="Y46">
        <f t="shared" si="43"/>
        <v>3.8475322649099463E-3</v>
      </c>
      <c r="Z46">
        <f t="shared" si="43"/>
        <v>1.1305527366233021E-2</v>
      </c>
      <c r="AA46">
        <f t="shared" si="43"/>
        <v>2.2015594968245056E-2</v>
      </c>
      <c r="AB46">
        <f t="shared" si="43"/>
        <v>7.6292669538912103E-2</v>
      </c>
      <c r="AC46">
        <f t="shared" si="43"/>
        <v>0.13927860030397241</v>
      </c>
      <c r="AD46">
        <f t="shared" si="43"/>
        <v>0.32499811400615924</v>
      </c>
      <c r="AE46">
        <f t="shared" si="43"/>
        <v>0.7570382650362687</v>
      </c>
      <c r="AF46">
        <f t="shared" si="44"/>
        <v>1.0153834823646111</v>
      </c>
      <c r="AG46">
        <f t="shared" si="44"/>
        <v>1.218590579398263</v>
      </c>
      <c r="AH46">
        <f t="shared" si="44"/>
        <v>0.91661815840101712</v>
      </c>
      <c r="AI46">
        <f t="shared" si="44"/>
        <v>1.4672562477814635</v>
      </c>
      <c r="AJ46">
        <f t="shared" si="44"/>
        <v>1.7598200403300108</v>
      </c>
      <c r="AK46">
        <f t="shared" si="44"/>
        <v>1.6259158441112831</v>
      </c>
      <c r="AL46">
        <f t="shared" si="44"/>
        <v>1.4415813489878773</v>
      </c>
      <c r="AM46">
        <f t="shared" si="44"/>
        <v>0.92423818496100762</v>
      </c>
      <c r="AN46">
        <f t="shared" si="44"/>
        <v>0.87896771516952288</v>
      </c>
      <c r="AO46">
        <f t="shared" si="44"/>
        <v>0.49815683901388852</v>
      </c>
      <c r="AP46">
        <f t="shared" si="45"/>
        <v>0.29483821746908467</v>
      </c>
      <c r="AQ46">
        <f t="shared" si="45"/>
        <v>0.1643648900476013</v>
      </c>
      <c r="AR46">
        <f t="shared" si="45"/>
        <v>6.5469196324678916E-2</v>
      </c>
      <c r="AS46">
        <f t="shared" si="45"/>
        <v>2.397662353590824E-2</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13.631298669527483</v>
      </c>
    </row>
    <row r="47" spans="1:105" hidden="1" x14ac:dyDescent="0.3">
      <c r="A47">
        <v>1994</v>
      </c>
      <c r="B47">
        <f t="shared" si="41"/>
        <v>3.2953437596254851E-31</v>
      </c>
      <c r="C47">
        <f t="shared" si="41"/>
        <v>2.7380494591727293E-29</v>
      </c>
      <c r="D47">
        <f t="shared" si="41"/>
        <v>1.9241403118060564E-27</v>
      </c>
      <c r="E47">
        <f t="shared" si="41"/>
        <v>6.4446703305729391E-26</v>
      </c>
      <c r="F47">
        <f t="shared" si="41"/>
        <v>2.9402720674147095E-24</v>
      </c>
      <c r="G47">
        <f t="shared" si="41"/>
        <v>1.5331928257781837E-22</v>
      </c>
      <c r="H47">
        <f t="shared" si="41"/>
        <v>4.7432891214067742E-21</v>
      </c>
      <c r="I47">
        <f t="shared" si="41"/>
        <v>1.2786547764683818E-19</v>
      </c>
      <c r="J47">
        <f t="shared" si="41"/>
        <v>2.3751202750208263E-18</v>
      </c>
      <c r="K47">
        <f t="shared" si="41"/>
        <v>5.9792754086294883E-17</v>
      </c>
      <c r="L47">
        <f t="shared" si="42"/>
        <v>1.4677377723594821E-15</v>
      </c>
      <c r="M47">
        <f t="shared" si="42"/>
        <v>2.0993709174789986E-14</v>
      </c>
      <c r="N47">
        <f t="shared" si="42"/>
        <v>2.7379213147902125E-13</v>
      </c>
      <c r="O47">
        <f t="shared" si="42"/>
        <v>2.7279830394666473E-12</v>
      </c>
      <c r="P47">
        <f t="shared" si="42"/>
        <v>4.6728457207762991E-11</v>
      </c>
      <c r="Q47">
        <f t="shared" si="42"/>
        <v>4.4215788741920214E-10</v>
      </c>
      <c r="R47">
        <f t="shared" si="42"/>
        <v>3.3503254258608946E-9</v>
      </c>
      <c r="S47">
        <f t="shared" si="42"/>
        <v>2.5557262067121147E-8</v>
      </c>
      <c r="T47">
        <f t="shared" si="42"/>
        <v>2.3844986333862021E-7</v>
      </c>
      <c r="U47">
        <f t="shared" si="42"/>
        <v>2.0049288978119473E-6</v>
      </c>
      <c r="V47">
        <f t="shared" si="43"/>
        <v>1.2020264781323994E-5</v>
      </c>
      <c r="W47">
        <f t="shared" si="43"/>
        <v>4.691727463935142E-5</v>
      </c>
      <c r="X47">
        <f t="shared" si="43"/>
        <v>2.6471366588900005E-4</v>
      </c>
      <c r="Y47">
        <f t="shared" si="43"/>
        <v>1.0721373665303854E-3</v>
      </c>
      <c r="Z47">
        <f t="shared" si="43"/>
        <v>3.5205776698996774E-3</v>
      </c>
      <c r="AA47">
        <f t="shared" si="43"/>
        <v>7.661405931420077E-3</v>
      </c>
      <c r="AB47">
        <f t="shared" si="43"/>
        <v>2.9669880748578618E-2</v>
      </c>
      <c r="AC47">
        <f t="shared" si="43"/>
        <v>6.0530230175479857E-2</v>
      </c>
      <c r="AD47">
        <f t="shared" si="43"/>
        <v>0.1578424142315108</v>
      </c>
      <c r="AE47">
        <f t="shared" si="43"/>
        <v>0.41088061149336758</v>
      </c>
      <c r="AF47">
        <f t="shared" si="44"/>
        <v>0.61586121341991851</v>
      </c>
      <c r="AG47">
        <f t="shared" si="44"/>
        <v>0.8259723663833537</v>
      </c>
      <c r="AH47">
        <f t="shared" si="44"/>
        <v>0.69430629104421748</v>
      </c>
      <c r="AI47">
        <f t="shared" si="44"/>
        <v>1.2420055994785835</v>
      </c>
      <c r="AJ47">
        <f t="shared" si="44"/>
        <v>1.6647184307220595</v>
      </c>
      <c r="AK47">
        <f t="shared" si="44"/>
        <v>1.7188007494552968</v>
      </c>
      <c r="AL47">
        <f t="shared" si="44"/>
        <v>1.7030271376197335</v>
      </c>
      <c r="AM47">
        <f t="shared" si="44"/>
        <v>1.2201725865809625</v>
      </c>
      <c r="AN47">
        <f t="shared" si="44"/>
        <v>1.29677676989459</v>
      </c>
      <c r="AO47">
        <f t="shared" si="44"/>
        <v>0.82132177662693762</v>
      </c>
      <c r="AP47">
        <f t="shared" si="45"/>
        <v>0.54323276975259494</v>
      </c>
      <c r="AQ47">
        <f t="shared" si="45"/>
        <v>0.33842791580690373</v>
      </c>
      <c r="AR47">
        <f t="shared" si="45"/>
        <v>0.15064304233921519</v>
      </c>
      <c r="AS47">
        <f t="shared" si="45"/>
        <v>6.1653116559006807E-2</v>
      </c>
      <c r="AT47">
        <f t="shared" si="45"/>
        <v>2.0275762180199081E-2</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13.588698709463932</v>
      </c>
    </row>
    <row r="48" spans="1:105" hidden="1" x14ac:dyDescent="0.3">
      <c r="A48">
        <v>1995</v>
      </c>
      <c r="B48">
        <f t="shared" si="41"/>
        <v>6.3804347119963175E-33</v>
      </c>
      <c r="C48">
        <f t="shared" si="41"/>
        <v>5.924419119642904E-31</v>
      </c>
      <c r="D48">
        <f t="shared" si="41"/>
        <v>4.6526048264266251E-29</v>
      </c>
      <c r="E48">
        <f t="shared" si="41"/>
        <v>1.741466310922558E-27</v>
      </c>
      <c r="F48">
        <f t="shared" si="41"/>
        <v>8.8788522985655719E-26</v>
      </c>
      <c r="G48">
        <f t="shared" si="41"/>
        <v>5.1739357838225146E-24</v>
      </c>
      <c r="H48">
        <f t="shared" si="41"/>
        <v>1.7887876819576113E-22</v>
      </c>
      <c r="I48">
        <f t="shared" si="41"/>
        <v>5.3887426801873168E-21</v>
      </c>
      <c r="J48">
        <f t="shared" si="41"/>
        <v>1.118599678236433E-19</v>
      </c>
      <c r="K48">
        <f t="shared" si="41"/>
        <v>3.1469698580612545E-18</v>
      </c>
      <c r="L48">
        <f t="shared" si="42"/>
        <v>8.6327157066505706E-17</v>
      </c>
      <c r="M48">
        <f t="shared" si="42"/>
        <v>1.3798856142622932E-15</v>
      </c>
      <c r="N48">
        <f t="shared" si="42"/>
        <v>2.0110821698095961E-14</v>
      </c>
      <c r="O48">
        <f t="shared" si="42"/>
        <v>2.2392648404063741E-13</v>
      </c>
      <c r="P48">
        <f t="shared" si="42"/>
        <v>4.2864738657787996E-12</v>
      </c>
      <c r="Q48">
        <f t="shared" si="42"/>
        <v>4.5326382217369823E-11</v>
      </c>
      <c r="R48">
        <f t="shared" si="42"/>
        <v>3.8380940778593151E-10</v>
      </c>
      <c r="S48">
        <f t="shared" si="42"/>
        <v>3.2718839494565184E-9</v>
      </c>
      <c r="T48">
        <f t="shared" si="42"/>
        <v>3.411423095109842E-8</v>
      </c>
      <c r="U48">
        <f t="shared" si="42"/>
        <v>3.2054752309001394E-7</v>
      </c>
      <c r="V48">
        <f t="shared" si="43"/>
        <v>2.1476446608206392E-6</v>
      </c>
      <c r="W48">
        <f t="shared" si="43"/>
        <v>9.3677676711076601E-6</v>
      </c>
      <c r="X48">
        <f t="shared" si="43"/>
        <v>5.9065602663290323E-5</v>
      </c>
      <c r="Y48">
        <f t="shared" si="43"/>
        <v>2.6733982045702552E-4</v>
      </c>
      <c r="Z48">
        <f t="shared" si="43"/>
        <v>9.8102955655402836E-4</v>
      </c>
      <c r="AA48">
        <f t="shared" si="43"/>
        <v>2.3857865067626362E-3</v>
      </c>
      <c r="AB48">
        <f t="shared" si="43"/>
        <v>1.0325090040925954E-2</v>
      </c>
      <c r="AC48">
        <f t="shared" si="43"/>
        <v>2.3539938002490712E-2</v>
      </c>
      <c r="AD48">
        <f t="shared" si="43"/>
        <v>6.8598030451446787E-2</v>
      </c>
      <c r="AE48">
        <f t="shared" si="43"/>
        <v>0.19955312010765541</v>
      </c>
      <c r="AF48">
        <f t="shared" si="44"/>
        <v>0.33425712233040217</v>
      </c>
      <c r="AG48">
        <f t="shared" si="44"/>
        <v>0.50097756428690043</v>
      </c>
      <c r="AH48">
        <f t="shared" si="44"/>
        <v>0.47060745413921029</v>
      </c>
      <c r="AI48">
        <f t="shared" si="44"/>
        <v>0.94077593087879663</v>
      </c>
      <c r="AJ48">
        <f t="shared" si="44"/>
        <v>1.4091537286948053</v>
      </c>
      <c r="AK48">
        <f t="shared" si="44"/>
        <v>1.6259158441112831</v>
      </c>
      <c r="AL48">
        <f t="shared" si="44"/>
        <v>1.8003172372574296</v>
      </c>
      <c r="AM48">
        <f t="shared" si="44"/>
        <v>1.441463590650629</v>
      </c>
      <c r="AN48">
        <f t="shared" si="44"/>
        <v>1.71199533982373</v>
      </c>
      <c r="AO48">
        <f t="shared" si="44"/>
        <v>1.2117293754446377</v>
      </c>
      <c r="AP48">
        <f t="shared" si="45"/>
        <v>0.89563942243244854</v>
      </c>
      <c r="AQ48">
        <f t="shared" si="45"/>
        <v>0.62354580638671597</v>
      </c>
      <c r="AR48">
        <f t="shared" si="45"/>
        <v>0.31017458068391029</v>
      </c>
      <c r="AS48">
        <f t="shared" si="45"/>
        <v>0.14186233480067975</v>
      </c>
      <c r="AT48">
        <f t="shared" si="45"/>
        <v>5.2136779273627733E-2</v>
      </c>
      <c r="AU48">
        <f t="shared" si="45"/>
        <v>1.8868358248577428E-2</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13.795141743312376</v>
      </c>
    </row>
    <row r="49" spans="1:105" hidden="1" x14ac:dyDescent="0.3">
      <c r="A49">
        <v>1996</v>
      </c>
      <c r="B49">
        <f t="shared" si="41"/>
        <v>1.1054646774460928E-34</v>
      </c>
      <c r="C49">
        <f t="shared" si="41"/>
        <v>1.1470842545325301E-32</v>
      </c>
      <c r="D49">
        <f t="shared" si="41"/>
        <v>1.0067013544069761E-30</v>
      </c>
      <c r="E49">
        <f t="shared" si="41"/>
        <v>4.2108959068855777E-29</v>
      </c>
      <c r="F49">
        <f t="shared" si="41"/>
        <v>2.3992262388128468E-27</v>
      </c>
      <c r="G49">
        <f t="shared" si="41"/>
        <v>1.5623932266654358E-25</v>
      </c>
      <c r="H49">
        <f t="shared" si="41"/>
        <v>6.0364700654295917E-24</v>
      </c>
      <c r="I49">
        <f t="shared" si="41"/>
        <v>2.0322009223632291E-22</v>
      </c>
      <c r="J49">
        <f t="shared" si="41"/>
        <v>4.7142089789123946E-21</v>
      </c>
      <c r="K49">
        <f t="shared" si="41"/>
        <v>1.4821141934027765E-19</v>
      </c>
      <c r="L49">
        <f t="shared" si="42"/>
        <v>4.5435097508358867E-18</v>
      </c>
      <c r="M49">
        <f t="shared" si="42"/>
        <v>8.1160003101056071E-17</v>
      </c>
      <c r="N49">
        <f t="shared" si="42"/>
        <v>1.3218547194852341E-15</v>
      </c>
      <c r="O49">
        <f t="shared" si="42"/>
        <v>1.6448046076765538E-14</v>
      </c>
      <c r="P49">
        <f t="shared" si="42"/>
        <v>3.5185520137382839E-13</v>
      </c>
      <c r="Q49">
        <f t="shared" si="42"/>
        <v>4.1578593519834687E-12</v>
      </c>
      <c r="R49">
        <f t="shared" si="42"/>
        <v>3.9344977011422143E-11</v>
      </c>
      <c r="S49">
        <f t="shared" si="42"/>
        <v>3.7482324292796652E-10</v>
      </c>
      <c r="T49">
        <f t="shared" si="42"/>
        <v>4.367361589978198E-9</v>
      </c>
      <c r="U49">
        <f t="shared" si="42"/>
        <v>4.5859670793630434E-8</v>
      </c>
      <c r="V49">
        <f t="shared" si="43"/>
        <v>3.433648830414133E-7</v>
      </c>
      <c r="W49">
        <f t="shared" si="43"/>
        <v>1.6737265433554413E-6</v>
      </c>
      <c r="X49">
        <f t="shared" si="43"/>
        <v>1.1793371361762254E-5</v>
      </c>
      <c r="Y49">
        <f t="shared" si="43"/>
        <v>5.9651576952628375E-5</v>
      </c>
      <c r="Z49">
        <f t="shared" si="43"/>
        <v>2.4462188680255867E-4</v>
      </c>
      <c r="AA49">
        <f t="shared" si="43"/>
        <v>6.6481336252656193E-4</v>
      </c>
      <c r="AB49">
        <f t="shared" si="43"/>
        <v>3.2152663259528516E-3</v>
      </c>
      <c r="AC49">
        <f t="shared" si="43"/>
        <v>8.1918758451759201E-3</v>
      </c>
      <c r="AD49">
        <f t="shared" si="43"/>
        <v>2.6677469740965281E-2</v>
      </c>
      <c r="AE49">
        <f t="shared" si="43"/>
        <v>8.6725428500784921E-2</v>
      </c>
      <c r="AF49">
        <f t="shared" si="44"/>
        <v>0.16233925333396926</v>
      </c>
      <c r="AG49">
        <f t="shared" si="44"/>
        <v>0.27190431113650226</v>
      </c>
      <c r="AH49">
        <f t="shared" si="44"/>
        <v>0.28543784962473806</v>
      </c>
      <c r="AI49">
        <f t="shared" si="44"/>
        <v>0.63766693670664176</v>
      </c>
      <c r="AJ49">
        <f t="shared" si="44"/>
        <v>1.0673848100368748</v>
      </c>
      <c r="AK49">
        <f t="shared" si="44"/>
        <v>1.3763080482502976</v>
      </c>
      <c r="AL49">
        <f t="shared" si="44"/>
        <v>1.7030271376197335</v>
      </c>
      <c r="AM49">
        <f t="shared" si="44"/>
        <v>1.523811154738492</v>
      </c>
      <c r="AN49">
        <f t="shared" si="44"/>
        <v>2.0224835214782235</v>
      </c>
      <c r="AO49">
        <f t="shared" si="44"/>
        <v>1.599716382995791</v>
      </c>
      <c r="AP49">
        <f t="shared" si="45"/>
        <v>1.3213732167491543</v>
      </c>
      <c r="AQ49">
        <f t="shared" si="45"/>
        <v>1.0280532342456425</v>
      </c>
      <c r="AR49">
        <f t="shared" si="45"/>
        <v>0.57148967327967959</v>
      </c>
      <c r="AS49">
        <f t="shared" si="45"/>
        <v>0.29209507142426294</v>
      </c>
      <c r="AT49">
        <f t="shared" si="45"/>
        <v>0.11996547213741804</v>
      </c>
      <c r="AU49">
        <f t="shared" si="45"/>
        <v>4.8517802710396345E-2</v>
      </c>
      <c r="AV49">
        <f t="shared" si="45"/>
        <v>1.6519112224114896E-2</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14.17388597703961</v>
      </c>
    </row>
    <row r="50" spans="1:105" hidden="1" x14ac:dyDescent="0.3">
      <c r="A50">
        <v>1997</v>
      </c>
      <c r="B50">
        <f t="shared" si="41"/>
        <v>1.7138962518000445E-36</v>
      </c>
      <c r="C50">
        <f t="shared" si="41"/>
        <v>1.9874212066712658E-34</v>
      </c>
      <c r="D50">
        <f t="shared" si="41"/>
        <v>1.9491721455493831E-32</v>
      </c>
      <c r="E50">
        <f t="shared" si="41"/>
        <v>9.1112715798481041E-31</v>
      </c>
      <c r="F50">
        <f t="shared" si="41"/>
        <v>5.8013708823097456E-29</v>
      </c>
      <c r="G50">
        <f t="shared" si="41"/>
        <v>4.2218686590436669E-27</v>
      </c>
      <c r="H50">
        <f t="shared" si="41"/>
        <v>1.8228560108312672E-25</v>
      </c>
      <c r="I50">
        <f t="shared" si="41"/>
        <v>6.8578960815287714E-24</v>
      </c>
      <c r="J50">
        <f t="shared" si="41"/>
        <v>1.7778209878868754E-22</v>
      </c>
      <c r="K50">
        <f t="shared" si="41"/>
        <v>6.2461988629645062E-21</v>
      </c>
      <c r="L50">
        <f t="shared" si="42"/>
        <v>2.1398362848401661E-19</v>
      </c>
      <c r="M50">
        <f t="shared" si="42"/>
        <v>4.2715557652783153E-18</v>
      </c>
      <c r="N50">
        <f t="shared" si="42"/>
        <v>7.77468306240163E-17</v>
      </c>
      <c r="O50">
        <f t="shared" si="42"/>
        <v>1.0811058672426888E-15</v>
      </c>
      <c r="P50">
        <f t="shared" si="42"/>
        <v>2.5844779322735588E-14</v>
      </c>
      <c r="Q50">
        <f t="shared" si="42"/>
        <v>3.4129787918592528E-13</v>
      </c>
      <c r="R50">
        <f t="shared" si="42"/>
        <v>3.6091757739673605E-12</v>
      </c>
      <c r="S50">
        <f t="shared" si="42"/>
        <v>3.8423789456908945E-11</v>
      </c>
      <c r="T50">
        <f t="shared" si="42"/>
        <v>5.0031989504596667E-10</v>
      </c>
      <c r="U50">
        <f t="shared" si="42"/>
        <v>5.8710326795948967E-9</v>
      </c>
      <c r="V50">
        <f t="shared" si="43"/>
        <v>4.9124074791090432E-8</v>
      </c>
      <c r="W50">
        <f t="shared" si="43"/>
        <v>2.6759497475851109E-7</v>
      </c>
      <c r="X50">
        <f t="shared" si="43"/>
        <v>2.1071059164616787E-6</v>
      </c>
      <c r="Y50">
        <f t="shared" si="43"/>
        <v>1.1910370293306271E-5</v>
      </c>
      <c r="Z50">
        <f t="shared" si="43"/>
        <v>5.4582520778065799E-5</v>
      </c>
      <c r="AA50">
        <f t="shared" si="43"/>
        <v>1.6577268037065978E-4</v>
      </c>
      <c r="AB50">
        <f t="shared" si="43"/>
        <v>8.9595276505929488E-4</v>
      </c>
      <c r="AC50">
        <f t="shared" si="43"/>
        <v>2.5509765480959045E-3</v>
      </c>
      <c r="AD50">
        <f t="shared" si="43"/>
        <v>9.2837338806203273E-3</v>
      </c>
      <c r="AE50">
        <f t="shared" si="43"/>
        <v>3.372713442901977E-2</v>
      </c>
      <c r="AF50">
        <f t="shared" si="44"/>
        <v>7.0552348669319823E-2</v>
      </c>
      <c r="AG50">
        <f t="shared" si="44"/>
        <v>0.13205625220621442</v>
      </c>
      <c r="AH50">
        <f t="shared" si="44"/>
        <v>0.15492067391275857</v>
      </c>
      <c r="AI50">
        <f t="shared" si="44"/>
        <v>0.38676454779761338</v>
      </c>
      <c r="AJ50">
        <f t="shared" si="44"/>
        <v>0.72348364766052176</v>
      </c>
      <c r="AK50">
        <f t="shared" si="44"/>
        <v>1.0425053524816901</v>
      </c>
      <c r="AL50">
        <f t="shared" si="44"/>
        <v>1.4415813489878773</v>
      </c>
      <c r="AM50">
        <f t="shared" si="44"/>
        <v>1.441463590650629</v>
      </c>
      <c r="AN50">
        <f t="shared" si="44"/>
        <v>2.1380234438750154</v>
      </c>
      <c r="AO50">
        <f t="shared" si="44"/>
        <v>1.8898416066838453</v>
      </c>
      <c r="AP50">
        <f t="shared" si="45"/>
        <v>1.7444673915822289</v>
      </c>
      <c r="AQ50">
        <f t="shared" si="45"/>
        <v>1.5167286913690914</v>
      </c>
      <c r="AR50">
        <f t="shared" si="45"/>
        <v>0.94222718032167452</v>
      </c>
      <c r="AS50">
        <f t="shared" si="45"/>
        <v>0.53817858499813509</v>
      </c>
      <c r="AT50">
        <f t="shared" si="45"/>
        <v>0.2470093503089352</v>
      </c>
      <c r="AU50">
        <f t="shared" si="45"/>
        <v>0.11163829431571645</v>
      </c>
      <c r="AV50">
        <f t="shared" si="45"/>
        <v>4.2476988049605729E-2</v>
      </c>
      <c r="AW50">
        <f t="shared" si="45"/>
        <v>1.6865345949449145E-2</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14.627477133253279</v>
      </c>
    </row>
    <row r="51" spans="1:105" hidden="1" x14ac:dyDescent="0.3">
      <c r="A51">
        <v>1998</v>
      </c>
      <c r="B51">
        <f t="shared" si="41"/>
        <v>2.3777667258701941E-38</v>
      </c>
      <c r="C51">
        <f t="shared" si="41"/>
        <v>3.0812687427798043E-36</v>
      </c>
      <c r="D51">
        <f t="shared" si="41"/>
        <v>3.3771068186237733E-34</v>
      </c>
      <c r="E51">
        <f t="shared" si="41"/>
        <v>1.7641216728507641E-32</v>
      </c>
      <c r="F51">
        <f t="shared" si="41"/>
        <v>1.2552641246181109E-30</v>
      </c>
      <c r="G51">
        <f t="shared" si="41"/>
        <v>1.0208552037023044E-28</v>
      </c>
      <c r="H51">
        <f t="shared" si="41"/>
        <v>4.925686140167739E-27</v>
      </c>
      <c r="I51">
        <f t="shared" si="41"/>
        <v>2.0709051744434141E-25</v>
      </c>
      <c r="J51">
        <f t="shared" si="41"/>
        <v>5.9994616931434664E-24</v>
      </c>
      <c r="K51">
        <f t="shared" si="41"/>
        <v>2.3555645247732233E-22</v>
      </c>
      <c r="L51">
        <f t="shared" si="42"/>
        <v>9.018092552377686E-21</v>
      </c>
      <c r="M51">
        <f t="shared" si="42"/>
        <v>2.0117553434498831E-19</v>
      </c>
      <c r="N51">
        <f t="shared" si="42"/>
        <v>4.0919160903754587E-18</v>
      </c>
      <c r="O51">
        <f t="shared" si="42"/>
        <v>6.3586832583144921E-17</v>
      </c>
      <c r="P51">
        <f t="shared" si="42"/>
        <v>1.6987393173023306E-15</v>
      </c>
      <c r="Q51">
        <f t="shared" si="42"/>
        <v>2.5069313559773955E-14</v>
      </c>
      <c r="R51">
        <f t="shared" si="42"/>
        <v>2.9625918843951756E-13</v>
      </c>
      <c r="S51">
        <f t="shared" si="42"/>
        <v>3.5246738106274379E-12</v>
      </c>
      <c r="T51">
        <f t="shared" si="42"/>
        <v>5.1288671850169933E-11</v>
      </c>
      <c r="U51">
        <f t="shared" si="42"/>
        <v>6.7257871681768011E-10</v>
      </c>
      <c r="V51">
        <f t="shared" si="43"/>
        <v>6.2889472048589944E-9</v>
      </c>
      <c r="W51">
        <f t="shared" si="43"/>
        <v>3.8283925360449835E-8</v>
      </c>
      <c r="X51">
        <f t="shared" si="43"/>
        <v>3.3688355888691314E-7</v>
      </c>
      <c r="Y51">
        <f t="shared" si="43"/>
        <v>2.1280099593611855E-6</v>
      </c>
      <c r="Z51">
        <f t="shared" si="43"/>
        <v>1.0898253947672083E-5</v>
      </c>
      <c r="AA51">
        <f t="shared" si="43"/>
        <v>3.6988884719339658E-5</v>
      </c>
      <c r="AB51">
        <f t="shared" si="43"/>
        <v>2.2340780092766142E-4</v>
      </c>
      <c r="AC51">
        <f t="shared" si="43"/>
        <v>7.1084453359881842E-4</v>
      </c>
      <c r="AD51">
        <f t="shared" si="43"/>
        <v>2.8909846603903523E-3</v>
      </c>
      <c r="AE51">
        <f t="shared" si="43"/>
        <v>1.1737010429970321E-2</v>
      </c>
      <c r="AF51">
        <f t="shared" si="44"/>
        <v>2.7437495426519427E-2</v>
      </c>
      <c r="AG51">
        <f t="shared" si="44"/>
        <v>5.7391410630979724E-2</v>
      </c>
      <c r="AH51">
        <f t="shared" si="44"/>
        <v>7.5240600270988098E-2</v>
      </c>
      <c r="AI51">
        <f t="shared" si="44"/>
        <v>0.20991548412077402</v>
      </c>
      <c r="AJ51">
        <f t="shared" si="44"/>
        <v>0.43881501410683865</v>
      </c>
      <c r="AK51">
        <f t="shared" si="44"/>
        <v>0.70662011303403749</v>
      </c>
      <c r="AL51">
        <f t="shared" si="44"/>
        <v>1.0919476016057748</v>
      </c>
      <c r="AM51">
        <f t="shared" si="44"/>
        <v>1.2201725865809625</v>
      </c>
      <c r="AN51">
        <f t="shared" si="44"/>
        <v>2.0224835214782235</v>
      </c>
      <c r="AO51">
        <f t="shared" si="44"/>
        <v>1.9978039956277551</v>
      </c>
      <c r="AP51">
        <f t="shared" si="45"/>
        <v>2.0608447179502383</v>
      </c>
      <c r="AQ51">
        <f t="shared" si="45"/>
        <v>2.0023742803565945</v>
      </c>
      <c r="AR51">
        <f t="shared" si="45"/>
        <v>1.3901060281477731</v>
      </c>
      <c r="AS51">
        <f t="shared" si="45"/>
        <v>0.88730648052172223</v>
      </c>
      <c r="AT51">
        <f t="shared" si="45"/>
        <v>0.45510916011823233</v>
      </c>
      <c r="AU51">
        <f t="shared" si="45"/>
        <v>0.22986366041168413</v>
      </c>
      <c r="AV51">
        <f t="shared" si="45"/>
        <v>9.7738525419885341E-2</v>
      </c>
      <c r="AW51">
        <f t="shared" si="45"/>
        <v>4.336728806172889E-2</v>
      </c>
      <c r="AX51">
        <f t="shared" si="45"/>
        <v>1.721157967478339E-2</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15.047362188303156</v>
      </c>
    </row>
    <row r="52" spans="1:105" hidden="1" x14ac:dyDescent="0.3">
      <c r="A52">
        <v>1999</v>
      </c>
      <c r="B52">
        <f t="shared" si="41"/>
        <v>2.9518821793029264E-40</v>
      </c>
      <c r="C52">
        <f t="shared" si="41"/>
        <v>4.2747851757951514E-38</v>
      </c>
      <c r="D52">
        <f t="shared" si="41"/>
        <v>5.2358169704159595E-36</v>
      </c>
      <c r="E52">
        <f t="shared" si="41"/>
        <v>3.0564911077092725E-34</v>
      </c>
      <c r="F52">
        <f t="shared" si="41"/>
        <v>2.4304386363464856E-32</v>
      </c>
      <c r="G52">
        <f t="shared" si="41"/>
        <v>2.2088622493430813E-30</v>
      </c>
      <c r="H52">
        <f t="shared" si="41"/>
        <v>1.1910394979301853E-28</v>
      </c>
      <c r="I52">
        <f t="shared" si="41"/>
        <v>5.5959597767164508E-27</v>
      </c>
      <c r="J52">
        <f t="shared" si="41"/>
        <v>1.8116804507536667E-25</v>
      </c>
      <c r="K52">
        <f t="shared" si="41"/>
        <v>7.9491238028988142E-24</v>
      </c>
      <c r="L52">
        <f t="shared" si="42"/>
        <v>3.4009001896267667E-22</v>
      </c>
      <c r="M52">
        <f t="shared" si="42"/>
        <v>8.4783102373303879E-21</v>
      </c>
      <c r="N52">
        <f t="shared" si="42"/>
        <v>1.927151256381884E-19</v>
      </c>
      <c r="O52">
        <f t="shared" si="42"/>
        <v>3.346657108651409E-18</v>
      </c>
      <c r="P52">
        <f t="shared" si="42"/>
        <v>9.9913852883994416E-17</v>
      </c>
      <c r="Q52">
        <f t="shared" si="42"/>
        <v>1.6477690937103675E-15</v>
      </c>
      <c r="R52">
        <f t="shared" si="42"/>
        <v>2.1761091828843411E-14</v>
      </c>
      <c r="S52">
        <f t="shared" si="42"/>
        <v>2.8932284489504334E-13</v>
      </c>
      <c r="T52">
        <f t="shared" si="42"/>
        <v>4.7047894288222928E-12</v>
      </c>
      <c r="U52">
        <f t="shared" si="42"/>
        <v>6.8947226448192893E-11</v>
      </c>
      <c r="V52">
        <f t="shared" si="43"/>
        <v>7.2045452171968771E-10</v>
      </c>
      <c r="W52">
        <f t="shared" si="43"/>
        <v>4.901172926116844E-9</v>
      </c>
      <c r="X52">
        <f t="shared" si="43"/>
        <v>4.819681324445007E-8</v>
      </c>
      <c r="Y52">
        <f t="shared" si="43"/>
        <v>3.4022569195772529E-7</v>
      </c>
      <c r="Z52">
        <f t="shared" si="43"/>
        <v>1.9471764831129909E-6</v>
      </c>
      <c r="AA52">
        <f t="shared" si="43"/>
        <v>7.3854093428848028E-6</v>
      </c>
      <c r="AB52">
        <f t="shared" si="43"/>
        <v>4.9849018399397447E-5</v>
      </c>
      <c r="AC52">
        <f t="shared" si="43"/>
        <v>1.7725065455013255E-4</v>
      </c>
      <c r="AD52">
        <f t="shared" si="43"/>
        <v>8.0558978250522848E-4</v>
      </c>
      <c r="AE52">
        <f t="shared" si="43"/>
        <v>3.6549428870120211E-3</v>
      </c>
      <c r="AF52">
        <f t="shared" si="44"/>
        <v>9.5482220901706456E-3</v>
      </c>
      <c r="AG52">
        <f t="shared" si="44"/>
        <v>2.2319265005471937E-2</v>
      </c>
      <c r="AH52">
        <f t="shared" si="44"/>
        <v>3.2699430084768638E-2</v>
      </c>
      <c r="AI52">
        <f t="shared" si="44"/>
        <v>0.10195002792407407</v>
      </c>
      <c r="AJ52">
        <f t="shared" si="44"/>
        <v>0.23816574360352921</v>
      </c>
      <c r="AK52">
        <f t="shared" si="44"/>
        <v>0.42858676332475032</v>
      </c>
      <c r="AL52">
        <f t="shared" si="44"/>
        <v>0.74013254304847365</v>
      </c>
      <c r="AM52">
        <f t="shared" si="44"/>
        <v>0.92423818496100762</v>
      </c>
      <c r="AN52">
        <f t="shared" si="44"/>
        <v>1.71199533982373</v>
      </c>
      <c r="AO52">
        <f t="shared" si="44"/>
        <v>1.8898416066838453</v>
      </c>
      <c r="AP52">
        <f t="shared" si="45"/>
        <v>2.178576128987781</v>
      </c>
      <c r="AQ52">
        <f t="shared" si="45"/>
        <v>2.3655257065536173</v>
      </c>
      <c r="AR52">
        <f t="shared" si="45"/>
        <v>1.8352079535194878</v>
      </c>
      <c r="AS52">
        <f t="shared" si="45"/>
        <v>1.3090792891017358</v>
      </c>
      <c r="AT52">
        <f t="shared" si="45"/>
        <v>0.75034815277740019</v>
      </c>
      <c r="AU52">
        <f t="shared" si="45"/>
        <v>0.42351861296272519</v>
      </c>
      <c r="AV52">
        <f t="shared" si="45"/>
        <v>0.20124398490646267</v>
      </c>
      <c r="AW52">
        <f t="shared" si="45"/>
        <v>9.9787084283442323E-2</v>
      </c>
      <c r="AX52">
        <f t="shared" si="45"/>
        <v>4.4257588073852043E-2</v>
      </c>
      <c r="AY52">
        <f t="shared" si="45"/>
        <v>1.7557813400117635E-2</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15.329276800162832</v>
      </c>
    </row>
    <row r="53" spans="1:105" hidden="1" x14ac:dyDescent="0.3">
      <c r="A53">
        <v>2000</v>
      </c>
      <c r="B53">
        <f t="shared" ref="B53:K62" si="51">VLOOKUP(B$2,scenarios4,23,FALSE)*VLOOKUP($A53-B$2,output4,5,FALSE)</f>
        <v>3.2792448911175825E-42</v>
      </c>
      <c r="C53">
        <f t="shared" si="51"/>
        <v>5.3069386679048457E-40</v>
      </c>
      <c r="D53">
        <f t="shared" si="51"/>
        <v>7.263888559138998E-38</v>
      </c>
      <c r="E53">
        <f t="shared" si="51"/>
        <v>4.7387390660598829E-36</v>
      </c>
      <c r="F53">
        <f t="shared" si="51"/>
        <v>4.2109420195613161E-34</v>
      </c>
      <c r="G53">
        <f t="shared" si="51"/>
        <v>4.2767924677237874E-32</v>
      </c>
      <c r="H53">
        <f t="shared" si="51"/>
        <v>2.5770963158274835E-30</v>
      </c>
      <c r="I53">
        <f t="shared" si="51"/>
        <v>1.353112832047172E-28</v>
      </c>
      <c r="J53">
        <f t="shared" si="51"/>
        <v>4.8954877585864395E-27</v>
      </c>
      <c r="K53">
        <f t="shared" si="51"/>
        <v>2.4004273934761576E-25</v>
      </c>
      <c r="L53">
        <f t="shared" ref="L53:U62" si="52">VLOOKUP(L$2,scenarios4,23,FALSE)*VLOOKUP($A53-L$2,output4,5,FALSE)</f>
        <v>1.1476729405766492E-23</v>
      </c>
      <c r="M53">
        <f t="shared" si="52"/>
        <v>3.1973376549843916E-22</v>
      </c>
      <c r="N53">
        <f t="shared" si="52"/>
        <v>8.1217560967664864E-21</v>
      </c>
      <c r="O53">
        <f t="shared" si="52"/>
        <v>1.5761599967278758E-19</v>
      </c>
      <c r="P53">
        <f t="shared" si="52"/>
        <v>5.2585950962370315E-18</v>
      </c>
      <c r="Q53">
        <f t="shared" si="52"/>
        <v>9.6915964173489369E-17</v>
      </c>
      <c r="R53">
        <f t="shared" si="52"/>
        <v>1.4303245469990726E-15</v>
      </c>
      <c r="S53">
        <f t="shared" si="52"/>
        <v>2.1251597390467453E-14</v>
      </c>
      <c r="T53">
        <f t="shared" si="52"/>
        <v>3.8619263379060876E-13</v>
      </c>
      <c r="U53">
        <f t="shared" si="52"/>
        <v>6.3246360343994744E-12</v>
      </c>
      <c r="V53">
        <f t="shared" ref="V53:AE62" si="53">VLOOKUP(V$2,scenarios4,23,FALSE)*VLOOKUP($A53-V$2,output4,5,FALSE)</f>
        <v>7.3855059359686915E-11</v>
      </c>
      <c r="W53">
        <f t="shared" si="53"/>
        <v>5.614727046242018E-10</v>
      </c>
      <c r="X53">
        <f t="shared" si="53"/>
        <v>6.1702376121243383E-9</v>
      </c>
      <c r="Y53">
        <f t="shared" si="53"/>
        <v>4.867496113621497E-8</v>
      </c>
      <c r="Z53">
        <f t="shared" si="53"/>
        <v>3.1131408169245566E-7</v>
      </c>
      <c r="AA53">
        <f t="shared" si="53"/>
        <v>1.319541227400013E-6</v>
      </c>
      <c r="AB53">
        <f t="shared" si="53"/>
        <v>9.9531361654723279E-6</v>
      </c>
      <c r="AC53">
        <f t="shared" si="53"/>
        <v>3.9549966936184947E-5</v>
      </c>
      <c r="AD53">
        <f t="shared" si="53"/>
        <v>2.0087559163610062E-4</v>
      </c>
      <c r="AE53">
        <f t="shared" si="53"/>
        <v>1.0184712100891893E-3</v>
      </c>
      <c r="AF53">
        <f t="shared" ref="AF53:AO62" si="54">VLOOKUP(AF$2,scenarios4,23,FALSE)*VLOOKUP($A53-AF$2,output4,5,FALSE)</f>
        <v>2.9733471415317216E-3</v>
      </c>
      <c r="AG53">
        <f t="shared" si="54"/>
        <v>7.7670828130923797E-3</v>
      </c>
      <c r="AH53">
        <f t="shared" si="54"/>
        <v>1.2716663304942259E-2</v>
      </c>
      <c r="AI53">
        <f t="shared" si="54"/>
        <v>4.4307299493049221E-2</v>
      </c>
      <c r="AJ53">
        <f t="shared" si="54"/>
        <v>0.11567038188077489</v>
      </c>
      <c r="AK53">
        <f t="shared" si="54"/>
        <v>0.2326143862548348</v>
      </c>
      <c r="AL53">
        <f t="shared" si="54"/>
        <v>0.44891307960997967</v>
      </c>
      <c r="AM53">
        <f t="shared" si="54"/>
        <v>0.62645749412494378</v>
      </c>
      <c r="AN53">
        <f t="shared" si="54"/>
        <v>1.29677676989459</v>
      </c>
      <c r="AO53">
        <f t="shared" si="54"/>
        <v>1.599716382995791</v>
      </c>
      <c r="AP53">
        <f t="shared" ref="AP53:AY62" si="55">VLOOKUP(AP$2,scenarios4,23,FALSE)*VLOOKUP($A53-AP$2,output4,5,FALSE)</f>
        <v>2.0608447179502383</v>
      </c>
      <c r="AQ53">
        <f t="shared" si="55"/>
        <v>2.5006628553413903</v>
      </c>
      <c r="AR53">
        <f t="shared" si="55"/>
        <v>2.1680420256640995</v>
      </c>
      <c r="AS53">
        <f t="shared" si="55"/>
        <v>1.7282370369605762</v>
      </c>
      <c r="AT53">
        <f t="shared" si="55"/>
        <v>1.1070191055508614</v>
      </c>
      <c r="AU53">
        <f t="shared" si="55"/>
        <v>0.69826414572906015</v>
      </c>
      <c r="AV53">
        <f t="shared" si="55"/>
        <v>0.37078750595909482</v>
      </c>
      <c r="AW53">
        <f t="shared" si="55"/>
        <v>0.20546197517433903</v>
      </c>
      <c r="AX53">
        <f t="shared" si="55"/>
        <v>0.10183564314699928</v>
      </c>
      <c r="AY53">
        <f t="shared" si="55"/>
        <v>4.5147888085975196E-2</v>
      </c>
      <c r="AZ53">
        <f t="shared" ref="AZ53:BI62" si="56">VLOOKUP(AZ$2,scenarios4,23,FALSE)*VLOOKUP($A53-AZ$2,output4,5,FALSE)</f>
        <v>1.8650049089012372E-2</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VLOOKUP(BJ$2,scenarios4,23,FALSE)*VLOOKUP($A53-BJ$2,output4,5,FALSE)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VLOOKUP(BT$2,scenarios4,23,FALSE)*VLOOKUP($A53-BT$2,output4,5,FALSE)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VLOOKUP(CD$2,scenarios4,23,FALSE)*VLOOKUP($A53-CD$2,output4,5,FALSE)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VLOOKUP(CN$2,scenarios4,23,FALSE)*VLOOKUP($A53-CN$2,output4,5,FALSE)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15.394136372412575</v>
      </c>
    </row>
    <row r="54" spans="1:105" hidden="1" x14ac:dyDescent="0.3">
      <c r="A54">
        <v>2001</v>
      </c>
      <c r="B54">
        <f t="shared" si="51"/>
        <v>3.2598208981334758E-44</v>
      </c>
      <c r="C54">
        <f t="shared" si="51"/>
        <v>5.8954763290420006E-42</v>
      </c>
      <c r="D54">
        <f t="shared" si="51"/>
        <v>9.0177656861261744E-40</v>
      </c>
      <c r="E54">
        <f t="shared" si="51"/>
        <v>6.5742696280620325E-38</v>
      </c>
      <c r="F54">
        <f t="shared" si="51"/>
        <v>6.5285828585195889E-36</v>
      </c>
      <c r="G54">
        <f t="shared" si="51"/>
        <v>7.4099073483927297E-34</v>
      </c>
      <c r="H54">
        <f t="shared" si="51"/>
        <v>4.9897661637377222E-32</v>
      </c>
      <c r="I54">
        <f t="shared" si="51"/>
        <v>2.9277803972308413E-30</v>
      </c>
      <c r="J54">
        <f t="shared" si="51"/>
        <v>1.1837374766049552E-28</v>
      </c>
      <c r="K54">
        <f t="shared" si="51"/>
        <v>6.4863883226479089E-27</v>
      </c>
      <c r="L54">
        <f t="shared" si="52"/>
        <v>3.465671983001308E-25</v>
      </c>
      <c r="M54">
        <f t="shared" si="52"/>
        <v>1.0789784186271857E-23</v>
      </c>
      <c r="N54">
        <f t="shared" si="52"/>
        <v>3.0628740711152874E-22</v>
      </c>
      <c r="O54">
        <f t="shared" si="52"/>
        <v>6.64254402476823E-21</v>
      </c>
      <c r="P54">
        <f t="shared" si="52"/>
        <v>2.4766168031531999E-19</v>
      </c>
      <c r="Q54">
        <f t="shared" si="52"/>
        <v>5.1008123422236327E-18</v>
      </c>
      <c r="R54">
        <f t="shared" si="52"/>
        <v>8.4126643158043324E-17</v>
      </c>
      <c r="S54">
        <f t="shared" si="52"/>
        <v>1.3968362272263157E-15</v>
      </c>
      <c r="T54">
        <f t="shared" si="52"/>
        <v>2.836696276597016E-14</v>
      </c>
      <c r="U54">
        <f t="shared" si="52"/>
        <v>5.191577401803379E-13</v>
      </c>
      <c r="V54">
        <f t="shared" si="53"/>
        <v>6.7748391604986868E-12</v>
      </c>
      <c r="W54">
        <f t="shared" si="53"/>
        <v>5.7557553847928327E-11</v>
      </c>
      <c r="X54">
        <f t="shared" si="53"/>
        <v>7.0685528800516284E-10</v>
      </c>
      <c r="Y54">
        <f t="shared" si="53"/>
        <v>6.2314509145674301E-9</v>
      </c>
      <c r="Z54">
        <f t="shared" si="53"/>
        <v>4.4538672962474539E-8</v>
      </c>
      <c r="AA54">
        <f t="shared" si="53"/>
        <v>2.109679163784012E-7</v>
      </c>
      <c r="AB54">
        <f t="shared" si="53"/>
        <v>1.7783135507471722E-6</v>
      </c>
      <c r="AC54">
        <f t="shared" si="53"/>
        <v>7.8967694629777385E-6</v>
      </c>
      <c r="AD54">
        <f t="shared" si="53"/>
        <v>4.4821402931673565E-5</v>
      </c>
      <c r="AE54">
        <f t="shared" si="53"/>
        <v>2.5395804581182535E-4</v>
      </c>
      <c r="AF54">
        <f t="shared" si="54"/>
        <v>8.2854056954271757E-4</v>
      </c>
      <c r="AG54">
        <f t="shared" si="54"/>
        <v>2.4186946284086327E-3</v>
      </c>
      <c r="AH54">
        <f t="shared" si="54"/>
        <v>4.4253866321979744E-3</v>
      </c>
      <c r="AI54">
        <f t="shared" si="54"/>
        <v>1.7230912225188782E-2</v>
      </c>
      <c r="AJ54">
        <f t="shared" si="54"/>
        <v>5.0270140742714409E-2</v>
      </c>
      <c r="AK54">
        <f t="shared" si="54"/>
        <v>0.11297424424668646</v>
      </c>
      <c r="AL54">
        <f t="shared" si="54"/>
        <v>0.24364644321999035</v>
      </c>
      <c r="AM54">
        <f t="shared" si="54"/>
        <v>0.37996567719352531</v>
      </c>
      <c r="AN54">
        <f t="shared" si="54"/>
        <v>0.87896771516952288</v>
      </c>
      <c r="AO54">
        <f t="shared" si="54"/>
        <v>1.2117293754446377</v>
      </c>
      <c r="AP54">
        <f t="shared" si="55"/>
        <v>1.7444673915822289</v>
      </c>
      <c r="AQ54">
        <f t="shared" si="55"/>
        <v>2.3655257065536173</v>
      </c>
      <c r="AR54">
        <f t="shared" si="55"/>
        <v>2.2918973771357041</v>
      </c>
      <c r="AS54">
        <f t="shared" si="55"/>
        <v>2.0416708195134468</v>
      </c>
      <c r="AT54">
        <f t="shared" si="55"/>
        <v>1.461478639807037</v>
      </c>
      <c r="AU54">
        <f t="shared" si="55"/>
        <v>1.0301774545349454</v>
      </c>
      <c r="AV54">
        <f t="shared" si="55"/>
        <v>0.6113252479846103</v>
      </c>
      <c r="AW54">
        <f t="shared" si="55"/>
        <v>0.37855905795013961</v>
      </c>
      <c r="AX54">
        <f t="shared" si="55"/>
        <v>0.20967996544221534</v>
      </c>
      <c r="AY54">
        <f t="shared" si="55"/>
        <v>0.10388420201055625</v>
      </c>
      <c r="AZ54">
        <f t="shared" si="56"/>
        <v>4.79564459355191E-2</v>
      </c>
      <c r="BA54">
        <f t="shared" si="56"/>
        <v>1.9012260366513056E-2</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15.20840041593048</v>
      </c>
    </row>
    <row r="55" spans="1:105" hidden="1" x14ac:dyDescent="0.3">
      <c r="A55">
        <v>2002</v>
      </c>
      <c r="B55">
        <f t="shared" si="51"/>
        <v>2.8997375079983124E-46</v>
      </c>
      <c r="C55">
        <f t="shared" si="51"/>
        <v>5.8605555790963472E-44</v>
      </c>
      <c r="D55">
        <f t="shared" si="51"/>
        <v>1.0017832778985734E-41</v>
      </c>
      <c r="E55">
        <f t="shared" si="51"/>
        <v>8.1616371975710036E-40</v>
      </c>
      <c r="F55">
        <f t="shared" si="51"/>
        <v>9.0574018536831912E-38</v>
      </c>
      <c r="G55">
        <f t="shared" si="51"/>
        <v>1.148821187117053E-35</v>
      </c>
      <c r="H55">
        <f t="shared" si="51"/>
        <v>8.6451950246535695E-34</v>
      </c>
      <c r="I55">
        <f t="shared" si="51"/>
        <v>5.6687596312310252E-32</v>
      </c>
      <c r="J55">
        <f t="shared" si="51"/>
        <v>2.5612966615859186E-30</v>
      </c>
      <c r="K55">
        <f t="shared" si="51"/>
        <v>1.5684200071512671E-28</v>
      </c>
      <c r="L55">
        <f t="shared" si="52"/>
        <v>9.3648715815202967E-27</v>
      </c>
      <c r="M55">
        <f t="shared" si="52"/>
        <v>3.2582325011692236E-25</v>
      </c>
      <c r="N55">
        <f t="shared" si="52"/>
        <v>1.0336021334982576E-23</v>
      </c>
      <c r="O55">
        <f t="shared" si="52"/>
        <v>2.5050340858923921E-22</v>
      </c>
      <c r="P55">
        <f t="shared" si="52"/>
        <v>1.0437415098453458E-20</v>
      </c>
      <c r="Q55">
        <f t="shared" si="52"/>
        <v>2.4023065714875219E-19</v>
      </c>
      <c r="R55">
        <f t="shared" si="52"/>
        <v>4.4276938623056246E-18</v>
      </c>
      <c r="S55">
        <f t="shared" si="52"/>
        <v>8.2156978347776306E-17</v>
      </c>
      <c r="T55">
        <f t="shared" si="52"/>
        <v>1.8645187239271125E-15</v>
      </c>
      <c r="U55">
        <f t="shared" si="52"/>
        <v>3.8133633313538819E-14</v>
      </c>
      <c r="V55">
        <f t="shared" si="53"/>
        <v>5.5611266316666644E-13</v>
      </c>
      <c r="W55">
        <f t="shared" si="53"/>
        <v>5.2798436988909055E-12</v>
      </c>
      <c r="X55">
        <f t="shared" si="53"/>
        <v>7.2460978008326785E-11</v>
      </c>
      <c r="Y55">
        <f t="shared" si="53"/>
        <v>7.1386781317001822E-10</v>
      </c>
      <c r="Z55">
        <f t="shared" si="53"/>
        <v>5.70191630125693E-9</v>
      </c>
      <c r="AA55">
        <f t="shared" si="53"/>
        <v>3.0182479963867288E-8</v>
      </c>
      <c r="AB55">
        <f t="shared" si="53"/>
        <v>2.8431631894353608E-7</v>
      </c>
      <c r="AC55">
        <f t="shared" si="53"/>
        <v>1.4109052573655185E-6</v>
      </c>
      <c r="AD55">
        <f t="shared" si="53"/>
        <v>8.9492941050939539E-6</v>
      </c>
      <c r="AE55">
        <f t="shared" si="53"/>
        <v>5.6665699432974666E-5</v>
      </c>
      <c r="AF55">
        <f t="shared" si="54"/>
        <v>2.0659842107707588E-4</v>
      </c>
      <c r="AG55">
        <f t="shared" si="54"/>
        <v>6.7398340307457184E-4</v>
      </c>
      <c r="AH55">
        <f t="shared" si="54"/>
        <v>1.3780796643350149E-3</v>
      </c>
      <c r="AI55">
        <f t="shared" si="54"/>
        <v>5.9963409263412374E-3</v>
      </c>
      <c r="AJ55">
        <f t="shared" si="54"/>
        <v>1.9549834735955528E-2</v>
      </c>
      <c r="AK55">
        <f t="shared" si="54"/>
        <v>4.9098404157051065E-2</v>
      </c>
      <c r="AL55">
        <f t="shared" si="54"/>
        <v>0.11833220304790801</v>
      </c>
      <c r="AM55">
        <f t="shared" si="54"/>
        <v>0.20622541422564372</v>
      </c>
      <c r="AN55">
        <f t="shared" si="54"/>
        <v>0.53312086814787663</v>
      </c>
      <c r="AO55">
        <f t="shared" si="54"/>
        <v>0.82132177662693762</v>
      </c>
      <c r="AP55">
        <f t="shared" si="55"/>
        <v>1.3213732167491543</v>
      </c>
      <c r="AQ55">
        <f t="shared" si="55"/>
        <v>2.0023742803565945</v>
      </c>
      <c r="AR55">
        <f t="shared" si="55"/>
        <v>2.1680420256640995</v>
      </c>
      <c r="AS55">
        <f t="shared" si="55"/>
        <v>2.1583068689750338</v>
      </c>
      <c r="AT55">
        <f t="shared" si="55"/>
        <v>1.7265330093167639</v>
      </c>
      <c r="AU55">
        <f t="shared" si="55"/>
        <v>1.3600328462844533</v>
      </c>
      <c r="AV55">
        <f t="shared" si="55"/>
        <v>0.90191296762657236</v>
      </c>
      <c r="AW55">
        <f t="shared" si="55"/>
        <v>0.62413837105859771</v>
      </c>
      <c r="AX55">
        <f t="shared" si="55"/>
        <v>0.38633060994118429</v>
      </c>
      <c r="AY55">
        <f t="shared" si="55"/>
        <v>0.21389795571009165</v>
      </c>
      <c r="AZ55">
        <f t="shared" si="56"/>
        <v>0.11034662591053457</v>
      </c>
      <c r="BA55">
        <f t="shared" si="56"/>
        <v>4.8887830376589045E-2</v>
      </c>
      <c r="BB55">
        <f t="shared" si="56"/>
        <v>1.9374471644013739E-2</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14.797521929861597</v>
      </c>
    </row>
    <row r="56" spans="1:105" hidden="1" x14ac:dyDescent="0.3">
      <c r="A56">
        <v>2003</v>
      </c>
      <c r="B56">
        <f t="shared" si="51"/>
        <v>2.3081747739654967E-48</v>
      </c>
      <c r="C56">
        <f t="shared" si="51"/>
        <v>5.2131921849280108E-46</v>
      </c>
      <c r="D56">
        <f t="shared" si="51"/>
        <v>9.9584940226330013E-44</v>
      </c>
      <c r="E56">
        <f t="shared" si="51"/>
        <v>9.0667599374207196E-42</v>
      </c>
      <c r="F56">
        <f t="shared" si="51"/>
        <v>1.1244325539498816E-39</v>
      </c>
      <c r="G56">
        <f t="shared" si="51"/>
        <v>1.593812221616502E-37</v>
      </c>
      <c r="H56">
        <f t="shared" si="51"/>
        <v>1.3403383799711398E-35</v>
      </c>
      <c r="I56">
        <f t="shared" si="51"/>
        <v>9.8216090597650411E-34</v>
      </c>
      <c r="J56">
        <f t="shared" si="51"/>
        <v>4.9591749205431494E-32</v>
      </c>
      <c r="K56">
        <f t="shared" si="51"/>
        <v>3.3936485138602615E-30</v>
      </c>
      <c r="L56">
        <f t="shared" si="52"/>
        <v>2.2644422785441134E-28</v>
      </c>
      <c r="M56">
        <f t="shared" si="52"/>
        <v>8.8043326390517046E-27</v>
      </c>
      <c r="N56">
        <f t="shared" si="52"/>
        <v>3.1212079931373536E-25</v>
      </c>
      <c r="O56">
        <f t="shared" si="52"/>
        <v>8.4535260528077224E-24</v>
      </c>
      <c r="P56">
        <f t="shared" si="52"/>
        <v>3.9361546559183079E-22</v>
      </c>
      <c r="Q56">
        <f t="shared" si="52"/>
        <v>1.0124243221007813E-20</v>
      </c>
      <c r="R56">
        <f t="shared" si="52"/>
        <v>2.0852909984363097E-19</v>
      </c>
      <c r="S56">
        <f t="shared" si="52"/>
        <v>4.3240278599092746E-18</v>
      </c>
      <c r="T56">
        <f t="shared" si="52"/>
        <v>1.0966441265263987E-16</v>
      </c>
      <c r="U56">
        <f t="shared" si="52"/>
        <v>2.5064676085012005E-15</v>
      </c>
      <c r="V56">
        <f t="shared" si="53"/>
        <v>4.0848078988183295E-14</v>
      </c>
      <c r="W56">
        <f t="shared" si="53"/>
        <v>4.3339596275785759E-13</v>
      </c>
      <c r="X56">
        <f t="shared" si="53"/>
        <v>6.646957915611749E-12</v>
      </c>
      <c r="Y56">
        <f t="shared" si="53"/>
        <v>7.3179844288845744E-11</v>
      </c>
      <c r="Z56">
        <f t="shared" si="53"/>
        <v>6.5320494001505268E-10</v>
      </c>
      <c r="AA56">
        <f t="shared" si="53"/>
        <v>3.8640121734954785E-9</v>
      </c>
      <c r="AB56">
        <f t="shared" si="53"/>
        <v>4.067619260419608E-8</v>
      </c>
      <c r="AC56">
        <f t="shared" si="53"/>
        <v>2.255751742901037E-7</v>
      </c>
      <c r="AD56">
        <f t="shared" si="53"/>
        <v>1.5989584299990467E-6</v>
      </c>
      <c r="AE56">
        <f t="shared" si="53"/>
        <v>1.1314193147180254E-5</v>
      </c>
      <c r="AF56">
        <f t="shared" si="54"/>
        <v>4.6098338781340517E-5</v>
      </c>
      <c r="AG56">
        <f t="shared" si="54"/>
        <v>1.6805925023588342E-4</v>
      </c>
      <c r="AH56">
        <f t="shared" si="54"/>
        <v>3.8400995767186942E-4</v>
      </c>
      <c r="AI56">
        <f t="shared" si="54"/>
        <v>1.8672798961537089E-3</v>
      </c>
      <c r="AJ56">
        <f t="shared" si="54"/>
        <v>6.803323735759632E-3</v>
      </c>
      <c r="AK56">
        <f t="shared" si="54"/>
        <v>1.9094151575627175E-2</v>
      </c>
      <c r="AL56">
        <f t="shared" si="54"/>
        <v>5.1426963453316682E-2</v>
      </c>
      <c r="AM56">
        <f t="shared" si="54"/>
        <v>0.1001578650904173</v>
      </c>
      <c r="AN56">
        <f t="shared" si="54"/>
        <v>0.2893500083433434</v>
      </c>
      <c r="AO56">
        <f t="shared" si="54"/>
        <v>0.49815683901388852</v>
      </c>
      <c r="AP56">
        <f t="shared" si="55"/>
        <v>0.89563942243244854</v>
      </c>
      <c r="AQ56">
        <f t="shared" si="55"/>
        <v>1.5167286913690914</v>
      </c>
      <c r="AR56">
        <f t="shared" si="55"/>
        <v>1.8352079535194878</v>
      </c>
      <c r="AS56">
        <f t="shared" si="55"/>
        <v>2.0416708195134468</v>
      </c>
      <c r="AT56">
        <f t="shared" si="55"/>
        <v>1.8251659463931349</v>
      </c>
      <c r="AU56">
        <f t="shared" si="55"/>
        <v>1.6066889647974414</v>
      </c>
      <c r="AV56">
        <f t="shared" si="55"/>
        <v>1.1906989956558167</v>
      </c>
      <c r="AW56">
        <f t="shared" si="55"/>
        <v>0.92081668850890608</v>
      </c>
      <c r="AX56">
        <f t="shared" si="55"/>
        <v>0.63695149413258501</v>
      </c>
      <c r="AY56">
        <f t="shared" si="55"/>
        <v>0.39410216193222902</v>
      </c>
      <c r="AZ56">
        <f t="shared" si="56"/>
        <v>0.22720411039371657</v>
      </c>
      <c r="BA56">
        <f t="shared" si="56"/>
        <v>0.1124897190545892</v>
      </c>
      <c r="BB56">
        <f t="shared" si="56"/>
        <v>4.981921481765899E-2</v>
      </c>
      <c r="BC56">
        <f t="shared" si="56"/>
        <v>1.9736682921514422E-2</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14.240388648097726</v>
      </c>
    </row>
    <row r="57" spans="1:105" hidden="1" x14ac:dyDescent="0.3">
      <c r="A57">
        <v>2004</v>
      </c>
      <c r="B57">
        <f t="shared" si="51"/>
        <v>1.6440830503635723E-50</v>
      </c>
      <c r="C57">
        <f t="shared" si="51"/>
        <v>4.1496717064543033E-48</v>
      </c>
      <c r="D57">
        <f t="shared" si="51"/>
        <v>8.8584678554396808E-46</v>
      </c>
      <c r="E57">
        <f t="shared" si="51"/>
        <v>9.0130546829305571E-44</v>
      </c>
      <c r="F57">
        <f t="shared" si="51"/>
        <v>1.2491317349316367E-41</v>
      </c>
      <c r="G57">
        <f t="shared" si="51"/>
        <v>1.9786406475274219E-39</v>
      </c>
      <c r="H57">
        <f t="shared" si="51"/>
        <v>1.8595127902024007E-37</v>
      </c>
      <c r="I57">
        <f t="shared" si="51"/>
        <v>1.5227278896930219E-35</v>
      </c>
      <c r="J57">
        <f t="shared" si="51"/>
        <v>8.5921930893353052E-34</v>
      </c>
      <c r="K57">
        <f t="shared" si="51"/>
        <v>6.5707720825488567E-32</v>
      </c>
      <c r="L57">
        <f t="shared" si="52"/>
        <v>4.8996577053753556E-30</v>
      </c>
      <c r="M57">
        <f t="shared" si="52"/>
        <v>2.1289029848071858E-28</v>
      </c>
      <c r="N57">
        <f t="shared" si="52"/>
        <v>8.434067672391997E-27</v>
      </c>
      <c r="O57">
        <f t="shared" si="52"/>
        <v>2.5527436748719527E-25</v>
      </c>
      <c r="P57">
        <f t="shared" si="52"/>
        <v>1.3283007252906178E-23</v>
      </c>
      <c r="Q57">
        <f t="shared" si="52"/>
        <v>3.8180513772920698E-22</v>
      </c>
      <c r="R57">
        <f t="shared" si="52"/>
        <v>8.7882177509404024E-21</v>
      </c>
      <c r="S57">
        <f t="shared" si="52"/>
        <v>2.0364678890787855E-19</v>
      </c>
      <c r="T57">
        <f t="shared" si="52"/>
        <v>5.7717796477776203E-18</v>
      </c>
      <c r="U57">
        <f t="shared" si="52"/>
        <v>1.4742158101808165E-16</v>
      </c>
      <c r="V57">
        <f t="shared" si="53"/>
        <v>2.6848841287050864E-15</v>
      </c>
      <c r="W57">
        <f t="shared" si="53"/>
        <v>3.1834183417231454E-14</v>
      </c>
      <c r="X57">
        <f t="shared" si="53"/>
        <v>5.4561553135609974E-13</v>
      </c>
      <c r="Y57">
        <f t="shared" si="53"/>
        <v>6.712900634643401E-12</v>
      </c>
      <c r="Z57">
        <f t="shared" si="53"/>
        <v>6.6961186534994758E-11</v>
      </c>
      <c r="AA57">
        <f t="shared" si="53"/>
        <v>4.4265676776931271E-10</v>
      </c>
      <c r="AB57">
        <f t="shared" si="53"/>
        <v>5.2074350279439979E-9</v>
      </c>
      <c r="AC57">
        <f t="shared" si="53"/>
        <v>3.2272291897432655E-8</v>
      </c>
      <c r="AD57">
        <f t="shared" si="53"/>
        <v>2.55641067780233E-7</v>
      </c>
      <c r="AE57">
        <f t="shared" si="53"/>
        <v>2.0214917845893485E-6</v>
      </c>
      <c r="AF57">
        <f t="shared" si="54"/>
        <v>9.2042543188433558E-6</v>
      </c>
      <c r="AG57">
        <f t="shared" si="54"/>
        <v>3.7499087419557583E-5</v>
      </c>
      <c r="AH57">
        <f t="shared" si="54"/>
        <v>9.575373113795678E-5</v>
      </c>
      <c r="AI57">
        <f t="shared" si="54"/>
        <v>5.20328463180341E-4</v>
      </c>
      <c r="AJ57">
        <f t="shared" si="54"/>
        <v>2.1185769446502569E-3</v>
      </c>
      <c r="AK57">
        <f t="shared" si="54"/>
        <v>6.6447464330601823E-3</v>
      </c>
      <c r="AL57">
        <f t="shared" si="54"/>
        <v>1.999971795643074E-2</v>
      </c>
      <c r="AM57">
        <f t="shared" si="54"/>
        <v>4.352842873618902E-2</v>
      </c>
      <c r="AN57">
        <f t="shared" si="54"/>
        <v>0.14052913511355195</v>
      </c>
      <c r="AO57">
        <f t="shared" si="54"/>
        <v>0.27037336959951885</v>
      </c>
      <c r="AP57">
        <f t="shared" si="55"/>
        <v>0.54323276975259494</v>
      </c>
      <c r="AQ57">
        <f t="shared" si="55"/>
        <v>1.0280532342456425</v>
      </c>
      <c r="AR57">
        <f t="shared" si="55"/>
        <v>1.3901060281477731</v>
      </c>
      <c r="AS57">
        <f t="shared" si="55"/>
        <v>1.7282370369605762</v>
      </c>
      <c r="AT57">
        <f t="shared" si="55"/>
        <v>1.7265330093167639</v>
      </c>
      <c r="AU57">
        <f t="shared" si="55"/>
        <v>1.6984754818874781</v>
      </c>
      <c r="AV57">
        <f t="shared" si="55"/>
        <v>1.4066446571066655</v>
      </c>
      <c r="AW57">
        <f t="shared" si="55"/>
        <v>1.2156555516392451</v>
      </c>
      <c r="AX57">
        <f t="shared" si="55"/>
        <v>0.93972040939123969</v>
      </c>
      <c r="AY57">
        <f t="shared" si="55"/>
        <v>0.64976461720657241</v>
      </c>
      <c r="AZ57">
        <f t="shared" si="56"/>
        <v>0.41861845200341002</v>
      </c>
      <c r="BA57">
        <f t="shared" si="56"/>
        <v>0.23161674709436733</v>
      </c>
      <c r="BB57">
        <f t="shared" si="56"/>
        <v>0.11463281219864382</v>
      </c>
      <c r="BC57">
        <f t="shared" si="56"/>
        <v>5.0750599258728941E-2</v>
      </c>
      <c r="BD57">
        <f t="shared" si="56"/>
        <v>2.0098894199015106E-2</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13.645999375857665</v>
      </c>
    </row>
    <row r="58" spans="1:105" hidden="1" x14ac:dyDescent="0.3">
      <c r="A58">
        <v>2005</v>
      </c>
      <c r="B58">
        <f t="shared" si="51"/>
        <v>1.0479097261756993E-52</v>
      </c>
      <c r="C58">
        <f t="shared" si="51"/>
        <v>2.9557575076664387E-50</v>
      </c>
      <c r="D58">
        <f t="shared" si="51"/>
        <v>7.0512906714872226E-48</v>
      </c>
      <c r="E58">
        <f t="shared" si="51"/>
        <v>8.0174627816817654E-46</v>
      </c>
      <c r="F58">
        <f t="shared" si="51"/>
        <v>1.2417327370339017E-43</v>
      </c>
      <c r="G58">
        <f t="shared" si="51"/>
        <v>2.1980712103807955E-41</v>
      </c>
      <c r="H58">
        <f t="shared" si="51"/>
        <v>2.3084950293328246E-39</v>
      </c>
      <c r="I58">
        <f t="shared" si="51"/>
        <v>2.112550106147862E-37</v>
      </c>
      <c r="J58">
        <f t="shared" si="51"/>
        <v>1.3321210375147544E-35</v>
      </c>
      <c r="K58">
        <f t="shared" si="51"/>
        <v>1.1384422486370011E-33</v>
      </c>
      <c r="L58">
        <f t="shared" si="52"/>
        <v>9.4867025659957405E-32</v>
      </c>
      <c r="M58">
        <f t="shared" si="52"/>
        <v>4.6063863108109325E-30</v>
      </c>
      <c r="N58">
        <f t="shared" si="52"/>
        <v>2.0393722702138894E-28</v>
      </c>
      <c r="O58">
        <f t="shared" si="52"/>
        <v>6.8979744225566007E-27</v>
      </c>
      <c r="P58">
        <f t="shared" si="52"/>
        <v>4.0111206301744822E-25</v>
      </c>
      <c r="Q58">
        <f t="shared" si="52"/>
        <v>1.2884454136039806E-23</v>
      </c>
      <c r="R58">
        <f t="shared" si="52"/>
        <v>3.3142098777611664E-22</v>
      </c>
      <c r="S58">
        <f t="shared" si="52"/>
        <v>8.5824584029004205E-21</v>
      </c>
      <c r="T58">
        <f t="shared" si="52"/>
        <v>2.7183090156556498E-19</v>
      </c>
      <c r="U58">
        <f t="shared" si="52"/>
        <v>7.7589881747557105E-18</v>
      </c>
      <c r="V58">
        <f t="shared" si="53"/>
        <v>1.5791541121919463E-16</v>
      </c>
      <c r="W58">
        <f t="shared" si="53"/>
        <v>2.0924140357233646E-15</v>
      </c>
      <c r="X58">
        <f t="shared" si="53"/>
        <v>4.0077034382031448E-14</v>
      </c>
      <c r="Y58">
        <f t="shared" si="53"/>
        <v>5.5102843935706898E-13</v>
      </c>
      <c r="Z58">
        <f t="shared" si="53"/>
        <v>6.1424535123772598E-12</v>
      </c>
      <c r="AA58">
        <f t="shared" si="53"/>
        <v>4.5377523318938388E-11</v>
      </c>
      <c r="AB58">
        <f t="shared" si="53"/>
        <v>5.9655773696829115E-10</v>
      </c>
      <c r="AC58">
        <f t="shared" si="53"/>
        <v>4.1315534345608287E-9</v>
      </c>
      <c r="AD58">
        <f t="shared" si="53"/>
        <v>3.6573719543112814E-8</v>
      </c>
      <c r="AE58">
        <f t="shared" si="53"/>
        <v>3.2319559322233152E-7</v>
      </c>
      <c r="AF58">
        <f t="shared" si="54"/>
        <v>1.6445118310049339E-6</v>
      </c>
      <c r="AG58">
        <f t="shared" si="54"/>
        <v>7.4872792915881854E-6</v>
      </c>
      <c r="AH58">
        <f t="shared" si="54"/>
        <v>2.1365545363621914E-5</v>
      </c>
      <c r="AI58">
        <f t="shared" si="54"/>
        <v>1.2974505158371423E-4</v>
      </c>
      <c r="AJ58">
        <f t="shared" si="54"/>
        <v>5.9035385536460993E-4</v>
      </c>
      <c r="AK58">
        <f t="shared" si="54"/>
        <v>2.0691954613499671E-3</v>
      </c>
      <c r="AL58">
        <f t="shared" si="54"/>
        <v>6.9598826649535372E-3</v>
      </c>
      <c r="AM58">
        <f t="shared" si="54"/>
        <v>1.692801284292492E-2</v>
      </c>
      <c r="AN58">
        <f t="shared" si="54"/>
        <v>6.1073710363398863E-2</v>
      </c>
      <c r="AO58">
        <f t="shared" si="54"/>
        <v>0.13131271709683778</v>
      </c>
      <c r="AP58">
        <f t="shared" si="55"/>
        <v>0.29483821746908467</v>
      </c>
      <c r="AQ58">
        <f t="shared" si="55"/>
        <v>0.62354580638671597</v>
      </c>
      <c r="AR58">
        <f t="shared" si="55"/>
        <v>0.94222718032167452</v>
      </c>
      <c r="AS58">
        <f t="shared" si="55"/>
        <v>1.3090792891017358</v>
      </c>
      <c r="AT58">
        <f t="shared" si="55"/>
        <v>1.461478639807037</v>
      </c>
      <c r="AU58">
        <f t="shared" si="55"/>
        <v>1.6066889647974414</v>
      </c>
      <c r="AV58">
        <f t="shared" si="55"/>
        <v>1.4870030940462056</v>
      </c>
      <c r="AW58">
        <f t="shared" si="55"/>
        <v>1.4361273443869533</v>
      </c>
      <c r="AX58">
        <f t="shared" si="55"/>
        <v>1.2406121076226735</v>
      </c>
      <c r="AY58">
        <f t="shared" si="55"/>
        <v>0.95862413027357329</v>
      </c>
      <c r="AZ58">
        <f t="shared" si="56"/>
        <v>0.6901851461255829</v>
      </c>
      <c r="BA58">
        <f t="shared" si="56"/>
        <v>0.42674863565932575</v>
      </c>
      <c r="BB58">
        <f t="shared" si="56"/>
        <v>0.23602938379501812</v>
      </c>
      <c r="BC58">
        <f t="shared" si="56"/>
        <v>0.11677590534269847</v>
      </c>
      <c r="BD58">
        <f t="shared" si="56"/>
        <v>5.1681983699798886E-2</v>
      </c>
      <c r="BE58">
        <f t="shared" si="56"/>
        <v>2.0461105476515789E-2</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13.121201413534472</v>
      </c>
    </row>
    <row r="59" spans="1:105" hidden="1" x14ac:dyDescent="0.3">
      <c r="A59">
        <v>2006</v>
      </c>
      <c r="B59">
        <f t="shared" si="51"/>
        <v>5.9768044687317635E-55</v>
      </c>
      <c r="C59">
        <f t="shared" si="51"/>
        <v>1.8839480401039071E-52</v>
      </c>
      <c r="D59">
        <f t="shared" si="51"/>
        <v>5.02254318301124E-50</v>
      </c>
      <c r="E59">
        <f t="shared" si="51"/>
        <v>6.3818553551281861E-48</v>
      </c>
      <c r="F59">
        <f t="shared" si="51"/>
        <v>1.1045695775949886E-45</v>
      </c>
      <c r="G59">
        <f t="shared" si="51"/>
        <v>2.1850513472151472E-43</v>
      </c>
      <c r="H59">
        <f t="shared" si="51"/>
        <v>2.5645063289408282E-41</v>
      </c>
      <c r="I59">
        <f t="shared" si="51"/>
        <v>2.6226285965626775E-39</v>
      </c>
      <c r="J59">
        <f t="shared" si="51"/>
        <v>1.8481124948535122E-37</v>
      </c>
      <c r="K59">
        <f t="shared" si="51"/>
        <v>1.7650241953795198E-35</v>
      </c>
      <c r="L59">
        <f t="shared" si="52"/>
        <v>1.6436520496679846E-33</v>
      </c>
      <c r="M59">
        <f t="shared" si="52"/>
        <v>8.91887137070731E-32</v>
      </c>
      <c r="N59">
        <f t="shared" si="52"/>
        <v>4.4126653845672999E-30</v>
      </c>
      <c r="O59">
        <f t="shared" si="52"/>
        <v>1.6679422438185019E-28</v>
      </c>
      <c r="P59">
        <f t="shared" si="52"/>
        <v>1.0838772331546593E-26</v>
      </c>
      <c r="Q59">
        <f t="shared" si="52"/>
        <v>3.8907680173327424E-25</v>
      </c>
      <c r="R59">
        <f t="shared" si="52"/>
        <v>1.1184182963381133E-23</v>
      </c>
      <c r="S59">
        <f t="shared" si="52"/>
        <v>3.236613977996071E-22</v>
      </c>
      <c r="T59">
        <f t="shared" si="52"/>
        <v>1.1455998976564878E-20</v>
      </c>
      <c r="U59">
        <f t="shared" si="52"/>
        <v>3.6542156483616064E-19</v>
      </c>
      <c r="V59">
        <f t="shared" si="53"/>
        <v>8.3112920089436203E-18</v>
      </c>
      <c r="W59">
        <f t="shared" si="53"/>
        <v>1.2306841079634698E-16</v>
      </c>
      <c r="X59">
        <f t="shared" si="53"/>
        <v>2.6342045012450131E-15</v>
      </c>
      <c r="Y59">
        <f t="shared" si="53"/>
        <v>4.0474628086012783E-14</v>
      </c>
      <c r="Z59">
        <f t="shared" si="53"/>
        <v>5.0420328811084612E-13</v>
      </c>
      <c r="AA59">
        <f t="shared" si="53"/>
        <v>4.1625506045614453E-12</v>
      </c>
      <c r="AB59">
        <f t="shared" si="53"/>
        <v>6.115418218225286E-11</v>
      </c>
      <c r="AC59">
        <f t="shared" si="53"/>
        <v>4.733059853573049E-10</v>
      </c>
      <c r="AD59">
        <f t="shared" si="53"/>
        <v>4.6822294825931823E-9</v>
      </c>
      <c r="AE59">
        <f t="shared" si="53"/>
        <v>4.6238521403162144E-8</v>
      </c>
      <c r="AF59">
        <f t="shared" si="54"/>
        <v>2.6292413396612068E-7</v>
      </c>
      <c r="AG59">
        <f t="shared" si="54"/>
        <v>1.3377421951333372E-6</v>
      </c>
      <c r="AH59">
        <f t="shared" si="54"/>
        <v>4.2659652904273709E-6</v>
      </c>
      <c r="AI59">
        <f t="shared" si="54"/>
        <v>2.8950034138340344E-5</v>
      </c>
      <c r="AJ59">
        <f t="shared" si="54"/>
        <v>1.4720603779535811E-4</v>
      </c>
      <c r="AK59">
        <f t="shared" si="54"/>
        <v>5.7659341625308086E-4</v>
      </c>
      <c r="AL59">
        <f t="shared" si="54"/>
        <v>2.1673298999338561E-3</v>
      </c>
      <c r="AM59">
        <f t="shared" si="54"/>
        <v>5.8909322318568477E-3</v>
      </c>
      <c r="AN59">
        <f t="shared" si="54"/>
        <v>2.3751295036688443E-2</v>
      </c>
      <c r="AO59">
        <f t="shared" si="54"/>
        <v>5.706827160448253E-2</v>
      </c>
      <c r="AP59">
        <f t="shared" si="55"/>
        <v>0.14319460343746349</v>
      </c>
      <c r="AQ59">
        <f t="shared" si="55"/>
        <v>0.33842791580690373</v>
      </c>
      <c r="AR59">
        <f t="shared" si="55"/>
        <v>0.57148967327967959</v>
      </c>
      <c r="AS59">
        <f t="shared" si="55"/>
        <v>0.88730648052172223</v>
      </c>
      <c r="AT59">
        <f t="shared" si="55"/>
        <v>1.1070191055508614</v>
      </c>
      <c r="AU59">
        <f t="shared" si="55"/>
        <v>1.3600328462844533</v>
      </c>
      <c r="AV59">
        <f t="shared" si="55"/>
        <v>1.4066446571066655</v>
      </c>
      <c r="AW59">
        <f t="shared" si="55"/>
        <v>1.5181700607602873</v>
      </c>
      <c r="AX59">
        <f t="shared" si="55"/>
        <v>1.4656100316672407</v>
      </c>
      <c r="AY59">
        <f t="shared" si="55"/>
        <v>1.2655686636061019</v>
      </c>
      <c r="AZ59">
        <f t="shared" si="56"/>
        <v>1.0182581782874027</v>
      </c>
      <c r="BA59">
        <f t="shared" si="56"/>
        <v>0.70358955285378966</v>
      </c>
      <c r="BB59">
        <f t="shared" si="56"/>
        <v>0.43487881931524142</v>
      </c>
      <c r="BC59">
        <f t="shared" si="56"/>
        <v>0.24044202049566887</v>
      </c>
      <c r="BD59">
        <f t="shared" si="56"/>
        <v>0.11891899848675309</v>
      </c>
      <c r="BE59">
        <f t="shared" si="56"/>
        <v>5.2613368140868831E-2</v>
      </c>
      <c r="BF59">
        <f t="shared" si="56"/>
        <v>2.0831349479263111E-2</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12.742632821433055</v>
      </c>
    </row>
    <row r="60" spans="1:105" hidden="1" x14ac:dyDescent="0.3">
      <c r="A60">
        <v>2007</v>
      </c>
      <c r="B60">
        <f t="shared" si="51"/>
        <v>3.0504174910679025E-57</v>
      </c>
      <c r="C60">
        <f t="shared" si="51"/>
        <v>1.0745189956432904E-54</v>
      </c>
      <c r="D60">
        <f t="shared" si="51"/>
        <v>3.201281012203755E-52</v>
      </c>
      <c r="E60">
        <f t="shared" si="51"/>
        <v>4.5457130619325836E-50</v>
      </c>
      <c r="F60">
        <f t="shared" si="51"/>
        <v>8.7923118146456755E-48</v>
      </c>
      <c r="G60">
        <f t="shared" si="51"/>
        <v>1.9436881799395625E-45</v>
      </c>
      <c r="H60">
        <f t="shared" si="51"/>
        <v>2.5493159559754022E-43</v>
      </c>
      <c r="I60">
        <f t="shared" si="51"/>
        <v>2.9134772000310475E-41</v>
      </c>
      <c r="J60">
        <f t="shared" si="51"/>
        <v>2.2943421150401669E-39</v>
      </c>
      <c r="K60">
        <f t="shared" si="51"/>
        <v>2.4486988624436675E-37</v>
      </c>
      <c r="L60">
        <f t="shared" si="52"/>
        <v>2.5482940745764264E-35</v>
      </c>
      <c r="M60">
        <f t="shared" si="52"/>
        <v>1.5452704569587701E-33</v>
      </c>
      <c r="N60">
        <f t="shared" si="52"/>
        <v>8.5437894938516385E-32</v>
      </c>
      <c r="O60">
        <f t="shared" si="52"/>
        <v>3.6089884668204746E-30</v>
      </c>
      <c r="P60">
        <f t="shared" si="52"/>
        <v>2.6208340500365747E-28</v>
      </c>
      <c r="Q60">
        <f t="shared" si="52"/>
        <v>1.0513557836553546E-26</v>
      </c>
      <c r="R60">
        <f t="shared" si="52"/>
        <v>3.3773306121058484E-25</v>
      </c>
      <c r="S60">
        <f t="shared" si="52"/>
        <v>1.0922326662123813E-23</v>
      </c>
      <c r="T60">
        <f t="shared" si="52"/>
        <v>4.3202826834474287E-22</v>
      </c>
      <c r="U60">
        <f t="shared" si="52"/>
        <v>1.540026924337031E-20</v>
      </c>
      <c r="V60">
        <f t="shared" si="53"/>
        <v>3.9143316928873628E-19</v>
      </c>
      <c r="W60">
        <f t="shared" si="53"/>
        <v>6.4772493786897791E-18</v>
      </c>
      <c r="X60">
        <f t="shared" si="53"/>
        <v>1.549346143478403E-16</v>
      </c>
      <c r="Y60">
        <f t="shared" si="53"/>
        <v>2.6603377503949027E-15</v>
      </c>
      <c r="Z60">
        <f t="shared" si="53"/>
        <v>3.7035185679059168E-14</v>
      </c>
      <c r="AA60">
        <f t="shared" si="53"/>
        <v>3.4168296064733288E-13</v>
      </c>
      <c r="AB60">
        <f t="shared" si="53"/>
        <v>5.6097679951597848E-12</v>
      </c>
      <c r="AC60">
        <f t="shared" si="53"/>
        <v>4.8519428485812806E-11</v>
      </c>
      <c r="AD60">
        <f t="shared" si="53"/>
        <v>5.363907968343529E-10</v>
      </c>
      <c r="AE60">
        <f t="shared" si="53"/>
        <v>5.9195337758904691E-9</v>
      </c>
      <c r="AF60">
        <f t="shared" si="54"/>
        <v>3.7615683662608569E-8</v>
      </c>
      <c r="AG60">
        <f t="shared" si="54"/>
        <v>2.1387788247800978E-7</v>
      </c>
      <c r="AH60">
        <f t="shared" si="54"/>
        <v>7.6219432316226974E-7</v>
      </c>
      <c r="AI60">
        <f t="shared" si="54"/>
        <v>5.7803270962193464E-6</v>
      </c>
      <c r="AJ60">
        <f t="shared" si="54"/>
        <v>3.2846106788093956E-5</v>
      </c>
      <c r="AK60">
        <f t="shared" si="54"/>
        <v>1.4377484190915285E-4</v>
      </c>
      <c r="AL60">
        <f t="shared" si="54"/>
        <v>6.0393915146856735E-4</v>
      </c>
      <c r="AM60">
        <f t="shared" si="54"/>
        <v>1.8344552888626409E-3</v>
      </c>
      <c r="AN60">
        <f t="shared" si="54"/>
        <v>8.2654278903414261E-3</v>
      </c>
      <c r="AO60">
        <f t="shared" si="54"/>
        <v>2.219359767151538E-2</v>
      </c>
      <c r="AP60">
        <f t="shared" si="55"/>
        <v>6.2232118121803195E-2</v>
      </c>
      <c r="AQ60">
        <f t="shared" si="55"/>
        <v>0.1643648900476013</v>
      </c>
      <c r="AR60">
        <f t="shared" si="55"/>
        <v>0.31017458068391029</v>
      </c>
      <c r="AS60">
        <f t="shared" si="55"/>
        <v>0.53817858499813509</v>
      </c>
      <c r="AT60">
        <f t="shared" si="55"/>
        <v>0.75034815277740019</v>
      </c>
      <c r="AU60">
        <f t="shared" si="55"/>
        <v>1.0301774545349454</v>
      </c>
      <c r="AV60">
        <f t="shared" si="55"/>
        <v>1.1906989956558167</v>
      </c>
      <c r="AW60">
        <f t="shared" si="55"/>
        <v>1.4361273443869533</v>
      </c>
      <c r="AX60">
        <f t="shared" si="55"/>
        <v>1.549337027474369</v>
      </c>
      <c r="AY60">
        <f t="shared" si="55"/>
        <v>1.4950927189475283</v>
      </c>
      <c r="AZ60">
        <f t="shared" si="56"/>
        <v>1.3442971037390936</v>
      </c>
      <c r="BA60">
        <f t="shared" si="56"/>
        <v>1.0380342439600818</v>
      </c>
      <c r="BB60">
        <f t="shared" si="56"/>
        <v>0.71699395958199641</v>
      </c>
      <c r="BC60">
        <f t="shared" si="56"/>
        <v>0.44300900297115714</v>
      </c>
      <c r="BD60">
        <f t="shared" si="56"/>
        <v>0.24485465719631963</v>
      </c>
      <c r="BE60">
        <f t="shared" si="56"/>
        <v>0.12106209163080772</v>
      </c>
      <c r="BF60">
        <f t="shared" si="56"/>
        <v>5.3565407806606909E-2</v>
      </c>
      <c r="BG60">
        <f t="shared" si="56"/>
        <v>2.1201593482010429E-2</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12.542830769472841</v>
      </c>
    </row>
    <row r="61" spans="1:105" hidden="1" x14ac:dyDescent="0.3">
      <c r="A61">
        <v>2008</v>
      </c>
      <c r="B61">
        <f t="shared" si="51"/>
        <v>1.3931393987322983E-59</v>
      </c>
      <c r="C61">
        <f t="shared" si="51"/>
        <v>5.4840869497116411E-57</v>
      </c>
      <c r="D61">
        <f t="shared" si="51"/>
        <v>1.8258663109495282E-54</v>
      </c>
      <c r="E61">
        <f t="shared" si="51"/>
        <v>2.897357848771493E-52</v>
      </c>
      <c r="F61">
        <f t="shared" si="51"/>
        <v>6.2626500345707436E-50</v>
      </c>
      <c r="G61">
        <f t="shared" si="51"/>
        <v>1.5471648771713643E-47</v>
      </c>
      <c r="H61">
        <f t="shared" si="51"/>
        <v>2.2677157206744684E-45</v>
      </c>
      <c r="I61">
        <f t="shared" si="51"/>
        <v>2.8962197634650731E-43</v>
      </c>
      <c r="J61">
        <f t="shared" si="51"/>
        <v>2.5487838613525104E-41</v>
      </c>
      <c r="K61">
        <f t="shared" si="51"/>
        <v>3.0399409899562252E-39</v>
      </c>
      <c r="L61">
        <f t="shared" si="52"/>
        <v>3.5353650210134899E-37</v>
      </c>
      <c r="M61">
        <f t="shared" si="52"/>
        <v>2.3957646935563229E-35</v>
      </c>
      <c r="N61">
        <f t="shared" si="52"/>
        <v>1.4802843259613734E-33</v>
      </c>
      <c r="O61">
        <f t="shared" si="52"/>
        <v>6.9877126541459001E-32</v>
      </c>
      <c r="P61">
        <f t="shared" si="52"/>
        <v>5.6707957934912952E-30</v>
      </c>
      <c r="Q61">
        <f t="shared" si="52"/>
        <v>2.5421966180496984E-28</v>
      </c>
      <c r="R61">
        <f t="shared" si="52"/>
        <v>9.1261572433402071E-27</v>
      </c>
      <c r="S61">
        <f t="shared" si="52"/>
        <v>3.2982568607996736E-25</v>
      </c>
      <c r="T61">
        <f t="shared" si="52"/>
        <v>1.4579291525690543E-23</v>
      </c>
      <c r="U61">
        <f t="shared" si="52"/>
        <v>5.8077446295749495E-22</v>
      </c>
      <c r="V61">
        <f t="shared" si="53"/>
        <v>1.6496498230844872E-20</v>
      </c>
      <c r="W61">
        <f t="shared" si="53"/>
        <v>3.050560911403104E-19</v>
      </c>
      <c r="X61">
        <f t="shared" si="53"/>
        <v>8.1544088204954488E-18</v>
      </c>
      <c r="Y61">
        <f t="shared" si="53"/>
        <v>1.5647167985538937E-16</v>
      </c>
      <c r="Z61">
        <f t="shared" si="53"/>
        <v>2.4342682617245449E-15</v>
      </c>
      <c r="AA61">
        <f t="shared" si="53"/>
        <v>2.5097598903723671E-14</v>
      </c>
      <c r="AB61">
        <f t="shared" si="53"/>
        <v>4.6047779816307916E-13</v>
      </c>
      <c r="AC61">
        <f t="shared" si="53"/>
        <v>4.450762439304518E-12</v>
      </c>
      <c r="AD61">
        <f t="shared" si="53"/>
        <v>5.4986363394085604E-11</v>
      </c>
      <c r="AE61">
        <f t="shared" si="53"/>
        <v>6.781349463416788E-10</v>
      </c>
      <c r="AF61">
        <f t="shared" si="54"/>
        <v>4.8156234928566517E-9</v>
      </c>
      <c r="AG61">
        <f t="shared" si="54"/>
        <v>3.0598799160666077E-8</v>
      </c>
      <c r="AH61">
        <f t="shared" si="54"/>
        <v>1.2185943485056756E-7</v>
      </c>
      <c r="AI61">
        <f t="shared" si="54"/>
        <v>1.0327633252538864E-6</v>
      </c>
      <c r="AJ61">
        <f t="shared" si="54"/>
        <v>6.5582389355834495E-6</v>
      </c>
      <c r="AK61">
        <f t="shared" si="54"/>
        <v>3.2080503500504342E-5</v>
      </c>
      <c r="AL61">
        <f t="shared" si="54"/>
        <v>1.5059356138577351E-4</v>
      </c>
      <c r="AM61">
        <f t="shared" si="54"/>
        <v>5.1118169439573577E-4</v>
      </c>
      <c r="AN61">
        <f t="shared" si="54"/>
        <v>2.5738808920859552E-3</v>
      </c>
      <c r="AO61">
        <f t="shared" si="54"/>
        <v>7.7233507014165788E-3</v>
      </c>
      <c r="AP61">
        <f t="shared" si="55"/>
        <v>2.4201794675222585E-2</v>
      </c>
      <c r="AQ61">
        <f t="shared" si="55"/>
        <v>7.1432686756150485E-2</v>
      </c>
      <c r="AR61">
        <f t="shared" si="55"/>
        <v>0.15064304233921519</v>
      </c>
      <c r="AS61">
        <f t="shared" si="55"/>
        <v>0.29209507142426294</v>
      </c>
      <c r="AT61">
        <f t="shared" si="55"/>
        <v>0.45510916011823233</v>
      </c>
      <c r="AU61">
        <f t="shared" si="55"/>
        <v>0.69826414572906015</v>
      </c>
      <c r="AV61">
        <f t="shared" si="55"/>
        <v>0.90191296762657236</v>
      </c>
      <c r="AW61">
        <f t="shared" si="55"/>
        <v>1.2156555516392451</v>
      </c>
      <c r="AX61">
        <f t="shared" si="55"/>
        <v>1.4656100316672407</v>
      </c>
      <c r="AY61">
        <f t="shared" si="55"/>
        <v>1.5805039941884504</v>
      </c>
      <c r="AZ61">
        <f t="shared" si="56"/>
        <v>1.5880993814873077</v>
      </c>
      <c r="BA61">
        <f t="shared" si="56"/>
        <v>1.3704053230237641</v>
      </c>
      <c r="BB61">
        <f t="shared" si="56"/>
        <v>1.0578103096327611</v>
      </c>
      <c r="BC61">
        <f t="shared" si="56"/>
        <v>0.73039836631020316</v>
      </c>
      <c r="BD61">
        <f t="shared" si="56"/>
        <v>0.45113918662707281</v>
      </c>
      <c r="BE61">
        <f t="shared" si="56"/>
        <v>0.24926729389697042</v>
      </c>
      <c r="BF61">
        <f t="shared" si="56"/>
        <v>0.1232527119488447</v>
      </c>
      <c r="BG61">
        <f t="shared" si="56"/>
        <v>5.4517447472344979E-2</v>
      </c>
      <c r="BH61">
        <f t="shared" si="56"/>
        <v>2.1571837484757751E-2</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12.512889140414639</v>
      </c>
    </row>
    <row r="62" spans="1:105" hidden="1" x14ac:dyDescent="0.3">
      <c r="A62">
        <v>2009</v>
      </c>
      <c r="B62">
        <f t="shared" si="51"/>
        <v>5.6934423045378362E-62</v>
      </c>
      <c r="C62">
        <f t="shared" si="51"/>
        <v>2.5046071949457129E-59</v>
      </c>
      <c r="D62">
        <f t="shared" si="51"/>
        <v>9.3187832401248166E-57</v>
      </c>
      <c r="E62">
        <f t="shared" si="51"/>
        <v>1.6525222455229924E-54</v>
      </c>
      <c r="F62">
        <f t="shared" si="51"/>
        <v>3.9917033883476811E-52</v>
      </c>
      <c r="G62">
        <f t="shared" si="51"/>
        <v>1.1020255395587743E-49</v>
      </c>
      <c r="H62">
        <f t="shared" si="51"/>
        <v>1.8050889801397987E-47</v>
      </c>
      <c r="I62">
        <f t="shared" si="51"/>
        <v>2.5763001532797087E-45</v>
      </c>
      <c r="J62">
        <f t="shared" si="51"/>
        <v>2.5336866174793815E-43</v>
      </c>
      <c r="K62">
        <f t="shared" si="51"/>
        <v>3.3770693933885071E-41</v>
      </c>
      <c r="L62">
        <f t="shared" si="52"/>
        <v>4.388984373158544E-39</v>
      </c>
      <c r="M62">
        <f t="shared" si="52"/>
        <v>3.3237540285008043E-37</v>
      </c>
      <c r="N62">
        <f t="shared" si="52"/>
        <v>2.2950111474613541E-35</v>
      </c>
      <c r="O62">
        <f t="shared" si="52"/>
        <v>1.2106807551494364E-33</v>
      </c>
      <c r="P62">
        <f t="shared" si="52"/>
        <v>1.097977782128158E-31</v>
      </c>
      <c r="Q62">
        <f t="shared" si="52"/>
        <v>5.5006450666583956E-30</v>
      </c>
      <c r="R62">
        <f t="shared" si="52"/>
        <v>2.206720735310531E-28</v>
      </c>
      <c r="S62">
        <f t="shared" si="52"/>
        <v>8.912485686977246E-27</v>
      </c>
      <c r="T62">
        <f t="shared" si="52"/>
        <v>4.4025645622703929E-25</v>
      </c>
      <c r="U62">
        <f t="shared" si="52"/>
        <v>1.959890318884666E-23</v>
      </c>
      <c r="V62">
        <f t="shared" si="53"/>
        <v>6.2211541560045319E-22</v>
      </c>
      <c r="W62">
        <f t="shared" si="53"/>
        <v>1.2856236166569012E-20</v>
      </c>
      <c r="X62">
        <f t="shared" si="53"/>
        <v>3.8404451255566658E-19</v>
      </c>
      <c r="Y62">
        <f t="shared" si="53"/>
        <v>8.2353065629734321E-18</v>
      </c>
      <c r="Z62">
        <f t="shared" si="53"/>
        <v>1.4317507018579049E-16</v>
      </c>
      <c r="AA62">
        <f t="shared" si="53"/>
        <v>1.6496282477495949E-15</v>
      </c>
      <c r="AB62">
        <f t="shared" si="53"/>
        <v>3.3823422334177191E-14</v>
      </c>
      <c r="AC62">
        <f t="shared" si="53"/>
        <v>3.6534082870560926E-13</v>
      </c>
      <c r="AD62">
        <f t="shared" si="53"/>
        <v>5.0439844100782254E-12</v>
      </c>
      <c r="AE62">
        <f t="shared" si="53"/>
        <v>6.95168053028463E-11</v>
      </c>
      <c r="AF62">
        <f t="shared" si="54"/>
        <v>5.5167226044568456E-10</v>
      </c>
      <c r="AG62">
        <f t="shared" si="54"/>
        <v>3.917310061754368E-9</v>
      </c>
      <c r="AH62">
        <f t="shared" si="54"/>
        <v>1.7434025106397652E-8</v>
      </c>
      <c r="AI62">
        <f t="shared" si="54"/>
        <v>1.6511793820201129E-7</v>
      </c>
      <c r="AJ62">
        <f t="shared" si="54"/>
        <v>1.1717517950416091E-6</v>
      </c>
      <c r="AK62">
        <f t="shared" si="54"/>
        <v>6.4053742651287785E-6</v>
      </c>
      <c r="AL62">
        <f t="shared" si="54"/>
        <v>3.3601965469329923E-5</v>
      </c>
      <c r="AM62">
        <f t="shared" si="54"/>
        <v>1.274642845840977E-4</v>
      </c>
      <c r="AN62">
        <f t="shared" si="54"/>
        <v>7.1722696299949141E-4</v>
      </c>
      <c r="AO62">
        <f t="shared" si="54"/>
        <v>2.4050763078441949E-3</v>
      </c>
      <c r="AP62">
        <f t="shared" si="55"/>
        <v>8.4222013324285663E-3</v>
      </c>
      <c r="AQ62">
        <f t="shared" si="55"/>
        <v>2.7779855003298624E-2</v>
      </c>
      <c r="AR62">
        <f t="shared" si="55"/>
        <v>6.5469196324678916E-2</v>
      </c>
      <c r="AS62">
        <f t="shared" si="55"/>
        <v>0.14186233480067975</v>
      </c>
      <c r="AT62">
        <f t="shared" si="55"/>
        <v>0.2470093503089352</v>
      </c>
      <c r="AU62">
        <f t="shared" si="55"/>
        <v>0.42351861296272519</v>
      </c>
      <c r="AV62">
        <f t="shared" si="55"/>
        <v>0.6113252479846103</v>
      </c>
      <c r="AW62">
        <f t="shared" si="55"/>
        <v>0.92081668850890608</v>
      </c>
      <c r="AX62">
        <f t="shared" si="55"/>
        <v>1.2406121076226735</v>
      </c>
      <c r="AY62">
        <f t="shared" si="55"/>
        <v>1.4950927189475283</v>
      </c>
      <c r="AZ62">
        <f t="shared" si="56"/>
        <v>1.6788239176068038</v>
      </c>
      <c r="BA62">
        <f t="shared" si="56"/>
        <v>1.6189425982006329</v>
      </c>
      <c r="BB62">
        <f t="shared" si="56"/>
        <v>1.3965135423084347</v>
      </c>
      <c r="BC62">
        <f t="shared" si="56"/>
        <v>1.0775863753054402</v>
      </c>
      <c r="BD62">
        <f t="shared" si="56"/>
        <v>0.74380277303840991</v>
      </c>
      <c r="BE62">
        <f t="shared" si="56"/>
        <v>0.45926937028298848</v>
      </c>
      <c r="BF62">
        <f t="shared" si="56"/>
        <v>0.25377778922442634</v>
      </c>
      <c r="BG62">
        <f t="shared" si="56"/>
        <v>0.12544333226688167</v>
      </c>
      <c r="BH62">
        <f t="shared" si="56"/>
        <v>5.5469487138083064E-2</v>
      </c>
      <c r="BI62">
        <f t="shared" si="56"/>
        <v>2.1942081487505073E-2</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12.616770714398937</v>
      </c>
    </row>
    <row r="63" spans="1:105" x14ac:dyDescent="0.3">
      <c r="A63">
        <v>2010</v>
      </c>
      <c r="B63">
        <f t="shared" ref="B63:K72" si="61">VLOOKUP(B$2,scenarios4,23,FALSE)*VLOOKUP($A63-B$2,output4,5,FALSE)</f>
        <v>2.0820939926264018E-64</v>
      </c>
      <c r="C63">
        <f t="shared" si="61"/>
        <v>1.0235757148875162E-61</v>
      </c>
      <c r="D63">
        <f t="shared" si="61"/>
        <v>4.2559302515404819E-59</v>
      </c>
      <c r="E63">
        <f t="shared" si="61"/>
        <v>8.4340767520403468E-57</v>
      </c>
      <c r="F63">
        <f t="shared" si="61"/>
        <v>2.2766875860953707E-54</v>
      </c>
      <c r="G63">
        <f t="shared" si="61"/>
        <v>7.0241176754561466E-52</v>
      </c>
      <c r="H63">
        <f t="shared" si="61"/>
        <v>1.2857415435432154E-49</v>
      </c>
      <c r="I63">
        <f t="shared" si="61"/>
        <v>2.0507204557520686E-47</v>
      </c>
      <c r="J63">
        <f t="shared" si="61"/>
        <v>2.2538128160430931E-45</v>
      </c>
      <c r="K63">
        <f t="shared" si="61"/>
        <v>3.3570659552855164E-43</v>
      </c>
      <c r="L63">
        <f t="shared" ref="L63:U72" si="62">VLOOKUP(L$2,scenarios4,23,FALSE)*VLOOKUP($A63-L$2,output4,5,FALSE)</f>
        <v>4.8757212207818533E-41</v>
      </c>
      <c r="M63">
        <f t="shared" si="62"/>
        <v>4.126279579224565E-39</v>
      </c>
      <c r="N63">
        <f t="shared" si="62"/>
        <v>3.1839740218834634E-37</v>
      </c>
      <c r="O63">
        <f t="shared" si="62"/>
        <v>1.8770217182975087E-35</v>
      </c>
      <c r="P63">
        <f t="shared" si="62"/>
        <v>1.9023400591830727E-33</v>
      </c>
      <c r="Q63">
        <f t="shared" si="62"/>
        <v>1.0650332493890481E-31</v>
      </c>
      <c r="R63">
        <f t="shared" si="62"/>
        <v>4.7747634624307261E-30</v>
      </c>
      <c r="S63">
        <f t="shared" si="62"/>
        <v>2.1550545803890489E-28</v>
      </c>
      <c r="T63">
        <f t="shared" si="62"/>
        <v>1.1896524528933986E-26</v>
      </c>
      <c r="U63">
        <f t="shared" si="62"/>
        <v>5.9183559425050748E-25</v>
      </c>
      <c r="V63">
        <f t="shared" ref="V63:AE72" si="63">VLOOKUP(V$2,scenarios4,23,FALSE)*VLOOKUP($A63-V$2,output4,5,FALSE)</f>
        <v>2.0994001252315287E-23</v>
      </c>
      <c r="W63">
        <f t="shared" si="63"/>
        <v>4.8483396863390176E-22</v>
      </c>
      <c r="X63">
        <f t="shared" si="63"/>
        <v>1.6185111837742615E-20</v>
      </c>
      <c r="Y63">
        <f t="shared" si="63"/>
        <v>3.8785451702818254E-19</v>
      </c>
      <c r="Z63">
        <f t="shared" si="63"/>
        <v>7.5354888261245367E-18</v>
      </c>
      <c r="AA63">
        <f t="shared" si="63"/>
        <v>9.7025313054316487E-17</v>
      </c>
      <c r="AB63">
        <f t="shared" si="63"/>
        <v>2.2231637828009474E-15</v>
      </c>
      <c r="AC63">
        <f t="shared" si="63"/>
        <v>2.6835337544008631E-14</v>
      </c>
      <c r="AD63">
        <f t="shared" si="63"/>
        <v>4.1403545336023511E-13</v>
      </c>
      <c r="AE63">
        <f t="shared" si="63"/>
        <v>6.3768843862788616E-12</v>
      </c>
      <c r="AF63">
        <f t="shared" ref="AF63:AO72" si="64">VLOOKUP(AF$2,scenarios4,23,FALSE)*VLOOKUP($A63-AF$2,output4,5,FALSE)</f>
        <v>5.6552893089011882E-11</v>
      </c>
      <c r="AG63">
        <f t="shared" si="64"/>
        <v>4.4876251223550252E-10</v>
      </c>
      <c r="AH63">
        <f t="shared" si="64"/>
        <v>2.231933403908232E-9</v>
      </c>
      <c r="AI63">
        <f t="shared" si="64"/>
        <v>2.3622875681809164E-8</v>
      </c>
      <c r="AJ63">
        <f t="shared" si="64"/>
        <v>1.8733937945967756E-7</v>
      </c>
      <c r="AK63">
        <f t="shared" si="64"/>
        <v>1.1444396684535026E-6</v>
      </c>
      <c r="AL63">
        <f t="shared" si="64"/>
        <v>6.7091579429733096E-6</v>
      </c>
      <c r="AM63">
        <f t="shared" si="64"/>
        <v>2.8441126232454656E-5</v>
      </c>
      <c r="AN63">
        <f t="shared" si="64"/>
        <v>1.7884212741855549E-4</v>
      </c>
      <c r="AO63">
        <f t="shared" si="64"/>
        <v>6.701885784074252E-4</v>
      </c>
      <c r="AP63">
        <f t="shared" ref="AP63:AY72" si="65">VLOOKUP(AP$2,scenarios4,23,FALSE)*VLOOKUP($A63-AP$2,output4,5,FALSE)</f>
        <v>2.6227006473760789E-3</v>
      </c>
      <c r="AQ63">
        <f t="shared" si="65"/>
        <v>9.6673628944958494E-3</v>
      </c>
      <c r="AR63">
        <f t="shared" si="65"/>
        <v>2.5460680028607158E-2</v>
      </c>
      <c r="AS63">
        <f t="shared" si="65"/>
        <v>6.1653116559006807E-2</v>
      </c>
      <c r="AT63">
        <f t="shared" si="65"/>
        <v>0.11996547213741804</v>
      </c>
      <c r="AU63">
        <f t="shared" si="65"/>
        <v>0.22986366041168413</v>
      </c>
      <c r="AV63">
        <f t="shared" si="65"/>
        <v>0.37078750595909482</v>
      </c>
      <c r="AW63">
        <f t="shared" si="65"/>
        <v>0.62413837105859771</v>
      </c>
      <c r="AX63">
        <f t="shared" si="65"/>
        <v>0.93972040939123969</v>
      </c>
      <c r="AY63">
        <f t="shared" si="65"/>
        <v>1.2655686636061019</v>
      </c>
      <c r="AZ63">
        <f t="shared" ref="AZ63:BI72" si="66">VLOOKUP(AZ$2,scenarios4,23,FALSE)*VLOOKUP($A63-AZ$2,output4,5,FALSE)</f>
        <v>1.5880993814873077</v>
      </c>
      <c r="BA63">
        <f t="shared" si="66"/>
        <v>1.7114291377321125</v>
      </c>
      <c r="BB63">
        <f t="shared" si="66"/>
        <v>1.6497858149139581</v>
      </c>
      <c r="BC63">
        <f t="shared" si="66"/>
        <v>1.4226217615931054</v>
      </c>
      <c r="BD63">
        <f t="shared" si="66"/>
        <v>1.0973624409781193</v>
      </c>
      <c r="BE63">
        <f t="shared" si="66"/>
        <v>0.75720717976661656</v>
      </c>
      <c r="BF63">
        <f t="shared" si="66"/>
        <v>0.46757985625296605</v>
      </c>
      <c r="BG63">
        <f t="shared" si="66"/>
        <v>0.25828828455188224</v>
      </c>
      <c r="BH63">
        <f t="shared" si="66"/>
        <v>0.12763395258491866</v>
      </c>
      <c r="BI63">
        <f t="shared" si="66"/>
        <v>5.6421526803821141E-2</v>
      </c>
      <c r="BJ63">
        <f t="shared" ref="BJ63:BS72" si="67">VLOOKUP(BJ$2,scenarios4,23,FALSE)*VLOOKUP($A63-BJ$2,output4,5,FALSE)</f>
        <v>1.9735824742819784E-2</v>
      </c>
      <c r="BK63">
        <f t="shared" si="67"/>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VLOOKUP(BT$2,scenarios4,23,FALSE)*VLOOKUP($A63-BT$2,output4,5,FALSE)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VLOOKUP(CD$2,scenarios4,23,FALSE)*VLOOKUP($A63-CD$2,output4,5,FALSE)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VLOOKUP(CN$2,scenarios4,23,FALSE)*VLOOKUP($A63-CN$2,output4,5,FALSE)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12.806498643237244</v>
      </c>
    </row>
    <row r="64" spans="1:105" x14ac:dyDescent="0.3">
      <c r="A64">
        <v>2011</v>
      </c>
      <c r="B64">
        <f t="shared" si="61"/>
        <v>6.813508401593403E-67</v>
      </c>
      <c r="C64">
        <f t="shared" si="61"/>
        <v>3.7432202400065782E-64</v>
      </c>
      <c r="D64">
        <f t="shared" si="61"/>
        <v>1.7393014196089846E-61</v>
      </c>
      <c r="E64">
        <f t="shared" si="61"/>
        <v>3.8518808161849711E-59</v>
      </c>
      <c r="F64">
        <f t="shared" si="61"/>
        <v>1.1619666781229215E-56</v>
      </c>
      <c r="G64">
        <f t="shared" si="61"/>
        <v>4.0062399329734938E-54</v>
      </c>
      <c r="H64">
        <f t="shared" si="61"/>
        <v>8.1950912913379946E-52</v>
      </c>
      <c r="I64">
        <f t="shared" si="61"/>
        <v>1.4607016679865314E-49</v>
      </c>
      <c r="J64">
        <f t="shared" si="61"/>
        <v>1.7940223461198315E-47</v>
      </c>
      <c r="K64">
        <f t="shared" si="61"/>
        <v>2.9862407695280091E-45</v>
      </c>
      <c r="L64">
        <f t="shared" si="62"/>
        <v>4.8468407992429025E-43</v>
      </c>
      <c r="M64">
        <f t="shared" si="62"/>
        <v>4.5838825561426257E-41</v>
      </c>
      <c r="N64">
        <f t="shared" si="62"/>
        <v>3.9527494738246888E-39</v>
      </c>
      <c r="O64">
        <f t="shared" si="62"/>
        <v>2.6040781528147087E-37</v>
      </c>
      <c r="P64">
        <f t="shared" si="62"/>
        <v>2.9493601773105363E-35</v>
      </c>
      <c r="Q64">
        <f t="shared" si="62"/>
        <v>1.8452608492201865E-33</v>
      </c>
      <c r="R64">
        <f t="shared" si="62"/>
        <v>9.244882707085792E-32</v>
      </c>
      <c r="S64">
        <f t="shared" si="62"/>
        <v>4.6629714876620373E-30</v>
      </c>
      <c r="T64">
        <f t="shared" si="62"/>
        <v>2.8766003758357918E-28</v>
      </c>
      <c r="U64">
        <f t="shared" si="62"/>
        <v>1.5992466582855666E-26</v>
      </c>
      <c r="V64">
        <f t="shared" si="63"/>
        <v>6.3396390538480394E-25</v>
      </c>
      <c r="W64">
        <f t="shared" si="63"/>
        <v>1.6361280703582854E-23</v>
      </c>
      <c r="X64">
        <f t="shared" si="63"/>
        <v>6.1037242186649054E-22</v>
      </c>
      <c r="Y64">
        <f t="shared" si="63"/>
        <v>1.6345680070001975E-20</v>
      </c>
      <c r="Z64">
        <f t="shared" si="63"/>
        <v>3.5489551686738181E-19</v>
      </c>
      <c r="AA64">
        <f t="shared" si="63"/>
        <v>5.1065675150239868E-18</v>
      </c>
      <c r="AB64">
        <f t="shared" si="63"/>
        <v>1.3075864958759062E-16</v>
      </c>
      <c r="AC64">
        <f t="shared" si="63"/>
        <v>1.7638472516956149E-15</v>
      </c>
      <c r="AD64">
        <f t="shared" si="63"/>
        <v>3.0412098164537731E-14</v>
      </c>
      <c r="AE64">
        <f t="shared" si="63"/>
        <v>5.2344654607245828E-13</v>
      </c>
      <c r="AF64">
        <f t="shared" si="64"/>
        <v>5.1876846090257819E-12</v>
      </c>
      <c r="AG64">
        <f t="shared" si="64"/>
        <v>4.6003433916194624E-11</v>
      </c>
      <c r="AH64">
        <f t="shared" si="64"/>
        <v>2.5568771062039048E-10</v>
      </c>
      <c r="AI64">
        <f t="shared" si="64"/>
        <v>3.0242405301603754E-9</v>
      </c>
      <c r="AJ64">
        <f t="shared" si="64"/>
        <v>2.6802023568565428E-8</v>
      </c>
      <c r="AK64">
        <f t="shared" si="64"/>
        <v>1.8297272359587464E-7</v>
      </c>
      <c r="AL64">
        <f t="shared" si="64"/>
        <v>1.1987162926074843E-6</v>
      </c>
      <c r="AM64">
        <f t="shared" si="64"/>
        <v>5.6787156734550642E-6</v>
      </c>
      <c r="AN64">
        <f t="shared" si="64"/>
        <v>3.9905072532188045E-5</v>
      </c>
      <c r="AO64">
        <f t="shared" si="64"/>
        <v>1.6711300232320783E-4</v>
      </c>
      <c r="AP64">
        <f t="shared" si="65"/>
        <v>7.3083087331592275E-4</v>
      </c>
      <c r="AQ64">
        <f t="shared" si="65"/>
        <v>3.0104479720983682E-3</v>
      </c>
      <c r="AR64">
        <f t="shared" si="65"/>
        <v>8.8602922278738176E-3</v>
      </c>
      <c r="AS64">
        <f t="shared" si="65"/>
        <v>2.397662353590824E-2</v>
      </c>
      <c r="AT64">
        <f t="shared" si="65"/>
        <v>5.2136779273627733E-2</v>
      </c>
      <c r="AU64">
        <f t="shared" si="65"/>
        <v>0.11163829431571645</v>
      </c>
      <c r="AV64">
        <f t="shared" si="65"/>
        <v>0.20124398490646267</v>
      </c>
      <c r="AW64">
        <f t="shared" si="65"/>
        <v>0.37855905795013961</v>
      </c>
      <c r="AX64">
        <f t="shared" si="65"/>
        <v>0.63695149413258501</v>
      </c>
      <c r="AY64">
        <f t="shared" si="65"/>
        <v>0.95862413027357329</v>
      </c>
      <c r="AZ64">
        <f t="shared" si="66"/>
        <v>1.3442971037390936</v>
      </c>
      <c r="BA64">
        <f t="shared" si="66"/>
        <v>1.6189425982006329</v>
      </c>
      <c r="BB64">
        <f t="shared" si="66"/>
        <v>1.7440343578574213</v>
      </c>
      <c r="BC64">
        <f t="shared" si="66"/>
        <v>1.6806290316272834</v>
      </c>
      <c r="BD64">
        <f t="shared" si="66"/>
        <v>1.4487299808777758</v>
      </c>
      <c r="BE64">
        <f t="shared" si="66"/>
        <v>1.1171385066507986</v>
      </c>
      <c r="BF64">
        <f t="shared" si="66"/>
        <v>0.77090885475517357</v>
      </c>
      <c r="BG64">
        <f t="shared" si="66"/>
        <v>0.47589034222294357</v>
      </c>
      <c r="BH64">
        <f t="shared" si="66"/>
        <v>0.2627987798793382</v>
      </c>
      <c r="BI64">
        <f t="shared" si="66"/>
        <v>0.12982457290295563</v>
      </c>
      <c r="BJ64">
        <f t="shared" si="67"/>
        <v>5.0748392551391276E-2</v>
      </c>
      <c r="BK64">
        <f t="shared" si="67"/>
        <v>1.9384579727052979E-2</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13.039273145066405</v>
      </c>
    </row>
    <row r="65" spans="1:108" x14ac:dyDescent="0.3">
      <c r="A65">
        <v>2012</v>
      </c>
      <c r="B65">
        <f t="shared" si="61"/>
        <v>1.9951994573026367E-69</v>
      </c>
      <c r="C65">
        <f t="shared" si="61"/>
        <v>1.2249429009747715E-66</v>
      </c>
      <c r="D65">
        <f t="shared" si="61"/>
        <v>6.3606318347128754E-64</v>
      </c>
      <c r="E65">
        <f t="shared" si="61"/>
        <v>1.5741756503951504E-61</v>
      </c>
      <c r="F65">
        <f t="shared" si="61"/>
        <v>5.3067541215167346E-59</v>
      </c>
      <c r="G65">
        <f t="shared" si="61"/>
        <v>2.0446886674795627E-56</v>
      </c>
      <c r="H65">
        <f t="shared" si="61"/>
        <v>4.6741104723291118E-54</v>
      </c>
      <c r="I65">
        <f t="shared" si="61"/>
        <v>9.31025646536322E-52</v>
      </c>
      <c r="J65">
        <f t="shared" si="61"/>
        <v>1.2778589232052649E-49</v>
      </c>
      <c r="K65">
        <f t="shared" si="61"/>
        <v>2.3770308844161336E-47</v>
      </c>
      <c r="L65">
        <f t="shared" si="62"/>
        <v>4.3114534509882408E-45</v>
      </c>
      <c r="M65">
        <f t="shared" si="62"/>
        <v>4.5567307862788821E-43</v>
      </c>
      <c r="N65">
        <f t="shared" si="62"/>
        <v>4.3911080221258182E-41</v>
      </c>
      <c r="O65">
        <f t="shared" si="62"/>
        <v>3.2328368502980991E-39</v>
      </c>
      <c r="P65">
        <f t="shared" si="62"/>
        <v>4.0917823846398048E-37</v>
      </c>
      <c r="Q65">
        <f t="shared" si="62"/>
        <v>2.8608654058293653E-35</v>
      </c>
      <c r="R65">
        <f t="shared" si="62"/>
        <v>1.601754698719885E-33</v>
      </c>
      <c r="S65">
        <f t="shared" si="62"/>
        <v>9.0284314205536021E-32</v>
      </c>
      <c r="T65">
        <f t="shared" si="62"/>
        <v>6.224206874379337E-30</v>
      </c>
      <c r="U65">
        <f t="shared" si="62"/>
        <v>3.8670063068332304E-28</v>
      </c>
      <c r="V65">
        <f t="shared" si="63"/>
        <v>1.7130849631378781E-26</v>
      </c>
      <c r="W65">
        <f t="shared" si="63"/>
        <v>4.9406786668627593E-25</v>
      </c>
      <c r="X65">
        <f t="shared" si="63"/>
        <v>2.0597720403176073E-23</v>
      </c>
      <c r="Y65">
        <f t="shared" si="63"/>
        <v>6.1642776592475164E-22</v>
      </c>
      <c r="Z65">
        <f t="shared" si="63"/>
        <v>1.495666112500295E-20</v>
      </c>
      <c r="AA65">
        <f t="shared" si="63"/>
        <v>2.4050170592511846E-19</v>
      </c>
      <c r="AB65">
        <f t="shared" si="63"/>
        <v>6.8819965766932284E-18</v>
      </c>
      <c r="AC65">
        <f t="shared" si="63"/>
        <v>1.0374327186093425E-16</v>
      </c>
      <c r="AD65">
        <f t="shared" si="63"/>
        <v>1.9989424644965399E-15</v>
      </c>
      <c r="AE65">
        <f t="shared" si="63"/>
        <v>3.8448658475614329E-14</v>
      </c>
      <c r="AF65">
        <f t="shared" si="64"/>
        <v>4.2583108399309922E-13</v>
      </c>
      <c r="AG65">
        <f t="shared" si="64"/>
        <v>4.2199663545727071E-12</v>
      </c>
      <c r="AH65">
        <f t="shared" si="64"/>
        <v>2.6210996636313222E-11</v>
      </c>
      <c r="AI65">
        <f t="shared" si="64"/>
        <v>3.464534990910041E-10</v>
      </c>
      <c r="AJ65">
        <f t="shared" si="64"/>
        <v>3.4312404238230113E-9</v>
      </c>
      <c r="AK65">
        <f t="shared" si="64"/>
        <v>2.6177300599401058E-8</v>
      </c>
      <c r="AL65">
        <f t="shared" si="64"/>
        <v>1.9165045648367618E-7</v>
      </c>
      <c r="AM65">
        <f t="shared" si="64"/>
        <v>1.0146085480049561E-6</v>
      </c>
      <c r="AN65">
        <f t="shared" si="64"/>
        <v>7.9676718490953901E-6</v>
      </c>
      <c r="AO65">
        <f t="shared" si="64"/>
        <v>3.7287950971262163E-5</v>
      </c>
      <c r="AP65">
        <f t="shared" si="65"/>
        <v>1.822342925039659E-4</v>
      </c>
      <c r="AQ65">
        <f t="shared" si="65"/>
        <v>8.3887893295102171E-4</v>
      </c>
      <c r="AR65">
        <f t="shared" si="65"/>
        <v>2.7591235645853633E-3</v>
      </c>
      <c r="AS65">
        <f t="shared" si="65"/>
        <v>8.343841991933075E-3</v>
      </c>
      <c r="AT65">
        <f t="shared" si="65"/>
        <v>2.0275762180199081E-2</v>
      </c>
      <c r="AU65">
        <f t="shared" si="65"/>
        <v>4.8517802710396345E-2</v>
      </c>
      <c r="AV65">
        <f t="shared" si="65"/>
        <v>9.7738525419885341E-2</v>
      </c>
      <c r="AW65">
        <f t="shared" si="65"/>
        <v>0.20546197517433903</v>
      </c>
      <c r="AX65">
        <f t="shared" si="65"/>
        <v>0.38633060994118429</v>
      </c>
      <c r="AY65">
        <f t="shared" si="65"/>
        <v>0.64976461720657241</v>
      </c>
      <c r="AZ65">
        <f t="shared" si="66"/>
        <v>1.0182581782874027</v>
      </c>
      <c r="BA65">
        <f t="shared" si="66"/>
        <v>1.3704053230237641</v>
      </c>
      <c r="BB65">
        <f t="shared" si="66"/>
        <v>1.6497858149139581</v>
      </c>
      <c r="BC65">
        <f t="shared" si="66"/>
        <v>1.7766395779827302</v>
      </c>
      <c r="BD65">
        <f t="shared" si="66"/>
        <v>1.7114722483406086</v>
      </c>
      <c r="BE65">
        <f t="shared" si="66"/>
        <v>1.4748382001624465</v>
      </c>
      <c r="BF65">
        <f t="shared" si="66"/>
        <v>1.1373531442616687</v>
      </c>
      <c r="BG65">
        <f t="shared" si="66"/>
        <v>0.78461052974373047</v>
      </c>
      <c r="BH65">
        <f t="shared" si="66"/>
        <v>0.48420082819292115</v>
      </c>
      <c r="BI65">
        <f t="shared" si="66"/>
        <v>0.26730927520679409</v>
      </c>
      <c r="BJ65">
        <f t="shared" si="67"/>
        <v>0.11677082776231623</v>
      </c>
      <c r="BK65">
        <f t="shared" si="67"/>
        <v>4.9845206585051642E-2</v>
      </c>
      <c r="BL65">
        <f t="shared" si="67"/>
        <v>1.7732708586278529E-2</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13.279481726331937</v>
      </c>
    </row>
    <row r="66" spans="1:108" x14ac:dyDescent="0.3">
      <c r="A66">
        <v>2013</v>
      </c>
      <c r="B66">
        <f t="shared" si="61"/>
        <v>5.2281362576645114E-72</v>
      </c>
      <c r="C66">
        <f t="shared" si="61"/>
        <v>3.5869999230939931E-69</v>
      </c>
      <c r="D66">
        <f t="shared" si="61"/>
        <v>2.0814727192306433E-66</v>
      </c>
      <c r="E66">
        <f t="shared" si="61"/>
        <v>5.7567662754994033E-64</v>
      </c>
      <c r="F66">
        <f t="shared" si="61"/>
        <v>2.1687491174764828E-61</v>
      </c>
      <c r="G66">
        <f t="shared" si="61"/>
        <v>9.3381851800554524E-59</v>
      </c>
      <c r="H66">
        <f t="shared" si="61"/>
        <v>2.3855537544466171E-56</v>
      </c>
      <c r="I66">
        <f t="shared" si="61"/>
        <v>5.310150393421559E-54</v>
      </c>
      <c r="J66">
        <f t="shared" si="61"/>
        <v>8.144848850616634E-52</v>
      </c>
      <c r="K66">
        <f t="shared" si="61"/>
        <v>1.6931283676344846E-49</v>
      </c>
      <c r="L66">
        <f t="shared" si="62"/>
        <v>3.4318927376178686E-47</v>
      </c>
      <c r="M66">
        <f t="shared" si="62"/>
        <v>4.0533893081025597E-45</v>
      </c>
      <c r="N66">
        <f t="shared" si="62"/>
        <v>4.365098116112011E-43</v>
      </c>
      <c r="O66">
        <f t="shared" si="62"/>
        <v>3.5913573378664251E-41</v>
      </c>
      <c r="P66">
        <f t="shared" si="62"/>
        <v>5.0797495697915881E-39</v>
      </c>
      <c r="Q66">
        <f t="shared" si="62"/>
        <v>3.9690095372049505E-37</v>
      </c>
      <c r="R66">
        <f t="shared" si="62"/>
        <v>2.483337035047861E-35</v>
      </c>
      <c r="S66">
        <f t="shared" si="62"/>
        <v>1.5642526690855699E-33</v>
      </c>
      <c r="T66">
        <f t="shared" si="62"/>
        <v>1.205129069765074E-31</v>
      </c>
      <c r="U66">
        <f t="shared" si="62"/>
        <v>8.3671849035570058E-30</v>
      </c>
      <c r="V66">
        <f t="shared" si="63"/>
        <v>4.1422693130382977E-28</v>
      </c>
      <c r="W66">
        <f t="shared" si="63"/>
        <v>1.3350606020324335E-26</v>
      </c>
      <c r="X66">
        <f t="shared" si="63"/>
        <v>6.2199726064042507E-25</v>
      </c>
      <c r="Y66">
        <f t="shared" si="63"/>
        <v>2.0802064962970709E-23</v>
      </c>
      <c r="Z66">
        <f t="shared" si="63"/>
        <v>5.6404512773374238E-22</v>
      </c>
      <c r="AA66">
        <f t="shared" si="63"/>
        <v>1.0135666258222373E-20</v>
      </c>
      <c r="AB66">
        <f t="shared" si="63"/>
        <v>3.2411828728318933E-19</v>
      </c>
      <c r="AC66">
        <f t="shared" si="63"/>
        <v>5.4601423619295422E-18</v>
      </c>
      <c r="AD66">
        <f t="shared" si="63"/>
        <v>1.1757074277791103E-16</v>
      </c>
      <c r="AE66">
        <f t="shared" si="63"/>
        <v>2.5271737488816076E-15</v>
      </c>
      <c r="AF66">
        <f t="shared" si="64"/>
        <v>3.1278521254173913E-14</v>
      </c>
      <c r="AG66">
        <f t="shared" si="64"/>
        <v>3.4639593240799736E-13</v>
      </c>
      <c r="AH66">
        <f t="shared" si="64"/>
        <v>2.4043753804674616E-12</v>
      </c>
      <c r="AI66">
        <f t="shared" si="64"/>
        <v>3.5515557150868694E-11</v>
      </c>
      <c r="AJ66">
        <f t="shared" si="64"/>
        <v>3.9307893641414225E-10</v>
      </c>
      <c r="AK66">
        <f t="shared" si="64"/>
        <v>3.3512623318702232E-9</v>
      </c>
      <c r="AL66">
        <f t="shared" si="64"/>
        <v>2.7418795057487656E-8</v>
      </c>
      <c r="AM66">
        <f t="shared" si="64"/>
        <v>1.622153570253189E-7</v>
      </c>
      <c r="AN66">
        <f t="shared" si="64"/>
        <v>1.4235732920349049E-6</v>
      </c>
      <c r="AO66">
        <f t="shared" si="64"/>
        <v>7.4451225974976172E-6</v>
      </c>
      <c r="AP66">
        <f t="shared" si="65"/>
        <v>4.066196687094558E-5</v>
      </c>
      <c r="AQ66">
        <f t="shared" si="65"/>
        <v>2.0917631482807888E-4</v>
      </c>
      <c r="AR66">
        <f t="shared" si="65"/>
        <v>7.6884591701681761E-4</v>
      </c>
      <c r="AS66">
        <f t="shared" si="65"/>
        <v>2.5982992961219617E-3</v>
      </c>
      <c r="AT66">
        <f t="shared" si="65"/>
        <v>7.0559457900411619E-3</v>
      </c>
      <c r="AU66">
        <f t="shared" si="65"/>
        <v>1.8868358248577428E-2</v>
      </c>
      <c r="AV66">
        <f t="shared" si="65"/>
        <v>4.2476988049605729E-2</v>
      </c>
      <c r="AW66">
        <f t="shared" si="65"/>
        <v>9.9787084283442323E-2</v>
      </c>
      <c r="AX66">
        <f t="shared" si="65"/>
        <v>0.20967996544221534</v>
      </c>
      <c r="AY66">
        <f t="shared" si="65"/>
        <v>0.39410216193222902</v>
      </c>
      <c r="AZ66">
        <f t="shared" si="66"/>
        <v>0.6901851461255829</v>
      </c>
      <c r="BA66">
        <f t="shared" si="66"/>
        <v>1.0380342439600818</v>
      </c>
      <c r="BB66">
        <f t="shared" si="66"/>
        <v>1.3965135423084347</v>
      </c>
      <c r="BC66">
        <f t="shared" si="66"/>
        <v>1.6806290316272834</v>
      </c>
      <c r="BD66">
        <f t="shared" si="66"/>
        <v>1.8092447981080388</v>
      </c>
      <c r="BE66">
        <f t="shared" si="66"/>
        <v>1.7423154650539339</v>
      </c>
      <c r="BF66">
        <f t="shared" si="66"/>
        <v>1.5015254189571263</v>
      </c>
      <c r="BG66">
        <f t="shared" si="66"/>
        <v>1.1575677818725387</v>
      </c>
      <c r="BH66">
        <f t="shared" si="66"/>
        <v>0.79831220473228748</v>
      </c>
      <c r="BI66">
        <f t="shared" si="66"/>
        <v>0.49251131416289867</v>
      </c>
      <c r="BJ66">
        <f t="shared" si="67"/>
        <v>0.24043156573890423</v>
      </c>
      <c r="BK66">
        <f t="shared" si="67"/>
        <v>0.11469261862877601</v>
      </c>
      <c r="BL66">
        <f t="shared" si="67"/>
        <v>4.5597610845388672E-2</v>
      </c>
      <c r="BM66">
        <f t="shared" si="67"/>
        <v>1.7417443296956082E-2</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13.500574734771863</v>
      </c>
    </row>
    <row r="67" spans="1:108" x14ac:dyDescent="0.3">
      <c r="A67">
        <v>2014</v>
      </c>
      <c r="B67">
        <f t="shared" si="61"/>
        <v>1.2258929152912947E-74</v>
      </c>
      <c r="C67">
        <f t="shared" si="61"/>
        <v>9.3992228624203013E-72</v>
      </c>
      <c r="D67">
        <f t="shared" si="61"/>
        <v>6.0951759284952454E-69</v>
      </c>
      <c r="E67">
        <f t="shared" si="61"/>
        <v>1.8838618968708016E-66</v>
      </c>
      <c r="F67">
        <f t="shared" si="61"/>
        <v>7.9311236813844273E-64</v>
      </c>
      <c r="G67">
        <f t="shared" si="61"/>
        <v>3.8163028480936884E-61</v>
      </c>
      <c r="H67">
        <f t="shared" si="61"/>
        <v>1.089493137527829E-58</v>
      </c>
      <c r="I67">
        <f t="shared" si="61"/>
        <v>2.7101732581409627E-56</v>
      </c>
      <c r="J67">
        <f t="shared" si="61"/>
        <v>4.6454544500857349E-54</v>
      </c>
      <c r="K67">
        <f t="shared" si="61"/>
        <v>1.0791703519574666E-51</v>
      </c>
      <c r="L67">
        <f t="shared" si="62"/>
        <v>2.4444928279368325E-49</v>
      </c>
      <c r="M67">
        <f t="shared" si="62"/>
        <v>3.2264751289444067E-47</v>
      </c>
      <c r="N67">
        <f t="shared" si="62"/>
        <v>3.8829245927683764E-45</v>
      </c>
      <c r="O67">
        <f t="shared" si="62"/>
        <v>3.5700846052556068E-43</v>
      </c>
      <c r="P67">
        <f t="shared" si="62"/>
        <v>5.6430920385953396E-41</v>
      </c>
      <c r="Q67">
        <f t="shared" si="62"/>
        <v>4.9273330284622063E-39</v>
      </c>
      <c r="R67">
        <f t="shared" si="62"/>
        <v>3.4452471465856522E-37</v>
      </c>
      <c r="S67">
        <f t="shared" si="62"/>
        <v>2.4251944373362474E-35</v>
      </c>
      <c r="T67">
        <f t="shared" si="62"/>
        <v>2.087988794688142E-33</v>
      </c>
      <c r="U67">
        <f t="shared" si="62"/>
        <v>1.6200518335730174E-31</v>
      </c>
      <c r="V67">
        <f t="shared" si="63"/>
        <v>8.9627816746191324E-30</v>
      </c>
      <c r="W67">
        <f t="shared" si="63"/>
        <v>3.2281998160299572E-28</v>
      </c>
      <c r="X67">
        <f t="shared" si="63"/>
        <v>1.680748927920912E-26</v>
      </c>
      <c r="Y67">
        <f t="shared" si="63"/>
        <v>6.2816793166280872E-25</v>
      </c>
      <c r="Z67">
        <f t="shared" si="63"/>
        <v>1.9034352502863615E-23</v>
      </c>
      <c r="AA67">
        <f t="shared" si="63"/>
        <v>3.8223592294463338E-22</v>
      </c>
      <c r="AB67">
        <f t="shared" si="63"/>
        <v>1.3659590377757648E-20</v>
      </c>
      <c r="AC67">
        <f t="shared" si="63"/>
        <v>2.5715386093977695E-19</v>
      </c>
      <c r="AD67">
        <f t="shared" si="63"/>
        <v>6.1879000117300974E-18</v>
      </c>
      <c r="AE67">
        <f t="shared" si="63"/>
        <v>1.4863944313659005E-16</v>
      </c>
      <c r="AF67">
        <f t="shared" si="64"/>
        <v>2.0558911793377136E-15</v>
      </c>
      <c r="AG67">
        <f t="shared" si="64"/>
        <v>2.544378027217599E-14</v>
      </c>
      <c r="AH67">
        <f t="shared" si="64"/>
        <v>1.9736314979700633E-13</v>
      </c>
      <c r="AI67">
        <f t="shared" si="64"/>
        <v>3.2578971498866646E-12</v>
      </c>
      <c r="AJ67">
        <f t="shared" si="64"/>
        <v>4.0295212684089884E-11</v>
      </c>
      <c r="AK67">
        <f t="shared" si="64"/>
        <v>3.8391673865529002E-10</v>
      </c>
      <c r="AL67">
        <f t="shared" si="64"/>
        <v>3.5102005538160889E-9</v>
      </c>
      <c r="AM67">
        <f t="shared" si="64"/>
        <v>2.3207613021434398E-8</v>
      </c>
      <c r="AN67">
        <f t="shared" si="64"/>
        <v>2.2760053645637398E-7</v>
      </c>
      <c r="AO67">
        <f t="shared" si="64"/>
        <v>1.3302101148814839E-6</v>
      </c>
      <c r="AP67">
        <f t="shared" si="65"/>
        <v>8.1187976417071864E-6</v>
      </c>
      <c r="AQ67">
        <f t="shared" si="65"/>
        <v>4.6673544626847458E-5</v>
      </c>
      <c r="AR67">
        <f t="shared" si="65"/>
        <v>1.9171342761754951E-4</v>
      </c>
      <c r="AS67">
        <f t="shared" si="65"/>
        <v>7.2403129408640722E-4</v>
      </c>
      <c r="AT67">
        <f t="shared" si="65"/>
        <v>2.1972442667854536E-3</v>
      </c>
      <c r="AU67">
        <f t="shared" si="65"/>
        <v>6.566170571829579E-3</v>
      </c>
      <c r="AV67">
        <f t="shared" si="65"/>
        <v>1.6519112224114896E-2</v>
      </c>
      <c r="AW67">
        <f t="shared" si="65"/>
        <v>4.336728806172889E-2</v>
      </c>
      <c r="AX67">
        <f t="shared" si="65"/>
        <v>0.10183564314699928</v>
      </c>
      <c r="AY67">
        <f t="shared" si="65"/>
        <v>0.21389795571009165</v>
      </c>
      <c r="AZ67">
        <f t="shared" si="66"/>
        <v>0.41861845200341002</v>
      </c>
      <c r="BA67">
        <f t="shared" si="66"/>
        <v>0.70358955285378966</v>
      </c>
      <c r="BB67">
        <f t="shared" si="66"/>
        <v>1.0578103096327611</v>
      </c>
      <c r="BC67">
        <f t="shared" si="66"/>
        <v>1.4226217615931054</v>
      </c>
      <c r="BD67">
        <f t="shared" si="66"/>
        <v>1.7114722483406086</v>
      </c>
      <c r="BE67">
        <f t="shared" si="66"/>
        <v>1.8418500182333477</v>
      </c>
      <c r="BF67">
        <f t="shared" si="66"/>
        <v>1.7738426888674526</v>
      </c>
      <c r="BG67">
        <f t="shared" si="66"/>
        <v>1.5282126377518059</v>
      </c>
      <c r="BH67">
        <f t="shared" si="66"/>
        <v>1.1777824194834088</v>
      </c>
      <c r="BI67">
        <f t="shared" si="66"/>
        <v>0.81201387972084449</v>
      </c>
      <c r="BJ67">
        <f t="shared" si="67"/>
        <v>0.4429897403174784</v>
      </c>
      <c r="BK67">
        <f t="shared" si="67"/>
        <v>0.23615252545559795</v>
      </c>
      <c r="BL67">
        <f t="shared" si="67"/>
        <v>0.10491900323755245</v>
      </c>
      <c r="BM67">
        <f t="shared" si="67"/>
        <v>4.4786942587595989E-2</v>
      </c>
      <c r="BN67">
        <f t="shared" si="67"/>
        <v>1.8287933249889955E-2</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13.680305649330332</v>
      </c>
    </row>
    <row r="68" spans="1:108" x14ac:dyDescent="0.3">
      <c r="A68">
        <v>2015</v>
      </c>
      <c r="B68">
        <f t="shared" si="61"/>
        <v>2.5721910934589651E-77</v>
      </c>
      <c r="C68">
        <f t="shared" si="61"/>
        <v>2.2039289238862073E-74</v>
      </c>
      <c r="D68">
        <f t="shared" si="61"/>
        <v>1.5971541166962323E-71</v>
      </c>
      <c r="E68">
        <f t="shared" si="61"/>
        <v>5.5165122176861732E-69</v>
      </c>
      <c r="F68">
        <f t="shared" si="61"/>
        <v>2.5954053000759785E-66</v>
      </c>
      <c r="G68">
        <f t="shared" si="61"/>
        <v>1.3956233872302151E-63</v>
      </c>
      <c r="H68">
        <f t="shared" si="61"/>
        <v>4.4525094368510819E-61</v>
      </c>
      <c r="I68">
        <f t="shared" si="61"/>
        <v>1.2377483260447276E-58</v>
      </c>
      <c r="J68">
        <f t="shared" si="61"/>
        <v>2.3709284087568028E-56</v>
      </c>
      <c r="K68">
        <f t="shared" si="61"/>
        <v>6.1551009795864509E-54</v>
      </c>
      <c r="L68">
        <f t="shared" si="62"/>
        <v>1.5580768924022867E-51</v>
      </c>
      <c r="M68">
        <f t="shared" si="62"/>
        <v>2.2981765210108891E-49</v>
      </c>
      <c r="N68">
        <f t="shared" si="62"/>
        <v>3.0907861727198214E-47</v>
      </c>
      <c r="O68">
        <f t="shared" si="62"/>
        <v>3.1757291458909924E-45</v>
      </c>
      <c r="P68">
        <f t="shared" si="62"/>
        <v>5.6096662397282756E-43</v>
      </c>
      <c r="Q68">
        <f t="shared" si="62"/>
        <v>5.4737725555954408E-41</v>
      </c>
      <c r="R68">
        <f t="shared" si="62"/>
        <v>4.2771073985731419E-39</v>
      </c>
      <c r="S68">
        <f t="shared" si="62"/>
        <v>3.3645832592300829E-37</v>
      </c>
      <c r="T68">
        <f t="shared" si="62"/>
        <v>3.2371872589217189E-35</v>
      </c>
      <c r="U68">
        <f t="shared" si="62"/>
        <v>2.8068778358934181E-33</v>
      </c>
      <c r="V68">
        <f t="shared" si="63"/>
        <v>1.7353711018993544E-31</v>
      </c>
      <c r="W68">
        <f t="shared" si="63"/>
        <v>6.9849756176040924E-30</v>
      </c>
      <c r="X68">
        <f t="shared" si="63"/>
        <v>4.0640802160193053E-28</v>
      </c>
      <c r="Y68">
        <f t="shared" si="63"/>
        <v>1.6974231954164719E-26</v>
      </c>
      <c r="Z68">
        <f t="shared" si="63"/>
        <v>5.747876407245444E-25</v>
      </c>
      <c r="AA68">
        <f t="shared" si="63"/>
        <v>1.2898991479313017E-23</v>
      </c>
      <c r="AB68">
        <f t="shared" si="63"/>
        <v>5.1513003704637932E-22</v>
      </c>
      <c r="AC68">
        <f t="shared" si="63"/>
        <v>1.0837452073252363E-20</v>
      </c>
      <c r="AD68">
        <f t="shared" si="63"/>
        <v>2.914287345730234E-19</v>
      </c>
      <c r="AE68">
        <f t="shared" si="63"/>
        <v>7.8230858306805272E-18</v>
      </c>
      <c r="AF68">
        <f t="shared" si="64"/>
        <v>1.2092026524943979E-16</v>
      </c>
      <c r="AG68">
        <f t="shared" si="64"/>
        <v>1.6723822397324227E-15</v>
      </c>
      <c r="AH68">
        <f t="shared" si="64"/>
        <v>1.4496892565542283E-14</v>
      </c>
      <c r="AI68">
        <f t="shared" si="64"/>
        <v>2.6742448306524876E-13</v>
      </c>
      <c r="AJ68">
        <f t="shared" si="64"/>
        <v>3.6963423662456165E-12</v>
      </c>
      <c r="AK68">
        <f t="shared" si="64"/>
        <v>3.9355979687494854E-11</v>
      </c>
      <c r="AL68">
        <f t="shared" si="64"/>
        <v>4.0212451762766154E-10</v>
      </c>
      <c r="AM68">
        <f t="shared" si="64"/>
        <v>2.9710779014828406E-9</v>
      </c>
      <c r="AN68">
        <f t="shared" si="64"/>
        <v>3.256205374393723E-8</v>
      </c>
      <c r="AO68">
        <f t="shared" si="64"/>
        <v>2.1267365539989159E-7</v>
      </c>
      <c r="AP68">
        <f t="shared" si="65"/>
        <v>1.4505747356403144E-6</v>
      </c>
      <c r="AQ68">
        <f t="shared" si="65"/>
        <v>9.3191031621572988E-6</v>
      </c>
      <c r="AR68">
        <f t="shared" si="65"/>
        <v>4.2777047806908084E-5</v>
      </c>
      <c r="AS68">
        <f t="shared" si="65"/>
        <v>1.8053880240432999E-4</v>
      </c>
      <c r="AT68">
        <f t="shared" si="65"/>
        <v>6.1227496473521619E-4</v>
      </c>
      <c r="AU68">
        <f t="shared" si="65"/>
        <v>2.0447266848408908E-3</v>
      </c>
      <c r="AV68">
        <f t="shared" si="65"/>
        <v>5.748635208731599E-3</v>
      </c>
      <c r="AW68">
        <f t="shared" si="65"/>
        <v>1.6865345949449145E-2</v>
      </c>
      <c r="AX68">
        <f t="shared" si="65"/>
        <v>4.4257588073852043E-2</v>
      </c>
      <c r="AY68">
        <f t="shared" si="65"/>
        <v>0.10388420201055625</v>
      </c>
      <c r="AZ68">
        <f t="shared" si="66"/>
        <v>0.22720411039371657</v>
      </c>
      <c r="BA68">
        <f t="shared" si="66"/>
        <v>0.42674863565932575</v>
      </c>
      <c r="BB68">
        <f t="shared" si="66"/>
        <v>0.71699395958199641</v>
      </c>
      <c r="BC68">
        <f t="shared" si="66"/>
        <v>1.0775863753054402</v>
      </c>
      <c r="BD68">
        <f t="shared" si="66"/>
        <v>1.4487299808777758</v>
      </c>
      <c r="BE68">
        <f t="shared" si="66"/>
        <v>1.7423154650539339</v>
      </c>
      <c r="BF68">
        <f t="shared" si="66"/>
        <v>1.875178321241884</v>
      </c>
      <c r="BG68">
        <f t="shared" si="66"/>
        <v>1.8053699126809715</v>
      </c>
      <c r="BH68">
        <f t="shared" si="66"/>
        <v>1.554899856546486</v>
      </c>
      <c r="BI68">
        <f t="shared" si="66"/>
        <v>1.1979970570942788</v>
      </c>
      <c r="BJ68">
        <f t="shared" si="67"/>
        <v>0.73036660756335292</v>
      </c>
      <c r="BK68">
        <f t="shared" si="67"/>
        <v>0.43510570504912949</v>
      </c>
      <c r="BL68">
        <f t="shared" si="67"/>
        <v>0.21602861525925285</v>
      </c>
      <c r="BM68">
        <f t="shared" si="67"/>
        <v>0.10305367512085939</v>
      </c>
      <c r="BN68">
        <f t="shared" si="67"/>
        <v>4.7025306903209517E-2</v>
      </c>
      <c r="BO68">
        <f t="shared" si="67"/>
        <v>1.9970160269884251E-2</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13.798220851674019</v>
      </c>
    </row>
    <row r="69" spans="1:108" x14ac:dyDescent="0.3">
      <c r="A69">
        <v>2016</v>
      </c>
      <c r="B69">
        <f t="shared" si="61"/>
        <v>4.8294645506099247E-80</v>
      </c>
      <c r="C69">
        <f t="shared" si="61"/>
        <v>4.6243242602390461E-77</v>
      </c>
      <c r="D69">
        <f t="shared" si="61"/>
        <v>3.7450055235570287E-74</v>
      </c>
      <c r="E69">
        <f t="shared" si="61"/>
        <v>1.4455235257594426E-71</v>
      </c>
      <c r="F69">
        <f t="shared" si="61"/>
        <v>7.6001245481417082E-69</v>
      </c>
      <c r="G69">
        <f t="shared" si="61"/>
        <v>4.5670808849308113E-66</v>
      </c>
      <c r="H69">
        <f t="shared" si="61"/>
        <v>1.6282843760779158E-63</v>
      </c>
      <c r="I69">
        <f t="shared" si="61"/>
        <v>5.0583945068860152E-61</v>
      </c>
      <c r="J69">
        <f t="shared" si="61"/>
        <v>1.0828136763195774E-58</v>
      </c>
      <c r="K69">
        <f t="shared" si="61"/>
        <v>3.1414157491091134E-56</v>
      </c>
      <c r="L69">
        <f t="shared" si="62"/>
        <v>8.8865678984797604E-54</v>
      </c>
      <c r="M69">
        <f t="shared" si="62"/>
        <v>1.4648174423447617E-51</v>
      </c>
      <c r="N69">
        <f t="shared" si="62"/>
        <v>2.2015270317405846E-49</v>
      </c>
      <c r="O69">
        <f t="shared" si="62"/>
        <v>2.5278625679993267E-47</v>
      </c>
      <c r="P69">
        <f t="shared" si="62"/>
        <v>4.990016357035418E-45</v>
      </c>
      <c r="Q69">
        <f t="shared" si="62"/>
        <v>5.4413496889762158E-43</v>
      </c>
      <c r="R69">
        <f t="shared" si="62"/>
        <v>4.7514371284440262E-41</v>
      </c>
      <c r="S69">
        <f t="shared" si="62"/>
        <v>4.1769670908602134E-39</v>
      </c>
      <c r="T69">
        <f t="shared" si="62"/>
        <v>4.4910980706042314E-37</v>
      </c>
      <c r="U69">
        <f t="shared" si="62"/>
        <v>4.351742303799607E-35</v>
      </c>
      <c r="V69">
        <f t="shared" si="63"/>
        <v>3.0066782938841675E-33</v>
      </c>
      <c r="W69">
        <f t="shared" si="63"/>
        <v>1.3524288858432818E-31</v>
      </c>
      <c r="X69">
        <f t="shared" si="63"/>
        <v>8.7936010267768956E-30</v>
      </c>
      <c r="Y69">
        <f t="shared" si="63"/>
        <v>4.1043988855835602E-28</v>
      </c>
      <c r="Z69">
        <f t="shared" si="63"/>
        <v>1.5531800090811863E-26</v>
      </c>
      <c r="AA69">
        <f t="shared" si="63"/>
        <v>3.8951579146203728E-25</v>
      </c>
      <c r="AB69">
        <f t="shared" si="63"/>
        <v>1.738365642719018E-23</v>
      </c>
      <c r="AC69">
        <f t="shared" si="63"/>
        <v>4.0870164723777783E-22</v>
      </c>
      <c r="AD69">
        <f t="shared" si="63"/>
        <v>1.2281926983952151E-20</v>
      </c>
      <c r="AE69">
        <f t="shared" si="63"/>
        <v>3.6844034321329282E-19</v>
      </c>
      <c r="AF69">
        <f t="shared" si="64"/>
        <v>6.3641897046515347E-18</v>
      </c>
      <c r="AG69">
        <f t="shared" si="64"/>
        <v>9.8363622578526578E-17</v>
      </c>
      <c r="AH69">
        <f t="shared" si="64"/>
        <v>9.528594178450079E-16</v>
      </c>
      <c r="AI69">
        <f t="shared" si="64"/>
        <v>1.9643099557237601E-14</v>
      </c>
      <c r="AJ69">
        <f t="shared" si="64"/>
        <v>3.0341425804672808E-13</v>
      </c>
      <c r="AK69">
        <f t="shared" si="64"/>
        <v>3.6101850665110795E-12</v>
      </c>
      <c r="AL69">
        <f t="shared" si="64"/>
        <v>4.1222491113646698E-11</v>
      </c>
      <c r="AM69">
        <f t="shared" si="64"/>
        <v>3.403632498060932E-10</v>
      </c>
      <c r="AN69">
        <f t="shared" si="64"/>
        <v>4.168649236617139E-9</v>
      </c>
      <c r="AO69">
        <f t="shared" si="64"/>
        <v>3.042651438731667E-8</v>
      </c>
      <c r="AP69">
        <f t="shared" si="65"/>
        <v>2.3191752040379202E-7</v>
      </c>
      <c r="AQ69">
        <f t="shared" si="65"/>
        <v>1.6650317205108492E-6</v>
      </c>
      <c r="AR69">
        <f t="shared" si="65"/>
        <v>8.5411066305815567E-6</v>
      </c>
      <c r="AS69">
        <f t="shared" si="65"/>
        <v>4.0283651893483741E-5</v>
      </c>
      <c r="AT69">
        <f t="shared" si="65"/>
        <v>1.5267211483576749E-4</v>
      </c>
      <c r="AU69">
        <f t="shared" si="65"/>
        <v>5.6977504858195867E-4</v>
      </c>
      <c r="AV69">
        <f t="shared" si="65"/>
        <v>1.7901435371079884E-3</v>
      </c>
      <c r="AW69">
        <f t="shared" si="65"/>
        <v>5.8691242130378468E-3</v>
      </c>
      <c r="AX69">
        <f t="shared" si="65"/>
        <v>1.721157967478339E-2</v>
      </c>
      <c r="AY69">
        <f t="shared" si="65"/>
        <v>4.5147888085975196E-2</v>
      </c>
      <c r="AZ69">
        <f t="shared" si="66"/>
        <v>0.11034662591053457</v>
      </c>
      <c r="BA69">
        <f t="shared" si="66"/>
        <v>0.23161674709436733</v>
      </c>
      <c r="BB69">
        <f t="shared" si="66"/>
        <v>0.43487881931524142</v>
      </c>
      <c r="BC69">
        <f t="shared" si="66"/>
        <v>0.73039836631020316</v>
      </c>
      <c r="BD69">
        <f t="shared" si="66"/>
        <v>1.0973624409781193</v>
      </c>
      <c r="BE69">
        <f t="shared" si="66"/>
        <v>1.4748382001624465</v>
      </c>
      <c r="BF69">
        <f t="shared" si="66"/>
        <v>1.7738426888674526</v>
      </c>
      <c r="BG69">
        <f t="shared" si="66"/>
        <v>1.9085066242504203</v>
      </c>
      <c r="BH69">
        <f t="shared" si="66"/>
        <v>1.8368971364944904</v>
      </c>
      <c r="BI69">
        <f t="shared" si="66"/>
        <v>1.5815870753411658</v>
      </c>
      <c r="BJ69">
        <f t="shared" si="67"/>
        <v>1.0775395203363149</v>
      </c>
      <c r="BK69">
        <f t="shared" si="67"/>
        <v>0.71736803091747603</v>
      </c>
      <c r="BL69">
        <f t="shared" si="67"/>
        <v>0.39802785412446329</v>
      </c>
      <c r="BM69">
        <f t="shared" si="67"/>
        <v>0.2121878977760627</v>
      </c>
      <c r="BN69">
        <f t="shared" si="67"/>
        <v>0.10820409744612094</v>
      </c>
      <c r="BO69">
        <f t="shared" si="67"/>
        <v>5.1350959278202699E-2</v>
      </c>
      <c r="BP69">
        <f t="shared" si="67"/>
        <v>2.1245136572886226E-2</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13.836990160538738</v>
      </c>
    </row>
    <row r="70" spans="1:108" x14ac:dyDescent="0.3">
      <c r="A70">
        <v>2017</v>
      </c>
      <c r="B70">
        <f t="shared" si="61"/>
        <v>8.1140894795855629E-83</v>
      </c>
      <c r="C70">
        <f t="shared" si="61"/>
        <v>8.6824848053250702E-80</v>
      </c>
      <c r="D70">
        <f t="shared" si="61"/>
        <v>7.8578395653417019E-77</v>
      </c>
      <c r="E70">
        <f t="shared" si="61"/>
        <v>3.3894622515194338E-74</v>
      </c>
      <c r="F70">
        <f t="shared" si="61"/>
        <v>1.9915044868057395E-71</v>
      </c>
      <c r="G70">
        <f t="shared" si="61"/>
        <v>1.3373781561552368E-68</v>
      </c>
      <c r="H70">
        <f t="shared" si="61"/>
        <v>5.3284478586845663E-66</v>
      </c>
      <c r="I70">
        <f t="shared" si="61"/>
        <v>1.8498567741219431E-63</v>
      </c>
      <c r="J70">
        <f t="shared" si="61"/>
        <v>4.4252120055608725E-61</v>
      </c>
      <c r="K70">
        <f t="shared" si="61"/>
        <v>1.4346987127817458E-58</v>
      </c>
      <c r="L70">
        <f t="shared" si="62"/>
        <v>4.5354908789307053E-56</v>
      </c>
      <c r="M70">
        <f t="shared" si="62"/>
        <v>8.3546580555494298E-54</v>
      </c>
      <c r="N70">
        <f t="shared" si="62"/>
        <v>1.4032147515233529E-51</v>
      </c>
      <c r="O70">
        <f t="shared" si="62"/>
        <v>1.8005638258302666E-49</v>
      </c>
      <c r="P70">
        <f t="shared" si="62"/>
        <v>3.9720250006129387E-47</v>
      </c>
      <c r="Q70">
        <f t="shared" si="62"/>
        <v>4.8402922370041265E-45</v>
      </c>
      <c r="R70">
        <f t="shared" si="62"/>
        <v>4.7232928804504382E-43</v>
      </c>
      <c r="S70">
        <f t="shared" si="62"/>
        <v>4.6401912952718808E-41</v>
      </c>
      <c r="T70">
        <f t="shared" si="62"/>
        <v>5.5754806457166801E-39</v>
      </c>
      <c r="U70">
        <f t="shared" si="62"/>
        <v>6.0373713045167528E-37</v>
      </c>
      <c r="V70">
        <f t="shared" si="63"/>
        <v>4.6615100087699686E-35</v>
      </c>
      <c r="W70">
        <f t="shared" si="63"/>
        <v>2.3431982765164059E-33</v>
      </c>
      <c r="X70">
        <f t="shared" si="63"/>
        <v>1.702614395563706E-31</v>
      </c>
      <c r="Y70">
        <f t="shared" si="63"/>
        <v>8.8808400268047484E-30</v>
      </c>
      <c r="Z70">
        <f t="shared" si="63"/>
        <v>3.7556163457630705E-28</v>
      </c>
      <c r="AA70">
        <f t="shared" si="63"/>
        <v>1.0525420131818753E-26</v>
      </c>
      <c r="AB70">
        <f t="shared" si="63"/>
        <v>5.2494093841371694E-25</v>
      </c>
      <c r="AC70">
        <f t="shared" si="63"/>
        <v>1.3792107828820978E-23</v>
      </c>
      <c r="AD70">
        <f t="shared" si="63"/>
        <v>4.6317563904012181E-22</v>
      </c>
      <c r="AE70">
        <f t="shared" si="63"/>
        <v>1.5527492166885357E-20</v>
      </c>
      <c r="AF70">
        <f t="shared" si="64"/>
        <v>2.9973137069011812E-19</v>
      </c>
      <c r="AG70">
        <f t="shared" si="64"/>
        <v>5.1770044734448531E-18</v>
      </c>
      <c r="AH70">
        <f t="shared" si="64"/>
        <v>5.6043828928903825E-17</v>
      </c>
      <c r="AI70">
        <f t="shared" si="64"/>
        <v>1.2911120313652406E-15</v>
      </c>
      <c r="AJ70">
        <f t="shared" si="64"/>
        <v>2.2286652327352848E-14</v>
      </c>
      <c r="AK70">
        <f t="shared" si="64"/>
        <v>2.9634203621657984E-13</v>
      </c>
      <c r="AL70">
        <f t="shared" si="64"/>
        <v>3.7814030550015752E-12</v>
      </c>
      <c r="AM70">
        <f t="shared" si="64"/>
        <v>3.4891234991881136E-11</v>
      </c>
      <c r="AN70">
        <f t="shared" si="64"/>
        <v>4.7755563755785747E-10</v>
      </c>
      <c r="AO70">
        <f t="shared" si="64"/>
        <v>3.8952538734515201E-9</v>
      </c>
      <c r="AP70">
        <f t="shared" si="65"/>
        <v>3.3179670316798353E-8</v>
      </c>
      <c r="AQ70">
        <f t="shared" si="65"/>
        <v>2.6620484868990976E-7</v>
      </c>
      <c r="AR70">
        <f t="shared" si="65"/>
        <v>1.5260281188787414E-6</v>
      </c>
      <c r="AS70">
        <f t="shared" si="65"/>
        <v>8.0432611395849934E-6</v>
      </c>
      <c r="AT70">
        <f t="shared" si="65"/>
        <v>3.4065753433504151E-5</v>
      </c>
      <c r="AU70">
        <f t="shared" si="65"/>
        <v>1.4207466687010282E-4</v>
      </c>
      <c r="AV70">
        <f t="shared" si="65"/>
        <v>4.9883396562790615E-4</v>
      </c>
      <c r="AW70">
        <f t="shared" si="65"/>
        <v>1.8276642014952139E-3</v>
      </c>
      <c r="AX70">
        <f t="shared" si="65"/>
        <v>5.9896132173440936E-3</v>
      </c>
      <c r="AY70">
        <f t="shared" si="65"/>
        <v>1.7557813400117635E-2</v>
      </c>
      <c r="AZ70">
        <f t="shared" si="66"/>
        <v>4.79564459355191E-2</v>
      </c>
      <c r="BA70">
        <f t="shared" si="66"/>
        <v>0.1124897190545892</v>
      </c>
      <c r="BB70">
        <f t="shared" si="66"/>
        <v>0.23602938379501812</v>
      </c>
      <c r="BC70">
        <f t="shared" si="66"/>
        <v>0.44300900297115714</v>
      </c>
      <c r="BD70">
        <f t="shared" si="66"/>
        <v>0.74380277303840991</v>
      </c>
      <c r="BE70">
        <f t="shared" si="66"/>
        <v>1.1171385066507986</v>
      </c>
      <c r="BF70">
        <f t="shared" si="66"/>
        <v>1.5015254189571263</v>
      </c>
      <c r="BG70">
        <f t="shared" si="66"/>
        <v>1.8053699126809715</v>
      </c>
      <c r="BH70">
        <f t="shared" si="66"/>
        <v>1.9418349272589568</v>
      </c>
      <c r="BI70">
        <f t="shared" si="66"/>
        <v>1.8684243603080091</v>
      </c>
      <c r="BJ70">
        <f t="shared" si="67"/>
        <v>1.4225599040007639</v>
      </c>
      <c r="BK70">
        <f t="shared" si="67"/>
        <v>1.0583621922670849</v>
      </c>
      <c r="BL70">
        <f t="shared" si="67"/>
        <v>0.6562369894261304</v>
      </c>
      <c r="BM70">
        <f t="shared" si="67"/>
        <v>0.39095141873511496</v>
      </c>
      <c r="BN70">
        <f t="shared" si="67"/>
        <v>0.22279263637053268</v>
      </c>
      <c r="BO70">
        <f t="shared" si="67"/>
        <v>0.11815731927336354</v>
      </c>
      <c r="BP70">
        <f t="shared" si="67"/>
        <v>5.4629413498465562E-2</v>
      </c>
      <c r="BQ70">
        <f t="shared" si="67"/>
        <v>2.1842611725601924E-2</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13.789172874238082</v>
      </c>
    </row>
    <row r="71" spans="1:108" x14ac:dyDescent="0.3">
      <c r="A71">
        <v>2018</v>
      </c>
      <c r="B71">
        <f t="shared" si="61"/>
        <v>1.2199040138935235E-85</v>
      </c>
      <c r="C71">
        <f t="shared" si="61"/>
        <v>1.4587633448236468E-82</v>
      </c>
      <c r="D71">
        <f t="shared" si="61"/>
        <v>1.4753630755390554E-79</v>
      </c>
      <c r="E71">
        <f t="shared" si="61"/>
        <v>7.1118321235277059E-77</v>
      </c>
      <c r="F71">
        <f t="shared" si="61"/>
        <v>4.6696779135526581E-74</v>
      </c>
      <c r="G71">
        <f t="shared" si="61"/>
        <v>3.504409147071626E-71</v>
      </c>
      <c r="H71">
        <f t="shared" si="61"/>
        <v>1.5603292238440054E-68</v>
      </c>
      <c r="I71">
        <f t="shared" si="61"/>
        <v>6.0535281869409413E-66</v>
      </c>
      <c r="J71">
        <f t="shared" si="61"/>
        <v>1.6183016951858696E-63</v>
      </c>
      <c r="K71">
        <f t="shared" si="61"/>
        <v>5.8632857221972674E-61</v>
      </c>
      <c r="L71">
        <f t="shared" si="62"/>
        <v>2.0713790995924675E-58</v>
      </c>
      <c r="M71">
        <f t="shared" si="62"/>
        <v>4.2640168668504416E-56</v>
      </c>
      <c r="N71">
        <f t="shared" si="62"/>
        <v>8.0033040900404156E-54</v>
      </c>
      <c r="O71">
        <f t="shared" si="62"/>
        <v>1.1476478303638077E-51</v>
      </c>
      <c r="P71">
        <f t="shared" si="62"/>
        <v>2.82922205579295E-49</v>
      </c>
      <c r="Q71">
        <f t="shared" si="62"/>
        <v>3.8528454417883297E-47</v>
      </c>
      <c r="R71">
        <f t="shared" si="62"/>
        <v>4.2015527707506337E-45</v>
      </c>
      <c r="S71">
        <f t="shared" si="62"/>
        <v>4.6127059911372586E-43</v>
      </c>
      <c r="T71">
        <f t="shared" si="62"/>
        <v>6.1937995192304454E-41</v>
      </c>
      <c r="U71">
        <f t="shared" si="62"/>
        <v>7.4951039434348494E-39</v>
      </c>
      <c r="V71">
        <f t="shared" si="63"/>
        <v>6.4671262216268883E-37</v>
      </c>
      <c r="W71">
        <f t="shared" si="63"/>
        <v>3.6328603032561656E-35</v>
      </c>
      <c r="X71">
        <f t="shared" si="63"/>
        <v>2.9499245091687618E-33</v>
      </c>
      <c r="Y71">
        <f t="shared" si="63"/>
        <v>1.7195055846055687E-31</v>
      </c>
      <c r="Z71">
        <f t="shared" si="63"/>
        <v>8.1261663153465058E-30</v>
      </c>
      <c r="AA71">
        <f t="shared" si="63"/>
        <v>2.5450649417298777E-28</v>
      </c>
      <c r="AB71">
        <f t="shared" si="63"/>
        <v>1.4184852173661001E-26</v>
      </c>
      <c r="AC71">
        <f t="shared" si="63"/>
        <v>4.1648556830887079E-25</v>
      </c>
      <c r="AD71">
        <f t="shared" si="63"/>
        <v>1.5630395425364809E-23</v>
      </c>
      <c r="AE71">
        <f t="shared" si="63"/>
        <v>5.8557228979497975E-22</v>
      </c>
      <c r="AF71">
        <f t="shared" si="64"/>
        <v>1.2631831981185463E-20</v>
      </c>
      <c r="AG71">
        <f t="shared" si="64"/>
        <v>2.4381904357130751E-19</v>
      </c>
      <c r="AH71">
        <f t="shared" si="64"/>
        <v>2.9496590860334216E-18</v>
      </c>
      <c r="AI71">
        <f t="shared" si="64"/>
        <v>7.593865417999461E-17</v>
      </c>
      <c r="AJ71">
        <f t="shared" si="64"/>
        <v>1.4648688652650682E-15</v>
      </c>
      <c r="AK71">
        <f t="shared" si="64"/>
        <v>2.1767177237009023E-14</v>
      </c>
      <c r="AL71">
        <f t="shared" si="64"/>
        <v>3.1039646456620882E-13</v>
      </c>
      <c r="AM71">
        <f t="shared" si="64"/>
        <v>3.2006271097818056E-12</v>
      </c>
      <c r="AN71">
        <f t="shared" si="64"/>
        <v>4.8955067802477329E-11</v>
      </c>
      <c r="AO71">
        <f t="shared" si="64"/>
        <v>4.4623578080064318E-10</v>
      </c>
      <c r="AP71">
        <f t="shared" si="65"/>
        <v>4.2477175556865105E-9</v>
      </c>
      <c r="AQ71">
        <f t="shared" si="65"/>
        <v>3.8085044635204619E-8</v>
      </c>
      <c r="AR71">
        <f t="shared" si="65"/>
        <v>2.4398098815680552E-7</v>
      </c>
      <c r="AS71">
        <f t="shared" si="65"/>
        <v>1.4370787296511748E-6</v>
      </c>
      <c r="AT71">
        <f t="shared" si="65"/>
        <v>6.8017604636959452E-6</v>
      </c>
      <c r="AU71">
        <f t="shared" si="65"/>
        <v>3.170114317176075E-5</v>
      </c>
      <c r="AV71">
        <f t="shared" si="65"/>
        <v>1.2438535114245642E-4</v>
      </c>
      <c r="AW71">
        <f t="shared" si="65"/>
        <v>5.0928931818556211E-4</v>
      </c>
      <c r="AX71">
        <f t="shared" si="65"/>
        <v>1.8651848658824389E-3</v>
      </c>
      <c r="AY71">
        <f t="shared" si="65"/>
        <v>6.1101022216503396E-3</v>
      </c>
      <c r="AZ71">
        <f t="shared" si="66"/>
        <v>1.8650049089012372E-2</v>
      </c>
      <c r="BA71">
        <f t="shared" si="66"/>
        <v>4.8887830376589045E-2</v>
      </c>
      <c r="BB71">
        <f t="shared" si="66"/>
        <v>0.11463281219864382</v>
      </c>
      <c r="BC71">
        <f t="shared" si="66"/>
        <v>0.24044202049566887</v>
      </c>
      <c r="BD71">
        <f t="shared" si="66"/>
        <v>0.45113918662707281</v>
      </c>
      <c r="BE71">
        <f t="shared" si="66"/>
        <v>0.75720717976661656</v>
      </c>
      <c r="BF71">
        <f t="shared" si="66"/>
        <v>1.1373531442616687</v>
      </c>
      <c r="BG71">
        <f t="shared" si="66"/>
        <v>1.5282126377518059</v>
      </c>
      <c r="BH71">
        <f t="shared" si="66"/>
        <v>1.8368971364944904</v>
      </c>
      <c r="BI71">
        <f t="shared" si="66"/>
        <v>1.9751632302674931</v>
      </c>
      <c r="BJ71">
        <f t="shared" si="67"/>
        <v>1.680555955516456</v>
      </c>
      <c r="BK71">
        <f t="shared" si="67"/>
        <v>1.3972421337823313</v>
      </c>
      <c r="BL71">
        <f t="shared" si="67"/>
        <v>0.96817308388766044</v>
      </c>
      <c r="BM71">
        <f t="shared" si="67"/>
        <v>0.64456991987897672</v>
      </c>
      <c r="BN71">
        <f t="shared" si="67"/>
        <v>0.41049041055451924</v>
      </c>
      <c r="BO71">
        <f t="shared" si="67"/>
        <v>0.24328635688214539</v>
      </c>
      <c r="BP71">
        <f t="shared" si="67"/>
        <v>0.12570096339358419</v>
      </c>
      <c r="BQ71">
        <f t="shared" si="67"/>
        <v>5.6165751806331307E-2</v>
      </c>
      <c r="BR71">
        <f t="shared" si="67"/>
        <v>2.1740567219317976E-2</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13.665159558802083</v>
      </c>
    </row>
    <row r="72" spans="1:108" x14ac:dyDescent="0.3">
      <c r="A72">
        <v>2019</v>
      </c>
      <c r="B72">
        <f t="shared" si="61"/>
        <v>1.6411813967729935E-88</v>
      </c>
      <c r="C72">
        <f t="shared" si="61"/>
        <v>2.1931619858868032E-85</v>
      </c>
      <c r="D72">
        <f t="shared" si="61"/>
        <v>2.4787899122871858E-82</v>
      </c>
      <c r="E72">
        <f t="shared" si="61"/>
        <v>1.3352950804397106E-79</v>
      </c>
      <c r="F72">
        <f t="shared" si="61"/>
        <v>9.798004204721326E-77</v>
      </c>
      <c r="G72">
        <f t="shared" si="61"/>
        <v>8.2171353881205417E-74</v>
      </c>
      <c r="H72">
        <f t="shared" si="61"/>
        <v>4.0886206936427621E-71</v>
      </c>
      <c r="I72">
        <f t="shared" si="61"/>
        <v>1.7726544742391788E-68</v>
      </c>
      <c r="J72">
        <f t="shared" si="61"/>
        <v>5.2957802267864576E-66</v>
      </c>
      <c r="K72">
        <f t="shared" si="61"/>
        <v>2.1442057943590701E-63</v>
      </c>
      <c r="L72">
        <f t="shared" si="62"/>
        <v>8.4652529424454313E-61</v>
      </c>
      <c r="M72">
        <f t="shared" si="62"/>
        <v>1.9473956963145964E-58</v>
      </c>
      <c r="N72">
        <f t="shared" si="62"/>
        <v>4.0846942392570727E-56</v>
      </c>
      <c r="O72">
        <f t="shared" si="62"/>
        <v>6.5456656329370192E-54</v>
      </c>
      <c r="P72">
        <f t="shared" si="62"/>
        <v>1.8032965604265615E-51</v>
      </c>
      <c r="Q72">
        <f t="shared" si="62"/>
        <v>2.7443319968496593E-49</v>
      </c>
      <c r="R72">
        <f t="shared" si="62"/>
        <v>3.3444124132552669E-47</v>
      </c>
      <c r="S72">
        <f t="shared" si="62"/>
        <v>4.1031814304669085E-45</v>
      </c>
      <c r="T72">
        <f t="shared" si="62"/>
        <v>6.1571117077368993E-43</v>
      </c>
      <c r="U72">
        <f t="shared" si="62"/>
        <v>8.3263083761385185E-41</v>
      </c>
      <c r="V72">
        <f t="shared" si="63"/>
        <v>8.0286238499433193E-39</v>
      </c>
      <c r="W72">
        <f t="shared" si="63"/>
        <v>5.0400333974386889E-37</v>
      </c>
      <c r="X72">
        <f t="shared" si="63"/>
        <v>4.5735197718282332E-35</v>
      </c>
      <c r="Y72">
        <f t="shared" si="63"/>
        <v>2.9791899333736924E-33</v>
      </c>
      <c r="Z72">
        <f t="shared" si="63"/>
        <v>1.5733858867514514E-31</v>
      </c>
      <c r="AA72">
        <f t="shared" si="63"/>
        <v>5.5068513649395503E-30</v>
      </c>
      <c r="AB72">
        <f t="shared" si="63"/>
        <v>3.4299219906357581E-28</v>
      </c>
      <c r="AC72">
        <f t="shared" si="63"/>
        <v>1.1254192208321299E-26</v>
      </c>
      <c r="AD72">
        <f t="shared" si="63"/>
        <v>4.7199704370219753E-25</v>
      </c>
      <c r="AE72">
        <f t="shared" si="63"/>
        <v>1.9760811381617177E-23</v>
      </c>
      <c r="AF72">
        <f t="shared" si="64"/>
        <v>4.7637124514563209E-22</v>
      </c>
      <c r="AG72">
        <f t="shared" si="64"/>
        <v>1.0275471616850797E-20</v>
      </c>
      <c r="AH72">
        <f t="shared" si="64"/>
        <v>1.3891876294623543E-19</v>
      </c>
      <c r="AI72">
        <f t="shared" si="64"/>
        <v>3.9967494292248411E-18</v>
      </c>
      <c r="AJ72">
        <f t="shared" si="64"/>
        <v>8.6158418073742338E-17</v>
      </c>
      <c r="AK72">
        <f t="shared" si="64"/>
        <v>1.4307245319238295E-15</v>
      </c>
      <c r="AL72">
        <f t="shared" si="64"/>
        <v>2.2799515533515952E-14</v>
      </c>
      <c r="AM72">
        <f t="shared" si="64"/>
        <v>2.6272347190205084E-13</v>
      </c>
      <c r="AN72">
        <f t="shared" si="64"/>
        <v>4.4907243095945133E-12</v>
      </c>
      <c r="AO72">
        <f t="shared" si="64"/>
        <v>4.5744414235587873E-11</v>
      </c>
      <c r="AP72">
        <f t="shared" si="65"/>
        <v>4.8661361278688955E-10</v>
      </c>
      <c r="AQ72">
        <f t="shared" si="65"/>
        <v>4.8757118790345268E-9</v>
      </c>
      <c r="AR72">
        <f t="shared" si="65"/>
        <v>3.4905550630736775E-8</v>
      </c>
      <c r="AS72">
        <f t="shared" si="65"/>
        <v>2.2975978239315833E-7</v>
      </c>
      <c r="AT72">
        <f t="shared" si="65"/>
        <v>1.2152614613559712E-6</v>
      </c>
      <c r="AU72">
        <f t="shared" si="65"/>
        <v>6.3296290422738191E-6</v>
      </c>
      <c r="AV72">
        <f t="shared" si="65"/>
        <v>2.7754123320534881E-5</v>
      </c>
      <c r="AW72">
        <f t="shared" si="65"/>
        <v>1.2699241639625329E-4</v>
      </c>
      <c r="AX72">
        <f t="shared" si="65"/>
        <v>5.1974467074321806E-4</v>
      </c>
      <c r="AY72">
        <f t="shared" si="65"/>
        <v>1.9027055302696639E-3</v>
      </c>
      <c r="AZ72">
        <f t="shared" si="66"/>
        <v>6.4901991937047756E-3</v>
      </c>
      <c r="BA72">
        <f t="shared" si="66"/>
        <v>1.9012260366513056E-2</v>
      </c>
      <c r="BB72">
        <f t="shared" si="66"/>
        <v>4.981921481765899E-2</v>
      </c>
      <c r="BC72">
        <f t="shared" si="66"/>
        <v>0.11677590534269847</v>
      </c>
      <c r="BD72">
        <f t="shared" si="66"/>
        <v>0.24485465719631963</v>
      </c>
      <c r="BE72">
        <f t="shared" si="66"/>
        <v>0.45926937028298848</v>
      </c>
      <c r="BF72">
        <f t="shared" si="66"/>
        <v>0.77090885475517357</v>
      </c>
      <c r="BG72">
        <f t="shared" si="66"/>
        <v>1.1575677818725387</v>
      </c>
      <c r="BH72">
        <f t="shared" si="66"/>
        <v>1.554899856546486</v>
      </c>
      <c r="BI72">
        <f t="shared" si="66"/>
        <v>1.8684243603080091</v>
      </c>
      <c r="BJ72">
        <f t="shared" si="67"/>
        <v>1.7765623271984954</v>
      </c>
      <c r="BK72">
        <f t="shared" si="67"/>
        <v>1.6506465440383709</v>
      </c>
      <c r="BL72">
        <f t="shared" si="67"/>
        <v>1.2781751233045116</v>
      </c>
      <c r="BM72">
        <f t="shared" si="67"/>
        <v>0.95096018232099078</v>
      </c>
      <c r="BN72">
        <f t="shared" si="67"/>
        <v>0.67678427129966434</v>
      </c>
      <c r="BO72">
        <f t="shared" si="67"/>
        <v>0.44824962864918927</v>
      </c>
      <c r="BP72">
        <f t="shared" si="67"/>
        <v>0.25881874799350696</v>
      </c>
      <c r="BQ72">
        <f t="shared" si="67"/>
        <v>0.12923604080023837</v>
      </c>
      <c r="BR72">
        <f t="shared" si="67"/>
        <v>5.5903356151217137E-2</v>
      </c>
      <c r="BS72">
        <f t="shared" si="67"/>
        <v>2.3261004330502221E-2</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13.499204698478191</v>
      </c>
    </row>
    <row r="73" spans="1:108" x14ac:dyDescent="0.3">
      <c r="A73">
        <v>2020</v>
      </c>
      <c r="B73">
        <f t="shared" ref="B73:K82" si="72">VLOOKUP(B$2,scenarios4,23,FALSE)*VLOOKUP($A73-B$2,output4,5,FALSE)</f>
        <v>1.9757526278313228E-91</v>
      </c>
      <c r="C73">
        <f t="shared" si="72"/>
        <v>2.9505408707191114E-88</v>
      </c>
      <c r="D73">
        <f t="shared" si="72"/>
        <v>3.7267099052897824E-85</v>
      </c>
      <c r="E73">
        <f t="shared" si="72"/>
        <v>2.2434585968686472E-82</v>
      </c>
      <c r="F73">
        <f t="shared" si="72"/>
        <v>1.8396422448456604E-79</v>
      </c>
      <c r="G73">
        <f t="shared" si="72"/>
        <v>1.7241344815218075E-76</v>
      </c>
      <c r="H73">
        <f t="shared" si="72"/>
        <v>9.5869940924016265E-74</v>
      </c>
      <c r="I73">
        <f t="shared" si="72"/>
        <v>4.6449887980674839E-71</v>
      </c>
      <c r="J73">
        <f t="shared" si="72"/>
        <v>1.5507631621922392E-68</v>
      </c>
      <c r="K73">
        <f t="shared" si="72"/>
        <v>7.0167649713939831E-66</v>
      </c>
      <c r="L73">
        <f t="shared" ref="L73:U82" si="73">VLOOKUP(L$2,scenarios4,23,FALSE)*VLOOKUP($A73-L$2,output4,5,FALSE)</f>
        <v>3.0957461856565433E-63</v>
      </c>
      <c r="M73">
        <f t="shared" si="73"/>
        <v>7.9585611110858843E-61</v>
      </c>
      <c r="N73">
        <f t="shared" si="73"/>
        <v>1.8654982451243785E-58</v>
      </c>
      <c r="O73">
        <f t="shared" si="73"/>
        <v>3.3407505702842573E-56</v>
      </c>
      <c r="P73">
        <f t="shared" si="73"/>
        <v>1.0285190290331354E-53</v>
      </c>
      <c r="Q73">
        <f t="shared" si="73"/>
        <v>1.7491891244289515E-51</v>
      </c>
      <c r="R73">
        <f t="shared" si="73"/>
        <v>2.3821817238787261E-49</v>
      </c>
      <c r="S73">
        <f t="shared" si="73"/>
        <v>3.2661093787572214E-47</v>
      </c>
      <c r="T73">
        <f t="shared" si="73"/>
        <v>5.4769903984857463E-45</v>
      </c>
      <c r="U73">
        <f t="shared" si="73"/>
        <v>8.2769890478017731E-43</v>
      </c>
      <c r="V73">
        <f t="shared" ref="V73:AE82" si="74">VLOOKUP(V$2,scenarios4,23,FALSE)*VLOOKUP($A73-V$2,output4,5,FALSE)</f>
        <v>8.9189954555871215E-41</v>
      </c>
      <c r="W73">
        <f t="shared" si="74"/>
        <v>6.2569572562027009E-39</v>
      </c>
      <c r="X73">
        <f t="shared" si="74"/>
        <v>6.3450533380542948E-37</v>
      </c>
      <c r="Y73">
        <f t="shared" si="74"/>
        <v>4.618892457066849E-35</v>
      </c>
      <c r="Z73">
        <f t="shared" si="74"/>
        <v>2.7260251069189715E-33</v>
      </c>
      <c r="AA73">
        <f t="shared" si="74"/>
        <v>1.0662349110023596E-31</v>
      </c>
      <c r="AB73">
        <f t="shared" si="74"/>
        <v>7.4214493650329031E-30</v>
      </c>
      <c r="AC73">
        <f t="shared" si="74"/>
        <v>2.721283300635216E-28</v>
      </c>
      <c r="AD73">
        <f t="shared" si="74"/>
        <v>1.2754212524465085E-26</v>
      </c>
      <c r="AE73">
        <f t="shared" si="74"/>
        <v>5.9672479802681345E-25</v>
      </c>
      <c r="AF73">
        <f t="shared" ref="AF73:AO82" si="75">VLOOKUP(AF$2,scenarios4,23,FALSE)*VLOOKUP($A73-AF$2,output4,5,FALSE)</f>
        <v>1.6075696352101628E-23</v>
      </c>
      <c r="AG73">
        <f t="shared" si="75"/>
        <v>3.8750825817415915E-22</v>
      </c>
      <c r="AH73">
        <f t="shared" si="75"/>
        <v>5.8545706061085071E-21</v>
      </c>
      <c r="AI73">
        <f t="shared" si="75"/>
        <v>1.8823310434177286E-19</v>
      </c>
      <c r="AJ73">
        <f t="shared" si="75"/>
        <v>4.5346287997537615E-18</v>
      </c>
      <c r="AK73">
        <f t="shared" si="75"/>
        <v>8.4150168860027685E-17</v>
      </c>
      <c r="AL73">
        <f t="shared" si="75"/>
        <v>1.498578609187725E-15</v>
      </c>
      <c r="AM73">
        <f t="shared" si="75"/>
        <v>1.9297796729164629E-14</v>
      </c>
      <c r="AN73">
        <f t="shared" si="75"/>
        <v>3.6862109877337191E-13</v>
      </c>
      <c r="AO73">
        <f t="shared" si="75"/>
        <v>4.1962060774741777E-12</v>
      </c>
      <c r="AP73">
        <f t="shared" ref="AP73:AY82" si="76">VLOOKUP(AP$2,scenarios4,23,FALSE)*VLOOKUP($A73-AP$2,output4,5,FALSE)</f>
        <v>4.9883616764349233E-11</v>
      </c>
      <c r="AQ73">
        <f t="shared" si="76"/>
        <v>5.5855591650360806E-10</v>
      </c>
      <c r="AR73">
        <f t="shared" si="76"/>
        <v>4.468667674796596E-9</v>
      </c>
      <c r="AS73">
        <f t="shared" si="76"/>
        <v>3.28709698973639E-8</v>
      </c>
      <c r="AT73">
        <f t="shared" si="76"/>
        <v>1.9429569386202996E-7</v>
      </c>
      <c r="AU73">
        <f t="shared" si="76"/>
        <v>1.1309063706096923E-6</v>
      </c>
      <c r="AV73">
        <f t="shared" si="76"/>
        <v>5.5415447973180897E-6</v>
      </c>
      <c r="AW73">
        <f t="shared" si="76"/>
        <v>2.8335838208131982E-5</v>
      </c>
      <c r="AX73">
        <f t="shared" si="76"/>
        <v>1.2959948165005016E-4</v>
      </c>
      <c r="AY73">
        <f t="shared" si="76"/>
        <v>5.3020002330087402E-4</v>
      </c>
      <c r="AZ73">
        <f t="shared" ref="AZ73:BI82" si="77">VLOOKUP(AZ$2,scenarios4,23,FALSE)*VLOOKUP($A73-AZ$2,output4,5,FALSE)</f>
        <v>2.0210689527675922E-3</v>
      </c>
      <c r="BA73">
        <f t="shared" si="77"/>
        <v>6.616248370839151E-3</v>
      </c>
      <c r="BB73">
        <f t="shared" si="77"/>
        <v>1.9374471644013739E-2</v>
      </c>
      <c r="BC73">
        <f t="shared" si="77"/>
        <v>5.0750599258728941E-2</v>
      </c>
      <c r="BD73">
        <f t="shared" si="77"/>
        <v>0.11891899848675309</v>
      </c>
      <c r="BE73">
        <f t="shared" si="77"/>
        <v>0.24926729389697042</v>
      </c>
      <c r="BF73">
        <f t="shared" si="77"/>
        <v>0.46757985625296605</v>
      </c>
      <c r="BG73">
        <f t="shared" si="77"/>
        <v>0.78461052974373047</v>
      </c>
      <c r="BH73">
        <f t="shared" si="77"/>
        <v>1.1777824194834088</v>
      </c>
      <c r="BI73">
        <f t="shared" si="77"/>
        <v>1.5815870753411658</v>
      </c>
      <c r="BJ73">
        <f t="shared" ref="BJ73:BS82" si="78">VLOOKUP(BJ$2,scenarios4,23,FALSE)*VLOOKUP($A73-BJ$2,output4,5,FALSE)</f>
        <v>1.680555955516456</v>
      </c>
      <c r="BK73">
        <f t="shared" si="78"/>
        <v>1.7449442584955612</v>
      </c>
      <c r="BL73">
        <f t="shared" si="78"/>
        <v>1.5099854913816158</v>
      </c>
      <c r="BM73">
        <f t="shared" si="78"/>
        <v>1.255450774788168</v>
      </c>
      <c r="BN73">
        <f t="shared" si="78"/>
        <v>0.99848732337361923</v>
      </c>
      <c r="BO73">
        <f t="shared" si="78"/>
        <v>0.73903869733735206</v>
      </c>
      <c r="BP73">
        <f t="shared" si="78"/>
        <v>0.47686770915698601</v>
      </c>
      <c r="BQ73">
        <f t="shared" si="78"/>
        <v>0.26609748543313633</v>
      </c>
      <c r="BR73">
        <f t="shared" si="78"/>
        <v>0.12863227472394564</v>
      </c>
      <c r="BS73">
        <f t="shared" si="78"/>
        <v>5.9812984472990383E-2</v>
      </c>
      <c r="BT73">
        <f t="shared" ref="BT73:CC82" si="79">VLOOKUP(BT$2,scenarios4,23,FALSE)*VLOOKUP($A73-BT$2,output4,5,FALSE)</f>
        <v>2.331819364083702E-2</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VLOOKUP(CD$2,scenarios4,23,FALSE)*VLOOKUP($A73-CD$2,output4,5,FALSE)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VLOOKUP(CN$2,scenarios4,23,FALSE)*VLOOKUP($A73-CN$2,output4,5,FALSE)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13.342394749794694</v>
      </c>
      <c r="DD73" s="7"/>
    </row>
    <row r="74" spans="1:108" x14ac:dyDescent="0.3">
      <c r="A74">
        <v>2021</v>
      </c>
      <c r="B74">
        <f t="shared" si="72"/>
        <v>2.1284017560439075E-94</v>
      </c>
      <c r="C74">
        <f t="shared" si="72"/>
        <v>3.5520381173643899E-91</v>
      </c>
      <c r="D74">
        <f t="shared" si="72"/>
        <v>5.0136788616756486E-88</v>
      </c>
      <c r="E74">
        <f t="shared" si="72"/>
        <v>3.372903582354604E-85</v>
      </c>
      <c r="F74">
        <f t="shared" si="72"/>
        <v>3.0908233467037604E-82</v>
      </c>
      <c r="G74">
        <f t="shared" si="72"/>
        <v>3.2371803091023456E-79</v>
      </c>
      <c r="H74">
        <f t="shared" si="72"/>
        <v>2.0115607578708951E-76</v>
      </c>
      <c r="I74">
        <f t="shared" si="72"/>
        <v>1.0891565518803193E-73</v>
      </c>
      <c r="J74">
        <f t="shared" si="72"/>
        <v>4.0635541903507725E-71</v>
      </c>
      <c r="K74">
        <f t="shared" si="72"/>
        <v>2.0547190724343177E-68</v>
      </c>
      <c r="L74">
        <f t="shared" si="73"/>
        <v>1.0130615005792569E-65</v>
      </c>
      <c r="M74">
        <f t="shared" si="73"/>
        <v>2.9104487923123211E-63</v>
      </c>
      <c r="N74">
        <f t="shared" si="73"/>
        <v>7.623864946678715E-61</v>
      </c>
      <c r="O74">
        <f t="shared" si="73"/>
        <v>1.5257358228597935E-58</v>
      </c>
      <c r="P74">
        <f t="shared" si="73"/>
        <v>5.2493141652408599E-56</v>
      </c>
      <c r="Q74">
        <f t="shared" si="73"/>
        <v>9.9765858779624285E-54</v>
      </c>
      <c r="R74">
        <f t="shared" si="73"/>
        <v>1.5183608865856729E-51</v>
      </c>
      <c r="S74">
        <f t="shared" si="73"/>
        <v>2.32640748474297E-49</v>
      </c>
      <c r="T74">
        <f t="shared" si="73"/>
        <v>4.3596536031851722E-47</v>
      </c>
      <c r="U74">
        <f t="shared" si="73"/>
        <v>7.3627037635548327E-45</v>
      </c>
      <c r="V74">
        <f t="shared" si="74"/>
        <v>8.866165456332153E-43</v>
      </c>
      <c r="W74">
        <f t="shared" si="74"/>
        <v>6.9508516499086867E-41</v>
      </c>
      <c r="X74">
        <f t="shared" si="74"/>
        <v>7.8770762798333099E-39</v>
      </c>
      <c r="Y74">
        <f t="shared" si="74"/>
        <v>6.4080009412773327E-37</v>
      </c>
      <c r="Z74">
        <f t="shared" si="74"/>
        <v>4.2263894164895857E-35</v>
      </c>
      <c r="AA74">
        <f t="shared" si="74"/>
        <v>1.8473428303511294E-33</v>
      </c>
      <c r="AB74">
        <f t="shared" si="74"/>
        <v>1.4369388020192622E-31</v>
      </c>
      <c r="AC74">
        <f t="shared" si="74"/>
        <v>5.8881415608611061E-30</v>
      </c>
      <c r="AD74">
        <f t="shared" si="74"/>
        <v>3.0839908287612638E-28</v>
      </c>
      <c r="AE74">
        <f t="shared" si="74"/>
        <v>1.6124581698554923E-26</v>
      </c>
      <c r="AF74">
        <f t="shared" si="75"/>
        <v>4.854439665251831E-25</v>
      </c>
      <c r="AG74">
        <f t="shared" si="75"/>
        <v>1.3076912504311983E-23</v>
      </c>
      <c r="AH74">
        <f t="shared" si="75"/>
        <v>2.2078738013448408E-22</v>
      </c>
      <c r="AI74">
        <f t="shared" si="75"/>
        <v>7.9328664926451035E-21</v>
      </c>
      <c r="AJ74">
        <f t="shared" si="75"/>
        <v>2.1356536633841595E-19</v>
      </c>
      <c r="AK74">
        <f t="shared" si="75"/>
        <v>4.4289320503798461E-18</v>
      </c>
      <c r="AL74">
        <f t="shared" si="75"/>
        <v>8.8141106271242877E-17</v>
      </c>
      <c r="AM74">
        <f t="shared" si="75"/>
        <v>1.2684157845488776E-15</v>
      </c>
      <c r="AN74">
        <f t="shared" si="75"/>
        <v>2.7076282841077663E-14</v>
      </c>
      <c r="AO74">
        <f t="shared" si="75"/>
        <v>3.4444557009506119E-13</v>
      </c>
      <c r="AP74">
        <f t="shared" si="76"/>
        <v>4.5759015462506112E-12</v>
      </c>
      <c r="AQ74">
        <f t="shared" si="76"/>
        <v>5.7258548770866861E-11</v>
      </c>
      <c r="AR74">
        <f t="shared" si="76"/>
        <v>5.119254030121875E-10</v>
      </c>
      <c r="AS74">
        <f t="shared" si="76"/>
        <v>4.2081972054672481E-9</v>
      </c>
      <c r="AT74">
        <f t="shared" si="76"/>
        <v>2.7797240394306702E-8</v>
      </c>
      <c r="AU74">
        <f t="shared" si="76"/>
        <v>1.8080902337298537E-7</v>
      </c>
      <c r="AV74">
        <f t="shared" si="76"/>
        <v>9.9010041069558691E-7</v>
      </c>
      <c r="AW74">
        <f t="shared" si="76"/>
        <v>5.657693272687193E-6</v>
      </c>
      <c r="AX74">
        <f t="shared" si="76"/>
        <v>2.8917553095729082E-5</v>
      </c>
      <c r="AY74">
        <f t="shared" si="76"/>
        <v>1.3220654690384703E-4</v>
      </c>
      <c r="AZ74">
        <f t="shared" si="77"/>
        <v>5.6318268318596848E-4</v>
      </c>
      <c r="BA74">
        <f t="shared" si="77"/>
        <v>2.0603210728990188E-3</v>
      </c>
      <c r="BB74">
        <f t="shared" si="77"/>
        <v>6.7422975479735263E-3</v>
      </c>
      <c r="BC74">
        <f t="shared" si="77"/>
        <v>1.9736682921514422E-2</v>
      </c>
      <c r="BD74">
        <f t="shared" si="77"/>
        <v>5.1681983699798886E-2</v>
      </c>
      <c r="BE74">
        <f t="shared" si="77"/>
        <v>0.12106209163080772</v>
      </c>
      <c r="BF74">
        <f t="shared" si="77"/>
        <v>0.25377778922442634</v>
      </c>
      <c r="BG74">
        <f t="shared" si="77"/>
        <v>0.47589034222294357</v>
      </c>
      <c r="BH74">
        <f t="shared" si="77"/>
        <v>0.79831220473228748</v>
      </c>
      <c r="BI74">
        <f t="shared" si="77"/>
        <v>1.1979970570942788</v>
      </c>
      <c r="BJ74">
        <f t="shared" si="78"/>
        <v>1.4225599040007639</v>
      </c>
      <c r="BK74">
        <f t="shared" si="78"/>
        <v>1.6506465440383709</v>
      </c>
      <c r="BL74">
        <f t="shared" si="78"/>
        <v>1.5962475571249248</v>
      </c>
      <c r="BM74">
        <f t="shared" si="78"/>
        <v>1.4831398456362452</v>
      </c>
      <c r="BN74">
        <f t="shared" si="78"/>
        <v>1.3181957636607393</v>
      </c>
      <c r="BO74">
        <f t="shared" si="78"/>
        <v>1.0903338066010768</v>
      </c>
      <c r="BP74">
        <f t="shared" si="78"/>
        <v>0.78622193539716523</v>
      </c>
      <c r="BQ74">
        <f t="shared" si="78"/>
        <v>0.49027861881982976</v>
      </c>
      <c r="BR74">
        <f t="shared" si="78"/>
        <v>0.2648543288516092</v>
      </c>
      <c r="BS74">
        <f t="shared" si="78"/>
        <v>0.13762823523469764</v>
      </c>
      <c r="BT74">
        <f t="shared" si="79"/>
        <v>5.9960040175421551E-2</v>
      </c>
      <c r="BU74">
        <f t="shared" si="79"/>
        <v>2.2218959435641897E-2</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13.250277477088879</v>
      </c>
    </row>
    <row r="75" spans="1:108" x14ac:dyDescent="0.3">
      <c r="A75">
        <v>2022</v>
      </c>
      <c r="B75">
        <f t="shared" si="72"/>
        <v>2.0517276274363553E-97</v>
      </c>
      <c r="C75">
        <f t="shared" si="72"/>
        <v>3.8264730412286721E-94</v>
      </c>
      <c r="D75">
        <f t="shared" si="72"/>
        <v>6.0357674084872518E-91</v>
      </c>
      <c r="E75">
        <f t="shared" si="72"/>
        <v>4.5376903013883516E-88</v>
      </c>
      <c r="F75">
        <f t="shared" si="72"/>
        <v>4.6468649580042764E-85</v>
      </c>
      <c r="G75">
        <f t="shared" si="72"/>
        <v>5.4388577479653691E-82</v>
      </c>
      <c r="H75">
        <f t="shared" si="72"/>
        <v>3.7768427844416315E-79</v>
      </c>
      <c r="I75">
        <f t="shared" si="72"/>
        <v>2.2852883373286661E-76</v>
      </c>
      <c r="J75">
        <f t="shared" si="72"/>
        <v>9.5282181782281444E-74</v>
      </c>
      <c r="K75">
        <f t="shared" si="72"/>
        <v>5.3840989393769781E-71</v>
      </c>
      <c r="L75">
        <f t="shared" si="73"/>
        <v>2.9665476829781811E-68</v>
      </c>
      <c r="M75">
        <f t="shared" si="73"/>
        <v>9.5242421182978788E-66</v>
      </c>
      <c r="N75">
        <f t="shared" si="73"/>
        <v>2.7880502790768673E-63</v>
      </c>
      <c r="O75">
        <f t="shared" si="73"/>
        <v>6.2353335835045211E-61</v>
      </c>
      <c r="P75">
        <f t="shared" si="73"/>
        <v>2.397385407516928E-58</v>
      </c>
      <c r="Q75">
        <f t="shared" si="73"/>
        <v>5.0918098831055176E-56</v>
      </c>
      <c r="R75">
        <f t="shared" si="73"/>
        <v>8.6600457132995518E-54</v>
      </c>
      <c r="S75">
        <f t="shared" si="73"/>
        <v>1.4828113639216667E-51</v>
      </c>
      <c r="T75">
        <f t="shared" si="73"/>
        <v>3.1053248979664833E-49</v>
      </c>
      <c r="U75">
        <f t="shared" si="73"/>
        <v>5.8606708532557217E-47</v>
      </c>
      <c r="V75">
        <f t="shared" si="74"/>
        <v>7.8867991000874367E-45</v>
      </c>
      <c r="W75">
        <f t="shared" si="74"/>
        <v>6.9096795818978167E-43</v>
      </c>
      <c r="X75">
        <f t="shared" si="74"/>
        <v>8.7506413124140061E-41</v>
      </c>
      <c r="Y75">
        <f t="shared" si="74"/>
        <v>7.9552226792097727E-39</v>
      </c>
      <c r="Z75">
        <f t="shared" si="74"/>
        <v>5.8634635057661089E-37</v>
      </c>
      <c r="AA75">
        <f t="shared" si="74"/>
        <v>2.864093278894369E-35</v>
      </c>
      <c r="AB75">
        <f t="shared" si="74"/>
        <v>2.48961890683933E-33</v>
      </c>
      <c r="AC75">
        <f t="shared" si="74"/>
        <v>1.1400602044727519E-31</v>
      </c>
      <c r="AD75">
        <f t="shared" si="74"/>
        <v>6.6729452857425467E-30</v>
      </c>
      <c r="AE75">
        <f t="shared" si="74"/>
        <v>3.8989519721869864E-28</v>
      </c>
      <c r="AF75">
        <f t="shared" si="75"/>
        <v>1.3117572663628683E-26</v>
      </c>
      <c r="AG75">
        <f t="shared" si="75"/>
        <v>3.9488854087282298E-25</v>
      </c>
      <c r="AH75">
        <f t="shared" si="75"/>
        <v>7.4507244456640879E-24</v>
      </c>
      <c r="AI75">
        <f t="shared" si="75"/>
        <v>2.9916400838010228E-22</v>
      </c>
      <c r="AJ75">
        <f t="shared" si="75"/>
        <v>9.0004653779676359E-21</v>
      </c>
      <c r="AK75">
        <f t="shared" si="75"/>
        <v>2.0858741422863229E-19</v>
      </c>
      <c r="AL75">
        <f t="shared" si="75"/>
        <v>4.6389802398373374E-18</v>
      </c>
      <c r="AM75">
        <f t="shared" si="75"/>
        <v>7.4603741022730405E-17</v>
      </c>
      <c r="AN75">
        <f t="shared" si="75"/>
        <v>1.7796842315490351E-15</v>
      </c>
      <c r="AO75">
        <f t="shared" si="75"/>
        <v>2.5300520535271714E-14</v>
      </c>
      <c r="AP75">
        <f t="shared" si="76"/>
        <v>3.7561287212707516E-13</v>
      </c>
      <c r="AQ75">
        <f t="shared" si="76"/>
        <v>5.2524154993494448E-12</v>
      </c>
      <c r="AR75">
        <f t="shared" si="76"/>
        <v>5.2478372870712692E-11</v>
      </c>
      <c r="AS75">
        <f t="shared" si="76"/>
        <v>4.8208620715158475E-10</v>
      </c>
      <c r="AT75">
        <f t="shared" si="76"/>
        <v>3.558649766412999E-9</v>
      </c>
      <c r="AU75">
        <f t="shared" si="76"/>
        <v>2.5867747186037313E-8</v>
      </c>
      <c r="AV75">
        <f t="shared" si="76"/>
        <v>1.582970022554107E-7</v>
      </c>
      <c r="AW75">
        <f t="shared" si="76"/>
        <v>1.0108525037257238E-6</v>
      </c>
      <c r="AX75">
        <f t="shared" si="76"/>
        <v>5.7738417480562954E-6</v>
      </c>
      <c r="AY75">
        <f t="shared" si="76"/>
        <v>2.949926798332618E-5</v>
      </c>
      <c r="AZ75">
        <f t="shared" si="77"/>
        <v>1.4043084599754565E-4</v>
      </c>
      <c r="BA75">
        <f t="shared" si="77"/>
        <v>5.7412051601254445E-4</v>
      </c>
      <c r="BB75">
        <f t="shared" si="77"/>
        <v>2.0995731930304458E-3</v>
      </c>
      <c r="BC75">
        <f t="shared" si="77"/>
        <v>6.8683467251079017E-3</v>
      </c>
      <c r="BD75">
        <f t="shared" si="77"/>
        <v>2.0098894199015106E-2</v>
      </c>
      <c r="BE75">
        <f t="shared" si="77"/>
        <v>5.2613368140868831E-2</v>
      </c>
      <c r="BF75">
        <f t="shared" si="77"/>
        <v>0.1232527119488447</v>
      </c>
      <c r="BG75">
        <f t="shared" si="77"/>
        <v>0.25828828455188224</v>
      </c>
      <c r="BH75">
        <f t="shared" si="77"/>
        <v>0.48420082819292115</v>
      </c>
      <c r="BI75">
        <f t="shared" si="77"/>
        <v>0.81201387972084449</v>
      </c>
      <c r="BJ75">
        <f t="shared" si="78"/>
        <v>1.0775395203363149</v>
      </c>
      <c r="BK75">
        <f t="shared" si="78"/>
        <v>1.3972421337823313</v>
      </c>
      <c r="BL75">
        <f t="shared" si="78"/>
        <v>1.5099854913816158</v>
      </c>
      <c r="BM75">
        <f t="shared" si="78"/>
        <v>1.5678682801814892</v>
      </c>
      <c r="BN75">
        <f t="shared" si="78"/>
        <v>1.5572642915959962</v>
      </c>
      <c r="BO75">
        <f t="shared" si="78"/>
        <v>1.4394508284606642</v>
      </c>
      <c r="BP75">
        <f t="shared" si="78"/>
        <v>1.1599451540810821</v>
      </c>
      <c r="BQ75">
        <f t="shared" si="78"/>
        <v>0.80833278741773362</v>
      </c>
      <c r="BR75">
        <f t="shared" si="78"/>
        <v>0.48798813084029918</v>
      </c>
      <c r="BS75">
        <f t="shared" si="78"/>
        <v>0.28337704477624071</v>
      </c>
      <c r="BT75">
        <f t="shared" si="79"/>
        <v>0.13796660686061005</v>
      </c>
      <c r="BU75">
        <f t="shared" si="79"/>
        <v>5.7133486449996218E-2</v>
      </c>
      <c r="BV75">
        <f t="shared" si="79"/>
        <v>2.116651916615556E-2</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13.265447185590912</v>
      </c>
    </row>
    <row r="76" spans="1:108" x14ac:dyDescent="0.3">
      <c r="A76">
        <v>2023</v>
      </c>
      <c r="B76">
        <f t="shared" si="72"/>
        <v>1.7698271859410252E-100</v>
      </c>
      <c r="C76">
        <f t="shared" si="72"/>
        <v>3.6886271269207319E-97</v>
      </c>
      <c r="D76">
        <f t="shared" si="72"/>
        <v>6.5020983752393148E-94</v>
      </c>
      <c r="E76">
        <f t="shared" si="72"/>
        <v>5.4627438227614901E-91</v>
      </c>
      <c r="F76">
        <f t="shared" si="72"/>
        <v>6.2515970400426806E-88</v>
      </c>
      <c r="G76">
        <f t="shared" si="72"/>
        <v>8.1769919033204068E-85</v>
      </c>
      <c r="H76">
        <f t="shared" si="72"/>
        <v>6.3455565274655906E-82</v>
      </c>
      <c r="I76">
        <f t="shared" si="72"/>
        <v>4.2907850202565684E-79</v>
      </c>
      <c r="J76">
        <f t="shared" si="72"/>
        <v>1.9992282873050614E-76</v>
      </c>
      <c r="K76">
        <f t="shared" si="72"/>
        <v>1.2624630307470372E-73</v>
      </c>
      <c r="L76">
        <f t="shared" si="73"/>
        <v>7.7734160585812313E-71</v>
      </c>
      <c r="M76">
        <f t="shared" si="73"/>
        <v>2.7889835288385157E-68</v>
      </c>
      <c r="N76">
        <f t="shared" si="73"/>
        <v>9.1237014600827697E-66</v>
      </c>
      <c r="O76">
        <f t="shared" si="73"/>
        <v>2.2802638372024871E-63</v>
      </c>
      <c r="P76">
        <f t="shared" si="73"/>
        <v>9.7975662104301621E-61</v>
      </c>
      <c r="Q76">
        <f t="shared" si="73"/>
        <v>2.3254524929062868E-58</v>
      </c>
      <c r="R76">
        <f t="shared" si="73"/>
        <v>4.4198793946662294E-56</v>
      </c>
      <c r="S76">
        <f t="shared" si="73"/>
        <v>8.4572872689296123E-54</v>
      </c>
      <c r="T76">
        <f t="shared" si="73"/>
        <v>1.979279673733652E-51</v>
      </c>
      <c r="U76">
        <f t="shared" si="73"/>
        <v>4.174480079358834E-49</v>
      </c>
      <c r="V76">
        <f t="shared" si="74"/>
        <v>6.2778477982725726E-47</v>
      </c>
      <c r="W76">
        <f t="shared" si="74"/>
        <v>6.1464288002299924E-45</v>
      </c>
      <c r="X76">
        <f t="shared" si="74"/>
        <v>8.6988085273971982E-43</v>
      </c>
      <c r="Y76">
        <f t="shared" si="74"/>
        <v>8.8374541204289309E-41</v>
      </c>
      <c r="Z76">
        <f t="shared" si="74"/>
        <v>7.2792058377087928E-39</v>
      </c>
      <c r="AA76">
        <f t="shared" si="74"/>
        <v>3.9734877132679635E-37</v>
      </c>
      <c r="AB76">
        <f t="shared" si="74"/>
        <v>3.8598687048962961E-35</v>
      </c>
      <c r="AC76">
        <f t="shared" si="74"/>
        <v>1.9752514414684364E-33</v>
      </c>
      <c r="AD76">
        <f t="shared" si="74"/>
        <v>1.2920136664965939E-31</v>
      </c>
      <c r="AE76">
        <f t="shared" si="74"/>
        <v>8.4363069239710144E-30</v>
      </c>
      <c r="AF76">
        <f t="shared" si="75"/>
        <v>3.1718519440256071E-28</v>
      </c>
      <c r="AG76">
        <f t="shared" si="75"/>
        <v>1.0670601523821477E-26</v>
      </c>
      <c r="AH76">
        <f t="shared" si="75"/>
        <v>2.2499238285976149E-25</v>
      </c>
      <c r="AI76">
        <f t="shared" si="75"/>
        <v>1.0095634040056011E-23</v>
      </c>
      <c r="AJ76">
        <f t="shared" si="75"/>
        <v>3.3942526352303648E-22</v>
      </c>
      <c r="AK76">
        <f t="shared" si="75"/>
        <v>8.790675343256239E-21</v>
      </c>
      <c r="AL76">
        <f t="shared" si="75"/>
        <v>2.1847995902362101E-19</v>
      </c>
      <c r="AM76">
        <f t="shared" si="75"/>
        <v>3.9264912259820712E-18</v>
      </c>
      <c r="AN76">
        <f t="shared" si="75"/>
        <v>1.0467474713738468E-16</v>
      </c>
      <c r="AO76">
        <f t="shared" si="75"/>
        <v>1.6629659880157135E-15</v>
      </c>
      <c r="AP76">
        <f t="shared" si="76"/>
        <v>2.758984875880601E-14</v>
      </c>
      <c r="AQ76">
        <f t="shared" si="76"/>
        <v>4.3114451903624079E-13</v>
      </c>
      <c r="AR76">
        <f t="shared" si="76"/>
        <v>4.8139225489245271E-12</v>
      </c>
      <c r="AS76">
        <f t="shared" si="76"/>
        <v>4.9419504454882859E-11</v>
      </c>
      <c r="AT76">
        <f t="shared" si="76"/>
        <v>4.0767480341511952E-10</v>
      </c>
      <c r="AU76">
        <f t="shared" si="76"/>
        <v>3.3116327799243093E-9</v>
      </c>
      <c r="AV76">
        <f t="shared" si="76"/>
        <v>2.2647027002648718E-8</v>
      </c>
      <c r="AW76">
        <f t="shared" si="76"/>
        <v>1.6161484161969117E-7</v>
      </c>
      <c r="AX76">
        <f t="shared" si="76"/>
        <v>1.0316045967558604E-6</v>
      </c>
      <c r="AY76">
        <f t="shared" si="76"/>
        <v>5.8899902234253979E-6</v>
      </c>
      <c r="AZ76">
        <f t="shared" si="77"/>
        <v>3.1334357157211739E-5</v>
      </c>
      <c r="BA76">
        <f t="shared" si="77"/>
        <v>1.431582187720892E-4</v>
      </c>
      <c r="BB76">
        <f t="shared" si="77"/>
        <v>5.8505834883912041E-4</v>
      </c>
      <c r="BC76">
        <f t="shared" si="77"/>
        <v>2.1388253131618723E-3</v>
      </c>
      <c r="BD76">
        <f t="shared" si="77"/>
        <v>6.994395902242277E-3</v>
      </c>
      <c r="BE76">
        <f t="shared" si="77"/>
        <v>2.0461105476515789E-2</v>
      </c>
      <c r="BF76">
        <f t="shared" si="77"/>
        <v>5.3565407806606909E-2</v>
      </c>
      <c r="BG76">
        <f t="shared" si="77"/>
        <v>0.12544333226688167</v>
      </c>
      <c r="BH76">
        <f t="shared" si="77"/>
        <v>0.2627987798793382</v>
      </c>
      <c r="BI76">
        <f t="shared" si="77"/>
        <v>0.49251131416289867</v>
      </c>
      <c r="BJ76">
        <f t="shared" si="78"/>
        <v>0.73036660756335292</v>
      </c>
      <c r="BK76">
        <f t="shared" si="78"/>
        <v>1.0583621922670849</v>
      </c>
      <c r="BL76">
        <f t="shared" si="78"/>
        <v>1.2781751233045116</v>
      </c>
      <c r="BM76">
        <f t="shared" si="78"/>
        <v>1.4831398456362452</v>
      </c>
      <c r="BN76">
        <f t="shared" si="78"/>
        <v>1.6462272885705227</v>
      </c>
      <c r="BO76">
        <f t="shared" si="78"/>
        <v>1.7005102250100863</v>
      </c>
      <c r="BP76">
        <f t="shared" si="78"/>
        <v>1.5313512273969487</v>
      </c>
      <c r="BQ76">
        <f t="shared" si="78"/>
        <v>1.1925661921101296</v>
      </c>
      <c r="BR76">
        <f t="shared" si="78"/>
        <v>0.80455641116559862</v>
      </c>
      <c r="BS76">
        <f t="shared" si="78"/>
        <v>0.52211581741177671</v>
      </c>
      <c r="BT76">
        <f t="shared" si="79"/>
        <v>0.28407375320401118</v>
      </c>
      <c r="BU76">
        <f t="shared" si="79"/>
        <v>0.13146277488409308</v>
      </c>
      <c r="BV76">
        <f t="shared" si="79"/>
        <v>5.4427257922494934E-2</v>
      </c>
      <c r="BW76">
        <f t="shared" si="79"/>
        <v>2.02843763907305E-2</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13.40229891420069</v>
      </c>
    </row>
    <row r="77" spans="1:108" x14ac:dyDescent="0.3">
      <c r="A77">
        <v>2024</v>
      </c>
      <c r="B77">
        <f t="shared" si="72"/>
        <v>1.3661144181163509E-103</v>
      </c>
      <c r="C77">
        <f t="shared" si="72"/>
        <v>3.1818222266573022E-100</v>
      </c>
      <c r="D77">
        <f t="shared" si="72"/>
        <v>6.267865000066432E-97</v>
      </c>
      <c r="E77">
        <f t="shared" si="72"/>
        <v>5.8848022679568939E-94</v>
      </c>
      <c r="F77">
        <f t="shared" si="72"/>
        <v>7.5260475802939572E-91</v>
      </c>
      <c r="G77">
        <f t="shared" si="72"/>
        <v>1.1000805670325608E-87</v>
      </c>
      <c r="H77">
        <f t="shared" si="72"/>
        <v>9.5401583846458918E-85</v>
      </c>
      <c r="I77">
        <f t="shared" si="72"/>
        <v>7.2090421675484025E-82</v>
      </c>
      <c r="J77">
        <f t="shared" si="72"/>
        <v>3.7536877282054944E-79</v>
      </c>
      <c r="K77">
        <f t="shared" si="72"/>
        <v>2.6489231832595452E-76</v>
      </c>
      <c r="L77">
        <f t="shared" si="73"/>
        <v>1.8227098920492232E-73</v>
      </c>
      <c r="M77">
        <f t="shared" si="73"/>
        <v>7.3081344603323286E-71</v>
      </c>
      <c r="N77">
        <f t="shared" si="73"/>
        <v>2.6716932201171622E-68</v>
      </c>
      <c r="O77">
        <f t="shared" si="73"/>
        <v>7.4620054943007316E-66</v>
      </c>
      <c r="P77">
        <f t="shared" si="73"/>
        <v>3.5829736489710478E-63</v>
      </c>
      <c r="Q77">
        <f t="shared" si="73"/>
        <v>9.503592829513936E-61</v>
      </c>
      <c r="R77">
        <f t="shared" si="73"/>
        <v>2.0185788143376203E-58</v>
      </c>
      <c r="S77">
        <f t="shared" si="73"/>
        <v>4.3163963531172692E-56</v>
      </c>
      <c r="T77">
        <f t="shared" si="73"/>
        <v>1.1288918599900257E-53</v>
      </c>
      <c r="U77">
        <f t="shared" si="73"/>
        <v>2.6607404509884437E-51</v>
      </c>
      <c r="V77">
        <f t="shared" si="74"/>
        <v>4.4716298238412744E-49</v>
      </c>
      <c r="W77">
        <f t="shared" si="74"/>
        <v>4.8925228119903802E-47</v>
      </c>
      <c r="X77">
        <f t="shared" si="74"/>
        <v>7.7379286009953037E-45</v>
      </c>
      <c r="Y77">
        <f t="shared" si="74"/>
        <v>8.7851071160019232E-43</v>
      </c>
      <c r="Z77">
        <f t="shared" si="74"/>
        <v>8.0864672452261311E-41</v>
      </c>
      <c r="AA77">
        <f t="shared" si="74"/>
        <v>4.932892467061614E-39</v>
      </c>
      <c r="AB77">
        <f t="shared" si="74"/>
        <v>5.3549725446280098E-37</v>
      </c>
      <c r="AC77">
        <f t="shared" si="74"/>
        <v>3.0624009169759051E-35</v>
      </c>
      <c r="AD77">
        <f t="shared" si="74"/>
        <v>2.2385237614048409E-33</v>
      </c>
      <c r="AE77">
        <f t="shared" si="74"/>
        <v>1.6334352184512914E-31</v>
      </c>
      <c r="AF77">
        <f t="shared" si="75"/>
        <v>6.8630536380228215E-30</v>
      </c>
      <c r="AG77">
        <f t="shared" si="75"/>
        <v>2.5801700554783229E-28</v>
      </c>
      <c r="AH77">
        <f t="shared" si="75"/>
        <v>6.079700510136592E-27</v>
      </c>
      <c r="AI77">
        <f t="shared" si="75"/>
        <v>3.048617319989839E-25</v>
      </c>
      <c r="AJ77">
        <f t="shared" si="75"/>
        <v>1.1454296467790152E-23</v>
      </c>
      <c r="AK77">
        <f t="shared" si="75"/>
        <v>3.3151366841921726E-22</v>
      </c>
      <c r="AL77">
        <f t="shared" si="75"/>
        <v>9.2075852030047578E-21</v>
      </c>
      <c r="AM77">
        <f t="shared" si="75"/>
        <v>1.8492418544754367E-19</v>
      </c>
      <c r="AN77">
        <f t="shared" si="75"/>
        <v>5.5091671085449632E-18</v>
      </c>
      <c r="AO77">
        <f t="shared" si="75"/>
        <v>9.7809791876452755E-17</v>
      </c>
      <c r="AP77">
        <f t="shared" si="76"/>
        <v>1.8134401636689172E-15</v>
      </c>
      <c r="AQ77">
        <f t="shared" si="76"/>
        <v>3.1668808382513913E-14</v>
      </c>
      <c r="AR77">
        <f t="shared" si="76"/>
        <v>3.9515082580402239E-13</v>
      </c>
      <c r="AS77">
        <f t="shared" si="76"/>
        <v>4.5333278041630308E-12</v>
      </c>
      <c r="AT77">
        <f t="shared" si="76"/>
        <v>4.1791460665420049E-11</v>
      </c>
      <c r="AU77">
        <f t="shared" si="76"/>
        <v>3.7937682299641797E-10</v>
      </c>
      <c r="AV77">
        <f t="shared" si="76"/>
        <v>2.8993107304792525E-9</v>
      </c>
      <c r="AW77">
        <f t="shared" si="76"/>
        <v>2.3121699274408318E-8</v>
      </c>
      <c r="AX77">
        <f t="shared" si="76"/>
        <v>1.6493268098397159E-7</v>
      </c>
      <c r="AY77">
        <f t="shared" si="76"/>
        <v>1.052356689785997E-6</v>
      </c>
      <c r="AZ77">
        <f t="shared" si="77"/>
        <v>6.2563944779109366E-6</v>
      </c>
      <c r="BA77">
        <f t="shared" si="77"/>
        <v>3.1942916281180108E-5</v>
      </c>
      <c r="BB77">
        <f t="shared" si="77"/>
        <v>1.4588559154663273E-4</v>
      </c>
      <c r="BC77">
        <f t="shared" si="77"/>
        <v>5.9599618166569638E-4</v>
      </c>
      <c r="BD77">
        <f t="shared" si="77"/>
        <v>2.1780774332932989E-3</v>
      </c>
      <c r="BE77">
        <f t="shared" si="77"/>
        <v>7.1204450793766515E-3</v>
      </c>
      <c r="BF77">
        <f t="shared" si="77"/>
        <v>2.0831349479263111E-2</v>
      </c>
      <c r="BG77">
        <f t="shared" si="77"/>
        <v>5.4517447472344979E-2</v>
      </c>
      <c r="BH77">
        <f t="shared" si="77"/>
        <v>0.12763395258491866</v>
      </c>
      <c r="BI77">
        <f t="shared" si="77"/>
        <v>0.26730927520679409</v>
      </c>
      <c r="BJ77">
        <f t="shared" si="78"/>
        <v>0.4429897403174784</v>
      </c>
      <c r="BK77">
        <f t="shared" si="78"/>
        <v>0.71736803091747603</v>
      </c>
      <c r="BL77">
        <f t="shared" si="78"/>
        <v>0.96817308388766044</v>
      </c>
      <c r="BM77">
        <f t="shared" si="78"/>
        <v>1.255450774788168</v>
      </c>
      <c r="BN77">
        <f t="shared" si="78"/>
        <v>1.5572642915959962</v>
      </c>
      <c r="BO77">
        <f t="shared" si="78"/>
        <v>1.7976565391066348</v>
      </c>
      <c r="BP77">
        <f t="shared" si="78"/>
        <v>1.8090777182399731</v>
      </c>
      <c r="BQ77">
        <f t="shared" si="78"/>
        <v>1.5744172865541324</v>
      </c>
      <c r="BR77">
        <f t="shared" si="78"/>
        <v>1.1869947508459806</v>
      </c>
      <c r="BS77">
        <f t="shared" si="78"/>
        <v>0.86082345393578075</v>
      </c>
      <c r="BT77">
        <f t="shared" si="79"/>
        <v>0.52339948698547245</v>
      </c>
      <c r="BU77">
        <f t="shared" si="79"/>
        <v>0.27068233913782291</v>
      </c>
      <c r="BV77">
        <f t="shared" si="79"/>
        <v>0.12523580828706624</v>
      </c>
      <c r="BW77">
        <f t="shared" si="79"/>
        <v>5.2158929720506217E-2</v>
      </c>
      <c r="BX77">
        <f t="shared" si="79"/>
        <v>1.9429091272378799E-2</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13.641493197668998</v>
      </c>
    </row>
    <row r="78" spans="1:108" x14ac:dyDescent="0.3">
      <c r="A78">
        <v>2025</v>
      </c>
      <c r="B78">
        <f t="shared" si="72"/>
        <v>9.4360089804907277E-107</v>
      </c>
      <c r="C78">
        <f t="shared" si="72"/>
        <v>2.4560212738558619E-103</v>
      </c>
      <c r="D78">
        <f t="shared" si="72"/>
        <v>5.4066815334482908E-100</v>
      </c>
      <c r="E78">
        <f t="shared" si="72"/>
        <v>5.6728065370559693E-97</v>
      </c>
      <c r="F78">
        <f t="shared" si="72"/>
        <v>8.1075194638866567E-94</v>
      </c>
      <c r="G78">
        <f t="shared" si="72"/>
        <v>1.3243429857384548E-90</v>
      </c>
      <c r="H78">
        <f t="shared" si="72"/>
        <v>1.2834723293660156E-87</v>
      </c>
      <c r="I78">
        <f t="shared" si="72"/>
        <v>1.0838356538519643E-84</v>
      </c>
      <c r="J78">
        <f t="shared" si="72"/>
        <v>6.3066532088396932E-82</v>
      </c>
      <c r="K78">
        <f t="shared" si="72"/>
        <v>4.9735342927564108E-79</v>
      </c>
      <c r="L78">
        <f t="shared" si="73"/>
        <v>3.8244434663157537E-76</v>
      </c>
      <c r="M78">
        <f t="shared" si="73"/>
        <v>1.7136107051118996E-73</v>
      </c>
      <c r="N78">
        <f t="shared" si="73"/>
        <v>7.0007918969337861E-71</v>
      </c>
      <c r="O78">
        <f t="shared" si="73"/>
        <v>2.1850988411691647E-68</v>
      </c>
      <c r="P78">
        <f t="shared" si="73"/>
        <v>1.1725033137988818E-65</v>
      </c>
      <c r="Q78">
        <f t="shared" si="73"/>
        <v>3.4754674729780285E-63</v>
      </c>
      <c r="R78">
        <f t="shared" si="73"/>
        <v>8.2494702447231778E-61</v>
      </c>
      <c r="S78">
        <f t="shared" si="73"/>
        <v>1.9713176434635844E-58</v>
      </c>
      <c r="T78">
        <f t="shared" si="73"/>
        <v>5.7615929938033568E-56</v>
      </c>
      <c r="U78">
        <f t="shared" si="73"/>
        <v>1.5175663533193262E-53</v>
      </c>
      <c r="V78">
        <f t="shared" si="74"/>
        <v>2.850138491011369E-51</v>
      </c>
      <c r="W78">
        <f t="shared" si="74"/>
        <v>3.484880746223226E-49</v>
      </c>
      <c r="X78">
        <f t="shared" si="74"/>
        <v>6.1593477169223423E-47</v>
      </c>
      <c r="Y78">
        <f t="shared" si="74"/>
        <v>7.8146945528939858E-45</v>
      </c>
      <c r="Z78">
        <f t="shared" si="74"/>
        <v>8.0385685709115244E-43</v>
      </c>
      <c r="AA78">
        <f t="shared" si="74"/>
        <v>5.4799485340109794E-41</v>
      </c>
      <c r="AB78">
        <f t="shared" si="74"/>
        <v>6.6479389475680665E-39</v>
      </c>
      <c r="AC78">
        <f t="shared" si="74"/>
        <v>4.24860897735904E-37</v>
      </c>
      <c r="AD78">
        <f t="shared" si="74"/>
        <v>3.4705744674724647E-35</v>
      </c>
      <c r="AE78">
        <f t="shared" si="74"/>
        <v>2.8300656905074325E-33</v>
      </c>
      <c r="AF78">
        <f t="shared" si="75"/>
        <v>1.3288223886939814E-31</v>
      </c>
      <c r="AG78">
        <f t="shared" si="75"/>
        <v>5.5828096009720599E-30</v>
      </c>
      <c r="AH78">
        <f t="shared" si="75"/>
        <v>1.4700821849181784E-28</v>
      </c>
      <c r="AI78">
        <f t="shared" si="75"/>
        <v>8.2379145640260191E-27</v>
      </c>
      <c r="AJ78">
        <f t="shared" si="75"/>
        <v>3.4588978227077013E-25</v>
      </c>
      <c r="AK78">
        <f t="shared" si="75"/>
        <v>1.1187310578432179E-23</v>
      </c>
      <c r="AL78">
        <f t="shared" si="75"/>
        <v>3.4723615976470891E-22</v>
      </c>
      <c r="AM78">
        <f t="shared" si="75"/>
        <v>7.7934159325818173E-21</v>
      </c>
      <c r="AN78">
        <f t="shared" si="75"/>
        <v>2.5946275730878929E-19</v>
      </c>
      <c r="AO78">
        <f t="shared" si="75"/>
        <v>5.1478556484320459E-18</v>
      </c>
      <c r="AP78">
        <f t="shared" si="76"/>
        <v>1.0666015196167755E-16</v>
      </c>
      <c r="AQ78">
        <f t="shared" si="76"/>
        <v>2.0815441780214729E-15</v>
      </c>
      <c r="AR78">
        <f t="shared" si="76"/>
        <v>2.9024967805581293E-14</v>
      </c>
      <c r="AS78">
        <f t="shared" si="76"/>
        <v>3.7211820656640184E-13</v>
      </c>
      <c r="AT78">
        <f t="shared" si="76"/>
        <v>3.8335955145826117E-12</v>
      </c>
      <c r="AU78">
        <f t="shared" si="76"/>
        <v>3.8890584953523813E-11</v>
      </c>
      <c r="AV78">
        <f t="shared" si="76"/>
        <v>3.3214168565929667E-10</v>
      </c>
      <c r="AW78">
        <f t="shared" si="76"/>
        <v>2.9600790781662411E-9</v>
      </c>
      <c r="AX78">
        <f t="shared" si="76"/>
        <v>2.3596371546167914E-8</v>
      </c>
      <c r="AY78">
        <f t="shared" si="76"/>
        <v>1.6825052034825201E-7</v>
      </c>
      <c r="AZ78">
        <f t="shared" si="77"/>
        <v>1.1178216487668057E-6</v>
      </c>
      <c r="BA78">
        <f t="shared" si="77"/>
        <v>6.3779028249172423E-6</v>
      </c>
      <c r="BB78">
        <f t="shared" si="77"/>
        <v>3.2551475405148469E-5</v>
      </c>
      <c r="BC78">
        <f t="shared" si="77"/>
        <v>1.4861296432117628E-4</v>
      </c>
      <c r="BD78">
        <f t="shared" si="77"/>
        <v>6.0693401449227235E-4</v>
      </c>
      <c r="BE78">
        <f t="shared" si="77"/>
        <v>2.2173295534247258E-3</v>
      </c>
      <c r="BF78">
        <f t="shared" si="77"/>
        <v>7.2492896371918044E-3</v>
      </c>
      <c r="BG78">
        <f t="shared" si="77"/>
        <v>2.1201593482010429E-2</v>
      </c>
      <c r="BH78">
        <f t="shared" si="77"/>
        <v>5.5469487138083064E-2</v>
      </c>
      <c r="BI78">
        <f t="shared" si="77"/>
        <v>0.12982457290295563</v>
      </c>
      <c r="BJ78">
        <f t="shared" si="78"/>
        <v>0.24043156573890423</v>
      </c>
      <c r="BK78">
        <f t="shared" si="78"/>
        <v>0.43510570504912949</v>
      </c>
      <c r="BL78">
        <f t="shared" si="78"/>
        <v>0.6562369894261304</v>
      </c>
      <c r="BM78">
        <f t="shared" si="78"/>
        <v>0.95096018232099078</v>
      </c>
      <c r="BN78">
        <f t="shared" si="78"/>
        <v>1.3181957636607393</v>
      </c>
      <c r="BO78">
        <f t="shared" si="78"/>
        <v>1.7005102250100863</v>
      </c>
      <c r="BP78">
        <f t="shared" si="78"/>
        <v>1.9124262483790171</v>
      </c>
      <c r="BQ78">
        <f t="shared" si="78"/>
        <v>1.8599542556663999</v>
      </c>
      <c r="BR78">
        <f t="shared" si="78"/>
        <v>1.5670619099760186</v>
      </c>
      <c r="BS78">
        <f t="shared" si="78"/>
        <v>1.2700078043583782</v>
      </c>
      <c r="BT78">
        <f t="shared" si="79"/>
        <v>0.86293986726648342</v>
      </c>
      <c r="BU78">
        <f t="shared" si="79"/>
        <v>0.49872610842374615</v>
      </c>
      <c r="BV78">
        <f t="shared" si="79"/>
        <v>0.25786099191080447</v>
      </c>
      <c r="BW78">
        <f t="shared" si="79"/>
        <v>0.12001643978165794</v>
      </c>
      <c r="BX78">
        <f t="shared" si="79"/>
        <v>4.9959662879870817E-2</v>
      </c>
      <c r="BY78">
        <f t="shared" si="79"/>
        <v>1.8453732905372042E-2</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13.93560551482833</v>
      </c>
    </row>
    <row r="79" spans="1:108" x14ac:dyDescent="0.3">
      <c r="A79">
        <v>2026</v>
      </c>
      <c r="B79">
        <f t="shared" si="72"/>
        <v>5.8322304190471981E-110</v>
      </c>
      <c r="C79">
        <f t="shared" si="72"/>
        <v>1.6964200427907636E-106</v>
      </c>
      <c r="D79">
        <f t="shared" si="72"/>
        <v>4.1733710814708066E-103</v>
      </c>
      <c r="E79">
        <f t="shared" si="72"/>
        <v>4.8933820920521065E-100</v>
      </c>
      <c r="F79">
        <f t="shared" si="72"/>
        <v>7.8154519591042309E-97</v>
      </c>
      <c r="G79">
        <f t="shared" si="72"/>
        <v>1.4266633872804872E-93</v>
      </c>
      <c r="H79">
        <f t="shared" si="72"/>
        <v>1.5451209917927477E-90</v>
      </c>
      <c r="I79">
        <f t="shared" si="72"/>
        <v>1.4581236654709405E-87</v>
      </c>
      <c r="J79">
        <f t="shared" si="72"/>
        <v>9.4816696106868266E-85</v>
      </c>
      <c r="K79">
        <f t="shared" si="72"/>
        <v>8.3561442181237655E-82</v>
      </c>
      <c r="L79">
        <f t="shared" si="73"/>
        <v>7.1806539542697996E-79</v>
      </c>
      <c r="M79">
        <f t="shared" si="73"/>
        <v>3.5955295428862208E-76</v>
      </c>
      <c r="N79">
        <f t="shared" si="73"/>
        <v>1.6415450487347555E-73</v>
      </c>
      <c r="O79">
        <f t="shared" si="73"/>
        <v>5.7257405700889769E-71</v>
      </c>
      <c r="P79">
        <f t="shared" si="73"/>
        <v>3.4334410959704496E-68</v>
      </c>
      <c r="Q79">
        <f t="shared" si="73"/>
        <v>1.1373226622074696E-65</v>
      </c>
      <c r="R79">
        <f t="shared" si="73"/>
        <v>3.0168343719226738E-63</v>
      </c>
      <c r="S79">
        <f t="shared" si="73"/>
        <v>8.0563246414468098E-61</v>
      </c>
      <c r="T79">
        <f t="shared" si="73"/>
        <v>2.6313454543946408E-58</v>
      </c>
      <c r="U79">
        <f t="shared" si="73"/>
        <v>7.7452942826548444E-56</v>
      </c>
      <c r="V79">
        <f t="shared" si="74"/>
        <v>1.6255904534590609E-53</v>
      </c>
      <c r="W79">
        <f t="shared" si="74"/>
        <v>2.2212019202571188E-51</v>
      </c>
      <c r="X79">
        <f t="shared" si="74"/>
        <v>4.3872237479183898E-49</v>
      </c>
      <c r="Y79">
        <f t="shared" si="74"/>
        <v>6.2204529835829447E-47</v>
      </c>
      <c r="Z79">
        <f t="shared" si="74"/>
        <v>7.1506194739212018E-45</v>
      </c>
      <c r="AA79">
        <f t="shared" si="74"/>
        <v>5.4474890851402308E-43</v>
      </c>
      <c r="AB79">
        <f t="shared" si="74"/>
        <v>7.3851930754980899E-41</v>
      </c>
      <c r="AC79">
        <f t="shared" si="74"/>
        <v>5.2744421858720354E-39</v>
      </c>
      <c r="AD79">
        <f t="shared" si="74"/>
        <v>4.8148868286185262E-37</v>
      </c>
      <c r="AE79">
        <f t="shared" si="74"/>
        <v>4.3876924141206866E-35</v>
      </c>
      <c r="AF79">
        <f t="shared" si="75"/>
        <v>2.3022980088469975E-33</v>
      </c>
      <c r="AG79">
        <f t="shared" si="75"/>
        <v>1.0809419219000305E-31</v>
      </c>
      <c r="AH79">
        <f t="shared" si="75"/>
        <v>3.1808713223197627E-30</v>
      </c>
      <c r="AI79">
        <f t="shared" si="75"/>
        <v>1.9919421065661292E-28</v>
      </c>
      <c r="AJ79">
        <f t="shared" si="75"/>
        <v>9.3465665770266739E-27</v>
      </c>
      <c r="AK79">
        <f t="shared" si="75"/>
        <v>3.3782750700147864E-25</v>
      </c>
      <c r="AL79">
        <f t="shared" si="75"/>
        <v>1.1717884158059976E-23</v>
      </c>
      <c r="AM79">
        <f t="shared" si="75"/>
        <v>2.9390505330275893E-22</v>
      </c>
      <c r="AN79">
        <f t="shared" si="75"/>
        <v>1.0934757840507159E-20</v>
      </c>
      <c r="AO79">
        <f t="shared" si="75"/>
        <v>2.4244623451303736E-19</v>
      </c>
      <c r="AP79">
        <f t="shared" si="76"/>
        <v>5.6136615282046046E-18</v>
      </c>
      <c r="AQ79">
        <f t="shared" si="76"/>
        <v>1.2242908411906642E-16</v>
      </c>
      <c r="AR79">
        <f t="shared" si="76"/>
        <v>1.9077684270030138E-15</v>
      </c>
      <c r="AS79">
        <f t="shared" si="76"/>
        <v>2.7333155494446945E-14</v>
      </c>
      <c r="AT79">
        <f t="shared" si="76"/>
        <v>3.1468068253909603E-13</v>
      </c>
      <c r="AU79">
        <f t="shared" si="76"/>
        <v>3.5674936856343635E-12</v>
      </c>
      <c r="AV79">
        <f t="shared" si="76"/>
        <v>3.4048428000203485E-11</v>
      </c>
      <c r="AW79">
        <f t="shared" si="76"/>
        <v>3.3910323732166373E-10</v>
      </c>
      <c r="AX79">
        <f t="shared" si="76"/>
        <v>3.0208474258532289E-9</v>
      </c>
      <c r="AY79">
        <f t="shared" si="76"/>
        <v>2.407104381792751E-8</v>
      </c>
      <c r="AZ79">
        <f t="shared" si="77"/>
        <v>1.7871704136722122E-7</v>
      </c>
      <c r="BA79">
        <f t="shared" si="77"/>
        <v>1.1395313829066628E-6</v>
      </c>
      <c r="BB79">
        <f t="shared" si="77"/>
        <v>6.4994111719235471E-6</v>
      </c>
      <c r="BC79">
        <f t="shared" si="77"/>
        <v>3.3160034529116831E-5</v>
      </c>
      <c r="BD79">
        <f t="shared" si="77"/>
        <v>1.513403370957198E-4</v>
      </c>
      <c r="BE79">
        <f t="shared" si="77"/>
        <v>6.1787184731884831E-4</v>
      </c>
      <c r="BF79">
        <f t="shared" si="77"/>
        <v>2.2574521641122148E-3</v>
      </c>
      <c r="BG79">
        <f t="shared" si="77"/>
        <v>7.3781341950069565E-3</v>
      </c>
      <c r="BH79">
        <f t="shared" si="77"/>
        <v>2.1571837484757751E-2</v>
      </c>
      <c r="BI79">
        <f t="shared" si="77"/>
        <v>5.6421526803821141E-2</v>
      </c>
      <c r="BJ79">
        <f t="shared" si="78"/>
        <v>0.11677082776231623</v>
      </c>
      <c r="BK79">
        <f t="shared" si="78"/>
        <v>0.23615252545559795</v>
      </c>
      <c r="BL79">
        <f t="shared" si="78"/>
        <v>0.39802785412446329</v>
      </c>
      <c r="BM79">
        <f t="shared" si="78"/>
        <v>0.64456991987897672</v>
      </c>
      <c r="BN79">
        <f t="shared" si="78"/>
        <v>0.99848732337361923</v>
      </c>
      <c r="BO79">
        <f t="shared" si="78"/>
        <v>1.4394508284606642</v>
      </c>
      <c r="BP79">
        <f t="shared" si="78"/>
        <v>1.8090777182399731</v>
      </c>
      <c r="BQ79">
        <f t="shared" si="78"/>
        <v>1.9662092476498254</v>
      </c>
      <c r="BR79">
        <f t="shared" si="78"/>
        <v>1.8512649049552972</v>
      </c>
      <c r="BS79">
        <f t="shared" si="78"/>
        <v>1.6766551445689819</v>
      </c>
      <c r="BT79">
        <f t="shared" si="79"/>
        <v>1.2731302349043299</v>
      </c>
      <c r="BU79">
        <f t="shared" si="79"/>
        <v>0.82226034321172881</v>
      </c>
      <c r="BV79">
        <f t="shared" si="79"/>
        <v>0.47510306516334083</v>
      </c>
      <c r="BW79">
        <f t="shared" si="79"/>
        <v>0.24711429287671047</v>
      </c>
      <c r="BX79">
        <f t="shared" si="79"/>
        <v>0.11495597980371584</v>
      </c>
      <c r="BY79">
        <f t="shared" si="79"/>
        <v>4.7451641556609366E-2</v>
      </c>
      <c r="BZ79">
        <f t="shared" si="79"/>
        <v>1.7804973573387641E-2</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14.222925993554728</v>
      </c>
    </row>
    <row r="80" spans="1:108" x14ac:dyDescent="0.3">
      <c r="A80">
        <v>2027</v>
      </c>
      <c r="B80">
        <f t="shared" si="72"/>
        <v>3.2257154878755715E-113</v>
      </c>
      <c r="C80">
        <f t="shared" si="72"/>
        <v>1.0485272531534937E-109</v>
      </c>
      <c r="D80">
        <f t="shared" si="72"/>
        <v>2.8826258241222129E-106</v>
      </c>
      <c r="E80">
        <f t="shared" si="72"/>
        <v>3.7771596472286827E-103</v>
      </c>
      <c r="F80">
        <f t="shared" si="72"/>
        <v>6.741635274913108E-100</v>
      </c>
      <c r="G80">
        <f t="shared" si="72"/>
        <v>1.375268874132109E-96</v>
      </c>
      <c r="H80">
        <f t="shared" si="72"/>
        <v>1.6644989792278545E-93</v>
      </c>
      <c r="I80">
        <f t="shared" si="72"/>
        <v>1.7553767483727659E-90</v>
      </c>
      <c r="J80">
        <f t="shared" si="72"/>
        <v>1.2756036211194292E-87</v>
      </c>
      <c r="K80">
        <f t="shared" si="72"/>
        <v>1.2562954719699485E-84</v>
      </c>
      <c r="L80">
        <f t="shared" si="73"/>
        <v>1.2064374444890931E-81</v>
      </c>
      <c r="M80">
        <f t="shared" si="73"/>
        <v>6.7508524200232527E-79</v>
      </c>
      <c r="N80">
        <f t="shared" si="73"/>
        <v>3.4443200553646145E-76</v>
      </c>
      <c r="O80">
        <f t="shared" si="73"/>
        <v>1.3425711293155116E-73</v>
      </c>
      <c r="P80">
        <f t="shared" si="73"/>
        <v>8.9968438076192346E-71</v>
      </c>
      <c r="Q80">
        <f t="shared" si="73"/>
        <v>3.3304216046518164E-68</v>
      </c>
      <c r="R80">
        <f t="shared" si="73"/>
        <v>9.8723815601533203E-66</v>
      </c>
      <c r="S80">
        <f t="shared" si="73"/>
        <v>2.9462009521436757E-63</v>
      </c>
      <c r="T80">
        <f t="shared" si="73"/>
        <v>1.075370744775166E-60</v>
      </c>
      <c r="U80">
        <f t="shared" si="73"/>
        <v>3.5373107620639083E-58</v>
      </c>
      <c r="V80">
        <f t="shared" si="74"/>
        <v>8.2966233519711078E-56</v>
      </c>
      <c r="W80">
        <f t="shared" si="74"/>
        <v>1.2668733986654907E-53</v>
      </c>
      <c r="X80">
        <f t="shared" si="74"/>
        <v>2.7963395373098786E-51</v>
      </c>
      <c r="Y80">
        <f t="shared" si="74"/>
        <v>4.4307482393640908E-49</v>
      </c>
      <c r="Z80">
        <f t="shared" si="74"/>
        <v>5.6918529495880693E-47</v>
      </c>
      <c r="AA80">
        <f t="shared" si="74"/>
        <v>4.8457534687372714E-45</v>
      </c>
      <c r="AB80">
        <f t="shared" si="74"/>
        <v>7.3414482673950693E-43</v>
      </c>
      <c r="AC80">
        <f t="shared" si="74"/>
        <v>5.859375998401246E-41</v>
      </c>
      <c r="AD80">
        <f t="shared" si="74"/>
        <v>5.9774487001275826E-39</v>
      </c>
      <c r="AE80">
        <f t="shared" si="74"/>
        <v>6.0872465382265222E-37</v>
      </c>
      <c r="AF80">
        <f t="shared" si="75"/>
        <v>3.5694491270454844E-35</v>
      </c>
      <c r="AG80">
        <f t="shared" si="75"/>
        <v>1.8728239798214342E-33</v>
      </c>
      <c r="AH80">
        <f t="shared" si="75"/>
        <v>6.1587935219326557E-32</v>
      </c>
      <c r="AI80">
        <f t="shared" si="75"/>
        <v>4.3100389811540171E-30</v>
      </c>
      <c r="AJ80">
        <f t="shared" si="75"/>
        <v>2.2600160965379348E-28</v>
      </c>
      <c r="AK80">
        <f t="shared" si="75"/>
        <v>9.1287093391746487E-27</v>
      </c>
      <c r="AL80">
        <f t="shared" si="75"/>
        <v>3.5384944081925145E-25</v>
      </c>
      <c r="AM80">
        <f t="shared" si="75"/>
        <v>9.9181645437037098E-24</v>
      </c>
      <c r="AN80">
        <f t="shared" si="75"/>
        <v>4.1237123923172292E-22</v>
      </c>
      <c r="AO80">
        <f t="shared" si="75"/>
        <v>1.0217616166730943E-20</v>
      </c>
      <c r="AP80">
        <f t="shared" si="76"/>
        <v>2.6438408383856908E-19</v>
      </c>
      <c r="AQ80">
        <f t="shared" si="76"/>
        <v>6.443600790100722E-18</v>
      </c>
      <c r="AR80">
        <f t="shared" si="76"/>
        <v>1.1220820758714715E-16</v>
      </c>
      <c r="AS80">
        <f t="shared" si="76"/>
        <v>1.7965680930968221E-15</v>
      </c>
      <c r="AT80">
        <f t="shared" si="76"/>
        <v>2.311420369969181E-14</v>
      </c>
      <c r="AU80">
        <f t="shared" si="76"/>
        <v>2.9283771427606228E-13</v>
      </c>
      <c r="AV80">
        <f t="shared" si="76"/>
        <v>3.1233151170562737E-12</v>
      </c>
      <c r="AW80">
        <f t="shared" si="76"/>
        <v>3.4762068897386568E-11</v>
      </c>
      <c r="AX80">
        <f t="shared" si="76"/>
        <v>3.4606478898403075E-10</v>
      </c>
      <c r="AY80">
        <f t="shared" si="76"/>
        <v>3.0816157735402163E-9</v>
      </c>
      <c r="AZ80">
        <f t="shared" si="77"/>
        <v>2.5568454260090728E-8</v>
      </c>
      <c r="BA80">
        <f t="shared" si="77"/>
        <v>1.8218798814895927E-7</v>
      </c>
      <c r="BB80">
        <f t="shared" si="77"/>
        <v>1.1612411170465201E-6</v>
      </c>
      <c r="BC80">
        <f t="shared" si="77"/>
        <v>6.6209195189298527E-6</v>
      </c>
      <c r="BD80">
        <f t="shared" si="77"/>
        <v>3.3768593653085199E-5</v>
      </c>
      <c r="BE80">
        <f t="shared" si="77"/>
        <v>1.5406770987026335E-4</v>
      </c>
      <c r="BF80">
        <f t="shared" si="77"/>
        <v>6.2905224742962308E-4</v>
      </c>
      <c r="BG80">
        <f t="shared" si="77"/>
        <v>2.2975747747997041E-3</v>
      </c>
      <c r="BH80">
        <f t="shared" si="77"/>
        <v>7.5069787528221103E-3</v>
      </c>
      <c r="BI80">
        <f t="shared" si="77"/>
        <v>2.1942081487505073E-2</v>
      </c>
      <c r="BJ80">
        <f t="shared" si="78"/>
        <v>5.0748392551391276E-2</v>
      </c>
      <c r="BK80">
        <f t="shared" si="78"/>
        <v>0.11469261862877601</v>
      </c>
      <c r="BL80">
        <f t="shared" si="78"/>
        <v>0.21602861525925285</v>
      </c>
      <c r="BM80">
        <f t="shared" si="78"/>
        <v>0.39095141873511496</v>
      </c>
      <c r="BN80">
        <f t="shared" si="78"/>
        <v>0.67678427129966434</v>
      </c>
      <c r="BO80">
        <f t="shared" si="78"/>
        <v>1.0903338066010768</v>
      </c>
      <c r="BP80">
        <f t="shared" si="78"/>
        <v>1.5313512273969487</v>
      </c>
      <c r="BQ80">
        <f t="shared" si="78"/>
        <v>1.8599542556663999</v>
      </c>
      <c r="BR80">
        <f t="shared" si="78"/>
        <v>1.9570234939291666</v>
      </c>
      <c r="BS80">
        <f t="shared" si="78"/>
        <v>1.9807340138213216</v>
      </c>
      <c r="BT80">
        <f t="shared" si="79"/>
        <v>1.6807773548581333</v>
      </c>
      <c r="BU80">
        <f t="shared" si="79"/>
        <v>1.2131140808475225</v>
      </c>
      <c r="BV80">
        <f t="shared" si="79"/>
        <v>0.78331252930962925</v>
      </c>
      <c r="BW80">
        <f t="shared" si="79"/>
        <v>0.45530251443385283</v>
      </c>
      <c r="BX80">
        <f t="shared" si="79"/>
        <v>0.23669478708771133</v>
      </c>
      <c r="BY80">
        <f t="shared" si="79"/>
        <v>0.10918508320504614</v>
      </c>
      <c r="BZ80">
        <f t="shared" si="79"/>
        <v>4.5783431908421199E-2</v>
      </c>
      <c r="CA80">
        <f t="shared" si="79"/>
        <v>1.716919795212642E-2</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14.442512610440598</v>
      </c>
    </row>
    <row r="81" spans="1:105" x14ac:dyDescent="0.3">
      <c r="A81">
        <v>2028</v>
      </c>
      <c r="B81">
        <f t="shared" si="72"/>
        <v>1.5964763991869976E-116</v>
      </c>
      <c r="C81">
        <f t="shared" si="72"/>
        <v>5.7992403539320509E-113</v>
      </c>
      <c r="D81">
        <f t="shared" si="72"/>
        <v>1.7817000866506424E-109</v>
      </c>
      <c r="E81">
        <f t="shared" si="72"/>
        <v>2.608955141630128E-106</v>
      </c>
      <c r="F81">
        <f t="shared" si="72"/>
        <v>5.2038104194018634E-103</v>
      </c>
      <c r="G81">
        <f t="shared" si="72"/>
        <v>1.1863115790173346E-99</v>
      </c>
      <c r="H81">
        <f t="shared" si="72"/>
        <v>1.6045366114849937E-96</v>
      </c>
      <c r="I81">
        <f t="shared" si="72"/>
        <v>1.8909993594978568E-93</v>
      </c>
      <c r="J81">
        <f t="shared" si="72"/>
        <v>1.5356481687237073E-90</v>
      </c>
      <c r="K81">
        <f t="shared" si="72"/>
        <v>1.690140153622929E-87</v>
      </c>
      <c r="L81">
        <f t="shared" si="73"/>
        <v>1.8138053379205039E-84</v>
      </c>
      <c r="M81">
        <f t="shared" si="73"/>
        <v>1.1342255445819037E-81</v>
      </c>
      <c r="N81">
        <f t="shared" si="73"/>
        <v>6.4669462741857482E-79</v>
      </c>
      <c r="O81">
        <f t="shared" si="73"/>
        <v>2.8170074711133508E-76</v>
      </c>
      <c r="P81">
        <f t="shared" si="73"/>
        <v>2.1095791196286979E-73</v>
      </c>
      <c r="Q81">
        <f t="shared" si="73"/>
        <v>8.7268958904634977E-71</v>
      </c>
      <c r="R81">
        <f t="shared" si="73"/>
        <v>2.8909291909724583E-68</v>
      </c>
      <c r="S81">
        <f t="shared" si="73"/>
        <v>9.6412385854356399E-66</v>
      </c>
      <c r="T81">
        <f t="shared" si="73"/>
        <v>3.9326348591571527E-63</v>
      </c>
      <c r="U81">
        <f t="shared" si="73"/>
        <v>1.4456180591373522E-60</v>
      </c>
      <c r="V81">
        <f t="shared" si="74"/>
        <v>3.789105229667097E-58</v>
      </c>
      <c r="W81">
        <f t="shared" si="74"/>
        <v>6.4658176362892992E-56</v>
      </c>
      <c r="X81">
        <f t="shared" si="74"/>
        <v>1.5949059566112619E-53</v>
      </c>
      <c r="Y81">
        <f t="shared" si="74"/>
        <v>2.8240812854549704E-51</v>
      </c>
      <c r="Z81">
        <f t="shared" si="74"/>
        <v>4.0542332691309159E-49</v>
      </c>
      <c r="AA81">
        <f t="shared" si="74"/>
        <v>3.8571925515823908E-47</v>
      </c>
      <c r="AB81">
        <f t="shared" si="74"/>
        <v>6.5305038433811036E-45</v>
      </c>
      <c r="AC81">
        <f t="shared" si="74"/>
        <v>5.824669082003367E-43</v>
      </c>
      <c r="AD81">
        <f t="shared" si="74"/>
        <v>6.6403456917239229E-41</v>
      </c>
      <c r="AE81">
        <f t="shared" si="74"/>
        <v>7.5570216294612441E-39</v>
      </c>
      <c r="AF81">
        <f t="shared" si="75"/>
        <v>4.9520601699555823E-37</v>
      </c>
      <c r="AG81">
        <f t="shared" si="75"/>
        <v>2.9035988799865773E-35</v>
      </c>
      <c r="AH81">
        <f t="shared" si="75"/>
        <v>1.0670634528051102E-33</v>
      </c>
      <c r="AI81">
        <f t="shared" si="75"/>
        <v>8.3450845591106676E-32</v>
      </c>
      <c r="AJ81">
        <f t="shared" si="75"/>
        <v>4.8900806112813923E-30</v>
      </c>
      <c r="AK81">
        <f t="shared" si="75"/>
        <v>2.2073378365335536E-28</v>
      </c>
      <c r="AL81">
        <f t="shared" si="75"/>
        <v>9.5616509257616179E-27</v>
      </c>
      <c r="AM81">
        <f t="shared" si="75"/>
        <v>2.9950261757186766E-25</v>
      </c>
      <c r="AN81">
        <f t="shared" si="75"/>
        <v>1.3915942437294736E-23</v>
      </c>
      <c r="AO81">
        <f t="shared" si="75"/>
        <v>3.8532641528287412E-22</v>
      </c>
      <c r="AP81">
        <f t="shared" si="76"/>
        <v>1.114216145563625E-20</v>
      </c>
      <c r="AQ81">
        <f t="shared" si="76"/>
        <v>3.0347135874740035E-19</v>
      </c>
      <c r="AR81">
        <f t="shared" si="76"/>
        <v>5.9056628599880813E-18</v>
      </c>
      <c r="AS81">
        <f t="shared" si="76"/>
        <v>1.0566779630132481E-16</v>
      </c>
      <c r="AT81">
        <f t="shared" si="76"/>
        <v>1.5192625993234982E-15</v>
      </c>
      <c r="AU81">
        <f t="shared" si="76"/>
        <v>2.1509774683700532E-14</v>
      </c>
      <c r="AV81">
        <f t="shared" si="76"/>
        <v>2.5637731708556471E-13</v>
      </c>
      <c r="AW81">
        <f t="shared" si="76"/>
        <v>3.1887785035688082E-12</v>
      </c>
      <c r="AX81">
        <f t="shared" si="76"/>
        <v>3.5475709794569645E-11</v>
      </c>
      <c r="AY81">
        <f t="shared" si="76"/>
        <v>3.5302634064639776E-10</v>
      </c>
      <c r="AZ81">
        <f t="shared" si="77"/>
        <v>3.2733167929450037E-9</v>
      </c>
      <c r="BA81">
        <f t="shared" si="77"/>
        <v>2.6065031102171075E-8</v>
      </c>
      <c r="BB81">
        <f t="shared" si="77"/>
        <v>1.8565893493069728E-7</v>
      </c>
      <c r="BC81">
        <f t="shared" si="77"/>
        <v>1.1829508511863774E-6</v>
      </c>
      <c r="BD81">
        <f t="shared" si="77"/>
        <v>6.7424278659361575E-6</v>
      </c>
      <c r="BE81">
        <f t="shared" si="77"/>
        <v>3.4377152777053561E-5</v>
      </c>
      <c r="BF81">
        <f t="shared" si="77"/>
        <v>1.5685556733289896E-4</v>
      </c>
      <c r="BG81">
        <f t="shared" si="77"/>
        <v>6.4023264754039784E-4</v>
      </c>
      <c r="BH81">
        <f t="shared" si="77"/>
        <v>2.3376973854871939E-3</v>
      </c>
      <c r="BI81">
        <f t="shared" si="77"/>
        <v>7.6358233106372624E-3</v>
      </c>
      <c r="BJ81">
        <f t="shared" si="78"/>
        <v>1.9735824742819784E-2</v>
      </c>
      <c r="BK81">
        <f t="shared" si="78"/>
        <v>4.9845206585051642E-2</v>
      </c>
      <c r="BL81">
        <f t="shared" si="78"/>
        <v>0.10491900323755245</v>
      </c>
      <c r="BM81">
        <f t="shared" si="78"/>
        <v>0.2121878977760627</v>
      </c>
      <c r="BN81">
        <f t="shared" si="78"/>
        <v>0.41049041055451924</v>
      </c>
      <c r="BO81">
        <f t="shared" si="78"/>
        <v>0.73903869733735206</v>
      </c>
      <c r="BP81">
        <f t="shared" si="78"/>
        <v>1.1599451540810821</v>
      </c>
      <c r="BQ81">
        <f t="shared" si="78"/>
        <v>1.5744172865541324</v>
      </c>
      <c r="BR81">
        <f t="shared" si="78"/>
        <v>1.8512649049552972</v>
      </c>
      <c r="BS81">
        <f t="shared" si="78"/>
        <v>2.0938888810008245</v>
      </c>
      <c r="BT81">
        <f t="shared" si="79"/>
        <v>1.9856038298704326</v>
      </c>
      <c r="BU81">
        <f t="shared" si="79"/>
        <v>1.6015444610827851</v>
      </c>
      <c r="BV81">
        <f t="shared" si="79"/>
        <v>1.1556527891131847</v>
      </c>
      <c r="BW81">
        <f t="shared" si="79"/>
        <v>0.75066694015034541</v>
      </c>
      <c r="BX81">
        <f t="shared" si="79"/>
        <v>0.43610480988320482</v>
      </c>
      <c r="BY81">
        <f t="shared" si="79"/>
        <v>0.22481248967212988</v>
      </c>
      <c r="BZ81">
        <f t="shared" si="79"/>
        <v>0.10534657302361036</v>
      </c>
      <c r="CA81">
        <f t="shared" si="79"/>
        <v>4.4148608371892405E-2</v>
      </c>
      <c r="CB81">
        <f t="shared" si="79"/>
        <v>1.6545558680504665E-2</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14.54697245350453</v>
      </c>
    </row>
    <row r="82" spans="1:105" x14ac:dyDescent="0.3">
      <c r="A82">
        <v>2029</v>
      </c>
      <c r="B82">
        <f t="shared" si="72"/>
        <v>7.0704003151807896E-120</v>
      </c>
      <c r="C82">
        <f t="shared" si="72"/>
        <v>2.8701695462803634E-116</v>
      </c>
      <c r="D82">
        <f t="shared" si="72"/>
        <v>9.8543047021745496E-113</v>
      </c>
      <c r="E82">
        <f t="shared" si="72"/>
        <v>1.6125490734911848E-109</v>
      </c>
      <c r="F82">
        <f t="shared" si="72"/>
        <v>3.5943696369117104E-106</v>
      </c>
      <c r="G82">
        <f t="shared" si="72"/>
        <v>9.1570372822149587E-103</v>
      </c>
      <c r="H82">
        <f t="shared" si="72"/>
        <v>1.3840787041465734E-99</v>
      </c>
      <c r="I82">
        <f t="shared" si="72"/>
        <v>1.8228774799348397E-96</v>
      </c>
      <c r="J82">
        <f t="shared" si="72"/>
        <v>1.6542942739571501E-93</v>
      </c>
      <c r="K82">
        <f t="shared" si="72"/>
        <v>2.0346921165994828E-90</v>
      </c>
      <c r="L82">
        <f t="shared" si="73"/>
        <v>2.4401785255725092E-87</v>
      </c>
      <c r="M82">
        <f t="shared" si="73"/>
        <v>1.7052391374006679E-84</v>
      </c>
      <c r="N82">
        <f t="shared" si="73"/>
        <v>1.0865258493674759E-81</v>
      </c>
      <c r="O82">
        <f t="shared" si="73"/>
        <v>5.2891240293699743E-79</v>
      </c>
      <c r="P82">
        <f t="shared" si="73"/>
        <v>4.426357763203621E-76</v>
      </c>
      <c r="Q82">
        <f t="shared" si="73"/>
        <v>2.0462817565093425E-73</v>
      </c>
      <c r="R82">
        <f t="shared" si="73"/>
        <v>7.5752685609172593E-71</v>
      </c>
      <c r="S82">
        <f t="shared" si="73"/>
        <v>2.8232436007399457E-68</v>
      </c>
      <c r="T82">
        <f t="shared" si="73"/>
        <v>1.2869275233567366E-65</v>
      </c>
      <c r="U82">
        <f t="shared" si="73"/>
        <v>5.2866306806396078E-63</v>
      </c>
      <c r="V82">
        <f t="shared" si="74"/>
        <v>1.5485207029937442E-60</v>
      </c>
      <c r="W82">
        <f t="shared" si="74"/>
        <v>2.9529680184790974E-58</v>
      </c>
      <c r="X82">
        <f t="shared" si="74"/>
        <v>8.14001704775148E-56</v>
      </c>
      <c r="Y82">
        <f t="shared" si="74"/>
        <v>1.6107285985948536E-53</v>
      </c>
      <c r="Z82">
        <f t="shared" si="74"/>
        <v>2.5840972412968323E-51</v>
      </c>
      <c r="AA82">
        <f t="shared" si="74"/>
        <v>2.7474283869545587E-49</v>
      </c>
      <c r="AB82">
        <f t="shared" si="74"/>
        <v>5.1982443897076219E-47</v>
      </c>
      <c r="AC82">
        <f t="shared" si="74"/>
        <v>5.181269749646131E-45</v>
      </c>
      <c r="AD82">
        <f t="shared" si="74"/>
        <v>6.6010128476056148E-43</v>
      </c>
      <c r="AE82">
        <f t="shared" si="74"/>
        <v>8.3950927121108375E-41</v>
      </c>
      <c r="AF82">
        <f t="shared" si="75"/>
        <v>6.1477427568837623E-39</v>
      </c>
      <c r="AG82">
        <f t="shared" si="75"/>
        <v>4.0282956420815639E-37</v>
      </c>
      <c r="AH82">
        <f t="shared" si="75"/>
        <v>1.6543595553143975E-35</v>
      </c>
      <c r="AI82">
        <f t="shared" si="75"/>
        <v>1.4458570029801708E-33</v>
      </c>
      <c r="AJ82">
        <f t="shared" si="75"/>
        <v>9.4681594251113669E-32</v>
      </c>
      <c r="AK82">
        <f t="shared" si="75"/>
        <v>4.7760987072241256E-30</v>
      </c>
      <c r="AL82">
        <f t="shared" si="75"/>
        <v>2.3120238671185394E-28</v>
      </c>
      <c r="AM82">
        <f t="shared" si="75"/>
        <v>8.0931016139061602E-27</v>
      </c>
      <c r="AN82">
        <f t="shared" si="75"/>
        <v>4.2022504946190545E-25</v>
      </c>
      <c r="AO82">
        <f t="shared" si="75"/>
        <v>1.3003283702897728E-23</v>
      </c>
      <c r="AP82">
        <f t="shared" si="76"/>
        <v>4.2019283775630044E-22</v>
      </c>
      <c r="AQ82">
        <f t="shared" si="76"/>
        <v>1.2789449452598129E-20</v>
      </c>
      <c r="AR82">
        <f t="shared" si="76"/>
        <v>2.7813633879646765E-19</v>
      </c>
      <c r="AS82">
        <f t="shared" si="76"/>
        <v>5.5614325683694475E-18</v>
      </c>
      <c r="AT82">
        <f t="shared" si="76"/>
        <v>8.9357665590515907E-17</v>
      </c>
      <c r="AU82">
        <f t="shared" si="76"/>
        <v>1.4138058408327245E-15</v>
      </c>
      <c r="AV82">
        <f t="shared" si="76"/>
        <v>1.8831653355016405E-14</v>
      </c>
      <c r="AW82">
        <f t="shared" si="76"/>
        <v>2.6175087907736183E-13</v>
      </c>
      <c r="AX82">
        <f t="shared" si="76"/>
        <v>3.2542418900813423E-12</v>
      </c>
      <c r="AY82">
        <f t="shared" si="76"/>
        <v>3.6189350691752722E-11</v>
      </c>
      <c r="AZ82">
        <f t="shared" si="77"/>
        <v>3.7498738782162986E-10</v>
      </c>
      <c r="BA82">
        <f t="shared" si="77"/>
        <v>3.3368894008013315E-9</v>
      </c>
      <c r="BB82">
        <f t="shared" si="77"/>
        <v>2.6561607944251425E-8</v>
      </c>
      <c r="BC82">
        <f t="shared" si="77"/>
        <v>1.891298817124353E-7</v>
      </c>
      <c r="BD82">
        <f t="shared" si="77"/>
        <v>1.2046605853262345E-6</v>
      </c>
      <c r="BE82">
        <f t="shared" si="77"/>
        <v>6.8639362129424632E-6</v>
      </c>
      <c r="BF82">
        <f t="shared" si="77"/>
        <v>3.499920785916244E-5</v>
      </c>
      <c r="BG82">
        <f t="shared" si="77"/>
        <v>1.5964342479553458E-4</v>
      </c>
      <c r="BH82">
        <f t="shared" si="77"/>
        <v>6.5141304765117271E-4</v>
      </c>
      <c r="BI82">
        <f t="shared" si="77"/>
        <v>2.3778199961746833E-3</v>
      </c>
      <c r="BJ82">
        <f t="shared" si="78"/>
        <v>6.8680480797453387E-3</v>
      </c>
      <c r="BK82">
        <f t="shared" si="78"/>
        <v>1.9384579727052979E-2</v>
      </c>
      <c r="BL82">
        <f t="shared" si="78"/>
        <v>4.5597610845388672E-2</v>
      </c>
      <c r="BM82">
        <f t="shared" si="78"/>
        <v>0.10305367512085939</v>
      </c>
      <c r="BN82">
        <f t="shared" si="78"/>
        <v>0.22279263637053268</v>
      </c>
      <c r="BO82">
        <f t="shared" si="78"/>
        <v>0.44824962864918927</v>
      </c>
      <c r="BP82">
        <f t="shared" si="78"/>
        <v>0.78622193539716523</v>
      </c>
      <c r="BQ82">
        <f t="shared" si="78"/>
        <v>1.1925661921101296</v>
      </c>
      <c r="BR82">
        <f t="shared" si="78"/>
        <v>1.5670619099760186</v>
      </c>
      <c r="BS82">
        <f t="shared" si="78"/>
        <v>1.9807340138213216</v>
      </c>
      <c r="BT82">
        <f t="shared" si="79"/>
        <v>2.0990368986582189</v>
      </c>
      <c r="BU82">
        <f t="shared" si="79"/>
        <v>1.8920012257674474</v>
      </c>
      <c r="BV82">
        <f t="shared" si="79"/>
        <v>1.5256844781210033</v>
      </c>
      <c r="BW82">
        <f t="shared" si="79"/>
        <v>1.1074894255098728</v>
      </c>
      <c r="BX82">
        <f t="shared" si="79"/>
        <v>0.71901527630907536</v>
      </c>
      <c r="BY82">
        <f t="shared" si="79"/>
        <v>0.41421194473329515</v>
      </c>
      <c r="BZ82">
        <f t="shared" si="79"/>
        <v>0.21690898302827991</v>
      </c>
      <c r="CA82">
        <f t="shared" si="79"/>
        <v>0.10158488348019347</v>
      </c>
      <c r="CB82">
        <f t="shared" si="79"/>
        <v>4.2544992055921681E-2</v>
      </c>
      <c r="CC82">
        <f t="shared" si="79"/>
        <v>1.593452354560574E-2</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14.510175025022688</v>
      </c>
    </row>
    <row r="83" spans="1:105" x14ac:dyDescent="0.3">
      <c r="A83">
        <v>2030</v>
      </c>
      <c r="B83">
        <f t="shared" ref="B83:K92" si="82">VLOOKUP(B$2,scenarios4,23,FALSE)*VLOOKUP($A83-B$2,output4,5,FALSE)</f>
        <v>2.8020156848153714E-123</v>
      </c>
      <c r="C83">
        <f t="shared" si="82"/>
        <v>1.2711273198261674E-119</v>
      </c>
      <c r="D83">
        <f t="shared" si="82"/>
        <v>4.8771086435091003E-116</v>
      </c>
      <c r="E83">
        <f t="shared" si="82"/>
        <v>8.9187568864429389E-113</v>
      </c>
      <c r="F83">
        <f t="shared" si="82"/>
        <v>2.2216163610100657E-109</v>
      </c>
      <c r="G83">
        <f t="shared" si="82"/>
        <v>6.3249377126703919E-106</v>
      </c>
      <c r="H83">
        <f t="shared" si="82"/>
        <v>1.0683584750886719E-102</v>
      </c>
      <c r="I83">
        <f t="shared" si="82"/>
        <v>1.5724202752289648E-99</v>
      </c>
      <c r="J83">
        <f t="shared" si="82"/>
        <v>1.5946995233157628E-96</v>
      </c>
      <c r="K83">
        <f t="shared" si="82"/>
        <v>2.1918949837017534E-93</v>
      </c>
      <c r="L83">
        <f t="shared" ref="L83:U92" si="83">VLOOKUP(L$2,scenarios4,23,FALSE)*VLOOKUP($A83-L$2,output4,5,FALSE)</f>
        <v>2.9376333071756784E-90</v>
      </c>
      <c r="M83">
        <f t="shared" si="83"/>
        <v>2.2941204533125444E-87</v>
      </c>
      <c r="N83">
        <f t="shared" si="83"/>
        <v>1.6335255461222161E-84</v>
      </c>
      <c r="O83">
        <f t="shared" si="83"/>
        <v>8.8863734671194734E-82</v>
      </c>
      <c r="P83">
        <f t="shared" si="83"/>
        <v>8.3107891789494534E-79</v>
      </c>
      <c r="Q83">
        <f t="shared" si="83"/>
        <v>4.2935460700906411E-76</v>
      </c>
      <c r="R83">
        <f t="shared" si="83"/>
        <v>1.7762482847770606E-73</v>
      </c>
      <c r="S83">
        <f t="shared" si="83"/>
        <v>7.3979081034848846E-71</v>
      </c>
      <c r="T83">
        <f t="shared" si="83"/>
        <v>3.7685094738985152E-68</v>
      </c>
      <c r="U83">
        <f t="shared" si="83"/>
        <v>1.7300132792382879E-65</v>
      </c>
      <c r="V83">
        <f t="shared" ref="V83:AE92" si="84">VLOOKUP(V$2,scenarios4,23,FALSE)*VLOOKUP($A83-V$2,output4,5,FALSE)</f>
        <v>5.6629460363392729E-63</v>
      </c>
      <c r="W83">
        <f t="shared" si="84"/>
        <v>1.2068105356617521E-60</v>
      </c>
      <c r="X83">
        <f t="shared" si="84"/>
        <v>3.7175824256125477E-58</v>
      </c>
      <c r="Y83">
        <f t="shared" si="84"/>
        <v>8.220772013242086E-56</v>
      </c>
      <c r="Z83">
        <f t="shared" si="84"/>
        <v>1.473852523135259E-53</v>
      </c>
      <c r="AA83">
        <f t="shared" si="84"/>
        <v>1.7511627092221531E-51</v>
      </c>
      <c r="AB83">
        <f t="shared" si="84"/>
        <v>3.7026422735237753E-49</v>
      </c>
      <c r="AC83">
        <f t="shared" si="84"/>
        <v>4.1242616272185299E-47</v>
      </c>
      <c r="AD83">
        <f t="shared" si="84"/>
        <v>5.8718577317976921E-45</v>
      </c>
      <c r="AE83">
        <f t="shared" si="84"/>
        <v>8.3453659526417119E-43</v>
      </c>
      <c r="AF83">
        <f t="shared" ref="AF83:AO92" si="85">VLOOKUP(AF$2,scenarios4,23,FALSE)*VLOOKUP($A83-AF$2,output4,5,FALSE)</f>
        <v>6.8295253004226899E-41</v>
      </c>
      <c r="AG83">
        <f t="shared" si="85"/>
        <v>5.0009338550536011E-39</v>
      </c>
      <c r="AH83">
        <f t="shared" si="85"/>
        <v>2.2951687414687904E-37</v>
      </c>
      <c r="AI83">
        <f t="shared" si="85"/>
        <v>2.2416355299307159E-35</v>
      </c>
      <c r="AJ83">
        <f t="shared" si="85"/>
        <v>1.6404392925155539E-33</v>
      </c>
      <c r="AK83">
        <f t="shared" si="85"/>
        <v>9.2474680040533496E-32</v>
      </c>
      <c r="AL83">
        <f t="shared" si="85"/>
        <v>5.0026117525160831E-30</v>
      </c>
      <c r="AM83">
        <f t="shared" si="85"/>
        <v>1.9569260827074362E-28</v>
      </c>
      <c r="AN83">
        <f t="shared" si="85"/>
        <v>1.1355239742396805E-26</v>
      </c>
      <c r="AO83">
        <f t="shared" si="85"/>
        <v>3.9266514372559095E-25</v>
      </c>
      <c r="AP83">
        <f t="shared" ref="AP83:AY92" si="86">VLOOKUP(AP$2,scenarios4,23,FALSE)*VLOOKUP($A83-AP$2,output4,5,FALSE)</f>
        <v>1.4179891288428087E-23</v>
      </c>
      <c r="AQ83">
        <f t="shared" si="86"/>
        <v>4.8231531020487238E-22</v>
      </c>
      <c r="AR83">
        <f t="shared" si="86"/>
        <v>1.1721734336481611E-20</v>
      </c>
      <c r="AS83">
        <f t="shared" si="86"/>
        <v>2.6192428008544257E-19</v>
      </c>
      <c r="AT83">
        <f t="shared" si="86"/>
        <v>4.7030093277560905E-18</v>
      </c>
      <c r="AU83">
        <f t="shared" si="86"/>
        <v>8.3155071145240657E-17</v>
      </c>
      <c r="AV83">
        <f t="shared" si="86"/>
        <v>1.2377768664417703E-15</v>
      </c>
      <c r="AW83">
        <f t="shared" si="86"/>
        <v>1.9226356981146647E-14</v>
      </c>
      <c r="AX83">
        <f t="shared" si="86"/>
        <v>2.671244410691589E-13</v>
      </c>
      <c r="AY83">
        <f t="shared" si="86"/>
        <v>3.3197052765938764E-12</v>
      </c>
      <c r="AZ83">
        <f t="shared" ref="AZ83:BI92" si="87">VLOOKUP(AZ$2,scenarios4,23,FALSE)*VLOOKUP($A83-AZ$2,output4,5,FALSE)</f>
        <v>3.844061623847478E-11</v>
      </c>
      <c r="BA83">
        <f t="shared" si="87"/>
        <v>3.8227019228725121E-10</v>
      </c>
      <c r="BB83">
        <f t="shared" si="87"/>
        <v>3.4004620086576597E-9</v>
      </c>
      <c r="BC83">
        <f t="shared" si="87"/>
        <v>2.7058184786331776E-8</v>
      </c>
      <c r="BD83">
        <f t="shared" si="87"/>
        <v>1.9260082849417334E-7</v>
      </c>
      <c r="BE83">
        <f t="shared" si="87"/>
        <v>1.2263703194660918E-6</v>
      </c>
      <c r="BF83">
        <f t="shared" si="87"/>
        <v>6.9881392390692235E-6</v>
      </c>
      <c r="BG83">
        <f t="shared" si="87"/>
        <v>3.5621262941271319E-5</v>
      </c>
      <c r="BH83">
        <f t="shared" si="87"/>
        <v>1.6243128225817022E-4</v>
      </c>
      <c r="BI83">
        <f t="shared" si="87"/>
        <v>6.6259344776194748E-4</v>
      </c>
      <c r="BJ83">
        <f t="shared" ref="BJ83:BS92" si="88">VLOOKUP(BJ$2,scenarios4,23,FALSE)*VLOOKUP($A83-BJ$2,output4,5,FALSE)</f>
        <v>2.1387323140331631E-3</v>
      </c>
      <c r="BK83">
        <f t="shared" si="88"/>
        <v>6.7458151511754312E-3</v>
      </c>
      <c r="BL83">
        <f t="shared" si="88"/>
        <v>1.7732708586278529E-2</v>
      </c>
      <c r="BM83">
        <f t="shared" si="88"/>
        <v>4.4786942587595989E-2</v>
      </c>
      <c r="BN83">
        <f t="shared" si="88"/>
        <v>0.10820409744612094</v>
      </c>
      <c r="BO83">
        <f t="shared" si="88"/>
        <v>0.24328635688214539</v>
      </c>
      <c r="BP83">
        <f t="shared" si="88"/>
        <v>0.47686770915698601</v>
      </c>
      <c r="BQ83">
        <f t="shared" si="88"/>
        <v>0.80833278741773362</v>
      </c>
      <c r="BR83">
        <f t="shared" si="88"/>
        <v>1.1869947508459806</v>
      </c>
      <c r="BS83">
        <f t="shared" si="88"/>
        <v>1.6766551445689819</v>
      </c>
      <c r="BT83">
        <f t="shared" ref="BT83:CC92" si="89">VLOOKUP(BT$2,scenarios4,23,FALSE)*VLOOKUP($A83-BT$2,output4,5,FALSE)</f>
        <v>1.9856038298704326</v>
      </c>
      <c r="BU83">
        <f t="shared" si="89"/>
        <v>2.0000869888791448</v>
      </c>
      <c r="BV83">
        <f t="shared" si="89"/>
        <v>1.802383244975736</v>
      </c>
      <c r="BW83">
        <f t="shared" si="89"/>
        <v>1.4620995528251808</v>
      </c>
      <c r="BX83">
        <f t="shared" si="89"/>
        <v>1.0607924402969913</v>
      </c>
      <c r="BY83">
        <f t="shared" si="89"/>
        <v>0.68292004385984972</v>
      </c>
      <c r="BZ83">
        <f t="shared" si="89"/>
        <v>0.39964991189456772</v>
      </c>
      <c r="CA83">
        <f t="shared" si="89"/>
        <v>0.20916365036190257</v>
      </c>
      <c r="CB83">
        <f t="shared" si="89"/>
        <v>9.7895000998902471E-2</v>
      </c>
      <c r="CC83">
        <f t="shared" si="89"/>
        <v>4.0973785820933979E-2</v>
      </c>
      <c r="CD83">
        <f t="shared" ref="CD83:CM92" si="90">VLOOKUP(CD$2,scenarios4,23,FALSE)*VLOOKUP($A83-CD$2,output4,5,FALSE)</f>
        <v>1.533568252895583E-2</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VLOOKUP(CN$2,scenarios4,23,FALSE)*VLOOKUP($A83-CN$2,output4,5,FALSE)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14.329518261255945</v>
      </c>
    </row>
    <row r="84" spans="1:105" x14ac:dyDescent="0.3">
      <c r="A84">
        <v>2031</v>
      </c>
      <c r="B84">
        <f t="shared" si="82"/>
        <v>9.9366999955989318E-127</v>
      </c>
      <c r="C84">
        <f t="shared" si="82"/>
        <v>5.0375064052638051E-123</v>
      </c>
      <c r="D84">
        <f t="shared" si="82"/>
        <v>2.1599511591776835E-119</v>
      </c>
      <c r="E84">
        <f t="shared" si="82"/>
        <v>4.4140857843200768E-116</v>
      </c>
      <c r="F84">
        <f t="shared" si="82"/>
        <v>1.2287412857393042E-112</v>
      </c>
      <c r="G84">
        <f t="shared" si="82"/>
        <v>3.9093322402175854E-109</v>
      </c>
      <c r="H84">
        <f t="shared" si="82"/>
        <v>7.3793527332946236E-106</v>
      </c>
      <c r="I84">
        <f t="shared" si="82"/>
        <v>1.2137377176668307E-102</v>
      </c>
      <c r="J84">
        <f t="shared" si="82"/>
        <v>1.3755931986439948E-99</v>
      </c>
      <c r="K84">
        <f t="shared" si="82"/>
        <v>2.1129335576470339E-96</v>
      </c>
      <c r="L84">
        <f t="shared" si="83"/>
        <v>3.1645985441349398E-93</v>
      </c>
      <c r="M84">
        <f t="shared" si="83"/>
        <v>2.7617998370601761E-90</v>
      </c>
      <c r="N84">
        <f t="shared" si="83"/>
        <v>2.1976415413968982E-87</v>
      </c>
      <c r="O84">
        <f t="shared" si="83"/>
        <v>1.3360122153902652E-84</v>
      </c>
      <c r="P84">
        <f t="shared" si="83"/>
        <v>1.3963139461382077E-81</v>
      </c>
      <c r="Q84">
        <f t="shared" si="83"/>
        <v>8.0614261493414617E-79</v>
      </c>
      <c r="R84">
        <f t="shared" si="83"/>
        <v>3.7269568662036653E-76</v>
      </c>
      <c r="S84">
        <f t="shared" si="83"/>
        <v>1.734660820812168E-73</v>
      </c>
      <c r="T84">
        <f t="shared" si="83"/>
        <v>9.8748428111929613E-71</v>
      </c>
      <c r="U84">
        <f t="shared" si="83"/>
        <v>5.0659973576246999E-68</v>
      </c>
      <c r="V84">
        <f t="shared" si="84"/>
        <v>1.8531598733300348E-65</v>
      </c>
      <c r="W84">
        <f t="shared" si="84"/>
        <v>4.4133106689021791E-63</v>
      </c>
      <c r="X84">
        <f t="shared" si="84"/>
        <v>1.5192909677128465E-60</v>
      </c>
      <c r="Y84">
        <f t="shared" si="84"/>
        <v>3.7544635818469505E-58</v>
      </c>
      <c r="Z84">
        <f t="shared" si="84"/>
        <v>7.5221893895758417E-56</v>
      </c>
      <c r="AA84">
        <f t="shared" si="84"/>
        <v>9.9878423155321758E-54</v>
      </c>
      <c r="AB84">
        <f t="shared" si="84"/>
        <v>2.3599993018095029E-51</v>
      </c>
      <c r="AC84">
        <f t="shared" si="84"/>
        <v>2.9376582367398449E-49</v>
      </c>
      <c r="AD84">
        <f t="shared" si="84"/>
        <v>4.6739657832703322E-47</v>
      </c>
      <c r="AE84">
        <f t="shared" si="84"/>
        <v>7.4235276805248507E-45</v>
      </c>
      <c r="AF84">
        <f t="shared" si="85"/>
        <v>6.7890718863213178E-43</v>
      </c>
      <c r="AG84">
        <f t="shared" si="85"/>
        <v>5.5555356883769994E-41</v>
      </c>
      <c r="AH84">
        <f t="shared" si="85"/>
        <v>2.8493407838211582E-39</v>
      </c>
      <c r="AI84">
        <f t="shared" si="85"/>
        <v>3.1099235843474509E-37</v>
      </c>
      <c r="AJ84">
        <f t="shared" si="85"/>
        <v>2.543313062922381E-35</v>
      </c>
      <c r="AK84">
        <f t="shared" si="85"/>
        <v>1.6022026234471717E-33</v>
      </c>
      <c r="AL84">
        <f t="shared" si="85"/>
        <v>9.6860418835399167E-32</v>
      </c>
      <c r="AM84">
        <f t="shared" si="85"/>
        <v>4.2342735122187003E-30</v>
      </c>
      <c r="AN84">
        <f t="shared" si="85"/>
        <v>2.7457167705777968E-28</v>
      </c>
      <c r="AO84">
        <f t="shared" si="85"/>
        <v>1.0610521317556502E-26</v>
      </c>
      <c r="AP84">
        <f t="shared" si="86"/>
        <v>4.2819561412345987E-25</v>
      </c>
      <c r="AQ84">
        <f t="shared" si="86"/>
        <v>1.6276285673903095E-23</v>
      </c>
      <c r="AR84">
        <f t="shared" si="86"/>
        <v>4.4204967176993925E-22</v>
      </c>
      <c r="AS84">
        <f t="shared" si="86"/>
        <v>1.1038495871200955E-20</v>
      </c>
      <c r="AT84">
        <f t="shared" si="86"/>
        <v>2.2149550808431273E-19</v>
      </c>
      <c r="AU84">
        <f t="shared" si="86"/>
        <v>4.3765587726789922E-18</v>
      </c>
      <c r="AV84">
        <f t="shared" si="86"/>
        <v>7.2801667964728957E-17</v>
      </c>
      <c r="AW84">
        <f t="shared" si="86"/>
        <v>1.2637201550269198E-15</v>
      </c>
      <c r="AX84">
        <f t="shared" si="86"/>
        <v>1.9621060607276883E-14</v>
      </c>
      <c r="AY84">
        <f t="shared" si="86"/>
        <v>2.7249800306095596E-13</v>
      </c>
      <c r="AZ84">
        <f t="shared" si="87"/>
        <v>3.52621735740251E-12</v>
      </c>
      <c r="BA84">
        <f t="shared" si="87"/>
        <v>3.9187189325183409E-11</v>
      </c>
      <c r="BB84">
        <f t="shared" si="87"/>
        <v>3.8955299675287256E-10</v>
      </c>
      <c r="BC84">
        <f t="shared" si="87"/>
        <v>3.4640346165139875E-9</v>
      </c>
      <c r="BD84">
        <f t="shared" si="87"/>
        <v>2.7554761628412123E-8</v>
      </c>
      <c r="BE84">
        <f t="shared" si="87"/>
        <v>1.9607177527591136E-7</v>
      </c>
      <c r="BF84">
        <f t="shared" si="87"/>
        <v>1.2485615083268684E-6</v>
      </c>
      <c r="BG84">
        <f t="shared" si="87"/>
        <v>7.1123422651959848E-6</v>
      </c>
      <c r="BH84">
        <f t="shared" si="87"/>
        <v>3.6243318023380205E-5</v>
      </c>
      <c r="BI84">
        <f t="shared" si="87"/>
        <v>1.6521913972080584E-4</v>
      </c>
      <c r="BJ84">
        <f t="shared" si="88"/>
        <v>5.9597026691460948E-4</v>
      </c>
      <c r="BK84">
        <f t="shared" si="88"/>
        <v>2.1006685860079709E-3</v>
      </c>
      <c r="BL84">
        <f t="shared" si="88"/>
        <v>6.1709655786735132E-3</v>
      </c>
      <c r="BM84">
        <f t="shared" si="88"/>
        <v>1.7417443296956082E-2</v>
      </c>
      <c r="BN84">
        <f t="shared" si="88"/>
        <v>4.7025306903209517E-2</v>
      </c>
      <c r="BO84">
        <f t="shared" si="88"/>
        <v>0.11815731927336354</v>
      </c>
      <c r="BP84">
        <f t="shared" si="88"/>
        <v>0.25881874799350696</v>
      </c>
      <c r="BQ84">
        <f t="shared" si="88"/>
        <v>0.49027861881982976</v>
      </c>
      <c r="BR84">
        <f t="shared" si="88"/>
        <v>0.80455641116559862</v>
      </c>
      <c r="BS84">
        <f t="shared" si="88"/>
        <v>1.2700078043583782</v>
      </c>
      <c r="BT84">
        <f t="shared" si="89"/>
        <v>1.6807773548581333</v>
      </c>
      <c r="BU84">
        <f t="shared" si="89"/>
        <v>1.8920012257674474</v>
      </c>
      <c r="BV84">
        <f t="shared" si="89"/>
        <v>1.9053493349548365</v>
      </c>
      <c r="BW84">
        <f t="shared" si="89"/>
        <v>1.7272665313762319</v>
      </c>
      <c r="BX84">
        <f t="shared" si="89"/>
        <v>1.4004505297055196</v>
      </c>
      <c r="BY84">
        <f t="shared" si="89"/>
        <v>1.0075396778390735</v>
      </c>
      <c r="BZ84">
        <f t="shared" si="89"/>
        <v>0.65891131057400609</v>
      </c>
      <c r="CA84">
        <f t="shared" si="89"/>
        <v>0.38537931104394163</v>
      </c>
      <c r="CB84">
        <f t="shared" si="89"/>
        <v>0.20156616870171304</v>
      </c>
      <c r="CC84">
        <f t="shared" si="89"/>
        <v>9.4279693332575285E-2</v>
      </c>
      <c r="CD84">
        <f t="shared" si="90"/>
        <v>3.943393535180776E-2</v>
      </c>
      <c r="CE84">
        <f t="shared" si="90"/>
        <v>1.4736400603731251E-2</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14.023030781236104</v>
      </c>
    </row>
    <row r="85" spans="1:105" x14ac:dyDescent="0.3">
      <c r="A85">
        <v>2032</v>
      </c>
      <c r="B85">
        <f t="shared" si="82"/>
        <v>3.1532532465682026E-130</v>
      </c>
      <c r="C85">
        <f t="shared" si="82"/>
        <v>1.78643503483146E-126</v>
      </c>
      <c r="D85">
        <f t="shared" si="82"/>
        <v>8.559935444470314E-123</v>
      </c>
      <c r="E85">
        <f t="shared" si="82"/>
        <v>1.9548897519928896E-119</v>
      </c>
      <c r="F85">
        <f t="shared" si="82"/>
        <v>6.0813065218018234E-116</v>
      </c>
      <c r="G85">
        <f t="shared" si="82"/>
        <v>2.1621905597792394E-112</v>
      </c>
      <c r="H85">
        <f t="shared" si="82"/>
        <v>4.5610475332296426E-109</v>
      </c>
      <c r="I85">
        <f t="shared" si="82"/>
        <v>8.3835144787185059E-106</v>
      </c>
      <c r="J85">
        <f t="shared" si="82"/>
        <v>1.0618085862045125E-102</v>
      </c>
      <c r="K85">
        <f t="shared" si="82"/>
        <v>1.8226236282071068E-99</v>
      </c>
      <c r="L85">
        <f t="shared" si="83"/>
        <v>3.0505961782398476E-96</v>
      </c>
      <c r="M85">
        <f t="shared" si="83"/>
        <v>2.9751799593924169E-93</v>
      </c>
      <c r="N85">
        <f t="shared" si="83"/>
        <v>2.6456527346603724E-90</v>
      </c>
      <c r="O85">
        <f t="shared" si="83"/>
        <v>1.797385998232609E-87</v>
      </c>
      <c r="P85">
        <f t="shared" si="83"/>
        <v>2.0992731123252371E-84</v>
      </c>
      <c r="Q85">
        <f t="shared" si="83"/>
        <v>1.3544179157618327E-81</v>
      </c>
      <c r="R85">
        <f t="shared" si="83"/>
        <v>6.9976162007381614E-79</v>
      </c>
      <c r="S85">
        <f t="shared" si="83"/>
        <v>3.6396972833512554E-76</v>
      </c>
      <c r="T85">
        <f t="shared" si="83"/>
        <v>2.3154522463162306E-73</v>
      </c>
      <c r="U85">
        <f t="shared" si="83"/>
        <v>1.3274725175816285E-70</v>
      </c>
      <c r="V85">
        <f t="shared" si="84"/>
        <v>5.4266074915214475E-68</v>
      </c>
      <c r="W85">
        <f t="shared" si="84"/>
        <v>1.4442253533172936E-65</v>
      </c>
      <c r="X85">
        <f t="shared" si="84"/>
        <v>5.5560527844555917E-63</v>
      </c>
      <c r="Y85">
        <f t="shared" si="84"/>
        <v>1.5343634533044742E-60</v>
      </c>
      <c r="Z85">
        <f t="shared" si="84"/>
        <v>3.4354177531533466E-58</v>
      </c>
      <c r="AA85">
        <f t="shared" si="84"/>
        <v>5.0975548985614374E-56</v>
      </c>
      <c r="AB85">
        <f t="shared" si="84"/>
        <v>1.3460371653134079E-53</v>
      </c>
      <c r="AC85">
        <f t="shared" si="84"/>
        <v>1.8724118819782745E-51</v>
      </c>
      <c r="AD85">
        <f t="shared" si="84"/>
        <v>3.3292054002704908E-49</v>
      </c>
      <c r="AE85">
        <f t="shared" si="84"/>
        <v>5.9090863496296946E-47</v>
      </c>
      <c r="AF85">
        <f t="shared" si="85"/>
        <v>6.0391435629285609E-45</v>
      </c>
      <c r="AG85">
        <f t="shared" si="85"/>
        <v>5.5226285131531281E-43</v>
      </c>
      <c r="AH85">
        <f t="shared" si="85"/>
        <v>3.1653316903742315E-41</v>
      </c>
      <c r="AI85">
        <f t="shared" si="85"/>
        <v>3.8608194436186584E-39</v>
      </c>
      <c r="AJ85">
        <f t="shared" si="85"/>
        <v>3.5284546355337843E-37</v>
      </c>
      <c r="AK85">
        <f t="shared" si="85"/>
        <v>2.4840314909873841E-35</v>
      </c>
      <c r="AL85">
        <f t="shared" si="85"/>
        <v>1.6781892848750116E-33</v>
      </c>
      <c r="AM85">
        <f t="shared" si="85"/>
        <v>8.1983876852098656E-32</v>
      </c>
      <c r="AN85">
        <f t="shared" si="85"/>
        <v>5.9410091655722284E-30</v>
      </c>
      <c r="AO85">
        <f t="shared" si="85"/>
        <v>2.565642556837709E-28</v>
      </c>
      <c r="AP85">
        <f t="shared" si="86"/>
        <v>1.1570618794002891E-26</v>
      </c>
      <c r="AQ85">
        <f t="shared" si="86"/>
        <v>4.9150123918604496E-25</v>
      </c>
      <c r="AR85">
        <f t="shared" si="86"/>
        <v>1.491747532693177E-23</v>
      </c>
      <c r="AS85">
        <f t="shared" si="86"/>
        <v>4.1628340453950767E-22</v>
      </c>
      <c r="AT85">
        <f t="shared" si="86"/>
        <v>9.3346720307130966E-21</v>
      </c>
      <c r="AU85">
        <f t="shared" si="86"/>
        <v>2.0612081360210826E-19</v>
      </c>
      <c r="AV85">
        <f t="shared" si="86"/>
        <v>3.8316457939190136E-18</v>
      </c>
      <c r="AW85">
        <f t="shared" si="86"/>
        <v>7.4327560662108806E-17</v>
      </c>
      <c r="AX85">
        <f t="shared" si="86"/>
        <v>1.2896634436120694E-15</v>
      </c>
      <c r="AY85">
        <f t="shared" si="86"/>
        <v>2.0015764233407119E-14</v>
      </c>
      <c r="AZ85">
        <f t="shared" si="87"/>
        <v>2.89449546929951E-13</v>
      </c>
      <c r="BA85">
        <f t="shared" si="87"/>
        <v>3.5947016647452895E-12</v>
      </c>
      <c r="BB85">
        <f t="shared" si="87"/>
        <v>3.9933762411892045E-11</v>
      </c>
      <c r="BC85">
        <f t="shared" si="87"/>
        <v>3.9683580121849391E-10</v>
      </c>
      <c r="BD85">
        <f t="shared" si="87"/>
        <v>3.5276072243703157E-9</v>
      </c>
      <c r="BE85">
        <f t="shared" si="87"/>
        <v>2.8051338470492474E-8</v>
      </c>
      <c r="BF85">
        <f t="shared" si="87"/>
        <v>1.9961969691617889E-7</v>
      </c>
      <c r="BG85">
        <f t="shared" si="87"/>
        <v>1.2707526971876453E-6</v>
      </c>
      <c r="BH85">
        <f t="shared" si="87"/>
        <v>7.236545291322746E-6</v>
      </c>
      <c r="BI85">
        <f t="shared" si="87"/>
        <v>3.6865373105489084E-5</v>
      </c>
      <c r="BJ85">
        <f t="shared" si="88"/>
        <v>1.4860650242075284E-4</v>
      </c>
      <c r="BK85">
        <f t="shared" si="88"/>
        <v>5.8536358649832103E-4</v>
      </c>
      <c r="BL85">
        <f t="shared" si="88"/>
        <v>1.9216585758649455E-3</v>
      </c>
      <c r="BM85">
        <f t="shared" si="88"/>
        <v>6.0612535603942093E-3</v>
      </c>
      <c r="BN85">
        <f t="shared" si="88"/>
        <v>1.8287933249889955E-2</v>
      </c>
      <c r="BO85">
        <f t="shared" si="88"/>
        <v>5.1350959278202699E-2</v>
      </c>
      <c r="BP85">
        <f t="shared" si="88"/>
        <v>0.12570096339358419</v>
      </c>
      <c r="BQ85">
        <f t="shared" si="88"/>
        <v>0.26609748543313633</v>
      </c>
      <c r="BR85">
        <f t="shared" si="88"/>
        <v>0.48798813084029918</v>
      </c>
      <c r="BS85">
        <f t="shared" si="88"/>
        <v>0.86082345393578075</v>
      </c>
      <c r="BT85">
        <f t="shared" si="89"/>
        <v>1.2731302349043299</v>
      </c>
      <c r="BU85">
        <f t="shared" si="89"/>
        <v>1.6015444610827851</v>
      </c>
      <c r="BV85">
        <f t="shared" si="89"/>
        <v>1.802383244975736</v>
      </c>
      <c r="BW85">
        <f t="shared" si="89"/>
        <v>1.825941372913592</v>
      </c>
      <c r="BX85">
        <f t="shared" si="89"/>
        <v>1.6544368159708251</v>
      </c>
      <c r="BY85">
        <f t="shared" si="89"/>
        <v>1.3301466167443816</v>
      </c>
      <c r="BZ85">
        <f t="shared" si="89"/>
        <v>0.9721186184959868</v>
      </c>
      <c r="CA85">
        <f t="shared" si="89"/>
        <v>0.63538306740590755</v>
      </c>
      <c r="CB85">
        <f t="shared" si="89"/>
        <v>0.37138112233951409</v>
      </c>
      <c r="CC85">
        <f t="shared" si="89"/>
        <v>0.19412223686102925</v>
      </c>
      <c r="CD85">
        <f t="shared" si="90"/>
        <v>9.0736534527535856E-2</v>
      </c>
      <c r="CE85">
        <f t="shared" si="90"/>
        <v>3.7892951137235474E-2</v>
      </c>
      <c r="CF85">
        <f t="shared" si="90"/>
        <v>1.414847872961305E-2</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13.622377168754955</v>
      </c>
    </row>
    <row r="86" spans="1:105" x14ac:dyDescent="0.3">
      <c r="A86">
        <v>2033</v>
      </c>
      <c r="B86">
        <f t="shared" si="82"/>
        <v>8.9540720089812063E-134</v>
      </c>
      <c r="C86">
        <f t="shared" si="82"/>
        <v>5.6689666346578148E-130</v>
      </c>
      <c r="D86">
        <f t="shared" si="82"/>
        <v>3.0355829538834241E-126</v>
      </c>
      <c r="E86">
        <f t="shared" si="82"/>
        <v>7.7472724357741625E-123</v>
      </c>
      <c r="F86">
        <f t="shared" si="82"/>
        <v>2.6932607065381535E-119</v>
      </c>
      <c r="G86">
        <f t="shared" si="82"/>
        <v>1.0701148976737131E-115</v>
      </c>
      <c r="H86">
        <f t="shared" si="82"/>
        <v>2.5226441021305036E-112</v>
      </c>
      <c r="I86">
        <f t="shared" si="82"/>
        <v>5.1817021648025056E-109</v>
      </c>
      <c r="J86">
        <f t="shared" si="82"/>
        <v>7.3341114200396451E-106</v>
      </c>
      <c r="K86">
        <f t="shared" si="82"/>
        <v>1.4068675388605052E-102</v>
      </c>
      <c r="L86">
        <f t="shared" si="83"/>
        <v>2.6314545738816169E-99</v>
      </c>
      <c r="M86">
        <f t="shared" si="83"/>
        <v>2.8680012605451306E-96</v>
      </c>
      <c r="N86">
        <f t="shared" si="83"/>
        <v>2.8500591860603324E-93</v>
      </c>
      <c r="O86">
        <f t="shared" si="83"/>
        <v>2.1638010985366412E-90</v>
      </c>
      <c r="P86">
        <f t="shared" si="83"/>
        <v>2.8242287421431796E-87</v>
      </c>
      <c r="Q86">
        <f t="shared" si="83"/>
        <v>2.0362849782272195E-84</v>
      </c>
      <c r="R86">
        <f t="shared" si="83"/>
        <v>1.1756848694420214E-81</v>
      </c>
      <c r="S86">
        <f t="shared" si="83"/>
        <v>6.8337803709825967E-79</v>
      </c>
      <c r="T86">
        <f t="shared" si="83"/>
        <v>4.8583245494072851E-76</v>
      </c>
      <c r="U86">
        <f t="shared" si="83"/>
        <v>3.1126563546646627E-73</v>
      </c>
      <c r="V86">
        <f t="shared" si="84"/>
        <v>1.4219652716271642E-70</v>
      </c>
      <c r="W86">
        <f t="shared" si="84"/>
        <v>4.2291246613675605E-68</v>
      </c>
      <c r="X86">
        <f t="shared" si="84"/>
        <v>1.8181797969087784E-65</v>
      </c>
      <c r="Y86">
        <f t="shared" si="84"/>
        <v>5.6111729209664394E-63</v>
      </c>
      <c r="Z86">
        <f t="shared" si="84"/>
        <v>1.4039767152778696E-60</v>
      </c>
      <c r="AA86">
        <f t="shared" si="84"/>
        <v>2.3280762673245109E-58</v>
      </c>
      <c r="AB86">
        <f t="shared" si="84"/>
        <v>6.8698504931528014E-56</v>
      </c>
      <c r="AC86">
        <f t="shared" si="84"/>
        <v>1.0679392913314596E-53</v>
      </c>
      <c r="AD86">
        <f t="shared" si="84"/>
        <v>2.1219771827272457E-51</v>
      </c>
      <c r="AE86">
        <f t="shared" si="84"/>
        <v>4.2089658114884841E-49</v>
      </c>
      <c r="AF86">
        <f t="shared" si="85"/>
        <v>4.8071243655189247E-47</v>
      </c>
      <c r="AG86">
        <f t="shared" si="85"/>
        <v>4.9125929131568393E-45</v>
      </c>
      <c r="AH86">
        <f t="shared" si="85"/>
        <v>3.1465824409013608E-43</v>
      </c>
      <c r="AI86">
        <f t="shared" si="85"/>
        <v>4.2889829833938871E-41</v>
      </c>
      <c r="AJ86">
        <f t="shared" si="85"/>
        <v>4.3804054644171106E-39</v>
      </c>
      <c r="AK86">
        <f t="shared" si="85"/>
        <v>3.4462105971001432E-37</v>
      </c>
      <c r="AL86">
        <f t="shared" si="85"/>
        <v>2.6018400984128566E-35</v>
      </c>
      <c r="AM86">
        <f t="shared" si="85"/>
        <v>1.4204405196668636E-33</v>
      </c>
      <c r="AN86">
        <f t="shared" si="85"/>
        <v>1.1502964142537091E-31</v>
      </c>
      <c r="AO86">
        <f t="shared" si="85"/>
        <v>5.5513759136006698E-30</v>
      </c>
      <c r="AP86">
        <f t="shared" si="86"/>
        <v>2.7977958008265363E-28</v>
      </c>
      <c r="AQ86">
        <f t="shared" si="86"/>
        <v>1.3281251110064056E-26</v>
      </c>
      <c r="AR86">
        <f t="shared" si="86"/>
        <v>4.5046872214033794E-25</v>
      </c>
      <c r="AS86">
        <f t="shared" si="86"/>
        <v>1.4047962961640086E-23</v>
      </c>
      <c r="AT86">
        <f t="shared" si="86"/>
        <v>3.5202885416146796E-22</v>
      </c>
      <c r="AU86">
        <f t="shared" si="86"/>
        <v>8.6867233124521253E-21</v>
      </c>
      <c r="AV86">
        <f t="shared" si="86"/>
        <v>1.8045729293251088E-19</v>
      </c>
      <c r="AW86">
        <f t="shared" si="86"/>
        <v>3.911955496970321E-18</v>
      </c>
      <c r="AX86">
        <f t="shared" si="86"/>
        <v>7.5853453359488642E-17</v>
      </c>
      <c r="AY86">
        <f t="shared" si="86"/>
        <v>1.3156067321972189E-15</v>
      </c>
      <c r="AZ86">
        <f t="shared" si="87"/>
        <v>2.126090402035141E-14</v>
      </c>
      <c r="BA86">
        <f t="shared" si="87"/>
        <v>2.9507108120394167E-13</v>
      </c>
      <c r="BB86">
        <f t="shared" si="87"/>
        <v>3.6631859720880689E-12</v>
      </c>
      <c r="BC86">
        <f t="shared" si="87"/>
        <v>4.0680335498600674E-11</v>
      </c>
      <c r="BD86">
        <f t="shared" si="87"/>
        <v>4.0411860568411527E-10</v>
      </c>
      <c r="BE86">
        <f t="shared" si="87"/>
        <v>3.5911798322266435E-9</v>
      </c>
      <c r="BF86">
        <f t="shared" si="87"/>
        <v>2.8558927850238124E-8</v>
      </c>
      <c r="BG86">
        <f t="shared" si="87"/>
        <v>2.0316761855644638E-7</v>
      </c>
      <c r="BH86">
        <f t="shared" si="87"/>
        <v>1.2929438860484222E-6</v>
      </c>
      <c r="BI86">
        <f t="shared" si="87"/>
        <v>7.3607483174495072E-6</v>
      </c>
      <c r="BJ86">
        <f t="shared" si="88"/>
        <v>3.3158592684240489E-5</v>
      </c>
      <c r="BK86">
        <f t="shared" si="88"/>
        <v>1.4596170323115642E-4</v>
      </c>
      <c r="BL86">
        <f t="shared" si="88"/>
        <v>5.3548140029609226E-4</v>
      </c>
      <c r="BM86">
        <f t="shared" si="88"/>
        <v>1.8874938996705929E-3</v>
      </c>
      <c r="BN86">
        <f t="shared" si="88"/>
        <v>6.3641832290344934E-3</v>
      </c>
      <c r="BO86">
        <f t="shared" si="88"/>
        <v>1.9970160269884251E-2</v>
      </c>
      <c r="BP86">
        <f t="shared" si="88"/>
        <v>5.4629413498465562E-2</v>
      </c>
      <c r="BQ86">
        <f t="shared" si="88"/>
        <v>0.12923604080023837</v>
      </c>
      <c r="BR86">
        <f t="shared" si="88"/>
        <v>0.2648543288516092</v>
      </c>
      <c r="BS86">
        <f t="shared" si="88"/>
        <v>0.52211581741177671</v>
      </c>
      <c r="BT86">
        <f t="shared" si="89"/>
        <v>0.86293986726648342</v>
      </c>
      <c r="BU86">
        <f t="shared" si="89"/>
        <v>1.2131140808475225</v>
      </c>
      <c r="BV86">
        <f t="shared" si="89"/>
        <v>1.5256844781210033</v>
      </c>
      <c r="BW86">
        <f t="shared" si="89"/>
        <v>1.7272665313762319</v>
      </c>
      <c r="BX86">
        <f t="shared" si="89"/>
        <v>1.7489510601155447</v>
      </c>
      <c r="BY86">
        <f t="shared" si="89"/>
        <v>1.5713825563289847</v>
      </c>
      <c r="BZ86">
        <f t="shared" si="89"/>
        <v>1.2833839896409414</v>
      </c>
      <c r="CA86">
        <f t="shared" si="89"/>
        <v>0.93740644573895127</v>
      </c>
      <c r="CB86">
        <f t="shared" si="89"/>
        <v>0.61230395593764353</v>
      </c>
      <c r="CC86">
        <f t="shared" si="89"/>
        <v>0.35766584571636667</v>
      </c>
      <c r="CD86">
        <f t="shared" si="90"/>
        <v>0.18682685979227021</v>
      </c>
      <c r="CE86">
        <f t="shared" si="90"/>
        <v>8.7190767001558603E-2</v>
      </c>
      <c r="CF86">
        <f t="shared" si="90"/>
        <v>3.6381177981256521E-2</v>
      </c>
      <c r="CG86">
        <f t="shared" si="90"/>
        <v>1.3571951249543975E-2</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13.163850496229905</v>
      </c>
    </row>
    <row r="87" spans="1:105" x14ac:dyDescent="0.3">
      <c r="A87">
        <v>2034</v>
      </c>
      <c r="B87">
        <f t="shared" si="82"/>
        <v>2.2752408230648881E-137</v>
      </c>
      <c r="C87">
        <f t="shared" si="82"/>
        <v>1.6097766812254045E-133</v>
      </c>
      <c r="D87">
        <f t="shared" si="82"/>
        <v>9.6329383082910045E-130</v>
      </c>
      <c r="E87">
        <f t="shared" si="82"/>
        <v>2.7473908299529493E-126</v>
      </c>
      <c r="F87">
        <f t="shared" si="82"/>
        <v>1.0673453279319546E-122</v>
      </c>
      <c r="G87">
        <f t="shared" si="82"/>
        <v>4.7392750144286012E-119</v>
      </c>
      <c r="H87">
        <f t="shared" si="82"/>
        <v>1.2485111559705458E-115</v>
      </c>
      <c r="I87">
        <f t="shared" si="82"/>
        <v>2.8659184781132964E-112</v>
      </c>
      <c r="J87">
        <f t="shared" si="82"/>
        <v>4.5330846769088335E-109</v>
      </c>
      <c r="K87">
        <f t="shared" si="82"/>
        <v>9.7174984430315678E-106</v>
      </c>
      <c r="L87">
        <f t="shared" si="83"/>
        <v>2.0311972053285459E-102</v>
      </c>
      <c r="M87">
        <f t="shared" si="83"/>
        <v>2.4739475807362519E-99</v>
      </c>
      <c r="N87">
        <f t="shared" si="83"/>
        <v>2.747387872267911E-96</v>
      </c>
      <c r="O87">
        <f t="shared" si="83"/>
        <v>2.3309790876554543E-93</v>
      </c>
      <c r="P87">
        <f t="shared" si="83"/>
        <v>3.3999759989102259E-90</v>
      </c>
      <c r="Q87">
        <f t="shared" si="83"/>
        <v>2.739488506254316E-87</v>
      </c>
      <c r="R87">
        <f t="shared" si="83"/>
        <v>1.7675707113097547E-84</v>
      </c>
      <c r="S87">
        <f t="shared" si="83"/>
        <v>1.1481584517891389E-81</v>
      </c>
      <c r="T87">
        <f t="shared" si="83"/>
        <v>9.1218363388267184E-79</v>
      </c>
      <c r="U87">
        <f t="shared" si="83"/>
        <v>6.5310328925136496E-76</v>
      </c>
      <c r="V87">
        <f t="shared" si="84"/>
        <v>3.3342228786070428E-73</v>
      </c>
      <c r="W87">
        <f t="shared" si="84"/>
        <v>1.1081819363649279E-70</v>
      </c>
      <c r="X87">
        <f t="shared" si="84"/>
        <v>5.3241753444123692E-68</v>
      </c>
      <c r="Y87">
        <f t="shared" si="84"/>
        <v>1.8362174798637106E-65</v>
      </c>
      <c r="Z87">
        <f t="shared" si="84"/>
        <v>5.134348129491921E-63</v>
      </c>
      <c r="AA87">
        <f t="shared" si="84"/>
        <v>9.5143155958673075E-61</v>
      </c>
      <c r="AB87">
        <f t="shared" si="84"/>
        <v>3.1374916428443181E-58</v>
      </c>
      <c r="AC87">
        <f t="shared" si="84"/>
        <v>5.4505057187647923E-56</v>
      </c>
      <c r="AD87">
        <f t="shared" si="84"/>
        <v>1.2102800834338839E-53</v>
      </c>
      <c r="AE87">
        <f t="shared" si="84"/>
        <v>2.6827210523363857E-51</v>
      </c>
      <c r="AF87">
        <f t="shared" si="85"/>
        <v>3.4240525368715197E-49</v>
      </c>
      <c r="AG87">
        <f t="shared" si="85"/>
        <v>3.9103963740282413E-47</v>
      </c>
      <c r="AH87">
        <f t="shared" si="85"/>
        <v>2.7990074948948802E-45</v>
      </c>
      <c r="AI87">
        <f t="shared" si="85"/>
        <v>4.2635779959212978E-43</v>
      </c>
      <c r="AJ87">
        <f t="shared" si="85"/>
        <v>4.8661909140308049E-41</v>
      </c>
      <c r="AK87">
        <f t="shared" si="85"/>
        <v>4.2783034757044368E-39</v>
      </c>
      <c r="AL87">
        <f t="shared" si="85"/>
        <v>3.60965187101809E-37</v>
      </c>
      <c r="AM87">
        <f t="shared" si="85"/>
        <v>2.2022301863015978E-35</v>
      </c>
      <c r="AN87">
        <f t="shared" si="85"/>
        <v>1.9929865470757406E-33</v>
      </c>
      <c r="AO87">
        <f t="shared" si="85"/>
        <v>1.0748557407711381E-31</v>
      </c>
      <c r="AP87">
        <f t="shared" si="86"/>
        <v>6.0536944939925974E-30</v>
      </c>
      <c r="AQ87">
        <f t="shared" si="86"/>
        <v>3.2114296777903772E-28</v>
      </c>
      <c r="AR87">
        <f t="shared" si="86"/>
        <v>1.2172478396765286E-26</v>
      </c>
      <c r="AS87">
        <f t="shared" si="86"/>
        <v>4.2421172385517762E-25</v>
      </c>
      <c r="AT87">
        <f t="shared" si="86"/>
        <v>1.1879619150706655E-23</v>
      </c>
      <c r="AU87">
        <f t="shared" si="86"/>
        <v>3.2759343274609162E-22</v>
      </c>
      <c r="AV87">
        <f t="shared" si="86"/>
        <v>7.6051639134555138E-21</v>
      </c>
      <c r="AW87">
        <f t="shared" si="86"/>
        <v>1.8423960277750041E-19</v>
      </c>
      <c r="AX87">
        <f t="shared" si="86"/>
        <v>3.9922652000216268E-18</v>
      </c>
      <c r="AY87">
        <f t="shared" si="86"/>
        <v>7.7379346056868479E-17</v>
      </c>
      <c r="AZ87">
        <f t="shared" si="87"/>
        <v>1.3974479383149667E-15</v>
      </c>
      <c r="BA87">
        <f t="shared" si="87"/>
        <v>2.1673821925782976E-14</v>
      </c>
      <c r="BB87">
        <f t="shared" si="87"/>
        <v>3.0069261547793235E-13</v>
      </c>
      <c r="BC87">
        <f t="shared" si="87"/>
        <v>3.731670279430848E-12</v>
      </c>
      <c r="BD87">
        <f t="shared" si="87"/>
        <v>4.1426908585309303E-11</v>
      </c>
      <c r="BE87">
        <f t="shared" si="87"/>
        <v>4.1140141014973667E-10</v>
      </c>
      <c r="BF87">
        <f t="shared" si="87"/>
        <v>3.6561622837953091E-9</v>
      </c>
      <c r="BG87">
        <f t="shared" si="87"/>
        <v>2.9066517229983778E-8</v>
      </c>
      <c r="BH87">
        <f t="shared" si="87"/>
        <v>2.0671554019671393E-7</v>
      </c>
      <c r="BI87">
        <f t="shared" si="87"/>
        <v>1.3151350749091989E-6</v>
      </c>
      <c r="BJ87">
        <f t="shared" si="88"/>
        <v>6.6206316320497388E-6</v>
      </c>
      <c r="BK87">
        <f t="shared" si="88"/>
        <v>3.2568458217505406E-5</v>
      </c>
      <c r="BL87">
        <f t="shared" si="88"/>
        <v>1.3352346992299028E-4</v>
      </c>
      <c r="BM87">
        <f t="shared" si="88"/>
        <v>5.2596121347467416E-4</v>
      </c>
      <c r="BN87">
        <f t="shared" si="88"/>
        <v>1.9818271751045583E-3</v>
      </c>
      <c r="BO87">
        <f t="shared" si="88"/>
        <v>6.9495966183873211E-3</v>
      </c>
      <c r="BP87">
        <f t="shared" si="88"/>
        <v>2.1245136572886226E-2</v>
      </c>
      <c r="BQ87">
        <f t="shared" si="88"/>
        <v>5.6165751806331307E-2</v>
      </c>
      <c r="BR87">
        <f t="shared" si="88"/>
        <v>0.12863227472394564</v>
      </c>
      <c r="BS87">
        <f t="shared" si="88"/>
        <v>0.28337704477624071</v>
      </c>
      <c r="BT87">
        <f t="shared" si="89"/>
        <v>0.52339948698547245</v>
      </c>
      <c r="BU87">
        <f t="shared" si="89"/>
        <v>0.82226034321172881</v>
      </c>
      <c r="BV87">
        <f t="shared" si="89"/>
        <v>1.1556527891131847</v>
      </c>
      <c r="BW87">
        <f t="shared" si="89"/>
        <v>1.4620995528251808</v>
      </c>
      <c r="BX87">
        <f t="shared" si="89"/>
        <v>1.6544368159708251</v>
      </c>
      <c r="BY87">
        <f t="shared" si="89"/>
        <v>1.6611520979276346</v>
      </c>
      <c r="BZ87">
        <f t="shared" si="89"/>
        <v>1.5161390398673824</v>
      </c>
      <c r="CA87">
        <f t="shared" si="89"/>
        <v>1.2375572294962236</v>
      </c>
      <c r="CB87">
        <f t="shared" si="89"/>
        <v>0.90335689522038598</v>
      </c>
      <c r="CC87">
        <f t="shared" si="89"/>
        <v>0.58969128763552414</v>
      </c>
      <c r="CD87">
        <f t="shared" si="90"/>
        <v>0.34422427791192456</v>
      </c>
      <c r="CE87">
        <f t="shared" si="90"/>
        <v>0.17952611135746302</v>
      </c>
      <c r="CF87">
        <f t="shared" si="90"/>
        <v>8.3712213417152084E-2</v>
      </c>
      <c r="CG87">
        <f t="shared" si="90"/>
        <v>3.4898704192779337E-2</v>
      </c>
      <c r="CH87">
        <f t="shared" si="90"/>
        <v>1.300649536913908E-2</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12.680165200978321</v>
      </c>
    </row>
    <row r="88" spans="1:105" x14ac:dyDescent="0.3">
      <c r="A88">
        <v>2035</v>
      </c>
      <c r="B88">
        <f t="shared" si="82"/>
        <v>5.1734376292665481E-141</v>
      </c>
      <c r="C88">
        <f t="shared" si="82"/>
        <v>4.0904625487356198E-137</v>
      </c>
      <c r="D88">
        <f t="shared" si="82"/>
        <v>2.7353979057782492E-133</v>
      </c>
      <c r="E88">
        <f t="shared" si="82"/>
        <v>8.718406571575951E-130</v>
      </c>
      <c r="F88">
        <f t="shared" si="82"/>
        <v>3.7850931287926858E-126</v>
      </c>
      <c r="G88">
        <f t="shared" si="82"/>
        <v>1.8781854397367287E-122</v>
      </c>
      <c r="H88">
        <f t="shared" si="82"/>
        <v>5.5293480537364988E-119</v>
      </c>
      <c r="I88">
        <f t="shared" si="82"/>
        <v>1.4184050730757708E-115</v>
      </c>
      <c r="J88">
        <f t="shared" si="82"/>
        <v>2.5071782833547751E-112</v>
      </c>
      <c r="K88">
        <f t="shared" si="82"/>
        <v>6.0062140819990055E-109</v>
      </c>
      <c r="L88">
        <f t="shared" si="83"/>
        <v>1.4029860761630172E-105</v>
      </c>
      <c r="M88">
        <f t="shared" si="83"/>
        <v>1.909618908871523E-102</v>
      </c>
      <c r="N88">
        <f t="shared" si="83"/>
        <v>2.3699060643541727E-99</v>
      </c>
      <c r="O88">
        <f t="shared" si="83"/>
        <v>2.2470072576938922E-96</v>
      </c>
      <c r="P88">
        <f t="shared" si="83"/>
        <v>3.6626624126173102E-93</v>
      </c>
      <c r="Q88">
        <f t="shared" si="83"/>
        <v>3.2979606189713156E-90</v>
      </c>
      <c r="R88">
        <f t="shared" si="83"/>
        <v>2.3779773948145858E-87</v>
      </c>
      <c r="S88">
        <f t="shared" si="83"/>
        <v>1.7261864161681439E-84</v>
      </c>
      <c r="T88">
        <f t="shared" si="83"/>
        <v>1.5325797610840228E-81</v>
      </c>
      <c r="U88">
        <f t="shared" si="83"/>
        <v>1.226246055880967E-78</v>
      </c>
      <c r="V88">
        <f t="shared" si="84"/>
        <v>6.9959278538796936E-76</v>
      </c>
      <c r="W88">
        <f t="shared" si="84"/>
        <v>2.5984639988140281E-73</v>
      </c>
      <c r="X88">
        <f t="shared" si="84"/>
        <v>1.3951243851036987E-70</v>
      </c>
      <c r="Y88">
        <f t="shared" si="84"/>
        <v>5.3769950859045227E-68</v>
      </c>
      <c r="Z88">
        <f t="shared" si="84"/>
        <v>1.6801798689630863E-65</v>
      </c>
      <c r="AA88">
        <f t="shared" si="84"/>
        <v>3.4793887926673309E-63</v>
      </c>
      <c r="AB88">
        <f t="shared" si="84"/>
        <v>1.2822211234395135E-60</v>
      </c>
      <c r="AC88">
        <f t="shared" si="84"/>
        <v>2.4892704956162042E-58</v>
      </c>
      <c r="AD88">
        <f t="shared" si="84"/>
        <v>6.1769789440363391E-56</v>
      </c>
      <c r="AE88">
        <f t="shared" si="84"/>
        <v>1.5301030969986919E-53</v>
      </c>
      <c r="AF88">
        <f t="shared" si="85"/>
        <v>2.1824310855408257E-51</v>
      </c>
      <c r="AG88">
        <f t="shared" si="85"/>
        <v>2.7853247818395517E-49</v>
      </c>
      <c r="AH88">
        <f t="shared" si="85"/>
        <v>2.2279942491472169E-47</v>
      </c>
      <c r="AI88">
        <f t="shared" si="85"/>
        <v>3.7926184963499916E-45</v>
      </c>
      <c r="AJ88">
        <f t="shared" si="85"/>
        <v>4.8373669434790837E-43</v>
      </c>
      <c r="AK88">
        <f t="shared" si="85"/>
        <v>4.7527658501151292E-41</v>
      </c>
      <c r="AL88">
        <f t="shared" si="85"/>
        <v>4.481207897989339E-39</v>
      </c>
      <c r="AM88">
        <f t="shared" si="85"/>
        <v>3.0552547473018063E-37</v>
      </c>
      <c r="AN88">
        <f t="shared" si="85"/>
        <v>3.0898971650657664E-35</v>
      </c>
      <c r="AO88">
        <f t="shared" si="85"/>
        <v>1.8622791524511617E-33</v>
      </c>
      <c r="AP88">
        <f t="shared" si="86"/>
        <v>1.1721145137732487E-31</v>
      </c>
      <c r="AQ88">
        <f t="shared" si="86"/>
        <v>6.9486894477933968E-30</v>
      </c>
      <c r="AR88">
        <f t="shared" si="86"/>
        <v>2.9433265022760143E-28</v>
      </c>
      <c r="AS88">
        <f t="shared" si="86"/>
        <v>1.1462966884242458E-26</v>
      </c>
      <c r="AT88">
        <f t="shared" si="86"/>
        <v>3.5873341440500909E-25</v>
      </c>
      <c r="AU88">
        <f t="shared" si="86"/>
        <v>1.1055017710312949E-23</v>
      </c>
      <c r="AV88">
        <f t="shared" si="86"/>
        <v>2.8680569915634951E-22</v>
      </c>
      <c r="AW88">
        <f t="shared" si="86"/>
        <v>7.7645649876663527E-21</v>
      </c>
      <c r="AX88">
        <f t="shared" si="86"/>
        <v>1.8802191262248994E-19</v>
      </c>
      <c r="AY88">
        <f t="shared" si="86"/>
        <v>4.0725749030729334E-18</v>
      </c>
      <c r="AZ88">
        <f t="shared" si="87"/>
        <v>8.2192957035675308E-17</v>
      </c>
      <c r="BA88">
        <f t="shared" si="87"/>
        <v>1.4245884246784031E-15</v>
      </c>
      <c r="BB88">
        <f t="shared" si="87"/>
        <v>2.2086739831214542E-14</v>
      </c>
      <c r="BC88">
        <f t="shared" si="87"/>
        <v>3.0631414975192302E-13</v>
      </c>
      <c r="BD88">
        <f t="shared" si="87"/>
        <v>3.8001545867736279E-12</v>
      </c>
      <c r="BE88">
        <f t="shared" si="87"/>
        <v>4.2173481672017939E-11</v>
      </c>
      <c r="BF88">
        <f t="shared" si="87"/>
        <v>4.1884572468125375E-10</v>
      </c>
      <c r="BG88">
        <f t="shared" si="87"/>
        <v>3.7211447353639743E-9</v>
      </c>
      <c r="BH88">
        <f t="shared" si="87"/>
        <v>2.9574106609729436E-8</v>
      </c>
      <c r="BI88">
        <f t="shared" si="87"/>
        <v>2.1026346183698143E-7</v>
      </c>
      <c r="BJ88">
        <f t="shared" si="88"/>
        <v>1.1828994148218508E-6</v>
      </c>
      <c r="BK88">
        <f t="shared" si="88"/>
        <v>6.5028020560229483E-6</v>
      </c>
      <c r="BL88">
        <f t="shared" si="88"/>
        <v>2.9793113227490773E-5</v>
      </c>
      <c r="BM88">
        <f t="shared" si="88"/>
        <v>1.3114959031109718E-4</v>
      </c>
      <c r="BN88">
        <f t="shared" si="88"/>
        <v>5.5224773234869434E-4</v>
      </c>
      <c r="BO88">
        <f t="shared" si="88"/>
        <v>2.1641267918718005E-3</v>
      </c>
      <c r="BP88">
        <f t="shared" si="88"/>
        <v>7.3932871488648633E-3</v>
      </c>
      <c r="BQ88">
        <f t="shared" si="88"/>
        <v>2.1842611725601924E-2</v>
      </c>
      <c r="BR88">
        <f t="shared" si="88"/>
        <v>5.5903356151217137E-2</v>
      </c>
      <c r="BS88">
        <f t="shared" si="88"/>
        <v>0.13762823523469764</v>
      </c>
      <c r="BT88">
        <f t="shared" si="89"/>
        <v>0.28407375320401118</v>
      </c>
      <c r="BU88">
        <f t="shared" si="89"/>
        <v>0.49872610842374615</v>
      </c>
      <c r="BV88">
        <f t="shared" si="89"/>
        <v>0.78331252930962925</v>
      </c>
      <c r="BW88">
        <f t="shared" si="89"/>
        <v>1.1074894255098728</v>
      </c>
      <c r="BX88">
        <f t="shared" si="89"/>
        <v>1.4004505297055196</v>
      </c>
      <c r="BY88">
        <f t="shared" si="89"/>
        <v>1.5713825563289847</v>
      </c>
      <c r="BZ88">
        <f t="shared" si="89"/>
        <v>1.602752643957956</v>
      </c>
      <c r="CA88">
        <f t="shared" si="89"/>
        <v>1.4620011195825238</v>
      </c>
      <c r="CB88">
        <f t="shared" si="89"/>
        <v>1.1926052584521905</v>
      </c>
      <c r="CC88">
        <f t="shared" si="89"/>
        <v>0.86999550724965191</v>
      </c>
      <c r="CD88">
        <f t="shared" si="90"/>
        <v>0.5675298888847824</v>
      </c>
      <c r="CE88">
        <f t="shared" si="90"/>
        <v>0.33077281348661447</v>
      </c>
      <c r="CF88">
        <f t="shared" si="90"/>
        <v>0.17236375667665255</v>
      </c>
      <c r="CG88">
        <f t="shared" si="90"/>
        <v>8.0301076970985541E-2</v>
      </c>
      <c r="CH88">
        <f t="shared" si="90"/>
        <v>3.344469974334683E-2</v>
      </c>
      <c r="CI88">
        <f t="shared" si="90"/>
        <v>1.2451783705916677E-2</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12.195306188405857</v>
      </c>
    </row>
    <row r="89" spans="1:105" x14ac:dyDescent="0.3">
      <c r="A89">
        <v>2036</v>
      </c>
      <c r="B89">
        <f t="shared" si="82"/>
        <v>1.0526309166050984E-144</v>
      </c>
      <c r="C89">
        <f t="shared" si="82"/>
        <v>9.300884836545888E-141</v>
      </c>
      <c r="D89">
        <f t="shared" si="82"/>
        <v>6.9506800663545327E-137</v>
      </c>
      <c r="E89">
        <f t="shared" si="82"/>
        <v>2.4757047449464202E-133</v>
      </c>
      <c r="F89">
        <f t="shared" si="82"/>
        <v>1.2011389296461425E-129</v>
      </c>
      <c r="G89">
        <f t="shared" si="82"/>
        <v>6.6605498862493553E-126</v>
      </c>
      <c r="H89">
        <f t="shared" si="82"/>
        <v>2.1912931775740414E-122</v>
      </c>
      <c r="I89">
        <f t="shared" si="82"/>
        <v>6.281766320401637E-119</v>
      </c>
      <c r="J89">
        <f t="shared" si="82"/>
        <v>1.2408567875792979E-115</v>
      </c>
      <c r="K89">
        <f t="shared" si="82"/>
        <v>3.3219431325152795E-112</v>
      </c>
      <c r="L89">
        <f t="shared" si="83"/>
        <v>8.6716090328181079E-109</v>
      </c>
      <c r="M89">
        <f t="shared" si="83"/>
        <v>1.3190096623291709E-105</v>
      </c>
      <c r="N89">
        <f t="shared" si="83"/>
        <v>1.8293101551461279E-102</v>
      </c>
      <c r="O89">
        <f t="shared" si="83"/>
        <v>1.938276055015398E-99</v>
      </c>
      <c r="P89">
        <f t="shared" si="83"/>
        <v>3.5307176573221201E-96</v>
      </c>
      <c r="Q89">
        <f t="shared" si="83"/>
        <v>3.5527651963631708E-93</v>
      </c>
      <c r="R89">
        <f t="shared" si="83"/>
        <v>2.8627518542231345E-90</v>
      </c>
      <c r="S89">
        <f t="shared" si="83"/>
        <v>2.322301592020725E-87</v>
      </c>
      <c r="T89">
        <f t="shared" si="83"/>
        <v>2.3041404791777929E-84</v>
      </c>
      <c r="U89">
        <f t="shared" si="83"/>
        <v>2.0602429352443326E-81</v>
      </c>
      <c r="V89">
        <f t="shared" si="84"/>
        <v>1.3135332617726272E-78</v>
      </c>
      <c r="W89">
        <f t="shared" si="84"/>
        <v>5.4521450210314896E-76</v>
      </c>
      <c r="X89">
        <f t="shared" si="84"/>
        <v>3.2712863922424877E-73</v>
      </c>
      <c r="Y89">
        <f t="shared" si="84"/>
        <v>1.408965046728022E-70</v>
      </c>
      <c r="Z89">
        <f t="shared" si="84"/>
        <v>4.9200701975240822E-68</v>
      </c>
      <c r="AA89">
        <f t="shared" si="84"/>
        <v>1.1386058869198512E-65</v>
      </c>
      <c r="AB89">
        <f t="shared" si="84"/>
        <v>4.6890874720979538E-63</v>
      </c>
      <c r="AC89">
        <f t="shared" si="84"/>
        <v>1.0173079564095019E-60</v>
      </c>
      <c r="AD89">
        <f t="shared" si="84"/>
        <v>2.8210540876043301E-58</v>
      </c>
      <c r="AE89">
        <f t="shared" si="84"/>
        <v>7.8092788121816844E-56</v>
      </c>
      <c r="AF89">
        <f t="shared" si="85"/>
        <v>1.2447602631156879E-53</v>
      </c>
      <c r="AG89">
        <f t="shared" si="85"/>
        <v>1.7753172072435257E-51</v>
      </c>
      <c r="AH89">
        <f t="shared" si="85"/>
        <v>1.5869714991457612E-49</v>
      </c>
      <c r="AI89">
        <f t="shared" si="85"/>
        <v>3.0189030270511984E-47</v>
      </c>
      <c r="AJ89">
        <f t="shared" si="85"/>
        <v>4.30302608771824E-45</v>
      </c>
      <c r="AK89">
        <f t="shared" si="85"/>
        <v>4.7246137316875617E-43</v>
      </c>
      <c r="AL89">
        <f t="shared" si="85"/>
        <v>4.9781723025908354E-41</v>
      </c>
      <c r="AM89">
        <f t="shared" si="85"/>
        <v>3.7929507313171203E-39</v>
      </c>
      <c r="AN89">
        <f t="shared" si="85"/>
        <v>4.2867557810093065E-37</v>
      </c>
      <c r="AO89">
        <f t="shared" si="85"/>
        <v>2.8872503340090236E-35</v>
      </c>
      <c r="AP89">
        <f t="shared" si="86"/>
        <v>2.0307882634736944E-33</v>
      </c>
      <c r="AQ89">
        <f t="shared" si="86"/>
        <v>1.3454031685186691E-31</v>
      </c>
      <c r="AR89">
        <f t="shared" si="86"/>
        <v>6.368584667825627E-30</v>
      </c>
      <c r="AS89">
        <f t="shared" si="86"/>
        <v>2.7717653813268629E-28</v>
      </c>
      <c r="AT89">
        <f t="shared" si="86"/>
        <v>9.6936247122667913E-27</v>
      </c>
      <c r="AU89">
        <f t="shared" si="86"/>
        <v>3.3383260853884403E-25</v>
      </c>
      <c r="AV89">
        <f t="shared" si="86"/>
        <v>9.6785886609931101E-24</v>
      </c>
      <c r="AW89">
        <f t="shared" si="86"/>
        <v>2.9281702738747766E-22</v>
      </c>
      <c r="AX89">
        <f t="shared" si="86"/>
        <v>7.9239660618771885E-21</v>
      </c>
      <c r="AY89">
        <f t="shared" si="86"/>
        <v>1.9180422246747945E-19</v>
      </c>
      <c r="AZ89">
        <f t="shared" si="87"/>
        <v>4.3259214647127485E-18</v>
      </c>
      <c r="BA89">
        <f t="shared" si="87"/>
        <v>8.3789264682232146E-17</v>
      </c>
      <c r="BB89">
        <f t="shared" si="87"/>
        <v>1.4517289110418395E-15</v>
      </c>
      <c r="BC89">
        <f t="shared" si="87"/>
        <v>2.2499657736646111E-14</v>
      </c>
      <c r="BD89">
        <f t="shared" si="87"/>
        <v>3.1193568402591369E-13</v>
      </c>
      <c r="BE89">
        <f t="shared" si="87"/>
        <v>3.868638894116407E-12</v>
      </c>
      <c r="BF89">
        <f t="shared" si="87"/>
        <v>4.293661143946673E-11</v>
      </c>
      <c r="BG89">
        <f t="shared" si="87"/>
        <v>4.2629003921277082E-10</v>
      </c>
      <c r="BH89">
        <f t="shared" si="87"/>
        <v>3.7861271869326399E-9</v>
      </c>
      <c r="BI89">
        <f t="shared" si="87"/>
        <v>3.0081695989475086E-8</v>
      </c>
      <c r="BJ89">
        <f t="shared" si="88"/>
        <v>1.8912165807953557E-7</v>
      </c>
      <c r="BK89">
        <f t="shared" si="88"/>
        <v>1.161846961781559E-6</v>
      </c>
      <c r="BL89">
        <f t="shared" si="88"/>
        <v>5.9486610221824303E-6</v>
      </c>
      <c r="BM89">
        <f t="shared" si="88"/>
        <v>2.9263429089515971E-5</v>
      </c>
      <c r="BN89">
        <f t="shared" si="88"/>
        <v>1.3770419185340021E-4</v>
      </c>
      <c r="BO89">
        <f t="shared" si="88"/>
        <v>6.0304658667484638E-4</v>
      </c>
      <c r="BP89">
        <f t="shared" si="88"/>
        <v>2.3022934534828853E-3</v>
      </c>
      <c r="BQ89">
        <f t="shared" si="88"/>
        <v>7.6012079289071322E-3</v>
      </c>
      <c r="BR89">
        <f t="shared" si="88"/>
        <v>2.1740567219317976E-2</v>
      </c>
      <c r="BS89">
        <f t="shared" si="88"/>
        <v>5.9812984472990383E-2</v>
      </c>
      <c r="BT89">
        <f t="shared" si="89"/>
        <v>0.13796660686061005</v>
      </c>
      <c r="BU89">
        <f t="shared" si="89"/>
        <v>0.27068233913782291</v>
      </c>
      <c r="BV89">
        <f t="shared" si="89"/>
        <v>0.47510306516334083</v>
      </c>
      <c r="BW89">
        <f t="shared" si="89"/>
        <v>0.75066694015034541</v>
      </c>
      <c r="BX89">
        <f t="shared" si="89"/>
        <v>1.0607924402969913</v>
      </c>
      <c r="BY89">
        <f t="shared" si="89"/>
        <v>1.3301466167443816</v>
      </c>
      <c r="BZ89">
        <f t="shared" si="89"/>
        <v>1.5161390398673824</v>
      </c>
      <c r="CA89">
        <f t="shared" si="89"/>
        <v>1.545521946381214</v>
      </c>
      <c r="CB89">
        <f t="shared" si="89"/>
        <v>1.4088966405108201</v>
      </c>
      <c r="CC89">
        <f t="shared" si="89"/>
        <v>1.1485617946410747</v>
      </c>
      <c r="CD89">
        <f t="shared" si="90"/>
        <v>0.83729989557659945</v>
      </c>
      <c r="CE89">
        <f t="shared" si="90"/>
        <v>0.54535217336470754</v>
      </c>
      <c r="CF89">
        <f t="shared" si="90"/>
        <v>0.31757633643351635</v>
      </c>
      <c r="CG89">
        <f t="shared" si="90"/>
        <v>0.16534021413253147</v>
      </c>
      <c r="CH89">
        <f t="shared" si="90"/>
        <v>7.6955447787590447E-2</v>
      </c>
      <c r="CI89">
        <f t="shared" si="90"/>
        <v>3.2018322806741363E-2</v>
      </c>
      <c r="CJ89">
        <f t="shared" si="90"/>
        <v>1.191106297664187E-2</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11.723165284085523</v>
      </c>
    </row>
    <row r="90" spans="1:105" x14ac:dyDescent="0.3">
      <c r="A90">
        <v>2037</v>
      </c>
      <c r="B90">
        <f t="shared" si="82"/>
        <v>1.9165408605774502E-148</v>
      </c>
      <c r="C90">
        <f t="shared" si="82"/>
        <v>1.8924358680477164E-144</v>
      </c>
      <c r="D90">
        <f t="shared" si="82"/>
        <v>1.5804441200133092E-140</v>
      </c>
      <c r="E90">
        <f t="shared" si="82"/>
        <v>6.2907965179503221E-137</v>
      </c>
      <c r="F90">
        <f t="shared" si="82"/>
        <v>3.4107899454467579E-133</v>
      </c>
      <c r="G90">
        <f t="shared" si="82"/>
        <v>2.1136192661595328E-129</v>
      </c>
      <c r="H90">
        <f t="shared" si="82"/>
        <v>7.7709139980744544E-126</v>
      </c>
      <c r="I90">
        <f t="shared" si="82"/>
        <v>2.4894782435894165E-122</v>
      </c>
      <c r="J90">
        <f t="shared" si="82"/>
        <v>5.4954487435346379E-119</v>
      </c>
      <c r="K90">
        <f t="shared" si="82"/>
        <v>1.6441015428780871E-115</v>
      </c>
      <c r="L90">
        <f t="shared" si="83"/>
        <v>4.796131420084195E-112</v>
      </c>
      <c r="M90">
        <f t="shared" si="83"/>
        <v>8.1525656573223126E-109</v>
      </c>
      <c r="N90">
        <f t="shared" si="83"/>
        <v>1.2635388971197882E-105</v>
      </c>
      <c r="O90">
        <f t="shared" si="83"/>
        <v>1.4961386547118229E-102</v>
      </c>
      <c r="P90">
        <f t="shared" si="83"/>
        <v>3.0456089844725419E-99</v>
      </c>
      <c r="Q90">
        <f t="shared" si="83"/>
        <v>3.4247794085273685E-96</v>
      </c>
      <c r="R90">
        <f t="shared" si="83"/>
        <v>3.0839316561276823E-93</v>
      </c>
      <c r="S90">
        <f t="shared" si="83"/>
        <v>2.7957259825596596E-90</v>
      </c>
      <c r="T90">
        <f t="shared" si="83"/>
        <v>3.099844288493558E-87</v>
      </c>
      <c r="U90">
        <f t="shared" si="83"/>
        <v>3.0974499759013081E-84</v>
      </c>
      <c r="V90">
        <f t="shared" si="84"/>
        <v>2.2068960872875528E-81</v>
      </c>
      <c r="W90">
        <f t="shared" si="84"/>
        <v>1.0236774853476122E-78</v>
      </c>
      <c r="X90">
        <f t="shared" si="84"/>
        <v>6.8638733590202925E-76</v>
      </c>
      <c r="Y90">
        <f t="shared" si="84"/>
        <v>3.3037399630600577E-73</v>
      </c>
      <c r="Z90">
        <f t="shared" si="84"/>
        <v>1.2892343818449904E-70</v>
      </c>
      <c r="AA90">
        <f t="shared" si="84"/>
        <v>3.3341792711854662E-68</v>
      </c>
      <c r="AB90">
        <f t="shared" si="84"/>
        <v>1.5344714023522248E-65</v>
      </c>
      <c r="AC90">
        <f t="shared" si="84"/>
        <v>3.720299023673349E-63</v>
      </c>
      <c r="AD90">
        <f t="shared" si="84"/>
        <v>1.1529003271583029E-60</v>
      </c>
      <c r="AE90">
        <f t="shared" si="84"/>
        <v>3.5665327847064501E-58</v>
      </c>
      <c r="AF90">
        <f t="shared" si="85"/>
        <v>6.3529575020547462E-56</v>
      </c>
      <c r="AG90">
        <f t="shared" si="85"/>
        <v>1.0125608678519351E-53</v>
      </c>
      <c r="AH90">
        <f t="shared" si="85"/>
        <v>1.0115078242250095E-51</v>
      </c>
      <c r="AI90">
        <f t="shared" si="85"/>
        <v>2.1503255964187873E-49</v>
      </c>
      <c r="AJ90">
        <f t="shared" si="85"/>
        <v>3.4251846037756827E-47</v>
      </c>
      <c r="AK90">
        <f t="shared" si="85"/>
        <v>4.2027277193120604E-45</v>
      </c>
      <c r="AL90">
        <f t="shared" si="85"/>
        <v>4.9486850312555606E-43</v>
      </c>
      <c r="AM90">
        <f t="shared" si="85"/>
        <v>4.2135876543926107E-41</v>
      </c>
      <c r="AN90">
        <f t="shared" si="85"/>
        <v>5.3217995942617843E-39</v>
      </c>
      <c r="AO90">
        <f t="shared" si="85"/>
        <v>4.0056145558717317E-37</v>
      </c>
      <c r="AP90">
        <f t="shared" si="86"/>
        <v>3.1485043927482822E-35</v>
      </c>
      <c r="AQ90">
        <f t="shared" si="86"/>
        <v>2.3310256226351937E-33</v>
      </c>
      <c r="AR90">
        <f t="shared" si="86"/>
        <v>1.2330834548654264E-31</v>
      </c>
      <c r="AS90">
        <f t="shared" si="86"/>
        <v>5.9973715103227614E-30</v>
      </c>
      <c r="AT90">
        <f t="shared" si="86"/>
        <v>2.3439353588267209E-28</v>
      </c>
      <c r="AU90">
        <f t="shared" si="86"/>
        <v>9.0207599681225526E-27</v>
      </c>
      <c r="AV90">
        <f t="shared" si="86"/>
        <v>2.9226805278291523E-25</v>
      </c>
      <c r="AW90">
        <f t="shared" si="86"/>
        <v>9.8814478560036949E-24</v>
      </c>
      <c r="AX90">
        <f t="shared" si="86"/>
        <v>2.9882835561860581E-22</v>
      </c>
      <c r="AY90">
        <f t="shared" si="86"/>
        <v>8.0833671360880244E-21</v>
      </c>
      <c r="AZ90">
        <f t="shared" si="87"/>
        <v>2.0373597115882179E-19</v>
      </c>
      <c r="BA90">
        <f t="shared" si="87"/>
        <v>4.4099371974662015E-18</v>
      </c>
      <c r="BB90">
        <f t="shared" si="87"/>
        <v>8.5385572328788983E-17</v>
      </c>
      <c r="BC90">
        <f t="shared" si="87"/>
        <v>1.478869397405276E-15</v>
      </c>
      <c r="BD90">
        <f t="shared" si="87"/>
        <v>2.2912575642077677E-14</v>
      </c>
      <c r="BE90">
        <f t="shared" si="87"/>
        <v>3.1755721829990436E-13</v>
      </c>
      <c r="BF90">
        <f t="shared" si="87"/>
        <v>3.9386419714665334E-12</v>
      </c>
      <c r="BG90">
        <f t="shared" si="87"/>
        <v>4.3699741206915515E-11</v>
      </c>
      <c r="BH90">
        <f t="shared" si="87"/>
        <v>4.33734353744288E-10</v>
      </c>
      <c r="BI90">
        <f t="shared" si="87"/>
        <v>3.8511096385013055E-9</v>
      </c>
      <c r="BJ90">
        <f t="shared" si="88"/>
        <v>2.7057008258452617E-8</v>
      </c>
      <c r="BK90">
        <f t="shared" si="88"/>
        <v>1.8575579723309904E-7</v>
      </c>
      <c r="BL90">
        <f t="shared" si="88"/>
        <v>1.0628393230714464E-6</v>
      </c>
      <c r="BM90">
        <f t="shared" si="88"/>
        <v>5.8429012997398767E-6</v>
      </c>
      <c r="BN90">
        <f t="shared" si="88"/>
        <v>3.0725958381359185E-5</v>
      </c>
      <c r="BO90">
        <f t="shared" si="88"/>
        <v>1.5037099838298234E-4</v>
      </c>
      <c r="BP90">
        <f t="shared" si="88"/>
        <v>6.41547534950967E-4</v>
      </c>
      <c r="BQ90">
        <f t="shared" si="88"/>
        <v>2.3670406547068859E-3</v>
      </c>
      <c r="BR90">
        <f t="shared" si="88"/>
        <v>7.5656965386022004E-3</v>
      </c>
      <c r="BS90">
        <f t="shared" si="88"/>
        <v>2.3261004330502221E-2</v>
      </c>
      <c r="BT90">
        <f t="shared" si="89"/>
        <v>5.9960040175421551E-2</v>
      </c>
      <c r="BU90">
        <f t="shared" si="89"/>
        <v>0.13146277488409308</v>
      </c>
      <c r="BV90">
        <f t="shared" si="89"/>
        <v>0.25786099191080447</v>
      </c>
      <c r="BW90">
        <f t="shared" si="89"/>
        <v>0.45530251443385283</v>
      </c>
      <c r="BX90">
        <f t="shared" si="89"/>
        <v>0.71901527630907536</v>
      </c>
      <c r="BY90">
        <f t="shared" si="89"/>
        <v>1.0075396778390735</v>
      </c>
      <c r="BZ90">
        <f t="shared" si="89"/>
        <v>1.2833839896409414</v>
      </c>
      <c r="CA90">
        <f t="shared" si="89"/>
        <v>1.4620011195825238</v>
      </c>
      <c r="CB90">
        <f t="shared" si="89"/>
        <v>1.4893837281834768</v>
      </c>
      <c r="CC90">
        <f t="shared" si="89"/>
        <v>1.3568654359188872</v>
      </c>
      <c r="CD90">
        <f t="shared" si="90"/>
        <v>1.1053972838968684</v>
      </c>
      <c r="CE90">
        <f t="shared" si="90"/>
        <v>0.80458021111103628</v>
      </c>
      <c r="CF90">
        <f t="shared" si="90"/>
        <v>0.52359486094895857</v>
      </c>
      <c r="CG90">
        <f t="shared" si="90"/>
        <v>0.30463561761331065</v>
      </c>
      <c r="CH90">
        <f t="shared" si="90"/>
        <v>0.15845155128445457</v>
      </c>
      <c r="CI90">
        <f t="shared" si="90"/>
        <v>7.367338884513569E-2</v>
      </c>
      <c r="CJ90">
        <f t="shared" si="90"/>
        <v>3.062792193991689E-2</v>
      </c>
      <c r="CK90">
        <f t="shared" si="90"/>
        <v>1.1380329992598375E-2</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11.269140223412208</v>
      </c>
    </row>
    <row r="91" spans="1:105" x14ac:dyDescent="0.3">
      <c r="A91">
        <v>2038</v>
      </c>
      <c r="B91">
        <f t="shared" si="82"/>
        <v>3.1225190871630172E-152</v>
      </c>
      <c r="C91">
        <f t="shared" si="82"/>
        <v>3.4455863018285944E-148</v>
      </c>
      <c r="D91">
        <f t="shared" si="82"/>
        <v>3.2157038741155254E-144</v>
      </c>
      <c r="E91">
        <f t="shared" si="82"/>
        <v>1.4303999424633658E-140</v>
      </c>
      <c r="F91">
        <f t="shared" si="82"/>
        <v>8.6668596310101605E-137</v>
      </c>
      <c r="G91">
        <f t="shared" si="82"/>
        <v>6.0018963365406079E-133</v>
      </c>
      <c r="H91">
        <f t="shared" si="82"/>
        <v>2.4659756059942928E-129</v>
      </c>
      <c r="I91">
        <f t="shared" si="82"/>
        <v>8.8283583086896807E-126</v>
      </c>
      <c r="J91">
        <f t="shared" si="82"/>
        <v>2.1778588040370736E-122</v>
      </c>
      <c r="K91">
        <f t="shared" si="82"/>
        <v>7.2813203332502636E-119</v>
      </c>
      <c r="L91">
        <f t="shared" si="83"/>
        <v>2.3737092277181618E-115</v>
      </c>
      <c r="M91">
        <f t="shared" si="83"/>
        <v>4.5090566416687134E-112</v>
      </c>
      <c r="N91">
        <f t="shared" si="83"/>
        <v>7.8097106591012723E-109</v>
      </c>
      <c r="O91">
        <f t="shared" si="83"/>
        <v>1.0334110814367889E-105</v>
      </c>
      <c r="P91">
        <f t="shared" si="83"/>
        <v>2.3508794410457651E-102</v>
      </c>
      <c r="Q91">
        <f t="shared" si="83"/>
        <v>2.9542262930076872E-99</v>
      </c>
      <c r="R91">
        <f t="shared" si="83"/>
        <v>2.9728352563303324E-96</v>
      </c>
      <c r="S91">
        <f t="shared" si="83"/>
        <v>3.0117272814810945E-93</v>
      </c>
      <c r="T91">
        <f t="shared" si="83"/>
        <v>3.7317785291141723E-90</v>
      </c>
      <c r="U91">
        <f t="shared" si="83"/>
        <v>4.167112510483045E-87</v>
      </c>
      <c r="V91">
        <f t="shared" si="84"/>
        <v>3.317934072456772E-84</v>
      </c>
      <c r="W91">
        <f t="shared" si="84"/>
        <v>1.7199030300985752E-81</v>
      </c>
      <c r="X91">
        <f t="shared" si="84"/>
        <v>1.2887391279583095E-78</v>
      </c>
      <c r="Y91">
        <f t="shared" si="84"/>
        <v>6.931968039042207E-76</v>
      </c>
      <c r="Z91">
        <f t="shared" si="84"/>
        <v>3.0229956086870285E-73</v>
      </c>
      <c r="AA91">
        <f t="shared" si="84"/>
        <v>8.7367423208927381E-71</v>
      </c>
      <c r="AB91">
        <f t="shared" si="84"/>
        <v>4.4933921392150866E-68</v>
      </c>
      <c r="AC91">
        <f t="shared" si="84"/>
        <v>1.2174420916638434E-65</v>
      </c>
      <c r="AD91">
        <f t="shared" si="84"/>
        <v>4.216160833596384E-63</v>
      </c>
      <c r="AE91">
        <f t="shared" si="84"/>
        <v>1.4575604318883205E-60</v>
      </c>
      <c r="AF91">
        <f t="shared" si="85"/>
        <v>2.9014242871673127E-58</v>
      </c>
      <c r="AG91">
        <f t="shared" si="85"/>
        <v>5.1678675423053377E-56</v>
      </c>
      <c r="AH91">
        <f t="shared" si="85"/>
        <v>5.7691844373353381E-54</v>
      </c>
      <c r="AI91">
        <f t="shared" si="85"/>
        <v>1.3705798538787342E-51</v>
      </c>
      <c r="AJ91">
        <f t="shared" si="85"/>
        <v>2.4397147109268452E-49</v>
      </c>
      <c r="AK91">
        <f t="shared" si="85"/>
        <v>3.3453476657126747E-47</v>
      </c>
      <c r="AL91">
        <f t="shared" si="85"/>
        <v>4.4020478574813961E-45</v>
      </c>
      <c r="AM91">
        <f t="shared" si="85"/>
        <v>4.1886292570315204E-43</v>
      </c>
      <c r="AN91">
        <f t="shared" si="85"/>
        <v>5.9119853269874308E-41</v>
      </c>
      <c r="AO91">
        <f t="shared" si="85"/>
        <v>4.9727763854996709E-39</v>
      </c>
      <c r="AP91">
        <f t="shared" si="86"/>
        <v>4.3680642707925272E-37</v>
      </c>
      <c r="AQ91">
        <f t="shared" si="86"/>
        <v>3.6139879988875926E-35</v>
      </c>
      <c r="AR91">
        <f t="shared" si="86"/>
        <v>2.1364221486883998E-33</v>
      </c>
      <c r="AS91">
        <f t="shared" si="86"/>
        <v>1.1612092745538035E-31</v>
      </c>
      <c r="AT91">
        <f t="shared" si="86"/>
        <v>5.0716598301462796E-30</v>
      </c>
      <c r="AU91">
        <f t="shared" si="86"/>
        <v>2.1812354903748538E-28</v>
      </c>
      <c r="AV91">
        <f t="shared" si="86"/>
        <v>7.8976106080376381E-27</v>
      </c>
      <c r="AW91">
        <f t="shared" si="86"/>
        <v>2.9839386967539279E-25</v>
      </c>
      <c r="AX91">
        <f t="shared" si="86"/>
        <v>1.0084307051014278E-23</v>
      </c>
      <c r="AY91">
        <f t="shared" si="86"/>
        <v>3.0483968384973395E-22</v>
      </c>
      <c r="AZ91">
        <f t="shared" si="87"/>
        <v>8.5862168857279778E-21</v>
      </c>
      <c r="BA91">
        <f t="shared" si="87"/>
        <v>2.0769282221235364E-19</v>
      </c>
      <c r="BB91">
        <f t="shared" si="87"/>
        <v>4.4939529302196538E-18</v>
      </c>
      <c r="BC91">
        <f t="shared" si="87"/>
        <v>8.6981879975345809E-17</v>
      </c>
      <c r="BD91">
        <f t="shared" si="87"/>
        <v>1.5060098837687124E-15</v>
      </c>
      <c r="BE91">
        <f t="shared" si="87"/>
        <v>2.3325493547509246E-14</v>
      </c>
      <c r="BF91">
        <f t="shared" si="87"/>
        <v>3.2330342080785815E-13</v>
      </c>
      <c r="BG91">
        <f t="shared" si="87"/>
        <v>4.0086450488166598E-12</v>
      </c>
      <c r="BH91">
        <f t="shared" si="87"/>
        <v>4.4462870974364313E-11</v>
      </c>
      <c r="BI91">
        <f t="shared" si="87"/>
        <v>4.4117866827580508E-10</v>
      </c>
      <c r="BJ91">
        <f t="shared" si="88"/>
        <v>3.463883995423442E-9</v>
      </c>
      <c r="BK91">
        <f t="shared" si="88"/>
        <v>2.6575465712539998E-8</v>
      </c>
      <c r="BL91">
        <f t="shared" si="88"/>
        <v>1.699264810961762E-7</v>
      </c>
      <c r="BM91">
        <f t="shared" si="88"/>
        <v>1.0439433746571882E-6</v>
      </c>
      <c r="BN91">
        <f t="shared" si="88"/>
        <v>6.1349181469138078E-6</v>
      </c>
      <c r="BO91">
        <f t="shared" si="88"/>
        <v>3.3552304950874014E-5</v>
      </c>
      <c r="BP91">
        <f t="shared" si="88"/>
        <v>1.5997129487565348E-4</v>
      </c>
      <c r="BQ91">
        <f t="shared" si="88"/>
        <v>6.5958972122283127E-4</v>
      </c>
      <c r="BR91">
        <f t="shared" si="88"/>
        <v>2.3559822932802408E-3</v>
      </c>
      <c r="BS91">
        <f t="shared" si="88"/>
        <v>8.0948071948792645E-3</v>
      </c>
      <c r="BT91">
        <f t="shared" si="89"/>
        <v>2.331819364083702E-2</v>
      </c>
      <c r="BU91">
        <f t="shared" si="89"/>
        <v>5.7133486449996218E-2</v>
      </c>
      <c r="BV91">
        <f t="shared" si="89"/>
        <v>0.12523580828706624</v>
      </c>
      <c r="BW91">
        <f t="shared" si="89"/>
        <v>0.24711429287671047</v>
      </c>
      <c r="BX91">
        <f t="shared" si="89"/>
        <v>0.43610480988320482</v>
      </c>
      <c r="BY91">
        <f t="shared" si="89"/>
        <v>0.68292004385984972</v>
      </c>
      <c r="BZ91">
        <f t="shared" si="89"/>
        <v>0.9721186184959868</v>
      </c>
      <c r="CA91">
        <f t="shared" si="89"/>
        <v>1.2375572294962236</v>
      </c>
      <c r="CB91">
        <f t="shared" si="89"/>
        <v>1.4088966405108201</v>
      </c>
      <c r="CC91">
        <f t="shared" si="89"/>
        <v>1.4343800982160482</v>
      </c>
      <c r="CD91">
        <f t="shared" si="90"/>
        <v>1.3058725916849681</v>
      </c>
      <c r="CE91">
        <f t="shared" si="90"/>
        <v>1.062200992425592</v>
      </c>
      <c r="CF91">
        <f t="shared" si="90"/>
        <v>0.77248076442016345</v>
      </c>
      <c r="CG91">
        <f t="shared" si="90"/>
        <v>0.50225922257193589</v>
      </c>
      <c r="CH91">
        <f t="shared" si="90"/>
        <v>0.29194341159274961</v>
      </c>
      <c r="CI91">
        <f t="shared" si="90"/>
        <v>0.15169377979731585</v>
      </c>
      <c r="CJ91">
        <f t="shared" si="90"/>
        <v>7.0474109971896112E-2</v>
      </c>
      <c r="CK91">
        <f t="shared" si="90"/>
        <v>2.9263203405718845E-2</v>
      </c>
      <c r="CL91">
        <f t="shared" si="90"/>
        <v>1.0859296541476032E-2</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10.833137876255119</v>
      </c>
    </row>
    <row r="92" spans="1:105" x14ac:dyDescent="0.3">
      <c r="A92">
        <v>2039</v>
      </c>
      <c r="B92">
        <f t="shared" si="82"/>
        <v>4.5523660756345958E-156</v>
      </c>
      <c r="C92">
        <f t="shared" si="82"/>
        <v>5.6137122955393591E-152</v>
      </c>
      <c r="D92">
        <f t="shared" si="82"/>
        <v>5.8548801607845147E-148</v>
      </c>
      <c r="E92">
        <f t="shared" si="82"/>
        <v>2.9104114332592379E-144</v>
      </c>
      <c r="F92">
        <f t="shared" si="82"/>
        <v>1.9706686557355437E-140</v>
      </c>
      <c r="G92">
        <f t="shared" si="82"/>
        <v>1.5250893165705669E-136</v>
      </c>
      <c r="H92">
        <f t="shared" si="82"/>
        <v>7.0024579131076716E-133</v>
      </c>
      <c r="I92">
        <f t="shared" si="82"/>
        <v>2.8015386910214519E-129</v>
      </c>
      <c r="J92">
        <f t="shared" si="82"/>
        <v>7.7232721022103129E-126</v>
      </c>
      <c r="K92">
        <f t="shared" si="82"/>
        <v>2.8856037664694292E-122</v>
      </c>
      <c r="L92">
        <f t="shared" si="83"/>
        <v>1.0512572863809817E-118</v>
      </c>
      <c r="M92">
        <f t="shared" si="83"/>
        <v>2.2316297076040086E-115</v>
      </c>
      <c r="N92">
        <f t="shared" si="83"/>
        <v>4.319428900925604E-112</v>
      </c>
      <c r="O92">
        <f t="shared" si="83"/>
        <v>6.3873312933437436E-109</v>
      </c>
      <c r="P92">
        <f t="shared" si="83"/>
        <v>1.6237966032410004E-105</v>
      </c>
      <c r="Q92">
        <f t="shared" si="83"/>
        <v>2.2803419256498545E-102</v>
      </c>
      <c r="R92">
        <f t="shared" si="83"/>
        <v>2.5643777398228689E-99</v>
      </c>
      <c r="S92">
        <f t="shared" si="83"/>
        <v>2.9032319918792045E-96</v>
      </c>
      <c r="T92">
        <f t="shared" si="83"/>
        <v>4.0201004228205706E-93</v>
      </c>
      <c r="U92">
        <f t="shared" si="83"/>
        <v>5.0166200453187705E-90</v>
      </c>
      <c r="V92">
        <f t="shared" si="84"/>
        <v>4.4637378133183146E-87</v>
      </c>
      <c r="W92">
        <f t="shared" si="84"/>
        <v>2.5857696235709361E-84</v>
      </c>
      <c r="X92">
        <f t="shared" si="84"/>
        <v>2.1652389184171896E-81</v>
      </c>
      <c r="Y92">
        <f t="shared" si="84"/>
        <v>1.301524369462615E-78</v>
      </c>
      <c r="Z92">
        <f t="shared" si="84"/>
        <v>6.3429050639245136E-76</v>
      </c>
      <c r="AA92">
        <f t="shared" si="84"/>
        <v>2.0485905466229166E-73</v>
      </c>
      <c r="AB92">
        <f t="shared" si="84"/>
        <v>1.1774294683647642E-70</v>
      </c>
      <c r="AC92">
        <f t="shared" si="84"/>
        <v>3.565035305477914E-68</v>
      </c>
      <c r="AD92">
        <f t="shared" si="84"/>
        <v>1.3797094350164899E-65</v>
      </c>
      <c r="AE92">
        <f t="shared" si="84"/>
        <v>5.3303039827167676E-63</v>
      </c>
      <c r="AF92">
        <f t="shared" si="85"/>
        <v>1.1857457907660665E-60</v>
      </c>
      <c r="AG92">
        <f t="shared" si="85"/>
        <v>2.360188368214138E-58</v>
      </c>
      <c r="AH92">
        <f t="shared" si="85"/>
        <v>2.9444532122327757E-56</v>
      </c>
      <c r="AI92">
        <f t="shared" si="85"/>
        <v>7.8171693522793729E-54</v>
      </c>
      <c r="AJ92">
        <f t="shared" si="85"/>
        <v>1.5550314043495608E-51</v>
      </c>
      <c r="AK92">
        <f t="shared" si="85"/>
        <v>2.3828478921127688E-49</v>
      </c>
      <c r="AL92">
        <f t="shared" si="85"/>
        <v>3.5040053764871101E-47</v>
      </c>
      <c r="AM92">
        <f t="shared" si="85"/>
        <v>3.725948677323952E-45</v>
      </c>
      <c r="AN92">
        <f t="shared" si="85"/>
        <v>5.8769667890842094E-43</v>
      </c>
      <c r="AO92">
        <f t="shared" si="85"/>
        <v>5.5242555651969717E-41</v>
      </c>
      <c r="AP92">
        <f t="shared" si="86"/>
        <v>5.4227401446554668E-39</v>
      </c>
      <c r="AQ92">
        <f t="shared" si="86"/>
        <v>5.0138509856847932E-37</v>
      </c>
      <c r="AR92">
        <f t="shared" si="86"/>
        <v>3.3122776218946181E-35</v>
      </c>
      <c r="AS92">
        <f t="shared" si="86"/>
        <v>2.0118940073605014E-33</v>
      </c>
      <c r="AT92">
        <f t="shared" si="86"/>
        <v>9.8197325645262282E-32</v>
      </c>
      <c r="AU92">
        <f t="shared" si="86"/>
        <v>4.7196200931756921E-30</v>
      </c>
      <c r="AV92">
        <f t="shared" si="86"/>
        <v>1.9096560165981119E-28</v>
      </c>
      <c r="AW92">
        <f t="shared" si="86"/>
        <v>8.0631412433988045E-27</v>
      </c>
      <c r="AX92">
        <f t="shared" si="86"/>
        <v>3.0451968656787026E-25</v>
      </c>
      <c r="AY92">
        <f t="shared" si="86"/>
        <v>1.0287166246024861E-23</v>
      </c>
      <c r="AZ92">
        <f t="shared" si="87"/>
        <v>3.2380313758423124E-22</v>
      </c>
      <c r="BA92">
        <f t="shared" si="87"/>
        <v>8.7529737973175429E-21</v>
      </c>
      <c r="BB92">
        <f t="shared" si="87"/>
        <v>2.1164967326588548E-19</v>
      </c>
      <c r="BC92">
        <f t="shared" si="87"/>
        <v>4.5779686629731061E-18</v>
      </c>
      <c r="BD92">
        <f t="shared" si="87"/>
        <v>8.8578187621902646E-17</v>
      </c>
      <c r="BE92">
        <f t="shared" si="87"/>
        <v>1.5331503701321488E-15</v>
      </c>
      <c r="BF92">
        <f t="shared" si="87"/>
        <v>2.3747568694279722E-14</v>
      </c>
      <c r="BG92">
        <f t="shared" si="87"/>
        <v>3.2904962331581189E-13</v>
      </c>
      <c r="BH92">
        <f t="shared" si="87"/>
        <v>4.0786481261667862E-12</v>
      </c>
      <c r="BI92">
        <f t="shared" si="87"/>
        <v>4.5226000741813104E-11</v>
      </c>
      <c r="BJ92">
        <f t="shared" si="88"/>
        <v>3.9681854624048013E-10</v>
      </c>
      <c r="BK92">
        <f t="shared" si="88"/>
        <v>3.4022361036103816E-9</v>
      </c>
      <c r="BL92">
        <f t="shared" si="88"/>
        <v>2.4310817962559622E-8</v>
      </c>
      <c r="BM92">
        <f t="shared" si="88"/>
        <v>1.6690540166176961E-7</v>
      </c>
      <c r="BN92">
        <f t="shared" si="88"/>
        <v>1.096117634884565E-6</v>
      </c>
      <c r="BO92">
        <f t="shared" si="88"/>
        <v>6.6992424437697057E-6</v>
      </c>
      <c r="BP92">
        <f t="shared" si="88"/>
        <v>3.5694420644756122E-5</v>
      </c>
      <c r="BQ92">
        <f t="shared" si="88"/>
        <v>1.6447015387371423E-4</v>
      </c>
      <c r="BR92">
        <f t="shared" si="88"/>
        <v>6.5650824414043376E-4</v>
      </c>
      <c r="BS92">
        <f t="shared" si="88"/>
        <v>2.5207490574524869E-3</v>
      </c>
      <c r="BT92">
        <f t="shared" si="89"/>
        <v>8.114709020019345E-3</v>
      </c>
      <c r="BU92">
        <f t="shared" si="89"/>
        <v>2.2218959435641897E-2</v>
      </c>
      <c r="BV92">
        <f t="shared" si="89"/>
        <v>5.4427257922494934E-2</v>
      </c>
      <c r="BW92">
        <f t="shared" si="89"/>
        <v>0.12001643978165794</v>
      </c>
      <c r="BX92">
        <f t="shared" si="89"/>
        <v>0.23669478708771133</v>
      </c>
      <c r="BY92">
        <f t="shared" si="89"/>
        <v>0.41421194473329515</v>
      </c>
      <c r="BZ92">
        <f t="shared" si="89"/>
        <v>0.65891131057400609</v>
      </c>
      <c r="CA92">
        <f t="shared" si="89"/>
        <v>0.93740644573895127</v>
      </c>
      <c r="CB92">
        <f t="shared" si="89"/>
        <v>1.1926052584521905</v>
      </c>
      <c r="CC92">
        <f t="shared" si="89"/>
        <v>1.3568654359188872</v>
      </c>
      <c r="CD92">
        <f t="shared" si="90"/>
        <v>1.3804741477921354</v>
      </c>
      <c r="CE92">
        <f t="shared" si="90"/>
        <v>1.2548422029581963</v>
      </c>
      <c r="CF92">
        <f t="shared" si="90"/>
        <v>1.0198235343915762</v>
      </c>
      <c r="CG92">
        <f t="shared" si="90"/>
        <v>0.74100343056512152</v>
      </c>
      <c r="CH92">
        <f t="shared" si="90"/>
        <v>0.48133331253372869</v>
      </c>
      <c r="CI92">
        <f t="shared" si="90"/>
        <v>0.27949236995430116</v>
      </c>
      <c r="CJ92">
        <f t="shared" si="90"/>
        <v>0.14510645277849835</v>
      </c>
      <c r="CK92">
        <f t="shared" si="90"/>
        <v>6.7333925526851815E-2</v>
      </c>
      <c r="CL92">
        <f t="shared" si="90"/>
        <v>2.7923426099498962E-2</v>
      </c>
      <c r="CM92">
        <f t="shared" si="90"/>
        <v>1.0347767276320688E-2</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10.412538530842205</v>
      </c>
    </row>
    <row r="93" spans="1:105" x14ac:dyDescent="0.3">
      <c r="A93">
        <v>2040</v>
      </c>
      <c r="B93">
        <f t="shared" ref="B93:K103" si="92">VLOOKUP(B$2,scenarios4,23,FALSE)*VLOOKUP($A93-B$2,output4,5,FALSE)</f>
        <v>5.9390134988998008E-160</v>
      </c>
      <c r="C93">
        <f t="shared" si="92"/>
        <v>8.1843129534894052E-156</v>
      </c>
      <c r="D93">
        <f t="shared" si="92"/>
        <v>9.5390478915192016E-152</v>
      </c>
      <c r="E93">
        <f t="shared" si="92"/>
        <v>5.2990296455692125E-148</v>
      </c>
      <c r="F93">
        <f t="shared" si="92"/>
        <v>4.0096873724288697E-144</v>
      </c>
      <c r="G93">
        <f t="shared" si="92"/>
        <v>3.4677447672155964E-140</v>
      </c>
      <c r="H93">
        <f t="shared" si="92"/>
        <v>1.7793332563905873E-136</v>
      </c>
      <c r="I93">
        <f t="shared" si="92"/>
        <v>7.955332862228597E-133</v>
      </c>
      <c r="J93">
        <f t="shared" si="92"/>
        <v>2.4508572102620271E-129</v>
      </c>
      <c r="K93">
        <f t="shared" si="92"/>
        <v>1.0233125777619039E-125</v>
      </c>
      <c r="L93">
        <f t="shared" ref="L93:U103" si="93">VLOOKUP(L$2,scenarios4,23,FALSE)*VLOOKUP($A93-L$2,output4,5,FALSE)</f>
        <v>4.1661564747492458E-122</v>
      </c>
      <c r="M93">
        <f t="shared" si="93"/>
        <v>9.8833377029847569E-119</v>
      </c>
      <c r="N93">
        <f t="shared" si="93"/>
        <v>2.1377788351803823E-115</v>
      </c>
      <c r="O93">
        <f t="shared" si="93"/>
        <v>3.5327331053043706E-112</v>
      </c>
      <c r="P93">
        <f t="shared" si="93"/>
        <v>1.0036399884048396E-108</v>
      </c>
      <c r="Q93">
        <f t="shared" si="93"/>
        <v>1.5750750159485495E-105</v>
      </c>
      <c r="R93">
        <f t="shared" si="93"/>
        <v>1.979421172698258E-102</v>
      </c>
      <c r="S93">
        <f t="shared" si="93"/>
        <v>2.5043377286593161E-99</v>
      </c>
      <c r="T93">
        <f t="shared" si="93"/>
        <v>3.8752792226127933E-96</v>
      </c>
      <c r="U93">
        <f t="shared" si="93"/>
        <v>5.4042104074443392E-93</v>
      </c>
      <c r="V93">
        <f t="shared" ref="V93:AE103" si="94">VLOOKUP(V$2,scenarios4,23,FALSE)*VLOOKUP($A93-V$2,output4,5,FALSE)</f>
        <v>5.3737153808559607E-90</v>
      </c>
      <c r="W93">
        <f t="shared" si="94"/>
        <v>3.478730255998428E-87</v>
      </c>
      <c r="X93">
        <f t="shared" si="94"/>
        <v>3.2553050521085859E-84</v>
      </c>
      <c r="Y93">
        <f t="shared" si="94"/>
        <v>2.1867196835200092E-81</v>
      </c>
      <c r="Z93">
        <f t="shared" si="94"/>
        <v>1.1909237704774875E-78</v>
      </c>
      <c r="AA93">
        <f t="shared" si="94"/>
        <v>4.2983904160304252E-76</v>
      </c>
      <c r="AB93">
        <f t="shared" si="94"/>
        <v>2.7608355490113986E-73</v>
      </c>
      <c r="AC93">
        <f t="shared" si="94"/>
        <v>9.3416677075589377E-71</v>
      </c>
      <c r="AD93">
        <f t="shared" si="94"/>
        <v>4.0402027174964093E-68</v>
      </c>
      <c r="AE93">
        <f t="shared" si="94"/>
        <v>1.7443050648964705E-65</v>
      </c>
      <c r="AF93">
        <f t="shared" ref="AF93:AO103" si="95">VLOOKUP(AF$2,scenarios4,23,FALSE)*VLOOKUP($A93-AF$2,output4,5,FALSE)</f>
        <v>4.3362768175736819E-63</v>
      </c>
      <c r="AG93">
        <f t="shared" si="95"/>
        <v>9.645550412612104E-61</v>
      </c>
      <c r="AH93">
        <f t="shared" si="95"/>
        <v>1.3447450356211067E-58</v>
      </c>
      <c r="AI93">
        <f t="shared" si="95"/>
        <v>3.9896955384074697E-56</v>
      </c>
      <c r="AJ93">
        <f t="shared" si="95"/>
        <v>8.8691978081481926E-54</v>
      </c>
      <c r="AK93">
        <f t="shared" si="95"/>
        <v>1.518785490544438E-51</v>
      </c>
      <c r="AL93">
        <f t="shared" si="95"/>
        <v>2.4958577282984382E-49</v>
      </c>
      <c r="AM93">
        <f t="shared" si="95"/>
        <v>2.9658342254661282E-47</v>
      </c>
      <c r="AN93">
        <f t="shared" si="95"/>
        <v>5.2277905946690768E-45</v>
      </c>
      <c r="AO93">
        <f t="shared" si="95"/>
        <v>5.4915336719246983E-43</v>
      </c>
      <c r="AP93">
        <f t="shared" ref="AP93:AY103" si="96">VLOOKUP(AP$2,scenarios4,23,FALSE)*VLOOKUP($A93-AP$2,output4,5,FALSE)</f>
        <v>6.0241201494766016E-41</v>
      </c>
      <c r="AQ93">
        <f t="shared" si="96"/>
        <v>6.2244530606369187E-39</v>
      </c>
      <c r="AR93">
        <f t="shared" si="96"/>
        <v>4.5952743685119687E-37</v>
      </c>
      <c r="AS93">
        <f t="shared" si="96"/>
        <v>3.1192110146841684E-35</v>
      </c>
      <c r="AT93">
        <f t="shared" si="96"/>
        <v>1.7013523344484537E-33</v>
      </c>
      <c r="AU93">
        <f t="shared" si="96"/>
        <v>9.1381142807862449E-32</v>
      </c>
      <c r="AV93">
        <f t="shared" si="96"/>
        <v>4.1319935177844592E-30</v>
      </c>
      <c r="AW93">
        <f t="shared" si="96"/>
        <v>1.9496816128749212E-28</v>
      </c>
      <c r="AX93">
        <f t="shared" si="96"/>
        <v>8.2286718787599695E-27</v>
      </c>
      <c r="AY93">
        <f t="shared" si="96"/>
        <v>3.1064550346034777E-25</v>
      </c>
      <c r="AZ93">
        <f t="shared" ref="AZ93:BI103" si="97">VLOOKUP(AZ$2,scenarios4,23,FALSE)*VLOOKUP($A93-AZ$2,output4,5,FALSE)</f>
        <v>1.0927109834411918E-23</v>
      </c>
      <c r="BA93">
        <f t="shared" si="97"/>
        <v>3.3009186892018318E-22</v>
      </c>
      <c r="BB93">
        <f t="shared" si="97"/>
        <v>8.9197307089071065E-21</v>
      </c>
      <c r="BC93">
        <f t="shared" si="97"/>
        <v>2.1560652431941733E-19</v>
      </c>
      <c r="BD93">
        <f t="shared" si="97"/>
        <v>4.6619843957265584E-18</v>
      </c>
      <c r="BE93">
        <f t="shared" si="97"/>
        <v>9.0174495268459484E-17</v>
      </c>
      <c r="BF93">
        <f t="shared" si="97"/>
        <v>1.5608927484949783E-15</v>
      </c>
      <c r="BG93">
        <f t="shared" si="97"/>
        <v>2.4169643841050198E-14</v>
      </c>
      <c r="BH93">
        <f t="shared" si="97"/>
        <v>3.3479582582376568E-13</v>
      </c>
      <c r="BI93">
        <f t="shared" si="97"/>
        <v>4.1486512035169126E-12</v>
      </c>
      <c r="BJ93">
        <f t="shared" ref="BJ93:BS103" si="98">VLOOKUP(BJ$2,scenarios4,23,FALSE)*VLOOKUP($A93-BJ$2,output4,5,FALSE)</f>
        <v>4.0678566660475519E-11</v>
      </c>
      <c r="BK93">
        <f t="shared" si="98"/>
        <v>3.8975623501978966E-10</v>
      </c>
      <c r="BL93">
        <f t="shared" si="98"/>
        <v>3.1123120653908891E-9</v>
      </c>
      <c r="BM93">
        <f t="shared" si="98"/>
        <v>2.3878602149541507E-8</v>
      </c>
      <c r="BN93">
        <f t="shared" si="98"/>
        <v>1.7524700913881847E-7</v>
      </c>
      <c r="BO93">
        <f t="shared" si="98"/>
        <v>1.1969447036024668E-6</v>
      </c>
      <c r="BP93">
        <f t="shared" si="98"/>
        <v>7.1269493448881765E-6</v>
      </c>
      <c r="BQ93">
        <f t="shared" si="98"/>
        <v>3.6698251773478625E-5</v>
      </c>
      <c r="BR93">
        <f t="shared" si="98"/>
        <v>1.637017807569218E-4</v>
      </c>
      <c r="BS93">
        <f t="shared" si="98"/>
        <v>7.0242146655638668E-4</v>
      </c>
      <c r="BT93">
        <f t="shared" ref="BT93:CC103" si="99">VLOOKUP(BT$2,scenarios4,23,FALSE)*VLOOKUP($A93-BT$2,output4,5,FALSE)</f>
        <v>2.5269465499628929E-3</v>
      </c>
      <c r="BU93">
        <f t="shared" si="99"/>
        <v>7.7321765710054056E-3</v>
      </c>
      <c r="BV93">
        <f t="shared" si="99"/>
        <v>2.116651916615556E-2</v>
      </c>
      <c r="BW93">
        <f t="shared" si="99"/>
        <v>5.2158929720506217E-2</v>
      </c>
      <c r="BX93">
        <f t="shared" si="99"/>
        <v>0.11495597980371584</v>
      </c>
      <c r="BY93">
        <f t="shared" si="99"/>
        <v>0.22481248967212988</v>
      </c>
      <c r="BZ93">
        <f t="shared" si="99"/>
        <v>0.39964991189456772</v>
      </c>
      <c r="CA93">
        <f t="shared" si="99"/>
        <v>0.63538306740590755</v>
      </c>
      <c r="CB93">
        <f t="shared" si="99"/>
        <v>0.90335689522038598</v>
      </c>
      <c r="CC93">
        <f t="shared" si="99"/>
        <v>1.1485617946410747</v>
      </c>
      <c r="CD93">
        <f t="shared" ref="CD93:CM103" si="100">VLOOKUP(CD$2,scenarios4,23,FALSE)*VLOOKUP($A93-CD$2,output4,5,FALSE)</f>
        <v>1.3058725916849681</v>
      </c>
      <c r="CE93">
        <f t="shared" si="100"/>
        <v>1.3265285080431648</v>
      </c>
      <c r="CF93">
        <f t="shared" si="100"/>
        <v>1.2047791516389346</v>
      </c>
      <c r="CG93">
        <f t="shared" si="100"/>
        <v>0.97826738523701662</v>
      </c>
      <c r="CH93">
        <f t="shared" si="100"/>
        <v>0.71013058556965147</v>
      </c>
      <c r="CI93">
        <f t="shared" si="100"/>
        <v>0.46080501534204582</v>
      </c>
      <c r="CJ93">
        <f t="shared" si="100"/>
        <v>0.26735536840675395</v>
      </c>
      <c r="CK93">
        <f t="shared" si="100"/>
        <v>0.13864080140564233</v>
      </c>
      <c r="CL93">
        <f t="shared" si="100"/>
        <v>6.4251130246074525E-2</v>
      </c>
      <c r="CM93">
        <f t="shared" si="100"/>
        <v>2.6608087709139947E-2</v>
      </c>
      <c r="CN93">
        <f t="shared" ref="CN93:CX103" si="101">VLOOKUP(CN$2,scenarios4,23,FALSE)*VLOOKUP($A93-CN$2,output4,5,FALSE)</f>
        <v>9.8457540692020451E-3</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10.004300438064009</v>
      </c>
    </row>
    <row r="94" spans="1:105" x14ac:dyDescent="0.3">
      <c r="A94">
        <v>2041</v>
      </c>
      <c r="B94">
        <f t="shared" si="92"/>
        <v>6.9332443122435758E-164</v>
      </c>
      <c r="C94">
        <f t="shared" si="92"/>
        <v>1.0677248776224203E-159</v>
      </c>
      <c r="D94">
        <f t="shared" si="92"/>
        <v>1.3907116915227566E-155</v>
      </c>
      <c r="E94">
        <f t="shared" si="92"/>
        <v>8.6334299216282657E-152</v>
      </c>
      <c r="F94">
        <f t="shared" si="92"/>
        <v>7.3004977966881615E-148</v>
      </c>
      <c r="G94">
        <f t="shared" si="92"/>
        <v>7.0557637193051334E-144</v>
      </c>
      <c r="H94">
        <f t="shared" si="92"/>
        <v>4.0458440839754211E-140</v>
      </c>
      <c r="I94">
        <f t="shared" si="92"/>
        <v>2.0214599649251197E-136</v>
      </c>
      <c r="J94">
        <f t="shared" si="92"/>
        <v>6.9595272654680281E-133</v>
      </c>
      <c r="K94">
        <f t="shared" si="92"/>
        <v>3.2473192403020783E-129</v>
      </c>
      <c r="L94">
        <f t="shared" si="93"/>
        <v>1.4774309526048587E-125</v>
      </c>
      <c r="M94">
        <f t="shared" si="93"/>
        <v>3.9167891530314714E-122</v>
      </c>
      <c r="N94">
        <f t="shared" si="93"/>
        <v>9.467695330631543E-119</v>
      </c>
      <c r="O94">
        <f t="shared" si="93"/>
        <v>1.7484260618903585E-115</v>
      </c>
      <c r="P94">
        <f t="shared" si="93"/>
        <v>5.5509759084203814E-112</v>
      </c>
      <c r="Q94">
        <f t="shared" si="93"/>
        <v>9.7352603619699458E-109</v>
      </c>
      <c r="R94">
        <f t="shared" si="93"/>
        <v>1.3672233975473256E-105</v>
      </c>
      <c r="S94">
        <f t="shared" si="93"/>
        <v>1.9330768032784917E-102</v>
      </c>
      <c r="T94">
        <f t="shared" si="93"/>
        <v>3.3428289552557957E-99</v>
      </c>
      <c r="U94">
        <f t="shared" si="93"/>
        <v>5.2095276495364326E-96</v>
      </c>
      <c r="V94">
        <f t="shared" si="94"/>
        <v>5.7888953768712567E-93</v>
      </c>
      <c r="W94">
        <f t="shared" si="94"/>
        <v>4.1879041879950738E-90</v>
      </c>
      <c r="X94">
        <f t="shared" si="94"/>
        <v>4.379480706264865E-87</v>
      </c>
      <c r="Y94">
        <f t="shared" si="94"/>
        <v>3.2876000762593077E-84</v>
      </c>
      <c r="Z94">
        <f t="shared" si="94"/>
        <v>2.0008971876187299E-81</v>
      </c>
      <c r="AA94">
        <f t="shared" si="94"/>
        <v>8.0705217398854821E-79</v>
      </c>
      <c r="AB94">
        <f t="shared" si="94"/>
        <v>5.7928359982279441E-76</v>
      </c>
      <c r="AC94">
        <f t="shared" si="94"/>
        <v>2.1904333963969225E-73</v>
      </c>
      <c r="AD94">
        <f t="shared" si="94"/>
        <v>1.0586776293641362E-70</v>
      </c>
      <c r="AE94">
        <f t="shared" si="94"/>
        <v>5.1078479892059608E-68</v>
      </c>
      <c r="AF94">
        <f t="shared" si="95"/>
        <v>1.4190165589452524E-65</v>
      </c>
      <c r="AG94">
        <f t="shared" si="95"/>
        <v>3.5273814145210706E-63</v>
      </c>
      <c r="AH94">
        <f t="shared" si="95"/>
        <v>5.4956656035923707E-61</v>
      </c>
      <c r="AI94">
        <f t="shared" si="95"/>
        <v>1.8221119108375152E-58</v>
      </c>
      <c r="AJ94">
        <f t="shared" si="95"/>
        <v>4.526625601900806E-56</v>
      </c>
      <c r="AK94">
        <f t="shared" si="95"/>
        <v>8.6624674627831162E-54</v>
      </c>
      <c r="AL94">
        <f t="shared" si="95"/>
        <v>1.5908159797987959E-51</v>
      </c>
      <c r="AM94">
        <f t="shared" si="95"/>
        <v>2.112525375147317E-49</v>
      </c>
      <c r="AN94">
        <f t="shared" si="95"/>
        <v>4.1612919586362333E-47</v>
      </c>
      <c r="AO94">
        <f t="shared" si="95"/>
        <v>4.8849328421796397E-45</v>
      </c>
      <c r="AP94">
        <f t="shared" si="96"/>
        <v>5.9884374019526834E-43</v>
      </c>
      <c r="AQ94">
        <f t="shared" si="96"/>
        <v>6.9147427503068233E-41</v>
      </c>
      <c r="AR94">
        <f t="shared" si="96"/>
        <v>5.7048104718740631E-39</v>
      </c>
      <c r="AS94">
        <f t="shared" si="96"/>
        <v>4.3274242264631041E-37</v>
      </c>
      <c r="AT94">
        <f t="shared" si="96"/>
        <v>2.6377517513621811E-35</v>
      </c>
      <c r="AU94">
        <f t="shared" si="96"/>
        <v>1.5832561591581929E-33</v>
      </c>
      <c r="AV94">
        <f t="shared" si="96"/>
        <v>8.0003534664960076E-32</v>
      </c>
      <c r="AW94">
        <f t="shared" si="96"/>
        <v>4.2185983842754687E-30</v>
      </c>
      <c r="AX94">
        <f t="shared" si="96"/>
        <v>1.9897072091517298E-28</v>
      </c>
      <c r="AY94">
        <f t="shared" si="96"/>
        <v>8.3942025141211345E-27</v>
      </c>
      <c r="AZ94">
        <f t="shared" si="97"/>
        <v>3.2997012536752627E-25</v>
      </c>
      <c r="BA94">
        <f t="shared" si="97"/>
        <v>1.113933031670783E-23</v>
      </c>
      <c r="BB94">
        <f t="shared" si="97"/>
        <v>3.3638060025613511E-22</v>
      </c>
      <c r="BC94">
        <f t="shared" si="97"/>
        <v>9.0864876204966716E-21</v>
      </c>
      <c r="BD94">
        <f t="shared" si="97"/>
        <v>2.195633753729492E-19</v>
      </c>
      <c r="BE94">
        <f t="shared" si="97"/>
        <v>4.7460001284800107E-18</v>
      </c>
      <c r="BF94">
        <f t="shared" si="97"/>
        <v>9.1806204078730419E-17</v>
      </c>
      <c r="BG94">
        <f t="shared" si="97"/>
        <v>1.5886351268578077E-15</v>
      </c>
      <c r="BH94">
        <f t="shared" si="97"/>
        <v>2.4591718987820681E-14</v>
      </c>
      <c r="BI94">
        <f t="shared" si="97"/>
        <v>3.4054202833171941E-13</v>
      </c>
      <c r="BJ94">
        <f t="shared" si="98"/>
        <v>3.7315080211657709E-12</v>
      </c>
      <c r="BK94">
        <f t="shared" si="98"/>
        <v>3.9954596723864286E-11</v>
      </c>
      <c r="BL94">
        <f t="shared" si="98"/>
        <v>3.5654287235567292E-10</v>
      </c>
      <c r="BM94">
        <f t="shared" si="98"/>
        <v>3.0569790654161163E-9</v>
      </c>
      <c r="BN94">
        <f t="shared" si="98"/>
        <v>2.5072008260122257E-8</v>
      </c>
      <c r="BO94">
        <f t="shared" si="98"/>
        <v>1.9136721528339643E-7</v>
      </c>
      <c r="BP94">
        <f t="shared" si="98"/>
        <v>1.2733625246150626E-6</v>
      </c>
      <c r="BQ94">
        <f t="shared" si="98"/>
        <v>7.3273799297246391E-6</v>
      </c>
      <c r="BR94">
        <f t="shared" si="98"/>
        <v>3.6526804556874982E-5</v>
      </c>
      <c r="BS94">
        <f t="shared" si="98"/>
        <v>1.7515034417842293E-4</v>
      </c>
      <c r="BT94">
        <f t="shared" si="99"/>
        <v>7.041484340882246E-4</v>
      </c>
      <c r="BU94">
        <f t="shared" si="99"/>
        <v>2.4078247120880056E-3</v>
      </c>
      <c r="BV94">
        <f t="shared" si="99"/>
        <v>7.365928366733018E-3</v>
      </c>
      <c r="BW94">
        <f t="shared" si="99"/>
        <v>2.02843763907305E-2</v>
      </c>
      <c r="BX94">
        <f t="shared" si="99"/>
        <v>4.9959662879870817E-2</v>
      </c>
      <c r="BY94">
        <f t="shared" si="99"/>
        <v>0.10918508320504614</v>
      </c>
      <c r="BZ94">
        <f t="shared" si="99"/>
        <v>0.21690898302827991</v>
      </c>
      <c r="CA94">
        <f t="shared" si="99"/>
        <v>0.38537931104394163</v>
      </c>
      <c r="CB94">
        <f t="shared" si="99"/>
        <v>0.61230395593764353</v>
      </c>
      <c r="CC94">
        <f t="shared" si="99"/>
        <v>0.86999550724965191</v>
      </c>
      <c r="CD94">
        <f t="shared" si="100"/>
        <v>1.1053972838968684</v>
      </c>
      <c r="CE94">
        <f t="shared" si="100"/>
        <v>1.2548422029581963</v>
      </c>
      <c r="CF94">
        <f t="shared" si="100"/>
        <v>1.2736054675062178</v>
      </c>
      <c r="CG94">
        <f t="shared" si="100"/>
        <v>1.1556863621165978</v>
      </c>
      <c r="CH94">
        <f t="shared" si="100"/>
        <v>0.93750927791555261</v>
      </c>
      <c r="CI94">
        <f t="shared" si="100"/>
        <v>0.67984435495589957</v>
      </c>
      <c r="CJ94">
        <f t="shared" si="100"/>
        <v>0.44079448272808436</v>
      </c>
      <c r="CK94">
        <f t="shared" si="100"/>
        <v>0.25544255149420592</v>
      </c>
      <c r="CL94">
        <f t="shared" si="100"/>
        <v>0.13229331453401991</v>
      </c>
      <c r="CM94">
        <f t="shared" si="100"/>
        <v>6.1224568321492666E-2</v>
      </c>
      <c r="CN94">
        <f t="shared" si="101"/>
        <v>2.5317218762297051E-2</v>
      </c>
      <c r="CO94">
        <f t="shared" si="101"/>
        <v>9.3066576420706478E-3</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9.6059790218675616</v>
      </c>
    </row>
    <row r="95" spans="1:105" x14ac:dyDescent="0.3">
      <c r="A95">
        <v>2042</v>
      </c>
      <c r="B95">
        <f t="shared" si="92"/>
        <v>7.2427543105455165E-168</v>
      </c>
      <c r="C95">
        <f t="shared" si="92"/>
        <v>1.2464692050603991E-163</v>
      </c>
      <c r="D95">
        <f t="shared" si="92"/>
        <v>1.8143214697161772E-159</v>
      </c>
      <c r="E95">
        <f t="shared" si="92"/>
        <v>1.258680328109626E-155</v>
      </c>
      <c r="F95">
        <f t="shared" si="92"/>
        <v>1.1894316570470592E-151</v>
      </c>
      <c r="G95">
        <f t="shared" si="92"/>
        <v>1.2846534580459533E-147</v>
      </c>
      <c r="H95">
        <f t="shared" si="92"/>
        <v>8.2320129703779593E-144</v>
      </c>
      <c r="I95">
        <f t="shared" si="92"/>
        <v>4.5963912666229435E-140</v>
      </c>
      <c r="J95">
        <f t="shared" si="92"/>
        <v>1.7684245254833132E-136</v>
      </c>
      <c r="K95">
        <f t="shared" si="92"/>
        <v>9.2211846116261668E-133</v>
      </c>
      <c r="L95">
        <f t="shared" si="93"/>
        <v>4.6883914679370569E-129</v>
      </c>
      <c r="M95">
        <f t="shared" si="93"/>
        <v>1.388998604490476E-125</v>
      </c>
      <c r="N95">
        <f t="shared" si="93"/>
        <v>3.7520691379416616E-122</v>
      </c>
      <c r="O95">
        <f t="shared" si="93"/>
        <v>7.7433479037681094E-119</v>
      </c>
      <c r="P95">
        <f t="shared" si="93"/>
        <v>2.7472980997729536E-115</v>
      </c>
      <c r="Q95">
        <f t="shared" si="93"/>
        <v>5.3844203455250115E-112</v>
      </c>
      <c r="R95">
        <f t="shared" si="93"/>
        <v>8.4505662354656643E-109</v>
      </c>
      <c r="S95">
        <f t="shared" si="93"/>
        <v>1.3352124707727536E-105</v>
      </c>
      <c r="T95">
        <f t="shared" si="93"/>
        <v>2.5803009860782716E-102</v>
      </c>
      <c r="U95">
        <f t="shared" si="93"/>
        <v>4.4937561578684893E-99</v>
      </c>
      <c r="V95">
        <f t="shared" si="94"/>
        <v>5.5803546221187811E-96</v>
      </c>
      <c r="W95">
        <f t="shared" si="94"/>
        <v>4.511466922686706E-93</v>
      </c>
      <c r="X95">
        <f t="shared" si="94"/>
        <v>5.272281620394352E-90</v>
      </c>
      <c r="Y95">
        <f t="shared" si="94"/>
        <v>4.422928381033419E-87</v>
      </c>
      <c r="Z95">
        <f t="shared" si="94"/>
        <v>3.0082272529844266E-84</v>
      </c>
      <c r="AA95">
        <f t="shared" si="94"/>
        <v>1.3559460859092776E-81</v>
      </c>
      <c r="AB95">
        <f t="shared" si="94"/>
        <v>1.0876445444540308E-78</v>
      </c>
      <c r="AC95">
        <f t="shared" si="94"/>
        <v>4.5960076958993129E-76</v>
      </c>
      <c r="AD95">
        <f t="shared" si="94"/>
        <v>2.4823863446792342E-73</v>
      </c>
      <c r="AE95">
        <f t="shared" si="94"/>
        <v>1.3384388800460586E-70</v>
      </c>
      <c r="AF95">
        <f t="shared" si="95"/>
        <v>4.1553057565011808E-68</v>
      </c>
      <c r="AG95">
        <f t="shared" si="95"/>
        <v>1.1543111400627446E-65</v>
      </c>
      <c r="AH95">
        <f t="shared" si="95"/>
        <v>2.0097669786876089E-63</v>
      </c>
      <c r="AI95">
        <f t="shared" si="95"/>
        <v>7.446554914895519E-61</v>
      </c>
      <c r="AJ95">
        <f t="shared" si="95"/>
        <v>2.0673302876684627E-58</v>
      </c>
      <c r="AK95">
        <f t="shared" si="95"/>
        <v>4.421115397453722E-56</v>
      </c>
      <c r="AL95">
        <f t="shared" si="95"/>
        <v>9.0732968875958021E-54</v>
      </c>
      <c r="AM95">
        <f t="shared" si="95"/>
        <v>1.3464866552333207E-51</v>
      </c>
      <c r="AN95">
        <f t="shared" si="95"/>
        <v>2.9640344630637278E-49</v>
      </c>
      <c r="AO95">
        <f t="shared" si="95"/>
        <v>3.8883791128452662E-47</v>
      </c>
      <c r="AP95">
        <f t="shared" si="96"/>
        <v>5.3269480414353556E-45</v>
      </c>
      <c r="AQ95">
        <f t="shared" si="96"/>
        <v>6.8737845666003643E-43</v>
      </c>
      <c r="AR95">
        <f t="shared" si="96"/>
        <v>6.3374719783378317E-41</v>
      </c>
      <c r="AS95">
        <f t="shared" si="96"/>
        <v>5.3722874987685159E-39</v>
      </c>
      <c r="AT95">
        <f t="shared" si="96"/>
        <v>3.6594737510555896E-37</v>
      </c>
      <c r="AU95">
        <f t="shared" si="96"/>
        <v>2.4546571701318652E-35</v>
      </c>
      <c r="AV95">
        <f t="shared" si="96"/>
        <v>1.3861294039520992E-33</v>
      </c>
      <c r="AW95">
        <f t="shared" si="96"/>
        <v>8.1680375494609495E-32</v>
      </c>
      <c r="AX95">
        <f t="shared" si="96"/>
        <v>4.3052032507664782E-30</v>
      </c>
      <c r="AY95">
        <f t="shared" si="96"/>
        <v>2.0297328054285389E-28</v>
      </c>
      <c r="AZ95">
        <f t="shared" si="97"/>
        <v>8.9163886973773931E-27</v>
      </c>
      <c r="BA95">
        <f t="shared" si="97"/>
        <v>3.363786286414853E-25</v>
      </c>
      <c r="BB95">
        <f t="shared" si="97"/>
        <v>1.135155079900374E-23</v>
      </c>
      <c r="BC95">
        <f t="shared" si="97"/>
        <v>3.4266933159208705E-22</v>
      </c>
      <c r="BD95">
        <f t="shared" si="97"/>
        <v>9.2532445320862351E-21</v>
      </c>
      <c r="BE95">
        <f t="shared" si="97"/>
        <v>2.2352022642648102E-19</v>
      </c>
      <c r="BF95">
        <f t="shared" si="97"/>
        <v>4.8318790701933286E-18</v>
      </c>
      <c r="BG95">
        <f t="shared" si="97"/>
        <v>9.3437912889001354E-17</v>
      </c>
      <c r="BH95">
        <f t="shared" si="97"/>
        <v>1.6163775052206372E-15</v>
      </c>
      <c r="BI95">
        <f t="shared" si="97"/>
        <v>2.5013794134591157E-14</v>
      </c>
      <c r="BJ95">
        <f t="shared" si="98"/>
        <v>3.0630083078245741E-13</v>
      </c>
      <c r="BK95">
        <f t="shared" si="98"/>
        <v>3.6650971358438812E-12</v>
      </c>
      <c r="BL95">
        <f t="shared" si="98"/>
        <v>3.6549836538255312E-11</v>
      </c>
      <c r="BM95">
        <f t="shared" si="98"/>
        <v>3.5020398784391561E-10</v>
      </c>
      <c r="BN95">
        <f t="shared" si="98"/>
        <v>3.2097609357173087E-9</v>
      </c>
      <c r="BO95">
        <f t="shared" si="98"/>
        <v>2.7378272678544253E-8</v>
      </c>
      <c r="BP95">
        <f t="shared" si="98"/>
        <v>2.0358487710285369E-7</v>
      </c>
      <c r="BQ95">
        <f t="shared" si="98"/>
        <v>1.3091731896228739E-6</v>
      </c>
      <c r="BR95">
        <f t="shared" si="98"/>
        <v>7.2931478114836122E-6</v>
      </c>
      <c r="BS95">
        <f t="shared" si="98"/>
        <v>3.9081324346583975E-5</v>
      </c>
      <c r="BT95">
        <f t="shared" si="99"/>
        <v>1.7558096734697341E-4</v>
      </c>
      <c r="BU95">
        <f t="shared" si="99"/>
        <v>6.7095443732302E-4</v>
      </c>
      <c r="BV95">
        <f t="shared" si="99"/>
        <v>2.2937738405246519E-3</v>
      </c>
      <c r="BW95">
        <f t="shared" si="99"/>
        <v>7.0589435270432795E-3</v>
      </c>
      <c r="BX95">
        <f t="shared" si="99"/>
        <v>1.9429091272378799E-2</v>
      </c>
      <c r="BY95">
        <f t="shared" si="99"/>
        <v>4.7451641556609366E-2</v>
      </c>
      <c r="BZ95">
        <f t="shared" si="99"/>
        <v>0.10534657302361036</v>
      </c>
      <c r="CA95">
        <f t="shared" si="99"/>
        <v>0.20916365036190257</v>
      </c>
      <c r="CB95">
        <f t="shared" si="99"/>
        <v>0.37138112233951409</v>
      </c>
      <c r="CC95">
        <f t="shared" si="99"/>
        <v>0.58969128763552414</v>
      </c>
      <c r="CD95">
        <f t="shared" si="100"/>
        <v>0.83729989557659945</v>
      </c>
      <c r="CE95">
        <f t="shared" si="100"/>
        <v>1.062200992425592</v>
      </c>
      <c r="CF95">
        <f t="shared" si="100"/>
        <v>1.2047791516389346</v>
      </c>
      <c r="CG95">
        <f t="shared" si="100"/>
        <v>1.2217081176344811</v>
      </c>
      <c r="CH95">
        <f t="shared" si="100"/>
        <v>1.1075363476236908</v>
      </c>
      <c r="CI95">
        <f t="shared" si="100"/>
        <v>0.8975256146704248</v>
      </c>
      <c r="CJ95">
        <f t="shared" si="100"/>
        <v>0.65032200345292257</v>
      </c>
      <c r="CK95">
        <f t="shared" si="100"/>
        <v>0.42115356809041016</v>
      </c>
      <c r="CL95">
        <f t="shared" si="100"/>
        <v>0.2437474500116403</v>
      </c>
      <c r="CM95">
        <f t="shared" si="100"/>
        <v>0.12606161235054181</v>
      </c>
      <c r="CN95">
        <f t="shared" si="101"/>
        <v>5.8254309996504952E-2</v>
      </c>
      <c r="CO95">
        <f t="shared" si="101"/>
        <v>2.3930994600721539E-2</v>
      </c>
      <c r="CP95">
        <f t="shared" si="101"/>
        <v>8.7773328269055532E-3</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9.216007928070157</v>
      </c>
    </row>
    <row r="96" spans="1:105" x14ac:dyDescent="0.3">
      <c r="A96">
        <v>2043</v>
      </c>
      <c r="B96">
        <f t="shared" si="92"/>
        <v>6.7704270038662235E-172</v>
      </c>
      <c r="C96">
        <f t="shared" si="92"/>
        <v>1.3021133831921839E-167</v>
      </c>
      <c r="D96">
        <f t="shared" si="92"/>
        <v>2.1180510892627826E-163</v>
      </c>
      <c r="E96">
        <f t="shared" si="92"/>
        <v>1.6420734482344208E-159</v>
      </c>
      <c r="F96">
        <f t="shared" si="92"/>
        <v>1.7340897441067233E-155</v>
      </c>
      <c r="G96">
        <f t="shared" si="92"/>
        <v>2.0930182213437647E-151</v>
      </c>
      <c r="H96">
        <f t="shared" si="92"/>
        <v>1.4988149192326782E-147</v>
      </c>
      <c r="I96">
        <f t="shared" si="92"/>
        <v>9.352202343544862E-144</v>
      </c>
      <c r="J96">
        <f t="shared" si="92"/>
        <v>4.0210398353916549E-140</v>
      </c>
      <c r="K96">
        <f t="shared" si="92"/>
        <v>2.3431144672888051E-136</v>
      </c>
      <c r="L96">
        <f t="shared" si="93"/>
        <v>1.3313296309419501E-132</v>
      </c>
      <c r="M96">
        <f t="shared" si="93"/>
        <v>4.4077655167492059E-129</v>
      </c>
      <c r="N96">
        <f t="shared" si="93"/>
        <v>1.3305844641954044E-125</v>
      </c>
      <c r="O96">
        <f t="shared" si="93"/>
        <v>3.0687063408213368E-122</v>
      </c>
      <c r="P96">
        <f t="shared" si="93"/>
        <v>1.2167105859142148E-118</v>
      </c>
      <c r="Q96">
        <f t="shared" si="93"/>
        <v>2.6648661474463444E-115</v>
      </c>
      <c r="R96">
        <f t="shared" si="93"/>
        <v>4.6738761037348101E-112</v>
      </c>
      <c r="S96">
        <f t="shared" si="93"/>
        <v>8.252712353318509E-109</v>
      </c>
      <c r="T96">
        <f t="shared" si="93"/>
        <v>1.7822623752536938E-105</v>
      </c>
      <c r="U96">
        <f t="shared" si="93"/>
        <v>3.4686918177828497E-102</v>
      </c>
      <c r="V96">
        <f t="shared" si="94"/>
        <v>4.8136327577544582E-99</v>
      </c>
      <c r="W96">
        <f t="shared" si="94"/>
        <v>4.3489446009227213E-96</v>
      </c>
      <c r="X96">
        <f t="shared" si="94"/>
        <v>5.6796247167453495E-93</v>
      </c>
      <c r="Y96">
        <f t="shared" si="94"/>
        <v>5.3245865379165222E-90</v>
      </c>
      <c r="Z96">
        <f t="shared" si="94"/>
        <v>4.0470779246853803E-87</v>
      </c>
      <c r="AA96">
        <f t="shared" si="94"/>
        <v>2.0385824891204263E-84</v>
      </c>
      <c r="AB96">
        <f t="shared" si="94"/>
        <v>1.8273754912578294E-81</v>
      </c>
      <c r="AC96">
        <f t="shared" si="94"/>
        <v>8.6293185207431933E-79</v>
      </c>
      <c r="AD96">
        <f t="shared" si="94"/>
        <v>5.2085887491982515E-76</v>
      </c>
      <c r="AE96">
        <f t="shared" si="94"/>
        <v>3.1383702714202804E-73</v>
      </c>
      <c r="AF96">
        <f t="shared" si="95"/>
        <v>1.0888387427999714E-70</v>
      </c>
      <c r="AG96">
        <f t="shared" si="95"/>
        <v>3.3801689591708416E-68</v>
      </c>
      <c r="AH96">
        <f t="shared" si="95"/>
        <v>6.5768232572726606E-66</v>
      </c>
      <c r="AI96">
        <f t="shared" si="95"/>
        <v>2.7232079337502196E-63</v>
      </c>
      <c r="AJ96">
        <f t="shared" si="95"/>
        <v>8.4487063735146966E-61</v>
      </c>
      <c r="AK96">
        <f t="shared" si="95"/>
        <v>2.019143302374173E-58</v>
      </c>
      <c r="AL96">
        <f t="shared" si="95"/>
        <v>4.6307928714032586E-56</v>
      </c>
      <c r="AM96">
        <f t="shared" si="95"/>
        <v>7.6797526132865263E-54</v>
      </c>
      <c r="AN96">
        <f t="shared" si="95"/>
        <v>1.8892236264327266E-51</v>
      </c>
      <c r="AO96">
        <f t="shared" si="95"/>
        <v>2.7696421713480731E-49</v>
      </c>
      <c r="AP96">
        <f t="shared" si="96"/>
        <v>4.2402207294803024E-47</v>
      </c>
      <c r="AQ96">
        <f t="shared" si="96"/>
        <v>6.1144987876738428E-45</v>
      </c>
      <c r="AR96">
        <f t="shared" si="96"/>
        <v>6.2999331499393672E-43</v>
      </c>
      <c r="AS96">
        <f t="shared" si="96"/>
        <v>5.9680723226262702E-41</v>
      </c>
      <c r="AT96">
        <f t="shared" si="96"/>
        <v>4.5430593480167763E-39</v>
      </c>
      <c r="AU96">
        <f t="shared" si="96"/>
        <v>3.4054582571309462E-37</v>
      </c>
      <c r="AV96">
        <f t="shared" si="96"/>
        <v>2.1490347348155598E-35</v>
      </c>
      <c r="AW96">
        <f t="shared" si="96"/>
        <v>1.4151821000543191E-33</v>
      </c>
      <c r="AX96">
        <f t="shared" si="96"/>
        <v>8.3357216324258903E-32</v>
      </c>
      <c r="AY96">
        <f t="shared" si="96"/>
        <v>4.391808117257487E-30</v>
      </c>
      <c r="AZ96">
        <f t="shared" si="97"/>
        <v>2.1559983351097363E-28</v>
      </c>
      <c r="BA96">
        <f t="shared" si="97"/>
        <v>9.0895580292840016E-27</v>
      </c>
      <c r="BB96">
        <f t="shared" si="97"/>
        <v>3.4278713191544432E-25</v>
      </c>
      <c r="BC96">
        <f t="shared" si="97"/>
        <v>1.1563771281299652E-23</v>
      </c>
      <c r="BD96">
        <f t="shared" si="97"/>
        <v>3.4895806292803899E-22</v>
      </c>
      <c r="BE96">
        <f t="shared" si="97"/>
        <v>9.4200014436758002E-21</v>
      </c>
      <c r="BF96">
        <f t="shared" si="97"/>
        <v>2.2756482819162572E-19</v>
      </c>
      <c r="BG96">
        <f t="shared" si="97"/>
        <v>4.9177580119066457E-18</v>
      </c>
      <c r="BH96">
        <f t="shared" si="97"/>
        <v>9.5069621699272301E-17</v>
      </c>
      <c r="BI96">
        <f t="shared" si="97"/>
        <v>1.6441198835834667E-15</v>
      </c>
      <c r="BJ96">
        <f t="shared" si="98"/>
        <v>2.2498679419925765E-14</v>
      </c>
      <c r="BK96">
        <f t="shared" si="98"/>
        <v>3.0084949335219826E-13</v>
      </c>
      <c r="BL96">
        <f t="shared" si="98"/>
        <v>3.3527732024863622E-12</v>
      </c>
      <c r="BM96">
        <f t="shared" si="98"/>
        <v>3.5900026345139206E-11</v>
      </c>
      <c r="BN96">
        <f t="shared" si="98"/>
        <v>3.6770650228866088E-10</v>
      </c>
      <c r="BO96">
        <f t="shared" si="98"/>
        <v>3.5050128102733534E-9</v>
      </c>
      <c r="BP96">
        <f t="shared" si="98"/>
        <v>2.9126213026069196E-8</v>
      </c>
      <c r="BQ96">
        <f t="shared" si="98"/>
        <v>2.0931027713124753E-7</v>
      </c>
      <c r="BR96">
        <f t="shared" si="98"/>
        <v>1.3030569827583506E-6</v>
      </c>
      <c r="BS96">
        <f t="shared" si="98"/>
        <v>7.8031976403619821E-6</v>
      </c>
      <c r="BT96">
        <f t="shared" si="99"/>
        <v>3.9177409363146267E-5</v>
      </c>
      <c r="BU96">
        <f t="shared" si="99"/>
        <v>1.673039709354232E-4</v>
      </c>
      <c r="BV96">
        <f t="shared" si="99"/>
        <v>6.3917349497625284E-4</v>
      </c>
      <c r="BW96">
        <f t="shared" si="99"/>
        <v>2.1981777717523612E-3</v>
      </c>
      <c r="BX96">
        <f t="shared" si="99"/>
        <v>6.7613051262529963E-3</v>
      </c>
      <c r="BY96">
        <f t="shared" si="99"/>
        <v>1.8453732905372042E-2</v>
      </c>
      <c r="BZ96">
        <f t="shared" si="99"/>
        <v>4.5783431908421199E-2</v>
      </c>
      <c r="CA96">
        <f t="shared" si="99"/>
        <v>0.10158488348019347</v>
      </c>
      <c r="CB96">
        <f t="shared" si="99"/>
        <v>0.20156616870171304</v>
      </c>
      <c r="CC96">
        <f t="shared" si="99"/>
        <v>0.35766584571636667</v>
      </c>
      <c r="CD96">
        <f t="shared" si="100"/>
        <v>0.5675298888847824</v>
      </c>
      <c r="CE96">
        <f t="shared" si="100"/>
        <v>0.80458021111103628</v>
      </c>
      <c r="CF96">
        <f t="shared" si="100"/>
        <v>1.0198235343915762</v>
      </c>
      <c r="CG96">
        <f t="shared" si="100"/>
        <v>1.1556863621165978</v>
      </c>
      <c r="CH96">
        <f t="shared" si="100"/>
        <v>1.1708074014034215</v>
      </c>
      <c r="CI96">
        <f t="shared" si="100"/>
        <v>1.0603012307045456</v>
      </c>
      <c r="CJ96">
        <f t="shared" si="100"/>
        <v>0.85855041911857721</v>
      </c>
      <c r="CK96">
        <f t="shared" si="100"/>
        <v>0.62134496436257747</v>
      </c>
      <c r="CL96">
        <f t="shared" si="100"/>
        <v>0.40187160551310763</v>
      </c>
      <c r="CM96">
        <f t="shared" si="100"/>
        <v>0.23226567920708355</v>
      </c>
      <c r="CN96">
        <f t="shared" si="101"/>
        <v>0.11994583948662557</v>
      </c>
      <c r="CO96">
        <f t="shared" si="101"/>
        <v>5.5064641621346583E-2</v>
      </c>
      <c r="CP96">
        <f t="shared" si="101"/>
        <v>2.2569897010058963E-2</v>
      </c>
      <c r="CQ96">
        <f t="shared" si="101"/>
        <v>8.2574970486037364E-3</v>
      </c>
      <c r="CR96">
        <f t="shared" si="101"/>
        <v>0</v>
      </c>
      <c r="CS96">
        <f t="shared" si="101"/>
        <v>0</v>
      </c>
      <c r="CT96">
        <f t="shared" si="101"/>
        <v>0</v>
      </c>
      <c r="CU96">
        <f t="shared" si="101"/>
        <v>0</v>
      </c>
      <c r="CV96">
        <f t="shared" si="101"/>
        <v>0</v>
      </c>
      <c r="CW96">
        <f t="shared" si="101"/>
        <v>0</v>
      </c>
      <c r="CX96">
        <f t="shared" si="101"/>
        <v>0</v>
      </c>
      <c r="CZ96">
        <v>2043</v>
      </c>
      <c r="DA96" s="7">
        <f t="shared" si="71"/>
        <v>8.8334677210686987</v>
      </c>
    </row>
    <row r="97" spans="1:107" x14ac:dyDescent="0.3">
      <c r="A97">
        <v>2044</v>
      </c>
      <c r="B97">
        <f t="shared" si="92"/>
        <v>5.6633502891294372E-176</v>
      </c>
      <c r="C97">
        <f t="shared" si="92"/>
        <v>1.2171976617823405E-171</v>
      </c>
      <c r="D97">
        <f t="shared" si="92"/>
        <v>2.2126039363164311E-167</v>
      </c>
      <c r="E97">
        <f t="shared" si="92"/>
        <v>1.9169675902178941E-163</v>
      </c>
      <c r="F97">
        <f t="shared" si="92"/>
        <v>2.2622922294573794E-159</v>
      </c>
      <c r="G97">
        <f t="shared" si="92"/>
        <v>3.0514417624224371E-155</v>
      </c>
      <c r="H97">
        <f t="shared" si="92"/>
        <v>2.4419402109791882E-151</v>
      </c>
      <c r="I97">
        <f t="shared" si="92"/>
        <v>1.7027694745656212E-147</v>
      </c>
      <c r="J97">
        <f t="shared" si="92"/>
        <v>8.1815441703392277E-144</v>
      </c>
      <c r="K97">
        <f t="shared" si="92"/>
        <v>5.3277685737115645E-140</v>
      </c>
      <c r="L97">
        <f t="shared" si="93"/>
        <v>3.3829251342146476E-136</v>
      </c>
      <c r="M97">
        <f t="shared" si="93"/>
        <v>1.25164224848196E-132</v>
      </c>
      <c r="N97">
        <f t="shared" si="93"/>
        <v>4.2223975599702882E-129</v>
      </c>
      <c r="O97">
        <f t="shared" si="93"/>
        <v>1.0882456671666707E-125</v>
      </c>
      <c r="P97">
        <f t="shared" si="93"/>
        <v>4.8218516542727837E-122</v>
      </c>
      <c r="Q97">
        <f t="shared" si="93"/>
        <v>1.1802035068237984E-118</v>
      </c>
      <c r="R97">
        <f t="shared" si="93"/>
        <v>2.3132024260611205E-115</v>
      </c>
      <c r="S97">
        <f t="shared" si="93"/>
        <v>4.5644462139461532E-112</v>
      </c>
      <c r="T97">
        <f t="shared" si="93"/>
        <v>1.101584882037419E-108</v>
      </c>
      <c r="U97">
        <f t="shared" si="93"/>
        <v>2.3958906156838496E-105</v>
      </c>
      <c r="V97">
        <f t="shared" si="94"/>
        <v>3.715601820405455E-102</v>
      </c>
      <c r="W97">
        <f t="shared" si="94"/>
        <v>3.7514143114998983E-99</v>
      </c>
      <c r="X97">
        <f t="shared" si="94"/>
        <v>5.4750203582224558E-96</v>
      </c>
      <c r="Y97">
        <f t="shared" si="94"/>
        <v>5.7359707778542826E-93</v>
      </c>
      <c r="Z97">
        <f t="shared" si="94"/>
        <v>4.8721152094811845E-90</v>
      </c>
      <c r="AA97">
        <f t="shared" si="94"/>
        <v>2.7425794315188207E-87</v>
      </c>
      <c r="AB97">
        <f t="shared" si="94"/>
        <v>2.7473479338435093E-84</v>
      </c>
      <c r="AC97">
        <f t="shared" si="94"/>
        <v>1.4498307605614852E-81</v>
      </c>
      <c r="AD97">
        <f t="shared" si="94"/>
        <v>9.7794813095055702E-79</v>
      </c>
      <c r="AE97">
        <f t="shared" si="94"/>
        <v>6.5849863062512838E-76</v>
      </c>
      <c r="AF97">
        <f t="shared" si="95"/>
        <v>2.5531080960951095E-73</v>
      </c>
      <c r="AG97">
        <f t="shared" si="95"/>
        <v>8.8572517538494191E-71</v>
      </c>
      <c r="AH97">
        <f t="shared" si="95"/>
        <v>1.9258909537143968E-68</v>
      </c>
      <c r="AI97">
        <f t="shared" si="95"/>
        <v>8.9115093754666308E-66</v>
      </c>
      <c r="AJ97">
        <f t="shared" si="95"/>
        <v>3.0896950991738013E-63</v>
      </c>
      <c r="AK97">
        <f t="shared" si="95"/>
        <v>8.251777178308316E-61</v>
      </c>
      <c r="AL97">
        <f t="shared" si="95"/>
        <v>2.1149039485287102E-58</v>
      </c>
      <c r="AM97">
        <f t="shared" si="95"/>
        <v>3.9195613343554107E-56</v>
      </c>
      <c r="AN97">
        <f t="shared" si="95"/>
        <v>1.0775279521552544E-53</v>
      </c>
      <c r="AO97">
        <f t="shared" si="95"/>
        <v>1.7653213861308326E-51</v>
      </c>
      <c r="AP97">
        <f t="shared" si="96"/>
        <v>3.0202544061089524E-49</v>
      </c>
      <c r="AQ97">
        <f t="shared" si="96"/>
        <v>4.8671067012868369E-47</v>
      </c>
      <c r="AR97">
        <f t="shared" si="96"/>
        <v>5.6040356276080089E-45</v>
      </c>
      <c r="AS97">
        <f t="shared" si="96"/>
        <v>5.9327215639082096E-43</v>
      </c>
      <c r="AT97">
        <f t="shared" si="96"/>
        <v>5.0468830570148424E-41</v>
      </c>
      <c r="AU97">
        <f t="shared" si="96"/>
        <v>4.2277114202218107E-39</v>
      </c>
      <c r="AV97">
        <f t="shared" si="96"/>
        <v>2.9814542623667941E-37</v>
      </c>
      <c r="AW97">
        <f t="shared" si="96"/>
        <v>2.1940776095180927E-35</v>
      </c>
      <c r="AX97">
        <f t="shared" si="96"/>
        <v>1.4442347961565388E-33</v>
      </c>
      <c r="AY97">
        <f t="shared" si="96"/>
        <v>8.5034057153908323E-32</v>
      </c>
      <c r="AZ97">
        <f t="shared" si="97"/>
        <v>4.6650135247380156E-30</v>
      </c>
      <c r="BA97">
        <f t="shared" si="97"/>
        <v>2.197870981531323E-28</v>
      </c>
      <c r="BB97">
        <f t="shared" si="97"/>
        <v>9.2627273611906101E-27</v>
      </c>
      <c r="BC97">
        <f t="shared" si="97"/>
        <v>3.4919563518940334E-25</v>
      </c>
      <c r="BD97">
        <f t="shared" si="97"/>
        <v>1.1775991763595563E-23</v>
      </c>
      <c r="BE97">
        <f t="shared" si="97"/>
        <v>3.5524679426399097E-22</v>
      </c>
      <c r="BF97">
        <f t="shared" si="97"/>
        <v>9.5904565075234038E-21</v>
      </c>
      <c r="BG97">
        <f t="shared" si="97"/>
        <v>2.3160942995677042E-19</v>
      </c>
      <c r="BH97">
        <f t="shared" si="97"/>
        <v>5.0036369536199636E-18</v>
      </c>
      <c r="BI97">
        <f t="shared" si="97"/>
        <v>9.6701330509543236E-17</v>
      </c>
      <c r="BJ97">
        <f t="shared" si="98"/>
        <v>1.4788050940867266E-15</v>
      </c>
      <c r="BK97">
        <f t="shared" si="98"/>
        <v>2.2098262963529173E-14</v>
      </c>
      <c r="BL97">
        <f t="shared" si="98"/>
        <v>2.7521238371233585E-13</v>
      </c>
      <c r="BM97">
        <f t="shared" si="98"/>
        <v>3.2931651054733473E-12</v>
      </c>
      <c r="BN97">
        <f t="shared" si="98"/>
        <v>3.7694239864925238E-11</v>
      </c>
      <c r="BO97">
        <f t="shared" si="98"/>
        <v>4.0153021572447521E-10</v>
      </c>
      <c r="BP97">
        <f t="shared" si="98"/>
        <v>3.7287870922232083E-9</v>
      </c>
      <c r="BQ97">
        <f t="shared" si="98"/>
        <v>2.9945327015573504E-8</v>
      </c>
      <c r="BR97">
        <f t="shared" si="98"/>
        <v>2.0833241953077668E-7</v>
      </c>
      <c r="BS97">
        <f t="shared" si="98"/>
        <v>1.3941869047418542E-6</v>
      </c>
      <c r="BT97">
        <f t="shared" si="99"/>
        <v>7.8223825166948266E-6</v>
      </c>
      <c r="BU97">
        <f t="shared" si="99"/>
        <v>3.7330561828289095E-5</v>
      </c>
      <c r="BV97">
        <f t="shared" si="99"/>
        <v>1.593793227642329E-4</v>
      </c>
      <c r="BW97">
        <f t="shared" si="99"/>
        <v>6.1253509135351404E-4</v>
      </c>
      <c r="BX97">
        <f t="shared" si="99"/>
        <v>2.1054922141854819E-3</v>
      </c>
      <c r="BY97">
        <f t="shared" si="99"/>
        <v>6.4218813501059442E-3</v>
      </c>
      <c r="BZ97">
        <f t="shared" si="99"/>
        <v>1.7804973573387641E-2</v>
      </c>
      <c r="CA97">
        <f t="shared" si="99"/>
        <v>4.4148608371892405E-2</v>
      </c>
      <c r="CB97">
        <f t="shared" si="99"/>
        <v>9.7895000998902471E-2</v>
      </c>
      <c r="CC97">
        <f t="shared" si="99"/>
        <v>0.19412223686102925</v>
      </c>
      <c r="CD97">
        <f t="shared" si="100"/>
        <v>0.34422427791192456</v>
      </c>
      <c r="CE97">
        <f t="shared" si="100"/>
        <v>0.54535217336470754</v>
      </c>
      <c r="CF97">
        <f t="shared" si="100"/>
        <v>0.77248076442016345</v>
      </c>
      <c r="CG97">
        <f t="shared" si="100"/>
        <v>0.97826738523701662</v>
      </c>
      <c r="CH97">
        <f t="shared" si="100"/>
        <v>1.1075363476236908</v>
      </c>
      <c r="CI97">
        <f t="shared" si="100"/>
        <v>1.1208738487811996</v>
      </c>
      <c r="CJ97">
        <f t="shared" si="100"/>
        <v>1.0142574775958957</v>
      </c>
      <c r="CK97">
        <f t="shared" si="100"/>
        <v>0.82029514108133006</v>
      </c>
      <c r="CL97">
        <f t="shared" si="100"/>
        <v>0.59289750182591283</v>
      </c>
      <c r="CM97">
        <f t="shared" si="100"/>
        <v>0.38294136576233118</v>
      </c>
      <c r="CN97">
        <f t="shared" si="101"/>
        <v>0.22099750556066222</v>
      </c>
      <c r="CO97">
        <f t="shared" si="101"/>
        <v>0.11337830051886051</v>
      </c>
      <c r="CP97">
        <f t="shared" si="101"/>
        <v>5.1932788880079683E-2</v>
      </c>
      <c r="CQ97">
        <f t="shared" si="101"/>
        <v>2.1233199381087749E-2</v>
      </c>
      <c r="CR97">
        <f t="shared" si="101"/>
        <v>7.7469485040398463E-3</v>
      </c>
      <c r="CS97">
        <f t="shared" si="101"/>
        <v>0</v>
      </c>
      <c r="CT97">
        <f t="shared" si="101"/>
        <v>0</v>
      </c>
      <c r="CU97">
        <f t="shared" si="101"/>
        <v>0</v>
      </c>
      <c r="CV97">
        <f t="shared" si="101"/>
        <v>0</v>
      </c>
      <c r="CW97">
        <f t="shared" si="101"/>
        <v>0</v>
      </c>
      <c r="CX97">
        <f t="shared" si="101"/>
        <v>0</v>
      </c>
      <c r="CZ97">
        <v>2044</v>
      </c>
      <c r="DA97" s="7">
        <f t="shared" si="71"/>
        <v>8.4577319238131246</v>
      </c>
    </row>
    <row r="98" spans="1:107" x14ac:dyDescent="0.3">
      <c r="A98">
        <v>2045</v>
      </c>
      <c r="B98">
        <f t="shared" si="92"/>
        <v>4.2391213243635258E-180</v>
      </c>
      <c r="C98">
        <f t="shared" si="92"/>
        <v>1.0181657265998491E-175</v>
      </c>
      <c r="D98">
        <f t="shared" si="92"/>
        <v>2.0683116942799031E-171</v>
      </c>
      <c r="E98">
        <f t="shared" si="92"/>
        <v>2.0025437806523573E-167</v>
      </c>
      <c r="F98">
        <f t="shared" si="92"/>
        <v>2.6410151678260806E-163</v>
      </c>
      <c r="G98">
        <f t="shared" si="92"/>
        <v>3.9809087224179754E-159</v>
      </c>
      <c r="H98">
        <f t="shared" si="92"/>
        <v>3.5601402152803815E-155</v>
      </c>
      <c r="I98">
        <f t="shared" si="92"/>
        <v>2.774232626466264E-151</v>
      </c>
      <c r="J98">
        <f t="shared" si="92"/>
        <v>1.4896259892922107E-147</v>
      </c>
      <c r="K98">
        <f t="shared" si="92"/>
        <v>1.0840323821591966E-143</v>
      </c>
      <c r="L98">
        <f t="shared" si="93"/>
        <v>7.6920878040339727E-140</v>
      </c>
      <c r="M98">
        <f t="shared" si="93"/>
        <v>3.1804385052548877E-136</v>
      </c>
      <c r="N98">
        <f t="shared" si="93"/>
        <v>1.1990046103549696E-132</v>
      </c>
      <c r="O98">
        <f t="shared" si="93"/>
        <v>3.4533740422644715E-129</v>
      </c>
      <c r="P98">
        <f t="shared" si="93"/>
        <v>1.7099580695226603E-125</v>
      </c>
      <c r="Q98">
        <f t="shared" si="93"/>
        <v>4.677173271637916E-122</v>
      </c>
      <c r="R98">
        <f t="shared" si="93"/>
        <v>1.0244603158949548E-118</v>
      </c>
      <c r="S98">
        <f t="shared" si="93"/>
        <v>2.2590432055502372E-115</v>
      </c>
      <c r="T98">
        <f t="shared" si="93"/>
        <v>6.0926938064600683E-112</v>
      </c>
      <c r="U98">
        <f t="shared" si="93"/>
        <v>1.4808576547978623E-108</v>
      </c>
      <c r="V98">
        <f t="shared" si="94"/>
        <v>2.5664359939642699E-105</v>
      </c>
      <c r="W98">
        <f t="shared" si="94"/>
        <v>2.8956845165326818E-102</v>
      </c>
      <c r="X98">
        <f t="shared" si="94"/>
        <v>4.722771065704359E-99</v>
      </c>
      <c r="Y98">
        <f t="shared" si="94"/>
        <v>5.5293365933722024E-96</v>
      </c>
      <c r="Z98">
        <f t="shared" si="94"/>
        <v>5.248540946591262E-93</v>
      </c>
      <c r="AA98">
        <f t="shared" si="94"/>
        <v>3.301681660244257E-90</v>
      </c>
      <c r="AB98">
        <f t="shared" si="94"/>
        <v>3.6961074544675098E-87</v>
      </c>
      <c r="AC98">
        <f t="shared" si="94"/>
        <v>2.1797323886124957E-84</v>
      </c>
      <c r="AD98">
        <f t="shared" si="94"/>
        <v>1.6430721372463802E-81</v>
      </c>
      <c r="AE98">
        <f t="shared" si="94"/>
        <v>1.2363761780049766E-78</v>
      </c>
      <c r="AF98">
        <f t="shared" si="95"/>
        <v>5.3569784305779734E-76</v>
      </c>
      <c r="AG98">
        <f t="shared" si="95"/>
        <v>2.0768475875274629E-73</v>
      </c>
      <c r="AH98">
        <f t="shared" si="95"/>
        <v>5.0465231867267183E-71</v>
      </c>
      <c r="AI98">
        <f t="shared" si="95"/>
        <v>2.6095570184547368E-68</v>
      </c>
      <c r="AJ98">
        <f t="shared" si="95"/>
        <v>1.0110813244327936E-65</v>
      </c>
      <c r="AK98">
        <f t="shared" si="95"/>
        <v>3.0176780184026206E-63</v>
      </c>
      <c r="AL98">
        <f t="shared" si="95"/>
        <v>8.6431290519415216E-61</v>
      </c>
      <c r="AM98">
        <f t="shared" si="95"/>
        <v>1.7900813041583462E-58</v>
      </c>
      <c r="AN98">
        <f t="shared" si="95"/>
        <v>5.4994439412645289E-56</v>
      </c>
      <c r="AO98">
        <f t="shared" si="95"/>
        <v>1.0068597023027787E-53</v>
      </c>
      <c r="AP98">
        <f t="shared" si="96"/>
        <v>1.9250572329583255E-51</v>
      </c>
      <c r="AQ98">
        <f t="shared" si="96"/>
        <v>3.4667771791601176E-49</v>
      </c>
      <c r="AR98">
        <f t="shared" si="96"/>
        <v>4.4607808921910994E-47</v>
      </c>
      <c r="AS98">
        <f t="shared" si="96"/>
        <v>5.2773866359423028E-45</v>
      </c>
      <c r="AT98">
        <f t="shared" si="96"/>
        <v>5.0169887903937082E-43</v>
      </c>
      <c r="AU98">
        <f t="shared" si="96"/>
        <v>4.6965631531932222E-41</v>
      </c>
      <c r="AV98">
        <f t="shared" si="96"/>
        <v>3.7013310051541806E-39</v>
      </c>
      <c r="AW98">
        <f t="shared" si="96"/>
        <v>3.0439443043356345E-37</v>
      </c>
      <c r="AX98">
        <f t="shared" si="96"/>
        <v>2.2391204842206257E-35</v>
      </c>
      <c r="AY98">
        <f t="shared" si="96"/>
        <v>1.4732874922587585E-33</v>
      </c>
      <c r="AZ98">
        <f t="shared" si="97"/>
        <v>9.0323852066205951E-32</v>
      </c>
      <c r="BA98">
        <f t="shared" si="97"/>
        <v>4.7556149221010299E-30</v>
      </c>
      <c r="BB98">
        <f t="shared" si="97"/>
        <v>2.2397436279529093E-28</v>
      </c>
      <c r="BC98">
        <f t="shared" si="97"/>
        <v>9.4358966930972187E-27</v>
      </c>
      <c r="BD98">
        <f t="shared" si="97"/>
        <v>3.5560413846336236E-25</v>
      </c>
      <c r="BE98">
        <f t="shared" si="97"/>
        <v>1.1988212245891475E-23</v>
      </c>
      <c r="BF98">
        <f t="shared" si="97"/>
        <v>3.6167499020005194E-22</v>
      </c>
      <c r="BG98">
        <f t="shared" si="97"/>
        <v>9.7609115713710089E-21</v>
      </c>
      <c r="BH98">
        <f t="shared" si="97"/>
        <v>2.3565403172191517E-19</v>
      </c>
      <c r="BI98">
        <f t="shared" si="97"/>
        <v>5.0895158953332807E-18</v>
      </c>
      <c r="BJ98">
        <f t="shared" si="98"/>
        <v>8.6978097881033839E-17</v>
      </c>
      <c r="BK98">
        <f t="shared" si="98"/>
        <v>1.4524863095739338E-15</v>
      </c>
      <c r="BL98">
        <f t="shared" si="98"/>
        <v>2.0215143320767213E-14</v>
      </c>
      <c r="BM98">
        <f t="shared" si="98"/>
        <v>2.7031945315104931E-13</v>
      </c>
      <c r="BN98">
        <f t="shared" si="98"/>
        <v>3.4577510948629589E-12</v>
      </c>
      <c r="BO98">
        <f t="shared" si="98"/>
        <v>4.1161568180950499E-11</v>
      </c>
      <c r="BP98">
        <f t="shared" si="98"/>
        <v>4.2716553877994429E-10</v>
      </c>
      <c r="BQ98">
        <f t="shared" si="98"/>
        <v>3.8336514516368196E-9</v>
      </c>
      <c r="BR98">
        <f t="shared" si="98"/>
        <v>2.980542817246795E-8</v>
      </c>
      <c r="BS98">
        <f t="shared" si="98"/>
        <v>2.2290224831776152E-7</v>
      </c>
      <c r="BT98">
        <f t="shared" si="99"/>
        <v>1.3976146409834679E-6</v>
      </c>
      <c r="BU98">
        <f t="shared" si="99"/>
        <v>7.4536305215397423E-6</v>
      </c>
      <c r="BV98">
        <f t="shared" si="99"/>
        <v>3.5562333812731447E-5</v>
      </c>
      <c r="BW98">
        <f t="shared" si="99"/>
        <v>1.5273697798260183E-4</v>
      </c>
      <c r="BX98">
        <f t="shared" si="99"/>
        <v>5.8670771869924465E-4</v>
      </c>
      <c r="BY98">
        <f t="shared" si="99"/>
        <v>1.999794556020023E-3</v>
      </c>
      <c r="BZ98">
        <f t="shared" si="99"/>
        <v>6.1961137248703491E-3</v>
      </c>
      <c r="CA98">
        <f t="shared" si="99"/>
        <v>1.716919795212642E-2</v>
      </c>
      <c r="CB98">
        <f t="shared" si="99"/>
        <v>4.2544992055921681E-2</v>
      </c>
      <c r="CC98">
        <f t="shared" si="99"/>
        <v>9.4279693332575285E-2</v>
      </c>
      <c r="CD98">
        <f t="shared" si="100"/>
        <v>0.18682685979227021</v>
      </c>
      <c r="CE98">
        <f t="shared" si="100"/>
        <v>0.33077281348661447</v>
      </c>
      <c r="CF98">
        <f t="shared" si="100"/>
        <v>0.52359486094895857</v>
      </c>
      <c r="CG98">
        <f t="shared" si="100"/>
        <v>0.74100343056512152</v>
      </c>
      <c r="CH98">
        <f t="shared" si="100"/>
        <v>0.93750927791555261</v>
      </c>
      <c r="CI98">
        <f t="shared" si="100"/>
        <v>1.0603012307045456</v>
      </c>
      <c r="CJ98">
        <f t="shared" si="100"/>
        <v>1.0721997198971553</v>
      </c>
      <c r="CK98">
        <f t="shared" si="100"/>
        <v>0.96906420653952341</v>
      </c>
      <c r="CL98">
        <f t="shared" si="100"/>
        <v>0.78273900619117565</v>
      </c>
      <c r="CM98">
        <f t="shared" si="100"/>
        <v>0.56496895026061733</v>
      </c>
      <c r="CN98">
        <f t="shared" si="101"/>
        <v>0.36436328818953373</v>
      </c>
      <c r="CO98">
        <f t="shared" si="101"/>
        <v>0.20889696305113767</v>
      </c>
      <c r="CP98">
        <f t="shared" si="101"/>
        <v>0.10692980415486127</v>
      </c>
      <c r="CQ98">
        <f t="shared" si="101"/>
        <v>4.885707986240332E-2</v>
      </c>
      <c r="CR98">
        <f t="shared" si="101"/>
        <v>1.9920382800392478E-2</v>
      </c>
      <c r="CS98">
        <f t="shared" si="101"/>
        <v>7.245493853622202E-3</v>
      </c>
      <c r="CT98">
        <f t="shared" si="101"/>
        <v>0</v>
      </c>
      <c r="CU98">
        <f t="shared" si="101"/>
        <v>0</v>
      </c>
      <c r="CV98">
        <f t="shared" si="101"/>
        <v>0</v>
      </c>
      <c r="CW98">
        <f t="shared" si="101"/>
        <v>0</v>
      </c>
      <c r="CX98">
        <f t="shared" si="101"/>
        <v>0</v>
      </c>
      <c r="CZ98">
        <v>2045</v>
      </c>
      <c r="DA98" s="7">
        <f t="shared" si="71"/>
        <v>8.0881672751240608</v>
      </c>
    </row>
    <row r="99" spans="1:107" x14ac:dyDescent="0.3">
      <c r="A99">
        <v>2046</v>
      </c>
      <c r="B99">
        <f t="shared" si="92"/>
        <v>2.8393787374189799E-184</v>
      </c>
      <c r="C99">
        <f t="shared" si="92"/>
        <v>7.6211567764934656E-180</v>
      </c>
      <c r="D99">
        <f t="shared" si="92"/>
        <v>1.7301085478243689E-175</v>
      </c>
      <c r="E99">
        <f t="shared" si="92"/>
        <v>1.8719503530876914E-171</v>
      </c>
      <c r="F99">
        <f t="shared" si="92"/>
        <v>2.7589138835349366E-167</v>
      </c>
      <c r="G99">
        <f t="shared" si="92"/>
        <v>4.6473396233866563E-163</v>
      </c>
      <c r="H99">
        <f t="shared" si="92"/>
        <v>4.6445563571200304E-159</v>
      </c>
      <c r="I99">
        <f t="shared" si="92"/>
        <v>4.0445941696766792E-155</v>
      </c>
      <c r="J99">
        <f t="shared" si="92"/>
        <v>2.4269691713734537E-151</v>
      </c>
      <c r="K99">
        <f t="shared" si="92"/>
        <v>1.9737139787778365E-147</v>
      </c>
      <c r="L99">
        <f t="shared" si="93"/>
        <v>1.5650965597733711E-143</v>
      </c>
      <c r="M99">
        <f t="shared" si="93"/>
        <v>7.2316741480093593E-140</v>
      </c>
      <c r="N99">
        <f t="shared" si="93"/>
        <v>3.046685612742834E-136</v>
      </c>
      <c r="O99">
        <f t="shared" si="93"/>
        <v>9.8063039757545107E-133</v>
      </c>
      <c r="P99">
        <f t="shared" si="93"/>
        <v>5.4262791838396715E-129</v>
      </c>
      <c r="Q99">
        <f t="shared" si="93"/>
        <v>1.6586512302397147E-125</v>
      </c>
      <c r="R99">
        <f t="shared" si="93"/>
        <v>4.0599594727970835E-122</v>
      </c>
      <c r="S99">
        <f t="shared" si="93"/>
        <v>1.0004745325808324E-118</v>
      </c>
      <c r="T99">
        <f t="shared" si="93"/>
        <v>3.0154060102468323E-115</v>
      </c>
      <c r="U99">
        <f t="shared" si="93"/>
        <v>8.1903922328242705E-112</v>
      </c>
      <c r="V99">
        <f t="shared" si="94"/>
        <v>1.5862687396210618E-108</v>
      </c>
      <c r="W99">
        <f t="shared" si="94"/>
        <v>2.0001037058334595E-105</v>
      </c>
      <c r="X99">
        <f t="shared" si="94"/>
        <v>3.6454664599871502E-102</v>
      </c>
      <c r="Y99">
        <f t="shared" si="94"/>
        <v>4.7696244337248031E-99</v>
      </c>
      <c r="Z99">
        <f t="shared" si="94"/>
        <v>5.0594660680359376E-96</v>
      </c>
      <c r="AA99">
        <f t="shared" si="94"/>
        <v>3.5567737299559277E-93</v>
      </c>
      <c r="AB99">
        <f t="shared" si="94"/>
        <v>4.4495959010198381E-90</v>
      </c>
      <c r="AC99">
        <f t="shared" si="94"/>
        <v>2.9324735433214406E-87</v>
      </c>
      <c r="AD99">
        <f t="shared" si="94"/>
        <v>2.4702590480254923E-84</v>
      </c>
      <c r="AE99">
        <f t="shared" si="94"/>
        <v>2.0772627759517177E-81</v>
      </c>
      <c r="AF99">
        <f t="shared" si="95"/>
        <v>1.0058093076618084E-78</v>
      </c>
      <c r="AG99">
        <f t="shared" si="95"/>
        <v>4.3576798596968062E-76</v>
      </c>
      <c r="AH99">
        <f t="shared" si="95"/>
        <v>1.1833082988975378E-73</v>
      </c>
      <c r="AI99">
        <f t="shared" si="95"/>
        <v>6.8379728225621135E-71</v>
      </c>
      <c r="AJ99">
        <f t="shared" si="95"/>
        <v>2.9607491337728064E-68</v>
      </c>
      <c r="AK99">
        <f t="shared" si="95"/>
        <v>9.8751423348346985E-66</v>
      </c>
      <c r="AL99">
        <f t="shared" si="95"/>
        <v>3.1607955458157538E-63</v>
      </c>
      <c r="AM99">
        <f t="shared" si="95"/>
        <v>7.3156531463624219E-61</v>
      </c>
      <c r="AN99">
        <f t="shared" si="95"/>
        <v>2.5116208021129202E-58</v>
      </c>
      <c r="AO99">
        <f t="shared" si="95"/>
        <v>5.1387701622561783E-56</v>
      </c>
      <c r="AP99">
        <f t="shared" si="96"/>
        <v>1.0979658252146621E-53</v>
      </c>
      <c r="AQ99">
        <f t="shared" si="96"/>
        <v>2.2096630238493547E-51</v>
      </c>
      <c r="AR99">
        <f t="shared" si="96"/>
        <v>3.1773565585058724E-49</v>
      </c>
      <c r="AS99">
        <f t="shared" si="96"/>
        <v>4.2007701290015342E-47</v>
      </c>
      <c r="AT99">
        <f t="shared" si="96"/>
        <v>4.4628067085040327E-45</v>
      </c>
      <c r="AU99">
        <f t="shared" si="96"/>
        <v>4.668743940915378E-43</v>
      </c>
      <c r="AV99">
        <f t="shared" si="96"/>
        <v>4.111807332314729E-41</v>
      </c>
      <c r="AW99">
        <f t="shared" si="96"/>
        <v>3.7789093644039528E-39</v>
      </c>
      <c r="AX99">
        <f t="shared" si="96"/>
        <v>3.1064343463044745E-37</v>
      </c>
      <c r="AY99">
        <f t="shared" si="96"/>
        <v>2.2841633589231583E-35</v>
      </c>
      <c r="AZ99">
        <f t="shared" si="97"/>
        <v>1.5649376962093519E-33</v>
      </c>
      <c r="BA99">
        <f t="shared" si="97"/>
        <v>9.2078073606832242E-32</v>
      </c>
      <c r="BB99">
        <f t="shared" si="97"/>
        <v>4.8462163194640435E-30</v>
      </c>
      <c r="BC99">
        <f t="shared" si="97"/>
        <v>2.2816162743744955E-28</v>
      </c>
      <c r="BD99">
        <f t="shared" si="97"/>
        <v>9.6090660250038272E-27</v>
      </c>
      <c r="BE99">
        <f t="shared" si="97"/>
        <v>3.6201264173732139E-25</v>
      </c>
      <c r="BF99">
        <f t="shared" si="97"/>
        <v>1.2205139121753467E-23</v>
      </c>
      <c r="BG99">
        <f t="shared" si="97"/>
        <v>3.6810318613611291E-22</v>
      </c>
      <c r="BH99">
        <f t="shared" si="97"/>
        <v>9.931366635218614E-21</v>
      </c>
      <c r="BI99">
        <f t="shared" si="97"/>
        <v>2.3969863348705987E-19</v>
      </c>
      <c r="BJ99">
        <f t="shared" si="98"/>
        <v>4.5777696064656414E-18</v>
      </c>
      <c r="BK99">
        <f t="shared" si="98"/>
        <v>8.5430119838073917E-17</v>
      </c>
      <c r="BL99">
        <f t="shared" si="98"/>
        <v>1.3287116262463043E-15</v>
      </c>
      <c r="BM99">
        <f t="shared" si="98"/>
        <v>1.9855743459391952E-14</v>
      </c>
      <c r="BN99">
        <f t="shared" si="98"/>
        <v>2.8382949386360852E-13</v>
      </c>
      <c r="BO99">
        <f t="shared" si="98"/>
        <v>3.7758144998804898E-12</v>
      </c>
      <c r="BP99">
        <f t="shared" si="98"/>
        <v>4.3789490206406334E-11</v>
      </c>
      <c r="BQ99">
        <f t="shared" si="98"/>
        <v>4.3917867857040116E-10</v>
      </c>
      <c r="BR99">
        <f t="shared" si="98"/>
        <v>3.8157413649419907E-9</v>
      </c>
      <c r="BS99">
        <f t="shared" si="98"/>
        <v>3.1889885245321556E-8</v>
      </c>
      <c r="BT99">
        <f t="shared" si="99"/>
        <v>2.2345027391769886E-7</v>
      </c>
      <c r="BU99">
        <f t="shared" si="99"/>
        <v>1.3317302143115836E-6</v>
      </c>
      <c r="BV99">
        <f t="shared" si="99"/>
        <v>7.1005761430274276E-6</v>
      </c>
      <c r="BW99">
        <f t="shared" si="99"/>
        <v>3.4080226357845031E-5</v>
      </c>
      <c r="BX99">
        <f t="shared" si="99"/>
        <v>1.4629686556434543E-4</v>
      </c>
      <c r="BY99">
        <f t="shared" si="99"/>
        <v>5.5725444811657518E-4</v>
      </c>
      <c r="BZ99">
        <f t="shared" si="99"/>
        <v>1.9294897896661156E-3</v>
      </c>
      <c r="CA99">
        <f t="shared" si="99"/>
        <v>5.9748644185123444E-3</v>
      </c>
      <c r="CB99">
        <f t="shared" si="99"/>
        <v>1.6545558680504665E-2</v>
      </c>
      <c r="CC99">
        <f t="shared" si="99"/>
        <v>4.0973785820933979E-2</v>
      </c>
      <c r="CD99">
        <f t="shared" si="100"/>
        <v>9.0736534527535856E-2</v>
      </c>
      <c r="CE99">
        <f t="shared" si="100"/>
        <v>0.17952611135746302</v>
      </c>
      <c r="CF99">
        <f t="shared" si="100"/>
        <v>0.31757633643351635</v>
      </c>
      <c r="CG99">
        <f t="shared" si="100"/>
        <v>0.50225922257193589</v>
      </c>
      <c r="CH99">
        <f t="shared" si="100"/>
        <v>0.71013058556965147</v>
      </c>
      <c r="CI99">
        <f t="shared" si="100"/>
        <v>0.8975256146704248</v>
      </c>
      <c r="CJ99">
        <f t="shared" si="100"/>
        <v>1.0142574775958957</v>
      </c>
      <c r="CK99">
        <f t="shared" si="100"/>
        <v>1.0244246591869943</v>
      </c>
      <c r="CL99">
        <f t="shared" si="100"/>
        <v>0.92469687552005264</v>
      </c>
      <c r="CM99">
        <f t="shared" si="100"/>
        <v>0.745867933823262</v>
      </c>
      <c r="CN99">
        <f t="shared" si="101"/>
        <v>0.53755995785973376</v>
      </c>
      <c r="CO99">
        <f t="shared" si="101"/>
        <v>0.34441286636706947</v>
      </c>
      <c r="CP99">
        <f t="shared" si="101"/>
        <v>0.19701575385571793</v>
      </c>
      <c r="CQ99">
        <f t="shared" si="101"/>
        <v>0.10059690792514178</v>
      </c>
      <c r="CR99">
        <f t="shared" si="101"/>
        <v>4.5836320561059157E-2</v>
      </c>
      <c r="CS99">
        <f t="shared" si="101"/>
        <v>1.8630950117556475E-2</v>
      </c>
      <c r="CT99">
        <f t="shared" si="101"/>
        <v>6.7530334037368923E-3</v>
      </c>
      <c r="CU99">
        <f t="shared" si="101"/>
        <v>0</v>
      </c>
      <c r="CV99">
        <f t="shared" si="101"/>
        <v>0</v>
      </c>
      <c r="CW99">
        <f t="shared" si="101"/>
        <v>0</v>
      </c>
      <c r="CX99">
        <f t="shared" si="101"/>
        <v>0</v>
      </c>
      <c r="CZ99">
        <v>2046</v>
      </c>
      <c r="DA99" s="7">
        <f t="shared" si="71"/>
        <v>7.7239771635457091</v>
      </c>
    </row>
    <row r="100" spans="1:107" x14ac:dyDescent="0.3">
      <c r="A100">
        <v>2047</v>
      </c>
      <c r="B100">
        <f t="shared" si="92"/>
        <v>1.7018287762068991E-188</v>
      </c>
      <c r="C100">
        <f t="shared" si="92"/>
        <v>5.1046782693725125E-184</v>
      </c>
      <c r="D100">
        <f t="shared" si="92"/>
        <v>1.2950179070899903E-179</v>
      </c>
      <c r="E100">
        <f t="shared" si="92"/>
        <v>1.5658555313189525E-175</v>
      </c>
      <c r="F100">
        <f t="shared" si="92"/>
        <v>2.5789947107869634E-171</v>
      </c>
      <c r="G100">
        <f t="shared" si="92"/>
        <v>4.8548035485223746E-167</v>
      </c>
      <c r="H100">
        <f t="shared" si="92"/>
        <v>5.4220863367060156E-163</v>
      </c>
      <c r="I100">
        <f t="shared" si="92"/>
        <v>5.2765746366152532E-159</v>
      </c>
      <c r="J100">
        <f t="shared" si="92"/>
        <v>3.5383137184950412E-155</v>
      </c>
      <c r="K100">
        <f t="shared" si="92"/>
        <v>3.2156682375544908E-151</v>
      </c>
      <c r="L100">
        <f t="shared" si="93"/>
        <v>2.8495947252138069E-147</v>
      </c>
      <c r="M100">
        <f t="shared" si="93"/>
        <v>1.4714169441118208E-143</v>
      </c>
      <c r="N100">
        <f t="shared" si="93"/>
        <v>6.9275471122554091E-140</v>
      </c>
      <c r="O100">
        <f t="shared" si="93"/>
        <v>2.4917940247343178E-136</v>
      </c>
      <c r="P100">
        <f t="shared" si="93"/>
        <v>1.5408624285352112E-132</v>
      </c>
      <c r="Q100">
        <f t="shared" si="93"/>
        <v>5.2634651131605157E-129</v>
      </c>
      <c r="R100">
        <f t="shared" si="93"/>
        <v>1.4397706441865565E-125</v>
      </c>
      <c r="S100">
        <f t="shared" si="93"/>
        <v>3.9649032693817682E-122</v>
      </c>
      <c r="T100">
        <f t="shared" si="93"/>
        <v>1.3354489684974036E-118</v>
      </c>
      <c r="U100">
        <f t="shared" si="93"/>
        <v>4.0536023554885906E-115</v>
      </c>
      <c r="V100">
        <f t="shared" si="94"/>
        <v>8.7734044673846289E-112</v>
      </c>
      <c r="W100">
        <f t="shared" si="94"/>
        <v>1.23622875926982E-108</v>
      </c>
      <c r="X100">
        <f t="shared" si="94"/>
        <v>2.5179921826713921E-105</v>
      </c>
      <c r="Y100">
        <f t="shared" si="94"/>
        <v>3.681632172718027E-102</v>
      </c>
      <c r="Z100">
        <f t="shared" si="94"/>
        <v>4.3643125304817837E-99</v>
      </c>
      <c r="AA100">
        <f t="shared" si="94"/>
        <v>3.4286435376065764E-96</v>
      </c>
      <c r="AB100">
        <f t="shared" si="94"/>
        <v>4.793377265964557E-93</v>
      </c>
      <c r="AC100">
        <f t="shared" si="94"/>
        <v>3.5302875846968706E-90</v>
      </c>
      <c r="AD100">
        <f t="shared" si="94"/>
        <v>3.3233296625446303E-87</v>
      </c>
      <c r="AE100">
        <f t="shared" si="94"/>
        <v>3.1230382714790245E-84</v>
      </c>
      <c r="AF100">
        <f t="shared" si="95"/>
        <v>1.6898823122611422E-81</v>
      </c>
      <c r="AG100">
        <f t="shared" si="95"/>
        <v>8.1818417219584779E-79</v>
      </c>
      <c r="AH100">
        <f t="shared" si="95"/>
        <v>2.4828392670146786E-76</v>
      </c>
      <c r="AI100">
        <f t="shared" si="95"/>
        <v>1.6033672469504379E-73</v>
      </c>
      <c r="AJ100">
        <f t="shared" si="95"/>
        <v>7.7582217855317316E-71</v>
      </c>
      <c r="AK100">
        <f t="shared" si="95"/>
        <v>2.8917376285381521E-68</v>
      </c>
      <c r="AL100">
        <f t="shared" si="95"/>
        <v>1.0343484532112066E-65</v>
      </c>
      <c r="AM100">
        <f t="shared" si="95"/>
        <v>2.6753371077527902E-63</v>
      </c>
      <c r="AN100">
        <f t="shared" si="95"/>
        <v>1.026442015832671E-60</v>
      </c>
      <c r="AO100">
        <f t="shared" si="95"/>
        <v>2.3468994637723464E-58</v>
      </c>
      <c r="AP100">
        <f t="shared" si="96"/>
        <v>5.6037539379974013E-56</v>
      </c>
      <c r="AQ100">
        <f t="shared" si="96"/>
        <v>1.2602921325610293E-53</v>
      </c>
      <c r="AR100">
        <f t="shared" si="96"/>
        <v>2.0251913919130471E-51</v>
      </c>
      <c r="AS100">
        <f t="shared" si="96"/>
        <v>2.9921542534232109E-49</v>
      </c>
      <c r="AT100">
        <f t="shared" si="96"/>
        <v>3.552369080732322E-47</v>
      </c>
      <c r="AU100">
        <f t="shared" si="96"/>
        <v>4.1530293668783784E-45</v>
      </c>
      <c r="AV100">
        <f t="shared" si="96"/>
        <v>4.087451811630313E-43</v>
      </c>
      <c r="AW100">
        <f t="shared" si="96"/>
        <v>4.1979891047495537E-41</v>
      </c>
      <c r="AX100">
        <f t="shared" si="96"/>
        <v>3.8564877236537245E-39</v>
      </c>
      <c r="AY100">
        <f t="shared" si="96"/>
        <v>3.168924388273315E-37</v>
      </c>
      <c r="AZ100">
        <f t="shared" si="97"/>
        <v>2.4262564933600941E-35</v>
      </c>
      <c r="BA100">
        <f t="shared" si="97"/>
        <v>1.5953310790603879E-33</v>
      </c>
      <c r="BB100">
        <f t="shared" si="97"/>
        <v>9.3832295147458534E-32</v>
      </c>
      <c r="BC100">
        <f t="shared" si="97"/>
        <v>4.9368177168270571E-30</v>
      </c>
      <c r="BD100">
        <f t="shared" si="97"/>
        <v>2.3234889207960822E-28</v>
      </c>
      <c r="BE100">
        <f t="shared" si="97"/>
        <v>9.7822353569104343E-27</v>
      </c>
      <c r="BF100">
        <f t="shared" si="97"/>
        <v>3.6856326578233176E-25</v>
      </c>
      <c r="BG100">
        <f t="shared" si="97"/>
        <v>1.2422065997615462E-23</v>
      </c>
      <c r="BH100">
        <f t="shared" si="97"/>
        <v>3.7453138207217392E-22</v>
      </c>
      <c r="BI100">
        <f t="shared" si="97"/>
        <v>1.0101821699066218E-20</v>
      </c>
      <c r="BJ100">
        <f t="shared" si="98"/>
        <v>2.1559714944490919E-19</v>
      </c>
      <c r="BK100">
        <f t="shared" si="98"/>
        <v>4.4962975231576052E-18</v>
      </c>
      <c r="BL100">
        <f t="shared" si="98"/>
        <v>7.8150129686083587E-17</v>
      </c>
      <c r="BM100">
        <f t="shared" si="98"/>
        <v>1.3050888021731235E-15</v>
      </c>
      <c r="BN100">
        <f t="shared" si="98"/>
        <v>2.0848094913893535E-14</v>
      </c>
      <c r="BO100">
        <f t="shared" si="98"/>
        <v>3.0993772802678497E-13</v>
      </c>
      <c r="BP100">
        <f t="shared" si="98"/>
        <v>4.0168778637603823E-12</v>
      </c>
      <c r="BQ100">
        <f t="shared" si="98"/>
        <v>4.5020978281743325E-11</v>
      </c>
      <c r="BR100">
        <f t="shared" si="98"/>
        <v>4.371269197428328E-10</v>
      </c>
      <c r="BS100">
        <f t="shared" si="98"/>
        <v>4.0825970876750898E-9</v>
      </c>
      <c r="BT100">
        <f t="shared" si="99"/>
        <v>3.1968289449969089E-8</v>
      </c>
      <c r="BU100">
        <f t="shared" si="99"/>
        <v>2.1291668851079182E-7</v>
      </c>
      <c r="BV100">
        <f t="shared" si="99"/>
        <v>1.2686504598481546E-6</v>
      </c>
      <c r="BW100">
        <f t="shared" si="99"/>
        <v>6.8046502093981211E-6</v>
      </c>
      <c r="BX100">
        <f t="shared" si="99"/>
        <v>3.2643243042585588E-5</v>
      </c>
      <c r="BY100">
        <f t="shared" si="99"/>
        <v>1.389526274888414E-4</v>
      </c>
      <c r="BZ100">
        <f t="shared" si="99"/>
        <v>5.3766361381983499E-4</v>
      </c>
      <c r="CA100">
        <f t="shared" si="99"/>
        <v>1.8605920423773643E-3</v>
      </c>
      <c r="CB100">
        <f t="shared" si="99"/>
        <v>5.7578385501875929E-3</v>
      </c>
      <c r="CC100">
        <f t="shared" si="99"/>
        <v>1.593452354560574E-2</v>
      </c>
      <c r="CD100">
        <f t="shared" si="100"/>
        <v>3.943393535180776E-2</v>
      </c>
      <c r="CE100">
        <f t="shared" si="100"/>
        <v>8.7190767001558603E-2</v>
      </c>
      <c r="CF100">
        <f t="shared" si="100"/>
        <v>0.17236375667665255</v>
      </c>
      <c r="CG100">
        <f t="shared" si="100"/>
        <v>0.30463561761331065</v>
      </c>
      <c r="CH100">
        <f t="shared" si="100"/>
        <v>0.48133331253372869</v>
      </c>
      <c r="CI100">
        <f t="shared" si="100"/>
        <v>0.67984435495589957</v>
      </c>
      <c r="CJ100">
        <f t="shared" si="100"/>
        <v>0.85855041911857721</v>
      </c>
      <c r="CK100">
        <f t="shared" si="100"/>
        <v>0.96906420653952341</v>
      </c>
      <c r="CL100">
        <f t="shared" si="100"/>
        <v>0.97752272260535034</v>
      </c>
      <c r="CM100">
        <f t="shared" si="100"/>
        <v>0.88113885024469507</v>
      </c>
      <c r="CN100">
        <f t="shared" si="101"/>
        <v>0.70968277971736993</v>
      </c>
      <c r="CO100">
        <f t="shared" si="101"/>
        <v>0.50812629024888178</v>
      </c>
      <c r="CP100">
        <f t="shared" si="101"/>
        <v>0.32482406404494296</v>
      </c>
      <c r="CQ100">
        <f t="shared" si="101"/>
        <v>0.18534753530197157</v>
      </c>
      <c r="CR100">
        <f t="shared" si="101"/>
        <v>9.4377153364346253E-2</v>
      </c>
      <c r="CS100">
        <f t="shared" si="101"/>
        <v>4.286936704492425E-2</v>
      </c>
      <c r="CT100">
        <f t="shared" si="101"/>
        <v>1.7364644981972679E-2</v>
      </c>
      <c r="CU100">
        <f t="shared" si="101"/>
        <v>6.2693684186604969E-3</v>
      </c>
      <c r="CV100">
        <f t="shared" si="101"/>
        <v>0</v>
      </c>
      <c r="CW100">
        <f t="shared" si="101"/>
        <v>0</v>
      </c>
      <c r="CX100">
        <f t="shared" si="101"/>
        <v>0</v>
      </c>
      <c r="CZ100">
        <v>2047</v>
      </c>
      <c r="DA100" s="7">
        <f t="shared" si="71"/>
        <v>7.3642096821414356</v>
      </c>
    </row>
    <row r="101" spans="1:107" x14ac:dyDescent="0.3">
      <c r="A101">
        <v>2048</v>
      </c>
      <c r="B101">
        <f t="shared" si="92"/>
        <v>9.1275339603516769E-193</v>
      </c>
      <c r="C101">
        <f t="shared" si="92"/>
        <v>3.0595736516619112E-188</v>
      </c>
      <c r="D101">
        <f t="shared" si="92"/>
        <v>8.6740766036466976E-184</v>
      </c>
      <c r="E101">
        <f t="shared" si="92"/>
        <v>1.1720715185899462E-179</v>
      </c>
      <c r="F101">
        <f t="shared" si="92"/>
        <v>2.1572864507154554E-175</v>
      </c>
      <c r="G101">
        <f t="shared" si="92"/>
        <v>4.5382035112697043E-171</v>
      </c>
      <c r="H101">
        <f t="shared" si="92"/>
        <v>5.6641360694557041E-167</v>
      </c>
      <c r="I101">
        <f t="shared" si="92"/>
        <v>6.1599087279762117E-163</v>
      </c>
      <c r="J101">
        <f t="shared" si="92"/>
        <v>4.6160815251561358E-159</v>
      </c>
      <c r="K101">
        <f t="shared" si="92"/>
        <v>4.6881695792735769E-155</v>
      </c>
      <c r="L101">
        <f t="shared" si="93"/>
        <v>4.6426946083884907E-151</v>
      </c>
      <c r="M101">
        <f t="shared" si="93"/>
        <v>2.6790308472330994E-147</v>
      </c>
      <c r="N101">
        <f t="shared" si="93"/>
        <v>1.409536712174926E-143</v>
      </c>
      <c r="O101">
        <f t="shared" si="93"/>
        <v>5.6658358276891788E-140</v>
      </c>
      <c r="P101">
        <f t="shared" si="93"/>
        <v>3.9153505763788353E-136</v>
      </c>
      <c r="Q101">
        <f t="shared" si="93"/>
        <v>1.4946292592037231E-132</v>
      </c>
      <c r="R101">
        <f t="shared" si="93"/>
        <v>4.568882486243569E-129</v>
      </c>
      <c r="S101">
        <f t="shared" si="93"/>
        <v>1.4060611620741874E-125</v>
      </c>
      <c r="T101">
        <f t="shared" si="93"/>
        <v>5.2924145581487528E-122</v>
      </c>
      <c r="U101">
        <f t="shared" si="93"/>
        <v>1.7952405301111541E-118</v>
      </c>
      <c r="V101">
        <f t="shared" si="94"/>
        <v>4.3421477267128457E-115</v>
      </c>
      <c r="W101">
        <f t="shared" si="94"/>
        <v>6.8373880467934728E-112</v>
      </c>
      <c r="X101">
        <f t="shared" si="94"/>
        <v>1.556326475850324E-108</v>
      </c>
      <c r="Y101">
        <f t="shared" si="94"/>
        <v>2.542972520012751E-105</v>
      </c>
      <c r="Z101">
        <f t="shared" si="94"/>
        <v>3.3687753925459777E-102</v>
      </c>
      <c r="AA101">
        <f t="shared" si="94"/>
        <v>2.9575595038115562E-99</v>
      </c>
      <c r="AB101">
        <f t="shared" si="94"/>
        <v>4.6206993286759636E-96</v>
      </c>
      <c r="AC101">
        <f t="shared" si="94"/>
        <v>3.8030420351035516E-93</v>
      </c>
      <c r="AD101">
        <f t="shared" si="94"/>
        <v>4.0008236303634814E-90</v>
      </c>
      <c r="AE101">
        <f t="shared" si="94"/>
        <v>4.201537378504622E-87</v>
      </c>
      <c r="AF101">
        <f t="shared" si="95"/>
        <v>2.5406352997728208E-84</v>
      </c>
      <c r="AG101">
        <f t="shared" si="95"/>
        <v>1.374649200632256E-81</v>
      </c>
      <c r="AH101">
        <f t="shared" si="95"/>
        <v>4.6617003905355498E-79</v>
      </c>
      <c r="AI101">
        <f t="shared" si="95"/>
        <v>3.3642146884989211E-76</v>
      </c>
      <c r="AJ101">
        <f t="shared" si="95"/>
        <v>1.8191471402833188E-73</v>
      </c>
      <c r="AK101">
        <f t="shared" si="95"/>
        <v>7.5773869565161521E-71</v>
      </c>
      <c r="AL101">
        <f t="shared" si="95"/>
        <v>3.0288822598739263E-68</v>
      </c>
      <c r="AM101">
        <f t="shared" si="95"/>
        <v>8.7548554125428618E-66</v>
      </c>
      <c r="AN101">
        <f t="shared" si="95"/>
        <v>3.7537023133459518E-63</v>
      </c>
      <c r="AO101">
        <f t="shared" si="95"/>
        <v>9.5912416974909156E-61</v>
      </c>
      <c r="AP101">
        <f t="shared" si="96"/>
        <v>2.5592596471417453E-58</v>
      </c>
      <c r="AQ101">
        <f t="shared" si="96"/>
        <v>6.432228434327867E-56</v>
      </c>
      <c r="AR101">
        <f t="shared" si="96"/>
        <v>1.1550778334119149E-53</v>
      </c>
      <c r="AS101">
        <f t="shared" si="96"/>
        <v>1.9071466880500869E-51</v>
      </c>
      <c r="AT101">
        <f t="shared" si="96"/>
        <v>2.5303065695643632E-49</v>
      </c>
      <c r="AU101">
        <f t="shared" si="96"/>
        <v>3.3057880562381408E-47</v>
      </c>
      <c r="AV101">
        <f t="shared" si="96"/>
        <v>3.6359474034621518E-45</v>
      </c>
      <c r="AW101">
        <f t="shared" si="96"/>
        <v>4.1731231024760177E-43</v>
      </c>
      <c r="AX101">
        <f t="shared" si="96"/>
        <v>4.2841708771843783E-41</v>
      </c>
      <c r="AY101">
        <f t="shared" si="96"/>
        <v>3.9340660829034961E-39</v>
      </c>
      <c r="AZ101">
        <f t="shared" si="97"/>
        <v>3.3660566981689107E-37</v>
      </c>
      <c r="BA101">
        <f t="shared" si="97"/>
        <v>2.4733779491702045E-35</v>
      </c>
      <c r="BB101">
        <f t="shared" si="97"/>
        <v>1.6257244619114238E-33</v>
      </c>
      <c r="BC101">
        <f t="shared" si="97"/>
        <v>9.5586516688084814E-32</v>
      </c>
      <c r="BD101">
        <f t="shared" si="97"/>
        <v>5.0274191141900707E-30</v>
      </c>
      <c r="BE101">
        <f t="shared" si="97"/>
        <v>2.3653615672176685E-28</v>
      </c>
      <c r="BF101">
        <f t="shared" si="97"/>
        <v>9.959245048714029E-27</v>
      </c>
      <c r="BG101">
        <f t="shared" si="97"/>
        <v>3.751138898273421E-25</v>
      </c>
      <c r="BH101">
        <f t="shared" si="97"/>
        <v>1.2638992873477457E-23</v>
      </c>
      <c r="BI101">
        <f t="shared" si="97"/>
        <v>3.8095957800823489E-22</v>
      </c>
      <c r="BJ101">
        <f t="shared" si="98"/>
        <v>9.0860925272524807E-21</v>
      </c>
      <c r="BK101">
        <f t="shared" si="98"/>
        <v>2.117600955014906E-19</v>
      </c>
      <c r="BL101">
        <f t="shared" si="98"/>
        <v>4.1131422407929223E-18</v>
      </c>
      <c r="BM101">
        <f t="shared" si="98"/>
        <v>7.676071852386922E-17</v>
      </c>
      <c r="BN101">
        <f t="shared" si="98"/>
        <v>1.3703146031479861E-15</v>
      </c>
      <c r="BO101">
        <f t="shared" si="98"/>
        <v>2.2765820011658113E-14</v>
      </c>
      <c r="BP101">
        <f t="shared" si="98"/>
        <v>3.2972541391913813E-13</v>
      </c>
      <c r="BQ101">
        <f t="shared" si="98"/>
        <v>4.1298441752197999E-12</v>
      </c>
      <c r="BR101">
        <f t="shared" si="98"/>
        <v>4.4810648877966217E-11</v>
      </c>
      <c r="BS101">
        <f t="shared" si="98"/>
        <v>4.6769760285196966E-10</v>
      </c>
      <c r="BT101">
        <f t="shared" si="99"/>
        <v>4.0926345266653242E-9</v>
      </c>
      <c r="BU101">
        <f t="shared" si="99"/>
        <v>3.0461284328292648E-8</v>
      </c>
      <c r="BV101">
        <f t="shared" si="99"/>
        <v>2.0283151338440937E-7</v>
      </c>
      <c r="BW101">
        <f t="shared" si="99"/>
        <v>1.2157777683626232E-6</v>
      </c>
      <c r="BX101">
        <f t="shared" si="99"/>
        <v>6.5177340159899491E-6</v>
      </c>
      <c r="BY101">
        <f t="shared" si="99"/>
        <v>3.1004522024630185E-5</v>
      </c>
      <c r="BZ101">
        <f t="shared" si="99"/>
        <v>1.3406760968515921E-4</v>
      </c>
      <c r="CA101">
        <f t="shared" si="99"/>
        <v>5.1846485361404712E-4</v>
      </c>
      <c r="CB101">
        <f t="shared" si="99"/>
        <v>1.7930094873081718E-3</v>
      </c>
      <c r="CC101">
        <f t="shared" si="99"/>
        <v>5.545198909352401E-3</v>
      </c>
      <c r="CD101">
        <f t="shared" si="100"/>
        <v>1.533568252895583E-2</v>
      </c>
      <c r="CE101">
        <f t="shared" si="100"/>
        <v>3.7892951137235474E-2</v>
      </c>
      <c r="CF101">
        <f t="shared" si="100"/>
        <v>8.3712213417152084E-2</v>
      </c>
      <c r="CG101">
        <f t="shared" si="100"/>
        <v>0.16534021413253147</v>
      </c>
      <c r="CH101">
        <f t="shared" si="100"/>
        <v>0.29194341159274961</v>
      </c>
      <c r="CI101">
        <f t="shared" si="100"/>
        <v>0.46080501534204582</v>
      </c>
      <c r="CJ101">
        <f t="shared" si="100"/>
        <v>0.65032200345292257</v>
      </c>
      <c r="CK101">
        <f t="shared" si="100"/>
        <v>0.82029514108133006</v>
      </c>
      <c r="CL101">
        <f t="shared" si="100"/>
        <v>0.92469687552005264</v>
      </c>
      <c r="CM101">
        <f t="shared" si="100"/>
        <v>0.9314763255798022</v>
      </c>
      <c r="CN101">
        <f t="shared" si="101"/>
        <v>0.8383911416505514</v>
      </c>
      <c r="CO101">
        <f t="shared" si="101"/>
        <v>0.67082466400035623</v>
      </c>
      <c r="CP101">
        <f t="shared" si="101"/>
        <v>0.47922613457423158</v>
      </c>
      <c r="CQ101">
        <f t="shared" si="101"/>
        <v>0.30558642392420349</v>
      </c>
      <c r="CR101">
        <f t="shared" si="101"/>
        <v>0.17388777772289662</v>
      </c>
      <c r="CS101">
        <f t="shared" si="101"/>
        <v>8.8268185114066616E-2</v>
      </c>
      <c r="CT101">
        <f t="shared" si="101"/>
        <v>3.9955629457432175E-2</v>
      </c>
      <c r="CU101">
        <f t="shared" si="101"/>
        <v>1.6120956367695248E-2</v>
      </c>
      <c r="CV101">
        <f t="shared" si="101"/>
        <v>5.7944618721563748E-3</v>
      </c>
      <c r="CW101">
        <f t="shared" si="101"/>
        <v>0</v>
      </c>
      <c r="CX101">
        <f t="shared" si="101"/>
        <v>0</v>
      </c>
      <c r="CZ101">
        <v>2048</v>
      </c>
      <c r="DA101" s="7">
        <f t="shared" si="71"/>
        <v>7.00790492526456</v>
      </c>
    </row>
    <row r="102" spans="1:107" x14ac:dyDescent="0.3">
      <c r="A102">
        <v>2049</v>
      </c>
      <c r="B102">
        <f t="shared" si="92"/>
        <v>4.3806253261948398E-197</v>
      </c>
      <c r="C102">
        <f t="shared" si="92"/>
        <v>1.6409619346068781E-192</v>
      </c>
      <c r="D102">
        <f t="shared" si="92"/>
        <v>5.1989517906045725E-188</v>
      </c>
      <c r="E102">
        <f t="shared" si="92"/>
        <v>7.8505772634812158E-184</v>
      </c>
      <c r="F102">
        <f t="shared" si="92"/>
        <v>1.6147683842798551E-179</v>
      </c>
      <c r="G102">
        <f t="shared" si="92"/>
        <v>3.7961322310986907E-175</v>
      </c>
      <c r="H102">
        <f t="shared" si="92"/>
        <v>5.2947564081222039E-171</v>
      </c>
      <c r="I102">
        <f t="shared" si="92"/>
        <v>6.4348959134947137E-167</v>
      </c>
      <c r="J102">
        <f t="shared" si="92"/>
        <v>5.3888446263121367E-163</v>
      </c>
      <c r="K102">
        <f t="shared" si="92"/>
        <v>6.1161826517995629E-159</v>
      </c>
      <c r="L102">
        <f t="shared" si="93"/>
        <v>6.7686521186206612E-155</v>
      </c>
      <c r="M102">
        <f t="shared" si="93"/>
        <v>4.364803864950422E-151</v>
      </c>
      <c r="N102">
        <f t="shared" si="93"/>
        <v>2.566364583020037E-147</v>
      </c>
      <c r="O102">
        <f t="shared" si="93"/>
        <v>1.152818374941925E-143</v>
      </c>
      <c r="P102">
        <f t="shared" si="93"/>
        <v>8.9027156150982312E-140</v>
      </c>
      <c r="Q102">
        <f t="shared" si="93"/>
        <v>3.7978715186527381E-136</v>
      </c>
      <c r="R102">
        <f t="shared" si="93"/>
        <v>1.2973935038970284E-132</v>
      </c>
      <c r="S102">
        <f t="shared" si="93"/>
        <v>4.4619108216486439E-129</v>
      </c>
      <c r="T102">
        <f t="shared" si="93"/>
        <v>1.8768323104561637E-125</v>
      </c>
      <c r="U102">
        <f t="shared" si="93"/>
        <v>7.1145789476548074E-122</v>
      </c>
      <c r="V102">
        <f t="shared" si="94"/>
        <v>1.923030160116763E-118</v>
      </c>
      <c r="W102">
        <f t="shared" si="94"/>
        <v>3.383971304914454E-115</v>
      </c>
      <c r="X102">
        <f t="shared" si="94"/>
        <v>8.6077984864002492E-112</v>
      </c>
      <c r="Y102">
        <f t="shared" si="94"/>
        <v>1.5717663809650344E-108</v>
      </c>
      <c r="Z102">
        <f t="shared" si="94"/>
        <v>2.3268764633309567E-105</v>
      </c>
      <c r="AA102">
        <f t="shared" si="94"/>
        <v>2.2829148024674099E-102</v>
      </c>
      <c r="AB102">
        <f t="shared" si="94"/>
        <v>3.9858308581477837E-99</v>
      </c>
      <c r="AC102">
        <f t="shared" si="94"/>
        <v>3.6660402057865862E-96</v>
      </c>
      <c r="AD102">
        <f t="shared" si="94"/>
        <v>4.3099322863279935E-93</v>
      </c>
      <c r="AE102">
        <f t="shared" si="94"/>
        <v>5.0580627667571886E-90</v>
      </c>
      <c r="AF102">
        <f t="shared" si="95"/>
        <v>3.4180094027757412E-87</v>
      </c>
      <c r="AG102">
        <f t="shared" si="95"/>
        <v>2.0667014848257063E-84</v>
      </c>
      <c r="AH102">
        <f t="shared" si="95"/>
        <v>7.8322252289950743E-82</v>
      </c>
      <c r="AI102">
        <f t="shared" si="95"/>
        <v>6.3165429738340505E-79</v>
      </c>
      <c r="AJ102">
        <f t="shared" si="95"/>
        <v>3.8169680349414831E-76</v>
      </c>
      <c r="AK102">
        <f t="shared" si="95"/>
        <v>1.776745005984864E-73</v>
      </c>
      <c r="AL102">
        <f t="shared" si="95"/>
        <v>7.9367549470226946E-71</v>
      </c>
      <c r="AM102">
        <f t="shared" si="95"/>
        <v>2.563684043272565E-68</v>
      </c>
      <c r="AN102">
        <f t="shared" si="95"/>
        <v>1.2283730868845753E-65</v>
      </c>
      <c r="AO102">
        <f t="shared" si="95"/>
        <v>3.5075206969704665E-63</v>
      </c>
      <c r="AP102">
        <f t="shared" si="96"/>
        <v>1.0459109229551917E-60</v>
      </c>
      <c r="AQ102">
        <f t="shared" si="96"/>
        <v>2.9376276787513493E-58</v>
      </c>
      <c r="AR102">
        <f t="shared" si="96"/>
        <v>5.8952399146030251E-56</v>
      </c>
      <c r="AS102">
        <f t="shared" si="96"/>
        <v>1.0877504581681466E-53</v>
      </c>
      <c r="AT102">
        <f t="shared" si="96"/>
        <v>1.6127730675566573E-51</v>
      </c>
      <c r="AU102">
        <f t="shared" si="96"/>
        <v>2.354670093728661E-49</v>
      </c>
      <c r="AV102">
        <f t="shared" si="96"/>
        <v>2.8941937168409285E-47</v>
      </c>
      <c r="AW102">
        <f t="shared" si="96"/>
        <v>3.7121553495999799E-45</v>
      </c>
      <c r="AX102">
        <f t="shared" si="96"/>
        <v>4.2587943933217224E-43</v>
      </c>
      <c r="AY102">
        <f t="shared" si="96"/>
        <v>4.3703526496192024E-41</v>
      </c>
      <c r="AZ102">
        <f t="shared" si="97"/>
        <v>4.1787962939096526E-39</v>
      </c>
      <c r="BA102">
        <f t="shared" si="97"/>
        <v>3.4314304508579477E-37</v>
      </c>
      <c r="BB102">
        <f t="shared" si="97"/>
        <v>2.520499404980315E-35</v>
      </c>
      <c r="BC102">
        <f t="shared" si="97"/>
        <v>1.6561178447624597E-33</v>
      </c>
      <c r="BD102">
        <f t="shared" si="97"/>
        <v>9.7340738228711106E-32</v>
      </c>
      <c r="BE102">
        <f t="shared" si="97"/>
        <v>5.118020511553085E-30</v>
      </c>
      <c r="BF102">
        <f t="shared" si="97"/>
        <v>2.4081628193590302E-28</v>
      </c>
      <c r="BG102">
        <f t="shared" si="97"/>
        <v>1.0136254740517622E-26</v>
      </c>
      <c r="BH102">
        <f t="shared" si="97"/>
        <v>3.8166451387235252E-25</v>
      </c>
      <c r="BI102">
        <f t="shared" si="97"/>
        <v>1.285591974933945E-23</v>
      </c>
      <c r="BJ102">
        <f t="shared" si="98"/>
        <v>3.4265443184825229E-22</v>
      </c>
      <c r="BK102">
        <f t="shared" si="98"/>
        <v>8.9243843263243933E-21</v>
      </c>
      <c r="BL102">
        <f t="shared" si="98"/>
        <v>1.9371480406613516E-19</v>
      </c>
      <c r="BM102">
        <f t="shared" si="98"/>
        <v>4.0400157371762468E-18</v>
      </c>
      <c r="BN102">
        <f t="shared" si="98"/>
        <v>8.0597069997262039E-17</v>
      </c>
      <c r="BO102">
        <f t="shared" si="98"/>
        <v>1.4963638521150432E-15</v>
      </c>
      <c r="BP102">
        <f t="shared" si="98"/>
        <v>2.4219282609904975E-14</v>
      </c>
      <c r="BQ102">
        <f t="shared" si="98"/>
        <v>3.3899825343983135E-13</v>
      </c>
      <c r="BR102">
        <f t="shared" si="98"/>
        <v>4.1105503327441783E-12</v>
      </c>
      <c r="BS102">
        <f t="shared" si="98"/>
        <v>4.7944503337373639E-11</v>
      </c>
      <c r="BT102">
        <f t="shared" si="99"/>
        <v>4.6884748025933811E-10</v>
      </c>
      <c r="BU102">
        <f t="shared" si="99"/>
        <v>3.8997051801487742E-9</v>
      </c>
      <c r="BV102">
        <f t="shared" si="99"/>
        <v>2.901843177796384E-8</v>
      </c>
      <c r="BW102">
        <f t="shared" si="99"/>
        <v>1.9437824089515262E-7</v>
      </c>
      <c r="BX102">
        <f t="shared" si="99"/>
        <v>1.1645148351339449E-6</v>
      </c>
      <c r="BY102">
        <f t="shared" si="99"/>
        <v>6.190537735047159E-6</v>
      </c>
      <c r="BZ102">
        <f t="shared" si="99"/>
        <v>2.9914527219766656E-5</v>
      </c>
      <c r="CA102">
        <f t="shared" si="99"/>
        <v>1.2928035642206036E-4</v>
      </c>
      <c r="CB102">
        <f t="shared" si="99"/>
        <v>4.9963257941166965E-4</v>
      </c>
      <c r="CC102">
        <f t="shared" si="99"/>
        <v>1.7267928176200507E-3</v>
      </c>
      <c r="CD102">
        <f t="shared" si="100"/>
        <v>5.3368028099711733E-3</v>
      </c>
      <c r="CE102">
        <f t="shared" si="100"/>
        <v>1.4736400603731251E-2</v>
      </c>
      <c r="CF102">
        <f t="shared" si="100"/>
        <v>3.6381177981256521E-2</v>
      </c>
      <c r="CG102">
        <f t="shared" si="100"/>
        <v>8.0301076970985541E-2</v>
      </c>
      <c r="CH102">
        <f t="shared" si="100"/>
        <v>0.15845155128445457</v>
      </c>
      <c r="CI102">
        <f t="shared" si="100"/>
        <v>0.27949236995430116</v>
      </c>
      <c r="CJ102">
        <f t="shared" si="100"/>
        <v>0.44079448272808436</v>
      </c>
      <c r="CK102">
        <f t="shared" si="100"/>
        <v>0.62134496436257747</v>
      </c>
      <c r="CL102">
        <f t="shared" si="100"/>
        <v>0.78273900619117565</v>
      </c>
      <c r="CM102">
        <f t="shared" si="100"/>
        <v>0.88113885024469507</v>
      </c>
      <c r="CN102">
        <f t="shared" si="101"/>
        <v>0.88628653680000735</v>
      </c>
      <c r="CO102">
        <f t="shared" si="101"/>
        <v>0.79248570202391899</v>
      </c>
      <c r="CP102">
        <f t="shared" si="101"/>
        <v>0.63267088689405959</v>
      </c>
      <c r="CQ102">
        <f t="shared" si="101"/>
        <v>0.45084406275791261</v>
      </c>
      <c r="CR102">
        <f t="shared" si="101"/>
        <v>0.28669247784651558</v>
      </c>
      <c r="CS102">
        <f t="shared" si="101"/>
        <v>0.16263214142371826</v>
      </c>
      <c r="CT102">
        <f t="shared" si="101"/>
        <v>8.2268788657453532E-2</v>
      </c>
      <c r="CU102">
        <f t="shared" si="101"/>
        <v>3.7093931940201906E-2</v>
      </c>
      <c r="CV102">
        <f t="shared" si="101"/>
        <v>1.4899789066035613E-2</v>
      </c>
      <c r="CW102">
        <f t="shared" si="101"/>
        <v>5.3281636384610248E-3</v>
      </c>
      <c r="CX102">
        <f t="shared" si="101"/>
        <v>0</v>
      </c>
      <c r="CZ102">
        <v>2049</v>
      </c>
      <c r="DA102" s="7">
        <f t="shared" si="71"/>
        <v>6.6543123673304061</v>
      </c>
    </row>
    <row r="103" spans="1:107" x14ac:dyDescent="0.3">
      <c r="A103">
        <v>2050</v>
      </c>
      <c r="B103">
        <f t="shared" si="92"/>
        <v>1.8813249686310884E-201</v>
      </c>
      <c r="C103">
        <f t="shared" si="92"/>
        <v>7.8755548226780901E-197</v>
      </c>
      <c r="D103">
        <f t="shared" si="92"/>
        <v>2.7883891546798736E-192</v>
      </c>
      <c r="E103">
        <f t="shared" si="92"/>
        <v>4.7053737920755899E-188</v>
      </c>
      <c r="F103">
        <f t="shared" si="92"/>
        <v>1.0815776821082177E-183</v>
      </c>
      <c r="G103">
        <f t="shared" si="92"/>
        <v>2.8414744399340039E-179</v>
      </c>
      <c r="H103">
        <f t="shared" si="92"/>
        <v>4.4289762252344515E-175</v>
      </c>
      <c r="I103">
        <f t="shared" si="92"/>
        <v>6.0152520977218681E-171</v>
      </c>
      <c r="J103">
        <f t="shared" si="92"/>
        <v>5.6294104012977238E-167</v>
      </c>
      <c r="K103">
        <f t="shared" si="92"/>
        <v>7.1400727732118567E-163</v>
      </c>
      <c r="L103">
        <f t="shared" si="93"/>
        <v>8.8303786720933067E-159</v>
      </c>
      <c r="M103">
        <f t="shared" si="93"/>
        <v>6.3635111545954519E-155</v>
      </c>
      <c r="N103">
        <f t="shared" si="93"/>
        <v>4.1812426543751139E-151</v>
      </c>
      <c r="O103">
        <f t="shared" si="93"/>
        <v>2.0989536650951082E-147</v>
      </c>
      <c r="P103">
        <f t="shared" si="93"/>
        <v>1.8114210259695283E-143</v>
      </c>
      <c r="Q103">
        <f t="shared" si="93"/>
        <v>8.635591989445163E-140</v>
      </c>
      <c r="R103">
        <f t="shared" si="93"/>
        <v>3.2966930137315027E-136</v>
      </c>
      <c r="S103">
        <f t="shared" si="93"/>
        <v>1.2670175108255556E-132</v>
      </c>
      <c r="T103">
        <f t="shared" si="93"/>
        <v>5.955827969880543E-129</v>
      </c>
      <c r="U103">
        <f t="shared" si="93"/>
        <v>2.5230207304320641E-125</v>
      </c>
      <c r="V103">
        <f t="shared" si="94"/>
        <v>7.6210121504024126E-122</v>
      </c>
      <c r="W103">
        <f t="shared" si="94"/>
        <v>1.4986774494764963E-118</v>
      </c>
      <c r="X103">
        <f t="shared" si="94"/>
        <v>4.2601857430228665E-115</v>
      </c>
      <c r="Y103">
        <f t="shared" si="94"/>
        <v>8.693194188355365E-112</v>
      </c>
      <c r="Z103">
        <f t="shared" si="94"/>
        <v>1.4382012266904394E-108</v>
      </c>
      <c r="AA103">
        <f t="shared" si="94"/>
        <v>1.5768521503111032E-105</v>
      </c>
      <c r="AB103">
        <f t="shared" si="94"/>
        <v>3.0766286373850506E-102</v>
      </c>
      <c r="AC103">
        <f t="shared" si="94"/>
        <v>3.1623386721467718E-99</v>
      </c>
      <c r="AD103">
        <f t="shared" si="94"/>
        <v>4.154670103578255E-96</v>
      </c>
      <c r="AE103">
        <f t="shared" si="94"/>
        <v>5.4488550455646424E-93</v>
      </c>
      <c r="AF103">
        <f t="shared" si="95"/>
        <v>4.1148047819484447E-90</v>
      </c>
      <c r="AG103">
        <f t="shared" si="95"/>
        <v>2.7804089427933639E-87</v>
      </c>
      <c r="AH103">
        <f t="shared" si="95"/>
        <v>1.1775274377498265E-84</v>
      </c>
      <c r="AI103">
        <f t="shared" si="95"/>
        <v>1.0612562604867678E-81</v>
      </c>
      <c r="AJ103">
        <f t="shared" si="95"/>
        <v>7.1666183210252997E-79</v>
      </c>
      <c r="AK103">
        <f t="shared" si="95"/>
        <v>3.7279990957905295E-76</v>
      </c>
      <c r="AL103">
        <f t="shared" si="95"/>
        <v>1.861009579789457E-73</v>
      </c>
      <c r="AM103">
        <f t="shared" si="95"/>
        <v>6.7177692188978017E-71</v>
      </c>
      <c r="AN103">
        <f t="shared" si="95"/>
        <v>3.5970445354468412E-68</v>
      </c>
      <c r="AO103">
        <f t="shared" si="95"/>
        <v>1.147811857783849E-65</v>
      </c>
      <c r="AP103">
        <f t="shared" si="96"/>
        <v>3.824900179934489E-63</v>
      </c>
      <c r="AQ103">
        <f t="shared" si="96"/>
        <v>1.2005412894361827E-60</v>
      </c>
      <c r="AR103">
        <f t="shared" si="96"/>
        <v>2.6923826046963499E-58</v>
      </c>
      <c r="AS103">
        <f t="shared" si="96"/>
        <v>5.5516171574160862E-56</v>
      </c>
      <c r="AT103">
        <f t="shared" si="96"/>
        <v>9.1985302134763165E-54</v>
      </c>
      <c r="AU103">
        <f t="shared" si="96"/>
        <v>1.5008254556286868E-51</v>
      </c>
      <c r="AV103">
        <f t="shared" si="96"/>
        <v>2.061496767054628E-49</v>
      </c>
      <c r="AW103">
        <f t="shared" si="96"/>
        <v>2.9548548140491653E-47</v>
      </c>
      <c r="AX103">
        <f t="shared" si="96"/>
        <v>3.7883632957378074E-45</v>
      </c>
      <c r="AY103">
        <f t="shared" si="96"/>
        <v>4.3444656841674263E-43</v>
      </c>
      <c r="AZ103">
        <f t="shared" si="97"/>
        <v>4.6422233563062771E-41</v>
      </c>
      <c r="BA103">
        <f t="shared" si="97"/>
        <v>4.259954640292981E-39</v>
      </c>
      <c r="BB103">
        <f t="shared" si="97"/>
        <v>3.4968042035469846E-37</v>
      </c>
      <c r="BC103">
        <f t="shared" si="97"/>
        <v>2.5676208607904259E-35</v>
      </c>
      <c r="BD103">
        <f t="shared" si="97"/>
        <v>1.6865112276134953E-33</v>
      </c>
      <c r="BE103">
        <f t="shared" si="97"/>
        <v>9.9094959769337397E-32</v>
      </c>
      <c r="BF103">
        <f t="shared" si="97"/>
        <v>5.2106311675372003E-30</v>
      </c>
      <c r="BG103">
        <f t="shared" si="97"/>
        <v>2.4509640715003914E-28</v>
      </c>
      <c r="BH103">
        <f t="shared" si="97"/>
        <v>1.0313264432321217E-26</v>
      </c>
      <c r="BI103">
        <f t="shared" si="97"/>
        <v>3.8821513791736285E-25</v>
      </c>
      <c r="BJ103">
        <f t="shared" si="98"/>
        <v>1.1563268472282414E-23</v>
      </c>
      <c r="BK103">
        <f t="shared" si="98"/>
        <v>3.3655609732788262E-22</v>
      </c>
      <c r="BL103">
        <f t="shared" si="98"/>
        <v>8.1638863879934744E-21</v>
      </c>
      <c r="BM103">
        <f t="shared" si="98"/>
        <v>1.9027079812351181E-19</v>
      </c>
      <c r="BN103">
        <f t="shared" si="98"/>
        <v>4.2419278691090238E-18</v>
      </c>
      <c r="BO103">
        <f t="shared" si="98"/>
        <v>8.8010842074682631E-17</v>
      </c>
      <c r="BP103">
        <f t="shared" si="98"/>
        <v>1.5918978100969681E-15</v>
      </c>
      <c r="BQ103">
        <f t="shared" si="98"/>
        <v>2.4900399416397304E-14</v>
      </c>
      <c r="BR103">
        <f t="shared" si="98"/>
        <v>3.3741451840677024E-13</v>
      </c>
      <c r="BS103">
        <f t="shared" si="98"/>
        <v>4.398023663602887E-12</v>
      </c>
      <c r="BT103">
        <f t="shared" si="99"/>
        <v>4.806237929153497E-11</v>
      </c>
      <c r="BU103">
        <f t="shared" si="99"/>
        <v>4.467457173501375E-10</v>
      </c>
      <c r="BV103">
        <f t="shared" si="99"/>
        <v>3.7149887544043085E-9</v>
      </c>
      <c r="BW103">
        <f t="shared" si="99"/>
        <v>2.780905012450678E-8</v>
      </c>
      <c r="BX103">
        <f t="shared" si="99"/>
        <v>1.8618233614725127E-7</v>
      </c>
      <c r="BY103">
        <f t="shared" si="99"/>
        <v>1.106055112441401E-6</v>
      </c>
      <c r="BZ103">
        <f t="shared" si="99"/>
        <v>5.9729032246633935E-6</v>
      </c>
      <c r="CA103">
        <f t="shared" si="99"/>
        <v>2.8846346632500316E-5</v>
      </c>
      <c r="CB103">
        <f t="shared" si="99"/>
        <v>1.2458448725339782E-4</v>
      </c>
      <c r="CC103">
        <f t="shared" si="99"/>
        <v>4.8118091715861863E-4</v>
      </c>
      <c r="CD103">
        <f t="shared" si="100"/>
        <v>1.6618976004215097E-3</v>
      </c>
      <c r="CE103">
        <f t="shared" si="100"/>
        <v>5.1282532748288838E-3</v>
      </c>
      <c r="CF103">
        <f t="shared" si="100"/>
        <v>1.414847872961305E-2</v>
      </c>
      <c r="CG103">
        <f t="shared" si="100"/>
        <v>3.4898704192779337E-2</v>
      </c>
      <c r="CH103">
        <f t="shared" si="100"/>
        <v>7.6955447787590447E-2</v>
      </c>
      <c r="CI103">
        <f t="shared" si="100"/>
        <v>0.15169377979731585</v>
      </c>
      <c r="CJ103">
        <f t="shared" si="100"/>
        <v>0.26735536840675395</v>
      </c>
      <c r="CK103">
        <f t="shared" si="100"/>
        <v>0.42115356809041016</v>
      </c>
      <c r="CL103">
        <f t="shared" si="100"/>
        <v>0.59289750182591283</v>
      </c>
      <c r="CM103">
        <f t="shared" si="100"/>
        <v>0.745867933823262</v>
      </c>
      <c r="CN103">
        <f t="shared" si="101"/>
        <v>0.8383911416505514</v>
      </c>
      <c r="CO103">
        <f t="shared" si="101"/>
        <v>0.83775862293527825</v>
      </c>
      <c r="CP103">
        <f t="shared" si="101"/>
        <v>0.74741234014924063</v>
      </c>
      <c r="CQ103">
        <f t="shared" si="101"/>
        <v>0.59520108036133612</v>
      </c>
      <c r="CR103">
        <f t="shared" si="101"/>
        <v>0.42296905672260993</v>
      </c>
      <c r="CS103">
        <f t="shared" si="101"/>
        <v>0.26813507086479577</v>
      </c>
      <c r="CT103">
        <f t="shared" si="101"/>
        <v>0.15157838868451795</v>
      </c>
      <c r="CU103">
        <f t="shared" si="101"/>
        <v>7.6376542897756597E-2</v>
      </c>
      <c r="CV103">
        <f t="shared" si="101"/>
        <v>3.428405542033644E-2</v>
      </c>
      <c r="CW103">
        <f t="shared" si="101"/>
        <v>1.3700757045942239E-2</v>
      </c>
      <c r="CX103">
        <f t="shared" si="101"/>
        <v>4.8704237406619836E-3</v>
      </c>
      <c r="CZ103">
        <v>2050</v>
      </c>
      <c r="DA103" s="7">
        <f t="shared" si="71"/>
        <v>6.3030803229172427</v>
      </c>
    </row>
    <row r="104" spans="1:107" x14ac:dyDescent="0.3">
      <c r="DA104" s="7">
        <f>SUM(DA53:DA103)</f>
        <v>623.78912554624105</v>
      </c>
      <c r="DB104" s="7"/>
      <c r="DC104" s="7"/>
    </row>
    <row r="105" spans="1:107" x14ac:dyDescent="0.3">
      <c r="A105" t="s">
        <v>18</v>
      </c>
      <c r="B105" s="7">
        <f t="shared" ref="B105:BM105" si="102">SUM(B3:B103)</f>
        <v>0.8911395130087626</v>
      </c>
      <c r="C105" s="7">
        <f t="shared" si="102"/>
        <v>1.6021041670439842</v>
      </c>
      <c r="D105" s="7">
        <f t="shared" si="102"/>
        <v>2.7223604581194008</v>
      </c>
      <c r="E105" s="7">
        <f t="shared" si="102"/>
        <v>2.4639050462763219</v>
      </c>
      <c r="F105" s="7">
        <f t="shared" si="102"/>
        <v>3.3945334456903038</v>
      </c>
      <c r="G105" s="7">
        <f t="shared" si="102"/>
        <v>5.9732901110345553</v>
      </c>
      <c r="H105" s="7">
        <f t="shared" si="102"/>
        <v>6.9690828131514344</v>
      </c>
      <c r="I105" s="7">
        <f t="shared" si="102"/>
        <v>7.9174161717241081</v>
      </c>
      <c r="J105" s="7">
        <f t="shared" si="102"/>
        <v>6.9263567814729203</v>
      </c>
      <c r="K105" s="7">
        <f t="shared" si="102"/>
        <v>9.1772346212161047</v>
      </c>
      <c r="L105" s="7">
        <f t="shared" si="102"/>
        <v>13.249842504971474</v>
      </c>
      <c r="M105" s="7">
        <f t="shared" si="102"/>
        <v>12.456766738693172</v>
      </c>
      <c r="N105" s="7">
        <f t="shared" si="102"/>
        <v>11.932899171407943</v>
      </c>
      <c r="O105" s="7">
        <f t="shared" si="102"/>
        <v>9.7595651906802825</v>
      </c>
      <c r="P105" s="7">
        <f t="shared" si="102"/>
        <v>15.3351837331784</v>
      </c>
      <c r="Q105" s="7">
        <f t="shared" si="102"/>
        <v>14.875055604193198</v>
      </c>
      <c r="R105" s="7">
        <f t="shared" si="102"/>
        <v>12.912098697484987</v>
      </c>
      <c r="S105" s="7">
        <f t="shared" si="102"/>
        <v>12.609786546703551</v>
      </c>
      <c r="T105" s="7">
        <f t="shared" si="102"/>
        <v>16.831739228111871</v>
      </c>
      <c r="U105" s="7">
        <f t="shared" si="102"/>
        <v>22.626862701138865</v>
      </c>
      <c r="V105" s="7">
        <f t="shared" si="102"/>
        <v>24.237498359296168</v>
      </c>
      <c r="W105" s="7">
        <f t="shared" si="102"/>
        <v>18.889039275699769</v>
      </c>
      <c r="X105" s="7">
        <f t="shared" si="102"/>
        <v>23.779993555166797</v>
      </c>
      <c r="Y105" s="7">
        <f t="shared" si="102"/>
        <v>24.015908608863747</v>
      </c>
      <c r="Z105" s="7">
        <f t="shared" si="102"/>
        <v>21.975090980217175</v>
      </c>
      <c r="AA105" s="7">
        <f t="shared" si="102"/>
        <v>14.891838914315853</v>
      </c>
      <c r="AB105" s="7">
        <f t="shared" si="102"/>
        <v>20.069368343308248</v>
      </c>
      <c r="AC105" s="7">
        <f t="shared" si="102"/>
        <v>15.922938502988714</v>
      </c>
      <c r="AD105" s="7">
        <f t="shared" si="102"/>
        <v>18.045234870872939</v>
      </c>
      <c r="AE105" s="7">
        <f t="shared" si="102"/>
        <v>22.813785122904424</v>
      </c>
      <c r="AF105" s="7">
        <f t="shared" si="102"/>
        <v>18.559333176930071</v>
      </c>
      <c r="AG105" s="7">
        <f t="shared" si="102"/>
        <v>15.097248092855418</v>
      </c>
      <c r="AH105" s="7">
        <f t="shared" si="102"/>
        <v>8.6018343695885751</v>
      </c>
      <c r="AI105" s="7">
        <f t="shared" si="102"/>
        <v>11.655372910627346</v>
      </c>
      <c r="AJ105" s="7">
        <f t="shared" si="102"/>
        <v>13.223943759379292</v>
      </c>
      <c r="AK105" s="7">
        <f t="shared" si="102"/>
        <v>12.915709517726309</v>
      </c>
      <c r="AL105" s="7">
        <f t="shared" si="102"/>
        <v>13.528254792500759</v>
      </c>
      <c r="AM105" s="7">
        <f t="shared" si="102"/>
        <v>11.450485020273922</v>
      </c>
      <c r="AN105" s="7">
        <f t="shared" si="102"/>
        <v>16.06590510967003</v>
      </c>
      <c r="AO105" s="7">
        <f t="shared" si="102"/>
        <v>15.012243908468308</v>
      </c>
      <c r="AP105" s="7">
        <f t="shared" si="102"/>
        <v>16.370633101699521</v>
      </c>
      <c r="AQ105" s="7">
        <f t="shared" si="102"/>
        <v>18.790912821973649</v>
      </c>
      <c r="AR105" s="7">
        <f t="shared" si="102"/>
        <v>17.222171200998449</v>
      </c>
      <c r="AS105" s="7">
        <f t="shared" si="102"/>
        <v>16.218322326557683</v>
      </c>
      <c r="AT105" s="7">
        <f t="shared" si="102"/>
        <v>13.714977255351068</v>
      </c>
      <c r="AU105" s="7">
        <f t="shared" si="102"/>
        <v>12.762977880938738</v>
      </c>
      <c r="AV105" s="7">
        <f t="shared" si="102"/>
        <v>11.173895531955932</v>
      </c>
      <c r="AW105" s="7">
        <f t="shared" si="102"/>
        <v>11.408095737392946</v>
      </c>
      <c r="AX105" s="7">
        <f t="shared" si="102"/>
        <v>11.642295942829962</v>
      </c>
      <c r="AY105" s="7">
        <f t="shared" si="102"/>
        <v>11.876496148266973</v>
      </c>
      <c r="AZ105" s="7">
        <f t="shared" si="102"/>
        <v>12.615308701774977</v>
      </c>
      <c r="BA105" s="7">
        <f t="shared" si="102"/>
        <v>12.860316479455708</v>
      </c>
      <c r="BB105" s="7">
        <f t="shared" si="102"/>
        <v>13.105324257136438</v>
      </c>
      <c r="BC105" s="7">
        <f t="shared" si="102"/>
        <v>13.350332034817169</v>
      </c>
      <c r="BD105" s="7">
        <f t="shared" si="102"/>
        <v>13.595339812497892</v>
      </c>
      <c r="BE105" s="7">
        <f t="shared" si="102"/>
        <v>13.840347590178622</v>
      </c>
      <c r="BF105" s="7">
        <f t="shared" si="102"/>
        <v>14.090788882174467</v>
      </c>
      <c r="BG105" s="7">
        <f t="shared" si="102"/>
        <v>14.341230174170319</v>
      </c>
      <c r="BH105" s="7">
        <f t="shared" si="102"/>
        <v>14.591671466166167</v>
      </c>
      <c r="BI105" s="7">
        <f t="shared" si="102"/>
        <v>14.842112758162019</v>
      </c>
      <c r="BJ105" s="7">
        <f t="shared" si="102"/>
        <v>13.349751543629045</v>
      </c>
      <c r="BK105" s="7">
        <f t="shared" si="102"/>
        <v>13.112161589698648</v>
      </c>
      <c r="BL105" s="7">
        <f t="shared" si="102"/>
        <v>11.994799148615316</v>
      </c>
      <c r="BM105" s="7">
        <f t="shared" si="102"/>
        <v>11.781546683231719</v>
      </c>
      <c r="BN105" s="7">
        <f t="shared" ref="BN105:CW105" si="103">SUM(BN3:BN103)</f>
        <v>12.37036548073956</v>
      </c>
      <c r="BO105" s="7">
        <f t="shared" si="103"/>
        <v>13.508261314815277</v>
      </c>
      <c r="BP105" s="7">
        <f t="shared" si="103"/>
        <v>14.370683690920107</v>
      </c>
      <c r="BQ105" s="7">
        <f t="shared" si="103"/>
        <v>14.774829195158445</v>
      </c>
      <c r="BR105" s="7">
        <f t="shared" si="103"/>
        <v>14.705804017693845</v>
      </c>
      <c r="BS105" s="7">
        <f t="shared" si="103"/>
        <v>15.734261552988894</v>
      </c>
      <c r="BT105" s="7">
        <f t="shared" si="103"/>
        <v>15.772945676595729</v>
      </c>
      <c r="BU105" s="7">
        <f t="shared" si="103"/>
        <v>15.029399170699056</v>
      </c>
      <c r="BV105" s="7">
        <f t="shared" si="103"/>
        <v>14.317505125044015</v>
      </c>
      <c r="BW105" s="7">
        <f t="shared" si="103"/>
        <v>13.720804095253529</v>
      </c>
      <c r="BX105" s="7">
        <f t="shared" si="103"/>
        <v>13.14227016013306</v>
      </c>
      <c r="BY105" s="7">
        <f t="shared" si="103"/>
        <v>12.482515855713727</v>
      </c>
      <c r="BZ105" s="7">
        <f t="shared" si="103"/>
        <v>12.043679530139608</v>
      </c>
      <c r="CA105" s="7">
        <f t="shared" si="103"/>
        <v>11.613621021266098</v>
      </c>
      <c r="CB105" s="7">
        <f t="shared" si="103"/>
        <v>11.191749979082829</v>
      </c>
      <c r="CC105" s="7">
        <f t="shared" si="103"/>
        <v>10.778313492303479</v>
      </c>
      <c r="CD105" s="7">
        <f t="shared" si="103"/>
        <v>10.372786748513954</v>
      </c>
      <c r="CE105" s="7">
        <f t="shared" si="103"/>
        <v>9.9658460082102636</v>
      </c>
      <c r="CF105" s="7">
        <f t="shared" si="103"/>
        <v>9.5633260167818648</v>
      </c>
      <c r="CG105" s="7">
        <f t="shared" si="103"/>
        <v>9.160064095684584</v>
      </c>
      <c r="CH105" s="7">
        <f t="shared" si="103"/>
        <v>8.7449784651307425</v>
      </c>
      <c r="CI105" s="7">
        <f t="shared" si="103"/>
        <v>8.2983420749880583</v>
      </c>
      <c r="CJ105" s="7">
        <f t="shared" si="103"/>
        <v>7.7928787701685769</v>
      </c>
      <c r="CK105" s="7">
        <f t="shared" si="103"/>
        <v>7.1902012311596941</v>
      </c>
      <c r="CL105" s="7">
        <f t="shared" si="103"/>
        <v>6.4591357126254509</v>
      </c>
      <c r="CM105" s="7">
        <f t="shared" si="103"/>
        <v>5.589907924603243</v>
      </c>
      <c r="CN105" s="7">
        <f t="shared" si="103"/>
        <v>4.609035473743039</v>
      </c>
      <c r="CO105" s="7">
        <f t="shared" si="103"/>
        <v>3.5641857030096418</v>
      </c>
      <c r="CP105" s="7">
        <f t="shared" si="103"/>
        <v>2.5713590023900981</v>
      </c>
      <c r="CQ105" s="7">
        <f t="shared" si="103"/>
        <v>1.7159237865626604</v>
      </c>
      <c r="CR105" s="7">
        <f t="shared" si="103"/>
        <v>1.0514301175218599</v>
      </c>
      <c r="CS105" s="7">
        <f t="shared" si="103"/>
        <v>0.58778120841868353</v>
      </c>
      <c r="CT105" s="7">
        <f t="shared" si="103"/>
        <v>0.29792048518511322</v>
      </c>
      <c r="CU105" s="7">
        <f t="shared" si="103"/>
        <v>0.13586079962431424</v>
      </c>
      <c r="CV105" s="7">
        <f t="shared" si="103"/>
        <v>5.4978306358528427E-2</v>
      </c>
      <c r="CW105" s="7">
        <f t="shared" si="103"/>
        <v>1.9028920684403264E-2</v>
      </c>
      <c r="CX105" s="7">
        <f>SUM(CX3:CX103)</f>
        <v>4.8704237406619836E-3</v>
      </c>
      <c r="CY105" s="7"/>
    </row>
    <row r="106" spans="1:107" x14ac:dyDescent="0.3">
      <c r="DB106" t="s">
        <v>37</v>
      </c>
      <c r="DC106" s="7">
        <f>DB104-DC104</f>
        <v>0</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53553-36BD-4C03-8707-F90940BEE722}">
  <sheetPr>
    <tabColor theme="9" tint="0.59999389629810485"/>
  </sheetPr>
  <dimension ref="A1:DA105"/>
  <sheetViews>
    <sheetView showGridLines="0" zoomScale="80" zoomScaleNormal="80" workbookViewId="0">
      <pane xSplit="1" ySplit="2" topLeftCell="B3" activePane="bottomRight" state="frozen"/>
      <selection pane="topRight" activeCell="D1" sqref="D1"/>
      <selection pane="bottomLeft" activeCell="A6" sqref="A6"/>
      <selection pane="bottomRight"/>
    </sheetView>
  </sheetViews>
  <sheetFormatPr defaultRowHeight="14.4" x14ac:dyDescent="0.3"/>
  <cols>
    <col min="1" max="1" width="15.33203125" customWidth="1"/>
    <col min="2" max="2" width="12.109375" hidden="1" customWidth="1"/>
    <col min="3" max="61" width="9.33203125" hidden="1" customWidth="1"/>
    <col min="62" max="62" width="12.109375" bestFit="1" customWidth="1"/>
    <col min="63" max="100" width="9.33203125" bestFit="1" customWidth="1"/>
    <col min="101" max="101" width="12" bestFit="1" customWidth="1"/>
    <col min="102" max="102" width="13.109375" bestFit="1" customWidth="1"/>
    <col min="105" max="105" width="14.6640625" bestFit="1" customWidth="1"/>
  </cols>
  <sheetData>
    <row r="1" spans="1:105" x14ac:dyDescent="0.3">
      <c r="A1" s="3" t="s">
        <v>206</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32</v>
      </c>
    </row>
    <row r="3" spans="1:105" hidden="1" x14ac:dyDescent="0.3">
      <c r="A3">
        <v>1950</v>
      </c>
      <c r="B3">
        <f t="shared" ref="B3:Q18" si="0">VLOOKUP(B$2,scenarios4,21,FALSE)*VLOOKUP($A3-B$2,output4,4,FALSE)</f>
        <v>0</v>
      </c>
      <c r="C3">
        <f t="shared" si="0"/>
        <v>0</v>
      </c>
      <c r="D3">
        <f t="shared" si="0"/>
        <v>0</v>
      </c>
      <c r="E3">
        <f t="shared" si="0"/>
        <v>0</v>
      </c>
      <c r="F3">
        <f t="shared" si="0"/>
        <v>0</v>
      </c>
      <c r="G3">
        <f t="shared" si="0"/>
        <v>0</v>
      </c>
      <c r="H3">
        <f t="shared" si="0"/>
        <v>0</v>
      </c>
      <c r="I3">
        <f t="shared" si="0"/>
        <v>0</v>
      </c>
      <c r="J3">
        <f t="shared" si="0"/>
        <v>0</v>
      </c>
      <c r="K3">
        <f t="shared" si="0"/>
        <v>0</v>
      </c>
      <c r="L3">
        <f t="shared" si="0"/>
        <v>0</v>
      </c>
      <c r="M3">
        <f t="shared" si="0"/>
        <v>0</v>
      </c>
      <c r="N3">
        <f t="shared" si="0"/>
        <v>0</v>
      </c>
      <c r="O3">
        <f t="shared" si="0"/>
        <v>0</v>
      </c>
      <c r="P3">
        <f t="shared" si="0"/>
        <v>0</v>
      </c>
      <c r="Q3">
        <f t="shared" si="0"/>
        <v>0</v>
      </c>
      <c r="R3">
        <f t="shared" ref="R3:AG18" si="1">VLOOKUP(R$2,scenarios4,21,FALSE)*VLOOKUP($A3-R$2,output4,4,FALSE)</f>
        <v>0</v>
      </c>
      <c r="S3">
        <f t="shared" si="1"/>
        <v>0</v>
      </c>
      <c r="T3">
        <f t="shared" si="1"/>
        <v>0</v>
      </c>
      <c r="U3">
        <f t="shared" si="1"/>
        <v>0</v>
      </c>
      <c r="V3">
        <f t="shared" si="1"/>
        <v>0</v>
      </c>
      <c r="W3">
        <f t="shared" si="1"/>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ref="AH3:AW18" si="2">VLOOKUP(AH$2,scenarios4,21,FALSE)*VLOOKUP($A3-AH$2,output4,4,FALSE)</f>
        <v>0</v>
      </c>
      <c r="AI3">
        <f t="shared" si="2"/>
        <v>0</v>
      </c>
      <c r="AJ3">
        <f t="shared" si="2"/>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V3">
        <f t="shared" si="2"/>
        <v>0</v>
      </c>
      <c r="AW3">
        <f t="shared" si="2"/>
        <v>0</v>
      </c>
      <c r="AX3">
        <f t="shared" ref="AX3:BM18" si="3">VLOOKUP(AX$2,scenarios4,21,FALSE)*VLOOKUP($A3-AX$2,output4,4,FALSE)</f>
        <v>0</v>
      </c>
      <c r="AY3">
        <f t="shared" si="3"/>
        <v>0</v>
      </c>
      <c r="AZ3">
        <f t="shared" si="3"/>
        <v>0</v>
      </c>
      <c r="BA3">
        <f t="shared" si="3"/>
        <v>0</v>
      </c>
      <c r="BB3">
        <f t="shared" si="3"/>
        <v>0</v>
      </c>
      <c r="BC3">
        <f t="shared" si="3"/>
        <v>0</v>
      </c>
      <c r="BD3">
        <f t="shared" si="3"/>
        <v>0</v>
      </c>
      <c r="BE3">
        <f t="shared" si="3"/>
        <v>0</v>
      </c>
      <c r="BF3">
        <f t="shared" si="3"/>
        <v>0</v>
      </c>
      <c r="BG3">
        <f t="shared" si="3"/>
        <v>0</v>
      </c>
      <c r="BH3">
        <f t="shared" si="3"/>
        <v>0</v>
      </c>
      <c r="BI3">
        <f t="shared" si="3"/>
        <v>0</v>
      </c>
      <c r="BJ3">
        <f t="shared" si="3"/>
        <v>0</v>
      </c>
      <c r="BK3">
        <f t="shared" si="3"/>
        <v>0</v>
      </c>
      <c r="BL3">
        <f t="shared" si="3"/>
        <v>0</v>
      </c>
      <c r="BM3">
        <f t="shared" si="3"/>
        <v>0</v>
      </c>
      <c r="BN3">
        <f t="shared" ref="BN3:CC18" si="4">VLOOKUP(BN$2,scenarios4,21,FALSE)*VLOOKUP($A3-BN$2,output4,4,FALSE)</f>
        <v>0</v>
      </c>
      <c r="BO3">
        <f t="shared" si="4"/>
        <v>0</v>
      </c>
      <c r="BP3">
        <f t="shared" si="4"/>
        <v>0</v>
      </c>
      <c r="BQ3">
        <f t="shared" si="4"/>
        <v>0</v>
      </c>
      <c r="BR3">
        <f t="shared" si="4"/>
        <v>0</v>
      </c>
      <c r="BS3">
        <f t="shared" si="4"/>
        <v>0</v>
      </c>
      <c r="BT3">
        <f t="shared" si="4"/>
        <v>0</v>
      </c>
      <c r="BU3">
        <f t="shared" si="4"/>
        <v>0</v>
      </c>
      <c r="BV3">
        <f t="shared" si="4"/>
        <v>0</v>
      </c>
      <c r="BW3">
        <f t="shared" si="4"/>
        <v>0</v>
      </c>
      <c r="BX3">
        <f t="shared" si="4"/>
        <v>0</v>
      </c>
      <c r="BY3">
        <f t="shared" si="4"/>
        <v>0</v>
      </c>
      <c r="BZ3">
        <f t="shared" si="4"/>
        <v>0</v>
      </c>
      <c r="CA3">
        <f t="shared" si="4"/>
        <v>0</v>
      </c>
      <c r="CB3">
        <f t="shared" si="4"/>
        <v>0</v>
      </c>
      <c r="CC3">
        <f t="shared" si="4"/>
        <v>0</v>
      </c>
      <c r="CD3">
        <f t="shared" ref="CD3:CS18" si="5">VLOOKUP(CD$2,scenarios4,21,FALSE)*VLOOKUP($A3-CD$2,output4,4,FALSE)</f>
        <v>0</v>
      </c>
      <c r="CE3">
        <f t="shared" si="5"/>
        <v>0</v>
      </c>
      <c r="CF3">
        <f t="shared" si="5"/>
        <v>0</v>
      </c>
      <c r="CG3">
        <f t="shared" si="5"/>
        <v>0</v>
      </c>
      <c r="CH3">
        <f t="shared" si="5"/>
        <v>0</v>
      </c>
      <c r="CI3">
        <f t="shared" si="5"/>
        <v>0</v>
      </c>
      <c r="CJ3">
        <f t="shared" si="5"/>
        <v>0</v>
      </c>
      <c r="CK3">
        <f t="shared" si="5"/>
        <v>0</v>
      </c>
      <c r="CL3">
        <f t="shared" si="5"/>
        <v>0</v>
      </c>
      <c r="CM3">
        <f t="shared" si="5"/>
        <v>0</v>
      </c>
      <c r="CN3">
        <f t="shared" si="5"/>
        <v>0</v>
      </c>
      <c r="CO3">
        <f t="shared" si="5"/>
        <v>0</v>
      </c>
      <c r="CP3">
        <f t="shared" si="5"/>
        <v>0</v>
      </c>
      <c r="CQ3">
        <f t="shared" si="5"/>
        <v>0</v>
      </c>
      <c r="CR3">
        <f t="shared" si="5"/>
        <v>0</v>
      </c>
      <c r="CS3">
        <f t="shared" si="5"/>
        <v>0</v>
      </c>
      <c r="CT3">
        <f t="shared" ref="CT3:CX17" si="6">VLOOKUP(CT$2,scenarios4,21,FALSE)*VLOOKUP($A3-CT$2,output4,4,FALSE)</f>
        <v>0</v>
      </c>
      <c r="CU3">
        <f t="shared" si="6"/>
        <v>0</v>
      </c>
      <c r="CV3">
        <f t="shared" si="6"/>
        <v>0</v>
      </c>
      <c r="CW3">
        <f t="shared" si="6"/>
        <v>0</v>
      </c>
      <c r="CX3">
        <f t="shared" si="6"/>
        <v>0</v>
      </c>
      <c r="CZ3">
        <v>1950</v>
      </c>
      <c r="DA3" s="7">
        <f>SUM(B3:CX3)</f>
        <v>0</v>
      </c>
    </row>
    <row r="4" spans="1:105" hidden="1" x14ac:dyDescent="0.3">
      <c r="A4">
        <v>1951</v>
      </c>
      <c r="B4">
        <f t="shared" si="0"/>
        <v>0</v>
      </c>
      <c r="C4">
        <f t="shared" si="0"/>
        <v>0</v>
      </c>
      <c r="D4">
        <f t="shared" si="0"/>
        <v>0</v>
      </c>
      <c r="E4">
        <f t="shared" si="0"/>
        <v>0</v>
      </c>
      <c r="F4">
        <f t="shared" si="0"/>
        <v>0</v>
      </c>
      <c r="G4">
        <f t="shared" si="0"/>
        <v>0</v>
      </c>
      <c r="H4">
        <f t="shared" si="0"/>
        <v>0</v>
      </c>
      <c r="I4">
        <f t="shared" si="0"/>
        <v>0</v>
      </c>
      <c r="J4">
        <f t="shared" si="0"/>
        <v>0</v>
      </c>
      <c r="K4">
        <f t="shared" si="0"/>
        <v>0</v>
      </c>
      <c r="L4">
        <f t="shared" si="0"/>
        <v>0</v>
      </c>
      <c r="M4">
        <f t="shared" si="0"/>
        <v>0</v>
      </c>
      <c r="N4">
        <f t="shared" si="0"/>
        <v>0</v>
      </c>
      <c r="O4">
        <f t="shared" si="0"/>
        <v>0</v>
      </c>
      <c r="P4">
        <f t="shared" si="0"/>
        <v>0</v>
      </c>
      <c r="Q4">
        <f t="shared" si="0"/>
        <v>0</v>
      </c>
      <c r="R4">
        <f t="shared" si="1"/>
        <v>0</v>
      </c>
      <c r="S4">
        <f t="shared" si="1"/>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2"/>
        <v>0</v>
      </c>
      <c r="AI4">
        <f t="shared" si="2"/>
        <v>0</v>
      </c>
      <c r="AJ4">
        <f t="shared" si="2"/>
        <v>0</v>
      </c>
      <c r="AK4">
        <f t="shared" si="2"/>
        <v>0</v>
      </c>
      <c r="AL4">
        <f t="shared" si="2"/>
        <v>0</v>
      </c>
      <c r="AM4">
        <f t="shared" si="2"/>
        <v>0</v>
      </c>
      <c r="AN4">
        <f t="shared" si="2"/>
        <v>0</v>
      </c>
      <c r="AO4">
        <f t="shared" si="2"/>
        <v>0</v>
      </c>
      <c r="AP4">
        <f t="shared" si="2"/>
        <v>0</v>
      </c>
      <c r="AQ4">
        <f t="shared" si="2"/>
        <v>0</v>
      </c>
      <c r="AR4">
        <f t="shared" si="2"/>
        <v>0</v>
      </c>
      <c r="AS4">
        <f t="shared" si="2"/>
        <v>0</v>
      </c>
      <c r="AT4">
        <f t="shared" si="2"/>
        <v>0</v>
      </c>
      <c r="AU4">
        <f t="shared" si="2"/>
        <v>0</v>
      </c>
      <c r="AV4">
        <f t="shared" si="2"/>
        <v>0</v>
      </c>
      <c r="AW4">
        <f t="shared" si="2"/>
        <v>0</v>
      </c>
      <c r="AX4">
        <f t="shared" si="3"/>
        <v>0</v>
      </c>
      <c r="AY4">
        <f t="shared" si="3"/>
        <v>0</v>
      </c>
      <c r="AZ4">
        <f t="shared" si="3"/>
        <v>0</v>
      </c>
      <c r="BA4">
        <f t="shared" si="3"/>
        <v>0</v>
      </c>
      <c r="BB4">
        <f t="shared" si="3"/>
        <v>0</v>
      </c>
      <c r="BC4">
        <f t="shared" si="3"/>
        <v>0</v>
      </c>
      <c r="BD4">
        <f t="shared" si="3"/>
        <v>0</v>
      </c>
      <c r="BE4">
        <f t="shared" si="3"/>
        <v>0</v>
      </c>
      <c r="BF4">
        <f t="shared" si="3"/>
        <v>0</v>
      </c>
      <c r="BG4">
        <f t="shared" si="3"/>
        <v>0</v>
      </c>
      <c r="BH4">
        <f t="shared" si="3"/>
        <v>0</v>
      </c>
      <c r="BI4">
        <f t="shared" si="3"/>
        <v>0</v>
      </c>
      <c r="BJ4">
        <f t="shared" si="3"/>
        <v>0</v>
      </c>
      <c r="BK4">
        <f t="shared" si="3"/>
        <v>0</v>
      </c>
      <c r="BL4">
        <f t="shared" si="3"/>
        <v>0</v>
      </c>
      <c r="BM4">
        <f t="shared" si="3"/>
        <v>0</v>
      </c>
      <c r="BN4">
        <f t="shared" si="4"/>
        <v>0</v>
      </c>
      <c r="BO4">
        <f t="shared" si="4"/>
        <v>0</v>
      </c>
      <c r="BP4">
        <f t="shared" si="4"/>
        <v>0</v>
      </c>
      <c r="BQ4">
        <f t="shared" si="4"/>
        <v>0</v>
      </c>
      <c r="BR4">
        <f t="shared" si="4"/>
        <v>0</v>
      </c>
      <c r="BS4">
        <f t="shared" si="4"/>
        <v>0</v>
      </c>
      <c r="BT4">
        <f t="shared" si="4"/>
        <v>0</v>
      </c>
      <c r="BU4">
        <f t="shared" si="4"/>
        <v>0</v>
      </c>
      <c r="BV4">
        <f t="shared" si="4"/>
        <v>0</v>
      </c>
      <c r="BW4">
        <f t="shared" si="4"/>
        <v>0</v>
      </c>
      <c r="BX4">
        <f t="shared" si="4"/>
        <v>0</v>
      </c>
      <c r="BY4">
        <f t="shared" si="4"/>
        <v>0</v>
      </c>
      <c r="BZ4">
        <f t="shared" si="4"/>
        <v>0</v>
      </c>
      <c r="CA4">
        <f t="shared" si="4"/>
        <v>0</v>
      </c>
      <c r="CB4">
        <f t="shared" si="4"/>
        <v>0</v>
      </c>
      <c r="CC4">
        <f t="shared" si="4"/>
        <v>0</v>
      </c>
      <c r="CD4">
        <f t="shared" si="5"/>
        <v>0</v>
      </c>
      <c r="CE4">
        <f t="shared" si="5"/>
        <v>0</v>
      </c>
      <c r="CF4">
        <f t="shared" si="5"/>
        <v>0</v>
      </c>
      <c r="CG4">
        <f t="shared" si="5"/>
        <v>0</v>
      </c>
      <c r="CH4">
        <f t="shared" si="5"/>
        <v>0</v>
      </c>
      <c r="CI4">
        <f t="shared" si="5"/>
        <v>0</v>
      </c>
      <c r="CJ4">
        <f t="shared" si="5"/>
        <v>0</v>
      </c>
      <c r="CK4">
        <f t="shared" si="5"/>
        <v>0</v>
      </c>
      <c r="CL4">
        <f t="shared" si="5"/>
        <v>0</v>
      </c>
      <c r="CM4">
        <f t="shared" si="5"/>
        <v>0</v>
      </c>
      <c r="CN4">
        <f t="shared" si="5"/>
        <v>0</v>
      </c>
      <c r="CO4">
        <f t="shared" si="5"/>
        <v>0</v>
      </c>
      <c r="CP4">
        <f t="shared" si="5"/>
        <v>0</v>
      </c>
      <c r="CQ4">
        <f t="shared" si="5"/>
        <v>0</v>
      </c>
      <c r="CR4">
        <f t="shared" si="5"/>
        <v>0</v>
      </c>
      <c r="CS4">
        <f t="shared" si="5"/>
        <v>0</v>
      </c>
      <c r="CT4">
        <f t="shared" si="6"/>
        <v>0</v>
      </c>
      <c r="CU4">
        <f t="shared" si="6"/>
        <v>0</v>
      </c>
      <c r="CV4">
        <f t="shared" si="6"/>
        <v>0</v>
      </c>
      <c r="CW4">
        <f t="shared" si="6"/>
        <v>0</v>
      </c>
      <c r="CX4">
        <f t="shared" si="6"/>
        <v>0</v>
      </c>
      <c r="CZ4">
        <v>1951</v>
      </c>
      <c r="DA4" s="7">
        <f t="shared" ref="DA4:DA67" si="7">SUM(B4:CX4)</f>
        <v>0</v>
      </c>
    </row>
    <row r="5" spans="1:105" hidden="1" x14ac:dyDescent="0.3">
      <c r="A5">
        <v>1952</v>
      </c>
      <c r="B5">
        <f t="shared" si="0"/>
        <v>0</v>
      </c>
      <c r="C5">
        <f t="shared" si="0"/>
        <v>0</v>
      </c>
      <c r="D5">
        <f t="shared" si="0"/>
        <v>0</v>
      </c>
      <c r="E5">
        <f t="shared" si="0"/>
        <v>0</v>
      </c>
      <c r="F5">
        <f t="shared" si="0"/>
        <v>0</v>
      </c>
      <c r="G5">
        <f t="shared" si="0"/>
        <v>0</v>
      </c>
      <c r="H5">
        <f t="shared" si="0"/>
        <v>0</v>
      </c>
      <c r="I5">
        <f t="shared" si="0"/>
        <v>0</v>
      </c>
      <c r="J5">
        <f t="shared" si="0"/>
        <v>0</v>
      </c>
      <c r="K5">
        <f t="shared" si="0"/>
        <v>0</v>
      </c>
      <c r="L5">
        <f t="shared" si="0"/>
        <v>0</v>
      </c>
      <c r="M5">
        <f t="shared" si="0"/>
        <v>0</v>
      </c>
      <c r="N5">
        <f t="shared" si="0"/>
        <v>0</v>
      </c>
      <c r="O5">
        <f t="shared" si="0"/>
        <v>0</v>
      </c>
      <c r="P5">
        <f t="shared" si="0"/>
        <v>0</v>
      </c>
      <c r="Q5">
        <f t="shared" si="0"/>
        <v>0</v>
      </c>
      <c r="R5">
        <f t="shared" si="1"/>
        <v>0</v>
      </c>
      <c r="S5">
        <f t="shared" si="1"/>
        <v>0</v>
      </c>
      <c r="T5">
        <f t="shared" si="1"/>
        <v>0</v>
      </c>
      <c r="U5">
        <f t="shared" si="1"/>
        <v>0</v>
      </c>
      <c r="V5">
        <f t="shared" si="1"/>
        <v>0</v>
      </c>
      <c r="W5">
        <f t="shared" si="1"/>
        <v>0</v>
      </c>
      <c r="X5">
        <f t="shared" si="1"/>
        <v>0</v>
      </c>
      <c r="Y5">
        <f t="shared" si="1"/>
        <v>0</v>
      </c>
      <c r="Z5">
        <f t="shared" si="1"/>
        <v>0</v>
      </c>
      <c r="AA5">
        <f t="shared" si="1"/>
        <v>0</v>
      </c>
      <c r="AB5">
        <f t="shared" si="1"/>
        <v>0</v>
      </c>
      <c r="AC5">
        <f t="shared" si="1"/>
        <v>0</v>
      </c>
      <c r="AD5">
        <f t="shared" si="1"/>
        <v>0</v>
      </c>
      <c r="AE5">
        <f t="shared" si="1"/>
        <v>0</v>
      </c>
      <c r="AF5">
        <f t="shared" si="1"/>
        <v>0</v>
      </c>
      <c r="AG5">
        <f t="shared" si="1"/>
        <v>0</v>
      </c>
      <c r="AH5">
        <f t="shared" si="2"/>
        <v>0</v>
      </c>
      <c r="AI5">
        <f t="shared" si="2"/>
        <v>0</v>
      </c>
      <c r="AJ5">
        <f t="shared" si="2"/>
        <v>0</v>
      </c>
      <c r="AK5">
        <f t="shared" si="2"/>
        <v>0</v>
      </c>
      <c r="AL5">
        <f t="shared" si="2"/>
        <v>0</v>
      </c>
      <c r="AM5">
        <f t="shared" si="2"/>
        <v>0</v>
      </c>
      <c r="AN5">
        <f t="shared" si="2"/>
        <v>0</v>
      </c>
      <c r="AO5">
        <f t="shared" si="2"/>
        <v>0</v>
      </c>
      <c r="AP5">
        <f t="shared" si="2"/>
        <v>0</v>
      </c>
      <c r="AQ5">
        <f t="shared" si="2"/>
        <v>0</v>
      </c>
      <c r="AR5">
        <f t="shared" si="2"/>
        <v>0</v>
      </c>
      <c r="AS5">
        <f t="shared" si="2"/>
        <v>0</v>
      </c>
      <c r="AT5">
        <f t="shared" si="2"/>
        <v>0</v>
      </c>
      <c r="AU5">
        <f t="shared" si="2"/>
        <v>0</v>
      </c>
      <c r="AV5">
        <f t="shared" si="2"/>
        <v>0</v>
      </c>
      <c r="AW5">
        <f t="shared" si="2"/>
        <v>0</v>
      </c>
      <c r="AX5">
        <f t="shared" si="3"/>
        <v>0</v>
      </c>
      <c r="AY5">
        <f t="shared" si="3"/>
        <v>0</v>
      </c>
      <c r="AZ5">
        <f t="shared" si="3"/>
        <v>0</v>
      </c>
      <c r="BA5">
        <f t="shared" si="3"/>
        <v>0</v>
      </c>
      <c r="BB5">
        <f t="shared" si="3"/>
        <v>0</v>
      </c>
      <c r="BC5">
        <f t="shared" si="3"/>
        <v>0</v>
      </c>
      <c r="BD5">
        <f t="shared" si="3"/>
        <v>0</v>
      </c>
      <c r="BE5">
        <f t="shared" si="3"/>
        <v>0</v>
      </c>
      <c r="BF5">
        <f t="shared" si="3"/>
        <v>0</v>
      </c>
      <c r="BG5">
        <f t="shared" si="3"/>
        <v>0</v>
      </c>
      <c r="BH5">
        <f t="shared" si="3"/>
        <v>0</v>
      </c>
      <c r="BI5">
        <f t="shared" si="3"/>
        <v>0</v>
      </c>
      <c r="BJ5">
        <f t="shared" si="3"/>
        <v>0</v>
      </c>
      <c r="BK5">
        <f t="shared" si="3"/>
        <v>0</v>
      </c>
      <c r="BL5">
        <f t="shared" si="3"/>
        <v>0</v>
      </c>
      <c r="BM5">
        <f t="shared" si="3"/>
        <v>0</v>
      </c>
      <c r="BN5">
        <f t="shared" si="4"/>
        <v>0</v>
      </c>
      <c r="BO5">
        <f t="shared" si="4"/>
        <v>0</v>
      </c>
      <c r="BP5">
        <f t="shared" si="4"/>
        <v>0</v>
      </c>
      <c r="BQ5">
        <f t="shared" si="4"/>
        <v>0</v>
      </c>
      <c r="BR5">
        <f t="shared" si="4"/>
        <v>0</v>
      </c>
      <c r="BS5">
        <f t="shared" si="4"/>
        <v>0</v>
      </c>
      <c r="BT5">
        <f t="shared" si="4"/>
        <v>0</v>
      </c>
      <c r="BU5">
        <f t="shared" si="4"/>
        <v>0</v>
      </c>
      <c r="BV5">
        <f t="shared" si="4"/>
        <v>0</v>
      </c>
      <c r="BW5">
        <f t="shared" si="4"/>
        <v>0</v>
      </c>
      <c r="BX5">
        <f t="shared" si="4"/>
        <v>0</v>
      </c>
      <c r="BY5">
        <f t="shared" si="4"/>
        <v>0</v>
      </c>
      <c r="BZ5">
        <f t="shared" si="4"/>
        <v>0</v>
      </c>
      <c r="CA5">
        <f t="shared" si="4"/>
        <v>0</v>
      </c>
      <c r="CB5">
        <f t="shared" si="4"/>
        <v>0</v>
      </c>
      <c r="CC5">
        <f t="shared" si="4"/>
        <v>0</v>
      </c>
      <c r="CD5">
        <f t="shared" si="5"/>
        <v>0</v>
      </c>
      <c r="CE5">
        <f t="shared" si="5"/>
        <v>0</v>
      </c>
      <c r="CF5">
        <f t="shared" si="5"/>
        <v>0</v>
      </c>
      <c r="CG5">
        <f t="shared" si="5"/>
        <v>0</v>
      </c>
      <c r="CH5">
        <f t="shared" si="5"/>
        <v>0</v>
      </c>
      <c r="CI5">
        <f t="shared" si="5"/>
        <v>0</v>
      </c>
      <c r="CJ5">
        <f t="shared" si="5"/>
        <v>0</v>
      </c>
      <c r="CK5">
        <f t="shared" si="5"/>
        <v>0</v>
      </c>
      <c r="CL5">
        <f t="shared" si="5"/>
        <v>0</v>
      </c>
      <c r="CM5">
        <f t="shared" si="5"/>
        <v>0</v>
      </c>
      <c r="CN5">
        <f t="shared" si="5"/>
        <v>0</v>
      </c>
      <c r="CO5">
        <f t="shared" si="5"/>
        <v>0</v>
      </c>
      <c r="CP5">
        <f t="shared" si="5"/>
        <v>0</v>
      </c>
      <c r="CQ5">
        <f t="shared" si="5"/>
        <v>0</v>
      </c>
      <c r="CR5">
        <f t="shared" si="5"/>
        <v>0</v>
      </c>
      <c r="CS5">
        <f t="shared" si="5"/>
        <v>0</v>
      </c>
      <c r="CT5">
        <f t="shared" si="6"/>
        <v>0</v>
      </c>
      <c r="CU5">
        <f t="shared" si="6"/>
        <v>0</v>
      </c>
      <c r="CV5">
        <f t="shared" si="6"/>
        <v>0</v>
      </c>
      <c r="CW5">
        <f t="shared" si="6"/>
        <v>0</v>
      </c>
      <c r="CX5">
        <f t="shared" si="6"/>
        <v>0</v>
      </c>
      <c r="CZ5">
        <v>1952</v>
      </c>
      <c r="DA5" s="7">
        <f t="shared" si="7"/>
        <v>0</v>
      </c>
    </row>
    <row r="6" spans="1:105" hidden="1" x14ac:dyDescent="0.3">
      <c r="A6">
        <v>1953</v>
      </c>
      <c r="B6">
        <f t="shared" si="0"/>
        <v>0</v>
      </c>
      <c r="C6">
        <f t="shared" si="0"/>
        <v>0</v>
      </c>
      <c r="D6">
        <f t="shared" si="0"/>
        <v>0</v>
      </c>
      <c r="E6">
        <f t="shared" si="0"/>
        <v>0</v>
      </c>
      <c r="F6">
        <f t="shared" si="0"/>
        <v>0</v>
      </c>
      <c r="G6">
        <f t="shared" si="0"/>
        <v>0</v>
      </c>
      <c r="H6">
        <f t="shared" si="0"/>
        <v>0</v>
      </c>
      <c r="I6">
        <f t="shared" si="0"/>
        <v>0</v>
      </c>
      <c r="J6">
        <f t="shared" si="0"/>
        <v>0</v>
      </c>
      <c r="K6">
        <f t="shared" si="0"/>
        <v>0</v>
      </c>
      <c r="L6">
        <f t="shared" si="0"/>
        <v>0</v>
      </c>
      <c r="M6">
        <f t="shared" si="0"/>
        <v>0</v>
      </c>
      <c r="N6">
        <f t="shared" si="0"/>
        <v>0</v>
      </c>
      <c r="O6">
        <f t="shared" si="0"/>
        <v>0</v>
      </c>
      <c r="P6">
        <f t="shared" si="0"/>
        <v>0</v>
      </c>
      <c r="Q6">
        <f t="shared" si="0"/>
        <v>0</v>
      </c>
      <c r="R6">
        <f t="shared" si="1"/>
        <v>0</v>
      </c>
      <c r="S6">
        <f t="shared" si="1"/>
        <v>0</v>
      </c>
      <c r="T6">
        <f t="shared" si="1"/>
        <v>0</v>
      </c>
      <c r="U6">
        <f t="shared" si="1"/>
        <v>0</v>
      </c>
      <c r="V6">
        <f t="shared" si="1"/>
        <v>0</v>
      </c>
      <c r="W6">
        <f t="shared" si="1"/>
        <v>0</v>
      </c>
      <c r="X6">
        <f t="shared" si="1"/>
        <v>0</v>
      </c>
      <c r="Y6">
        <f t="shared" si="1"/>
        <v>0</v>
      </c>
      <c r="Z6">
        <f t="shared" si="1"/>
        <v>0</v>
      </c>
      <c r="AA6">
        <f t="shared" si="1"/>
        <v>0</v>
      </c>
      <c r="AB6">
        <f t="shared" si="1"/>
        <v>0</v>
      </c>
      <c r="AC6">
        <f t="shared" si="1"/>
        <v>0</v>
      </c>
      <c r="AD6">
        <f t="shared" si="1"/>
        <v>0</v>
      </c>
      <c r="AE6">
        <f t="shared" si="1"/>
        <v>0</v>
      </c>
      <c r="AF6">
        <f t="shared" si="1"/>
        <v>0</v>
      </c>
      <c r="AG6">
        <f t="shared" si="1"/>
        <v>0</v>
      </c>
      <c r="AH6">
        <f t="shared" si="2"/>
        <v>0</v>
      </c>
      <c r="AI6">
        <f t="shared" si="2"/>
        <v>0</v>
      </c>
      <c r="AJ6">
        <f t="shared" si="2"/>
        <v>0</v>
      </c>
      <c r="AK6">
        <f t="shared" si="2"/>
        <v>0</v>
      </c>
      <c r="AL6">
        <f t="shared" si="2"/>
        <v>0</v>
      </c>
      <c r="AM6">
        <f t="shared" si="2"/>
        <v>0</v>
      </c>
      <c r="AN6">
        <f t="shared" si="2"/>
        <v>0</v>
      </c>
      <c r="AO6">
        <f t="shared" si="2"/>
        <v>0</v>
      </c>
      <c r="AP6">
        <f t="shared" si="2"/>
        <v>0</v>
      </c>
      <c r="AQ6">
        <f t="shared" si="2"/>
        <v>0</v>
      </c>
      <c r="AR6">
        <f t="shared" si="2"/>
        <v>0</v>
      </c>
      <c r="AS6">
        <f t="shared" si="2"/>
        <v>0</v>
      </c>
      <c r="AT6">
        <f t="shared" si="2"/>
        <v>0</v>
      </c>
      <c r="AU6">
        <f t="shared" si="2"/>
        <v>0</v>
      </c>
      <c r="AV6">
        <f t="shared" si="2"/>
        <v>0</v>
      </c>
      <c r="AW6">
        <f t="shared" si="2"/>
        <v>0</v>
      </c>
      <c r="AX6">
        <f t="shared" si="3"/>
        <v>0</v>
      </c>
      <c r="AY6">
        <f t="shared" si="3"/>
        <v>0</v>
      </c>
      <c r="AZ6">
        <f t="shared" si="3"/>
        <v>0</v>
      </c>
      <c r="BA6">
        <f t="shared" si="3"/>
        <v>0</v>
      </c>
      <c r="BB6">
        <f t="shared" si="3"/>
        <v>0</v>
      </c>
      <c r="BC6">
        <f t="shared" si="3"/>
        <v>0</v>
      </c>
      <c r="BD6">
        <f t="shared" si="3"/>
        <v>0</v>
      </c>
      <c r="BE6">
        <f t="shared" si="3"/>
        <v>0</v>
      </c>
      <c r="BF6">
        <f t="shared" si="3"/>
        <v>0</v>
      </c>
      <c r="BG6">
        <f t="shared" si="3"/>
        <v>0</v>
      </c>
      <c r="BH6">
        <f t="shared" si="3"/>
        <v>0</v>
      </c>
      <c r="BI6">
        <f t="shared" si="3"/>
        <v>0</v>
      </c>
      <c r="BJ6">
        <f t="shared" si="3"/>
        <v>0</v>
      </c>
      <c r="BK6">
        <f t="shared" si="3"/>
        <v>0</v>
      </c>
      <c r="BL6">
        <f t="shared" si="3"/>
        <v>0</v>
      </c>
      <c r="BM6">
        <f t="shared" si="3"/>
        <v>0</v>
      </c>
      <c r="BN6">
        <f t="shared" si="4"/>
        <v>0</v>
      </c>
      <c r="BO6">
        <f t="shared" si="4"/>
        <v>0</v>
      </c>
      <c r="BP6">
        <f t="shared" si="4"/>
        <v>0</v>
      </c>
      <c r="BQ6">
        <f t="shared" si="4"/>
        <v>0</v>
      </c>
      <c r="BR6">
        <f t="shared" si="4"/>
        <v>0</v>
      </c>
      <c r="BS6">
        <f t="shared" si="4"/>
        <v>0</v>
      </c>
      <c r="BT6">
        <f t="shared" si="4"/>
        <v>0</v>
      </c>
      <c r="BU6">
        <f t="shared" si="4"/>
        <v>0</v>
      </c>
      <c r="BV6">
        <f t="shared" si="4"/>
        <v>0</v>
      </c>
      <c r="BW6">
        <f t="shared" si="4"/>
        <v>0</v>
      </c>
      <c r="BX6">
        <f t="shared" si="4"/>
        <v>0</v>
      </c>
      <c r="BY6">
        <f t="shared" si="4"/>
        <v>0</v>
      </c>
      <c r="BZ6">
        <f t="shared" si="4"/>
        <v>0</v>
      </c>
      <c r="CA6">
        <f t="shared" si="4"/>
        <v>0</v>
      </c>
      <c r="CB6">
        <f t="shared" si="4"/>
        <v>0</v>
      </c>
      <c r="CC6">
        <f t="shared" si="4"/>
        <v>0</v>
      </c>
      <c r="CD6">
        <f t="shared" si="5"/>
        <v>0</v>
      </c>
      <c r="CE6">
        <f t="shared" si="5"/>
        <v>0</v>
      </c>
      <c r="CF6">
        <f t="shared" si="5"/>
        <v>0</v>
      </c>
      <c r="CG6">
        <f t="shared" si="5"/>
        <v>0</v>
      </c>
      <c r="CH6">
        <f t="shared" si="5"/>
        <v>0</v>
      </c>
      <c r="CI6">
        <f t="shared" si="5"/>
        <v>0</v>
      </c>
      <c r="CJ6">
        <f t="shared" si="5"/>
        <v>0</v>
      </c>
      <c r="CK6">
        <f t="shared" si="5"/>
        <v>0</v>
      </c>
      <c r="CL6">
        <f t="shared" si="5"/>
        <v>0</v>
      </c>
      <c r="CM6">
        <f t="shared" si="5"/>
        <v>0</v>
      </c>
      <c r="CN6">
        <f t="shared" si="5"/>
        <v>0</v>
      </c>
      <c r="CO6">
        <f t="shared" si="5"/>
        <v>0</v>
      </c>
      <c r="CP6">
        <f t="shared" si="5"/>
        <v>0</v>
      </c>
      <c r="CQ6">
        <f t="shared" si="5"/>
        <v>0</v>
      </c>
      <c r="CR6">
        <f t="shared" si="5"/>
        <v>0</v>
      </c>
      <c r="CS6">
        <f t="shared" si="5"/>
        <v>0</v>
      </c>
      <c r="CT6">
        <f t="shared" si="6"/>
        <v>0</v>
      </c>
      <c r="CU6">
        <f t="shared" si="6"/>
        <v>0</v>
      </c>
      <c r="CV6">
        <f t="shared" si="6"/>
        <v>0</v>
      </c>
      <c r="CW6">
        <f t="shared" si="6"/>
        <v>0</v>
      </c>
      <c r="CX6">
        <f t="shared" si="6"/>
        <v>0</v>
      </c>
      <c r="CZ6">
        <v>1953</v>
      </c>
      <c r="DA6" s="7">
        <f t="shared" si="7"/>
        <v>0</v>
      </c>
    </row>
    <row r="7" spans="1:105" hidden="1" x14ac:dyDescent="0.3">
      <c r="A7">
        <v>1954</v>
      </c>
      <c r="B7">
        <f t="shared" si="0"/>
        <v>0</v>
      </c>
      <c r="C7">
        <f t="shared" si="0"/>
        <v>0</v>
      </c>
      <c r="D7">
        <f t="shared" si="0"/>
        <v>0</v>
      </c>
      <c r="E7">
        <f t="shared" si="0"/>
        <v>0</v>
      </c>
      <c r="F7">
        <f t="shared" si="0"/>
        <v>0</v>
      </c>
      <c r="G7">
        <f t="shared" si="0"/>
        <v>0</v>
      </c>
      <c r="H7">
        <f t="shared" si="0"/>
        <v>0</v>
      </c>
      <c r="I7">
        <f t="shared" si="0"/>
        <v>0</v>
      </c>
      <c r="J7">
        <f t="shared" si="0"/>
        <v>0</v>
      </c>
      <c r="K7">
        <f t="shared" si="0"/>
        <v>0</v>
      </c>
      <c r="L7">
        <f t="shared" si="0"/>
        <v>0</v>
      </c>
      <c r="M7">
        <f t="shared" si="0"/>
        <v>0</v>
      </c>
      <c r="N7">
        <f t="shared" si="0"/>
        <v>0</v>
      </c>
      <c r="O7">
        <f t="shared" si="0"/>
        <v>0</v>
      </c>
      <c r="P7">
        <f t="shared" si="0"/>
        <v>0</v>
      </c>
      <c r="Q7">
        <f t="shared" si="0"/>
        <v>0</v>
      </c>
      <c r="R7">
        <f t="shared" si="1"/>
        <v>0</v>
      </c>
      <c r="S7">
        <f t="shared" si="1"/>
        <v>0</v>
      </c>
      <c r="T7">
        <f t="shared" si="1"/>
        <v>0</v>
      </c>
      <c r="U7">
        <f t="shared" si="1"/>
        <v>0</v>
      </c>
      <c r="V7">
        <f t="shared" si="1"/>
        <v>0</v>
      </c>
      <c r="W7">
        <f t="shared" si="1"/>
        <v>0</v>
      </c>
      <c r="X7">
        <f t="shared" si="1"/>
        <v>0</v>
      </c>
      <c r="Y7">
        <f t="shared" si="1"/>
        <v>0</v>
      </c>
      <c r="Z7">
        <f t="shared" si="1"/>
        <v>0</v>
      </c>
      <c r="AA7">
        <f t="shared" si="1"/>
        <v>0</v>
      </c>
      <c r="AB7">
        <f t="shared" si="1"/>
        <v>0</v>
      </c>
      <c r="AC7">
        <f t="shared" si="1"/>
        <v>0</v>
      </c>
      <c r="AD7">
        <f t="shared" si="1"/>
        <v>0</v>
      </c>
      <c r="AE7">
        <f t="shared" si="1"/>
        <v>0</v>
      </c>
      <c r="AF7">
        <f t="shared" si="1"/>
        <v>0</v>
      </c>
      <c r="AG7">
        <f t="shared" si="1"/>
        <v>0</v>
      </c>
      <c r="AH7">
        <f t="shared" si="2"/>
        <v>0</v>
      </c>
      <c r="AI7">
        <f t="shared" si="2"/>
        <v>0</v>
      </c>
      <c r="AJ7">
        <f t="shared" si="2"/>
        <v>0</v>
      </c>
      <c r="AK7">
        <f t="shared" si="2"/>
        <v>0</v>
      </c>
      <c r="AL7">
        <f t="shared" si="2"/>
        <v>0</v>
      </c>
      <c r="AM7">
        <f t="shared" si="2"/>
        <v>0</v>
      </c>
      <c r="AN7">
        <f t="shared" si="2"/>
        <v>0</v>
      </c>
      <c r="AO7">
        <f t="shared" si="2"/>
        <v>0</v>
      </c>
      <c r="AP7">
        <f t="shared" si="2"/>
        <v>0</v>
      </c>
      <c r="AQ7">
        <f t="shared" si="2"/>
        <v>0</v>
      </c>
      <c r="AR7">
        <f t="shared" si="2"/>
        <v>0</v>
      </c>
      <c r="AS7">
        <f t="shared" si="2"/>
        <v>0</v>
      </c>
      <c r="AT7">
        <f t="shared" si="2"/>
        <v>0</v>
      </c>
      <c r="AU7">
        <f t="shared" si="2"/>
        <v>0</v>
      </c>
      <c r="AV7">
        <f t="shared" si="2"/>
        <v>0</v>
      </c>
      <c r="AW7">
        <f t="shared" si="2"/>
        <v>0</v>
      </c>
      <c r="AX7">
        <f t="shared" si="3"/>
        <v>0</v>
      </c>
      <c r="AY7">
        <f t="shared" si="3"/>
        <v>0</v>
      </c>
      <c r="AZ7">
        <f t="shared" si="3"/>
        <v>0</v>
      </c>
      <c r="BA7">
        <f t="shared" si="3"/>
        <v>0</v>
      </c>
      <c r="BB7">
        <f t="shared" si="3"/>
        <v>0</v>
      </c>
      <c r="BC7">
        <f t="shared" si="3"/>
        <v>0</v>
      </c>
      <c r="BD7">
        <f t="shared" si="3"/>
        <v>0</v>
      </c>
      <c r="BE7">
        <f t="shared" si="3"/>
        <v>0</v>
      </c>
      <c r="BF7">
        <f t="shared" si="3"/>
        <v>0</v>
      </c>
      <c r="BG7">
        <f t="shared" si="3"/>
        <v>0</v>
      </c>
      <c r="BH7">
        <f t="shared" si="3"/>
        <v>0</v>
      </c>
      <c r="BI7">
        <f t="shared" si="3"/>
        <v>0</v>
      </c>
      <c r="BJ7">
        <f t="shared" si="3"/>
        <v>0</v>
      </c>
      <c r="BK7">
        <f t="shared" si="3"/>
        <v>0</v>
      </c>
      <c r="BL7">
        <f t="shared" si="3"/>
        <v>0</v>
      </c>
      <c r="BM7">
        <f t="shared" si="3"/>
        <v>0</v>
      </c>
      <c r="BN7">
        <f t="shared" si="4"/>
        <v>0</v>
      </c>
      <c r="BO7">
        <f t="shared" si="4"/>
        <v>0</v>
      </c>
      <c r="BP7">
        <f t="shared" si="4"/>
        <v>0</v>
      </c>
      <c r="BQ7">
        <f t="shared" si="4"/>
        <v>0</v>
      </c>
      <c r="BR7">
        <f t="shared" si="4"/>
        <v>0</v>
      </c>
      <c r="BS7">
        <f t="shared" si="4"/>
        <v>0</v>
      </c>
      <c r="BT7">
        <f t="shared" si="4"/>
        <v>0</v>
      </c>
      <c r="BU7">
        <f t="shared" si="4"/>
        <v>0</v>
      </c>
      <c r="BV7">
        <f t="shared" si="4"/>
        <v>0</v>
      </c>
      <c r="BW7">
        <f t="shared" si="4"/>
        <v>0</v>
      </c>
      <c r="BX7">
        <f t="shared" si="4"/>
        <v>0</v>
      </c>
      <c r="BY7">
        <f t="shared" si="4"/>
        <v>0</v>
      </c>
      <c r="BZ7">
        <f t="shared" si="4"/>
        <v>0</v>
      </c>
      <c r="CA7">
        <f t="shared" si="4"/>
        <v>0</v>
      </c>
      <c r="CB7">
        <f t="shared" si="4"/>
        <v>0</v>
      </c>
      <c r="CC7">
        <f t="shared" si="4"/>
        <v>0</v>
      </c>
      <c r="CD7">
        <f t="shared" si="5"/>
        <v>0</v>
      </c>
      <c r="CE7">
        <f t="shared" si="5"/>
        <v>0</v>
      </c>
      <c r="CF7">
        <f t="shared" si="5"/>
        <v>0</v>
      </c>
      <c r="CG7">
        <f t="shared" si="5"/>
        <v>0</v>
      </c>
      <c r="CH7">
        <f t="shared" si="5"/>
        <v>0</v>
      </c>
      <c r="CI7">
        <f t="shared" si="5"/>
        <v>0</v>
      </c>
      <c r="CJ7">
        <f t="shared" si="5"/>
        <v>0</v>
      </c>
      <c r="CK7">
        <f t="shared" si="5"/>
        <v>0</v>
      </c>
      <c r="CL7">
        <f t="shared" si="5"/>
        <v>0</v>
      </c>
      <c r="CM7">
        <f t="shared" si="5"/>
        <v>0</v>
      </c>
      <c r="CN7">
        <f t="shared" si="5"/>
        <v>0</v>
      </c>
      <c r="CO7">
        <f t="shared" si="5"/>
        <v>0</v>
      </c>
      <c r="CP7">
        <f t="shared" si="5"/>
        <v>0</v>
      </c>
      <c r="CQ7">
        <f t="shared" si="5"/>
        <v>0</v>
      </c>
      <c r="CR7">
        <f t="shared" si="5"/>
        <v>0</v>
      </c>
      <c r="CS7">
        <f t="shared" si="5"/>
        <v>0</v>
      </c>
      <c r="CT7">
        <f t="shared" si="6"/>
        <v>0</v>
      </c>
      <c r="CU7">
        <f t="shared" si="6"/>
        <v>0</v>
      </c>
      <c r="CV7">
        <f t="shared" si="6"/>
        <v>0</v>
      </c>
      <c r="CW7">
        <f t="shared" si="6"/>
        <v>0</v>
      </c>
      <c r="CX7">
        <f t="shared" si="6"/>
        <v>0</v>
      </c>
      <c r="CZ7">
        <v>1954</v>
      </c>
      <c r="DA7" s="7">
        <f t="shared" si="7"/>
        <v>0</v>
      </c>
    </row>
    <row r="8" spans="1:105" hidden="1" x14ac:dyDescent="0.3">
      <c r="A8">
        <v>1955</v>
      </c>
      <c r="B8">
        <f t="shared" si="0"/>
        <v>0</v>
      </c>
      <c r="C8">
        <f t="shared" si="0"/>
        <v>0</v>
      </c>
      <c r="D8">
        <f t="shared" si="0"/>
        <v>0</v>
      </c>
      <c r="E8">
        <f t="shared" si="0"/>
        <v>0</v>
      </c>
      <c r="F8">
        <f t="shared" si="0"/>
        <v>0</v>
      </c>
      <c r="G8">
        <f t="shared" si="0"/>
        <v>0</v>
      </c>
      <c r="H8">
        <f t="shared" si="0"/>
        <v>0</v>
      </c>
      <c r="I8">
        <f t="shared" si="0"/>
        <v>0</v>
      </c>
      <c r="J8">
        <f t="shared" si="0"/>
        <v>0</v>
      </c>
      <c r="K8">
        <f t="shared" si="0"/>
        <v>0</v>
      </c>
      <c r="L8">
        <f t="shared" si="0"/>
        <v>0</v>
      </c>
      <c r="M8">
        <f t="shared" si="0"/>
        <v>0</v>
      </c>
      <c r="N8">
        <f t="shared" si="0"/>
        <v>0</v>
      </c>
      <c r="O8">
        <f t="shared" si="0"/>
        <v>0</v>
      </c>
      <c r="P8">
        <f t="shared" si="0"/>
        <v>0</v>
      </c>
      <c r="Q8">
        <f t="shared" si="0"/>
        <v>0</v>
      </c>
      <c r="R8">
        <f t="shared" si="1"/>
        <v>0</v>
      </c>
      <c r="S8">
        <f t="shared" si="1"/>
        <v>0</v>
      </c>
      <c r="T8">
        <f t="shared" si="1"/>
        <v>0</v>
      </c>
      <c r="U8">
        <f t="shared" si="1"/>
        <v>0</v>
      </c>
      <c r="V8">
        <f t="shared" si="1"/>
        <v>0</v>
      </c>
      <c r="W8">
        <f t="shared" si="1"/>
        <v>0</v>
      </c>
      <c r="X8">
        <f t="shared" si="1"/>
        <v>0</v>
      </c>
      <c r="Y8">
        <f t="shared" si="1"/>
        <v>0</v>
      </c>
      <c r="Z8">
        <f t="shared" si="1"/>
        <v>0</v>
      </c>
      <c r="AA8">
        <f t="shared" si="1"/>
        <v>0</v>
      </c>
      <c r="AB8">
        <f t="shared" si="1"/>
        <v>0</v>
      </c>
      <c r="AC8">
        <f t="shared" si="1"/>
        <v>0</v>
      </c>
      <c r="AD8">
        <f t="shared" si="1"/>
        <v>0</v>
      </c>
      <c r="AE8">
        <f t="shared" si="1"/>
        <v>0</v>
      </c>
      <c r="AF8">
        <f t="shared" si="1"/>
        <v>0</v>
      </c>
      <c r="AG8">
        <f t="shared" si="1"/>
        <v>0</v>
      </c>
      <c r="AH8">
        <f t="shared" si="2"/>
        <v>0</v>
      </c>
      <c r="AI8">
        <f t="shared" si="2"/>
        <v>0</v>
      </c>
      <c r="AJ8">
        <f t="shared" si="2"/>
        <v>0</v>
      </c>
      <c r="AK8">
        <f t="shared" si="2"/>
        <v>0</v>
      </c>
      <c r="AL8">
        <f t="shared" si="2"/>
        <v>0</v>
      </c>
      <c r="AM8">
        <f t="shared" si="2"/>
        <v>0</v>
      </c>
      <c r="AN8">
        <f t="shared" si="2"/>
        <v>0</v>
      </c>
      <c r="AO8">
        <f t="shared" si="2"/>
        <v>0</v>
      </c>
      <c r="AP8">
        <f t="shared" si="2"/>
        <v>0</v>
      </c>
      <c r="AQ8">
        <f t="shared" si="2"/>
        <v>0</v>
      </c>
      <c r="AR8">
        <f t="shared" si="2"/>
        <v>0</v>
      </c>
      <c r="AS8">
        <f t="shared" si="2"/>
        <v>0</v>
      </c>
      <c r="AT8">
        <f t="shared" si="2"/>
        <v>0</v>
      </c>
      <c r="AU8">
        <f t="shared" si="2"/>
        <v>0</v>
      </c>
      <c r="AV8">
        <f t="shared" si="2"/>
        <v>0</v>
      </c>
      <c r="AW8">
        <f t="shared" si="2"/>
        <v>0</v>
      </c>
      <c r="AX8">
        <f t="shared" si="3"/>
        <v>0</v>
      </c>
      <c r="AY8">
        <f t="shared" si="3"/>
        <v>0</v>
      </c>
      <c r="AZ8">
        <f t="shared" si="3"/>
        <v>0</v>
      </c>
      <c r="BA8">
        <f t="shared" si="3"/>
        <v>0</v>
      </c>
      <c r="BB8">
        <f t="shared" si="3"/>
        <v>0</v>
      </c>
      <c r="BC8">
        <f t="shared" si="3"/>
        <v>0</v>
      </c>
      <c r="BD8">
        <f t="shared" si="3"/>
        <v>0</v>
      </c>
      <c r="BE8">
        <f t="shared" si="3"/>
        <v>0</v>
      </c>
      <c r="BF8">
        <f t="shared" si="3"/>
        <v>0</v>
      </c>
      <c r="BG8">
        <f t="shared" si="3"/>
        <v>0</v>
      </c>
      <c r="BH8">
        <f t="shared" si="3"/>
        <v>0</v>
      </c>
      <c r="BI8">
        <f t="shared" si="3"/>
        <v>0</v>
      </c>
      <c r="BJ8">
        <f t="shared" si="3"/>
        <v>0</v>
      </c>
      <c r="BK8">
        <f t="shared" si="3"/>
        <v>0</v>
      </c>
      <c r="BL8">
        <f t="shared" si="3"/>
        <v>0</v>
      </c>
      <c r="BM8">
        <f t="shared" si="3"/>
        <v>0</v>
      </c>
      <c r="BN8">
        <f t="shared" si="4"/>
        <v>0</v>
      </c>
      <c r="BO8">
        <f t="shared" si="4"/>
        <v>0</v>
      </c>
      <c r="BP8">
        <f t="shared" si="4"/>
        <v>0</v>
      </c>
      <c r="BQ8">
        <f t="shared" si="4"/>
        <v>0</v>
      </c>
      <c r="BR8">
        <f t="shared" si="4"/>
        <v>0</v>
      </c>
      <c r="BS8">
        <f t="shared" si="4"/>
        <v>0</v>
      </c>
      <c r="BT8">
        <f t="shared" si="4"/>
        <v>0</v>
      </c>
      <c r="BU8">
        <f t="shared" si="4"/>
        <v>0</v>
      </c>
      <c r="BV8">
        <f t="shared" si="4"/>
        <v>0</v>
      </c>
      <c r="BW8">
        <f t="shared" si="4"/>
        <v>0</v>
      </c>
      <c r="BX8">
        <f t="shared" si="4"/>
        <v>0</v>
      </c>
      <c r="BY8">
        <f t="shared" si="4"/>
        <v>0</v>
      </c>
      <c r="BZ8">
        <f t="shared" si="4"/>
        <v>0</v>
      </c>
      <c r="CA8">
        <f t="shared" si="4"/>
        <v>0</v>
      </c>
      <c r="CB8">
        <f t="shared" si="4"/>
        <v>0</v>
      </c>
      <c r="CC8">
        <f t="shared" si="4"/>
        <v>0</v>
      </c>
      <c r="CD8">
        <f t="shared" si="5"/>
        <v>0</v>
      </c>
      <c r="CE8">
        <f t="shared" si="5"/>
        <v>0</v>
      </c>
      <c r="CF8">
        <f t="shared" si="5"/>
        <v>0</v>
      </c>
      <c r="CG8">
        <f t="shared" si="5"/>
        <v>0</v>
      </c>
      <c r="CH8">
        <f t="shared" si="5"/>
        <v>0</v>
      </c>
      <c r="CI8">
        <f t="shared" si="5"/>
        <v>0</v>
      </c>
      <c r="CJ8">
        <f t="shared" si="5"/>
        <v>0</v>
      </c>
      <c r="CK8">
        <f t="shared" si="5"/>
        <v>0</v>
      </c>
      <c r="CL8">
        <f t="shared" si="5"/>
        <v>0</v>
      </c>
      <c r="CM8">
        <f t="shared" si="5"/>
        <v>0</v>
      </c>
      <c r="CN8">
        <f t="shared" si="5"/>
        <v>0</v>
      </c>
      <c r="CO8">
        <f t="shared" si="5"/>
        <v>0</v>
      </c>
      <c r="CP8">
        <f t="shared" si="5"/>
        <v>0</v>
      </c>
      <c r="CQ8">
        <f t="shared" si="5"/>
        <v>0</v>
      </c>
      <c r="CR8">
        <f t="shared" si="5"/>
        <v>0</v>
      </c>
      <c r="CS8">
        <f t="shared" si="5"/>
        <v>0</v>
      </c>
      <c r="CT8">
        <f t="shared" si="6"/>
        <v>0</v>
      </c>
      <c r="CU8">
        <f t="shared" si="6"/>
        <v>0</v>
      </c>
      <c r="CV8">
        <f t="shared" si="6"/>
        <v>0</v>
      </c>
      <c r="CW8">
        <f t="shared" si="6"/>
        <v>0</v>
      </c>
      <c r="CX8">
        <f t="shared" si="6"/>
        <v>0</v>
      </c>
      <c r="CZ8">
        <v>1955</v>
      </c>
      <c r="DA8" s="7">
        <f t="shared" si="7"/>
        <v>0</v>
      </c>
    </row>
    <row r="9" spans="1:105" hidden="1" x14ac:dyDescent="0.3">
      <c r="A9">
        <v>1956</v>
      </c>
      <c r="B9">
        <f t="shared" si="0"/>
        <v>0</v>
      </c>
      <c r="C9">
        <f t="shared" si="0"/>
        <v>0</v>
      </c>
      <c r="D9">
        <f t="shared" si="0"/>
        <v>0</v>
      </c>
      <c r="E9">
        <f t="shared" si="0"/>
        <v>0</v>
      </c>
      <c r="F9">
        <f t="shared" si="0"/>
        <v>0</v>
      </c>
      <c r="G9">
        <f t="shared" si="0"/>
        <v>0</v>
      </c>
      <c r="H9">
        <f t="shared" si="0"/>
        <v>0</v>
      </c>
      <c r="I9">
        <f t="shared" si="0"/>
        <v>0</v>
      </c>
      <c r="J9">
        <f t="shared" si="0"/>
        <v>0</v>
      </c>
      <c r="K9">
        <f t="shared" si="0"/>
        <v>0</v>
      </c>
      <c r="L9">
        <f t="shared" si="0"/>
        <v>0</v>
      </c>
      <c r="M9">
        <f t="shared" si="0"/>
        <v>0</v>
      </c>
      <c r="N9">
        <f t="shared" si="0"/>
        <v>0</v>
      </c>
      <c r="O9">
        <f t="shared" si="0"/>
        <v>0</v>
      </c>
      <c r="P9">
        <f t="shared" si="0"/>
        <v>0</v>
      </c>
      <c r="Q9">
        <f t="shared" si="0"/>
        <v>0</v>
      </c>
      <c r="R9">
        <f t="shared" si="1"/>
        <v>0</v>
      </c>
      <c r="S9">
        <f t="shared" si="1"/>
        <v>0</v>
      </c>
      <c r="T9">
        <f t="shared" si="1"/>
        <v>0</v>
      </c>
      <c r="U9">
        <f t="shared" si="1"/>
        <v>0</v>
      </c>
      <c r="V9">
        <f t="shared" si="1"/>
        <v>0</v>
      </c>
      <c r="W9">
        <f t="shared" si="1"/>
        <v>0</v>
      </c>
      <c r="X9">
        <f t="shared" si="1"/>
        <v>0</v>
      </c>
      <c r="Y9">
        <f t="shared" si="1"/>
        <v>0</v>
      </c>
      <c r="Z9">
        <f t="shared" si="1"/>
        <v>0</v>
      </c>
      <c r="AA9">
        <f t="shared" si="1"/>
        <v>0</v>
      </c>
      <c r="AB9">
        <f t="shared" si="1"/>
        <v>0</v>
      </c>
      <c r="AC9">
        <f t="shared" si="1"/>
        <v>0</v>
      </c>
      <c r="AD9">
        <f t="shared" si="1"/>
        <v>0</v>
      </c>
      <c r="AE9">
        <f t="shared" si="1"/>
        <v>0</v>
      </c>
      <c r="AF9">
        <f t="shared" si="1"/>
        <v>0</v>
      </c>
      <c r="AG9">
        <f t="shared" si="1"/>
        <v>0</v>
      </c>
      <c r="AH9">
        <f t="shared" si="2"/>
        <v>0</v>
      </c>
      <c r="AI9">
        <f t="shared" si="2"/>
        <v>0</v>
      </c>
      <c r="AJ9">
        <f t="shared" si="2"/>
        <v>0</v>
      </c>
      <c r="AK9">
        <f t="shared" si="2"/>
        <v>0</v>
      </c>
      <c r="AL9">
        <f t="shared" si="2"/>
        <v>0</v>
      </c>
      <c r="AM9">
        <f t="shared" si="2"/>
        <v>0</v>
      </c>
      <c r="AN9">
        <f t="shared" si="2"/>
        <v>0</v>
      </c>
      <c r="AO9">
        <f t="shared" si="2"/>
        <v>0</v>
      </c>
      <c r="AP9">
        <f t="shared" si="2"/>
        <v>0</v>
      </c>
      <c r="AQ9">
        <f t="shared" si="2"/>
        <v>0</v>
      </c>
      <c r="AR9">
        <f t="shared" si="2"/>
        <v>0</v>
      </c>
      <c r="AS9">
        <f t="shared" si="2"/>
        <v>0</v>
      </c>
      <c r="AT9">
        <f t="shared" si="2"/>
        <v>0</v>
      </c>
      <c r="AU9">
        <f t="shared" si="2"/>
        <v>0</v>
      </c>
      <c r="AV9">
        <f t="shared" si="2"/>
        <v>0</v>
      </c>
      <c r="AW9">
        <f t="shared" si="2"/>
        <v>0</v>
      </c>
      <c r="AX9">
        <f t="shared" si="3"/>
        <v>0</v>
      </c>
      <c r="AY9">
        <f t="shared" si="3"/>
        <v>0</v>
      </c>
      <c r="AZ9">
        <f t="shared" si="3"/>
        <v>0</v>
      </c>
      <c r="BA9">
        <f t="shared" si="3"/>
        <v>0</v>
      </c>
      <c r="BB9">
        <f t="shared" si="3"/>
        <v>0</v>
      </c>
      <c r="BC9">
        <f t="shared" si="3"/>
        <v>0</v>
      </c>
      <c r="BD9">
        <f t="shared" si="3"/>
        <v>0</v>
      </c>
      <c r="BE9">
        <f t="shared" si="3"/>
        <v>0</v>
      </c>
      <c r="BF9">
        <f t="shared" si="3"/>
        <v>0</v>
      </c>
      <c r="BG9">
        <f t="shared" si="3"/>
        <v>0</v>
      </c>
      <c r="BH9">
        <f t="shared" si="3"/>
        <v>0</v>
      </c>
      <c r="BI9">
        <f t="shared" si="3"/>
        <v>0</v>
      </c>
      <c r="BJ9">
        <f t="shared" si="3"/>
        <v>0</v>
      </c>
      <c r="BK9">
        <f t="shared" si="3"/>
        <v>0</v>
      </c>
      <c r="BL9">
        <f t="shared" si="3"/>
        <v>0</v>
      </c>
      <c r="BM9">
        <f t="shared" si="3"/>
        <v>0</v>
      </c>
      <c r="BN9">
        <f t="shared" si="4"/>
        <v>0</v>
      </c>
      <c r="BO9">
        <f t="shared" si="4"/>
        <v>0</v>
      </c>
      <c r="BP9">
        <f t="shared" si="4"/>
        <v>0</v>
      </c>
      <c r="BQ9">
        <f t="shared" si="4"/>
        <v>0</v>
      </c>
      <c r="BR9">
        <f t="shared" si="4"/>
        <v>0</v>
      </c>
      <c r="BS9">
        <f t="shared" si="4"/>
        <v>0</v>
      </c>
      <c r="BT9">
        <f t="shared" si="4"/>
        <v>0</v>
      </c>
      <c r="BU9">
        <f t="shared" si="4"/>
        <v>0</v>
      </c>
      <c r="BV9">
        <f t="shared" si="4"/>
        <v>0</v>
      </c>
      <c r="BW9">
        <f t="shared" si="4"/>
        <v>0</v>
      </c>
      <c r="BX9">
        <f t="shared" si="4"/>
        <v>0</v>
      </c>
      <c r="BY9">
        <f t="shared" si="4"/>
        <v>0</v>
      </c>
      <c r="BZ9">
        <f t="shared" si="4"/>
        <v>0</v>
      </c>
      <c r="CA9">
        <f t="shared" si="4"/>
        <v>0</v>
      </c>
      <c r="CB9">
        <f t="shared" si="4"/>
        <v>0</v>
      </c>
      <c r="CC9">
        <f t="shared" si="4"/>
        <v>0</v>
      </c>
      <c r="CD9">
        <f t="shared" si="5"/>
        <v>0</v>
      </c>
      <c r="CE9">
        <f t="shared" si="5"/>
        <v>0</v>
      </c>
      <c r="CF9">
        <f t="shared" si="5"/>
        <v>0</v>
      </c>
      <c r="CG9">
        <f t="shared" si="5"/>
        <v>0</v>
      </c>
      <c r="CH9">
        <f t="shared" si="5"/>
        <v>0</v>
      </c>
      <c r="CI9">
        <f t="shared" si="5"/>
        <v>0</v>
      </c>
      <c r="CJ9">
        <f t="shared" si="5"/>
        <v>0</v>
      </c>
      <c r="CK9">
        <f t="shared" si="5"/>
        <v>0</v>
      </c>
      <c r="CL9">
        <f t="shared" si="5"/>
        <v>0</v>
      </c>
      <c r="CM9">
        <f t="shared" si="5"/>
        <v>0</v>
      </c>
      <c r="CN9">
        <f t="shared" si="5"/>
        <v>0</v>
      </c>
      <c r="CO9">
        <f t="shared" si="5"/>
        <v>0</v>
      </c>
      <c r="CP9">
        <f t="shared" si="5"/>
        <v>0</v>
      </c>
      <c r="CQ9">
        <f t="shared" si="5"/>
        <v>0</v>
      </c>
      <c r="CR9">
        <f t="shared" si="5"/>
        <v>0</v>
      </c>
      <c r="CS9">
        <f t="shared" si="5"/>
        <v>0</v>
      </c>
      <c r="CT9">
        <f t="shared" si="6"/>
        <v>0</v>
      </c>
      <c r="CU9">
        <f t="shared" si="6"/>
        <v>0</v>
      </c>
      <c r="CV9">
        <f t="shared" si="6"/>
        <v>0</v>
      </c>
      <c r="CW9">
        <f t="shared" si="6"/>
        <v>0</v>
      </c>
      <c r="CX9">
        <f t="shared" si="6"/>
        <v>0</v>
      </c>
      <c r="CZ9">
        <v>1956</v>
      </c>
      <c r="DA9" s="7">
        <f t="shared" si="7"/>
        <v>0</v>
      </c>
    </row>
    <row r="10" spans="1:105" hidden="1" x14ac:dyDescent="0.3">
      <c r="A10">
        <v>1957</v>
      </c>
      <c r="B10">
        <f t="shared" si="0"/>
        <v>0</v>
      </c>
      <c r="C10">
        <f t="shared" si="0"/>
        <v>0</v>
      </c>
      <c r="D10">
        <f t="shared" si="0"/>
        <v>0</v>
      </c>
      <c r="E10">
        <f t="shared" si="0"/>
        <v>0</v>
      </c>
      <c r="F10">
        <f t="shared" si="0"/>
        <v>0</v>
      </c>
      <c r="G10">
        <f t="shared" si="0"/>
        <v>0</v>
      </c>
      <c r="H10">
        <f t="shared" si="0"/>
        <v>0</v>
      </c>
      <c r="I10">
        <f t="shared" si="0"/>
        <v>0</v>
      </c>
      <c r="J10">
        <f t="shared" si="0"/>
        <v>0</v>
      </c>
      <c r="K10">
        <f t="shared" si="0"/>
        <v>0</v>
      </c>
      <c r="L10">
        <f t="shared" si="0"/>
        <v>0</v>
      </c>
      <c r="M10">
        <f t="shared" si="0"/>
        <v>0</v>
      </c>
      <c r="N10">
        <f t="shared" si="0"/>
        <v>0</v>
      </c>
      <c r="O10">
        <f t="shared" si="0"/>
        <v>0</v>
      </c>
      <c r="P10">
        <f t="shared" si="0"/>
        <v>0</v>
      </c>
      <c r="Q10">
        <f t="shared" si="0"/>
        <v>0</v>
      </c>
      <c r="R10">
        <f t="shared" si="1"/>
        <v>0</v>
      </c>
      <c r="S10">
        <f t="shared" si="1"/>
        <v>0</v>
      </c>
      <c r="T10">
        <f t="shared" si="1"/>
        <v>0</v>
      </c>
      <c r="U10">
        <f t="shared" si="1"/>
        <v>0</v>
      </c>
      <c r="V10">
        <f t="shared" si="1"/>
        <v>0</v>
      </c>
      <c r="W10">
        <f t="shared" si="1"/>
        <v>0</v>
      </c>
      <c r="X10">
        <f t="shared" si="1"/>
        <v>0</v>
      </c>
      <c r="Y10">
        <f t="shared" si="1"/>
        <v>0</v>
      </c>
      <c r="Z10">
        <f t="shared" si="1"/>
        <v>0</v>
      </c>
      <c r="AA10">
        <f t="shared" si="1"/>
        <v>0</v>
      </c>
      <c r="AB10">
        <f t="shared" si="1"/>
        <v>0</v>
      </c>
      <c r="AC10">
        <f t="shared" si="1"/>
        <v>0</v>
      </c>
      <c r="AD10">
        <f t="shared" si="1"/>
        <v>0</v>
      </c>
      <c r="AE10">
        <f t="shared" si="1"/>
        <v>0</v>
      </c>
      <c r="AF10">
        <f t="shared" si="1"/>
        <v>0</v>
      </c>
      <c r="AG10">
        <f t="shared" si="1"/>
        <v>0</v>
      </c>
      <c r="AH10">
        <f t="shared" si="2"/>
        <v>0</v>
      </c>
      <c r="AI10">
        <f t="shared" si="2"/>
        <v>0</v>
      </c>
      <c r="AJ10">
        <f t="shared" si="2"/>
        <v>0</v>
      </c>
      <c r="AK10">
        <f t="shared" si="2"/>
        <v>0</v>
      </c>
      <c r="AL10">
        <f t="shared" si="2"/>
        <v>0</v>
      </c>
      <c r="AM10">
        <f t="shared" si="2"/>
        <v>0</v>
      </c>
      <c r="AN10">
        <f t="shared" si="2"/>
        <v>0</v>
      </c>
      <c r="AO10">
        <f t="shared" si="2"/>
        <v>0</v>
      </c>
      <c r="AP10">
        <f t="shared" si="2"/>
        <v>0</v>
      </c>
      <c r="AQ10">
        <f t="shared" si="2"/>
        <v>0</v>
      </c>
      <c r="AR10">
        <f t="shared" si="2"/>
        <v>0</v>
      </c>
      <c r="AS10">
        <f t="shared" si="2"/>
        <v>0</v>
      </c>
      <c r="AT10">
        <f t="shared" si="2"/>
        <v>0</v>
      </c>
      <c r="AU10">
        <f t="shared" si="2"/>
        <v>0</v>
      </c>
      <c r="AV10">
        <f t="shared" si="2"/>
        <v>0</v>
      </c>
      <c r="AW10">
        <f t="shared" si="2"/>
        <v>0</v>
      </c>
      <c r="AX10">
        <f t="shared" si="3"/>
        <v>0</v>
      </c>
      <c r="AY10">
        <f t="shared" si="3"/>
        <v>0</v>
      </c>
      <c r="AZ10">
        <f t="shared" si="3"/>
        <v>0</v>
      </c>
      <c r="BA10">
        <f t="shared" si="3"/>
        <v>0</v>
      </c>
      <c r="BB10">
        <f t="shared" si="3"/>
        <v>0</v>
      </c>
      <c r="BC10">
        <f t="shared" si="3"/>
        <v>0</v>
      </c>
      <c r="BD10">
        <f t="shared" si="3"/>
        <v>0</v>
      </c>
      <c r="BE10">
        <f t="shared" si="3"/>
        <v>0</v>
      </c>
      <c r="BF10">
        <f t="shared" si="3"/>
        <v>0</v>
      </c>
      <c r="BG10">
        <f t="shared" si="3"/>
        <v>0</v>
      </c>
      <c r="BH10">
        <f t="shared" si="3"/>
        <v>0</v>
      </c>
      <c r="BI10">
        <f t="shared" si="3"/>
        <v>0</v>
      </c>
      <c r="BJ10">
        <f t="shared" si="3"/>
        <v>0</v>
      </c>
      <c r="BK10">
        <f t="shared" si="3"/>
        <v>0</v>
      </c>
      <c r="BL10">
        <f t="shared" si="3"/>
        <v>0</v>
      </c>
      <c r="BM10">
        <f t="shared" si="3"/>
        <v>0</v>
      </c>
      <c r="BN10">
        <f t="shared" si="4"/>
        <v>0</v>
      </c>
      <c r="BO10">
        <f t="shared" si="4"/>
        <v>0</v>
      </c>
      <c r="BP10">
        <f t="shared" si="4"/>
        <v>0</v>
      </c>
      <c r="BQ10">
        <f t="shared" si="4"/>
        <v>0</v>
      </c>
      <c r="BR10">
        <f t="shared" si="4"/>
        <v>0</v>
      </c>
      <c r="BS10">
        <f t="shared" si="4"/>
        <v>0</v>
      </c>
      <c r="BT10">
        <f t="shared" si="4"/>
        <v>0</v>
      </c>
      <c r="BU10">
        <f t="shared" si="4"/>
        <v>0</v>
      </c>
      <c r="BV10">
        <f t="shared" si="4"/>
        <v>0</v>
      </c>
      <c r="BW10">
        <f t="shared" si="4"/>
        <v>0</v>
      </c>
      <c r="BX10">
        <f t="shared" si="4"/>
        <v>0</v>
      </c>
      <c r="BY10">
        <f t="shared" si="4"/>
        <v>0</v>
      </c>
      <c r="BZ10">
        <f t="shared" si="4"/>
        <v>0</v>
      </c>
      <c r="CA10">
        <f t="shared" si="4"/>
        <v>0</v>
      </c>
      <c r="CB10">
        <f t="shared" si="4"/>
        <v>0</v>
      </c>
      <c r="CC10">
        <f t="shared" si="4"/>
        <v>0</v>
      </c>
      <c r="CD10">
        <f t="shared" si="5"/>
        <v>0</v>
      </c>
      <c r="CE10">
        <f t="shared" si="5"/>
        <v>0</v>
      </c>
      <c r="CF10">
        <f t="shared" si="5"/>
        <v>0</v>
      </c>
      <c r="CG10">
        <f t="shared" si="5"/>
        <v>0</v>
      </c>
      <c r="CH10">
        <f t="shared" si="5"/>
        <v>0</v>
      </c>
      <c r="CI10">
        <f t="shared" si="5"/>
        <v>0</v>
      </c>
      <c r="CJ10">
        <f t="shared" si="5"/>
        <v>0</v>
      </c>
      <c r="CK10">
        <f t="shared" si="5"/>
        <v>0</v>
      </c>
      <c r="CL10">
        <f t="shared" si="5"/>
        <v>0</v>
      </c>
      <c r="CM10">
        <f t="shared" si="5"/>
        <v>0</v>
      </c>
      <c r="CN10">
        <f t="shared" si="5"/>
        <v>0</v>
      </c>
      <c r="CO10">
        <f t="shared" si="5"/>
        <v>0</v>
      </c>
      <c r="CP10">
        <f t="shared" si="5"/>
        <v>0</v>
      </c>
      <c r="CQ10">
        <f t="shared" si="5"/>
        <v>0</v>
      </c>
      <c r="CR10">
        <f t="shared" si="5"/>
        <v>0</v>
      </c>
      <c r="CS10">
        <f t="shared" si="5"/>
        <v>0</v>
      </c>
      <c r="CT10">
        <f t="shared" si="6"/>
        <v>0</v>
      </c>
      <c r="CU10">
        <f t="shared" si="6"/>
        <v>0</v>
      </c>
      <c r="CV10">
        <f t="shared" si="6"/>
        <v>0</v>
      </c>
      <c r="CW10">
        <f t="shared" si="6"/>
        <v>0</v>
      </c>
      <c r="CX10">
        <f t="shared" si="6"/>
        <v>0</v>
      </c>
      <c r="CZ10">
        <v>1957</v>
      </c>
      <c r="DA10" s="7">
        <f t="shared" si="7"/>
        <v>0</v>
      </c>
    </row>
    <row r="11" spans="1:105" hidden="1" x14ac:dyDescent="0.3">
      <c r="A11">
        <v>1958</v>
      </c>
      <c r="B11">
        <f t="shared" si="0"/>
        <v>0</v>
      </c>
      <c r="C11">
        <f t="shared" si="0"/>
        <v>0</v>
      </c>
      <c r="D11">
        <f t="shared" si="0"/>
        <v>0</v>
      </c>
      <c r="E11">
        <f t="shared" si="0"/>
        <v>0</v>
      </c>
      <c r="F11">
        <f t="shared" si="0"/>
        <v>0</v>
      </c>
      <c r="G11">
        <f t="shared" si="0"/>
        <v>0</v>
      </c>
      <c r="H11">
        <f t="shared" si="0"/>
        <v>0</v>
      </c>
      <c r="I11">
        <f t="shared" si="0"/>
        <v>0</v>
      </c>
      <c r="J11">
        <f t="shared" si="0"/>
        <v>0</v>
      </c>
      <c r="K11">
        <f t="shared" si="0"/>
        <v>0</v>
      </c>
      <c r="L11">
        <f t="shared" si="0"/>
        <v>0</v>
      </c>
      <c r="M11">
        <f t="shared" si="0"/>
        <v>0</v>
      </c>
      <c r="N11">
        <f t="shared" si="0"/>
        <v>0</v>
      </c>
      <c r="O11">
        <f t="shared" si="0"/>
        <v>0</v>
      </c>
      <c r="P11">
        <f t="shared" si="0"/>
        <v>0</v>
      </c>
      <c r="Q11">
        <f t="shared" si="0"/>
        <v>0</v>
      </c>
      <c r="R11">
        <f t="shared" si="1"/>
        <v>0</v>
      </c>
      <c r="S11">
        <f t="shared" si="1"/>
        <v>0</v>
      </c>
      <c r="T11">
        <f t="shared" si="1"/>
        <v>0</v>
      </c>
      <c r="U11">
        <f t="shared" si="1"/>
        <v>0</v>
      </c>
      <c r="V11">
        <f t="shared" si="1"/>
        <v>0</v>
      </c>
      <c r="W11">
        <f t="shared" si="1"/>
        <v>0</v>
      </c>
      <c r="X11">
        <f t="shared" si="1"/>
        <v>0</v>
      </c>
      <c r="Y11">
        <f t="shared" si="1"/>
        <v>0</v>
      </c>
      <c r="Z11">
        <f t="shared" si="1"/>
        <v>0</v>
      </c>
      <c r="AA11">
        <f t="shared" si="1"/>
        <v>0</v>
      </c>
      <c r="AB11">
        <f t="shared" si="1"/>
        <v>0</v>
      </c>
      <c r="AC11">
        <f t="shared" si="1"/>
        <v>0</v>
      </c>
      <c r="AD11">
        <f t="shared" si="1"/>
        <v>0</v>
      </c>
      <c r="AE11">
        <f t="shared" si="1"/>
        <v>0</v>
      </c>
      <c r="AF11">
        <f t="shared" si="1"/>
        <v>0</v>
      </c>
      <c r="AG11">
        <f t="shared" si="1"/>
        <v>0</v>
      </c>
      <c r="AH11">
        <f t="shared" si="2"/>
        <v>0</v>
      </c>
      <c r="AI11">
        <f t="shared" si="2"/>
        <v>0</v>
      </c>
      <c r="AJ11">
        <f t="shared" si="2"/>
        <v>0</v>
      </c>
      <c r="AK11">
        <f t="shared" si="2"/>
        <v>0</v>
      </c>
      <c r="AL11">
        <f t="shared" si="2"/>
        <v>0</v>
      </c>
      <c r="AM11">
        <f t="shared" si="2"/>
        <v>0</v>
      </c>
      <c r="AN11">
        <f t="shared" si="2"/>
        <v>0</v>
      </c>
      <c r="AO11">
        <f t="shared" si="2"/>
        <v>0</v>
      </c>
      <c r="AP11">
        <f t="shared" si="2"/>
        <v>0</v>
      </c>
      <c r="AQ11">
        <f t="shared" si="2"/>
        <v>0</v>
      </c>
      <c r="AR11">
        <f t="shared" si="2"/>
        <v>0</v>
      </c>
      <c r="AS11">
        <f t="shared" si="2"/>
        <v>0</v>
      </c>
      <c r="AT11">
        <f t="shared" si="2"/>
        <v>0</v>
      </c>
      <c r="AU11">
        <f t="shared" si="2"/>
        <v>0</v>
      </c>
      <c r="AV11">
        <f t="shared" si="2"/>
        <v>0</v>
      </c>
      <c r="AW11">
        <f t="shared" si="2"/>
        <v>0</v>
      </c>
      <c r="AX11">
        <f t="shared" si="3"/>
        <v>0</v>
      </c>
      <c r="AY11">
        <f t="shared" si="3"/>
        <v>0</v>
      </c>
      <c r="AZ11">
        <f t="shared" si="3"/>
        <v>0</v>
      </c>
      <c r="BA11">
        <f t="shared" si="3"/>
        <v>0</v>
      </c>
      <c r="BB11">
        <f t="shared" si="3"/>
        <v>0</v>
      </c>
      <c r="BC11">
        <f t="shared" si="3"/>
        <v>0</v>
      </c>
      <c r="BD11">
        <f t="shared" si="3"/>
        <v>0</v>
      </c>
      <c r="BE11">
        <f t="shared" si="3"/>
        <v>0</v>
      </c>
      <c r="BF11">
        <f t="shared" si="3"/>
        <v>0</v>
      </c>
      <c r="BG11">
        <f t="shared" si="3"/>
        <v>0</v>
      </c>
      <c r="BH11">
        <f t="shared" si="3"/>
        <v>0</v>
      </c>
      <c r="BI11">
        <f t="shared" si="3"/>
        <v>0</v>
      </c>
      <c r="BJ11">
        <f t="shared" si="3"/>
        <v>0</v>
      </c>
      <c r="BK11">
        <f t="shared" si="3"/>
        <v>0</v>
      </c>
      <c r="BL11">
        <f t="shared" si="3"/>
        <v>0</v>
      </c>
      <c r="BM11">
        <f t="shared" si="3"/>
        <v>0</v>
      </c>
      <c r="BN11">
        <f t="shared" si="4"/>
        <v>0</v>
      </c>
      <c r="BO11">
        <f t="shared" si="4"/>
        <v>0</v>
      </c>
      <c r="BP11">
        <f t="shared" si="4"/>
        <v>0</v>
      </c>
      <c r="BQ11">
        <f t="shared" si="4"/>
        <v>0</v>
      </c>
      <c r="BR11">
        <f t="shared" si="4"/>
        <v>0</v>
      </c>
      <c r="BS11">
        <f t="shared" si="4"/>
        <v>0</v>
      </c>
      <c r="BT11">
        <f t="shared" si="4"/>
        <v>0</v>
      </c>
      <c r="BU11">
        <f t="shared" si="4"/>
        <v>0</v>
      </c>
      <c r="BV11">
        <f t="shared" si="4"/>
        <v>0</v>
      </c>
      <c r="BW11">
        <f t="shared" si="4"/>
        <v>0</v>
      </c>
      <c r="BX11">
        <f t="shared" si="4"/>
        <v>0</v>
      </c>
      <c r="BY11">
        <f t="shared" si="4"/>
        <v>0</v>
      </c>
      <c r="BZ11">
        <f t="shared" si="4"/>
        <v>0</v>
      </c>
      <c r="CA11">
        <f t="shared" si="4"/>
        <v>0</v>
      </c>
      <c r="CB11">
        <f t="shared" si="4"/>
        <v>0</v>
      </c>
      <c r="CC11">
        <f t="shared" si="4"/>
        <v>0</v>
      </c>
      <c r="CD11">
        <f t="shared" si="5"/>
        <v>0</v>
      </c>
      <c r="CE11">
        <f t="shared" si="5"/>
        <v>0</v>
      </c>
      <c r="CF11">
        <f t="shared" si="5"/>
        <v>0</v>
      </c>
      <c r="CG11">
        <f t="shared" si="5"/>
        <v>0</v>
      </c>
      <c r="CH11">
        <f t="shared" si="5"/>
        <v>0</v>
      </c>
      <c r="CI11">
        <f t="shared" si="5"/>
        <v>0</v>
      </c>
      <c r="CJ11">
        <f t="shared" si="5"/>
        <v>0</v>
      </c>
      <c r="CK11">
        <f t="shared" si="5"/>
        <v>0</v>
      </c>
      <c r="CL11">
        <f t="shared" si="5"/>
        <v>0</v>
      </c>
      <c r="CM11">
        <f t="shared" si="5"/>
        <v>0</v>
      </c>
      <c r="CN11">
        <f t="shared" si="5"/>
        <v>0</v>
      </c>
      <c r="CO11">
        <f t="shared" si="5"/>
        <v>0</v>
      </c>
      <c r="CP11">
        <f t="shared" si="5"/>
        <v>0</v>
      </c>
      <c r="CQ11">
        <f t="shared" si="5"/>
        <v>0</v>
      </c>
      <c r="CR11">
        <f t="shared" si="5"/>
        <v>0</v>
      </c>
      <c r="CS11">
        <f t="shared" si="5"/>
        <v>0</v>
      </c>
      <c r="CT11">
        <f t="shared" si="6"/>
        <v>0</v>
      </c>
      <c r="CU11">
        <f t="shared" si="6"/>
        <v>0</v>
      </c>
      <c r="CV11">
        <f t="shared" si="6"/>
        <v>0</v>
      </c>
      <c r="CW11">
        <f t="shared" si="6"/>
        <v>0</v>
      </c>
      <c r="CX11">
        <f t="shared" si="6"/>
        <v>0</v>
      </c>
      <c r="CZ11">
        <v>1958</v>
      </c>
      <c r="DA11" s="7">
        <f t="shared" si="7"/>
        <v>0</v>
      </c>
    </row>
    <row r="12" spans="1:105" hidden="1" x14ac:dyDescent="0.3">
      <c r="A12">
        <v>1959</v>
      </c>
      <c r="B12">
        <f t="shared" si="0"/>
        <v>0</v>
      </c>
      <c r="C12">
        <f t="shared" si="0"/>
        <v>0</v>
      </c>
      <c r="D12">
        <f t="shared" si="0"/>
        <v>0</v>
      </c>
      <c r="E12">
        <f t="shared" si="0"/>
        <v>0</v>
      </c>
      <c r="F12">
        <f t="shared" si="0"/>
        <v>0</v>
      </c>
      <c r="G12">
        <f t="shared" si="0"/>
        <v>0</v>
      </c>
      <c r="H12">
        <f t="shared" si="0"/>
        <v>0</v>
      </c>
      <c r="I12">
        <f t="shared" si="0"/>
        <v>0</v>
      </c>
      <c r="J12">
        <f t="shared" si="0"/>
        <v>0</v>
      </c>
      <c r="K12">
        <f t="shared" si="0"/>
        <v>0</v>
      </c>
      <c r="L12">
        <f t="shared" si="0"/>
        <v>0</v>
      </c>
      <c r="M12">
        <f t="shared" si="0"/>
        <v>0</v>
      </c>
      <c r="N12">
        <f t="shared" si="0"/>
        <v>0</v>
      </c>
      <c r="O12">
        <f t="shared" si="0"/>
        <v>0</v>
      </c>
      <c r="P12">
        <f t="shared" si="0"/>
        <v>0</v>
      </c>
      <c r="Q12">
        <f t="shared" si="0"/>
        <v>0</v>
      </c>
      <c r="R12">
        <f t="shared" si="1"/>
        <v>0</v>
      </c>
      <c r="S12">
        <f t="shared" si="1"/>
        <v>0</v>
      </c>
      <c r="T12">
        <f t="shared" si="1"/>
        <v>0</v>
      </c>
      <c r="U12">
        <f t="shared" si="1"/>
        <v>0</v>
      </c>
      <c r="V12">
        <f t="shared" si="1"/>
        <v>0</v>
      </c>
      <c r="W12">
        <f t="shared" si="1"/>
        <v>0</v>
      </c>
      <c r="X12">
        <f t="shared" si="1"/>
        <v>0</v>
      </c>
      <c r="Y12">
        <f t="shared" si="1"/>
        <v>0</v>
      </c>
      <c r="Z12">
        <f t="shared" si="1"/>
        <v>0</v>
      </c>
      <c r="AA12">
        <f t="shared" si="1"/>
        <v>0</v>
      </c>
      <c r="AB12">
        <f t="shared" si="1"/>
        <v>0</v>
      </c>
      <c r="AC12">
        <f t="shared" si="1"/>
        <v>0</v>
      </c>
      <c r="AD12">
        <f t="shared" si="1"/>
        <v>0</v>
      </c>
      <c r="AE12">
        <f t="shared" si="1"/>
        <v>0</v>
      </c>
      <c r="AF12">
        <f t="shared" si="1"/>
        <v>0</v>
      </c>
      <c r="AG12">
        <f t="shared" si="1"/>
        <v>0</v>
      </c>
      <c r="AH12">
        <f t="shared" si="2"/>
        <v>0</v>
      </c>
      <c r="AI12">
        <f t="shared" si="2"/>
        <v>0</v>
      </c>
      <c r="AJ12">
        <f t="shared" si="2"/>
        <v>0</v>
      </c>
      <c r="AK12">
        <f t="shared" si="2"/>
        <v>0</v>
      </c>
      <c r="AL12">
        <f t="shared" si="2"/>
        <v>0</v>
      </c>
      <c r="AM12">
        <f t="shared" si="2"/>
        <v>0</v>
      </c>
      <c r="AN12">
        <f t="shared" si="2"/>
        <v>0</v>
      </c>
      <c r="AO12">
        <f t="shared" si="2"/>
        <v>0</v>
      </c>
      <c r="AP12">
        <f t="shared" si="2"/>
        <v>0</v>
      </c>
      <c r="AQ12">
        <f t="shared" si="2"/>
        <v>0</v>
      </c>
      <c r="AR12">
        <f t="shared" si="2"/>
        <v>0</v>
      </c>
      <c r="AS12">
        <f t="shared" si="2"/>
        <v>0</v>
      </c>
      <c r="AT12">
        <f t="shared" si="2"/>
        <v>0</v>
      </c>
      <c r="AU12">
        <f t="shared" si="2"/>
        <v>0</v>
      </c>
      <c r="AV12">
        <f t="shared" si="2"/>
        <v>0</v>
      </c>
      <c r="AW12">
        <f t="shared" si="2"/>
        <v>0</v>
      </c>
      <c r="AX12">
        <f t="shared" si="3"/>
        <v>0</v>
      </c>
      <c r="AY12">
        <f t="shared" si="3"/>
        <v>0</v>
      </c>
      <c r="AZ12">
        <f t="shared" si="3"/>
        <v>0</v>
      </c>
      <c r="BA12">
        <f t="shared" si="3"/>
        <v>0</v>
      </c>
      <c r="BB12">
        <f t="shared" si="3"/>
        <v>0</v>
      </c>
      <c r="BC12">
        <f t="shared" si="3"/>
        <v>0</v>
      </c>
      <c r="BD12">
        <f t="shared" si="3"/>
        <v>0</v>
      </c>
      <c r="BE12">
        <f t="shared" si="3"/>
        <v>0</v>
      </c>
      <c r="BF12">
        <f t="shared" si="3"/>
        <v>0</v>
      </c>
      <c r="BG12">
        <f t="shared" si="3"/>
        <v>0</v>
      </c>
      <c r="BH12">
        <f t="shared" si="3"/>
        <v>0</v>
      </c>
      <c r="BI12">
        <f t="shared" si="3"/>
        <v>0</v>
      </c>
      <c r="BJ12">
        <f t="shared" si="3"/>
        <v>0</v>
      </c>
      <c r="BK12">
        <f t="shared" si="3"/>
        <v>0</v>
      </c>
      <c r="BL12">
        <f t="shared" si="3"/>
        <v>0</v>
      </c>
      <c r="BM12">
        <f t="shared" si="3"/>
        <v>0</v>
      </c>
      <c r="BN12">
        <f t="shared" si="4"/>
        <v>0</v>
      </c>
      <c r="BO12">
        <f t="shared" si="4"/>
        <v>0</v>
      </c>
      <c r="BP12">
        <f t="shared" si="4"/>
        <v>0</v>
      </c>
      <c r="BQ12">
        <f t="shared" si="4"/>
        <v>0</v>
      </c>
      <c r="BR12">
        <f t="shared" si="4"/>
        <v>0</v>
      </c>
      <c r="BS12">
        <f t="shared" si="4"/>
        <v>0</v>
      </c>
      <c r="BT12">
        <f t="shared" si="4"/>
        <v>0</v>
      </c>
      <c r="BU12">
        <f t="shared" si="4"/>
        <v>0</v>
      </c>
      <c r="BV12">
        <f t="shared" si="4"/>
        <v>0</v>
      </c>
      <c r="BW12">
        <f t="shared" si="4"/>
        <v>0</v>
      </c>
      <c r="BX12">
        <f t="shared" si="4"/>
        <v>0</v>
      </c>
      <c r="BY12">
        <f t="shared" si="4"/>
        <v>0</v>
      </c>
      <c r="BZ12">
        <f t="shared" si="4"/>
        <v>0</v>
      </c>
      <c r="CA12">
        <f t="shared" si="4"/>
        <v>0</v>
      </c>
      <c r="CB12">
        <f t="shared" si="4"/>
        <v>0</v>
      </c>
      <c r="CC12">
        <f t="shared" si="4"/>
        <v>0</v>
      </c>
      <c r="CD12">
        <f t="shared" si="5"/>
        <v>0</v>
      </c>
      <c r="CE12">
        <f t="shared" si="5"/>
        <v>0</v>
      </c>
      <c r="CF12">
        <f t="shared" si="5"/>
        <v>0</v>
      </c>
      <c r="CG12">
        <f t="shared" si="5"/>
        <v>0</v>
      </c>
      <c r="CH12">
        <f t="shared" si="5"/>
        <v>0</v>
      </c>
      <c r="CI12">
        <f t="shared" si="5"/>
        <v>0</v>
      </c>
      <c r="CJ12">
        <f t="shared" si="5"/>
        <v>0</v>
      </c>
      <c r="CK12">
        <f t="shared" si="5"/>
        <v>0</v>
      </c>
      <c r="CL12">
        <f t="shared" si="5"/>
        <v>0</v>
      </c>
      <c r="CM12">
        <f t="shared" si="5"/>
        <v>0</v>
      </c>
      <c r="CN12">
        <f t="shared" si="5"/>
        <v>0</v>
      </c>
      <c r="CO12">
        <f t="shared" si="5"/>
        <v>0</v>
      </c>
      <c r="CP12">
        <f t="shared" si="5"/>
        <v>0</v>
      </c>
      <c r="CQ12">
        <f t="shared" si="5"/>
        <v>0</v>
      </c>
      <c r="CR12">
        <f t="shared" si="5"/>
        <v>0</v>
      </c>
      <c r="CS12">
        <f t="shared" si="5"/>
        <v>0</v>
      </c>
      <c r="CT12">
        <f t="shared" si="6"/>
        <v>0</v>
      </c>
      <c r="CU12">
        <f t="shared" si="6"/>
        <v>0</v>
      </c>
      <c r="CV12">
        <f t="shared" si="6"/>
        <v>0</v>
      </c>
      <c r="CW12">
        <f t="shared" si="6"/>
        <v>0</v>
      </c>
      <c r="CX12">
        <f t="shared" si="6"/>
        <v>0</v>
      </c>
      <c r="CZ12">
        <v>1959</v>
      </c>
      <c r="DA12" s="7">
        <f t="shared" si="7"/>
        <v>0</v>
      </c>
    </row>
    <row r="13" spans="1:105" hidden="1" x14ac:dyDescent="0.3">
      <c r="A13">
        <v>1960</v>
      </c>
      <c r="B13">
        <f t="shared" si="0"/>
        <v>0</v>
      </c>
      <c r="C13">
        <f t="shared" si="0"/>
        <v>0</v>
      </c>
      <c r="D13">
        <f t="shared" si="0"/>
        <v>0</v>
      </c>
      <c r="E13">
        <f t="shared" si="0"/>
        <v>0</v>
      </c>
      <c r="F13">
        <f t="shared" si="0"/>
        <v>0</v>
      </c>
      <c r="G13">
        <f t="shared" si="0"/>
        <v>0</v>
      </c>
      <c r="H13">
        <f t="shared" si="0"/>
        <v>0</v>
      </c>
      <c r="I13">
        <f t="shared" si="0"/>
        <v>0</v>
      </c>
      <c r="J13">
        <f t="shared" si="0"/>
        <v>0</v>
      </c>
      <c r="K13">
        <f t="shared" si="0"/>
        <v>0</v>
      </c>
      <c r="L13">
        <f t="shared" si="0"/>
        <v>0</v>
      </c>
      <c r="M13">
        <f t="shared" si="0"/>
        <v>0</v>
      </c>
      <c r="N13">
        <f t="shared" si="0"/>
        <v>0</v>
      </c>
      <c r="O13">
        <f t="shared" si="0"/>
        <v>0</v>
      </c>
      <c r="P13">
        <f t="shared" si="0"/>
        <v>0</v>
      </c>
      <c r="Q13">
        <f t="shared" si="0"/>
        <v>0</v>
      </c>
      <c r="R13">
        <f t="shared" si="1"/>
        <v>0</v>
      </c>
      <c r="S13">
        <f t="shared" si="1"/>
        <v>0</v>
      </c>
      <c r="T13">
        <f t="shared" si="1"/>
        <v>0</v>
      </c>
      <c r="U13">
        <f t="shared" si="1"/>
        <v>0</v>
      </c>
      <c r="V13">
        <f t="shared" si="1"/>
        <v>0</v>
      </c>
      <c r="W13">
        <f t="shared" si="1"/>
        <v>0</v>
      </c>
      <c r="X13">
        <f t="shared" si="1"/>
        <v>0</v>
      </c>
      <c r="Y13">
        <f t="shared" si="1"/>
        <v>0</v>
      </c>
      <c r="Z13">
        <f t="shared" si="1"/>
        <v>0</v>
      </c>
      <c r="AA13">
        <f t="shared" si="1"/>
        <v>0</v>
      </c>
      <c r="AB13">
        <f t="shared" si="1"/>
        <v>0</v>
      </c>
      <c r="AC13">
        <f t="shared" si="1"/>
        <v>0</v>
      </c>
      <c r="AD13">
        <f t="shared" si="1"/>
        <v>0</v>
      </c>
      <c r="AE13">
        <f t="shared" si="1"/>
        <v>0</v>
      </c>
      <c r="AF13">
        <f t="shared" si="1"/>
        <v>0</v>
      </c>
      <c r="AG13">
        <f t="shared" si="1"/>
        <v>0</v>
      </c>
      <c r="AH13">
        <f t="shared" si="2"/>
        <v>0</v>
      </c>
      <c r="AI13">
        <f t="shared" si="2"/>
        <v>0</v>
      </c>
      <c r="AJ13">
        <f t="shared" si="2"/>
        <v>0</v>
      </c>
      <c r="AK13">
        <f t="shared" si="2"/>
        <v>0</v>
      </c>
      <c r="AL13">
        <f t="shared" si="2"/>
        <v>0</v>
      </c>
      <c r="AM13">
        <f t="shared" si="2"/>
        <v>0</v>
      </c>
      <c r="AN13">
        <f t="shared" si="2"/>
        <v>0</v>
      </c>
      <c r="AO13">
        <f t="shared" si="2"/>
        <v>0</v>
      </c>
      <c r="AP13">
        <f t="shared" si="2"/>
        <v>0</v>
      </c>
      <c r="AQ13">
        <f t="shared" si="2"/>
        <v>0</v>
      </c>
      <c r="AR13">
        <f t="shared" si="2"/>
        <v>0</v>
      </c>
      <c r="AS13">
        <f t="shared" si="2"/>
        <v>0</v>
      </c>
      <c r="AT13">
        <f t="shared" si="2"/>
        <v>0</v>
      </c>
      <c r="AU13">
        <f t="shared" si="2"/>
        <v>0</v>
      </c>
      <c r="AV13">
        <f t="shared" si="2"/>
        <v>0</v>
      </c>
      <c r="AW13">
        <f t="shared" si="2"/>
        <v>0</v>
      </c>
      <c r="AX13">
        <f t="shared" si="3"/>
        <v>0</v>
      </c>
      <c r="AY13">
        <f t="shared" si="3"/>
        <v>0</v>
      </c>
      <c r="AZ13">
        <f t="shared" si="3"/>
        <v>0</v>
      </c>
      <c r="BA13">
        <f t="shared" si="3"/>
        <v>0</v>
      </c>
      <c r="BB13">
        <f t="shared" si="3"/>
        <v>0</v>
      </c>
      <c r="BC13">
        <f t="shared" si="3"/>
        <v>0</v>
      </c>
      <c r="BD13">
        <f t="shared" si="3"/>
        <v>0</v>
      </c>
      <c r="BE13">
        <f t="shared" si="3"/>
        <v>0</v>
      </c>
      <c r="BF13">
        <f t="shared" si="3"/>
        <v>0</v>
      </c>
      <c r="BG13">
        <f t="shared" si="3"/>
        <v>0</v>
      </c>
      <c r="BH13">
        <f t="shared" si="3"/>
        <v>0</v>
      </c>
      <c r="BI13">
        <f t="shared" si="3"/>
        <v>0</v>
      </c>
      <c r="BJ13">
        <f t="shared" si="3"/>
        <v>0</v>
      </c>
      <c r="BK13">
        <f t="shared" si="3"/>
        <v>0</v>
      </c>
      <c r="BL13">
        <f t="shared" si="3"/>
        <v>0</v>
      </c>
      <c r="BM13">
        <f t="shared" si="3"/>
        <v>0</v>
      </c>
      <c r="BN13">
        <f t="shared" si="4"/>
        <v>0</v>
      </c>
      <c r="BO13">
        <f t="shared" si="4"/>
        <v>0</v>
      </c>
      <c r="BP13">
        <f t="shared" si="4"/>
        <v>0</v>
      </c>
      <c r="BQ13">
        <f t="shared" si="4"/>
        <v>0</v>
      </c>
      <c r="BR13">
        <f t="shared" si="4"/>
        <v>0</v>
      </c>
      <c r="BS13">
        <f t="shared" si="4"/>
        <v>0</v>
      </c>
      <c r="BT13">
        <f t="shared" si="4"/>
        <v>0</v>
      </c>
      <c r="BU13">
        <f t="shared" si="4"/>
        <v>0</v>
      </c>
      <c r="BV13">
        <f t="shared" si="4"/>
        <v>0</v>
      </c>
      <c r="BW13">
        <f t="shared" si="4"/>
        <v>0</v>
      </c>
      <c r="BX13">
        <f t="shared" si="4"/>
        <v>0</v>
      </c>
      <c r="BY13">
        <f t="shared" si="4"/>
        <v>0</v>
      </c>
      <c r="BZ13">
        <f t="shared" si="4"/>
        <v>0</v>
      </c>
      <c r="CA13">
        <f t="shared" si="4"/>
        <v>0</v>
      </c>
      <c r="CB13">
        <f t="shared" si="4"/>
        <v>0</v>
      </c>
      <c r="CC13">
        <f t="shared" si="4"/>
        <v>0</v>
      </c>
      <c r="CD13">
        <f t="shared" si="5"/>
        <v>0</v>
      </c>
      <c r="CE13">
        <f t="shared" si="5"/>
        <v>0</v>
      </c>
      <c r="CF13">
        <f t="shared" si="5"/>
        <v>0</v>
      </c>
      <c r="CG13">
        <f t="shared" si="5"/>
        <v>0</v>
      </c>
      <c r="CH13">
        <f t="shared" si="5"/>
        <v>0</v>
      </c>
      <c r="CI13">
        <f t="shared" si="5"/>
        <v>0</v>
      </c>
      <c r="CJ13">
        <f t="shared" si="5"/>
        <v>0</v>
      </c>
      <c r="CK13">
        <f t="shared" si="5"/>
        <v>0</v>
      </c>
      <c r="CL13">
        <f t="shared" si="5"/>
        <v>0</v>
      </c>
      <c r="CM13">
        <f t="shared" si="5"/>
        <v>0</v>
      </c>
      <c r="CN13">
        <f t="shared" si="5"/>
        <v>0</v>
      </c>
      <c r="CO13">
        <f t="shared" si="5"/>
        <v>0</v>
      </c>
      <c r="CP13">
        <f t="shared" si="5"/>
        <v>0</v>
      </c>
      <c r="CQ13">
        <f t="shared" si="5"/>
        <v>0</v>
      </c>
      <c r="CR13">
        <f t="shared" si="5"/>
        <v>0</v>
      </c>
      <c r="CS13">
        <f t="shared" si="5"/>
        <v>0</v>
      </c>
      <c r="CT13">
        <f t="shared" si="6"/>
        <v>0</v>
      </c>
      <c r="CU13">
        <f t="shared" si="6"/>
        <v>0</v>
      </c>
      <c r="CV13">
        <f t="shared" si="6"/>
        <v>0</v>
      </c>
      <c r="CW13">
        <f t="shared" si="6"/>
        <v>0</v>
      </c>
      <c r="CX13">
        <f t="shared" si="6"/>
        <v>0</v>
      </c>
      <c r="CZ13">
        <v>1960</v>
      </c>
      <c r="DA13" s="7">
        <f t="shared" si="7"/>
        <v>0</v>
      </c>
    </row>
    <row r="14" spans="1:105" hidden="1" x14ac:dyDescent="0.3">
      <c r="A14">
        <v>1961</v>
      </c>
      <c r="B14">
        <f t="shared" si="0"/>
        <v>0</v>
      </c>
      <c r="C14">
        <f t="shared" si="0"/>
        <v>0</v>
      </c>
      <c r="D14">
        <f t="shared" si="0"/>
        <v>0</v>
      </c>
      <c r="E14">
        <f t="shared" si="0"/>
        <v>0</v>
      </c>
      <c r="F14">
        <f t="shared" si="0"/>
        <v>0</v>
      </c>
      <c r="G14">
        <f t="shared" si="0"/>
        <v>0</v>
      </c>
      <c r="H14">
        <f t="shared" si="0"/>
        <v>0</v>
      </c>
      <c r="I14">
        <f t="shared" si="0"/>
        <v>0</v>
      </c>
      <c r="J14">
        <f t="shared" si="0"/>
        <v>0</v>
      </c>
      <c r="K14">
        <f t="shared" si="0"/>
        <v>0</v>
      </c>
      <c r="L14">
        <f t="shared" si="0"/>
        <v>0</v>
      </c>
      <c r="M14">
        <f t="shared" si="0"/>
        <v>0</v>
      </c>
      <c r="N14">
        <f t="shared" si="0"/>
        <v>0</v>
      </c>
      <c r="O14">
        <f t="shared" si="0"/>
        <v>0</v>
      </c>
      <c r="P14">
        <f t="shared" si="0"/>
        <v>0</v>
      </c>
      <c r="Q14">
        <f t="shared" si="0"/>
        <v>0</v>
      </c>
      <c r="R14">
        <f t="shared" si="1"/>
        <v>0</v>
      </c>
      <c r="S14">
        <f t="shared" si="1"/>
        <v>0</v>
      </c>
      <c r="T14">
        <f t="shared" si="1"/>
        <v>0</v>
      </c>
      <c r="U14">
        <f t="shared" si="1"/>
        <v>0</v>
      </c>
      <c r="V14">
        <f t="shared" si="1"/>
        <v>0</v>
      </c>
      <c r="W14">
        <f t="shared" si="1"/>
        <v>0</v>
      </c>
      <c r="X14">
        <f t="shared" si="1"/>
        <v>0</v>
      </c>
      <c r="Y14">
        <f t="shared" si="1"/>
        <v>0</v>
      </c>
      <c r="Z14">
        <f t="shared" si="1"/>
        <v>0</v>
      </c>
      <c r="AA14">
        <f t="shared" si="1"/>
        <v>0</v>
      </c>
      <c r="AB14">
        <f t="shared" si="1"/>
        <v>0</v>
      </c>
      <c r="AC14">
        <f t="shared" si="1"/>
        <v>0</v>
      </c>
      <c r="AD14">
        <f t="shared" si="1"/>
        <v>0</v>
      </c>
      <c r="AE14">
        <f t="shared" si="1"/>
        <v>0</v>
      </c>
      <c r="AF14">
        <f t="shared" si="1"/>
        <v>0</v>
      </c>
      <c r="AG14">
        <f t="shared" si="1"/>
        <v>0</v>
      </c>
      <c r="AH14">
        <f t="shared" si="2"/>
        <v>0</v>
      </c>
      <c r="AI14">
        <f t="shared" si="2"/>
        <v>0</v>
      </c>
      <c r="AJ14">
        <f t="shared" si="2"/>
        <v>0</v>
      </c>
      <c r="AK14">
        <f t="shared" si="2"/>
        <v>0</v>
      </c>
      <c r="AL14">
        <f t="shared" si="2"/>
        <v>0</v>
      </c>
      <c r="AM14">
        <f t="shared" si="2"/>
        <v>0</v>
      </c>
      <c r="AN14">
        <f t="shared" si="2"/>
        <v>0</v>
      </c>
      <c r="AO14">
        <f t="shared" si="2"/>
        <v>0</v>
      </c>
      <c r="AP14">
        <f t="shared" si="2"/>
        <v>0</v>
      </c>
      <c r="AQ14">
        <f t="shared" si="2"/>
        <v>0</v>
      </c>
      <c r="AR14">
        <f t="shared" si="2"/>
        <v>0</v>
      </c>
      <c r="AS14">
        <f t="shared" si="2"/>
        <v>0</v>
      </c>
      <c r="AT14">
        <f t="shared" si="2"/>
        <v>0</v>
      </c>
      <c r="AU14">
        <f t="shared" si="2"/>
        <v>0</v>
      </c>
      <c r="AV14">
        <f t="shared" si="2"/>
        <v>0</v>
      </c>
      <c r="AW14">
        <f t="shared" si="2"/>
        <v>0</v>
      </c>
      <c r="AX14">
        <f t="shared" si="3"/>
        <v>0</v>
      </c>
      <c r="AY14">
        <f t="shared" si="3"/>
        <v>0</v>
      </c>
      <c r="AZ14">
        <f t="shared" si="3"/>
        <v>0</v>
      </c>
      <c r="BA14">
        <f t="shared" si="3"/>
        <v>0</v>
      </c>
      <c r="BB14">
        <f t="shared" si="3"/>
        <v>0</v>
      </c>
      <c r="BC14">
        <f t="shared" si="3"/>
        <v>0</v>
      </c>
      <c r="BD14">
        <f t="shared" si="3"/>
        <v>0</v>
      </c>
      <c r="BE14">
        <f t="shared" si="3"/>
        <v>0</v>
      </c>
      <c r="BF14">
        <f t="shared" si="3"/>
        <v>0</v>
      </c>
      <c r="BG14">
        <f t="shared" si="3"/>
        <v>0</v>
      </c>
      <c r="BH14">
        <f t="shared" si="3"/>
        <v>0</v>
      </c>
      <c r="BI14">
        <f t="shared" si="3"/>
        <v>0</v>
      </c>
      <c r="BJ14">
        <f t="shared" si="3"/>
        <v>0</v>
      </c>
      <c r="BK14">
        <f t="shared" si="3"/>
        <v>0</v>
      </c>
      <c r="BL14">
        <f t="shared" si="3"/>
        <v>0</v>
      </c>
      <c r="BM14">
        <f t="shared" si="3"/>
        <v>0</v>
      </c>
      <c r="BN14">
        <f t="shared" si="4"/>
        <v>0</v>
      </c>
      <c r="BO14">
        <f t="shared" si="4"/>
        <v>0</v>
      </c>
      <c r="BP14">
        <f t="shared" si="4"/>
        <v>0</v>
      </c>
      <c r="BQ14">
        <f t="shared" si="4"/>
        <v>0</v>
      </c>
      <c r="BR14">
        <f t="shared" si="4"/>
        <v>0</v>
      </c>
      <c r="BS14">
        <f t="shared" si="4"/>
        <v>0</v>
      </c>
      <c r="BT14">
        <f t="shared" si="4"/>
        <v>0</v>
      </c>
      <c r="BU14">
        <f t="shared" si="4"/>
        <v>0</v>
      </c>
      <c r="BV14">
        <f t="shared" si="4"/>
        <v>0</v>
      </c>
      <c r="BW14">
        <f t="shared" si="4"/>
        <v>0</v>
      </c>
      <c r="BX14">
        <f t="shared" si="4"/>
        <v>0</v>
      </c>
      <c r="BY14">
        <f t="shared" si="4"/>
        <v>0</v>
      </c>
      <c r="BZ14">
        <f t="shared" si="4"/>
        <v>0</v>
      </c>
      <c r="CA14">
        <f t="shared" si="4"/>
        <v>0</v>
      </c>
      <c r="CB14">
        <f t="shared" si="4"/>
        <v>0</v>
      </c>
      <c r="CC14">
        <f t="shared" si="4"/>
        <v>0</v>
      </c>
      <c r="CD14">
        <f t="shared" si="5"/>
        <v>0</v>
      </c>
      <c r="CE14">
        <f t="shared" si="5"/>
        <v>0</v>
      </c>
      <c r="CF14">
        <f t="shared" si="5"/>
        <v>0</v>
      </c>
      <c r="CG14">
        <f t="shared" si="5"/>
        <v>0</v>
      </c>
      <c r="CH14">
        <f t="shared" si="5"/>
        <v>0</v>
      </c>
      <c r="CI14">
        <f t="shared" si="5"/>
        <v>0</v>
      </c>
      <c r="CJ14">
        <f t="shared" si="5"/>
        <v>0</v>
      </c>
      <c r="CK14">
        <f t="shared" si="5"/>
        <v>0</v>
      </c>
      <c r="CL14">
        <f t="shared" si="5"/>
        <v>0</v>
      </c>
      <c r="CM14">
        <f t="shared" si="5"/>
        <v>0</v>
      </c>
      <c r="CN14">
        <f t="shared" si="5"/>
        <v>0</v>
      </c>
      <c r="CO14">
        <f t="shared" si="5"/>
        <v>0</v>
      </c>
      <c r="CP14">
        <f t="shared" si="5"/>
        <v>0</v>
      </c>
      <c r="CQ14">
        <f t="shared" si="5"/>
        <v>0</v>
      </c>
      <c r="CR14">
        <f t="shared" si="5"/>
        <v>0</v>
      </c>
      <c r="CS14">
        <f t="shared" si="5"/>
        <v>0</v>
      </c>
      <c r="CT14">
        <f t="shared" si="6"/>
        <v>0</v>
      </c>
      <c r="CU14">
        <f t="shared" si="6"/>
        <v>0</v>
      </c>
      <c r="CV14">
        <f t="shared" si="6"/>
        <v>0</v>
      </c>
      <c r="CW14">
        <f t="shared" si="6"/>
        <v>0</v>
      </c>
      <c r="CX14">
        <f t="shared" si="6"/>
        <v>0</v>
      </c>
      <c r="CZ14">
        <v>1961</v>
      </c>
      <c r="DA14" s="7">
        <f t="shared" si="7"/>
        <v>0</v>
      </c>
    </row>
    <row r="15" spans="1:105" hidden="1" x14ac:dyDescent="0.3">
      <c r="A15">
        <v>1962</v>
      </c>
      <c r="B15">
        <f t="shared" si="0"/>
        <v>0</v>
      </c>
      <c r="C15">
        <f t="shared" si="0"/>
        <v>0</v>
      </c>
      <c r="D15">
        <f t="shared" si="0"/>
        <v>0</v>
      </c>
      <c r="E15">
        <f t="shared" si="0"/>
        <v>0</v>
      </c>
      <c r="F15">
        <f t="shared" si="0"/>
        <v>0</v>
      </c>
      <c r="G15">
        <f t="shared" si="0"/>
        <v>0</v>
      </c>
      <c r="H15">
        <f t="shared" si="0"/>
        <v>0</v>
      </c>
      <c r="I15">
        <f t="shared" si="0"/>
        <v>0</v>
      </c>
      <c r="J15">
        <f t="shared" si="0"/>
        <v>0</v>
      </c>
      <c r="K15">
        <f t="shared" si="0"/>
        <v>0</v>
      </c>
      <c r="L15">
        <f t="shared" si="0"/>
        <v>0</v>
      </c>
      <c r="M15">
        <f t="shared" si="0"/>
        <v>0</v>
      </c>
      <c r="N15">
        <f t="shared" si="0"/>
        <v>0</v>
      </c>
      <c r="O15">
        <f t="shared" si="0"/>
        <v>0</v>
      </c>
      <c r="P15">
        <f t="shared" si="0"/>
        <v>0</v>
      </c>
      <c r="Q15">
        <f t="shared" si="0"/>
        <v>0</v>
      </c>
      <c r="R15">
        <f t="shared" si="1"/>
        <v>0</v>
      </c>
      <c r="S15">
        <f t="shared" si="1"/>
        <v>0</v>
      </c>
      <c r="T15">
        <f t="shared" si="1"/>
        <v>0</v>
      </c>
      <c r="U15">
        <f t="shared" si="1"/>
        <v>0</v>
      </c>
      <c r="V15">
        <f t="shared" si="1"/>
        <v>0</v>
      </c>
      <c r="W15">
        <f t="shared" si="1"/>
        <v>0</v>
      </c>
      <c r="X15">
        <f t="shared" si="1"/>
        <v>0</v>
      </c>
      <c r="Y15">
        <f t="shared" si="1"/>
        <v>0</v>
      </c>
      <c r="Z15">
        <f t="shared" si="1"/>
        <v>0</v>
      </c>
      <c r="AA15">
        <f t="shared" si="1"/>
        <v>0</v>
      </c>
      <c r="AB15">
        <f t="shared" si="1"/>
        <v>0</v>
      </c>
      <c r="AC15">
        <f t="shared" si="1"/>
        <v>0</v>
      </c>
      <c r="AD15">
        <f t="shared" si="1"/>
        <v>0</v>
      </c>
      <c r="AE15">
        <f t="shared" si="1"/>
        <v>0</v>
      </c>
      <c r="AF15">
        <f t="shared" si="1"/>
        <v>0</v>
      </c>
      <c r="AG15">
        <f t="shared" si="1"/>
        <v>0</v>
      </c>
      <c r="AH15">
        <f t="shared" si="2"/>
        <v>0</v>
      </c>
      <c r="AI15">
        <f t="shared" si="2"/>
        <v>0</v>
      </c>
      <c r="AJ15">
        <f t="shared" si="2"/>
        <v>0</v>
      </c>
      <c r="AK15">
        <f t="shared" si="2"/>
        <v>0</v>
      </c>
      <c r="AL15">
        <f t="shared" si="2"/>
        <v>0</v>
      </c>
      <c r="AM15">
        <f t="shared" si="2"/>
        <v>0</v>
      </c>
      <c r="AN15">
        <f t="shared" si="2"/>
        <v>0</v>
      </c>
      <c r="AO15">
        <f t="shared" si="2"/>
        <v>0</v>
      </c>
      <c r="AP15">
        <f t="shared" si="2"/>
        <v>0</v>
      </c>
      <c r="AQ15">
        <f t="shared" si="2"/>
        <v>0</v>
      </c>
      <c r="AR15">
        <f t="shared" si="2"/>
        <v>0</v>
      </c>
      <c r="AS15">
        <f t="shared" si="2"/>
        <v>0</v>
      </c>
      <c r="AT15">
        <f t="shared" si="2"/>
        <v>0</v>
      </c>
      <c r="AU15">
        <f t="shared" si="2"/>
        <v>0</v>
      </c>
      <c r="AV15">
        <f t="shared" si="2"/>
        <v>0</v>
      </c>
      <c r="AW15">
        <f t="shared" si="2"/>
        <v>0</v>
      </c>
      <c r="AX15">
        <f t="shared" si="3"/>
        <v>0</v>
      </c>
      <c r="AY15">
        <f t="shared" si="3"/>
        <v>0</v>
      </c>
      <c r="AZ15">
        <f t="shared" si="3"/>
        <v>0</v>
      </c>
      <c r="BA15">
        <f t="shared" si="3"/>
        <v>0</v>
      </c>
      <c r="BB15">
        <f t="shared" si="3"/>
        <v>0</v>
      </c>
      <c r="BC15">
        <f t="shared" si="3"/>
        <v>0</v>
      </c>
      <c r="BD15">
        <f t="shared" si="3"/>
        <v>0</v>
      </c>
      <c r="BE15">
        <f t="shared" si="3"/>
        <v>0</v>
      </c>
      <c r="BF15">
        <f t="shared" si="3"/>
        <v>0</v>
      </c>
      <c r="BG15">
        <f t="shared" si="3"/>
        <v>0</v>
      </c>
      <c r="BH15">
        <f t="shared" si="3"/>
        <v>0</v>
      </c>
      <c r="BI15">
        <f t="shared" si="3"/>
        <v>0</v>
      </c>
      <c r="BJ15">
        <f t="shared" si="3"/>
        <v>0</v>
      </c>
      <c r="BK15">
        <f t="shared" si="3"/>
        <v>0</v>
      </c>
      <c r="BL15">
        <f t="shared" si="3"/>
        <v>0</v>
      </c>
      <c r="BM15">
        <f t="shared" si="3"/>
        <v>0</v>
      </c>
      <c r="BN15">
        <f t="shared" si="4"/>
        <v>0</v>
      </c>
      <c r="BO15">
        <f t="shared" si="4"/>
        <v>0</v>
      </c>
      <c r="BP15">
        <f t="shared" si="4"/>
        <v>0</v>
      </c>
      <c r="BQ15">
        <f t="shared" si="4"/>
        <v>0</v>
      </c>
      <c r="BR15">
        <f t="shared" si="4"/>
        <v>0</v>
      </c>
      <c r="BS15">
        <f t="shared" si="4"/>
        <v>0</v>
      </c>
      <c r="BT15">
        <f t="shared" si="4"/>
        <v>0</v>
      </c>
      <c r="BU15">
        <f t="shared" si="4"/>
        <v>0</v>
      </c>
      <c r="BV15">
        <f t="shared" si="4"/>
        <v>0</v>
      </c>
      <c r="BW15">
        <f t="shared" si="4"/>
        <v>0</v>
      </c>
      <c r="BX15">
        <f t="shared" si="4"/>
        <v>0</v>
      </c>
      <c r="BY15">
        <f t="shared" si="4"/>
        <v>0</v>
      </c>
      <c r="BZ15">
        <f t="shared" si="4"/>
        <v>0</v>
      </c>
      <c r="CA15">
        <f t="shared" si="4"/>
        <v>0</v>
      </c>
      <c r="CB15">
        <f t="shared" si="4"/>
        <v>0</v>
      </c>
      <c r="CC15">
        <f t="shared" si="4"/>
        <v>0</v>
      </c>
      <c r="CD15">
        <f t="shared" si="5"/>
        <v>0</v>
      </c>
      <c r="CE15">
        <f t="shared" si="5"/>
        <v>0</v>
      </c>
      <c r="CF15">
        <f t="shared" si="5"/>
        <v>0</v>
      </c>
      <c r="CG15">
        <f t="shared" si="5"/>
        <v>0</v>
      </c>
      <c r="CH15">
        <f t="shared" si="5"/>
        <v>0</v>
      </c>
      <c r="CI15">
        <f t="shared" si="5"/>
        <v>0</v>
      </c>
      <c r="CJ15">
        <f t="shared" si="5"/>
        <v>0</v>
      </c>
      <c r="CK15">
        <f t="shared" si="5"/>
        <v>0</v>
      </c>
      <c r="CL15">
        <f t="shared" si="5"/>
        <v>0</v>
      </c>
      <c r="CM15">
        <f t="shared" si="5"/>
        <v>0</v>
      </c>
      <c r="CN15">
        <f t="shared" si="5"/>
        <v>0</v>
      </c>
      <c r="CO15">
        <f t="shared" si="5"/>
        <v>0</v>
      </c>
      <c r="CP15">
        <f t="shared" si="5"/>
        <v>0</v>
      </c>
      <c r="CQ15">
        <f t="shared" si="5"/>
        <v>0</v>
      </c>
      <c r="CR15">
        <f t="shared" si="5"/>
        <v>0</v>
      </c>
      <c r="CS15">
        <f t="shared" si="5"/>
        <v>0</v>
      </c>
      <c r="CT15">
        <f t="shared" si="6"/>
        <v>0</v>
      </c>
      <c r="CU15">
        <f t="shared" si="6"/>
        <v>0</v>
      </c>
      <c r="CV15">
        <f t="shared" si="6"/>
        <v>0</v>
      </c>
      <c r="CW15">
        <f t="shared" si="6"/>
        <v>0</v>
      </c>
      <c r="CX15">
        <f t="shared" si="6"/>
        <v>0</v>
      </c>
      <c r="CZ15">
        <v>1962</v>
      </c>
      <c r="DA15" s="7">
        <f t="shared" si="7"/>
        <v>0</v>
      </c>
    </row>
    <row r="16" spans="1:105" hidden="1" x14ac:dyDescent="0.3">
      <c r="A16">
        <v>1963</v>
      </c>
      <c r="B16">
        <f t="shared" si="0"/>
        <v>0</v>
      </c>
      <c r="C16">
        <f t="shared" si="0"/>
        <v>0</v>
      </c>
      <c r="D16">
        <f t="shared" si="0"/>
        <v>0</v>
      </c>
      <c r="E16">
        <f t="shared" si="0"/>
        <v>0</v>
      </c>
      <c r="F16">
        <f t="shared" si="0"/>
        <v>0</v>
      </c>
      <c r="G16">
        <f t="shared" si="0"/>
        <v>0</v>
      </c>
      <c r="H16">
        <f t="shared" si="0"/>
        <v>0</v>
      </c>
      <c r="I16">
        <f t="shared" si="0"/>
        <v>0</v>
      </c>
      <c r="J16">
        <f t="shared" si="0"/>
        <v>0</v>
      </c>
      <c r="K16">
        <f t="shared" si="0"/>
        <v>0</v>
      </c>
      <c r="L16">
        <f t="shared" si="0"/>
        <v>0</v>
      </c>
      <c r="M16">
        <f t="shared" si="0"/>
        <v>0</v>
      </c>
      <c r="N16">
        <f t="shared" si="0"/>
        <v>0</v>
      </c>
      <c r="O16">
        <f t="shared" si="0"/>
        <v>0</v>
      </c>
      <c r="P16">
        <f t="shared" si="0"/>
        <v>0</v>
      </c>
      <c r="Q16">
        <f t="shared" si="0"/>
        <v>0</v>
      </c>
      <c r="R16">
        <f t="shared" si="1"/>
        <v>0</v>
      </c>
      <c r="S16">
        <f t="shared" si="1"/>
        <v>0</v>
      </c>
      <c r="T16">
        <f t="shared" si="1"/>
        <v>0</v>
      </c>
      <c r="U16">
        <f t="shared" si="1"/>
        <v>0</v>
      </c>
      <c r="V16">
        <f t="shared" si="1"/>
        <v>0</v>
      </c>
      <c r="W16">
        <f t="shared" si="1"/>
        <v>0</v>
      </c>
      <c r="X16">
        <f t="shared" si="1"/>
        <v>0</v>
      </c>
      <c r="Y16">
        <f t="shared" si="1"/>
        <v>0</v>
      </c>
      <c r="Z16">
        <f t="shared" si="1"/>
        <v>0</v>
      </c>
      <c r="AA16">
        <f t="shared" si="1"/>
        <v>0</v>
      </c>
      <c r="AB16">
        <f t="shared" si="1"/>
        <v>0</v>
      </c>
      <c r="AC16">
        <f t="shared" si="1"/>
        <v>0</v>
      </c>
      <c r="AD16">
        <f t="shared" si="1"/>
        <v>0</v>
      </c>
      <c r="AE16">
        <f t="shared" si="1"/>
        <v>0</v>
      </c>
      <c r="AF16">
        <f t="shared" si="1"/>
        <v>0</v>
      </c>
      <c r="AG16">
        <f t="shared" si="1"/>
        <v>0</v>
      </c>
      <c r="AH16">
        <f t="shared" si="2"/>
        <v>0</v>
      </c>
      <c r="AI16">
        <f t="shared" si="2"/>
        <v>0</v>
      </c>
      <c r="AJ16">
        <f t="shared" si="2"/>
        <v>0</v>
      </c>
      <c r="AK16">
        <f t="shared" si="2"/>
        <v>0</v>
      </c>
      <c r="AL16">
        <f t="shared" si="2"/>
        <v>0</v>
      </c>
      <c r="AM16">
        <f t="shared" si="2"/>
        <v>0</v>
      </c>
      <c r="AN16">
        <f t="shared" si="2"/>
        <v>0</v>
      </c>
      <c r="AO16">
        <f t="shared" si="2"/>
        <v>0</v>
      </c>
      <c r="AP16">
        <f t="shared" si="2"/>
        <v>0</v>
      </c>
      <c r="AQ16">
        <f t="shared" si="2"/>
        <v>0</v>
      </c>
      <c r="AR16">
        <f t="shared" si="2"/>
        <v>0</v>
      </c>
      <c r="AS16">
        <f t="shared" si="2"/>
        <v>0</v>
      </c>
      <c r="AT16">
        <f t="shared" si="2"/>
        <v>0</v>
      </c>
      <c r="AU16">
        <f t="shared" si="2"/>
        <v>0</v>
      </c>
      <c r="AV16">
        <f t="shared" si="2"/>
        <v>0</v>
      </c>
      <c r="AW16">
        <f t="shared" si="2"/>
        <v>0</v>
      </c>
      <c r="AX16">
        <f t="shared" si="3"/>
        <v>0</v>
      </c>
      <c r="AY16">
        <f t="shared" si="3"/>
        <v>0</v>
      </c>
      <c r="AZ16">
        <f t="shared" si="3"/>
        <v>0</v>
      </c>
      <c r="BA16">
        <f t="shared" si="3"/>
        <v>0</v>
      </c>
      <c r="BB16">
        <f t="shared" si="3"/>
        <v>0</v>
      </c>
      <c r="BC16">
        <f t="shared" si="3"/>
        <v>0</v>
      </c>
      <c r="BD16">
        <f t="shared" si="3"/>
        <v>0</v>
      </c>
      <c r="BE16">
        <f t="shared" si="3"/>
        <v>0</v>
      </c>
      <c r="BF16">
        <f t="shared" si="3"/>
        <v>0</v>
      </c>
      <c r="BG16">
        <f t="shared" si="3"/>
        <v>0</v>
      </c>
      <c r="BH16">
        <f t="shared" si="3"/>
        <v>0</v>
      </c>
      <c r="BI16">
        <f t="shared" si="3"/>
        <v>0</v>
      </c>
      <c r="BJ16">
        <f t="shared" si="3"/>
        <v>0</v>
      </c>
      <c r="BK16">
        <f t="shared" si="3"/>
        <v>0</v>
      </c>
      <c r="BL16">
        <f t="shared" si="3"/>
        <v>0</v>
      </c>
      <c r="BM16">
        <f t="shared" si="3"/>
        <v>0</v>
      </c>
      <c r="BN16">
        <f t="shared" si="4"/>
        <v>0</v>
      </c>
      <c r="BO16">
        <f t="shared" si="4"/>
        <v>0</v>
      </c>
      <c r="BP16">
        <f t="shared" si="4"/>
        <v>0</v>
      </c>
      <c r="BQ16">
        <f t="shared" si="4"/>
        <v>0</v>
      </c>
      <c r="BR16">
        <f t="shared" si="4"/>
        <v>0</v>
      </c>
      <c r="BS16">
        <f t="shared" si="4"/>
        <v>0</v>
      </c>
      <c r="BT16">
        <f t="shared" si="4"/>
        <v>0</v>
      </c>
      <c r="BU16">
        <f t="shared" si="4"/>
        <v>0</v>
      </c>
      <c r="BV16">
        <f t="shared" si="4"/>
        <v>0</v>
      </c>
      <c r="BW16">
        <f t="shared" si="4"/>
        <v>0</v>
      </c>
      <c r="BX16">
        <f t="shared" si="4"/>
        <v>0</v>
      </c>
      <c r="BY16">
        <f t="shared" si="4"/>
        <v>0</v>
      </c>
      <c r="BZ16">
        <f t="shared" si="4"/>
        <v>0</v>
      </c>
      <c r="CA16">
        <f t="shared" si="4"/>
        <v>0</v>
      </c>
      <c r="CB16">
        <f t="shared" si="4"/>
        <v>0</v>
      </c>
      <c r="CC16">
        <f t="shared" si="4"/>
        <v>0</v>
      </c>
      <c r="CD16">
        <f t="shared" si="5"/>
        <v>0</v>
      </c>
      <c r="CE16">
        <f t="shared" si="5"/>
        <v>0</v>
      </c>
      <c r="CF16">
        <f t="shared" si="5"/>
        <v>0</v>
      </c>
      <c r="CG16">
        <f t="shared" si="5"/>
        <v>0</v>
      </c>
      <c r="CH16">
        <f t="shared" si="5"/>
        <v>0</v>
      </c>
      <c r="CI16">
        <f t="shared" si="5"/>
        <v>0</v>
      </c>
      <c r="CJ16">
        <f t="shared" si="5"/>
        <v>0</v>
      </c>
      <c r="CK16">
        <f t="shared" si="5"/>
        <v>0</v>
      </c>
      <c r="CL16">
        <f t="shared" si="5"/>
        <v>0</v>
      </c>
      <c r="CM16">
        <f t="shared" si="5"/>
        <v>0</v>
      </c>
      <c r="CN16">
        <f t="shared" si="5"/>
        <v>0</v>
      </c>
      <c r="CO16">
        <f t="shared" si="5"/>
        <v>0</v>
      </c>
      <c r="CP16">
        <f t="shared" si="5"/>
        <v>0</v>
      </c>
      <c r="CQ16">
        <f t="shared" si="5"/>
        <v>0</v>
      </c>
      <c r="CR16">
        <f t="shared" si="5"/>
        <v>0</v>
      </c>
      <c r="CS16">
        <f t="shared" si="5"/>
        <v>0</v>
      </c>
      <c r="CT16">
        <f t="shared" si="6"/>
        <v>0</v>
      </c>
      <c r="CU16">
        <f t="shared" si="6"/>
        <v>0</v>
      </c>
      <c r="CV16">
        <f t="shared" si="6"/>
        <v>0</v>
      </c>
      <c r="CW16">
        <f t="shared" si="6"/>
        <v>0</v>
      </c>
      <c r="CX16">
        <f t="shared" si="6"/>
        <v>0</v>
      </c>
      <c r="CZ16">
        <v>1963</v>
      </c>
      <c r="DA16" s="7">
        <f t="shared" si="7"/>
        <v>0</v>
      </c>
    </row>
    <row r="17" spans="1:105" hidden="1" x14ac:dyDescent="0.3">
      <c r="A17">
        <v>1964</v>
      </c>
      <c r="B17">
        <f t="shared" si="0"/>
        <v>0</v>
      </c>
      <c r="C17">
        <f t="shared" si="0"/>
        <v>0</v>
      </c>
      <c r="D17">
        <f t="shared" si="0"/>
        <v>0</v>
      </c>
      <c r="E17">
        <f t="shared" si="0"/>
        <v>0</v>
      </c>
      <c r="F17">
        <f t="shared" si="0"/>
        <v>0</v>
      </c>
      <c r="G17">
        <f t="shared" si="0"/>
        <v>0</v>
      </c>
      <c r="H17">
        <f t="shared" si="0"/>
        <v>0</v>
      </c>
      <c r="I17">
        <f t="shared" si="0"/>
        <v>0</v>
      </c>
      <c r="J17">
        <f t="shared" si="0"/>
        <v>0</v>
      </c>
      <c r="K17">
        <f t="shared" si="0"/>
        <v>0</v>
      </c>
      <c r="L17">
        <f t="shared" si="0"/>
        <v>0</v>
      </c>
      <c r="M17">
        <f t="shared" si="0"/>
        <v>0</v>
      </c>
      <c r="N17">
        <f t="shared" si="0"/>
        <v>0</v>
      </c>
      <c r="O17">
        <f t="shared" si="0"/>
        <v>0</v>
      </c>
      <c r="P17">
        <f t="shared" si="0"/>
        <v>0</v>
      </c>
      <c r="Q17">
        <f t="shared" si="0"/>
        <v>0</v>
      </c>
      <c r="R17">
        <f t="shared" si="1"/>
        <v>0</v>
      </c>
      <c r="S17">
        <f t="shared" si="1"/>
        <v>0</v>
      </c>
      <c r="T17">
        <f t="shared" si="1"/>
        <v>0</v>
      </c>
      <c r="U17">
        <f t="shared" si="1"/>
        <v>0</v>
      </c>
      <c r="V17">
        <f t="shared" si="1"/>
        <v>0</v>
      </c>
      <c r="W17">
        <f t="shared" si="1"/>
        <v>0</v>
      </c>
      <c r="X17">
        <f t="shared" si="1"/>
        <v>0</v>
      </c>
      <c r="Y17">
        <f t="shared" si="1"/>
        <v>0</v>
      </c>
      <c r="Z17">
        <f t="shared" si="1"/>
        <v>0</v>
      </c>
      <c r="AA17">
        <f t="shared" si="1"/>
        <v>0</v>
      </c>
      <c r="AB17">
        <f t="shared" si="1"/>
        <v>0</v>
      </c>
      <c r="AC17">
        <f t="shared" si="1"/>
        <v>0</v>
      </c>
      <c r="AD17">
        <f t="shared" si="1"/>
        <v>0</v>
      </c>
      <c r="AE17">
        <f t="shared" si="1"/>
        <v>0</v>
      </c>
      <c r="AF17">
        <f t="shared" si="1"/>
        <v>0</v>
      </c>
      <c r="AG17">
        <f t="shared" si="1"/>
        <v>0</v>
      </c>
      <c r="AH17">
        <f t="shared" si="2"/>
        <v>0</v>
      </c>
      <c r="AI17">
        <f t="shared" si="2"/>
        <v>0</v>
      </c>
      <c r="AJ17">
        <f t="shared" si="2"/>
        <v>0</v>
      </c>
      <c r="AK17">
        <f t="shared" si="2"/>
        <v>0</v>
      </c>
      <c r="AL17">
        <f t="shared" si="2"/>
        <v>0</v>
      </c>
      <c r="AM17">
        <f t="shared" si="2"/>
        <v>0</v>
      </c>
      <c r="AN17">
        <f t="shared" si="2"/>
        <v>0</v>
      </c>
      <c r="AO17">
        <f t="shared" si="2"/>
        <v>0</v>
      </c>
      <c r="AP17">
        <f t="shared" si="2"/>
        <v>0</v>
      </c>
      <c r="AQ17">
        <f t="shared" si="2"/>
        <v>0</v>
      </c>
      <c r="AR17">
        <f t="shared" si="2"/>
        <v>0</v>
      </c>
      <c r="AS17">
        <f t="shared" si="2"/>
        <v>0</v>
      </c>
      <c r="AT17">
        <f t="shared" si="2"/>
        <v>0</v>
      </c>
      <c r="AU17">
        <f t="shared" si="2"/>
        <v>0</v>
      </c>
      <c r="AV17">
        <f t="shared" si="2"/>
        <v>0</v>
      </c>
      <c r="AW17">
        <f t="shared" si="2"/>
        <v>0</v>
      </c>
      <c r="AX17">
        <f t="shared" si="3"/>
        <v>0</v>
      </c>
      <c r="AY17">
        <f t="shared" si="3"/>
        <v>0</v>
      </c>
      <c r="AZ17">
        <f t="shared" si="3"/>
        <v>0</v>
      </c>
      <c r="BA17">
        <f t="shared" si="3"/>
        <v>0</v>
      </c>
      <c r="BB17">
        <f t="shared" si="3"/>
        <v>0</v>
      </c>
      <c r="BC17">
        <f t="shared" si="3"/>
        <v>0</v>
      </c>
      <c r="BD17">
        <f t="shared" si="3"/>
        <v>0</v>
      </c>
      <c r="BE17">
        <f t="shared" si="3"/>
        <v>0</v>
      </c>
      <c r="BF17">
        <f t="shared" si="3"/>
        <v>0</v>
      </c>
      <c r="BG17">
        <f t="shared" si="3"/>
        <v>0</v>
      </c>
      <c r="BH17">
        <f t="shared" si="3"/>
        <v>0</v>
      </c>
      <c r="BI17">
        <f t="shared" si="3"/>
        <v>0</v>
      </c>
      <c r="BJ17">
        <f t="shared" si="3"/>
        <v>0</v>
      </c>
      <c r="BK17">
        <f t="shared" si="3"/>
        <v>0</v>
      </c>
      <c r="BL17">
        <f t="shared" si="3"/>
        <v>0</v>
      </c>
      <c r="BM17">
        <f t="shared" si="3"/>
        <v>0</v>
      </c>
      <c r="BN17">
        <f t="shared" si="4"/>
        <v>0</v>
      </c>
      <c r="BO17">
        <f t="shared" si="4"/>
        <v>0</v>
      </c>
      <c r="BP17">
        <f t="shared" si="4"/>
        <v>0</v>
      </c>
      <c r="BQ17">
        <f t="shared" si="4"/>
        <v>0</v>
      </c>
      <c r="BR17">
        <f t="shared" si="4"/>
        <v>0</v>
      </c>
      <c r="BS17">
        <f t="shared" si="4"/>
        <v>0</v>
      </c>
      <c r="BT17">
        <f t="shared" si="4"/>
        <v>0</v>
      </c>
      <c r="BU17">
        <f t="shared" si="4"/>
        <v>0</v>
      </c>
      <c r="BV17">
        <f t="shared" si="4"/>
        <v>0</v>
      </c>
      <c r="BW17">
        <f t="shared" si="4"/>
        <v>0</v>
      </c>
      <c r="BX17">
        <f t="shared" si="4"/>
        <v>0</v>
      </c>
      <c r="BY17">
        <f t="shared" si="4"/>
        <v>0</v>
      </c>
      <c r="BZ17">
        <f t="shared" si="4"/>
        <v>0</v>
      </c>
      <c r="CA17">
        <f t="shared" si="4"/>
        <v>0</v>
      </c>
      <c r="CB17">
        <f t="shared" si="4"/>
        <v>0</v>
      </c>
      <c r="CC17">
        <f t="shared" si="4"/>
        <v>0</v>
      </c>
      <c r="CD17">
        <f t="shared" si="5"/>
        <v>0</v>
      </c>
      <c r="CE17">
        <f t="shared" si="5"/>
        <v>0</v>
      </c>
      <c r="CF17">
        <f t="shared" si="5"/>
        <v>0</v>
      </c>
      <c r="CG17">
        <f t="shared" si="5"/>
        <v>0</v>
      </c>
      <c r="CH17">
        <f t="shared" si="5"/>
        <v>0</v>
      </c>
      <c r="CI17">
        <f t="shared" si="5"/>
        <v>0</v>
      </c>
      <c r="CJ17">
        <f t="shared" si="5"/>
        <v>0</v>
      </c>
      <c r="CK17">
        <f t="shared" si="5"/>
        <v>0</v>
      </c>
      <c r="CL17">
        <f t="shared" si="5"/>
        <v>0</v>
      </c>
      <c r="CM17">
        <f t="shared" si="5"/>
        <v>0</v>
      </c>
      <c r="CN17">
        <f t="shared" si="5"/>
        <v>0</v>
      </c>
      <c r="CO17">
        <f t="shared" si="5"/>
        <v>0</v>
      </c>
      <c r="CP17">
        <f t="shared" si="5"/>
        <v>0</v>
      </c>
      <c r="CQ17">
        <f t="shared" si="5"/>
        <v>0</v>
      </c>
      <c r="CR17">
        <f t="shared" si="5"/>
        <v>0</v>
      </c>
      <c r="CS17">
        <f t="shared" si="5"/>
        <v>0</v>
      </c>
      <c r="CT17">
        <f t="shared" si="6"/>
        <v>0</v>
      </c>
      <c r="CU17">
        <f t="shared" si="6"/>
        <v>0</v>
      </c>
      <c r="CV17">
        <f t="shared" si="6"/>
        <v>0</v>
      </c>
      <c r="CW17">
        <f t="shared" si="6"/>
        <v>0</v>
      </c>
      <c r="CX17">
        <f t="shared" si="6"/>
        <v>0</v>
      </c>
      <c r="CZ17">
        <v>1964</v>
      </c>
      <c r="DA17" s="7">
        <f t="shared" si="7"/>
        <v>0</v>
      </c>
    </row>
    <row r="18" spans="1:105" hidden="1" x14ac:dyDescent="0.3">
      <c r="A18">
        <v>1965</v>
      </c>
      <c r="B18">
        <f t="shared" si="0"/>
        <v>0</v>
      </c>
      <c r="C18">
        <f t="shared" si="0"/>
        <v>0</v>
      </c>
      <c r="D18">
        <f t="shared" si="0"/>
        <v>0</v>
      </c>
      <c r="E18">
        <f t="shared" si="0"/>
        <v>0</v>
      </c>
      <c r="F18">
        <f t="shared" si="0"/>
        <v>0</v>
      </c>
      <c r="G18">
        <f t="shared" si="0"/>
        <v>0</v>
      </c>
      <c r="H18">
        <f t="shared" si="0"/>
        <v>0</v>
      </c>
      <c r="I18">
        <f t="shared" si="0"/>
        <v>0</v>
      </c>
      <c r="J18">
        <f t="shared" si="0"/>
        <v>0</v>
      </c>
      <c r="K18">
        <f t="shared" si="0"/>
        <v>0</v>
      </c>
      <c r="L18">
        <f t="shared" si="0"/>
        <v>0</v>
      </c>
      <c r="M18">
        <f t="shared" si="0"/>
        <v>0</v>
      </c>
      <c r="N18">
        <f t="shared" si="0"/>
        <v>0</v>
      </c>
      <c r="O18">
        <f t="shared" si="0"/>
        <v>0</v>
      </c>
      <c r="P18">
        <f t="shared" si="0"/>
        <v>0</v>
      </c>
      <c r="Q18">
        <f t="shared" ref="L18:AA33" si="8">VLOOKUP(Q$2,scenarios4,21,FALSE)*VLOOKUP($A18-Q$2,output4,4,FALSE)</f>
        <v>0</v>
      </c>
      <c r="R18">
        <f t="shared" si="8"/>
        <v>0</v>
      </c>
      <c r="S18">
        <f t="shared" si="8"/>
        <v>0</v>
      </c>
      <c r="T18">
        <f t="shared" si="8"/>
        <v>0</v>
      </c>
      <c r="U18">
        <f t="shared" si="8"/>
        <v>0</v>
      </c>
      <c r="V18">
        <f t="shared" si="1"/>
        <v>0</v>
      </c>
      <c r="W18">
        <f t="shared" si="1"/>
        <v>0</v>
      </c>
      <c r="X18">
        <f t="shared" si="1"/>
        <v>0</v>
      </c>
      <c r="Y18">
        <f t="shared" si="1"/>
        <v>0</v>
      </c>
      <c r="Z18">
        <f t="shared" si="1"/>
        <v>0</v>
      </c>
      <c r="AA18">
        <f t="shared" si="1"/>
        <v>0</v>
      </c>
      <c r="AB18">
        <f t="shared" si="1"/>
        <v>0</v>
      </c>
      <c r="AC18">
        <f t="shared" si="1"/>
        <v>0</v>
      </c>
      <c r="AD18">
        <f t="shared" si="1"/>
        <v>0</v>
      </c>
      <c r="AE18">
        <f t="shared" si="1"/>
        <v>0</v>
      </c>
      <c r="AF18">
        <f t="shared" si="1"/>
        <v>0</v>
      </c>
      <c r="AG18">
        <f t="shared" si="1"/>
        <v>0</v>
      </c>
      <c r="AH18">
        <f t="shared" si="2"/>
        <v>0</v>
      </c>
      <c r="AI18">
        <f t="shared" si="2"/>
        <v>0</v>
      </c>
      <c r="AJ18">
        <f t="shared" si="2"/>
        <v>0</v>
      </c>
      <c r="AK18">
        <f t="shared" si="2"/>
        <v>0</v>
      </c>
      <c r="AL18">
        <f t="shared" si="2"/>
        <v>0</v>
      </c>
      <c r="AM18">
        <f t="shared" si="2"/>
        <v>0</v>
      </c>
      <c r="AN18">
        <f t="shared" si="2"/>
        <v>0</v>
      </c>
      <c r="AO18">
        <f t="shared" si="2"/>
        <v>0</v>
      </c>
      <c r="AP18">
        <f t="shared" si="2"/>
        <v>0</v>
      </c>
      <c r="AQ18">
        <f t="shared" si="2"/>
        <v>0</v>
      </c>
      <c r="AR18">
        <f t="shared" si="2"/>
        <v>0</v>
      </c>
      <c r="AS18">
        <f t="shared" si="2"/>
        <v>0</v>
      </c>
      <c r="AT18">
        <f t="shared" si="2"/>
        <v>0</v>
      </c>
      <c r="AU18">
        <f t="shared" si="2"/>
        <v>0</v>
      </c>
      <c r="AV18">
        <f t="shared" si="2"/>
        <v>0</v>
      </c>
      <c r="AW18">
        <f>VLOOKUP(AW$2,scenarios4,21,FALSE)*VLOOKUP($A18-AW$2,output4,4,FALSE)</f>
        <v>0</v>
      </c>
      <c r="AX18">
        <f>VLOOKUP(AX$2,scenarios4,21,FALSE)*VLOOKUP($A18-AX$2,output4,4,FALSE)</f>
        <v>0</v>
      </c>
      <c r="AY18">
        <f>VLOOKUP(AY$2,scenarios4,21,FALSE)*VLOOKUP($A18-AY$2,output4,4,FALSE)</f>
        <v>0</v>
      </c>
      <c r="AZ18">
        <f t="shared" si="3"/>
        <v>0</v>
      </c>
      <c r="BA18">
        <f t="shared" si="3"/>
        <v>0</v>
      </c>
      <c r="BB18">
        <f t="shared" si="3"/>
        <v>0</v>
      </c>
      <c r="BC18">
        <f t="shared" si="3"/>
        <v>0</v>
      </c>
      <c r="BD18">
        <f t="shared" si="3"/>
        <v>0</v>
      </c>
      <c r="BE18">
        <f t="shared" si="3"/>
        <v>0</v>
      </c>
      <c r="BF18">
        <f t="shared" si="3"/>
        <v>0</v>
      </c>
      <c r="BG18">
        <f t="shared" si="3"/>
        <v>0</v>
      </c>
      <c r="BH18">
        <f t="shared" si="3"/>
        <v>0</v>
      </c>
      <c r="BI18">
        <f t="shared" si="3"/>
        <v>0</v>
      </c>
      <c r="BJ18">
        <f t="shared" si="3"/>
        <v>0</v>
      </c>
      <c r="BK18">
        <f t="shared" si="3"/>
        <v>0</v>
      </c>
      <c r="BL18">
        <f t="shared" si="3"/>
        <v>0</v>
      </c>
      <c r="BM18">
        <f t="shared" si="3"/>
        <v>0</v>
      </c>
      <c r="BN18">
        <f t="shared" si="4"/>
        <v>0</v>
      </c>
      <c r="BO18">
        <f t="shared" si="4"/>
        <v>0</v>
      </c>
      <c r="BP18">
        <f t="shared" si="4"/>
        <v>0</v>
      </c>
      <c r="BQ18">
        <f t="shared" si="4"/>
        <v>0</v>
      </c>
      <c r="BR18">
        <f t="shared" si="4"/>
        <v>0</v>
      </c>
      <c r="BS18">
        <f t="shared" si="4"/>
        <v>0</v>
      </c>
      <c r="BT18">
        <f t="shared" si="4"/>
        <v>0</v>
      </c>
      <c r="BU18">
        <f t="shared" si="4"/>
        <v>0</v>
      </c>
      <c r="BV18">
        <f t="shared" si="4"/>
        <v>0</v>
      </c>
      <c r="BW18">
        <f t="shared" si="4"/>
        <v>0</v>
      </c>
      <c r="BX18">
        <f t="shared" si="4"/>
        <v>0</v>
      </c>
      <c r="BY18">
        <f t="shared" si="4"/>
        <v>0</v>
      </c>
      <c r="BZ18">
        <f t="shared" si="4"/>
        <v>0</v>
      </c>
      <c r="CA18">
        <f t="shared" si="4"/>
        <v>0</v>
      </c>
      <c r="CB18">
        <f t="shared" si="4"/>
        <v>0</v>
      </c>
      <c r="CC18">
        <f>VLOOKUP(CC$2,scenarios4,21,FALSE)*VLOOKUP($A18-CC$2,output4,4,FALSE)</f>
        <v>0</v>
      </c>
      <c r="CD18">
        <f t="shared" si="5"/>
        <v>0</v>
      </c>
      <c r="CE18">
        <f t="shared" si="5"/>
        <v>0</v>
      </c>
      <c r="CF18">
        <f t="shared" si="5"/>
        <v>0</v>
      </c>
      <c r="CG18">
        <f t="shared" si="5"/>
        <v>0</v>
      </c>
      <c r="CH18">
        <f t="shared" si="5"/>
        <v>0</v>
      </c>
      <c r="CI18">
        <f t="shared" si="5"/>
        <v>0</v>
      </c>
      <c r="CJ18">
        <f t="shared" si="5"/>
        <v>0</v>
      </c>
      <c r="CK18">
        <f t="shared" si="5"/>
        <v>0</v>
      </c>
      <c r="CL18">
        <f t="shared" si="5"/>
        <v>0</v>
      </c>
      <c r="CM18">
        <f t="shared" si="5"/>
        <v>0</v>
      </c>
      <c r="CN18">
        <f t="shared" si="5"/>
        <v>0</v>
      </c>
      <c r="CO18">
        <f t="shared" si="5"/>
        <v>0</v>
      </c>
      <c r="CP18">
        <f t="shared" si="5"/>
        <v>0</v>
      </c>
      <c r="CQ18">
        <f t="shared" si="5"/>
        <v>0</v>
      </c>
      <c r="CR18">
        <f t="shared" si="5"/>
        <v>0</v>
      </c>
      <c r="CS18">
        <f t="shared" ref="CN18:CX33" si="9">VLOOKUP(CS$2,scenarios4,21,FALSE)*VLOOKUP($A18-CS$2,output4,4,FALSE)</f>
        <v>0</v>
      </c>
      <c r="CT18">
        <f t="shared" si="9"/>
        <v>0</v>
      </c>
      <c r="CU18">
        <f t="shared" si="9"/>
        <v>0</v>
      </c>
      <c r="CV18">
        <f t="shared" si="9"/>
        <v>0</v>
      </c>
      <c r="CW18">
        <f t="shared" si="9"/>
        <v>0</v>
      </c>
      <c r="CX18">
        <f t="shared" si="9"/>
        <v>0</v>
      </c>
      <c r="CZ18">
        <v>1965</v>
      </c>
      <c r="DA18" s="7">
        <f t="shared" si="7"/>
        <v>0</v>
      </c>
    </row>
    <row r="19" spans="1:105" hidden="1" x14ac:dyDescent="0.3">
      <c r="A19">
        <v>1966</v>
      </c>
      <c r="B19">
        <f t="shared" ref="B19:Q34" si="10">VLOOKUP(B$2,scenarios4,21,FALSE)*VLOOKUP($A19-B$2,output4,4,FALSE)</f>
        <v>0</v>
      </c>
      <c r="C19">
        <f t="shared" si="10"/>
        <v>0</v>
      </c>
      <c r="D19">
        <f t="shared" si="10"/>
        <v>0</v>
      </c>
      <c r="E19">
        <f t="shared" si="10"/>
        <v>0</v>
      </c>
      <c r="F19">
        <f t="shared" si="10"/>
        <v>0</v>
      </c>
      <c r="G19">
        <f t="shared" si="10"/>
        <v>0</v>
      </c>
      <c r="H19">
        <f t="shared" si="10"/>
        <v>0</v>
      </c>
      <c r="I19">
        <f t="shared" si="10"/>
        <v>0</v>
      </c>
      <c r="J19">
        <f t="shared" si="10"/>
        <v>0</v>
      </c>
      <c r="K19">
        <f t="shared" si="10"/>
        <v>0</v>
      </c>
      <c r="L19">
        <f t="shared" si="8"/>
        <v>0</v>
      </c>
      <c r="M19">
        <f t="shared" si="8"/>
        <v>0</v>
      </c>
      <c r="N19">
        <f t="shared" si="8"/>
        <v>0</v>
      </c>
      <c r="O19">
        <f t="shared" si="8"/>
        <v>0</v>
      </c>
      <c r="P19">
        <f t="shared" si="8"/>
        <v>0</v>
      </c>
      <c r="Q19">
        <f t="shared" si="8"/>
        <v>0</v>
      </c>
      <c r="R19">
        <f t="shared" si="8"/>
        <v>0</v>
      </c>
      <c r="S19">
        <f t="shared" si="8"/>
        <v>0</v>
      </c>
      <c r="T19">
        <f t="shared" si="8"/>
        <v>0</v>
      </c>
      <c r="U19">
        <f t="shared" si="8"/>
        <v>0</v>
      </c>
      <c r="V19">
        <f t="shared" si="8"/>
        <v>0</v>
      </c>
      <c r="W19">
        <f t="shared" si="8"/>
        <v>0</v>
      </c>
      <c r="X19">
        <f t="shared" si="8"/>
        <v>0</v>
      </c>
      <c r="Y19">
        <f t="shared" si="8"/>
        <v>0</v>
      </c>
      <c r="Z19">
        <f t="shared" si="8"/>
        <v>0</v>
      </c>
      <c r="AA19">
        <f t="shared" si="8"/>
        <v>0</v>
      </c>
      <c r="AB19">
        <f t="shared" ref="AB19:AQ34" si="11">VLOOKUP(AB$2,scenarios4,21,FALSE)*VLOOKUP($A19-AB$2,output4,4,FALSE)</f>
        <v>0</v>
      </c>
      <c r="AC19">
        <f t="shared" si="11"/>
        <v>0</v>
      </c>
      <c r="AD19">
        <f t="shared" si="11"/>
        <v>0</v>
      </c>
      <c r="AE19">
        <f t="shared" si="11"/>
        <v>0</v>
      </c>
      <c r="AF19">
        <f t="shared" si="11"/>
        <v>0</v>
      </c>
      <c r="AG19">
        <f t="shared" si="11"/>
        <v>0</v>
      </c>
      <c r="AH19">
        <f t="shared" si="11"/>
        <v>0</v>
      </c>
      <c r="AI19">
        <f t="shared" si="11"/>
        <v>0</v>
      </c>
      <c r="AJ19">
        <f t="shared" si="11"/>
        <v>0</v>
      </c>
      <c r="AK19">
        <f t="shared" si="11"/>
        <v>0</v>
      </c>
      <c r="AL19">
        <f t="shared" si="11"/>
        <v>0</v>
      </c>
      <c r="AM19">
        <f t="shared" si="11"/>
        <v>0</v>
      </c>
      <c r="AN19">
        <f t="shared" si="11"/>
        <v>0</v>
      </c>
      <c r="AO19">
        <f t="shared" si="11"/>
        <v>0</v>
      </c>
      <c r="AP19">
        <f t="shared" si="11"/>
        <v>0</v>
      </c>
      <c r="AQ19">
        <f t="shared" si="11"/>
        <v>0</v>
      </c>
      <c r="AR19">
        <f t="shared" ref="AR19:BG34" si="12">VLOOKUP(AR$2,scenarios4,21,FALSE)*VLOOKUP($A19-AR$2,output4,4,FALSE)</f>
        <v>0</v>
      </c>
      <c r="AS19">
        <f t="shared" si="12"/>
        <v>0</v>
      </c>
      <c r="AT19">
        <f t="shared" si="12"/>
        <v>0</v>
      </c>
      <c r="AU19">
        <f t="shared" si="12"/>
        <v>0</v>
      </c>
      <c r="AV19">
        <f t="shared" si="12"/>
        <v>0</v>
      </c>
      <c r="AW19">
        <f t="shared" si="12"/>
        <v>0</v>
      </c>
      <c r="AX19">
        <f t="shared" si="12"/>
        <v>0</v>
      </c>
      <c r="AY19">
        <f t="shared" si="12"/>
        <v>0</v>
      </c>
      <c r="AZ19">
        <f t="shared" si="12"/>
        <v>0</v>
      </c>
      <c r="BA19">
        <f t="shared" si="12"/>
        <v>0</v>
      </c>
      <c r="BB19">
        <f t="shared" si="12"/>
        <v>0</v>
      </c>
      <c r="BC19">
        <f t="shared" si="12"/>
        <v>0</v>
      </c>
      <c r="BD19">
        <f t="shared" si="12"/>
        <v>0</v>
      </c>
      <c r="BE19">
        <f t="shared" si="12"/>
        <v>0</v>
      </c>
      <c r="BF19">
        <f t="shared" si="12"/>
        <v>0</v>
      </c>
      <c r="BG19">
        <f t="shared" si="12"/>
        <v>0</v>
      </c>
      <c r="BH19">
        <f t="shared" ref="BH19:BW34" si="13">VLOOKUP(BH$2,scenarios4,21,FALSE)*VLOOKUP($A19-BH$2,output4,4,FALSE)</f>
        <v>0</v>
      </c>
      <c r="BI19">
        <f t="shared" si="13"/>
        <v>0</v>
      </c>
      <c r="BJ19">
        <f t="shared" si="13"/>
        <v>0</v>
      </c>
      <c r="BK19">
        <f t="shared" si="13"/>
        <v>0</v>
      </c>
      <c r="BL19">
        <f t="shared" si="13"/>
        <v>0</v>
      </c>
      <c r="BM19">
        <f t="shared" si="13"/>
        <v>0</v>
      </c>
      <c r="BN19">
        <f t="shared" si="13"/>
        <v>0</v>
      </c>
      <c r="BO19">
        <f t="shared" si="13"/>
        <v>0</v>
      </c>
      <c r="BP19">
        <f t="shared" si="13"/>
        <v>0</v>
      </c>
      <c r="BQ19">
        <f t="shared" si="13"/>
        <v>0</v>
      </c>
      <c r="BR19">
        <f t="shared" si="13"/>
        <v>0</v>
      </c>
      <c r="BS19">
        <f t="shared" si="13"/>
        <v>0</v>
      </c>
      <c r="BT19">
        <f t="shared" si="13"/>
        <v>0</v>
      </c>
      <c r="BU19">
        <f t="shared" si="13"/>
        <v>0</v>
      </c>
      <c r="BV19">
        <f t="shared" si="13"/>
        <v>0</v>
      </c>
      <c r="BW19">
        <f t="shared" si="13"/>
        <v>0</v>
      </c>
      <c r="BX19">
        <f t="shared" ref="BX19:CM34" si="14">VLOOKUP(BX$2,scenarios4,21,FALSE)*VLOOKUP($A19-BX$2,output4,4,FALSE)</f>
        <v>0</v>
      </c>
      <c r="BY19">
        <f t="shared" si="14"/>
        <v>0</v>
      </c>
      <c r="BZ19">
        <f t="shared" si="14"/>
        <v>0</v>
      </c>
      <c r="CA19">
        <f t="shared" si="14"/>
        <v>0</v>
      </c>
      <c r="CB19">
        <f t="shared" si="14"/>
        <v>0</v>
      </c>
      <c r="CC19">
        <f t="shared" si="14"/>
        <v>0</v>
      </c>
      <c r="CD19">
        <f t="shared" si="14"/>
        <v>0</v>
      </c>
      <c r="CE19">
        <f t="shared" si="14"/>
        <v>0</v>
      </c>
      <c r="CF19">
        <f t="shared" si="14"/>
        <v>0</v>
      </c>
      <c r="CG19">
        <f t="shared" si="14"/>
        <v>0</v>
      </c>
      <c r="CH19">
        <f t="shared" si="14"/>
        <v>0</v>
      </c>
      <c r="CI19">
        <f t="shared" si="14"/>
        <v>0</v>
      </c>
      <c r="CJ19">
        <f t="shared" si="14"/>
        <v>0</v>
      </c>
      <c r="CK19">
        <f t="shared" si="14"/>
        <v>0</v>
      </c>
      <c r="CL19">
        <f t="shared" si="14"/>
        <v>0</v>
      </c>
      <c r="CM19">
        <f t="shared" si="14"/>
        <v>0</v>
      </c>
      <c r="CN19">
        <f t="shared" si="9"/>
        <v>0</v>
      </c>
      <c r="CO19">
        <f t="shared" si="9"/>
        <v>0</v>
      </c>
      <c r="CP19">
        <f t="shared" si="9"/>
        <v>0</v>
      </c>
      <c r="CQ19">
        <f t="shared" si="9"/>
        <v>0</v>
      </c>
      <c r="CR19">
        <f t="shared" si="9"/>
        <v>0</v>
      </c>
      <c r="CS19">
        <f t="shared" si="9"/>
        <v>0</v>
      </c>
      <c r="CT19">
        <f t="shared" si="9"/>
        <v>0</v>
      </c>
      <c r="CU19">
        <f t="shared" si="9"/>
        <v>0</v>
      </c>
      <c r="CV19">
        <f t="shared" si="9"/>
        <v>0</v>
      </c>
      <c r="CW19">
        <f t="shared" si="9"/>
        <v>0</v>
      </c>
      <c r="CX19">
        <f t="shared" si="9"/>
        <v>0</v>
      </c>
      <c r="CZ19">
        <v>1966</v>
      </c>
      <c r="DA19" s="7">
        <f t="shared" si="7"/>
        <v>0</v>
      </c>
    </row>
    <row r="20" spans="1:105" hidden="1" x14ac:dyDescent="0.3">
      <c r="A20">
        <v>1967</v>
      </c>
      <c r="B20">
        <f t="shared" si="10"/>
        <v>0</v>
      </c>
      <c r="C20">
        <f t="shared" si="10"/>
        <v>0</v>
      </c>
      <c r="D20">
        <f t="shared" si="10"/>
        <v>0</v>
      </c>
      <c r="E20">
        <f t="shared" si="10"/>
        <v>0</v>
      </c>
      <c r="F20">
        <f t="shared" si="10"/>
        <v>0</v>
      </c>
      <c r="G20">
        <f t="shared" si="10"/>
        <v>0</v>
      </c>
      <c r="H20">
        <f t="shared" si="10"/>
        <v>0</v>
      </c>
      <c r="I20">
        <f t="shared" si="10"/>
        <v>0</v>
      </c>
      <c r="J20">
        <f t="shared" si="10"/>
        <v>0</v>
      </c>
      <c r="K20">
        <f t="shared" si="10"/>
        <v>0</v>
      </c>
      <c r="L20">
        <f t="shared" si="8"/>
        <v>0</v>
      </c>
      <c r="M20">
        <f t="shared" si="8"/>
        <v>0</v>
      </c>
      <c r="N20">
        <f t="shared" si="8"/>
        <v>0</v>
      </c>
      <c r="O20">
        <f t="shared" si="8"/>
        <v>0</v>
      </c>
      <c r="P20">
        <f t="shared" si="8"/>
        <v>0</v>
      </c>
      <c r="Q20">
        <f t="shared" si="8"/>
        <v>0</v>
      </c>
      <c r="R20">
        <f t="shared" si="8"/>
        <v>0</v>
      </c>
      <c r="S20">
        <f t="shared" si="8"/>
        <v>0</v>
      </c>
      <c r="T20">
        <f t="shared" si="8"/>
        <v>0</v>
      </c>
      <c r="U20">
        <f t="shared" si="8"/>
        <v>0</v>
      </c>
      <c r="V20">
        <f t="shared" si="8"/>
        <v>0</v>
      </c>
      <c r="W20">
        <f t="shared" si="8"/>
        <v>0</v>
      </c>
      <c r="X20">
        <f t="shared" si="8"/>
        <v>0</v>
      </c>
      <c r="Y20">
        <f t="shared" si="8"/>
        <v>0</v>
      </c>
      <c r="Z20">
        <f t="shared" si="8"/>
        <v>0</v>
      </c>
      <c r="AA20">
        <f t="shared" si="8"/>
        <v>0</v>
      </c>
      <c r="AB20">
        <f t="shared" si="11"/>
        <v>0</v>
      </c>
      <c r="AC20">
        <f t="shared" si="11"/>
        <v>0</v>
      </c>
      <c r="AD20">
        <f t="shared" si="11"/>
        <v>0</v>
      </c>
      <c r="AE20">
        <f t="shared" si="11"/>
        <v>0</v>
      </c>
      <c r="AF20">
        <f t="shared" si="11"/>
        <v>0</v>
      </c>
      <c r="AG20">
        <f t="shared" si="11"/>
        <v>0</v>
      </c>
      <c r="AH20">
        <f t="shared" si="11"/>
        <v>0</v>
      </c>
      <c r="AI20">
        <f t="shared" si="11"/>
        <v>0</v>
      </c>
      <c r="AJ20">
        <f t="shared" si="11"/>
        <v>0</v>
      </c>
      <c r="AK20">
        <f t="shared" si="11"/>
        <v>0</v>
      </c>
      <c r="AL20">
        <f t="shared" si="11"/>
        <v>0</v>
      </c>
      <c r="AM20">
        <f t="shared" si="11"/>
        <v>0</v>
      </c>
      <c r="AN20">
        <f t="shared" si="11"/>
        <v>0</v>
      </c>
      <c r="AO20">
        <f t="shared" si="11"/>
        <v>0</v>
      </c>
      <c r="AP20">
        <f t="shared" si="11"/>
        <v>0</v>
      </c>
      <c r="AQ20">
        <f t="shared" si="11"/>
        <v>0</v>
      </c>
      <c r="AR20">
        <f t="shared" si="12"/>
        <v>0</v>
      </c>
      <c r="AS20">
        <f t="shared" si="12"/>
        <v>0</v>
      </c>
      <c r="AT20">
        <f t="shared" si="12"/>
        <v>0</v>
      </c>
      <c r="AU20">
        <f t="shared" si="12"/>
        <v>0</v>
      </c>
      <c r="AV20">
        <f t="shared" si="12"/>
        <v>0</v>
      </c>
      <c r="AW20">
        <f t="shared" si="12"/>
        <v>0</v>
      </c>
      <c r="AX20">
        <f t="shared" si="12"/>
        <v>0</v>
      </c>
      <c r="AY20">
        <f t="shared" si="12"/>
        <v>0</v>
      </c>
      <c r="AZ20">
        <f t="shared" si="12"/>
        <v>0</v>
      </c>
      <c r="BA20">
        <f t="shared" si="12"/>
        <v>0</v>
      </c>
      <c r="BB20">
        <f t="shared" si="12"/>
        <v>0</v>
      </c>
      <c r="BC20">
        <f t="shared" si="12"/>
        <v>0</v>
      </c>
      <c r="BD20">
        <f t="shared" si="12"/>
        <v>0</v>
      </c>
      <c r="BE20">
        <f t="shared" si="12"/>
        <v>0</v>
      </c>
      <c r="BF20">
        <f t="shared" si="12"/>
        <v>0</v>
      </c>
      <c r="BG20">
        <f t="shared" si="12"/>
        <v>0</v>
      </c>
      <c r="BH20">
        <f t="shared" si="13"/>
        <v>0</v>
      </c>
      <c r="BI20">
        <f t="shared" si="13"/>
        <v>0</v>
      </c>
      <c r="BJ20">
        <f t="shared" si="13"/>
        <v>0</v>
      </c>
      <c r="BK20">
        <f t="shared" si="13"/>
        <v>0</v>
      </c>
      <c r="BL20">
        <f t="shared" si="13"/>
        <v>0</v>
      </c>
      <c r="BM20">
        <f t="shared" si="13"/>
        <v>0</v>
      </c>
      <c r="BN20">
        <f t="shared" si="13"/>
        <v>0</v>
      </c>
      <c r="BO20">
        <f t="shared" si="13"/>
        <v>0</v>
      </c>
      <c r="BP20">
        <f t="shared" si="13"/>
        <v>0</v>
      </c>
      <c r="BQ20">
        <f t="shared" si="13"/>
        <v>0</v>
      </c>
      <c r="BR20">
        <f t="shared" si="13"/>
        <v>0</v>
      </c>
      <c r="BS20">
        <f t="shared" si="13"/>
        <v>0</v>
      </c>
      <c r="BT20">
        <f t="shared" si="13"/>
        <v>0</v>
      </c>
      <c r="BU20">
        <f t="shared" si="13"/>
        <v>0</v>
      </c>
      <c r="BV20">
        <f t="shared" si="13"/>
        <v>0</v>
      </c>
      <c r="BW20">
        <f t="shared" si="13"/>
        <v>0</v>
      </c>
      <c r="BX20">
        <f t="shared" si="14"/>
        <v>0</v>
      </c>
      <c r="BY20">
        <f t="shared" si="14"/>
        <v>0</v>
      </c>
      <c r="BZ20">
        <f t="shared" si="14"/>
        <v>0</v>
      </c>
      <c r="CA20">
        <f t="shared" si="14"/>
        <v>0</v>
      </c>
      <c r="CB20">
        <f t="shared" si="14"/>
        <v>0</v>
      </c>
      <c r="CC20">
        <f t="shared" si="14"/>
        <v>0</v>
      </c>
      <c r="CD20">
        <f t="shared" si="14"/>
        <v>0</v>
      </c>
      <c r="CE20">
        <f t="shared" si="14"/>
        <v>0</v>
      </c>
      <c r="CF20">
        <f t="shared" si="14"/>
        <v>0</v>
      </c>
      <c r="CG20">
        <f t="shared" si="14"/>
        <v>0</v>
      </c>
      <c r="CH20">
        <f t="shared" si="14"/>
        <v>0</v>
      </c>
      <c r="CI20">
        <f t="shared" si="14"/>
        <v>0</v>
      </c>
      <c r="CJ20">
        <f t="shared" si="14"/>
        <v>0</v>
      </c>
      <c r="CK20">
        <f t="shared" si="14"/>
        <v>0</v>
      </c>
      <c r="CL20">
        <f t="shared" si="14"/>
        <v>0</v>
      </c>
      <c r="CM20">
        <f t="shared" si="14"/>
        <v>0</v>
      </c>
      <c r="CN20">
        <f t="shared" si="9"/>
        <v>0</v>
      </c>
      <c r="CO20">
        <f t="shared" si="9"/>
        <v>0</v>
      </c>
      <c r="CP20">
        <f t="shared" si="9"/>
        <v>0</v>
      </c>
      <c r="CQ20">
        <f t="shared" si="9"/>
        <v>0</v>
      </c>
      <c r="CR20">
        <f t="shared" si="9"/>
        <v>0</v>
      </c>
      <c r="CS20">
        <f t="shared" si="9"/>
        <v>0</v>
      </c>
      <c r="CT20">
        <f t="shared" si="9"/>
        <v>0</v>
      </c>
      <c r="CU20">
        <f t="shared" si="9"/>
        <v>0</v>
      </c>
      <c r="CV20">
        <f t="shared" si="9"/>
        <v>0</v>
      </c>
      <c r="CW20">
        <f t="shared" si="9"/>
        <v>0</v>
      </c>
      <c r="CX20">
        <f t="shared" si="9"/>
        <v>0</v>
      </c>
      <c r="CZ20">
        <v>1967</v>
      </c>
      <c r="DA20" s="7">
        <f t="shared" si="7"/>
        <v>0</v>
      </c>
    </row>
    <row r="21" spans="1:105" hidden="1" x14ac:dyDescent="0.3">
      <c r="A21">
        <v>1968</v>
      </c>
      <c r="B21">
        <f t="shared" si="10"/>
        <v>0</v>
      </c>
      <c r="C21">
        <f t="shared" si="10"/>
        <v>0</v>
      </c>
      <c r="D21">
        <f t="shared" si="10"/>
        <v>0</v>
      </c>
      <c r="E21">
        <f t="shared" si="10"/>
        <v>0</v>
      </c>
      <c r="F21">
        <f t="shared" si="10"/>
        <v>0</v>
      </c>
      <c r="G21">
        <f t="shared" si="10"/>
        <v>0</v>
      </c>
      <c r="H21">
        <f t="shared" si="10"/>
        <v>0</v>
      </c>
      <c r="I21">
        <f t="shared" si="10"/>
        <v>0</v>
      </c>
      <c r="J21">
        <f t="shared" si="10"/>
        <v>0</v>
      </c>
      <c r="K21">
        <f t="shared" si="10"/>
        <v>0</v>
      </c>
      <c r="L21">
        <f t="shared" si="8"/>
        <v>0</v>
      </c>
      <c r="M21">
        <f t="shared" si="8"/>
        <v>0</v>
      </c>
      <c r="N21">
        <f t="shared" si="8"/>
        <v>0</v>
      </c>
      <c r="O21">
        <f t="shared" si="8"/>
        <v>0</v>
      </c>
      <c r="P21">
        <f t="shared" si="8"/>
        <v>0</v>
      </c>
      <c r="Q21">
        <f t="shared" si="8"/>
        <v>0</v>
      </c>
      <c r="R21">
        <f t="shared" si="8"/>
        <v>0</v>
      </c>
      <c r="S21">
        <f t="shared" si="8"/>
        <v>0</v>
      </c>
      <c r="T21">
        <f t="shared" si="8"/>
        <v>0</v>
      </c>
      <c r="U21">
        <f t="shared" si="8"/>
        <v>0</v>
      </c>
      <c r="V21">
        <f t="shared" si="8"/>
        <v>0</v>
      </c>
      <c r="W21">
        <f t="shared" si="8"/>
        <v>0</v>
      </c>
      <c r="X21">
        <f t="shared" si="8"/>
        <v>0</v>
      </c>
      <c r="Y21">
        <f t="shared" si="8"/>
        <v>0</v>
      </c>
      <c r="Z21">
        <f t="shared" si="8"/>
        <v>0</v>
      </c>
      <c r="AA21">
        <f t="shared" si="8"/>
        <v>0</v>
      </c>
      <c r="AB21">
        <f t="shared" si="11"/>
        <v>0</v>
      </c>
      <c r="AC21">
        <f t="shared" si="11"/>
        <v>0</v>
      </c>
      <c r="AD21">
        <f t="shared" si="11"/>
        <v>0</v>
      </c>
      <c r="AE21">
        <f t="shared" si="11"/>
        <v>0</v>
      </c>
      <c r="AF21">
        <f t="shared" si="11"/>
        <v>0</v>
      </c>
      <c r="AG21">
        <f t="shared" si="11"/>
        <v>0</v>
      </c>
      <c r="AH21">
        <f t="shared" si="11"/>
        <v>0</v>
      </c>
      <c r="AI21">
        <f t="shared" si="11"/>
        <v>0</v>
      </c>
      <c r="AJ21">
        <f t="shared" si="11"/>
        <v>0</v>
      </c>
      <c r="AK21">
        <f t="shared" si="11"/>
        <v>0</v>
      </c>
      <c r="AL21">
        <f t="shared" si="11"/>
        <v>0</v>
      </c>
      <c r="AM21">
        <f t="shared" si="11"/>
        <v>0</v>
      </c>
      <c r="AN21">
        <f t="shared" si="11"/>
        <v>0</v>
      </c>
      <c r="AO21">
        <f t="shared" si="11"/>
        <v>0</v>
      </c>
      <c r="AP21">
        <f t="shared" si="11"/>
        <v>0</v>
      </c>
      <c r="AQ21">
        <f t="shared" si="11"/>
        <v>0</v>
      </c>
      <c r="AR21">
        <f t="shared" si="12"/>
        <v>0</v>
      </c>
      <c r="AS21">
        <f t="shared" si="12"/>
        <v>0</v>
      </c>
      <c r="AT21">
        <f t="shared" si="12"/>
        <v>0</v>
      </c>
      <c r="AU21">
        <f t="shared" si="12"/>
        <v>0</v>
      </c>
      <c r="AV21">
        <f t="shared" si="12"/>
        <v>0</v>
      </c>
      <c r="AW21">
        <f t="shared" si="12"/>
        <v>0</v>
      </c>
      <c r="AX21">
        <f t="shared" si="12"/>
        <v>0</v>
      </c>
      <c r="AY21">
        <f t="shared" si="12"/>
        <v>0</v>
      </c>
      <c r="AZ21">
        <f t="shared" si="12"/>
        <v>0</v>
      </c>
      <c r="BA21">
        <f t="shared" si="12"/>
        <v>0</v>
      </c>
      <c r="BB21">
        <f t="shared" si="12"/>
        <v>0</v>
      </c>
      <c r="BC21">
        <f t="shared" si="12"/>
        <v>0</v>
      </c>
      <c r="BD21">
        <f t="shared" si="12"/>
        <v>0</v>
      </c>
      <c r="BE21">
        <f t="shared" si="12"/>
        <v>0</v>
      </c>
      <c r="BF21">
        <f t="shared" si="12"/>
        <v>0</v>
      </c>
      <c r="BG21">
        <f t="shared" si="12"/>
        <v>0</v>
      </c>
      <c r="BH21">
        <f t="shared" si="13"/>
        <v>0</v>
      </c>
      <c r="BI21">
        <f t="shared" si="13"/>
        <v>0</v>
      </c>
      <c r="BJ21">
        <f t="shared" si="13"/>
        <v>0</v>
      </c>
      <c r="BK21">
        <f t="shared" si="13"/>
        <v>0</v>
      </c>
      <c r="BL21">
        <f t="shared" si="13"/>
        <v>0</v>
      </c>
      <c r="BM21">
        <f t="shared" si="13"/>
        <v>0</v>
      </c>
      <c r="BN21">
        <f t="shared" si="13"/>
        <v>0</v>
      </c>
      <c r="BO21">
        <f t="shared" si="13"/>
        <v>0</v>
      </c>
      <c r="BP21">
        <f t="shared" si="13"/>
        <v>0</v>
      </c>
      <c r="BQ21">
        <f t="shared" si="13"/>
        <v>0</v>
      </c>
      <c r="BR21">
        <f t="shared" si="13"/>
        <v>0</v>
      </c>
      <c r="BS21">
        <f t="shared" si="13"/>
        <v>0</v>
      </c>
      <c r="BT21">
        <f t="shared" si="13"/>
        <v>0</v>
      </c>
      <c r="BU21">
        <f t="shared" si="13"/>
        <v>0</v>
      </c>
      <c r="BV21">
        <f t="shared" si="13"/>
        <v>0</v>
      </c>
      <c r="BW21">
        <f t="shared" si="13"/>
        <v>0</v>
      </c>
      <c r="BX21">
        <f t="shared" si="14"/>
        <v>0</v>
      </c>
      <c r="BY21">
        <f t="shared" si="14"/>
        <v>0</v>
      </c>
      <c r="BZ21">
        <f t="shared" si="14"/>
        <v>0</v>
      </c>
      <c r="CA21">
        <f t="shared" si="14"/>
        <v>0</v>
      </c>
      <c r="CB21">
        <f t="shared" si="14"/>
        <v>0</v>
      </c>
      <c r="CC21">
        <f t="shared" si="14"/>
        <v>0</v>
      </c>
      <c r="CD21">
        <f t="shared" si="14"/>
        <v>0</v>
      </c>
      <c r="CE21">
        <f t="shared" si="14"/>
        <v>0</v>
      </c>
      <c r="CF21">
        <f t="shared" si="14"/>
        <v>0</v>
      </c>
      <c r="CG21">
        <f t="shared" si="14"/>
        <v>0</v>
      </c>
      <c r="CH21">
        <f t="shared" si="14"/>
        <v>0</v>
      </c>
      <c r="CI21">
        <f t="shared" si="14"/>
        <v>0</v>
      </c>
      <c r="CJ21">
        <f t="shared" si="14"/>
        <v>0</v>
      </c>
      <c r="CK21">
        <f t="shared" si="14"/>
        <v>0</v>
      </c>
      <c r="CL21">
        <f t="shared" si="14"/>
        <v>0</v>
      </c>
      <c r="CM21">
        <f t="shared" si="14"/>
        <v>0</v>
      </c>
      <c r="CN21">
        <f t="shared" si="9"/>
        <v>0</v>
      </c>
      <c r="CO21">
        <f t="shared" si="9"/>
        <v>0</v>
      </c>
      <c r="CP21">
        <f t="shared" si="9"/>
        <v>0</v>
      </c>
      <c r="CQ21">
        <f t="shared" si="9"/>
        <v>0</v>
      </c>
      <c r="CR21">
        <f t="shared" si="9"/>
        <v>0</v>
      </c>
      <c r="CS21">
        <f t="shared" si="9"/>
        <v>0</v>
      </c>
      <c r="CT21">
        <f t="shared" si="9"/>
        <v>0</v>
      </c>
      <c r="CU21">
        <f t="shared" si="9"/>
        <v>0</v>
      </c>
      <c r="CV21">
        <f t="shared" si="9"/>
        <v>0</v>
      </c>
      <c r="CW21">
        <f t="shared" si="9"/>
        <v>0</v>
      </c>
      <c r="CX21">
        <f t="shared" si="9"/>
        <v>0</v>
      </c>
      <c r="CZ21">
        <v>1968</v>
      </c>
      <c r="DA21" s="7">
        <f t="shared" si="7"/>
        <v>0</v>
      </c>
    </row>
    <row r="22" spans="1:105" hidden="1" x14ac:dyDescent="0.3">
      <c r="A22">
        <v>1969</v>
      </c>
      <c r="B22">
        <f t="shared" si="10"/>
        <v>0</v>
      </c>
      <c r="C22">
        <f t="shared" si="10"/>
        <v>0</v>
      </c>
      <c r="D22">
        <f t="shared" si="10"/>
        <v>0</v>
      </c>
      <c r="E22">
        <f t="shared" si="10"/>
        <v>0</v>
      </c>
      <c r="F22">
        <f t="shared" si="10"/>
        <v>0</v>
      </c>
      <c r="G22">
        <f t="shared" si="10"/>
        <v>0</v>
      </c>
      <c r="H22">
        <f t="shared" si="10"/>
        <v>0</v>
      </c>
      <c r="I22">
        <f t="shared" si="10"/>
        <v>0</v>
      </c>
      <c r="J22">
        <f t="shared" si="10"/>
        <v>0</v>
      </c>
      <c r="K22">
        <f t="shared" si="10"/>
        <v>0</v>
      </c>
      <c r="L22">
        <f t="shared" si="8"/>
        <v>0</v>
      </c>
      <c r="M22">
        <f t="shared" si="8"/>
        <v>0</v>
      </c>
      <c r="N22">
        <f t="shared" si="8"/>
        <v>0</v>
      </c>
      <c r="O22">
        <f t="shared" si="8"/>
        <v>0</v>
      </c>
      <c r="P22">
        <f t="shared" si="8"/>
        <v>0</v>
      </c>
      <c r="Q22">
        <f t="shared" si="8"/>
        <v>0</v>
      </c>
      <c r="R22">
        <f t="shared" si="8"/>
        <v>0</v>
      </c>
      <c r="S22">
        <f t="shared" si="8"/>
        <v>0</v>
      </c>
      <c r="T22">
        <f t="shared" si="8"/>
        <v>0</v>
      </c>
      <c r="U22">
        <f t="shared" si="8"/>
        <v>0</v>
      </c>
      <c r="V22">
        <f t="shared" si="8"/>
        <v>0</v>
      </c>
      <c r="W22">
        <f t="shared" si="8"/>
        <v>0</v>
      </c>
      <c r="X22">
        <f t="shared" si="8"/>
        <v>0</v>
      </c>
      <c r="Y22">
        <f t="shared" si="8"/>
        <v>0</v>
      </c>
      <c r="Z22">
        <f t="shared" si="8"/>
        <v>0</v>
      </c>
      <c r="AA22">
        <f t="shared" si="8"/>
        <v>0</v>
      </c>
      <c r="AB22">
        <f t="shared" si="11"/>
        <v>0</v>
      </c>
      <c r="AC22">
        <f t="shared" si="11"/>
        <v>0</v>
      </c>
      <c r="AD22">
        <f t="shared" si="11"/>
        <v>0</v>
      </c>
      <c r="AE22">
        <f t="shared" si="11"/>
        <v>0</v>
      </c>
      <c r="AF22">
        <f t="shared" si="11"/>
        <v>0</v>
      </c>
      <c r="AG22">
        <f t="shared" si="11"/>
        <v>0</v>
      </c>
      <c r="AH22">
        <f t="shared" si="11"/>
        <v>0</v>
      </c>
      <c r="AI22">
        <f t="shared" si="11"/>
        <v>0</v>
      </c>
      <c r="AJ22">
        <f t="shared" si="11"/>
        <v>0</v>
      </c>
      <c r="AK22">
        <f t="shared" si="11"/>
        <v>0</v>
      </c>
      <c r="AL22">
        <f t="shared" si="11"/>
        <v>0</v>
      </c>
      <c r="AM22">
        <f t="shared" si="11"/>
        <v>0</v>
      </c>
      <c r="AN22">
        <f t="shared" si="11"/>
        <v>0</v>
      </c>
      <c r="AO22">
        <f t="shared" si="11"/>
        <v>0</v>
      </c>
      <c r="AP22">
        <f t="shared" si="11"/>
        <v>0</v>
      </c>
      <c r="AQ22">
        <f t="shared" si="11"/>
        <v>0</v>
      </c>
      <c r="AR22">
        <f t="shared" si="12"/>
        <v>0</v>
      </c>
      <c r="AS22">
        <f t="shared" si="12"/>
        <v>0</v>
      </c>
      <c r="AT22">
        <f t="shared" si="12"/>
        <v>0</v>
      </c>
      <c r="AU22">
        <f t="shared" si="12"/>
        <v>0</v>
      </c>
      <c r="AV22">
        <f t="shared" si="12"/>
        <v>0</v>
      </c>
      <c r="AW22">
        <f t="shared" si="12"/>
        <v>0</v>
      </c>
      <c r="AX22">
        <f t="shared" si="12"/>
        <v>0</v>
      </c>
      <c r="AY22">
        <f t="shared" si="12"/>
        <v>0</v>
      </c>
      <c r="AZ22">
        <f t="shared" si="12"/>
        <v>0</v>
      </c>
      <c r="BA22">
        <f t="shared" si="12"/>
        <v>0</v>
      </c>
      <c r="BB22">
        <f t="shared" si="12"/>
        <v>0</v>
      </c>
      <c r="BC22">
        <f t="shared" si="12"/>
        <v>0</v>
      </c>
      <c r="BD22">
        <f t="shared" si="12"/>
        <v>0</v>
      </c>
      <c r="BE22">
        <f t="shared" si="12"/>
        <v>0</v>
      </c>
      <c r="BF22">
        <f t="shared" si="12"/>
        <v>0</v>
      </c>
      <c r="BG22">
        <f t="shared" si="12"/>
        <v>0</v>
      </c>
      <c r="BH22">
        <f t="shared" si="13"/>
        <v>0</v>
      </c>
      <c r="BI22">
        <f t="shared" si="13"/>
        <v>0</v>
      </c>
      <c r="BJ22">
        <f t="shared" si="13"/>
        <v>0</v>
      </c>
      <c r="BK22">
        <f t="shared" si="13"/>
        <v>0</v>
      </c>
      <c r="BL22">
        <f t="shared" si="13"/>
        <v>0</v>
      </c>
      <c r="BM22">
        <f t="shared" si="13"/>
        <v>0</v>
      </c>
      <c r="BN22">
        <f t="shared" si="13"/>
        <v>0</v>
      </c>
      <c r="BO22">
        <f t="shared" si="13"/>
        <v>0</v>
      </c>
      <c r="BP22">
        <f t="shared" si="13"/>
        <v>0</v>
      </c>
      <c r="BQ22">
        <f t="shared" si="13"/>
        <v>0</v>
      </c>
      <c r="BR22">
        <f t="shared" si="13"/>
        <v>0</v>
      </c>
      <c r="BS22">
        <f t="shared" si="13"/>
        <v>0</v>
      </c>
      <c r="BT22">
        <f t="shared" si="13"/>
        <v>0</v>
      </c>
      <c r="BU22">
        <f t="shared" si="13"/>
        <v>0</v>
      </c>
      <c r="BV22">
        <f t="shared" si="13"/>
        <v>0</v>
      </c>
      <c r="BW22">
        <f t="shared" si="13"/>
        <v>0</v>
      </c>
      <c r="BX22">
        <f t="shared" si="14"/>
        <v>0</v>
      </c>
      <c r="BY22">
        <f t="shared" si="14"/>
        <v>0</v>
      </c>
      <c r="BZ22">
        <f t="shared" si="14"/>
        <v>0</v>
      </c>
      <c r="CA22">
        <f t="shared" si="14"/>
        <v>0</v>
      </c>
      <c r="CB22">
        <f t="shared" si="14"/>
        <v>0</v>
      </c>
      <c r="CC22">
        <f t="shared" si="14"/>
        <v>0</v>
      </c>
      <c r="CD22">
        <f t="shared" si="14"/>
        <v>0</v>
      </c>
      <c r="CE22">
        <f t="shared" si="14"/>
        <v>0</v>
      </c>
      <c r="CF22">
        <f t="shared" si="14"/>
        <v>0</v>
      </c>
      <c r="CG22">
        <f t="shared" si="14"/>
        <v>0</v>
      </c>
      <c r="CH22">
        <f t="shared" si="14"/>
        <v>0</v>
      </c>
      <c r="CI22">
        <f t="shared" si="14"/>
        <v>0</v>
      </c>
      <c r="CJ22">
        <f t="shared" si="14"/>
        <v>0</v>
      </c>
      <c r="CK22">
        <f t="shared" si="14"/>
        <v>0</v>
      </c>
      <c r="CL22">
        <f t="shared" si="14"/>
        <v>0</v>
      </c>
      <c r="CM22">
        <f t="shared" si="14"/>
        <v>0</v>
      </c>
      <c r="CN22">
        <f t="shared" si="9"/>
        <v>0</v>
      </c>
      <c r="CO22">
        <f t="shared" si="9"/>
        <v>0</v>
      </c>
      <c r="CP22">
        <f t="shared" si="9"/>
        <v>0</v>
      </c>
      <c r="CQ22">
        <f t="shared" si="9"/>
        <v>0</v>
      </c>
      <c r="CR22">
        <f t="shared" si="9"/>
        <v>0</v>
      </c>
      <c r="CS22">
        <f t="shared" si="9"/>
        <v>0</v>
      </c>
      <c r="CT22">
        <f t="shared" si="9"/>
        <v>0</v>
      </c>
      <c r="CU22">
        <f t="shared" si="9"/>
        <v>0</v>
      </c>
      <c r="CV22">
        <f t="shared" si="9"/>
        <v>0</v>
      </c>
      <c r="CW22">
        <f t="shared" si="9"/>
        <v>0</v>
      </c>
      <c r="CX22">
        <f t="shared" si="9"/>
        <v>0</v>
      </c>
      <c r="CZ22">
        <v>1969</v>
      </c>
      <c r="DA22" s="7">
        <f t="shared" si="7"/>
        <v>0</v>
      </c>
    </row>
    <row r="23" spans="1:105" hidden="1" x14ac:dyDescent="0.3">
      <c r="A23">
        <v>1970</v>
      </c>
      <c r="B23">
        <f t="shared" si="10"/>
        <v>0</v>
      </c>
      <c r="C23">
        <f t="shared" si="10"/>
        <v>0</v>
      </c>
      <c r="D23">
        <f t="shared" si="10"/>
        <v>0</v>
      </c>
      <c r="E23">
        <f t="shared" si="10"/>
        <v>0</v>
      </c>
      <c r="F23">
        <f t="shared" si="10"/>
        <v>0</v>
      </c>
      <c r="G23">
        <f t="shared" si="10"/>
        <v>0</v>
      </c>
      <c r="H23">
        <f t="shared" si="10"/>
        <v>0</v>
      </c>
      <c r="I23">
        <f t="shared" si="10"/>
        <v>0</v>
      </c>
      <c r="J23">
        <f t="shared" si="10"/>
        <v>0</v>
      </c>
      <c r="K23">
        <f t="shared" si="10"/>
        <v>0</v>
      </c>
      <c r="L23">
        <f t="shared" si="8"/>
        <v>0</v>
      </c>
      <c r="M23">
        <f t="shared" si="8"/>
        <v>0</v>
      </c>
      <c r="N23">
        <f t="shared" si="8"/>
        <v>0</v>
      </c>
      <c r="O23">
        <f t="shared" si="8"/>
        <v>0</v>
      </c>
      <c r="P23">
        <f t="shared" si="8"/>
        <v>0</v>
      </c>
      <c r="Q23">
        <f t="shared" si="8"/>
        <v>0</v>
      </c>
      <c r="R23">
        <f t="shared" si="8"/>
        <v>0</v>
      </c>
      <c r="S23">
        <f t="shared" si="8"/>
        <v>0</v>
      </c>
      <c r="T23">
        <f t="shared" si="8"/>
        <v>0</v>
      </c>
      <c r="U23">
        <f t="shared" si="8"/>
        <v>0</v>
      </c>
      <c r="V23">
        <f t="shared" si="8"/>
        <v>0</v>
      </c>
      <c r="W23">
        <f t="shared" si="8"/>
        <v>0</v>
      </c>
      <c r="X23">
        <f t="shared" si="8"/>
        <v>0</v>
      </c>
      <c r="Y23">
        <f t="shared" si="8"/>
        <v>0</v>
      </c>
      <c r="Z23">
        <f t="shared" si="8"/>
        <v>0</v>
      </c>
      <c r="AA23">
        <f t="shared" si="8"/>
        <v>0</v>
      </c>
      <c r="AB23">
        <f t="shared" si="11"/>
        <v>0</v>
      </c>
      <c r="AC23">
        <f t="shared" si="11"/>
        <v>0</v>
      </c>
      <c r="AD23">
        <f t="shared" si="11"/>
        <v>0</v>
      </c>
      <c r="AE23">
        <f t="shared" si="11"/>
        <v>0</v>
      </c>
      <c r="AF23">
        <f t="shared" si="11"/>
        <v>0</v>
      </c>
      <c r="AG23">
        <f t="shared" si="11"/>
        <v>0</v>
      </c>
      <c r="AH23">
        <f t="shared" si="11"/>
        <v>0</v>
      </c>
      <c r="AI23">
        <f t="shared" si="11"/>
        <v>0</v>
      </c>
      <c r="AJ23">
        <f t="shared" si="11"/>
        <v>0</v>
      </c>
      <c r="AK23">
        <f t="shared" si="11"/>
        <v>0</v>
      </c>
      <c r="AL23">
        <f t="shared" si="11"/>
        <v>0</v>
      </c>
      <c r="AM23">
        <f t="shared" si="11"/>
        <v>0</v>
      </c>
      <c r="AN23">
        <f t="shared" si="11"/>
        <v>0</v>
      </c>
      <c r="AO23">
        <f t="shared" si="11"/>
        <v>0</v>
      </c>
      <c r="AP23">
        <f t="shared" si="11"/>
        <v>0</v>
      </c>
      <c r="AQ23">
        <f t="shared" si="11"/>
        <v>0</v>
      </c>
      <c r="AR23">
        <f t="shared" si="12"/>
        <v>0</v>
      </c>
      <c r="AS23">
        <f t="shared" si="12"/>
        <v>0</v>
      </c>
      <c r="AT23">
        <f t="shared" si="12"/>
        <v>0</v>
      </c>
      <c r="AU23">
        <f t="shared" si="12"/>
        <v>0</v>
      </c>
      <c r="AV23">
        <f t="shared" si="12"/>
        <v>0</v>
      </c>
      <c r="AW23">
        <f t="shared" si="12"/>
        <v>0</v>
      </c>
      <c r="AX23">
        <f t="shared" si="12"/>
        <v>0</v>
      </c>
      <c r="AY23">
        <f t="shared" si="12"/>
        <v>0</v>
      </c>
      <c r="AZ23">
        <f t="shared" si="12"/>
        <v>0</v>
      </c>
      <c r="BA23">
        <f t="shared" si="12"/>
        <v>0</v>
      </c>
      <c r="BB23">
        <f t="shared" si="12"/>
        <v>0</v>
      </c>
      <c r="BC23">
        <f t="shared" si="12"/>
        <v>0</v>
      </c>
      <c r="BD23">
        <f t="shared" si="12"/>
        <v>0</v>
      </c>
      <c r="BE23">
        <f t="shared" si="12"/>
        <v>0</v>
      </c>
      <c r="BF23">
        <f t="shared" si="12"/>
        <v>0</v>
      </c>
      <c r="BG23">
        <f t="shared" si="12"/>
        <v>0</v>
      </c>
      <c r="BH23">
        <f t="shared" si="13"/>
        <v>0</v>
      </c>
      <c r="BI23">
        <f t="shared" si="13"/>
        <v>0</v>
      </c>
      <c r="BJ23">
        <f t="shared" si="13"/>
        <v>0</v>
      </c>
      <c r="BK23">
        <f t="shared" si="13"/>
        <v>0</v>
      </c>
      <c r="BL23">
        <f t="shared" si="13"/>
        <v>0</v>
      </c>
      <c r="BM23">
        <f t="shared" si="13"/>
        <v>0</v>
      </c>
      <c r="BN23">
        <f t="shared" si="13"/>
        <v>0</v>
      </c>
      <c r="BO23">
        <f t="shared" si="13"/>
        <v>0</v>
      </c>
      <c r="BP23">
        <f t="shared" si="13"/>
        <v>0</v>
      </c>
      <c r="BQ23">
        <f t="shared" si="13"/>
        <v>0</v>
      </c>
      <c r="BR23">
        <f t="shared" si="13"/>
        <v>0</v>
      </c>
      <c r="BS23">
        <f t="shared" si="13"/>
        <v>0</v>
      </c>
      <c r="BT23">
        <f t="shared" si="13"/>
        <v>0</v>
      </c>
      <c r="BU23">
        <f t="shared" si="13"/>
        <v>0</v>
      </c>
      <c r="BV23">
        <f t="shared" si="13"/>
        <v>0</v>
      </c>
      <c r="BW23">
        <f t="shared" si="13"/>
        <v>0</v>
      </c>
      <c r="BX23">
        <f t="shared" si="14"/>
        <v>0</v>
      </c>
      <c r="BY23">
        <f t="shared" si="14"/>
        <v>0</v>
      </c>
      <c r="BZ23">
        <f t="shared" si="14"/>
        <v>0</v>
      </c>
      <c r="CA23">
        <f t="shared" si="14"/>
        <v>0</v>
      </c>
      <c r="CB23">
        <f t="shared" si="14"/>
        <v>0</v>
      </c>
      <c r="CC23">
        <f t="shared" si="14"/>
        <v>0</v>
      </c>
      <c r="CD23">
        <f t="shared" si="14"/>
        <v>0</v>
      </c>
      <c r="CE23">
        <f t="shared" si="14"/>
        <v>0</v>
      </c>
      <c r="CF23">
        <f t="shared" si="14"/>
        <v>0</v>
      </c>
      <c r="CG23">
        <f t="shared" si="14"/>
        <v>0</v>
      </c>
      <c r="CH23">
        <f t="shared" si="14"/>
        <v>0</v>
      </c>
      <c r="CI23">
        <f t="shared" si="14"/>
        <v>0</v>
      </c>
      <c r="CJ23">
        <f t="shared" si="14"/>
        <v>0</v>
      </c>
      <c r="CK23">
        <f t="shared" si="14"/>
        <v>0</v>
      </c>
      <c r="CL23">
        <f t="shared" si="14"/>
        <v>0</v>
      </c>
      <c r="CM23">
        <f t="shared" si="14"/>
        <v>0</v>
      </c>
      <c r="CN23">
        <f t="shared" si="9"/>
        <v>0</v>
      </c>
      <c r="CO23">
        <f t="shared" si="9"/>
        <v>0</v>
      </c>
      <c r="CP23">
        <f t="shared" si="9"/>
        <v>0</v>
      </c>
      <c r="CQ23">
        <f t="shared" si="9"/>
        <v>0</v>
      </c>
      <c r="CR23">
        <f t="shared" si="9"/>
        <v>0</v>
      </c>
      <c r="CS23">
        <f t="shared" si="9"/>
        <v>0</v>
      </c>
      <c r="CT23">
        <f t="shared" si="9"/>
        <v>0</v>
      </c>
      <c r="CU23">
        <f t="shared" si="9"/>
        <v>0</v>
      </c>
      <c r="CV23">
        <f t="shared" si="9"/>
        <v>0</v>
      </c>
      <c r="CW23">
        <f t="shared" si="9"/>
        <v>0</v>
      </c>
      <c r="CX23">
        <f t="shared" si="9"/>
        <v>0</v>
      </c>
      <c r="CZ23">
        <v>1970</v>
      </c>
      <c r="DA23" s="7">
        <f t="shared" si="7"/>
        <v>0</v>
      </c>
    </row>
    <row r="24" spans="1:105" hidden="1" x14ac:dyDescent="0.3">
      <c r="A24">
        <v>1971</v>
      </c>
      <c r="B24">
        <f t="shared" si="10"/>
        <v>0</v>
      </c>
      <c r="C24">
        <f t="shared" si="10"/>
        <v>0</v>
      </c>
      <c r="D24">
        <f t="shared" si="10"/>
        <v>0</v>
      </c>
      <c r="E24">
        <f t="shared" si="10"/>
        <v>0</v>
      </c>
      <c r="F24">
        <f t="shared" si="10"/>
        <v>0</v>
      </c>
      <c r="G24">
        <f t="shared" si="10"/>
        <v>0</v>
      </c>
      <c r="H24">
        <f t="shared" si="10"/>
        <v>0</v>
      </c>
      <c r="I24">
        <f t="shared" si="10"/>
        <v>0</v>
      </c>
      <c r="J24">
        <f t="shared" si="10"/>
        <v>0</v>
      </c>
      <c r="K24">
        <f t="shared" si="10"/>
        <v>0</v>
      </c>
      <c r="L24">
        <f t="shared" si="8"/>
        <v>0</v>
      </c>
      <c r="M24">
        <f t="shared" si="8"/>
        <v>0</v>
      </c>
      <c r="N24">
        <f t="shared" si="8"/>
        <v>0</v>
      </c>
      <c r="O24">
        <f t="shared" si="8"/>
        <v>0</v>
      </c>
      <c r="P24">
        <f t="shared" si="8"/>
        <v>0</v>
      </c>
      <c r="Q24">
        <f t="shared" si="8"/>
        <v>0</v>
      </c>
      <c r="R24">
        <f t="shared" si="8"/>
        <v>0</v>
      </c>
      <c r="S24">
        <f t="shared" si="8"/>
        <v>0</v>
      </c>
      <c r="T24">
        <f t="shared" si="8"/>
        <v>0</v>
      </c>
      <c r="U24">
        <f t="shared" si="8"/>
        <v>0</v>
      </c>
      <c r="V24">
        <f t="shared" si="8"/>
        <v>0</v>
      </c>
      <c r="W24">
        <f t="shared" si="8"/>
        <v>0</v>
      </c>
      <c r="X24">
        <f t="shared" si="8"/>
        <v>0</v>
      </c>
      <c r="Y24">
        <f t="shared" si="8"/>
        <v>0</v>
      </c>
      <c r="Z24">
        <f t="shared" si="8"/>
        <v>0</v>
      </c>
      <c r="AA24">
        <f t="shared" si="8"/>
        <v>0</v>
      </c>
      <c r="AB24">
        <f t="shared" si="11"/>
        <v>0</v>
      </c>
      <c r="AC24">
        <f t="shared" si="11"/>
        <v>0</v>
      </c>
      <c r="AD24">
        <f t="shared" si="11"/>
        <v>0</v>
      </c>
      <c r="AE24">
        <f t="shared" si="11"/>
        <v>0</v>
      </c>
      <c r="AF24">
        <f t="shared" si="11"/>
        <v>0</v>
      </c>
      <c r="AG24">
        <f t="shared" si="11"/>
        <v>0</v>
      </c>
      <c r="AH24">
        <f t="shared" si="11"/>
        <v>0</v>
      </c>
      <c r="AI24">
        <f t="shared" si="11"/>
        <v>0</v>
      </c>
      <c r="AJ24">
        <f t="shared" si="11"/>
        <v>0</v>
      </c>
      <c r="AK24">
        <f t="shared" si="11"/>
        <v>0</v>
      </c>
      <c r="AL24">
        <f t="shared" si="11"/>
        <v>0</v>
      </c>
      <c r="AM24">
        <f t="shared" si="11"/>
        <v>0</v>
      </c>
      <c r="AN24">
        <f t="shared" si="11"/>
        <v>0</v>
      </c>
      <c r="AO24">
        <f t="shared" si="11"/>
        <v>0</v>
      </c>
      <c r="AP24">
        <f t="shared" si="11"/>
        <v>0</v>
      </c>
      <c r="AQ24">
        <f t="shared" si="11"/>
        <v>0</v>
      </c>
      <c r="AR24">
        <f t="shared" si="12"/>
        <v>0</v>
      </c>
      <c r="AS24">
        <f t="shared" si="12"/>
        <v>0</v>
      </c>
      <c r="AT24">
        <f t="shared" si="12"/>
        <v>0</v>
      </c>
      <c r="AU24">
        <f t="shared" si="12"/>
        <v>0</v>
      </c>
      <c r="AV24">
        <f t="shared" si="12"/>
        <v>0</v>
      </c>
      <c r="AW24">
        <f t="shared" si="12"/>
        <v>0</v>
      </c>
      <c r="AX24">
        <f t="shared" si="12"/>
        <v>0</v>
      </c>
      <c r="AY24">
        <f t="shared" si="12"/>
        <v>0</v>
      </c>
      <c r="AZ24">
        <f t="shared" si="12"/>
        <v>0</v>
      </c>
      <c r="BA24">
        <f t="shared" si="12"/>
        <v>0</v>
      </c>
      <c r="BB24">
        <f t="shared" si="12"/>
        <v>0</v>
      </c>
      <c r="BC24">
        <f t="shared" si="12"/>
        <v>0</v>
      </c>
      <c r="BD24">
        <f t="shared" si="12"/>
        <v>0</v>
      </c>
      <c r="BE24">
        <f t="shared" si="12"/>
        <v>0</v>
      </c>
      <c r="BF24">
        <f t="shared" si="12"/>
        <v>0</v>
      </c>
      <c r="BG24">
        <f t="shared" si="12"/>
        <v>0</v>
      </c>
      <c r="BH24">
        <f t="shared" si="13"/>
        <v>0</v>
      </c>
      <c r="BI24">
        <f t="shared" si="13"/>
        <v>0</v>
      </c>
      <c r="BJ24">
        <f t="shared" si="13"/>
        <v>0</v>
      </c>
      <c r="BK24">
        <f t="shared" si="13"/>
        <v>0</v>
      </c>
      <c r="BL24">
        <f t="shared" si="13"/>
        <v>0</v>
      </c>
      <c r="BM24">
        <f t="shared" si="13"/>
        <v>0</v>
      </c>
      <c r="BN24">
        <f t="shared" si="13"/>
        <v>0</v>
      </c>
      <c r="BO24">
        <f t="shared" si="13"/>
        <v>0</v>
      </c>
      <c r="BP24">
        <f t="shared" si="13"/>
        <v>0</v>
      </c>
      <c r="BQ24">
        <f t="shared" si="13"/>
        <v>0</v>
      </c>
      <c r="BR24">
        <f t="shared" si="13"/>
        <v>0</v>
      </c>
      <c r="BS24">
        <f t="shared" si="13"/>
        <v>0</v>
      </c>
      <c r="BT24">
        <f t="shared" si="13"/>
        <v>0</v>
      </c>
      <c r="BU24">
        <f t="shared" si="13"/>
        <v>0</v>
      </c>
      <c r="BV24">
        <f t="shared" si="13"/>
        <v>0</v>
      </c>
      <c r="BW24">
        <f t="shared" si="13"/>
        <v>0</v>
      </c>
      <c r="BX24">
        <f t="shared" si="14"/>
        <v>0</v>
      </c>
      <c r="BY24">
        <f t="shared" si="14"/>
        <v>0</v>
      </c>
      <c r="BZ24">
        <f t="shared" si="14"/>
        <v>0</v>
      </c>
      <c r="CA24">
        <f t="shared" si="14"/>
        <v>0</v>
      </c>
      <c r="CB24">
        <f t="shared" si="14"/>
        <v>0</v>
      </c>
      <c r="CC24">
        <f t="shared" si="14"/>
        <v>0</v>
      </c>
      <c r="CD24">
        <f t="shared" si="14"/>
        <v>0</v>
      </c>
      <c r="CE24">
        <f t="shared" si="14"/>
        <v>0</v>
      </c>
      <c r="CF24">
        <f t="shared" si="14"/>
        <v>0</v>
      </c>
      <c r="CG24">
        <f t="shared" si="14"/>
        <v>0</v>
      </c>
      <c r="CH24">
        <f t="shared" si="14"/>
        <v>0</v>
      </c>
      <c r="CI24">
        <f t="shared" si="14"/>
        <v>0</v>
      </c>
      <c r="CJ24">
        <f t="shared" si="14"/>
        <v>0</v>
      </c>
      <c r="CK24">
        <f t="shared" si="14"/>
        <v>0</v>
      </c>
      <c r="CL24">
        <f t="shared" si="14"/>
        <v>0</v>
      </c>
      <c r="CM24">
        <f t="shared" si="14"/>
        <v>0</v>
      </c>
      <c r="CN24">
        <f t="shared" si="9"/>
        <v>0</v>
      </c>
      <c r="CO24">
        <f t="shared" si="9"/>
        <v>0</v>
      </c>
      <c r="CP24">
        <f t="shared" si="9"/>
        <v>0</v>
      </c>
      <c r="CQ24">
        <f t="shared" si="9"/>
        <v>0</v>
      </c>
      <c r="CR24">
        <f t="shared" si="9"/>
        <v>0</v>
      </c>
      <c r="CS24">
        <f t="shared" si="9"/>
        <v>0</v>
      </c>
      <c r="CT24">
        <f t="shared" si="9"/>
        <v>0</v>
      </c>
      <c r="CU24">
        <f t="shared" si="9"/>
        <v>0</v>
      </c>
      <c r="CV24">
        <f t="shared" si="9"/>
        <v>0</v>
      </c>
      <c r="CW24">
        <f t="shared" si="9"/>
        <v>0</v>
      </c>
      <c r="CX24">
        <f t="shared" si="9"/>
        <v>0</v>
      </c>
      <c r="CZ24">
        <v>1971</v>
      </c>
      <c r="DA24" s="7">
        <f t="shared" si="7"/>
        <v>0</v>
      </c>
    </row>
    <row r="25" spans="1:105" hidden="1" x14ac:dyDescent="0.3">
      <c r="A25">
        <v>1972</v>
      </c>
      <c r="B25">
        <f t="shared" si="10"/>
        <v>0</v>
      </c>
      <c r="C25">
        <f t="shared" si="10"/>
        <v>0</v>
      </c>
      <c r="D25">
        <f t="shared" si="10"/>
        <v>0</v>
      </c>
      <c r="E25">
        <f t="shared" si="10"/>
        <v>0</v>
      </c>
      <c r="F25">
        <f t="shared" si="10"/>
        <v>0</v>
      </c>
      <c r="G25">
        <f t="shared" si="10"/>
        <v>0</v>
      </c>
      <c r="H25">
        <f t="shared" si="10"/>
        <v>0</v>
      </c>
      <c r="I25">
        <f t="shared" si="10"/>
        <v>0</v>
      </c>
      <c r="J25">
        <f t="shared" si="10"/>
        <v>0</v>
      </c>
      <c r="K25">
        <f t="shared" si="10"/>
        <v>0</v>
      </c>
      <c r="L25">
        <f t="shared" si="8"/>
        <v>0</v>
      </c>
      <c r="M25">
        <f t="shared" si="8"/>
        <v>0</v>
      </c>
      <c r="N25">
        <f t="shared" si="8"/>
        <v>0</v>
      </c>
      <c r="O25">
        <f t="shared" si="8"/>
        <v>0</v>
      </c>
      <c r="P25">
        <f t="shared" si="8"/>
        <v>0</v>
      </c>
      <c r="Q25">
        <f t="shared" si="8"/>
        <v>0</v>
      </c>
      <c r="R25">
        <f t="shared" si="8"/>
        <v>0</v>
      </c>
      <c r="S25">
        <f t="shared" si="8"/>
        <v>0</v>
      </c>
      <c r="T25">
        <f t="shared" si="8"/>
        <v>0</v>
      </c>
      <c r="U25">
        <f t="shared" si="8"/>
        <v>0</v>
      </c>
      <c r="V25">
        <f t="shared" si="8"/>
        <v>0</v>
      </c>
      <c r="W25">
        <f t="shared" si="8"/>
        <v>0</v>
      </c>
      <c r="X25">
        <f t="shared" si="8"/>
        <v>0</v>
      </c>
      <c r="Y25">
        <f t="shared" si="8"/>
        <v>0</v>
      </c>
      <c r="Z25">
        <f t="shared" si="8"/>
        <v>0</v>
      </c>
      <c r="AA25">
        <f t="shared" si="8"/>
        <v>0</v>
      </c>
      <c r="AB25">
        <f t="shared" si="11"/>
        <v>0</v>
      </c>
      <c r="AC25">
        <f t="shared" si="11"/>
        <v>0</v>
      </c>
      <c r="AD25">
        <f t="shared" si="11"/>
        <v>0</v>
      </c>
      <c r="AE25">
        <f t="shared" si="11"/>
        <v>0</v>
      </c>
      <c r="AF25">
        <f t="shared" si="11"/>
        <v>0</v>
      </c>
      <c r="AG25">
        <f t="shared" si="11"/>
        <v>0</v>
      </c>
      <c r="AH25">
        <f t="shared" si="11"/>
        <v>0</v>
      </c>
      <c r="AI25">
        <f t="shared" si="11"/>
        <v>0</v>
      </c>
      <c r="AJ25">
        <f t="shared" si="11"/>
        <v>0</v>
      </c>
      <c r="AK25">
        <f t="shared" si="11"/>
        <v>0</v>
      </c>
      <c r="AL25">
        <f t="shared" si="11"/>
        <v>0</v>
      </c>
      <c r="AM25">
        <f t="shared" si="11"/>
        <v>0</v>
      </c>
      <c r="AN25">
        <f t="shared" si="11"/>
        <v>0</v>
      </c>
      <c r="AO25">
        <f t="shared" si="11"/>
        <v>0</v>
      </c>
      <c r="AP25">
        <f t="shared" si="11"/>
        <v>0</v>
      </c>
      <c r="AQ25">
        <f t="shared" si="11"/>
        <v>0</v>
      </c>
      <c r="AR25">
        <f t="shared" si="12"/>
        <v>0</v>
      </c>
      <c r="AS25">
        <f t="shared" si="12"/>
        <v>0</v>
      </c>
      <c r="AT25">
        <f t="shared" si="12"/>
        <v>0</v>
      </c>
      <c r="AU25">
        <f t="shared" si="12"/>
        <v>0</v>
      </c>
      <c r="AV25">
        <f t="shared" si="12"/>
        <v>0</v>
      </c>
      <c r="AW25">
        <f t="shared" si="12"/>
        <v>0</v>
      </c>
      <c r="AX25">
        <f t="shared" si="12"/>
        <v>0</v>
      </c>
      <c r="AY25">
        <f t="shared" si="12"/>
        <v>0</v>
      </c>
      <c r="AZ25">
        <f t="shared" si="12"/>
        <v>0</v>
      </c>
      <c r="BA25">
        <f t="shared" si="12"/>
        <v>0</v>
      </c>
      <c r="BB25">
        <f t="shared" si="12"/>
        <v>0</v>
      </c>
      <c r="BC25">
        <f t="shared" si="12"/>
        <v>0</v>
      </c>
      <c r="BD25">
        <f t="shared" si="12"/>
        <v>0</v>
      </c>
      <c r="BE25">
        <f t="shared" si="12"/>
        <v>0</v>
      </c>
      <c r="BF25">
        <f t="shared" si="12"/>
        <v>0</v>
      </c>
      <c r="BG25">
        <f t="shared" si="12"/>
        <v>0</v>
      </c>
      <c r="BH25">
        <f t="shared" si="13"/>
        <v>0</v>
      </c>
      <c r="BI25">
        <f t="shared" si="13"/>
        <v>0</v>
      </c>
      <c r="BJ25">
        <f t="shared" si="13"/>
        <v>0</v>
      </c>
      <c r="BK25">
        <f t="shared" si="13"/>
        <v>0</v>
      </c>
      <c r="BL25">
        <f t="shared" si="13"/>
        <v>0</v>
      </c>
      <c r="BM25">
        <f t="shared" si="13"/>
        <v>0</v>
      </c>
      <c r="BN25">
        <f t="shared" si="13"/>
        <v>0</v>
      </c>
      <c r="BO25">
        <f t="shared" si="13"/>
        <v>0</v>
      </c>
      <c r="BP25">
        <f t="shared" si="13"/>
        <v>0</v>
      </c>
      <c r="BQ25">
        <f t="shared" si="13"/>
        <v>0</v>
      </c>
      <c r="BR25">
        <f t="shared" si="13"/>
        <v>0</v>
      </c>
      <c r="BS25">
        <f t="shared" si="13"/>
        <v>0</v>
      </c>
      <c r="BT25">
        <f t="shared" si="13"/>
        <v>0</v>
      </c>
      <c r="BU25">
        <f t="shared" si="13"/>
        <v>0</v>
      </c>
      <c r="BV25">
        <f t="shared" si="13"/>
        <v>0</v>
      </c>
      <c r="BW25">
        <f t="shared" si="13"/>
        <v>0</v>
      </c>
      <c r="BX25">
        <f t="shared" si="14"/>
        <v>0</v>
      </c>
      <c r="BY25">
        <f t="shared" si="14"/>
        <v>0</v>
      </c>
      <c r="BZ25">
        <f t="shared" si="14"/>
        <v>0</v>
      </c>
      <c r="CA25">
        <f t="shared" si="14"/>
        <v>0</v>
      </c>
      <c r="CB25">
        <f t="shared" si="14"/>
        <v>0</v>
      </c>
      <c r="CC25">
        <f t="shared" si="14"/>
        <v>0</v>
      </c>
      <c r="CD25">
        <f t="shared" si="14"/>
        <v>0</v>
      </c>
      <c r="CE25">
        <f t="shared" si="14"/>
        <v>0</v>
      </c>
      <c r="CF25">
        <f t="shared" si="14"/>
        <v>0</v>
      </c>
      <c r="CG25">
        <f t="shared" si="14"/>
        <v>0</v>
      </c>
      <c r="CH25">
        <f t="shared" si="14"/>
        <v>0</v>
      </c>
      <c r="CI25">
        <f t="shared" si="14"/>
        <v>0</v>
      </c>
      <c r="CJ25">
        <f t="shared" si="14"/>
        <v>0</v>
      </c>
      <c r="CK25">
        <f t="shared" si="14"/>
        <v>0</v>
      </c>
      <c r="CL25">
        <f t="shared" si="14"/>
        <v>0</v>
      </c>
      <c r="CM25">
        <f t="shared" si="14"/>
        <v>0</v>
      </c>
      <c r="CN25">
        <f t="shared" si="9"/>
        <v>0</v>
      </c>
      <c r="CO25">
        <f t="shared" si="9"/>
        <v>0</v>
      </c>
      <c r="CP25">
        <f t="shared" si="9"/>
        <v>0</v>
      </c>
      <c r="CQ25">
        <f t="shared" si="9"/>
        <v>0</v>
      </c>
      <c r="CR25">
        <f t="shared" si="9"/>
        <v>0</v>
      </c>
      <c r="CS25">
        <f t="shared" si="9"/>
        <v>0</v>
      </c>
      <c r="CT25">
        <f t="shared" si="9"/>
        <v>0</v>
      </c>
      <c r="CU25">
        <f t="shared" si="9"/>
        <v>0</v>
      </c>
      <c r="CV25">
        <f t="shared" si="9"/>
        <v>0</v>
      </c>
      <c r="CW25">
        <f t="shared" si="9"/>
        <v>0</v>
      </c>
      <c r="CX25">
        <f t="shared" si="9"/>
        <v>0</v>
      </c>
      <c r="CZ25">
        <v>1972</v>
      </c>
      <c r="DA25" s="7">
        <f t="shared" si="7"/>
        <v>0</v>
      </c>
    </row>
    <row r="26" spans="1:105" hidden="1" x14ac:dyDescent="0.3">
      <c r="A26">
        <v>1973</v>
      </c>
      <c r="B26">
        <f t="shared" si="10"/>
        <v>0</v>
      </c>
      <c r="C26">
        <f t="shared" si="10"/>
        <v>0</v>
      </c>
      <c r="D26">
        <f t="shared" si="10"/>
        <v>0</v>
      </c>
      <c r="E26">
        <f t="shared" si="10"/>
        <v>0</v>
      </c>
      <c r="F26">
        <f t="shared" si="10"/>
        <v>0</v>
      </c>
      <c r="G26">
        <f t="shared" si="10"/>
        <v>0</v>
      </c>
      <c r="H26">
        <f t="shared" si="10"/>
        <v>0</v>
      </c>
      <c r="I26">
        <f t="shared" si="10"/>
        <v>0</v>
      </c>
      <c r="J26">
        <f t="shared" si="10"/>
        <v>0</v>
      </c>
      <c r="K26">
        <f t="shared" si="10"/>
        <v>0</v>
      </c>
      <c r="L26">
        <f t="shared" si="8"/>
        <v>0</v>
      </c>
      <c r="M26">
        <f t="shared" si="8"/>
        <v>0</v>
      </c>
      <c r="N26">
        <f t="shared" si="8"/>
        <v>0</v>
      </c>
      <c r="O26">
        <f t="shared" si="8"/>
        <v>0</v>
      </c>
      <c r="P26">
        <f t="shared" si="8"/>
        <v>0</v>
      </c>
      <c r="Q26">
        <f t="shared" si="8"/>
        <v>0</v>
      </c>
      <c r="R26">
        <f t="shared" si="8"/>
        <v>0</v>
      </c>
      <c r="S26">
        <f t="shared" si="8"/>
        <v>0</v>
      </c>
      <c r="T26">
        <f t="shared" si="8"/>
        <v>0</v>
      </c>
      <c r="U26">
        <f t="shared" si="8"/>
        <v>0</v>
      </c>
      <c r="V26">
        <f t="shared" si="8"/>
        <v>0</v>
      </c>
      <c r="W26">
        <f t="shared" si="8"/>
        <v>0</v>
      </c>
      <c r="X26">
        <f t="shared" si="8"/>
        <v>0</v>
      </c>
      <c r="Y26">
        <f t="shared" si="8"/>
        <v>0</v>
      </c>
      <c r="Z26">
        <f t="shared" si="8"/>
        <v>0</v>
      </c>
      <c r="AA26">
        <f t="shared" si="8"/>
        <v>0</v>
      </c>
      <c r="AB26">
        <f t="shared" si="11"/>
        <v>0</v>
      </c>
      <c r="AC26">
        <f t="shared" si="11"/>
        <v>0</v>
      </c>
      <c r="AD26">
        <f t="shared" si="11"/>
        <v>0</v>
      </c>
      <c r="AE26">
        <f t="shared" si="11"/>
        <v>0</v>
      </c>
      <c r="AF26">
        <f t="shared" si="11"/>
        <v>0</v>
      </c>
      <c r="AG26">
        <f t="shared" si="11"/>
        <v>0</v>
      </c>
      <c r="AH26">
        <f t="shared" si="11"/>
        <v>0</v>
      </c>
      <c r="AI26">
        <f t="shared" si="11"/>
        <v>0</v>
      </c>
      <c r="AJ26">
        <f t="shared" si="11"/>
        <v>0</v>
      </c>
      <c r="AK26">
        <f t="shared" si="11"/>
        <v>0</v>
      </c>
      <c r="AL26">
        <f t="shared" si="11"/>
        <v>0</v>
      </c>
      <c r="AM26">
        <f t="shared" si="11"/>
        <v>0</v>
      </c>
      <c r="AN26">
        <f t="shared" si="11"/>
        <v>0</v>
      </c>
      <c r="AO26">
        <f t="shared" si="11"/>
        <v>0</v>
      </c>
      <c r="AP26">
        <f t="shared" si="11"/>
        <v>0</v>
      </c>
      <c r="AQ26">
        <f t="shared" si="11"/>
        <v>0</v>
      </c>
      <c r="AR26">
        <f t="shared" si="12"/>
        <v>0</v>
      </c>
      <c r="AS26">
        <f t="shared" si="12"/>
        <v>0</v>
      </c>
      <c r="AT26">
        <f t="shared" si="12"/>
        <v>0</v>
      </c>
      <c r="AU26">
        <f t="shared" si="12"/>
        <v>0</v>
      </c>
      <c r="AV26">
        <f t="shared" si="12"/>
        <v>0</v>
      </c>
      <c r="AW26">
        <f t="shared" si="12"/>
        <v>0</v>
      </c>
      <c r="AX26">
        <f t="shared" si="12"/>
        <v>0</v>
      </c>
      <c r="AY26">
        <f t="shared" si="12"/>
        <v>0</v>
      </c>
      <c r="AZ26">
        <f t="shared" si="12"/>
        <v>0</v>
      </c>
      <c r="BA26">
        <f t="shared" si="12"/>
        <v>0</v>
      </c>
      <c r="BB26">
        <f t="shared" si="12"/>
        <v>0</v>
      </c>
      <c r="BC26">
        <f t="shared" si="12"/>
        <v>0</v>
      </c>
      <c r="BD26">
        <f t="shared" si="12"/>
        <v>0</v>
      </c>
      <c r="BE26">
        <f t="shared" si="12"/>
        <v>0</v>
      </c>
      <c r="BF26">
        <f t="shared" si="12"/>
        <v>0</v>
      </c>
      <c r="BG26">
        <f t="shared" si="12"/>
        <v>0</v>
      </c>
      <c r="BH26">
        <f t="shared" si="13"/>
        <v>0</v>
      </c>
      <c r="BI26">
        <f t="shared" si="13"/>
        <v>0</v>
      </c>
      <c r="BJ26">
        <f t="shared" si="13"/>
        <v>0</v>
      </c>
      <c r="BK26">
        <f t="shared" si="13"/>
        <v>0</v>
      </c>
      <c r="BL26">
        <f t="shared" si="13"/>
        <v>0</v>
      </c>
      <c r="BM26">
        <f t="shared" si="13"/>
        <v>0</v>
      </c>
      <c r="BN26">
        <f t="shared" si="13"/>
        <v>0</v>
      </c>
      <c r="BO26">
        <f t="shared" si="13"/>
        <v>0</v>
      </c>
      <c r="BP26">
        <f t="shared" si="13"/>
        <v>0</v>
      </c>
      <c r="BQ26">
        <f t="shared" si="13"/>
        <v>0</v>
      </c>
      <c r="BR26">
        <f t="shared" si="13"/>
        <v>0</v>
      </c>
      <c r="BS26">
        <f t="shared" si="13"/>
        <v>0</v>
      </c>
      <c r="BT26">
        <f t="shared" si="13"/>
        <v>0</v>
      </c>
      <c r="BU26">
        <f t="shared" si="13"/>
        <v>0</v>
      </c>
      <c r="BV26">
        <f t="shared" si="13"/>
        <v>0</v>
      </c>
      <c r="BW26">
        <f t="shared" si="13"/>
        <v>0</v>
      </c>
      <c r="BX26">
        <f t="shared" si="14"/>
        <v>0</v>
      </c>
      <c r="BY26">
        <f t="shared" si="14"/>
        <v>0</v>
      </c>
      <c r="BZ26">
        <f t="shared" si="14"/>
        <v>0</v>
      </c>
      <c r="CA26">
        <f t="shared" si="14"/>
        <v>0</v>
      </c>
      <c r="CB26">
        <f t="shared" si="14"/>
        <v>0</v>
      </c>
      <c r="CC26">
        <f t="shared" si="14"/>
        <v>0</v>
      </c>
      <c r="CD26">
        <f t="shared" si="14"/>
        <v>0</v>
      </c>
      <c r="CE26">
        <f t="shared" si="14"/>
        <v>0</v>
      </c>
      <c r="CF26">
        <f t="shared" si="14"/>
        <v>0</v>
      </c>
      <c r="CG26">
        <f t="shared" si="14"/>
        <v>0</v>
      </c>
      <c r="CH26">
        <f t="shared" si="14"/>
        <v>0</v>
      </c>
      <c r="CI26">
        <f t="shared" si="14"/>
        <v>0</v>
      </c>
      <c r="CJ26">
        <f t="shared" si="14"/>
        <v>0</v>
      </c>
      <c r="CK26">
        <f t="shared" si="14"/>
        <v>0</v>
      </c>
      <c r="CL26">
        <f t="shared" si="14"/>
        <v>0</v>
      </c>
      <c r="CM26">
        <f t="shared" si="14"/>
        <v>0</v>
      </c>
      <c r="CN26">
        <f t="shared" si="9"/>
        <v>0</v>
      </c>
      <c r="CO26">
        <f t="shared" si="9"/>
        <v>0</v>
      </c>
      <c r="CP26">
        <f t="shared" si="9"/>
        <v>0</v>
      </c>
      <c r="CQ26">
        <f t="shared" si="9"/>
        <v>0</v>
      </c>
      <c r="CR26">
        <f t="shared" si="9"/>
        <v>0</v>
      </c>
      <c r="CS26">
        <f t="shared" si="9"/>
        <v>0</v>
      </c>
      <c r="CT26">
        <f t="shared" si="9"/>
        <v>0</v>
      </c>
      <c r="CU26">
        <f t="shared" si="9"/>
        <v>0</v>
      </c>
      <c r="CV26">
        <f t="shared" si="9"/>
        <v>0</v>
      </c>
      <c r="CW26">
        <f t="shared" si="9"/>
        <v>0</v>
      </c>
      <c r="CX26">
        <f t="shared" si="9"/>
        <v>0</v>
      </c>
      <c r="CZ26">
        <v>1973</v>
      </c>
      <c r="DA26" s="7">
        <f t="shared" si="7"/>
        <v>0</v>
      </c>
    </row>
    <row r="27" spans="1:105" hidden="1" x14ac:dyDescent="0.3">
      <c r="A27">
        <v>1974</v>
      </c>
      <c r="B27">
        <f t="shared" si="10"/>
        <v>0</v>
      </c>
      <c r="C27">
        <f t="shared" si="10"/>
        <v>0</v>
      </c>
      <c r="D27">
        <f t="shared" si="10"/>
        <v>0</v>
      </c>
      <c r="E27">
        <f t="shared" si="10"/>
        <v>0</v>
      </c>
      <c r="F27">
        <f t="shared" si="10"/>
        <v>0</v>
      </c>
      <c r="G27">
        <f t="shared" si="10"/>
        <v>0</v>
      </c>
      <c r="H27">
        <f t="shared" si="10"/>
        <v>0</v>
      </c>
      <c r="I27">
        <f t="shared" si="10"/>
        <v>0</v>
      </c>
      <c r="J27">
        <f t="shared" si="10"/>
        <v>0</v>
      </c>
      <c r="K27">
        <f t="shared" si="10"/>
        <v>0</v>
      </c>
      <c r="L27">
        <f t="shared" si="8"/>
        <v>0</v>
      </c>
      <c r="M27">
        <f t="shared" si="8"/>
        <v>0</v>
      </c>
      <c r="N27">
        <f t="shared" si="8"/>
        <v>0</v>
      </c>
      <c r="O27">
        <f t="shared" si="8"/>
        <v>0</v>
      </c>
      <c r="P27">
        <f t="shared" si="8"/>
        <v>0</v>
      </c>
      <c r="Q27">
        <f t="shared" si="8"/>
        <v>0</v>
      </c>
      <c r="R27">
        <f t="shared" si="8"/>
        <v>0</v>
      </c>
      <c r="S27">
        <f t="shared" si="8"/>
        <v>0</v>
      </c>
      <c r="T27">
        <f t="shared" si="8"/>
        <v>0</v>
      </c>
      <c r="U27">
        <f t="shared" si="8"/>
        <v>0</v>
      </c>
      <c r="V27">
        <f t="shared" si="8"/>
        <v>0</v>
      </c>
      <c r="W27">
        <f t="shared" si="8"/>
        <v>0</v>
      </c>
      <c r="X27">
        <f t="shared" si="8"/>
        <v>0</v>
      </c>
      <c r="Y27">
        <f t="shared" si="8"/>
        <v>0</v>
      </c>
      <c r="Z27">
        <f t="shared" si="8"/>
        <v>0</v>
      </c>
      <c r="AA27">
        <f t="shared" si="8"/>
        <v>0</v>
      </c>
      <c r="AB27">
        <f t="shared" si="11"/>
        <v>0</v>
      </c>
      <c r="AC27">
        <f t="shared" si="11"/>
        <v>0</v>
      </c>
      <c r="AD27">
        <f t="shared" si="11"/>
        <v>0</v>
      </c>
      <c r="AE27">
        <f t="shared" si="11"/>
        <v>0</v>
      </c>
      <c r="AF27">
        <f t="shared" si="11"/>
        <v>0</v>
      </c>
      <c r="AG27">
        <f t="shared" si="11"/>
        <v>0</v>
      </c>
      <c r="AH27">
        <f t="shared" si="11"/>
        <v>0</v>
      </c>
      <c r="AI27">
        <f t="shared" si="11"/>
        <v>0</v>
      </c>
      <c r="AJ27">
        <f t="shared" si="11"/>
        <v>0</v>
      </c>
      <c r="AK27">
        <f t="shared" si="11"/>
        <v>0</v>
      </c>
      <c r="AL27">
        <f t="shared" si="11"/>
        <v>0</v>
      </c>
      <c r="AM27">
        <f t="shared" si="11"/>
        <v>0</v>
      </c>
      <c r="AN27">
        <f t="shared" si="11"/>
        <v>0</v>
      </c>
      <c r="AO27">
        <f t="shared" si="11"/>
        <v>0</v>
      </c>
      <c r="AP27">
        <f t="shared" si="11"/>
        <v>0</v>
      </c>
      <c r="AQ27">
        <f t="shared" si="11"/>
        <v>0</v>
      </c>
      <c r="AR27">
        <f t="shared" si="12"/>
        <v>0</v>
      </c>
      <c r="AS27">
        <f t="shared" si="12"/>
        <v>0</v>
      </c>
      <c r="AT27">
        <f t="shared" si="12"/>
        <v>0</v>
      </c>
      <c r="AU27">
        <f t="shared" si="12"/>
        <v>0</v>
      </c>
      <c r="AV27">
        <f t="shared" si="12"/>
        <v>0</v>
      </c>
      <c r="AW27">
        <f t="shared" si="12"/>
        <v>0</v>
      </c>
      <c r="AX27">
        <f t="shared" si="12"/>
        <v>0</v>
      </c>
      <c r="AY27">
        <f t="shared" si="12"/>
        <v>0</v>
      </c>
      <c r="AZ27">
        <f t="shared" si="12"/>
        <v>0</v>
      </c>
      <c r="BA27">
        <f t="shared" si="12"/>
        <v>0</v>
      </c>
      <c r="BB27">
        <f t="shared" si="12"/>
        <v>0</v>
      </c>
      <c r="BC27">
        <f t="shared" si="12"/>
        <v>0</v>
      </c>
      <c r="BD27">
        <f t="shared" si="12"/>
        <v>0</v>
      </c>
      <c r="BE27">
        <f t="shared" si="12"/>
        <v>0</v>
      </c>
      <c r="BF27">
        <f t="shared" si="12"/>
        <v>0</v>
      </c>
      <c r="BG27">
        <f t="shared" si="12"/>
        <v>0</v>
      </c>
      <c r="BH27">
        <f t="shared" si="13"/>
        <v>0</v>
      </c>
      <c r="BI27">
        <f t="shared" si="13"/>
        <v>0</v>
      </c>
      <c r="BJ27">
        <f t="shared" si="13"/>
        <v>0</v>
      </c>
      <c r="BK27">
        <f t="shared" si="13"/>
        <v>0</v>
      </c>
      <c r="BL27">
        <f t="shared" si="13"/>
        <v>0</v>
      </c>
      <c r="BM27">
        <f t="shared" si="13"/>
        <v>0</v>
      </c>
      <c r="BN27">
        <f t="shared" si="13"/>
        <v>0</v>
      </c>
      <c r="BO27">
        <f t="shared" si="13"/>
        <v>0</v>
      </c>
      <c r="BP27">
        <f t="shared" si="13"/>
        <v>0</v>
      </c>
      <c r="BQ27">
        <f t="shared" si="13"/>
        <v>0</v>
      </c>
      <c r="BR27">
        <f t="shared" si="13"/>
        <v>0</v>
      </c>
      <c r="BS27">
        <f t="shared" si="13"/>
        <v>0</v>
      </c>
      <c r="BT27">
        <f t="shared" si="13"/>
        <v>0</v>
      </c>
      <c r="BU27">
        <f t="shared" si="13"/>
        <v>0</v>
      </c>
      <c r="BV27">
        <f t="shared" si="13"/>
        <v>0</v>
      </c>
      <c r="BW27">
        <f t="shared" si="13"/>
        <v>0</v>
      </c>
      <c r="BX27">
        <f t="shared" si="14"/>
        <v>0</v>
      </c>
      <c r="BY27">
        <f t="shared" si="14"/>
        <v>0</v>
      </c>
      <c r="BZ27">
        <f t="shared" si="14"/>
        <v>0</v>
      </c>
      <c r="CA27">
        <f t="shared" si="14"/>
        <v>0</v>
      </c>
      <c r="CB27">
        <f t="shared" si="14"/>
        <v>0</v>
      </c>
      <c r="CC27">
        <f t="shared" si="14"/>
        <v>0</v>
      </c>
      <c r="CD27">
        <f t="shared" si="14"/>
        <v>0</v>
      </c>
      <c r="CE27">
        <f t="shared" si="14"/>
        <v>0</v>
      </c>
      <c r="CF27">
        <f t="shared" si="14"/>
        <v>0</v>
      </c>
      <c r="CG27">
        <f t="shared" si="14"/>
        <v>0</v>
      </c>
      <c r="CH27">
        <f t="shared" si="14"/>
        <v>0</v>
      </c>
      <c r="CI27">
        <f t="shared" si="14"/>
        <v>0</v>
      </c>
      <c r="CJ27">
        <f t="shared" si="14"/>
        <v>0</v>
      </c>
      <c r="CK27">
        <f t="shared" si="14"/>
        <v>0</v>
      </c>
      <c r="CL27">
        <f t="shared" si="14"/>
        <v>0</v>
      </c>
      <c r="CM27">
        <f t="shared" si="14"/>
        <v>0</v>
      </c>
      <c r="CN27">
        <f t="shared" si="9"/>
        <v>0</v>
      </c>
      <c r="CO27">
        <f t="shared" si="9"/>
        <v>0</v>
      </c>
      <c r="CP27">
        <f t="shared" si="9"/>
        <v>0</v>
      </c>
      <c r="CQ27">
        <f t="shared" si="9"/>
        <v>0</v>
      </c>
      <c r="CR27">
        <f t="shared" si="9"/>
        <v>0</v>
      </c>
      <c r="CS27">
        <f t="shared" si="9"/>
        <v>0</v>
      </c>
      <c r="CT27">
        <f t="shared" si="9"/>
        <v>0</v>
      </c>
      <c r="CU27">
        <f t="shared" si="9"/>
        <v>0</v>
      </c>
      <c r="CV27">
        <f t="shared" si="9"/>
        <v>0</v>
      </c>
      <c r="CW27">
        <f t="shared" si="9"/>
        <v>0</v>
      </c>
      <c r="CX27">
        <f t="shared" si="9"/>
        <v>0</v>
      </c>
      <c r="CZ27">
        <v>1974</v>
      </c>
      <c r="DA27" s="7">
        <f t="shared" si="7"/>
        <v>0</v>
      </c>
    </row>
    <row r="28" spans="1:105" hidden="1" x14ac:dyDescent="0.3">
      <c r="A28">
        <v>1975</v>
      </c>
      <c r="B28">
        <f t="shared" si="10"/>
        <v>0</v>
      </c>
      <c r="C28">
        <f t="shared" si="10"/>
        <v>0</v>
      </c>
      <c r="D28">
        <f t="shared" si="10"/>
        <v>0</v>
      </c>
      <c r="E28">
        <f t="shared" si="10"/>
        <v>0</v>
      </c>
      <c r="F28">
        <f t="shared" si="10"/>
        <v>0</v>
      </c>
      <c r="G28">
        <f t="shared" si="10"/>
        <v>0</v>
      </c>
      <c r="H28">
        <f t="shared" si="10"/>
        <v>0</v>
      </c>
      <c r="I28">
        <f t="shared" si="10"/>
        <v>0</v>
      </c>
      <c r="J28">
        <f t="shared" si="10"/>
        <v>0</v>
      </c>
      <c r="K28">
        <f t="shared" si="10"/>
        <v>0</v>
      </c>
      <c r="L28">
        <f t="shared" si="8"/>
        <v>0</v>
      </c>
      <c r="M28">
        <f t="shared" si="8"/>
        <v>0</v>
      </c>
      <c r="N28">
        <f t="shared" si="8"/>
        <v>0</v>
      </c>
      <c r="O28">
        <f t="shared" si="8"/>
        <v>0</v>
      </c>
      <c r="P28">
        <f t="shared" si="8"/>
        <v>0</v>
      </c>
      <c r="Q28">
        <f t="shared" si="8"/>
        <v>0</v>
      </c>
      <c r="R28">
        <f t="shared" si="8"/>
        <v>0</v>
      </c>
      <c r="S28">
        <f t="shared" si="8"/>
        <v>0</v>
      </c>
      <c r="T28">
        <f t="shared" si="8"/>
        <v>0</v>
      </c>
      <c r="U28">
        <f t="shared" si="8"/>
        <v>0</v>
      </c>
      <c r="V28">
        <f t="shared" si="8"/>
        <v>0</v>
      </c>
      <c r="W28">
        <f t="shared" si="8"/>
        <v>0</v>
      </c>
      <c r="X28">
        <f t="shared" si="8"/>
        <v>0</v>
      </c>
      <c r="Y28">
        <f t="shared" si="8"/>
        <v>0</v>
      </c>
      <c r="Z28">
        <f t="shared" si="8"/>
        <v>0</v>
      </c>
      <c r="AA28">
        <f t="shared" si="8"/>
        <v>0</v>
      </c>
      <c r="AB28">
        <f t="shared" si="11"/>
        <v>0</v>
      </c>
      <c r="AC28">
        <f t="shared" si="11"/>
        <v>0</v>
      </c>
      <c r="AD28">
        <f t="shared" si="11"/>
        <v>0</v>
      </c>
      <c r="AE28">
        <f t="shared" si="11"/>
        <v>0</v>
      </c>
      <c r="AF28">
        <f t="shared" si="11"/>
        <v>0</v>
      </c>
      <c r="AG28">
        <f t="shared" si="11"/>
        <v>0</v>
      </c>
      <c r="AH28">
        <f t="shared" si="11"/>
        <v>0</v>
      </c>
      <c r="AI28">
        <f t="shared" si="11"/>
        <v>0</v>
      </c>
      <c r="AJ28">
        <f t="shared" si="11"/>
        <v>0</v>
      </c>
      <c r="AK28">
        <f t="shared" si="11"/>
        <v>0</v>
      </c>
      <c r="AL28">
        <f t="shared" si="11"/>
        <v>0</v>
      </c>
      <c r="AM28">
        <f t="shared" si="11"/>
        <v>0</v>
      </c>
      <c r="AN28">
        <f t="shared" si="11"/>
        <v>0</v>
      </c>
      <c r="AO28">
        <f t="shared" si="11"/>
        <v>0</v>
      </c>
      <c r="AP28">
        <f t="shared" si="11"/>
        <v>0</v>
      </c>
      <c r="AQ28">
        <f t="shared" si="11"/>
        <v>0</v>
      </c>
      <c r="AR28">
        <f t="shared" si="12"/>
        <v>0</v>
      </c>
      <c r="AS28">
        <f t="shared" si="12"/>
        <v>0</v>
      </c>
      <c r="AT28">
        <f t="shared" si="12"/>
        <v>0</v>
      </c>
      <c r="AU28">
        <f t="shared" si="12"/>
        <v>0</v>
      </c>
      <c r="AV28">
        <f t="shared" si="12"/>
        <v>0</v>
      </c>
      <c r="AW28">
        <f t="shared" si="12"/>
        <v>0</v>
      </c>
      <c r="AX28">
        <f t="shared" si="12"/>
        <v>0</v>
      </c>
      <c r="AY28">
        <f t="shared" si="12"/>
        <v>0</v>
      </c>
      <c r="AZ28">
        <f t="shared" si="12"/>
        <v>0</v>
      </c>
      <c r="BA28">
        <f t="shared" si="12"/>
        <v>0</v>
      </c>
      <c r="BB28">
        <f t="shared" si="12"/>
        <v>0</v>
      </c>
      <c r="BC28">
        <f t="shared" si="12"/>
        <v>0</v>
      </c>
      <c r="BD28">
        <f t="shared" si="12"/>
        <v>0</v>
      </c>
      <c r="BE28">
        <f t="shared" si="12"/>
        <v>0</v>
      </c>
      <c r="BF28">
        <f t="shared" si="12"/>
        <v>0</v>
      </c>
      <c r="BG28">
        <f t="shared" si="12"/>
        <v>0</v>
      </c>
      <c r="BH28">
        <f t="shared" si="13"/>
        <v>0</v>
      </c>
      <c r="BI28">
        <f t="shared" si="13"/>
        <v>0</v>
      </c>
      <c r="BJ28">
        <f t="shared" si="13"/>
        <v>0</v>
      </c>
      <c r="BK28">
        <f t="shared" si="13"/>
        <v>0</v>
      </c>
      <c r="BL28">
        <f t="shared" si="13"/>
        <v>0</v>
      </c>
      <c r="BM28">
        <f t="shared" si="13"/>
        <v>0</v>
      </c>
      <c r="BN28">
        <f t="shared" si="13"/>
        <v>0</v>
      </c>
      <c r="BO28">
        <f t="shared" si="13"/>
        <v>0</v>
      </c>
      <c r="BP28">
        <f t="shared" si="13"/>
        <v>0</v>
      </c>
      <c r="BQ28">
        <f t="shared" si="13"/>
        <v>0</v>
      </c>
      <c r="BR28">
        <f t="shared" si="13"/>
        <v>0</v>
      </c>
      <c r="BS28">
        <f t="shared" si="13"/>
        <v>0</v>
      </c>
      <c r="BT28">
        <f t="shared" si="13"/>
        <v>0</v>
      </c>
      <c r="BU28">
        <f t="shared" si="13"/>
        <v>0</v>
      </c>
      <c r="BV28">
        <f t="shared" si="13"/>
        <v>0</v>
      </c>
      <c r="BW28">
        <f t="shared" si="13"/>
        <v>0</v>
      </c>
      <c r="BX28">
        <f t="shared" si="14"/>
        <v>0</v>
      </c>
      <c r="BY28">
        <f t="shared" si="14"/>
        <v>0</v>
      </c>
      <c r="BZ28">
        <f t="shared" si="14"/>
        <v>0</v>
      </c>
      <c r="CA28">
        <f t="shared" si="14"/>
        <v>0</v>
      </c>
      <c r="CB28">
        <f t="shared" si="14"/>
        <v>0</v>
      </c>
      <c r="CC28">
        <f t="shared" si="14"/>
        <v>0</v>
      </c>
      <c r="CD28">
        <f t="shared" si="14"/>
        <v>0</v>
      </c>
      <c r="CE28">
        <f t="shared" si="14"/>
        <v>0</v>
      </c>
      <c r="CF28">
        <f t="shared" si="14"/>
        <v>0</v>
      </c>
      <c r="CG28">
        <f t="shared" si="14"/>
        <v>0</v>
      </c>
      <c r="CH28">
        <f t="shared" si="14"/>
        <v>0</v>
      </c>
      <c r="CI28">
        <f t="shared" si="14"/>
        <v>0</v>
      </c>
      <c r="CJ28">
        <f t="shared" si="14"/>
        <v>0</v>
      </c>
      <c r="CK28">
        <f t="shared" si="14"/>
        <v>0</v>
      </c>
      <c r="CL28">
        <f t="shared" si="14"/>
        <v>0</v>
      </c>
      <c r="CM28">
        <f t="shared" si="14"/>
        <v>0</v>
      </c>
      <c r="CN28">
        <f t="shared" si="9"/>
        <v>0</v>
      </c>
      <c r="CO28">
        <f t="shared" si="9"/>
        <v>0</v>
      </c>
      <c r="CP28">
        <f t="shared" si="9"/>
        <v>0</v>
      </c>
      <c r="CQ28">
        <f t="shared" si="9"/>
        <v>0</v>
      </c>
      <c r="CR28">
        <f t="shared" si="9"/>
        <v>0</v>
      </c>
      <c r="CS28">
        <f t="shared" si="9"/>
        <v>0</v>
      </c>
      <c r="CT28">
        <f t="shared" si="9"/>
        <v>0</v>
      </c>
      <c r="CU28">
        <f t="shared" si="9"/>
        <v>0</v>
      </c>
      <c r="CV28">
        <f t="shared" si="9"/>
        <v>0</v>
      </c>
      <c r="CW28">
        <f t="shared" si="9"/>
        <v>0</v>
      </c>
      <c r="CX28">
        <f t="shared" si="9"/>
        <v>0</v>
      </c>
      <c r="CZ28">
        <v>1975</v>
      </c>
      <c r="DA28" s="7">
        <f t="shared" si="7"/>
        <v>0</v>
      </c>
    </row>
    <row r="29" spans="1:105" hidden="1" x14ac:dyDescent="0.3">
      <c r="A29">
        <v>1976</v>
      </c>
      <c r="B29">
        <f t="shared" si="10"/>
        <v>0</v>
      </c>
      <c r="C29">
        <f t="shared" si="10"/>
        <v>0</v>
      </c>
      <c r="D29">
        <f t="shared" si="10"/>
        <v>0</v>
      </c>
      <c r="E29">
        <f t="shared" si="10"/>
        <v>0</v>
      </c>
      <c r="F29">
        <f t="shared" si="10"/>
        <v>0</v>
      </c>
      <c r="G29">
        <f t="shared" si="10"/>
        <v>0</v>
      </c>
      <c r="H29">
        <f t="shared" si="10"/>
        <v>0</v>
      </c>
      <c r="I29">
        <f t="shared" si="10"/>
        <v>0</v>
      </c>
      <c r="J29">
        <f t="shared" si="10"/>
        <v>0</v>
      </c>
      <c r="K29">
        <f t="shared" si="10"/>
        <v>0</v>
      </c>
      <c r="L29">
        <f t="shared" si="8"/>
        <v>0</v>
      </c>
      <c r="M29">
        <f t="shared" si="8"/>
        <v>0</v>
      </c>
      <c r="N29">
        <f t="shared" si="8"/>
        <v>0</v>
      </c>
      <c r="O29">
        <f t="shared" si="8"/>
        <v>0</v>
      </c>
      <c r="P29">
        <f t="shared" si="8"/>
        <v>0</v>
      </c>
      <c r="Q29">
        <f t="shared" si="8"/>
        <v>0</v>
      </c>
      <c r="R29">
        <f t="shared" si="8"/>
        <v>0</v>
      </c>
      <c r="S29">
        <f t="shared" si="8"/>
        <v>0</v>
      </c>
      <c r="T29">
        <f t="shared" si="8"/>
        <v>0</v>
      </c>
      <c r="U29">
        <f t="shared" si="8"/>
        <v>0</v>
      </c>
      <c r="V29">
        <f t="shared" si="8"/>
        <v>0</v>
      </c>
      <c r="W29">
        <f t="shared" si="8"/>
        <v>0</v>
      </c>
      <c r="X29">
        <f t="shared" si="8"/>
        <v>0</v>
      </c>
      <c r="Y29">
        <f t="shared" si="8"/>
        <v>0</v>
      </c>
      <c r="Z29">
        <f t="shared" si="8"/>
        <v>0</v>
      </c>
      <c r="AA29">
        <f t="shared" si="8"/>
        <v>0</v>
      </c>
      <c r="AB29">
        <f t="shared" si="11"/>
        <v>0</v>
      </c>
      <c r="AC29">
        <f t="shared" si="11"/>
        <v>0</v>
      </c>
      <c r="AD29">
        <f t="shared" si="11"/>
        <v>0</v>
      </c>
      <c r="AE29">
        <f t="shared" si="11"/>
        <v>0</v>
      </c>
      <c r="AF29">
        <f t="shared" si="11"/>
        <v>0</v>
      </c>
      <c r="AG29">
        <f t="shared" si="11"/>
        <v>0</v>
      </c>
      <c r="AH29">
        <f t="shared" si="11"/>
        <v>0</v>
      </c>
      <c r="AI29">
        <f t="shared" si="11"/>
        <v>0</v>
      </c>
      <c r="AJ29">
        <f t="shared" si="11"/>
        <v>0</v>
      </c>
      <c r="AK29">
        <f t="shared" si="11"/>
        <v>0</v>
      </c>
      <c r="AL29">
        <f t="shared" si="11"/>
        <v>0</v>
      </c>
      <c r="AM29">
        <f t="shared" si="11"/>
        <v>0</v>
      </c>
      <c r="AN29">
        <f t="shared" si="11"/>
        <v>0</v>
      </c>
      <c r="AO29">
        <f t="shared" si="11"/>
        <v>0</v>
      </c>
      <c r="AP29">
        <f t="shared" si="11"/>
        <v>0</v>
      </c>
      <c r="AQ29">
        <f t="shared" si="11"/>
        <v>0</v>
      </c>
      <c r="AR29">
        <f t="shared" si="12"/>
        <v>0</v>
      </c>
      <c r="AS29">
        <f t="shared" si="12"/>
        <v>0</v>
      </c>
      <c r="AT29">
        <f t="shared" si="12"/>
        <v>0</v>
      </c>
      <c r="AU29">
        <f t="shared" si="12"/>
        <v>0</v>
      </c>
      <c r="AV29">
        <f t="shared" si="12"/>
        <v>0</v>
      </c>
      <c r="AW29">
        <f t="shared" si="12"/>
        <v>0</v>
      </c>
      <c r="AX29">
        <f t="shared" si="12"/>
        <v>0</v>
      </c>
      <c r="AY29">
        <f t="shared" si="12"/>
        <v>0</v>
      </c>
      <c r="AZ29">
        <f t="shared" si="12"/>
        <v>0</v>
      </c>
      <c r="BA29">
        <f t="shared" si="12"/>
        <v>0</v>
      </c>
      <c r="BB29">
        <f t="shared" si="12"/>
        <v>0</v>
      </c>
      <c r="BC29">
        <f t="shared" si="12"/>
        <v>0</v>
      </c>
      <c r="BD29">
        <f t="shared" si="12"/>
        <v>0</v>
      </c>
      <c r="BE29">
        <f t="shared" si="12"/>
        <v>0</v>
      </c>
      <c r="BF29">
        <f t="shared" si="12"/>
        <v>0</v>
      </c>
      <c r="BG29">
        <f t="shared" si="12"/>
        <v>0</v>
      </c>
      <c r="BH29">
        <f t="shared" si="13"/>
        <v>0</v>
      </c>
      <c r="BI29">
        <f t="shared" si="13"/>
        <v>0</v>
      </c>
      <c r="BJ29">
        <f t="shared" si="13"/>
        <v>0</v>
      </c>
      <c r="BK29">
        <f t="shared" si="13"/>
        <v>0</v>
      </c>
      <c r="BL29">
        <f t="shared" si="13"/>
        <v>0</v>
      </c>
      <c r="BM29">
        <f t="shared" si="13"/>
        <v>0</v>
      </c>
      <c r="BN29">
        <f t="shared" si="13"/>
        <v>0</v>
      </c>
      <c r="BO29">
        <f t="shared" si="13"/>
        <v>0</v>
      </c>
      <c r="BP29">
        <f t="shared" si="13"/>
        <v>0</v>
      </c>
      <c r="BQ29">
        <f t="shared" si="13"/>
        <v>0</v>
      </c>
      <c r="BR29">
        <f t="shared" si="13"/>
        <v>0</v>
      </c>
      <c r="BS29">
        <f t="shared" si="13"/>
        <v>0</v>
      </c>
      <c r="BT29">
        <f t="shared" si="13"/>
        <v>0</v>
      </c>
      <c r="BU29">
        <f t="shared" si="13"/>
        <v>0</v>
      </c>
      <c r="BV29">
        <f t="shared" si="13"/>
        <v>0</v>
      </c>
      <c r="BW29">
        <f t="shared" si="13"/>
        <v>0</v>
      </c>
      <c r="BX29">
        <f t="shared" si="14"/>
        <v>0</v>
      </c>
      <c r="BY29">
        <f t="shared" si="14"/>
        <v>0</v>
      </c>
      <c r="BZ29">
        <f t="shared" si="14"/>
        <v>0</v>
      </c>
      <c r="CA29">
        <f t="shared" si="14"/>
        <v>0</v>
      </c>
      <c r="CB29">
        <f t="shared" si="14"/>
        <v>0</v>
      </c>
      <c r="CC29">
        <f t="shared" si="14"/>
        <v>0</v>
      </c>
      <c r="CD29">
        <f t="shared" si="14"/>
        <v>0</v>
      </c>
      <c r="CE29">
        <f t="shared" si="14"/>
        <v>0</v>
      </c>
      <c r="CF29">
        <f t="shared" si="14"/>
        <v>0</v>
      </c>
      <c r="CG29">
        <f t="shared" si="14"/>
        <v>0</v>
      </c>
      <c r="CH29">
        <f t="shared" si="14"/>
        <v>0</v>
      </c>
      <c r="CI29">
        <f t="shared" si="14"/>
        <v>0</v>
      </c>
      <c r="CJ29">
        <f t="shared" si="14"/>
        <v>0</v>
      </c>
      <c r="CK29">
        <f t="shared" si="14"/>
        <v>0</v>
      </c>
      <c r="CL29">
        <f t="shared" si="14"/>
        <v>0</v>
      </c>
      <c r="CM29">
        <f t="shared" si="14"/>
        <v>0</v>
      </c>
      <c r="CN29">
        <f t="shared" si="9"/>
        <v>0</v>
      </c>
      <c r="CO29">
        <f t="shared" si="9"/>
        <v>0</v>
      </c>
      <c r="CP29">
        <f t="shared" si="9"/>
        <v>0</v>
      </c>
      <c r="CQ29">
        <f t="shared" si="9"/>
        <v>0</v>
      </c>
      <c r="CR29">
        <f t="shared" si="9"/>
        <v>0</v>
      </c>
      <c r="CS29">
        <f t="shared" si="9"/>
        <v>0</v>
      </c>
      <c r="CT29">
        <f t="shared" si="9"/>
        <v>0</v>
      </c>
      <c r="CU29">
        <f t="shared" si="9"/>
        <v>0</v>
      </c>
      <c r="CV29">
        <f t="shared" si="9"/>
        <v>0</v>
      </c>
      <c r="CW29">
        <f t="shared" si="9"/>
        <v>0</v>
      </c>
      <c r="CX29">
        <f t="shared" si="9"/>
        <v>0</v>
      </c>
      <c r="CZ29">
        <v>1976</v>
      </c>
      <c r="DA29" s="7">
        <f t="shared" si="7"/>
        <v>0</v>
      </c>
    </row>
    <row r="30" spans="1:105" hidden="1" x14ac:dyDescent="0.3">
      <c r="A30">
        <v>1977</v>
      </c>
      <c r="B30">
        <f t="shared" si="10"/>
        <v>0</v>
      </c>
      <c r="C30">
        <f t="shared" si="10"/>
        <v>0</v>
      </c>
      <c r="D30">
        <f t="shared" si="10"/>
        <v>0</v>
      </c>
      <c r="E30">
        <f t="shared" si="10"/>
        <v>0</v>
      </c>
      <c r="F30">
        <f t="shared" si="10"/>
        <v>0</v>
      </c>
      <c r="G30">
        <f t="shared" si="10"/>
        <v>0</v>
      </c>
      <c r="H30">
        <f t="shared" si="10"/>
        <v>0</v>
      </c>
      <c r="I30">
        <f t="shared" si="10"/>
        <v>0</v>
      </c>
      <c r="J30">
        <f t="shared" si="10"/>
        <v>0</v>
      </c>
      <c r="K30">
        <f t="shared" si="10"/>
        <v>0</v>
      </c>
      <c r="L30">
        <f t="shared" si="8"/>
        <v>0</v>
      </c>
      <c r="M30">
        <f t="shared" si="8"/>
        <v>0</v>
      </c>
      <c r="N30">
        <f t="shared" si="8"/>
        <v>0</v>
      </c>
      <c r="O30">
        <f t="shared" si="8"/>
        <v>0</v>
      </c>
      <c r="P30">
        <f t="shared" si="8"/>
        <v>0</v>
      </c>
      <c r="Q30">
        <f t="shared" si="8"/>
        <v>0</v>
      </c>
      <c r="R30">
        <f t="shared" si="8"/>
        <v>0</v>
      </c>
      <c r="S30">
        <f t="shared" si="8"/>
        <v>0</v>
      </c>
      <c r="T30">
        <f t="shared" si="8"/>
        <v>0</v>
      </c>
      <c r="U30">
        <f t="shared" si="8"/>
        <v>0</v>
      </c>
      <c r="V30">
        <f t="shared" si="8"/>
        <v>0</v>
      </c>
      <c r="W30">
        <f t="shared" si="8"/>
        <v>0</v>
      </c>
      <c r="X30">
        <f t="shared" si="8"/>
        <v>0</v>
      </c>
      <c r="Y30">
        <f t="shared" si="8"/>
        <v>0</v>
      </c>
      <c r="Z30">
        <f t="shared" si="8"/>
        <v>0</v>
      </c>
      <c r="AA30">
        <f t="shared" si="8"/>
        <v>0</v>
      </c>
      <c r="AB30">
        <f t="shared" si="11"/>
        <v>0</v>
      </c>
      <c r="AC30">
        <f t="shared" si="11"/>
        <v>0</v>
      </c>
      <c r="AD30">
        <f t="shared" si="11"/>
        <v>0</v>
      </c>
      <c r="AE30">
        <f t="shared" si="11"/>
        <v>0</v>
      </c>
      <c r="AF30">
        <f t="shared" si="11"/>
        <v>0</v>
      </c>
      <c r="AG30">
        <f t="shared" si="11"/>
        <v>0</v>
      </c>
      <c r="AH30">
        <f t="shared" si="11"/>
        <v>0</v>
      </c>
      <c r="AI30">
        <f t="shared" si="11"/>
        <v>0</v>
      </c>
      <c r="AJ30">
        <f t="shared" si="11"/>
        <v>0</v>
      </c>
      <c r="AK30">
        <f t="shared" si="11"/>
        <v>0</v>
      </c>
      <c r="AL30">
        <f t="shared" si="11"/>
        <v>0</v>
      </c>
      <c r="AM30">
        <f t="shared" si="11"/>
        <v>0</v>
      </c>
      <c r="AN30">
        <f t="shared" si="11"/>
        <v>0</v>
      </c>
      <c r="AO30">
        <f t="shared" si="11"/>
        <v>0</v>
      </c>
      <c r="AP30">
        <f t="shared" si="11"/>
        <v>0</v>
      </c>
      <c r="AQ30">
        <f t="shared" si="11"/>
        <v>0</v>
      </c>
      <c r="AR30">
        <f t="shared" si="12"/>
        <v>0</v>
      </c>
      <c r="AS30">
        <f t="shared" si="12"/>
        <v>0</v>
      </c>
      <c r="AT30">
        <f t="shared" si="12"/>
        <v>0</v>
      </c>
      <c r="AU30">
        <f t="shared" si="12"/>
        <v>0</v>
      </c>
      <c r="AV30">
        <f t="shared" si="12"/>
        <v>0</v>
      </c>
      <c r="AW30">
        <f t="shared" si="12"/>
        <v>0</v>
      </c>
      <c r="AX30">
        <f t="shared" si="12"/>
        <v>0</v>
      </c>
      <c r="AY30">
        <f t="shared" si="12"/>
        <v>0</v>
      </c>
      <c r="AZ30">
        <f t="shared" si="12"/>
        <v>0</v>
      </c>
      <c r="BA30">
        <f t="shared" si="12"/>
        <v>0</v>
      </c>
      <c r="BB30">
        <f t="shared" si="12"/>
        <v>0</v>
      </c>
      <c r="BC30">
        <f t="shared" si="12"/>
        <v>0</v>
      </c>
      <c r="BD30">
        <f t="shared" si="12"/>
        <v>0</v>
      </c>
      <c r="BE30">
        <f t="shared" si="12"/>
        <v>0</v>
      </c>
      <c r="BF30">
        <f t="shared" si="12"/>
        <v>0</v>
      </c>
      <c r="BG30">
        <f t="shared" si="12"/>
        <v>0</v>
      </c>
      <c r="BH30">
        <f t="shared" si="13"/>
        <v>0</v>
      </c>
      <c r="BI30">
        <f t="shared" si="13"/>
        <v>0</v>
      </c>
      <c r="BJ30">
        <f t="shared" si="13"/>
        <v>0</v>
      </c>
      <c r="BK30">
        <f t="shared" si="13"/>
        <v>0</v>
      </c>
      <c r="BL30">
        <f t="shared" si="13"/>
        <v>0</v>
      </c>
      <c r="BM30">
        <f t="shared" si="13"/>
        <v>0</v>
      </c>
      <c r="BN30">
        <f t="shared" si="13"/>
        <v>0</v>
      </c>
      <c r="BO30">
        <f t="shared" si="13"/>
        <v>0</v>
      </c>
      <c r="BP30">
        <f t="shared" si="13"/>
        <v>0</v>
      </c>
      <c r="BQ30">
        <f t="shared" si="13"/>
        <v>0</v>
      </c>
      <c r="BR30">
        <f t="shared" si="13"/>
        <v>0</v>
      </c>
      <c r="BS30">
        <f t="shared" si="13"/>
        <v>0</v>
      </c>
      <c r="BT30">
        <f t="shared" si="13"/>
        <v>0</v>
      </c>
      <c r="BU30">
        <f t="shared" si="13"/>
        <v>0</v>
      </c>
      <c r="BV30">
        <f t="shared" si="13"/>
        <v>0</v>
      </c>
      <c r="BW30">
        <f t="shared" si="13"/>
        <v>0</v>
      </c>
      <c r="BX30">
        <f t="shared" si="14"/>
        <v>0</v>
      </c>
      <c r="BY30">
        <f t="shared" si="14"/>
        <v>0</v>
      </c>
      <c r="BZ30">
        <f t="shared" si="14"/>
        <v>0</v>
      </c>
      <c r="CA30">
        <f t="shared" si="14"/>
        <v>0</v>
      </c>
      <c r="CB30">
        <f t="shared" si="14"/>
        <v>0</v>
      </c>
      <c r="CC30">
        <f t="shared" si="14"/>
        <v>0</v>
      </c>
      <c r="CD30">
        <f t="shared" si="14"/>
        <v>0</v>
      </c>
      <c r="CE30">
        <f t="shared" si="14"/>
        <v>0</v>
      </c>
      <c r="CF30">
        <f t="shared" si="14"/>
        <v>0</v>
      </c>
      <c r="CG30">
        <f t="shared" si="14"/>
        <v>0</v>
      </c>
      <c r="CH30">
        <f t="shared" si="14"/>
        <v>0</v>
      </c>
      <c r="CI30">
        <f t="shared" si="14"/>
        <v>0</v>
      </c>
      <c r="CJ30">
        <f t="shared" si="14"/>
        <v>0</v>
      </c>
      <c r="CK30">
        <f t="shared" si="14"/>
        <v>0</v>
      </c>
      <c r="CL30">
        <f t="shared" si="14"/>
        <v>0</v>
      </c>
      <c r="CM30">
        <f t="shared" si="14"/>
        <v>0</v>
      </c>
      <c r="CN30">
        <f t="shared" si="9"/>
        <v>0</v>
      </c>
      <c r="CO30">
        <f t="shared" si="9"/>
        <v>0</v>
      </c>
      <c r="CP30">
        <f t="shared" si="9"/>
        <v>0</v>
      </c>
      <c r="CQ30">
        <f t="shared" si="9"/>
        <v>0</v>
      </c>
      <c r="CR30">
        <f t="shared" si="9"/>
        <v>0</v>
      </c>
      <c r="CS30">
        <f t="shared" si="9"/>
        <v>0</v>
      </c>
      <c r="CT30">
        <f t="shared" si="9"/>
        <v>0</v>
      </c>
      <c r="CU30">
        <f t="shared" si="9"/>
        <v>0</v>
      </c>
      <c r="CV30">
        <f t="shared" si="9"/>
        <v>0</v>
      </c>
      <c r="CW30">
        <f t="shared" si="9"/>
        <v>0</v>
      </c>
      <c r="CX30">
        <f t="shared" si="9"/>
        <v>0</v>
      </c>
      <c r="CZ30">
        <v>1977</v>
      </c>
      <c r="DA30" s="7">
        <f t="shared" si="7"/>
        <v>0</v>
      </c>
    </row>
    <row r="31" spans="1:105" hidden="1" x14ac:dyDescent="0.3">
      <c r="A31">
        <v>1978</v>
      </c>
      <c r="B31">
        <f t="shared" si="10"/>
        <v>0</v>
      </c>
      <c r="C31">
        <f t="shared" si="10"/>
        <v>0</v>
      </c>
      <c r="D31">
        <f t="shared" si="10"/>
        <v>0</v>
      </c>
      <c r="E31">
        <f t="shared" si="10"/>
        <v>0</v>
      </c>
      <c r="F31">
        <f t="shared" si="10"/>
        <v>0</v>
      </c>
      <c r="G31">
        <f t="shared" si="10"/>
        <v>0</v>
      </c>
      <c r="H31">
        <f t="shared" si="10"/>
        <v>0</v>
      </c>
      <c r="I31">
        <f t="shared" si="10"/>
        <v>0</v>
      </c>
      <c r="J31">
        <f t="shared" si="10"/>
        <v>0</v>
      </c>
      <c r="K31">
        <f t="shared" si="10"/>
        <v>0</v>
      </c>
      <c r="L31">
        <f t="shared" si="8"/>
        <v>0</v>
      </c>
      <c r="M31">
        <f t="shared" si="8"/>
        <v>0</v>
      </c>
      <c r="N31">
        <f t="shared" si="8"/>
        <v>0</v>
      </c>
      <c r="O31">
        <f t="shared" si="8"/>
        <v>0</v>
      </c>
      <c r="P31">
        <f t="shared" si="8"/>
        <v>0</v>
      </c>
      <c r="Q31">
        <f t="shared" si="8"/>
        <v>0</v>
      </c>
      <c r="R31">
        <f t="shared" si="8"/>
        <v>0</v>
      </c>
      <c r="S31">
        <f t="shared" si="8"/>
        <v>0</v>
      </c>
      <c r="T31">
        <f t="shared" si="8"/>
        <v>0</v>
      </c>
      <c r="U31">
        <f t="shared" si="8"/>
        <v>0</v>
      </c>
      <c r="V31">
        <f t="shared" si="8"/>
        <v>0</v>
      </c>
      <c r="W31">
        <f t="shared" si="8"/>
        <v>0</v>
      </c>
      <c r="X31">
        <f t="shared" si="8"/>
        <v>0</v>
      </c>
      <c r="Y31">
        <f t="shared" si="8"/>
        <v>0</v>
      </c>
      <c r="Z31">
        <f t="shared" si="8"/>
        <v>0</v>
      </c>
      <c r="AA31">
        <f t="shared" si="8"/>
        <v>0</v>
      </c>
      <c r="AB31">
        <f t="shared" si="11"/>
        <v>0</v>
      </c>
      <c r="AC31">
        <f t="shared" si="11"/>
        <v>0</v>
      </c>
      <c r="AD31">
        <f t="shared" si="11"/>
        <v>0</v>
      </c>
      <c r="AE31">
        <f t="shared" si="11"/>
        <v>0</v>
      </c>
      <c r="AF31">
        <f t="shared" si="11"/>
        <v>0</v>
      </c>
      <c r="AG31">
        <f t="shared" si="11"/>
        <v>0</v>
      </c>
      <c r="AH31">
        <f t="shared" si="11"/>
        <v>0</v>
      </c>
      <c r="AI31">
        <f t="shared" si="11"/>
        <v>0</v>
      </c>
      <c r="AJ31">
        <f t="shared" si="11"/>
        <v>0</v>
      </c>
      <c r="AK31">
        <f t="shared" si="11"/>
        <v>0</v>
      </c>
      <c r="AL31">
        <f t="shared" si="11"/>
        <v>0</v>
      </c>
      <c r="AM31">
        <f t="shared" si="11"/>
        <v>0</v>
      </c>
      <c r="AN31">
        <f t="shared" si="11"/>
        <v>0</v>
      </c>
      <c r="AO31">
        <f t="shared" si="11"/>
        <v>0</v>
      </c>
      <c r="AP31">
        <f t="shared" si="11"/>
        <v>0</v>
      </c>
      <c r="AQ31">
        <f t="shared" si="11"/>
        <v>0</v>
      </c>
      <c r="AR31">
        <f t="shared" si="12"/>
        <v>0</v>
      </c>
      <c r="AS31">
        <f t="shared" si="12"/>
        <v>0</v>
      </c>
      <c r="AT31">
        <f t="shared" si="12"/>
        <v>0</v>
      </c>
      <c r="AU31">
        <f t="shared" si="12"/>
        <v>0</v>
      </c>
      <c r="AV31">
        <f t="shared" si="12"/>
        <v>0</v>
      </c>
      <c r="AW31">
        <f t="shared" si="12"/>
        <v>0</v>
      </c>
      <c r="AX31">
        <f t="shared" si="12"/>
        <v>0</v>
      </c>
      <c r="AY31">
        <f t="shared" si="12"/>
        <v>0</v>
      </c>
      <c r="AZ31">
        <f t="shared" si="12"/>
        <v>0</v>
      </c>
      <c r="BA31">
        <f t="shared" si="12"/>
        <v>0</v>
      </c>
      <c r="BB31">
        <f t="shared" si="12"/>
        <v>0</v>
      </c>
      <c r="BC31">
        <f t="shared" si="12"/>
        <v>0</v>
      </c>
      <c r="BD31">
        <f t="shared" si="12"/>
        <v>0</v>
      </c>
      <c r="BE31">
        <f t="shared" si="12"/>
        <v>0</v>
      </c>
      <c r="BF31">
        <f t="shared" si="12"/>
        <v>0</v>
      </c>
      <c r="BG31">
        <f t="shared" si="12"/>
        <v>0</v>
      </c>
      <c r="BH31">
        <f t="shared" si="13"/>
        <v>0</v>
      </c>
      <c r="BI31">
        <f t="shared" si="13"/>
        <v>0</v>
      </c>
      <c r="BJ31">
        <f t="shared" si="13"/>
        <v>0</v>
      </c>
      <c r="BK31">
        <f t="shared" si="13"/>
        <v>0</v>
      </c>
      <c r="BL31">
        <f t="shared" si="13"/>
        <v>0</v>
      </c>
      <c r="BM31">
        <f t="shared" si="13"/>
        <v>0</v>
      </c>
      <c r="BN31">
        <f t="shared" si="13"/>
        <v>0</v>
      </c>
      <c r="BO31">
        <f t="shared" si="13"/>
        <v>0</v>
      </c>
      <c r="BP31">
        <f t="shared" si="13"/>
        <v>0</v>
      </c>
      <c r="BQ31">
        <f t="shared" si="13"/>
        <v>0</v>
      </c>
      <c r="BR31">
        <f t="shared" si="13"/>
        <v>0</v>
      </c>
      <c r="BS31">
        <f t="shared" si="13"/>
        <v>0</v>
      </c>
      <c r="BT31">
        <f t="shared" si="13"/>
        <v>0</v>
      </c>
      <c r="BU31">
        <f t="shared" si="13"/>
        <v>0</v>
      </c>
      <c r="BV31">
        <f t="shared" si="13"/>
        <v>0</v>
      </c>
      <c r="BW31">
        <f t="shared" si="13"/>
        <v>0</v>
      </c>
      <c r="BX31">
        <f t="shared" si="14"/>
        <v>0</v>
      </c>
      <c r="BY31">
        <f t="shared" si="14"/>
        <v>0</v>
      </c>
      <c r="BZ31">
        <f t="shared" si="14"/>
        <v>0</v>
      </c>
      <c r="CA31">
        <f t="shared" si="14"/>
        <v>0</v>
      </c>
      <c r="CB31">
        <f t="shared" si="14"/>
        <v>0</v>
      </c>
      <c r="CC31">
        <f t="shared" si="14"/>
        <v>0</v>
      </c>
      <c r="CD31">
        <f t="shared" si="14"/>
        <v>0</v>
      </c>
      <c r="CE31">
        <f t="shared" si="14"/>
        <v>0</v>
      </c>
      <c r="CF31">
        <f t="shared" si="14"/>
        <v>0</v>
      </c>
      <c r="CG31">
        <f t="shared" si="14"/>
        <v>0</v>
      </c>
      <c r="CH31">
        <f t="shared" si="14"/>
        <v>0</v>
      </c>
      <c r="CI31">
        <f t="shared" si="14"/>
        <v>0</v>
      </c>
      <c r="CJ31">
        <f t="shared" si="14"/>
        <v>0</v>
      </c>
      <c r="CK31">
        <f t="shared" si="14"/>
        <v>0</v>
      </c>
      <c r="CL31">
        <f t="shared" si="14"/>
        <v>0</v>
      </c>
      <c r="CM31">
        <f t="shared" si="14"/>
        <v>0</v>
      </c>
      <c r="CN31">
        <f t="shared" si="9"/>
        <v>0</v>
      </c>
      <c r="CO31">
        <f t="shared" si="9"/>
        <v>0</v>
      </c>
      <c r="CP31">
        <f t="shared" si="9"/>
        <v>0</v>
      </c>
      <c r="CQ31">
        <f t="shared" si="9"/>
        <v>0</v>
      </c>
      <c r="CR31">
        <f t="shared" si="9"/>
        <v>0</v>
      </c>
      <c r="CS31">
        <f t="shared" si="9"/>
        <v>0</v>
      </c>
      <c r="CT31">
        <f t="shared" si="9"/>
        <v>0</v>
      </c>
      <c r="CU31">
        <f t="shared" si="9"/>
        <v>0</v>
      </c>
      <c r="CV31">
        <f t="shared" si="9"/>
        <v>0</v>
      </c>
      <c r="CW31">
        <f t="shared" si="9"/>
        <v>0</v>
      </c>
      <c r="CX31">
        <f t="shared" si="9"/>
        <v>0</v>
      </c>
      <c r="CZ31">
        <v>1978</v>
      </c>
      <c r="DA31" s="7">
        <f t="shared" si="7"/>
        <v>0</v>
      </c>
    </row>
    <row r="32" spans="1:105" hidden="1" x14ac:dyDescent="0.3">
      <c r="A32">
        <v>1979</v>
      </c>
      <c r="B32">
        <f t="shared" si="10"/>
        <v>0</v>
      </c>
      <c r="C32">
        <f t="shared" si="10"/>
        <v>0</v>
      </c>
      <c r="D32">
        <f t="shared" si="10"/>
        <v>0</v>
      </c>
      <c r="E32">
        <f t="shared" si="10"/>
        <v>0</v>
      </c>
      <c r="F32">
        <f t="shared" si="10"/>
        <v>0</v>
      </c>
      <c r="G32">
        <f t="shared" si="10"/>
        <v>0</v>
      </c>
      <c r="H32">
        <f t="shared" si="10"/>
        <v>0</v>
      </c>
      <c r="I32">
        <f t="shared" si="10"/>
        <v>0</v>
      </c>
      <c r="J32">
        <f t="shared" si="10"/>
        <v>0</v>
      </c>
      <c r="K32">
        <f t="shared" si="10"/>
        <v>0</v>
      </c>
      <c r="L32">
        <f t="shared" si="8"/>
        <v>0</v>
      </c>
      <c r="M32">
        <f t="shared" si="8"/>
        <v>0</v>
      </c>
      <c r="N32">
        <f t="shared" si="8"/>
        <v>0</v>
      </c>
      <c r="O32">
        <f t="shared" si="8"/>
        <v>0</v>
      </c>
      <c r="P32">
        <f t="shared" si="8"/>
        <v>0</v>
      </c>
      <c r="Q32">
        <f t="shared" si="8"/>
        <v>0</v>
      </c>
      <c r="R32">
        <f t="shared" si="8"/>
        <v>0</v>
      </c>
      <c r="S32">
        <f t="shared" si="8"/>
        <v>0</v>
      </c>
      <c r="T32">
        <f t="shared" si="8"/>
        <v>0</v>
      </c>
      <c r="U32">
        <f t="shared" si="8"/>
        <v>0</v>
      </c>
      <c r="V32">
        <f t="shared" si="8"/>
        <v>0</v>
      </c>
      <c r="W32">
        <f t="shared" si="8"/>
        <v>0</v>
      </c>
      <c r="X32">
        <f t="shared" si="8"/>
        <v>0</v>
      </c>
      <c r="Y32">
        <f t="shared" si="8"/>
        <v>0</v>
      </c>
      <c r="Z32">
        <f t="shared" si="8"/>
        <v>0</v>
      </c>
      <c r="AA32">
        <f t="shared" si="8"/>
        <v>0</v>
      </c>
      <c r="AB32">
        <f t="shared" si="11"/>
        <v>0</v>
      </c>
      <c r="AC32">
        <f t="shared" si="11"/>
        <v>0</v>
      </c>
      <c r="AD32">
        <f t="shared" si="11"/>
        <v>0</v>
      </c>
      <c r="AE32">
        <f t="shared" si="11"/>
        <v>0</v>
      </c>
      <c r="AF32">
        <f t="shared" si="11"/>
        <v>0</v>
      </c>
      <c r="AG32">
        <f t="shared" si="11"/>
        <v>0</v>
      </c>
      <c r="AH32">
        <f t="shared" si="11"/>
        <v>0</v>
      </c>
      <c r="AI32">
        <f t="shared" si="11"/>
        <v>0</v>
      </c>
      <c r="AJ32">
        <f t="shared" si="11"/>
        <v>0</v>
      </c>
      <c r="AK32">
        <f t="shared" si="11"/>
        <v>0</v>
      </c>
      <c r="AL32">
        <f t="shared" si="11"/>
        <v>0</v>
      </c>
      <c r="AM32">
        <f t="shared" si="11"/>
        <v>0</v>
      </c>
      <c r="AN32">
        <f t="shared" si="11"/>
        <v>0</v>
      </c>
      <c r="AO32">
        <f t="shared" si="11"/>
        <v>0</v>
      </c>
      <c r="AP32">
        <f t="shared" si="11"/>
        <v>0</v>
      </c>
      <c r="AQ32">
        <f t="shared" si="11"/>
        <v>0</v>
      </c>
      <c r="AR32">
        <f t="shared" si="12"/>
        <v>0</v>
      </c>
      <c r="AS32">
        <f t="shared" si="12"/>
        <v>0</v>
      </c>
      <c r="AT32">
        <f t="shared" si="12"/>
        <v>0</v>
      </c>
      <c r="AU32">
        <f t="shared" si="12"/>
        <v>0</v>
      </c>
      <c r="AV32">
        <f t="shared" si="12"/>
        <v>0</v>
      </c>
      <c r="AW32">
        <f t="shared" si="12"/>
        <v>0</v>
      </c>
      <c r="AX32">
        <f t="shared" si="12"/>
        <v>0</v>
      </c>
      <c r="AY32">
        <f t="shared" si="12"/>
        <v>0</v>
      </c>
      <c r="AZ32">
        <f t="shared" si="12"/>
        <v>0</v>
      </c>
      <c r="BA32">
        <f t="shared" si="12"/>
        <v>0</v>
      </c>
      <c r="BB32">
        <f t="shared" si="12"/>
        <v>0</v>
      </c>
      <c r="BC32">
        <f t="shared" si="12"/>
        <v>0</v>
      </c>
      <c r="BD32">
        <f t="shared" si="12"/>
        <v>0</v>
      </c>
      <c r="BE32">
        <f t="shared" si="12"/>
        <v>0</v>
      </c>
      <c r="BF32">
        <f t="shared" si="12"/>
        <v>0</v>
      </c>
      <c r="BG32">
        <f t="shared" si="12"/>
        <v>0</v>
      </c>
      <c r="BH32">
        <f t="shared" si="13"/>
        <v>0</v>
      </c>
      <c r="BI32">
        <f t="shared" si="13"/>
        <v>0</v>
      </c>
      <c r="BJ32">
        <f t="shared" si="13"/>
        <v>0</v>
      </c>
      <c r="BK32">
        <f t="shared" si="13"/>
        <v>0</v>
      </c>
      <c r="BL32">
        <f t="shared" si="13"/>
        <v>0</v>
      </c>
      <c r="BM32">
        <f t="shared" si="13"/>
        <v>0</v>
      </c>
      <c r="BN32">
        <f t="shared" si="13"/>
        <v>0</v>
      </c>
      <c r="BO32">
        <f t="shared" si="13"/>
        <v>0</v>
      </c>
      <c r="BP32">
        <f t="shared" si="13"/>
        <v>0</v>
      </c>
      <c r="BQ32">
        <f t="shared" si="13"/>
        <v>0</v>
      </c>
      <c r="BR32">
        <f t="shared" si="13"/>
        <v>0</v>
      </c>
      <c r="BS32">
        <f t="shared" si="13"/>
        <v>0</v>
      </c>
      <c r="BT32">
        <f t="shared" si="13"/>
        <v>0</v>
      </c>
      <c r="BU32">
        <f t="shared" si="13"/>
        <v>0</v>
      </c>
      <c r="BV32">
        <f t="shared" si="13"/>
        <v>0</v>
      </c>
      <c r="BW32">
        <f t="shared" si="13"/>
        <v>0</v>
      </c>
      <c r="BX32">
        <f t="shared" si="14"/>
        <v>0</v>
      </c>
      <c r="BY32">
        <f t="shared" si="14"/>
        <v>0</v>
      </c>
      <c r="BZ32">
        <f t="shared" si="14"/>
        <v>0</v>
      </c>
      <c r="CA32">
        <f t="shared" si="14"/>
        <v>0</v>
      </c>
      <c r="CB32">
        <f t="shared" si="14"/>
        <v>0</v>
      </c>
      <c r="CC32">
        <f t="shared" si="14"/>
        <v>0</v>
      </c>
      <c r="CD32">
        <f t="shared" si="14"/>
        <v>0</v>
      </c>
      <c r="CE32">
        <f t="shared" si="14"/>
        <v>0</v>
      </c>
      <c r="CF32">
        <f t="shared" si="14"/>
        <v>0</v>
      </c>
      <c r="CG32">
        <f t="shared" si="14"/>
        <v>0</v>
      </c>
      <c r="CH32">
        <f t="shared" si="14"/>
        <v>0</v>
      </c>
      <c r="CI32">
        <f t="shared" si="14"/>
        <v>0</v>
      </c>
      <c r="CJ32">
        <f t="shared" si="14"/>
        <v>0</v>
      </c>
      <c r="CK32">
        <f t="shared" si="14"/>
        <v>0</v>
      </c>
      <c r="CL32">
        <f t="shared" si="14"/>
        <v>0</v>
      </c>
      <c r="CM32">
        <f t="shared" si="14"/>
        <v>0</v>
      </c>
      <c r="CN32">
        <f t="shared" si="9"/>
        <v>0</v>
      </c>
      <c r="CO32">
        <f t="shared" si="9"/>
        <v>0</v>
      </c>
      <c r="CP32">
        <f t="shared" si="9"/>
        <v>0</v>
      </c>
      <c r="CQ32">
        <f t="shared" si="9"/>
        <v>0</v>
      </c>
      <c r="CR32">
        <f t="shared" si="9"/>
        <v>0</v>
      </c>
      <c r="CS32">
        <f t="shared" si="9"/>
        <v>0</v>
      </c>
      <c r="CT32">
        <f t="shared" si="9"/>
        <v>0</v>
      </c>
      <c r="CU32">
        <f t="shared" si="9"/>
        <v>0</v>
      </c>
      <c r="CV32">
        <f t="shared" si="9"/>
        <v>0</v>
      </c>
      <c r="CW32">
        <f t="shared" si="9"/>
        <v>0</v>
      </c>
      <c r="CX32">
        <f t="shared" si="9"/>
        <v>0</v>
      </c>
      <c r="CZ32">
        <v>1979</v>
      </c>
      <c r="DA32" s="7">
        <f t="shared" si="7"/>
        <v>0</v>
      </c>
    </row>
    <row r="33" spans="1:105" hidden="1" x14ac:dyDescent="0.3">
      <c r="A33">
        <v>1980</v>
      </c>
      <c r="B33">
        <f t="shared" si="10"/>
        <v>0</v>
      </c>
      <c r="C33">
        <f t="shared" si="10"/>
        <v>0</v>
      </c>
      <c r="D33">
        <f t="shared" si="10"/>
        <v>0</v>
      </c>
      <c r="E33">
        <f t="shared" si="10"/>
        <v>0</v>
      </c>
      <c r="F33">
        <f t="shared" si="10"/>
        <v>0</v>
      </c>
      <c r="G33">
        <f t="shared" si="10"/>
        <v>0</v>
      </c>
      <c r="H33">
        <f t="shared" si="10"/>
        <v>0</v>
      </c>
      <c r="I33">
        <f t="shared" si="10"/>
        <v>0</v>
      </c>
      <c r="J33">
        <f t="shared" si="10"/>
        <v>0</v>
      </c>
      <c r="K33">
        <f t="shared" si="10"/>
        <v>0</v>
      </c>
      <c r="L33">
        <f t="shared" si="8"/>
        <v>0</v>
      </c>
      <c r="M33">
        <f t="shared" si="8"/>
        <v>0</v>
      </c>
      <c r="N33">
        <f t="shared" si="8"/>
        <v>0</v>
      </c>
      <c r="O33">
        <f t="shared" si="8"/>
        <v>0</v>
      </c>
      <c r="P33">
        <f t="shared" si="8"/>
        <v>0</v>
      </c>
      <c r="Q33">
        <f t="shared" si="8"/>
        <v>0</v>
      </c>
      <c r="R33">
        <f t="shared" si="8"/>
        <v>0</v>
      </c>
      <c r="S33">
        <f t="shared" si="8"/>
        <v>0</v>
      </c>
      <c r="T33">
        <f t="shared" si="8"/>
        <v>0</v>
      </c>
      <c r="U33">
        <f t="shared" si="8"/>
        <v>0</v>
      </c>
      <c r="V33">
        <f t="shared" si="8"/>
        <v>0</v>
      </c>
      <c r="W33">
        <f t="shared" si="8"/>
        <v>0</v>
      </c>
      <c r="X33">
        <f t="shared" si="8"/>
        <v>0</v>
      </c>
      <c r="Y33">
        <f t="shared" si="8"/>
        <v>0</v>
      </c>
      <c r="Z33">
        <f t="shared" si="8"/>
        <v>0</v>
      </c>
      <c r="AA33">
        <f t="shared" si="8"/>
        <v>0</v>
      </c>
      <c r="AB33">
        <f t="shared" si="11"/>
        <v>0</v>
      </c>
      <c r="AC33">
        <f t="shared" si="11"/>
        <v>0</v>
      </c>
      <c r="AD33">
        <f t="shared" si="11"/>
        <v>0</v>
      </c>
      <c r="AE33">
        <f t="shared" si="11"/>
        <v>0</v>
      </c>
      <c r="AF33">
        <f t="shared" si="11"/>
        <v>0</v>
      </c>
      <c r="AG33">
        <f t="shared" si="11"/>
        <v>0</v>
      </c>
      <c r="AH33">
        <f t="shared" si="11"/>
        <v>0</v>
      </c>
      <c r="AI33">
        <f t="shared" si="11"/>
        <v>0</v>
      </c>
      <c r="AJ33">
        <f t="shared" si="11"/>
        <v>0</v>
      </c>
      <c r="AK33">
        <f t="shared" si="11"/>
        <v>0</v>
      </c>
      <c r="AL33">
        <f t="shared" si="11"/>
        <v>0</v>
      </c>
      <c r="AM33">
        <f t="shared" si="11"/>
        <v>0</v>
      </c>
      <c r="AN33">
        <f t="shared" si="11"/>
        <v>0</v>
      </c>
      <c r="AO33">
        <f t="shared" si="11"/>
        <v>0</v>
      </c>
      <c r="AP33">
        <f t="shared" si="11"/>
        <v>0</v>
      </c>
      <c r="AQ33">
        <f t="shared" si="11"/>
        <v>0</v>
      </c>
      <c r="AR33">
        <f t="shared" si="12"/>
        <v>0</v>
      </c>
      <c r="AS33">
        <f t="shared" si="12"/>
        <v>0</v>
      </c>
      <c r="AT33">
        <f t="shared" si="12"/>
        <v>0</v>
      </c>
      <c r="AU33">
        <f t="shared" si="12"/>
        <v>0</v>
      </c>
      <c r="AV33">
        <f t="shared" si="12"/>
        <v>0</v>
      </c>
      <c r="AW33">
        <f t="shared" si="12"/>
        <v>0</v>
      </c>
      <c r="AX33">
        <f t="shared" si="12"/>
        <v>0</v>
      </c>
      <c r="AY33">
        <f t="shared" si="12"/>
        <v>0</v>
      </c>
      <c r="AZ33">
        <f t="shared" si="12"/>
        <v>0</v>
      </c>
      <c r="BA33">
        <f t="shared" si="12"/>
        <v>0</v>
      </c>
      <c r="BB33">
        <f t="shared" si="12"/>
        <v>0</v>
      </c>
      <c r="BC33">
        <f t="shared" si="12"/>
        <v>0</v>
      </c>
      <c r="BD33">
        <f t="shared" si="12"/>
        <v>0</v>
      </c>
      <c r="BE33">
        <f t="shared" si="12"/>
        <v>0</v>
      </c>
      <c r="BF33">
        <f t="shared" si="12"/>
        <v>0</v>
      </c>
      <c r="BG33">
        <f t="shared" si="12"/>
        <v>0</v>
      </c>
      <c r="BH33">
        <f t="shared" si="13"/>
        <v>0</v>
      </c>
      <c r="BI33">
        <f t="shared" si="13"/>
        <v>0</v>
      </c>
      <c r="BJ33">
        <f t="shared" si="13"/>
        <v>0</v>
      </c>
      <c r="BK33">
        <f t="shared" si="13"/>
        <v>0</v>
      </c>
      <c r="BL33">
        <f t="shared" si="13"/>
        <v>0</v>
      </c>
      <c r="BM33">
        <f t="shared" si="13"/>
        <v>0</v>
      </c>
      <c r="BN33">
        <f t="shared" si="13"/>
        <v>0</v>
      </c>
      <c r="BO33">
        <f t="shared" si="13"/>
        <v>0</v>
      </c>
      <c r="BP33">
        <f t="shared" si="13"/>
        <v>0</v>
      </c>
      <c r="BQ33">
        <f t="shared" si="13"/>
        <v>0</v>
      </c>
      <c r="BR33">
        <f t="shared" si="13"/>
        <v>0</v>
      </c>
      <c r="BS33">
        <f t="shared" si="13"/>
        <v>0</v>
      </c>
      <c r="BT33">
        <f t="shared" si="13"/>
        <v>0</v>
      </c>
      <c r="BU33">
        <f t="shared" si="13"/>
        <v>0</v>
      </c>
      <c r="BV33">
        <f t="shared" si="13"/>
        <v>0</v>
      </c>
      <c r="BW33">
        <f t="shared" si="13"/>
        <v>0</v>
      </c>
      <c r="BX33">
        <f t="shared" si="14"/>
        <v>0</v>
      </c>
      <c r="BY33">
        <f t="shared" si="14"/>
        <v>0</v>
      </c>
      <c r="BZ33">
        <f t="shared" si="14"/>
        <v>0</v>
      </c>
      <c r="CA33">
        <f t="shared" si="14"/>
        <v>0</v>
      </c>
      <c r="CB33">
        <f t="shared" si="14"/>
        <v>0</v>
      </c>
      <c r="CC33">
        <f t="shared" si="14"/>
        <v>0</v>
      </c>
      <c r="CD33">
        <f t="shared" si="14"/>
        <v>0</v>
      </c>
      <c r="CE33">
        <f t="shared" si="14"/>
        <v>0</v>
      </c>
      <c r="CF33">
        <f t="shared" si="14"/>
        <v>0</v>
      </c>
      <c r="CG33">
        <f t="shared" si="14"/>
        <v>0</v>
      </c>
      <c r="CH33">
        <f t="shared" si="14"/>
        <v>0</v>
      </c>
      <c r="CI33">
        <f t="shared" si="14"/>
        <v>0</v>
      </c>
      <c r="CJ33">
        <f t="shared" si="14"/>
        <v>0</v>
      </c>
      <c r="CK33">
        <f t="shared" si="14"/>
        <v>0</v>
      </c>
      <c r="CL33">
        <f t="shared" si="14"/>
        <v>0</v>
      </c>
      <c r="CM33">
        <f t="shared" si="14"/>
        <v>0</v>
      </c>
      <c r="CN33">
        <f t="shared" si="9"/>
        <v>0</v>
      </c>
      <c r="CO33">
        <f t="shared" si="9"/>
        <v>0</v>
      </c>
      <c r="CP33">
        <f t="shared" si="9"/>
        <v>0</v>
      </c>
      <c r="CQ33">
        <f t="shared" si="9"/>
        <v>0</v>
      </c>
      <c r="CR33">
        <f t="shared" si="9"/>
        <v>0</v>
      </c>
      <c r="CS33">
        <f t="shared" si="9"/>
        <v>0</v>
      </c>
      <c r="CT33">
        <f t="shared" si="9"/>
        <v>0</v>
      </c>
      <c r="CU33">
        <f t="shared" si="9"/>
        <v>0</v>
      </c>
      <c r="CV33">
        <f t="shared" si="9"/>
        <v>0</v>
      </c>
      <c r="CW33">
        <f t="shared" si="9"/>
        <v>0</v>
      </c>
      <c r="CX33">
        <f t="shared" si="9"/>
        <v>0</v>
      </c>
      <c r="CZ33">
        <v>1980</v>
      </c>
      <c r="DA33" s="7">
        <f t="shared" si="7"/>
        <v>0</v>
      </c>
    </row>
    <row r="34" spans="1:105" hidden="1" x14ac:dyDescent="0.3">
      <c r="A34">
        <v>1981</v>
      </c>
      <c r="B34">
        <f t="shared" si="10"/>
        <v>0</v>
      </c>
      <c r="C34">
        <f t="shared" si="10"/>
        <v>0</v>
      </c>
      <c r="D34">
        <f t="shared" si="10"/>
        <v>0</v>
      </c>
      <c r="E34">
        <f t="shared" si="10"/>
        <v>0</v>
      </c>
      <c r="F34">
        <f t="shared" si="10"/>
        <v>0</v>
      </c>
      <c r="G34">
        <f t="shared" si="10"/>
        <v>0</v>
      </c>
      <c r="H34">
        <f t="shared" si="10"/>
        <v>0</v>
      </c>
      <c r="I34">
        <f t="shared" si="10"/>
        <v>0</v>
      </c>
      <c r="J34">
        <f t="shared" si="10"/>
        <v>0</v>
      </c>
      <c r="K34">
        <f t="shared" si="10"/>
        <v>0</v>
      </c>
      <c r="L34">
        <f t="shared" si="10"/>
        <v>0</v>
      </c>
      <c r="M34">
        <f t="shared" si="10"/>
        <v>0</v>
      </c>
      <c r="N34">
        <f t="shared" si="10"/>
        <v>0</v>
      </c>
      <c r="O34">
        <f t="shared" si="10"/>
        <v>0</v>
      </c>
      <c r="P34">
        <f t="shared" si="10"/>
        <v>0</v>
      </c>
      <c r="Q34">
        <f t="shared" si="10"/>
        <v>0</v>
      </c>
      <c r="R34">
        <f t="shared" ref="R34:AG49" si="15">VLOOKUP(R$2,scenarios4,21,FALSE)*VLOOKUP($A34-R$2,output4,4,FALSE)</f>
        <v>0</v>
      </c>
      <c r="S34">
        <f t="shared" si="15"/>
        <v>0</v>
      </c>
      <c r="T34">
        <f t="shared" si="15"/>
        <v>0</v>
      </c>
      <c r="U34">
        <f t="shared" si="15"/>
        <v>0</v>
      </c>
      <c r="V34">
        <f t="shared" si="15"/>
        <v>0</v>
      </c>
      <c r="W34">
        <f t="shared" si="15"/>
        <v>0</v>
      </c>
      <c r="X34">
        <f t="shared" si="15"/>
        <v>0</v>
      </c>
      <c r="Y34">
        <f t="shared" si="15"/>
        <v>0</v>
      </c>
      <c r="Z34">
        <f t="shared" si="15"/>
        <v>0</v>
      </c>
      <c r="AA34">
        <f t="shared" si="15"/>
        <v>0</v>
      </c>
      <c r="AB34">
        <f t="shared" si="15"/>
        <v>0</v>
      </c>
      <c r="AC34">
        <f t="shared" si="15"/>
        <v>0</v>
      </c>
      <c r="AD34">
        <f t="shared" si="15"/>
        <v>0</v>
      </c>
      <c r="AE34">
        <f t="shared" si="15"/>
        <v>0</v>
      </c>
      <c r="AF34">
        <f t="shared" si="11"/>
        <v>0</v>
      </c>
      <c r="AG34">
        <f t="shared" si="11"/>
        <v>0</v>
      </c>
      <c r="AH34">
        <f t="shared" si="11"/>
        <v>0</v>
      </c>
      <c r="AI34">
        <f t="shared" si="11"/>
        <v>0</v>
      </c>
      <c r="AJ34">
        <f t="shared" si="11"/>
        <v>0</v>
      </c>
      <c r="AK34">
        <f t="shared" si="11"/>
        <v>0</v>
      </c>
      <c r="AL34">
        <f t="shared" si="11"/>
        <v>0</v>
      </c>
      <c r="AM34">
        <f t="shared" si="11"/>
        <v>0</v>
      </c>
      <c r="AN34">
        <f t="shared" si="11"/>
        <v>0</v>
      </c>
      <c r="AO34">
        <f t="shared" si="11"/>
        <v>0</v>
      </c>
      <c r="AP34">
        <f t="shared" si="11"/>
        <v>0</v>
      </c>
      <c r="AQ34">
        <f t="shared" si="11"/>
        <v>0</v>
      </c>
      <c r="AR34">
        <f t="shared" si="12"/>
        <v>0</v>
      </c>
      <c r="AS34">
        <f t="shared" si="12"/>
        <v>0</v>
      </c>
      <c r="AT34">
        <f t="shared" si="12"/>
        <v>0</v>
      </c>
      <c r="AU34">
        <f t="shared" si="12"/>
        <v>0</v>
      </c>
      <c r="AV34">
        <f t="shared" si="12"/>
        <v>0</v>
      </c>
      <c r="AW34">
        <f t="shared" si="12"/>
        <v>0</v>
      </c>
      <c r="AX34">
        <f t="shared" si="12"/>
        <v>0</v>
      </c>
      <c r="AY34">
        <f t="shared" si="12"/>
        <v>0</v>
      </c>
      <c r="AZ34">
        <f t="shared" si="12"/>
        <v>0</v>
      </c>
      <c r="BA34">
        <f t="shared" si="12"/>
        <v>0</v>
      </c>
      <c r="BB34">
        <f t="shared" si="12"/>
        <v>0</v>
      </c>
      <c r="BC34">
        <f t="shared" si="12"/>
        <v>0</v>
      </c>
      <c r="BD34">
        <f t="shared" si="12"/>
        <v>0</v>
      </c>
      <c r="BE34">
        <f t="shared" si="12"/>
        <v>0</v>
      </c>
      <c r="BF34">
        <f t="shared" si="12"/>
        <v>0</v>
      </c>
      <c r="BG34">
        <f>VLOOKUP(BG$2,scenarios4,21,FALSE)*VLOOKUP($A34-BG$2,output4,4,FALSE)</f>
        <v>0</v>
      </c>
      <c r="BH34">
        <f>VLOOKUP(BH$2,scenarios4,21,FALSE)*VLOOKUP($A34-BH$2,output4,4,FALSE)</f>
        <v>0</v>
      </c>
      <c r="BI34">
        <f>VLOOKUP(BI$2,scenarios4,21,FALSE)*VLOOKUP($A34-BI$2,output4,4,FALSE)</f>
        <v>0</v>
      </c>
      <c r="BJ34">
        <f t="shared" si="13"/>
        <v>0</v>
      </c>
      <c r="BK34">
        <f t="shared" si="13"/>
        <v>0</v>
      </c>
      <c r="BL34">
        <f t="shared" si="13"/>
        <v>0</v>
      </c>
      <c r="BM34">
        <f t="shared" si="13"/>
        <v>0</v>
      </c>
      <c r="BN34">
        <f t="shared" si="13"/>
        <v>0</v>
      </c>
      <c r="BO34">
        <f t="shared" si="13"/>
        <v>0</v>
      </c>
      <c r="BP34">
        <f t="shared" si="13"/>
        <v>0</v>
      </c>
      <c r="BQ34">
        <f t="shared" si="13"/>
        <v>0</v>
      </c>
      <c r="BR34">
        <f t="shared" si="13"/>
        <v>0</v>
      </c>
      <c r="BS34">
        <f t="shared" si="13"/>
        <v>0</v>
      </c>
      <c r="BT34">
        <f t="shared" si="13"/>
        <v>0</v>
      </c>
      <c r="BU34">
        <f t="shared" si="13"/>
        <v>0</v>
      </c>
      <c r="BV34">
        <f t="shared" si="13"/>
        <v>0</v>
      </c>
      <c r="BW34">
        <f t="shared" si="13"/>
        <v>0</v>
      </c>
      <c r="BX34">
        <f t="shared" si="14"/>
        <v>0</v>
      </c>
      <c r="BY34">
        <f t="shared" si="14"/>
        <v>0</v>
      </c>
      <c r="BZ34">
        <f t="shared" si="14"/>
        <v>0</v>
      </c>
      <c r="CA34">
        <f t="shared" si="14"/>
        <v>0</v>
      </c>
      <c r="CB34">
        <f t="shared" si="14"/>
        <v>0</v>
      </c>
      <c r="CC34">
        <f t="shared" si="14"/>
        <v>0</v>
      </c>
      <c r="CD34">
        <f t="shared" si="14"/>
        <v>0</v>
      </c>
      <c r="CE34">
        <f t="shared" si="14"/>
        <v>0</v>
      </c>
      <c r="CF34">
        <f t="shared" si="14"/>
        <v>0</v>
      </c>
      <c r="CG34">
        <f t="shared" si="14"/>
        <v>0</v>
      </c>
      <c r="CH34">
        <f t="shared" si="14"/>
        <v>0</v>
      </c>
      <c r="CI34">
        <f t="shared" si="14"/>
        <v>0</v>
      </c>
      <c r="CJ34">
        <f t="shared" si="14"/>
        <v>0</v>
      </c>
      <c r="CK34">
        <f t="shared" si="14"/>
        <v>0</v>
      </c>
      <c r="CL34">
        <f t="shared" si="14"/>
        <v>0</v>
      </c>
      <c r="CM34">
        <f t="shared" ref="CM34:CX49" si="16">VLOOKUP(CM$2,scenarios4,21,FALSE)*VLOOKUP($A34-CM$2,output4,4,FALSE)</f>
        <v>0</v>
      </c>
      <c r="CN34">
        <f t="shared" si="16"/>
        <v>0</v>
      </c>
      <c r="CO34">
        <f t="shared" si="16"/>
        <v>0</v>
      </c>
      <c r="CP34">
        <f t="shared" si="16"/>
        <v>0</v>
      </c>
      <c r="CQ34">
        <f t="shared" si="16"/>
        <v>0</v>
      </c>
      <c r="CR34">
        <f t="shared" si="16"/>
        <v>0</v>
      </c>
      <c r="CS34">
        <f t="shared" si="16"/>
        <v>0</v>
      </c>
      <c r="CT34">
        <f t="shared" si="16"/>
        <v>0</v>
      </c>
      <c r="CU34">
        <f t="shared" si="16"/>
        <v>0</v>
      </c>
      <c r="CV34">
        <f t="shared" si="16"/>
        <v>0</v>
      </c>
      <c r="CW34">
        <f t="shared" si="16"/>
        <v>0</v>
      </c>
      <c r="CX34">
        <f t="shared" si="16"/>
        <v>0</v>
      </c>
      <c r="CZ34">
        <v>1981</v>
      </c>
      <c r="DA34" s="7">
        <f t="shared" si="7"/>
        <v>0</v>
      </c>
    </row>
    <row r="35" spans="1:105" hidden="1" x14ac:dyDescent="0.3">
      <c r="A35">
        <v>1982</v>
      </c>
      <c r="B35">
        <f t="shared" ref="B35:Q50" si="17">VLOOKUP(B$2,scenarios4,21,FALSE)*VLOOKUP($A35-B$2,output4,4,FALSE)</f>
        <v>0</v>
      </c>
      <c r="C35">
        <f t="shared" si="17"/>
        <v>0</v>
      </c>
      <c r="D35">
        <f t="shared" si="17"/>
        <v>0</v>
      </c>
      <c r="E35">
        <f t="shared" si="17"/>
        <v>0</v>
      </c>
      <c r="F35">
        <f t="shared" si="17"/>
        <v>0</v>
      </c>
      <c r="G35">
        <f t="shared" si="17"/>
        <v>0</v>
      </c>
      <c r="H35">
        <f t="shared" si="17"/>
        <v>0</v>
      </c>
      <c r="I35">
        <f t="shared" si="17"/>
        <v>0</v>
      </c>
      <c r="J35">
        <f t="shared" si="17"/>
        <v>0</v>
      </c>
      <c r="K35">
        <f t="shared" si="17"/>
        <v>0</v>
      </c>
      <c r="L35">
        <f t="shared" si="17"/>
        <v>0</v>
      </c>
      <c r="M35">
        <f t="shared" si="17"/>
        <v>0</v>
      </c>
      <c r="N35">
        <f t="shared" si="17"/>
        <v>0</v>
      </c>
      <c r="O35">
        <f t="shared" si="17"/>
        <v>0</v>
      </c>
      <c r="P35">
        <f t="shared" si="17"/>
        <v>0</v>
      </c>
      <c r="Q35">
        <f t="shared" si="17"/>
        <v>0</v>
      </c>
      <c r="R35">
        <f t="shared" si="15"/>
        <v>0</v>
      </c>
      <c r="S35">
        <f t="shared" si="15"/>
        <v>0</v>
      </c>
      <c r="T35">
        <f t="shared" si="15"/>
        <v>0</v>
      </c>
      <c r="U35">
        <f t="shared" si="15"/>
        <v>0</v>
      </c>
      <c r="V35">
        <f t="shared" si="15"/>
        <v>0</v>
      </c>
      <c r="W35">
        <f t="shared" si="15"/>
        <v>0</v>
      </c>
      <c r="X35">
        <f t="shared" si="15"/>
        <v>0</v>
      </c>
      <c r="Y35">
        <f t="shared" si="15"/>
        <v>0</v>
      </c>
      <c r="Z35">
        <f t="shared" si="15"/>
        <v>0</v>
      </c>
      <c r="AA35">
        <f t="shared" si="15"/>
        <v>0</v>
      </c>
      <c r="AB35">
        <f t="shared" si="15"/>
        <v>0</v>
      </c>
      <c r="AC35">
        <f t="shared" si="15"/>
        <v>0</v>
      </c>
      <c r="AD35">
        <f t="shared" si="15"/>
        <v>0</v>
      </c>
      <c r="AE35">
        <f t="shared" si="15"/>
        <v>0</v>
      </c>
      <c r="AF35">
        <f t="shared" si="15"/>
        <v>0</v>
      </c>
      <c r="AG35">
        <f t="shared" si="15"/>
        <v>0</v>
      </c>
      <c r="AH35">
        <f t="shared" ref="AH35:AW50" si="18">VLOOKUP(AH$2,scenarios4,21,FALSE)*VLOOKUP($A35-AH$2,output4,4,FALSE)</f>
        <v>0</v>
      </c>
      <c r="AI35">
        <f t="shared" si="18"/>
        <v>0</v>
      </c>
      <c r="AJ35">
        <f t="shared" si="18"/>
        <v>0</v>
      </c>
      <c r="AK35">
        <f t="shared" si="18"/>
        <v>0</v>
      </c>
      <c r="AL35">
        <f t="shared" si="18"/>
        <v>0</v>
      </c>
      <c r="AM35">
        <f t="shared" si="18"/>
        <v>0</v>
      </c>
      <c r="AN35">
        <f t="shared" si="18"/>
        <v>0</v>
      </c>
      <c r="AO35">
        <f t="shared" si="18"/>
        <v>0</v>
      </c>
      <c r="AP35">
        <f t="shared" si="18"/>
        <v>0</v>
      </c>
      <c r="AQ35">
        <f t="shared" si="18"/>
        <v>0</v>
      </c>
      <c r="AR35">
        <f t="shared" si="18"/>
        <v>0</v>
      </c>
      <c r="AS35">
        <f t="shared" si="18"/>
        <v>0</v>
      </c>
      <c r="AT35">
        <f t="shared" si="18"/>
        <v>0</v>
      </c>
      <c r="AU35">
        <f t="shared" si="18"/>
        <v>0</v>
      </c>
      <c r="AV35">
        <f t="shared" si="18"/>
        <v>0</v>
      </c>
      <c r="AW35">
        <f t="shared" si="18"/>
        <v>0</v>
      </c>
      <c r="AX35">
        <f t="shared" ref="AX35:BM50" si="19">VLOOKUP(AX$2,scenarios4,21,FALSE)*VLOOKUP($A35-AX$2,output4,4,FALSE)</f>
        <v>0</v>
      </c>
      <c r="AY35">
        <f t="shared" si="19"/>
        <v>0</v>
      </c>
      <c r="AZ35">
        <f t="shared" si="19"/>
        <v>0</v>
      </c>
      <c r="BA35">
        <f t="shared" si="19"/>
        <v>0</v>
      </c>
      <c r="BB35">
        <f t="shared" si="19"/>
        <v>0</v>
      </c>
      <c r="BC35">
        <f t="shared" si="19"/>
        <v>0</v>
      </c>
      <c r="BD35">
        <f t="shared" si="19"/>
        <v>0</v>
      </c>
      <c r="BE35">
        <f t="shared" si="19"/>
        <v>0</v>
      </c>
      <c r="BF35">
        <f t="shared" si="19"/>
        <v>0</v>
      </c>
      <c r="BG35">
        <f t="shared" si="19"/>
        <v>0</v>
      </c>
      <c r="BH35">
        <f t="shared" si="19"/>
        <v>0</v>
      </c>
      <c r="BI35">
        <f t="shared" si="19"/>
        <v>0</v>
      </c>
      <c r="BJ35">
        <f t="shared" si="19"/>
        <v>0</v>
      </c>
      <c r="BK35">
        <f t="shared" si="19"/>
        <v>0</v>
      </c>
      <c r="BL35">
        <f t="shared" si="19"/>
        <v>0</v>
      </c>
      <c r="BM35">
        <f t="shared" si="19"/>
        <v>0</v>
      </c>
      <c r="BN35">
        <f t="shared" ref="BN35:CC50" si="20">VLOOKUP(BN$2,scenarios4,21,FALSE)*VLOOKUP($A35-BN$2,output4,4,FALSE)</f>
        <v>0</v>
      </c>
      <c r="BO35">
        <f t="shared" si="20"/>
        <v>0</v>
      </c>
      <c r="BP35">
        <f t="shared" si="20"/>
        <v>0</v>
      </c>
      <c r="BQ35">
        <f t="shared" si="20"/>
        <v>0</v>
      </c>
      <c r="BR35">
        <f t="shared" si="20"/>
        <v>0</v>
      </c>
      <c r="BS35">
        <f t="shared" si="20"/>
        <v>0</v>
      </c>
      <c r="BT35">
        <f t="shared" si="20"/>
        <v>0</v>
      </c>
      <c r="BU35">
        <f t="shared" si="20"/>
        <v>0</v>
      </c>
      <c r="BV35">
        <f t="shared" si="20"/>
        <v>0</v>
      </c>
      <c r="BW35">
        <f t="shared" si="20"/>
        <v>0</v>
      </c>
      <c r="BX35">
        <f t="shared" si="20"/>
        <v>0</v>
      </c>
      <c r="BY35">
        <f t="shared" si="20"/>
        <v>0</v>
      </c>
      <c r="BZ35">
        <f t="shared" si="20"/>
        <v>0</v>
      </c>
      <c r="CA35">
        <f t="shared" si="20"/>
        <v>0</v>
      </c>
      <c r="CB35">
        <f t="shared" si="20"/>
        <v>0</v>
      </c>
      <c r="CC35">
        <f t="shared" si="20"/>
        <v>0</v>
      </c>
      <c r="CD35">
        <f t="shared" ref="CD35:CS50" si="21">VLOOKUP(CD$2,scenarios4,21,FALSE)*VLOOKUP($A35-CD$2,output4,4,FALSE)</f>
        <v>0</v>
      </c>
      <c r="CE35">
        <f t="shared" si="21"/>
        <v>0</v>
      </c>
      <c r="CF35">
        <f t="shared" si="21"/>
        <v>0</v>
      </c>
      <c r="CG35">
        <f t="shared" si="21"/>
        <v>0</v>
      </c>
      <c r="CH35">
        <f t="shared" si="21"/>
        <v>0</v>
      </c>
      <c r="CI35">
        <f t="shared" si="21"/>
        <v>0</v>
      </c>
      <c r="CJ35">
        <f t="shared" si="21"/>
        <v>0</v>
      </c>
      <c r="CK35">
        <f t="shared" si="21"/>
        <v>0</v>
      </c>
      <c r="CL35">
        <f t="shared" si="21"/>
        <v>0</v>
      </c>
      <c r="CM35">
        <f t="shared" si="21"/>
        <v>0</v>
      </c>
      <c r="CN35">
        <f t="shared" si="16"/>
        <v>0</v>
      </c>
      <c r="CO35">
        <f t="shared" si="16"/>
        <v>0</v>
      </c>
      <c r="CP35">
        <f t="shared" si="16"/>
        <v>0</v>
      </c>
      <c r="CQ35">
        <f t="shared" si="16"/>
        <v>0</v>
      </c>
      <c r="CR35">
        <f t="shared" si="16"/>
        <v>0</v>
      </c>
      <c r="CS35">
        <f t="shared" si="16"/>
        <v>0</v>
      </c>
      <c r="CT35">
        <f t="shared" si="16"/>
        <v>0</v>
      </c>
      <c r="CU35">
        <f t="shared" si="16"/>
        <v>0</v>
      </c>
      <c r="CV35">
        <f t="shared" si="16"/>
        <v>0</v>
      </c>
      <c r="CW35">
        <f t="shared" si="16"/>
        <v>0</v>
      </c>
      <c r="CX35">
        <f t="shared" si="16"/>
        <v>0</v>
      </c>
      <c r="CZ35">
        <v>1982</v>
      </c>
      <c r="DA35" s="7">
        <f t="shared" si="7"/>
        <v>0</v>
      </c>
    </row>
    <row r="36" spans="1:105" hidden="1" x14ac:dyDescent="0.3">
      <c r="A36">
        <v>1983</v>
      </c>
      <c r="B36">
        <f t="shared" si="17"/>
        <v>0</v>
      </c>
      <c r="C36">
        <f t="shared" si="17"/>
        <v>0</v>
      </c>
      <c r="D36">
        <f t="shared" si="17"/>
        <v>0</v>
      </c>
      <c r="E36">
        <f t="shared" si="17"/>
        <v>0</v>
      </c>
      <c r="F36">
        <f t="shared" si="17"/>
        <v>0</v>
      </c>
      <c r="G36">
        <f t="shared" si="17"/>
        <v>0</v>
      </c>
      <c r="H36">
        <f t="shared" si="17"/>
        <v>0</v>
      </c>
      <c r="I36">
        <f t="shared" si="17"/>
        <v>0</v>
      </c>
      <c r="J36">
        <f t="shared" si="17"/>
        <v>0</v>
      </c>
      <c r="K36">
        <f t="shared" si="17"/>
        <v>0</v>
      </c>
      <c r="L36">
        <f t="shared" si="17"/>
        <v>0</v>
      </c>
      <c r="M36">
        <f t="shared" si="17"/>
        <v>0</v>
      </c>
      <c r="N36">
        <f t="shared" si="17"/>
        <v>0</v>
      </c>
      <c r="O36">
        <f t="shared" si="17"/>
        <v>0</v>
      </c>
      <c r="P36">
        <f t="shared" si="17"/>
        <v>0</v>
      </c>
      <c r="Q36">
        <f t="shared" si="17"/>
        <v>0</v>
      </c>
      <c r="R36">
        <f t="shared" si="15"/>
        <v>0</v>
      </c>
      <c r="S36">
        <f t="shared" si="15"/>
        <v>0</v>
      </c>
      <c r="T36">
        <f t="shared" si="15"/>
        <v>0</v>
      </c>
      <c r="U36">
        <f t="shared" si="15"/>
        <v>0</v>
      </c>
      <c r="V36">
        <f t="shared" si="15"/>
        <v>0</v>
      </c>
      <c r="W36">
        <f t="shared" si="15"/>
        <v>0</v>
      </c>
      <c r="X36">
        <f t="shared" si="15"/>
        <v>0</v>
      </c>
      <c r="Y36">
        <f t="shared" si="15"/>
        <v>0</v>
      </c>
      <c r="Z36">
        <f t="shared" si="15"/>
        <v>0</v>
      </c>
      <c r="AA36">
        <f t="shared" si="15"/>
        <v>0</v>
      </c>
      <c r="AB36">
        <f t="shared" si="15"/>
        <v>0</v>
      </c>
      <c r="AC36">
        <f t="shared" si="15"/>
        <v>0</v>
      </c>
      <c r="AD36">
        <f t="shared" si="15"/>
        <v>0</v>
      </c>
      <c r="AE36">
        <f t="shared" si="15"/>
        <v>0</v>
      </c>
      <c r="AF36">
        <f t="shared" si="15"/>
        <v>0</v>
      </c>
      <c r="AG36">
        <f t="shared" si="15"/>
        <v>0</v>
      </c>
      <c r="AH36">
        <f t="shared" si="18"/>
        <v>0</v>
      </c>
      <c r="AI36">
        <f t="shared" si="18"/>
        <v>0</v>
      </c>
      <c r="AJ36">
        <f t="shared" si="18"/>
        <v>0</v>
      </c>
      <c r="AK36">
        <f t="shared" si="18"/>
        <v>0</v>
      </c>
      <c r="AL36">
        <f t="shared" si="18"/>
        <v>0</v>
      </c>
      <c r="AM36">
        <f t="shared" si="18"/>
        <v>0</v>
      </c>
      <c r="AN36">
        <f t="shared" si="18"/>
        <v>0</v>
      </c>
      <c r="AO36">
        <f t="shared" si="18"/>
        <v>0</v>
      </c>
      <c r="AP36">
        <f t="shared" si="18"/>
        <v>0</v>
      </c>
      <c r="AQ36">
        <f t="shared" si="18"/>
        <v>0</v>
      </c>
      <c r="AR36">
        <f t="shared" si="18"/>
        <v>0</v>
      </c>
      <c r="AS36">
        <f t="shared" si="18"/>
        <v>0</v>
      </c>
      <c r="AT36">
        <f t="shared" si="18"/>
        <v>0</v>
      </c>
      <c r="AU36">
        <f t="shared" si="18"/>
        <v>0</v>
      </c>
      <c r="AV36">
        <f t="shared" si="18"/>
        <v>0</v>
      </c>
      <c r="AW36">
        <f t="shared" si="18"/>
        <v>0</v>
      </c>
      <c r="AX36">
        <f t="shared" si="19"/>
        <v>0</v>
      </c>
      <c r="AY36">
        <f t="shared" si="19"/>
        <v>0</v>
      </c>
      <c r="AZ36">
        <f t="shared" si="19"/>
        <v>0</v>
      </c>
      <c r="BA36">
        <f t="shared" si="19"/>
        <v>0</v>
      </c>
      <c r="BB36">
        <f t="shared" si="19"/>
        <v>0</v>
      </c>
      <c r="BC36">
        <f t="shared" si="19"/>
        <v>0</v>
      </c>
      <c r="BD36">
        <f t="shared" si="19"/>
        <v>0</v>
      </c>
      <c r="BE36">
        <f t="shared" si="19"/>
        <v>0</v>
      </c>
      <c r="BF36">
        <f t="shared" si="19"/>
        <v>0</v>
      </c>
      <c r="BG36">
        <f t="shared" si="19"/>
        <v>0</v>
      </c>
      <c r="BH36">
        <f t="shared" si="19"/>
        <v>0</v>
      </c>
      <c r="BI36">
        <f t="shared" si="19"/>
        <v>0</v>
      </c>
      <c r="BJ36">
        <f t="shared" si="19"/>
        <v>0</v>
      </c>
      <c r="BK36">
        <f t="shared" si="19"/>
        <v>0</v>
      </c>
      <c r="BL36">
        <f t="shared" si="19"/>
        <v>0</v>
      </c>
      <c r="BM36">
        <f t="shared" si="19"/>
        <v>0</v>
      </c>
      <c r="BN36">
        <f t="shared" si="20"/>
        <v>0</v>
      </c>
      <c r="BO36">
        <f t="shared" si="20"/>
        <v>0</v>
      </c>
      <c r="BP36">
        <f t="shared" si="20"/>
        <v>0</v>
      </c>
      <c r="BQ36">
        <f t="shared" si="20"/>
        <v>0</v>
      </c>
      <c r="BR36">
        <f t="shared" si="20"/>
        <v>0</v>
      </c>
      <c r="BS36">
        <f t="shared" si="20"/>
        <v>0</v>
      </c>
      <c r="BT36">
        <f t="shared" si="20"/>
        <v>0</v>
      </c>
      <c r="BU36">
        <f t="shared" si="20"/>
        <v>0</v>
      </c>
      <c r="BV36">
        <f t="shared" si="20"/>
        <v>0</v>
      </c>
      <c r="BW36">
        <f t="shared" si="20"/>
        <v>0</v>
      </c>
      <c r="BX36">
        <f t="shared" si="20"/>
        <v>0</v>
      </c>
      <c r="BY36">
        <f t="shared" si="20"/>
        <v>0</v>
      </c>
      <c r="BZ36">
        <f t="shared" si="20"/>
        <v>0</v>
      </c>
      <c r="CA36">
        <f t="shared" si="20"/>
        <v>0</v>
      </c>
      <c r="CB36">
        <f t="shared" si="20"/>
        <v>0</v>
      </c>
      <c r="CC36">
        <f t="shared" si="20"/>
        <v>0</v>
      </c>
      <c r="CD36">
        <f t="shared" si="21"/>
        <v>0</v>
      </c>
      <c r="CE36">
        <f t="shared" si="21"/>
        <v>0</v>
      </c>
      <c r="CF36">
        <f t="shared" si="21"/>
        <v>0</v>
      </c>
      <c r="CG36">
        <f t="shared" si="21"/>
        <v>0</v>
      </c>
      <c r="CH36">
        <f t="shared" si="21"/>
        <v>0</v>
      </c>
      <c r="CI36">
        <f t="shared" si="21"/>
        <v>0</v>
      </c>
      <c r="CJ36">
        <f t="shared" si="21"/>
        <v>0</v>
      </c>
      <c r="CK36">
        <f t="shared" si="21"/>
        <v>0</v>
      </c>
      <c r="CL36">
        <f t="shared" si="21"/>
        <v>0</v>
      </c>
      <c r="CM36">
        <f t="shared" si="21"/>
        <v>0</v>
      </c>
      <c r="CN36">
        <f t="shared" si="16"/>
        <v>0</v>
      </c>
      <c r="CO36">
        <f t="shared" si="16"/>
        <v>0</v>
      </c>
      <c r="CP36">
        <f t="shared" si="16"/>
        <v>0</v>
      </c>
      <c r="CQ36">
        <f t="shared" si="16"/>
        <v>0</v>
      </c>
      <c r="CR36">
        <f t="shared" si="16"/>
        <v>0</v>
      </c>
      <c r="CS36">
        <f t="shared" si="16"/>
        <v>0</v>
      </c>
      <c r="CT36">
        <f t="shared" si="16"/>
        <v>0</v>
      </c>
      <c r="CU36">
        <f t="shared" si="16"/>
        <v>0</v>
      </c>
      <c r="CV36">
        <f t="shared" si="16"/>
        <v>0</v>
      </c>
      <c r="CW36">
        <f t="shared" si="16"/>
        <v>0</v>
      </c>
      <c r="CX36">
        <f t="shared" si="16"/>
        <v>0</v>
      </c>
      <c r="CZ36">
        <v>1983</v>
      </c>
      <c r="DA36" s="7">
        <f t="shared" si="7"/>
        <v>0</v>
      </c>
    </row>
    <row r="37" spans="1:105" hidden="1" x14ac:dyDescent="0.3">
      <c r="A37">
        <v>1984</v>
      </c>
      <c r="B37">
        <f t="shared" si="17"/>
        <v>0</v>
      </c>
      <c r="C37">
        <f t="shared" si="17"/>
        <v>0</v>
      </c>
      <c r="D37">
        <f t="shared" si="17"/>
        <v>0</v>
      </c>
      <c r="E37">
        <f t="shared" si="17"/>
        <v>0</v>
      </c>
      <c r="F37">
        <f t="shared" si="17"/>
        <v>0</v>
      </c>
      <c r="G37">
        <f t="shared" si="17"/>
        <v>0</v>
      </c>
      <c r="H37">
        <f t="shared" si="17"/>
        <v>0</v>
      </c>
      <c r="I37">
        <f t="shared" si="17"/>
        <v>0</v>
      </c>
      <c r="J37">
        <f t="shared" si="17"/>
        <v>0</v>
      </c>
      <c r="K37">
        <f t="shared" si="17"/>
        <v>0</v>
      </c>
      <c r="L37">
        <f t="shared" si="17"/>
        <v>0</v>
      </c>
      <c r="M37">
        <f t="shared" si="17"/>
        <v>0</v>
      </c>
      <c r="N37">
        <f t="shared" si="17"/>
        <v>0</v>
      </c>
      <c r="O37">
        <f t="shared" si="17"/>
        <v>0</v>
      </c>
      <c r="P37">
        <f t="shared" si="17"/>
        <v>0</v>
      </c>
      <c r="Q37">
        <f t="shared" si="17"/>
        <v>0</v>
      </c>
      <c r="R37">
        <f t="shared" si="15"/>
        <v>0</v>
      </c>
      <c r="S37">
        <f t="shared" si="15"/>
        <v>0</v>
      </c>
      <c r="T37">
        <f t="shared" si="15"/>
        <v>0</v>
      </c>
      <c r="U37">
        <f t="shared" si="15"/>
        <v>0</v>
      </c>
      <c r="V37">
        <f t="shared" si="15"/>
        <v>0</v>
      </c>
      <c r="W37">
        <f t="shared" si="15"/>
        <v>0</v>
      </c>
      <c r="X37">
        <f t="shared" si="15"/>
        <v>0</v>
      </c>
      <c r="Y37">
        <f t="shared" si="15"/>
        <v>0</v>
      </c>
      <c r="Z37">
        <f t="shared" si="15"/>
        <v>0</v>
      </c>
      <c r="AA37">
        <f t="shared" si="15"/>
        <v>0</v>
      </c>
      <c r="AB37">
        <f t="shared" si="15"/>
        <v>0</v>
      </c>
      <c r="AC37">
        <f t="shared" si="15"/>
        <v>0</v>
      </c>
      <c r="AD37">
        <f t="shared" si="15"/>
        <v>0</v>
      </c>
      <c r="AE37">
        <f t="shared" si="15"/>
        <v>0</v>
      </c>
      <c r="AF37">
        <f t="shared" si="15"/>
        <v>0</v>
      </c>
      <c r="AG37">
        <f t="shared" si="15"/>
        <v>0</v>
      </c>
      <c r="AH37">
        <f t="shared" si="18"/>
        <v>0</v>
      </c>
      <c r="AI37">
        <f t="shared" si="18"/>
        <v>0</v>
      </c>
      <c r="AJ37">
        <f t="shared" si="18"/>
        <v>0</v>
      </c>
      <c r="AK37">
        <f t="shared" si="18"/>
        <v>0</v>
      </c>
      <c r="AL37">
        <f t="shared" si="18"/>
        <v>0</v>
      </c>
      <c r="AM37">
        <f t="shared" si="18"/>
        <v>0</v>
      </c>
      <c r="AN37">
        <f t="shared" si="18"/>
        <v>0</v>
      </c>
      <c r="AO37">
        <f t="shared" si="18"/>
        <v>0</v>
      </c>
      <c r="AP37">
        <f t="shared" si="18"/>
        <v>0</v>
      </c>
      <c r="AQ37">
        <f t="shared" si="18"/>
        <v>0</v>
      </c>
      <c r="AR37">
        <f t="shared" si="18"/>
        <v>0</v>
      </c>
      <c r="AS37">
        <f t="shared" si="18"/>
        <v>0</v>
      </c>
      <c r="AT37">
        <f t="shared" si="18"/>
        <v>0</v>
      </c>
      <c r="AU37">
        <f t="shared" si="18"/>
        <v>0</v>
      </c>
      <c r="AV37">
        <f t="shared" si="18"/>
        <v>0</v>
      </c>
      <c r="AW37">
        <f t="shared" si="18"/>
        <v>0</v>
      </c>
      <c r="AX37">
        <f t="shared" si="19"/>
        <v>0</v>
      </c>
      <c r="AY37">
        <f t="shared" si="19"/>
        <v>0</v>
      </c>
      <c r="AZ37">
        <f t="shared" si="19"/>
        <v>0</v>
      </c>
      <c r="BA37">
        <f t="shared" si="19"/>
        <v>0</v>
      </c>
      <c r="BB37">
        <f t="shared" si="19"/>
        <v>0</v>
      </c>
      <c r="BC37">
        <f t="shared" si="19"/>
        <v>0</v>
      </c>
      <c r="BD37">
        <f t="shared" si="19"/>
        <v>0</v>
      </c>
      <c r="BE37">
        <f t="shared" si="19"/>
        <v>0</v>
      </c>
      <c r="BF37">
        <f t="shared" si="19"/>
        <v>0</v>
      </c>
      <c r="BG37">
        <f t="shared" si="19"/>
        <v>0</v>
      </c>
      <c r="BH37">
        <f t="shared" si="19"/>
        <v>0</v>
      </c>
      <c r="BI37">
        <f t="shared" si="19"/>
        <v>0</v>
      </c>
      <c r="BJ37">
        <f t="shared" si="19"/>
        <v>0</v>
      </c>
      <c r="BK37">
        <f t="shared" si="19"/>
        <v>0</v>
      </c>
      <c r="BL37">
        <f t="shared" si="19"/>
        <v>0</v>
      </c>
      <c r="BM37">
        <f t="shared" si="19"/>
        <v>0</v>
      </c>
      <c r="BN37">
        <f t="shared" si="20"/>
        <v>0</v>
      </c>
      <c r="BO37">
        <f t="shared" si="20"/>
        <v>0</v>
      </c>
      <c r="BP37">
        <f t="shared" si="20"/>
        <v>0</v>
      </c>
      <c r="BQ37">
        <f t="shared" si="20"/>
        <v>0</v>
      </c>
      <c r="BR37">
        <f t="shared" si="20"/>
        <v>0</v>
      </c>
      <c r="BS37">
        <f t="shared" si="20"/>
        <v>0</v>
      </c>
      <c r="BT37">
        <f t="shared" si="20"/>
        <v>0</v>
      </c>
      <c r="BU37">
        <f t="shared" si="20"/>
        <v>0</v>
      </c>
      <c r="BV37">
        <f t="shared" si="20"/>
        <v>0</v>
      </c>
      <c r="BW37">
        <f t="shared" si="20"/>
        <v>0</v>
      </c>
      <c r="BX37">
        <f t="shared" si="20"/>
        <v>0</v>
      </c>
      <c r="BY37">
        <f t="shared" si="20"/>
        <v>0</v>
      </c>
      <c r="BZ37">
        <f t="shared" si="20"/>
        <v>0</v>
      </c>
      <c r="CA37">
        <f t="shared" si="20"/>
        <v>0</v>
      </c>
      <c r="CB37">
        <f t="shared" si="20"/>
        <v>0</v>
      </c>
      <c r="CC37">
        <f t="shared" si="20"/>
        <v>0</v>
      </c>
      <c r="CD37">
        <f t="shared" si="21"/>
        <v>0</v>
      </c>
      <c r="CE37">
        <f t="shared" si="21"/>
        <v>0</v>
      </c>
      <c r="CF37">
        <f t="shared" si="21"/>
        <v>0</v>
      </c>
      <c r="CG37">
        <f t="shared" si="21"/>
        <v>0</v>
      </c>
      <c r="CH37">
        <f t="shared" si="21"/>
        <v>0</v>
      </c>
      <c r="CI37">
        <f t="shared" si="21"/>
        <v>0</v>
      </c>
      <c r="CJ37">
        <f t="shared" si="21"/>
        <v>0</v>
      </c>
      <c r="CK37">
        <f t="shared" si="21"/>
        <v>0</v>
      </c>
      <c r="CL37">
        <f t="shared" si="21"/>
        <v>0</v>
      </c>
      <c r="CM37">
        <f t="shared" si="21"/>
        <v>0</v>
      </c>
      <c r="CN37">
        <f t="shared" si="16"/>
        <v>0</v>
      </c>
      <c r="CO37">
        <f t="shared" si="16"/>
        <v>0</v>
      </c>
      <c r="CP37">
        <f t="shared" si="16"/>
        <v>0</v>
      </c>
      <c r="CQ37">
        <f t="shared" si="16"/>
        <v>0</v>
      </c>
      <c r="CR37">
        <f t="shared" si="16"/>
        <v>0</v>
      </c>
      <c r="CS37">
        <f t="shared" si="16"/>
        <v>0</v>
      </c>
      <c r="CT37">
        <f t="shared" si="16"/>
        <v>0</v>
      </c>
      <c r="CU37">
        <f t="shared" si="16"/>
        <v>0</v>
      </c>
      <c r="CV37">
        <f t="shared" si="16"/>
        <v>0</v>
      </c>
      <c r="CW37">
        <f t="shared" si="16"/>
        <v>0</v>
      </c>
      <c r="CX37">
        <f t="shared" si="16"/>
        <v>0</v>
      </c>
      <c r="CZ37">
        <v>1984</v>
      </c>
      <c r="DA37" s="7">
        <f t="shared" si="7"/>
        <v>0</v>
      </c>
    </row>
    <row r="38" spans="1:105" hidden="1" x14ac:dyDescent="0.3">
      <c r="A38">
        <v>1985</v>
      </c>
      <c r="B38">
        <f t="shared" si="17"/>
        <v>0</v>
      </c>
      <c r="C38">
        <f t="shared" si="17"/>
        <v>0</v>
      </c>
      <c r="D38">
        <f t="shared" si="17"/>
        <v>0</v>
      </c>
      <c r="E38">
        <f t="shared" si="17"/>
        <v>0</v>
      </c>
      <c r="F38">
        <f t="shared" si="17"/>
        <v>0</v>
      </c>
      <c r="G38">
        <f t="shared" si="17"/>
        <v>0</v>
      </c>
      <c r="H38">
        <f t="shared" si="17"/>
        <v>0</v>
      </c>
      <c r="I38">
        <f t="shared" si="17"/>
        <v>0</v>
      </c>
      <c r="J38">
        <f t="shared" si="17"/>
        <v>0</v>
      </c>
      <c r="K38">
        <f t="shared" si="17"/>
        <v>0</v>
      </c>
      <c r="L38">
        <f t="shared" si="17"/>
        <v>0</v>
      </c>
      <c r="M38">
        <f t="shared" si="17"/>
        <v>0</v>
      </c>
      <c r="N38">
        <f t="shared" si="17"/>
        <v>0</v>
      </c>
      <c r="O38">
        <f t="shared" si="17"/>
        <v>0</v>
      </c>
      <c r="P38">
        <f t="shared" si="17"/>
        <v>0</v>
      </c>
      <c r="Q38">
        <f t="shared" si="17"/>
        <v>0</v>
      </c>
      <c r="R38">
        <f t="shared" si="15"/>
        <v>0</v>
      </c>
      <c r="S38">
        <f t="shared" si="15"/>
        <v>0</v>
      </c>
      <c r="T38">
        <f t="shared" si="15"/>
        <v>0</v>
      </c>
      <c r="U38">
        <f t="shared" si="15"/>
        <v>0</v>
      </c>
      <c r="V38">
        <f t="shared" si="15"/>
        <v>0</v>
      </c>
      <c r="W38">
        <f t="shared" si="15"/>
        <v>0</v>
      </c>
      <c r="X38">
        <f t="shared" si="15"/>
        <v>0</v>
      </c>
      <c r="Y38">
        <f t="shared" si="15"/>
        <v>0</v>
      </c>
      <c r="Z38">
        <f t="shared" si="15"/>
        <v>0</v>
      </c>
      <c r="AA38">
        <f t="shared" si="15"/>
        <v>0</v>
      </c>
      <c r="AB38">
        <f t="shared" si="15"/>
        <v>0</v>
      </c>
      <c r="AC38">
        <f t="shared" si="15"/>
        <v>0</v>
      </c>
      <c r="AD38">
        <f t="shared" si="15"/>
        <v>0</v>
      </c>
      <c r="AE38">
        <f t="shared" si="15"/>
        <v>0</v>
      </c>
      <c r="AF38">
        <f t="shared" si="15"/>
        <v>0</v>
      </c>
      <c r="AG38">
        <f t="shared" si="15"/>
        <v>0</v>
      </c>
      <c r="AH38">
        <f t="shared" si="18"/>
        <v>0</v>
      </c>
      <c r="AI38">
        <f t="shared" si="18"/>
        <v>0</v>
      </c>
      <c r="AJ38">
        <f t="shared" si="18"/>
        <v>0</v>
      </c>
      <c r="AK38">
        <f t="shared" si="18"/>
        <v>0</v>
      </c>
      <c r="AL38">
        <f t="shared" si="18"/>
        <v>0</v>
      </c>
      <c r="AM38">
        <f t="shared" si="18"/>
        <v>0</v>
      </c>
      <c r="AN38">
        <f t="shared" si="18"/>
        <v>0</v>
      </c>
      <c r="AO38">
        <f t="shared" si="18"/>
        <v>0</v>
      </c>
      <c r="AP38">
        <f t="shared" si="18"/>
        <v>0</v>
      </c>
      <c r="AQ38">
        <f t="shared" si="18"/>
        <v>0</v>
      </c>
      <c r="AR38">
        <f t="shared" si="18"/>
        <v>0</v>
      </c>
      <c r="AS38">
        <f t="shared" si="18"/>
        <v>0</v>
      </c>
      <c r="AT38">
        <f t="shared" si="18"/>
        <v>0</v>
      </c>
      <c r="AU38">
        <f t="shared" si="18"/>
        <v>0</v>
      </c>
      <c r="AV38">
        <f t="shared" si="18"/>
        <v>0</v>
      </c>
      <c r="AW38">
        <f t="shared" si="18"/>
        <v>0</v>
      </c>
      <c r="AX38">
        <f t="shared" si="19"/>
        <v>0</v>
      </c>
      <c r="AY38">
        <f t="shared" si="19"/>
        <v>0</v>
      </c>
      <c r="AZ38">
        <f t="shared" si="19"/>
        <v>0</v>
      </c>
      <c r="BA38">
        <f t="shared" si="19"/>
        <v>0</v>
      </c>
      <c r="BB38">
        <f t="shared" si="19"/>
        <v>0</v>
      </c>
      <c r="BC38">
        <f t="shared" si="19"/>
        <v>0</v>
      </c>
      <c r="BD38">
        <f t="shared" si="19"/>
        <v>0</v>
      </c>
      <c r="BE38">
        <f t="shared" si="19"/>
        <v>0</v>
      </c>
      <c r="BF38">
        <f t="shared" si="19"/>
        <v>0</v>
      </c>
      <c r="BG38">
        <f t="shared" si="19"/>
        <v>0</v>
      </c>
      <c r="BH38">
        <f t="shared" si="19"/>
        <v>0</v>
      </c>
      <c r="BI38">
        <f t="shared" si="19"/>
        <v>0</v>
      </c>
      <c r="BJ38">
        <f t="shared" si="19"/>
        <v>0</v>
      </c>
      <c r="BK38">
        <f t="shared" si="19"/>
        <v>0</v>
      </c>
      <c r="BL38">
        <f t="shared" si="19"/>
        <v>0</v>
      </c>
      <c r="BM38">
        <f t="shared" si="19"/>
        <v>0</v>
      </c>
      <c r="BN38">
        <f t="shared" si="20"/>
        <v>0</v>
      </c>
      <c r="BO38">
        <f t="shared" si="20"/>
        <v>0</v>
      </c>
      <c r="BP38">
        <f t="shared" si="20"/>
        <v>0</v>
      </c>
      <c r="BQ38">
        <f t="shared" si="20"/>
        <v>0</v>
      </c>
      <c r="BR38">
        <f t="shared" si="20"/>
        <v>0</v>
      </c>
      <c r="BS38">
        <f t="shared" si="20"/>
        <v>0</v>
      </c>
      <c r="BT38">
        <f t="shared" si="20"/>
        <v>0</v>
      </c>
      <c r="BU38">
        <f t="shared" si="20"/>
        <v>0</v>
      </c>
      <c r="BV38">
        <f t="shared" si="20"/>
        <v>0</v>
      </c>
      <c r="BW38">
        <f t="shared" si="20"/>
        <v>0</v>
      </c>
      <c r="BX38">
        <f t="shared" si="20"/>
        <v>0</v>
      </c>
      <c r="BY38">
        <f t="shared" si="20"/>
        <v>0</v>
      </c>
      <c r="BZ38">
        <f t="shared" si="20"/>
        <v>0</v>
      </c>
      <c r="CA38">
        <f t="shared" si="20"/>
        <v>0</v>
      </c>
      <c r="CB38">
        <f t="shared" si="20"/>
        <v>0</v>
      </c>
      <c r="CC38">
        <f t="shared" si="20"/>
        <v>0</v>
      </c>
      <c r="CD38">
        <f t="shared" si="21"/>
        <v>0</v>
      </c>
      <c r="CE38">
        <f t="shared" si="21"/>
        <v>0</v>
      </c>
      <c r="CF38">
        <f t="shared" si="21"/>
        <v>0</v>
      </c>
      <c r="CG38">
        <f t="shared" si="21"/>
        <v>0</v>
      </c>
      <c r="CH38">
        <f t="shared" si="21"/>
        <v>0</v>
      </c>
      <c r="CI38">
        <f t="shared" si="21"/>
        <v>0</v>
      </c>
      <c r="CJ38">
        <f t="shared" si="21"/>
        <v>0</v>
      </c>
      <c r="CK38">
        <f t="shared" si="21"/>
        <v>0</v>
      </c>
      <c r="CL38">
        <f t="shared" si="21"/>
        <v>0</v>
      </c>
      <c r="CM38">
        <f t="shared" si="21"/>
        <v>0</v>
      </c>
      <c r="CN38">
        <f t="shared" si="16"/>
        <v>0</v>
      </c>
      <c r="CO38">
        <f t="shared" si="16"/>
        <v>0</v>
      </c>
      <c r="CP38">
        <f t="shared" si="16"/>
        <v>0</v>
      </c>
      <c r="CQ38">
        <f t="shared" si="16"/>
        <v>0</v>
      </c>
      <c r="CR38">
        <f t="shared" si="16"/>
        <v>0</v>
      </c>
      <c r="CS38">
        <f t="shared" si="16"/>
        <v>0</v>
      </c>
      <c r="CT38">
        <f t="shared" si="16"/>
        <v>0</v>
      </c>
      <c r="CU38">
        <f t="shared" si="16"/>
        <v>0</v>
      </c>
      <c r="CV38">
        <f t="shared" si="16"/>
        <v>0</v>
      </c>
      <c r="CW38">
        <f t="shared" si="16"/>
        <v>0</v>
      </c>
      <c r="CX38">
        <f t="shared" si="16"/>
        <v>0</v>
      </c>
      <c r="CZ38">
        <v>1985</v>
      </c>
      <c r="DA38" s="7">
        <f t="shared" si="7"/>
        <v>0</v>
      </c>
    </row>
    <row r="39" spans="1:105" hidden="1" x14ac:dyDescent="0.3">
      <c r="A39">
        <v>1986</v>
      </c>
      <c r="B39">
        <f t="shared" si="17"/>
        <v>0</v>
      </c>
      <c r="C39">
        <f t="shared" si="17"/>
        <v>0</v>
      </c>
      <c r="D39">
        <f t="shared" si="17"/>
        <v>0</v>
      </c>
      <c r="E39">
        <f t="shared" si="17"/>
        <v>0</v>
      </c>
      <c r="F39">
        <f t="shared" si="17"/>
        <v>0</v>
      </c>
      <c r="G39">
        <f t="shared" si="17"/>
        <v>0</v>
      </c>
      <c r="H39">
        <f t="shared" si="17"/>
        <v>0</v>
      </c>
      <c r="I39">
        <f t="shared" si="17"/>
        <v>0</v>
      </c>
      <c r="J39">
        <f t="shared" si="17"/>
        <v>0</v>
      </c>
      <c r="K39">
        <f t="shared" si="17"/>
        <v>0</v>
      </c>
      <c r="L39">
        <f t="shared" si="17"/>
        <v>0</v>
      </c>
      <c r="M39">
        <f t="shared" si="17"/>
        <v>0</v>
      </c>
      <c r="N39">
        <f t="shared" si="17"/>
        <v>0</v>
      </c>
      <c r="O39">
        <f t="shared" si="17"/>
        <v>0</v>
      </c>
      <c r="P39">
        <f t="shared" si="17"/>
        <v>0</v>
      </c>
      <c r="Q39">
        <f t="shared" si="17"/>
        <v>0</v>
      </c>
      <c r="R39">
        <f t="shared" si="15"/>
        <v>0</v>
      </c>
      <c r="S39">
        <f t="shared" si="15"/>
        <v>0</v>
      </c>
      <c r="T39">
        <f t="shared" si="15"/>
        <v>0</v>
      </c>
      <c r="U39">
        <f t="shared" si="15"/>
        <v>0</v>
      </c>
      <c r="V39">
        <f t="shared" si="15"/>
        <v>0</v>
      </c>
      <c r="W39">
        <f t="shared" si="15"/>
        <v>0</v>
      </c>
      <c r="X39">
        <f t="shared" si="15"/>
        <v>0</v>
      </c>
      <c r="Y39">
        <f t="shared" si="15"/>
        <v>0</v>
      </c>
      <c r="Z39">
        <f t="shared" si="15"/>
        <v>0</v>
      </c>
      <c r="AA39">
        <f t="shared" si="15"/>
        <v>0</v>
      </c>
      <c r="AB39">
        <f t="shared" si="15"/>
        <v>0</v>
      </c>
      <c r="AC39">
        <f t="shared" si="15"/>
        <v>0</v>
      </c>
      <c r="AD39">
        <f t="shared" si="15"/>
        <v>0</v>
      </c>
      <c r="AE39">
        <f t="shared" si="15"/>
        <v>0</v>
      </c>
      <c r="AF39">
        <f t="shared" si="15"/>
        <v>0</v>
      </c>
      <c r="AG39">
        <f t="shared" si="15"/>
        <v>0</v>
      </c>
      <c r="AH39">
        <f t="shared" si="18"/>
        <v>0</v>
      </c>
      <c r="AI39">
        <f t="shared" si="18"/>
        <v>0</v>
      </c>
      <c r="AJ39">
        <f t="shared" si="18"/>
        <v>0</v>
      </c>
      <c r="AK39">
        <f t="shared" si="18"/>
        <v>0</v>
      </c>
      <c r="AL39">
        <f t="shared" si="18"/>
        <v>0</v>
      </c>
      <c r="AM39">
        <f t="shared" si="18"/>
        <v>0</v>
      </c>
      <c r="AN39">
        <f t="shared" si="18"/>
        <v>0</v>
      </c>
      <c r="AO39">
        <f t="shared" si="18"/>
        <v>0</v>
      </c>
      <c r="AP39">
        <f t="shared" si="18"/>
        <v>0</v>
      </c>
      <c r="AQ39">
        <f t="shared" si="18"/>
        <v>0</v>
      </c>
      <c r="AR39">
        <f t="shared" si="18"/>
        <v>0</v>
      </c>
      <c r="AS39">
        <f t="shared" si="18"/>
        <v>0</v>
      </c>
      <c r="AT39">
        <f t="shared" si="18"/>
        <v>0</v>
      </c>
      <c r="AU39">
        <f t="shared" si="18"/>
        <v>0</v>
      </c>
      <c r="AV39">
        <f t="shared" si="18"/>
        <v>0</v>
      </c>
      <c r="AW39">
        <f t="shared" si="18"/>
        <v>0</v>
      </c>
      <c r="AX39">
        <f t="shared" si="19"/>
        <v>0</v>
      </c>
      <c r="AY39">
        <f t="shared" si="19"/>
        <v>0</v>
      </c>
      <c r="AZ39">
        <f t="shared" si="19"/>
        <v>0</v>
      </c>
      <c r="BA39">
        <f t="shared" si="19"/>
        <v>0</v>
      </c>
      <c r="BB39">
        <f t="shared" si="19"/>
        <v>0</v>
      </c>
      <c r="BC39">
        <f t="shared" si="19"/>
        <v>0</v>
      </c>
      <c r="BD39">
        <f t="shared" si="19"/>
        <v>0</v>
      </c>
      <c r="BE39">
        <f t="shared" si="19"/>
        <v>0</v>
      </c>
      <c r="BF39">
        <f t="shared" si="19"/>
        <v>0</v>
      </c>
      <c r="BG39">
        <f t="shared" si="19"/>
        <v>0</v>
      </c>
      <c r="BH39">
        <f t="shared" si="19"/>
        <v>0</v>
      </c>
      <c r="BI39">
        <f t="shared" si="19"/>
        <v>0</v>
      </c>
      <c r="BJ39">
        <f t="shared" si="19"/>
        <v>0</v>
      </c>
      <c r="BK39">
        <f t="shared" si="19"/>
        <v>0</v>
      </c>
      <c r="BL39">
        <f t="shared" si="19"/>
        <v>0</v>
      </c>
      <c r="BM39">
        <f t="shared" si="19"/>
        <v>0</v>
      </c>
      <c r="BN39">
        <f t="shared" si="20"/>
        <v>0</v>
      </c>
      <c r="BO39">
        <f t="shared" si="20"/>
        <v>0</v>
      </c>
      <c r="BP39">
        <f t="shared" si="20"/>
        <v>0</v>
      </c>
      <c r="BQ39">
        <f t="shared" si="20"/>
        <v>0</v>
      </c>
      <c r="BR39">
        <f t="shared" si="20"/>
        <v>0</v>
      </c>
      <c r="BS39">
        <f t="shared" si="20"/>
        <v>0</v>
      </c>
      <c r="BT39">
        <f t="shared" si="20"/>
        <v>0</v>
      </c>
      <c r="BU39">
        <f t="shared" si="20"/>
        <v>0</v>
      </c>
      <c r="BV39">
        <f t="shared" si="20"/>
        <v>0</v>
      </c>
      <c r="BW39">
        <f t="shared" si="20"/>
        <v>0</v>
      </c>
      <c r="BX39">
        <f t="shared" si="20"/>
        <v>0</v>
      </c>
      <c r="BY39">
        <f t="shared" si="20"/>
        <v>0</v>
      </c>
      <c r="BZ39">
        <f t="shared" si="20"/>
        <v>0</v>
      </c>
      <c r="CA39">
        <f t="shared" si="20"/>
        <v>0</v>
      </c>
      <c r="CB39">
        <f t="shared" si="20"/>
        <v>0</v>
      </c>
      <c r="CC39">
        <f t="shared" si="20"/>
        <v>0</v>
      </c>
      <c r="CD39">
        <f t="shared" si="21"/>
        <v>0</v>
      </c>
      <c r="CE39">
        <f t="shared" si="21"/>
        <v>0</v>
      </c>
      <c r="CF39">
        <f t="shared" si="21"/>
        <v>0</v>
      </c>
      <c r="CG39">
        <f t="shared" si="21"/>
        <v>0</v>
      </c>
      <c r="CH39">
        <f t="shared" si="21"/>
        <v>0</v>
      </c>
      <c r="CI39">
        <f t="shared" si="21"/>
        <v>0</v>
      </c>
      <c r="CJ39">
        <f t="shared" si="21"/>
        <v>0</v>
      </c>
      <c r="CK39">
        <f t="shared" si="21"/>
        <v>0</v>
      </c>
      <c r="CL39">
        <f t="shared" si="21"/>
        <v>0</v>
      </c>
      <c r="CM39">
        <f t="shared" si="21"/>
        <v>0</v>
      </c>
      <c r="CN39">
        <f t="shared" si="16"/>
        <v>0</v>
      </c>
      <c r="CO39">
        <f t="shared" si="16"/>
        <v>0</v>
      </c>
      <c r="CP39">
        <f t="shared" si="16"/>
        <v>0</v>
      </c>
      <c r="CQ39">
        <f t="shared" si="16"/>
        <v>0</v>
      </c>
      <c r="CR39">
        <f t="shared" si="16"/>
        <v>0</v>
      </c>
      <c r="CS39">
        <f t="shared" si="16"/>
        <v>0</v>
      </c>
      <c r="CT39">
        <f t="shared" si="16"/>
        <v>0</v>
      </c>
      <c r="CU39">
        <f t="shared" si="16"/>
        <v>0</v>
      </c>
      <c r="CV39">
        <f t="shared" si="16"/>
        <v>0</v>
      </c>
      <c r="CW39">
        <f t="shared" si="16"/>
        <v>0</v>
      </c>
      <c r="CX39">
        <f t="shared" si="16"/>
        <v>0</v>
      </c>
      <c r="CZ39">
        <v>1986</v>
      </c>
      <c r="DA39" s="7">
        <f t="shared" si="7"/>
        <v>0</v>
      </c>
    </row>
    <row r="40" spans="1:105" hidden="1" x14ac:dyDescent="0.3">
      <c r="A40">
        <v>1987</v>
      </c>
      <c r="B40">
        <f t="shared" si="17"/>
        <v>0</v>
      </c>
      <c r="C40">
        <f t="shared" si="17"/>
        <v>0</v>
      </c>
      <c r="D40">
        <f t="shared" si="17"/>
        <v>0</v>
      </c>
      <c r="E40">
        <f t="shared" si="17"/>
        <v>0</v>
      </c>
      <c r="F40">
        <f t="shared" si="17"/>
        <v>0</v>
      </c>
      <c r="G40">
        <f t="shared" si="17"/>
        <v>0</v>
      </c>
      <c r="H40">
        <f t="shared" si="17"/>
        <v>0</v>
      </c>
      <c r="I40">
        <f t="shared" si="17"/>
        <v>0</v>
      </c>
      <c r="J40">
        <f t="shared" si="17"/>
        <v>0</v>
      </c>
      <c r="K40">
        <f t="shared" si="17"/>
        <v>0</v>
      </c>
      <c r="L40">
        <f t="shared" si="17"/>
        <v>0</v>
      </c>
      <c r="M40">
        <f t="shared" si="17"/>
        <v>0</v>
      </c>
      <c r="N40">
        <f t="shared" si="17"/>
        <v>0</v>
      </c>
      <c r="O40">
        <f t="shared" si="17"/>
        <v>0</v>
      </c>
      <c r="P40">
        <f t="shared" si="17"/>
        <v>0</v>
      </c>
      <c r="Q40">
        <f t="shared" si="17"/>
        <v>0</v>
      </c>
      <c r="R40">
        <f t="shared" si="15"/>
        <v>0</v>
      </c>
      <c r="S40">
        <f t="shared" si="15"/>
        <v>0</v>
      </c>
      <c r="T40">
        <f t="shared" si="15"/>
        <v>0</v>
      </c>
      <c r="U40">
        <f t="shared" si="15"/>
        <v>0</v>
      </c>
      <c r="V40">
        <f t="shared" si="15"/>
        <v>0</v>
      </c>
      <c r="W40">
        <f t="shared" si="15"/>
        <v>0</v>
      </c>
      <c r="X40">
        <f t="shared" si="15"/>
        <v>0</v>
      </c>
      <c r="Y40">
        <f t="shared" si="15"/>
        <v>0</v>
      </c>
      <c r="Z40">
        <f t="shared" si="15"/>
        <v>0</v>
      </c>
      <c r="AA40">
        <f t="shared" si="15"/>
        <v>0</v>
      </c>
      <c r="AB40">
        <f t="shared" si="15"/>
        <v>0</v>
      </c>
      <c r="AC40">
        <f t="shared" si="15"/>
        <v>0</v>
      </c>
      <c r="AD40">
        <f t="shared" si="15"/>
        <v>0</v>
      </c>
      <c r="AE40">
        <f t="shared" si="15"/>
        <v>0</v>
      </c>
      <c r="AF40">
        <f t="shared" si="15"/>
        <v>0</v>
      </c>
      <c r="AG40">
        <f t="shared" si="15"/>
        <v>0</v>
      </c>
      <c r="AH40">
        <f t="shared" si="18"/>
        <v>0</v>
      </c>
      <c r="AI40">
        <f t="shared" si="18"/>
        <v>0</v>
      </c>
      <c r="AJ40">
        <f t="shared" si="18"/>
        <v>0</v>
      </c>
      <c r="AK40">
        <f t="shared" si="18"/>
        <v>0</v>
      </c>
      <c r="AL40">
        <f t="shared" si="18"/>
        <v>0</v>
      </c>
      <c r="AM40">
        <f t="shared" si="18"/>
        <v>0</v>
      </c>
      <c r="AN40">
        <f t="shared" si="18"/>
        <v>0</v>
      </c>
      <c r="AO40">
        <f t="shared" si="18"/>
        <v>0</v>
      </c>
      <c r="AP40">
        <f t="shared" si="18"/>
        <v>0</v>
      </c>
      <c r="AQ40">
        <f t="shared" si="18"/>
        <v>0</v>
      </c>
      <c r="AR40">
        <f t="shared" si="18"/>
        <v>0</v>
      </c>
      <c r="AS40">
        <f t="shared" si="18"/>
        <v>0</v>
      </c>
      <c r="AT40">
        <f t="shared" si="18"/>
        <v>0</v>
      </c>
      <c r="AU40">
        <f t="shared" si="18"/>
        <v>0</v>
      </c>
      <c r="AV40">
        <f t="shared" si="18"/>
        <v>0</v>
      </c>
      <c r="AW40">
        <f t="shared" si="18"/>
        <v>0</v>
      </c>
      <c r="AX40">
        <f t="shared" si="19"/>
        <v>0</v>
      </c>
      <c r="AY40">
        <f t="shared" si="19"/>
        <v>0</v>
      </c>
      <c r="AZ40">
        <f t="shared" si="19"/>
        <v>0</v>
      </c>
      <c r="BA40">
        <f t="shared" si="19"/>
        <v>0</v>
      </c>
      <c r="BB40">
        <f t="shared" si="19"/>
        <v>0</v>
      </c>
      <c r="BC40">
        <f t="shared" si="19"/>
        <v>0</v>
      </c>
      <c r="BD40">
        <f t="shared" si="19"/>
        <v>0</v>
      </c>
      <c r="BE40">
        <f t="shared" si="19"/>
        <v>0</v>
      </c>
      <c r="BF40">
        <f t="shared" si="19"/>
        <v>0</v>
      </c>
      <c r="BG40">
        <f t="shared" si="19"/>
        <v>0</v>
      </c>
      <c r="BH40">
        <f t="shared" si="19"/>
        <v>0</v>
      </c>
      <c r="BI40">
        <f t="shared" si="19"/>
        <v>0</v>
      </c>
      <c r="BJ40">
        <f t="shared" si="19"/>
        <v>0</v>
      </c>
      <c r="BK40">
        <f t="shared" si="19"/>
        <v>0</v>
      </c>
      <c r="BL40">
        <f t="shared" si="19"/>
        <v>0</v>
      </c>
      <c r="BM40">
        <f t="shared" si="19"/>
        <v>0</v>
      </c>
      <c r="BN40">
        <f t="shared" si="20"/>
        <v>0</v>
      </c>
      <c r="BO40">
        <f t="shared" si="20"/>
        <v>0</v>
      </c>
      <c r="BP40">
        <f t="shared" si="20"/>
        <v>0</v>
      </c>
      <c r="BQ40">
        <f t="shared" si="20"/>
        <v>0</v>
      </c>
      <c r="BR40">
        <f t="shared" si="20"/>
        <v>0</v>
      </c>
      <c r="BS40">
        <f t="shared" si="20"/>
        <v>0</v>
      </c>
      <c r="BT40">
        <f t="shared" si="20"/>
        <v>0</v>
      </c>
      <c r="BU40">
        <f t="shared" si="20"/>
        <v>0</v>
      </c>
      <c r="BV40">
        <f t="shared" si="20"/>
        <v>0</v>
      </c>
      <c r="BW40">
        <f t="shared" si="20"/>
        <v>0</v>
      </c>
      <c r="BX40">
        <f t="shared" si="20"/>
        <v>0</v>
      </c>
      <c r="BY40">
        <f t="shared" si="20"/>
        <v>0</v>
      </c>
      <c r="BZ40">
        <f t="shared" si="20"/>
        <v>0</v>
      </c>
      <c r="CA40">
        <f t="shared" si="20"/>
        <v>0</v>
      </c>
      <c r="CB40">
        <f t="shared" si="20"/>
        <v>0</v>
      </c>
      <c r="CC40">
        <f t="shared" si="20"/>
        <v>0</v>
      </c>
      <c r="CD40">
        <f t="shared" si="21"/>
        <v>0</v>
      </c>
      <c r="CE40">
        <f t="shared" si="21"/>
        <v>0</v>
      </c>
      <c r="CF40">
        <f t="shared" si="21"/>
        <v>0</v>
      </c>
      <c r="CG40">
        <f t="shared" si="21"/>
        <v>0</v>
      </c>
      <c r="CH40">
        <f t="shared" si="21"/>
        <v>0</v>
      </c>
      <c r="CI40">
        <f t="shared" si="21"/>
        <v>0</v>
      </c>
      <c r="CJ40">
        <f t="shared" si="21"/>
        <v>0</v>
      </c>
      <c r="CK40">
        <f t="shared" si="21"/>
        <v>0</v>
      </c>
      <c r="CL40">
        <f t="shared" si="21"/>
        <v>0</v>
      </c>
      <c r="CM40">
        <f t="shared" si="21"/>
        <v>0</v>
      </c>
      <c r="CN40">
        <f t="shared" si="16"/>
        <v>0</v>
      </c>
      <c r="CO40">
        <f t="shared" si="16"/>
        <v>0</v>
      </c>
      <c r="CP40">
        <f t="shared" si="16"/>
        <v>0</v>
      </c>
      <c r="CQ40">
        <f t="shared" si="16"/>
        <v>0</v>
      </c>
      <c r="CR40">
        <f t="shared" si="16"/>
        <v>0</v>
      </c>
      <c r="CS40">
        <f t="shared" si="16"/>
        <v>0</v>
      </c>
      <c r="CT40">
        <f t="shared" si="16"/>
        <v>0</v>
      </c>
      <c r="CU40">
        <f t="shared" si="16"/>
        <v>0</v>
      </c>
      <c r="CV40">
        <f t="shared" si="16"/>
        <v>0</v>
      </c>
      <c r="CW40">
        <f t="shared" si="16"/>
        <v>0</v>
      </c>
      <c r="CX40">
        <f t="shared" si="16"/>
        <v>0</v>
      </c>
      <c r="CZ40">
        <v>1987</v>
      </c>
      <c r="DA40" s="7">
        <f t="shared" si="7"/>
        <v>0</v>
      </c>
    </row>
    <row r="41" spans="1:105" hidden="1" x14ac:dyDescent="0.3">
      <c r="A41">
        <v>1988</v>
      </c>
      <c r="B41">
        <f t="shared" si="17"/>
        <v>0</v>
      </c>
      <c r="C41">
        <f t="shared" si="17"/>
        <v>0</v>
      </c>
      <c r="D41">
        <f t="shared" si="17"/>
        <v>0</v>
      </c>
      <c r="E41">
        <f t="shared" si="17"/>
        <v>0</v>
      </c>
      <c r="F41">
        <f t="shared" si="17"/>
        <v>0</v>
      </c>
      <c r="G41">
        <f t="shared" si="17"/>
        <v>0</v>
      </c>
      <c r="H41">
        <f t="shared" si="17"/>
        <v>0</v>
      </c>
      <c r="I41">
        <f t="shared" si="17"/>
        <v>0</v>
      </c>
      <c r="J41">
        <f t="shared" si="17"/>
        <v>0</v>
      </c>
      <c r="K41">
        <f t="shared" si="17"/>
        <v>0</v>
      </c>
      <c r="L41">
        <f t="shared" si="17"/>
        <v>0</v>
      </c>
      <c r="M41">
        <f t="shared" si="17"/>
        <v>0</v>
      </c>
      <c r="N41">
        <f t="shared" si="17"/>
        <v>0</v>
      </c>
      <c r="O41">
        <f t="shared" si="17"/>
        <v>0</v>
      </c>
      <c r="P41">
        <f t="shared" si="17"/>
        <v>0</v>
      </c>
      <c r="Q41">
        <f t="shared" si="17"/>
        <v>0</v>
      </c>
      <c r="R41">
        <f t="shared" si="15"/>
        <v>0</v>
      </c>
      <c r="S41">
        <f t="shared" si="15"/>
        <v>0</v>
      </c>
      <c r="T41">
        <f t="shared" si="15"/>
        <v>0</v>
      </c>
      <c r="U41">
        <f t="shared" si="15"/>
        <v>0</v>
      </c>
      <c r="V41">
        <f t="shared" si="15"/>
        <v>0</v>
      </c>
      <c r="W41">
        <f t="shared" si="15"/>
        <v>0</v>
      </c>
      <c r="X41">
        <f t="shared" si="15"/>
        <v>0</v>
      </c>
      <c r="Y41">
        <f t="shared" si="15"/>
        <v>0</v>
      </c>
      <c r="Z41">
        <f t="shared" si="15"/>
        <v>0</v>
      </c>
      <c r="AA41">
        <f t="shared" si="15"/>
        <v>0</v>
      </c>
      <c r="AB41">
        <f t="shared" si="15"/>
        <v>0</v>
      </c>
      <c r="AC41">
        <f t="shared" si="15"/>
        <v>0</v>
      </c>
      <c r="AD41">
        <f t="shared" si="15"/>
        <v>0</v>
      </c>
      <c r="AE41">
        <f t="shared" si="15"/>
        <v>0</v>
      </c>
      <c r="AF41">
        <f t="shared" si="15"/>
        <v>0</v>
      </c>
      <c r="AG41">
        <f t="shared" si="15"/>
        <v>0</v>
      </c>
      <c r="AH41">
        <f t="shared" si="18"/>
        <v>0</v>
      </c>
      <c r="AI41">
        <f t="shared" si="18"/>
        <v>0</v>
      </c>
      <c r="AJ41">
        <f t="shared" si="18"/>
        <v>0</v>
      </c>
      <c r="AK41">
        <f t="shared" si="18"/>
        <v>0</v>
      </c>
      <c r="AL41">
        <f t="shared" si="18"/>
        <v>0</v>
      </c>
      <c r="AM41">
        <f t="shared" si="18"/>
        <v>0</v>
      </c>
      <c r="AN41">
        <f t="shared" si="18"/>
        <v>0</v>
      </c>
      <c r="AO41">
        <f t="shared" si="18"/>
        <v>0</v>
      </c>
      <c r="AP41">
        <f t="shared" si="18"/>
        <v>0</v>
      </c>
      <c r="AQ41">
        <f t="shared" si="18"/>
        <v>0</v>
      </c>
      <c r="AR41">
        <f t="shared" si="18"/>
        <v>0</v>
      </c>
      <c r="AS41">
        <f t="shared" si="18"/>
        <v>0</v>
      </c>
      <c r="AT41">
        <f t="shared" si="18"/>
        <v>0</v>
      </c>
      <c r="AU41">
        <f t="shared" si="18"/>
        <v>0</v>
      </c>
      <c r="AV41">
        <f t="shared" si="18"/>
        <v>0</v>
      </c>
      <c r="AW41">
        <f t="shared" si="18"/>
        <v>0</v>
      </c>
      <c r="AX41">
        <f t="shared" si="19"/>
        <v>0</v>
      </c>
      <c r="AY41">
        <f t="shared" si="19"/>
        <v>0</v>
      </c>
      <c r="AZ41">
        <f t="shared" si="19"/>
        <v>0</v>
      </c>
      <c r="BA41">
        <f t="shared" si="19"/>
        <v>0</v>
      </c>
      <c r="BB41">
        <f t="shared" si="19"/>
        <v>0</v>
      </c>
      <c r="BC41">
        <f t="shared" si="19"/>
        <v>0</v>
      </c>
      <c r="BD41">
        <f t="shared" si="19"/>
        <v>0</v>
      </c>
      <c r="BE41">
        <f t="shared" si="19"/>
        <v>0</v>
      </c>
      <c r="BF41">
        <f t="shared" si="19"/>
        <v>0</v>
      </c>
      <c r="BG41">
        <f t="shared" si="19"/>
        <v>0</v>
      </c>
      <c r="BH41">
        <f t="shared" si="19"/>
        <v>0</v>
      </c>
      <c r="BI41">
        <f t="shared" si="19"/>
        <v>0</v>
      </c>
      <c r="BJ41">
        <f t="shared" si="19"/>
        <v>0</v>
      </c>
      <c r="BK41">
        <f t="shared" si="19"/>
        <v>0</v>
      </c>
      <c r="BL41">
        <f t="shared" si="19"/>
        <v>0</v>
      </c>
      <c r="BM41">
        <f t="shared" si="19"/>
        <v>0</v>
      </c>
      <c r="BN41">
        <f t="shared" si="20"/>
        <v>0</v>
      </c>
      <c r="BO41">
        <f t="shared" si="20"/>
        <v>0</v>
      </c>
      <c r="BP41">
        <f t="shared" si="20"/>
        <v>0</v>
      </c>
      <c r="BQ41">
        <f t="shared" si="20"/>
        <v>0</v>
      </c>
      <c r="BR41">
        <f t="shared" si="20"/>
        <v>0</v>
      </c>
      <c r="BS41">
        <f t="shared" si="20"/>
        <v>0</v>
      </c>
      <c r="BT41">
        <f t="shared" si="20"/>
        <v>0</v>
      </c>
      <c r="BU41">
        <f t="shared" si="20"/>
        <v>0</v>
      </c>
      <c r="BV41">
        <f t="shared" si="20"/>
        <v>0</v>
      </c>
      <c r="BW41">
        <f t="shared" si="20"/>
        <v>0</v>
      </c>
      <c r="BX41">
        <f t="shared" si="20"/>
        <v>0</v>
      </c>
      <c r="BY41">
        <f t="shared" si="20"/>
        <v>0</v>
      </c>
      <c r="BZ41">
        <f t="shared" si="20"/>
        <v>0</v>
      </c>
      <c r="CA41">
        <f t="shared" si="20"/>
        <v>0</v>
      </c>
      <c r="CB41">
        <f t="shared" si="20"/>
        <v>0</v>
      </c>
      <c r="CC41">
        <f t="shared" si="20"/>
        <v>0</v>
      </c>
      <c r="CD41">
        <f t="shared" si="21"/>
        <v>0</v>
      </c>
      <c r="CE41">
        <f t="shared" si="21"/>
        <v>0</v>
      </c>
      <c r="CF41">
        <f t="shared" si="21"/>
        <v>0</v>
      </c>
      <c r="CG41">
        <f t="shared" si="21"/>
        <v>0</v>
      </c>
      <c r="CH41">
        <f t="shared" si="21"/>
        <v>0</v>
      </c>
      <c r="CI41">
        <f t="shared" si="21"/>
        <v>0</v>
      </c>
      <c r="CJ41">
        <f t="shared" si="21"/>
        <v>0</v>
      </c>
      <c r="CK41">
        <f t="shared" si="21"/>
        <v>0</v>
      </c>
      <c r="CL41">
        <f t="shared" si="21"/>
        <v>0</v>
      </c>
      <c r="CM41">
        <f t="shared" si="21"/>
        <v>0</v>
      </c>
      <c r="CN41">
        <f t="shared" si="16"/>
        <v>0</v>
      </c>
      <c r="CO41">
        <f t="shared" si="16"/>
        <v>0</v>
      </c>
      <c r="CP41">
        <f t="shared" si="16"/>
        <v>0</v>
      </c>
      <c r="CQ41">
        <f t="shared" si="16"/>
        <v>0</v>
      </c>
      <c r="CR41">
        <f t="shared" si="16"/>
        <v>0</v>
      </c>
      <c r="CS41">
        <f t="shared" si="16"/>
        <v>0</v>
      </c>
      <c r="CT41">
        <f t="shared" si="16"/>
        <v>0</v>
      </c>
      <c r="CU41">
        <f t="shared" si="16"/>
        <v>0</v>
      </c>
      <c r="CV41">
        <f t="shared" si="16"/>
        <v>0</v>
      </c>
      <c r="CW41">
        <f t="shared" si="16"/>
        <v>0</v>
      </c>
      <c r="CX41">
        <f t="shared" si="16"/>
        <v>0</v>
      </c>
      <c r="CZ41">
        <v>1988</v>
      </c>
      <c r="DA41" s="7">
        <f t="shared" si="7"/>
        <v>0</v>
      </c>
    </row>
    <row r="42" spans="1:105" hidden="1" x14ac:dyDescent="0.3">
      <c r="A42">
        <v>1989</v>
      </c>
      <c r="B42">
        <f t="shared" si="17"/>
        <v>0</v>
      </c>
      <c r="C42">
        <f t="shared" si="17"/>
        <v>0</v>
      </c>
      <c r="D42">
        <f t="shared" si="17"/>
        <v>0</v>
      </c>
      <c r="E42">
        <f t="shared" si="17"/>
        <v>0</v>
      </c>
      <c r="F42">
        <f t="shared" si="17"/>
        <v>0</v>
      </c>
      <c r="G42">
        <f t="shared" si="17"/>
        <v>0</v>
      </c>
      <c r="H42">
        <f t="shared" si="17"/>
        <v>0</v>
      </c>
      <c r="I42">
        <f t="shared" si="17"/>
        <v>0</v>
      </c>
      <c r="J42">
        <f t="shared" si="17"/>
        <v>0</v>
      </c>
      <c r="K42">
        <f t="shared" si="17"/>
        <v>0</v>
      </c>
      <c r="L42">
        <f t="shared" si="17"/>
        <v>0</v>
      </c>
      <c r="M42">
        <f t="shared" si="17"/>
        <v>0</v>
      </c>
      <c r="N42">
        <f t="shared" si="17"/>
        <v>0</v>
      </c>
      <c r="O42">
        <f t="shared" si="17"/>
        <v>0</v>
      </c>
      <c r="P42">
        <f t="shared" si="17"/>
        <v>0</v>
      </c>
      <c r="Q42">
        <f t="shared" si="17"/>
        <v>0</v>
      </c>
      <c r="R42">
        <f t="shared" si="15"/>
        <v>0</v>
      </c>
      <c r="S42">
        <f t="shared" si="15"/>
        <v>0</v>
      </c>
      <c r="T42">
        <f t="shared" si="15"/>
        <v>0</v>
      </c>
      <c r="U42">
        <f t="shared" si="15"/>
        <v>0</v>
      </c>
      <c r="V42">
        <f t="shared" si="15"/>
        <v>0</v>
      </c>
      <c r="W42">
        <f t="shared" si="15"/>
        <v>0</v>
      </c>
      <c r="X42">
        <f t="shared" si="15"/>
        <v>0</v>
      </c>
      <c r="Y42">
        <f t="shared" si="15"/>
        <v>0</v>
      </c>
      <c r="Z42">
        <f t="shared" si="15"/>
        <v>0</v>
      </c>
      <c r="AA42">
        <f t="shared" si="15"/>
        <v>0</v>
      </c>
      <c r="AB42">
        <f t="shared" si="15"/>
        <v>0</v>
      </c>
      <c r="AC42">
        <f t="shared" si="15"/>
        <v>0</v>
      </c>
      <c r="AD42">
        <f t="shared" si="15"/>
        <v>0</v>
      </c>
      <c r="AE42">
        <f t="shared" si="15"/>
        <v>0</v>
      </c>
      <c r="AF42">
        <f t="shared" si="15"/>
        <v>0</v>
      </c>
      <c r="AG42">
        <f t="shared" si="15"/>
        <v>0</v>
      </c>
      <c r="AH42">
        <f t="shared" si="18"/>
        <v>0</v>
      </c>
      <c r="AI42">
        <f t="shared" si="18"/>
        <v>0</v>
      </c>
      <c r="AJ42">
        <f t="shared" si="18"/>
        <v>0</v>
      </c>
      <c r="AK42">
        <f t="shared" si="18"/>
        <v>0</v>
      </c>
      <c r="AL42">
        <f t="shared" si="18"/>
        <v>0</v>
      </c>
      <c r="AM42">
        <f t="shared" si="18"/>
        <v>0</v>
      </c>
      <c r="AN42">
        <f t="shared" si="18"/>
        <v>0</v>
      </c>
      <c r="AO42">
        <f t="shared" si="18"/>
        <v>0</v>
      </c>
      <c r="AP42">
        <f t="shared" si="18"/>
        <v>0</v>
      </c>
      <c r="AQ42">
        <f t="shared" si="18"/>
        <v>0</v>
      </c>
      <c r="AR42">
        <f t="shared" si="18"/>
        <v>0</v>
      </c>
      <c r="AS42">
        <f t="shared" si="18"/>
        <v>0</v>
      </c>
      <c r="AT42">
        <f t="shared" si="18"/>
        <v>0</v>
      </c>
      <c r="AU42">
        <f t="shared" si="18"/>
        <v>0</v>
      </c>
      <c r="AV42">
        <f t="shared" si="18"/>
        <v>0</v>
      </c>
      <c r="AW42">
        <f t="shared" si="18"/>
        <v>0</v>
      </c>
      <c r="AX42">
        <f t="shared" si="19"/>
        <v>0</v>
      </c>
      <c r="AY42">
        <f t="shared" si="19"/>
        <v>0</v>
      </c>
      <c r="AZ42">
        <f t="shared" si="19"/>
        <v>0</v>
      </c>
      <c r="BA42">
        <f t="shared" si="19"/>
        <v>0</v>
      </c>
      <c r="BB42">
        <f t="shared" si="19"/>
        <v>0</v>
      </c>
      <c r="BC42">
        <f t="shared" si="19"/>
        <v>0</v>
      </c>
      <c r="BD42">
        <f t="shared" si="19"/>
        <v>0</v>
      </c>
      <c r="BE42">
        <f t="shared" si="19"/>
        <v>0</v>
      </c>
      <c r="BF42">
        <f t="shared" si="19"/>
        <v>0</v>
      </c>
      <c r="BG42">
        <f t="shared" si="19"/>
        <v>0</v>
      </c>
      <c r="BH42">
        <f t="shared" si="19"/>
        <v>0</v>
      </c>
      <c r="BI42">
        <f t="shared" si="19"/>
        <v>0</v>
      </c>
      <c r="BJ42">
        <f t="shared" si="19"/>
        <v>0</v>
      </c>
      <c r="BK42">
        <f t="shared" si="19"/>
        <v>0</v>
      </c>
      <c r="BL42">
        <f t="shared" si="19"/>
        <v>0</v>
      </c>
      <c r="BM42">
        <f t="shared" si="19"/>
        <v>0</v>
      </c>
      <c r="BN42">
        <f t="shared" si="20"/>
        <v>0</v>
      </c>
      <c r="BO42">
        <f t="shared" si="20"/>
        <v>0</v>
      </c>
      <c r="BP42">
        <f t="shared" si="20"/>
        <v>0</v>
      </c>
      <c r="BQ42">
        <f t="shared" si="20"/>
        <v>0</v>
      </c>
      <c r="BR42">
        <f t="shared" si="20"/>
        <v>0</v>
      </c>
      <c r="BS42">
        <f t="shared" si="20"/>
        <v>0</v>
      </c>
      <c r="BT42">
        <f t="shared" si="20"/>
        <v>0</v>
      </c>
      <c r="BU42">
        <f t="shared" si="20"/>
        <v>0</v>
      </c>
      <c r="BV42">
        <f t="shared" si="20"/>
        <v>0</v>
      </c>
      <c r="BW42">
        <f t="shared" si="20"/>
        <v>0</v>
      </c>
      <c r="BX42">
        <f t="shared" si="20"/>
        <v>0</v>
      </c>
      <c r="BY42">
        <f t="shared" si="20"/>
        <v>0</v>
      </c>
      <c r="BZ42">
        <f t="shared" si="20"/>
        <v>0</v>
      </c>
      <c r="CA42">
        <f t="shared" si="20"/>
        <v>0</v>
      </c>
      <c r="CB42">
        <f t="shared" si="20"/>
        <v>0</v>
      </c>
      <c r="CC42">
        <f t="shared" si="20"/>
        <v>0</v>
      </c>
      <c r="CD42">
        <f t="shared" si="21"/>
        <v>0</v>
      </c>
      <c r="CE42">
        <f t="shared" si="21"/>
        <v>0</v>
      </c>
      <c r="CF42">
        <f t="shared" si="21"/>
        <v>0</v>
      </c>
      <c r="CG42">
        <f t="shared" si="21"/>
        <v>0</v>
      </c>
      <c r="CH42">
        <f t="shared" si="21"/>
        <v>0</v>
      </c>
      <c r="CI42">
        <f t="shared" si="21"/>
        <v>0</v>
      </c>
      <c r="CJ42">
        <f t="shared" si="21"/>
        <v>0</v>
      </c>
      <c r="CK42">
        <f t="shared" si="21"/>
        <v>0</v>
      </c>
      <c r="CL42">
        <f t="shared" si="21"/>
        <v>0</v>
      </c>
      <c r="CM42">
        <f t="shared" si="21"/>
        <v>0</v>
      </c>
      <c r="CN42">
        <f t="shared" si="16"/>
        <v>0</v>
      </c>
      <c r="CO42">
        <f t="shared" si="16"/>
        <v>0</v>
      </c>
      <c r="CP42">
        <f t="shared" si="16"/>
        <v>0</v>
      </c>
      <c r="CQ42">
        <f t="shared" si="16"/>
        <v>0</v>
      </c>
      <c r="CR42">
        <f t="shared" si="16"/>
        <v>0</v>
      </c>
      <c r="CS42">
        <f t="shared" si="16"/>
        <v>0</v>
      </c>
      <c r="CT42">
        <f t="shared" si="16"/>
        <v>0</v>
      </c>
      <c r="CU42">
        <f t="shared" si="16"/>
        <v>0</v>
      </c>
      <c r="CV42">
        <f t="shared" si="16"/>
        <v>0</v>
      </c>
      <c r="CW42">
        <f t="shared" si="16"/>
        <v>0</v>
      </c>
      <c r="CX42">
        <f t="shared" si="16"/>
        <v>0</v>
      </c>
      <c r="CZ42">
        <v>1989</v>
      </c>
      <c r="DA42" s="7">
        <f t="shared" si="7"/>
        <v>0</v>
      </c>
    </row>
    <row r="43" spans="1:105" hidden="1" x14ac:dyDescent="0.3">
      <c r="A43">
        <v>1990</v>
      </c>
      <c r="B43">
        <f t="shared" si="17"/>
        <v>0</v>
      </c>
      <c r="C43">
        <f t="shared" si="17"/>
        <v>0</v>
      </c>
      <c r="D43">
        <f t="shared" si="17"/>
        <v>0</v>
      </c>
      <c r="E43">
        <f t="shared" si="17"/>
        <v>0</v>
      </c>
      <c r="F43">
        <f t="shared" si="17"/>
        <v>0</v>
      </c>
      <c r="G43">
        <f t="shared" si="17"/>
        <v>0</v>
      </c>
      <c r="H43">
        <f t="shared" si="17"/>
        <v>0</v>
      </c>
      <c r="I43">
        <f t="shared" si="17"/>
        <v>0</v>
      </c>
      <c r="J43">
        <f t="shared" si="17"/>
        <v>0</v>
      </c>
      <c r="K43">
        <f t="shared" si="17"/>
        <v>0</v>
      </c>
      <c r="L43">
        <f t="shared" si="17"/>
        <v>0</v>
      </c>
      <c r="M43">
        <f t="shared" si="17"/>
        <v>0</v>
      </c>
      <c r="N43">
        <f t="shared" si="17"/>
        <v>0</v>
      </c>
      <c r="O43">
        <f t="shared" si="17"/>
        <v>0</v>
      </c>
      <c r="P43">
        <f t="shared" si="17"/>
        <v>0</v>
      </c>
      <c r="Q43">
        <f t="shared" si="17"/>
        <v>0</v>
      </c>
      <c r="R43">
        <f t="shared" si="15"/>
        <v>0</v>
      </c>
      <c r="S43">
        <f t="shared" si="15"/>
        <v>0</v>
      </c>
      <c r="T43">
        <f t="shared" si="15"/>
        <v>0</v>
      </c>
      <c r="U43">
        <f t="shared" si="15"/>
        <v>0</v>
      </c>
      <c r="V43">
        <f t="shared" si="15"/>
        <v>0</v>
      </c>
      <c r="W43">
        <f t="shared" si="15"/>
        <v>0</v>
      </c>
      <c r="X43">
        <f t="shared" si="15"/>
        <v>0</v>
      </c>
      <c r="Y43">
        <f t="shared" si="15"/>
        <v>0</v>
      </c>
      <c r="Z43">
        <f t="shared" si="15"/>
        <v>0</v>
      </c>
      <c r="AA43">
        <f t="shared" si="15"/>
        <v>0</v>
      </c>
      <c r="AB43">
        <f t="shared" si="15"/>
        <v>0</v>
      </c>
      <c r="AC43">
        <f t="shared" si="15"/>
        <v>0</v>
      </c>
      <c r="AD43">
        <f t="shared" si="15"/>
        <v>0</v>
      </c>
      <c r="AE43">
        <f t="shared" si="15"/>
        <v>0</v>
      </c>
      <c r="AF43">
        <f t="shared" si="15"/>
        <v>0</v>
      </c>
      <c r="AG43">
        <f t="shared" si="15"/>
        <v>0</v>
      </c>
      <c r="AH43">
        <f t="shared" si="18"/>
        <v>0</v>
      </c>
      <c r="AI43">
        <f t="shared" si="18"/>
        <v>0</v>
      </c>
      <c r="AJ43">
        <f t="shared" si="18"/>
        <v>0</v>
      </c>
      <c r="AK43">
        <f t="shared" si="18"/>
        <v>0</v>
      </c>
      <c r="AL43">
        <f t="shared" si="18"/>
        <v>0</v>
      </c>
      <c r="AM43">
        <f t="shared" si="18"/>
        <v>0</v>
      </c>
      <c r="AN43">
        <f t="shared" si="18"/>
        <v>0</v>
      </c>
      <c r="AO43">
        <f t="shared" si="18"/>
        <v>0</v>
      </c>
      <c r="AP43">
        <f t="shared" si="18"/>
        <v>0</v>
      </c>
      <c r="AQ43">
        <f t="shared" si="18"/>
        <v>0</v>
      </c>
      <c r="AR43">
        <f t="shared" si="18"/>
        <v>0</v>
      </c>
      <c r="AS43">
        <f t="shared" si="18"/>
        <v>0</v>
      </c>
      <c r="AT43">
        <f t="shared" si="18"/>
        <v>0</v>
      </c>
      <c r="AU43">
        <f t="shared" si="18"/>
        <v>0</v>
      </c>
      <c r="AV43">
        <f t="shared" si="18"/>
        <v>0</v>
      </c>
      <c r="AW43">
        <f t="shared" si="18"/>
        <v>0</v>
      </c>
      <c r="AX43">
        <f t="shared" si="19"/>
        <v>0</v>
      </c>
      <c r="AY43">
        <f t="shared" si="19"/>
        <v>0</v>
      </c>
      <c r="AZ43">
        <f t="shared" si="19"/>
        <v>0</v>
      </c>
      <c r="BA43">
        <f t="shared" si="19"/>
        <v>0</v>
      </c>
      <c r="BB43">
        <f t="shared" si="19"/>
        <v>0</v>
      </c>
      <c r="BC43">
        <f t="shared" si="19"/>
        <v>0</v>
      </c>
      <c r="BD43">
        <f t="shared" si="19"/>
        <v>0</v>
      </c>
      <c r="BE43">
        <f t="shared" si="19"/>
        <v>0</v>
      </c>
      <c r="BF43">
        <f t="shared" si="19"/>
        <v>0</v>
      </c>
      <c r="BG43">
        <f t="shared" si="19"/>
        <v>0</v>
      </c>
      <c r="BH43">
        <f t="shared" si="19"/>
        <v>0</v>
      </c>
      <c r="BI43">
        <f t="shared" si="19"/>
        <v>0</v>
      </c>
      <c r="BJ43">
        <f t="shared" si="19"/>
        <v>0</v>
      </c>
      <c r="BK43">
        <f t="shared" si="19"/>
        <v>0</v>
      </c>
      <c r="BL43">
        <f t="shared" si="19"/>
        <v>0</v>
      </c>
      <c r="BM43">
        <f t="shared" si="19"/>
        <v>0</v>
      </c>
      <c r="BN43">
        <f t="shared" si="20"/>
        <v>0</v>
      </c>
      <c r="BO43">
        <f t="shared" si="20"/>
        <v>0</v>
      </c>
      <c r="BP43">
        <f t="shared" si="20"/>
        <v>0</v>
      </c>
      <c r="BQ43">
        <f t="shared" si="20"/>
        <v>0</v>
      </c>
      <c r="BR43">
        <f t="shared" si="20"/>
        <v>0</v>
      </c>
      <c r="BS43">
        <f t="shared" si="20"/>
        <v>0</v>
      </c>
      <c r="BT43">
        <f t="shared" si="20"/>
        <v>0</v>
      </c>
      <c r="BU43">
        <f t="shared" si="20"/>
        <v>0</v>
      </c>
      <c r="BV43">
        <f t="shared" si="20"/>
        <v>0</v>
      </c>
      <c r="BW43">
        <f t="shared" si="20"/>
        <v>0</v>
      </c>
      <c r="BX43">
        <f t="shared" si="20"/>
        <v>0</v>
      </c>
      <c r="BY43">
        <f t="shared" si="20"/>
        <v>0</v>
      </c>
      <c r="BZ43">
        <f t="shared" si="20"/>
        <v>0</v>
      </c>
      <c r="CA43">
        <f t="shared" si="20"/>
        <v>0</v>
      </c>
      <c r="CB43">
        <f t="shared" si="20"/>
        <v>0</v>
      </c>
      <c r="CC43">
        <f t="shared" si="20"/>
        <v>0</v>
      </c>
      <c r="CD43">
        <f t="shared" si="21"/>
        <v>0</v>
      </c>
      <c r="CE43">
        <f t="shared" si="21"/>
        <v>0</v>
      </c>
      <c r="CF43">
        <f t="shared" si="21"/>
        <v>0</v>
      </c>
      <c r="CG43">
        <f t="shared" si="21"/>
        <v>0</v>
      </c>
      <c r="CH43">
        <f t="shared" si="21"/>
        <v>0</v>
      </c>
      <c r="CI43">
        <f t="shared" si="21"/>
        <v>0</v>
      </c>
      <c r="CJ43">
        <f t="shared" si="21"/>
        <v>0</v>
      </c>
      <c r="CK43">
        <f t="shared" si="21"/>
        <v>0</v>
      </c>
      <c r="CL43">
        <f t="shared" si="21"/>
        <v>0</v>
      </c>
      <c r="CM43">
        <f t="shared" si="21"/>
        <v>0</v>
      </c>
      <c r="CN43">
        <f t="shared" si="16"/>
        <v>0</v>
      </c>
      <c r="CO43">
        <f t="shared" si="16"/>
        <v>0</v>
      </c>
      <c r="CP43">
        <f t="shared" si="16"/>
        <v>0</v>
      </c>
      <c r="CQ43">
        <f t="shared" si="16"/>
        <v>0</v>
      </c>
      <c r="CR43">
        <f t="shared" si="16"/>
        <v>0</v>
      </c>
      <c r="CS43">
        <f t="shared" si="16"/>
        <v>0</v>
      </c>
      <c r="CT43">
        <f t="shared" si="16"/>
        <v>0</v>
      </c>
      <c r="CU43">
        <f t="shared" si="16"/>
        <v>0</v>
      </c>
      <c r="CV43">
        <f t="shared" si="16"/>
        <v>0</v>
      </c>
      <c r="CW43">
        <f t="shared" si="16"/>
        <v>0</v>
      </c>
      <c r="CX43">
        <f t="shared" si="16"/>
        <v>0</v>
      </c>
      <c r="CZ43">
        <v>1990</v>
      </c>
      <c r="DA43" s="7">
        <f t="shared" si="7"/>
        <v>0</v>
      </c>
    </row>
    <row r="44" spans="1:105" hidden="1" x14ac:dyDescent="0.3">
      <c r="A44">
        <v>1991</v>
      </c>
      <c r="B44">
        <f t="shared" si="17"/>
        <v>0</v>
      </c>
      <c r="C44">
        <f t="shared" si="17"/>
        <v>0</v>
      </c>
      <c r="D44">
        <f t="shared" si="17"/>
        <v>0</v>
      </c>
      <c r="E44">
        <f t="shared" si="17"/>
        <v>0</v>
      </c>
      <c r="F44">
        <f t="shared" si="17"/>
        <v>0</v>
      </c>
      <c r="G44">
        <f t="shared" si="17"/>
        <v>0</v>
      </c>
      <c r="H44">
        <f t="shared" si="17"/>
        <v>0</v>
      </c>
      <c r="I44">
        <f t="shared" si="17"/>
        <v>0</v>
      </c>
      <c r="J44">
        <f t="shared" si="17"/>
        <v>0</v>
      </c>
      <c r="K44">
        <f t="shared" si="17"/>
        <v>0</v>
      </c>
      <c r="L44">
        <f t="shared" si="17"/>
        <v>0</v>
      </c>
      <c r="M44">
        <f t="shared" si="17"/>
        <v>0</v>
      </c>
      <c r="N44">
        <f t="shared" si="17"/>
        <v>0</v>
      </c>
      <c r="O44">
        <f t="shared" si="17"/>
        <v>0</v>
      </c>
      <c r="P44">
        <f t="shared" si="17"/>
        <v>0</v>
      </c>
      <c r="Q44">
        <f t="shared" si="17"/>
        <v>0</v>
      </c>
      <c r="R44">
        <f t="shared" si="15"/>
        <v>0</v>
      </c>
      <c r="S44">
        <f t="shared" si="15"/>
        <v>0</v>
      </c>
      <c r="T44">
        <f t="shared" si="15"/>
        <v>0</v>
      </c>
      <c r="U44">
        <f t="shared" si="15"/>
        <v>0</v>
      </c>
      <c r="V44">
        <f t="shared" si="15"/>
        <v>0</v>
      </c>
      <c r="W44">
        <f t="shared" si="15"/>
        <v>0</v>
      </c>
      <c r="X44">
        <f t="shared" si="15"/>
        <v>0</v>
      </c>
      <c r="Y44">
        <f t="shared" si="15"/>
        <v>0</v>
      </c>
      <c r="Z44">
        <f t="shared" si="15"/>
        <v>0</v>
      </c>
      <c r="AA44">
        <f t="shared" si="15"/>
        <v>0</v>
      </c>
      <c r="AB44">
        <f t="shared" si="15"/>
        <v>0</v>
      </c>
      <c r="AC44">
        <f t="shared" si="15"/>
        <v>0</v>
      </c>
      <c r="AD44">
        <f t="shared" si="15"/>
        <v>0</v>
      </c>
      <c r="AE44">
        <f t="shared" si="15"/>
        <v>0</v>
      </c>
      <c r="AF44">
        <f t="shared" si="15"/>
        <v>0</v>
      </c>
      <c r="AG44">
        <f t="shared" si="15"/>
        <v>0</v>
      </c>
      <c r="AH44">
        <f t="shared" si="18"/>
        <v>0</v>
      </c>
      <c r="AI44">
        <f t="shared" si="18"/>
        <v>0</v>
      </c>
      <c r="AJ44">
        <f t="shared" si="18"/>
        <v>0</v>
      </c>
      <c r="AK44">
        <f t="shared" si="18"/>
        <v>0</v>
      </c>
      <c r="AL44">
        <f t="shared" si="18"/>
        <v>0</v>
      </c>
      <c r="AM44">
        <f t="shared" si="18"/>
        <v>0</v>
      </c>
      <c r="AN44">
        <f t="shared" si="18"/>
        <v>0</v>
      </c>
      <c r="AO44">
        <f t="shared" si="18"/>
        <v>0</v>
      </c>
      <c r="AP44">
        <f t="shared" si="18"/>
        <v>0</v>
      </c>
      <c r="AQ44">
        <f t="shared" si="18"/>
        <v>0</v>
      </c>
      <c r="AR44">
        <f t="shared" si="18"/>
        <v>0</v>
      </c>
      <c r="AS44">
        <f t="shared" si="18"/>
        <v>0</v>
      </c>
      <c r="AT44">
        <f t="shared" si="18"/>
        <v>0</v>
      </c>
      <c r="AU44">
        <f t="shared" si="18"/>
        <v>0</v>
      </c>
      <c r="AV44">
        <f t="shared" si="18"/>
        <v>0</v>
      </c>
      <c r="AW44">
        <f t="shared" si="18"/>
        <v>0</v>
      </c>
      <c r="AX44">
        <f t="shared" si="19"/>
        <v>0</v>
      </c>
      <c r="AY44">
        <f t="shared" si="19"/>
        <v>0</v>
      </c>
      <c r="AZ44">
        <f t="shared" si="19"/>
        <v>0</v>
      </c>
      <c r="BA44">
        <f t="shared" si="19"/>
        <v>0</v>
      </c>
      <c r="BB44">
        <f t="shared" si="19"/>
        <v>0</v>
      </c>
      <c r="BC44">
        <f t="shared" si="19"/>
        <v>0</v>
      </c>
      <c r="BD44">
        <f t="shared" si="19"/>
        <v>0</v>
      </c>
      <c r="BE44">
        <f t="shared" si="19"/>
        <v>0</v>
      </c>
      <c r="BF44">
        <f t="shared" si="19"/>
        <v>0</v>
      </c>
      <c r="BG44">
        <f t="shared" si="19"/>
        <v>0</v>
      </c>
      <c r="BH44">
        <f t="shared" si="19"/>
        <v>0</v>
      </c>
      <c r="BI44">
        <f t="shared" si="19"/>
        <v>0</v>
      </c>
      <c r="BJ44">
        <f t="shared" si="19"/>
        <v>0</v>
      </c>
      <c r="BK44">
        <f t="shared" si="19"/>
        <v>0</v>
      </c>
      <c r="BL44">
        <f t="shared" si="19"/>
        <v>0</v>
      </c>
      <c r="BM44">
        <f t="shared" si="19"/>
        <v>0</v>
      </c>
      <c r="BN44">
        <f t="shared" si="20"/>
        <v>0</v>
      </c>
      <c r="BO44">
        <f t="shared" si="20"/>
        <v>0</v>
      </c>
      <c r="BP44">
        <f t="shared" si="20"/>
        <v>0</v>
      </c>
      <c r="BQ44">
        <f t="shared" si="20"/>
        <v>0</v>
      </c>
      <c r="BR44">
        <f t="shared" si="20"/>
        <v>0</v>
      </c>
      <c r="BS44">
        <f t="shared" si="20"/>
        <v>0</v>
      </c>
      <c r="BT44">
        <f t="shared" si="20"/>
        <v>0</v>
      </c>
      <c r="BU44">
        <f t="shared" si="20"/>
        <v>0</v>
      </c>
      <c r="BV44">
        <f t="shared" si="20"/>
        <v>0</v>
      </c>
      <c r="BW44">
        <f t="shared" si="20"/>
        <v>0</v>
      </c>
      <c r="BX44">
        <f t="shared" si="20"/>
        <v>0</v>
      </c>
      <c r="BY44">
        <f t="shared" si="20"/>
        <v>0</v>
      </c>
      <c r="BZ44">
        <f t="shared" si="20"/>
        <v>0</v>
      </c>
      <c r="CA44">
        <f t="shared" si="20"/>
        <v>0</v>
      </c>
      <c r="CB44">
        <f t="shared" si="20"/>
        <v>0</v>
      </c>
      <c r="CC44">
        <f t="shared" si="20"/>
        <v>0</v>
      </c>
      <c r="CD44">
        <f t="shared" si="21"/>
        <v>0</v>
      </c>
      <c r="CE44">
        <f t="shared" si="21"/>
        <v>0</v>
      </c>
      <c r="CF44">
        <f t="shared" si="21"/>
        <v>0</v>
      </c>
      <c r="CG44">
        <f t="shared" si="21"/>
        <v>0</v>
      </c>
      <c r="CH44">
        <f t="shared" si="21"/>
        <v>0</v>
      </c>
      <c r="CI44">
        <f t="shared" si="21"/>
        <v>0</v>
      </c>
      <c r="CJ44">
        <f t="shared" si="21"/>
        <v>0</v>
      </c>
      <c r="CK44">
        <f t="shared" si="21"/>
        <v>0</v>
      </c>
      <c r="CL44">
        <f t="shared" si="21"/>
        <v>0</v>
      </c>
      <c r="CM44">
        <f t="shared" si="21"/>
        <v>0</v>
      </c>
      <c r="CN44">
        <f t="shared" si="16"/>
        <v>0</v>
      </c>
      <c r="CO44">
        <f t="shared" si="16"/>
        <v>0</v>
      </c>
      <c r="CP44">
        <f t="shared" si="16"/>
        <v>0</v>
      </c>
      <c r="CQ44">
        <f t="shared" si="16"/>
        <v>0</v>
      </c>
      <c r="CR44">
        <f t="shared" si="16"/>
        <v>0</v>
      </c>
      <c r="CS44">
        <f t="shared" si="16"/>
        <v>0</v>
      </c>
      <c r="CT44">
        <f t="shared" si="16"/>
        <v>0</v>
      </c>
      <c r="CU44">
        <f t="shared" si="16"/>
        <v>0</v>
      </c>
      <c r="CV44">
        <f t="shared" si="16"/>
        <v>0</v>
      </c>
      <c r="CW44">
        <f t="shared" si="16"/>
        <v>0</v>
      </c>
      <c r="CX44">
        <f t="shared" si="16"/>
        <v>0</v>
      </c>
      <c r="CZ44">
        <v>1991</v>
      </c>
      <c r="DA44" s="7">
        <f t="shared" si="7"/>
        <v>0</v>
      </c>
    </row>
    <row r="45" spans="1:105" hidden="1" x14ac:dyDescent="0.3">
      <c r="A45">
        <v>1992</v>
      </c>
      <c r="B45">
        <f t="shared" si="17"/>
        <v>0</v>
      </c>
      <c r="C45">
        <f t="shared" si="17"/>
        <v>0</v>
      </c>
      <c r="D45">
        <f t="shared" si="17"/>
        <v>0</v>
      </c>
      <c r="E45">
        <f t="shared" si="17"/>
        <v>0</v>
      </c>
      <c r="F45">
        <f t="shared" si="17"/>
        <v>0</v>
      </c>
      <c r="G45">
        <f t="shared" si="17"/>
        <v>0</v>
      </c>
      <c r="H45">
        <f t="shared" si="17"/>
        <v>0</v>
      </c>
      <c r="I45">
        <f t="shared" si="17"/>
        <v>0</v>
      </c>
      <c r="J45">
        <f t="shared" si="17"/>
        <v>0</v>
      </c>
      <c r="K45">
        <f t="shared" si="17"/>
        <v>0</v>
      </c>
      <c r="L45">
        <f t="shared" si="17"/>
        <v>0</v>
      </c>
      <c r="M45">
        <f t="shared" si="17"/>
        <v>0</v>
      </c>
      <c r="N45">
        <f t="shared" si="17"/>
        <v>0</v>
      </c>
      <c r="O45">
        <f t="shared" si="17"/>
        <v>0</v>
      </c>
      <c r="P45">
        <f t="shared" si="17"/>
        <v>0</v>
      </c>
      <c r="Q45">
        <f t="shared" si="17"/>
        <v>0</v>
      </c>
      <c r="R45">
        <f t="shared" si="15"/>
        <v>0</v>
      </c>
      <c r="S45">
        <f t="shared" si="15"/>
        <v>0</v>
      </c>
      <c r="T45">
        <f t="shared" si="15"/>
        <v>0</v>
      </c>
      <c r="U45">
        <f t="shared" si="15"/>
        <v>0</v>
      </c>
      <c r="V45">
        <f t="shared" si="15"/>
        <v>0</v>
      </c>
      <c r="W45">
        <f t="shared" si="15"/>
        <v>0</v>
      </c>
      <c r="X45">
        <f t="shared" si="15"/>
        <v>0</v>
      </c>
      <c r="Y45">
        <f t="shared" si="15"/>
        <v>0</v>
      </c>
      <c r="Z45">
        <f t="shared" si="15"/>
        <v>0</v>
      </c>
      <c r="AA45">
        <f t="shared" si="15"/>
        <v>0</v>
      </c>
      <c r="AB45">
        <f t="shared" si="15"/>
        <v>0</v>
      </c>
      <c r="AC45">
        <f t="shared" si="15"/>
        <v>0</v>
      </c>
      <c r="AD45">
        <f t="shared" si="15"/>
        <v>0</v>
      </c>
      <c r="AE45">
        <f t="shared" si="15"/>
        <v>0</v>
      </c>
      <c r="AF45">
        <f t="shared" si="15"/>
        <v>0</v>
      </c>
      <c r="AG45">
        <f t="shared" si="15"/>
        <v>0</v>
      </c>
      <c r="AH45">
        <f t="shared" si="18"/>
        <v>0</v>
      </c>
      <c r="AI45">
        <f t="shared" si="18"/>
        <v>0</v>
      </c>
      <c r="AJ45">
        <f t="shared" si="18"/>
        <v>0</v>
      </c>
      <c r="AK45">
        <f t="shared" si="18"/>
        <v>0</v>
      </c>
      <c r="AL45">
        <f t="shared" si="18"/>
        <v>0</v>
      </c>
      <c r="AM45">
        <f t="shared" si="18"/>
        <v>0</v>
      </c>
      <c r="AN45">
        <f t="shared" si="18"/>
        <v>0</v>
      </c>
      <c r="AO45">
        <f t="shared" si="18"/>
        <v>0</v>
      </c>
      <c r="AP45">
        <f t="shared" si="18"/>
        <v>0</v>
      </c>
      <c r="AQ45">
        <f t="shared" si="18"/>
        <v>0</v>
      </c>
      <c r="AR45">
        <f t="shared" si="18"/>
        <v>0</v>
      </c>
      <c r="AS45">
        <f t="shared" si="18"/>
        <v>0</v>
      </c>
      <c r="AT45">
        <f t="shared" si="18"/>
        <v>0</v>
      </c>
      <c r="AU45">
        <f t="shared" si="18"/>
        <v>0</v>
      </c>
      <c r="AV45">
        <f t="shared" si="18"/>
        <v>0</v>
      </c>
      <c r="AW45">
        <f t="shared" si="18"/>
        <v>0</v>
      </c>
      <c r="AX45">
        <f t="shared" si="19"/>
        <v>0</v>
      </c>
      <c r="AY45">
        <f t="shared" si="19"/>
        <v>0</v>
      </c>
      <c r="AZ45">
        <f t="shared" si="19"/>
        <v>0</v>
      </c>
      <c r="BA45">
        <f t="shared" si="19"/>
        <v>0</v>
      </c>
      <c r="BB45">
        <f t="shared" si="19"/>
        <v>0</v>
      </c>
      <c r="BC45">
        <f t="shared" si="19"/>
        <v>0</v>
      </c>
      <c r="BD45">
        <f t="shared" si="19"/>
        <v>0</v>
      </c>
      <c r="BE45">
        <f t="shared" si="19"/>
        <v>0</v>
      </c>
      <c r="BF45">
        <f t="shared" si="19"/>
        <v>0</v>
      </c>
      <c r="BG45">
        <f t="shared" si="19"/>
        <v>0</v>
      </c>
      <c r="BH45">
        <f t="shared" si="19"/>
        <v>0</v>
      </c>
      <c r="BI45">
        <f t="shared" si="19"/>
        <v>0</v>
      </c>
      <c r="BJ45">
        <f t="shared" si="19"/>
        <v>0</v>
      </c>
      <c r="BK45">
        <f t="shared" si="19"/>
        <v>0</v>
      </c>
      <c r="BL45">
        <f t="shared" si="19"/>
        <v>0</v>
      </c>
      <c r="BM45">
        <f t="shared" si="19"/>
        <v>0</v>
      </c>
      <c r="BN45">
        <f t="shared" si="20"/>
        <v>0</v>
      </c>
      <c r="BO45">
        <f t="shared" si="20"/>
        <v>0</v>
      </c>
      <c r="BP45">
        <f t="shared" si="20"/>
        <v>0</v>
      </c>
      <c r="BQ45">
        <f t="shared" si="20"/>
        <v>0</v>
      </c>
      <c r="BR45">
        <f t="shared" si="20"/>
        <v>0</v>
      </c>
      <c r="BS45">
        <f t="shared" si="20"/>
        <v>0</v>
      </c>
      <c r="BT45">
        <f t="shared" si="20"/>
        <v>0</v>
      </c>
      <c r="BU45">
        <f t="shared" si="20"/>
        <v>0</v>
      </c>
      <c r="BV45">
        <f t="shared" si="20"/>
        <v>0</v>
      </c>
      <c r="BW45">
        <f t="shared" si="20"/>
        <v>0</v>
      </c>
      <c r="BX45">
        <f t="shared" si="20"/>
        <v>0</v>
      </c>
      <c r="BY45">
        <f t="shared" si="20"/>
        <v>0</v>
      </c>
      <c r="BZ45">
        <f t="shared" si="20"/>
        <v>0</v>
      </c>
      <c r="CA45">
        <f t="shared" si="20"/>
        <v>0</v>
      </c>
      <c r="CB45">
        <f t="shared" si="20"/>
        <v>0</v>
      </c>
      <c r="CC45">
        <f t="shared" si="20"/>
        <v>0</v>
      </c>
      <c r="CD45">
        <f t="shared" si="21"/>
        <v>0</v>
      </c>
      <c r="CE45">
        <f t="shared" si="21"/>
        <v>0</v>
      </c>
      <c r="CF45">
        <f t="shared" si="21"/>
        <v>0</v>
      </c>
      <c r="CG45">
        <f t="shared" si="21"/>
        <v>0</v>
      </c>
      <c r="CH45">
        <f t="shared" si="21"/>
        <v>0</v>
      </c>
      <c r="CI45">
        <f t="shared" si="21"/>
        <v>0</v>
      </c>
      <c r="CJ45">
        <f t="shared" si="21"/>
        <v>0</v>
      </c>
      <c r="CK45">
        <f t="shared" si="21"/>
        <v>0</v>
      </c>
      <c r="CL45">
        <f t="shared" si="21"/>
        <v>0</v>
      </c>
      <c r="CM45">
        <f t="shared" si="21"/>
        <v>0</v>
      </c>
      <c r="CN45">
        <f t="shared" si="16"/>
        <v>0</v>
      </c>
      <c r="CO45">
        <f t="shared" si="16"/>
        <v>0</v>
      </c>
      <c r="CP45">
        <f t="shared" si="16"/>
        <v>0</v>
      </c>
      <c r="CQ45">
        <f t="shared" si="16"/>
        <v>0</v>
      </c>
      <c r="CR45">
        <f t="shared" si="16"/>
        <v>0</v>
      </c>
      <c r="CS45">
        <f t="shared" si="16"/>
        <v>0</v>
      </c>
      <c r="CT45">
        <f t="shared" si="16"/>
        <v>0</v>
      </c>
      <c r="CU45">
        <f t="shared" si="16"/>
        <v>0</v>
      </c>
      <c r="CV45">
        <f t="shared" si="16"/>
        <v>0</v>
      </c>
      <c r="CW45">
        <f t="shared" si="16"/>
        <v>0</v>
      </c>
      <c r="CX45">
        <f t="shared" si="16"/>
        <v>0</v>
      </c>
      <c r="CZ45">
        <v>1992</v>
      </c>
      <c r="DA45" s="7">
        <f t="shared" si="7"/>
        <v>0</v>
      </c>
    </row>
    <row r="46" spans="1:105" hidden="1" x14ac:dyDescent="0.3">
      <c r="A46">
        <v>1993</v>
      </c>
      <c r="B46">
        <f t="shared" si="17"/>
        <v>0</v>
      </c>
      <c r="C46">
        <f t="shared" si="17"/>
        <v>0</v>
      </c>
      <c r="D46">
        <f t="shared" si="17"/>
        <v>0</v>
      </c>
      <c r="E46">
        <f t="shared" si="17"/>
        <v>0</v>
      </c>
      <c r="F46">
        <f t="shared" si="17"/>
        <v>0</v>
      </c>
      <c r="G46">
        <f t="shared" si="17"/>
        <v>0</v>
      </c>
      <c r="H46">
        <f t="shared" si="17"/>
        <v>0</v>
      </c>
      <c r="I46">
        <f t="shared" si="17"/>
        <v>0</v>
      </c>
      <c r="J46">
        <f t="shared" si="17"/>
        <v>0</v>
      </c>
      <c r="K46">
        <f t="shared" si="17"/>
        <v>0</v>
      </c>
      <c r="L46">
        <f t="shared" si="17"/>
        <v>0</v>
      </c>
      <c r="M46">
        <f t="shared" si="17"/>
        <v>0</v>
      </c>
      <c r="N46">
        <f t="shared" si="17"/>
        <v>0</v>
      </c>
      <c r="O46">
        <f t="shared" si="17"/>
        <v>0</v>
      </c>
      <c r="P46">
        <f t="shared" si="17"/>
        <v>0</v>
      </c>
      <c r="Q46">
        <f t="shared" si="17"/>
        <v>0</v>
      </c>
      <c r="R46">
        <f t="shared" si="15"/>
        <v>0</v>
      </c>
      <c r="S46">
        <f t="shared" si="15"/>
        <v>0</v>
      </c>
      <c r="T46">
        <f t="shared" si="15"/>
        <v>0</v>
      </c>
      <c r="U46">
        <f t="shared" si="15"/>
        <v>0</v>
      </c>
      <c r="V46">
        <f t="shared" si="15"/>
        <v>0</v>
      </c>
      <c r="W46">
        <f t="shared" si="15"/>
        <v>0</v>
      </c>
      <c r="X46">
        <f t="shared" si="15"/>
        <v>0</v>
      </c>
      <c r="Y46">
        <f t="shared" si="15"/>
        <v>0</v>
      </c>
      <c r="Z46">
        <f t="shared" si="15"/>
        <v>0</v>
      </c>
      <c r="AA46">
        <f t="shared" si="15"/>
        <v>0</v>
      </c>
      <c r="AB46">
        <f t="shared" si="15"/>
        <v>0</v>
      </c>
      <c r="AC46">
        <f t="shared" si="15"/>
        <v>0</v>
      </c>
      <c r="AD46">
        <f t="shared" si="15"/>
        <v>0</v>
      </c>
      <c r="AE46">
        <f t="shared" si="15"/>
        <v>0</v>
      </c>
      <c r="AF46">
        <f t="shared" si="15"/>
        <v>0</v>
      </c>
      <c r="AG46">
        <f t="shared" si="15"/>
        <v>0</v>
      </c>
      <c r="AH46">
        <f t="shared" si="18"/>
        <v>0</v>
      </c>
      <c r="AI46">
        <f t="shared" si="18"/>
        <v>0</v>
      </c>
      <c r="AJ46">
        <f t="shared" si="18"/>
        <v>0</v>
      </c>
      <c r="AK46">
        <f t="shared" si="18"/>
        <v>0</v>
      </c>
      <c r="AL46">
        <f t="shared" si="18"/>
        <v>0</v>
      </c>
      <c r="AM46">
        <f t="shared" si="18"/>
        <v>0</v>
      </c>
      <c r="AN46">
        <f t="shared" si="18"/>
        <v>0</v>
      </c>
      <c r="AO46">
        <f t="shared" si="18"/>
        <v>0</v>
      </c>
      <c r="AP46">
        <f t="shared" si="18"/>
        <v>0</v>
      </c>
      <c r="AQ46">
        <f t="shared" si="18"/>
        <v>0</v>
      </c>
      <c r="AR46">
        <f t="shared" si="18"/>
        <v>0</v>
      </c>
      <c r="AS46">
        <f t="shared" si="18"/>
        <v>0</v>
      </c>
      <c r="AT46">
        <f t="shared" si="18"/>
        <v>0</v>
      </c>
      <c r="AU46">
        <f t="shared" si="18"/>
        <v>0</v>
      </c>
      <c r="AV46">
        <f t="shared" si="18"/>
        <v>0</v>
      </c>
      <c r="AW46">
        <f t="shared" si="18"/>
        <v>0</v>
      </c>
      <c r="AX46">
        <f t="shared" si="19"/>
        <v>0</v>
      </c>
      <c r="AY46">
        <f t="shared" si="19"/>
        <v>0</v>
      </c>
      <c r="AZ46">
        <f t="shared" si="19"/>
        <v>0</v>
      </c>
      <c r="BA46">
        <f t="shared" si="19"/>
        <v>0</v>
      </c>
      <c r="BB46">
        <f t="shared" si="19"/>
        <v>0</v>
      </c>
      <c r="BC46">
        <f t="shared" si="19"/>
        <v>0</v>
      </c>
      <c r="BD46">
        <f t="shared" si="19"/>
        <v>0</v>
      </c>
      <c r="BE46">
        <f t="shared" si="19"/>
        <v>0</v>
      </c>
      <c r="BF46">
        <f t="shared" si="19"/>
        <v>0</v>
      </c>
      <c r="BG46">
        <f t="shared" si="19"/>
        <v>0</v>
      </c>
      <c r="BH46">
        <f t="shared" si="19"/>
        <v>0</v>
      </c>
      <c r="BI46">
        <f t="shared" si="19"/>
        <v>0</v>
      </c>
      <c r="BJ46">
        <f t="shared" si="19"/>
        <v>0</v>
      </c>
      <c r="BK46">
        <f t="shared" si="19"/>
        <v>0</v>
      </c>
      <c r="BL46">
        <f t="shared" si="19"/>
        <v>0</v>
      </c>
      <c r="BM46">
        <f t="shared" si="19"/>
        <v>0</v>
      </c>
      <c r="BN46">
        <f t="shared" si="20"/>
        <v>0</v>
      </c>
      <c r="BO46">
        <f t="shared" si="20"/>
        <v>0</v>
      </c>
      <c r="BP46">
        <f t="shared" si="20"/>
        <v>0</v>
      </c>
      <c r="BQ46">
        <f t="shared" si="20"/>
        <v>0</v>
      </c>
      <c r="BR46">
        <f t="shared" si="20"/>
        <v>0</v>
      </c>
      <c r="BS46">
        <f t="shared" si="20"/>
        <v>0</v>
      </c>
      <c r="BT46">
        <f t="shared" si="20"/>
        <v>0</v>
      </c>
      <c r="BU46">
        <f t="shared" si="20"/>
        <v>0</v>
      </c>
      <c r="BV46">
        <f t="shared" si="20"/>
        <v>0</v>
      </c>
      <c r="BW46">
        <f t="shared" si="20"/>
        <v>0</v>
      </c>
      <c r="BX46">
        <f t="shared" si="20"/>
        <v>0</v>
      </c>
      <c r="BY46">
        <f t="shared" si="20"/>
        <v>0</v>
      </c>
      <c r="BZ46">
        <f t="shared" si="20"/>
        <v>0</v>
      </c>
      <c r="CA46">
        <f t="shared" si="20"/>
        <v>0</v>
      </c>
      <c r="CB46">
        <f t="shared" si="20"/>
        <v>0</v>
      </c>
      <c r="CC46">
        <f t="shared" si="20"/>
        <v>0</v>
      </c>
      <c r="CD46">
        <f t="shared" si="21"/>
        <v>0</v>
      </c>
      <c r="CE46">
        <f t="shared" si="21"/>
        <v>0</v>
      </c>
      <c r="CF46">
        <f t="shared" si="21"/>
        <v>0</v>
      </c>
      <c r="CG46">
        <f t="shared" si="21"/>
        <v>0</v>
      </c>
      <c r="CH46">
        <f t="shared" si="21"/>
        <v>0</v>
      </c>
      <c r="CI46">
        <f t="shared" si="21"/>
        <v>0</v>
      </c>
      <c r="CJ46">
        <f t="shared" si="21"/>
        <v>0</v>
      </c>
      <c r="CK46">
        <f t="shared" si="21"/>
        <v>0</v>
      </c>
      <c r="CL46">
        <f t="shared" si="21"/>
        <v>0</v>
      </c>
      <c r="CM46">
        <f t="shared" si="21"/>
        <v>0</v>
      </c>
      <c r="CN46">
        <f t="shared" si="16"/>
        <v>0</v>
      </c>
      <c r="CO46">
        <f t="shared" si="16"/>
        <v>0</v>
      </c>
      <c r="CP46">
        <f t="shared" si="16"/>
        <v>0</v>
      </c>
      <c r="CQ46">
        <f t="shared" si="16"/>
        <v>0</v>
      </c>
      <c r="CR46">
        <f t="shared" si="16"/>
        <v>0</v>
      </c>
      <c r="CS46">
        <f t="shared" si="16"/>
        <v>0</v>
      </c>
      <c r="CT46">
        <f t="shared" si="16"/>
        <v>0</v>
      </c>
      <c r="CU46">
        <f t="shared" si="16"/>
        <v>0</v>
      </c>
      <c r="CV46">
        <f t="shared" si="16"/>
        <v>0</v>
      </c>
      <c r="CW46">
        <f t="shared" si="16"/>
        <v>0</v>
      </c>
      <c r="CX46">
        <f t="shared" si="16"/>
        <v>0</v>
      </c>
      <c r="CZ46">
        <v>1993</v>
      </c>
      <c r="DA46" s="7">
        <f t="shared" si="7"/>
        <v>0</v>
      </c>
    </row>
    <row r="47" spans="1:105" hidden="1" x14ac:dyDescent="0.3">
      <c r="A47">
        <v>1994</v>
      </c>
      <c r="B47">
        <f t="shared" si="17"/>
        <v>0</v>
      </c>
      <c r="C47">
        <f t="shared" si="17"/>
        <v>0</v>
      </c>
      <c r="D47">
        <f t="shared" si="17"/>
        <v>0</v>
      </c>
      <c r="E47">
        <f t="shared" si="17"/>
        <v>0</v>
      </c>
      <c r="F47">
        <f t="shared" si="17"/>
        <v>0</v>
      </c>
      <c r="G47">
        <f t="shared" si="17"/>
        <v>0</v>
      </c>
      <c r="H47">
        <f t="shared" si="17"/>
        <v>0</v>
      </c>
      <c r="I47">
        <f t="shared" si="17"/>
        <v>0</v>
      </c>
      <c r="J47">
        <f t="shared" si="17"/>
        <v>0</v>
      </c>
      <c r="K47">
        <f t="shared" si="17"/>
        <v>0</v>
      </c>
      <c r="L47">
        <f t="shared" si="17"/>
        <v>0</v>
      </c>
      <c r="M47">
        <f t="shared" si="17"/>
        <v>0</v>
      </c>
      <c r="N47">
        <f t="shared" si="17"/>
        <v>0</v>
      </c>
      <c r="O47">
        <f t="shared" si="17"/>
        <v>0</v>
      </c>
      <c r="P47">
        <f t="shared" si="17"/>
        <v>0</v>
      </c>
      <c r="Q47">
        <f t="shared" si="17"/>
        <v>0</v>
      </c>
      <c r="R47">
        <f t="shared" si="15"/>
        <v>0</v>
      </c>
      <c r="S47">
        <f t="shared" si="15"/>
        <v>0</v>
      </c>
      <c r="T47">
        <f t="shared" si="15"/>
        <v>0</v>
      </c>
      <c r="U47">
        <f t="shared" si="15"/>
        <v>0</v>
      </c>
      <c r="V47">
        <f t="shared" si="15"/>
        <v>0</v>
      </c>
      <c r="W47">
        <f t="shared" si="15"/>
        <v>0</v>
      </c>
      <c r="X47">
        <f t="shared" si="15"/>
        <v>0</v>
      </c>
      <c r="Y47">
        <f t="shared" si="15"/>
        <v>0</v>
      </c>
      <c r="Z47">
        <f t="shared" si="15"/>
        <v>0</v>
      </c>
      <c r="AA47">
        <f t="shared" si="15"/>
        <v>0</v>
      </c>
      <c r="AB47">
        <f t="shared" si="15"/>
        <v>0</v>
      </c>
      <c r="AC47">
        <f t="shared" si="15"/>
        <v>0</v>
      </c>
      <c r="AD47">
        <f t="shared" si="15"/>
        <v>0</v>
      </c>
      <c r="AE47">
        <f t="shared" si="15"/>
        <v>0</v>
      </c>
      <c r="AF47">
        <f t="shared" si="15"/>
        <v>0</v>
      </c>
      <c r="AG47">
        <f t="shared" si="15"/>
        <v>0</v>
      </c>
      <c r="AH47">
        <f t="shared" si="18"/>
        <v>0</v>
      </c>
      <c r="AI47">
        <f t="shared" si="18"/>
        <v>0</v>
      </c>
      <c r="AJ47">
        <f t="shared" si="18"/>
        <v>0</v>
      </c>
      <c r="AK47">
        <f t="shared" si="18"/>
        <v>0</v>
      </c>
      <c r="AL47">
        <f t="shared" si="18"/>
        <v>0</v>
      </c>
      <c r="AM47">
        <f t="shared" si="18"/>
        <v>0</v>
      </c>
      <c r="AN47">
        <f t="shared" si="18"/>
        <v>0</v>
      </c>
      <c r="AO47">
        <f t="shared" si="18"/>
        <v>0</v>
      </c>
      <c r="AP47">
        <f t="shared" si="18"/>
        <v>0</v>
      </c>
      <c r="AQ47">
        <f t="shared" si="18"/>
        <v>0</v>
      </c>
      <c r="AR47">
        <f t="shared" si="18"/>
        <v>0</v>
      </c>
      <c r="AS47">
        <f t="shared" si="18"/>
        <v>0</v>
      </c>
      <c r="AT47">
        <f t="shared" si="18"/>
        <v>0</v>
      </c>
      <c r="AU47">
        <f t="shared" si="18"/>
        <v>0</v>
      </c>
      <c r="AV47">
        <f t="shared" si="18"/>
        <v>0</v>
      </c>
      <c r="AW47">
        <f t="shared" si="18"/>
        <v>0</v>
      </c>
      <c r="AX47">
        <f t="shared" si="19"/>
        <v>0</v>
      </c>
      <c r="AY47">
        <f t="shared" si="19"/>
        <v>0</v>
      </c>
      <c r="AZ47">
        <f t="shared" si="19"/>
        <v>0</v>
      </c>
      <c r="BA47">
        <f t="shared" si="19"/>
        <v>0</v>
      </c>
      <c r="BB47">
        <f t="shared" si="19"/>
        <v>0</v>
      </c>
      <c r="BC47">
        <f t="shared" si="19"/>
        <v>0</v>
      </c>
      <c r="BD47">
        <f t="shared" si="19"/>
        <v>0</v>
      </c>
      <c r="BE47">
        <f t="shared" si="19"/>
        <v>0</v>
      </c>
      <c r="BF47">
        <f t="shared" si="19"/>
        <v>0</v>
      </c>
      <c r="BG47">
        <f t="shared" si="19"/>
        <v>0</v>
      </c>
      <c r="BH47">
        <f t="shared" si="19"/>
        <v>0</v>
      </c>
      <c r="BI47">
        <f t="shared" si="19"/>
        <v>0</v>
      </c>
      <c r="BJ47">
        <f t="shared" si="19"/>
        <v>0</v>
      </c>
      <c r="BK47">
        <f t="shared" si="19"/>
        <v>0</v>
      </c>
      <c r="BL47">
        <f t="shared" si="19"/>
        <v>0</v>
      </c>
      <c r="BM47">
        <f t="shared" si="19"/>
        <v>0</v>
      </c>
      <c r="BN47">
        <f t="shared" si="20"/>
        <v>0</v>
      </c>
      <c r="BO47">
        <f t="shared" si="20"/>
        <v>0</v>
      </c>
      <c r="BP47">
        <f t="shared" si="20"/>
        <v>0</v>
      </c>
      <c r="BQ47">
        <f t="shared" si="20"/>
        <v>0</v>
      </c>
      <c r="BR47">
        <f t="shared" si="20"/>
        <v>0</v>
      </c>
      <c r="BS47">
        <f t="shared" si="20"/>
        <v>0</v>
      </c>
      <c r="BT47">
        <f t="shared" si="20"/>
        <v>0</v>
      </c>
      <c r="BU47">
        <f t="shared" si="20"/>
        <v>0</v>
      </c>
      <c r="BV47">
        <f t="shared" si="20"/>
        <v>0</v>
      </c>
      <c r="BW47">
        <f t="shared" si="20"/>
        <v>0</v>
      </c>
      <c r="BX47">
        <f t="shared" si="20"/>
        <v>0</v>
      </c>
      <c r="BY47">
        <f t="shared" si="20"/>
        <v>0</v>
      </c>
      <c r="BZ47">
        <f t="shared" si="20"/>
        <v>0</v>
      </c>
      <c r="CA47">
        <f t="shared" si="20"/>
        <v>0</v>
      </c>
      <c r="CB47">
        <f t="shared" si="20"/>
        <v>0</v>
      </c>
      <c r="CC47">
        <f t="shared" si="20"/>
        <v>0</v>
      </c>
      <c r="CD47">
        <f t="shared" si="21"/>
        <v>0</v>
      </c>
      <c r="CE47">
        <f t="shared" si="21"/>
        <v>0</v>
      </c>
      <c r="CF47">
        <f t="shared" si="21"/>
        <v>0</v>
      </c>
      <c r="CG47">
        <f t="shared" si="21"/>
        <v>0</v>
      </c>
      <c r="CH47">
        <f t="shared" si="21"/>
        <v>0</v>
      </c>
      <c r="CI47">
        <f t="shared" si="21"/>
        <v>0</v>
      </c>
      <c r="CJ47">
        <f t="shared" si="21"/>
        <v>0</v>
      </c>
      <c r="CK47">
        <f t="shared" si="21"/>
        <v>0</v>
      </c>
      <c r="CL47">
        <f t="shared" si="21"/>
        <v>0</v>
      </c>
      <c r="CM47">
        <f t="shared" si="21"/>
        <v>0</v>
      </c>
      <c r="CN47">
        <f t="shared" si="16"/>
        <v>0</v>
      </c>
      <c r="CO47">
        <f t="shared" si="16"/>
        <v>0</v>
      </c>
      <c r="CP47">
        <f t="shared" si="16"/>
        <v>0</v>
      </c>
      <c r="CQ47">
        <f t="shared" si="16"/>
        <v>0</v>
      </c>
      <c r="CR47">
        <f t="shared" si="16"/>
        <v>0</v>
      </c>
      <c r="CS47">
        <f t="shared" si="16"/>
        <v>0</v>
      </c>
      <c r="CT47">
        <f t="shared" si="16"/>
        <v>0</v>
      </c>
      <c r="CU47">
        <f t="shared" si="16"/>
        <v>0</v>
      </c>
      <c r="CV47">
        <f t="shared" si="16"/>
        <v>0</v>
      </c>
      <c r="CW47">
        <f t="shared" si="16"/>
        <v>0</v>
      </c>
      <c r="CX47">
        <f t="shared" si="16"/>
        <v>0</v>
      </c>
      <c r="CZ47">
        <v>1994</v>
      </c>
      <c r="DA47" s="7">
        <f t="shared" si="7"/>
        <v>0</v>
      </c>
    </row>
    <row r="48" spans="1:105" hidden="1" x14ac:dyDescent="0.3">
      <c r="A48">
        <v>1995</v>
      </c>
      <c r="B48">
        <f t="shared" si="17"/>
        <v>0</v>
      </c>
      <c r="C48">
        <f t="shared" si="17"/>
        <v>0</v>
      </c>
      <c r="D48">
        <f t="shared" si="17"/>
        <v>0</v>
      </c>
      <c r="E48">
        <f t="shared" si="17"/>
        <v>0</v>
      </c>
      <c r="F48">
        <f t="shared" si="17"/>
        <v>0</v>
      </c>
      <c r="G48">
        <f t="shared" si="17"/>
        <v>0</v>
      </c>
      <c r="H48">
        <f t="shared" si="17"/>
        <v>0</v>
      </c>
      <c r="I48">
        <f t="shared" si="17"/>
        <v>0</v>
      </c>
      <c r="J48">
        <f t="shared" si="17"/>
        <v>0</v>
      </c>
      <c r="K48">
        <f t="shared" si="17"/>
        <v>0</v>
      </c>
      <c r="L48">
        <f t="shared" si="17"/>
        <v>0</v>
      </c>
      <c r="M48">
        <f t="shared" si="17"/>
        <v>0</v>
      </c>
      <c r="N48">
        <f t="shared" si="17"/>
        <v>0</v>
      </c>
      <c r="O48">
        <f t="shared" si="17"/>
        <v>0</v>
      </c>
      <c r="P48">
        <f t="shared" si="17"/>
        <v>0</v>
      </c>
      <c r="Q48">
        <f t="shared" si="17"/>
        <v>0</v>
      </c>
      <c r="R48">
        <f t="shared" si="15"/>
        <v>0</v>
      </c>
      <c r="S48">
        <f t="shared" si="15"/>
        <v>0</v>
      </c>
      <c r="T48">
        <f t="shared" si="15"/>
        <v>0</v>
      </c>
      <c r="U48">
        <f t="shared" si="15"/>
        <v>0</v>
      </c>
      <c r="V48">
        <f t="shared" si="15"/>
        <v>0</v>
      </c>
      <c r="W48">
        <f t="shared" si="15"/>
        <v>0</v>
      </c>
      <c r="X48">
        <f t="shared" si="15"/>
        <v>0</v>
      </c>
      <c r="Y48">
        <f t="shared" si="15"/>
        <v>0</v>
      </c>
      <c r="Z48">
        <f t="shared" si="15"/>
        <v>0</v>
      </c>
      <c r="AA48">
        <f t="shared" si="15"/>
        <v>0</v>
      </c>
      <c r="AB48">
        <f t="shared" si="15"/>
        <v>0</v>
      </c>
      <c r="AC48">
        <f t="shared" si="15"/>
        <v>0</v>
      </c>
      <c r="AD48">
        <f t="shared" si="15"/>
        <v>0</v>
      </c>
      <c r="AE48">
        <f t="shared" si="15"/>
        <v>0</v>
      </c>
      <c r="AF48">
        <f t="shared" si="15"/>
        <v>0</v>
      </c>
      <c r="AG48">
        <f t="shared" si="15"/>
        <v>0</v>
      </c>
      <c r="AH48">
        <f t="shared" si="18"/>
        <v>0</v>
      </c>
      <c r="AI48">
        <f t="shared" si="18"/>
        <v>0</v>
      </c>
      <c r="AJ48">
        <f t="shared" si="18"/>
        <v>0</v>
      </c>
      <c r="AK48">
        <f t="shared" si="18"/>
        <v>0</v>
      </c>
      <c r="AL48">
        <f t="shared" si="18"/>
        <v>0</v>
      </c>
      <c r="AM48">
        <f t="shared" si="18"/>
        <v>0</v>
      </c>
      <c r="AN48">
        <f t="shared" si="18"/>
        <v>0</v>
      </c>
      <c r="AO48">
        <f t="shared" si="18"/>
        <v>0</v>
      </c>
      <c r="AP48">
        <f t="shared" si="18"/>
        <v>0</v>
      </c>
      <c r="AQ48">
        <f t="shared" si="18"/>
        <v>0</v>
      </c>
      <c r="AR48">
        <f t="shared" si="18"/>
        <v>0</v>
      </c>
      <c r="AS48">
        <f t="shared" si="18"/>
        <v>0</v>
      </c>
      <c r="AT48">
        <f t="shared" si="18"/>
        <v>0</v>
      </c>
      <c r="AU48">
        <f t="shared" si="18"/>
        <v>0</v>
      </c>
      <c r="AV48">
        <f t="shared" si="18"/>
        <v>0</v>
      </c>
      <c r="AW48">
        <f t="shared" si="18"/>
        <v>0</v>
      </c>
      <c r="AX48">
        <f t="shared" si="19"/>
        <v>0</v>
      </c>
      <c r="AY48">
        <f t="shared" si="19"/>
        <v>0</v>
      </c>
      <c r="AZ48">
        <f t="shared" si="19"/>
        <v>0</v>
      </c>
      <c r="BA48">
        <f t="shared" si="19"/>
        <v>0</v>
      </c>
      <c r="BB48">
        <f t="shared" si="19"/>
        <v>0</v>
      </c>
      <c r="BC48">
        <f t="shared" si="19"/>
        <v>0</v>
      </c>
      <c r="BD48">
        <f t="shared" si="19"/>
        <v>0</v>
      </c>
      <c r="BE48">
        <f t="shared" si="19"/>
        <v>0</v>
      </c>
      <c r="BF48">
        <f t="shared" si="19"/>
        <v>0</v>
      </c>
      <c r="BG48">
        <f t="shared" si="19"/>
        <v>0</v>
      </c>
      <c r="BH48">
        <f t="shared" si="19"/>
        <v>0</v>
      </c>
      <c r="BI48">
        <f t="shared" si="19"/>
        <v>0</v>
      </c>
      <c r="BJ48">
        <f t="shared" si="19"/>
        <v>0</v>
      </c>
      <c r="BK48">
        <f t="shared" si="19"/>
        <v>0</v>
      </c>
      <c r="BL48">
        <f t="shared" si="19"/>
        <v>0</v>
      </c>
      <c r="BM48">
        <f t="shared" si="19"/>
        <v>0</v>
      </c>
      <c r="BN48">
        <f t="shared" si="20"/>
        <v>0</v>
      </c>
      <c r="BO48">
        <f t="shared" si="20"/>
        <v>0</v>
      </c>
      <c r="BP48">
        <f t="shared" si="20"/>
        <v>0</v>
      </c>
      <c r="BQ48">
        <f t="shared" si="20"/>
        <v>0</v>
      </c>
      <c r="BR48">
        <f t="shared" si="20"/>
        <v>0</v>
      </c>
      <c r="BS48">
        <f t="shared" si="20"/>
        <v>0</v>
      </c>
      <c r="BT48">
        <f t="shared" si="20"/>
        <v>0</v>
      </c>
      <c r="BU48">
        <f t="shared" si="20"/>
        <v>0</v>
      </c>
      <c r="BV48">
        <f t="shared" si="20"/>
        <v>0</v>
      </c>
      <c r="BW48">
        <f t="shared" si="20"/>
        <v>0</v>
      </c>
      <c r="BX48">
        <f t="shared" si="20"/>
        <v>0</v>
      </c>
      <c r="BY48">
        <f t="shared" si="20"/>
        <v>0</v>
      </c>
      <c r="BZ48">
        <f t="shared" si="20"/>
        <v>0</v>
      </c>
      <c r="CA48">
        <f t="shared" si="20"/>
        <v>0</v>
      </c>
      <c r="CB48">
        <f t="shared" si="20"/>
        <v>0</v>
      </c>
      <c r="CC48">
        <f t="shared" si="20"/>
        <v>0</v>
      </c>
      <c r="CD48">
        <f t="shared" si="21"/>
        <v>0</v>
      </c>
      <c r="CE48">
        <f t="shared" si="21"/>
        <v>0</v>
      </c>
      <c r="CF48">
        <f t="shared" si="21"/>
        <v>0</v>
      </c>
      <c r="CG48">
        <f t="shared" si="21"/>
        <v>0</v>
      </c>
      <c r="CH48">
        <f t="shared" si="21"/>
        <v>0</v>
      </c>
      <c r="CI48">
        <f t="shared" si="21"/>
        <v>0</v>
      </c>
      <c r="CJ48">
        <f t="shared" si="21"/>
        <v>0</v>
      </c>
      <c r="CK48">
        <f t="shared" si="21"/>
        <v>0</v>
      </c>
      <c r="CL48">
        <f t="shared" si="21"/>
        <v>0</v>
      </c>
      <c r="CM48">
        <f t="shared" si="21"/>
        <v>0</v>
      </c>
      <c r="CN48">
        <f t="shared" si="16"/>
        <v>0</v>
      </c>
      <c r="CO48">
        <f t="shared" si="16"/>
        <v>0</v>
      </c>
      <c r="CP48">
        <f t="shared" si="16"/>
        <v>0</v>
      </c>
      <c r="CQ48">
        <f t="shared" si="16"/>
        <v>0</v>
      </c>
      <c r="CR48">
        <f t="shared" si="16"/>
        <v>0</v>
      </c>
      <c r="CS48">
        <f t="shared" si="16"/>
        <v>0</v>
      </c>
      <c r="CT48">
        <f t="shared" si="16"/>
        <v>0</v>
      </c>
      <c r="CU48">
        <f t="shared" si="16"/>
        <v>0</v>
      </c>
      <c r="CV48">
        <f t="shared" si="16"/>
        <v>0</v>
      </c>
      <c r="CW48">
        <f t="shared" si="16"/>
        <v>0</v>
      </c>
      <c r="CX48">
        <f t="shared" si="16"/>
        <v>0</v>
      </c>
      <c r="CZ48">
        <v>1995</v>
      </c>
      <c r="DA48" s="7">
        <f t="shared" si="7"/>
        <v>0</v>
      </c>
    </row>
    <row r="49" spans="1:105" hidden="1" x14ac:dyDescent="0.3">
      <c r="A49">
        <v>1996</v>
      </c>
      <c r="B49">
        <f t="shared" si="17"/>
        <v>0</v>
      </c>
      <c r="C49">
        <f t="shared" si="17"/>
        <v>0</v>
      </c>
      <c r="D49">
        <f t="shared" si="17"/>
        <v>0</v>
      </c>
      <c r="E49">
        <f t="shared" si="17"/>
        <v>0</v>
      </c>
      <c r="F49">
        <f t="shared" si="17"/>
        <v>0</v>
      </c>
      <c r="G49">
        <f t="shared" si="17"/>
        <v>0</v>
      </c>
      <c r="H49">
        <f t="shared" si="17"/>
        <v>0</v>
      </c>
      <c r="I49">
        <f t="shared" si="17"/>
        <v>0</v>
      </c>
      <c r="J49">
        <f t="shared" si="17"/>
        <v>0</v>
      </c>
      <c r="K49">
        <f t="shared" si="17"/>
        <v>0</v>
      </c>
      <c r="L49">
        <f t="shared" si="17"/>
        <v>0</v>
      </c>
      <c r="M49">
        <f t="shared" si="17"/>
        <v>0</v>
      </c>
      <c r="N49">
        <f t="shared" si="17"/>
        <v>0</v>
      </c>
      <c r="O49">
        <f t="shared" si="17"/>
        <v>0</v>
      </c>
      <c r="P49">
        <f t="shared" si="17"/>
        <v>0</v>
      </c>
      <c r="Q49">
        <f t="shared" si="17"/>
        <v>0</v>
      </c>
      <c r="R49">
        <f t="shared" si="15"/>
        <v>0</v>
      </c>
      <c r="S49">
        <f t="shared" si="15"/>
        <v>0</v>
      </c>
      <c r="T49">
        <f t="shared" si="15"/>
        <v>0</v>
      </c>
      <c r="U49">
        <f t="shared" si="15"/>
        <v>0</v>
      </c>
      <c r="V49">
        <f t="shared" si="15"/>
        <v>0</v>
      </c>
      <c r="W49">
        <f t="shared" si="15"/>
        <v>0</v>
      </c>
      <c r="X49">
        <f t="shared" si="15"/>
        <v>0</v>
      </c>
      <c r="Y49">
        <f t="shared" si="15"/>
        <v>0</v>
      </c>
      <c r="Z49">
        <f t="shared" si="15"/>
        <v>0</v>
      </c>
      <c r="AA49">
        <f t="shared" si="15"/>
        <v>0</v>
      </c>
      <c r="AB49">
        <f t="shared" si="15"/>
        <v>0</v>
      </c>
      <c r="AC49">
        <f t="shared" si="15"/>
        <v>0</v>
      </c>
      <c r="AD49">
        <f t="shared" si="15"/>
        <v>0</v>
      </c>
      <c r="AE49">
        <f t="shared" si="15"/>
        <v>0</v>
      </c>
      <c r="AF49">
        <f t="shared" si="15"/>
        <v>0</v>
      </c>
      <c r="AG49">
        <f t="shared" si="15"/>
        <v>0</v>
      </c>
      <c r="AH49">
        <f t="shared" si="18"/>
        <v>0</v>
      </c>
      <c r="AI49">
        <f t="shared" si="18"/>
        <v>0</v>
      </c>
      <c r="AJ49">
        <f t="shared" si="18"/>
        <v>0</v>
      </c>
      <c r="AK49">
        <f t="shared" si="18"/>
        <v>0</v>
      </c>
      <c r="AL49">
        <f t="shared" si="18"/>
        <v>0</v>
      </c>
      <c r="AM49">
        <f t="shared" si="18"/>
        <v>0</v>
      </c>
      <c r="AN49">
        <f t="shared" si="18"/>
        <v>0</v>
      </c>
      <c r="AO49">
        <f t="shared" si="18"/>
        <v>0</v>
      </c>
      <c r="AP49">
        <f t="shared" si="18"/>
        <v>0</v>
      </c>
      <c r="AQ49">
        <f t="shared" si="18"/>
        <v>0</v>
      </c>
      <c r="AR49">
        <f t="shared" si="18"/>
        <v>0</v>
      </c>
      <c r="AS49">
        <f t="shared" si="18"/>
        <v>0</v>
      </c>
      <c r="AT49">
        <f t="shared" si="18"/>
        <v>0</v>
      </c>
      <c r="AU49">
        <f t="shared" si="18"/>
        <v>0</v>
      </c>
      <c r="AV49">
        <f t="shared" si="18"/>
        <v>0</v>
      </c>
      <c r="AW49">
        <f t="shared" si="18"/>
        <v>0</v>
      </c>
      <c r="AX49">
        <f t="shared" si="19"/>
        <v>0</v>
      </c>
      <c r="AY49">
        <f t="shared" si="19"/>
        <v>0</v>
      </c>
      <c r="AZ49">
        <f t="shared" si="19"/>
        <v>0</v>
      </c>
      <c r="BA49">
        <f t="shared" si="19"/>
        <v>0</v>
      </c>
      <c r="BB49">
        <f t="shared" si="19"/>
        <v>0</v>
      </c>
      <c r="BC49">
        <f t="shared" si="19"/>
        <v>0</v>
      </c>
      <c r="BD49">
        <f t="shared" si="19"/>
        <v>0</v>
      </c>
      <c r="BE49">
        <f t="shared" si="19"/>
        <v>0</v>
      </c>
      <c r="BF49">
        <f t="shared" si="19"/>
        <v>0</v>
      </c>
      <c r="BG49">
        <f t="shared" si="19"/>
        <v>0</v>
      </c>
      <c r="BH49">
        <f t="shared" si="19"/>
        <v>0</v>
      </c>
      <c r="BI49">
        <f t="shared" si="19"/>
        <v>0</v>
      </c>
      <c r="BJ49">
        <f t="shared" si="19"/>
        <v>0</v>
      </c>
      <c r="BK49">
        <f t="shared" si="19"/>
        <v>0</v>
      </c>
      <c r="BL49">
        <f t="shared" si="19"/>
        <v>0</v>
      </c>
      <c r="BM49">
        <f t="shared" si="19"/>
        <v>0</v>
      </c>
      <c r="BN49">
        <f t="shared" si="20"/>
        <v>0</v>
      </c>
      <c r="BO49">
        <f t="shared" si="20"/>
        <v>0</v>
      </c>
      <c r="BP49">
        <f t="shared" si="20"/>
        <v>0</v>
      </c>
      <c r="BQ49">
        <f t="shared" si="20"/>
        <v>0</v>
      </c>
      <c r="BR49">
        <f t="shared" si="20"/>
        <v>0</v>
      </c>
      <c r="BS49">
        <f t="shared" si="20"/>
        <v>0</v>
      </c>
      <c r="BT49">
        <f t="shared" si="20"/>
        <v>0</v>
      </c>
      <c r="BU49">
        <f t="shared" si="20"/>
        <v>0</v>
      </c>
      <c r="BV49">
        <f t="shared" si="20"/>
        <v>0</v>
      </c>
      <c r="BW49">
        <f t="shared" si="20"/>
        <v>0</v>
      </c>
      <c r="BX49">
        <f t="shared" si="20"/>
        <v>0</v>
      </c>
      <c r="BY49">
        <f t="shared" si="20"/>
        <v>0</v>
      </c>
      <c r="BZ49">
        <f t="shared" si="20"/>
        <v>0</v>
      </c>
      <c r="CA49">
        <f t="shared" si="20"/>
        <v>0</v>
      </c>
      <c r="CB49">
        <f t="shared" si="20"/>
        <v>0</v>
      </c>
      <c r="CC49">
        <f t="shared" si="20"/>
        <v>0</v>
      </c>
      <c r="CD49">
        <f t="shared" si="21"/>
        <v>0</v>
      </c>
      <c r="CE49">
        <f t="shared" si="21"/>
        <v>0</v>
      </c>
      <c r="CF49">
        <f t="shared" si="21"/>
        <v>0</v>
      </c>
      <c r="CG49">
        <f t="shared" si="21"/>
        <v>0</v>
      </c>
      <c r="CH49">
        <f t="shared" si="21"/>
        <v>0</v>
      </c>
      <c r="CI49">
        <f t="shared" si="21"/>
        <v>0</v>
      </c>
      <c r="CJ49">
        <f t="shared" si="21"/>
        <v>0</v>
      </c>
      <c r="CK49">
        <f t="shared" si="21"/>
        <v>0</v>
      </c>
      <c r="CL49">
        <f t="shared" si="21"/>
        <v>0</v>
      </c>
      <c r="CM49">
        <f t="shared" si="21"/>
        <v>0</v>
      </c>
      <c r="CN49">
        <f t="shared" si="16"/>
        <v>0</v>
      </c>
      <c r="CO49">
        <f t="shared" si="16"/>
        <v>0</v>
      </c>
      <c r="CP49">
        <f t="shared" si="16"/>
        <v>0</v>
      </c>
      <c r="CQ49">
        <f t="shared" si="16"/>
        <v>0</v>
      </c>
      <c r="CR49">
        <f t="shared" si="16"/>
        <v>0</v>
      </c>
      <c r="CS49">
        <f t="shared" si="16"/>
        <v>0</v>
      </c>
      <c r="CT49">
        <f t="shared" si="16"/>
        <v>0</v>
      </c>
      <c r="CU49">
        <f t="shared" si="16"/>
        <v>0</v>
      </c>
      <c r="CV49">
        <f t="shared" si="16"/>
        <v>0</v>
      </c>
      <c r="CW49">
        <f t="shared" si="16"/>
        <v>0</v>
      </c>
      <c r="CX49">
        <f t="shared" si="16"/>
        <v>0</v>
      </c>
      <c r="CZ49">
        <v>1996</v>
      </c>
      <c r="DA49" s="7">
        <f t="shared" si="7"/>
        <v>0</v>
      </c>
    </row>
    <row r="50" spans="1:105" hidden="1" x14ac:dyDescent="0.3">
      <c r="A50">
        <v>1997</v>
      </c>
      <c r="B50">
        <f t="shared" si="17"/>
        <v>0</v>
      </c>
      <c r="C50">
        <f t="shared" si="17"/>
        <v>0</v>
      </c>
      <c r="D50">
        <f t="shared" si="17"/>
        <v>0</v>
      </c>
      <c r="E50">
        <f t="shared" si="17"/>
        <v>0</v>
      </c>
      <c r="F50">
        <f t="shared" si="17"/>
        <v>0</v>
      </c>
      <c r="G50">
        <f t="shared" si="17"/>
        <v>0</v>
      </c>
      <c r="H50">
        <f t="shared" si="17"/>
        <v>0</v>
      </c>
      <c r="I50">
        <f t="shared" si="17"/>
        <v>0</v>
      </c>
      <c r="J50">
        <f t="shared" si="17"/>
        <v>0</v>
      </c>
      <c r="K50">
        <f t="shared" si="17"/>
        <v>0</v>
      </c>
      <c r="L50">
        <f t="shared" si="17"/>
        <v>0</v>
      </c>
      <c r="M50">
        <f t="shared" si="17"/>
        <v>0</v>
      </c>
      <c r="N50">
        <f t="shared" si="17"/>
        <v>0</v>
      </c>
      <c r="O50">
        <f t="shared" si="17"/>
        <v>0</v>
      </c>
      <c r="P50">
        <f t="shared" si="17"/>
        <v>0</v>
      </c>
      <c r="Q50">
        <f t="shared" ref="Q50:AF65" si="22">VLOOKUP(Q$2,scenarios4,21,FALSE)*VLOOKUP($A50-Q$2,output4,4,FALSE)</f>
        <v>0</v>
      </c>
      <c r="R50">
        <f t="shared" si="22"/>
        <v>0</v>
      </c>
      <c r="S50">
        <f t="shared" si="22"/>
        <v>0</v>
      </c>
      <c r="T50">
        <f t="shared" si="22"/>
        <v>0</v>
      </c>
      <c r="U50">
        <f t="shared" si="22"/>
        <v>0</v>
      </c>
      <c r="V50">
        <f t="shared" si="22"/>
        <v>0</v>
      </c>
      <c r="W50">
        <f t="shared" si="22"/>
        <v>0</v>
      </c>
      <c r="X50">
        <f t="shared" si="22"/>
        <v>0</v>
      </c>
      <c r="Y50">
        <f t="shared" si="22"/>
        <v>0</v>
      </c>
      <c r="Z50">
        <f t="shared" si="22"/>
        <v>0</v>
      </c>
      <c r="AA50">
        <f t="shared" si="22"/>
        <v>0</v>
      </c>
      <c r="AB50">
        <f t="shared" si="22"/>
        <v>0</v>
      </c>
      <c r="AC50">
        <f t="shared" si="22"/>
        <v>0</v>
      </c>
      <c r="AD50">
        <f t="shared" si="22"/>
        <v>0</v>
      </c>
      <c r="AE50">
        <f t="shared" si="22"/>
        <v>0</v>
      </c>
      <c r="AF50">
        <f t="shared" si="22"/>
        <v>0</v>
      </c>
      <c r="AG50">
        <f t="shared" ref="AF50:AU65" si="23">VLOOKUP(AG$2,scenarios4,21,FALSE)*VLOOKUP($A50-AG$2,output4,4,FALSE)</f>
        <v>0</v>
      </c>
      <c r="AH50">
        <f t="shared" si="23"/>
        <v>0</v>
      </c>
      <c r="AI50">
        <f t="shared" si="23"/>
        <v>0</v>
      </c>
      <c r="AJ50">
        <f t="shared" si="23"/>
        <v>0</v>
      </c>
      <c r="AK50">
        <f t="shared" si="23"/>
        <v>0</v>
      </c>
      <c r="AL50">
        <f t="shared" si="23"/>
        <v>0</v>
      </c>
      <c r="AM50">
        <f t="shared" si="23"/>
        <v>0</v>
      </c>
      <c r="AN50">
        <f t="shared" si="23"/>
        <v>0</v>
      </c>
      <c r="AO50">
        <f t="shared" si="23"/>
        <v>0</v>
      </c>
      <c r="AP50">
        <f t="shared" si="18"/>
        <v>0</v>
      </c>
      <c r="AQ50">
        <f t="shared" si="18"/>
        <v>0</v>
      </c>
      <c r="AR50">
        <f t="shared" si="18"/>
        <v>0</v>
      </c>
      <c r="AS50">
        <f t="shared" si="18"/>
        <v>0</v>
      </c>
      <c r="AT50">
        <f t="shared" si="18"/>
        <v>0</v>
      </c>
      <c r="AU50">
        <f t="shared" si="18"/>
        <v>0</v>
      </c>
      <c r="AV50">
        <f t="shared" si="18"/>
        <v>0</v>
      </c>
      <c r="AW50">
        <f t="shared" si="18"/>
        <v>0</v>
      </c>
      <c r="AX50">
        <f t="shared" si="19"/>
        <v>0</v>
      </c>
      <c r="AY50">
        <f t="shared" si="19"/>
        <v>0</v>
      </c>
      <c r="AZ50">
        <f t="shared" si="19"/>
        <v>0</v>
      </c>
      <c r="BA50">
        <f t="shared" si="19"/>
        <v>0</v>
      </c>
      <c r="BB50">
        <f t="shared" si="19"/>
        <v>0</v>
      </c>
      <c r="BC50">
        <f t="shared" si="19"/>
        <v>0</v>
      </c>
      <c r="BD50">
        <f t="shared" si="19"/>
        <v>0</v>
      </c>
      <c r="BE50">
        <f t="shared" si="19"/>
        <v>0</v>
      </c>
      <c r="BF50">
        <f t="shared" si="19"/>
        <v>0</v>
      </c>
      <c r="BG50">
        <f t="shared" si="19"/>
        <v>0</v>
      </c>
      <c r="BH50">
        <f t="shared" si="19"/>
        <v>0</v>
      </c>
      <c r="BI50">
        <f t="shared" si="19"/>
        <v>0</v>
      </c>
      <c r="BJ50">
        <f t="shared" si="19"/>
        <v>0</v>
      </c>
      <c r="BK50">
        <f t="shared" si="19"/>
        <v>0</v>
      </c>
      <c r="BL50">
        <f t="shared" si="19"/>
        <v>0</v>
      </c>
      <c r="BM50">
        <f t="shared" ref="BJ50:BY65" si="24">VLOOKUP(BM$2,scenarios4,21,FALSE)*VLOOKUP($A50-BM$2,output4,4,FALSE)</f>
        <v>0</v>
      </c>
      <c r="BN50">
        <f t="shared" si="24"/>
        <v>0</v>
      </c>
      <c r="BO50">
        <f t="shared" si="24"/>
        <v>0</v>
      </c>
      <c r="BP50">
        <f t="shared" si="24"/>
        <v>0</v>
      </c>
      <c r="BQ50">
        <f t="shared" si="24"/>
        <v>0</v>
      </c>
      <c r="BR50">
        <f t="shared" si="24"/>
        <v>0</v>
      </c>
      <c r="BS50">
        <f t="shared" si="24"/>
        <v>0</v>
      </c>
      <c r="BT50">
        <f t="shared" si="20"/>
        <v>0</v>
      </c>
      <c r="BU50">
        <f t="shared" si="20"/>
        <v>0</v>
      </c>
      <c r="BV50">
        <f t="shared" si="20"/>
        <v>0</v>
      </c>
      <c r="BW50">
        <f t="shared" si="20"/>
        <v>0</v>
      </c>
      <c r="BX50">
        <f t="shared" si="20"/>
        <v>0</v>
      </c>
      <c r="BY50">
        <f t="shared" si="20"/>
        <v>0</v>
      </c>
      <c r="BZ50">
        <f t="shared" si="20"/>
        <v>0</v>
      </c>
      <c r="CA50">
        <f t="shared" si="20"/>
        <v>0</v>
      </c>
      <c r="CB50">
        <f t="shared" si="20"/>
        <v>0</v>
      </c>
      <c r="CC50">
        <f t="shared" si="20"/>
        <v>0</v>
      </c>
      <c r="CD50">
        <f t="shared" si="21"/>
        <v>0</v>
      </c>
      <c r="CE50">
        <f t="shared" si="21"/>
        <v>0</v>
      </c>
      <c r="CF50">
        <f t="shared" si="21"/>
        <v>0</v>
      </c>
      <c r="CG50">
        <f t="shared" si="21"/>
        <v>0</v>
      </c>
      <c r="CH50">
        <f t="shared" si="21"/>
        <v>0</v>
      </c>
      <c r="CI50">
        <f t="shared" si="21"/>
        <v>0</v>
      </c>
      <c r="CJ50">
        <f t="shared" si="21"/>
        <v>0</v>
      </c>
      <c r="CK50">
        <f t="shared" si="21"/>
        <v>0</v>
      </c>
      <c r="CL50">
        <f t="shared" si="21"/>
        <v>0</v>
      </c>
      <c r="CM50">
        <f t="shared" si="21"/>
        <v>0</v>
      </c>
      <c r="CN50">
        <f t="shared" si="21"/>
        <v>0</v>
      </c>
      <c r="CO50">
        <f t="shared" si="21"/>
        <v>0</v>
      </c>
      <c r="CP50">
        <f t="shared" si="21"/>
        <v>0</v>
      </c>
      <c r="CQ50">
        <f t="shared" si="21"/>
        <v>0</v>
      </c>
      <c r="CR50">
        <f t="shared" si="21"/>
        <v>0</v>
      </c>
      <c r="CS50">
        <f t="shared" si="21"/>
        <v>0</v>
      </c>
      <c r="CT50">
        <f>VLOOKUP(CT$2,scenarios4,21,FALSE)*VLOOKUP($A50-CT$2,output4,4,FALSE)</f>
        <v>0</v>
      </c>
      <c r="CU50">
        <f>VLOOKUP(CU$2,scenarios4,21,FALSE)*VLOOKUP($A50-CU$2,output4,4,FALSE)</f>
        <v>0</v>
      </c>
      <c r="CV50">
        <f>VLOOKUP(CV$2,scenarios4,21,FALSE)*VLOOKUP($A50-CV$2,output4,4,FALSE)</f>
        <v>0</v>
      </c>
      <c r="CW50">
        <f>VLOOKUP(CW$2,scenarios4,21,FALSE)*VLOOKUP($A50-CW$2,output4,4,FALSE)</f>
        <v>0</v>
      </c>
      <c r="CX50">
        <f>VLOOKUP(CX$2,scenarios4,21,FALSE)*VLOOKUP($A50-CX$2,output4,4,FALSE)</f>
        <v>0</v>
      </c>
      <c r="CZ50">
        <v>1997</v>
      </c>
      <c r="DA50" s="7">
        <f t="shared" si="7"/>
        <v>0</v>
      </c>
    </row>
    <row r="51" spans="1:105" hidden="1" x14ac:dyDescent="0.3">
      <c r="A51">
        <v>1998</v>
      </c>
      <c r="B51">
        <f t="shared" ref="B51:Q66" si="25">VLOOKUP(B$2,scenarios4,21,FALSE)*VLOOKUP($A51-B$2,output4,4,FALSE)</f>
        <v>0</v>
      </c>
      <c r="C51">
        <f t="shared" si="25"/>
        <v>0</v>
      </c>
      <c r="D51">
        <f t="shared" si="25"/>
        <v>0</v>
      </c>
      <c r="E51">
        <f t="shared" si="25"/>
        <v>0</v>
      </c>
      <c r="F51">
        <f t="shared" si="25"/>
        <v>0</v>
      </c>
      <c r="G51">
        <f t="shared" si="25"/>
        <v>0</v>
      </c>
      <c r="H51">
        <f t="shared" si="25"/>
        <v>0</v>
      </c>
      <c r="I51">
        <f t="shared" si="25"/>
        <v>0</v>
      </c>
      <c r="J51">
        <f t="shared" si="25"/>
        <v>0</v>
      </c>
      <c r="K51">
        <f t="shared" si="25"/>
        <v>0</v>
      </c>
      <c r="L51">
        <f t="shared" si="25"/>
        <v>0</v>
      </c>
      <c r="M51">
        <f t="shared" si="25"/>
        <v>0</v>
      </c>
      <c r="N51">
        <f t="shared" si="25"/>
        <v>0</v>
      </c>
      <c r="O51">
        <f t="shared" si="25"/>
        <v>0</v>
      </c>
      <c r="P51">
        <f t="shared" si="25"/>
        <v>0</v>
      </c>
      <c r="Q51">
        <f t="shared" si="25"/>
        <v>0</v>
      </c>
      <c r="R51">
        <f t="shared" si="22"/>
        <v>0</v>
      </c>
      <c r="S51">
        <f t="shared" si="22"/>
        <v>0</v>
      </c>
      <c r="T51">
        <f t="shared" si="22"/>
        <v>0</v>
      </c>
      <c r="U51">
        <f t="shared" si="22"/>
        <v>0</v>
      </c>
      <c r="V51">
        <f t="shared" si="22"/>
        <v>0</v>
      </c>
      <c r="W51">
        <f t="shared" si="22"/>
        <v>0</v>
      </c>
      <c r="X51">
        <f t="shared" si="22"/>
        <v>0</v>
      </c>
      <c r="Y51">
        <f t="shared" si="22"/>
        <v>0</v>
      </c>
      <c r="Z51">
        <f t="shared" si="22"/>
        <v>0</v>
      </c>
      <c r="AA51">
        <f t="shared" si="22"/>
        <v>0</v>
      </c>
      <c r="AB51">
        <f t="shared" si="22"/>
        <v>0</v>
      </c>
      <c r="AC51">
        <f t="shared" si="22"/>
        <v>0</v>
      </c>
      <c r="AD51">
        <f t="shared" si="22"/>
        <v>0</v>
      </c>
      <c r="AE51">
        <f t="shared" si="22"/>
        <v>0</v>
      </c>
      <c r="AF51">
        <f t="shared" si="23"/>
        <v>0</v>
      </c>
      <c r="AG51">
        <f t="shared" si="23"/>
        <v>0</v>
      </c>
      <c r="AH51">
        <f t="shared" si="23"/>
        <v>0</v>
      </c>
      <c r="AI51">
        <f t="shared" si="23"/>
        <v>0</v>
      </c>
      <c r="AJ51">
        <f t="shared" si="23"/>
        <v>0</v>
      </c>
      <c r="AK51">
        <f t="shared" si="23"/>
        <v>0</v>
      </c>
      <c r="AL51">
        <f t="shared" si="23"/>
        <v>0</v>
      </c>
      <c r="AM51">
        <f t="shared" si="23"/>
        <v>0</v>
      </c>
      <c r="AN51">
        <f t="shared" si="23"/>
        <v>0</v>
      </c>
      <c r="AO51">
        <f t="shared" si="23"/>
        <v>0</v>
      </c>
      <c r="AP51">
        <f t="shared" si="23"/>
        <v>0</v>
      </c>
      <c r="AQ51">
        <f t="shared" si="23"/>
        <v>0</v>
      </c>
      <c r="AR51">
        <f t="shared" si="23"/>
        <v>0</v>
      </c>
      <c r="AS51">
        <f t="shared" si="23"/>
        <v>0</v>
      </c>
      <c r="AT51">
        <f t="shared" si="23"/>
        <v>0</v>
      </c>
      <c r="AU51">
        <f t="shared" si="23"/>
        <v>0</v>
      </c>
      <c r="AV51">
        <f t="shared" ref="AV51:BI66" si="26">VLOOKUP(AV$2,scenarios4,21,FALSE)*VLOOKUP($A51-AV$2,output4,4,FALSE)</f>
        <v>0</v>
      </c>
      <c r="AW51">
        <f t="shared" si="26"/>
        <v>0</v>
      </c>
      <c r="AX51">
        <f t="shared" si="26"/>
        <v>0</v>
      </c>
      <c r="AY51">
        <f t="shared" si="26"/>
        <v>0</v>
      </c>
      <c r="AZ51">
        <f t="shared" si="26"/>
        <v>0</v>
      </c>
      <c r="BA51">
        <f t="shared" si="26"/>
        <v>0</v>
      </c>
      <c r="BB51">
        <f t="shared" si="26"/>
        <v>0</v>
      </c>
      <c r="BC51">
        <f t="shared" si="26"/>
        <v>0</v>
      </c>
      <c r="BD51">
        <f t="shared" si="26"/>
        <v>0</v>
      </c>
      <c r="BE51">
        <f t="shared" si="26"/>
        <v>0</v>
      </c>
      <c r="BF51">
        <f t="shared" si="26"/>
        <v>0</v>
      </c>
      <c r="BG51">
        <f t="shared" si="26"/>
        <v>0</v>
      </c>
      <c r="BH51">
        <f t="shared" si="26"/>
        <v>0</v>
      </c>
      <c r="BI51">
        <f t="shared" si="26"/>
        <v>0</v>
      </c>
      <c r="BJ51">
        <f t="shared" si="24"/>
        <v>0</v>
      </c>
      <c r="BK51">
        <f t="shared" si="24"/>
        <v>0</v>
      </c>
      <c r="BL51">
        <f t="shared" si="24"/>
        <v>0</v>
      </c>
      <c r="BM51">
        <f t="shared" si="24"/>
        <v>0</v>
      </c>
      <c r="BN51">
        <f t="shared" si="24"/>
        <v>0</v>
      </c>
      <c r="BO51">
        <f t="shared" si="24"/>
        <v>0</v>
      </c>
      <c r="BP51">
        <f t="shared" si="24"/>
        <v>0</v>
      </c>
      <c r="BQ51">
        <f t="shared" si="24"/>
        <v>0</v>
      </c>
      <c r="BR51">
        <f t="shared" si="24"/>
        <v>0</v>
      </c>
      <c r="BS51">
        <f t="shared" si="24"/>
        <v>0</v>
      </c>
      <c r="BT51">
        <f t="shared" si="24"/>
        <v>0</v>
      </c>
      <c r="BU51">
        <f t="shared" si="24"/>
        <v>0</v>
      </c>
      <c r="BV51">
        <f t="shared" si="24"/>
        <v>0</v>
      </c>
      <c r="BW51">
        <f t="shared" si="24"/>
        <v>0</v>
      </c>
      <c r="BX51">
        <f t="shared" si="24"/>
        <v>0</v>
      </c>
      <c r="BY51">
        <f t="shared" si="24"/>
        <v>0</v>
      </c>
      <c r="BZ51">
        <f t="shared" ref="BZ51:CO66" si="27">VLOOKUP(BZ$2,scenarios4,21,FALSE)*VLOOKUP($A51-BZ$2,output4,4,FALSE)</f>
        <v>0</v>
      </c>
      <c r="CA51">
        <f t="shared" si="27"/>
        <v>0</v>
      </c>
      <c r="CB51">
        <f t="shared" si="27"/>
        <v>0</v>
      </c>
      <c r="CC51">
        <f t="shared" si="27"/>
        <v>0</v>
      </c>
      <c r="CD51">
        <f t="shared" si="27"/>
        <v>0</v>
      </c>
      <c r="CE51">
        <f t="shared" si="27"/>
        <v>0</v>
      </c>
      <c r="CF51">
        <f t="shared" si="27"/>
        <v>0</v>
      </c>
      <c r="CG51">
        <f t="shared" si="27"/>
        <v>0</v>
      </c>
      <c r="CH51">
        <f t="shared" si="27"/>
        <v>0</v>
      </c>
      <c r="CI51">
        <f t="shared" si="27"/>
        <v>0</v>
      </c>
      <c r="CJ51">
        <f t="shared" si="27"/>
        <v>0</v>
      </c>
      <c r="CK51">
        <f t="shared" si="27"/>
        <v>0</v>
      </c>
      <c r="CL51">
        <f t="shared" si="27"/>
        <v>0</v>
      </c>
      <c r="CM51">
        <f t="shared" si="27"/>
        <v>0</v>
      </c>
      <c r="CN51">
        <f t="shared" si="27"/>
        <v>0</v>
      </c>
      <c r="CO51">
        <f t="shared" si="27"/>
        <v>0</v>
      </c>
      <c r="CP51">
        <f t="shared" ref="CN51:CX66" si="28">VLOOKUP(CP$2,scenarios4,21,FALSE)*VLOOKUP($A51-CP$2,output4,4,FALSE)</f>
        <v>0</v>
      </c>
      <c r="CQ51">
        <f t="shared" si="28"/>
        <v>0</v>
      </c>
      <c r="CR51">
        <f t="shared" si="28"/>
        <v>0</v>
      </c>
      <c r="CS51">
        <f t="shared" si="28"/>
        <v>0</v>
      </c>
      <c r="CT51">
        <f t="shared" si="28"/>
        <v>0</v>
      </c>
      <c r="CU51">
        <f t="shared" si="28"/>
        <v>0</v>
      </c>
      <c r="CV51">
        <f t="shared" si="28"/>
        <v>0</v>
      </c>
      <c r="CW51">
        <f t="shared" si="28"/>
        <v>0</v>
      </c>
      <c r="CX51">
        <f t="shared" si="28"/>
        <v>0</v>
      </c>
      <c r="CZ51">
        <v>1998</v>
      </c>
      <c r="DA51" s="7">
        <f t="shared" si="7"/>
        <v>0</v>
      </c>
    </row>
    <row r="52" spans="1:105" hidden="1" x14ac:dyDescent="0.3">
      <c r="A52">
        <v>1999</v>
      </c>
      <c r="B52">
        <f t="shared" si="25"/>
        <v>0</v>
      </c>
      <c r="C52">
        <f t="shared" si="25"/>
        <v>0</v>
      </c>
      <c r="D52">
        <f t="shared" si="25"/>
        <v>0</v>
      </c>
      <c r="E52">
        <f t="shared" si="25"/>
        <v>0</v>
      </c>
      <c r="F52">
        <f t="shared" si="25"/>
        <v>0</v>
      </c>
      <c r="G52">
        <f t="shared" si="25"/>
        <v>0</v>
      </c>
      <c r="H52">
        <f t="shared" si="25"/>
        <v>0</v>
      </c>
      <c r="I52">
        <f t="shared" si="25"/>
        <v>0</v>
      </c>
      <c r="J52">
        <f t="shared" si="25"/>
        <v>0</v>
      </c>
      <c r="K52">
        <f t="shared" si="25"/>
        <v>0</v>
      </c>
      <c r="L52">
        <f t="shared" si="25"/>
        <v>0</v>
      </c>
      <c r="M52">
        <f t="shared" si="25"/>
        <v>0</v>
      </c>
      <c r="N52">
        <f t="shared" si="25"/>
        <v>0</v>
      </c>
      <c r="O52">
        <f t="shared" si="25"/>
        <v>0</v>
      </c>
      <c r="P52">
        <f t="shared" si="25"/>
        <v>0</v>
      </c>
      <c r="Q52">
        <f t="shared" si="25"/>
        <v>0</v>
      </c>
      <c r="R52">
        <f t="shared" si="22"/>
        <v>0</v>
      </c>
      <c r="S52">
        <f t="shared" si="22"/>
        <v>0</v>
      </c>
      <c r="T52">
        <f t="shared" si="22"/>
        <v>0</v>
      </c>
      <c r="U52">
        <f t="shared" si="22"/>
        <v>0</v>
      </c>
      <c r="V52">
        <f t="shared" si="22"/>
        <v>0</v>
      </c>
      <c r="W52">
        <f t="shared" si="22"/>
        <v>0</v>
      </c>
      <c r="X52">
        <f t="shared" si="22"/>
        <v>0</v>
      </c>
      <c r="Y52">
        <f t="shared" si="22"/>
        <v>0</v>
      </c>
      <c r="Z52">
        <f t="shared" si="22"/>
        <v>0</v>
      </c>
      <c r="AA52">
        <f t="shared" si="22"/>
        <v>0</v>
      </c>
      <c r="AB52">
        <f t="shared" si="22"/>
        <v>0</v>
      </c>
      <c r="AC52">
        <f t="shared" si="22"/>
        <v>0</v>
      </c>
      <c r="AD52">
        <f t="shared" si="22"/>
        <v>0</v>
      </c>
      <c r="AE52">
        <f t="shared" si="22"/>
        <v>0</v>
      </c>
      <c r="AF52">
        <f t="shared" si="23"/>
        <v>0</v>
      </c>
      <c r="AG52">
        <f t="shared" si="23"/>
        <v>0</v>
      </c>
      <c r="AH52">
        <f t="shared" si="23"/>
        <v>0</v>
      </c>
      <c r="AI52">
        <f t="shared" si="23"/>
        <v>0</v>
      </c>
      <c r="AJ52">
        <f t="shared" si="23"/>
        <v>0</v>
      </c>
      <c r="AK52">
        <f t="shared" si="23"/>
        <v>0</v>
      </c>
      <c r="AL52">
        <f t="shared" si="23"/>
        <v>0</v>
      </c>
      <c r="AM52">
        <f t="shared" si="23"/>
        <v>0</v>
      </c>
      <c r="AN52">
        <f t="shared" si="23"/>
        <v>0</v>
      </c>
      <c r="AO52">
        <f t="shared" si="23"/>
        <v>0</v>
      </c>
      <c r="AP52">
        <f t="shared" si="23"/>
        <v>0</v>
      </c>
      <c r="AQ52">
        <f t="shared" si="23"/>
        <v>0</v>
      </c>
      <c r="AR52">
        <f t="shared" si="23"/>
        <v>0</v>
      </c>
      <c r="AS52">
        <f t="shared" si="23"/>
        <v>0</v>
      </c>
      <c r="AT52">
        <f t="shared" si="23"/>
        <v>0</v>
      </c>
      <c r="AU52">
        <f t="shared" si="23"/>
        <v>0</v>
      </c>
      <c r="AV52">
        <f t="shared" si="26"/>
        <v>0</v>
      </c>
      <c r="AW52">
        <f t="shared" si="26"/>
        <v>0</v>
      </c>
      <c r="AX52">
        <f t="shared" si="26"/>
        <v>0</v>
      </c>
      <c r="AY52">
        <f t="shared" si="26"/>
        <v>0</v>
      </c>
      <c r="AZ52">
        <f t="shared" si="26"/>
        <v>0</v>
      </c>
      <c r="BA52">
        <f t="shared" si="26"/>
        <v>0</v>
      </c>
      <c r="BB52">
        <f t="shared" si="26"/>
        <v>0</v>
      </c>
      <c r="BC52">
        <f t="shared" si="26"/>
        <v>0</v>
      </c>
      <c r="BD52">
        <f t="shared" si="26"/>
        <v>0</v>
      </c>
      <c r="BE52">
        <f t="shared" si="26"/>
        <v>0</v>
      </c>
      <c r="BF52">
        <f t="shared" si="26"/>
        <v>0</v>
      </c>
      <c r="BG52">
        <f t="shared" si="26"/>
        <v>0</v>
      </c>
      <c r="BH52">
        <f t="shared" si="26"/>
        <v>0</v>
      </c>
      <c r="BI52">
        <f t="shared" si="26"/>
        <v>0</v>
      </c>
      <c r="BJ52">
        <f t="shared" si="24"/>
        <v>0</v>
      </c>
      <c r="BK52">
        <f t="shared" si="24"/>
        <v>0</v>
      </c>
      <c r="BL52">
        <f t="shared" si="24"/>
        <v>0</v>
      </c>
      <c r="BM52">
        <f t="shared" si="24"/>
        <v>0</v>
      </c>
      <c r="BN52">
        <f t="shared" si="24"/>
        <v>0</v>
      </c>
      <c r="BO52">
        <f t="shared" si="24"/>
        <v>0</v>
      </c>
      <c r="BP52">
        <f t="shared" si="24"/>
        <v>0</v>
      </c>
      <c r="BQ52">
        <f t="shared" si="24"/>
        <v>0</v>
      </c>
      <c r="BR52">
        <f t="shared" si="24"/>
        <v>0</v>
      </c>
      <c r="BS52">
        <f t="shared" si="24"/>
        <v>0</v>
      </c>
      <c r="BT52">
        <f t="shared" si="24"/>
        <v>0</v>
      </c>
      <c r="BU52">
        <f t="shared" si="24"/>
        <v>0</v>
      </c>
      <c r="BV52">
        <f t="shared" si="24"/>
        <v>0</v>
      </c>
      <c r="BW52">
        <f t="shared" si="24"/>
        <v>0</v>
      </c>
      <c r="BX52">
        <f t="shared" si="24"/>
        <v>0</v>
      </c>
      <c r="BY52">
        <f t="shared" si="24"/>
        <v>0</v>
      </c>
      <c r="BZ52">
        <f t="shared" si="27"/>
        <v>0</v>
      </c>
      <c r="CA52">
        <f t="shared" si="27"/>
        <v>0</v>
      </c>
      <c r="CB52">
        <f t="shared" si="27"/>
        <v>0</v>
      </c>
      <c r="CC52">
        <f t="shared" si="27"/>
        <v>0</v>
      </c>
      <c r="CD52">
        <f t="shared" si="27"/>
        <v>0</v>
      </c>
      <c r="CE52">
        <f t="shared" si="27"/>
        <v>0</v>
      </c>
      <c r="CF52">
        <f t="shared" si="27"/>
        <v>0</v>
      </c>
      <c r="CG52">
        <f t="shared" si="27"/>
        <v>0</v>
      </c>
      <c r="CH52">
        <f t="shared" si="27"/>
        <v>0</v>
      </c>
      <c r="CI52">
        <f t="shared" si="27"/>
        <v>0</v>
      </c>
      <c r="CJ52">
        <f t="shared" si="27"/>
        <v>0</v>
      </c>
      <c r="CK52">
        <f t="shared" si="27"/>
        <v>0</v>
      </c>
      <c r="CL52">
        <f t="shared" si="27"/>
        <v>0</v>
      </c>
      <c r="CM52">
        <f t="shared" si="27"/>
        <v>0</v>
      </c>
      <c r="CN52">
        <f t="shared" si="28"/>
        <v>0</v>
      </c>
      <c r="CO52">
        <f t="shared" si="28"/>
        <v>0</v>
      </c>
      <c r="CP52">
        <f t="shared" si="28"/>
        <v>0</v>
      </c>
      <c r="CQ52">
        <f t="shared" si="28"/>
        <v>0</v>
      </c>
      <c r="CR52">
        <f t="shared" si="28"/>
        <v>0</v>
      </c>
      <c r="CS52">
        <f t="shared" si="28"/>
        <v>0</v>
      </c>
      <c r="CT52">
        <f t="shared" si="28"/>
        <v>0</v>
      </c>
      <c r="CU52">
        <f t="shared" si="28"/>
        <v>0</v>
      </c>
      <c r="CV52">
        <f t="shared" si="28"/>
        <v>0</v>
      </c>
      <c r="CW52">
        <f t="shared" si="28"/>
        <v>0</v>
      </c>
      <c r="CX52">
        <f t="shared" si="28"/>
        <v>0</v>
      </c>
      <c r="CZ52">
        <v>1999</v>
      </c>
      <c r="DA52" s="7">
        <f t="shared" si="7"/>
        <v>0</v>
      </c>
    </row>
    <row r="53" spans="1:105" hidden="1" x14ac:dyDescent="0.3">
      <c r="A53">
        <v>2000</v>
      </c>
      <c r="B53">
        <f t="shared" si="25"/>
        <v>0</v>
      </c>
      <c r="C53">
        <f t="shared" si="25"/>
        <v>0</v>
      </c>
      <c r="D53">
        <f t="shared" si="25"/>
        <v>0</v>
      </c>
      <c r="E53">
        <f t="shared" si="25"/>
        <v>0</v>
      </c>
      <c r="F53">
        <f t="shared" si="25"/>
        <v>0</v>
      </c>
      <c r="G53">
        <f t="shared" si="25"/>
        <v>0</v>
      </c>
      <c r="H53">
        <f t="shared" si="25"/>
        <v>0</v>
      </c>
      <c r="I53">
        <f t="shared" si="25"/>
        <v>0</v>
      </c>
      <c r="J53">
        <f t="shared" si="25"/>
        <v>0</v>
      </c>
      <c r="K53">
        <f t="shared" si="25"/>
        <v>0</v>
      </c>
      <c r="L53">
        <f t="shared" si="25"/>
        <v>0</v>
      </c>
      <c r="M53">
        <f t="shared" si="25"/>
        <v>0</v>
      </c>
      <c r="N53">
        <f t="shared" si="25"/>
        <v>0</v>
      </c>
      <c r="O53">
        <f t="shared" si="25"/>
        <v>0</v>
      </c>
      <c r="P53">
        <f t="shared" si="25"/>
        <v>0</v>
      </c>
      <c r="Q53">
        <f t="shared" si="25"/>
        <v>0</v>
      </c>
      <c r="R53">
        <f t="shared" si="22"/>
        <v>0</v>
      </c>
      <c r="S53">
        <f t="shared" si="22"/>
        <v>0</v>
      </c>
      <c r="T53">
        <f t="shared" si="22"/>
        <v>0</v>
      </c>
      <c r="U53">
        <f t="shared" si="22"/>
        <v>0</v>
      </c>
      <c r="V53">
        <f t="shared" si="22"/>
        <v>0</v>
      </c>
      <c r="W53">
        <f t="shared" si="22"/>
        <v>0</v>
      </c>
      <c r="X53">
        <f t="shared" si="22"/>
        <v>0</v>
      </c>
      <c r="Y53">
        <f t="shared" si="22"/>
        <v>0</v>
      </c>
      <c r="Z53">
        <f t="shared" si="22"/>
        <v>0</v>
      </c>
      <c r="AA53">
        <f t="shared" si="22"/>
        <v>0</v>
      </c>
      <c r="AB53">
        <f t="shared" si="22"/>
        <v>0</v>
      </c>
      <c r="AC53">
        <f t="shared" si="22"/>
        <v>0</v>
      </c>
      <c r="AD53">
        <f t="shared" si="22"/>
        <v>0</v>
      </c>
      <c r="AE53">
        <f t="shared" si="22"/>
        <v>0</v>
      </c>
      <c r="AF53">
        <f t="shared" si="23"/>
        <v>0</v>
      </c>
      <c r="AG53">
        <f t="shared" si="23"/>
        <v>0</v>
      </c>
      <c r="AH53">
        <f t="shared" si="23"/>
        <v>0</v>
      </c>
      <c r="AI53">
        <f t="shared" si="23"/>
        <v>0</v>
      </c>
      <c r="AJ53">
        <f t="shared" si="23"/>
        <v>0</v>
      </c>
      <c r="AK53">
        <f t="shared" si="23"/>
        <v>0</v>
      </c>
      <c r="AL53">
        <f t="shared" si="23"/>
        <v>0</v>
      </c>
      <c r="AM53">
        <f t="shared" si="23"/>
        <v>0</v>
      </c>
      <c r="AN53">
        <f t="shared" si="23"/>
        <v>0</v>
      </c>
      <c r="AO53">
        <f t="shared" si="23"/>
        <v>0</v>
      </c>
      <c r="AP53">
        <f t="shared" si="23"/>
        <v>0</v>
      </c>
      <c r="AQ53">
        <f t="shared" si="23"/>
        <v>0</v>
      </c>
      <c r="AR53">
        <f t="shared" si="23"/>
        <v>0</v>
      </c>
      <c r="AS53">
        <f t="shared" si="23"/>
        <v>0</v>
      </c>
      <c r="AT53">
        <f t="shared" si="23"/>
        <v>0</v>
      </c>
      <c r="AU53">
        <f t="shared" si="23"/>
        <v>0</v>
      </c>
      <c r="AV53">
        <f t="shared" si="26"/>
        <v>0</v>
      </c>
      <c r="AW53">
        <f t="shared" si="26"/>
        <v>0</v>
      </c>
      <c r="AX53">
        <f t="shared" si="26"/>
        <v>0</v>
      </c>
      <c r="AY53">
        <f t="shared" si="26"/>
        <v>0</v>
      </c>
      <c r="AZ53">
        <f t="shared" si="26"/>
        <v>0</v>
      </c>
      <c r="BA53">
        <f t="shared" si="26"/>
        <v>0</v>
      </c>
      <c r="BB53">
        <f t="shared" si="26"/>
        <v>0</v>
      </c>
      <c r="BC53">
        <f t="shared" si="26"/>
        <v>0</v>
      </c>
      <c r="BD53">
        <f t="shared" si="26"/>
        <v>0</v>
      </c>
      <c r="BE53">
        <f t="shared" si="26"/>
        <v>0</v>
      </c>
      <c r="BF53">
        <f t="shared" si="26"/>
        <v>0</v>
      </c>
      <c r="BG53">
        <f t="shared" si="26"/>
        <v>0</v>
      </c>
      <c r="BH53">
        <f t="shared" si="26"/>
        <v>0</v>
      </c>
      <c r="BI53">
        <f t="shared" si="26"/>
        <v>0</v>
      </c>
      <c r="BJ53">
        <f t="shared" si="24"/>
        <v>0</v>
      </c>
      <c r="BK53">
        <f t="shared" si="24"/>
        <v>0</v>
      </c>
      <c r="BL53">
        <f t="shared" si="24"/>
        <v>0</v>
      </c>
      <c r="BM53">
        <f t="shared" si="24"/>
        <v>0</v>
      </c>
      <c r="BN53">
        <f t="shared" si="24"/>
        <v>0</v>
      </c>
      <c r="BO53">
        <f t="shared" si="24"/>
        <v>0</v>
      </c>
      <c r="BP53">
        <f t="shared" si="24"/>
        <v>0</v>
      </c>
      <c r="BQ53">
        <f t="shared" si="24"/>
        <v>0</v>
      </c>
      <c r="BR53">
        <f t="shared" si="24"/>
        <v>0</v>
      </c>
      <c r="BS53">
        <f t="shared" si="24"/>
        <v>0</v>
      </c>
      <c r="BT53">
        <f t="shared" si="24"/>
        <v>0</v>
      </c>
      <c r="BU53">
        <f t="shared" si="24"/>
        <v>0</v>
      </c>
      <c r="BV53">
        <f t="shared" si="24"/>
        <v>0</v>
      </c>
      <c r="BW53">
        <f t="shared" si="24"/>
        <v>0</v>
      </c>
      <c r="BX53">
        <f t="shared" si="24"/>
        <v>0</v>
      </c>
      <c r="BY53">
        <f t="shared" si="24"/>
        <v>0</v>
      </c>
      <c r="BZ53">
        <f t="shared" si="27"/>
        <v>0</v>
      </c>
      <c r="CA53">
        <f t="shared" si="27"/>
        <v>0</v>
      </c>
      <c r="CB53">
        <f t="shared" si="27"/>
        <v>0</v>
      </c>
      <c r="CC53">
        <f t="shared" si="27"/>
        <v>0</v>
      </c>
      <c r="CD53">
        <f t="shared" si="27"/>
        <v>0</v>
      </c>
      <c r="CE53">
        <f t="shared" si="27"/>
        <v>0</v>
      </c>
      <c r="CF53">
        <f t="shared" si="27"/>
        <v>0</v>
      </c>
      <c r="CG53">
        <f t="shared" si="27"/>
        <v>0</v>
      </c>
      <c r="CH53">
        <f t="shared" si="27"/>
        <v>0</v>
      </c>
      <c r="CI53">
        <f t="shared" si="27"/>
        <v>0</v>
      </c>
      <c r="CJ53">
        <f t="shared" si="27"/>
        <v>0</v>
      </c>
      <c r="CK53">
        <f t="shared" si="27"/>
        <v>0</v>
      </c>
      <c r="CL53">
        <f t="shared" si="27"/>
        <v>0</v>
      </c>
      <c r="CM53">
        <f t="shared" si="27"/>
        <v>0</v>
      </c>
      <c r="CN53">
        <f t="shared" si="28"/>
        <v>0</v>
      </c>
      <c r="CO53">
        <f t="shared" si="28"/>
        <v>0</v>
      </c>
      <c r="CP53">
        <f t="shared" si="28"/>
        <v>0</v>
      </c>
      <c r="CQ53">
        <f t="shared" si="28"/>
        <v>0</v>
      </c>
      <c r="CR53">
        <f t="shared" si="28"/>
        <v>0</v>
      </c>
      <c r="CS53">
        <f t="shared" si="28"/>
        <v>0</v>
      </c>
      <c r="CT53">
        <f t="shared" si="28"/>
        <v>0</v>
      </c>
      <c r="CU53">
        <f t="shared" si="28"/>
        <v>0</v>
      </c>
      <c r="CV53">
        <f t="shared" si="28"/>
        <v>0</v>
      </c>
      <c r="CW53">
        <f t="shared" si="28"/>
        <v>0</v>
      </c>
      <c r="CX53">
        <f t="shared" si="28"/>
        <v>0</v>
      </c>
      <c r="CZ53">
        <v>2000</v>
      </c>
      <c r="DA53" s="7">
        <f t="shared" si="7"/>
        <v>0</v>
      </c>
    </row>
    <row r="54" spans="1:105" hidden="1" x14ac:dyDescent="0.3">
      <c r="A54">
        <v>2001</v>
      </c>
      <c r="B54">
        <f t="shared" si="25"/>
        <v>0</v>
      </c>
      <c r="C54">
        <f t="shared" si="25"/>
        <v>0</v>
      </c>
      <c r="D54">
        <f t="shared" si="25"/>
        <v>0</v>
      </c>
      <c r="E54">
        <f t="shared" si="25"/>
        <v>0</v>
      </c>
      <c r="F54">
        <f t="shared" si="25"/>
        <v>0</v>
      </c>
      <c r="G54">
        <f t="shared" si="25"/>
        <v>0</v>
      </c>
      <c r="H54">
        <f t="shared" si="25"/>
        <v>0</v>
      </c>
      <c r="I54">
        <f t="shared" si="25"/>
        <v>0</v>
      </c>
      <c r="J54">
        <f t="shared" si="25"/>
        <v>0</v>
      </c>
      <c r="K54">
        <f t="shared" si="25"/>
        <v>0</v>
      </c>
      <c r="L54">
        <f t="shared" si="25"/>
        <v>0</v>
      </c>
      <c r="M54">
        <f t="shared" si="25"/>
        <v>0</v>
      </c>
      <c r="N54">
        <f t="shared" si="25"/>
        <v>0</v>
      </c>
      <c r="O54">
        <f t="shared" si="25"/>
        <v>0</v>
      </c>
      <c r="P54">
        <f t="shared" si="25"/>
        <v>0</v>
      </c>
      <c r="Q54">
        <f t="shared" si="25"/>
        <v>0</v>
      </c>
      <c r="R54">
        <f t="shared" si="22"/>
        <v>0</v>
      </c>
      <c r="S54">
        <f t="shared" si="22"/>
        <v>0</v>
      </c>
      <c r="T54">
        <f t="shared" si="22"/>
        <v>0</v>
      </c>
      <c r="U54">
        <f t="shared" si="22"/>
        <v>0</v>
      </c>
      <c r="V54">
        <f t="shared" si="22"/>
        <v>0</v>
      </c>
      <c r="W54">
        <f t="shared" si="22"/>
        <v>0</v>
      </c>
      <c r="X54">
        <f t="shared" si="22"/>
        <v>0</v>
      </c>
      <c r="Y54">
        <f t="shared" si="22"/>
        <v>0</v>
      </c>
      <c r="Z54">
        <f t="shared" si="22"/>
        <v>0</v>
      </c>
      <c r="AA54">
        <f t="shared" si="22"/>
        <v>0</v>
      </c>
      <c r="AB54">
        <f t="shared" si="22"/>
        <v>0</v>
      </c>
      <c r="AC54">
        <f t="shared" si="22"/>
        <v>0</v>
      </c>
      <c r="AD54">
        <f t="shared" si="22"/>
        <v>0</v>
      </c>
      <c r="AE54">
        <f t="shared" si="22"/>
        <v>0</v>
      </c>
      <c r="AF54">
        <f t="shared" si="23"/>
        <v>0</v>
      </c>
      <c r="AG54">
        <f t="shared" si="23"/>
        <v>0</v>
      </c>
      <c r="AH54">
        <f t="shared" si="23"/>
        <v>0</v>
      </c>
      <c r="AI54">
        <f t="shared" si="23"/>
        <v>0</v>
      </c>
      <c r="AJ54">
        <f t="shared" si="23"/>
        <v>0</v>
      </c>
      <c r="AK54">
        <f t="shared" si="23"/>
        <v>0</v>
      </c>
      <c r="AL54">
        <f t="shared" si="23"/>
        <v>0</v>
      </c>
      <c r="AM54">
        <f t="shared" si="23"/>
        <v>0</v>
      </c>
      <c r="AN54">
        <f t="shared" si="23"/>
        <v>0</v>
      </c>
      <c r="AO54">
        <f t="shared" si="23"/>
        <v>0</v>
      </c>
      <c r="AP54">
        <f t="shared" si="23"/>
        <v>0</v>
      </c>
      <c r="AQ54">
        <f t="shared" si="23"/>
        <v>0</v>
      </c>
      <c r="AR54">
        <f t="shared" si="23"/>
        <v>0</v>
      </c>
      <c r="AS54">
        <f t="shared" si="23"/>
        <v>0</v>
      </c>
      <c r="AT54">
        <f t="shared" si="23"/>
        <v>0</v>
      </c>
      <c r="AU54">
        <f t="shared" si="23"/>
        <v>0</v>
      </c>
      <c r="AV54">
        <f t="shared" si="26"/>
        <v>0</v>
      </c>
      <c r="AW54">
        <f t="shared" si="26"/>
        <v>0</v>
      </c>
      <c r="AX54">
        <f t="shared" si="26"/>
        <v>0</v>
      </c>
      <c r="AY54">
        <f t="shared" si="26"/>
        <v>0</v>
      </c>
      <c r="AZ54">
        <f t="shared" si="26"/>
        <v>0</v>
      </c>
      <c r="BA54">
        <f t="shared" si="26"/>
        <v>0</v>
      </c>
      <c r="BB54">
        <f t="shared" si="26"/>
        <v>0</v>
      </c>
      <c r="BC54">
        <f t="shared" si="26"/>
        <v>0</v>
      </c>
      <c r="BD54">
        <f t="shared" si="26"/>
        <v>0</v>
      </c>
      <c r="BE54">
        <f t="shared" si="26"/>
        <v>0</v>
      </c>
      <c r="BF54">
        <f t="shared" si="26"/>
        <v>0</v>
      </c>
      <c r="BG54">
        <f t="shared" si="26"/>
        <v>0</v>
      </c>
      <c r="BH54">
        <f t="shared" si="26"/>
        <v>0</v>
      </c>
      <c r="BI54">
        <f t="shared" si="26"/>
        <v>0</v>
      </c>
      <c r="BJ54">
        <f t="shared" si="24"/>
        <v>0</v>
      </c>
      <c r="BK54">
        <f t="shared" si="24"/>
        <v>0</v>
      </c>
      <c r="BL54">
        <f t="shared" si="24"/>
        <v>0</v>
      </c>
      <c r="BM54">
        <f t="shared" si="24"/>
        <v>0</v>
      </c>
      <c r="BN54">
        <f t="shared" si="24"/>
        <v>0</v>
      </c>
      <c r="BO54">
        <f t="shared" si="24"/>
        <v>0</v>
      </c>
      <c r="BP54">
        <f t="shared" si="24"/>
        <v>0</v>
      </c>
      <c r="BQ54">
        <f t="shared" si="24"/>
        <v>0</v>
      </c>
      <c r="BR54">
        <f t="shared" si="24"/>
        <v>0</v>
      </c>
      <c r="BS54">
        <f t="shared" si="24"/>
        <v>0</v>
      </c>
      <c r="BT54">
        <f t="shared" si="24"/>
        <v>0</v>
      </c>
      <c r="BU54">
        <f t="shared" si="24"/>
        <v>0</v>
      </c>
      <c r="BV54">
        <f t="shared" si="24"/>
        <v>0</v>
      </c>
      <c r="BW54">
        <f t="shared" si="24"/>
        <v>0</v>
      </c>
      <c r="BX54">
        <f t="shared" si="24"/>
        <v>0</v>
      </c>
      <c r="BY54">
        <f t="shared" si="24"/>
        <v>0</v>
      </c>
      <c r="BZ54">
        <f t="shared" si="27"/>
        <v>0</v>
      </c>
      <c r="CA54">
        <f t="shared" si="27"/>
        <v>0</v>
      </c>
      <c r="CB54">
        <f t="shared" si="27"/>
        <v>0</v>
      </c>
      <c r="CC54">
        <f t="shared" si="27"/>
        <v>0</v>
      </c>
      <c r="CD54">
        <f t="shared" si="27"/>
        <v>0</v>
      </c>
      <c r="CE54">
        <f t="shared" si="27"/>
        <v>0</v>
      </c>
      <c r="CF54">
        <f t="shared" si="27"/>
        <v>0</v>
      </c>
      <c r="CG54">
        <f t="shared" si="27"/>
        <v>0</v>
      </c>
      <c r="CH54">
        <f t="shared" si="27"/>
        <v>0</v>
      </c>
      <c r="CI54">
        <f t="shared" si="27"/>
        <v>0</v>
      </c>
      <c r="CJ54">
        <f t="shared" si="27"/>
        <v>0</v>
      </c>
      <c r="CK54">
        <f t="shared" si="27"/>
        <v>0</v>
      </c>
      <c r="CL54">
        <f t="shared" si="27"/>
        <v>0</v>
      </c>
      <c r="CM54">
        <f t="shared" si="27"/>
        <v>0</v>
      </c>
      <c r="CN54">
        <f t="shared" si="28"/>
        <v>0</v>
      </c>
      <c r="CO54">
        <f t="shared" si="28"/>
        <v>0</v>
      </c>
      <c r="CP54">
        <f t="shared" si="28"/>
        <v>0</v>
      </c>
      <c r="CQ54">
        <f t="shared" si="28"/>
        <v>0</v>
      </c>
      <c r="CR54">
        <f t="shared" si="28"/>
        <v>0</v>
      </c>
      <c r="CS54">
        <f t="shared" si="28"/>
        <v>0</v>
      </c>
      <c r="CT54">
        <f t="shared" si="28"/>
        <v>0</v>
      </c>
      <c r="CU54">
        <f t="shared" si="28"/>
        <v>0</v>
      </c>
      <c r="CV54">
        <f t="shared" si="28"/>
        <v>0</v>
      </c>
      <c r="CW54">
        <f t="shared" si="28"/>
        <v>0</v>
      </c>
      <c r="CX54">
        <f t="shared" si="28"/>
        <v>0</v>
      </c>
      <c r="CZ54">
        <v>2001</v>
      </c>
      <c r="DA54" s="7">
        <f t="shared" si="7"/>
        <v>0</v>
      </c>
    </row>
    <row r="55" spans="1:105" hidden="1" x14ac:dyDescent="0.3">
      <c r="A55">
        <v>2002</v>
      </c>
      <c r="B55">
        <f t="shared" si="25"/>
        <v>0</v>
      </c>
      <c r="C55">
        <f t="shared" si="25"/>
        <v>0</v>
      </c>
      <c r="D55">
        <f t="shared" si="25"/>
        <v>0</v>
      </c>
      <c r="E55">
        <f t="shared" si="25"/>
        <v>0</v>
      </c>
      <c r="F55">
        <f t="shared" si="25"/>
        <v>0</v>
      </c>
      <c r="G55">
        <f t="shared" si="25"/>
        <v>0</v>
      </c>
      <c r="H55">
        <f t="shared" si="25"/>
        <v>0</v>
      </c>
      <c r="I55">
        <f t="shared" si="25"/>
        <v>0</v>
      </c>
      <c r="J55">
        <f t="shared" si="25"/>
        <v>0</v>
      </c>
      <c r="K55">
        <f t="shared" si="25"/>
        <v>0</v>
      </c>
      <c r="L55">
        <f t="shared" si="25"/>
        <v>0</v>
      </c>
      <c r="M55">
        <f t="shared" si="25"/>
        <v>0</v>
      </c>
      <c r="N55">
        <f t="shared" si="25"/>
        <v>0</v>
      </c>
      <c r="O55">
        <f t="shared" si="25"/>
        <v>0</v>
      </c>
      <c r="P55">
        <f t="shared" si="25"/>
        <v>0</v>
      </c>
      <c r="Q55">
        <f t="shared" si="25"/>
        <v>0</v>
      </c>
      <c r="R55">
        <f t="shared" si="22"/>
        <v>0</v>
      </c>
      <c r="S55">
        <f t="shared" si="22"/>
        <v>0</v>
      </c>
      <c r="T55">
        <f t="shared" si="22"/>
        <v>0</v>
      </c>
      <c r="U55">
        <f t="shared" si="22"/>
        <v>0</v>
      </c>
      <c r="V55">
        <f t="shared" si="22"/>
        <v>0</v>
      </c>
      <c r="W55">
        <f t="shared" si="22"/>
        <v>0</v>
      </c>
      <c r="X55">
        <f t="shared" si="22"/>
        <v>0</v>
      </c>
      <c r="Y55">
        <f t="shared" si="22"/>
        <v>0</v>
      </c>
      <c r="Z55">
        <f t="shared" si="22"/>
        <v>0</v>
      </c>
      <c r="AA55">
        <f t="shared" si="22"/>
        <v>0</v>
      </c>
      <c r="AB55">
        <f t="shared" si="22"/>
        <v>0</v>
      </c>
      <c r="AC55">
        <f t="shared" si="22"/>
        <v>0</v>
      </c>
      <c r="AD55">
        <f t="shared" si="22"/>
        <v>0</v>
      </c>
      <c r="AE55">
        <f t="shared" si="22"/>
        <v>0</v>
      </c>
      <c r="AF55">
        <f t="shared" si="23"/>
        <v>0</v>
      </c>
      <c r="AG55">
        <f t="shared" si="23"/>
        <v>0</v>
      </c>
      <c r="AH55">
        <f t="shared" si="23"/>
        <v>0</v>
      </c>
      <c r="AI55">
        <f t="shared" si="23"/>
        <v>0</v>
      </c>
      <c r="AJ55">
        <f t="shared" si="23"/>
        <v>0</v>
      </c>
      <c r="AK55">
        <f t="shared" si="23"/>
        <v>0</v>
      </c>
      <c r="AL55">
        <f t="shared" si="23"/>
        <v>0</v>
      </c>
      <c r="AM55">
        <f t="shared" si="23"/>
        <v>0</v>
      </c>
      <c r="AN55">
        <f t="shared" si="23"/>
        <v>0</v>
      </c>
      <c r="AO55">
        <f t="shared" si="23"/>
        <v>0</v>
      </c>
      <c r="AP55">
        <f t="shared" si="23"/>
        <v>0</v>
      </c>
      <c r="AQ55">
        <f t="shared" si="23"/>
        <v>0</v>
      </c>
      <c r="AR55">
        <f t="shared" si="23"/>
        <v>0</v>
      </c>
      <c r="AS55">
        <f t="shared" si="23"/>
        <v>0</v>
      </c>
      <c r="AT55">
        <f t="shared" si="23"/>
        <v>0</v>
      </c>
      <c r="AU55">
        <f t="shared" si="23"/>
        <v>0</v>
      </c>
      <c r="AV55">
        <f t="shared" si="26"/>
        <v>0</v>
      </c>
      <c r="AW55">
        <f t="shared" si="26"/>
        <v>0</v>
      </c>
      <c r="AX55">
        <f t="shared" si="26"/>
        <v>0</v>
      </c>
      <c r="AY55">
        <f t="shared" si="26"/>
        <v>0</v>
      </c>
      <c r="AZ55">
        <f t="shared" si="26"/>
        <v>0</v>
      </c>
      <c r="BA55">
        <f t="shared" si="26"/>
        <v>0</v>
      </c>
      <c r="BB55">
        <f t="shared" si="26"/>
        <v>0</v>
      </c>
      <c r="BC55">
        <f t="shared" si="26"/>
        <v>0</v>
      </c>
      <c r="BD55">
        <f t="shared" si="26"/>
        <v>0</v>
      </c>
      <c r="BE55">
        <f t="shared" si="26"/>
        <v>0</v>
      </c>
      <c r="BF55">
        <f t="shared" si="26"/>
        <v>0</v>
      </c>
      <c r="BG55">
        <f t="shared" si="26"/>
        <v>0</v>
      </c>
      <c r="BH55">
        <f t="shared" si="26"/>
        <v>0</v>
      </c>
      <c r="BI55">
        <f t="shared" si="26"/>
        <v>0</v>
      </c>
      <c r="BJ55">
        <f t="shared" si="24"/>
        <v>0</v>
      </c>
      <c r="BK55">
        <f t="shared" si="24"/>
        <v>0</v>
      </c>
      <c r="BL55">
        <f t="shared" si="24"/>
        <v>0</v>
      </c>
      <c r="BM55">
        <f t="shared" si="24"/>
        <v>0</v>
      </c>
      <c r="BN55">
        <f t="shared" si="24"/>
        <v>0</v>
      </c>
      <c r="BO55">
        <f t="shared" si="24"/>
        <v>0</v>
      </c>
      <c r="BP55">
        <f t="shared" si="24"/>
        <v>0</v>
      </c>
      <c r="BQ55">
        <f t="shared" si="24"/>
        <v>0</v>
      </c>
      <c r="BR55">
        <f t="shared" si="24"/>
        <v>0</v>
      </c>
      <c r="BS55">
        <f t="shared" si="24"/>
        <v>0</v>
      </c>
      <c r="BT55">
        <f t="shared" si="24"/>
        <v>0</v>
      </c>
      <c r="BU55">
        <f t="shared" si="24"/>
        <v>0</v>
      </c>
      <c r="BV55">
        <f t="shared" si="24"/>
        <v>0</v>
      </c>
      <c r="BW55">
        <f t="shared" si="24"/>
        <v>0</v>
      </c>
      <c r="BX55">
        <f t="shared" si="24"/>
        <v>0</v>
      </c>
      <c r="BY55">
        <f t="shared" si="24"/>
        <v>0</v>
      </c>
      <c r="BZ55">
        <f t="shared" si="27"/>
        <v>0</v>
      </c>
      <c r="CA55">
        <f t="shared" si="27"/>
        <v>0</v>
      </c>
      <c r="CB55">
        <f t="shared" si="27"/>
        <v>0</v>
      </c>
      <c r="CC55">
        <f t="shared" si="27"/>
        <v>0</v>
      </c>
      <c r="CD55">
        <f t="shared" si="27"/>
        <v>0</v>
      </c>
      <c r="CE55">
        <f t="shared" si="27"/>
        <v>0</v>
      </c>
      <c r="CF55">
        <f t="shared" si="27"/>
        <v>0</v>
      </c>
      <c r="CG55">
        <f t="shared" si="27"/>
        <v>0</v>
      </c>
      <c r="CH55">
        <f t="shared" si="27"/>
        <v>0</v>
      </c>
      <c r="CI55">
        <f t="shared" si="27"/>
        <v>0</v>
      </c>
      <c r="CJ55">
        <f t="shared" si="27"/>
        <v>0</v>
      </c>
      <c r="CK55">
        <f t="shared" si="27"/>
        <v>0</v>
      </c>
      <c r="CL55">
        <f t="shared" si="27"/>
        <v>0</v>
      </c>
      <c r="CM55">
        <f t="shared" si="27"/>
        <v>0</v>
      </c>
      <c r="CN55">
        <f t="shared" si="28"/>
        <v>0</v>
      </c>
      <c r="CO55">
        <f t="shared" si="28"/>
        <v>0</v>
      </c>
      <c r="CP55">
        <f t="shared" si="28"/>
        <v>0</v>
      </c>
      <c r="CQ55">
        <f t="shared" si="28"/>
        <v>0</v>
      </c>
      <c r="CR55">
        <f t="shared" si="28"/>
        <v>0</v>
      </c>
      <c r="CS55">
        <f t="shared" si="28"/>
        <v>0</v>
      </c>
      <c r="CT55">
        <f t="shared" si="28"/>
        <v>0</v>
      </c>
      <c r="CU55">
        <f t="shared" si="28"/>
        <v>0</v>
      </c>
      <c r="CV55">
        <f t="shared" si="28"/>
        <v>0</v>
      </c>
      <c r="CW55">
        <f t="shared" si="28"/>
        <v>0</v>
      </c>
      <c r="CX55">
        <f t="shared" si="28"/>
        <v>0</v>
      </c>
      <c r="CZ55">
        <v>2002</v>
      </c>
      <c r="DA55" s="7">
        <f t="shared" si="7"/>
        <v>0</v>
      </c>
    </row>
    <row r="56" spans="1:105" hidden="1" x14ac:dyDescent="0.3">
      <c r="A56">
        <v>2003</v>
      </c>
      <c r="B56">
        <f t="shared" si="25"/>
        <v>0</v>
      </c>
      <c r="C56">
        <f t="shared" si="25"/>
        <v>0</v>
      </c>
      <c r="D56">
        <f t="shared" si="25"/>
        <v>0</v>
      </c>
      <c r="E56">
        <f t="shared" si="25"/>
        <v>0</v>
      </c>
      <c r="F56">
        <f t="shared" si="25"/>
        <v>0</v>
      </c>
      <c r="G56">
        <f t="shared" si="25"/>
        <v>0</v>
      </c>
      <c r="H56">
        <f t="shared" si="25"/>
        <v>0</v>
      </c>
      <c r="I56">
        <f t="shared" si="25"/>
        <v>0</v>
      </c>
      <c r="J56">
        <f t="shared" si="25"/>
        <v>0</v>
      </c>
      <c r="K56">
        <f t="shared" si="25"/>
        <v>0</v>
      </c>
      <c r="L56">
        <f t="shared" si="25"/>
        <v>0</v>
      </c>
      <c r="M56">
        <f t="shared" si="25"/>
        <v>0</v>
      </c>
      <c r="N56">
        <f t="shared" si="25"/>
        <v>0</v>
      </c>
      <c r="O56">
        <f t="shared" si="25"/>
        <v>0</v>
      </c>
      <c r="P56">
        <f t="shared" si="25"/>
        <v>0</v>
      </c>
      <c r="Q56">
        <f t="shared" si="25"/>
        <v>0</v>
      </c>
      <c r="R56">
        <f t="shared" si="22"/>
        <v>0</v>
      </c>
      <c r="S56">
        <f t="shared" si="22"/>
        <v>0</v>
      </c>
      <c r="T56">
        <f t="shared" si="22"/>
        <v>0</v>
      </c>
      <c r="U56">
        <f t="shared" si="22"/>
        <v>0</v>
      </c>
      <c r="V56">
        <f t="shared" si="22"/>
        <v>0</v>
      </c>
      <c r="W56">
        <f t="shared" si="22"/>
        <v>0</v>
      </c>
      <c r="X56">
        <f t="shared" si="22"/>
        <v>0</v>
      </c>
      <c r="Y56">
        <f t="shared" si="22"/>
        <v>0</v>
      </c>
      <c r="Z56">
        <f t="shared" si="22"/>
        <v>0</v>
      </c>
      <c r="AA56">
        <f t="shared" si="22"/>
        <v>0</v>
      </c>
      <c r="AB56">
        <f t="shared" si="22"/>
        <v>0</v>
      </c>
      <c r="AC56">
        <f t="shared" si="22"/>
        <v>0</v>
      </c>
      <c r="AD56">
        <f t="shared" si="22"/>
        <v>0</v>
      </c>
      <c r="AE56">
        <f t="shared" si="22"/>
        <v>0</v>
      </c>
      <c r="AF56">
        <f t="shared" si="23"/>
        <v>0</v>
      </c>
      <c r="AG56">
        <f t="shared" si="23"/>
        <v>0</v>
      </c>
      <c r="AH56">
        <f t="shared" si="23"/>
        <v>0</v>
      </c>
      <c r="AI56">
        <f t="shared" si="23"/>
        <v>0</v>
      </c>
      <c r="AJ56">
        <f t="shared" si="23"/>
        <v>0</v>
      </c>
      <c r="AK56">
        <f t="shared" si="23"/>
        <v>0</v>
      </c>
      <c r="AL56">
        <f t="shared" si="23"/>
        <v>0</v>
      </c>
      <c r="AM56">
        <f t="shared" si="23"/>
        <v>0</v>
      </c>
      <c r="AN56">
        <f t="shared" si="23"/>
        <v>0</v>
      </c>
      <c r="AO56">
        <f t="shared" si="23"/>
        <v>0</v>
      </c>
      <c r="AP56">
        <f t="shared" si="23"/>
        <v>0</v>
      </c>
      <c r="AQ56">
        <f t="shared" si="23"/>
        <v>0</v>
      </c>
      <c r="AR56">
        <f t="shared" si="23"/>
        <v>0</v>
      </c>
      <c r="AS56">
        <f t="shared" si="23"/>
        <v>0</v>
      </c>
      <c r="AT56">
        <f t="shared" si="23"/>
        <v>0</v>
      </c>
      <c r="AU56">
        <f t="shared" si="23"/>
        <v>0</v>
      </c>
      <c r="AV56">
        <f t="shared" si="26"/>
        <v>0</v>
      </c>
      <c r="AW56">
        <f t="shared" si="26"/>
        <v>0</v>
      </c>
      <c r="AX56">
        <f t="shared" si="26"/>
        <v>0</v>
      </c>
      <c r="AY56">
        <f t="shared" si="26"/>
        <v>0</v>
      </c>
      <c r="AZ56">
        <f t="shared" si="26"/>
        <v>0</v>
      </c>
      <c r="BA56">
        <f t="shared" si="26"/>
        <v>0</v>
      </c>
      <c r="BB56">
        <f t="shared" si="26"/>
        <v>0</v>
      </c>
      <c r="BC56">
        <f t="shared" si="26"/>
        <v>0</v>
      </c>
      <c r="BD56">
        <f t="shared" si="26"/>
        <v>0</v>
      </c>
      <c r="BE56">
        <f t="shared" si="26"/>
        <v>0</v>
      </c>
      <c r="BF56">
        <f t="shared" si="26"/>
        <v>0</v>
      </c>
      <c r="BG56">
        <f t="shared" si="26"/>
        <v>0</v>
      </c>
      <c r="BH56">
        <f t="shared" si="26"/>
        <v>0</v>
      </c>
      <c r="BI56">
        <f t="shared" si="26"/>
        <v>0</v>
      </c>
      <c r="BJ56">
        <f t="shared" si="24"/>
        <v>0</v>
      </c>
      <c r="BK56">
        <f t="shared" si="24"/>
        <v>0</v>
      </c>
      <c r="BL56">
        <f t="shared" si="24"/>
        <v>0</v>
      </c>
      <c r="BM56">
        <f t="shared" si="24"/>
        <v>0</v>
      </c>
      <c r="BN56">
        <f t="shared" si="24"/>
        <v>0</v>
      </c>
      <c r="BO56">
        <f t="shared" si="24"/>
        <v>0</v>
      </c>
      <c r="BP56">
        <f t="shared" si="24"/>
        <v>0</v>
      </c>
      <c r="BQ56">
        <f t="shared" si="24"/>
        <v>0</v>
      </c>
      <c r="BR56">
        <f t="shared" si="24"/>
        <v>0</v>
      </c>
      <c r="BS56">
        <f t="shared" si="24"/>
        <v>0</v>
      </c>
      <c r="BT56">
        <f t="shared" si="24"/>
        <v>0</v>
      </c>
      <c r="BU56">
        <f t="shared" si="24"/>
        <v>0</v>
      </c>
      <c r="BV56">
        <f t="shared" si="24"/>
        <v>0</v>
      </c>
      <c r="BW56">
        <f t="shared" si="24"/>
        <v>0</v>
      </c>
      <c r="BX56">
        <f t="shared" si="24"/>
        <v>0</v>
      </c>
      <c r="BY56">
        <f t="shared" si="24"/>
        <v>0</v>
      </c>
      <c r="BZ56">
        <f t="shared" si="27"/>
        <v>0</v>
      </c>
      <c r="CA56">
        <f t="shared" si="27"/>
        <v>0</v>
      </c>
      <c r="CB56">
        <f t="shared" si="27"/>
        <v>0</v>
      </c>
      <c r="CC56">
        <f t="shared" si="27"/>
        <v>0</v>
      </c>
      <c r="CD56">
        <f t="shared" si="27"/>
        <v>0</v>
      </c>
      <c r="CE56">
        <f t="shared" si="27"/>
        <v>0</v>
      </c>
      <c r="CF56">
        <f t="shared" si="27"/>
        <v>0</v>
      </c>
      <c r="CG56">
        <f t="shared" si="27"/>
        <v>0</v>
      </c>
      <c r="CH56">
        <f t="shared" si="27"/>
        <v>0</v>
      </c>
      <c r="CI56">
        <f t="shared" si="27"/>
        <v>0</v>
      </c>
      <c r="CJ56">
        <f t="shared" si="27"/>
        <v>0</v>
      </c>
      <c r="CK56">
        <f t="shared" si="27"/>
        <v>0</v>
      </c>
      <c r="CL56">
        <f t="shared" si="27"/>
        <v>0</v>
      </c>
      <c r="CM56">
        <f t="shared" si="27"/>
        <v>0</v>
      </c>
      <c r="CN56">
        <f t="shared" si="28"/>
        <v>0</v>
      </c>
      <c r="CO56">
        <f t="shared" si="28"/>
        <v>0</v>
      </c>
      <c r="CP56">
        <f t="shared" si="28"/>
        <v>0</v>
      </c>
      <c r="CQ56">
        <f t="shared" si="28"/>
        <v>0</v>
      </c>
      <c r="CR56">
        <f t="shared" si="28"/>
        <v>0</v>
      </c>
      <c r="CS56">
        <f t="shared" si="28"/>
        <v>0</v>
      </c>
      <c r="CT56">
        <f t="shared" si="28"/>
        <v>0</v>
      </c>
      <c r="CU56">
        <f t="shared" si="28"/>
        <v>0</v>
      </c>
      <c r="CV56">
        <f t="shared" si="28"/>
        <v>0</v>
      </c>
      <c r="CW56">
        <f t="shared" si="28"/>
        <v>0</v>
      </c>
      <c r="CX56">
        <f t="shared" si="28"/>
        <v>0</v>
      </c>
      <c r="CZ56">
        <v>2003</v>
      </c>
      <c r="DA56" s="7">
        <f t="shared" si="7"/>
        <v>0</v>
      </c>
    </row>
    <row r="57" spans="1:105" hidden="1" x14ac:dyDescent="0.3">
      <c r="A57">
        <v>2004</v>
      </c>
      <c r="B57">
        <f t="shared" si="25"/>
        <v>0</v>
      </c>
      <c r="C57">
        <f t="shared" si="25"/>
        <v>0</v>
      </c>
      <c r="D57">
        <f t="shared" si="25"/>
        <v>0</v>
      </c>
      <c r="E57">
        <f t="shared" si="25"/>
        <v>0</v>
      </c>
      <c r="F57">
        <f t="shared" si="25"/>
        <v>0</v>
      </c>
      <c r="G57">
        <f t="shared" si="25"/>
        <v>0</v>
      </c>
      <c r="H57">
        <f t="shared" si="25"/>
        <v>0</v>
      </c>
      <c r="I57">
        <f t="shared" si="25"/>
        <v>0</v>
      </c>
      <c r="J57">
        <f t="shared" si="25"/>
        <v>0</v>
      </c>
      <c r="K57">
        <f t="shared" si="25"/>
        <v>0</v>
      </c>
      <c r="L57">
        <f t="shared" si="25"/>
        <v>0</v>
      </c>
      <c r="M57">
        <f t="shared" si="25"/>
        <v>0</v>
      </c>
      <c r="N57">
        <f t="shared" si="25"/>
        <v>0</v>
      </c>
      <c r="O57">
        <f t="shared" si="25"/>
        <v>0</v>
      </c>
      <c r="P57">
        <f t="shared" si="25"/>
        <v>0</v>
      </c>
      <c r="Q57">
        <f t="shared" si="25"/>
        <v>0</v>
      </c>
      <c r="R57">
        <f t="shared" si="22"/>
        <v>0</v>
      </c>
      <c r="S57">
        <f t="shared" si="22"/>
        <v>0</v>
      </c>
      <c r="T57">
        <f t="shared" si="22"/>
        <v>0</v>
      </c>
      <c r="U57">
        <f t="shared" si="22"/>
        <v>0</v>
      </c>
      <c r="V57">
        <f t="shared" si="22"/>
        <v>0</v>
      </c>
      <c r="W57">
        <f t="shared" si="22"/>
        <v>0</v>
      </c>
      <c r="X57">
        <f t="shared" si="22"/>
        <v>0</v>
      </c>
      <c r="Y57">
        <f t="shared" si="22"/>
        <v>0</v>
      </c>
      <c r="Z57">
        <f t="shared" si="22"/>
        <v>0</v>
      </c>
      <c r="AA57">
        <f t="shared" si="22"/>
        <v>0</v>
      </c>
      <c r="AB57">
        <f t="shared" si="22"/>
        <v>0</v>
      </c>
      <c r="AC57">
        <f t="shared" si="22"/>
        <v>0</v>
      </c>
      <c r="AD57">
        <f t="shared" si="22"/>
        <v>0</v>
      </c>
      <c r="AE57">
        <f t="shared" si="22"/>
        <v>0</v>
      </c>
      <c r="AF57">
        <f t="shared" si="23"/>
        <v>0</v>
      </c>
      <c r="AG57">
        <f t="shared" si="23"/>
        <v>0</v>
      </c>
      <c r="AH57">
        <f t="shared" si="23"/>
        <v>0</v>
      </c>
      <c r="AI57">
        <f t="shared" si="23"/>
        <v>0</v>
      </c>
      <c r="AJ57">
        <f t="shared" si="23"/>
        <v>0</v>
      </c>
      <c r="AK57">
        <f t="shared" si="23"/>
        <v>0</v>
      </c>
      <c r="AL57">
        <f t="shared" si="23"/>
        <v>0</v>
      </c>
      <c r="AM57">
        <f t="shared" si="23"/>
        <v>0</v>
      </c>
      <c r="AN57">
        <f t="shared" si="23"/>
        <v>0</v>
      </c>
      <c r="AO57">
        <f t="shared" si="23"/>
        <v>0</v>
      </c>
      <c r="AP57">
        <f t="shared" si="23"/>
        <v>0</v>
      </c>
      <c r="AQ57">
        <f t="shared" si="23"/>
        <v>0</v>
      </c>
      <c r="AR57">
        <f t="shared" si="23"/>
        <v>0</v>
      </c>
      <c r="AS57">
        <f t="shared" si="23"/>
        <v>0</v>
      </c>
      <c r="AT57">
        <f t="shared" si="23"/>
        <v>0</v>
      </c>
      <c r="AU57">
        <f t="shared" si="23"/>
        <v>0</v>
      </c>
      <c r="AV57">
        <f t="shared" si="26"/>
        <v>0</v>
      </c>
      <c r="AW57">
        <f t="shared" si="26"/>
        <v>0</v>
      </c>
      <c r="AX57">
        <f t="shared" si="26"/>
        <v>0</v>
      </c>
      <c r="AY57">
        <f t="shared" si="26"/>
        <v>0</v>
      </c>
      <c r="AZ57">
        <f t="shared" si="26"/>
        <v>0</v>
      </c>
      <c r="BA57">
        <f t="shared" si="26"/>
        <v>0</v>
      </c>
      <c r="BB57">
        <f t="shared" si="26"/>
        <v>0</v>
      </c>
      <c r="BC57">
        <f t="shared" si="26"/>
        <v>0</v>
      </c>
      <c r="BD57">
        <f t="shared" si="26"/>
        <v>0</v>
      </c>
      <c r="BE57">
        <f t="shared" si="26"/>
        <v>0</v>
      </c>
      <c r="BF57">
        <f t="shared" si="26"/>
        <v>0</v>
      </c>
      <c r="BG57">
        <f t="shared" si="26"/>
        <v>0</v>
      </c>
      <c r="BH57">
        <f t="shared" si="26"/>
        <v>0</v>
      </c>
      <c r="BI57">
        <f t="shared" si="26"/>
        <v>0</v>
      </c>
      <c r="BJ57">
        <f t="shared" si="24"/>
        <v>0</v>
      </c>
      <c r="BK57">
        <f t="shared" si="24"/>
        <v>0</v>
      </c>
      <c r="BL57">
        <f t="shared" si="24"/>
        <v>0</v>
      </c>
      <c r="BM57">
        <f t="shared" si="24"/>
        <v>0</v>
      </c>
      <c r="BN57">
        <f t="shared" si="24"/>
        <v>0</v>
      </c>
      <c r="BO57">
        <f t="shared" si="24"/>
        <v>0</v>
      </c>
      <c r="BP57">
        <f t="shared" si="24"/>
        <v>0</v>
      </c>
      <c r="BQ57">
        <f t="shared" si="24"/>
        <v>0</v>
      </c>
      <c r="BR57">
        <f t="shared" si="24"/>
        <v>0</v>
      </c>
      <c r="BS57">
        <f t="shared" si="24"/>
        <v>0</v>
      </c>
      <c r="BT57">
        <f t="shared" si="24"/>
        <v>0</v>
      </c>
      <c r="BU57">
        <f t="shared" si="24"/>
        <v>0</v>
      </c>
      <c r="BV57">
        <f t="shared" si="24"/>
        <v>0</v>
      </c>
      <c r="BW57">
        <f t="shared" si="24"/>
        <v>0</v>
      </c>
      <c r="BX57">
        <f t="shared" si="24"/>
        <v>0</v>
      </c>
      <c r="BY57">
        <f t="shared" si="24"/>
        <v>0</v>
      </c>
      <c r="BZ57">
        <f t="shared" si="27"/>
        <v>0</v>
      </c>
      <c r="CA57">
        <f t="shared" si="27"/>
        <v>0</v>
      </c>
      <c r="CB57">
        <f t="shared" si="27"/>
        <v>0</v>
      </c>
      <c r="CC57">
        <f t="shared" si="27"/>
        <v>0</v>
      </c>
      <c r="CD57">
        <f t="shared" si="27"/>
        <v>0</v>
      </c>
      <c r="CE57">
        <f t="shared" si="27"/>
        <v>0</v>
      </c>
      <c r="CF57">
        <f t="shared" si="27"/>
        <v>0</v>
      </c>
      <c r="CG57">
        <f t="shared" si="27"/>
        <v>0</v>
      </c>
      <c r="CH57">
        <f t="shared" si="27"/>
        <v>0</v>
      </c>
      <c r="CI57">
        <f t="shared" si="27"/>
        <v>0</v>
      </c>
      <c r="CJ57">
        <f t="shared" si="27"/>
        <v>0</v>
      </c>
      <c r="CK57">
        <f t="shared" si="27"/>
        <v>0</v>
      </c>
      <c r="CL57">
        <f t="shared" si="27"/>
        <v>0</v>
      </c>
      <c r="CM57">
        <f t="shared" si="27"/>
        <v>0</v>
      </c>
      <c r="CN57">
        <f t="shared" si="28"/>
        <v>0</v>
      </c>
      <c r="CO57">
        <f t="shared" si="28"/>
        <v>0</v>
      </c>
      <c r="CP57">
        <f t="shared" si="28"/>
        <v>0</v>
      </c>
      <c r="CQ57">
        <f t="shared" si="28"/>
        <v>0</v>
      </c>
      <c r="CR57">
        <f t="shared" si="28"/>
        <v>0</v>
      </c>
      <c r="CS57">
        <f t="shared" si="28"/>
        <v>0</v>
      </c>
      <c r="CT57">
        <f t="shared" si="28"/>
        <v>0</v>
      </c>
      <c r="CU57">
        <f t="shared" si="28"/>
        <v>0</v>
      </c>
      <c r="CV57">
        <f t="shared" si="28"/>
        <v>0</v>
      </c>
      <c r="CW57">
        <f t="shared" si="28"/>
        <v>0</v>
      </c>
      <c r="CX57">
        <f t="shared" si="28"/>
        <v>0</v>
      </c>
      <c r="CZ57">
        <v>2004</v>
      </c>
      <c r="DA57" s="7">
        <f t="shared" si="7"/>
        <v>0</v>
      </c>
    </row>
    <row r="58" spans="1:105" hidden="1" x14ac:dyDescent="0.3">
      <c r="A58">
        <v>2005</v>
      </c>
      <c r="B58">
        <f t="shared" si="25"/>
        <v>0</v>
      </c>
      <c r="C58">
        <f t="shared" si="25"/>
        <v>0</v>
      </c>
      <c r="D58">
        <f t="shared" si="25"/>
        <v>0</v>
      </c>
      <c r="E58">
        <f t="shared" si="25"/>
        <v>0</v>
      </c>
      <c r="F58">
        <f t="shared" si="25"/>
        <v>0</v>
      </c>
      <c r="G58">
        <f t="shared" si="25"/>
        <v>0</v>
      </c>
      <c r="H58">
        <f t="shared" si="25"/>
        <v>0</v>
      </c>
      <c r="I58">
        <f t="shared" si="25"/>
        <v>0</v>
      </c>
      <c r="J58">
        <f t="shared" si="25"/>
        <v>0</v>
      </c>
      <c r="K58">
        <f t="shared" si="25"/>
        <v>0</v>
      </c>
      <c r="L58">
        <f t="shared" si="25"/>
        <v>0</v>
      </c>
      <c r="M58">
        <f t="shared" si="25"/>
        <v>0</v>
      </c>
      <c r="N58">
        <f t="shared" si="25"/>
        <v>0</v>
      </c>
      <c r="O58">
        <f t="shared" si="25"/>
        <v>0</v>
      </c>
      <c r="P58">
        <f t="shared" si="25"/>
        <v>0</v>
      </c>
      <c r="Q58">
        <f t="shared" si="25"/>
        <v>0</v>
      </c>
      <c r="R58">
        <f t="shared" si="22"/>
        <v>0</v>
      </c>
      <c r="S58">
        <f t="shared" si="22"/>
        <v>0</v>
      </c>
      <c r="T58">
        <f t="shared" si="22"/>
        <v>0</v>
      </c>
      <c r="U58">
        <f t="shared" si="22"/>
        <v>0</v>
      </c>
      <c r="V58">
        <f t="shared" si="22"/>
        <v>0</v>
      </c>
      <c r="W58">
        <f t="shared" si="22"/>
        <v>0</v>
      </c>
      <c r="X58">
        <f t="shared" si="22"/>
        <v>0</v>
      </c>
      <c r="Y58">
        <f t="shared" si="22"/>
        <v>0</v>
      </c>
      <c r="Z58">
        <f t="shared" si="22"/>
        <v>0</v>
      </c>
      <c r="AA58">
        <f t="shared" si="22"/>
        <v>0</v>
      </c>
      <c r="AB58">
        <f t="shared" si="22"/>
        <v>0</v>
      </c>
      <c r="AC58">
        <f t="shared" si="22"/>
        <v>0</v>
      </c>
      <c r="AD58">
        <f t="shared" si="22"/>
        <v>0</v>
      </c>
      <c r="AE58">
        <f t="shared" si="22"/>
        <v>0</v>
      </c>
      <c r="AF58">
        <f t="shared" si="23"/>
        <v>0</v>
      </c>
      <c r="AG58">
        <f t="shared" si="23"/>
        <v>0</v>
      </c>
      <c r="AH58">
        <f t="shared" si="23"/>
        <v>0</v>
      </c>
      <c r="AI58">
        <f t="shared" si="23"/>
        <v>0</v>
      </c>
      <c r="AJ58">
        <f t="shared" si="23"/>
        <v>0</v>
      </c>
      <c r="AK58">
        <f t="shared" si="23"/>
        <v>0</v>
      </c>
      <c r="AL58">
        <f t="shared" si="23"/>
        <v>0</v>
      </c>
      <c r="AM58">
        <f t="shared" si="23"/>
        <v>0</v>
      </c>
      <c r="AN58">
        <f t="shared" si="23"/>
        <v>0</v>
      </c>
      <c r="AO58">
        <f t="shared" si="23"/>
        <v>0</v>
      </c>
      <c r="AP58">
        <f t="shared" si="23"/>
        <v>0</v>
      </c>
      <c r="AQ58">
        <f t="shared" si="23"/>
        <v>0</v>
      </c>
      <c r="AR58">
        <f t="shared" si="23"/>
        <v>0</v>
      </c>
      <c r="AS58">
        <f t="shared" si="23"/>
        <v>0</v>
      </c>
      <c r="AT58">
        <f t="shared" si="23"/>
        <v>0</v>
      </c>
      <c r="AU58">
        <f t="shared" si="23"/>
        <v>0</v>
      </c>
      <c r="AV58">
        <f t="shared" si="26"/>
        <v>0</v>
      </c>
      <c r="AW58">
        <f t="shared" si="26"/>
        <v>0</v>
      </c>
      <c r="AX58">
        <f t="shared" si="26"/>
        <v>0</v>
      </c>
      <c r="AY58">
        <f t="shared" si="26"/>
        <v>0</v>
      </c>
      <c r="AZ58">
        <f t="shared" si="26"/>
        <v>0</v>
      </c>
      <c r="BA58">
        <f t="shared" si="26"/>
        <v>0</v>
      </c>
      <c r="BB58">
        <f t="shared" si="26"/>
        <v>0</v>
      </c>
      <c r="BC58">
        <f t="shared" si="26"/>
        <v>0</v>
      </c>
      <c r="BD58">
        <f t="shared" si="26"/>
        <v>0</v>
      </c>
      <c r="BE58">
        <f t="shared" si="26"/>
        <v>0</v>
      </c>
      <c r="BF58">
        <f t="shared" si="26"/>
        <v>0</v>
      </c>
      <c r="BG58">
        <f t="shared" si="26"/>
        <v>0</v>
      </c>
      <c r="BH58">
        <f t="shared" si="26"/>
        <v>0</v>
      </c>
      <c r="BI58">
        <f t="shared" si="26"/>
        <v>0</v>
      </c>
      <c r="BJ58">
        <f t="shared" si="24"/>
        <v>0</v>
      </c>
      <c r="BK58">
        <f t="shared" si="24"/>
        <v>0</v>
      </c>
      <c r="BL58">
        <f t="shared" si="24"/>
        <v>0</v>
      </c>
      <c r="BM58">
        <f t="shared" si="24"/>
        <v>0</v>
      </c>
      <c r="BN58">
        <f t="shared" si="24"/>
        <v>0</v>
      </c>
      <c r="BO58">
        <f t="shared" si="24"/>
        <v>0</v>
      </c>
      <c r="BP58">
        <f t="shared" si="24"/>
        <v>0</v>
      </c>
      <c r="BQ58">
        <f t="shared" si="24"/>
        <v>0</v>
      </c>
      <c r="BR58">
        <f t="shared" si="24"/>
        <v>0</v>
      </c>
      <c r="BS58">
        <f t="shared" si="24"/>
        <v>0</v>
      </c>
      <c r="BT58">
        <f t="shared" si="24"/>
        <v>0</v>
      </c>
      <c r="BU58">
        <f t="shared" si="24"/>
        <v>0</v>
      </c>
      <c r="BV58">
        <f t="shared" si="24"/>
        <v>0</v>
      </c>
      <c r="BW58">
        <f t="shared" si="24"/>
        <v>0</v>
      </c>
      <c r="BX58">
        <f t="shared" si="24"/>
        <v>0</v>
      </c>
      <c r="BY58">
        <f t="shared" si="24"/>
        <v>0</v>
      </c>
      <c r="BZ58">
        <f t="shared" si="27"/>
        <v>0</v>
      </c>
      <c r="CA58">
        <f t="shared" si="27"/>
        <v>0</v>
      </c>
      <c r="CB58">
        <f t="shared" si="27"/>
        <v>0</v>
      </c>
      <c r="CC58">
        <f t="shared" si="27"/>
        <v>0</v>
      </c>
      <c r="CD58">
        <f t="shared" si="27"/>
        <v>0</v>
      </c>
      <c r="CE58">
        <f t="shared" si="27"/>
        <v>0</v>
      </c>
      <c r="CF58">
        <f t="shared" si="27"/>
        <v>0</v>
      </c>
      <c r="CG58">
        <f t="shared" si="27"/>
        <v>0</v>
      </c>
      <c r="CH58">
        <f t="shared" si="27"/>
        <v>0</v>
      </c>
      <c r="CI58">
        <f t="shared" si="27"/>
        <v>0</v>
      </c>
      <c r="CJ58">
        <f t="shared" si="27"/>
        <v>0</v>
      </c>
      <c r="CK58">
        <f t="shared" si="27"/>
        <v>0</v>
      </c>
      <c r="CL58">
        <f t="shared" si="27"/>
        <v>0</v>
      </c>
      <c r="CM58">
        <f t="shared" si="27"/>
        <v>0</v>
      </c>
      <c r="CN58">
        <f t="shared" si="28"/>
        <v>0</v>
      </c>
      <c r="CO58">
        <f t="shared" si="28"/>
        <v>0</v>
      </c>
      <c r="CP58">
        <f t="shared" si="28"/>
        <v>0</v>
      </c>
      <c r="CQ58">
        <f t="shared" si="28"/>
        <v>0</v>
      </c>
      <c r="CR58">
        <f t="shared" si="28"/>
        <v>0</v>
      </c>
      <c r="CS58">
        <f t="shared" si="28"/>
        <v>0</v>
      </c>
      <c r="CT58">
        <f t="shared" si="28"/>
        <v>0</v>
      </c>
      <c r="CU58">
        <f t="shared" si="28"/>
        <v>0</v>
      </c>
      <c r="CV58">
        <f t="shared" si="28"/>
        <v>0</v>
      </c>
      <c r="CW58">
        <f t="shared" si="28"/>
        <v>0</v>
      </c>
      <c r="CX58">
        <f t="shared" si="28"/>
        <v>0</v>
      </c>
      <c r="CZ58">
        <v>2005</v>
      </c>
      <c r="DA58" s="7">
        <f t="shared" si="7"/>
        <v>0</v>
      </c>
    </row>
    <row r="59" spans="1:105" hidden="1" x14ac:dyDescent="0.3">
      <c r="A59">
        <v>2006</v>
      </c>
      <c r="B59">
        <f t="shared" si="25"/>
        <v>0</v>
      </c>
      <c r="C59">
        <f t="shared" si="25"/>
        <v>0</v>
      </c>
      <c r="D59">
        <f t="shared" si="25"/>
        <v>0</v>
      </c>
      <c r="E59">
        <f t="shared" si="25"/>
        <v>0</v>
      </c>
      <c r="F59">
        <f t="shared" si="25"/>
        <v>0</v>
      </c>
      <c r="G59">
        <f t="shared" si="25"/>
        <v>0</v>
      </c>
      <c r="H59">
        <f t="shared" si="25"/>
        <v>0</v>
      </c>
      <c r="I59">
        <f t="shared" si="25"/>
        <v>0</v>
      </c>
      <c r="J59">
        <f t="shared" si="25"/>
        <v>0</v>
      </c>
      <c r="K59">
        <f t="shared" si="25"/>
        <v>0</v>
      </c>
      <c r="L59">
        <f t="shared" si="25"/>
        <v>0</v>
      </c>
      <c r="M59">
        <f t="shared" si="25"/>
        <v>0</v>
      </c>
      <c r="N59">
        <f t="shared" si="25"/>
        <v>0</v>
      </c>
      <c r="O59">
        <f t="shared" si="25"/>
        <v>0</v>
      </c>
      <c r="P59">
        <f t="shared" si="25"/>
        <v>0</v>
      </c>
      <c r="Q59">
        <f t="shared" si="25"/>
        <v>0</v>
      </c>
      <c r="R59">
        <f t="shared" si="22"/>
        <v>0</v>
      </c>
      <c r="S59">
        <f t="shared" si="22"/>
        <v>0</v>
      </c>
      <c r="T59">
        <f t="shared" si="22"/>
        <v>0</v>
      </c>
      <c r="U59">
        <f t="shared" si="22"/>
        <v>0</v>
      </c>
      <c r="V59">
        <f t="shared" si="22"/>
        <v>0</v>
      </c>
      <c r="W59">
        <f t="shared" si="22"/>
        <v>0</v>
      </c>
      <c r="X59">
        <f t="shared" si="22"/>
        <v>0</v>
      </c>
      <c r="Y59">
        <f t="shared" si="22"/>
        <v>0</v>
      </c>
      <c r="Z59">
        <f t="shared" si="22"/>
        <v>0</v>
      </c>
      <c r="AA59">
        <f t="shared" si="22"/>
        <v>0</v>
      </c>
      <c r="AB59">
        <f t="shared" si="22"/>
        <v>0</v>
      </c>
      <c r="AC59">
        <f t="shared" si="22"/>
        <v>0</v>
      </c>
      <c r="AD59">
        <f t="shared" si="22"/>
        <v>0</v>
      </c>
      <c r="AE59">
        <f t="shared" si="22"/>
        <v>0</v>
      </c>
      <c r="AF59">
        <f t="shared" si="23"/>
        <v>0</v>
      </c>
      <c r="AG59">
        <f t="shared" si="23"/>
        <v>0</v>
      </c>
      <c r="AH59">
        <f t="shared" si="23"/>
        <v>0</v>
      </c>
      <c r="AI59">
        <f t="shared" si="23"/>
        <v>0</v>
      </c>
      <c r="AJ59">
        <f t="shared" si="23"/>
        <v>0</v>
      </c>
      <c r="AK59">
        <f t="shared" si="23"/>
        <v>0</v>
      </c>
      <c r="AL59">
        <f t="shared" si="23"/>
        <v>0</v>
      </c>
      <c r="AM59">
        <f t="shared" si="23"/>
        <v>0</v>
      </c>
      <c r="AN59">
        <f t="shared" si="23"/>
        <v>0</v>
      </c>
      <c r="AO59">
        <f t="shared" si="23"/>
        <v>0</v>
      </c>
      <c r="AP59">
        <f t="shared" si="23"/>
        <v>0</v>
      </c>
      <c r="AQ59">
        <f t="shared" si="23"/>
        <v>0</v>
      </c>
      <c r="AR59">
        <f t="shared" si="23"/>
        <v>0</v>
      </c>
      <c r="AS59">
        <f t="shared" si="23"/>
        <v>0</v>
      </c>
      <c r="AT59">
        <f t="shared" si="23"/>
        <v>0</v>
      </c>
      <c r="AU59">
        <f t="shared" si="23"/>
        <v>0</v>
      </c>
      <c r="AV59">
        <f t="shared" si="26"/>
        <v>0</v>
      </c>
      <c r="AW59">
        <f t="shared" si="26"/>
        <v>0</v>
      </c>
      <c r="AX59">
        <f t="shared" si="26"/>
        <v>0</v>
      </c>
      <c r="AY59">
        <f t="shared" si="26"/>
        <v>0</v>
      </c>
      <c r="AZ59">
        <f t="shared" si="26"/>
        <v>0</v>
      </c>
      <c r="BA59">
        <f t="shared" si="26"/>
        <v>0</v>
      </c>
      <c r="BB59">
        <f t="shared" si="26"/>
        <v>0</v>
      </c>
      <c r="BC59">
        <f t="shared" si="26"/>
        <v>0</v>
      </c>
      <c r="BD59">
        <f t="shared" si="26"/>
        <v>0</v>
      </c>
      <c r="BE59">
        <f t="shared" si="26"/>
        <v>0</v>
      </c>
      <c r="BF59">
        <f t="shared" si="26"/>
        <v>0</v>
      </c>
      <c r="BG59">
        <f t="shared" si="26"/>
        <v>0</v>
      </c>
      <c r="BH59">
        <f t="shared" si="26"/>
        <v>0</v>
      </c>
      <c r="BI59">
        <f t="shared" si="26"/>
        <v>0</v>
      </c>
      <c r="BJ59">
        <f t="shared" si="24"/>
        <v>0</v>
      </c>
      <c r="BK59">
        <f t="shared" si="24"/>
        <v>0</v>
      </c>
      <c r="BL59">
        <f t="shared" si="24"/>
        <v>0</v>
      </c>
      <c r="BM59">
        <f t="shared" si="24"/>
        <v>0</v>
      </c>
      <c r="BN59">
        <f t="shared" si="24"/>
        <v>0</v>
      </c>
      <c r="BO59">
        <f t="shared" si="24"/>
        <v>0</v>
      </c>
      <c r="BP59">
        <f t="shared" si="24"/>
        <v>0</v>
      </c>
      <c r="BQ59">
        <f t="shared" si="24"/>
        <v>0</v>
      </c>
      <c r="BR59">
        <f t="shared" si="24"/>
        <v>0</v>
      </c>
      <c r="BS59">
        <f t="shared" si="24"/>
        <v>0</v>
      </c>
      <c r="BT59">
        <f t="shared" si="24"/>
        <v>0</v>
      </c>
      <c r="BU59">
        <f t="shared" si="24"/>
        <v>0</v>
      </c>
      <c r="BV59">
        <f t="shared" si="24"/>
        <v>0</v>
      </c>
      <c r="BW59">
        <f t="shared" si="24"/>
        <v>0</v>
      </c>
      <c r="BX59">
        <f t="shared" si="24"/>
        <v>0</v>
      </c>
      <c r="BY59">
        <f t="shared" si="24"/>
        <v>0</v>
      </c>
      <c r="BZ59">
        <f t="shared" si="27"/>
        <v>0</v>
      </c>
      <c r="CA59">
        <f t="shared" si="27"/>
        <v>0</v>
      </c>
      <c r="CB59">
        <f t="shared" si="27"/>
        <v>0</v>
      </c>
      <c r="CC59">
        <f t="shared" si="27"/>
        <v>0</v>
      </c>
      <c r="CD59">
        <f t="shared" si="27"/>
        <v>0</v>
      </c>
      <c r="CE59">
        <f t="shared" si="27"/>
        <v>0</v>
      </c>
      <c r="CF59">
        <f t="shared" si="27"/>
        <v>0</v>
      </c>
      <c r="CG59">
        <f t="shared" si="27"/>
        <v>0</v>
      </c>
      <c r="CH59">
        <f t="shared" si="27"/>
        <v>0</v>
      </c>
      <c r="CI59">
        <f t="shared" si="27"/>
        <v>0</v>
      </c>
      <c r="CJ59">
        <f t="shared" si="27"/>
        <v>0</v>
      </c>
      <c r="CK59">
        <f t="shared" si="27"/>
        <v>0</v>
      </c>
      <c r="CL59">
        <f t="shared" si="27"/>
        <v>0</v>
      </c>
      <c r="CM59">
        <f t="shared" si="27"/>
        <v>0</v>
      </c>
      <c r="CN59">
        <f t="shared" si="28"/>
        <v>0</v>
      </c>
      <c r="CO59">
        <f t="shared" si="28"/>
        <v>0</v>
      </c>
      <c r="CP59">
        <f t="shared" si="28"/>
        <v>0</v>
      </c>
      <c r="CQ59">
        <f t="shared" si="28"/>
        <v>0</v>
      </c>
      <c r="CR59">
        <f t="shared" si="28"/>
        <v>0</v>
      </c>
      <c r="CS59">
        <f t="shared" si="28"/>
        <v>0</v>
      </c>
      <c r="CT59">
        <f t="shared" si="28"/>
        <v>0</v>
      </c>
      <c r="CU59">
        <f t="shared" si="28"/>
        <v>0</v>
      </c>
      <c r="CV59">
        <f t="shared" si="28"/>
        <v>0</v>
      </c>
      <c r="CW59">
        <f t="shared" si="28"/>
        <v>0</v>
      </c>
      <c r="CX59">
        <f t="shared" si="28"/>
        <v>0</v>
      </c>
      <c r="CZ59">
        <v>2006</v>
      </c>
      <c r="DA59" s="7">
        <f t="shared" si="7"/>
        <v>0</v>
      </c>
    </row>
    <row r="60" spans="1:105" hidden="1" x14ac:dyDescent="0.3">
      <c r="A60">
        <v>2007</v>
      </c>
      <c r="B60">
        <f t="shared" si="25"/>
        <v>0</v>
      </c>
      <c r="C60">
        <f t="shared" si="25"/>
        <v>0</v>
      </c>
      <c r="D60">
        <f t="shared" si="25"/>
        <v>0</v>
      </c>
      <c r="E60">
        <f t="shared" si="25"/>
        <v>0</v>
      </c>
      <c r="F60">
        <f t="shared" si="25"/>
        <v>0</v>
      </c>
      <c r="G60">
        <f t="shared" si="25"/>
        <v>0</v>
      </c>
      <c r="H60">
        <f t="shared" si="25"/>
        <v>0</v>
      </c>
      <c r="I60">
        <f t="shared" si="25"/>
        <v>0</v>
      </c>
      <c r="J60">
        <f t="shared" si="25"/>
        <v>0</v>
      </c>
      <c r="K60">
        <f t="shared" si="25"/>
        <v>0</v>
      </c>
      <c r="L60">
        <f t="shared" si="25"/>
        <v>0</v>
      </c>
      <c r="M60">
        <f t="shared" si="25"/>
        <v>0</v>
      </c>
      <c r="N60">
        <f t="shared" si="25"/>
        <v>0</v>
      </c>
      <c r="O60">
        <f t="shared" si="25"/>
        <v>0</v>
      </c>
      <c r="P60">
        <f t="shared" si="25"/>
        <v>0</v>
      </c>
      <c r="Q60">
        <f t="shared" si="25"/>
        <v>0</v>
      </c>
      <c r="R60">
        <f t="shared" si="22"/>
        <v>0</v>
      </c>
      <c r="S60">
        <f t="shared" si="22"/>
        <v>0</v>
      </c>
      <c r="T60">
        <f t="shared" si="22"/>
        <v>0</v>
      </c>
      <c r="U60">
        <f t="shared" si="22"/>
        <v>0</v>
      </c>
      <c r="V60">
        <f t="shared" si="22"/>
        <v>0</v>
      </c>
      <c r="W60">
        <f t="shared" si="22"/>
        <v>0</v>
      </c>
      <c r="X60">
        <f t="shared" si="22"/>
        <v>0</v>
      </c>
      <c r="Y60">
        <f t="shared" si="22"/>
        <v>0</v>
      </c>
      <c r="Z60">
        <f t="shared" si="22"/>
        <v>0</v>
      </c>
      <c r="AA60">
        <f t="shared" si="22"/>
        <v>0</v>
      </c>
      <c r="AB60">
        <f t="shared" si="22"/>
        <v>0</v>
      </c>
      <c r="AC60">
        <f t="shared" si="22"/>
        <v>0</v>
      </c>
      <c r="AD60">
        <f t="shared" si="22"/>
        <v>0</v>
      </c>
      <c r="AE60">
        <f t="shared" si="22"/>
        <v>0</v>
      </c>
      <c r="AF60">
        <f t="shared" si="23"/>
        <v>0</v>
      </c>
      <c r="AG60">
        <f t="shared" si="23"/>
        <v>0</v>
      </c>
      <c r="AH60">
        <f t="shared" si="23"/>
        <v>0</v>
      </c>
      <c r="AI60">
        <f t="shared" si="23"/>
        <v>0</v>
      </c>
      <c r="AJ60">
        <f t="shared" si="23"/>
        <v>0</v>
      </c>
      <c r="AK60">
        <f t="shared" si="23"/>
        <v>0</v>
      </c>
      <c r="AL60">
        <f t="shared" si="23"/>
        <v>0</v>
      </c>
      <c r="AM60">
        <f t="shared" si="23"/>
        <v>0</v>
      </c>
      <c r="AN60">
        <f t="shared" si="23"/>
        <v>0</v>
      </c>
      <c r="AO60">
        <f t="shared" si="23"/>
        <v>0</v>
      </c>
      <c r="AP60">
        <f t="shared" si="23"/>
        <v>0</v>
      </c>
      <c r="AQ60">
        <f t="shared" si="23"/>
        <v>0</v>
      </c>
      <c r="AR60">
        <f t="shared" si="23"/>
        <v>0</v>
      </c>
      <c r="AS60">
        <f t="shared" si="23"/>
        <v>0</v>
      </c>
      <c r="AT60">
        <f t="shared" si="23"/>
        <v>0</v>
      </c>
      <c r="AU60">
        <f t="shared" si="23"/>
        <v>0</v>
      </c>
      <c r="AV60">
        <f t="shared" si="26"/>
        <v>0</v>
      </c>
      <c r="AW60">
        <f t="shared" si="26"/>
        <v>0</v>
      </c>
      <c r="AX60">
        <f t="shared" si="26"/>
        <v>0</v>
      </c>
      <c r="AY60">
        <f t="shared" si="26"/>
        <v>0</v>
      </c>
      <c r="AZ60">
        <f t="shared" si="26"/>
        <v>0</v>
      </c>
      <c r="BA60">
        <f t="shared" si="26"/>
        <v>0</v>
      </c>
      <c r="BB60">
        <f t="shared" si="26"/>
        <v>0</v>
      </c>
      <c r="BC60">
        <f t="shared" si="26"/>
        <v>0</v>
      </c>
      <c r="BD60">
        <f t="shared" si="26"/>
        <v>0</v>
      </c>
      <c r="BE60">
        <f t="shared" si="26"/>
        <v>0</v>
      </c>
      <c r="BF60">
        <f t="shared" si="26"/>
        <v>0</v>
      </c>
      <c r="BG60">
        <f t="shared" si="26"/>
        <v>0</v>
      </c>
      <c r="BH60">
        <f t="shared" si="26"/>
        <v>0</v>
      </c>
      <c r="BI60">
        <f t="shared" si="26"/>
        <v>0</v>
      </c>
      <c r="BJ60">
        <f t="shared" si="24"/>
        <v>0</v>
      </c>
      <c r="BK60">
        <f t="shared" si="24"/>
        <v>0</v>
      </c>
      <c r="BL60">
        <f t="shared" si="24"/>
        <v>0</v>
      </c>
      <c r="BM60">
        <f t="shared" si="24"/>
        <v>0</v>
      </c>
      <c r="BN60">
        <f t="shared" si="24"/>
        <v>0</v>
      </c>
      <c r="BO60">
        <f t="shared" si="24"/>
        <v>0</v>
      </c>
      <c r="BP60">
        <f t="shared" si="24"/>
        <v>0</v>
      </c>
      <c r="BQ60">
        <f t="shared" si="24"/>
        <v>0</v>
      </c>
      <c r="BR60">
        <f t="shared" si="24"/>
        <v>0</v>
      </c>
      <c r="BS60">
        <f t="shared" si="24"/>
        <v>0</v>
      </c>
      <c r="BT60">
        <f t="shared" si="24"/>
        <v>0</v>
      </c>
      <c r="BU60">
        <f t="shared" si="24"/>
        <v>0</v>
      </c>
      <c r="BV60">
        <f t="shared" si="24"/>
        <v>0</v>
      </c>
      <c r="BW60">
        <f t="shared" si="24"/>
        <v>0</v>
      </c>
      <c r="BX60">
        <f t="shared" si="24"/>
        <v>0</v>
      </c>
      <c r="BY60">
        <f t="shared" si="24"/>
        <v>0</v>
      </c>
      <c r="BZ60">
        <f t="shared" si="27"/>
        <v>0</v>
      </c>
      <c r="CA60">
        <f t="shared" si="27"/>
        <v>0</v>
      </c>
      <c r="CB60">
        <f t="shared" si="27"/>
        <v>0</v>
      </c>
      <c r="CC60">
        <f t="shared" si="27"/>
        <v>0</v>
      </c>
      <c r="CD60">
        <f t="shared" si="27"/>
        <v>0</v>
      </c>
      <c r="CE60">
        <f t="shared" si="27"/>
        <v>0</v>
      </c>
      <c r="CF60">
        <f t="shared" si="27"/>
        <v>0</v>
      </c>
      <c r="CG60">
        <f t="shared" si="27"/>
        <v>0</v>
      </c>
      <c r="CH60">
        <f t="shared" si="27"/>
        <v>0</v>
      </c>
      <c r="CI60">
        <f t="shared" si="27"/>
        <v>0</v>
      </c>
      <c r="CJ60">
        <f t="shared" si="27"/>
        <v>0</v>
      </c>
      <c r="CK60">
        <f t="shared" si="27"/>
        <v>0</v>
      </c>
      <c r="CL60">
        <f t="shared" si="27"/>
        <v>0</v>
      </c>
      <c r="CM60">
        <f t="shared" si="27"/>
        <v>0</v>
      </c>
      <c r="CN60">
        <f t="shared" si="28"/>
        <v>0</v>
      </c>
      <c r="CO60">
        <f t="shared" si="28"/>
        <v>0</v>
      </c>
      <c r="CP60">
        <f t="shared" si="28"/>
        <v>0</v>
      </c>
      <c r="CQ60">
        <f t="shared" si="28"/>
        <v>0</v>
      </c>
      <c r="CR60">
        <f t="shared" si="28"/>
        <v>0</v>
      </c>
      <c r="CS60">
        <f t="shared" si="28"/>
        <v>0</v>
      </c>
      <c r="CT60">
        <f t="shared" si="28"/>
        <v>0</v>
      </c>
      <c r="CU60">
        <f t="shared" si="28"/>
        <v>0</v>
      </c>
      <c r="CV60">
        <f t="shared" si="28"/>
        <v>0</v>
      </c>
      <c r="CW60">
        <f t="shared" si="28"/>
        <v>0</v>
      </c>
      <c r="CX60">
        <f t="shared" si="28"/>
        <v>0</v>
      </c>
      <c r="CZ60">
        <v>2007</v>
      </c>
      <c r="DA60" s="7">
        <f t="shared" si="7"/>
        <v>0</v>
      </c>
    </row>
    <row r="61" spans="1:105" hidden="1" x14ac:dyDescent="0.3">
      <c r="A61">
        <v>2008</v>
      </c>
      <c r="B61">
        <f t="shared" si="25"/>
        <v>0</v>
      </c>
      <c r="C61">
        <f t="shared" si="25"/>
        <v>0</v>
      </c>
      <c r="D61">
        <f t="shared" si="25"/>
        <v>0</v>
      </c>
      <c r="E61">
        <f t="shared" si="25"/>
        <v>0</v>
      </c>
      <c r="F61">
        <f t="shared" si="25"/>
        <v>0</v>
      </c>
      <c r="G61">
        <f t="shared" si="25"/>
        <v>0</v>
      </c>
      <c r="H61">
        <f t="shared" si="25"/>
        <v>0</v>
      </c>
      <c r="I61">
        <f t="shared" si="25"/>
        <v>0</v>
      </c>
      <c r="J61">
        <f t="shared" si="25"/>
        <v>0</v>
      </c>
      <c r="K61">
        <f t="shared" si="25"/>
        <v>0</v>
      </c>
      <c r="L61">
        <f t="shared" si="25"/>
        <v>0</v>
      </c>
      <c r="M61">
        <f t="shared" si="25"/>
        <v>0</v>
      </c>
      <c r="N61">
        <f t="shared" si="25"/>
        <v>0</v>
      </c>
      <c r="O61">
        <f t="shared" si="25"/>
        <v>0</v>
      </c>
      <c r="P61">
        <f t="shared" si="25"/>
        <v>0</v>
      </c>
      <c r="Q61">
        <f t="shared" si="25"/>
        <v>0</v>
      </c>
      <c r="R61">
        <f t="shared" si="22"/>
        <v>0</v>
      </c>
      <c r="S61">
        <f t="shared" si="22"/>
        <v>0</v>
      </c>
      <c r="T61">
        <f t="shared" si="22"/>
        <v>0</v>
      </c>
      <c r="U61">
        <f t="shared" si="22"/>
        <v>0</v>
      </c>
      <c r="V61">
        <f t="shared" si="22"/>
        <v>0</v>
      </c>
      <c r="W61">
        <f t="shared" si="22"/>
        <v>0</v>
      </c>
      <c r="X61">
        <f t="shared" si="22"/>
        <v>0</v>
      </c>
      <c r="Y61">
        <f t="shared" si="22"/>
        <v>0</v>
      </c>
      <c r="Z61">
        <f t="shared" si="22"/>
        <v>0</v>
      </c>
      <c r="AA61">
        <f t="shared" si="22"/>
        <v>0</v>
      </c>
      <c r="AB61">
        <f t="shared" si="22"/>
        <v>0</v>
      </c>
      <c r="AC61">
        <f t="shared" si="22"/>
        <v>0</v>
      </c>
      <c r="AD61">
        <f t="shared" si="22"/>
        <v>0</v>
      </c>
      <c r="AE61">
        <f t="shared" si="22"/>
        <v>0</v>
      </c>
      <c r="AF61">
        <f t="shared" si="23"/>
        <v>0</v>
      </c>
      <c r="AG61">
        <f t="shared" si="23"/>
        <v>0</v>
      </c>
      <c r="AH61">
        <f t="shared" si="23"/>
        <v>0</v>
      </c>
      <c r="AI61">
        <f t="shared" si="23"/>
        <v>0</v>
      </c>
      <c r="AJ61">
        <f t="shared" si="23"/>
        <v>0</v>
      </c>
      <c r="AK61">
        <f t="shared" si="23"/>
        <v>0</v>
      </c>
      <c r="AL61">
        <f t="shared" si="23"/>
        <v>0</v>
      </c>
      <c r="AM61">
        <f t="shared" si="23"/>
        <v>0</v>
      </c>
      <c r="AN61">
        <f t="shared" si="23"/>
        <v>0</v>
      </c>
      <c r="AO61">
        <f t="shared" si="23"/>
        <v>0</v>
      </c>
      <c r="AP61">
        <f t="shared" si="23"/>
        <v>0</v>
      </c>
      <c r="AQ61">
        <f t="shared" si="23"/>
        <v>0</v>
      </c>
      <c r="AR61">
        <f t="shared" si="23"/>
        <v>0</v>
      </c>
      <c r="AS61">
        <f t="shared" si="23"/>
        <v>0</v>
      </c>
      <c r="AT61">
        <f t="shared" si="23"/>
        <v>0</v>
      </c>
      <c r="AU61">
        <f t="shared" si="23"/>
        <v>0</v>
      </c>
      <c r="AV61">
        <f t="shared" si="26"/>
        <v>0</v>
      </c>
      <c r="AW61">
        <f t="shared" si="26"/>
        <v>0</v>
      </c>
      <c r="AX61">
        <f t="shared" si="26"/>
        <v>0</v>
      </c>
      <c r="AY61">
        <f t="shared" si="26"/>
        <v>0</v>
      </c>
      <c r="AZ61">
        <f t="shared" si="26"/>
        <v>0</v>
      </c>
      <c r="BA61">
        <f t="shared" si="26"/>
        <v>0</v>
      </c>
      <c r="BB61">
        <f t="shared" si="26"/>
        <v>0</v>
      </c>
      <c r="BC61">
        <f t="shared" si="26"/>
        <v>0</v>
      </c>
      <c r="BD61">
        <f t="shared" si="26"/>
        <v>0</v>
      </c>
      <c r="BE61">
        <f t="shared" si="26"/>
        <v>0</v>
      </c>
      <c r="BF61">
        <f t="shared" si="26"/>
        <v>0</v>
      </c>
      <c r="BG61">
        <f t="shared" si="26"/>
        <v>0</v>
      </c>
      <c r="BH61">
        <f t="shared" si="26"/>
        <v>0</v>
      </c>
      <c r="BI61">
        <f t="shared" si="26"/>
        <v>0</v>
      </c>
      <c r="BJ61">
        <f t="shared" si="24"/>
        <v>0</v>
      </c>
      <c r="BK61">
        <f t="shared" si="24"/>
        <v>0</v>
      </c>
      <c r="BL61">
        <f t="shared" si="24"/>
        <v>0</v>
      </c>
      <c r="BM61">
        <f t="shared" si="24"/>
        <v>0</v>
      </c>
      <c r="BN61">
        <f t="shared" si="24"/>
        <v>0</v>
      </c>
      <c r="BO61">
        <f t="shared" si="24"/>
        <v>0</v>
      </c>
      <c r="BP61">
        <f t="shared" si="24"/>
        <v>0</v>
      </c>
      <c r="BQ61">
        <f t="shared" si="24"/>
        <v>0</v>
      </c>
      <c r="BR61">
        <f t="shared" si="24"/>
        <v>0</v>
      </c>
      <c r="BS61">
        <f t="shared" si="24"/>
        <v>0</v>
      </c>
      <c r="BT61">
        <f t="shared" si="24"/>
        <v>0</v>
      </c>
      <c r="BU61">
        <f t="shared" si="24"/>
        <v>0</v>
      </c>
      <c r="BV61">
        <f t="shared" si="24"/>
        <v>0</v>
      </c>
      <c r="BW61">
        <f t="shared" si="24"/>
        <v>0</v>
      </c>
      <c r="BX61">
        <f t="shared" si="24"/>
        <v>0</v>
      </c>
      <c r="BY61">
        <f t="shared" si="24"/>
        <v>0</v>
      </c>
      <c r="BZ61">
        <f t="shared" si="27"/>
        <v>0</v>
      </c>
      <c r="CA61">
        <f t="shared" si="27"/>
        <v>0</v>
      </c>
      <c r="CB61">
        <f t="shared" si="27"/>
        <v>0</v>
      </c>
      <c r="CC61">
        <f t="shared" si="27"/>
        <v>0</v>
      </c>
      <c r="CD61">
        <f t="shared" si="27"/>
        <v>0</v>
      </c>
      <c r="CE61">
        <f t="shared" si="27"/>
        <v>0</v>
      </c>
      <c r="CF61">
        <f t="shared" si="27"/>
        <v>0</v>
      </c>
      <c r="CG61">
        <f t="shared" si="27"/>
        <v>0</v>
      </c>
      <c r="CH61">
        <f t="shared" si="27"/>
        <v>0</v>
      </c>
      <c r="CI61">
        <f t="shared" si="27"/>
        <v>0</v>
      </c>
      <c r="CJ61">
        <f t="shared" si="27"/>
        <v>0</v>
      </c>
      <c r="CK61">
        <f t="shared" si="27"/>
        <v>0</v>
      </c>
      <c r="CL61">
        <f t="shared" si="27"/>
        <v>0</v>
      </c>
      <c r="CM61">
        <f t="shared" si="27"/>
        <v>0</v>
      </c>
      <c r="CN61">
        <f t="shared" si="28"/>
        <v>0</v>
      </c>
      <c r="CO61">
        <f t="shared" si="28"/>
        <v>0</v>
      </c>
      <c r="CP61">
        <f t="shared" si="28"/>
        <v>0</v>
      </c>
      <c r="CQ61">
        <f t="shared" si="28"/>
        <v>0</v>
      </c>
      <c r="CR61">
        <f t="shared" si="28"/>
        <v>0</v>
      </c>
      <c r="CS61">
        <f t="shared" si="28"/>
        <v>0</v>
      </c>
      <c r="CT61">
        <f t="shared" si="28"/>
        <v>0</v>
      </c>
      <c r="CU61">
        <f t="shared" si="28"/>
        <v>0</v>
      </c>
      <c r="CV61">
        <f t="shared" si="28"/>
        <v>0</v>
      </c>
      <c r="CW61">
        <f t="shared" si="28"/>
        <v>0</v>
      </c>
      <c r="CX61">
        <f t="shared" si="28"/>
        <v>0</v>
      </c>
      <c r="CZ61">
        <v>2008</v>
      </c>
      <c r="DA61" s="7">
        <f t="shared" si="7"/>
        <v>0</v>
      </c>
    </row>
    <row r="62" spans="1:105" hidden="1" x14ac:dyDescent="0.3">
      <c r="A62">
        <v>2009</v>
      </c>
      <c r="B62">
        <f t="shared" si="25"/>
        <v>0</v>
      </c>
      <c r="C62">
        <f t="shared" si="25"/>
        <v>0</v>
      </c>
      <c r="D62">
        <f t="shared" si="25"/>
        <v>0</v>
      </c>
      <c r="E62">
        <f t="shared" si="25"/>
        <v>0</v>
      </c>
      <c r="F62">
        <f t="shared" si="25"/>
        <v>0</v>
      </c>
      <c r="G62">
        <f t="shared" si="25"/>
        <v>0</v>
      </c>
      <c r="H62">
        <f t="shared" si="25"/>
        <v>0</v>
      </c>
      <c r="I62">
        <f t="shared" si="25"/>
        <v>0</v>
      </c>
      <c r="J62">
        <f t="shared" si="25"/>
        <v>0</v>
      </c>
      <c r="K62">
        <f t="shared" si="25"/>
        <v>0</v>
      </c>
      <c r="L62">
        <f t="shared" si="25"/>
        <v>0</v>
      </c>
      <c r="M62">
        <f t="shared" si="25"/>
        <v>0</v>
      </c>
      <c r="N62">
        <f t="shared" si="25"/>
        <v>0</v>
      </c>
      <c r="O62">
        <f t="shared" si="25"/>
        <v>0</v>
      </c>
      <c r="P62">
        <f t="shared" si="25"/>
        <v>0</v>
      </c>
      <c r="Q62">
        <f t="shared" si="25"/>
        <v>0</v>
      </c>
      <c r="R62">
        <f t="shared" si="22"/>
        <v>0</v>
      </c>
      <c r="S62">
        <f t="shared" si="22"/>
        <v>0</v>
      </c>
      <c r="T62">
        <f t="shared" si="22"/>
        <v>0</v>
      </c>
      <c r="U62">
        <f t="shared" si="22"/>
        <v>0</v>
      </c>
      <c r="V62">
        <f t="shared" si="22"/>
        <v>0</v>
      </c>
      <c r="W62">
        <f t="shared" si="22"/>
        <v>0</v>
      </c>
      <c r="X62">
        <f t="shared" si="22"/>
        <v>0</v>
      </c>
      <c r="Y62">
        <f t="shared" si="22"/>
        <v>0</v>
      </c>
      <c r="Z62">
        <f t="shared" si="22"/>
        <v>0</v>
      </c>
      <c r="AA62">
        <f t="shared" si="22"/>
        <v>0</v>
      </c>
      <c r="AB62">
        <f t="shared" si="22"/>
        <v>0</v>
      </c>
      <c r="AC62">
        <f t="shared" si="22"/>
        <v>0</v>
      </c>
      <c r="AD62">
        <f t="shared" si="22"/>
        <v>0</v>
      </c>
      <c r="AE62">
        <f t="shared" si="22"/>
        <v>0</v>
      </c>
      <c r="AF62">
        <f t="shared" si="23"/>
        <v>0</v>
      </c>
      <c r="AG62">
        <f t="shared" si="23"/>
        <v>0</v>
      </c>
      <c r="AH62">
        <f t="shared" si="23"/>
        <v>0</v>
      </c>
      <c r="AI62">
        <f t="shared" si="23"/>
        <v>0</v>
      </c>
      <c r="AJ62">
        <f t="shared" si="23"/>
        <v>0</v>
      </c>
      <c r="AK62">
        <f t="shared" si="23"/>
        <v>0</v>
      </c>
      <c r="AL62">
        <f t="shared" si="23"/>
        <v>0</v>
      </c>
      <c r="AM62">
        <f t="shared" si="23"/>
        <v>0</v>
      </c>
      <c r="AN62">
        <f t="shared" si="23"/>
        <v>0</v>
      </c>
      <c r="AO62">
        <f t="shared" si="23"/>
        <v>0</v>
      </c>
      <c r="AP62">
        <f t="shared" si="23"/>
        <v>0</v>
      </c>
      <c r="AQ62">
        <f t="shared" si="23"/>
        <v>0</v>
      </c>
      <c r="AR62">
        <f t="shared" si="23"/>
        <v>0</v>
      </c>
      <c r="AS62">
        <f t="shared" si="23"/>
        <v>0</v>
      </c>
      <c r="AT62">
        <f t="shared" si="23"/>
        <v>0</v>
      </c>
      <c r="AU62">
        <f t="shared" si="23"/>
        <v>0</v>
      </c>
      <c r="AV62">
        <f t="shared" si="26"/>
        <v>0</v>
      </c>
      <c r="AW62">
        <f t="shared" si="26"/>
        <v>0</v>
      </c>
      <c r="AX62">
        <f t="shared" si="26"/>
        <v>0</v>
      </c>
      <c r="AY62">
        <f t="shared" si="26"/>
        <v>0</v>
      </c>
      <c r="AZ62">
        <f t="shared" si="26"/>
        <v>0</v>
      </c>
      <c r="BA62">
        <f t="shared" si="26"/>
        <v>0</v>
      </c>
      <c r="BB62">
        <f t="shared" si="26"/>
        <v>0</v>
      </c>
      <c r="BC62">
        <f t="shared" si="26"/>
        <v>0</v>
      </c>
      <c r="BD62">
        <f t="shared" si="26"/>
        <v>0</v>
      </c>
      <c r="BE62">
        <f t="shared" si="26"/>
        <v>0</v>
      </c>
      <c r="BF62">
        <f t="shared" si="26"/>
        <v>0</v>
      </c>
      <c r="BG62">
        <f t="shared" si="26"/>
        <v>0</v>
      </c>
      <c r="BH62">
        <f t="shared" si="26"/>
        <v>0</v>
      </c>
      <c r="BI62">
        <f t="shared" si="26"/>
        <v>0</v>
      </c>
      <c r="BJ62">
        <f t="shared" si="24"/>
        <v>0</v>
      </c>
      <c r="BK62">
        <f t="shared" si="24"/>
        <v>0</v>
      </c>
      <c r="BL62">
        <f t="shared" si="24"/>
        <v>0</v>
      </c>
      <c r="BM62">
        <f t="shared" si="24"/>
        <v>0</v>
      </c>
      <c r="BN62">
        <f t="shared" si="24"/>
        <v>0</v>
      </c>
      <c r="BO62">
        <f t="shared" si="24"/>
        <v>0</v>
      </c>
      <c r="BP62">
        <f t="shared" si="24"/>
        <v>0</v>
      </c>
      <c r="BQ62">
        <f t="shared" si="24"/>
        <v>0</v>
      </c>
      <c r="BR62">
        <f t="shared" si="24"/>
        <v>0</v>
      </c>
      <c r="BS62">
        <f t="shared" si="24"/>
        <v>0</v>
      </c>
      <c r="BT62">
        <f t="shared" si="24"/>
        <v>0</v>
      </c>
      <c r="BU62">
        <f t="shared" si="24"/>
        <v>0</v>
      </c>
      <c r="BV62">
        <f t="shared" si="24"/>
        <v>0</v>
      </c>
      <c r="BW62">
        <f t="shared" si="24"/>
        <v>0</v>
      </c>
      <c r="BX62">
        <f t="shared" si="24"/>
        <v>0</v>
      </c>
      <c r="BY62">
        <f t="shared" si="24"/>
        <v>0</v>
      </c>
      <c r="BZ62">
        <f t="shared" si="27"/>
        <v>0</v>
      </c>
      <c r="CA62">
        <f t="shared" si="27"/>
        <v>0</v>
      </c>
      <c r="CB62">
        <f t="shared" si="27"/>
        <v>0</v>
      </c>
      <c r="CC62">
        <f t="shared" si="27"/>
        <v>0</v>
      </c>
      <c r="CD62">
        <f t="shared" si="27"/>
        <v>0</v>
      </c>
      <c r="CE62">
        <f t="shared" si="27"/>
        <v>0</v>
      </c>
      <c r="CF62">
        <f t="shared" si="27"/>
        <v>0</v>
      </c>
      <c r="CG62">
        <f t="shared" si="27"/>
        <v>0</v>
      </c>
      <c r="CH62">
        <f t="shared" si="27"/>
        <v>0</v>
      </c>
      <c r="CI62">
        <f t="shared" si="27"/>
        <v>0</v>
      </c>
      <c r="CJ62">
        <f t="shared" si="27"/>
        <v>0</v>
      </c>
      <c r="CK62">
        <f t="shared" si="27"/>
        <v>0</v>
      </c>
      <c r="CL62">
        <f t="shared" si="27"/>
        <v>0</v>
      </c>
      <c r="CM62">
        <f t="shared" si="27"/>
        <v>0</v>
      </c>
      <c r="CN62">
        <f t="shared" si="28"/>
        <v>0</v>
      </c>
      <c r="CO62">
        <f t="shared" si="28"/>
        <v>0</v>
      </c>
      <c r="CP62">
        <f t="shared" si="28"/>
        <v>0</v>
      </c>
      <c r="CQ62">
        <f t="shared" si="28"/>
        <v>0</v>
      </c>
      <c r="CR62">
        <f t="shared" si="28"/>
        <v>0</v>
      </c>
      <c r="CS62">
        <f t="shared" si="28"/>
        <v>0</v>
      </c>
      <c r="CT62">
        <f t="shared" si="28"/>
        <v>0</v>
      </c>
      <c r="CU62">
        <f t="shared" si="28"/>
        <v>0</v>
      </c>
      <c r="CV62">
        <f t="shared" si="28"/>
        <v>0</v>
      </c>
      <c r="CW62">
        <f t="shared" si="28"/>
        <v>0</v>
      </c>
      <c r="CX62">
        <f t="shared" si="28"/>
        <v>0</v>
      </c>
      <c r="CZ62">
        <v>2009</v>
      </c>
      <c r="DA62" s="7">
        <f t="shared" si="7"/>
        <v>0</v>
      </c>
    </row>
    <row r="63" spans="1:105" x14ac:dyDescent="0.3">
      <c r="A63">
        <v>2010</v>
      </c>
      <c r="B63">
        <f t="shared" si="25"/>
        <v>0</v>
      </c>
      <c r="C63">
        <f t="shared" si="25"/>
        <v>0</v>
      </c>
      <c r="D63">
        <f t="shared" si="25"/>
        <v>0</v>
      </c>
      <c r="E63">
        <f t="shared" si="25"/>
        <v>0</v>
      </c>
      <c r="F63">
        <f t="shared" si="25"/>
        <v>0</v>
      </c>
      <c r="G63">
        <f t="shared" si="25"/>
        <v>0</v>
      </c>
      <c r="H63">
        <f t="shared" si="25"/>
        <v>0</v>
      </c>
      <c r="I63">
        <f t="shared" si="25"/>
        <v>0</v>
      </c>
      <c r="J63">
        <f t="shared" si="25"/>
        <v>0</v>
      </c>
      <c r="K63">
        <f t="shared" si="25"/>
        <v>0</v>
      </c>
      <c r="L63">
        <f t="shared" si="25"/>
        <v>0</v>
      </c>
      <c r="M63">
        <f t="shared" si="25"/>
        <v>0</v>
      </c>
      <c r="N63">
        <f t="shared" si="25"/>
        <v>0</v>
      </c>
      <c r="O63">
        <f t="shared" si="25"/>
        <v>0</v>
      </c>
      <c r="P63">
        <f t="shared" si="25"/>
        <v>0</v>
      </c>
      <c r="Q63">
        <f t="shared" si="25"/>
        <v>0</v>
      </c>
      <c r="R63">
        <f t="shared" si="22"/>
        <v>0</v>
      </c>
      <c r="S63">
        <f t="shared" si="22"/>
        <v>0</v>
      </c>
      <c r="T63">
        <f t="shared" si="22"/>
        <v>0</v>
      </c>
      <c r="U63">
        <f t="shared" si="22"/>
        <v>0</v>
      </c>
      <c r="V63">
        <f t="shared" si="22"/>
        <v>0</v>
      </c>
      <c r="W63">
        <f t="shared" si="22"/>
        <v>0</v>
      </c>
      <c r="X63">
        <f t="shared" si="22"/>
        <v>0</v>
      </c>
      <c r="Y63">
        <f t="shared" si="22"/>
        <v>0</v>
      </c>
      <c r="Z63">
        <f t="shared" si="22"/>
        <v>0</v>
      </c>
      <c r="AA63">
        <f t="shared" si="22"/>
        <v>0</v>
      </c>
      <c r="AB63">
        <f t="shared" si="22"/>
        <v>0</v>
      </c>
      <c r="AC63">
        <f t="shared" si="22"/>
        <v>0</v>
      </c>
      <c r="AD63">
        <f t="shared" si="22"/>
        <v>0</v>
      </c>
      <c r="AE63">
        <f t="shared" si="22"/>
        <v>0</v>
      </c>
      <c r="AF63">
        <f t="shared" si="23"/>
        <v>0</v>
      </c>
      <c r="AG63">
        <f t="shared" si="23"/>
        <v>0</v>
      </c>
      <c r="AH63">
        <f t="shared" si="23"/>
        <v>0</v>
      </c>
      <c r="AI63">
        <f t="shared" si="23"/>
        <v>0</v>
      </c>
      <c r="AJ63">
        <f t="shared" si="23"/>
        <v>0</v>
      </c>
      <c r="AK63">
        <f t="shared" si="23"/>
        <v>0</v>
      </c>
      <c r="AL63">
        <f t="shared" si="23"/>
        <v>0</v>
      </c>
      <c r="AM63">
        <f t="shared" si="23"/>
        <v>0</v>
      </c>
      <c r="AN63">
        <f t="shared" si="23"/>
        <v>0</v>
      </c>
      <c r="AO63">
        <f t="shared" si="23"/>
        <v>0</v>
      </c>
      <c r="AP63">
        <f t="shared" si="23"/>
        <v>0</v>
      </c>
      <c r="AQ63">
        <f t="shared" si="23"/>
        <v>0</v>
      </c>
      <c r="AR63">
        <f t="shared" si="23"/>
        <v>0</v>
      </c>
      <c r="AS63">
        <f t="shared" si="23"/>
        <v>0</v>
      </c>
      <c r="AT63">
        <f t="shared" si="23"/>
        <v>0</v>
      </c>
      <c r="AU63">
        <f t="shared" si="23"/>
        <v>0</v>
      </c>
      <c r="AV63">
        <f t="shared" si="26"/>
        <v>0</v>
      </c>
      <c r="AW63">
        <f t="shared" si="26"/>
        <v>0</v>
      </c>
      <c r="AX63">
        <f t="shared" si="26"/>
        <v>0</v>
      </c>
      <c r="AY63">
        <f t="shared" si="26"/>
        <v>0</v>
      </c>
      <c r="AZ63">
        <f t="shared" si="26"/>
        <v>0</v>
      </c>
      <c r="BA63">
        <f t="shared" si="26"/>
        <v>0</v>
      </c>
      <c r="BB63">
        <f t="shared" si="26"/>
        <v>0</v>
      </c>
      <c r="BC63">
        <f t="shared" si="26"/>
        <v>0</v>
      </c>
      <c r="BD63">
        <f t="shared" si="26"/>
        <v>0</v>
      </c>
      <c r="BE63">
        <f t="shared" si="26"/>
        <v>0</v>
      </c>
      <c r="BF63">
        <f t="shared" si="26"/>
        <v>0</v>
      </c>
      <c r="BG63">
        <f t="shared" si="26"/>
        <v>0</v>
      </c>
      <c r="BH63">
        <f t="shared" si="26"/>
        <v>0</v>
      </c>
      <c r="BI63">
        <f t="shared" si="26"/>
        <v>0</v>
      </c>
      <c r="BJ63" s="204">
        <f t="shared" ref="BJ63:BS72" si="29">VLOOKUP(BJ$2,scenarios5,27,FALSE)*VLOOKUP($A63-BJ$2,output3,3,FALSE)</f>
        <v>6.3764427277737182E-6</v>
      </c>
      <c r="BK63" s="204">
        <f t="shared" si="29"/>
        <v>0</v>
      </c>
      <c r="BL63" s="204">
        <f t="shared" si="29"/>
        <v>0</v>
      </c>
      <c r="BM63" s="204">
        <f t="shared" si="29"/>
        <v>0</v>
      </c>
      <c r="BN63" s="204">
        <f t="shared" si="29"/>
        <v>0</v>
      </c>
      <c r="BO63" s="204">
        <f t="shared" si="29"/>
        <v>0</v>
      </c>
      <c r="BP63" s="204">
        <f t="shared" si="29"/>
        <v>0</v>
      </c>
      <c r="BQ63" s="204">
        <f t="shared" si="29"/>
        <v>0</v>
      </c>
      <c r="BR63" s="204">
        <f t="shared" si="29"/>
        <v>0</v>
      </c>
      <c r="BS63" s="204">
        <f t="shared" si="29"/>
        <v>0</v>
      </c>
      <c r="BT63">
        <f t="shared" si="24"/>
        <v>0</v>
      </c>
      <c r="BU63">
        <f t="shared" si="24"/>
        <v>0</v>
      </c>
      <c r="BV63">
        <f t="shared" si="24"/>
        <v>0</v>
      </c>
      <c r="BW63">
        <f t="shared" si="24"/>
        <v>0</v>
      </c>
      <c r="BX63">
        <f t="shared" si="24"/>
        <v>0</v>
      </c>
      <c r="BY63">
        <f t="shared" si="24"/>
        <v>0</v>
      </c>
      <c r="BZ63">
        <f t="shared" si="27"/>
        <v>0</v>
      </c>
      <c r="CA63">
        <f t="shared" si="27"/>
        <v>0</v>
      </c>
      <c r="CB63">
        <f t="shared" si="27"/>
        <v>0</v>
      </c>
      <c r="CC63">
        <f t="shared" si="27"/>
        <v>0</v>
      </c>
      <c r="CD63">
        <f t="shared" si="27"/>
        <v>0</v>
      </c>
      <c r="CE63">
        <f t="shared" si="27"/>
        <v>0</v>
      </c>
      <c r="CF63">
        <f t="shared" si="27"/>
        <v>0</v>
      </c>
      <c r="CG63">
        <f t="shared" si="27"/>
        <v>0</v>
      </c>
      <c r="CH63">
        <f t="shared" si="27"/>
        <v>0</v>
      </c>
      <c r="CI63">
        <f t="shared" si="27"/>
        <v>0</v>
      </c>
      <c r="CJ63">
        <f t="shared" si="27"/>
        <v>0</v>
      </c>
      <c r="CK63">
        <f t="shared" si="27"/>
        <v>0</v>
      </c>
      <c r="CL63">
        <f t="shared" si="27"/>
        <v>0</v>
      </c>
      <c r="CM63">
        <f t="shared" si="27"/>
        <v>0</v>
      </c>
      <c r="CN63">
        <f t="shared" si="28"/>
        <v>0</v>
      </c>
      <c r="CO63">
        <f t="shared" si="28"/>
        <v>0</v>
      </c>
      <c r="CP63">
        <f t="shared" si="28"/>
        <v>0</v>
      </c>
      <c r="CQ63">
        <f t="shared" si="28"/>
        <v>0</v>
      </c>
      <c r="CR63">
        <f t="shared" si="28"/>
        <v>0</v>
      </c>
      <c r="CS63">
        <f t="shared" si="28"/>
        <v>0</v>
      </c>
      <c r="CT63">
        <f t="shared" si="28"/>
        <v>0</v>
      </c>
      <c r="CU63">
        <f t="shared" si="28"/>
        <v>0</v>
      </c>
      <c r="CV63">
        <f t="shared" si="28"/>
        <v>0</v>
      </c>
      <c r="CW63">
        <f t="shared" si="28"/>
        <v>0</v>
      </c>
      <c r="CX63">
        <f t="shared" si="28"/>
        <v>0</v>
      </c>
      <c r="CZ63">
        <v>2010</v>
      </c>
      <c r="DA63" s="7">
        <f t="shared" si="7"/>
        <v>6.3764427277737182E-6</v>
      </c>
    </row>
    <row r="64" spans="1:105" x14ac:dyDescent="0.3">
      <c r="A64">
        <v>2011</v>
      </c>
      <c r="B64">
        <f t="shared" si="25"/>
        <v>0</v>
      </c>
      <c r="C64">
        <f t="shared" si="25"/>
        <v>0</v>
      </c>
      <c r="D64">
        <f t="shared" si="25"/>
        <v>0</v>
      </c>
      <c r="E64">
        <f t="shared" si="25"/>
        <v>0</v>
      </c>
      <c r="F64">
        <f t="shared" si="25"/>
        <v>0</v>
      </c>
      <c r="G64">
        <f t="shared" si="25"/>
        <v>0</v>
      </c>
      <c r="H64">
        <f t="shared" si="25"/>
        <v>0</v>
      </c>
      <c r="I64">
        <f t="shared" si="25"/>
        <v>0</v>
      </c>
      <c r="J64">
        <f t="shared" si="25"/>
        <v>0</v>
      </c>
      <c r="K64">
        <f t="shared" si="25"/>
        <v>0</v>
      </c>
      <c r="L64">
        <f t="shared" si="25"/>
        <v>0</v>
      </c>
      <c r="M64">
        <f t="shared" si="25"/>
        <v>0</v>
      </c>
      <c r="N64">
        <f t="shared" si="25"/>
        <v>0</v>
      </c>
      <c r="O64">
        <f t="shared" si="25"/>
        <v>0</v>
      </c>
      <c r="P64">
        <f t="shared" si="25"/>
        <v>0</v>
      </c>
      <c r="Q64">
        <f t="shared" si="25"/>
        <v>0</v>
      </c>
      <c r="R64">
        <f t="shared" si="22"/>
        <v>0</v>
      </c>
      <c r="S64">
        <f t="shared" si="22"/>
        <v>0</v>
      </c>
      <c r="T64">
        <f t="shared" si="22"/>
        <v>0</v>
      </c>
      <c r="U64">
        <f t="shared" si="22"/>
        <v>0</v>
      </c>
      <c r="V64">
        <f t="shared" si="22"/>
        <v>0</v>
      </c>
      <c r="W64">
        <f t="shared" si="22"/>
        <v>0</v>
      </c>
      <c r="X64">
        <f t="shared" si="22"/>
        <v>0</v>
      </c>
      <c r="Y64">
        <f t="shared" si="22"/>
        <v>0</v>
      </c>
      <c r="Z64">
        <f t="shared" si="22"/>
        <v>0</v>
      </c>
      <c r="AA64">
        <f t="shared" si="22"/>
        <v>0</v>
      </c>
      <c r="AB64">
        <f t="shared" si="22"/>
        <v>0</v>
      </c>
      <c r="AC64">
        <f t="shared" si="22"/>
        <v>0</v>
      </c>
      <c r="AD64">
        <f t="shared" si="22"/>
        <v>0</v>
      </c>
      <c r="AE64">
        <f t="shared" si="22"/>
        <v>0</v>
      </c>
      <c r="AF64">
        <f t="shared" si="23"/>
        <v>0</v>
      </c>
      <c r="AG64">
        <f t="shared" si="23"/>
        <v>0</v>
      </c>
      <c r="AH64">
        <f t="shared" si="23"/>
        <v>0</v>
      </c>
      <c r="AI64">
        <f t="shared" si="23"/>
        <v>0</v>
      </c>
      <c r="AJ64">
        <f t="shared" si="23"/>
        <v>0</v>
      </c>
      <c r="AK64">
        <f t="shared" si="23"/>
        <v>0</v>
      </c>
      <c r="AL64">
        <f t="shared" si="23"/>
        <v>0</v>
      </c>
      <c r="AM64">
        <f t="shared" si="23"/>
        <v>0</v>
      </c>
      <c r="AN64">
        <f t="shared" si="23"/>
        <v>0</v>
      </c>
      <c r="AO64">
        <f t="shared" si="23"/>
        <v>0</v>
      </c>
      <c r="AP64">
        <f t="shared" si="23"/>
        <v>0</v>
      </c>
      <c r="AQ64">
        <f t="shared" si="23"/>
        <v>0</v>
      </c>
      <c r="AR64">
        <f t="shared" si="23"/>
        <v>0</v>
      </c>
      <c r="AS64">
        <f t="shared" si="23"/>
        <v>0</v>
      </c>
      <c r="AT64">
        <f t="shared" si="23"/>
        <v>0</v>
      </c>
      <c r="AU64">
        <f t="shared" si="23"/>
        <v>0</v>
      </c>
      <c r="AV64">
        <f t="shared" si="26"/>
        <v>0</v>
      </c>
      <c r="AW64">
        <f t="shared" si="26"/>
        <v>0</v>
      </c>
      <c r="AX64">
        <f t="shared" si="26"/>
        <v>0</v>
      </c>
      <c r="AY64">
        <f t="shared" si="26"/>
        <v>0</v>
      </c>
      <c r="AZ64">
        <f t="shared" si="26"/>
        <v>0</v>
      </c>
      <c r="BA64">
        <f t="shared" si="26"/>
        <v>0</v>
      </c>
      <c r="BB64">
        <f t="shared" si="26"/>
        <v>0</v>
      </c>
      <c r="BC64">
        <f t="shared" si="26"/>
        <v>0</v>
      </c>
      <c r="BD64">
        <f t="shared" si="26"/>
        <v>0</v>
      </c>
      <c r="BE64">
        <f t="shared" si="26"/>
        <v>0</v>
      </c>
      <c r="BF64">
        <f t="shared" si="26"/>
        <v>0</v>
      </c>
      <c r="BG64">
        <f t="shared" si="26"/>
        <v>0</v>
      </c>
      <c r="BH64">
        <f t="shared" si="26"/>
        <v>0</v>
      </c>
      <c r="BI64">
        <f t="shared" si="26"/>
        <v>0</v>
      </c>
      <c r="BJ64" s="204">
        <f t="shared" si="29"/>
        <v>1.1853348193885757E-5</v>
      </c>
      <c r="BK64" s="204">
        <f t="shared" si="29"/>
        <v>1.2538469145425214E-5</v>
      </c>
      <c r="BL64" s="204">
        <f t="shared" si="29"/>
        <v>0</v>
      </c>
      <c r="BM64" s="204">
        <f t="shared" si="29"/>
        <v>0</v>
      </c>
      <c r="BN64" s="204">
        <f t="shared" si="29"/>
        <v>0</v>
      </c>
      <c r="BO64" s="204">
        <f t="shared" si="29"/>
        <v>0</v>
      </c>
      <c r="BP64" s="204">
        <f t="shared" si="29"/>
        <v>0</v>
      </c>
      <c r="BQ64" s="204">
        <f t="shared" si="29"/>
        <v>0</v>
      </c>
      <c r="BR64" s="204">
        <f t="shared" si="29"/>
        <v>0</v>
      </c>
      <c r="BS64" s="204">
        <f t="shared" si="29"/>
        <v>0</v>
      </c>
      <c r="BT64">
        <f t="shared" si="24"/>
        <v>0</v>
      </c>
      <c r="BU64">
        <f t="shared" si="24"/>
        <v>0</v>
      </c>
      <c r="BV64">
        <f t="shared" si="24"/>
        <v>0</v>
      </c>
      <c r="BW64">
        <f t="shared" si="24"/>
        <v>0</v>
      </c>
      <c r="BX64">
        <f t="shared" si="24"/>
        <v>0</v>
      </c>
      <c r="BY64">
        <f t="shared" si="24"/>
        <v>0</v>
      </c>
      <c r="BZ64">
        <f t="shared" si="27"/>
        <v>0</v>
      </c>
      <c r="CA64">
        <f t="shared" si="27"/>
        <v>0</v>
      </c>
      <c r="CB64">
        <f t="shared" si="27"/>
        <v>0</v>
      </c>
      <c r="CC64">
        <f t="shared" si="27"/>
        <v>0</v>
      </c>
      <c r="CD64">
        <f t="shared" si="27"/>
        <v>0</v>
      </c>
      <c r="CE64">
        <f t="shared" si="27"/>
        <v>0</v>
      </c>
      <c r="CF64">
        <f t="shared" si="27"/>
        <v>0</v>
      </c>
      <c r="CG64">
        <f t="shared" si="27"/>
        <v>0</v>
      </c>
      <c r="CH64">
        <f t="shared" si="27"/>
        <v>0</v>
      </c>
      <c r="CI64">
        <f t="shared" si="27"/>
        <v>0</v>
      </c>
      <c r="CJ64">
        <f t="shared" si="27"/>
        <v>0</v>
      </c>
      <c r="CK64">
        <f t="shared" si="27"/>
        <v>0</v>
      </c>
      <c r="CL64">
        <f t="shared" si="27"/>
        <v>0</v>
      </c>
      <c r="CM64">
        <f t="shared" si="27"/>
        <v>0</v>
      </c>
      <c r="CN64">
        <f t="shared" si="28"/>
        <v>0</v>
      </c>
      <c r="CO64">
        <f t="shared" si="28"/>
        <v>0</v>
      </c>
      <c r="CP64">
        <f t="shared" si="28"/>
        <v>0</v>
      </c>
      <c r="CQ64">
        <f t="shared" si="28"/>
        <v>0</v>
      </c>
      <c r="CR64">
        <f t="shared" si="28"/>
        <v>0</v>
      </c>
      <c r="CS64">
        <f t="shared" si="28"/>
        <v>0</v>
      </c>
      <c r="CT64">
        <f t="shared" si="28"/>
        <v>0</v>
      </c>
      <c r="CU64">
        <f t="shared" si="28"/>
        <v>0</v>
      </c>
      <c r="CV64">
        <f t="shared" si="28"/>
        <v>0</v>
      </c>
      <c r="CW64">
        <f t="shared" si="28"/>
        <v>0</v>
      </c>
      <c r="CX64">
        <f t="shared" si="28"/>
        <v>0</v>
      </c>
      <c r="CZ64">
        <v>2011</v>
      </c>
      <c r="DA64" s="7">
        <f t="shared" si="7"/>
        <v>2.4391817339310969E-5</v>
      </c>
    </row>
    <row r="65" spans="1:105" x14ac:dyDescent="0.3">
      <c r="A65">
        <v>2012</v>
      </c>
      <c r="B65">
        <f t="shared" si="25"/>
        <v>0</v>
      </c>
      <c r="C65">
        <f t="shared" si="25"/>
        <v>0</v>
      </c>
      <c r="D65">
        <f t="shared" si="25"/>
        <v>0</v>
      </c>
      <c r="E65">
        <f t="shared" si="25"/>
        <v>0</v>
      </c>
      <c r="F65">
        <f t="shared" si="25"/>
        <v>0</v>
      </c>
      <c r="G65">
        <f t="shared" si="25"/>
        <v>0</v>
      </c>
      <c r="H65">
        <f t="shared" si="25"/>
        <v>0</v>
      </c>
      <c r="I65">
        <f t="shared" si="25"/>
        <v>0</v>
      </c>
      <c r="J65">
        <f t="shared" si="25"/>
        <v>0</v>
      </c>
      <c r="K65">
        <f t="shared" si="25"/>
        <v>0</v>
      </c>
      <c r="L65">
        <f t="shared" si="25"/>
        <v>0</v>
      </c>
      <c r="M65">
        <f t="shared" si="25"/>
        <v>0</v>
      </c>
      <c r="N65">
        <f t="shared" si="25"/>
        <v>0</v>
      </c>
      <c r="O65">
        <f t="shared" si="25"/>
        <v>0</v>
      </c>
      <c r="P65">
        <f t="shared" si="25"/>
        <v>0</v>
      </c>
      <c r="Q65">
        <f t="shared" si="25"/>
        <v>0</v>
      </c>
      <c r="R65">
        <f t="shared" si="22"/>
        <v>0</v>
      </c>
      <c r="S65">
        <f t="shared" si="22"/>
        <v>0</v>
      </c>
      <c r="T65">
        <f t="shared" si="22"/>
        <v>0</v>
      </c>
      <c r="U65">
        <f t="shared" si="22"/>
        <v>0</v>
      </c>
      <c r="V65">
        <f t="shared" si="22"/>
        <v>0</v>
      </c>
      <c r="W65">
        <f t="shared" si="22"/>
        <v>0</v>
      </c>
      <c r="X65">
        <f t="shared" si="22"/>
        <v>0</v>
      </c>
      <c r="Y65">
        <f t="shared" si="22"/>
        <v>0</v>
      </c>
      <c r="Z65">
        <f t="shared" si="22"/>
        <v>0</v>
      </c>
      <c r="AA65">
        <f t="shared" si="22"/>
        <v>0</v>
      </c>
      <c r="AB65">
        <f t="shared" si="22"/>
        <v>0</v>
      </c>
      <c r="AC65">
        <f t="shared" si="22"/>
        <v>0</v>
      </c>
      <c r="AD65">
        <f t="shared" si="22"/>
        <v>0</v>
      </c>
      <c r="AE65">
        <f t="shared" si="22"/>
        <v>0</v>
      </c>
      <c r="AF65">
        <f t="shared" si="23"/>
        <v>0</v>
      </c>
      <c r="AG65">
        <f t="shared" si="23"/>
        <v>0</v>
      </c>
      <c r="AH65">
        <f t="shared" si="23"/>
        <v>0</v>
      </c>
      <c r="AI65">
        <f t="shared" si="23"/>
        <v>0</v>
      </c>
      <c r="AJ65">
        <f t="shared" si="23"/>
        <v>0</v>
      </c>
      <c r="AK65">
        <f t="shared" si="23"/>
        <v>0</v>
      </c>
      <c r="AL65">
        <f t="shared" si="23"/>
        <v>0</v>
      </c>
      <c r="AM65">
        <f t="shared" si="23"/>
        <v>0</v>
      </c>
      <c r="AN65">
        <f t="shared" si="23"/>
        <v>0</v>
      </c>
      <c r="AO65">
        <f t="shared" si="23"/>
        <v>0</v>
      </c>
      <c r="AP65">
        <f t="shared" si="23"/>
        <v>0</v>
      </c>
      <c r="AQ65">
        <f t="shared" si="23"/>
        <v>0</v>
      </c>
      <c r="AR65">
        <f t="shared" si="23"/>
        <v>0</v>
      </c>
      <c r="AS65">
        <f t="shared" si="23"/>
        <v>0</v>
      </c>
      <c r="AT65">
        <f t="shared" si="23"/>
        <v>0</v>
      </c>
      <c r="AU65">
        <f t="shared" si="23"/>
        <v>0</v>
      </c>
      <c r="AV65">
        <f t="shared" si="26"/>
        <v>0</v>
      </c>
      <c r="AW65">
        <f t="shared" si="26"/>
        <v>0</v>
      </c>
      <c r="AX65">
        <f t="shared" si="26"/>
        <v>0</v>
      </c>
      <c r="AY65">
        <f t="shared" si="26"/>
        <v>0</v>
      </c>
      <c r="AZ65">
        <f t="shared" si="26"/>
        <v>0</v>
      </c>
      <c r="BA65">
        <f t="shared" si="26"/>
        <v>0</v>
      </c>
      <c r="BB65">
        <f t="shared" si="26"/>
        <v>0</v>
      </c>
      <c r="BC65">
        <f t="shared" si="26"/>
        <v>0</v>
      </c>
      <c r="BD65">
        <f t="shared" si="26"/>
        <v>0</v>
      </c>
      <c r="BE65">
        <f t="shared" si="26"/>
        <v>0</v>
      </c>
      <c r="BF65">
        <f t="shared" si="26"/>
        <v>0</v>
      </c>
      <c r="BG65">
        <f t="shared" si="26"/>
        <v>0</v>
      </c>
      <c r="BH65">
        <f t="shared" si="26"/>
        <v>0</v>
      </c>
      <c r="BI65">
        <f t="shared" si="26"/>
        <v>0</v>
      </c>
      <c r="BJ65" s="204">
        <f t="shared" si="29"/>
        <v>2.1170535407341948E-5</v>
      </c>
      <c r="BK65" s="204">
        <f t="shared" si="29"/>
        <v>2.3308111896256093E-5</v>
      </c>
      <c r="BL65" s="204">
        <f t="shared" si="29"/>
        <v>2.2986052885483979E-5</v>
      </c>
      <c r="BM65" s="204">
        <f t="shared" si="29"/>
        <v>0</v>
      </c>
      <c r="BN65" s="204">
        <f t="shared" si="29"/>
        <v>0</v>
      </c>
      <c r="BO65" s="204">
        <f t="shared" si="29"/>
        <v>0</v>
      </c>
      <c r="BP65" s="204">
        <f t="shared" si="29"/>
        <v>0</v>
      </c>
      <c r="BQ65" s="204">
        <f t="shared" si="29"/>
        <v>0</v>
      </c>
      <c r="BR65" s="204">
        <f t="shared" si="29"/>
        <v>0</v>
      </c>
      <c r="BS65" s="204">
        <f t="shared" si="29"/>
        <v>0</v>
      </c>
      <c r="BT65">
        <f t="shared" si="24"/>
        <v>0</v>
      </c>
      <c r="BU65">
        <f t="shared" si="24"/>
        <v>0</v>
      </c>
      <c r="BV65">
        <f t="shared" si="24"/>
        <v>0</v>
      </c>
      <c r="BW65">
        <f t="shared" si="24"/>
        <v>0</v>
      </c>
      <c r="BX65">
        <f t="shared" si="24"/>
        <v>0</v>
      </c>
      <c r="BY65">
        <f t="shared" si="24"/>
        <v>0</v>
      </c>
      <c r="BZ65">
        <f t="shared" si="27"/>
        <v>0</v>
      </c>
      <c r="CA65">
        <f t="shared" si="27"/>
        <v>0</v>
      </c>
      <c r="CB65">
        <f t="shared" si="27"/>
        <v>0</v>
      </c>
      <c r="CC65">
        <f t="shared" si="27"/>
        <v>0</v>
      </c>
      <c r="CD65">
        <f t="shared" si="27"/>
        <v>0</v>
      </c>
      <c r="CE65">
        <f t="shared" si="27"/>
        <v>0</v>
      </c>
      <c r="CF65">
        <f t="shared" si="27"/>
        <v>0</v>
      </c>
      <c r="CG65">
        <f t="shared" si="27"/>
        <v>0</v>
      </c>
      <c r="CH65">
        <f t="shared" si="27"/>
        <v>0</v>
      </c>
      <c r="CI65">
        <f t="shared" si="27"/>
        <v>0</v>
      </c>
      <c r="CJ65">
        <f t="shared" si="27"/>
        <v>0</v>
      </c>
      <c r="CK65">
        <f t="shared" si="27"/>
        <v>0</v>
      </c>
      <c r="CL65">
        <f t="shared" si="27"/>
        <v>0</v>
      </c>
      <c r="CM65">
        <f t="shared" si="27"/>
        <v>0</v>
      </c>
      <c r="CN65">
        <f t="shared" si="28"/>
        <v>0</v>
      </c>
      <c r="CO65">
        <f t="shared" si="28"/>
        <v>0</v>
      </c>
      <c r="CP65">
        <f t="shared" si="28"/>
        <v>0</v>
      </c>
      <c r="CQ65">
        <f t="shared" si="28"/>
        <v>0</v>
      </c>
      <c r="CR65">
        <f t="shared" si="28"/>
        <v>0</v>
      </c>
      <c r="CS65">
        <f t="shared" si="28"/>
        <v>0</v>
      </c>
      <c r="CT65">
        <f t="shared" si="28"/>
        <v>0</v>
      </c>
      <c r="CU65">
        <f t="shared" si="28"/>
        <v>0</v>
      </c>
      <c r="CV65">
        <f t="shared" si="28"/>
        <v>0</v>
      </c>
      <c r="CW65">
        <f t="shared" si="28"/>
        <v>0</v>
      </c>
      <c r="CX65">
        <f t="shared" si="28"/>
        <v>0</v>
      </c>
      <c r="CZ65">
        <v>2012</v>
      </c>
      <c r="DA65" s="7">
        <f t="shared" si="7"/>
        <v>6.7464700189082024E-5</v>
      </c>
    </row>
    <row r="66" spans="1:105" x14ac:dyDescent="0.3">
      <c r="A66">
        <v>2013</v>
      </c>
      <c r="B66">
        <f t="shared" si="25"/>
        <v>0</v>
      </c>
      <c r="C66">
        <f t="shared" si="25"/>
        <v>0</v>
      </c>
      <c r="D66">
        <f t="shared" si="25"/>
        <v>0</v>
      </c>
      <c r="E66">
        <f t="shared" si="25"/>
        <v>0</v>
      </c>
      <c r="F66">
        <f t="shared" si="25"/>
        <v>0</v>
      </c>
      <c r="G66">
        <f t="shared" si="25"/>
        <v>0</v>
      </c>
      <c r="H66">
        <f t="shared" si="25"/>
        <v>0</v>
      </c>
      <c r="I66">
        <f t="shared" si="25"/>
        <v>0</v>
      </c>
      <c r="J66">
        <f t="shared" si="25"/>
        <v>0</v>
      </c>
      <c r="K66">
        <f t="shared" si="25"/>
        <v>0</v>
      </c>
      <c r="L66">
        <f t="shared" si="25"/>
        <v>0</v>
      </c>
      <c r="M66">
        <f t="shared" si="25"/>
        <v>0</v>
      </c>
      <c r="N66">
        <f t="shared" si="25"/>
        <v>0</v>
      </c>
      <c r="O66">
        <f t="shared" si="25"/>
        <v>0</v>
      </c>
      <c r="P66">
        <f t="shared" si="25"/>
        <v>0</v>
      </c>
      <c r="Q66">
        <f t="shared" ref="Q66:AF81" si="30">VLOOKUP(Q$2,scenarios4,21,FALSE)*VLOOKUP($A66-Q$2,output4,4,FALSE)</f>
        <v>0</v>
      </c>
      <c r="R66">
        <f t="shared" si="30"/>
        <v>0</v>
      </c>
      <c r="S66">
        <f t="shared" si="30"/>
        <v>0</v>
      </c>
      <c r="T66">
        <f t="shared" si="30"/>
        <v>0</v>
      </c>
      <c r="U66">
        <f t="shared" si="30"/>
        <v>0</v>
      </c>
      <c r="V66">
        <f t="shared" si="30"/>
        <v>0</v>
      </c>
      <c r="W66">
        <f t="shared" si="30"/>
        <v>0</v>
      </c>
      <c r="X66">
        <f t="shared" si="30"/>
        <v>0</v>
      </c>
      <c r="Y66">
        <f t="shared" si="30"/>
        <v>0</v>
      </c>
      <c r="Z66">
        <f t="shared" si="30"/>
        <v>0</v>
      </c>
      <c r="AA66">
        <f t="shared" si="30"/>
        <v>0</v>
      </c>
      <c r="AB66">
        <f t="shared" si="30"/>
        <v>0</v>
      </c>
      <c r="AC66">
        <f t="shared" si="30"/>
        <v>0</v>
      </c>
      <c r="AD66">
        <f t="shared" si="30"/>
        <v>0</v>
      </c>
      <c r="AE66">
        <f t="shared" si="30"/>
        <v>0</v>
      </c>
      <c r="AF66">
        <f t="shared" si="30"/>
        <v>0</v>
      </c>
      <c r="AG66">
        <f t="shared" ref="AG66:AV81" si="31">VLOOKUP(AG$2,scenarios4,21,FALSE)*VLOOKUP($A66-AG$2,output4,4,FALSE)</f>
        <v>0</v>
      </c>
      <c r="AH66">
        <f t="shared" si="31"/>
        <v>0</v>
      </c>
      <c r="AI66">
        <f t="shared" si="31"/>
        <v>0</v>
      </c>
      <c r="AJ66">
        <f t="shared" si="31"/>
        <v>0</v>
      </c>
      <c r="AK66">
        <f t="shared" si="31"/>
        <v>0</v>
      </c>
      <c r="AL66">
        <f t="shared" si="31"/>
        <v>0</v>
      </c>
      <c r="AM66">
        <f t="shared" si="31"/>
        <v>0</v>
      </c>
      <c r="AN66">
        <f t="shared" si="31"/>
        <v>0</v>
      </c>
      <c r="AO66">
        <f t="shared" si="31"/>
        <v>0</v>
      </c>
      <c r="AP66">
        <f t="shared" si="31"/>
        <v>0</v>
      </c>
      <c r="AQ66">
        <f t="shared" si="31"/>
        <v>0</v>
      </c>
      <c r="AR66">
        <f t="shared" si="31"/>
        <v>0</v>
      </c>
      <c r="AS66">
        <f t="shared" si="31"/>
        <v>0</v>
      </c>
      <c r="AT66">
        <f t="shared" si="31"/>
        <v>0</v>
      </c>
      <c r="AU66">
        <f t="shared" si="31"/>
        <v>0</v>
      </c>
      <c r="AV66">
        <f t="shared" si="31"/>
        <v>0</v>
      </c>
      <c r="AW66">
        <f t="shared" si="26"/>
        <v>0</v>
      </c>
      <c r="AX66">
        <f t="shared" si="26"/>
        <v>0</v>
      </c>
      <c r="AY66">
        <f t="shared" si="26"/>
        <v>0</v>
      </c>
      <c r="AZ66">
        <f t="shared" si="26"/>
        <v>0</v>
      </c>
      <c r="BA66">
        <f t="shared" si="26"/>
        <v>0</v>
      </c>
      <c r="BB66">
        <f t="shared" si="26"/>
        <v>0</v>
      </c>
      <c r="BC66">
        <f t="shared" si="26"/>
        <v>0</v>
      </c>
      <c r="BD66">
        <f t="shared" si="26"/>
        <v>0</v>
      </c>
      <c r="BE66">
        <f t="shared" si="26"/>
        <v>0</v>
      </c>
      <c r="BF66">
        <f t="shared" si="26"/>
        <v>0</v>
      </c>
      <c r="BG66">
        <f t="shared" si="26"/>
        <v>0</v>
      </c>
      <c r="BH66">
        <f t="shared" si="26"/>
        <v>0</v>
      </c>
      <c r="BI66">
        <f t="shared" si="26"/>
        <v>0</v>
      </c>
      <c r="BJ66" s="204">
        <f t="shared" si="29"/>
        <v>3.632878403512626E-5</v>
      </c>
      <c r="BK66" s="204">
        <f t="shared" si="29"/>
        <v>4.1629183594936377E-5</v>
      </c>
      <c r="BL66" s="204">
        <f t="shared" si="29"/>
        <v>4.2729418280189236E-5</v>
      </c>
      <c r="BM66" s="204">
        <f t="shared" si="29"/>
        <v>3.9629798894880455E-5</v>
      </c>
      <c r="BN66" s="204">
        <f t="shared" si="29"/>
        <v>0</v>
      </c>
      <c r="BO66" s="204">
        <f t="shared" si="29"/>
        <v>0</v>
      </c>
      <c r="BP66" s="204">
        <f t="shared" si="29"/>
        <v>0</v>
      </c>
      <c r="BQ66" s="204">
        <f t="shared" si="29"/>
        <v>0</v>
      </c>
      <c r="BR66" s="204">
        <f t="shared" si="29"/>
        <v>0</v>
      </c>
      <c r="BS66" s="204">
        <f t="shared" si="29"/>
        <v>0</v>
      </c>
      <c r="BT66">
        <f t="shared" ref="BT66:CI72" si="32">VLOOKUP(BT$2,scenarios4,21,FALSE)*VLOOKUP($A66-BT$2,output4,4,FALSE)</f>
        <v>0</v>
      </c>
      <c r="BU66">
        <f t="shared" si="32"/>
        <v>0</v>
      </c>
      <c r="BV66">
        <f t="shared" si="32"/>
        <v>0</v>
      </c>
      <c r="BW66">
        <f t="shared" si="32"/>
        <v>0</v>
      </c>
      <c r="BX66">
        <f t="shared" si="32"/>
        <v>0</v>
      </c>
      <c r="BY66">
        <f t="shared" si="32"/>
        <v>0</v>
      </c>
      <c r="BZ66">
        <f t="shared" si="32"/>
        <v>0</v>
      </c>
      <c r="CA66">
        <f t="shared" si="32"/>
        <v>0</v>
      </c>
      <c r="CB66">
        <f t="shared" si="32"/>
        <v>0</v>
      </c>
      <c r="CC66">
        <f t="shared" si="32"/>
        <v>0</v>
      </c>
      <c r="CD66">
        <f t="shared" si="27"/>
        <v>0</v>
      </c>
      <c r="CE66">
        <f t="shared" si="27"/>
        <v>0</v>
      </c>
      <c r="CF66">
        <f t="shared" si="27"/>
        <v>0</v>
      </c>
      <c r="CG66">
        <f t="shared" si="27"/>
        <v>0</v>
      </c>
      <c r="CH66">
        <f t="shared" si="27"/>
        <v>0</v>
      </c>
      <c r="CI66">
        <f t="shared" si="27"/>
        <v>0</v>
      </c>
      <c r="CJ66">
        <f t="shared" si="27"/>
        <v>0</v>
      </c>
      <c r="CK66">
        <f t="shared" si="27"/>
        <v>0</v>
      </c>
      <c r="CL66">
        <f t="shared" si="27"/>
        <v>0</v>
      </c>
      <c r="CM66">
        <f t="shared" si="27"/>
        <v>0</v>
      </c>
      <c r="CN66">
        <f t="shared" si="28"/>
        <v>0</v>
      </c>
      <c r="CO66">
        <f t="shared" si="28"/>
        <v>0</v>
      </c>
      <c r="CP66">
        <f t="shared" si="28"/>
        <v>0</v>
      </c>
      <c r="CQ66">
        <f t="shared" si="28"/>
        <v>0</v>
      </c>
      <c r="CR66">
        <f t="shared" si="28"/>
        <v>0</v>
      </c>
      <c r="CS66">
        <f t="shared" si="28"/>
        <v>0</v>
      </c>
      <c r="CT66">
        <f t="shared" si="28"/>
        <v>0</v>
      </c>
      <c r="CU66">
        <f t="shared" si="28"/>
        <v>0</v>
      </c>
      <c r="CV66">
        <f t="shared" si="28"/>
        <v>0</v>
      </c>
      <c r="CW66">
        <f t="shared" si="28"/>
        <v>0</v>
      </c>
      <c r="CX66">
        <f t="shared" si="28"/>
        <v>0</v>
      </c>
      <c r="CZ66">
        <v>2013</v>
      </c>
      <c r="DA66" s="7">
        <f t="shared" si="7"/>
        <v>1.6031718480513234E-4</v>
      </c>
    </row>
    <row r="67" spans="1:105" x14ac:dyDescent="0.3">
      <c r="A67">
        <v>2014</v>
      </c>
      <c r="B67">
        <f t="shared" ref="B67:Q82" si="33">VLOOKUP(B$2,scenarios4,21,FALSE)*VLOOKUP($A67-B$2,output4,4,FALSE)</f>
        <v>0</v>
      </c>
      <c r="C67">
        <f t="shared" si="33"/>
        <v>0</v>
      </c>
      <c r="D67">
        <f t="shared" si="33"/>
        <v>0</v>
      </c>
      <c r="E67">
        <f t="shared" si="33"/>
        <v>0</v>
      </c>
      <c r="F67">
        <f t="shared" si="33"/>
        <v>0</v>
      </c>
      <c r="G67">
        <f t="shared" si="33"/>
        <v>0</v>
      </c>
      <c r="H67">
        <f t="shared" si="33"/>
        <v>0</v>
      </c>
      <c r="I67">
        <f t="shared" si="33"/>
        <v>0</v>
      </c>
      <c r="J67">
        <f t="shared" si="33"/>
        <v>0</v>
      </c>
      <c r="K67">
        <f t="shared" si="33"/>
        <v>0</v>
      </c>
      <c r="L67">
        <f t="shared" si="33"/>
        <v>0</v>
      </c>
      <c r="M67">
        <f t="shared" si="33"/>
        <v>0</v>
      </c>
      <c r="N67">
        <f t="shared" si="33"/>
        <v>0</v>
      </c>
      <c r="O67">
        <f t="shared" si="33"/>
        <v>0</v>
      </c>
      <c r="P67">
        <f t="shared" si="33"/>
        <v>0</v>
      </c>
      <c r="Q67">
        <f t="shared" si="33"/>
        <v>0</v>
      </c>
      <c r="R67">
        <f t="shared" si="30"/>
        <v>0</v>
      </c>
      <c r="S67">
        <f t="shared" si="30"/>
        <v>0</v>
      </c>
      <c r="T67">
        <f t="shared" si="30"/>
        <v>0</v>
      </c>
      <c r="U67">
        <f t="shared" si="30"/>
        <v>0</v>
      </c>
      <c r="V67">
        <f t="shared" si="30"/>
        <v>0</v>
      </c>
      <c r="W67">
        <f t="shared" si="30"/>
        <v>0</v>
      </c>
      <c r="X67">
        <f t="shared" si="30"/>
        <v>0</v>
      </c>
      <c r="Y67">
        <f t="shared" si="30"/>
        <v>0</v>
      </c>
      <c r="Z67">
        <f t="shared" si="30"/>
        <v>0</v>
      </c>
      <c r="AA67">
        <f t="shared" si="30"/>
        <v>0</v>
      </c>
      <c r="AB67">
        <f t="shared" si="30"/>
        <v>0</v>
      </c>
      <c r="AC67">
        <f t="shared" si="30"/>
        <v>0</v>
      </c>
      <c r="AD67">
        <f t="shared" si="30"/>
        <v>0</v>
      </c>
      <c r="AE67">
        <f t="shared" si="30"/>
        <v>0</v>
      </c>
      <c r="AF67">
        <f t="shared" si="30"/>
        <v>0</v>
      </c>
      <c r="AG67">
        <f t="shared" si="31"/>
        <v>0</v>
      </c>
      <c r="AH67">
        <f t="shared" si="31"/>
        <v>0</v>
      </c>
      <c r="AI67">
        <f t="shared" si="31"/>
        <v>0</v>
      </c>
      <c r="AJ67">
        <f t="shared" si="31"/>
        <v>0</v>
      </c>
      <c r="AK67">
        <f t="shared" si="31"/>
        <v>0</v>
      </c>
      <c r="AL67">
        <f t="shared" si="31"/>
        <v>0</v>
      </c>
      <c r="AM67">
        <f t="shared" si="31"/>
        <v>0</v>
      </c>
      <c r="AN67">
        <f t="shared" si="31"/>
        <v>0</v>
      </c>
      <c r="AO67">
        <f t="shared" si="31"/>
        <v>0</v>
      </c>
      <c r="AP67">
        <f t="shared" si="31"/>
        <v>0</v>
      </c>
      <c r="AQ67">
        <f t="shared" si="31"/>
        <v>0</v>
      </c>
      <c r="AR67">
        <f t="shared" si="31"/>
        <v>0</v>
      </c>
      <c r="AS67">
        <f t="shared" si="31"/>
        <v>0</v>
      </c>
      <c r="AT67">
        <f t="shared" si="31"/>
        <v>0</v>
      </c>
      <c r="AU67">
        <f t="shared" si="31"/>
        <v>0</v>
      </c>
      <c r="AV67">
        <f t="shared" si="31"/>
        <v>0</v>
      </c>
      <c r="AW67">
        <f t="shared" ref="AW67:BI82" si="34">VLOOKUP(AW$2,scenarios4,21,FALSE)*VLOOKUP($A67-AW$2,output4,4,FALSE)</f>
        <v>0</v>
      </c>
      <c r="AX67">
        <f t="shared" si="34"/>
        <v>0</v>
      </c>
      <c r="AY67">
        <f t="shared" si="34"/>
        <v>0</v>
      </c>
      <c r="AZ67">
        <f t="shared" si="34"/>
        <v>0</v>
      </c>
      <c r="BA67">
        <f t="shared" si="34"/>
        <v>0</v>
      </c>
      <c r="BB67">
        <f t="shared" si="34"/>
        <v>0</v>
      </c>
      <c r="BC67">
        <f t="shared" si="34"/>
        <v>0</v>
      </c>
      <c r="BD67">
        <f t="shared" si="34"/>
        <v>0</v>
      </c>
      <c r="BE67">
        <f t="shared" si="34"/>
        <v>0</v>
      </c>
      <c r="BF67">
        <f t="shared" si="34"/>
        <v>0</v>
      </c>
      <c r="BG67">
        <f t="shared" si="34"/>
        <v>0</v>
      </c>
      <c r="BH67">
        <f t="shared" si="34"/>
        <v>0</v>
      </c>
      <c r="BI67">
        <f t="shared" si="34"/>
        <v>0</v>
      </c>
      <c r="BJ67" s="204">
        <f t="shared" si="29"/>
        <v>5.9896038977383933E-5</v>
      </c>
      <c r="BK67" s="204">
        <f t="shared" si="29"/>
        <v>7.1435964716064069E-5</v>
      </c>
      <c r="BL67" s="204">
        <f t="shared" si="29"/>
        <v>7.6316383172012734E-5</v>
      </c>
      <c r="BM67" s="204">
        <f t="shared" si="29"/>
        <v>7.3668944458424513E-5</v>
      </c>
      <c r="BN67" s="204">
        <f t="shared" si="29"/>
        <v>7.774625870483457E-5</v>
      </c>
      <c r="BO67" s="204">
        <f t="shared" si="29"/>
        <v>0</v>
      </c>
      <c r="BP67" s="204">
        <f t="shared" si="29"/>
        <v>0</v>
      </c>
      <c r="BQ67" s="204">
        <f t="shared" si="29"/>
        <v>0</v>
      </c>
      <c r="BR67" s="204">
        <f t="shared" si="29"/>
        <v>0</v>
      </c>
      <c r="BS67" s="204">
        <f t="shared" si="29"/>
        <v>0</v>
      </c>
      <c r="BT67">
        <f t="shared" si="32"/>
        <v>0</v>
      </c>
      <c r="BU67">
        <f t="shared" si="32"/>
        <v>0</v>
      </c>
      <c r="BV67">
        <f t="shared" si="32"/>
        <v>0</v>
      </c>
      <c r="BW67">
        <f t="shared" si="32"/>
        <v>0</v>
      </c>
      <c r="BX67">
        <f t="shared" si="32"/>
        <v>0</v>
      </c>
      <c r="BY67">
        <f t="shared" si="32"/>
        <v>0</v>
      </c>
      <c r="BZ67">
        <f t="shared" si="32"/>
        <v>0</v>
      </c>
      <c r="CA67">
        <f t="shared" si="32"/>
        <v>0</v>
      </c>
      <c r="CB67">
        <f t="shared" si="32"/>
        <v>0</v>
      </c>
      <c r="CC67">
        <f t="shared" si="32"/>
        <v>0</v>
      </c>
      <c r="CD67">
        <f t="shared" si="32"/>
        <v>0</v>
      </c>
      <c r="CE67">
        <f t="shared" si="32"/>
        <v>0</v>
      </c>
      <c r="CF67">
        <f t="shared" si="32"/>
        <v>0</v>
      </c>
      <c r="CG67">
        <f t="shared" si="32"/>
        <v>0</v>
      </c>
      <c r="CH67">
        <f t="shared" si="32"/>
        <v>0</v>
      </c>
      <c r="CI67">
        <f t="shared" si="32"/>
        <v>0</v>
      </c>
      <c r="CJ67">
        <f t="shared" ref="CJ67:CX72" si="35">VLOOKUP(CJ$2,scenarios4,21,FALSE)*VLOOKUP($A67-CJ$2,output4,4,FALSE)</f>
        <v>0</v>
      </c>
      <c r="CK67">
        <f t="shared" si="35"/>
        <v>0</v>
      </c>
      <c r="CL67">
        <f t="shared" si="35"/>
        <v>0</v>
      </c>
      <c r="CM67">
        <f t="shared" si="35"/>
        <v>0</v>
      </c>
      <c r="CN67">
        <f t="shared" si="35"/>
        <v>0</v>
      </c>
      <c r="CO67">
        <f t="shared" si="35"/>
        <v>0</v>
      </c>
      <c r="CP67">
        <f t="shared" si="35"/>
        <v>0</v>
      </c>
      <c r="CQ67">
        <f t="shared" si="35"/>
        <v>0</v>
      </c>
      <c r="CR67">
        <f t="shared" si="35"/>
        <v>0</v>
      </c>
      <c r="CS67">
        <f t="shared" si="35"/>
        <v>0</v>
      </c>
      <c r="CT67">
        <f t="shared" si="35"/>
        <v>0</v>
      </c>
      <c r="CU67">
        <f t="shared" si="35"/>
        <v>0</v>
      </c>
      <c r="CV67">
        <f t="shared" si="35"/>
        <v>0</v>
      </c>
      <c r="CW67">
        <f t="shared" si="35"/>
        <v>0</v>
      </c>
      <c r="CX67">
        <f t="shared" si="35"/>
        <v>0</v>
      </c>
      <c r="CZ67">
        <v>2014</v>
      </c>
      <c r="DA67" s="7">
        <f t="shared" si="7"/>
        <v>3.590635900287198E-4</v>
      </c>
    </row>
    <row r="68" spans="1:105" x14ac:dyDescent="0.3">
      <c r="A68">
        <v>2015</v>
      </c>
      <c r="B68">
        <f t="shared" si="33"/>
        <v>0</v>
      </c>
      <c r="C68">
        <f t="shared" si="33"/>
        <v>0</v>
      </c>
      <c r="D68">
        <f t="shared" si="33"/>
        <v>0</v>
      </c>
      <c r="E68">
        <f t="shared" si="33"/>
        <v>0</v>
      </c>
      <c r="F68">
        <f t="shared" si="33"/>
        <v>0</v>
      </c>
      <c r="G68">
        <f t="shared" si="33"/>
        <v>0</v>
      </c>
      <c r="H68">
        <f t="shared" si="33"/>
        <v>0</v>
      </c>
      <c r="I68">
        <f t="shared" si="33"/>
        <v>0</v>
      </c>
      <c r="J68">
        <f t="shared" si="33"/>
        <v>0</v>
      </c>
      <c r="K68">
        <f t="shared" si="33"/>
        <v>0</v>
      </c>
      <c r="L68">
        <f t="shared" si="33"/>
        <v>0</v>
      </c>
      <c r="M68">
        <f t="shared" si="33"/>
        <v>0</v>
      </c>
      <c r="N68">
        <f t="shared" si="33"/>
        <v>0</v>
      </c>
      <c r="O68">
        <f t="shared" si="33"/>
        <v>0</v>
      </c>
      <c r="P68">
        <f t="shared" si="33"/>
        <v>0</v>
      </c>
      <c r="Q68">
        <f t="shared" si="33"/>
        <v>0</v>
      </c>
      <c r="R68">
        <f t="shared" si="30"/>
        <v>0</v>
      </c>
      <c r="S68">
        <f t="shared" si="30"/>
        <v>0</v>
      </c>
      <c r="T68">
        <f t="shared" si="30"/>
        <v>0</v>
      </c>
      <c r="U68">
        <f t="shared" si="30"/>
        <v>0</v>
      </c>
      <c r="V68">
        <f t="shared" si="30"/>
        <v>0</v>
      </c>
      <c r="W68">
        <f t="shared" si="30"/>
        <v>0</v>
      </c>
      <c r="X68">
        <f t="shared" si="30"/>
        <v>0</v>
      </c>
      <c r="Y68">
        <f t="shared" si="30"/>
        <v>0</v>
      </c>
      <c r="Z68">
        <f t="shared" si="30"/>
        <v>0</v>
      </c>
      <c r="AA68">
        <f t="shared" si="30"/>
        <v>0</v>
      </c>
      <c r="AB68">
        <f t="shared" si="30"/>
        <v>0</v>
      </c>
      <c r="AC68">
        <f t="shared" si="30"/>
        <v>0</v>
      </c>
      <c r="AD68">
        <f t="shared" si="30"/>
        <v>0</v>
      </c>
      <c r="AE68">
        <f t="shared" si="30"/>
        <v>0</v>
      </c>
      <c r="AF68">
        <f t="shared" si="30"/>
        <v>0</v>
      </c>
      <c r="AG68">
        <f t="shared" si="31"/>
        <v>0</v>
      </c>
      <c r="AH68">
        <f t="shared" si="31"/>
        <v>0</v>
      </c>
      <c r="AI68">
        <f t="shared" si="31"/>
        <v>0</v>
      </c>
      <c r="AJ68">
        <f t="shared" si="31"/>
        <v>0</v>
      </c>
      <c r="AK68">
        <f t="shared" si="31"/>
        <v>0</v>
      </c>
      <c r="AL68">
        <f t="shared" si="31"/>
        <v>0</v>
      </c>
      <c r="AM68">
        <f t="shared" si="31"/>
        <v>0</v>
      </c>
      <c r="AN68">
        <f t="shared" si="31"/>
        <v>0</v>
      </c>
      <c r="AO68">
        <f t="shared" si="31"/>
        <v>0</v>
      </c>
      <c r="AP68">
        <f t="shared" si="31"/>
        <v>0</v>
      </c>
      <c r="AQ68">
        <f t="shared" si="31"/>
        <v>0</v>
      </c>
      <c r="AR68">
        <f t="shared" si="31"/>
        <v>0</v>
      </c>
      <c r="AS68">
        <f t="shared" si="31"/>
        <v>0</v>
      </c>
      <c r="AT68">
        <f t="shared" si="31"/>
        <v>0</v>
      </c>
      <c r="AU68">
        <f t="shared" si="31"/>
        <v>0</v>
      </c>
      <c r="AV68">
        <f t="shared" si="31"/>
        <v>0</v>
      </c>
      <c r="AW68">
        <f t="shared" si="34"/>
        <v>0</v>
      </c>
      <c r="AX68">
        <f t="shared" si="34"/>
        <v>0</v>
      </c>
      <c r="AY68">
        <f t="shared" si="34"/>
        <v>0</v>
      </c>
      <c r="AZ68">
        <f t="shared" si="34"/>
        <v>0</v>
      </c>
      <c r="BA68">
        <f t="shared" si="34"/>
        <v>0</v>
      </c>
      <c r="BB68">
        <f t="shared" si="34"/>
        <v>0</v>
      </c>
      <c r="BC68">
        <f t="shared" si="34"/>
        <v>0</v>
      </c>
      <c r="BD68">
        <f t="shared" si="34"/>
        <v>0</v>
      </c>
      <c r="BE68">
        <f t="shared" si="34"/>
        <v>0</v>
      </c>
      <c r="BF68">
        <f t="shared" si="34"/>
        <v>0</v>
      </c>
      <c r="BG68">
        <f t="shared" si="34"/>
        <v>0</v>
      </c>
      <c r="BH68">
        <f t="shared" si="34"/>
        <v>0</v>
      </c>
      <c r="BI68">
        <f t="shared" si="34"/>
        <v>0</v>
      </c>
      <c r="BJ68" s="204">
        <f t="shared" si="29"/>
        <v>9.4879757148289307E-5</v>
      </c>
      <c r="BK68" s="204">
        <f t="shared" si="29"/>
        <v>1.1777799452035875E-4</v>
      </c>
      <c r="BL68" s="204">
        <f t="shared" si="29"/>
        <v>1.3095943722030276E-4</v>
      </c>
      <c r="BM68" s="204">
        <f t="shared" si="29"/>
        <v>1.3157556595553893E-4</v>
      </c>
      <c r="BN68" s="204">
        <f t="shared" si="29"/>
        <v>1.4452470045505739E-4</v>
      </c>
      <c r="BO68" s="204">
        <f t="shared" si="29"/>
        <v>8.4897797115962928E-5</v>
      </c>
      <c r="BP68" s="204">
        <f t="shared" si="29"/>
        <v>0</v>
      </c>
      <c r="BQ68" s="204">
        <f t="shared" si="29"/>
        <v>0</v>
      </c>
      <c r="BR68" s="204">
        <f t="shared" si="29"/>
        <v>0</v>
      </c>
      <c r="BS68" s="204">
        <f t="shared" si="29"/>
        <v>0</v>
      </c>
      <c r="BT68">
        <f t="shared" si="32"/>
        <v>0</v>
      </c>
      <c r="BU68">
        <f t="shared" si="32"/>
        <v>0</v>
      </c>
      <c r="BV68">
        <f t="shared" si="32"/>
        <v>0</v>
      </c>
      <c r="BW68">
        <f t="shared" si="32"/>
        <v>0</v>
      </c>
      <c r="BX68">
        <f t="shared" si="32"/>
        <v>0</v>
      </c>
      <c r="BY68">
        <f t="shared" si="32"/>
        <v>0</v>
      </c>
      <c r="BZ68">
        <f t="shared" si="32"/>
        <v>0</v>
      </c>
      <c r="CA68">
        <f t="shared" si="32"/>
        <v>0</v>
      </c>
      <c r="CB68">
        <f t="shared" si="32"/>
        <v>0</v>
      </c>
      <c r="CC68">
        <f t="shared" si="32"/>
        <v>0</v>
      </c>
      <c r="CD68">
        <f t="shared" si="32"/>
        <v>0</v>
      </c>
      <c r="CE68">
        <f t="shared" si="32"/>
        <v>0</v>
      </c>
      <c r="CF68">
        <f t="shared" si="32"/>
        <v>0</v>
      </c>
      <c r="CG68">
        <f t="shared" si="32"/>
        <v>0</v>
      </c>
      <c r="CH68">
        <f t="shared" si="32"/>
        <v>0</v>
      </c>
      <c r="CI68">
        <f t="shared" si="32"/>
        <v>0</v>
      </c>
      <c r="CJ68">
        <f t="shared" si="35"/>
        <v>0</v>
      </c>
      <c r="CK68">
        <f t="shared" si="35"/>
        <v>0</v>
      </c>
      <c r="CL68">
        <f t="shared" si="35"/>
        <v>0</v>
      </c>
      <c r="CM68">
        <f t="shared" si="35"/>
        <v>0</v>
      </c>
      <c r="CN68">
        <f t="shared" si="35"/>
        <v>0</v>
      </c>
      <c r="CO68">
        <f t="shared" si="35"/>
        <v>0</v>
      </c>
      <c r="CP68">
        <f t="shared" si="35"/>
        <v>0</v>
      </c>
      <c r="CQ68">
        <f t="shared" si="35"/>
        <v>0</v>
      </c>
      <c r="CR68">
        <f t="shared" si="35"/>
        <v>0</v>
      </c>
      <c r="CS68">
        <f t="shared" si="35"/>
        <v>0</v>
      </c>
      <c r="CT68">
        <f t="shared" si="35"/>
        <v>0</v>
      </c>
      <c r="CU68">
        <f t="shared" si="35"/>
        <v>0</v>
      </c>
      <c r="CV68">
        <f t="shared" si="35"/>
        <v>0</v>
      </c>
      <c r="CW68">
        <f t="shared" si="35"/>
        <v>0</v>
      </c>
      <c r="CX68">
        <f t="shared" si="35"/>
        <v>0</v>
      </c>
      <c r="CZ68">
        <v>2015</v>
      </c>
      <c r="DA68" s="7">
        <f t="shared" ref="DA68:DA103" si="36">SUM(B68:CX68)</f>
        <v>7.0461525241550995E-4</v>
      </c>
    </row>
    <row r="69" spans="1:105" x14ac:dyDescent="0.3">
      <c r="A69">
        <v>2016</v>
      </c>
      <c r="B69">
        <f t="shared" si="33"/>
        <v>0</v>
      </c>
      <c r="C69">
        <f t="shared" si="33"/>
        <v>0</v>
      </c>
      <c r="D69">
        <f t="shared" si="33"/>
        <v>0</v>
      </c>
      <c r="E69">
        <f t="shared" si="33"/>
        <v>0</v>
      </c>
      <c r="F69">
        <f t="shared" si="33"/>
        <v>0</v>
      </c>
      <c r="G69">
        <f t="shared" si="33"/>
        <v>0</v>
      </c>
      <c r="H69">
        <f t="shared" si="33"/>
        <v>0</v>
      </c>
      <c r="I69">
        <f t="shared" si="33"/>
        <v>0</v>
      </c>
      <c r="J69">
        <f t="shared" si="33"/>
        <v>0</v>
      </c>
      <c r="K69">
        <f t="shared" si="33"/>
        <v>0</v>
      </c>
      <c r="L69">
        <f t="shared" si="33"/>
        <v>0</v>
      </c>
      <c r="M69">
        <f t="shared" si="33"/>
        <v>0</v>
      </c>
      <c r="N69">
        <f t="shared" si="33"/>
        <v>0</v>
      </c>
      <c r="O69">
        <f t="shared" si="33"/>
        <v>0</v>
      </c>
      <c r="P69">
        <f t="shared" si="33"/>
        <v>0</v>
      </c>
      <c r="Q69">
        <f t="shared" si="33"/>
        <v>0</v>
      </c>
      <c r="R69">
        <f t="shared" si="30"/>
        <v>0</v>
      </c>
      <c r="S69">
        <f t="shared" si="30"/>
        <v>0</v>
      </c>
      <c r="T69">
        <f t="shared" si="30"/>
        <v>0</v>
      </c>
      <c r="U69">
        <f t="shared" si="30"/>
        <v>0</v>
      </c>
      <c r="V69">
        <f t="shared" si="30"/>
        <v>0</v>
      </c>
      <c r="W69">
        <f t="shared" si="30"/>
        <v>0</v>
      </c>
      <c r="X69">
        <f t="shared" si="30"/>
        <v>0</v>
      </c>
      <c r="Y69">
        <f t="shared" si="30"/>
        <v>0</v>
      </c>
      <c r="Z69">
        <f t="shared" si="30"/>
        <v>0</v>
      </c>
      <c r="AA69">
        <f t="shared" si="30"/>
        <v>0</v>
      </c>
      <c r="AB69">
        <f t="shared" si="30"/>
        <v>0</v>
      </c>
      <c r="AC69">
        <f t="shared" si="30"/>
        <v>0</v>
      </c>
      <c r="AD69">
        <f t="shared" si="30"/>
        <v>0</v>
      </c>
      <c r="AE69">
        <f t="shared" si="30"/>
        <v>0</v>
      </c>
      <c r="AF69">
        <f t="shared" si="30"/>
        <v>0</v>
      </c>
      <c r="AG69">
        <f t="shared" si="31"/>
        <v>0</v>
      </c>
      <c r="AH69">
        <f t="shared" si="31"/>
        <v>0</v>
      </c>
      <c r="AI69">
        <f t="shared" si="31"/>
        <v>0</v>
      </c>
      <c r="AJ69">
        <f t="shared" si="31"/>
        <v>0</v>
      </c>
      <c r="AK69">
        <f t="shared" si="31"/>
        <v>0</v>
      </c>
      <c r="AL69">
        <f t="shared" si="31"/>
        <v>0</v>
      </c>
      <c r="AM69">
        <f t="shared" si="31"/>
        <v>0</v>
      </c>
      <c r="AN69">
        <f t="shared" si="31"/>
        <v>0</v>
      </c>
      <c r="AO69">
        <f t="shared" si="31"/>
        <v>0</v>
      </c>
      <c r="AP69">
        <f t="shared" si="31"/>
        <v>0</v>
      </c>
      <c r="AQ69">
        <f t="shared" si="31"/>
        <v>0</v>
      </c>
      <c r="AR69">
        <f t="shared" si="31"/>
        <v>0</v>
      </c>
      <c r="AS69">
        <f t="shared" si="31"/>
        <v>0</v>
      </c>
      <c r="AT69">
        <f t="shared" si="31"/>
        <v>0</v>
      </c>
      <c r="AU69">
        <f t="shared" si="31"/>
        <v>0</v>
      </c>
      <c r="AV69">
        <f t="shared" si="31"/>
        <v>0</v>
      </c>
      <c r="AW69">
        <f t="shared" si="34"/>
        <v>0</v>
      </c>
      <c r="AX69">
        <f t="shared" si="34"/>
        <v>0</v>
      </c>
      <c r="AY69">
        <f t="shared" si="34"/>
        <v>0</v>
      </c>
      <c r="AZ69">
        <f t="shared" si="34"/>
        <v>0</v>
      </c>
      <c r="BA69">
        <f t="shared" si="34"/>
        <v>0</v>
      </c>
      <c r="BB69">
        <f t="shared" si="34"/>
        <v>0</v>
      </c>
      <c r="BC69">
        <f t="shared" si="34"/>
        <v>0</v>
      </c>
      <c r="BD69">
        <f t="shared" si="34"/>
        <v>0</v>
      </c>
      <c r="BE69">
        <f t="shared" si="34"/>
        <v>0</v>
      </c>
      <c r="BF69">
        <f t="shared" si="34"/>
        <v>0</v>
      </c>
      <c r="BG69">
        <f t="shared" si="34"/>
        <v>0</v>
      </c>
      <c r="BH69">
        <f t="shared" si="34"/>
        <v>0</v>
      </c>
      <c r="BI69">
        <f t="shared" si="34"/>
        <v>0</v>
      </c>
      <c r="BJ69" s="204">
        <f t="shared" si="29"/>
        <v>1.4440334278612867E-4</v>
      </c>
      <c r="BK69" s="204">
        <f t="shared" si="29"/>
        <v>1.8656905712452281E-4</v>
      </c>
      <c r="BL69" s="204">
        <f t="shared" si="29"/>
        <v>2.1591560974403134E-4</v>
      </c>
      <c r="BM69" s="204">
        <f t="shared" si="29"/>
        <v>2.2578457407556099E-4</v>
      </c>
      <c r="BN69" s="204">
        <f t="shared" si="29"/>
        <v>2.5812666920537532E-4</v>
      </c>
      <c r="BO69" s="204">
        <f t="shared" si="29"/>
        <v>1.5781889574984515E-4</v>
      </c>
      <c r="BP69" s="204">
        <f t="shared" si="29"/>
        <v>1.1858878032787169E-4</v>
      </c>
      <c r="BQ69" s="204">
        <f t="shared" si="29"/>
        <v>0</v>
      </c>
      <c r="BR69" s="204">
        <f t="shared" si="29"/>
        <v>0</v>
      </c>
      <c r="BS69" s="204">
        <f t="shared" si="29"/>
        <v>0</v>
      </c>
      <c r="BT69">
        <f t="shared" si="32"/>
        <v>0</v>
      </c>
      <c r="BU69">
        <f t="shared" si="32"/>
        <v>0</v>
      </c>
      <c r="BV69">
        <f t="shared" si="32"/>
        <v>0</v>
      </c>
      <c r="BW69">
        <f t="shared" si="32"/>
        <v>0</v>
      </c>
      <c r="BX69">
        <f t="shared" si="32"/>
        <v>0</v>
      </c>
      <c r="BY69">
        <f t="shared" si="32"/>
        <v>0</v>
      </c>
      <c r="BZ69">
        <f t="shared" si="32"/>
        <v>0</v>
      </c>
      <c r="CA69">
        <f t="shared" si="32"/>
        <v>0</v>
      </c>
      <c r="CB69">
        <f t="shared" si="32"/>
        <v>0</v>
      </c>
      <c r="CC69">
        <f t="shared" si="32"/>
        <v>0</v>
      </c>
      <c r="CD69">
        <f t="shared" si="32"/>
        <v>0</v>
      </c>
      <c r="CE69">
        <f t="shared" si="32"/>
        <v>0</v>
      </c>
      <c r="CF69">
        <f t="shared" si="32"/>
        <v>0</v>
      </c>
      <c r="CG69">
        <f t="shared" si="32"/>
        <v>0</v>
      </c>
      <c r="CH69">
        <f t="shared" si="32"/>
        <v>0</v>
      </c>
      <c r="CI69">
        <f t="shared" si="32"/>
        <v>0</v>
      </c>
      <c r="CJ69">
        <f t="shared" si="35"/>
        <v>0</v>
      </c>
      <c r="CK69">
        <f t="shared" si="35"/>
        <v>0</v>
      </c>
      <c r="CL69">
        <f t="shared" si="35"/>
        <v>0</v>
      </c>
      <c r="CM69">
        <f t="shared" si="35"/>
        <v>0</v>
      </c>
      <c r="CN69">
        <f t="shared" si="35"/>
        <v>0</v>
      </c>
      <c r="CO69">
        <f t="shared" si="35"/>
        <v>0</v>
      </c>
      <c r="CP69">
        <f t="shared" si="35"/>
        <v>0</v>
      </c>
      <c r="CQ69">
        <f t="shared" si="35"/>
        <v>0</v>
      </c>
      <c r="CR69">
        <f t="shared" si="35"/>
        <v>0</v>
      </c>
      <c r="CS69">
        <f t="shared" si="35"/>
        <v>0</v>
      </c>
      <c r="CT69">
        <f t="shared" si="35"/>
        <v>0</v>
      </c>
      <c r="CU69">
        <f t="shared" si="35"/>
        <v>0</v>
      </c>
      <c r="CV69">
        <f t="shared" si="35"/>
        <v>0</v>
      </c>
      <c r="CW69">
        <f t="shared" si="35"/>
        <v>0</v>
      </c>
      <c r="CX69">
        <f t="shared" si="35"/>
        <v>0</v>
      </c>
      <c r="CZ69">
        <v>2016</v>
      </c>
      <c r="DA69" s="7">
        <f t="shared" si="36"/>
        <v>1.3072069290133359E-3</v>
      </c>
    </row>
    <row r="70" spans="1:105" x14ac:dyDescent="0.3">
      <c r="A70">
        <v>2017</v>
      </c>
      <c r="B70">
        <f t="shared" si="33"/>
        <v>0</v>
      </c>
      <c r="C70">
        <f t="shared" si="33"/>
        <v>0</v>
      </c>
      <c r="D70">
        <f t="shared" si="33"/>
        <v>0</v>
      </c>
      <c r="E70">
        <f t="shared" si="33"/>
        <v>0</v>
      </c>
      <c r="F70">
        <f t="shared" si="33"/>
        <v>0</v>
      </c>
      <c r="G70">
        <f t="shared" si="33"/>
        <v>0</v>
      </c>
      <c r="H70">
        <f t="shared" si="33"/>
        <v>0</v>
      </c>
      <c r="I70">
        <f t="shared" si="33"/>
        <v>0</v>
      </c>
      <c r="J70">
        <f t="shared" si="33"/>
        <v>0</v>
      </c>
      <c r="K70">
        <f t="shared" si="33"/>
        <v>0</v>
      </c>
      <c r="L70">
        <f t="shared" si="33"/>
        <v>0</v>
      </c>
      <c r="M70">
        <f t="shared" si="33"/>
        <v>0</v>
      </c>
      <c r="N70">
        <f t="shared" si="33"/>
        <v>0</v>
      </c>
      <c r="O70">
        <f t="shared" si="33"/>
        <v>0</v>
      </c>
      <c r="P70">
        <f t="shared" si="33"/>
        <v>0</v>
      </c>
      <c r="Q70">
        <f t="shared" si="33"/>
        <v>0</v>
      </c>
      <c r="R70">
        <f t="shared" si="30"/>
        <v>0</v>
      </c>
      <c r="S70">
        <f t="shared" si="30"/>
        <v>0</v>
      </c>
      <c r="T70">
        <f t="shared" si="30"/>
        <v>0</v>
      </c>
      <c r="U70">
        <f t="shared" si="30"/>
        <v>0</v>
      </c>
      <c r="V70">
        <f t="shared" si="30"/>
        <v>0</v>
      </c>
      <c r="W70">
        <f t="shared" si="30"/>
        <v>0</v>
      </c>
      <c r="X70">
        <f t="shared" si="30"/>
        <v>0</v>
      </c>
      <c r="Y70">
        <f t="shared" si="30"/>
        <v>0</v>
      </c>
      <c r="Z70">
        <f t="shared" si="30"/>
        <v>0</v>
      </c>
      <c r="AA70">
        <f t="shared" si="30"/>
        <v>0</v>
      </c>
      <c r="AB70">
        <f t="shared" si="30"/>
        <v>0</v>
      </c>
      <c r="AC70">
        <f t="shared" si="30"/>
        <v>0</v>
      </c>
      <c r="AD70">
        <f t="shared" si="30"/>
        <v>0</v>
      </c>
      <c r="AE70">
        <f t="shared" si="30"/>
        <v>0</v>
      </c>
      <c r="AF70">
        <f t="shared" si="30"/>
        <v>0</v>
      </c>
      <c r="AG70">
        <f t="shared" si="31"/>
        <v>0</v>
      </c>
      <c r="AH70">
        <f t="shared" si="31"/>
        <v>0</v>
      </c>
      <c r="AI70">
        <f t="shared" si="31"/>
        <v>0</v>
      </c>
      <c r="AJ70">
        <f t="shared" si="31"/>
        <v>0</v>
      </c>
      <c r="AK70">
        <f t="shared" si="31"/>
        <v>0</v>
      </c>
      <c r="AL70">
        <f t="shared" si="31"/>
        <v>0</v>
      </c>
      <c r="AM70">
        <f t="shared" si="31"/>
        <v>0</v>
      </c>
      <c r="AN70">
        <f t="shared" si="31"/>
        <v>0</v>
      </c>
      <c r="AO70">
        <f t="shared" si="31"/>
        <v>0</v>
      </c>
      <c r="AP70">
        <f t="shared" si="31"/>
        <v>0</v>
      </c>
      <c r="AQ70">
        <f t="shared" si="31"/>
        <v>0</v>
      </c>
      <c r="AR70">
        <f t="shared" si="31"/>
        <v>0</v>
      </c>
      <c r="AS70">
        <f t="shared" si="31"/>
        <v>0</v>
      </c>
      <c r="AT70">
        <f t="shared" si="31"/>
        <v>0</v>
      </c>
      <c r="AU70">
        <f t="shared" si="31"/>
        <v>0</v>
      </c>
      <c r="AV70">
        <f t="shared" si="31"/>
        <v>0</v>
      </c>
      <c r="AW70">
        <f t="shared" si="34"/>
        <v>0</v>
      </c>
      <c r="AX70">
        <f t="shared" si="34"/>
        <v>0</v>
      </c>
      <c r="AY70">
        <f t="shared" si="34"/>
        <v>0</v>
      </c>
      <c r="AZ70">
        <f t="shared" si="34"/>
        <v>0</v>
      </c>
      <c r="BA70">
        <f t="shared" si="34"/>
        <v>0</v>
      </c>
      <c r="BB70">
        <f t="shared" si="34"/>
        <v>0</v>
      </c>
      <c r="BC70">
        <f t="shared" si="34"/>
        <v>0</v>
      </c>
      <c r="BD70">
        <f t="shared" si="34"/>
        <v>0</v>
      </c>
      <c r="BE70">
        <f t="shared" si="34"/>
        <v>0</v>
      </c>
      <c r="BF70">
        <f t="shared" si="34"/>
        <v>0</v>
      </c>
      <c r="BG70">
        <f t="shared" si="34"/>
        <v>0</v>
      </c>
      <c r="BH70">
        <f t="shared" si="34"/>
        <v>0</v>
      </c>
      <c r="BI70">
        <f t="shared" si="34"/>
        <v>0</v>
      </c>
      <c r="BJ70" s="204">
        <f t="shared" si="29"/>
        <v>2.1115878281894367E-4</v>
      </c>
      <c r="BK70" s="204">
        <f t="shared" si="29"/>
        <v>2.8395093241154065E-4</v>
      </c>
      <c r="BL70" s="204">
        <f t="shared" si="29"/>
        <v>3.420263003497409E-4</v>
      </c>
      <c r="BM70" s="204">
        <f t="shared" si="29"/>
        <v>3.7225582987434637E-4</v>
      </c>
      <c r="BN70" s="204">
        <f t="shared" si="29"/>
        <v>4.4294713566934448E-4</v>
      </c>
      <c r="BO70" s="204">
        <f t="shared" si="29"/>
        <v>2.8187061290776305E-4</v>
      </c>
      <c r="BP70" s="204">
        <f t="shared" si="29"/>
        <v>2.2044800919983676E-4</v>
      </c>
      <c r="BQ70" s="204">
        <f t="shared" si="29"/>
        <v>1.5859046169767527E-4</v>
      </c>
      <c r="BR70" s="204">
        <f t="shared" si="29"/>
        <v>0</v>
      </c>
      <c r="BS70" s="204">
        <f t="shared" si="29"/>
        <v>0</v>
      </c>
      <c r="BT70">
        <f t="shared" si="32"/>
        <v>0</v>
      </c>
      <c r="BU70">
        <f t="shared" si="32"/>
        <v>0</v>
      </c>
      <c r="BV70">
        <f t="shared" si="32"/>
        <v>0</v>
      </c>
      <c r="BW70">
        <f t="shared" si="32"/>
        <v>0</v>
      </c>
      <c r="BX70">
        <f t="shared" si="32"/>
        <v>0</v>
      </c>
      <c r="BY70">
        <f t="shared" si="32"/>
        <v>0</v>
      </c>
      <c r="BZ70">
        <f t="shared" si="32"/>
        <v>0</v>
      </c>
      <c r="CA70">
        <f t="shared" si="32"/>
        <v>0</v>
      </c>
      <c r="CB70">
        <f t="shared" si="32"/>
        <v>0</v>
      </c>
      <c r="CC70">
        <f t="shared" si="32"/>
        <v>0</v>
      </c>
      <c r="CD70">
        <f t="shared" si="32"/>
        <v>0</v>
      </c>
      <c r="CE70">
        <f t="shared" si="32"/>
        <v>0</v>
      </c>
      <c r="CF70">
        <f t="shared" si="32"/>
        <v>0</v>
      </c>
      <c r="CG70">
        <f t="shared" si="32"/>
        <v>0</v>
      </c>
      <c r="CH70">
        <f t="shared" si="32"/>
        <v>0</v>
      </c>
      <c r="CI70">
        <f t="shared" si="32"/>
        <v>0</v>
      </c>
      <c r="CJ70">
        <f t="shared" si="35"/>
        <v>0</v>
      </c>
      <c r="CK70">
        <f t="shared" si="35"/>
        <v>0</v>
      </c>
      <c r="CL70">
        <f t="shared" si="35"/>
        <v>0</v>
      </c>
      <c r="CM70">
        <f t="shared" si="35"/>
        <v>0</v>
      </c>
      <c r="CN70">
        <f t="shared" si="35"/>
        <v>0</v>
      </c>
      <c r="CO70">
        <f t="shared" si="35"/>
        <v>0</v>
      </c>
      <c r="CP70">
        <f t="shared" si="35"/>
        <v>0</v>
      </c>
      <c r="CQ70">
        <f t="shared" si="35"/>
        <v>0</v>
      </c>
      <c r="CR70">
        <f t="shared" si="35"/>
        <v>0</v>
      </c>
      <c r="CS70">
        <f t="shared" si="35"/>
        <v>0</v>
      </c>
      <c r="CT70">
        <f t="shared" si="35"/>
        <v>0</v>
      </c>
      <c r="CU70">
        <f t="shared" si="35"/>
        <v>0</v>
      </c>
      <c r="CV70">
        <f t="shared" si="35"/>
        <v>0</v>
      </c>
      <c r="CW70">
        <f t="shared" si="35"/>
        <v>0</v>
      </c>
      <c r="CX70">
        <f t="shared" si="35"/>
        <v>0</v>
      </c>
      <c r="CZ70">
        <v>2017</v>
      </c>
      <c r="DA70" s="7">
        <f t="shared" si="36"/>
        <v>2.3132480649291913E-3</v>
      </c>
    </row>
    <row r="71" spans="1:105" x14ac:dyDescent="0.3">
      <c r="A71">
        <v>2018</v>
      </c>
      <c r="B71">
        <f t="shared" si="33"/>
        <v>0</v>
      </c>
      <c r="C71">
        <f t="shared" si="33"/>
        <v>0</v>
      </c>
      <c r="D71">
        <f t="shared" si="33"/>
        <v>0</v>
      </c>
      <c r="E71">
        <f t="shared" si="33"/>
        <v>0</v>
      </c>
      <c r="F71">
        <f t="shared" si="33"/>
        <v>0</v>
      </c>
      <c r="G71">
        <f t="shared" si="33"/>
        <v>0</v>
      </c>
      <c r="H71">
        <f t="shared" si="33"/>
        <v>0</v>
      </c>
      <c r="I71">
        <f t="shared" si="33"/>
        <v>0</v>
      </c>
      <c r="J71">
        <f t="shared" si="33"/>
        <v>0</v>
      </c>
      <c r="K71">
        <f t="shared" si="33"/>
        <v>0</v>
      </c>
      <c r="L71">
        <f t="shared" si="33"/>
        <v>0</v>
      </c>
      <c r="M71">
        <f t="shared" si="33"/>
        <v>0</v>
      </c>
      <c r="N71">
        <f t="shared" si="33"/>
        <v>0</v>
      </c>
      <c r="O71">
        <f t="shared" si="33"/>
        <v>0</v>
      </c>
      <c r="P71">
        <f t="shared" si="33"/>
        <v>0</v>
      </c>
      <c r="Q71">
        <f t="shared" si="33"/>
        <v>0</v>
      </c>
      <c r="R71">
        <f t="shared" si="30"/>
        <v>0</v>
      </c>
      <c r="S71">
        <f t="shared" si="30"/>
        <v>0</v>
      </c>
      <c r="T71">
        <f t="shared" si="30"/>
        <v>0</v>
      </c>
      <c r="U71">
        <f t="shared" si="30"/>
        <v>0</v>
      </c>
      <c r="V71">
        <f t="shared" si="30"/>
        <v>0</v>
      </c>
      <c r="W71">
        <f t="shared" si="30"/>
        <v>0</v>
      </c>
      <c r="X71">
        <f t="shared" si="30"/>
        <v>0</v>
      </c>
      <c r="Y71">
        <f t="shared" si="30"/>
        <v>0</v>
      </c>
      <c r="Z71">
        <f t="shared" si="30"/>
        <v>0</v>
      </c>
      <c r="AA71">
        <f t="shared" si="30"/>
        <v>0</v>
      </c>
      <c r="AB71">
        <f t="shared" si="30"/>
        <v>0</v>
      </c>
      <c r="AC71">
        <f t="shared" si="30"/>
        <v>0</v>
      </c>
      <c r="AD71">
        <f t="shared" si="30"/>
        <v>0</v>
      </c>
      <c r="AE71">
        <f t="shared" si="30"/>
        <v>0</v>
      </c>
      <c r="AF71">
        <f t="shared" si="30"/>
        <v>0</v>
      </c>
      <c r="AG71">
        <f t="shared" si="31"/>
        <v>0</v>
      </c>
      <c r="AH71">
        <f t="shared" si="31"/>
        <v>0</v>
      </c>
      <c r="AI71">
        <f t="shared" si="31"/>
        <v>0</v>
      </c>
      <c r="AJ71">
        <f t="shared" si="31"/>
        <v>0</v>
      </c>
      <c r="AK71">
        <f t="shared" si="31"/>
        <v>0</v>
      </c>
      <c r="AL71">
        <f t="shared" si="31"/>
        <v>0</v>
      </c>
      <c r="AM71">
        <f t="shared" si="31"/>
        <v>0</v>
      </c>
      <c r="AN71">
        <f t="shared" si="31"/>
        <v>0</v>
      </c>
      <c r="AO71">
        <f t="shared" si="31"/>
        <v>0</v>
      </c>
      <c r="AP71">
        <f t="shared" si="31"/>
        <v>0</v>
      </c>
      <c r="AQ71">
        <f t="shared" si="31"/>
        <v>0</v>
      </c>
      <c r="AR71">
        <f t="shared" si="31"/>
        <v>0</v>
      </c>
      <c r="AS71">
        <f t="shared" si="31"/>
        <v>0</v>
      </c>
      <c r="AT71">
        <f t="shared" si="31"/>
        <v>0</v>
      </c>
      <c r="AU71">
        <f t="shared" si="31"/>
        <v>0</v>
      </c>
      <c r="AV71">
        <f t="shared" si="31"/>
        <v>0</v>
      </c>
      <c r="AW71">
        <f t="shared" si="34"/>
        <v>0</v>
      </c>
      <c r="AX71">
        <f t="shared" si="34"/>
        <v>0</v>
      </c>
      <c r="AY71">
        <f t="shared" si="34"/>
        <v>0</v>
      </c>
      <c r="AZ71">
        <f t="shared" si="34"/>
        <v>0</v>
      </c>
      <c r="BA71">
        <f t="shared" si="34"/>
        <v>0</v>
      </c>
      <c r="BB71">
        <f t="shared" si="34"/>
        <v>0</v>
      </c>
      <c r="BC71">
        <f t="shared" si="34"/>
        <v>0</v>
      </c>
      <c r="BD71">
        <f t="shared" si="34"/>
        <v>0</v>
      </c>
      <c r="BE71">
        <f t="shared" si="34"/>
        <v>0</v>
      </c>
      <c r="BF71">
        <f t="shared" si="34"/>
        <v>0</v>
      </c>
      <c r="BG71">
        <f t="shared" si="34"/>
        <v>0</v>
      </c>
      <c r="BH71">
        <f t="shared" si="34"/>
        <v>0</v>
      </c>
      <c r="BI71">
        <f t="shared" si="34"/>
        <v>0</v>
      </c>
      <c r="BJ71" s="204">
        <f t="shared" si="29"/>
        <v>2.966670231478161E-4</v>
      </c>
      <c r="BK71" s="204">
        <f t="shared" si="29"/>
        <v>4.1521707262087481E-4</v>
      </c>
      <c r="BL71" s="204">
        <f t="shared" si="29"/>
        <v>5.2055088014277794E-4</v>
      </c>
      <c r="BM71" s="204">
        <f t="shared" si="29"/>
        <v>5.8968077586648334E-4</v>
      </c>
      <c r="BN71" s="204">
        <f t="shared" si="29"/>
        <v>7.3029636437374414E-4</v>
      </c>
      <c r="BO71" s="204">
        <f t="shared" si="29"/>
        <v>4.8369190599797279E-4</v>
      </c>
      <c r="BP71" s="204">
        <f t="shared" si="29"/>
        <v>3.9372861641325446E-4</v>
      </c>
      <c r="BQ71" s="204">
        <f t="shared" si="29"/>
        <v>2.9480825641916707E-4</v>
      </c>
      <c r="BR71" s="204">
        <f t="shared" si="29"/>
        <v>2.0213955664320126E-4</v>
      </c>
      <c r="BS71" s="204">
        <f t="shared" si="29"/>
        <v>0</v>
      </c>
      <c r="BT71">
        <f t="shared" si="32"/>
        <v>0</v>
      </c>
      <c r="BU71">
        <f t="shared" si="32"/>
        <v>0</v>
      </c>
      <c r="BV71">
        <f t="shared" si="32"/>
        <v>0</v>
      </c>
      <c r="BW71">
        <f t="shared" si="32"/>
        <v>0</v>
      </c>
      <c r="BX71">
        <f t="shared" si="32"/>
        <v>0</v>
      </c>
      <c r="BY71">
        <f t="shared" si="32"/>
        <v>0</v>
      </c>
      <c r="BZ71">
        <f t="shared" si="32"/>
        <v>0</v>
      </c>
      <c r="CA71">
        <f t="shared" si="32"/>
        <v>0</v>
      </c>
      <c r="CB71">
        <f t="shared" si="32"/>
        <v>0</v>
      </c>
      <c r="CC71">
        <f t="shared" si="32"/>
        <v>0</v>
      </c>
      <c r="CD71">
        <f t="shared" si="32"/>
        <v>0</v>
      </c>
      <c r="CE71">
        <f t="shared" si="32"/>
        <v>0</v>
      </c>
      <c r="CF71">
        <f t="shared" si="32"/>
        <v>0</v>
      </c>
      <c r="CG71">
        <f t="shared" si="32"/>
        <v>0</v>
      </c>
      <c r="CH71">
        <f t="shared" si="32"/>
        <v>0</v>
      </c>
      <c r="CI71">
        <f t="shared" si="32"/>
        <v>0</v>
      </c>
      <c r="CJ71">
        <f t="shared" si="35"/>
        <v>0</v>
      </c>
      <c r="CK71">
        <f t="shared" si="35"/>
        <v>0</v>
      </c>
      <c r="CL71">
        <f t="shared" si="35"/>
        <v>0</v>
      </c>
      <c r="CM71">
        <f t="shared" si="35"/>
        <v>0</v>
      </c>
      <c r="CN71">
        <f t="shared" si="35"/>
        <v>0</v>
      </c>
      <c r="CO71">
        <f t="shared" si="35"/>
        <v>0</v>
      </c>
      <c r="CP71">
        <f t="shared" si="35"/>
        <v>0</v>
      </c>
      <c r="CQ71">
        <f t="shared" si="35"/>
        <v>0</v>
      </c>
      <c r="CR71">
        <f t="shared" si="35"/>
        <v>0</v>
      </c>
      <c r="CS71">
        <f t="shared" si="35"/>
        <v>0</v>
      </c>
      <c r="CT71">
        <f t="shared" si="35"/>
        <v>0</v>
      </c>
      <c r="CU71">
        <f t="shared" si="35"/>
        <v>0</v>
      </c>
      <c r="CV71">
        <f t="shared" si="35"/>
        <v>0</v>
      </c>
      <c r="CW71">
        <f t="shared" si="35"/>
        <v>0</v>
      </c>
      <c r="CX71">
        <f t="shared" si="35"/>
        <v>0</v>
      </c>
      <c r="CZ71">
        <v>2018</v>
      </c>
      <c r="DA71" s="7">
        <f t="shared" si="36"/>
        <v>3.9267804516252922E-3</v>
      </c>
    </row>
    <row r="72" spans="1:105" x14ac:dyDescent="0.3">
      <c r="A72">
        <v>2019</v>
      </c>
      <c r="B72">
        <f t="shared" si="33"/>
        <v>0</v>
      </c>
      <c r="C72">
        <f t="shared" si="33"/>
        <v>0</v>
      </c>
      <c r="D72">
        <f t="shared" si="33"/>
        <v>0</v>
      </c>
      <c r="E72">
        <f t="shared" si="33"/>
        <v>0</v>
      </c>
      <c r="F72">
        <f t="shared" si="33"/>
        <v>0</v>
      </c>
      <c r="G72">
        <f t="shared" si="33"/>
        <v>0</v>
      </c>
      <c r="H72">
        <f t="shared" si="33"/>
        <v>0</v>
      </c>
      <c r="I72">
        <f t="shared" si="33"/>
        <v>0</v>
      </c>
      <c r="J72">
        <f t="shared" si="33"/>
        <v>0</v>
      </c>
      <c r="K72">
        <f t="shared" si="33"/>
        <v>0</v>
      </c>
      <c r="L72">
        <f t="shared" si="33"/>
        <v>0</v>
      </c>
      <c r="M72">
        <f t="shared" si="33"/>
        <v>0</v>
      </c>
      <c r="N72">
        <f t="shared" si="33"/>
        <v>0</v>
      </c>
      <c r="O72">
        <f t="shared" si="33"/>
        <v>0</v>
      </c>
      <c r="P72">
        <f t="shared" si="33"/>
        <v>0</v>
      </c>
      <c r="Q72">
        <f t="shared" si="33"/>
        <v>0</v>
      </c>
      <c r="R72">
        <f t="shared" si="30"/>
        <v>0</v>
      </c>
      <c r="S72">
        <f t="shared" si="30"/>
        <v>0</v>
      </c>
      <c r="T72">
        <f t="shared" si="30"/>
        <v>0</v>
      </c>
      <c r="U72">
        <f t="shared" si="30"/>
        <v>0</v>
      </c>
      <c r="V72">
        <f t="shared" si="30"/>
        <v>0</v>
      </c>
      <c r="W72">
        <f t="shared" si="30"/>
        <v>0</v>
      </c>
      <c r="X72">
        <f t="shared" si="30"/>
        <v>0</v>
      </c>
      <c r="Y72">
        <f t="shared" si="30"/>
        <v>0</v>
      </c>
      <c r="Z72">
        <f t="shared" si="30"/>
        <v>0</v>
      </c>
      <c r="AA72">
        <f t="shared" si="30"/>
        <v>0</v>
      </c>
      <c r="AB72">
        <f t="shared" si="30"/>
        <v>0</v>
      </c>
      <c r="AC72">
        <f t="shared" si="30"/>
        <v>0</v>
      </c>
      <c r="AD72">
        <f t="shared" si="30"/>
        <v>0</v>
      </c>
      <c r="AE72">
        <f t="shared" si="30"/>
        <v>0</v>
      </c>
      <c r="AF72">
        <f t="shared" si="30"/>
        <v>0</v>
      </c>
      <c r="AG72">
        <f t="shared" si="31"/>
        <v>0</v>
      </c>
      <c r="AH72">
        <f t="shared" si="31"/>
        <v>0</v>
      </c>
      <c r="AI72">
        <f t="shared" si="31"/>
        <v>0</v>
      </c>
      <c r="AJ72">
        <f t="shared" si="31"/>
        <v>0</v>
      </c>
      <c r="AK72">
        <f t="shared" si="31"/>
        <v>0</v>
      </c>
      <c r="AL72">
        <f t="shared" si="31"/>
        <v>0</v>
      </c>
      <c r="AM72">
        <f t="shared" si="31"/>
        <v>0</v>
      </c>
      <c r="AN72">
        <f t="shared" si="31"/>
        <v>0</v>
      </c>
      <c r="AO72">
        <f t="shared" si="31"/>
        <v>0</v>
      </c>
      <c r="AP72">
        <f t="shared" si="31"/>
        <v>0</v>
      </c>
      <c r="AQ72">
        <f t="shared" si="31"/>
        <v>0</v>
      </c>
      <c r="AR72">
        <f t="shared" si="31"/>
        <v>0</v>
      </c>
      <c r="AS72">
        <f t="shared" si="31"/>
        <v>0</v>
      </c>
      <c r="AT72">
        <f t="shared" si="31"/>
        <v>0</v>
      </c>
      <c r="AU72">
        <f t="shared" si="31"/>
        <v>0</v>
      </c>
      <c r="AV72">
        <f t="shared" si="31"/>
        <v>0</v>
      </c>
      <c r="AW72">
        <f t="shared" si="34"/>
        <v>0</v>
      </c>
      <c r="AX72">
        <f t="shared" si="34"/>
        <v>0</v>
      </c>
      <c r="AY72">
        <f t="shared" si="34"/>
        <v>0</v>
      </c>
      <c r="AZ72">
        <f t="shared" si="34"/>
        <v>0</v>
      </c>
      <c r="BA72">
        <f t="shared" si="34"/>
        <v>0</v>
      </c>
      <c r="BB72">
        <f t="shared" si="34"/>
        <v>0</v>
      </c>
      <c r="BC72">
        <f t="shared" si="34"/>
        <v>0</v>
      </c>
      <c r="BD72">
        <f t="shared" si="34"/>
        <v>0</v>
      </c>
      <c r="BE72">
        <f t="shared" si="34"/>
        <v>0</v>
      </c>
      <c r="BF72">
        <f t="shared" si="34"/>
        <v>0</v>
      </c>
      <c r="BG72">
        <f t="shared" si="34"/>
        <v>0</v>
      </c>
      <c r="BH72">
        <f t="shared" si="34"/>
        <v>0</v>
      </c>
      <c r="BI72">
        <f t="shared" si="34"/>
        <v>0</v>
      </c>
      <c r="BJ72" s="204">
        <f t="shared" si="29"/>
        <v>4.0045859411343365E-4</v>
      </c>
      <c r="BK72" s="204">
        <f t="shared" si="29"/>
        <v>5.8335822573956687E-4</v>
      </c>
      <c r="BL72" s="204">
        <f t="shared" si="29"/>
        <v>7.6119353004920598E-4</v>
      </c>
      <c r="BM72" s="204">
        <f t="shared" si="29"/>
        <v>8.974714709561564E-4</v>
      </c>
      <c r="BN72" s="204">
        <f t="shared" si="29"/>
        <v>1.1568434721404982E-3</v>
      </c>
      <c r="BO72" s="204">
        <f t="shared" si="29"/>
        <v>7.9747313388434506E-4</v>
      </c>
      <c r="BP72" s="204">
        <f t="shared" si="29"/>
        <v>6.7564100760369376E-4</v>
      </c>
      <c r="BQ72" s="204">
        <f t="shared" si="29"/>
        <v>5.2653887566705482E-4</v>
      </c>
      <c r="BR72" s="204">
        <f t="shared" si="29"/>
        <v>3.757628902104342E-4</v>
      </c>
      <c r="BS72" s="204">
        <f t="shared" si="29"/>
        <v>2.6425239027553788E-4</v>
      </c>
      <c r="BT72">
        <f t="shared" si="32"/>
        <v>0</v>
      </c>
      <c r="BU72">
        <f t="shared" si="32"/>
        <v>0</v>
      </c>
      <c r="BV72">
        <f t="shared" si="32"/>
        <v>0</v>
      </c>
      <c r="BW72">
        <f t="shared" si="32"/>
        <v>0</v>
      </c>
      <c r="BX72">
        <f t="shared" si="32"/>
        <v>0</v>
      </c>
      <c r="BY72">
        <f t="shared" si="32"/>
        <v>0</v>
      </c>
      <c r="BZ72">
        <f t="shared" si="32"/>
        <v>0</v>
      </c>
      <c r="CA72">
        <f t="shared" si="32"/>
        <v>0</v>
      </c>
      <c r="CB72">
        <f t="shared" si="32"/>
        <v>0</v>
      </c>
      <c r="CC72">
        <f t="shared" si="32"/>
        <v>0</v>
      </c>
      <c r="CD72">
        <f t="shared" si="32"/>
        <v>0</v>
      </c>
      <c r="CE72">
        <f t="shared" si="32"/>
        <v>0</v>
      </c>
      <c r="CF72">
        <f t="shared" si="32"/>
        <v>0</v>
      </c>
      <c r="CG72">
        <f t="shared" si="32"/>
        <v>0</v>
      </c>
      <c r="CH72">
        <f t="shared" si="32"/>
        <v>0</v>
      </c>
      <c r="CI72">
        <f t="shared" si="32"/>
        <v>0</v>
      </c>
      <c r="CJ72">
        <f t="shared" si="35"/>
        <v>0</v>
      </c>
      <c r="CK72">
        <f t="shared" si="35"/>
        <v>0</v>
      </c>
      <c r="CL72">
        <f t="shared" si="35"/>
        <v>0</v>
      </c>
      <c r="CM72">
        <f t="shared" si="35"/>
        <v>0</v>
      </c>
      <c r="CN72">
        <f t="shared" si="35"/>
        <v>0</v>
      </c>
      <c r="CO72">
        <f t="shared" si="35"/>
        <v>0</v>
      </c>
      <c r="CP72">
        <f t="shared" si="35"/>
        <v>0</v>
      </c>
      <c r="CQ72">
        <f t="shared" si="35"/>
        <v>0</v>
      </c>
      <c r="CR72">
        <f t="shared" si="35"/>
        <v>0</v>
      </c>
      <c r="CS72">
        <f t="shared" si="35"/>
        <v>0</v>
      </c>
      <c r="CT72">
        <f t="shared" si="35"/>
        <v>0</v>
      </c>
      <c r="CU72">
        <f t="shared" si="35"/>
        <v>0</v>
      </c>
      <c r="CV72">
        <f t="shared" si="35"/>
        <v>0</v>
      </c>
      <c r="CW72">
        <f t="shared" si="35"/>
        <v>0</v>
      </c>
      <c r="CX72">
        <f t="shared" si="35"/>
        <v>0</v>
      </c>
      <c r="CZ72">
        <v>2019</v>
      </c>
      <c r="DA72" s="7">
        <f t="shared" si="36"/>
        <v>6.4389935906399272E-3</v>
      </c>
    </row>
    <row r="73" spans="1:105" x14ac:dyDescent="0.3">
      <c r="A73">
        <v>2020</v>
      </c>
      <c r="B73">
        <f t="shared" si="33"/>
        <v>0</v>
      </c>
      <c r="C73">
        <f t="shared" si="33"/>
        <v>0</v>
      </c>
      <c r="D73">
        <f t="shared" si="33"/>
        <v>0</v>
      </c>
      <c r="E73">
        <f t="shared" si="33"/>
        <v>0</v>
      </c>
      <c r="F73">
        <f t="shared" si="33"/>
        <v>0</v>
      </c>
      <c r="G73">
        <f t="shared" si="33"/>
        <v>0</v>
      </c>
      <c r="H73">
        <f t="shared" si="33"/>
        <v>0</v>
      </c>
      <c r="I73">
        <f t="shared" si="33"/>
        <v>0</v>
      </c>
      <c r="J73">
        <f t="shared" si="33"/>
        <v>0</v>
      </c>
      <c r="K73">
        <f t="shared" si="33"/>
        <v>0</v>
      </c>
      <c r="L73">
        <f t="shared" si="33"/>
        <v>0</v>
      </c>
      <c r="M73">
        <f t="shared" si="33"/>
        <v>0</v>
      </c>
      <c r="N73">
        <f t="shared" si="33"/>
        <v>0</v>
      </c>
      <c r="O73">
        <f t="shared" si="33"/>
        <v>0</v>
      </c>
      <c r="P73">
        <f t="shared" si="33"/>
        <v>0</v>
      </c>
      <c r="Q73">
        <f t="shared" si="33"/>
        <v>0</v>
      </c>
      <c r="R73">
        <f t="shared" si="30"/>
        <v>0</v>
      </c>
      <c r="S73">
        <f t="shared" si="30"/>
        <v>0</v>
      </c>
      <c r="T73">
        <f t="shared" si="30"/>
        <v>0</v>
      </c>
      <c r="U73">
        <f t="shared" si="30"/>
        <v>0</v>
      </c>
      <c r="V73">
        <f t="shared" si="30"/>
        <v>0</v>
      </c>
      <c r="W73">
        <f t="shared" si="30"/>
        <v>0</v>
      </c>
      <c r="X73">
        <f t="shared" si="30"/>
        <v>0</v>
      </c>
      <c r="Y73">
        <f t="shared" si="30"/>
        <v>0</v>
      </c>
      <c r="Z73">
        <f t="shared" si="30"/>
        <v>0</v>
      </c>
      <c r="AA73">
        <f t="shared" si="30"/>
        <v>0</v>
      </c>
      <c r="AB73">
        <f t="shared" si="30"/>
        <v>0</v>
      </c>
      <c r="AC73">
        <f t="shared" si="30"/>
        <v>0</v>
      </c>
      <c r="AD73">
        <f t="shared" si="30"/>
        <v>0</v>
      </c>
      <c r="AE73">
        <f t="shared" si="30"/>
        <v>0</v>
      </c>
      <c r="AF73">
        <f t="shared" si="30"/>
        <v>0</v>
      </c>
      <c r="AG73">
        <f t="shared" si="31"/>
        <v>0</v>
      </c>
      <c r="AH73">
        <f t="shared" si="31"/>
        <v>0</v>
      </c>
      <c r="AI73">
        <f t="shared" si="31"/>
        <v>0</v>
      </c>
      <c r="AJ73">
        <f t="shared" si="31"/>
        <v>0</v>
      </c>
      <c r="AK73">
        <f t="shared" si="31"/>
        <v>0</v>
      </c>
      <c r="AL73">
        <f t="shared" si="31"/>
        <v>0</v>
      </c>
      <c r="AM73">
        <f t="shared" si="31"/>
        <v>0</v>
      </c>
      <c r="AN73">
        <f t="shared" si="31"/>
        <v>0</v>
      </c>
      <c r="AO73">
        <f t="shared" si="31"/>
        <v>0</v>
      </c>
      <c r="AP73">
        <f t="shared" si="31"/>
        <v>0</v>
      </c>
      <c r="AQ73">
        <f t="shared" si="31"/>
        <v>0</v>
      </c>
      <c r="AR73">
        <f t="shared" si="31"/>
        <v>0</v>
      </c>
      <c r="AS73">
        <f t="shared" si="31"/>
        <v>0</v>
      </c>
      <c r="AT73">
        <f t="shared" si="31"/>
        <v>0</v>
      </c>
      <c r="AU73">
        <f t="shared" si="31"/>
        <v>0</v>
      </c>
      <c r="AV73">
        <f t="shared" si="31"/>
        <v>0</v>
      </c>
      <c r="AW73">
        <f t="shared" si="34"/>
        <v>0</v>
      </c>
      <c r="AX73">
        <f t="shared" si="34"/>
        <v>0</v>
      </c>
      <c r="AY73">
        <f t="shared" si="34"/>
        <v>0</v>
      </c>
      <c r="AZ73">
        <f t="shared" si="34"/>
        <v>0</v>
      </c>
      <c r="BA73">
        <f t="shared" si="34"/>
        <v>0</v>
      </c>
      <c r="BB73">
        <f t="shared" si="34"/>
        <v>0</v>
      </c>
      <c r="BC73">
        <f t="shared" si="34"/>
        <v>0</v>
      </c>
      <c r="BD73">
        <f t="shared" si="34"/>
        <v>0</v>
      </c>
      <c r="BE73">
        <f t="shared" si="34"/>
        <v>0</v>
      </c>
      <c r="BF73">
        <f t="shared" si="34"/>
        <v>0</v>
      </c>
      <c r="BG73">
        <f t="shared" si="34"/>
        <v>0</v>
      </c>
      <c r="BH73">
        <f t="shared" si="34"/>
        <v>0</v>
      </c>
      <c r="BI73">
        <f t="shared" si="34"/>
        <v>0</v>
      </c>
      <c r="BJ73">
        <f t="shared" ref="BJ73:BS82" si="37">VLOOKUP(BJ$2,scenarios5,27,FALSE)*VLOOKUP($A73-BJ$2,output4,4,FALSE)</f>
        <v>2.966670231478161E-4</v>
      </c>
      <c r="BK73">
        <f t="shared" si="37"/>
        <v>4.1521707262087481E-4</v>
      </c>
      <c r="BL73">
        <f t="shared" si="37"/>
        <v>5.2055088014277794E-4</v>
      </c>
      <c r="BM73">
        <f t="shared" si="37"/>
        <v>5.8968077586648334E-4</v>
      </c>
      <c r="BN73">
        <f t="shared" si="37"/>
        <v>7.3029636437374414E-4</v>
      </c>
      <c r="BO73">
        <f t="shared" si="37"/>
        <v>4.8369190599797279E-4</v>
      </c>
      <c r="BP73">
        <f t="shared" si="37"/>
        <v>3.9372861641325446E-4</v>
      </c>
      <c r="BQ73">
        <f t="shared" si="37"/>
        <v>2.9480825641916707E-4</v>
      </c>
      <c r="BR73">
        <f t="shared" si="37"/>
        <v>2.0213955664320126E-4</v>
      </c>
      <c r="BS73">
        <f t="shared" si="37"/>
        <v>1.365792005565333E-4</v>
      </c>
      <c r="BT73">
        <f t="shared" ref="BT73:CC82" si="38">VLOOKUP(BT$2,scenarios5,27,FALSE)*VLOOKUP($A73-BT$2,output4,4,FALSE)</f>
        <v>1.2168284263778558E-4</v>
      </c>
      <c r="BU73">
        <f t="shared" si="38"/>
        <v>0</v>
      </c>
      <c r="BV73">
        <f t="shared" si="38"/>
        <v>0</v>
      </c>
      <c r="BW73">
        <f t="shared" si="38"/>
        <v>0</v>
      </c>
      <c r="BX73">
        <f t="shared" si="38"/>
        <v>0</v>
      </c>
      <c r="BY73">
        <f t="shared" si="38"/>
        <v>0</v>
      </c>
      <c r="BZ73">
        <f t="shared" si="38"/>
        <v>0</v>
      </c>
      <c r="CA73">
        <f t="shared" si="38"/>
        <v>0</v>
      </c>
      <c r="CB73">
        <f t="shared" si="38"/>
        <v>0</v>
      </c>
      <c r="CC73">
        <f t="shared" si="38"/>
        <v>0</v>
      </c>
      <c r="CD73">
        <f t="shared" ref="CD73:CM82" si="39">VLOOKUP(CD$2,scenarios5,27,FALSE)*VLOOKUP($A73-CD$2,output4,4,FALSE)</f>
        <v>0</v>
      </c>
      <c r="CE73">
        <f t="shared" si="39"/>
        <v>0</v>
      </c>
      <c r="CF73">
        <f t="shared" si="39"/>
        <v>0</v>
      </c>
      <c r="CG73">
        <f t="shared" si="39"/>
        <v>0</v>
      </c>
      <c r="CH73">
        <f t="shared" si="39"/>
        <v>0</v>
      </c>
      <c r="CI73">
        <f t="shared" si="39"/>
        <v>0</v>
      </c>
      <c r="CJ73">
        <f t="shared" si="39"/>
        <v>0</v>
      </c>
      <c r="CK73">
        <f t="shared" si="39"/>
        <v>0</v>
      </c>
      <c r="CL73">
        <f t="shared" si="39"/>
        <v>0</v>
      </c>
      <c r="CM73">
        <f t="shared" si="39"/>
        <v>0</v>
      </c>
      <c r="CN73">
        <f t="shared" ref="CN73:CX82" si="40">VLOOKUP(CN$2,scenarios5,27,FALSE)*VLOOKUP($A73-CN$2,output4,4,FALSE)</f>
        <v>0</v>
      </c>
      <c r="CO73">
        <f t="shared" si="40"/>
        <v>0</v>
      </c>
      <c r="CP73">
        <f t="shared" si="40"/>
        <v>0</v>
      </c>
      <c r="CQ73">
        <f t="shared" si="40"/>
        <v>0</v>
      </c>
      <c r="CR73">
        <f t="shared" si="40"/>
        <v>0</v>
      </c>
      <c r="CS73">
        <f t="shared" si="40"/>
        <v>0</v>
      </c>
      <c r="CT73">
        <f t="shared" si="40"/>
        <v>0</v>
      </c>
      <c r="CU73">
        <f t="shared" si="40"/>
        <v>0</v>
      </c>
      <c r="CV73">
        <f t="shared" si="40"/>
        <v>0</v>
      </c>
      <c r="CW73">
        <f t="shared" si="40"/>
        <v>0</v>
      </c>
      <c r="CX73">
        <f t="shared" si="40"/>
        <v>0</v>
      </c>
      <c r="CZ73">
        <v>2020</v>
      </c>
      <c r="DA73" s="7">
        <f t="shared" si="36"/>
        <v>4.1850424948196114E-3</v>
      </c>
    </row>
    <row r="74" spans="1:105" x14ac:dyDescent="0.3">
      <c r="A74">
        <v>2021</v>
      </c>
      <c r="B74">
        <f t="shared" si="33"/>
        <v>0</v>
      </c>
      <c r="C74">
        <f t="shared" si="33"/>
        <v>0</v>
      </c>
      <c r="D74">
        <f t="shared" si="33"/>
        <v>0</v>
      </c>
      <c r="E74">
        <f t="shared" si="33"/>
        <v>0</v>
      </c>
      <c r="F74">
        <f t="shared" si="33"/>
        <v>0</v>
      </c>
      <c r="G74">
        <f t="shared" si="33"/>
        <v>0</v>
      </c>
      <c r="H74">
        <f t="shared" si="33"/>
        <v>0</v>
      </c>
      <c r="I74">
        <f t="shared" si="33"/>
        <v>0</v>
      </c>
      <c r="J74">
        <f t="shared" si="33"/>
        <v>0</v>
      </c>
      <c r="K74">
        <f t="shared" si="33"/>
        <v>0</v>
      </c>
      <c r="L74">
        <f t="shared" si="33"/>
        <v>0</v>
      </c>
      <c r="M74">
        <f t="shared" si="33"/>
        <v>0</v>
      </c>
      <c r="N74">
        <f t="shared" si="33"/>
        <v>0</v>
      </c>
      <c r="O74">
        <f t="shared" si="33"/>
        <v>0</v>
      </c>
      <c r="P74">
        <f t="shared" si="33"/>
        <v>0</v>
      </c>
      <c r="Q74">
        <f t="shared" si="33"/>
        <v>0</v>
      </c>
      <c r="R74">
        <f t="shared" si="30"/>
        <v>0</v>
      </c>
      <c r="S74">
        <f t="shared" si="30"/>
        <v>0</v>
      </c>
      <c r="T74">
        <f t="shared" si="30"/>
        <v>0</v>
      </c>
      <c r="U74">
        <f t="shared" si="30"/>
        <v>0</v>
      </c>
      <c r="V74">
        <f t="shared" si="30"/>
        <v>0</v>
      </c>
      <c r="W74">
        <f t="shared" si="30"/>
        <v>0</v>
      </c>
      <c r="X74">
        <f t="shared" si="30"/>
        <v>0</v>
      </c>
      <c r="Y74">
        <f t="shared" si="30"/>
        <v>0</v>
      </c>
      <c r="Z74">
        <f t="shared" si="30"/>
        <v>0</v>
      </c>
      <c r="AA74">
        <f t="shared" si="30"/>
        <v>0</v>
      </c>
      <c r="AB74">
        <f t="shared" si="30"/>
        <v>0</v>
      </c>
      <c r="AC74">
        <f t="shared" si="30"/>
        <v>0</v>
      </c>
      <c r="AD74">
        <f t="shared" si="30"/>
        <v>0</v>
      </c>
      <c r="AE74">
        <f t="shared" si="30"/>
        <v>0</v>
      </c>
      <c r="AF74">
        <f t="shared" si="30"/>
        <v>0</v>
      </c>
      <c r="AG74">
        <f t="shared" si="31"/>
        <v>0</v>
      </c>
      <c r="AH74">
        <f t="shared" si="31"/>
        <v>0</v>
      </c>
      <c r="AI74">
        <f t="shared" si="31"/>
        <v>0</v>
      </c>
      <c r="AJ74">
        <f t="shared" si="31"/>
        <v>0</v>
      </c>
      <c r="AK74">
        <f t="shared" si="31"/>
        <v>0</v>
      </c>
      <c r="AL74">
        <f t="shared" si="31"/>
        <v>0</v>
      </c>
      <c r="AM74">
        <f t="shared" si="31"/>
        <v>0</v>
      </c>
      <c r="AN74">
        <f t="shared" si="31"/>
        <v>0</v>
      </c>
      <c r="AO74">
        <f t="shared" si="31"/>
        <v>0</v>
      </c>
      <c r="AP74">
        <f t="shared" si="31"/>
        <v>0</v>
      </c>
      <c r="AQ74">
        <f t="shared" si="31"/>
        <v>0</v>
      </c>
      <c r="AR74">
        <f t="shared" si="31"/>
        <v>0</v>
      </c>
      <c r="AS74">
        <f t="shared" si="31"/>
        <v>0</v>
      </c>
      <c r="AT74">
        <f t="shared" si="31"/>
        <v>0</v>
      </c>
      <c r="AU74">
        <f t="shared" si="31"/>
        <v>0</v>
      </c>
      <c r="AV74">
        <f t="shared" si="31"/>
        <v>0</v>
      </c>
      <c r="AW74">
        <f t="shared" si="34"/>
        <v>0</v>
      </c>
      <c r="AX74">
        <f t="shared" si="34"/>
        <v>0</v>
      </c>
      <c r="AY74">
        <f t="shared" si="34"/>
        <v>0</v>
      </c>
      <c r="AZ74">
        <f t="shared" si="34"/>
        <v>0</v>
      </c>
      <c r="BA74">
        <f t="shared" si="34"/>
        <v>0</v>
      </c>
      <c r="BB74">
        <f t="shared" si="34"/>
        <v>0</v>
      </c>
      <c r="BC74">
        <f t="shared" si="34"/>
        <v>0</v>
      </c>
      <c r="BD74">
        <f t="shared" si="34"/>
        <v>0</v>
      </c>
      <c r="BE74">
        <f t="shared" si="34"/>
        <v>0</v>
      </c>
      <c r="BF74">
        <f t="shared" si="34"/>
        <v>0</v>
      </c>
      <c r="BG74">
        <f t="shared" si="34"/>
        <v>0</v>
      </c>
      <c r="BH74">
        <f t="shared" si="34"/>
        <v>0</v>
      </c>
      <c r="BI74">
        <f t="shared" si="34"/>
        <v>0</v>
      </c>
      <c r="BJ74">
        <f t="shared" si="37"/>
        <v>4.0045859411343365E-4</v>
      </c>
      <c r="BK74">
        <f t="shared" si="37"/>
        <v>5.8335822573956687E-4</v>
      </c>
      <c r="BL74">
        <f t="shared" si="37"/>
        <v>7.6119353004920598E-4</v>
      </c>
      <c r="BM74">
        <f t="shared" si="37"/>
        <v>8.974714709561564E-4</v>
      </c>
      <c r="BN74">
        <f t="shared" si="37"/>
        <v>1.1568434721404982E-3</v>
      </c>
      <c r="BO74">
        <f t="shared" si="37"/>
        <v>7.9747313388434506E-4</v>
      </c>
      <c r="BP74">
        <f t="shared" si="37"/>
        <v>6.7564100760369376E-4</v>
      </c>
      <c r="BQ74">
        <f t="shared" si="37"/>
        <v>5.2653887566705482E-4</v>
      </c>
      <c r="BR74">
        <f t="shared" si="37"/>
        <v>3.757628902104342E-4</v>
      </c>
      <c r="BS74">
        <f t="shared" si="37"/>
        <v>2.6425239027553788E-4</v>
      </c>
      <c r="BT74">
        <f t="shared" si="38"/>
        <v>2.4503915381454493E-4</v>
      </c>
      <c r="BU74">
        <f t="shared" si="38"/>
        <v>1.6857949606925477E-4</v>
      </c>
      <c r="BV74">
        <f t="shared" si="38"/>
        <v>0</v>
      </c>
      <c r="BW74">
        <f t="shared" si="38"/>
        <v>0</v>
      </c>
      <c r="BX74">
        <f t="shared" si="38"/>
        <v>0</v>
      </c>
      <c r="BY74">
        <f t="shared" si="38"/>
        <v>0</v>
      </c>
      <c r="BZ74">
        <f t="shared" si="38"/>
        <v>0</v>
      </c>
      <c r="CA74">
        <f t="shared" si="38"/>
        <v>0</v>
      </c>
      <c r="CB74">
        <f t="shared" si="38"/>
        <v>0</v>
      </c>
      <c r="CC74">
        <f t="shared" si="38"/>
        <v>0</v>
      </c>
      <c r="CD74">
        <f t="shared" si="39"/>
        <v>0</v>
      </c>
      <c r="CE74">
        <f t="shared" si="39"/>
        <v>0</v>
      </c>
      <c r="CF74">
        <f t="shared" si="39"/>
        <v>0</v>
      </c>
      <c r="CG74">
        <f t="shared" si="39"/>
        <v>0</v>
      </c>
      <c r="CH74">
        <f t="shared" si="39"/>
        <v>0</v>
      </c>
      <c r="CI74">
        <f t="shared" si="39"/>
        <v>0</v>
      </c>
      <c r="CJ74">
        <f t="shared" si="39"/>
        <v>0</v>
      </c>
      <c r="CK74">
        <f t="shared" si="39"/>
        <v>0</v>
      </c>
      <c r="CL74">
        <f t="shared" si="39"/>
        <v>0</v>
      </c>
      <c r="CM74">
        <f t="shared" si="39"/>
        <v>0</v>
      </c>
      <c r="CN74">
        <f t="shared" si="40"/>
        <v>0</v>
      </c>
      <c r="CO74">
        <f t="shared" si="40"/>
        <v>0</v>
      </c>
      <c r="CP74">
        <f t="shared" si="40"/>
        <v>0</v>
      </c>
      <c r="CQ74">
        <f t="shared" si="40"/>
        <v>0</v>
      </c>
      <c r="CR74">
        <f t="shared" si="40"/>
        <v>0</v>
      </c>
      <c r="CS74">
        <f t="shared" si="40"/>
        <v>0</v>
      </c>
      <c r="CT74">
        <f t="shared" si="40"/>
        <v>0</v>
      </c>
      <c r="CU74">
        <f t="shared" si="40"/>
        <v>0</v>
      </c>
      <c r="CV74">
        <f t="shared" si="40"/>
        <v>0</v>
      </c>
      <c r="CW74">
        <f t="shared" si="40"/>
        <v>0</v>
      </c>
      <c r="CX74">
        <f t="shared" si="40"/>
        <v>0</v>
      </c>
      <c r="CZ74">
        <v>2021</v>
      </c>
      <c r="DA74" s="7">
        <f t="shared" si="36"/>
        <v>6.8526122405237269E-3</v>
      </c>
    </row>
    <row r="75" spans="1:105" x14ac:dyDescent="0.3">
      <c r="A75">
        <v>2022</v>
      </c>
      <c r="B75">
        <f t="shared" si="33"/>
        <v>0</v>
      </c>
      <c r="C75">
        <f t="shared" si="33"/>
        <v>0</v>
      </c>
      <c r="D75">
        <f t="shared" si="33"/>
        <v>0</v>
      </c>
      <c r="E75">
        <f t="shared" si="33"/>
        <v>0</v>
      </c>
      <c r="F75">
        <f t="shared" si="33"/>
        <v>0</v>
      </c>
      <c r="G75">
        <f t="shared" si="33"/>
        <v>0</v>
      </c>
      <c r="H75">
        <f t="shared" si="33"/>
        <v>0</v>
      </c>
      <c r="I75">
        <f t="shared" si="33"/>
        <v>0</v>
      </c>
      <c r="J75">
        <f t="shared" si="33"/>
        <v>0</v>
      </c>
      <c r="K75">
        <f t="shared" si="33"/>
        <v>0</v>
      </c>
      <c r="L75">
        <f t="shared" si="33"/>
        <v>0</v>
      </c>
      <c r="M75">
        <f t="shared" si="33"/>
        <v>0</v>
      </c>
      <c r="N75">
        <f t="shared" si="33"/>
        <v>0</v>
      </c>
      <c r="O75">
        <f t="shared" si="33"/>
        <v>0</v>
      </c>
      <c r="P75">
        <f t="shared" si="33"/>
        <v>0</v>
      </c>
      <c r="Q75">
        <f t="shared" si="33"/>
        <v>0</v>
      </c>
      <c r="R75">
        <f t="shared" si="30"/>
        <v>0</v>
      </c>
      <c r="S75">
        <f t="shared" si="30"/>
        <v>0</v>
      </c>
      <c r="T75">
        <f t="shared" si="30"/>
        <v>0</v>
      </c>
      <c r="U75">
        <f t="shared" si="30"/>
        <v>0</v>
      </c>
      <c r="V75">
        <f t="shared" si="30"/>
        <v>0</v>
      </c>
      <c r="W75">
        <f t="shared" si="30"/>
        <v>0</v>
      </c>
      <c r="X75">
        <f t="shared" si="30"/>
        <v>0</v>
      </c>
      <c r="Y75">
        <f t="shared" si="30"/>
        <v>0</v>
      </c>
      <c r="Z75">
        <f t="shared" si="30"/>
        <v>0</v>
      </c>
      <c r="AA75">
        <f t="shared" si="30"/>
        <v>0</v>
      </c>
      <c r="AB75">
        <f t="shared" si="30"/>
        <v>0</v>
      </c>
      <c r="AC75">
        <f t="shared" si="30"/>
        <v>0</v>
      </c>
      <c r="AD75">
        <f t="shared" si="30"/>
        <v>0</v>
      </c>
      <c r="AE75">
        <f t="shared" si="30"/>
        <v>0</v>
      </c>
      <c r="AF75">
        <f t="shared" si="30"/>
        <v>0</v>
      </c>
      <c r="AG75">
        <f t="shared" si="31"/>
        <v>0</v>
      </c>
      <c r="AH75">
        <f t="shared" si="31"/>
        <v>0</v>
      </c>
      <c r="AI75">
        <f t="shared" si="31"/>
        <v>0</v>
      </c>
      <c r="AJ75">
        <f t="shared" si="31"/>
        <v>0</v>
      </c>
      <c r="AK75">
        <f t="shared" si="31"/>
        <v>0</v>
      </c>
      <c r="AL75">
        <f t="shared" si="31"/>
        <v>0</v>
      </c>
      <c r="AM75">
        <f t="shared" si="31"/>
        <v>0</v>
      </c>
      <c r="AN75">
        <f t="shared" si="31"/>
        <v>0</v>
      </c>
      <c r="AO75">
        <f t="shared" si="31"/>
        <v>0</v>
      </c>
      <c r="AP75">
        <f t="shared" si="31"/>
        <v>0</v>
      </c>
      <c r="AQ75">
        <f t="shared" si="31"/>
        <v>0</v>
      </c>
      <c r="AR75">
        <f t="shared" si="31"/>
        <v>0</v>
      </c>
      <c r="AS75">
        <f t="shared" si="31"/>
        <v>0</v>
      </c>
      <c r="AT75">
        <f t="shared" si="31"/>
        <v>0</v>
      </c>
      <c r="AU75">
        <f t="shared" si="31"/>
        <v>0</v>
      </c>
      <c r="AV75">
        <f t="shared" si="31"/>
        <v>0</v>
      </c>
      <c r="AW75">
        <f t="shared" si="34"/>
        <v>0</v>
      </c>
      <c r="AX75">
        <f t="shared" si="34"/>
        <v>0</v>
      </c>
      <c r="AY75">
        <f t="shared" si="34"/>
        <v>0</v>
      </c>
      <c r="AZ75">
        <f t="shared" si="34"/>
        <v>0</v>
      </c>
      <c r="BA75">
        <f t="shared" si="34"/>
        <v>0</v>
      </c>
      <c r="BB75">
        <f t="shared" si="34"/>
        <v>0</v>
      </c>
      <c r="BC75">
        <f t="shared" si="34"/>
        <v>0</v>
      </c>
      <c r="BD75">
        <f t="shared" si="34"/>
        <v>0</v>
      </c>
      <c r="BE75">
        <f t="shared" si="34"/>
        <v>0</v>
      </c>
      <c r="BF75">
        <f t="shared" si="34"/>
        <v>0</v>
      </c>
      <c r="BG75">
        <f t="shared" si="34"/>
        <v>0</v>
      </c>
      <c r="BH75">
        <f t="shared" si="34"/>
        <v>0</v>
      </c>
      <c r="BI75">
        <f t="shared" si="34"/>
        <v>0</v>
      </c>
      <c r="BJ75">
        <f t="shared" si="37"/>
        <v>5.1936679916958863E-4</v>
      </c>
      <c r="BK75">
        <f t="shared" si="37"/>
        <v>7.8745123898646473E-4</v>
      </c>
      <c r="BL75">
        <f t="shared" si="37"/>
        <v>1.0694370159952287E-3</v>
      </c>
      <c r="BM75">
        <f t="shared" si="37"/>
        <v>1.3123587014360523E-3</v>
      </c>
      <c r="BN75">
        <f t="shared" si="37"/>
        <v>1.7606712904662154E-3</v>
      </c>
      <c r="BO75">
        <f t="shared" si="37"/>
        <v>1.2632564451182117E-3</v>
      </c>
      <c r="BP75">
        <f t="shared" si="37"/>
        <v>1.1139437005934776E-3</v>
      </c>
      <c r="BQ75">
        <f t="shared" si="37"/>
        <v>9.0354432385176501E-4</v>
      </c>
      <c r="BR75">
        <f t="shared" si="37"/>
        <v>6.7112696276555649E-4</v>
      </c>
      <c r="BS75">
        <f t="shared" si="37"/>
        <v>4.9122617840812149E-4</v>
      </c>
      <c r="BT75">
        <f t="shared" si="38"/>
        <v>4.7409987642874107E-4</v>
      </c>
      <c r="BU75">
        <f t="shared" si="38"/>
        <v>3.3947741663347075E-4</v>
      </c>
      <c r="BV75">
        <f t="shared" si="38"/>
        <v>2.1219699038788918E-4</v>
      </c>
      <c r="BW75">
        <f t="shared" si="38"/>
        <v>0</v>
      </c>
      <c r="BX75">
        <f t="shared" si="38"/>
        <v>0</v>
      </c>
      <c r="BY75">
        <f t="shared" si="38"/>
        <v>0</v>
      </c>
      <c r="BZ75">
        <f t="shared" si="38"/>
        <v>0</v>
      </c>
      <c r="CA75">
        <f t="shared" si="38"/>
        <v>0</v>
      </c>
      <c r="CB75">
        <f t="shared" si="38"/>
        <v>0</v>
      </c>
      <c r="CC75">
        <f t="shared" si="38"/>
        <v>0</v>
      </c>
      <c r="CD75">
        <f t="shared" si="39"/>
        <v>0</v>
      </c>
      <c r="CE75">
        <f t="shared" si="39"/>
        <v>0</v>
      </c>
      <c r="CF75">
        <f t="shared" si="39"/>
        <v>0</v>
      </c>
      <c r="CG75">
        <f t="shared" si="39"/>
        <v>0</v>
      </c>
      <c r="CH75">
        <f t="shared" si="39"/>
        <v>0</v>
      </c>
      <c r="CI75">
        <f t="shared" si="39"/>
        <v>0</v>
      </c>
      <c r="CJ75">
        <f t="shared" si="39"/>
        <v>0</v>
      </c>
      <c r="CK75">
        <f t="shared" si="39"/>
        <v>0</v>
      </c>
      <c r="CL75">
        <f t="shared" si="39"/>
        <v>0</v>
      </c>
      <c r="CM75">
        <f t="shared" si="39"/>
        <v>0</v>
      </c>
      <c r="CN75">
        <f t="shared" si="40"/>
        <v>0</v>
      </c>
      <c r="CO75">
        <f t="shared" si="40"/>
        <v>0</v>
      </c>
      <c r="CP75">
        <f t="shared" si="40"/>
        <v>0</v>
      </c>
      <c r="CQ75">
        <f t="shared" si="40"/>
        <v>0</v>
      </c>
      <c r="CR75">
        <f t="shared" si="40"/>
        <v>0</v>
      </c>
      <c r="CS75">
        <f t="shared" si="40"/>
        <v>0</v>
      </c>
      <c r="CT75">
        <f t="shared" si="40"/>
        <v>0</v>
      </c>
      <c r="CU75">
        <f t="shared" si="40"/>
        <v>0</v>
      </c>
      <c r="CV75">
        <f t="shared" si="40"/>
        <v>0</v>
      </c>
      <c r="CW75">
        <f t="shared" si="40"/>
        <v>0</v>
      </c>
      <c r="CX75">
        <f t="shared" si="40"/>
        <v>0</v>
      </c>
      <c r="CZ75">
        <v>2022</v>
      </c>
      <c r="DA75" s="7">
        <f t="shared" si="36"/>
        <v>1.0918156940240783E-2</v>
      </c>
    </row>
    <row r="76" spans="1:105" x14ac:dyDescent="0.3">
      <c r="A76">
        <v>2023</v>
      </c>
      <c r="B76">
        <f t="shared" si="33"/>
        <v>0</v>
      </c>
      <c r="C76">
        <f t="shared" si="33"/>
        <v>0</v>
      </c>
      <c r="D76">
        <f t="shared" si="33"/>
        <v>0</v>
      </c>
      <c r="E76">
        <f t="shared" si="33"/>
        <v>0</v>
      </c>
      <c r="F76">
        <f t="shared" si="33"/>
        <v>0</v>
      </c>
      <c r="G76">
        <f t="shared" si="33"/>
        <v>0</v>
      </c>
      <c r="H76">
        <f t="shared" si="33"/>
        <v>0</v>
      </c>
      <c r="I76">
        <f t="shared" si="33"/>
        <v>0</v>
      </c>
      <c r="J76">
        <f t="shared" si="33"/>
        <v>0</v>
      </c>
      <c r="K76">
        <f t="shared" si="33"/>
        <v>0</v>
      </c>
      <c r="L76">
        <f t="shared" si="33"/>
        <v>0</v>
      </c>
      <c r="M76">
        <f t="shared" si="33"/>
        <v>0</v>
      </c>
      <c r="N76">
        <f t="shared" si="33"/>
        <v>0</v>
      </c>
      <c r="O76">
        <f t="shared" si="33"/>
        <v>0</v>
      </c>
      <c r="P76">
        <f t="shared" si="33"/>
        <v>0</v>
      </c>
      <c r="Q76">
        <f t="shared" si="33"/>
        <v>0</v>
      </c>
      <c r="R76">
        <f t="shared" si="30"/>
        <v>0</v>
      </c>
      <c r="S76">
        <f t="shared" si="30"/>
        <v>0</v>
      </c>
      <c r="T76">
        <f t="shared" si="30"/>
        <v>0</v>
      </c>
      <c r="U76">
        <f t="shared" si="30"/>
        <v>0</v>
      </c>
      <c r="V76">
        <f t="shared" si="30"/>
        <v>0</v>
      </c>
      <c r="W76">
        <f t="shared" si="30"/>
        <v>0</v>
      </c>
      <c r="X76">
        <f t="shared" si="30"/>
        <v>0</v>
      </c>
      <c r="Y76">
        <f t="shared" si="30"/>
        <v>0</v>
      </c>
      <c r="Z76">
        <f t="shared" si="30"/>
        <v>0</v>
      </c>
      <c r="AA76">
        <f t="shared" si="30"/>
        <v>0</v>
      </c>
      <c r="AB76">
        <f t="shared" si="30"/>
        <v>0</v>
      </c>
      <c r="AC76">
        <f t="shared" si="30"/>
        <v>0</v>
      </c>
      <c r="AD76">
        <f t="shared" si="30"/>
        <v>0</v>
      </c>
      <c r="AE76">
        <f t="shared" si="30"/>
        <v>0</v>
      </c>
      <c r="AF76">
        <f t="shared" si="30"/>
        <v>0</v>
      </c>
      <c r="AG76">
        <f t="shared" si="31"/>
        <v>0</v>
      </c>
      <c r="AH76">
        <f t="shared" si="31"/>
        <v>0</v>
      </c>
      <c r="AI76">
        <f t="shared" si="31"/>
        <v>0</v>
      </c>
      <c r="AJ76">
        <f t="shared" si="31"/>
        <v>0</v>
      </c>
      <c r="AK76">
        <f t="shared" si="31"/>
        <v>0</v>
      </c>
      <c r="AL76">
        <f t="shared" si="31"/>
        <v>0</v>
      </c>
      <c r="AM76">
        <f t="shared" si="31"/>
        <v>0</v>
      </c>
      <c r="AN76">
        <f t="shared" si="31"/>
        <v>0</v>
      </c>
      <c r="AO76">
        <f t="shared" si="31"/>
        <v>0</v>
      </c>
      <c r="AP76">
        <f t="shared" si="31"/>
        <v>0</v>
      </c>
      <c r="AQ76">
        <f t="shared" si="31"/>
        <v>0</v>
      </c>
      <c r="AR76">
        <f t="shared" si="31"/>
        <v>0</v>
      </c>
      <c r="AS76">
        <f t="shared" si="31"/>
        <v>0</v>
      </c>
      <c r="AT76">
        <f t="shared" si="31"/>
        <v>0</v>
      </c>
      <c r="AU76">
        <f t="shared" si="31"/>
        <v>0</v>
      </c>
      <c r="AV76">
        <f t="shared" si="31"/>
        <v>0</v>
      </c>
      <c r="AW76">
        <f t="shared" si="34"/>
        <v>0</v>
      </c>
      <c r="AX76">
        <f t="shared" si="34"/>
        <v>0</v>
      </c>
      <c r="AY76">
        <f t="shared" si="34"/>
        <v>0</v>
      </c>
      <c r="AZ76">
        <f t="shared" si="34"/>
        <v>0</v>
      </c>
      <c r="BA76">
        <f t="shared" si="34"/>
        <v>0</v>
      </c>
      <c r="BB76">
        <f t="shared" si="34"/>
        <v>0</v>
      </c>
      <c r="BC76">
        <f t="shared" si="34"/>
        <v>0</v>
      </c>
      <c r="BD76">
        <f t="shared" si="34"/>
        <v>0</v>
      </c>
      <c r="BE76">
        <f t="shared" si="34"/>
        <v>0</v>
      </c>
      <c r="BF76">
        <f t="shared" si="34"/>
        <v>0</v>
      </c>
      <c r="BG76">
        <f t="shared" si="34"/>
        <v>0</v>
      </c>
      <c r="BH76">
        <f t="shared" si="34"/>
        <v>0</v>
      </c>
      <c r="BI76">
        <f t="shared" si="34"/>
        <v>0</v>
      </c>
      <c r="BJ76">
        <f t="shared" si="37"/>
        <v>6.4717088308487375E-4</v>
      </c>
      <c r="BK76">
        <f t="shared" si="37"/>
        <v>1.0212692036237851E-3</v>
      </c>
      <c r="BL76">
        <f t="shared" si="37"/>
        <v>1.4435889751889584E-3</v>
      </c>
      <c r="BM76">
        <f t="shared" si="37"/>
        <v>1.8437951955377486E-3</v>
      </c>
      <c r="BN76">
        <f t="shared" si="37"/>
        <v>2.574602495108015E-3</v>
      </c>
      <c r="BO76">
        <f t="shared" si="37"/>
        <v>1.9226277443573797E-3</v>
      </c>
      <c r="BP76">
        <f t="shared" si="37"/>
        <v>1.7645692368586088E-3</v>
      </c>
      <c r="BQ76">
        <f t="shared" si="37"/>
        <v>1.489692745754771E-3</v>
      </c>
      <c r="BR76">
        <f t="shared" si="37"/>
        <v>1.1516584735029756E-3</v>
      </c>
      <c r="BS76">
        <f t="shared" si="37"/>
        <v>8.7734883282739745E-4</v>
      </c>
      <c r="BT76">
        <f t="shared" si="38"/>
        <v>8.8131755492927327E-4</v>
      </c>
      <c r="BU76">
        <f t="shared" si="38"/>
        <v>6.5681830340504283E-4</v>
      </c>
      <c r="BV76">
        <f t="shared" si="38"/>
        <v>4.2731226391069902E-4</v>
      </c>
      <c r="BW76">
        <f t="shared" si="38"/>
        <v>2.5426939217640989E-4</v>
      </c>
      <c r="BX76">
        <f t="shared" si="38"/>
        <v>0</v>
      </c>
      <c r="BY76">
        <f t="shared" si="38"/>
        <v>0</v>
      </c>
      <c r="BZ76">
        <f t="shared" si="38"/>
        <v>0</v>
      </c>
      <c r="CA76">
        <f t="shared" si="38"/>
        <v>0</v>
      </c>
      <c r="CB76">
        <f t="shared" si="38"/>
        <v>0</v>
      </c>
      <c r="CC76">
        <f t="shared" si="38"/>
        <v>0</v>
      </c>
      <c r="CD76">
        <f t="shared" si="39"/>
        <v>0</v>
      </c>
      <c r="CE76">
        <f t="shared" si="39"/>
        <v>0</v>
      </c>
      <c r="CF76">
        <f t="shared" si="39"/>
        <v>0</v>
      </c>
      <c r="CG76">
        <f t="shared" si="39"/>
        <v>0</v>
      </c>
      <c r="CH76">
        <f t="shared" si="39"/>
        <v>0</v>
      </c>
      <c r="CI76">
        <f t="shared" si="39"/>
        <v>0</v>
      </c>
      <c r="CJ76">
        <f t="shared" si="39"/>
        <v>0</v>
      </c>
      <c r="CK76">
        <f t="shared" si="39"/>
        <v>0</v>
      </c>
      <c r="CL76">
        <f t="shared" si="39"/>
        <v>0</v>
      </c>
      <c r="CM76">
        <f t="shared" si="39"/>
        <v>0</v>
      </c>
      <c r="CN76">
        <f t="shared" si="40"/>
        <v>0</v>
      </c>
      <c r="CO76">
        <f t="shared" si="40"/>
        <v>0</v>
      </c>
      <c r="CP76">
        <f t="shared" si="40"/>
        <v>0</v>
      </c>
      <c r="CQ76">
        <f t="shared" si="40"/>
        <v>0</v>
      </c>
      <c r="CR76">
        <f t="shared" si="40"/>
        <v>0</v>
      </c>
      <c r="CS76">
        <f t="shared" si="40"/>
        <v>0</v>
      </c>
      <c r="CT76">
        <f t="shared" si="40"/>
        <v>0</v>
      </c>
      <c r="CU76">
        <f t="shared" si="40"/>
        <v>0</v>
      </c>
      <c r="CV76">
        <f t="shared" si="40"/>
        <v>0</v>
      </c>
      <c r="CW76">
        <f t="shared" si="40"/>
        <v>0</v>
      </c>
      <c r="CX76">
        <f t="shared" si="40"/>
        <v>0</v>
      </c>
      <c r="CZ76">
        <v>2023</v>
      </c>
      <c r="DA76" s="7">
        <f t="shared" si="36"/>
        <v>1.6956041300265939E-2</v>
      </c>
    </row>
    <row r="77" spans="1:105" x14ac:dyDescent="0.3">
      <c r="A77">
        <v>2024</v>
      </c>
      <c r="B77">
        <f t="shared" si="33"/>
        <v>0</v>
      </c>
      <c r="C77">
        <f t="shared" si="33"/>
        <v>0</v>
      </c>
      <c r="D77">
        <f t="shared" si="33"/>
        <v>0</v>
      </c>
      <c r="E77">
        <f t="shared" si="33"/>
        <v>0</v>
      </c>
      <c r="F77">
        <f t="shared" si="33"/>
        <v>0</v>
      </c>
      <c r="G77">
        <f t="shared" si="33"/>
        <v>0</v>
      </c>
      <c r="H77">
        <f t="shared" si="33"/>
        <v>0</v>
      </c>
      <c r="I77">
        <f t="shared" si="33"/>
        <v>0</v>
      </c>
      <c r="J77">
        <f t="shared" si="33"/>
        <v>0</v>
      </c>
      <c r="K77">
        <f t="shared" si="33"/>
        <v>0</v>
      </c>
      <c r="L77">
        <f t="shared" si="33"/>
        <v>0</v>
      </c>
      <c r="M77">
        <f t="shared" si="33"/>
        <v>0</v>
      </c>
      <c r="N77">
        <f t="shared" si="33"/>
        <v>0</v>
      </c>
      <c r="O77">
        <f t="shared" si="33"/>
        <v>0</v>
      </c>
      <c r="P77">
        <f t="shared" si="33"/>
        <v>0</v>
      </c>
      <c r="Q77">
        <f t="shared" si="33"/>
        <v>0</v>
      </c>
      <c r="R77">
        <f t="shared" si="30"/>
        <v>0</v>
      </c>
      <c r="S77">
        <f t="shared" si="30"/>
        <v>0</v>
      </c>
      <c r="T77">
        <f t="shared" si="30"/>
        <v>0</v>
      </c>
      <c r="U77">
        <f t="shared" si="30"/>
        <v>0</v>
      </c>
      <c r="V77">
        <f t="shared" si="30"/>
        <v>0</v>
      </c>
      <c r="W77">
        <f t="shared" si="30"/>
        <v>0</v>
      </c>
      <c r="X77">
        <f t="shared" si="30"/>
        <v>0</v>
      </c>
      <c r="Y77">
        <f t="shared" si="30"/>
        <v>0</v>
      </c>
      <c r="Z77">
        <f t="shared" si="30"/>
        <v>0</v>
      </c>
      <c r="AA77">
        <f t="shared" si="30"/>
        <v>0</v>
      </c>
      <c r="AB77">
        <f t="shared" si="30"/>
        <v>0</v>
      </c>
      <c r="AC77">
        <f t="shared" si="30"/>
        <v>0</v>
      </c>
      <c r="AD77">
        <f t="shared" si="30"/>
        <v>0</v>
      </c>
      <c r="AE77">
        <f t="shared" si="30"/>
        <v>0</v>
      </c>
      <c r="AF77">
        <f t="shared" si="30"/>
        <v>0</v>
      </c>
      <c r="AG77">
        <f t="shared" si="31"/>
        <v>0</v>
      </c>
      <c r="AH77">
        <f t="shared" si="31"/>
        <v>0</v>
      </c>
      <c r="AI77">
        <f t="shared" si="31"/>
        <v>0</v>
      </c>
      <c r="AJ77">
        <f t="shared" si="31"/>
        <v>0</v>
      </c>
      <c r="AK77">
        <f t="shared" si="31"/>
        <v>0</v>
      </c>
      <c r="AL77">
        <f t="shared" si="31"/>
        <v>0</v>
      </c>
      <c r="AM77">
        <f t="shared" si="31"/>
        <v>0</v>
      </c>
      <c r="AN77">
        <f t="shared" si="31"/>
        <v>0</v>
      </c>
      <c r="AO77">
        <f t="shared" si="31"/>
        <v>0</v>
      </c>
      <c r="AP77">
        <f t="shared" si="31"/>
        <v>0</v>
      </c>
      <c r="AQ77">
        <f t="shared" si="31"/>
        <v>0</v>
      </c>
      <c r="AR77">
        <f t="shared" si="31"/>
        <v>0</v>
      </c>
      <c r="AS77">
        <f t="shared" si="31"/>
        <v>0</v>
      </c>
      <c r="AT77">
        <f t="shared" si="31"/>
        <v>0</v>
      </c>
      <c r="AU77">
        <f t="shared" si="31"/>
        <v>0</v>
      </c>
      <c r="AV77">
        <f t="shared" si="31"/>
        <v>0</v>
      </c>
      <c r="AW77">
        <f t="shared" si="34"/>
        <v>0</v>
      </c>
      <c r="AX77">
        <f t="shared" si="34"/>
        <v>0</v>
      </c>
      <c r="AY77">
        <f t="shared" si="34"/>
        <v>0</v>
      </c>
      <c r="AZ77">
        <f t="shared" si="34"/>
        <v>0</v>
      </c>
      <c r="BA77">
        <f t="shared" si="34"/>
        <v>0</v>
      </c>
      <c r="BB77">
        <f t="shared" si="34"/>
        <v>0</v>
      </c>
      <c r="BC77">
        <f t="shared" si="34"/>
        <v>0</v>
      </c>
      <c r="BD77">
        <f t="shared" si="34"/>
        <v>0</v>
      </c>
      <c r="BE77">
        <f t="shared" si="34"/>
        <v>0</v>
      </c>
      <c r="BF77">
        <f t="shared" si="34"/>
        <v>0</v>
      </c>
      <c r="BG77">
        <f t="shared" si="34"/>
        <v>0</v>
      </c>
      <c r="BH77">
        <f t="shared" si="34"/>
        <v>0</v>
      </c>
      <c r="BI77">
        <f t="shared" si="34"/>
        <v>0</v>
      </c>
      <c r="BJ77">
        <f t="shared" si="37"/>
        <v>7.7480421813608594E-4</v>
      </c>
      <c r="BK77">
        <f t="shared" si="37"/>
        <v>1.2725797903011041E-3</v>
      </c>
      <c r="BL77">
        <f t="shared" si="37"/>
        <v>1.8722339747015689E-3</v>
      </c>
      <c r="BM77">
        <f t="shared" si="37"/>
        <v>2.4888631840629489E-3</v>
      </c>
      <c r="BN77">
        <f t="shared" si="37"/>
        <v>3.6171815721610231E-3</v>
      </c>
      <c r="BO77">
        <f t="shared" si="37"/>
        <v>2.8114289217924791E-3</v>
      </c>
      <c r="BP77">
        <f t="shared" si="37"/>
        <v>2.685606540726115E-3</v>
      </c>
      <c r="BQ77">
        <f t="shared" si="37"/>
        <v>2.35978352418513E-3</v>
      </c>
      <c r="BR77">
        <f t="shared" si="37"/>
        <v>1.8987638218463971E-3</v>
      </c>
      <c r="BS77">
        <f t="shared" si="37"/>
        <v>1.5055366176616885E-3</v>
      </c>
      <c r="BT77">
        <f t="shared" si="38"/>
        <v>1.5740670227983719E-3</v>
      </c>
      <c r="BU77">
        <f t="shared" si="38"/>
        <v>1.2209779625975742E-3</v>
      </c>
      <c r="BV77">
        <f t="shared" si="38"/>
        <v>8.2676049261039698E-4</v>
      </c>
      <c r="BW77">
        <f t="shared" si="38"/>
        <v>5.1203567692211839E-4</v>
      </c>
      <c r="BX77">
        <f t="shared" si="38"/>
        <v>2.9378284436317489E-4</v>
      </c>
      <c r="BY77">
        <f t="shared" si="38"/>
        <v>0</v>
      </c>
      <c r="BZ77">
        <f t="shared" si="38"/>
        <v>0</v>
      </c>
      <c r="CA77">
        <f t="shared" si="38"/>
        <v>0</v>
      </c>
      <c r="CB77">
        <f t="shared" si="38"/>
        <v>0</v>
      </c>
      <c r="CC77">
        <f t="shared" si="38"/>
        <v>0</v>
      </c>
      <c r="CD77">
        <f t="shared" si="39"/>
        <v>0</v>
      </c>
      <c r="CE77">
        <f t="shared" si="39"/>
        <v>0</v>
      </c>
      <c r="CF77">
        <f t="shared" si="39"/>
        <v>0</v>
      </c>
      <c r="CG77">
        <f t="shared" si="39"/>
        <v>0</v>
      </c>
      <c r="CH77">
        <f t="shared" si="39"/>
        <v>0</v>
      </c>
      <c r="CI77">
        <f t="shared" si="39"/>
        <v>0</v>
      </c>
      <c r="CJ77">
        <f t="shared" si="39"/>
        <v>0</v>
      </c>
      <c r="CK77">
        <f t="shared" si="39"/>
        <v>0</v>
      </c>
      <c r="CL77">
        <f t="shared" si="39"/>
        <v>0</v>
      </c>
      <c r="CM77">
        <f t="shared" si="39"/>
        <v>0</v>
      </c>
      <c r="CN77">
        <f t="shared" si="40"/>
        <v>0</v>
      </c>
      <c r="CO77">
        <f t="shared" si="40"/>
        <v>0</v>
      </c>
      <c r="CP77">
        <f t="shared" si="40"/>
        <v>0</v>
      </c>
      <c r="CQ77">
        <f t="shared" si="40"/>
        <v>0</v>
      </c>
      <c r="CR77">
        <f t="shared" si="40"/>
        <v>0</v>
      </c>
      <c r="CS77">
        <f t="shared" si="40"/>
        <v>0</v>
      </c>
      <c r="CT77">
        <f t="shared" si="40"/>
        <v>0</v>
      </c>
      <c r="CU77">
        <f t="shared" si="40"/>
        <v>0</v>
      </c>
      <c r="CV77">
        <f t="shared" si="40"/>
        <v>0</v>
      </c>
      <c r="CW77">
        <f t="shared" si="40"/>
        <v>0</v>
      </c>
      <c r="CX77">
        <f t="shared" si="40"/>
        <v>0</v>
      </c>
      <c r="CZ77">
        <v>2024</v>
      </c>
      <c r="DA77" s="7">
        <f t="shared" si="36"/>
        <v>2.5714406164866178E-2</v>
      </c>
    </row>
    <row r="78" spans="1:105" x14ac:dyDescent="0.3">
      <c r="A78">
        <v>2025</v>
      </c>
      <c r="B78">
        <f t="shared" si="33"/>
        <v>0</v>
      </c>
      <c r="C78">
        <f t="shared" si="33"/>
        <v>0</v>
      </c>
      <c r="D78">
        <f t="shared" si="33"/>
        <v>0</v>
      </c>
      <c r="E78">
        <f t="shared" si="33"/>
        <v>0</v>
      </c>
      <c r="F78">
        <f t="shared" si="33"/>
        <v>0</v>
      </c>
      <c r="G78">
        <f t="shared" si="33"/>
        <v>0</v>
      </c>
      <c r="H78">
        <f t="shared" si="33"/>
        <v>0</v>
      </c>
      <c r="I78">
        <f t="shared" si="33"/>
        <v>0</v>
      </c>
      <c r="J78">
        <f t="shared" si="33"/>
        <v>0</v>
      </c>
      <c r="K78">
        <f t="shared" si="33"/>
        <v>0</v>
      </c>
      <c r="L78">
        <f t="shared" si="33"/>
        <v>0</v>
      </c>
      <c r="M78">
        <f t="shared" si="33"/>
        <v>0</v>
      </c>
      <c r="N78">
        <f t="shared" si="33"/>
        <v>0</v>
      </c>
      <c r="O78">
        <f t="shared" si="33"/>
        <v>0</v>
      </c>
      <c r="P78">
        <f t="shared" si="33"/>
        <v>0</v>
      </c>
      <c r="Q78">
        <f t="shared" si="33"/>
        <v>0</v>
      </c>
      <c r="R78">
        <f t="shared" si="30"/>
        <v>0</v>
      </c>
      <c r="S78">
        <f t="shared" si="30"/>
        <v>0</v>
      </c>
      <c r="T78">
        <f t="shared" si="30"/>
        <v>0</v>
      </c>
      <c r="U78">
        <f t="shared" si="30"/>
        <v>0</v>
      </c>
      <c r="V78">
        <f t="shared" si="30"/>
        <v>0</v>
      </c>
      <c r="W78">
        <f t="shared" si="30"/>
        <v>0</v>
      </c>
      <c r="X78">
        <f t="shared" si="30"/>
        <v>0</v>
      </c>
      <c r="Y78">
        <f t="shared" si="30"/>
        <v>0</v>
      </c>
      <c r="Z78">
        <f t="shared" si="30"/>
        <v>0</v>
      </c>
      <c r="AA78">
        <f t="shared" si="30"/>
        <v>0</v>
      </c>
      <c r="AB78">
        <f t="shared" si="30"/>
        <v>0</v>
      </c>
      <c r="AC78">
        <f t="shared" si="30"/>
        <v>0</v>
      </c>
      <c r="AD78">
        <f t="shared" si="30"/>
        <v>0</v>
      </c>
      <c r="AE78">
        <f t="shared" si="30"/>
        <v>0</v>
      </c>
      <c r="AF78">
        <f t="shared" si="30"/>
        <v>0</v>
      </c>
      <c r="AG78">
        <f t="shared" si="31"/>
        <v>0</v>
      </c>
      <c r="AH78">
        <f t="shared" si="31"/>
        <v>0</v>
      </c>
      <c r="AI78">
        <f t="shared" si="31"/>
        <v>0</v>
      </c>
      <c r="AJ78">
        <f t="shared" si="31"/>
        <v>0</v>
      </c>
      <c r="AK78">
        <f t="shared" si="31"/>
        <v>0</v>
      </c>
      <c r="AL78">
        <f t="shared" si="31"/>
        <v>0</v>
      </c>
      <c r="AM78">
        <f t="shared" si="31"/>
        <v>0</v>
      </c>
      <c r="AN78">
        <f t="shared" si="31"/>
        <v>0</v>
      </c>
      <c r="AO78">
        <f t="shared" si="31"/>
        <v>0</v>
      </c>
      <c r="AP78">
        <f t="shared" si="31"/>
        <v>0</v>
      </c>
      <c r="AQ78">
        <f t="shared" si="31"/>
        <v>0</v>
      </c>
      <c r="AR78">
        <f t="shared" si="31"/>
        <v>0</v>
      </c>
      <c r="AS78">
        <f t="shared" si="31"/>
        <v>0</v>
      </c>
      <c r="AT78">
        <f t="shared" si="31"/>
        <v>0</v>
      </c>
      <c r="AU78">
        <f t="shared" si="31"/>
        <v>0</v>
      </c>
      <c r="AV78">
        <f t="shared" si="31"/>
        <v>0</v>
      </c>
      <c r="AW78">
        <f t="shared" si="34"/>
        <v>0</v>
      </c>
      <c r="AX78">
        <f t="shared" si="34"/>
        <v>0</v>
      </c>
      <c r="AY78">
        <f t="shared" si="34"/>
        <v>0</v>
      </c>
      <c r="AZ78">
        <f t="shared" si="34"/>
        <v>0</v>
      </c>
      <c r="BA78">
        <f t="shared" si="34"/>
        <v>0</v>
      </c>
      <c r="BB78">
        <f t="shared" si="34"/>
        <v>0</v>
      </c>
      <c r="BC78">
        <f t="shared" si="34"/>
        <v>0</v>
      </c>
      <c r="BD78">
        <f t="shared" si="34"/>
        <v>0</v>
      </c>
      <c r="BE78">
        <f t="shared" si="34"/>
        <v>0</v>
      </c>
      <c r="BF78">
        <f t="shared" si="34"/>
        <v>0</v>
      </c>
      <c r="BG78">
        <f t="shared" si="34"/>
        <v>0</v>
      </c>
      <c r="BH78">
        <f t="shared" si="34"/>
        <v>0</v>
      </c>
      <c r="BI78">
        <f t="shared" si="34"/>
        <v>0</v>
      </c>
      <c r="BJ78">
        <f t="shared" si="37"/>
        <v>8.9123699136599928E-4</v>
      </c>
      <c r="BK78">
        <f t="shared" si="37"/>
        <v>1.5235546209063939E-3</v>
      </c>
      <c r="BL78">
        <f t="shared" si="37"/>
        <v>2.3329471900907475E-3</v>
      </c>
      <c r="BM78">
        <f t="shared" si="37"/>
        <v>3.2278815450060092E-3</v>
      </c>
      <c r="BN78">
        <f t="shared" si="37"/>
        <v>4.8826844037831709E-3</v>
      </c>
      <c r="BO78">
        <f t="shared" si="37"/>
        <v>3.9499102897131468E-3</v>
      </c>
      <c r="BP78">
        <f t="shared" si="37"/>
        <v>3.9271210577875538E-3</v>
      </c>
      <c r="BQ78">
        <f t="shared" si="37"/>
        <v>3.5914998033920241E-3</v>
      </c>
      <c r="BR78">
        <f t="shared" si="37"/>
        <v>3.0077823738355724E-3</v>
      </c>
      <c r="BS78">
        <f t="shared" si="37"/>
        <v>2.4822102453567535E-3</v>
      </c>
      <c r="BT78">
        <f t="shared" si="38"/>
        <v>2.7011098126608932E-3</v>
      </c>
      <c r="BU78">
        <f t="shared" si="38"/>
        <v>2.1807135642981945E-3</v>
      </c>
      <c r="BV78">
        <f t="shared" si="38"/>
        <v>1.5368882636041638E-3</v>
      </c>
      <c r="BW78">
        <f t="shared" si="38"/>
        <v>9.906827026492683E-4</v>
      </c>
      <c r="BX78">
        <f t="shared" si="38"/>
        <v>5.9160599824472173E-4</v>
      </c>
      <c r="BY78">
        <f t="shared" si="38"/>
        <v>3.2820314391789296E-4</v>
      </c>
      <c r="BZ78">
        <f t="shared" si="38"/>
        <v>0</v>
      </c>
      <c r="CA78">
        <f t="shared" si="38"/>
        <v>0</v>
      </c>
      <c r="CB78">
        <f t="shared" si="38"/>
        <v>0</v>
      </c>
      <c r="CC78">
        <f t="shared" si="38"/>
        <v>0</v>
      </c>
      <c r="CD78">
        <f t="shared" si="39"/>
        <v>0</v>
      </c>
      <c r="CE78">
        <f t="shared" si="39"/>
        <v>0</v>
      </c>
      <c r="CF78">
        <f t="shared" si="39"/>
        <v>0</v>
      </c>
      <c r="CG78">
        <f t="shared" si="39"/>
        <v>0</v>
      </c>
      <c r="CH78">
        <f t="shared" si="39"/>
        <v>0</v>
      </c>
      <c r="CI78">
        <f t="shared" si="39"/>
        <v>0</v>
      </c>
      <c r="CJ78">
        <f t="shared" si="39"/>
        <v>0</v>
      </c>
      <c r="CK78">
        <f t="shared" si="39"/>
        <v>0</v>
      </c>
      <c r="CL78">
        <f t="shared" si="39"/>
        <v>0</v>
      </c>
      <c r="CM78">
        <f t="shared" si="39"/>
        <v>0</v>
      </c>
      <c r="CN78">
        <f t="shared" si="40"/>
        <v>0</v>
      </c>
      <c r="CO78">
        <f t="shared" si="40"/>
        <v>0</v>
      </c>
      <c r="CP78">
        <f t="shared" si="40"/>
        <v>0</v>
      </c>
      <c r="CQ78">
        <f t="shared" si="40"/>
        <v>0</v>
      </c>
      <c r="CR78">
        <f t="shared" si="40"/>
        <v>0</v>
      </c>
      <c r="CS78">
        <f t="shared" si="40"/>
        <v>0</v>
      </c>
      <c r="CT78">
        <f t="shared" si="40"/>
        <v>0</v>
      </c>
      <c r="CU78">
        <f t="shared" si="40"/>
        <v>0</v>
      </c>
      <c r="CV78">
        <f t="shared" si="40"/>
        <v>0</v>
      </c>
      <c r="CW78">
        <f t="shared" si="40"/>
        <v>0</v>
      </c>
      <c r="CX78">
        <f t="shared" si="40"/>
        <v>0</v>
      </c>
      <c r="CZ78">
        <v>2025</v>
      </c>
      <c r="DA78" s="7">
        <f t="shared" si="36"/>
        <v>3.8146032006612506E-2</v>
      </c>
    </row>
    <row r="79" spans="1:105" x14ac:dyDescent="0.3">
      <c r="A79">
        <v>2026</v>
      </c>
      <c r="B79">
        <f t="shared" si="33"/>
        <v>0</v>
      </c>
      <c r="C79">
        <f t="shared" si="33"/>
        <v>0</v>
      </c>
      <c r="D79">
        <f t="shared" si="33"/>
        <v>0</v>
      </c>
      <c r="E79">
        <f t="shared" si="33"/>
        <v>0</v>
      </c>
      <c r="F79">
        <f t="shared" si="33"/>
        <v>0</v>
      </c>
      <c r="G79">
        <f t="shared" si="33"/>
        <v>0</v>
      </c>
      <c r="H79">
        <f t="shared" si="33"/>
        <v>0</v>
      </c>
      <c r="I79">
        <f t="shared" si="33"/>
        <v>0</v>
      </c>
      <c r="J79">
        <f t="shared" si="33"/>
        <v>0</v>
      </c>
      <c r="K79">
        <f t="shared" si="33"/>
        <v>0</v>
      </c>
      <c r="L79">
        <f t="shared" si="33"/>
        <v>0</v>
      </c>
      <c r="M79">
        <f t="shared" si="33"/>
        <v>0</v>
      </c>
      <c r="N79">
        <f t="shared" si="33"/>
        <v>0</v>
      </c>
      <c r="O79">
        <f t="shared" si="33"/>
        <v>0</v>
      </c>
      <c r="P79">
        <f t="shared" si="33"/>
        <v>0</v>
      </c>
      <c r="Q79">
        <f t="shared" si="33"/>
        <v>0</v>
      </c>
      <c r="R79">
        <f t="shared" si="30"/>
        <v>0</v>
      </c>
      <c r="S79">
        <f t="shared" si="30"/>
        <v>0</v>
      </c>
      <c r="T79">
        <f t="shared" si="30"/>
        <v>0</v>
      </c>
      <c r="U79">
        <f t="shared" si="30"/>
        <v>0</v>
      </c>
      <c r="V79">
        <f t="shared" si="30"/>
        <v>0</v>
      </c>
      <c r="W79">
        <f t="shared" si="30"/>
        <v>0</v>
      </c>
      <c r="X79">
        <f t="shared" si="30"/>
        <v>0</v>
      </c>
      <c r="Y79">
        <f t="shared" si="30"/>
        <v>0</v>
      </c>
      <c r="Z79">
        <f t="shared" si="30"/>
        <v>0</v>
      </c>
      <c r="AA79">
        <f t="shared" si="30"/>
        <v>0</v>
      </c>
      <c r="AB79">
        <f t="shared" si="30"/>
        <v>0</v>
      </c>
      <c r="AC79">
        <f t="shared" si="30"/>
        <v>0</v>
      </c>
      <c r="AD79">
        <f t="shared" si="30"/>
        <v>0</v>
      </c>
      <c r="AE79">
        <f t="shared" si="30"/>
        <v>0</v>
      </c>
      <c r="AF79">
        <f t="shared" si="30"/>
        <v>0</v>
      </c>
      <c r="AG79">
        <f t="shared" si="31"/>
        <v>0</v>
      </c>
      <c r="AH79">
        <f t="shared" si="31"/>
        <v>0</v>
      </c>
      <c r="AI79">
        <f t="shared" si="31"/>
        <v>0</v>
      </c>
      <c r="AJ79">
        <f t="shared" si="31"/>
        <v>0</v>
      </c>
      <c r="AK79">
        <f t="shared" si="31"/>
        <v>0</v>
      </c>
      <c r="AL79">
        <f t="shared" si="31"/>
        <v>0</v>
      </c>
      <c r="AM79">
        <f t="shared" si="31"/>
        <v>0</v>
      </c>
      <c r="AN79">
        <f t="shared" si="31"/>
        <v>0</v>
      </c>
      <c r="AO79">
        <f t="shared" si="31"/>
        <v>0</v>
      </c>
      <c r="AP79">
        <f t="shared" si="31"/>
        <v>0</v>
      </c>
      <c r="AQ79">
        <f t="shared" si="31"/>
        <v>0</v>
      </c>
      <c r="AR79">
        <f t="shared" si="31"/>
        <v>0</v>
      </c>
      <c r="AS79">
        <f t="shared" si="31"/>
        <v>0</v>
      </c>
      <c r="AT79">
        <f t="shared" si="31"/>
        <v>0</v>
      </c>
      <c r="AU79">
        <f t="shared" si="31"/>
        <v>0</v>
      </c>
      <c r="AV79">
        <f t="shared" si="31"/>
        <v>0</v>
      </c>
      <c r="AW79">
        <f t="shared" si="34"/>
        <v>0</v>
      </c>
      <c r="AX79">
        <f t="shared" si="34"/>
        <v>0</v>
      </c>
      <c r="AY79">
        <f t="shared" si="34"/>
        <v>0</v>
      </c>
      <c r="AZ79">
        <f t="shared" si="34"/>
        <v>0</v>
      </c>
      <c r="BA79">
        <f t="shared" si="34"/>
        <v>0</v>
      </c>
      <c r="BB79">
        <f t="shared" si="34"/>
        <v>0</v>
      </c>
      <c r="BC79">
        <f t="shared" si="34"/>
        <v>0</v>
      </c>
      <c r="BD79">
        <f t="shared" si="34"/>
        <v>0</v>
      </c>
      <c r="BE79">
        <f t="shared" si="34"/>
        <v>0</v>
      </c>
      <c r="BF79">
        <f t="shared" si="34"/>
        <v>0</v>
      </c>
      <c r="BG79">
        <f t="shared" si="34"/>
        <v>0</v>
      </c>
      <c r="BH79">
        <f t="shared" si="34"/>
        <v>0</v>
      </c>
      <c r="BI79">
        <f t="shared" si="34"/>
        <v>0</v>
      </c>
      <c r="BJ79">
        <f t="shared" si="37"/>
        <v>9.8496920397093957E-4</v>
      </c>
      <c r="BK79">
        <f t="shared" si="37"/>
        <v>1.7525049615564805E-3</v>
      </c>
      <c r="BL79">
        <f t="shared" si="37"/>
        <v>2.7930448832228813E-3</v>
      </c>
      <c r="BM79">
        <f t="shared" si="37"/>
        <v>4.0221880823244315E-3</v>
      </c>
      <c r="BN79">
        <f t="shared" si="37"/>
        <v>6.332500306960121E-3</v>
      </c>
      <c r="BO79">
        <f t="shared" si="37"/>
        <v>5.3318211937043733E-3</v>
      </c>
      <c r="BP79">
        <f t="shared" si="37"/>
        <v>5.5173992679901761E-3</v>
      </c>
      <c r="BQ79">
        <f t="shared" si="37"/>
        <v>5.2517948154562023E-3</v>
      </c>
      <c r="BR79">
        <f t="shared" si="37"/>
        <v>4.577729140645098E-3</v>
      </c>
      <c r="BS79">
        <f t="shared" si="37"/>
        <v>3.9320046749564009E-3</v>
      </c>
      <c r="BT79">
        <f t="shared" si="38"/>
        <v>4.4533772026308554E-3</v>
      </c>
      <c r="BU79">
        <f t="shared" si="38"/>
        <v>3.742119440795299E-3</v>
      </c>
      <c r="BV79">
        <f t="shared" si="38"/>
        <v>2.7449415025657879E-3</v>
      </c>
      <c r="BW79">
        <f t="shared" si="38"/>
        <v>1.841607856526848E-3</v>
      </c>
      <c r="BX79">
        <f t="shared" si="38"/>
        <v>1.1446347503901476E-3</v>
      </c>
      <c r="BY79">
        <f t="shared" si="38"/>
        <v>6.6091996966498019E-4</v>
      </c>
      <c r="BZ79">
        <f t="shared" si="38"/>
        <v>3.9652146202695006E-4</v>
      </c>
      <c r="CA79">
        <f t="shared" si="38"/>
        <v>0</v>
      </c>
      <c r="CB79">
        <f t="shared" si="38"/>
        <v>0</v>
      </c>
      <c r="CC79">
        <f t="shared" si="38"/>
        <v>0</v>
      </c>
      <c r="CD79">
        <f t="shared" si="39"/>
        <v>0</v>
      </c>
      <c r="CE79">
        <f t="shared" si="39"/>
        <v>0</v>
      </c>
      <c r="CF79">
        <f t="shared" si="39"/>
        <v>0</v>
      </c>
      <c r="CG79">
        <f t="shared" si="39"/>
        <v>0</v>
      </c>
      <c r="CH79">
        <f t="shared" si="39"/>
        <v>0</v>
      </c>
      <c r="CI79">
        <f t="shared" si="39"/>
        <v>0</v>
      </c>
      <c r="CJ79">
        <f t="shared" si="39"/>
        <v>0</v>
      </c>
      <c r="CK79">
        <f t="shared" si="39"/>
        <v>0</v>
      </c>
      <c r="CL79">
        <f t="shared" si="39"/>
        <v>0</v>
      </c>
      <c r="CM79">
        <f t="shared" si="39"/>
        <v>0</v>
      </c>
      <c r="CN79">
        <f t="shared" si="40"/>
        <v>0</v>
      </c>
      <c r="CO79">
        <f t="shared" si="40"/>
        <v>0</v>
      </c>
      <c r="CP79">
        <f t="shared" si="40"/>
        <v>0</v>
      </c>
      <c r="CQ79">
        <f t="shared" si="40"/>
        <v>0</v>
      </c>
      <c r="CR79">
        <f t="shared" si="40"/>
        <v>0</v>
      </c>
      <c r="CS79">
        <f t="shared" si="40"/>
        <v>0</v>
      </c>
      <c r="CT79">
        <f t="shared" si="40"/>
        <v>0</v>
      </c>
      <c r="CU79">
        <f t="shared" si="40"/>
        <v>0</v>
      </c>
      <c r="CV79">
        <f t="shared" si="40"/>
        <v>0</v>
      </c>
      <c r="CW79">
        <f t="shared" si="40"/>
        <v>0</v>
      </c>
      <c r="CX79">
        <f t="shared" si="40"/>
        <v>0</v>
      </c>
      <c r="CZ79">
        <v>2026</v>
      </c>
      <c r="DA79" s="7">
        <f t="shared" si="36"/>
        <v>5.5480078715387966E-2</v>
      </c>
    </row>
    <row r="80" spans="1:105" x14ac:dyDescent="0.3">
      <c r="A80">
        <v>2027</v>
      </c>
      <c r="B80">
        <f t="shared" si="33"/>
        <v>0</v>
      </c>
      <c r="C80">
        <f t="shared" si="33"/>
        <v>0</v>
      </c>
      <c r="D80">
        <f t="shared" si="33"/>
        <v>0</v>
      </c>
      <c r="E80">
        <f t="shared" si="33"/>
        <v>0</v>
      </c>
      <c r="F80">
        <f t="shared" si="33"/>
        <v>0</v>
      </c>
      <c r="G80">
        <f t="shared" si="33"/>
        <v>0</v>
      </c>
      <c r="H80">
        <f t="shared" si="33"/>
        <v>0</v>
      </c>
      <c r="I80">
        <f t="shared" si="33"/>
        <v>0</v>
      </c>
      <c r="J80">
        <f t="shared" si="33"/>
        <v>0</v>
      </c>
      <c r="K80">
        <f t="shared" si="33"/>
        <v>0</v>
      </c>
      <c r="L80">
        <f t="shared" si="33"/>
        <v>0</v>
      </c>
      <c r="M80">
        <f t="shared" si="33"/>
        <v>0</v>
      </c>
      <c r="N80">
        <f t="shared" si="33"/>
        <v>0</v>
      </c>
      <c r="O80">
        <f t="shared" si="33"/>
        <v>0</v>
      </c>
      <c r="P80">
        <f t="shared" si="33"/>
        <v>0</v>
      </c>
      <c r="Q80">
        <f t="shared" si="33"/>
        <v>0</v>
      </c>
      <c r="R80">
        <f t="shared" si="30"/>
        <v>0</v>
      </c>
      <c r="S80">
        <f t="shared" si="30"/>
        <v>0</v>
      </c>
      <c r="T80">
        <f t="shared" si="30"/>
        <v>0</v>
      </c>
      <c r="U80">
        <f t="shared" si="30"/>
        <v>0</v>
      </c>
      <c r="V80">
        <f t="shared" si="30"/>
        <v>0</v>
      </c>
      <c r="W80">
        <f t="shared" si="30"/>
        <v>0</v>
      </c>
      <c r="X80">
        <f t="shared" si="30"/>
        <v>0</v>
      </c>
      <c r="Y80">
        <f t="shared" si="30"/>
        <v>0</v>
      </c>
      <c r="Z80">
        <f t="shared" si="30"/>
        <v>0</v>
      </c>
      <c r="AA80">
        <f t="shared" si="30"/>
        <v>0</v>
      </c>
      <c r="AB80">
        <f t="shared" si="30"/>
        <v>0</v>
      </c>
      <c r="AC80">
        <f t="shared" si="30"/>
        <v>0</v>
      </c>
      <c r="AD80">
        <f t="shared" si="30"/>
        <v>0</v>
      </c>
      <c r="AE80">
        <f t="shared" si="30"/>
        <v>0</v>
      </c>
      <c r="AF80">
        <f t="shared" si="30"/>
        <v>0</v>
      </c>
      <c r="AG80">
        <f t="shared" si="31"/>
        <v>0</v>
      </c>
      <c r="AH80">
        <f t="shared" si="31"/>
        <v>0</v>
      </c>
      <c r="AI80">
        <f t="shared" si="31"/>
        <v>0</v>
      </c>
      <c r="AJ80">
        <f t="shared" si="31"/>
        <v>0</v>
      </c>
      <c r="AK80">
        <f t="shared" si="31"/>
        <v>0</v>
      </c>
      <c r="AL80">
        <f t="shared" si="31"/>
        <v>0</v>
      </c>
      <c r="AM80">
        <f t="shared" si="31"/>
        <v>0</v>
      </c>
      <c r="AN80">
        <f t="shared" si="31"/>
        <v>0</v>
      </c>
      <c r="AO80">
        <f t="shared" si="31"/>
        <v>0</v>
      </c>
      <c r="AP80">
        <f t="shared" si="31"/>
        <v>0</v>
      </c>
      <c r="AQ80">
        <f t="shared" si="31"/>
        <v>0</v>
      </c>
      <c r="AR80">
        <f t="shared" si="31"/>
        <v>0</v>
      </c>
      <c r="AS80">
        <f t="shared" si="31"/>
        <v>0</v>
      </c>
      <c r="AT80">
        <f t="shared" si="31"/>
        <v>0</v>
      </c>
      <c r="AU80">
        <f t="shared" si="31"/>
        <v>0</v>
      </c>
      <c r="AV80">
        <f t="shared" si="31"/>
        <v>0</v>
      </c>
      <c r="AW80">
        <f t="shared" si="34"/>
        <v>0</v>
      </c>
      <c r="AX80">
        <f t="shared" si="34"/>
        <v>0</v>
      </c>
      <c r="AY80">
        <f t="shared" si="34"/>
        <v>0</v>
      </c>
      <c r="AZ80">
        <f t="shared" si="34"/>
        <v>0</v>
      </c>
      <c r="BA80">
        <f t="shared" si="34"/>
        <v>0</v>
      </c>
      <c r="BB80">
        <f t="shared" si="34"/>
        <v>0</v>
      </c>
      <c r="BC80">
        <f t="shared" si="34"/>
        <v>0</v>
      </c>
      <c r="BD80">
        <f t="shared" si="34"/>
        <v>0</v>
      </c>
      <c r="BE80">
        <f t="shared" si="34"/>
        <v>0</v>
      </c>
      <c r="BF80">
        <f t="shared" si="34"/>
        <v>0</v>
      </c>
      <c r="BG80">
        <f t="shared" si="34"/>
        <v>0</v>
      </c>
      <c r="BH80">
        <f t="shared" si="34"/>
        <v>0</v>
      </c>
      <c r="BI80">
        <f t="shared" si="34"/>
        <v>0</v>
      </c>
      <c r="BJ80">
        <f t="shared" si="37"/>
        <v>1.0458762979980343E-3</v>
      </c>
      <c r="BK80">
        <f t="shared" si="37"/>
        <v>1.9368175172955033E-3</v>
      </c>
      <c r="BL80">
        <f t="shared" si="37"/>
        <v>3.2127663482035243E-3</v>
      </c>
      <c r="BM80">
        <f t="shared" si="37"/>
        <v>4.8154334099004261E-3</v>
      </c>
      <c r="BN80">
        <f t="shared" si="37"/>
        <v>7.8907812789404518E-3</v>
      </c>
      <c r="BO80">
        <f t="shared" si="37"/>
        <v>6.914999322837412E-3</v>
      </c>
      <c r="BP80">
        <f t="shared" si="37"/>
        <v>7.4477099968099326E-3</v>
      </c>
      <c r="BQ80">
        <f t="shared" si="37"/>
        <v>7.3784964721095659E-3</v>
      </c>
      <c r="BR80">
        <f t="shared" si="37"/>
        <v>6.6939427769692993E-3</v>
      </c>
      <c r="BS80">
        <f t="shared" si="37"/>
        <v>5.9843599517963872E-3</v>
      </c>
      <c r="BT80">
        <f t="shared" si="38"/>
        <v>7.0544789720550323E-3</v>
      </c>
      <c r="BU80">
        <f t="shared" si="38"/>
        <v>6.1697119195396818E-3</v>
      </c>
      <c r="BV80">
        <f t="shared" si="38"/>
        <v>4.7103384546989032E-3</v>
      </c>
      <c r="BW80">
        <f t="shared" si="38"/>
        <v>3.2891824061282199E-3</v>
      </c>
      <c r="BX80">
        <f t="shared" si="38"/>
        <v>2.1277936351720358E-3</v>
      </c>
      <c r="BY80">
        <f t="shared" si="38"/>
        <v>1.2787428909610248E-3</v>
      </c>
      <c r="BZ80">
        <f t="shared" si="38"/>
        <v>7.9849616772692338E-4</v>
      </c>
      <c r="CA80">
        <f t="shared" si="38"/>
        <v>4.6339650193927371E-4</v>
      </c>
      <c r="CB80">
        <f t="shared" si="38"/>
        <v>0</v>
      </c>
      <c r="CC80">
        <f t="shared" si="38"/>
        <v>0</v>
      </c>
      <c r="CD80">
        <f t="shared" si="39"/>
        <v>0</v>
      </c>
      <c r="CE80">
        <f t="shared" si="39"/>
        <v>0</v>
      </c>
      <c r="CF80">
        <f t="shared" si="39"/>
        <v>0</v>
      </c>
      <c r="CG80">
        <f t="shared" si="39"/>
        <v>0</v>
      </c>
      <c r="CH80">
        <f t="shared" si="39"/>
        <v>0</v>
      </c>
      <c r="CI80">
        <f t="shared" si="39"/>
        <v>0</v>
      </c>
      <c r="CJ80">
        <f t="shared" si="39"/>
        <v>0</v>
      </c>
      <c r="CK80">
        <f t="shared" si="39"/>
        <v>0</v>
      </c>
      <c r="CL80">
        <f t="shared" si="39"/>
        <v>0</v>
      </c>
      <c r="CM80">
        <f t="shared" si="39"/>
        <v>0</v>
      </c>
      <c r="CN80">
        <f t="shared" si="40"/>
        <v>0</v>
      </c>
      <c r="CO80">
        <f t="shared" si="40"/>
        <v>0</v>
      </c>
      <c r="CP80">
        <f t="shared" si="40"/>
        <v>0</v>
      </c>
      <c r="CQ80">
        <f t="shared" si="40"/>
        <v>0</v>
      </c>
      <c r="CR80">
        <f t="shared" si="40"/>
        <v>0</v>
      </c>
      <c r="CS80">
        <f t="shared" si="40"/>
        <v>0</v>
      </c>
      <c r="CT80">
        <f t="shared" si="40"/>
        <v>0</v>
      </c>
      <c r="CU80">
        <f t="shared" si="40"/>
        <v>0</v>
      </c>
      <c r="CV80">
        <f t="shared" si="40"/>
        <v>0</v>
      </c>
      <c r="CW80">
        <f t="shared" si="40"/>
        <v>0</v>
      </c>
      <c r="CX80">
        <f t="shared" si="40"/>
        <v>0</v>
      </c>
      <c r="CZ80">
        <v>2027</v>
      </c>
      <c r="DA80" s="7">
        <f t="shared" si="36"/>
        <v>7.9213324321081607E-2</v>
      </c>
    </row>
    <row r="81" spans="1:105" x14ac:dyDescent="0.3">
      <c r="A81">
        <v>2028</v>
      </c>
      <c r="B81">
        <f t="shared" si="33"/>
        <v>0</v>
      </c>
      <c r="C81">
        <f t="shared" si="33"/>
        <v>0</v>
      </c>
      <c r="D81">
        <f t="shared" si="33"/>
        <v>0</v>
      </c>
      <c r="E81">
        <f t="shared" si="33"/>
        <v>0</v>
      </c>
      <c r="F81">
        <f t="shared" si="33"/>
        <v>0</v>
      </c>
      <c r="G81">
        <f t="shared" si="33"/>
        <v>0</v>
      </c>
      <c r="H81">
        <f t="shared" si="33"/>
        <v>0</v>
      </c>
      <c r="I81">
        <f t="shared" si="33"/>
        <v>0</v>
      </c>
      <c r="J81">
        <f t="shared" si="33"/>
        <v>0</v>
      </c>
      <c r="K81">
        <f t="shared" si="33"/>
        <v>0</v>
      </c>
      <c r="L81">
        <f t="shared" si="33"/>
        <v>0</v>
      </c>
      <c r="M81">
        <f t="shared" si="33"/>
        <v>0</v>
      </c>
      <c r="N81">
        <f t="shared" si="33"/>
        <v>0</v>
      </c>
      <c r="O81">
        <f t="shared" si="33"/>
        <v>0</v>
      </c>
      <c r="P81">
        <f t="shared" si="33"/>
        <v>0</v>
      </c>
      <c r="Q81">
        <f t="shared" si="33"/>
        <v>0</v>
      </c>
      <c r="R81">
        <f t="shared" si="30"/>
        <v>0</v>
      </c>
      <c r="S81">
        <f t="shared" si="30"/>
        <v>0</v>
      </c>
      <c r="T81">
        <f t="shared" si="30"/>
        <v>0</v>
      </c>
      <c r="U81">
        <f t="shared" si="30"/>
        <v>0</v>
      </c>
      <c r="V81">
        <f t="shared" si="30"/>
        <v>0</v>
      </c>
      <c r="W81">
        <f t="shared" si="30"/>
        <v>0</v>
      </c>
      <c r="X81">
        <f t="shared" si="30"/>
        <v>0</v>
      </c>
      <c r="Y81">
        <f t="shared" si="30"/>
        <v>0</v>
      </c>
      <c r="Z81">
        <f t="shared" si="30"/>
        <v>0</v>
      </c>
      <c r="AA81">
        <f t="shared" si="30"/>
        <v>0</v>
      </c>
      <c r="AB81">
        <f t="shared" si="30"/>
        <v>0</v>
      </c>
      <c r="AC81">
        <f t="shared" si="30"/>
        <v>0</v>
      </c>
      <c r="AD81">
        <f t="shared" si="30"/>
        <v>0</v>
      </c>
      <c r="AE81">
        <f t="shared" si="30"/>
        <v>0</v>
      </c>
      <c r="AF81">
        <f t="shared" si="30"/>
        <v>0</v>
      </c>
      <c r="AG81">
        <f t="shared" si="31"/>
        <v>0</v>
      </c>
      <c r="AH81">
        <f t="shared" si="31"/>
        <v>0</v>
      </c>
      <c r="AI81">
        <f t="shared" si="31"/>
        <v>0</v>
      </c>
      <c r="AJ81">
        <f t="shared" si="31"/>
        <v>0</v>
      </c>
      <c r="AK81">
        <f t="shared" si="31"/>
        <v>0</v>
      </c>
      <c r="AL81">
        <f t="shared" si="31"/>
        <v>0</v>
      </c>
      <c r="AM81">
        <f t="shared" si="31"/>
        <v>0</v>
      </c>
      <c r="AN81">
        <f t="shared" si="31"/>
        <v>0</v>
      </c>
      <c r="AO81">
        <f t="shared" si="31"/>
        <v>0</v>
      </c>
      <c r="AP81">
        <f t="shared" si="31"/>
        <v>0</v>
      </c>
      <c r="AQ81">
        <f t="shared" si="31"/>
        <v>0</v>
      </c>
      <c r="AR81">
        <f t="shared" si="31"/>
        <v>0</v>
      </c>
      <c r="AS81">
        <f t="shared" si="31"/>
        <v>0</v>
      </c>
      <c r="AT81">
        <f t="shared" si="31"/>
        <v>0</v>
      </c>
      <c r="AU81">
        <f t="shared" si="31"/>
        <v>0</v>
      </c>
      <c r="AV81">
        <f t="shared" ref="AP81:BE96" si="41">VLOOKUP(AV$2,scenarios4,21,FALSE)*VLOOKUP($A81-AV$2,output4,4,FALSE)</f>
        <v>0</v>
      </c>
      <c r="AW81">
        <f t="shared" si="41"/>
        <v>0</v>
      </c>
      <c r="AX81">
        <f t="shared" si="41"/>
        <v>0</v>
      </c>
      <c r="AY81">
        <f t="shared" si="41"/>
        <v>0</v>
      </c>
      <c r="AZ81">
        <f t="shared" si="34"/>
        <v>0</v>
      </c>
      <c r="BA81">
        <f t="shared" si="34"/>
        <v>0</v>
      </c>
      <c r="BB81">
        <f t="shared" si="34"/>
        <v>0</v>
      </c>
      <c r="BC81">
        <f t="shared" si="34"/>
        <v>0</v>
      </c>
      <c r="BD81">
        <f t="shared" si="34"/>
        <v>0</v>
      </c>
      <c r="BE81">
        <f t="shared" si="34"/>
        <v>0</v>
      </c>
      <c r="BF81">
        <f t="shared" si="34"/>
        <v>0</v>
      </c>
      <c r="BG81">
        <f t="shared" si="34"/>
        <v>0</v>
      </c>
      <c r="BH81">
        <f t="shared" si="34"/>
        <v>0</v>
      </c>
      <c r="BI81">
        <f t="shared" si="34"/>
        <v>0</v>
      </c>
      <c r="BJ81">
        <f t="shared" si="37"/>
        <v>1.0670044007198174E-3</v>
      </c>
      <c r="BK81">
        <f t="shared" si="37"/>
        <v>2.0565836238536144E-3</v>
      </c>
      <c r="BL81">
        <f t="shared" si="37"/>
        <v>3.5506559346066349E-3</v>
      </c>
      <c r="BM81">
        <f t="shared" si="37"/>
        <v>5.5390668815501745E-3</v>
      </c>
      <c r="BN81">
        <f t="shared" si="37"/>
        <v>9.4469803557440338E-3</v>
      </c>
      <c r="BO81">
        <f t="shared" si="37"/>
        <v>8.6166197482151954E-3</v>
      </c>
      <c r="BP81">
        <f t="shared" si="37"/>
        <v>9.6591591716242414E-3</v>
      </c>
      <c r="BQ81">
        <f t="shared" si="37"/>
        <v>9.9599284495455655E-3</v>
      </c>
      <c r="BR81">
        <f t="shared" si="37"/>
        <v>9.404638775873591E-3</v>
      </c>
      <c r="BS81">
        <f t="shared" si="37"/>
        <v>8.7508373351391933E-3</v>
      </c>
      <c r="BT81">
        <f t="shared" si="38"/>
        <v>1.0736645790387824E-2</v>
      </c>
      <c r="BU81">
        <f t="shared" si="38"/>
        <v>9.773280146653171E-3</v>
      </c>
      <c r="BV81">
        <f t="shared" si="38"/>
        <v>7.766035202458858E-3</v>
      </c>
      <c r="BW81">
        <f t="shared" si="38"/>
        <v>5.6442595798937229E-3</v>
      </c>
      <c r="BX81">
        <f t="shared" si="38"/>
        <v>3.8003212051226595E-3</v>
      </c>
      <c r="BY81">
        <f t="shared" si="38"/>
        <v>2.3770910183191106E-3</v>
      </c>
      <c r="BZ81">
        <f t="shared" si="38"/>
        <v>1.5449242643674479E-3</v>
      </c>
      <c r="CA81">
        <f t="shared" si="38"/>
        <v>9.3316596041256145E-4</v>
      </c>
      <c r="CB81">
        <f t="shared" si="38"/>
        <v>5.2885034656144207E-4</v>
      </c>
      <c r="CC81">
        <f t="shared" si="38"/>
        <v>0</v>
      </c>
      <c r="CD81">
        <f t="shared" si="39"/>
        <v>0</v>
      </c>
      <c r="CE81">
        <f t="shared" si="39"/>
        <v>0</v>
      </c>
      <c r="CF81">
        <f t="shared" si="39"/>
        <v>0</v>
      </c>
      <c r="CG81">
        <f t="shared" si="39"/>
        <v>0</v>
      </c>
      <c r="CH81">
        <f t="shared" si="39"/>
        <v>0</v>
      </c>
      <c r="CI81">
        <f t="shared" si="39"/>
        <v>0</v>
      </c>
      <c r="CJ81">
        <f t="shared" si="39"/>
        <v>0</v>
      </c>
      <c r="CK81">
        <f t="shared" si="39"/>
        <v>0</v>
      </c>
      <c r="CL81">
        <f t="shared" si="39"/>
        <v>0</v>
      </c>
      <c r="CM81">
        <f t="shared" si="39"/>
        <v>0</v>
      </c>
      <c r="CN81">
        <f t="shared" si="40"/>
        <v>0</v>
      </c>
      <c r="CO81">
        <f t="shared" si="40"/>
        <v>0</v>
      </c>
      <c r="CP81">
        <f t="shared" si="40"/>
        <v>0</v>
      </c>
      <c r="CQ81">
        <f t="shared" si="40"/>
        <v>0</v>
      </c>
      <c r="CR81">
        <f t="shared" si="40"/>
        <v>0</v>
      </c>
      <c r="CS81">
        <f t="shared" si="40"/>
        <v>0</v>
      </c>
      <c r="CT81">
        <f t="shared" si="40"/>
        <v>0</v>
      </c>
      <c r="CU81">
        <f t="shared" si="40"/>
        <v>0</v>
      </c>
      <c r="CV81">
        <f t="shared" si="40"/>
        <v>0</v>
      </c>
      <c r="CW81">
        <f t="shared" si="40"/>
        <v>0</v>
      </c>
      <c r="CX81">
        <f t="shared" si="40"/>
        <v>0</v>
      </c>
      <c r="CZ81">
        <v>2028</v>
      </c>
      <c r="DA81" s="7">
        <f t="shared" si="36"/>
        <v>0.11115604819104886</v>
      </c>
    </row>
    <row r="82" spans="1:105" x14ac:dyDescent="0.3">
      <c r="A82">
        <v>2029</v>
      </c>
      <c r="B82">
        <f t="shared" si="33"/>
        <v>0</v>
      </c>
      <c r="C82">
        <f t="shared" si="33"/>
        <v>0</v>
      </c>
      <c r="D82">
        <f t="shared" si="33"/>
        <v>0</v>
      </c>
      <c r="E82">
        <f t="shared" si="33"/>
        <v>0</v>
      </c>
      <c r="F82">
        <f t="shared" si="33"/>
        <v>0</v>
      </c>
      <c r="G82">
        <f t="shared" si="33"/>
        <v>0</v>
      </c>
      <c r="H82">
        <f t="shared" si="33"/>
        <v>0</v>
      </c>
      <c r="I82">
        <f t="shared" si="33"/>
        <v>0</v>
      </c>
      <c r="J82">
        <f t="shared" si="33"/>
        <v>0</v>
      </c>
      <c r="K82">
        <f t="shared" si="33"/>
        <v>0</v>
      </c>
      <c r="L82">
        <f t="shared" si="33"/>
        <v>0</v>
      </c>
      <c r="M82">
        <f t="shared" si="33"/>
        <v>0</v>
      </c>
      <c r="N82">
        <f t="shared" si="33"/>
        <v>0</v>
      </c>
      <c r="O82">
        <f t="shared" si="33"/>
        <v>0</v>
      </c>
      <c r="P82">
        <f t="shared" si="33"/>
        <v>0</v>
      </c>
      <c r="Q82">
        <f t="shared" ref="Q82:AF97" si="42">VLOOKUP(Q$2,scenarios4,21,FALSE)*VLOOKUP($A82-Q$2,output4,4,FALSE)</f>
        <v>0</v>
      </c>
      <c r="R82">
        <f t="shared" si="42"/>
        <v>0</v>
      </c>
      <c r="S82">
        <f t="shared" si="42"/>
        <v>0</v>
      </c>
      <c r="T82">
        <f t="shared" si="42"/>
        <v>0</v>
      </c>
      <c r="U82">
        <f t="shared" si="42"/>
        <v>0</v>
      </c>
      <c r="V82">
        <f t="shared" si="42"/>
        <v>0</v>
      </c>
      <c r="W82">
        <f t="shared" si="42"/>
        <v>0</v>
      </c>
      <c r="X82">
        <f t="shared" si="42"/>
        <v>0</v>
      </c>
      <c r="Y82">
        <f t="shared" si="42"/>
        <v>0</v>
      </c>
      <c r="Z82">
        <f t="shared" si="42"/>
        <v>0</v>
      </c>
      <c r="AA82">
        <f t="shared" si="42"/>
        <v>0</v>
      </c>
      <c r="AB82">
        <f t="shared" si="42"/>
        <v>0</v>
      </c>
      <c r="AC82">
        <f t="shared" si="42"/>
        <v>0</v>
      </c>
      <c r="AD82">
        <f t="shared" si="42"/>
        <v>0</v>
      </c>
      <c r="AE82">
        <f t="shared" si="42"/>
        <v>0</v>
      </c>
      <c r="AF82">
        <f t="shared" si="42"/>
        <v>0</v>
      </c>
      <c r="AG82">
        <f t="shared" ref="AF82:AU97" si="43">VLOOKUP(AG$2,scenarios4,21,FALSE)*VLOOKUP($A82-AG$2,output4,4,FALSE)</f>
        <v>0</v>
      </c>
      <c r="AH82">
        <f t="shared" si="43"/>
        <v>0</v>
      </c>
      <c r="AI82">
        <f t="shared" si="43"/>
        <v>0</v>
      </c>
      <c r="AJ82">
        <f t="shared" si="43"/>
        <v>0</v>
      </c>
      <c r="AK82">
        <f t="shared" si="43"/>
        <v>0</v>
      </c>
      <c r="AL82">
        <f t="shared" si="43"/>
        <v>0</v>
      </c>
      <c r="AM82">
        <f t="shared" si="43"/>
        <v>0</v>
      </c>
      <c r="AN82">
        <f t="shared" si="43"/>
        <v>0</v>
      </c>
      <c r="AO82">
        <f t="shared" si="43"/>
        <v>0</v>
      </c>
      <c r="AP82">
        <f t="shared" si="41"/>
        <v>0</v>
      </c>
      <c r="AQ82">
        <f t="shared" si="41"/>
        <v>0</v>
      </c>
      <c r="AR82">
        <f t="shared" si="41"/>
        <v>0</v>
      </c>
      <c r="AS82">
        <f t="shared" si="41"/>
        <v>0</v>
      </c>
      <c r="AT82">
        <f t="shared" si="41"/>
        <v>0</v>
      </c>
      <c r="AU82">
        <f t="shared" si="41"/>
        <v>0</v>
      </c>
      <c r="AV82">
        <f t="shared" si="41"/>
        <v>0</v>
      </c>
      <c r="AW82">
        <f t="shared" si="41"/>
        <v>0</v>
      </c>
      <c r="AX82">
        <f t="shared" si="41"/>
        <v>0</v>
      </c>
      <c r="AY82">
        <f t="shared" si="41"/>
        <v>0</v>
      </c>
      <c r="AZ82">
        <f t="shared" si="34"/>
        <v>0</v>
      </c>
      <c r="BA82">
        <f t="shared" si="34"/>
        <v>0</v>
      </c>
      <c r="BB82">
        <f t="shared" si="34"/>
        <v>0</v>
      </c>
      <c r="BC82">
        <f t="shared" si="34"/>
        <v>0</v>
      </c>
      <c r="BD82">
        <f t="shared" si="34"/>
        <v>0</v>
      </c>
      <c r="BE82">
        <f t="shared" si="34"/>
        <v>0</v>
      </c>
      <c r="BF82">
        <f t="shared" si="34"/>
        <v>0</v>
      </c>
      <c r="BG82">
        <f t="shared" si="34"/>
        <v>0</v>
      </c>
      <c r="BH82">
        <f t="shared" si="34"/>
        <v>0</v>
      </c>
      <c r="BI82">
        <f t="shared" si="34"/>
        <v>0</v>
      </c>
      <c r="BJ82">
        <f t="shared" si="37"/>
        <v>1.0458762979980343E-3</v>
      </c>
      <c r="BK82">
        <f t="shared" si="37"/>
        <v>2.0981293689325393E-3</v>
      </c>
      <c r="BL82">
        <f t="shared" si="37"/>
        <v>3.7702162355734955E-3</v>
      </c>
      <c r="BM82">
        <f t="shared" si="37"/>
        <v>6.1216156307652217E-3</v>
      </c>
      <c r="BN82">
        <f t="shared" si="37"/>
        <v>1.0866613981531289E-2</v>
      </c>
      <c r="BO82">
        <f t="shared" si="37"/>
        <v>1.031596677398151E-2</v>
      </c>
      <c r="BP82">
        <f t="shared" si="37"/>
        <v>1.2036053480800647E-2</v>
      </c>
      <c r="BQ82">
        <f t="shared" si="37"/>
        <v>1.2917330867254018E-2</v>
      </c>
      <c r="BR82">
        <f t="shared" si="37"/>
        <v>1.2694934483683768E-2</v>
      </c>
      <c r="BS82">
        <f t="shared" si="37"/>
        <v>1.229446782941775E-2</v>
      </c>
      <c r="BT82">
        <f t="shared" si="38"/>
        <v>1.5700031681497948E-2</v>
      </c>
      <c r="BU82">
        <f t="shared" si="38"/>
        <v>1.4874556655496978E-2</v>
      </c>
      <c r="BV82">
        <f t="shared" si="38"/>
        <v>1.2301974330766423E-2</v>
      </c>
      <c r="BW82">
        <f t="shared" si="38"/>
        <v>9.3058108267237566E-3</v>
      </c>
      <c r="BX82">
        <f t="shared" si="38"/>
        <v>6.5213772664971074E-3</v>
      </c>
      <c r="BY82">
        <f t="shared" si="38"/>
        <v>4.2455759121087615E-3</v>
      </c>
      <c r="BZ82">
        <f t="shared" si="38"/>
        <v>2.8719030375614829E-3</v>
      </c>
      <c r="CA82">
        <f t="shared" si="38"/>
        <v>1.8054823469311307E-3</v>
      </c>
      <c r="CB82">
        <f t="shared" si="38"/>
        <v>1.0649738172348051E-3</v>
      </c>
      <c r="CC82">
        <f t="shared" si="38"/>
        <v>5.9294165842044191E-4</v>
      </c>
      <c r="CD82">
        <f t="shared" si="39"/>
        <v>0</v>
      </c>
      <c r="CE82">
        <f t="shared" si="39"/>
        <v>0</v>
      </c>
      <c r="CF82">
        <f t="shared" si="39"/>
        <v>0</v>
      </c>
      <c r="CG82">
        <f t="shared" si="39"/>
        <v>0</v>
      </c>
      <c r="CH82">
        <f t="shared" si="39"/>
        <v>0</v>
      </c>
      <c r="CI82">
        <f t="shared" si="39"/>
        <v>0</v>
      </c>
      <c r="CJ82">
        <f t="shared" si="39"/>
        <v>0</v>
      </c>
      <c r="CK82">
        <f t="shared" si="39"/>
        <v>0</v>
      </c>
      <c r="CL82">
        <f t="shared" si="39"/>
        <v>0</v>
      </c>
      <c r="CM82">
        <f t="shared" si="39"/>
        <v>0</v>
      </c>
      <c r="CN82">
        <f t="shared" si="40"/>
        <v>0</v>
      </c>
      <c r="CO82">
        <f t="shared" si="40"/>
        <v>0</v>
      </c>
      <c r="CP82">
        <f t="shared" si="40"/>
        <v>0</v>
      </c>
      <c r="CQ82">
        <f t="shared" si="40"/>
        <v>0</v>
      </c>
      <c r="CR82">
        <f t="shared" si="40"/>
        <v>0</v>
      </c>
      <c r="CS82">
        <f t="shared" si="40"/>
        <v>0</v>
      </c>
      <c r="CT82">
        <f t="shared" si="40"/>
        <v>0</v>
      </c>
      <c r="CU82">
        <f t="shared" si="40"/>
        <v>0</v>
      </c>
      <c r="CV82">
        <f t="shared" si="40"/>
        <v>0</v>
      </c>
      <c r="CW82">
        <f t="shared" si="40"/>
        <v>0</v>
      </c>
      <c r="CX82">
        <f t="shared" si="40"/>
        <v>0</v>
      </c>
      <c r="CZ82">
        <v>2029</v>
      </c>
      <c r="DA82" s="7">
        <f t="shared" si="36"/>
        <v>0.15344583248317706</v>
      </c>
    </row>
    <row r="83" spans="1:105" x14ac:dyDescent="0.3">
      <c r="A83">
        <v>2030</v>
      </c>
      <c r="B83">
        <f t="shared" ref="B83:Q98" si="44">VLOOKUP(B$2,scenarios4,21,FALSE)*VLOOKUP($A83-B$2,output4,4,FALSE)</f>
        <v>0</v>
      </c>
      <c r="C83">
        <f t="shared" si="44"/>
        <v>0</v>
      </c>
      <c r="D83">
        <f t="shared" si="44"/>
        <v>0</v>
      </c>
      <c r="E83">
        <f t="shared" si="44"/>
        <v>0</v>
      </c>
      <c r="F83">
        <f t="shared" si="44"/>
        <v>0</v>
      </c>
      <c r="G83">
        <f t="shared" si="44"/>
        <v>0</v>
      </c>
      <c r="H83">
        <f t="shared" si="44"/>
        <v>0</v>
      </c>
      <c r="I83">
        <f t="shared" si="44"/>
        <v>0</v>
      </c>
      <c r="J83">
        <f t="shared" si="44"/>
        <v>0</v>
      </c>
      <c r="K83">
        <f t="shared" si="44"/>
        <v>0</v>
      </c>
      <c r="L83">
        <f t="shared" si="44"/>
        <v>0</v>
      </c>
      <c r="M83">
        <f t="shared" si="44"/>
        <v>0</v>
      </c>
      <c r="N83">
        <f t="shared" si="44"/>
        <v>0</v>
      </c>
      <c r="O83">
        <f t="shared" si="44"/>
        <v>0</v>
      </c>
      <c r="P83">
        <f t="shared" si="44"/>
        <v>0</v>
      </c>
      <c r="Q83">
        <f t="shared" si="44"/>
        <v>0</v>
      </c>
      <c r="R83">
        <f t="shared" si="42"/>
        <v>0</v>
      </c>
      <c r="S83">
        <f t="shared" si="42"/>
        <v>0</v>
      </c>
      <c r="T83">
        <f t="shared" si="42"/>
        <v>0</v>
      </c>
      <c r="U83">
        <f t="shared" si="42"/>
        <v>0</v>
      </c>
      <c r="V83">
        <f t="shared" si="42"/>
        <v>0</v>
      </c>
      <c r="W83">
        <f t="shared" si="42"/>
        <v>0</v>
      </c>
      <c r="X83">
        <f t="shared" si="42"/>
        <v>0</v>
      </c>
      <c r="Y83">
        <f t="shared" si="42"/>
        <v>0</v>
      </c>
      <c r="Z83">
        <f t="shared" si="42"/>
        <v>0</v>
      </c>
      <c r="AA83">
        <f t="shared" si="42"/>
        <v>0</v>
      </c>
      <c r="AB83">
        <f t="shared" si="42"/>
        <v>0</v>
      </c>
      <c r="AC83">
        <f t="shared" si="42"/>
        <v>0</v>
      </c>
      <c r="AD83">
        <f t="shared" si="42"/>
        <v>0</v>
      </c>
      <c r="AE83">
        <f t="shared" si="42"/>
        <v>0</v>
      </c>
      <c r="AF83">
        <f t="shared" si="42"/>
        <v>0</v>
      </c>
      <c r="AG83">
        <f t="shared" si="43"/>
        <v>0</v>
      </c>
      <c r="AH83">
        <f t="shared" si="43"/>
        <v>0</v>
      </c>
      <c r="AI83">
        <f t="shared" si="43"/>
        <v>0</v>
      </c>
      <c r="AJ83">
        <f t="shared" si="43"/>
        <v>0</v>
      </c>
      <c r="AK83">
        <f t="shared" si="43"/>
        <v>0</v>
      </c>
      <c r="AL83">
        <f t="shared" si="43"/>
        <v>0</v>
      </c>
      <c r="AM83">
        <f t="shared" si="43"/>
        <v>0</v>
      </c>
      <c r="AN83">
        <f t="shared" si="43"/>
        <v>0</v>
      </c>
      <c r="AO83">
        <f t="shared" si="43"/>
        <v>0</v>
      </c>
      <c r="AP83">
        <f t="shared" si="41"/>
        <v>0</v>
      </c>
      <c r="AQ83">
        <f t="shared" si="41"/>
        <v>0</v>
      </c>
      <c r="AR83">
        <f t="shared" si="41"/>
        <v>0</v>
      </c>
      <c r="AS83">
        <f t="shared" si="41"/>
        <v>0</v>
      </c>
      <c r="AT83">
        <f t="shared" si="41"/>
        <v>0</v>
      </c>
      <c r="AU83">
        <f t="shared" si="41"/>
        <v>0</v>
      </c>
      <c r="AV83">
        <f t="shared" si="41"/>
        <v>0</v>
      </c>
      <c r="AW83">
        <f t="shared" si="41"/>
        <v>0</v>
      </c>
      <c r="AX83">
        <f t="shared" si="41"/>
        <v>0</v>
      </c>
      <c r="AY83">
        <f t="shared" si="41"/>
        <v>0</v>
      </c>
      <c r="AZ83">
        <f t="shared" si="41"/>
        <v>0</v>
      </c>
      <c r="BA83">
        <f t="shared" si="41"/>
        <v>0</v>
      </c>
      <c r="BB83">
        <f t="shared" si="41"/>
        <v>0</v>
      </c>
      <c r="BC83">
        <f t="shared" si="41"/>
        <v>0</v>
      </c>
      <c r="BD83">
        <f t="shared" si="41"/>
        <v>0</v>
      </c>
      <c r="BE83">
        <f t="shared" si="41"/>
        <v>0</v>
      </c>
      <c r="BF83">
        <f t="shared" ref="AZ83:BI98" si="45">VLOOKUP(BF$2,scenarios4,21,FALSE)*VLOOKUP($A83-BF$2,output4,4,FALSE)</f>
        <v>0</v>
      </c>
      <c r="BG83">
        <f t="shared" si="45"/>
        <v>0</v>
      </c>
      <c r="BH83">
        <f t="shared" si="45"/>
        <v>0</v>
      </c>
      <c r="BI83">
        <f t="shared" si="45"/>
        <v>0</v>
      </c>
      <c r="BJ83">
        <f t="shared" ref="BJ83:BS92" si="46">VLOOKUP(BJ$2,scenarios5,27,FALSE)*VLOOKUP($A83-BJ$2,output4,4,FALSE)</f>
        <v>9.8496920397093957E-4</v>
      </c>
      <c r="BK83">
        <f t="shared" si="46"/>
        <v>2.0565836238536144E-3</v>
      </c>
      <c r="BL83">
        <f t="shared" si="46"/>
        <v>3.8463796557227114E-3</v>
      </c>
      <c r="BM83">
        <f t="shared" si="46"/>
        <v>6.5001552006498358E-3</v>
      </c>
      <c r="BN83">
        <f t="shared" si="46"/>
        <v>1.2009465750342604E-2</v>
      </c>
      <c r="BO83">
        <f t="shared" si="46"/>
        <v>1.1866186289992647E-2</v>
      </c>
      <c r="BP83">
        <f t="shared" si="46"/>
        <v>1.4409772210677236E-2</v>
      </c>
      <c r="BQ83">
        <f t="shared" si="46"/>
        <v>1.6095985414983343E-2</v>
      </c>
      <c r="BR83">
        <f t="shared" si="46"/>
        <v>1.6464442480140284E-2</v>
      </c>
      <c r="BS83">
        <f t="shared" si="46"/>
        <v>1.6595795683999378E-2</v>
      </c>
      <c r="BT83">
        <f t="shared" ref="BT83:CC92" si="47">VLOOKUP(BT$2,scenarios5,27,FALSE)*VLOOKUP($A83-BT$2,output4,4,FALSE)</f>
        <v>2.2057721682692634E-2</v>
      </c>
      <c r="BU83">
        <f t="shared" si="47"/>
        <v>2.1750834971999502E-2</v>
      </c>
      <c r="BV83">
        <f t="shared" si="47"/>
        <v>1.8723131989633775E-2</v>
      </c>
      <c r="BW83">
        <f t="shared" si="47"/>
        <v>1.4741092839893085E-2</v>
      </c>
      <c r="BX83">
        <f t="shared" si="47"/>
        <v>1.0751933413534046E-2</v>
      </c>
      <c r="BY83">
        <f t="shared" si="47"/>
        <v>7.2854373991053656E-3</v>
      </c>
      <c r="BZ83">
        <f t="shared" si="47"/>
        <v>5.1293291944726838E-3</v>
      </c>
      <c r="CA83">
        <f t="shared" si="47"/>
        <v>3.3562617637688278E-3</v>
      </c>
      <c r="CB83">
        <f t="shared" si="47"/>
        <v>2.0605031779247678E-3</v>
      </c>
      <c r="CC83">
        <f t="shared" si="47"/>
        <v>1.1940378700162008E-3</v>
      </c>
      <c r="CD83">
        <f t="shared" ref="CD83:CM92" si="48">VLOOKUP(CD$2,scenarios5,27,FALSE)*VLOOKUP($A83-CD$2,output4,4,FALSE)</f>
        <v>6.5570662928977994E-4</v>
      </c>
      <c r="CE83">
        <f t="shared" si="48"/>
        <v>0</v>
      </c>
      <c r="CF83">
        <f t="shared" si="48"/>
        <v>0</v>
      </c>
      <c r="CG83">
        <f t="shared" si="48"/>
        <v>0</v>
      </c>
      <c r="CH83">
        <f t="shared" si="48"/>
        <v>0</v>
      </c>
      <c r="CI83">
        <f t="shared" si="48"/>
        <v>0</v>
      </c>
      <c r="CJ83">
        <f t="shared" si="48"/>
        <v>0</v>
      </c>
      <c r="CK83">
        <f t="shared" si="48"/>
        <v>0</v>
      </c>
      <c r="CL83">
        <f t="shared" si="48"/>
        <v>0</v>
      </c>
      <c r="CM83">
        <f t="shared" si="48"/>
        <v>0</v>
      </c>
      <c r="CN83">
        <f t="shared" ref="CN83:CX92" si="49">VLOOKUP(CN$2,scenarios5,27,FALSE)*VLOOKUP($A83-CN$2,output4,4,FALSE)</f>
        <v>0</v>
      </c>
      <c r="CO83">
        <f t="shared" si="49"/>
        <v>0</v>
      </c>
      <c r="CP83">
        <f t="shared" si="49"/>
        <v>0</v>
      </c>
      <c r="CQ83">
        <f t="shared" si="49"/>
        <v>0</v>
      </c>
      <c r="CR83">
        <f t="shared" si="49"/>
        <v>0</v>
      </c>
      <c r="CS83">
        <f t="shared" si="49"/>
        <v>0</v>
      </c>
      <c r="CT83">
        <f t="shared" si="49"/>
        <v>0</v>
      </c>
      <c r="CU83">
        <f t="shared" si="49"/>
        <v>0</v>
      </c>
      <c r="CV83">
        <f t="shared" si="49"/>
        <v>0</v>
      </c>
      <c r="CW83">
        <f t="shared" si="49"/>
        <v>0</v>
      </c>
      <c r="CX83">
        <f t="shared" si="49"/>
        <v>0</v>
      </c>
      <c r="CZ83">
        <v>2030</v>
      </c>
      <c r="DA83" s="7">
        <f t="shared" si="36"/>
        <v>0.20853572644666329</v>
      </c>
    </row>
    <row r="84" spans="1:105" x14ac:dyDescent="0.3">
      <c r="A84">
        <v>2031</v>
      </c>
      <c r="B84">
        <f t="shared" si="44"/>
        <v>0</v>
      </c>
      <c r="C84">
        <f t="shared" si="44"/>
        <v>0</v>
      </c>
      <c r="D84">
        <f t="shared" si="44"/>
        <v>0</v>
      </c>
      <c r="E84">
        <f t="shared" si="44"/>
        <v>0</v>
      </c>
      <c r="F84">
        <f t="shared" si="44"/>
        <v>0</v>
      </c>
      <c r="G84">
        <f t="shared" si="44"/>
        <v>0</v>
      </c>
      <c r="H84">
        <f t="shared" si="44"/>
        <v>0</v>
      </c>
      <c r="I84">
        <f t="shared" si="44"/>
        <v>0</v>
      </c>
      <c r="J84">
        <f t="shared" si="44"/>
        <v>0</v>
      </c>
      <c r="K84">
        <f t="shared" si="44"/>
        <v>0</v>
      </c>
      <c r="L84">
        <f t="shared" si="44"/>
        <v>0</v>
      </c>
      <c r="M84">
        <f t="shared" si="44"/>
        <v>0</v>
      </c>
      <c r="N84">
        <f t="shared" si="44"/>
        <v>0</v>
      </c>
      <c r="O84">
        <f t="shared" si="44"/>
        <v>0</v>
      </c>
      <c r="P84">
        <f t="shared" si="44"/>
        <v>0</v>
      </c>
      <c r="Q84">
        <f t="shared" si="44"/>
        <v>0</v>
      </c>
      <c r="R84">
        <f t="shared" si="42"/>
        <v>0</v>
      </c>
      <c r="S84">
        <f t="shared" si="42"/>
        <v>0</v>
      </c>
      <c r="T84">
        <f t="shared" si="42"/>
        <v>0</v>
      </c>
      <c r="U84">
        <f t="shared" si="42"/>
        <v>0</v>
      </c>
      <c r="V84">
        <f t="shared" si="42"/>
        <v>0</v>
      </c>
      <c r="W84">
        <f t="shared" si="42"/>
        <v>0</v>
      </c>
      <c r="X84">
        <f t="shared" si="42"/>
        <v>0</v>
      </c>
      <c r="Y84">
        <f t="shared" si="42"/>
        <v>0</v>
      </c>
      <c r="Z84">
        <f t="shared" si="42"/>
        <v>0</v>
      </c>
      <c r="AA84">
        <f t="shared" si="42"/>
        <v>0</v>
      </c>
      <c r="AB84">
        <f t="shared" si="42"/>
        <v>0</v>
      </c>
      <c r="AC84">
        <f t="shared" si="42"/>
        <v>0</v>
      </c>
      <c r="AD84">
        <f t="shared" si="42"/>
        <v>0</v>
      </c>
      <c r="AE84">
        <f t="shared" si="42"/>
        <v>0</v>
      </c>
      <c r="AF84">
        <f t="shared" si="43"/>
        <v>0</v>
      </c>
      <c r="AG84">
        <f t="shared" si="43"/>
        <v>0</v>
      </c>
      <c r="AH84">
        <f t="shared" si="43"/>
        <v>0</v>
      </c>
      <c r="AI84">
        <f t="shared" si="43"/>
        <v>0</v>
      </c>
      <c r="AJ84">
        <f t="shared" si="43"/>
        <v>0</v>
      </c>
      <c r="AK84">
        <f t="shared" si="43"/>
        <v>0</v>
      </c>
      <c r="AL84">
        <f t="shared" si="43"/>
        <v>0</v>
      </c>
      <c r="AM84">
        <f t="shared" si="43"/>
        <v>0</v>
      </c>
      <c r="AN84">
        <f t="shared" si="43"/>
        <v>0</v>
      </c>
      <c r="AO84">
        <f t="shared" si="43"/>
        <v>0</v>
      </c>
      <c r="AP84">
        <f t="shared" si="41"/>
        <v>0</v>
      </c>
      <c r="AQ84">
        <f t="shared" si="41"/>
        <v>0</v>
      </c>
      <c r="AR84">
        <f t="shared" si="41"/>
        <v>0</v>
      </c>
      <c r="AS84">
        <f t="shared" si="41"/>
        <v>0</v>
      </c>
      <c r="AT84">
        <f t="shared" si="41"/>
        <v>0</v>
      </c>
      <c r="AU84">
        <f t="shared" si="41"/>
        <v>0</v>
      </c>
      <c r="AV84">
        <f t="shared" si="41"/>
        <v>0</v>
      </c>
      <c r="AW84">
        <f t="shared" si="41"/>
        <v>0</v>
      </c>
      <c r="AX84">
        <f t="shared" si="41"/>
        <v>0</v>
      </c>
      <c r="AY84">
        <f t="shared" si="41"/>
        <v>0</v>
      </c>
      <c r="AZ84">
        <f t="shared" si="45"/>
        <v>0</v>
      </c>
      <c r="BA84">
        <f t="shared" si="45"/>
        <v>0</v>
      </c>
      <c r="BB84">
        <f t="shared" si="45"/>
        <v>0</v>
      </c>
      <c r="BC84">
        <f t="shared" si="45"/>
        <v>0</v>
      </c>
      <c r="BD84">
        <f t="shared" si="45"/>
        <v>0</v>
      </c>
      <c r="BE84">
        <f t="shared" si="45"/>
        <v>0</v>
      </c>
      <c r="BF84">
        <f t="shared" si="45"/>
        <v>0</v>
      </c>
      <c r="BG84">
        <f t="shared" si="45"/>
        <v>0</v>
      </c>
      <c r="BH84">
        <f t="shared" si="45"/>
        <v>0</v>
      </c>
      <c r="BI84">
        <f t="shared" si="45"/>
        <v>0</v>
      </c>
      <c r="BJ84">
        <f t="shared" si="46"/>
        <v>8.9123699136599928E-4</v>
      </c>
      <c r="BK84">
        <f t="shared" si="46"/>
        <v>1.9368175172955033E-3</v>
      </c>
      <c r="BL84">
        <f t="shared" si="46"/>
        <v>3.7702162355734955E-3</v>
      </c>
      <c r="BM84">
        <f t="shared" si="46"/>
        <v>6.6314670460848489E-3</v>
      </c>
      <c r="BN84">
        <f t="shared" si="46"/>
        <v>1.2752089638198566E-2</v>
      </c>
      <c r="BO84">
        <f t="shared" si="46"/>
        <v>1.3114163996167839E-2</v>
      </c>
      <c r="BP84">
        <f t="shared" si="46"/>
        <v>1.6575183421443009E-2</v>
      </c>
      <c r="BQ84">
        <f t="shared" si="46"/>
        <v>1.9270393215373473E-2</v>
      </c>
      <c r="BR84">
        <f t="shared" si="46"/>
        <v>2.0515958656597194E-2</v>
      </c>
      <c r="BS84">
        <f t="shared" si="46"/>
        <v>2.1523586734736755E-2</v>
      </c>
      <c r="BT84">
        <f t="shared" si="47"/>
        <v>2.9774809888442832E-2</v>
      </c>
      <c r="BU84">
        <f t="shared" si="47"/>
        <v>3.0558783186657057E-2</v>
      </c>
      <c r="BV84">
        <f t="shared" si="47"/>
        <v>2.7378547374384412E-2</v>
      </c>
      <c r="BW84">
        <f t="shared" si="47"/>
        <v>2.2435376590122395E-2</v>
      </c>
      <c r="BX84">
        <f t="shared" si="47"/>
        <v>1.7031858008772185E-2</v>
      </c>
      <c r="BY84">
        <f t="shared" si="47"/>
        <v>1.2011655606259242E-2</v>
      </c>
      <c r="BZ84">
        <f t="shared" si="47"/>
        <v>8.8019640961202478E-3</v>
      </c>
      <c r="CA84">
        <f t="shared" si="47"/>
        <v>5.9944124937481554E-3</v>
      </c>
      <c r="CB84">
        <f t="shared" si="47"/>
        <v>3.8303271377578573E-3</v>
      </c>
      <c r="CC84">
        <f t="shared" si="47"/>
        <v>2.3102153178930713E-3</v>
      </c>
      <c r="CD84">
        <f t="shared" si="48"/>
        <v>1.3204310000386359E-3</v>
      </c>
      <c r="CE84">
        <f t="shared" si="48"/>
        <v>6.9768480429659488E-4</v>
      </c>
      <c r="CF84">
        <f t="shared" si="48"/>
        <v>0</v>
      </c>
      <c r="CG84">
        <f t="shared" si="48"/>
        <v>0</v>
      </c>
      <c r="CH84">
        <f t="shared" si="48"/>
        <v>0</v>
      </c>
      <c r="CI84">
        <f t="shared" si="48"/>
        <v>0</v>
      </c>
      <c r="CJ84">
        <f t="shared" si="48"/>
        <v>0</v>
      </c>
      <c r="CK84">
        <f t="shared" si="48"/>
        <v>0</v>
      </c>
      <c r="CL84">
        <f t="shared" si="48"/>
        <v>0</v>
      </c>
      <c r="CM84">
        <f t="shared" si="48"/>
        <v>0</v>
      </c>
      <c r="CN84">
        <f t="shared" si="49"/>
        <v>0</v>
      </c>
      <c r="CO84">
        <f t="shared" si="49"/>
        <v>0</v>
      </c>
      <c r="CP84">
        <f t="shared" si="49"/>
        <v>0</v>
      </c>
      <c r="CQ84">
        <f t="shared" si="49"/>
        <v>0</v>
      </c>
      <c r="CR84">
        <f t="shared" si="49"/>
        <v>0</v>
      </c>
      <c r="CS84">
        <f t="shared" si="49"/>
        <v>0</v>
      </c>
      <c r="CT84">
        <f t="shared" si="49"/>
        <v>0</v>
      </c>
      <c r="CU84">
        <f t="shared" si="49"/>
        <v>0</v>
      </c>
      <c r="CV84">
        <f t="shared" si="49"/>
        <v>0</v>
      </c>
      <c r="CW84">
        <f t="shared" si="49"/>
        <v>0</v>
      </c>
      <c r="CX84">
        <f t="shared" si="49"/>
        <v>0</v>
      </c>
      <c r="CZ84">
        <v>2031</v>
      </c>
      <c r="DA84" s="7">
        <f t="shared" si="36"/>
        <v>0.27912717895732941</v>
      </c>
    </row>
    <row r="85" spans="1:105" x14ac:dyDescent="0.3">
      <c r="A85">
        <v>2032</v>
      </c>
      <c r="B85">
        <f t="shared" si="44"/>
        <v>0</v>
      </c>
      <c r="C85">
        <f t="shared" si="44"/>
        <v>0</v>
      </c>
      <c r="D85">
        <f t="shared" si="44"/>
        <v>0</v>
      </c>
      <c r="E85">
        <f t="shared" si="44"/>
        <v>0</v>
      </c>
      <c r="F85">
        <f t="shared" si="44"/>
        <v>0</v>
      </c>
      <c r="G85">
        <f t="shared" si="44"/>
        <v>0</v>
      </c>
      <c r="H85">
        <f t="shared" si="44"/>
        <v>0</v>
      </c>
      <c r="I85">
        <f t="shared" si="44"/>
        <v>0</v>
      </c>
      <c r="J85">
        <f t="shared" si="44"/>
        <v>0</v>
      </c>
      <c r="K85">
        <f t="shared" si="44"/>
        <v>0</v>
      </c>
      <c r="L85">
        <f t="shared" si="44"/>
        <v>0</v>
      </c>
      <c r="M85">
        <f t="shared" si="44"/>
        <v>0</v>
      </c>
      <c r="N85">
        <f t="shared" si="44"/>
        <v>0</v>
      </c>
      <c r="O85">
        <f t="shared" si="44"/>
        <v>0</v>
      </c>
      <c r="P85">
        <f t="shared" si="44"/>
        <v>0</v>
      </c>
      <c r="Q85">
        <f t="shared" si="44"/>
        <v>0</v>
      </c>
      <c r="R85">
        <f t="shared" si="42"/>
        <v>0</v>
      </c>
      <c r="S85">
        <f t="shared" si="42"/>
        <v>0</v>
      </c>
      <c r="T85">
        <f t="shared" si="42"/>
        <v>0</v>
      </c>
      <c r="U85">
        <f t="shared" si="42"/>
        <v>0</v>
      </c>
      <c r="V85">
        <f t="shared" si="42"/>
        <v>0</v>
      </c>
      <c r="W85">
        <f t="shared" si="42"/>
        <v>0</v>
      </c>
      <c r="X85">
        <f t="shared" si="42"/>
        <v>0</v>
      </c>
      <c r="Y85">
        <f t="shared" si="42"/>
        <v>0</v>
      </c>
      <c r="Z85">
        <f t="shared" si="42"/>
        <v>0</v>
      </c>
      <c r="AA85">
        <f t="shared" si="42"/>
        <v>0</v>
      </c>
      <c r="AB85">
        <f t="shared" si="42"/>
        <v>0</v>
      </c>
      <c r="AC85">
        <f t="shared" si="42"/>
        <v>0</v>
      </c>
      <c r="AD85">
        <f t="shared" si="42"/>
        <v>0</v>
      </c>
      <c r="AE85">
        <f t="shared" si="42"/>
        <v>0</v>
      </c>
      <c r="AF85">
        <f t="shared" si="43"/>
        <v>0</v>
      </c>
      <c r="AG85">
        <f t="shared" si="43"/>
        <v>0</v>
      </c>
      <c r="AH85">
        <f t="shared" si="43"/>
        <v>0</v>
      </c>
      <c r="AI85">
        <f t="shared" si="43"/>
        <v>0</v>
      </c>
      <c r="AJ85">
        <f t="shared" si="43"/>
        <v>0</v>
      </c>
      <c r="AK85">
        <f t="shared" si="43"/>
        <v>0</v>
      </c>
      <c r="AL85">
        <f t="shared" si="43"/>
        <v>0</v>
      </c>
      <c r="AM85">
        <f t="shared" si="43"/>
        <v>0</v>
      </c>
      <c r="AN85">
        <f t="shared" si="43"/>
        <v>0</v>
      </c>
      <c r="AO85">
        <f t="shared" si="43"/>
        <v>0</v>
      </c>
      <c r="AP85">
        <f t="shared" si="41"/>
        <v>0</v>
      </c>
      <c r="AQ85">
        <f t="shared" si="41"/>
        <v>0</v>
      </c>
      <c r="AR85">
        <f t="shared" si="41"/>
        <v>0</v>
      </c>
      <c r="AS85">
        <f t="shared" si="41"/>
        <v>0</v>
      </c>
      <c r="AT85">
        <f t="shared" si="41"/>
        <v>0</v>
      </c>
      <c r="AU85">
        <f t="shared" si="41"/>
        <v>0</v>
      </c>
      <c r="AV85">
        <f t="shared" si="41"/>
        <v>0</v>
      </c>
      <c r="AW85">
        <f t="shared" si="41"/>
        <v>0</v>
      </c>
      <c r="AX85">
        <f t="shared" si="41"/>
        <v>0</v>
      </c>
      <c r="AY85">
        <f t="shared" si="41"/>
        <v>0</v>
      </c>
      <c r="AZ85">
        <f t="shared" si="45"/>
        <v>0</v>
      </c>
      <c r="BA85">
        <f t="shared" si="45"/>
        <v>0</v>
      </c>
      <c r="BB85">
        <f t="shared" si="45"/>
        <v>0</v>
      </c>
      <c r="BC85">
        <f t="shared" si="45"/>
        <v>0</v>
      </c>
      <c r="BD85">
        <f t="shared" si="45"/>
        <v>0</v>
      </c>
      <c r="BE85">
        <f t="shared" si="45"/>
        <v>0</v>
      </c>
      <c r="BF85">
        <f t="shared" si="45"/>
        <v>0</v>
      </c>
      <c r="BG85">
        <f t="shared" si="45"/>
        <v>0</v>
      </c>
      <c r="BH85">
        <f t="shared" si="45"/>
        <v>0</v>
      </c>
      <c r="BI85">
        <f t="shared" si="45"/>
        <v>0</v>
      </c>
      <c r="BJ85">
        <f t="shared" si="46"/>
        <v>7.7480421813608594E-4</v>
      </c>
      <c r="BK85">
        <f t="shared" si="46"/>
        <v>1.7525049615564805E-3</v>
      </c>
      <c r="BL85">
        <f t="shared" si="46"/>
        <v>3.5506559346066349E-3</v>
      </c>
      <c r="BM85">
        <f t="shared" si="46"/>
        <v>6.5001552006498358E-3</v>
      </c>
      <c r="BN85">
        <f t="shared" si="46"/>
        <v>1.3009698937031487E-2</v>
      </c>
      <c r="BO85">
        <f t="shared" si="46"/>
        <v>1.3925098608520351E-2</v>
      </c>
      <c r="BP85">
        <f t="shared" si="46"/>
        <v>1.8318410679148425E-2</v>
      </c>
      <c r="BQ85">
        <f t="shared" si="46"/>
        <v>2.2166228409320182E-2</v>
      </c>
      <c r="BR85">
        <f t="shared" si="46"/>
        <v>2.4562061924767366E-2</v>
      </c>
      <c r="BS85">
        <f t="shared" si="46"/>
        <v>2.6820040588934696E-2</v>
      </c>
      <c r="BT85">
        <f t="shared" si="47"/>
        <v>3.8615846769075042E-2</v>
      </c>
      <c r="BU85">
        <f t="shared" si="47"/>
        <v>4.1250042633314513E-2</v>
      </c>
      <c r="BV85">
        <f t="shared" si="47"/>
        <v>3.8465424166772587E-2</v>
      </c>
      <c r="BW85">
        <f t="shared" si="47"/>
        <v>3.280690544588933E-2</v>
      </c>
      <c r="BX85">
        <f t="shared" si="47"/>
        <v>2.5921833110106617E-2</v>
      </c>
      <c r="BY85">
        <f t="shared" si="47"/>
        <v>1.9027351162588375E-2</v>
      </c>
      <c r="BZ85">
        <f t="shared" si="47"/>
        <v>1.4511985429212287E-2</v>
      </c>
      <c r="CA85">
        <f t="shared" si="47"/>
        <v>1.0286452974038471E-2</v>
      </c>
      <c r="CB85">
        <f t="shared" si="47"/>
        <v>6.8411114703804685E-3</v>
      </c>
      <c r="CC85">
        <f t="shared" si="47"/>
        <v>4.2945240371343955E-3</v>
      </c>
      <c r="CD85">
        <f t="shared" si="48"/>
        <v>2.5547597769815574E-3</v>
      </c>
      <c r="CE85">
        <f t="shared" si="48"/>
        <v>1.4049646636132792E-3</v>
      </c>
      <c r="CF85">
        <f t="shared" si="48"/>
        <v>7.3877449736468794E-4</v>
      </c>
      <c r="CG85">
        <f t="shared" si="48"/>
        <v>0</v>
      </c>
      <c r="CH85">
        <f t="shared" si="48"/>
        <v>0</v>
      </c>
      <c r="CI85">
        <f t="shared" si="48"/>
        <v>0</v>
      </c>
      <c r="CJ85">
        <f t="shared" si="48"/>
        <v>0</v>
      </c>
      <c r="CK85">
        <f t="shared" si="48"/>
        <v>0</v>
      </c>
      <c r="CL85">
        <f t="shared" si="48"/>
        <v>0</v>
      </c>
      <c r="CM85">
        <f t="shared" si="48"/>
        <v>0</v>
      </c>
      <c r="CN85">
        <f t="shared" si="49"/>
        <v>0</v>
      </c>
      <c r="CO85">
        <f t="shared" si="49"/>
        <v>0</v>
      </c>
      <c r="CP85">
        <f t="shared" si="49"/>
        <v>0</v>
      </c>
      <c r="CQ85">
        <f t="shared" si="49"/>
        <v>0</v>
      </c>
      <c r="CR85">
        <f t="shared" si="49"/>
        <v>0</v>
      </c>
      <c r="CS85">
        <f t="shared" si="49"/>
        <v>0</v>
      </c>
      <c r="CT85">
        <f t="shared" si="49"/>
        <v>0</v>
      </c>
      <c r="CU85">
        <f t="shared" si="49"/>
        <v>0</v>
      </c>
      <c r="CV85">
        <f t="shared" si="49"/>
        <v>0</v>
      </c>
      <c r="CW85">
        <f t="shared" si="49"/>
        <v>0</v>
      </c>
      <c r="CX85">
        <f t="shared" si="49"/>
        <v>0</v>
      </c>
      <c r="CZ85">
        <v>2032</v>
      </c>
      <c r="DA85" s="7">
        <f t="shared" si="36"/>
        <v>0.3680996355991431</v>
      </c>
    </row>
    <row r="86" spans="1:105" x14ac:dyDescent="0.3">
      <c r="A86">
        <v>2033</v>
      </c>
      <c r="B86">
        <f t="shared" si="44"/>
        <v>0</v>
      </c>
      <c r="C86">
        <f t="shared" si="44"/>
        <v>0</v>
      </c>
      <c r="D86">
        <f t="shared" si="44"/>
        <v>0</v>
      </c>
      <c r="E86">
        <f t="shared" si="44"/>
        <v>0</v>
      </c>
      <c r="F86">
        <f t="shared" si="44"/>
        <v>0</v>
      </c>
      <c r="G86">
        <f t="shared" si="44"/>
        <v>0</v>
      </c>
      <c r="H86">
        <f t="shared" si="44"/>
        <v>0</v>
      </c>
      <c r="I86">
        <f t="shared" si="44"/>
        <v>0</v>
      </c>
      <c r="J86">
        <f t="shared" si="44"/>
        <v>0</v>
      </c>
      <c r="K86">
        <f t="shared" si="44"/>
        <v>0</v>
      </c>
      <c r="L86">
        <f t="shared" si="44"/>
        <v>0</v>
      </c>
      <c r="M86">
        <f t="shared" si="44"/>
        <v>0</v>
      </c>
      <c r="N86">
        <f t="shared" si="44"/>
        <v>0</v>
      </c>
      <c r="O86">
        <f t="shared" si="44"/>
        <v>0</v>
      </c>
      <c r="P86">
        <f t="shared" si="44"/>
        <v>0</v>
      </c>
      <c r="Q86">
        <f t="shared" si="44"/>
        <v>0</v>
      </c>
      <c r="R86">
        <f t="shared" si="42"/>
        <v>0</v>
      </c>
      <c r="S86">
        <f t="shared" si="42"/>
        <v>0</v>
      </c>
      <c r="T86">
        <f t="shared" si="42"/>
        <v>0</v>
      </c>
      <c r="U86">
        <f t="shared" si="42"/>
        <v>0</v>
      </c>
      <c r="V86">
        <f t="shared" si="42"/>
        <v>0</v>
      </c>
      <c r="W86">
        <f t="shared" si="42"/>
        <v>0</v>
      </c>
      <c r="X86">
        <f t="shared" si="42"/>
        <v>0</v>
      </c>
      <c r="Y86">
        <f t="shared" si="42"/>
        <v>0</v>
      </c>
      <c r="Z86">
        <f t="shared" si="42"/>
        <v>0</v>
      </c>
      <c r="AA86">
        <f t="shared" si="42"/>
        <v>0</v>
      </c>
      <c r="AB86">
        <f t="shared" si="42"/>
        <v>0</v>
      </c>
      <c r="AC86">
        <f t="shared" si="42"/>
        <v>0</v>
      </c>
      <c r="AD86">
        <f t="shared" si="42"/>
        <v>0</v>
      </c>
      <c r="AE86">
        <f t="shared" si="42"/>
        <v>0</v>
      </c>
      <c r="AF86">
        <f t="shared" si="43"/>
        <v>0</v>
      </c>
      <c r="AG86">
        <f t="shared" si="43"/>
        <v>0</v>
      </c>
      <c r="AH86">
        <f t="shared" si="43"/>
        <v>0</v>
      </c>
      <c r="AI86">
        <f t="shared" si="43"/>
        <v>0</v>
      </c>
      <c r="AJ86">
        <f t="shared" si="43"/>
        <v>0</v>
      </c>
      <c r="AK86">
        <f t="shared" si="43"/>
        <v>0</v>
      </c>
      <c r="AL86">
        <f t="shared" si="43"/>
        <v>0</v>
      </c>
      <c r="AM86">
        <f t="shared" si="43"/>
        <v>0</v>
      </c>
      <c r="AN86">
        <f t="shared" si="43"/>
        <v>0</v>
      </c>
      <c r="AO86">
        <f t="shared" si="43"/>
        <v>0</v>
      </c>
      <c r="AP86">
        <f t="shared" si="41"/>
        <v>0</v>
      </c>
      <c r="AQ86">
        <f t="shared" si="41"/>
        <v>0</v>
      </c>
      <c r="AR86">
        <f t="shared" si="41"/>
        <v>0</v>
      </c>
      <c r="AS86">
        <f t="shared" si="41"/>
        <v>0</v>
      </c>
      <c r="AT86">
        <f t="shared" si="41"/>
        <v>0</v>
      </c>
      <c r="AU86">
        <f t="shared" si="41"/>
        <v>0</v>
      </c>
      <c r="AV86">
        <f t="shared" si="41"/>
        <v>0</v>
      </c>
      <c r="AW86">
        <f t="shared" si="41"/>
        <v>0</v>
      </c>
      <c r="AX86">
        <f t="shared" si="41"/>
        <v>0</v>
      </c>
      <c r="AY86">
        <f t="shared" si="41"/>
        <v>0</v>
      </c>
      <c r="AZ86">
        <f t="shared" si="45"/>
        <v>0</v>
      </c>
      <c r="BA86">
        <f t="shared" si="45"/>
        <v>0</v>
      </c>
      <c r="BB86">
        <f t="shared" si="45"/>
        <v>0</v>
      </c>
      <c r="BC86">
        <f t="shared" si="45"/>
        <v>0</v>
      </c>
      <c r="BD86">
        <f t="shared" si="45"/>
        <v>0</v>
      </c>
      <c r="BE86">
        <f t="shared" si="45"/>
        <v>0</v>
      </c>
      <c r="BF86">
        <f t="shared" si="45"/>
        <v>0</v>
      </c>
      <c r="BG86">
        <f t="shared" si="45"/>
        <v>0</v>
      </c>
      <c r="BH86">
        <f t="shared" si="45"/>
        <v>0</v>
      </c>
      <c r="BI86">
        <f t="shared" si="45"/>
        <v>0</v>
      </c>
      <c r="BJ86">
        <f t="shared" si="46"/>
        <v>6.4717088308487375E-4</v>
      </c>
      <c r="BK86">
        <f t="shared" si="46"/>
        <v>1.5235546209063939E-3</v>
      </c>
      <c r="BL86">
        <f t="shared" si="46"/>
        <v>3.2127663482035243E-3</v>
      </c>
      <c r="BM86">
        <f t="shared" si="46"/>
        <v>6.1216156307652217E-3</v>
      </c>
      <c r="BN86">
        <f t="shared" si="46"/>
        <v>1.2752089638198566E-2</v>
      </c>
      <c r="BO86">
        <f t="shared" si="46"/>
        <v>1.4206404260417176E-2</v>
      </c>
      <c r="BP86">
        <f t="shared" si="46"/>
        <v>1.9451157933746601E-2</v>
      </c>
      <c r="BQ86">
        <f t="shared" si="46"/>
        <v>2.4497471001402888E-2</v>
      </c>
      <c r="BR86">
        <f t="shared" si="46"/>
        <v>2.8253096277968615E-2</v>
      </c>
      <c r="BS86">
        <f t="shared" si="46"/>
        <v>3.2109418272704318E-2</v>
      </c>
      <c r="BT86">
        <f t="shared" si="47"/>
        <v>4.8118308090872294E-2</v>
      </c>
      <c r="BU86">
        <f t="shared" si="47"/>
        <v>5.3498421367391379E-2</v>
      </c>
      <c r="BV86">
        <f t="shared" si="47"/>
        <v>5.1922891598664832E-2</v>
      </c>
      <c r="BW86">
        <f t="shared" si="47"/>
        <v>4.609198276004986E-2</v>
      </c>
      <c r="BX86">
        <f t="shared" si="47"/>
        <v>3.7905097086794723E-2</v>
      </c>
      <c r="BY86">
        <f t="shared" si="47"/>
        <v>2.8958896974715039E-2</v>
      </c>
      <c r="BZ86">
        <f t="shared" si="47"/>
        <v>2.298805858903415E-2</v>
      </c>
      <c r="CA86">
        <f t="shared" si="47"/>
        <v>1.6959493818353832E-2</v>
      </c>
      <c r="CB86">
        <f t="shared" si="47"/>
        <v>1.1739394228144417E-2</v>
      </c>
      <c r="CC86">
        <f t="shared" si="47"/>
        <v>7.6701849721019909E-3</v>
      </c>
      <c r="CD86">
        <f t="shared" si="48"/>
        <v>4.7491145896121287E-3</v>
      </c>
      <c r="CE86">
        <f t="shared" si="48"/>
        <v>2.718314861264697E-3</v>
      </c>
      <c r="CF86">
        <f t="shared" si="48"/>
        <v>1.4877091442782825E-3</v>
      </c>
      <c r="CG86">
        <f t="shared" si="48"/>
        <v>7.7901226471503889E-4</v>
      </c>
      <c r="CH86">
        <f t="shared" si="48"/>
        <v>0</v>
      </c>
      <c r="CI86">
        <f t="shared" si="48"/>
        <v>0</v>
      </c>
      <c r="CJ86">
        <f t="shared" si="48"/>
        <v>0</v>
      </c>
      <c r="CK86">
        <f t="shared" si="48"/>
        <v>0</v>
      </c>
      <c r="CL86">
        <f t="shared" si="48"/>
        <v>0</v>
      </c>
      <c r="CM86">
        <f t="shared" si="48"/>
        <v>0</v>
      </c>
      <c r="CN86">
        <f t="shared" si="49"/>
        <v>0</v>
      </c>
      <c r="CO86">
        <f t="shared" si="49"/>
        <v>0</v>
      </c>
      <c r="CP86">
        <f t="shared" si="49"/>
        <v>0</v>
      </c>
      <c r="CQ86">
        <f t="shared" si="49"/>
        <v>0</v>
      </c>
      <c r="CR86">
        <f t="shared" si="49"/>
        <v>0</v>
      </c>
      <c r="CS86">
        <f t="shared" si="49"/>
        <v>0</v>
      </c>
      <c r="CT86">
        <f t="shared" si="49"/>
        <v>0</v>
      </c>
      <c r="CU86">
        <f t="shared" si="49"/>
        <v>0</v>
      </c>
      <c r="CV86">
        <f t="shared" si="49"/>
        <v>0</v>
      </c>
      <c r="CW86">
        <f t="shared" si="49"/>
        <v>0</v>
      </c>
      <c r="CX86">
        <f t="shared" si="49"/>
        <v>0</v>
      </c>
      <c r="CZ86">
        <v>2033</v>
      </c>
      <c r="DA86" s="7">
        <f t="shared" si="36"/>
        <v>0.47836162521339082</v>
      </c>
    </row>
    <row r="87" spans="1:105" x14ac:dyDescent="0.3">
      <c r="A87">
        <v>2034</v>
      </c>
      <c r="B87">
        <f t="shared" si="44"/>
        <v>0</v>
      </c>
      <c r="C87">
        <f t="shared" si="44"/>
        <v>0</v>
      </c>
      <c r="D87">
        <f t="shared" si="44"/>
        <v>0</v>
      </c>
      <c r="E87">
        <f t="shared" si="44"/>
        <v>0</v>
      </c>
      <c r="F87">
        <f t="shared" si="44"/>
        <v>0</v>
      </c>
      <c r="G87">
        <f t="shared" si="44"/>
        <v>0</v>
      </c>
      <c r="H87">
        <f t="shared" si="44"/>
        <v>0</v>
      </c>
      <c r="I87">
        <f t="shared" si="44"/>
        <v>0</v>
      </c>
      <c r="J87">
        <f t="shared" si="44"/>
        <v>0</v>
      </c>
      <c r="K87">
        <f t="shared" si="44"/>
        <v>0</v>
      </c>
      <c r="L87">
        <f t="shared" si="44"/>
        <v>0</v>
      </c>
      <c r="M87">
        <f t="shared" si="44"/>
        <v>0</v>
      </c>
      <c r="N87">
        <f t="shared" si="44"/>
        <v>0</v>
      </c>
      <c r="O87">
        <f t="shared" si="44"/>
        <v>0</v>
      </c>
      <c r="P87">
        <f t="shared" si="44"/>
        <v>0</v>
      </c>
      <c r="Q87">
        <f t="shared" si="44"/>
        <v>0</v>
      </c>
      <c r="R87">
        <f t="shared" si="42"/>
        <v>0</v>
      </c>
      <c r="S87">
        <f t="shared" si="42"/>
        <v>0</v>
      </c>
      <c r="T87">
        <f t="shared" si="42"/>
        <v>0</v>
      </c>
      <c r="U87">
        <f t="shared" si="42"/>
        <v>0</v>
      </c>
      <c r="V87">
        <f t="shared" si="42"/>
        <v>0</v>
      </c>
      <c r="W87">
        <f t="shared" si="42"/>
        <v>0</v>
      </c>
      <c r="X87">
        <f t="shared" si="42"/>
        <v>0</v>
      </c>
      <c r="Y87">
        <f t="shared" si="42"/>
        <v>0</v>
      </c>
      <c r="Z87">
        <f t="shared" si="42"/>
        <v>0</v>
      </c>
      <c r="AA87">
        <f t="shared" si="42"/>
        <v>0</v>
      </c>
      <c r="AB87">
        <f t="shared" si="42"/>
        <v>0</v>
      </c>
      <c r="AC87">
        <f t="shared" si="42"/>
        <v>0</v>
      </c>
      <c r="AD87">
        <f t="shared" si="42"/>
        <v>0</v>
      </c>
      <c r="AE87">
        <f t="shared" si="42"/>
        <v>0</v>
      </c>
      <c r="AF87">
        <f t="shared" si="43"/>
        <v>0</v>
      </c>
      <c r="AG87">
        <f t="shared" si="43"/>
        <v>0</v>
      </c>
      <c r="AH87">
        <f t="shared" si="43"/>
        <v>0</v>
      </c>
      <c r="AI87">
        <f t="shared" si="43"/>
        <v>0</v>
      </c>
      <c r="AJ87">
        <f t="shared" si="43"/>
        <v>0</v>
      </c>
      <c r="AK87">
        <f t="shared" si="43"/>
        <v>0</v>
      </c>
      <c r="AL87">
        <f t="shared" si="43"/>
        <v>0</v>
      </c>
      <c r="AM87">
        <f t="shared" si="43"/>
        <v>0</v>
      </c>
      <c r="AN87">
        <f t="shared" si="43"/>
        <v>0</v>
      </c>
      <c r="AO87">
        <f t="shared" si="43"/>
        <v>0</v>
      </c>
      <c r="AP87">
        <f t="shared" si="41"/>
        <v>0</v>
      </c>
      <c r="AQ87">
        <f t="shared" si="41"/>
        <v>0</v>
      </c>
      <c r="AR87">
        <f t="shared" si="41"/>
        <v>0</v>
      </c>
      <c r="AS87">
        <f t="shared" si="41"/>
        <v>0</v>
      </c>
      <c r="AT87">
        <f t="shared" si="41"/>
        <v>0</v>
      </c>
      <c r="AU87">
        <f t="shared" si="41"/>
        <v>0</v>
      </c>
      <c r="AV87">
        <f t="shared" si="41"/>
        <v>0</v>
      </c>
      <c r="AW87">
        <f t="shared" si="41"/>
        <v>0</v>
      </c>
      <c r="AX87">
        <f t="shared" si="41"/>
        <v>0</v>
      </c>
      <c r="AY87">
        <f t="shared" si="41"/>
        <v>0</v>
      </c>
      <c r="AZ87">
        <f t="shared" si="45"/>
        <v>0</v>
      </c>
      <c r="BA87">
        <f t="shared" si="45"/>
        <v>0</v>
      </c>
      <c r="BB87">
        <f t="shared" si="45"/>
        <v>0</v>
      </c>
      <c r="BC87">
        <f t="shared" si="45"/>
        <v>0</v>
      </c>
      <c r="BD87">
        <f t="shared" si="45"/>
        <v>0</v>
      </c>
      <c r="BE87">
        <f t="shared" si="45"/>
        <v>0</v>
      </c>
      <c r="BF87">
        <f t="shared" si="45"/>
        <v>0</v>
      </c>
      <c r="BG87">
        <f t="shared" si="45"/>
        <v>0</v>
      </c>
      <c r="BH87">
        <f t="shared" si="45"/>
        <v>0</v>
      </c>
      <c r="BI87">
        <f t="shared" si="45"/>
        <v>0</v>
      </c>
      <c r="BJ87">
        <f t="shared" si="46"/>
        <v>5.1936679916958863E-4</v>
      </c>
      <c r="BK87">
        <f t="shared" si="46"/>
        <v>1.2725797903011041E-3</v>
      </c>
      <c r="BL87">
        <f t="shared" si="46"/>
        <v>2.7930448832228813E-3</v>
      </c>
      <c r="BM87">
        <f t="shared" si="46"/>
        <v>5.5390668815501745E-3</v>
      </c>
      <c r="BN87">
        <f t="shared" si="46"/>
        <v>1.2009465750342604E-2</v>
      </c>
      <c r="BO87">
        <f t="shared" si="46"/>
        <v>1.3925098608520351E-2</v>
      </c>
      <c r="BP87">
        <f t="shared" si="46"/>
        <v>1.9844097389080346E-2</v>
      </c>
      <c r="BQ87">
        <f t="shared" si="46"/>
        <v>2.6012310007224735E-2</v>
      </c>
      <c r="BR87">
        <f t="shared" si="46"/>
        <v>3.1224500352002242E-2</v>
      </c>
      <c r="BS87">
        <f t="shared" si="46"/>
        <v>3.6934622535639262E-2</v>
      </c>
      <c r="BT87">
        <f t="shared" si="47"/>
        <v>5.7608073930436994E-2</v>
      </c>
      <c r="BU87">
        <f t="shared" si="47"/>
        <v>6.6663137989065119E-2</v>
      </c>
      <c r="BV87">
        <f t="shared" si="47"/>
        <v>6.7340360300993857E-2</v>
      </c>
      <c r="BW87">
        <f t="shared" si="47"/>
        <v>6.2217668887294603E-2</v>
      </c>
      <c r="BX87">
        <f t="shared" si="47"/>
        <v>5.3254674822171354E-2</v>
      </c>
      <c r="BY87">
        <f t="shared" si="47"/>
        <v>4.2346148773139171E-2</v>
      </c>
      <c r="BZ87">
        <f t="shared" si="47"/>
        <v>3.4986941410818727E-2</v>
      </c>
      <c r="CA87">
        <f t="shared" si="47"/>
        <v>2.686509295632902E-2</v>
      </c>
      <c r="CB87">
        <f t="shared" si="47"/>
        <v>1.9354988969076024E-2</v>
      </c>
      <c r="CC87">
        <f t="shared" si="47"/>
        <v>1.3162090046354179E-2</v>
      </c>
      <c r="CD87">
        <f t="shared" si="48"/>
        <v>8.48210116908313E-3</v>
      </c>
      <c r="CE87">
        <f t="shared" si="48"/>
        <v>5.0531517221725991E-3</v>
      </c>
      <c r="CF87">
        <f t="shared" si="48"/>
        <v>2.8784082481694223E-3</v>
      </c>
      <c r="CG87">
        <f t="shared" si="48"/>
        <v>1.5687380572226189E-3</v>
      </c>
      <c r="CH87">
        <f t="shared" si="48"/>
        <v>8.1841751600914968E-4</v>
      </c>
      <c r="CI87">
        <f t="shared" si="48"/>
        <v>0</v>
      </c>
      <c r="CJ87">
        <f t="shared" si="48"/>
        <v>0</v>
      </c>
      <c r="CK87">
        <f t="shared" si="48"/>
        <v>0</v>
      </c>
      <c r="CL87">
        <f t="shared" si="48"/>
        <v>0</v>
      </c>
      <c r="CM87">
        <f t="shared" si="48"/>
        <v>0</v>
      </c>
      <c r="CN87">
        <f t="shared" si="49"/>
        <v>0</v>
      </c>
      <c r="CO87">
        <f t="shared" si="49"/>
        <v>0</v>
      </c>
      <c r="CP87">
        <f t="shared" si="49"/>
        <v>0</v>
      </c>
      <c r="CQ87">
        <f t="shared" si="49"/>
        <v>0</v>
      </c>
      <c r="CR87">
        <f t="shared" si="49"/>
        <v>0</v>
      </c>
      <c r="CS87">
        <f t="shared" si="49"/>
        <v>0</v>
      </c>
      <c r="CT87">
        <f t="shared" si="49"/>
        <v>0</v>
      </c>
      <c r="CU87">
        <f t="shared" si="49"/>
        <v>0</v>
      </c>
      <c r="CV87">
        <f t="shared" si="49"/>
        <v>0</v>
      </c>
      <c r="CW87">
        <f t="shared" si="49"/>
        <v>0</v>
      </c>
      <c r="CX87">
        <f t="shared" si="49"/>
        <v>0</v>
      </c>
      <c r="CZ87">
        <v>2034</v>
      </c>
      <c r="DA87" s="7">
        <f t="shared" si="36"/>
        <v>0.6126741477953892</v>
      </c>
    </row>
    <row r="88" spans="1:105" x14ac:dyDescent="0.3">
      <c r="A88">
        <v>2035</v>
      </c>
      <c r="B88">
        <f t="shared" si="44"/>
        <v>0</v>
      </c>
      <c r="C88">
        <f t="shared" si="44"/>
        <v>0</v>
      </c>
      <c r="D88">
        <f t="shared" si="44"/>
        <v>0</v>
      </c>
      <c r="E88">
        <f t="shared" si="44"/>
        <v>0</v>
      </c>
      <c r="F88">
        <f t="shared" si="44"/>
        <v>0</v>
      </c>
      <c r="G88">
        <f t="shared" si="44"/>
        <v>0</v>
      </c>
      <c r="H88">
        <f t="shared" si="44"/>
        <v>0</v>
      </c>
      <c r="I88">
        <f t="shared" si="44"/>
        <v>0</v>
      </c>
      <c r="J88">
        <f t="shared" si="44"/>
        <v>0</v>
      </c>
      <c r="K88">
        <f t="shared" si="44"/>
        <v>0</v>
      </c>
      <c r="L88">
        <f t="shared" si="44"/>
        <v>0</v>
      </c>
      <c r="M88">
        <f t="shared" si="44"/>
        <v>0</v>
      </c>
      <c r="N88">
        <f t="shared" si="44"/>
        <v>0</v>
      </c>
      <c r="O88">
        <f t="shared" si="44"/>
        <v>0</v>
      </c>
      <c r="P88">
        <f t="shared" si="44"/>
        <v>0</v>
      </c>
      <c r="Q88">
        <f t="shared" si="44"/>
        <v>0</v>
      </c>
      <c r="R88">
        <f t="shared" si="42"/>
        <v>0</v>
      </c>
      <c r="S88">
        <f t="shared" si="42"/>
        <v>0</v>
      </c>
      <c r="T88">
        <f t="shared" si="42"/>
        <v>0</v>
      </c>
      <c r="U88">
        <f t="shared" si="42"/>
        <v>0</v>
      </c>
      <c r="V88">
        <f t="shared" si="42"/>
        <v>0</v>
      </c>
      <c r="W88">
        <f t="shared" si="42"/>
        <v>0</v>
      </c>
      <c r="X88">
        <f t="shared" si="42"/>
        <v>0</v>
      </c>
      <c r="Y88">
        <f t="shared" si="42"/>
        <v>0</v>
      </c>
      <c r="Z88">
        <f t="shared" si="42"/>
        <v>0</v>
      </c>
      <c r="AA88">
        <f t="shared" si="42"/>
        <v>0</v>
      </c>
      <c r="AB88">
        <f t="shared" si="42"/>
        <v>0</v>
      </c>
      <c r="AC88">
        <f t="shared" si="42"/>
        <v>0</v>
      </c>
      <c r="AD88">
        <f t="shared" si="42"/>
        <v>0</v>
      </c>
      <c r="AE88">
        <f t="shared" si="42"/>
        <v>0</v>
      </c>
      <c r="AF88">
        <f t="shared" si="43"/>
        <v>0</v>
      </c>
      <c r="AG88">
        <f t="shared" si="43"/>
        <v>0</v>
      </c>
      <c r="AH88">
        <f t="shared" si="43"/>
        <v>0</v>
      </c>
      <c r="AI88">
        <f t="shared" si="43"/>
        <v>0</v>
      </c>
      <c r="AJ88">
        <f t="shared" si="43"/>
        <v>0</v>
      </c>
      <c r="AK88">
        <f t="shared" si="43"/>
        <v>0</v>
      </c>
      <c r="AL88">
        <f t="shared" si="43"/>
        <v>0</v>
      </c>
      <c r="AM88">
        <f t="shared" si="43"/>
        <v>0</v>
      </c>
      <c r="AN88">
        <f t="shared" si="43"/>
        <v>0</v>
      </c>
      <c r="AO88">
        <f t="shared" si="43"/>
        <v>0</v>
      </c>
      <c r="AP88">
        <f t="shared" si="41"/>
        <v>0</v>
      </c>
      <c r="AQ88">
        <f t="shared" si="41"/>
        <v>0</v>
      </c>
      <c r="AR88">
        <f t="shared" si="41"/>
        <v>0</v>
      </c>
      <c r="AS88">
        <f t="shared" si="41"/>
        <v>0</v>
      </c>
      <c r="AT88">
        <f t="shared" si="41"/>
        <v>0</v>
      </c>
      <c r="AU88">
        <f t="shared" si="41"/>
        <v>0</v>
      </c>
      <c r="AV88">
        <f t="shared" si="41"/>
        <v>0</v>
      </c>
      <c r="AW88">
        <f t="shared" si="41"/>
        <v>0</v>
      </c>
      <c r="AX88">
        <f t="shared" si="41"/>
        <v>0</v>
      </c>
      <c r="AY88">
        <f t="shared" si="41"/>
        <v>0</v>
      </c>
      <c r="AZ88">
        <f t="shared" si="45"/>
        <v>0</v>
      </c>
      <c r="BA88">
        <f t="shared" si="45"/>
        <v>0</v>
      </c>
      <c r="BB88">
        <f t="shared" si="45"/>
        <v>0</v>
      </c>
      <c r="BC88">
        <f t="shared" si="45"/>
        <v>0</v>
      </c>
      <c r="BD88">
        <f t="shared" si="45"/>
        <v>0</v>
      </c>
      <c r="BE88">
        <f t="shared" si="45"/>
        <v>0</v>
      </c>
      <c r="BF88">
        <f t="shared" si="45"/>
        <v>0</v>
      </c>
      <c r="BG88">
        <f t="shared" si="45"/>
        <v>0</v>
      </c>
      <c r="BH88">
        <f t="shared" si="45"/>
        <v>0</v>
      </c>
      <c r="BI88">
        <f t="shared" si="45"/>
        <v>0</v>
      </c>
      <c r="BJ88">
        <f t="shared" si="46"/>
        <v>4.0045859411343365E-4</v>
      </c>
      <c r="BK88">
        <f t="shared" si="46"/>
        <v>1.0212692036237851E-3</v>
      </c>
      <c r="BL88">
        <f t="shared" si="46"/>
        <v>2.3329471900907475E-3</v>
      </c>
      <c r="BM88">
        <f t="shared" si="46"/>
        <v>4.8154334099004261E-3</v>
      </c>
      <c r="BN88">
        <f t="shared" si="46"/>
        <v>1.0866613981531289E-2</v>
      </c>
      <c r="BO88">
        <f t="shared" si="46"/>
        <v>1.3114163996167839E-2</v>
      </c>
      <c r="BP88">
        <f t="shared" si="46"/>
        <v>1.9451157933746601E-2</v>
      </c>
      <c r="BQ88">
        <f t="shared" si="46"/>
        <v>2.6537793526562069E-2</v>
      </c>
      <c r="BR88">
        <f t="shared" si="46"/>
        <v>3.3155315621374429E-2</v>
      </c>
      <c r="BS88">
        <f t="shared" si="46"/>
        <v>4.0819070696489948E-2</v>
      </c>
      <c r="BT88">
        <f t="shared" si="47"/>
        <v>6.6265058044811753E-2</v>
      </c>
      <c r="BU88">
        <f t="shared" si="47"/>
        <v>7.9810266280693917E-2</v>
      </c>
      <c r="BV88">
        <f t="shared" si="47"/>
        <v>8.3911256000438667E-2</v>
      </c>
      <c r="BW88">
        <f t="shared" si="47"/>
        <v>8.0691966702141293E-2</v>
      </c>
      <c r="BX88">
        <f t="shared" si="47"/>
        <v>7.188629185330403E-2</v>
      </c>
      <c r="BY88">
        <f t="shared" si="47"/>
        <v>5.9494119688469363E-2</v>
      </c>
      <c r="BZ88">
        <f t="shared" si="47"/>
        <v>5.1160865256478318E-2</v>
      </c>
      <c r="CA88">
        <f t="shared" si="47"/>
        <v>4.0887638667653735E-2</v>
      </c>
      <c r="CB88">
        <f t="shared" si="47"/>
        <v>3.0659734505768477E-2</v>
      </c>
      <c r="CC88">
        <f t="shared" si="47"/>
        <v>2.1700617826294583E-2</v>
      </c>
      <c r="CD88">
        <f t="shared" si="48"/>
        <v>1.4555343811892845E-2</v>
      </c>
      <c r="CE88">
        <f t="shared" si="48"/>
        <v>9.0251231722111858E-3</v>
      </c>
      <c r="CF88">
        <f t="shared" si="48"/>
        <v>5.3507538084039494E-3</v>
      </c>
      <c r="CG88">
        <f t="shared" si="48"/>
        <v>3.0351823677990538E-3</v>
      </c>
      <c r="CH88">
        <f t="shared" si="48"/>
        <v>1.648090488704689E-3</v>
      </c>
      <c r="CI88">
        <f t="shared" si="48"/>
        <v>8.5700714835939401E-4</v>
      </c>
      <c r="CJ88">
        <f t="shared" si="48"/>
        <v>0</v>
      </c>
      <c r="CK88">
        <f t="shared" si="48"/>
        <v>0</v>
      </c>
      <c r="CL88">
        <f t="shared" si="48"/>
        <v>0</v>
      </c>
      <c r="CM88">
        <f t="shared" si="48"/>
        <v>0</v>
      </c>
      <c r="CN88">
        <f t="shared" si="49"/>
        <v>0</v>
      </c>
      <c r="CO88">
        <f t="shared" si="49"/>
        <v>0</v>
      </c>
      <c r="CP88">
        <f t="shared" si="49"/>
        <v>0</v>
      </c>
      <c r="CQ88">
        <f t="shared" si="49"/>
        <v>0</v>
      </c>
      <c r="CR88">
        <f t="shared" si="49"/>
        <v>0</v>
      </c>
      <c r="CS88">
        <f t="shared" si="49"/>
        <v>0</v>
      </c>
      <c r="CT88">
        <f t="shared" si="49"/>
        <v>0</v>
      </c>
      <c r="CU88">
        <f t="shared" si="49"/>
        <v>0</v>
      </c>
      <c r="CV88">
        <f t="shared" si="49"/>
        <v>0</v>
      </c>
      <c r="CW88">
        <f t="shared" si="49"/>
        <v>0</v>
      </c>
      <c r="CX88">
        <f t="shared" si="49"/>
        <v>0</v>
      </c>
      <c r="CZ88">
        <v>2035</v>
      </c>
      <c r="DA88" s="7">
        <f t="shared" si="36"/>
        <v>0.77345353977702602</v>
      </c>
    </row>
    <row r="89" spans="1:105" x14ac:dyDescent="0.3">
      <c r="A89">
        <v>2036</v>
      </c>
      <c r="B89">
        <f t="shared" si="44"/>
        <v>0</v>
      </c>
      <c r="C89">
        <f t="shared" si="44"/>
        <v>0</v>
      </c>
      <c r="D89">
        <f t="shared" si="44"/>
        <v>0</v>
      </c>
      <c r="E89">
        <f t="shared" si="44"/>
        <v>0</v>
      </c>
      <c r="F89">
        <f t="shared" si="44"/>
        <v>0</v>
      </c>
      <c r="G89">
        <f t="shared" si="44"/>
        <v>0</v>
      </c>
      <c r="H89">
        <f t="shared" si="44"/>
        <v>0</v>
      </c>
      <c r="I89">
        <f t="shared" si="44"/>
        <v>0</v>
      </c>
      <c r="J89">
        <f t="shared" si="44"/>
        <v>0</v>
      </c>
      <c r="K89">
        <f t="shared" si="44"/>
        <v>0</v>
      </c>
      <c r="L89">
        <f t="shared" si="44"/>
        <v>0</v>
      </c>
      <c r="M89">
        <f t="shared" si="44"/>
        <v>0</v>
      </c>
      <c r="N89">
        <f t="shared" si="44"/>
        <v>0</v>
      </c>
      <c r="O89">
        <f t="shared" si="44"/>
        <v>0</v>
      </c>
      <c r="P89">
        <f t="shared" si="44"/>
        <v>0</v>
      </c>
      <c r="Q89">
        <f t="shared" si="44"/>
        <v>0</v>
      </c>
      <c r="R89">
        <f t="shared" si="42"/>
        <v>0</v>
      </c>
      <c r="S89">
        <f t="shared" si="42"/>
        <v>0</v>
      </c>
      <c r="T89">
        <f t="shared" si="42"/>
        <v>0</v>
      </c>
      <c r="U89">
        <f t="shared" si="42"/>
        <v>0</v>
      </c>
      <c r="V89">
        <f t="shared" si="42"/>
        <v>0</v>
      </c>
      <c r="W89">
        <f t="shared" si="42"/>
        <v>0</v>
      </c>
      <c r="X89">
        <f t="shared" si="42"/>
        <v>0</v>
      </c>
      <c r="Y89">
        <f t="shared" si="42"/>
        <v>0</v>
      </c>
      <c r="Z89">
        <f t="shared" si="42"/>
        <v>0</v>
      </c>
      <c r="AA89">
        <f t="shared" si="42"/>
        <v>0</v>
      </c>
      <c r="AB89">
        <f t="shared" si="42"/>
        <v>0</v>
      </c>
      <c r="AC89">
        <f t="shared" si="42"/>
        <v>0</v>
      </c>
      <c r="AD89">
        <f t="shared" si="42"/>
        <v>0</v>
      </c>
      <c r="AE89">
        <f t="shared" si="42"/>
        <v>0</v>
      </c>
      <c r="AF89">
        <f t="shared" si="43"/>
        <v>0</v>
      </c>
      <c r="AG89">
        <f t="shared" si="43"/>
        <v>0</v>
      </c>
      <c r="AH89">
        <f t="shared" si="43"/>
        <v>0</v>
      </c>
      <c r="AI89">
        <f t="shared" si="43"/>
        <v>0</v>
      </c>
      <c r="AJ89">
        <f t="shared" si="43"/>
        <v>0</v>
      </c>
      <c r="AK89">
        <f t="shared" si="43"/>
        <v>0</v>
      </c>
      <c r="AL89">
        <f t="shared" si="43"/>
        <v>0</v>
      </c>
      <c r="AM89">
        <f t="shared" si="43"/>
        <v>0</v>
      </c>
      <c r="AN89">
        <f t="shared" si="43"/>
        <v>0</v>
      </c>
      <c r="AO89">
        <f t="shared" si="43"/>
        <v>0</v>
      </c>
      <c r="AP89">
        <f t="shared" si="41"/>
        <v>0</v>
      </c>
      <c r="AQ89">
        <f t="shared" si="41"/>
        <v>0</v>
      </c>
      <c r="AR89">
        <f t="shared" si="41"/>
        <v>0</v>
      </c>
      <c r="AS89">
        <f t="shared" si="41"/>
        <v>0</v>
      </c>
      <c r="AT89">
        <f t="shared" si="41"/>
        <v>0</v>
      </c>
      <c r="AU89">
        <f t="shared" si="41"/>
        <v>0</v>
      </c>
      <c r="AV89">
        <f t="shared" si="41"/>
        <v>0</v>
      </c>
      <c r="AW89">
        <f t="shared" si="41"/>
        <v>0</v>
      </c>
      <c r="AX89">
        <f t="shared" si="41"/>
        <v>0</v>
      </c>
      <c r="AY89">
        <f t="shared" si="41"/>
        <v>0</v>
      </c>
      <c r="AZ89">
        <f t="shared" si="45"/>
        <v>0</v>
      </c>
      <c r="BA89">
        <f t="shared" si="45"/>
        <v>0</v>
      </c>
      <c r="BB89">
        <f t="shared" si="45"/>
        <v>0</v>
      </c>
      <c r="BC89">
        <f t="shared" si="45"/>
        <v>0</v>
      </c>
      <c r="BD89">
        <f t="shared" si="45"/>
        <v>0</v>
      </c>
      <c r="BE89">
        <f t="shared" si="45"/>
        <v>0</v>
      </c>
      <c r="BF89">
        <f t="shared" si="45"/>
        <v>0</v>
      </c>
      <c r="BG89">
        <f t="shared" si="45"/>
        <v>0</v>
      </c>
      <c r="BH89">
        <f t="shared" si="45"/>
        <v>0</v>
      </c>
      <c r="BI89">
        <f t="shared" si="45"/>
        <v>0</v>
      </c>
      <c r="BJ89">
        <f t="shared" si="46"/>
        <v>2.966670231478161E-4</v>
      </c>
      <c r="BK89">
        <f t="shared" si="46"/>
        <v>7.8745123898646473E-4</v>
      </c>
      <c r="BL89">
        <f t="shared" si="46"/>
        <v>1.8722339747015689E-3</v>
      </c>
      <c r="BM89">
        <f t="shared" si="46"/>
        <v>4.0221880823244315E-3</v>
      </c>
      <c r="BN89">
        <f t="shared" si="46"/>
        <v>9.4469803557440338E-3</v>
      </c>
      <c r="BO89">
        <f t="shared" si="46"/>
        <v>1.1866186289992647E-2</v>
      </c>
      <c r="BP89">
        <f t="shared" si="46"/>
        <v>1.8318410679148425E-2</v>
      </c>
      <c r="BQ89">
        <f t="shared" si="46"/>
        <v>2.6012310007224735E-2</v>
      </c>
      <c r="BR89">
        <f t="shared" si="46"/>
        <v>3.3825097425936222E-2</v>
      </c>
      <c r="BS89">
        <f t="shared" si="46"/>
        <v>4.3343181061551772E-2</v>
      </c>
      <c r="BT89">
        <f t="shared" si="47"/>
        <v>7.3234215035720696E-2</v>
      </c>
      <c r="BU89">
        <f t="shared" si="47"/>
        <v>9.180365818250065E-2</v>
      </c>
      <c r="BV89">
        <f t="shared" si="47"/>
        <v>0.10046001264508435</v>
      </c>
      <c r="BW89">
        <f t="shared" si="47"/>
        <v>0.10054838205287001</v>
      </c>
      <c r="BX89">
        <f t="shared" si="47"/>
        <v>9.3231494723386571E-2</v>
      </c>
      <c r="BY89">
        <f t="shared" si="47"/>
        <v>8.0308661460461284E-2</v>
      </c>
      <c r="BZ89">
        <f t="shared" si="47"/>
        <v>7.1878334373237901E-2</v>
      </c>
      <c r="CA89">
        <f t="shared" si="47"/>
        <v>5.9789363922064943E-2</v>
      </c>
      <c r="CB89">
        <f t="shared" si="47"/>
        <v>4.6662937223253723E-2</v>
      </c>
      <c r="CC89">
        <f t="shared" si="47"/>
        <v>3.4375384156940726E-2</v>
      </c>
      <c r="CD89">
        <f t="shared" si="48"/>
        <v>2.3997704945021233E-2</v>
      </c>
      <c r="CE89">
        <f t="shared" si="48"/>
        <v>1.5487173295577954E-2</v>
      </c>
      <c r="CF89">
        <f t="shared" si="48"/>
        <v>9.5566519352917757E-3</v>
      </c>
      <c r="CG89">
        <f t="shared" si="48"/>
        <v>5.6421856156192449E-3</v>
      </c>
      <c r="CH89">
        <f t="shared" si="48"/>
        <v>3.1887128439467252E-3</v>
      </c>
      <c r="CI89">
        <f t="shared" si="48"/>
        <v>1.7258004653302838E-3</v>
      </c>
      <c r="CJ89">
        <f t="shared" si="48"/>
        <v>8.9478405331447851E-4</v>
      </c>
      <c r="CK89">
        <f t="shared" si="48"/>
        <v>0</v>
      </c>
      <c r="CL89">
        <f t="shared" si="48"/>
        <v>0</v>
      </c>
      <c r="CM89">
        <f t="shared" si="48"/>
        <v>0</v>
      </c>
      <c r="CN89">
        <f t="shared" si="49"/>
        <v>0</v>
      </c>
      <c r="CO89">
        <f t="shared" si="49"/>
        <v>0</v>
      </c>
      <c r="CP89">
        <f t="shared" si="49"/>
        <v>0</v>
      </c>
      <c r="CQ89">
        <f t="shared" si="49"/>
        <v>0</v>
      </c>
      <c r="CR89">
        <f t="shared" si="49"/>
        <v>0</v>
      </c>
      <c r="CS89">
        <f t="shared" si="49"/>
        <v>0</v>
      </c>
      <c r="CT89">
        <f t="shared" si="49"/>
        <v>0</v>
      </c>
      <c r="CU89">
        <f t="shared" si="49"/>
        <v>0</v>
      </c>
      <c r="CV89">
        <f t="shared" si="49"/>
        <v>0</v>
      </c>
      <c r="CW89">
        <f t="shared" si="49"/>
        <v>0</v>
      </c>
      <c r="CX89">
        <f t="shared" si="49"/>
        <v>0</v>
      </c>
      <c r="CZ89">
        <v>2036</v>
      </c>
      <c r="DA89" s="7">
        <f t="shared" si="36"/>
        <v>0.96257616306838056</v>
      </c>
    </row>
    <row r="90" spans="1:105" x14ac:dyDescent="0.3">
      <c r="A90">
        <v>2037</v>
      </c>
      <c r="B90">
        <f t="shared" si="44"/>
        <v>0</v>
      </c>
      <c r="C90">
        <f t="shared" si="44"/>
        <v>0</v>
      </c>
      <c r="D90">
        <f t="shared" si="44"/>
        <v>0</v>
      </c>
      <c r="E90">
        <f t="shared" si="44"/>
        <v>0</v>
      </c>
      <c r="F90">
        <f t="shared" si="44"/>
        <v>0</v>
      </c>
      <c r="G90">
        <f t="shared" si="44"/>
        <v>0</v>
      </c>
      <c r="H90">
        <f t="shared" si="44"/>
        <v>0</v>
      </c>
      <c r="I90">
        <f t="shared" si="44"/>
        <v>0</v>
      </c>
      <c r="J90">
        <f t="shared" si="44"/>
        <v>0</v>
      </c>
      <c r="K90">
        <f t="shared" si="44"/>
        <v>0</v>
      </c>
      <c r="L90">
        <f t="shared" si="44"/>
        <v>0</v>
      </c>
      <c r="M90">
        <f t="shared" si="44"/>
        <v>0</v>
      </c>
      <c r="N90">
        <f t="shared" si="44"/>
        <v>0</v>
      </c>
      <c r="O90">
        <f t="shared" si="44"/>
        <v>0</v>
      </c>
      <c r="P90">
        <f t="shared" si="44"/>
        <v>0</v>
      </c>
      <c r="Q90">
        <f t="shared" si="44"/>
        <v>0</v>
      </c>
      <c r="R90">
        <f t="shared" si="42"/>
        <v>0</v>
      </c>
      <c r="S90">
        <f t="shared" si="42"/>
        <v>0</v>
      </c>
      <c r="T90">
        <f t="shared" si="42"/>
        <v>0</v>
      </c>
      <c r="U90">
        <f t="shared" si="42"/>
        <v>0</v>
      </c>
      <c r="V90">
        <f t="shared" si="42"/>
        <v>0</v>
      </c>
      <c r="W90">
        <f t="shared" si="42"/>
        <v>0</v>
      </c>
      <c r="X90">
        <f t="shared" si="42"/>
        <v>0</v>
      </c>
      <c r="Y90">
        <f t="shared" si="42"/>
        <v>0</v>
      </c>
      <c r="Z90">
        <f t="shared" si="42"/>
        <v>0</v>
      </c>
      <c r="AA90">
        <f t="shared" si="42"/>
        <v>0</v>
      </c>
      <c r="AB90">
        <f t="shared" si="42"/>
        <v>0</v>
      </c>
      <c r="AC90">
        <f t="shared" si="42"/>
        <v>0</v>
      </c>
      <c r="AD90">
        <f t="shared" si="42"/>
        <v>0</v>
      </c>
      <c r="AE90">
        <f t="shared" si="42"/>
        <v>0</v>
      </c>
      <c r="AF90">
        <f t="shared" si="43"/>
        <v>0</v>
      </c>
      <c r="AG90">
        <f t="shared" si="43"/>
        <v>0</v>
      </c>
      <c r="AH90">
        <f t="shared" si="43"/>
        <v>0</v>
      </c>
      <c r="AI90">
        <f t="shared" si="43"/>
        <v>0</v>
      </c>
      <c r="AJ90">
        <f t="shared" si="43"/>
        <v>0</v>
      </c>
      <c r="AK90">
        <f t="shared" si="43"/>
        <v>0</v>
      </c>
      <c r="AL90">
        <f t="shared" si="43"/>
        <v>0</v>
      </c>
      <c r="AM90">
        <f t="shared" si="43"/>
        <v>0</v>
      </c>
      <c r="AN90">
        <f t="shared" si="43"/>
        <v>0</v>
      </c>
      <c r="AO90">
        <f t="shared" si="43"/>
        <v>0</v>
      </c>
      <c r="AP90">
        <f t="shared" si="41"/>
        <v>0</v>
      </c>
      <c r="AQ90">
        <f t="shared" si="41"/>
        <v>0</v>
      </c>
      <c r="AR90">
        <f t="shared" si="41"/>
        <v>0</v>
      </c>
      <c r="AS90">
        <f t="shared" si="41"/>
        <v>0</v>
      </c>
      <c r="AT90">
        <f t="shared" si="41"/>
        <v>0</v>
      </c>
      <c r="AU90">
        <f t="shared" si="41"/>
        <v>0</v>
      </c>
      <c r="AV90">
        <f t="shared" si="41"/>
        <v>0</v>
      </c>
      <c r="AW90">
        <f t="shared" si="41"/>
        <v>0</v>
      </c>
      <c r="AX90">
        <f t="shared" si="41"/>
        <v>0</v>
      </c>
      <c r="AY90">
        <f t="shared" si="41"/>
        <v>0</v>
      </c>
      <c r="AZ90">
        <f t="shared" si="45"/>
        <v>0</v>
      </c>
      <c r="BA90">
        <f t="shared" si="45"/>
        <v>0</v>
      </c>
      <c r="BB90">
        <f t="shared" si="45"/>
        <v>0</v>
      </c>
      <c r="BC90">
        <f t="shared" si="45"/>
        <v>0</v>
      </c>
      <c r="BD90">
        <f t="shared" si="45"/>
        <v>0</v>
      </c>
      <c r="BE90">
        <f t="shared" si="45"/>
        <v>0</v>
      </c>
      <c r="BF90">
        <f t="shared" si="45"/>
        <v>0</v>
      </c>
      <c r="BG90">
        <f t="shared" si="45"/>
        <v>0</v>
      </c>
      <c r="BH90">
        <f t="shared" si="45"/>
        <v>0</v>
      </c>
      <c r="BI90">
        <f t="shared" si="45"/>
        <v>0</v>
      </c>
      <c r="BJ90">
        <f t="shared" si="46"/>
        <v>2.1115878281894367E-4</v>
      </c>
      <c r="BK90">
        <f t="shared" si="46"/>
        <v>5.8335822573956687E-4</v>
      </c>
      <c r="BL90">
        <f t="shared" si="46"/>
        <v>1.4435889751889584E-3</v>
      </c>
      <c r="BM90">
        <f t="shared" si="46"/>
        <v>3.2278815450060092E-3</v>
      </c>
      <c r="BN90">
        <f t="shared" si="46"/>
        <v>7.8907812789404518E-3</v>
      </c>
      <c r="BO90">
        <f t="shared" si="46"/>
        <v>1.031596677398151E-2</v>
      </c>
      <c r="BP90">
        <f t="shared" si="46"/>
        <v>1.6575183421443009E-2</v>
      </c>
      <c r="BQ90">
        <f t="shared" si="46"/>
        <v>2.4497471001402888E-2</v>
      </c>
      <c r="BR90">
        <f t="shared" si="46"/>
        <v>3.3155315621374429E-2</v>
      </c>
      <c r="BS90">
        <f t="shared" si="46"/>
        <v>4.4218771400017426E-2</v>
      </c>
      <c r="BT90">
        <f t="shared" si="47"/>
        <v>7.776276598248992E-2</v>
      </c>
      <c r="BU90">
        <f t="shared" si="47"/>
        <v>0.1014587331962572</v>
      </c>
      <c r="BV90">
        <f t="shared" si="47"/>
        <v>0.11555652037850626</v>
      </c>
      <c r="BW90">
        <f t="shared" si="47"/>
        <v>0.12037826882750137</v>
      </c>
      <c r="BX90">
        <f t="shared" si="47"/>
        <v>0.11617359613269217</v>
      </c>
      <c r="BY90">
        <f t="shared" si="47"/>
        <v>0.10415471926792819</v>
      </c>
      <c r="BZ90">
        <f t="shared" si="47"/>
        <v>9.7025602727608157E-2</v>
      </c>
      <c r="CA90">
        <f t="shared" si="47"/>
        <v>8.400092278363501E-2</v>
      </c>
      <c r="CB90">
        <f t="shared" si="47"/>
        <v>6.8234493999300538E-2</v>
      </c>
      <c r="CC90">
        <f t="shared" si="47"/>
        <v>5.2318013146485674E-2</v>
      </c>
      <c r="CD90">
        <f t="shared" si="48"/>
        <v>3.8014140102981542E-2</v>
      </c>
      <c r="CE90">
        <f t="shared" si="48"/>
        <v>2.5534032035438393E-2</v>
      </c>
      <c r="CF90">
        <f t="shared" si="48"/>
        <v>1.6399280300472874E-2</v>
      </c>
      <c r="CG90">
        <f t="shared" si="48"/>
        <v>1.007716034292124E-2</v>
      </c>
      <c r="CH90">
        <f t="shared" si="48"/>
        <v>5.9275877230081722E-3</v>
      </c>
      <c r="CI90">
        <f t="shared" si="48"/>
        <v>3.3390655110284873E-3</v>
      </c>
      <c r="CJ90">
        <f t="shared" si="48"/>
        <v>1.8018738099634406E-3</v>
      </c>
      <c r="CK90">
        <f t="shared" si="48"/>
        <v>9.3176619340133964E-4</v>
      </c>
      <c r="CL90">
        <f t="shared" si="48"/>
        <v>0</v>
      </c>
      <c r="CM90">
        <f t="shared" si="48"/>
        <v>0</v>
      </c>
      <c r="CN90">
        <f t="shared" si="49"/>
        <v>0</v>
      </c>
      <c r="CO90">
        <f t="shared" si="49"/>
        <v>0</v>
      </c>
      <c r="CP90">
        <f t="shared" si="49"/>
        <v>0</v>
      </c>
      <c r="CQ90">
        <f t="shared" si="49"/>
        <v>0</v>
      </c>
      <c r="CR90">
        <f t="shared" si="49"/>
        <v>0</v>
      </c>
      <c r="CS90">
        <f t="shared" si="49"/>
        <v>0</v>
      </c>
      <c r="CT90">
        <f t="shared" si="49"/>
        <v>0</v>
      </c>
      <c r="CU90">
        <f t="shared" si="49"/>
        <v>0</v>
      </c>
      <c r="CV90">
        <f t="shared" si="49"/>
        <v>0</v>
      </c>
      <c r="CW90">
        <f t="shared" si="49"/>
        <v>0</v>
      </c>
      <c r="CX90">
        <f t="shared" si="49"/>
        <v>0</v>
      </c>
      <c r="CZ90">
        <v>2037</v>
      </c>
      <c r="DA90" s="7">
        <f t="shared" si="36"/>
        <v>1.1812080194875338</v>
      </c>
    </row>
    <row r="91" spans="1:105" x14ac:dyDescent="0.3">
      <c r="A91">
        <v>2038</v>
      </c>
      <c r="B91">
        <f t="shared" si="44"/>
        <v>0</v>
      </c>
      <c r="C91">
        <f t="shared" si="44"/>
        <v>0</v>
      </c>
      <c r="D91">
        <f t="shared" si="44"/>
        <v>0</v>
      </c>
      <c r="E91">
        <f t="shared" si="44"/>
        <v>0</v>
      </c>
      <c r="F91">
        <f t="shared" si="44"/>
        <v>0</v>
      </c>
      <c r="G91">
        <f t="shared" si="44"/>
        <v>0</v>
      </c>
      <c r="H91">
        <f t="shared" si="44"/>
        <v>0</v>
      </c>
      <c r="I91">
        <f t="shared" si="44"/>
        <v>0</v>
      </c>
      <c r="J91">
        <f t="shared" si="44"/>
        <v>0</v>
      </c>
      <c r="K91">
        <f t="shared" si="44"/>
        <v>0</v>
      </c>
      <c r="L91">
        <f t="shared" si="44"/>
        <v>0</v>
      </c>
      <c r="M91">
        <f t="shared" si="44"/>
        <v>0</v>
      </c>
      <c r="N91">
        <f t="shared" si="44"/>
        <v>0</v>
      </c>
      <c r="O91">
        <f t="shared" si="44"/>
        <v>0</v>
      </c>
      <c r="P91">
        <f t="shared" si="44"/>
        <v>0</v>
      </c>
      <c r="Q91">
        <f t="shared" si="44"/>
        <v>0</v>
      </c>
      <c r="R91">
        <f t="shared" si="42"/>
        <v>0</v>
      </c>
      <c r="S91">
        <f t="shared" si="42"/>
        <v>0</v>
      </c>
      <c r="T91">
        <f t="shared" si="42"/>
        <v>0</v>
      </c>
      <c r="U91">
        <f t="shared" si="42"/>
        <v>0</v>
      </c>
      <c r="V91">
        <f t="shared" si="42"/>
        <v>0</v>
      </c>
      <c r="W91">
        <f t="shared" si="42"/>
        <v>0</v>
      </c>
      <c r="X91">
        <f t="shared" si="42"/>
        <v>0</v>
      </c>
      <c r="Y91">
        <f t="shared" si="42"/>
        <v>0</v>
      </c>
      <c r="Z91">
        <f t="shared" si="42"/>
        <v>0</v>
      </c>
      <c r="AA91">
        <f t="shared" si="42"/>
        <v>0</v>
      </c>
      <c r="AB91">
        <f t="shared" si="42"/>
        <v>0</v>
      </c>
      <c r="AC91">
        <f t="shared" si="42"/>
        <v>0</v>
      </c>
      <c r="AD91">
        <f t="shared" si="42"/>
        <v>0</v>
      </c>
      <c r="AE91">
        <f t="shared" si="42"/>
        <v>0</v>
      </c>
      <c r="AF91">
        <f t="shared" si="43"/>
        <v>0</v>
      </c>
      <c r="AG91">
        <f t="shared" si="43"/>
        <v>0</v>
      </c>
      <c r="AH91">
        <f t="shared" si="43"/>
        <v>0</v>
      </c>
      <c r="AI91">
        <f t="shared" si="43"/>
        <v>0</v>
      </c>
      <c r="AJ91">
        <f t="shared" si="43"/>
        <v>0</v>
      </c>
      <c r="AK91">
        <f t="shared" si="43"/>
        <v>0</v>
      </c>
      <c r="AL91">
        <f t="shared" si="43"/>
        <v>0</v>
      </c>
      <c r="AM91">
        <f t="shared" si="43"/>
        <v>0</v>
      </c>
      <c r="AN91">
        <f t="shared" si="43"/>
        <v>0</v>
      </c>
      <c r="AO91">
        <f t="shared" si="43"/>
        <v>0</v>
      </c>
      <c r="AP91">
        <f t="shared" si="41"/>
        <v>0</v>
      </c>
      <c r="AQ91">
        <f t="shared" si="41"/>
        <v>0</v>
      </c>
      <c r="AR91">
        <f t="shared" si="41"/>
        <v>0</v>
      </c>
      <c r="AS91">
        <f t="shared" si="41"/>
        <v>0</v>
      </c>
      <c r="AT91">
        <f t="shared" si="41"/>
        <v>0</v>
      </c>
      <c r="AU91">
        <f t="shared" si="41"/>
        <v>0</v>
      </c>
      <c r="AV91">
        <f t="shared" si="41"/>
        <v>0</v>
      </c>
      <c r="AW91">
        <f t="shared" si="41"/>
        <v>0</v>
      </c>
      <c r="AX91">
        <f t="shared" si="41"/>
        <v>0</v>
      </c>
      <c r="AY91">
        <f t="shared" si="41"/>
        <v>0</v>
      </c>
      <c r="AZ91">
        <f t="shared" si="45"/>
        <v>0</v>
      </c>
      <c r="BA91">
        <f t="shared" si="45"/>
        <v>0</v>
      </c>
      <c r="BB91">
        <f t="shared" si="45"/>
        <v>0</v>
      </c>
      <c r="BC91">
        <f t="shared" si="45"/>
        <v>0</v>
      </c>
      <c r="BD91">
        <f t="shared" si="45"/>
        <v>0</v>
      </c>
      <c r="BE91">
        <f t="shared" si="45"/>
        <v>0</v>
      </c>
      <c r="BF91">
        <f t="shared" si="45"/>
        <v>0</v>
      </c>
      <c r="BG91">
        <f t="shared" si="45"/>
        <v>0</v>
      </c>
      <c r="BH91">
        <f t="shared" si="45"/>
        <v>0</v>
      </c>
      <c r="BI91">
        <f t="shared" si="45"/>
        <v>0</v>
      </c>
      <c r="BJ91">
        <f t="shared" si="46"/>
        <v>1.4440334278612867E-4</v>
      </c>
      <c r="BK91">
        <f t="shared" si="46"/>
        <v>4.1521707262087481E-4</v>
      </c>
      <c r="BL91">
        <f t="shared" si="46"/>
        <v>1.0694370159952287E-3</v>
      </c>
      <c r="BM91">
        <f t="shared" si="46"/>
        <v>2.4888631840629489E-3</v>
      </c>
      <c r="BN91">
        <f t="shared" si="46"/>
        <v>6.332500306960121E-3</v>
      </c>
      <c r="BO91">
        <f t="shared" si="46"/>
        <v>8.6166197482151954E-3</v>
      </c>
      <c r="BP91">
        <f t="shared" si="46"/>
        <v>1.4409772210677236E-2</v>
      </c>
      <c r="BQ91">
        <f t="shared" si="46"/>
        <v>2.2166228409320182E-2</v>
      </c>
      <c r="BR91">
        <f t="shared" si="46"/>
        <v>3.1224500352002242E-2</v>
      </c>
      <c r="BS91">
        <f t="shared" si="46"/>
        <v>4.3343181061551772E-2</v>
      </c>
      <c r="BT91">
        <f t="shared" si="47"/>
        <v>7.9333678059523238E-2</v>
      </c>
      <c r="BU91">
        <f t="shared" si="47"/>
        <v>0.10773259087398078</v>
      </c>
      <c r="BV91">
        <f t="shared" si="47"/>
        <v>0.12770970571634105</v>
      </c>
      <c r="BW91">
        <f t="shared" si="47"/>
        <v>0.13846796858406654</v>
      </c>
      <c r="BX91">
        <f t="shared" si="47"/>
        <v>0.13908504642635985</v>
      </c>
      <c r="BY91">
        <f t="shared" si="47"/>
        <v>0.12978477206062641</v>
      </c>
      <c r="BZ91">
        <f t="shared" si="47"/>
        <v>0.12583542335431561</v>
      </c>
      <c r="CA91">
        <f t="shared" si="47"/>
        <v>0.11338938546400149</v>
      </c>
      <c r="CB91">
        <f t="shared" si="47"/>
        <v>9.5865887937643293E-2</v>
      </c>
      <c r="CC91">
        <f t="shared" si="47"/>
        <v>7.6503824373923141E-2</v>
      </c>
      <c r="CD91">
        <f t="shared" si="48"/>
        <v>5.7856059806638514E-2</v>
      </c>
      <c r="CE91">
        <f t="shared" si="48"/>
        <v>4.0447795879353626E-2</v>
      </c>
      <c r="CF91">
        <f t="shared" si="48"/>
        <v>2.7037842255563233E-2</v>
      </c>
      <c r="CG91">
        <f t="shared" si="48"/>
        <v>1.7292476299789947E-2</v>
      </c>
      <c r="CH91">
        <f t="shared" si="48"/>
        <v>1.0586899474934923E-2</v>
      </c>
      <c r="CI91">
        <f t="shared" si="48"/>
        <v>6.2070825120128471E-3</v>
      </c>
      <c r="CJ91">
        <f t="shared" si="48"/>
        <v>3.4862516350770423E-3</v>
      </c>
      <c r="CK91">
        <f t="shared" si="48"/>
        <v>1.8763466946914095E-3</v>
      </c>
      <c r="CL91">
        <f t="shared" si="48"/>
        <v>9.6796328148341282E-4</v>
      </c>
      <c r="CM91">
        <f t="shared" si="48"/>
        <v>0</v>
      </c>
      <c r="CN91">
        <f t="shared" si="49"/>
        <v>0</v>
      </c>
      <c r="CO91">
        <f t="shared" si="49"/>
        <v>0</v>
      </c>
      <c r="CP91">
        <f t="shared" si="49"/>
        <v>0</v>
      </c>
      <c r="CQ91">
        <f t="shared" si="49"/>
        <v>0</v>
      </c>
      <c r="CR91">
        <f t="shared" si="49"/>
        <v>0</v>
      </c>
      <c r="CS91">
        <f t="shared" si="49"/>
        <v>0</v>
      </c>
      <c r="CT91">
        <f t="shared" si="49"/>
        <v>0</v>
      </c>
      <c r="CU91">
        <f t="shared" si="49"/>
        <v>0</v>
      </c>
      <c r="CV91">
        <f t="shared" si="49"/>
        <v>0</v>
      </c>
      <c r="CW91">
        <f t="shared" si="49"/>
        <v>0</v>
      </c>
      <c r="CX91">
        <f t="shared" si="49"/>
        <v>0</v>
      </c>
      <c r="CZ91">
        <v>2038</v>
      </c>
      <c r="DA91" s="7">
        <f t="shared" si="36"/>
        <v>1.4296777233945184</v>
      </c>
    </row>
    <row r="92" spans="1:105" x14ac:dyDescent="0.3">
      <c r="A92">
        <v>2039</v>
      </c>
      <c r="B92">
        <f t="shared" si="44"/>
        <v>0</v>
      </c>
      <c r="C92">
        <f t="shared" si="44"/>
        <v>0</v>
      </c>
      <c r="D92">
        <f t="shared" si="44"/>
        <v>0</v>
      </c>
      <c r="E92">
        <f t="shared" si="44"/>
        <v>0</v>
      </c>
      <c r="F92">
        <f t="shared" si="44"/>
        <v>0</v>
      </c>
      <c r="G92">
        <f t="shared" si="44"/>
        <v>0</v>
      </c>
      <c r="H92">
        <f t="shared" si="44"/>
        <v>0</v>
      </c>
      <c r="I92">
        <f t="shared" si="44"/>
        <v>0</v>
      </c>
      <c r="J92">
        <f t="shared" si="44"/>
        <v>0</v>
      </c>
      <c r="K92">
        <f t="shared" si="44"/>
        <v>0</v>
      </c>
      <c r="L92">
        <f t="shared" si="44"/>
        <v>0</v>
      </c>
      <c r="M92">
        <f t="shared" si="44"/>
        <v>0</v>
      </c>
      <c r="N92">
        <f t="shared" si="44"/>
        <v>0</v>
      </c>
      <c r="O92">
        <f t="shared" si="44"/>
        <v>0</v>
      </c>
      <c r="P92">
        <f t="shared" si="44"/>
        <v>0</v>
      </c>
      <c r="Q92">
        <f t="shared" si="44"/>
        <v>0</v>
      </c>
      <c r="R92">
        <f t="shared" si="42"/>
        <v>0</v>
      </c>
      <c r="S92">
        <f t="shared" si="42"/>
        <v>0</v>
      </c>
      <c r="T92">
        <f t="shared" si="42"/>
        <v>0</v>
      </c>
      <c r="U92">
        <f t="shared" si="42"/>
        <v>0</v>
      </c>
      <c r="V92">
        <f t="shared" si="42"/>
        <v>0</v>
      </c>
      <c r="W92">
        <f t="shared" si="42"/>
        <v>0</v>
      </c>
      <c r="X92">
        <f t="shared" si="42"/>
        <v>0</v>
      </c>
      <c r="Y92">
        <f t="shared" si="42"/>
        <v>0</v>
      </c>
      <c r="Z92">
        <f t="shared" si="42"/>
        <v>0</v>
      </c>
      <c r="AA92">
        <f t="shared" si="42"/>
        <v>0</v>
      </c>
      <c r="AB92">
        <f t="shared" si="42"/>
        <v>0</v>
      </c>
      <c r="AC92">
        <f t="shared" si="42"/>
        <v>0</v>
      </c>
      <c r="AD92">
        <f t="shared" si="42"/>
        <v>0</v>
      </c>
      <c r="AE92">
        <f t="shared" si="42"/>
        <v>0</v>
      </c>
      <c r="AF92">
        <f t="shared" si="43"/>
        <v>0</v>
      </c>
      <c r="AG92">
        <f t="shared" si="43"/>
        <v>0</v>
      </c>
      <c r="AH92">
        <f t="shared" si="43"/>
        <v>0</v>
      </c>
      <c r="AI92">
        <f t="shared" si="43"/>
        <v>0</v>
      </c>
      <c r="AJ92">
        <f t="shared" si="43"/>
        <v>0</v>
      </c>
      <c r="AK92">
        <f t="shared" si="43"/>
        <v>0</v>
      </c>
      <c r="AL92">
        <f t="shared" si="43"/>
        <v>0</v>
      </c>
      <c r="AM92">
        <f t="shared" si="43"/>
        <v>0</v>
      </c>
      <c r="AN92">
        <f t="shared" si="43"/>
        <v>0</v>
      </c>
      <c r="AO92">
        <f t="shared" si="43"/>
        <v>0</v>
      </c>
      <c r="AP92">
        <f t="shared" si="41"/>
        <v>0</v>
      </c>
      <c r="AQ92">
        <f t="shared" si="41"/>
        <v>0</v>
      </c>
      <c r="AR92">
        <f t="shared" si="41"/>
        <v>0</v>
      </c>
      <c r="AS92">
        <f t="shared" si="41"/>
        <v>0</v>
      </c>
      <c r="AT92">
        <f t="shared" si="41"/>
        <v>0</v>
      </c>
      <c r="AU92">
        <f t="shared" si="41"/>
        <v>0</v>
      </c>
      <c r="AV92">
        <f t="shared" si="41"/>
        <v>0</v>
      </c>
      <c r="AW92">
        <f t="shared" si="41"/>
        <v>0</v>
      </c>
      <c r="AX92">
        <f t="shared" si="41"/>
        <v>0</v>
      </c>
      <c r="AY92">
        <f t="shared" si="41"/>
        <v>0</v>
      </c>
      <c r="AZ92">
        <f t="shared" si="45"/>
        <v>0</v>
      </c>
      <c r="BA92">
        <f t="shared" si="45"/>
        <v>0</v>
      </c>
      <c r="BB92">
        <f t="shared" si="45"/>
        <v>0</v>
      </c>
      <c r="BC92">
        <f t="shared" si="45"/>
        <v>0</v>
      </c>
      <c r="BD92">
        <f t="shared" si="45"/>
        <v>0</v>
      </c>
      <c r="BE92">
        <f t="shared" si="45"/>
        <v>0</v>
      </c>
      <c r="BF92">
        <f t="shared" si="45"/>
        <v>0</v>
      </c>
      <c r="BG92">
        <f t="shared" si="45"/>
        <v>0</v>
      </c>
      <c r="BH92">
        <f t="shared" si="45"/>
        <v>0</v>
      </c>
      <c r="BI92">
        <f t="shared" si="45"/>
        <v>0</v>
      </c>
      <c r="BJ92">
        <f t="shared" si="46"/>
        <v>9.4879757148289307E-5</v>
      </c>
      <c r="BK92">
        <f t="shared" si="46"/>
        <v>2.8395093241154065E-4</v>
      </c>
      <c r="BL92">
        <f t="shared" si="46"/>
        <v>7.6119353004920598E-4</v>
      </c>
      <c r="BM92">
        <f t="shared" si="46"/>
        <v>1.8437951955377486E-3</v>
      </c>
      <c r="BN92">
        <f t="shared" si="46"/>
        <v>4.8826844037831709E-3</v>
      </c>
      <c r="BO92">
        <f t="shared" si="46"/>
        <v>6.914999322837412E-3</v>
      </c>
      <c r="BP92">
        <f t="shared" si="46"/>
        <v>1.2036053480800647E-2</v>
      </c>
      <c r="BQ92">
        <f t="shared" si="46"/>
        <v>1.9270393215373473E-2</v>
      </c>
      <c r="BR92">
        <f t="shared" si="46"/>
        <v>2.8253096277968615E-2</v>
      </c>
      <c r="BS92">
        <f t="shared" si="46"/>
        <v>4.0819070696489948E-2</v>
      </c>
      <c r="BT92">
        <f t="shared" si="47"/>
        <v>7.776276598248992E-2</v>
      </c>
      <c r="BU92">
        <f t="shared" si="47"/>
        <v>0.10990893357418945</v>
      </c>
      <c r="BV92">
        <f t="shared" si="47"/>
        <v>0.13560683287816377</v>
      </c>
      <c r="BW92">
        <f t="shared" si="47"/>
        <v>0.15303077196412276</v>
      </c>
      <c r="BX92">
        <f t="shared" si="47"/>
        <v>0.15998588471708275</v>
      </c>
      <c r="BY92">
        <f t="shared" si="47"/>
        <v>0.15538058257978835</v>
      </c>
      <c r="BZ92">
        <f t="shared" si="47"/>
        <v>0.1568005929254245</v>
      </c>
      <c r="CA92">
        <f t="shared" si="47"/>
        <v>0.14705810551680606</v>
      </c>
      <c r="CB92">
        <f t="shared" si="47"/>
        <v>0.12940541317872192</v>
      </c>
      <c r="CC92">
        <f t="shared" si="47"/>
        <v>0.10748386372304367</v>
      </c>
      <c r="CD92">
        <f t="shared" si="48"/>
        <v>8.4602024660632311E-2</v>
      </c>
      <c r="CE92">
        <f t="shared" si="48"/>
        <v>6.1559990337886047E-2</v>
      </c>
      <c r="CF92">
        <f t="shared" si="48"/>
        <v>4.2829942527422213E-2</v>
      </c>
      <c r="CG92">
        <f t="shared" si="48"/>
        <v>2.851047349854155E-2</v>
      </c>
      <c r="CH92">
        <f t="shared" si="48"/>
        <v>1.8167192148249585E-2</v>
      </c>
      <c r="CI92">
        <f t="shared" si="48"/>
        <v>1.1086087909291657E-2</v>
      </c>
      <c r="CJ92">
        <f t="shared" si="48"/>
        <v>6.4806909253773805E-3</v>
      </c>
      <c r="CK92">
        <f t="shared" si="48"/>
        <v>3.6303412015695228E-3</v>
      </c>
      <c r="CL92">
        <f t="shared" si="48"/>
        <v>1.9492386788192318E-3</v>
      </c>
      <c r="CM92">
        <f t="shared" si="48"/>
        <v>1.0033905502381359E-3</v>
      </c>
      <c r="CN92">
        <f t="shared" si="49"/>
        <v>0</v>
      </c>
      <c r="CO92">
        <f t="shared" si="49"/>
        <v>0</v>
      </c>
      <c r="CP92">
        <f t="shared" si="49"/>
        <v>0</v>
      </c>
      <c r="CQ92">
        <f t="shared" si="49"/>
        <v>0</v>
      </c>
      <c r="CR92">
        <f t="shared" si="49"/>
        <v>0</v>
      </c>
      <c r="CS92">
        <f t="shared" si="49"/>
        <v>0</v>
      </c>
      <c r="CT92">
        <f t="shared" si="49"/>
        <v>0</v>
      </c>
      <c r="CU92">
        <f t="shared" si="49"/>
        <v>0</v>
      </c>
      <c r="CV92">
        <f t="shared" si="49"/>
        <v>0</v>
      </c>
      <c r="CW92">
        <f t="shared" si="49"/>
        <v>0</v>
      </c>
      <c r="CX92">
        <f t="shared" si="49"/>
        <v>0</v>
      </c>
      <c r="CZ92">
        <v>2039</v>
      </c>
      <c r="DA92" s="7">
        <f t="shared" si="36"/>
        <v>1.7074032362902607</v>
      </c>
    </row>
    <row r="93" spans="1:105" x14ac:dyDescent="0.3">
      <c r="A93">
        <v>2040</v>
      </c>
      <c r="B93">
        <f t="shared" si="44"/>
        <v>0</v>
      </c>
      <c r="C93">
        <f t="shared" si="44"/>
        <v>0</v>
      </c>
      <c r="D93">
        <f t="shared" si="44"/>
        <v>0</v>
      </c>
      <c r="E93">
        <f t="shared" si="44"/>
        <v>0</v>
      </c>
      <c r="F93">
        <f t="shared" si="44"/>
        <v>0</v>
      </c>
      <c r="G93">
        <f t="shared" si="44"/>
        <v>0</v>
      </c>
      <c r="H93">
        <f t="shared" si="44"/>
        <v>0</v>
      </c>
      <c r="I93">
        <f t="shared" si="44"/>
        <v>0</v>
      </c>
      <c r="J93">
        <f t="shared" si="44"/>
        <v>0</v>
      </c>
      <c r="K93">
        <f t="shared" si="44"/>
        <v>0</v>
      </c>
      <c r="L93">
        <f t="shared" si="44"/>
        <v>0</v>
      </c>
      <c r="M93">
        <f t="shared" si="44"/>
        <v>0</v>
      </c>
      <c r="N93">
        <f t="shared" si="44"/>
        <v>0</v>
      </c>
      <c r="O93">
        <f t="shared" si="44"/>
        <v>0</v>
      </c>
      <c r="P93">
        <f t="shared" si="44"/>
        <v>0</v>
      </c>
      <c r="Q93">
        <f t="shared" si="44"/>
        <v>0</v>
      </c>
      <c r="R93">
        <f t="shared" si="42"/>
        <v>0</v>
      </c>
      <c r="S93">
        <f t="shared" si="42"/>
        <v>0</v>
      </c>
      <c r="T93">
        <f t="shared" si="42"/>
        <v>0</v>
      </c>
      <c r="U93">
        <f t="shared" si="42"/>
        <v>0</v>
      </c>
      <c r="V93">
        <f t="shared" si="42"/>
        <v>0</v>
      </c>
      <c r="W93">
        <f t="shared" si="42"/>
        <v>0</v>
      </c>
      <c r="X93">
        <f t="shared" si="42"/>
        <v>0</v>
      </c>
      <c r="Y93">
        <f t="shared" si="42"/>
        <v>0</v>
      </c>
      <c r="Z93">
        <f t="shared" si="42"/>
        <v>0</v>
      </c>
      <c r="AA93">
        <f t="shared" si="42"/>
        <v>0</v>
      </c>
      <c r="AB93">
        <f t="shared" si="42"/>
        <v>0</v>
      </c>
      <c r="AC93">
        <f t="shared" si="42"/>
        <v>0</v>
      </c>
      <c r="AD93">
        <f t="shared" si="42"/>
        <v>0</v>
      </c>
      <c r="AE93">
        <f t="shared" si="42"/>
        <v>0</v>
      </c>
      <c r="AF93">
        <f t="shared" si="43"/>
        <v>0</v>
      </c>
      <c r="AG93">
        <f t="shared" si="43"/>
        <v>0</v>
      </c>
      <c r="AH93">
        <f t="shared" si="43"/>
        <v>0</v>
      </c>
      <c r="AI93">
        <f t="shared" si="43"/>
        <v>0</v>
      </c>
      <c r="AJ93">
        <f t="shared" si="43"/>
        <v>0</v>
      </c>
      <c r="AK93">
        <f t="shared" si="43"/>
        <v>0</v>
      </c>
      <c r="AL93">
        <f t="shared" si="43"/>
        <v>0</v>
      </c>
      <c r="AM93">
        <f t="shared" si="43"/>
        <v>0</v>
      </c>
      <c r="AN93">
        <f t="shared" si="43"/>
        <v>0</v>
      </c>
      <c r="AO93">
        <f t="shared" si="43"/>
        <v>0</v>
      </c>
      <c r="AP93">
        <f t="shared" si="41"/>
        <v>0</v>
      </c>
      <c r="AQ93">
        <f t="shared" si="41"/>
        <v>0</v>
      </c>
      <c r="AR93">
        <f t="shared" si="41"/>
        <v>0</v>
      </c>
      <c r="AS93">
        <f t="shared" si="41"/>
        <v>0</v>
      </c>
      <c r="AT93">
        <f t="shared" si="41"/>
        <v>0</v>
      </c>
      <c r="AU93">
        <f t="shared" si="41"/>
        <v>0</v>
      </c>
      <c r="AV93">
        <f t="shared" si="41"/>
        <v>0</v>
      </c>
      <c r="AW93">
        <f t="shared" si="41"/>
        <v>0</v>
      </c>
      <c r="AX93">
        <f t="shared" si="41"/>
        <v>0</v>
      </c>
      <c r="AY93">
        <f t="shared" si="41"/>
        <v>0</v>
      </c>
      <c r="AZ93">
        <f t="shared" si="45"/>
        <v>0</v>
      </c>
      <c r="BA93">
        <f t="shared" si="45"/>
        <v>0</v>
      </c>
      <c r="BB93">
        <f t="shared" si="45"/>
        <v>0</v>
      </c>
      <c r="BC93">
        <f t="shared" si="45"/>
        <v>0</v>
      </c>
      <c r="BD93">
        <f t="shared" si="45"/>
        <v>0</v>
      </c>
      <c r="BE93">
        <f t="shared" si="45"/>
        <v>0</v>
      </c>
      <c r="BF93">
        <f t="shared" si="45"/>
        <v>0</v>
      </c>
      <c r="BG93">
        <f t="shared" si="45"/>
        <v>0</v>
      </c>
      <c r="BH93">
        <f t="shared" si="45"/>
        <v>0</v>
      </c>
      <c r="BI93">
        <f t="shared" si="45"/>
        <v>0</v>
      </c>
      <c r="BJ93">
        <f t="shared" ref="BJ93:BS103" si="50">VLOOKUP(BJ$2,scenarios5,27,FALSE)*VLOOKUP($A93-BJ$2,output4,4,FALSE)</f>
        <v>5.9896038977383933E-5</v>
      </c>
      <c r="BK93">
        <f t="shared" si="50"/>
        <v>1.8656905712452281E-4</v>
      </c>
      <c r="BL93">
        <f t="shared" si="50"/>
        <v>5.2055088014277794E-4</v>
      </c>
      <c r="BM93">
        <f t="shared" si="50"/>
        <v>1.3123587014360523E-3</v>
      </c>
      <c r="BN93">
        <f t="shared" si="50"/>
        <v>3.6171815721610231E-3</v>
      </c>
      <c r="BO93">
        <f t="shared" si="50"/>
        <v>5.3318211937043733E-3</v>
      </c>
      <c r="BP93">
        <f t="shared" si="50"/>
        <v>9.6591591716242414E-3</v>
      </c>
      <c r="BQ93">
        <f t="shared" si="50"/>
        <v>1.6095985414983343E-2</v>
      </c>
      <c r="BR93">
        <f t="shared" si="50"/>
        <v>2.4562061924767366E-2</v>
      </c>
      <c r="BS93">
        <f t="shared" si="50"/>
        <v>3.6934622535639262E-2</v>
      </c>
      <c r="BT93">
        <f t="shared" ref="BT93:CC103" si="51">VLOOKUP(BT$2,scenarios5,27,FALSE)*VLOOKUP($A93-BT$2,output4,4,FALSE)</f>
        <v>7.3234215035720696E-2</v>
      </c>
      <c r="BU93">
        <f t="shared" si="51"/>
        <v>0.10773259087398078</v>
      </c>
      <c r="BV93">
        <f t="shared" si="51"/>
        <v>0.13834627261908702</v>
      </c>
      <c r="BW93">
        <f t="shared" si="51"/>
        <v>0.16249366641755456</v>
      </c>
      <c r="BX93">
        <f t="shared" si="51"/>
        <v>0.17681174709192307</v>
      </c>
      <c r="BY93">
        <f t="shared" si="51"/>
        <v>0.17873021299270223</v>
      </c>
      <c r="BZ93">
        <f t="shared" si="51"/>
        <v>0.18772439239811309</v>
      </c>
      <c r="CA93">
        <f t="shared" si="51"/>
        <v>0.18324568332875577</v>
      </c>
      <c r="CB93">
        <f t="shared" si="51"/>
        <v>0.16782977372889984</v>
      </c>
      <c r="CC93">
        <f t="shared" si="51"/>
        <v>0.14508804011884935</v>
      </c>
      <c r="CD93">
        <f t="shared" ref="CD93:CM103" si="52">VLOOKUP(CD$2,scenarios5,27,FALSE)*VLOOKUP($A93-CD$2,output4,4,FALSE)</f>
        <v>0.11886141070375711</v>
      </c>
      <c r="CE93">
        <f t="shared" si="52"/>
        <v>9.0018225196810492E-2</v>
      </c>
      <c r="CF93">
        <f t="shared" si="52"/>
        <v>6.5185525956092227E-2</v>
      </c>
      <c r="CG93">
        <f t="shared" si="52"/>
        <v>4.5162699368914254E-2</v>
      </c>
      <c r="CH93">
        <f t="shared" si="52"/>
        <v>2.9952636123715463E-2</v>
      </c>
      <c r="CI93">
        <f t="shared" si="52"/>
        <v>1.902380292712905E-2</v>
      </c>
      <c r="CJ93">
        <f t="shared" si="52"/>
        <v>1.1574763050537265E-2</v>
      </c>
      <c r="CK93">
        <f t="shared" si="52"/>
        <v>6.748543061067736E-3</v>
      </c>
      <c r="CL93">
        <f t="shared" si="52"/>
        <v>3.7713720536993877E-3</v>
      </c>
      <c r="CM93">
        <f t="shared" si="52"/>
        <v>2.0205804371923397E-3</v>
      </c>
      <c r="CN93">
        <f t="shared" ref="CN93:CX103" si="53">VLOOKUP(CN$2,scenarios5,27,FALSE)*VLOOKUP($A93-CN$2,output4,4,FALSE)</f>
        <v>1.0380840311560815E-3</v>
      </c>
      <c r="CO93">
        <f t="shared" si="53"/>
        <v>0</v>
      </c>
      <c r="CP93">
        <f t="shared" si="53"/>
        <v>0</v>
      </c>
      <c r="CQ93">
        <f t="shared" si="53"/>
        <v>0</v>
      </c>
      <c r="CR93">
        <f t="shared" si="53"/>
        <v>0</v>
      </c>
      <c r="CS93">
        <f t="shared" si="53"/>
        <v>0</v>
      </c>
      <c r="CT93">
        <f t="shared" si="53"/>
        <v>0</v>
      </c>
      <c r="CU93">
        <f t="shared" si="53"/>
        <v>0</v>
      </c>
      <c r="CV93">
        <f t="shared" si="53"/>
        <v>0</v>
      </c>
      <c r="CW93">
        <f t="shared" si="53"/>
        <v>0</v>
      </c>
      <c r="CX93">
        <f t="shared" si="53"/>
        <v>0</v>
      </c>
      <c r="CZ93">
        <v>2040</v>
      </c>
      <c r="DA93" s="7">
        <f t="shared" si="36"/>
        <v>2.0128744440062181</v>
      </c>
    </row>
    <row r="94" spans="1:105" x14ac:dyDescent="0.3">
      <c r="A94">
        <v>2041</v>
      </c>
      <c r="B94">
        <f t="shared" si="44"/>
        <v>0</v>
      </c>
      <c r="C94">
        <f t="shared" si="44"/>
        <v>0</v>
      </c>
      <c r="D94">
        <f t="shared" si="44"/>
        <v>0</v>
      </c>
      <c r="E94">
        <f t="shared" si="44"/>
        <v>0</v>
      </c>
      <c r="F94">
        <f t="shared" si="44"/>
        <v>0</v>
      </c>
      <c r="G94">
        <f t="shared" si="44"/>
        <v>0</v>
      </c>
      <c r="H94">
        <f t="shared" si="44"/>
        <v>0</v>
      </c>
      <c r="I94">
        <f t="shared" si="44"/>
        <v>0</v>
      </c>
      <c r="J94">
        <f t="shared" si="44"/>
        <v>0</v>
      </c>
      <c r="K94">
        <f t="shared" si="44"/>
        <v>0</v>
      </c>
      <c r="L94">
        <f t="shared" si="44"/>
        <v>0</v>
      </c>
      <c r="M94">
        <f t="shared" si="44"/>
        <v>0</v>
      </c>
      <c r="N94">
        <f t="shared" si="44"/>
        <v>0</v>
      </c>
      <c r="O94">
        <f t="shared" si="44"/>
        <v>0</v>
      </c>
      <c r="P94">
        <f t="shared" si="44"/>
        <v>0</v>
      </c>
      <c r="Q94">
        <f t="shared" si="44"/>
        <v>0</v>
      </c>
      <c r="R94">
        <f t="shared" si="42"/>
        <v>0</v>
      </c>
      <c r="S94">
        <f t="shared" si="42"/>
        <v>0</v>
      </c>
      <c r="T94">
        <f t="shared" si="42"/>
        <v>0</v>
      </c>
      <c r="U94">
        <f t="shared" si="42"/>
        <v>0</v>
      </c>
      <c r="V94">
        <f t="shared" si="42"/>
        <v>0</v>
      </c>
      <c r="W94">
        <f t="shared" si="42"/>
        <v>0</v>
      </c>
      <c r="X94">
        <f t="shared" si="42"/>
        <v>0</v>
      </c>
      <c r="Y94">
        <f t="shared" si="42"/>
        <v>0</v>
      </c>
      <c r="Z94">
        <f t="shared" si="42"/>
        <v>0</v>
      </c>
      <c r="AA94">
        <f t="shared" si="42"/>
        <v>0</v>
      </c>
      <c r="AB94">
        <f t="shared" si="42"/>
        <v>0</v>
      </c>
      <c r="AC94">
        <f t="shared" si="42"/>
        <v>0</v>
      </c>
      <c r="AD94">
        <f t="shared" si="42"/>
        <v>0</v>
      </c>
      <c r="AE94">
        <f t="shared" si="42"/>
        <v>0</v>
      </c>
      <c r="AF94">
        <f t="shared" si="43"/>
        <v>0</v>
      </c>
      <c r="AG94">
        <f t="shared" si="43"/>
        <v>0</v>
      </c>
      <c r="AH94">
        <f t="shared" si="43"/>
        <v>0</v>
      </c>
      <c r="AI94">
        <f t="shared" si="43"/>
        <v>0</v>
      </c>
      <c r="AJ94">
        <f t="shared" si="43"/>
        <v>0</v>
      </c>
      <c r="AK94">
        <f t="shared" si="43"/>
        <v>0</v>
      </c>
      <c r="AL94">
        <f t="shared" si="43"/>
        <v>0</v>
      </c>
      <c r="AM94">
        <f t="shared" si="43"/>
        <v>0</v>
      </c>
      <c r="AN94">
        <f t="shared" si="43"/>
        <v>0</v>
      </c>
      <c r="AO94">
        <f t="shared" si="43"/>
        <v>0</v>
      </c>
      <c r="AP94">
        <f t="shared" si="41"/>
        <v>0</v>
      </c>
      <c r="AQ94">
        <f t="shared" si="41"/>
        <v>0</v>
      </c>
      <c r="AR94">
        <f t="shared" si="41"/>
        <v>0</v>
      </c>
      <c r="AS94">
        <f t="shared" si="41"/>
        <v>0</v>
      </c>
      <c r="AT94">
        <f t="shared" si="41"/>
        <v>0</v>
      </c>
      <c r="AU94">
        <f t="shared" si="41"/>
        <v>0</v>
      </c>
      <c r="AV94">
        <f t="shared" si="41"/>
        <v>0</v>
      </c>
      <c r="AW94">
        <f t="shared" si="41"/>
        <v>0</v>
      </c>
      <c r="AX94">
        <f t="shared" si="41"/>
        <v>0</v>
      </c>
      <c r="AY94">
        <f t="shared" si="41"/>
        <v>0</v>
      </c>
      <c r="AZ94">
        <f t="shared" si="45"/>
        <v>0</v>
      </c>
      <c r="BA94">
        <f t="shared" si="45"/>
        <v>0</v>
      </c>
      <c r="BB94">
        <f t="shared" si="45"/>
        <v>0</v>
      </c>
      <c r="BC94">
        <f t="shared" si="45"/>
        <v>0</v>
      </c>
      <c r="BD94">
        <f t="shared" si="45"/>
        <v>0</v>
      </c>
      <c r="BE94">
        <f t="shared" si="45"/>
        <v>0</v>
      </c>
      <c r="BF94">
        <f t="shared" si="45"/>
        <v>0</v>
      </c>
      <c r="BG94">
        <f t="shared" si="45"/>
        <v>0</v>
      </c>
      <c r="BH94">
        <f t="shared" si="45"/>
        <v>0</v>
      </c>
      <c r="BI94">
        <f t="shared" si="45"/>
        <v>0</v>
      </c>
      <c r="BJ94">
        <f t="shared" si="50"/>
        <v>3.632878403512626E-5</v>
      </c>
      <c r="BK94">
        <f t="shared" si="50"/>
        <v>1.1777799452035875E-4</v>
      </c>
      <c r="BL94">
        <f t="shared" si="50"/>
        <v>3.420263003497409E-4</v>
      </c>
      <c r="BM94">
        <f t="shared" si="50"/>
        <v>8.974714709561564E-4</v>
      </c>
      <c r="BN94">
        <f t="shared" si="50"/>
        <v>2.574602495108015E-3</v>
      </c>
      <c r="BO94">
        <f t="shared" si="50"/>
        <v>3.9499102897131468E-3</v>
      </c>
      <c r="BP94">
        <f t="shared" si="50"/>
        <v>7.4477099968099326E-3</v>
      </c>
      <c r="BQ94">
        <f t="shared" si="50"/>
        <v>1.2917330867254018E-2</v>
      </c>
      <c r="BR94">
        <f t="shared" si="50"/>
        <v>2.0515958656597194E-2</v>
      </c>
      <c r="BS94">
        <f t="shared" si="50"/>
        <v>3.2109418272704318E-2</v>
      </c>
      <c r="BT94">
        <f t="shared" si="51"/>
        <v>6.6265058044811753E-2</v>
      </c>
      <c r="BU94">
        <f t="shared" si="51"/>
        <v>0.1014587331962572</v>
      </c>
      <c r="BV94">
        <f t="shared" si="51"/>
        <v>0.13560683287816377</v>
      </c>
      <c r="BW94">
        <f t="shared" si="51"/>
        <v>0.16577625622504982</v>
      </c>
      <c r="BX94">
        <f t="shared" si="51"/>
        <v>0.18774517492073914</v>
      </c>
      <c r="BY94">
        <f t="shared" si="51"/>
        <v>0.19752743358100078</v>
      </c>
      <c r="BZ94">
        <f t="shared" si="51"/>
        <v>0.21593444998194233</v>
      </c>
      <c r="CA94">
        <f t="shared" si="51"/>
        <v>0.21938491379830721</v>
      </c>
      <c r="CB94">
        <f t="shared" si="51"/>
        <v>0.20912877574332742</v>
      </c>
      <c r="CC94">
        <f t="shared" si="51"/>
        <v>0.18816904444550628</v>
      </c>
      <c r="CD94">
        <f t="shared" si="52"/>
        <v>0.16044612211937517</v>
      </c>
      <c r="CE94">
        <f t="shared" si="52"/>
        <v>0.1264708885970699</v>
      </c>
      <c r="CF94">
        <f t="shared" si="52"/>
        <v>9.5319790059758269E-2</v>
      </c>
      <c r="CG94">
        <f t="shared" si="52"/>
        <v>6.8735892187449465E-2</v>
      </c>
      <c r="CH94">
        <f t="shared" si="52"/>
        <v>4.7447191665583588E-2</v>
      </c>
      <c r="CI94">
        <f t="shared" si="52"/>
        <v>3.1364948535565047E-2</v>
      </c>
      <c r="CJ94">
        <f t="shared" si="52"/>
        <v>1.9862372822885669E-2</v>
      </c>
      <c r="CK94">
        <f t="shared" si="52"/>
        <v>1.2053157258638723E-2</v>
      </c>
      <c r="CL94">
        <f t="shared" si="52"/>
        <v>7.0107092668574263E-3</v>
      </c>
      <c r="CM94">
        <f t="shared" si="52"/>
        <v>3.9094035409224384E-3</v>
      </c>
      <c r="CN94">
        <f t="shared" si="53"/>
        <v>2.0904445283224282E-3</v>
      </c>
      <c r="CO94">
        <f t="shared" si="53"/>
        <v>1.0720263765310043E-3</v>
      </c>
      <c r="CP94">
        <f t="shared" si="53"/>
        <v>0</v>
      </c>
      <c r="CQ94">
        <f t="shared" si="53"/>
        <v>0</v>
      </c>
      <c r="CR94">
        <f t="shared" si="53"/>
        <v>0</v>
      </c>
      <c r="CS94">
        <f t="shared" si="53"/>
        <v>0</v>
      </c>
      <c r="CT94">
        <f t="shared" si="53"/>
        <v>0</v>
      </c>
      <c r="CU94">
        <f t="shared" si="53"/>
        <v>0</v>
      </c>
      <c r="CV94">
        <f t="shared" si="53"/>
        <v>0</v>
      </c>
      <c r="CW94">
        <f t="shared" si="53"/>
        <v>0</v>
      </c>
      <c r="CX94">
        <f t="shared" si="53"/>
        <v>0</v>
      </c>
      <c r="CZ94">
        <v>2041</v>
      </c>
      <c r="DA94" s="7">
        <f t="shared" si="36"/>
        <v>2.3436881549021131</v>
      </c>
    </row>
    <row r="95" spans="1:105" x14ac:dyDescent="0.3">
      <c r="A95">
        <v>2042</v>
      </c>
      <c r="B95">
        <f t="shared" si="44"/>
        <v>0</v>
      </c>
      <c r="C95">
        <f t="shared" si="44"/>
        <v>0</v>
      </c>
      <c r="D95">
        <f t="shared" si="44"/>
        <v>0</v>
      </c>
      <c r="E95">
        <f t="shared" si="44"/>
        <v>0</v>
      </c>
      <c r="F95">
        <f t="shared" si="44"/>
        <v>0</v>
      </c>
      <c r="G95">
        <f t="shared" si="44"/>
        <v>0</v>
      </c>
      <c r="H95">
        <f t="shared" si="44"/>
        <v>0</v>
      </c>
      <c r="I95">
        <f t="shared" si="44"/>
        <v>0</v>
      </c>
      <c r="J95">
        <f t="shared" si="44"/>
        <v>0</v>
      </c>
      <c r="K95">
        <f t="shared" si="44"/>
        <v>0</v>
      </c>
      <c r="L95">
        <f t="shared" si="44"/>
        <v>0</v>
      </c>
      <c r="M95">
        <f t="shared" si="44"/>
        <v>0</v>
      </c>
      <c r="N95">
        <f t="shared" si="44"/>
        <v>0</v>
      </c>
      <c r="O95">
        <f t="shared" si="44"/>
        <v>0</v>
      </c>
      <c r="P95">
        <f t="shared" si="44"/>
        <v>0</v>
      </c>
      <c r="Q95">
        <f t="shared" si="44"/>
        <v>0</v>
      </c>
      <c r="R95">
        <f t="shared" si="42"/>
        <v>0</v>
      </c>
      <c r="S95">
        <f t="shared" si="42"/>
        <v>0</v>
      </c>
      <c r="T95">
        <f t="shared" si="42"/>
        <v>0</v>
      </c>
      <c r="U95">
        <f t="shared" si="42"/>
        <v>0</v>
      </c>
      <c r="V95">
        <f t="shared" si="42"/>
        <v>0</v>
      </c>
      <c r="W95">
        <f t="shared" si="42"/>
        <v>0</v>
      </c>
      <c r="X95">
        <f t="shared" si="42"/>
        <v>0</v>
      </c>
      <c r="Y95">
        <f t="shared" si="42"/>
        <v>0</v>
      </c>
      <c r="Z95">
        <f t="shared" si="42"/>
        <v>0</v>
      </c>
      <c r="AA95">
        <f t="shared" si="42"/>
        <v>0</v>
      </c>
      <c r="AB95">
        <f t="shared" si="42"/>
        <v>0</v>
      </c>
      <c r="AC95">
        <f t="shared" si="42"/>
        <v>0</v>
      </c>
      <c r="AD95">
        <f t="shared" si="42"/>
        <v>0</v>
      </c>
      <c r="AE95">
        <f t="shared" si="42"/>
        <v>0</v>
      </c>
      <c r="AF95">
        <f t="shared" si="43"/>
        <v>0</v>
      </c>
      <c r="AG95">
        <f t="shared" si="43"/>
        <v>0</v>
      </c>
      <c r="AH95">
        <f t="shared" si="43"/>
        <v>0</v>
      </c>
      <c r="AI95">
        <f t="shared" si="43"/>
        <v>0</v>
      </c>
      <c r="AJ95">
        <f t="shared" si="43"/>
        <v>0</v>
      </c>
      <c r="AK95">
        <f t="shared" si="43"/>
        <v>0</v>
      </c>
      <c r="AL95">
        <f t="shared" si="43"/>
        <v>0</v>
      </c>
      <c r="AM95">
        <f t="shared" si="43"/>
        <v>0</v>
      </c>
      <c r="AN95">
        <f t="shared" si="43"/>
        <v>0</v>
      </c>
      <c r="AO95">
        <f t="shared" si="43"/>
        <v>0</v>
      </c>
      <c r="AP95">
        <f t="shared" si="41"/>
        <v>0</v>
      </c>
      <c r="AQ95">
        <f t="shared" si="41"/>
        <v>0</v>
      </c>
      <c r="AR95">
        <f t="shared" si="41"/>
        <v>0</v>
      </c>
      <c r="AS95">
        <f t="shared" si="41"/>
        <v>0</v>
      </c>
      <c r="AT95">
        <f t="shared" si="41"/>
        <v>0</v>
      </c>
      <c r="AU95">
        <f t="shared" si="41"/>
        <v>0</v>
      </c>
      <c r="AV95">
        <f t="shared" si="41"/>
        <v>0</v>
      </c>
      <c r="AW95">
        <f t="shared" si="41"/>
        <v>0</v>
      </c>
      <c r="AX95">
        <f t="shared" si="41"/>
        <v>0</v>
      </c>
      <c r="AY95">
        <f t="shared" si="41"/>
        <v>0</v>
      </c>
      <c r="AZ95">
        <f t="shared" si="45"/>
        <v>0</v>
      </c>
      <c r="BA95">
        <f t="shared" si="45"/>
        <v>0</v>
      </c>
      <c r="BB95">
        <f t="shared" si="45"/>
        <v>0</v>
      </c>
      <c r="BC95">
        <f t="shared" si="45"/>
        <v>0</v>
      </c>
      <c r="BD95">
        <f t="shared" si="45"/>
        <v>0</v>
      </c>
      <c r="BE95">
        <f t="shared" si="45"/>
        <v>0</v>
      </c>
      <c r="BF95">
        <f t="shared" si="45"/>
        <v>0</v>
      </c>
      <c r="BG95">
        <f t="shared" si="45"/>
        <v>0</v>
      </c>
      <c r="BH95">
        <f t="shared" si="45"/>
        <v>0</v>
      </c>
      <c r="BI95">
        <f t="shared" si="45"/>
        <v>0</v>
      </c>
      <c r="BJ95">
        <f t="shared" si="50"/>
        <v>2.1170535407341948E-5</v>
      </c>
      <c r="BK95">
        <f t="shared" si="50"/>
        <v>7.1435964716064069E-5</v>
      </c>
      <c r="BL95">
        <f t="shared" si="50"/>
        <v>2.1591560974403134E-4</v>
      </c>
      <c r="BM95">
        <f t="shared" si="50"/>
        <v>5.8968077586648334E-4</v>
      </c>
      <c r="BN95">
        <f t="shared" si="50"/>
        <v>1.7606712904662154E-3</v>
      </c>
      <c r="BO95">
        <f t="shared" si="50"/>
        <v>2.8114289217924791E-3</v>
      </c>
      <c r="BP95">
        <f t="shared" si="50"/>
        <v>5.5173992679901761E-3</v>
      </c>
      <c r="BQ95">
        <f t="shared" si="50"/>
        <v>9.9599284495455655E-3</v>
      </c>
      <c r="BR95">
        <f t="shared" si="50"/>
        <v>1.6464442480140284E-2</v>
      </c>
      <c r="BS95">
        <f t="shared" si="50"/>
        <v>2.6820040588934696E-2</v>
      </c>
      <c r="BT95">
        <f t="shared" si="51"/>
        <v>5.7608073930436994E-2</v>
      </c>
      <c r="BU95">
        <f t="shared" si="51"/>
        <v>9.180365818250065E-2</v>
      </c>
      <c r="BV95">
        <f t="shared" si="51"/>
        <v>0.12770970571634105</v>
      </c>
      <c r="BW95">
        <f t="shared" si="51"/>
        <v>0.16249366641755456</v>
      </c>
      <c r="BX95">
        <f t="shared" si="51"/>
        <v>0.19153787903769576</v>
      </c>
      <c r="BY95">
        <f t="shared" si="51"/>
        <v>0.20974184792161776</v>
      </c>
      <c r="BZ95">
        <f t="shared" si="51"/>
        <v>0.23864447433070324</v>
      </c>
      <c r="CA95">
        <f t="shared" si="51"/>
        <v>0.25235271820674415</v>
      </c>
      <c r="CB95">
        <f t="shared" si="51"/>
        <v>0.2503726014483188</v>
      </c>
      <c r="CC95">
        <f t="shared" si="51"/>
        <v>0.23447306770040802</v>
      </c>
      <c r="CD95">
        <f t="shared" si="52"/>
        <v>0.20808740306546827</v>
      </c>
      <c r="CE95">
        <f t="shared" si="52"/>
        <v>0.17071784287471833</v>
      </c>
      <c r="CF95">
        <f t="shared" si="52"/>
        <v>0.133919309377485</v>
      </c>
      <c r="CG95">
        <f t="shared" si="52"/>
        <v>0.10051143588671962</v>
      </c>
      <c r="CH95">
        <f t="shared" si="52"/>
        <v>7.2212801637087112E-2</v>
      </c>
      <c r="CI95">
        <f t="shared" si="52"/>
        <v>4.968439901587933E-2</v>
      </c>
      <c r="CJ95">
        <f t="shared" si="52"/>
        <v>3.2747516559667775E-2</v>
      </c>
      <c r="CK95">
        <f t="shared" si="52"/>
        <v>2.0683300566817261E-2</v>
      </c>
      <c r="CL95">
        <f t="shared" si="52"/>
        <v>1.2521396177423044E-2</v>
      </c>
      <c r="CM95">
        <f t="shared" si="52"/>
        <v>7.267299869114111E-3</v>
      </c>
      <c r="CN95">
        <f t="shared" si="53"/>
        <v>4.0445760488908977E-3</v>
      </c>
      <c r="CO95">
        <f t="shared" si="53"/>
        <v>2.1587960182190766E-3</v>
      </c>
      <c r="CP95">
        <f t="shared" si="53"/>
        <v>1.1052342399196574E-3</v>
      </c>
      <c r="CQ95">
        <f t="shared" si="53"/>
        <v>0</v>
      </c>
      <c r="CR95">
        <f t="shared" si="53"/>
        <v>0</v>
      </c>
      <c r="CS95">
        <f t="shared" si="53"/>
        <v>0</v>
      </c>
      <c r="CT95">
        <f t="shared" si="53"/>
        <v>0</v>
      </c>
      <c r="CU95">
        <f t="shared" si="53"/>
        <v>0</v>
      </c>
      <c r="CV95">
        <f t="shared" si="53"/>
        <v>0</v>
      </c>
      <c r="CW95">
        <f t="shared" si="53"/>
        <v>0</v>
      </c>
      <c r="CX95">
        <f t="shared" si="53"/>
        <v>0</v>
      </c>
      <c r="CZ95">
        <v>2042</v>
      </c>
      <c r="DA95" s="7">
        <f t="shared" si="36"/>
        <v>2.6966311181143339</v>
      </c>
    </row>
    <row r="96" spans="1:105" x14ac:dyDescent="0.3">
      <c r="A96">
        <v>2043</v>
      </c>
      <c r="B96">
        <f t="shared" si="44"/>
        <v>0</v>
      </c>
      <c r="C96">
        <f t="shared" si="44"/>
        <v>0</v>
      </c>
      <c r="D96">
        <f t="shared" si="44"/>
        <v>0</v>
      </c>
      <c r="E96">
        <f t="shared" si="44"/>
        <v>0</v>
      </c>
      <c r="F96">
        <f t="shared" si="44"/>
        <v>0</v>
      </c>
      <c r="G96">
        <f t="shared" si="44"/>
        <v>0</v>
      </c>
      <c r="H96">
        <f t="shared" si="44"/>
        <v>0</v>
      </c>
      <c r="I96">
        <f t="shared" si="44"/>
        <v>0</v>
      </c>
      <c r="J96">
        <f t="shared" si="44"/>
        <v>0</v>
      </c>
      <c r="K96">
        <f t="shared" si="44"/>
        <v>0</v>
      </c>
      <c r="L96">
        <f t="shared" si="44"/>
        <v>0</v>
      </c>
      <c r="M96">
        <f t="shared" si="44"/>
        <v>0</v>
      </c>
      <c r="N96">
        <f t="shared" si="44"/>
        <v>0</v>
      </c>
      <c r="O96">
        <f t="shared" si="44"/>
        <v>0</v>
      </c>
      <c r="P96">
        <f t="shared" si="44"/>
        <v>0</v>
      </c>
      <c r="Q96">
        <f t="shared" si="44"/>
        <v>0</v>
      </c>
      <c r="R96">
        <f t="shared" si="42"/>
        <v>0</v>
      </c>
      <c r="S96">
        <f t="shared" si="42"/>
        <v>0</v>
      </c>
      <c r="T96">
        <f t="shared" si="42"/>
        <v>0</v>
      </c>
      <c r="U96">
        <f t="shared" si="42"/>
        <v>0</v>
      </c>
      <c r="V96">
        <f t="shared" si="42"/>
        <v>0</v>
      </c>
      <c r="W96">
        <f t="shared" si="42"/>
        <v>0</v>
      </c>
      <c r="X96">
        <f t="shared" si="42"/>
        <v>0</v>
      </c>
      <c r="Y96">
        <f t="shared" si="42"/>
        <v>0</v>
      </c>
      <c r="Z96">
        <f t="shared" si="42"/>
        <v>0</v>
      </c>
      <c r="AA96">
        <f t="shared" si="42"/>
        <v>0</v>
      </c>
      <c r="AB96">
        <f t="shared" si="42"/>
        <v>0</v>
      </c>
      <c r="AC96">
        <f t="shared" si="42"/>
        <v>0</v>
      </c>
      <c r="AD96">
        <f t="shared" si="42"/>
        <v>0</v>
      </c>
      <c r="AE96">
        <f t="shared" si="42"/>
        <v>0</v>
      </c>
      <c r="AF96">
        <f t="shared" si="43"/>
        <v>0</v>
      </c>
      <c r="AG96">
        <f t="shared" si="43"/>
        <v>0</v>
      </c>
      <c r="AH96">
        <f t="shared" si="43"/>
        <v>0</v>
      </c>
      <c r="AI96">
        <f t="shared" si="43"/>
        <v>0</v>
      </c>
      <c r="AJ96">
        <f t="shared" si="43"/>
        <v>0</v>
      </c>
      <c r="AK96">
        <f t="shared" si="43"/>
        <v>0</v>
      </c>
      <c r="AL96">
        <f t="shared" si="43"/>
        <v>0</v>
      </c>
      <c r="AM96">
        <f t="shared" si="43"/>
        <v>0</v>
      </c>
      <c r="AN96">
        <f t="shared" si="43"/>
        <v>0</v>
      </c>
      <c r="AO96">
        <f t="shared" si="43"/>
        <v>0</v>
      </c>
      <c r="AP96">
        <f t="shared" si="41"/>
        <v>0</v>
      </c>
      <c r="AQ96">
        <f t="shared" si="41"/>
        <v>0</v>
      </c>
      <c r="AR96">
        <f t="shared" si="41"/>
        <v>0</v>
      </c>
      <c r="AS96">
        <f t="shared" si="41"/>
        <v>0</v>
      </c>
      <c r="AT96">
        <f t="shared" si="41"/>
        <v>0</v>
      </c>
      <c r="AU96">
        <f t="shared" si="41"/>
        <v>0</v>
      </c>
      <c r="AV96">
        <f t="shared" si="41"/>
        <v>0</v>
      </c>
      <c r="AW96">
        <f t="shared" si="41"/>
        <v>0</v>
      </c>
      <c r="AX96">
        <f t="shared" si="41"/>
        <v>0</v>
      </c>
      <c r="AY96">
        <f t="shared" si="41"/>
        <v>0</v>
      </c>
      <c r="AZ96">
        <f t="shared" si="45"/>
        <v>0</v>
      </c>
      <c r="BA96">
        <f t="shared" si="45"/>
        <v>0</v>
      </c>
      <c r="BB96">
        <f t="shared" si="45"/>
        <v>0</v>
      </c>
      <c r="BC96">
        <f t="shared" si="45"/>
        <v>0</v>
      </c>
      <c r="BD96">
        <f t="shared" si="45"/>
        <v>0</v>
      </c>
      <c r="BE96">
        <f t="shared" si="45"/>
        <v>0</v>
      </c>
      <c r="BF96">
        <f t="shared" si="45"/>
        <v>0</v>
      </c>
      <c r="BG96">
        <f t="shared" si="45"/>
        <v>0</v>
      </c>
      <c r="BH96">
        <f t="shared" si="45"/>
        <v>0</v>
      </c>
      <c r="BI96">
        <f t="shared" si="45"/>
        <v>0</v>
      </c>
      <c r="BJ96">
        <f t="shared" si="50"/>
        <v>1.1853348193885757E-5</v>
      </c>
      <c r="BK96">
        <f t="shared" si="50"/>
        <v>4.1629183594936377E-5</v>
      </c>
      <c r="BL96">
        <f t="shared" si="50"/>
        <v>1.3095943722030276E-4</v>
      </c>
      <c r="BM96">
        <f t="shared" si="50"/>
        <v>3.7225582987434637E-4</v>
      </c>
      <c r="BN96">
        <f t="shared" si="50"/>
        <v>1.1568434721404982E-3</v>
      </c>
      <c r="BO96">
        <f t="shared" si="50"/>
        <v>1.9226277443573797E-3</v>
      </c>
      <c r="BP96">
        <f t="shared" si="50"/>
        <v>3.9271210577875538E-3</v>
      </c>
      <c r="BQ96">
        <f t="shared" si="50"/>
        <v>7.3784964721095659E-3</v>
      </c>
      <c r="BR96">
        <f t="shared" si="50"/>
        <v>1.2694934483683768E-2</v>
      </c>
      <c r="BS96">
        <f t="shared" si="50"/>
        <v>2.1523586734736755E-2</v>
      </c>
      <c r="BT96">
        <f t="shared" si="51"/>
        <v>4.8118308090872294E-2</v>
      </c>
      <c r="BU96">
        <f t="shared" si="51"/>
        <v>7.9810266280693917E-2</v>
      </c>
      <c r="BV96">
        <f t="shared" si="51"/>
        <v>0.11555652037850626</v>
      </c>
      <c r="BW96">
        <f t="shared" si="51"/>
        <v>0.15303077196412276</v>
      </c>
      <c r="BX96">
        <f t="shared" si="51"/>
        <v>0.18774517492073914</v>
      </c>
      <c r="BY96">
        <f t="shared" si="51"/>
        <v>0.2139789143093225</v>
      </c>
      <c r="BZ96">
        <f t="shared" si="51"/>
        <v>0.25340142447544667</v>
      </c>
      <c r="CA96">
        <f t="shared" si="51"/>
        <v>0.27889288525943268</v>
      </c>
      <c r="CB96">
        <f t="shared" si="51"/>
        <v>0.2879970433977242</v>
      </c>
      <c r="CC96">
        <f t="shared" si="51"/>
        <v>0.28071522783536412</v>
      </c>
      <c r="CD96">
        <f t="shared" si="52"/>
        <v>0.25929287088823721</v>
      </c>
      <c r="CE96">
        <f t="shared" si="52"/>
        <v>0.22140910675490208</v>
      </c>
      <c r="CF96">
        <f t="shared" si="52"/>
        <v>0.18077215926769377</v>
      </c>
      <c r="CG96">
        <f t="shared" si="52"/>
        <v>0.14121329967313387</v>
      </c>
      <c r="CH96">
        <f t="shared" si="52"/>
        <v>0.10559566699378299</v>
      </c>
      <c r="CI96">
        <f t="shared" si="52"/>
        <v>7.5617745216184654E-2</v>
      </c>
      <c r="CJ96">
        <f t="shared" si="52"/>
        <v>5.1874489055345682E-2</v>
      </c>
      <c r="CK96">
        <f t="shared" si="52"/>
        <v>3.4100997592795661E-2</v>
      </c>
      <c r="CL96">
        <f t="shared" si="52"/>
        <v>2.1486801764593173E-2</v>
      </c>
      <c r="CM96">
        <f t="shared" si="52"/>
        <v>1.2979676854022789E-2</v>
      </c>
      <c r="CN96">
        <f t="shared" si="53"/>
        <v>7.5185758346633796E-3</v>
      </c>
      <c r="CO96">
        <f t="shared" si="53"/>
        <v>4.1768219875878915E-3</v>
      </c>
      <c r="CP96">
        <f t="shared" si="53"/>
        <v>2.2256684430272868E-3</v>
      </c>
      <c r="CQ96">
        <f t="shared" si="53"/>
        <v>1.1377060957669337E-3</v>
      </c>
      <c r="CR96">
        <f t="shared" si="53"/>
        <v>0</v>
      </c>
      <c r="CS96">
        <f t="shared" si="53"/>
        <v>0</v>
      </c>
      <c r="CT96">
        <f t="shared" si="53"/>
        <v>0</v>
      </c>
      <c r="CU96">
        <f t="shared" si="53"/>
        <v>0</v>
      </c>
      <c r="CV96">
        <f t="shared" si="53"/>
        <v>0</v>
      </c>
      <c r="CW96">
        <f t="shared" si="53"/>
        <v>0</v>
      </c>
      <c r="CX96">
        <f t="shared" si="53"/>
        <v>0</v>
      </c>
      <c r="CZ96">
        <v>2043</v>
      </c>
      <c r="DA96" s="7">
        <f t="shared" si="36"/>
        <v>3.067808431097661</v>
      </c>
    </row>
    <row r="97" spans="1:105" x14ac:dyDescent="0.3">
      <c r="A97">
        <v>2044</v>
      </c>
      <c r="B97">
        <f t="shared" si="44"/>
        <v>0</v>
      </c>
      <c r="C97">
        <f t="shared" si="44"/>
        <v>0</v>
      </c>
      <c r="D97">
        <f t="shared" si="44"/>
        <v>0</v>
      </c>
      <c r="E97">
        <f t="shared" si="44"/>
        <v>0</v>
      </c>
      <c r="F97">
        <f t="shared" si="44"/>
        <v>0</v>
      </c>
      <c r="G97">
        <f t="shared" si="44"/>
        <v>0</v>
      </c>
      <c r="H97">
        <f t="shared" si="44"/>
        <v>0</v>
      </c>
      <c r="I97">
        <f t="shared" si="44"/>
        <v>0</v>
      </c>
      <c r="J97">
        <f t="shared" si="44"/>
        <v>0</v>
      </c>
      <c r="K97">
        <f t="shared" si="44"/>
        <v>0</v>
      </c>
      <c r="L97">
        <f t="shared" si="44"/>
        <v>0</v>
      </c>
      <c r="M97">
        <f t="shared" si="44"/>
        <v>0</v>
      </c>
      <c r="N97">
        <f t="shared" si="44"/>
        <v>0</v>
      </c>
      <c r="O97">
        <f t="shared" si="44"/>
        <v>0</v>
      </c>
      <c r="P97">
        <f t="shared" si="44"/>
        <v>0</v>
      </c>
      <c r="Q97">
        <f t="shared" si="44"/>
        <v>0</v>
      </c>
      <c r="R97">
        <f t="shared" si="42"/>
        <v>0</v>
      </c>
      <c r="S97">
        <f t="shared" si="42"/>
        <v>0</v>
      </c>
      <c r="T97">
        <f t="shared" si="42"/>
        <v>0</v>
      </c>
      <c r="U97">
        <f t="shared" si="42"/>
        <v>0</v>
      </c>
      <c r="V97">
        <f t="shared" si="42"/>
        <v>0</v>
      </c>
      <c r="W97">
        <f t="shared" si="42"/>
        <v>0</v>
      </c>
      <c r="X97">
        <f t="shared" si="42"/>
        <v>0</v>
      </c>
      <c r="Y97">
        <f t="shared" si="42"/>
        <v>0</v>
      </c>
      <c r="Z97">
        <f t="shared" si="42"/>
        <v>0</v>
      </c>
      <c r="AA97">
        <f t="shared" si="42"/>
        <v>0</v>
      </c>
      <c r="AB97">
        <f t="shared" si="42"/>
        <v>0</v>
      </c>
      <c r="AC97">
        <f t="shared" si="42"/>
        <v>0</v>
      </c>
      <c r="AD97">
        <f t="shared" si="42"/>
        <v>0</v>
      </c>
      <c r="AE97">
        <f t="shared" si="42"/>
        <v>0</v>
      </c>
      <c r="AF97">
        <f t="shared" si="43"/>
        <v>0</v>
      </c>
      <c r="AG97">
        <f t="shared" si="43"/>
        <v>0</v>
      </c>
      <c r="AH97">
        <f t="shared" si="43"/>
        <v>0</v>
      </c>
      <c r="AI97">
        <f t="shared" si="43"/>
        <v>0</v>
      </c>
      <c r="AJ97">
        <f t="shared" si="43"/>
        <v>0</v>
      </c>
      <c r="AK97">
        <f t="shared" si="43"/>
        <v>0</v>
      </c>
      <c r="AL97">
        <f t="shared" si="43"/>
        <v>0</v>
      </c>
      <c r="AM97">
        <f t="shared" si="43"/>
        <v>0</v>
      </c>
      <c r="AN97">
        <f t="shared" si="43"/>
        <v>0</v>
      </c>
      <c r="AO97">
        <f t="shared" si="43"/>
        <v>0</v>
      </c>
      <c r="AP97">
        <f t="shared" si="43"/>
        <v>0</v>
      </c>
      <c r="AQ97">
        <f t="shared" si="43"/>
        <v>0</v>
      </c>
      <c r="AR97">
        <f t="shared" si="43"/>
        <v>0</v>
      </c>
      <c r="AS97">
        <f t="shared" si="43"/>
        <v>0</v>
      </c>
      <c r="AT97">
        <f t="shared" si="43"/>
        <v>0</v>
      </c>
      <c r="AU97">
        <f t="shared" si="43"/>
        <v>0</v>
      </c>
      <c r="AV97">
        <f t="shared" ref="AP97:BE103" si="54">VLOOKUP(AV$2,scenarios4,21,FALSE)*VLOOKUP($A97-AV$2,output4,4,FALSE)</f>
        <v>0</v>
      </c>
      <c r="AW97">
        <f t="shared" si="54"/>
        <v>0</v>
      </c>
      <c r="AX97">
        <f t="shared" si="54"/>
        <v>0</v>
      </c>
      <c r="AY97">
        <f t="shared" si="54"/>
        <v>0</v>
      </c>
      <c r="AZ97">
        <f t="shared" si="45"/>
        <v>0</v>
      </c>
      <c r="BA97">
        <f t="shared" si="45"/>
        <v>0</v>
      </c>
      <c r="BB97">
        <f t="shared" si="45"/>
        <v>0</v>
      </c>
      <c r="BC97">
        <f t="shared" si="45"/>
        <v>0</v>
      </c>
      <c r="BD97">
        <f t="shared" si="45"/>
        <v>0</v>
      </c>
      <c r="BE97">
        <f t="shared" si="45"/>
        <v>0</v>
      </c>
      <c r="BF97">
        <f t="shared" si="45"/>
        <v>0</v>
      </c>
      <c r="BG97">
        <f t="shared" si="45"/>
        <v>0</v>
      </c>
      <c r="BH97">
        <f t="shared" si="45"/>
        <v>0</v>
      </c>
      <c r="BI97">
        <f t="shared" si="45"/>
        <v>0</v>
      </c>
      <c r="BJ97">
        <f t="shared" si="50"/>
        <v>6.3764427277737182E-6</v>
      </c>
      <c r="BK97">
        <f t="shared" si="50"/>
        <v>2.3308111896256093E-5</v>
      </c>
      <c r="BL97">
        <f t="shared" si="50"/>
        <v>7.6316383172012734E-5</v>
      </c>
      <c r="BM97">
        <f t="shared" si="50"/>
        <v>2.2578457407556099E-4</v>
      </c>
      <c r="BN97">
        <f t="shared" si="50"/>
        <v>7.3029636437374414E-4</v>
      </c>
      <c r="BO97">
        <f t="shared" si="50"/>
        <v>1.2632564451182117E-3</v>
      </c>
      <c r="BP97">
        <f t="shared" si="50"/>
        <v>2.685606540726115E-3</v>
      </c>
      <c r="BQ97">
        <f t="shared" si="50"/>
        <v>5.2517948154562023E-3</v>
      </c>
      <c r="BR97">
        <f t="shared" si="50"/>
        <v>9.404638775873591E-3</v>
      </c>
      <c r="BS97">
        <f t="shared" si="50"/>
        <v>1.6595795683999378E-2</v>
      </c>
      <c r="BT97">
        <f t="shared" si="51"/>
        <v>3.8615846769075042E-2</v>
      </c>
      <c r="BU97">
        <f t="shared" si="51"/>
        <v>6.6663137989065119E-2</v>
      </c>
      <c r="BV97">
        <f t="shared" si="51"/>
        <v>0.10046001264508435</v>
      </c>
      <c r="BW97">
        <f t="shared" si="51"/>
        <v>0.13846796858406654</v>
      </c>
      <c r="BX97">
        <f t="shared" si="51"/>
        <v>0.17681174709192307</v>
      </c>
      <c r="BY97">
        <f t="shared" si="51"/>
        <v>0.20974184792161776</v>
      </c>
      <c r="BZ97">
        <f t="shared" si="51"/>
        <v>0.25852047281453944</v>
      </c>
      <c r="CA97">
        <f t="shared" si="51"/>
        <v>0.29613865813994722</v>
      </c>
      <c r="CB97">
        <f t="shared" si="51"/>
        <v>0.31828595685493499</v>
      </c>
      <c r="CC97">
        <f t="shared" si="51"/>
        <v>0.32289937151925635</v>
      </c>
      <c r="CD97">
        <f t="shared" si="52"/>
        <v>0.31042992716109929</v>
      </c>
      <c r="CE97">
        <f t="shared" si="52"/>
        <v>0.27589273586742075</v>
      </c>
      <c r="CF97">
        <f t="shared" si="52"/>
        <v>0.23444885218580883</v>
      </c>
      <c r="CG97">
        <f t="shared" si="52"/>
        <v>0.19061801631064931</v>
      </c>
      <c r="CH97">
        <f t="shared" si="52"/>
        <v>0.14835637791687104</v>
      </c>
      <c r="CI97">
        <f t="shared" si="52"/>
        <v>0.11057466351739034</v>
      </c>
      <c r="CJ97">
        <f t="shared" si="52"/>
        <v>7.895097805959575E-2</v>
      </c>
      <c r="CK97">
        <f t="shared" si="52"/>
        <v>5.4018503149107014E-2</v>
      </c>
      <c r="CL97">
        <f t="shared" si="52"/>
        <v>3.5425747108601836E-2</v>
      </c>
      <c r="CM97">
        <f t="shared" si="52"/>
        <v>2.2273214550445057E-2</v>
      </c>
      <c r="CN97">
        <f t="shared" si="53"/>
        <v>1.3428465385217614E-2</v>
      </c>
      <c r="CO97">
        <f t="shared" si="53"/>
        <v>7.7644115185275132E-3</v>
      </c>
      <c r="CP97">
        <f t="shared" si="53"/>
        <v>4.3062062424896923E-3</v>
      </c>
      <c r="CQ97">
        <f t="shared" si="53"/>
        <v>2.2910587306563305E-3</v>
      </c>
      <c r="CR97">
        <f t="shared" si="53"/>
        <v>1.1694460301072337E-3</v>
      </c>
      <c r="CS97">
        <f t="shared" si="53"/>
        <v>0</v>
      </c>
      <c r="CT97">
        <f t="shared" si="53"/>
        <v>0</v>
      </c>
      <c r="CU97">
        <f t="shared" si="53"/>
        <v>0</v>
      </c>
      <c r="CV97">
        <f t="shared" si="53"/>
        <v>0</v>
      </c>
      <c r="CW97">
        <f t="shared" si="53"/>
        <v>0</v>
      </c>
      <c r="CX97">
        <f t="shared" si="53"/>
        <v>0</v>
      </c>
      <c r="CZ97">
        <v>2044</v>
      </c>
      <c r="DA97" s="7">
        <f t="shared" si="36"/>
        <v>3.4528167982009168</v>
      </c>
    </row>
    <row r="98" spans="1:105" x14ac:dyDescent="0.3">
      <c r="A98">
        <v>2045</v>
      </c>
      <c r="B98">
        <f t="shared" si="44"/>
        <v>0</v>
      </c>
      <c r="C98">
        <f t="shared" si="44"/>
        <v>0</v>
      </c>
      <c r="D98">
        <f t="shared" si="44"/>
        <v>0</v>
      </c>
      <c r="E98">
        <f t="shared" si="44"/>
        <v>0</v>
      </c>
      <c r="F98">
        <f t="shared" si="44"/>
        <v>0</v>
      </c>
      <c r="G98">
        <f t="shared" si="44"/>
        <v>0</v>
      </c>
      <c r="H98">
        <f t="shared" si="44"/>
        <v>0</v>
      </c>
      <c r="I98">
        <f t="shared" si="44"/>
        <v>0</v>
      </c>
      <c r="J98">
        <f t="shared" si="44"/>
        <v>0</v>
      </c>
      <c r="K98">
        <f t="shared" si="44"/>
        <v>0</v>
      </c>
      <c r="L98">
        <f t="shared" si="44"/>
        <v>0</v>
      </c>
      <c r="M98">
        <f t="shared" si="44"/>
        <v>0</v>
      </c>
      <c r="N98">
        <f t="shared" si="44"/>
        <v>0</v>
      </c>
      <c r="O98">
        <f t="shared" si="44"/>
        <v>0</v>
      </c>
      <c r="P98">
        <f t="shared" si="44"/>
        <v>0</v>
      </c>
      <c r="Q98">
        <f t="shared" ref="Q98:AF103" si="55">VLOOKUP(Q$2,scenarios4,21,FALSE)*VLOOKUP($A98-Q$2,output4,4,FALSE)</f>
        <v>0</v>
      </c>
      <c r="R98">
        <f t="shared" si="55"/>
        <v>0</v>
      </c>
      <c r="S98">
        <f t="shared" si="55"/>
        <v>0</v>
      </c>
      <c r="T98">
        <f t="shared" si="55"/>
        <v>0</v>
      </c>
      <c r="U98">
        <f t="shared" si="55"/>
        <v>0</v>
      </c>
      <c r="V98">
        <f t="shared" si="55"/>
        <v>0</v>
      </c>
      <c r="W98">
        <f t="shared" si="55"/>
        <v>0</v>
      </c>
      <c r="X98">
        <f t="shared" si="55"/>
        <v>0</v>
      </c>
      <c r="Y98">
        <f t="shared" si="55"/>
        <v>0</v>
      </c>
      <c r="Z98">
        <f t="shared" si="55"/>
        <v>0</v>
      </c>
      <c r="AA98">
        <f t="shared" si="55"/>
        <v>0</v>
      </c>
      <c r="AB98">
        <f t="shared" si="55"/>
        <v>0</v>
      </c>
      <c r="AC98">
        <f t="shared" si="55"/>
        <v>0</v>
      </c>
      <c r="AD98">
        <f t="shared" si="55"/>
        <v>0</v>
      </c>
      <c r="AE98">
        <f t="shared" si="55"/>
        <v>0</v>
      </c>
      <c r="AF98">
        <f t="shared" si="55"/>
        <v>0</v>
      </c>
      <c r="AG98">
        <f t="shared" ref="AF98:AO103" si="56">VLOOKUP(AG$2,scenarios4,21,FALSE)*VLOOKUP($A98-AG$2,output4,4,FALSE)</f>
        <v>0</v>
      </c>
      <c r="AH98">
        <f t="shared" si="56"/>
        <v>0</v>
      </c>
      <c r="AI98">
        <f t="shared" si="56"/>
        <v>0</v>
      </c>
      <c r="AJ98">
        <f t="shared" si="56"/>
        <v>0</v>
      </c>
      <c r="AK98">
        <f t="shared" si="56"/>
        <v>0</v>
      </c>
      <c r="AL98">
        <f t="shared" si="56"/>
        <v>0</v>
      </c>
      <c r="AM98">
        <f t="shared" si="56"/>
        <v>0</v>
      </c>
      <c r="AN98">
        <f t="shared" si="56"/>
        <v>0</v>
      </c>
      <c r="AO98">
        <f t="shared" si="56"/>
        <v>0</v>
      </c>
      <c r="AP98">
        <f t="shared" si="54"/>
        <v>0</v>
      </c>
      <c r="AQ98">
        <f t="shared" si="54"/>
        <v>0</v>
      </c>
      <c r="AR98">
        <f t="shared" si="54"/>
        <v>0</v>
      </c>
      <c r="AS98">
        <f t="shared" si="54"/>
        <v>0</v>
      </c>
      <c r="AT98">
        <f t="shared" si="54"/>
        <v>0</v>
      </c>
      <c r="AU98">
        <f t="shared" si="54"/>
        <v>0</v>
      </c>
      <c r="AV98">
        <f t="shared" si="54"/>
        <v>0</v>
      </c>
      <c r="AW98">
        <f t="shared" si="54"/>
        <v>0</v>
      </c>
      <c r="AX98">
        <f t="shared" si="54"/>
        <v>0</v>
      </c>
      <c r="AY98">
        <f t="shared" si="54"/>
        <v>0</v>
      </c>
      <c r="AZ98">
        <f t="shared" si="45"/>
        <v>0</v>
      </c>
      <c r="BA98">
        <f t="shared" si="45"/>
        <v>0</v>
      </c>
      <c r="BB98">
        <f t="shared" si="45"/>
        <v>0</v>
      </c>
      <c r="BC98">
        <f t="shared" si="45"/>
        <v>0</v>
      </c>
      <c r="BD98">
        <f t="shared" si="45"/>
        <v>0</v>
      </c>
      <c r="BE98">
        <f t="shared" si="45"/>
        <v>0</v>
      </c>
      <c r="BF98">
        <f t="shared" si="45"/>
        <v>0</v>
      </c>
      <c r="BG98">
        <f t="shared" si="45"/>
        <v>0</v>
      </c>
      <c r="BH98">
        <f t="shared" si="45"/>
        <v>0</v>
      </c>
      <c r="BI98">
        <f t="shared" si="45"/>
        <v>0</v>
      </c>
      <c r="BJ98">
        <f t="shared" si="50"/>
        <v>3.295672933159742E-6</v>
      </c>
      <c r="BK98">
        <f t="shared" si="50"/>
        <v>1.2538469145425214E-5</v>
      </c>
      <c r="BL98">
        <f t="shared" si="50"/>
        <v>4.2729418280189236E-5</v>
      </c>
      <c r="BM98">
        <f t="shared" si="50"/>
        <v>1.3157556595553893E-4</v>
      </c>
      <c r="BN98">
        <f t="shared" si="50"/>
        <v>4.4294713566934448E-4</v>
      </c>
      <c r="BO98">
        <f t="shared" si="50"/>
        <v>7.9747313388434506E-4</v>
      </c>
      <c r="BP98">
        <f t="shared" si="50"/>
        <v>1.7645692368586088E-3</v>
      </c>
      <c r="BQ98">
        <f t="shared" si="50"/>
        <v>3.5914998033920241E-3</v>
      </c>
      <c r="BR98">
        <f t="shared" si="50"/>
        <v>6.6939427769692993E-3</v>
      </c>
      <c r="BS98">
        <f t="shared" si="50"/>
        <v>1.229446782941775E-2</v>
      </c>
      <c r="BT98">
        <f t="shared" si="51"/>
        <v>2.9774809888442832E-2</v>
      </c>
      <c r="BU98">
        <f t="shared" si="51"/>
        <v>5.3498421367391379E-2</v>
      </c>
      <c r="BV98">
        <f t="shared" si="51"/>
        <v>8.3911256000438667E-2</v>
      </c>
      <c r="BW98">
        <f t="shared" si="51"/>
        <v>0.12037826882750137</v>
      </c>
      <c r="BX98">
        <f t="shared" si="51"/>
        <v>0.15998588471708275</v>
      </c>
      <c r="BY98">
        <f t="shared" si="51"/>
        <v>0.19752743358100078</v>
      </c>
      <c r="BZ98">
        <f t="shared" si="51"/>
        <v>0.25340142447544667</v>
      </c>
      <c r="CA98">
        <f t="shared" si="51"/>
        <v>0.30212105586809951</v>
      </c>
      <c r="CB98">
        <f t="shared" si="51"/>
        <v>0.33796766124072952</v>
      </c>
      <c r="CC98">
        <f t="shared" si="51"/>
        <v>0.35685899486798622</v>
      </c>
      <c r="CD98">
        <f t="shared" si="52"/>
        <v>0.35707941159457007</v>
      </c>
      <c r="CE98">
        <f t="shared" si="52"/>
        <v>0.33030357373965552</v>
      </c>
      <c r="CF98">
        <f t="shared" si="52"/>
        <v>0.29214125922165673</v>
      </c>
      <c r="CG98">
        <f t="shared" si="52"/>
        <v>0.24721824041382792</v>
      </c>
      <c r="CH98">
        <f t="shared" si="52"/>
        <v>0.20026016339116245</v>
      </c>
      <c r="CI98">
        <f t="shared" si="52"/>
        <v>0.15535160708613768</v>
      </c>
      <c r="CJ98">
        <f t="shared" si="52"/>
        <v>0.11544879853730639</v>
      </c>
      <c r="CK98">
        <f t="shared" si="52"/>
        <v>8.2214085085005023E-2</v>
      </c>
      <c r="CL98">
        <f t="shared" si="52"/>
        <v>5.6117004393729616E-2</v>
      </c>
      <c r="CM98">
        <f t="shared" si="52"/>
        <v>3.672232259618638E-2</v>
      </c>
      <c r="CN98">
        <f t="shared" si="53"/>
        <v>2.3043338749645238E-2</v>
      </c>
      <c r="CO98">
        <f t="shared" si="53"/>
        <v>1.3867537364248683E-2</v>
      </c>
      <c r="CP98">
        <f t="shared" si="53"/>
        <v>8.0049275381378661E-3</v>
      </c>
      <c r="CQ98">
        <f t="shared" si="53"/>
        <v>4.4327228697387099E-3</v>
      </c>
      <c r="CR98">
        <f t="shared" si="53"/>
        <v>2.3549751093690451E-3</v>
      </c>
      <c r="CS98">
        <f t="shared" si="53"/>
        <v>1.2004557723724542E-3</v>
      </c>
      <c r="CT98">
        <f t="shared" si="53"/>
        <v>0</v>
      </c>
      <c r="CU98">
        <f t="shared" si="53"/>
        <v>0</v>
      </c>
      <c r="CV98">
        <f t="shared" si="53"/>
        <v>0</v>
      </c>
      <c r="CW98">
        <f t="shared" si="53"/>
        <v>0</v>
      </c>
      <c r="CX98">
        <f t="shared" si="53"/>
        <v>0</v>
      </c>
      <c r="CZ98">
        <v>2045</v>
      </c>
      <c r="DA98" s="7">
        <f t="shared" si="36"/>
        <v>3.8469606733393755</v>
      </c>
    </row>
    <row r="99" spans="1:105" x14ac:dyDescent="0.3">
      <c r="A99">
        <v>2046</v>
      </c>
      <c r="B99">
        <f t="shared" ref="B99:Q103" si="57">VLOOKUP(B$2,scenarios4,21,FALSE)*VLOOKUP($A99-B$2,output4,4,FALSE)</f>
        <v>0</v>
      </c>
      <c r="C99">
        <f t="shared" si="57"/>
        <v>0</v>
      </c>
      <c r="D99">
        <f t="shared" si="57"/>
        <v>0</v>
      </c>
      <c r="E99">
        <f t="shared" si="57"/>
        <v>0</v>
      </c>
      <c r="F99">
        <f t="shared" si="57"/>
        <v>0</v>
      </c>
      <c r="G99">
        <f t="shared" si="57"/>
        <v>0</v>
      </c>
      <c r="H99">
        <f t="shared" si="57"/>
        <v>0</v>
      </c>
      <c r="I99">
        <f t="shared" si="57"/>
        <v>0</v>
      </c>
      <c r="J99">
        <f t="shared" si="57"/>
        <v>0</v>
      </c>
      <c r="K99">
        <f t="shared" si="57"/>
        <v>0</v>
      </c>
      <c r="L99">
        <f t="shared" si="57"/>
        <v>0</v>
      </c>
      <c r="M99">
        <f t="shared" si="57"/>
        <v>0</v>
      </c>
      <c r="N99">
        <f t="shared" si="57"/>
        <v>0</v>
      </c>
      <c r="O99">
        <f t="shared" si="57"/>
        <v>0</v>
      </c>
      <c r="P99">
        <f t="shared" si="57"/>
        <v>0</v>
      </c>
      <c r="Q99">
        <f t="shared" si="57"/>
        <v>0</v>
      </c>
      <c r="R99">
        <f t="shared" si="55"/>
        <v>0</v>
      </c>
      <c r="S99">
        <f t="shared" si="55"/>
        <v>0</v>
      </c>
      <c r="T99">
        <f t="shared" si="55"/>
        <v>0</v>
      </c>
      <c r="U99">
        <f t="shared" si="55"/>
        <v>0</v>
      </c>
      <c r="V99">
        <f t="shared" si="55"/>
        <v>0</v>
      </c>
      <c r="W99">
        <f t="shared" si="55"/>
        <v>0</v>
      </c>
      <c r="X99">
        <f t="shared" si="55"/>
        <v>0</v>
      </c>
      <c r="Y99">
        <f t="shared" si="55"/>
        <v>0</v>
      </c>
      <c r="Z99">
        <f t="shared" si="55"/>
        <v>0</v>
      </c>
      <c r="AA99">
        <f t="shared" si="55"/>
        <v>0</v>
      </c>
      <c r="AB99">
        <f t="shared" si="55"/>
        <v>0</v>
      </c>
      <c r="AC99">
        <f t="shared" si="55"/>
        <v>0</v>
      </c>
      <c r="AD99">
        <f t="shared" si="55"/>
        <v>0</v>
      </c>
      <c r="AE99">
        <f t="shared" si="55"/>
        <v>0</v>
      </c>
      <c r="AF99">
        <f t="shared" si="56"/>
        <v>0</v>
      </c>
      <c r="AG99">
        <f t="shared" si="56"/>
        <v>0</v>
      </c>
      <c r="AH99">
        <f t="shared" si="56"/>
        <v>0</v>
      </c>
      <c r="AI99">
        <f t="shared" si="56"/>
        <v>0</v>
      </c>
      <c r="AJ99">
        <f t="shared" si="56"/>
        <v>0</v>
      </c>
      <c r="AK99">
        <f t="shared" si="56"/>
        <v>0</v>
      </c>
      <c r="AL99">
        <f t="shared" si="56"/>
        <v>0</v>
      </c>
      <c r="AM99">
        <f t="shared" si="56"/>
        <v>0</v>
      </c>
      <c r="AN99">
        <f t="shared" si="56"/>
        <v>0</v>
      </c>
      <c r="AO99">
        <f t="shared" si="56"/>
        <v>0</v>
      </c>
      <c r="AP99">
        <f t="shared" si="54"/>
        <v>0</v>
      </c>
      <c r="AQ99">
        <f t="shared" si="54"/>
        <v>0</v>
      </c>
      <c r="AR99">
        <f t="shared" si="54"/>
        <v>0</v>
      </c>
      <c r="AS99">
        <f t="shared" si="54"/>
        <v>0</v>
      </c>
      <c r="AT99">
        <f t="shared" si="54"/>
        <v>0</v>
      </c>
      <c r="AU99">
        <f t="shared" si="54"/>
        <v>0</v>
      </c>
      <c r="AV99">
        <f t="shared" si="54"/>
        <v>0</v>
      </c>
      <c r="AW99">
        <f t="shared" si="54"/>
        <v>0</v>
      </c>
      <c r="AX99">
        <f t="shared" si="54"/>
        <v>0</v>
      </c>
      <c r="AY99">
        <f t="shared" si="54"/>
        <v>0</v>
      </c>
      <c r="AZ99">
        <f t="shared" si="54"/>
        <v>0</v>
      </c>
      <c r="BA99">
        <f t="shared" si="54"/>
        <v>0</v>
      </c>
      <c r="BB99">
        <f t="shared" si="54"/>
        <v>0</v>
      </c>
      <c r="BC99">
        <f t="shared" si="54"/>
        <v>0</v>
      </c>
      <c r="BD99">
        <f t="shared" si="54"/>
        <v>0</v>
      </c>
      <c r="BE99">
        <f t="shared" si="54"/>
        <v>0</v>
      </c>
      <c r="BF99">
        <f t="shared" ref="BF99:BI103" si="58">VLOOKUP(BF$2,scenarios4,21,FALSE)*VLOOKUP($A99-BF$2,output4,4,FALSE)</f>
        <v>0</v>
      </c>
      <c r="BG99">
        <f t="shared" si="58"/>
        <v>0</v>
      </c>
      <c r="BH99">
        <f t="shared" si="58"/>
        <v>0</v>
      </c>
      <c r="BI99">
        <f t="shared" si="58"/>
        <v>0</v>
      </c>
      <c r="BJ99">
        <f t="shared" si="50"/>
        <v>1.6365827447102543E-6</v>
      </c>
      <c r="BK99">
        <f t="shared" si="50"/>
        <v>6.4805245102960272E-6</v>
      </c>
      <c r="BL99">
        <f t="shared" si="50"/>
        <v>2.2986052885483979E-5</v>
      </c>
      <c r="BM99">
        <f t="shared" si="50"/>
        <v>7.3668944458424513E-5</v>
      </c>
      <c r="BN99">
        <f t="shared" si="50"/>
        <v>2.5812666920537532E-4</v>
      </c>
      <c r="BO99">
        <f t="shared" si="50"/>
        <v>4.8369190599797279E-4</v>
      </c>
      <c r="BP99">
        <f t="shared" si="50"/>
        <v>1.1139437005934776E-3</v>
      </c>
      <c r="BQ99">
        <f t="shared" si="50"/>
        <v>2.35978352418513E-3</v>
      </c>
      <c r="BR99">
        <f t="shared" si="50"/>
        <v>4.577729140645098E-3</v>
      </c>
      <c r="BS99">
        <f t="shared" si="50"/>
        <v>8.7508373351391933E-3</v>
      </c>
      <c r="BT99">
        <f t="shared" si="51"/>
        <v>2.2057721682692634E-2</v>
      </c>
      <c r="BU99">
        <f t="shared" si="51"/>
        <v>4.1250042633314513E-2</v>
      </c>
      <c r="BV99">
        <f t="shared" si="51"/>
        <v>6.7340360300993857E-2</v>
      </c>
      <c r="BW99">
        <f t="shared" si="51"/>
        <v>0.10054838205287001</v>
      </c>
      <c r="BX99">
        <f t="shared" si="51"/>
        <v>0.13908504642635985</v>
      </c>
      <c r="BY99">
        <f t="shared" si="51"/>
        <v>0.17873021299270223</v>
      </c>
      <c r="BZ99">
        <f t="shared" si="51"/>
        <v>0.23864447433070324</v>
      </c>
      <c r="CA99">
        <f t="shared" si="51"/>
        <v>0.29613865813994722</v>
      </c>
      <c r="CB99">
        <f t="shared" si="51"/>
        <v>0.34479506088350098</v>
      </c>
      <c r="CC99">
        <f t="shared" si="51"/>
        <v>0.37892592271427072</v>
      </c>
      <c r="CD99">
        <f t="shared" si="52"/>
        <v>0.39463378113788306</v>
      </c>
      <c r="CE99">
        <f t="shared" si="52"/>
        <v>0.37993954654163181</v>
      </c>
      <c r="CF99">
        <f t="shared" si="52"/>
        <v>0.3497565880244371</v>
      </c>
      <c r="CG99">
        <f t="shared" si="52"/>
        <v>0.30805289675642777</v>
      </c>
      <c r="CH99">
        <f t="shared" si="52"/>
        <v>0.25972343106260193</v>
      </c>
      <c r="CI99">
        <f t="shared" si="52"/>
        <v>0.2097027350963096</v>
      </c>
      <c r="CJ99">
        <f t="shared" si="52"/>
        <v>0.16219951133845037</v>
      </c>
      <c r="CK99">
        <f t="shared" si="52"/>
        <v>0.12022038965423694</v>
      </c>
      <c r="CL99">
        <f t="shared" si="52"/>
        <v>8.5407923303738476E-2</v>
      </c>
      <c r="CM99">
        <f t="shared" si="52"/>
        <v>5.8170875893193828E-2</v>
      </c>
      <c r="CN99">
        <f t="shared" si="53"/>
        <v>3.799204274448862E-2</v>
      </c>
      <c r="CO99">
        <f t="shared" si="53"/>
        <v>2.3796789278655639E-2</v>
      </c>
      <c r="CP99">
        <f t="shared" si="53"/>
        <v>1.4297108218483812E-2</v>
      </c>
      <c r="CQ99">
        <f t="shared" si="53"/>
        <v>8.2401128442908863E-3</v>
      </c>
      <c r="CR99">
        <f t="shared" si="53"/>
        <v>4.5563877893148074E-3</v>
      </c>
      <c r="CS99">
        <f t="shared" si="53"/>
        <v>2.4174210618135945E-3</v>
      </c>
      <c r="CT99">
        <f t="shared" si="53"/>
        <v>1.230749746497394E-3</v>
      </c>
      <c r="CU99">
        <f t="shared" si="53"/>
        <v>0</v>
      </c>
      <c r="CV99">
        <f t="shared" si="53"/>
        <v>0</v>
      </c>
      <c r="CW99">
        <f t="shared" si="53"/>
        <v>0</v>
      </c>
      <c r="CX99">
        <f t="shared" si="53"/>
        <v>0</v>
      </c>
      <c r="CZ99">
        <v>2046</v>
      </c>
      <c r="DA99" s="7">
        <f t="shared" si="36"/>
        <v>4.2455030570301764</v>
      </c>
    </row>
    <row r="100" spans="1:105" x14ac:dyDescent="0.3">
      <c r="A100">
        <v>2047</v>
      </c>
      <c r="B100">
        <f t="shared" si="57"/>
        <v>0</v>
      </c>
      <c r="C100">
        <f t="shared" si="57"/>
        <v>0</v>
      </c>
      <c r="D100">
        <f t="shared" si="57"/>
        <v>0</v>
      </c>
      <c r="E100">
        <f t="shared" si="57"/>
        <v>0</v>
      </c>
      <c r="F100">
        <f t="shared" si="57"/>
        <v>0</v>
      </c>
      <c r="G100">
        <f t="shared" si="57"/>
        <v>0</v>
      </c>
      <c r="H100">
        <f t="shared" si="57"/>
        <v>0</v>
      </c>
      <c r="I100">
        <f t="shared" si="57"/>
        <v>0</v>
      </c>
      <c r="J100">
        <f t="shared" si="57"/>
        <v>0</v>
      </c>
      <c r="K100">
        <f t="shared" si="57"/>
        <v>0</v>
      </c>
      <c r="L100">
        <f t="shared" si="57"/>
        <v>0</v>
      </c>
      <c r="M100">
        <f t="shared" si="57"/>
        <v>0</v>
      </c>
      <c r="N100">
        <f t="shared" si="57"/>
        <v>0</v>
      </c>
      <c r="O100">
        <f t="shared" si="57"/>
        <v>0</v>
      </c>
      <c r="P100">
        <f t="shared" si="57"/>
        <v>0</v>
      </c>
      <c r="Q100">
        <f t="shared" si="57"/>
        <v>0</v>
      </c>
      <c r="R100">
        <f t="shared" si="55"/>
        <v>0</v>
      </c>
      <c r="S100">
        <f t="shared" si="55"/>
        <v>0</v>
      </c>
      <c r="T100">
        <f t="shared" si="55"/>
        <v>0</v>
      </c>
      <c r="U100">
        <f t="shared" si="55"/>
        <v>0</v>
      </c>
      <c r="V100">
        <f t="shared" si="55"/>
        <v>0</v>
      </c>
      <c r="W100">
        <f t="shared" si="55"/>
        <v>0</v>
      </c>
      <c r="X100">
        <f t="shared" si="55"/>
        <v>0</v>
      </c>
      <c r="Y100">
        <f t="shared" si="55"/>
        <v>0</v>
      </c>
      <c r="Z100">
        <f t="shared" si="55"/>
        <v>0</v>
      </c>
      <c r="AA100">
        <f t="shared" si="55"/>
        <v>0</v>
      </c>
      <c r="AB100">
        <f t="shared" si="55"/>
        <v>0</v>
      </c>
      <c r="AC100">
        <f t="shared" si="55"/>
        <v>0</v>
      </c>
      <c r="AD100">
        <f t="shared" si="55"/>
        <v>0</v>
      </c>
      <c r="AE100">
        <f t="shared" si="55"/>
        <v>0</v>
      </c>
      <c r="AF100">
        <f t="shared" si="56"/>
        <v>0</v>
      </c>
      <c r="AG100">
        <f t="shared" si="56"/>
        <v>0</v>
      </c>
      <c r="AH100">
        <f t="shared" si="56"/>
        <v>0</v>
      </c>
      <c r="AI100">
        <f t="shared" si="56"/>
        <v>0</v>
      </c>
      <c r="AJ100">
        <f t="shared" si="56"/>
        <v>0</v>
      </c>
      <c r="AK100">
        <f t="shared" si="56"/>
        <v>0</v>
      </c>
      <c r="AL100">
        <f t="shared" si="56"/>
        <v>0</v>
      </c>
      <c r="AM100">
        <f t="shared" si="56"/>
        <v>0</v>
      </c>
      <c r="AN100">
        <f t="shared" si="56"/>
        <v>0</v>
      </c>
      <c r="AO100">
        <f t="shared" si="56"/>
        <v>0</v>
      </c>
      <c r="AP100">
        <f t="shared" si="54"/>
        <v>0</v>
      </c>
      <c r="AQ100">
        <f t="shared" si="54"/>
        <v>0</v>
      </c>
      <c r="AR100">
        <f t="shared" si="54"/>
        <v>0</v>
      </c>
      <c r="AS100">
        <f t="shared" si="54"/>
        <v>0</v>
      </c>
      <c r="AT100">
        <f t="shared" si="54"/>
        <v>0</v>
      </c>
      <c r="AU100">
        <f t="shared" si="54"/>
        <v>0</v>
      </c>
      <c r="AV100">
        <f t="shared" si="54"/>
        <v>0</v>
      </c>
      <c r="AW100">
        <f t="shared" si="54"/>
        <v>0</v>
      </c>
      <c r="AX100">
        <f t="shared" si="54"/>
        <v>0</v>
      </c>
      <c r="AY100">
        <f t="shared" si="54"/>
        <v>0</v>
      </c>
      <c r="AZ100">
        <f t="shared" si="54"/>
        <v>0</v>
      </c>
      <c r="BA100">
        <f t="shared" si="54"/>
        <v>0</v>
      </c>
      <c r="BB100">
        <f t="shared" si="54"/>
        <v>0</v>
      </c>
      <c r="BC100">
        <f t="shared" si="54"/>
        <v>0</v>
      </c>
      <c r="BD100">
        <f t="shared" si="54"/>
        <v>0</v>
      </c>
      <c r="BE100">
        <f t="shared" si="54"/>
        <v>0</v>
      </c>
      <c r="BF100">
        <f t="shared" si="58"/>
        <v>0</v>
      </c>
      <c r="BG100">
        <f t="shared" si="58"/>
        <v>0</v>
      </c>
      <c r="BH100">
        <f t="shared" si="58"/>
        <v>0</v>
      </c>
      <c r="BI100">
        <f t="shared" si="58"/>
        <v>0</v>
      </c>
      <c r="BJ100">
        <f t="shared" si="50"/>
        <v>7.8083640140287144E-7</v>
      </c>
      <c r="BK100">
        <f t="shared" si="50"/>
        <v>3.2181332326730244E-6</v>
      </c>
      <c r="BL100">
        <f t="shared" si="50"/>
        <v>1.1880372108559187E-5</v>
      </c>
      <c r="BM100">
        <f t="shared" si="50"/>
        <v>3.9629798894880455E-5</v>
      </c>
      <c r="BN100">
        <f t="shared" si="50"/>
        <v>1.4452470045505739E-4</v>
      </c>
      <c r="BO100">
        <f t="shared" si="50"/>
        <v>2.8187061290776305E-4</v>
      </c>
      <c r="BP100">
        <f t="shared" si="50"/>
        <v>6.7564100760369376E-4</v>
      </c>
      <c r="BQ100">
        <f t="shared" si="50"/>
        <v>1.489692745754771E-3</v>
      </c>
      <c r="BR100">
        <f t="shared" si="50"/>
        <v>3.0077823738355724E-3</v>
      </c>
      <c r="BS100">
        <f t="shared" si="50"/>
        <v>5.9843599517963872E-3</v>
      </c>
      <c r="BT100">
        <f t="shared" si="51"/>
        <v>1.5700031681497948E-2</v>
      </c>
      <c r="BU100">
        <f t="shared" si="51"/>
        <v>3.0558783186657057E-2</v>
      </c>
      <c r="BV100">
        <f t="shared" si="51"/>
        <v>5.1922891598664832E-2</v>
      </c>
      <c r="BW100">
        <f t="shared" si="51"/>
        <v>8.0691966702141293E-2</v>
      </c>
      <c r="BX100">
        <f t="shared" si="51"/>
        <v>0.11617359613269217</v>
      </c>
      <c r="BY100">
        <f t="shared" si="51"/>
        <v>0.15538058257978835</v>
      </c>
      <c r="BZ100">
        <f t="shared" si="51"/>
        <v>0.21593444998194233</v>
      </c>
      <c r="CA100">
        <f t="shared" si="51"/>
        <v>0.27889288525943268</v>
      </c>
      <c r="CB100">
        <f t="shared" si="51"/>
        <v>0.33796766124072952</v>
      </c>
      <c r="CC100">
        <f t="shared" si="51"/>
        <v>0.38658073412397392</v>
      </c>
      <c r="CD100">
        <f t="shared" si="52"/>
        <v>0.41903657131358701</v>
      </c>
      <c r="CE100">
        <f t="shared" si="52"/>
        <v>0.41989813746466054</v>
      </c>
      <c r="CF100">
        <f t="shared" si="52"/>
        <v>0.40231583918221142</v>
      </c>
      <c r="CG100">
        <f t="shared" si="52"/>
        <v>0.36880627675676569</v>
      </c>
      <c r="CH100">
        <f t="shared" si="52"/>
        <v>0.32363532383542398</v>
      </c>
      <c r="CI100">
        <f t="shared" si="52"/>
        <v>0.27196978640250624</v>
      </c>
      <c r="CJ100">
        <f t="shared" si="52"/>
        <v>0.21894643896473107</v>
      </c>
      <c r="CK100">
        <f t="shared" si="52"/>
        <v>0.16890334678133659</v>
      </c>
      <c r="CL100">
        <f t="shared" si="52"/>
        <v>0.12489069006263692</v>
      </c>
      <c r="CM100">
        <f t="shared" si="52"/>
        <v>8.853383676610381E-2</v>
      </c>
      <c r="CN100">
        <f t="shared" si="53"/>
        <v>6.0182206548342741E-2</v>
      </c>
      <c r="CO100">
        <f t="shared" si="53"/>
        <v>3.9234272658088334E-2</v>
      </c>
      <c r="CP100">
        <f t="shared" si="53"/>
        <v>2.4533935812317727E-2</v>
      </c>
      <c r="CQ100">
        <f t="shared" si="53"/>
        <v>1.4717158213620829E-2</v>
      </c>
      <c r="CR100">
        <f t="shared" si="53"/>
        <v>8.4699970310835662E-3</v>
      </c>
      <c r="CS100">
        <f t="shared" si="53"/>
        <v>4.677207739418955E-3</v>
      </c>
      <c r="CT100">
        <f t="shared" si="53"/>
        <v>2.4784256342277326E-3</v>
      </c>
      <c r="CU100">
        <f t="shared" si="53"/>
        <v>1.2603236696748189E-3</v>
      </c>
      <c r="CV100">
        <f t="shared" si="53"/>
        <v>0</v>
      </c>
      <c r="CW100">
        <f t="shared" si="53"/>
        <v>0</v>
      </c>
      <c r="CX100">
        <f t="shared" si="53"/>
        <v>0</v>
      </c>
      <c r="CZ100">
        <v>2047</v>
      </c>
      <c r="DA100" s="7">
        <f t="shared" si="36"/>
        <v>4.6439327378572468</v>
      </c>
    </row>
    <row r="101" spans="1:105" x14ac:dyDescent="0.3">
      <c r="A101">
        <v>2048</v>
      </c>
      <c r="B101">
        <f t="shared" si="57"/>
        <v>0</v>
      </c>
      <c r="C101">
        <f t="shared" si="57"/>
        <v>0</v>
      </c>
      <c r="D101">
        <f t="shared" si="57"/>
        <v>0</v>
      </c>
      <c r="E101">
        <f t="shared" si="57"/>
        <v>0</v>
      </c>
      <c r="F101">
        <f t="shared" si="57"/>
        <v>0</v>
      </c>
      <c r="G101">
        <f t="shared" si="57"/>
        <v>0</v>
      </c>
      <c r="H101">
        <f t="shared" si="57"/>
        <v>0</v>
      </c>
      <c r="I101">
        <f t="shared" si="57"/>
        <v>0</v>
      </c>
      <c r="J101">
        <f t="shared" si="57"/>
        <v>0</v>
      </c>
      <c r="K101">
        <f t="shared" si="57"/>
        <v>0</v>
      </c>
      <c r="L101">
        <f t="shared" si="57"/>
        <v>0</v>
      </c>
      <c r="M101">
        <f t="shared" si="57"/>
        <v>0</v>
      </c>
      <c r="N101">
        <f t="shared" si="57"/>
        <v>0</v>
      </c>
      <c r="O101">
        <f t="shared" si="57"/>
        <v>0</v>
      </c>
      <c r="P101">
        <f t="shared" si="57"/>
        <v>0</v>
      </c>
      <c r="Q101">
        <f t="shared" si="57"/>
        <v>0</v>
      </c>
      <c r="R101">
        <f t="shared" si="55"/>
        <v>0</v>
      </c>
      <c r="S101">
        <f t="shared" si="55"/>
        <v>0</v>
      </c>
      <c r="T101">
        <f t="shared" si="55"/>
        <v>0</v>
      </c>
      <c r="U101">
        <f t="shared" si="55"/>
        <v>0</v>
      </c>
      <c r="V101">
        <f t="shared" si="55"/>
        <v>0</v>
      </c>
      <c r="W101">
        <f t="shared" si="55"/>
        <v>0</v>
      </c>
      <c r="X101">
        <f t="shared" si="55"/>
        <v>0</v>
      </c>
      <c r="Y101">
        <f t="shared" si="55"/>
        <v>0</v>
      </c>
      <c r="Z101">
        <f t="shared" si="55"/>
        <v>0</v>
      </c>
      <c r="AA101">
        <f t="shared" si="55"/>
        <v>0</v>
      </c>
      <c r="AB101">
        <f t="shared" si="55"/>
        <v>0</v>
      </c>
      <c r="AC101">
        <f t="shared" si="55"/>
        <v>0</v>
      </c>
      <c r="AD101">
        <f t="shared" si="55"/>
        <v>0</v>
      </c>
      <c r="AE101">
        <f t="shared" si="55"/>
        <v>0</v>
      </c>
      <c r="AF101">
        <f t="shared" si="56"/>
        <v>0</v>
      </c>
      <c r="AG101">
        <f t="shared" si="56"/>
        <v>0</v>
      </c>
      <c r="AH101">
        <f t="shared" si="56"/>
        <v>0</v>
      </c>
      <c r="AI101">
        <f t="shared" si="56"/>
        <v>0</v>
      </c>
      <c r="AJ101">
        <f t="shared" si="56"/>
        <v>0</v>
      </c>
      <c r="AK101">
        <f t="shared" si="56"/>
        <v>0</v>
      </c>
      <c r="AL101">
        <f t="shared" si="56"/>
        <v>0</v>
      </c>
      <c r="AM101">
        <f t="shared" si="56"/>
        <v>0</v>
      </c>
      <c r="AN101">
        <f t="shared" si="56"/>
        <v>0</v>
      </c>
      <c r="AO101">
        <f t="shared" si="56"/>
        <v>0</v>
      </c>
      <c r="AP101">
        <f t="shared" si="54"/>
        <v>0</v>
      </c>
      <c r="AQ101">
        <f t="shared" si="54"/>
        <v>0</v>
      </c>
      <c r="AR101">
        <f t="shared" si="54"/>
        <v>0</v>
      </c>
      <c r="AS101">
        <f t="shared" si="54"/>
        <v>0</v>
      </c>
      <c r="AT101">
        <f t="shared" si="54"/>
        <v>0</v>
      </c>
      <c r="AU101">
        <f t="shared" si="54"/>
        <v>0</v>
      </c>
      <c r="AV101">
        <f t="shared" si="54"/>
        <v>0</v>
      </c>
      <c r="AW101">
        <f t="shared" si="54"/>
        <v>0</v>
      </c>
      <c r="AX101">
        <f t="shared" si="54"/>
        <v>0</v>
      </c>
      <c r="AY101">
        <f t="shared" si="54"/>
        <v>0</v>
      </c>
      <c r="AZ101">
        <f t="shared" si="54"/>
        <v>0</v>
      </c>
      <c r="BA101">
        <f t="shared" si="54"/>
        <v>0</v>
      </c>
      <c r="BB101">
        <f t="shared" si="54"/>
        <v>0</v>
      </c>
      <c r="BC101">
        <f t="shared" si="54"/>
        <v>0</v>
      </c>
      <c r="BD101">
        <f t="shared" si="54"/>
        <v>0</v>
      </c>
      <c r="BE101">
        <f t="shared" si="54"/>
        <v>0</v>
      </c>
      <c r="BF101">
        <f t="shared" si="58"/>
        <v>0</v>
      </c>
      <c r="BG101">
        <f t="shared" si="58"/>
        <v>0</v>
      </c>
      <c r="BH101">
        <f t="shared" si="58"/>
        <v>0</v>
      </c>
      <c r="BI101">
        <f t="shared" si="58"/>
        <v>0</v>
      </c>
      <c r="BJ101">
        <f t="shared" si="50"/>
        <v>3.579401002490147E-7</v>
      </c>
      <c r="BK101">
        <f t="shared" si="50"/>
        <v>1.5354161473089919E-6</v>
      </c>
      <c r="BL101">
        <f t="shared" si="50"/>
        <v>5.8996181926838454E-6</v>
      </c>
      <c r="BM101">
        <f t="shared" si="50"/>
        <v>2.0482714444456661E-5</v>
      </c>
      <c r="BN101">
        <f t="shared" si="50"/>
        <v>7.774625870483457E-5</v>
      </c>
      <c r="BO101">
        <f t="shared" si="50"/>
        <v>1.5781889574984515E-4</v>
      </c>
      <c r="BP101">
        <f t="shared" si="50"/>
        <v>3.9372861641325446E-4</v>
      </c>
      <c r="BQ101">
        <f t="shared" si="50"/>
        <v>9.0354432385176501E-4</v>
      </c>
      <c r="BR101">
        <f t="shared" si="50"/>
        <v>1.8987638218463971E-3</v>
      </c>
      <c r="BS101">
        <f t="shared" si="50"/>
        <v>3.9320046749564009E-3</v>
      </c>
      <c r="BT101">
        <f t="shared" si="51"/>
        <v>1.0736645790387824E-2</v>
      </c>
      <c r="BU101">
        <f t="shared" si="51"/>
        <v>2.1750834971999502E-2</v>
      </c>
      <c r="BV101">
        <f t="shared" si="51"/>
        <v>3.8465424166772587E-2</v>
      </c>
      <c r="BW101">
        <f t="shared" si="51"/>
        <v>6.2217668887294603E-2</v>
      </c>
      <c r="BX101">
        <f t="shared" si="51"/>
        <v>9.3231494723386571E-2</v>
      </c>
      <c r="BY101">
        <f t="shared" si="51"/>
        <v>0.12978477206062641</v>
      </c>
      <c r="BZ101">
        <f t="shared" si="51"/>
        <v>0.18772439239811309</v>
      </c>
      <c r="CA101">
        <f t="shared" si="51"/>
        <v>0.25235271820674415</v>
      </c>
      <c r="CB101">
        <f t="shared" si="51"/>
        <v>0.31828595685493499</v>
      </c>
      <c r="CC101">
        <f t="shared" si="51"/>
        <v>0.37892592271427072</v>
      </c>
      <c r="CD101">
        <f t="shared" si="52"/>
        <v>0.42750167157433877</v>
      </c>
      <c r="CE101">
        <f t="shared" si="52"/>
        <v>0.44586318818630383</v>
      </c>
      <c r="CF101">
        <f t="shared" si="52"/>
        <v>0.44462776534537923</v>
      </c>
      <c r="CG101">
        <f t="shared" si="52"/>
        <v>0.42422819700739478</v>
      </c>
      <c r="CH101">
        <f t="shared" si="52"/>
        <v>0.38746182901531945</v>
      </c>
      <c r="CI101">
        <f t="shared" si="52"/>
        <v>0.33889522225898322</v>
      </c>
      <c r="CJ101">
        <f t="shared" si="52"/>
        <v>0.2839582240616908</v>
      </c>
      <c r="CK101">
        <f t="shared" si="52"/>
        <v>0.22799567028185119</v>
      </c>
      <c r="CL101">
        <f t="shared" si="52"/>
        <v>0.17546487408732633</v>
      </c>
      <c r="CM101">
        <f t="shared" si="52"/>
        <v>0.12946166514655871</v>
      </c>
      <c r="CN101">
        <f t="shared" si="53"/>
        <v>9.1595004698877699E-2</v>
      </c>
      <c r="CO101">
        <f t="shared" si="53"/>
        <v>6.2149990637857984E-2</v>
      </c>
      <c r="CP101">
        <f t="shared" si="53"/>
        <v>4.0449621827759887E-2</v>
      </c>
      <c r="CQ101">
        <f t="shared" si="53"/>
        <v>2.5254744486433566E-2</v>
      </c>
      <c r="CR101">
        <f t="shared" si="53"/>
        <v>1.5127740205854284E-2</v>
      </c>
      <c r="CS101">
        <f t="shared" si="53"/>
        <v>8.6945926243466431E-3</v>
      </c>
      <c r="CT101">
        <f t="shared" si="53"/>
        <v>4.7952389184893023E-3</v>
      </c>
      <c r="CU101">
        <f t="shared" si="53"/>
        <v>2.5379802020967959E-3</v>
      </c>
      <c r="CV101">
        <f t="shared" si="53"/>
        <v>1.2892023693201219E-3</v>
      </c>
      <c r="CW101">
        <f t="shared" si="53"/>
        <v>0</v>
      </c>
      <c r="CX101">
        <f t="shared" si="53"/>
        <v>0</v>
      </c>
      <c r="CZ101">
        <v>2048</v>
      </c>
      <c r="DA101" s="7">
        <f t="shared" si="36"/>
        <v>5.0382201359911187</v>
      </c>
    </row>
    <row r="102" spans="1:105" x14ac:dyDescent="0.3">
      <c r="A102">
        <v>2049</v>
      </c>
      <c r="B102">
        <f t="shared" si="57"/>
        <v>0</v>
      </c>
      <c r="C102">
        <f t="shared" si="57"/>
        <v>0</v>
      </c>
      <c r="D102">
        <f t="shared" si="57"/>
        <v>0</v>
      </c>
      <c r="E102">
        <f t="shared" si="57"/>
        <v>0</v>
      </c>
      <c r="F102">
        <f t="shared" si="57"/>
        <v>0</v>
      </c>
      <c r="G102">
        <f t="shared" si="57"/>
        <v>0</v>
      </c>
      <c r="H102">
        <f t="shared" si="57"/>
        <v>0</v>
      </c>
      <c r="I102">
        <f t="shared" si="57"/>
        <v>0</v>
      </c>
      <c r="J102">
        <f t="shared" si="57"/>
        <v>0</v>
      </c>
      <c r="K102">
        <f t="shared" si="57"/>
        <v>0</v>
      </c>
      <c r="L102">
        <f t="shared" si="57"/>
        <v>0</v>
      </c>
      <c r="M102">
        <f t="shared" si="57"/>
        <v>0</v>
      </c>
      <c r="N102">
        <f t="shared" si="57"/>
        <v>0</v>
      </c>
      <c r="O102">
        <f t="shared" si="57"/>
        <v>0</v>
      </c>
      <c r="P102">
        <f t="shared" si="57"/>
        <v>0</v>
      </c>
      <c r="Q102">
        <f t="shared" si="57"/>
        <v>0</v>
      </c>
      <c r="R102">
        <f t="shared" si="55"/>
        <v>0</v>
      </c>
      <c r="S102">
        <f t="shared" si="55"/>
        <v>0</v>
      </c>
      <c r="T102">
        <f t="shared" si="55"/>
        <v>0</v>
      </c>
      <c r="U102">
        <f t="shared" si="55"/>
        <v>0</v>
      </c>
      <c r="V102">
        <f t="shared" si="55"/>
        <v>0</v>
      </c>
      <c r="W102">
        <f t="shared" si="55"/>
        <v>0</v>
      </c>
      <c r="X102">
        <f t="shared" si="55"/>
        <v>0</v>
      </c>
      <c r="Y102">
        <f t="shared" si="55"/>
        <v>0</v>
      </c>
      <c r="Z102">
        <f t="shared" si="55"/>
        <v>0</v>
      </c>
      <c r="AA102">
        <f t="shared" si="55"/>
        <v>0</v>
      </c>
      <c r="AB102">
        <f t="shared" si="55"/>
        <v>0</v>
      </c>
      <c r="AC102">
        <f t="shared" si="55"/>
        <v>0</v>
      </c>
      <c r="AD102">
        <f t="shared" si="55"/>
        <v>0</v>
      </c>
      <c r="AE102">
        <f t="shared" si="55"/>
        <v>0</v>
      </c>
      <c r="AF102">
        <f t="shared" si="56"/>
        <v>0</v>
      </c>
      <c r="AG102">
        <f t="shared" si="56"/>
        <v>0</v>
      </c>
      <c r="AH102">
        <f t="shared" si="56"/>
        <v>0</v>
      </c>
      <c r="AI102">
        <f t="shared" si="56"/>
        <v>0</v>
      </c>
      <c r="AJ102">
        <f t="shared" si="56"/>
        <v>0</v>
      </c>
      <c r="AK102">
        <f t="shared" si="56"/>
        <v>0</v>
      </c>
      <c r="AL102">
        <f t="shared" si="56"/>
        <v>0</v>
      </c>
      <c r="AM102">
        <f t="shared" si="56"/>
        <v>0</v>
      </c>
      <c r="AN102">
        <f t="shared" si="56"/>
        <v>0</v>
      </c>
      <c r="AO102">
        <f t="shared" si="56"/>
        <v>0</v>
      </c>
      <c r="AP102">
        <f t="shared" si="54"/>
        <v>0</v>
      </c>
      <c r="AQ102">
        <f t="shared" si="54"/>
        <v>0</v>
      </c>
      <c r="AR102">
        <f t="shared" si="54"/>
        <v>0</v>
      </c>
      <c r="AS102">
        <f t="shared" si="54"/>
        <v>0</v>
      </c>
      <c r="AT102">
        <f t="shared" si="54"/>
        <v>0</v>
      </c>
      <c r="AU102">
        <f t="shared" si="54"/>
        <v>0</v>
      </c>
      <c r="AV102">
        <f t="shared" si="54"/>
        <v>0</v>
      </c>
      <c r="AW102">
        <f t="shared" si="54"/>
        <v>0</v>
      </c>
      <c r="AX102">
        <f t="shared" si="54"/>
        <v>0</v>
      </c>
      <c r="AY102">
        <f t="shared" si="54"/>
        <v>0</v>
      </c>
      <c r="AZ102">
        <f t="shared" si="54"/>
        <v>0</v>
      </c>
      <c r="BA102">
        <f t="shared" si="54"/>
        <v>0</v>
      </c>
      <c r="BB102">
        <f t="shared" si="54"/>
        <v>0</v>
      </c>
      <c r="BC102">
        <f t="shared" si="54"/>
        <v>0</v>
      </c>
      <c r="BD102">
        <f t="shared" si="54"/>
        <v>0</v>
      </c>
      <c r="BE102">
        <f t="shared" si="54"/>
        <v>0</v>
      </c>
      <c r="BF102">
        <f t="shared" si="58"/>
        <v>0</v>
      </c>
      <c r="BG102">
        <f t="shared" si="58"/>
        <v>0</v>
      </c>
      <c r="BH102">
        <f t="shared" si="58"/>
        <v>0</v>
      </c>
      <c r="BI102">
        <f t="shared" si="58"/>
        <v>0</v>
      </c>
      <c r="BJ102">
        <f t="shared" si="50"/>
        <v>1.5764815056671674E-7</v>
      </c>
      <c r="BK102">
        <f t="shared" si="50"/>
        <v>7.0384399178154836E-7</v>
      </c>
      <c r="BL102">
        <f t="shared" si="50"/>
        <v>2.8147899359905201E-6</v>
      </c>
      <c r="BM102">
        <f t="shared" si="50"/>
        <v>1.0171414974873191E-5</v>
      </c>
      <c r="BN102">
        <f t="shared" si="50"/>
        <v>4.0183257563330701E-5</v>
      </c>
      <c r="BO102">
        <f t="shared" si="50"/>
        <v>8.4897797115962928E-5</v>
      </c>
      <c r="BP102">
        <f t="shared" si="50"/>
        <v>2.2044800919983676E-4</v>
      </c>
      <c r="BQ102">
        <f t="shared" si="50"/>
        <v>5.2653887566705482E-4</v>
      </c>
      <c r="BR102">
        <f t="shared" si="50"/>
        <v>1.1516584735029756E-3</v>
      </c>
      <c r="BS102">
        <f t="shared" si="50"/>
        <v>2.4822102453567535E-3</v>
      </c>
      <c r="BT102">
        <f t="shared" si="51"/>
        <v>7.0544789720550323E-3</v>
      </c>
      <c r="BU102">
        <f t="shared" si="51"/>
        <v>1.4874556655496978E-2</v>
      </c>
      <c r="BV102">
        <f t="shared" si="51"/>
        <v>2.7378547374384412E-2</v>
      </c>
      <c r="BW102">
        <f t="shared" si="51"/>
        <v>4.609198276004986E-2</v>
      </c>
      <c r="BX102">
        <f t="shared" si="51"/>
        <v>7.188629185330403E-2</v>
      </c>
      <c r="BY102">
        <f t="shared" si="51"/>
        <v>0.10415471926792819</v>
      </c>
      <c r="BZ102">
        <f t="shared" si="51"/>
        <v>0.1568005929254245</v>
      </c>
      <c r="CA102">
        <f t="shared" si="51"/>
        <v>0.21938491379830721</v>
      </c>
      <c r="CB102">
        <f t="shared" si="51"/>
        <v>0.2879970433977242</v>
      </c>
      <c r="CC102">
        <f t="shared" si="51"/>
        <v>0.35685899486798622</v>
      </c>
      <c r="CD102">
        <f t="shared" si="52"/>
        <v>0.41903657131358701</v>
      </c>
      <c r="CE102">
        <f t="shared" si="52"/>
        <v>0.45487022205626881</v>
      </c>
      <c r="CF102">
        <f t="shared" si="52"/>
        <v>0.47212201085251804</v>
      </c>
      <c r="CG102">
        <f t="shared" si="52"/>
        <v>0.46884466596023922</v>
      </c>
      <c r="CH102">
        <f t="shared" si="52"/>
        <v>0.44568718997362089</v>
      </c>
      <c r="CI102">
        <f t="shared" si="52"/>
        <v>0.4057312443674797</v>
      </c>
      <c r="CJ102">
        <f t="shared" si="52"/>
        <v>0.35383373546219055</v>
      </c>
      <c r="CK102">
        <f t="shared" si="52"/>
        <v>0.29569444441806203</v>
      </c>
      <c r="CL102">
        <f t="shared" si="52"/>
        <v>0.23685280570699188</v>
      </c>
      <c r="CM102">
        <f t="shared" si="52"/>
        <v>0.18188685451800846</v>
      </c>
      <c r="CN102">
        <f t="shared" si="53"/>
        <v>0.13393796384032419</v>
      </c>
      <c r="CO102">
        <f t="shared" si="53"/>
        <v>9.4589896432877921E-2</v>
      </c>
      <c r="CP102">
        <f t="shared" si="53"/>
        <v>6.4075193640219338E-2</v>
      </c>
      <c r="CQ102">
        <f t="shared" si="53"/>
        <v>4.1638034420879828E-2</v>
      </c>
      <c r="CR102">
        <f t="shared" si="53"/>
        <v>2.5959306002595706E-2</v>
      </c>
      <c r="CS102">
        <f t="shared" si="53"/>
        <v>1.5528876566799252E-2</v>
      </c>
      <c r="CT102">
        <f t="shared" si="53"/>
        <v>8.9140040929326994E-3</v>
      </c>
      <c r="CU102">
        <f t="shared" si="53"/>
        <v>4.9104646398809917E-3</v>
      </c>
      <c r="CV102">
        <f t="shared" si="53"/>
        <v>2.5961347616957516E-3</v>
      </c>
      <c r="CW102">
        <f t="shared" si="53"/>
        <v>1.3173892156339323E-3</v>
      </c>
      <c r="CX102">
        <f t="shared" si="53"/>
        <v>0</v>
      </c>
      <c r="CZ102">
        <v>2049</v>
      </c>
      <c r="DA102" s="7">
        <f t="shared" si="36"/>
        <v>5.4250289144709285</v>
      </c>
    </row>
    <row r="103" spans="1:105" x14ac:dyDescent="0.3">
      <c r="A103">
        <v>2050</v>
      </c>
      <c r="B103">
        <f t="shared" si="57"/>
        <v>0</v>
      </c>
      <c r="C103">
        <f t="shared" si="57"/>
        <v>0</v>
      </c>
      <c r="D103">
        <f t="shared" si="57"/>
        <v>0</v>
      </c>
      <c r="E103">
        <f t="shared" si="57"/>
        <v>0</v>
      </c>
      <c r="F103">
        <f t="shared" si="57"/>
        <v>0</v>
      </c>
      <c r="G103">
        <f t="shared" si="57"/>
        <v>0</v>
      </c>
      <c r="H103">
        <f t="shared" si="57"/>
        <v>0</v>
      </c>
      <c r="I103">
        <f t="shared" si="57"/>
        <v>0</v>
      </c>
      <c r="J103">
        <f t="shared" si="57"/>
        <v>0</v>
      </c>
      <c r="K103">
        <f t="shared" si="57"/>
        <v>0</v>
      </c>
      <c r="L103">
        <f t="shared" si="57"/>
        <v>0</v>
      </c>
      <c r="M103">
        <f t="shared" si="57"/>
        <v>0</v>
      </c>
      <c r="N103">
        <f t="shared" si="57"/>
        <v>0</v>
      </c>
      <c r="O103">
        <f t="shared" si="57"/>
        <v>0</v>
      </c>
      <c r="P103">
        <f t="shared" si="57"/>
        <v>0</v>
      </c>
      <c r="Q103">
        <f t="shared" si="57"/>
        <v>0</v>
      </c>
      <c r="R103">
        <f t="shared" si="55"/>
        <v>0</v>
      </c>
      <c r="S103">
        <f t="shared" si="55"/>
        <v>0</v>
      </c>
      <c r="T103">
        <f t="shared" si="55"/>
        <v>0</v>
      </c>
      <c r="U103">
        <f t="shared" si="55"/>
        <v>0</v>
      </c>
      <c r="V103">
        <f t="shared" si="55"/>
        <v>0</v>
      </c>
      <c r="W103">
        <f t="shared" si="55"/>
        <v>0</v>
      </c>
      <c r="X103">
        <f t="shared" si="55"/>
        <v>0</v>
      </c>
      <c r="Y103">
        <f t="shared" si="55"/>
        <v>0</v>
      </c>
      <c r="Z103">
        <f t="shared" si="55"/>
        <v>0</v>
      </c>
      <c r="AA103">
        <f t="shared" si="55"/>
        <v>0</v>
      </c>
      <c r="AB103">
        <f t="shared" si="55"/>
        <v>0</v>
      </c>
      <c r="AC103">
        <f t="shared" si="55"/>
        <v>0</v>
      </c>
      <c r="AD103">
        <f t="shared" si="55"/>
        <v>0</v>
      </c>
      <c r="AE103">
        <f t="shared" si="55"/>
        <v>0</v>
      </c>
      <c r="AF103">
        <f t="shared" si="56"/>
        <v>0</v>
      </c>
      <c r="AG103">
        <f t="shared" si="56"/>
        <v>0</v>
      </c>
      <c r="AH103">
        <f t="shared" si="56"/>
        <v>0</v>
      </c>
      <c r="AI103">
        <f t="shared" si="56"/>
        <v>0</v>
      </c>
      <c r="AJ103">
        <f t="shared" si="56"/>
        <v>0</v>
      </c>
      <c r="AK103">
        <f t="shared" si="56"/>
        <v>0</v>
      </c>
      <c r="AL103">
        <f t="shared" si="56"/>
        <v>0</v>
      </c>
      <c r="AM103">
        <f t="shared" si="56"/>
        <v>0</v>
      </c>
      <c r="AN103">
        <f t="shared" si="56"/>
        <v>0</v>
      </c>
      <c r="AO103">
        <f t="shared" si="56"/>
        <v>0</v>
      </c>
      <c r="AP103">
        <f t="shared" si="54"/>
        <v>0</v>
      </c>
      <c r="AQ103">
        <f t="shared" si="54"/>
        <v>0</v>
      </c>
      <c r="AR103">
        <f t="shared" si="54"/>
        <v>0</v>
      </c>
      <c r="AS103">
        <f t="shared" si="54"/>
        <v>0</v>
      </c>
      <c r="AT103">
        <f t="shared" si="54"/>
        <v>0</v>
      </c>
      <c r="AU103">
        <f t="shared" si="54"/>
        <v>0</v>
      </c>
      <c r="AV103">
        <f t="shared" si="54"/>
        <v>0</v>
      </c>
      <c r="AW103">
        <f t="shared" si="54"/>
        <v>0</v>
      </c>
      <c r="AX103">
        <f t="shared" si="54"/>
        <v>0</v>
      </c>
      <c r="AY103">
        <f t="shared" si="54"/>
        <v>0</v>
      </c>
      <c r="AZ103">
        <f t="shared" si="54"/>
        <v>0</v>
      </c>
      <c r="BA103">
        <f t="shared" si="54"/>
        <v>0</v>
      </c>
      <c r="BB103">
        <f t="shared" si="54"/>
        <v>0</v>
      </c>
      <c r="BC103">
        <f t="shared" si="54"/>
        <v>0</v>
      </c>
      <c r="BD103">
        <f t="shared" si="54"/>
        <v>0</v>
      </c>
      <c r="BE103">
        <f t="shared" si="54"/>
        <v>0</v>
      </c>
      <c r="BF103">
        <f t="shared" si="58"/>
        <v>0</v>
      </c>
      <c r="BG103">
        <f t="shared" si="58"/>
        <v>0</v>
      </c>
      <c r="BH103">
        <f t="shared" si="58"/>
        <v>0</v>
      </c>
      <c r="BI103">
        <f t="shared" si="58"/>
        <v>0</v>
      </c>
      <c r="BJ103">
        <f t="shared" si="50"/>
        <v>6.6710719667353761E-8</v>
      </c>
      <c r="BK103">
        <f t="shared" si="50"/>
        <v>3.0999517381445422E-7</v>
      </c>
      <c r="BL103">
        <f t="shared" si="50"/>
        <v>1.2903166272194993E-6</v>
      </c>
      <c r="BM103">
        <f t="shared" si="50"/>
        <v>4.8529236250510356E-6</v>
      </c>
      <c r="BN103">
        <f t="shared" si="50"/>
        <v>1.9954415164415005E-5</v>
      </c>
      <c r="BO103">
        <f t="shared" si="50"/>
        <v>4.3879539734791045E-5</v>
      </c>
      <c r="BP103">
        <f t="shared" si="50"/>
        <v>1.1858878032787169E-4</v>
      </c>
      <c r="BQ103">
        <f t="shared" si="50"/>
        <v>2.9480825641916707E-4</v>
      </c>
      <c r="BR103">
        <f t="shared" si="50"/>
        <v>6.7112696276555649E-4</v>
      </c>
      <c r="BS103">
        <f t="shared" si="50"/>
        <v>1.5055366176616885E-3</v>
      </c>
      <c r="BT103">
        <f t="shared" si="51"/>
        <v>4.4533772026308554E-3</v>
      </c>
      <c r="BU103">
        <f t="shared" si="51"/>
        <v>9.773280146653171E-3</v>
      </c>
      <c r="BV103">
        <f t="shared" si="51"/>
        <v>1.8723131989633775E-2</v>
      </c>
      <c r="BW103">
        <f t="shared" si="51"/>
        <v>3.280690544588933E-2</v>
      </c>
      <c r="BX103">
        <f t="shared" si="51"/>
        <v>5.3254674822171354E-2</v>
      </c>
      <c r="BY103">
        <f t="shared" si="51"/>
        <v>8.0308661460461284E-2</v>
      </c>
      <c r="BZ103">
        <f t="shared" si="51"/>
        <v>0.12583542335431561</v>
      </c>
      <c r="CA103">
        <f t="shared" si="51"/>
        <v>0.18324568332875577</v>
      </c>
      <c r="CB103">
        <f t="shared" si="51"/>
        <v>0.2503726014483188</v>
      </c>
      <c r="CC103">
        <f t="shared" si="51"/>
        <v>0.32289937151925635</v>
      </c>
      <c r="CD103">
        <f t="shared" si="52"/>
        <v>0.39463378113788306</v>
      </c>
      <c r="CE103">
        <f t="shared" si="52"/>
        <v>0.44586318818630383</v>
      </c>
      <c r="CF103">
        <f t="shared" si="52"/>
        <v>0.48165950812786551</v>
      </c>
      <c r="CG103">
        <f t="shared" si="52"/>
        <v>0.49783640096943316</v>
      </c>
      <c r="CH103">
        <f t="shared" si="52"/>
        <v>0.49256052091770225</v>
      </c>
      <c r="CI103">
        <f t="shared" si="52"/>
        <v>0.46670201977365083</v>
      </c>
      <c r="CJ103">
        <f t="shared" si="52"/>
        <v>0.42361589175358394</v>
      </c>
      <c r="CK103">
        <f t="shared" si="52"/>
        <v>0.3684579665533107</v>
      </c>
      <c r="CL103">
        <f t="shared" si="52"/>
        <v>0.30718152983260016</v>
      </c>
      <c r="CM103">
        <f t="shared" si="52"/>
        <v>0.24552157255342891</v>
      </c>
      <c r="CN103">
        <f t="shared" si="53"/>
        <v>0.18817581958245724</v>
      </c>
      <c r="CO103">
        <f t="shared" si="53"/>
        <v>0.13831734786997665</v>
      </c>
      <c r="CP103">
        <f t="shared" si="53"/>
        <v>9.751998138923347E-2</v>
      </c>
      <c r="CQ103">
        <f t="shared" si="53"/>
        <v>6.5957727112420469E-2</v>
      </c>
      <c r="CR103">
        <f t="shared" si="53"/>
        <v>4.2799659979093081E-2</v>
      </c>
      <c r="CS103">
        <f t="shared" si="53"/>
        <v>2.6647658750649131E-2</v>
      </c>
      <c r="CT103">
        <f t="shared" si="53"/>
        <v>1.5920753881841259E-2</v>
      </c>
      <c r="CU103">
        <f t="shared" si="53"/>
        <v>9.1282004175696849E-3</v>
      </c>
      <c r="CV103">
        <f t="shared" si="53"/>
        <v>5.0229816360035772E-3</v>
      </c>
      <c r="CW103">
        <f t="shared" si="53"/>
        <v>2.652896099775242E-3</v>
      </c>
      <c r="CX103">
        <f t="shared" si="53"/>
        <v>1.3449113825081307E-3</v>
      </c>
      <c r="CZ103">
        <v>2050</v>
      </c>
      <c r="DA103" s="7">
        <f t="shared" si="36"/>
        <v>5.8018538431435953</v>
      </c>
    </row>
    <row r="105" spans="1:105" x14ac:dyDescent="0.3">
      <c r="A105" t="s">
        <v>18</v>
      </c>
      <c r="B105" s="7">
        <f t="shared" ref="B105:BM105" si="59">SUM(B3:B103)</f>
        <v>0</v>
      </c>
      <c r="C105" s="7">
        <f t="shared" si="59"/>
        <v>0</v>
      </c>
      <c r="D105" s="7">
        <f t="shared" si="59"/>
        <v>0</v>
      </c>
      <c r="E105" s="7">
        <f t="shared" si="59"/>
        <v>0</v>
      </c>
      <c r="F105" s="7">
        <f t="shared" si="59"/>
        <v>0</v>
      </c>
      <c r="G105" s="7">
        <f t="shared" si="59"/>
        <v>0</v>
      </c>
      <c r="H105" s="7">
        <f t="shared" si="59"/>
        <v>0</v>
      </c>
      <c r="I105" s="7">
        <f t="shared" si="59"/>
        <v>0</v>
      </c>
      <c r="J105" s="7">
        <f t="shared" si="59"/>
        <v>0</v>
      </c>
      <c r="K105" s="7">
        <f t="shared" si="59"/>
        <v>0</v>
      </c>
      <c r="L105" s="7">
        <f t="shared" si="59"/>
        <v>0</v>
      </c>
      <c r="M105" s="7">
        <f t="shared" si="59"/>
        <v>0</v>
      </c>
      <c r="N105" s="7">
        <f t="shared" si="59"/>
        <v>0</v>
      </c>
      <c r="O105" s="7">
        <f t="shared" si="59"/>
        <v>0</v>
      </c>
      <c r="P105" s="7">
        <f t="shared" si="59"/>
        <v>0</v>
      </c>
      <c r="Q105" s="7">
        <f t="shared" si="59"/>
        <v>0</v>
      </c>
      <c r="R105" s="7">
        <f t="shared" si="59"/>
        <v>0</v>
      </c>
      <c r="S105" s="7">
        <f t="shared" si="59"/>
        <v>0</v>
      </c>
      <c r="T105" s="7">
        <f t="shared" si="59"/>
        <v>0</v>
      </c>
      <c r="U105" s="7">
        <f t="shared" si="59"/>
        <v>0</v>
      </c>
      <c r="V105" s="7">
        <f t="shared" si="59"/>
        <v>0</v>
      </c>
      <c r="W105" s="7">
        <f t="shared" si="59"/>
        <v>0</v>
      </c>
      <c r="X105" s="7">
        <f t="shared" si="59"/>
        <v>0</v>
      </c>
      <c r="Y105" s="7">
        <f t="shared" si="59"/>
        <v>0</v>
      </c>
      <c r="Z105" s="7">
        <f t="shared" si="59"/>
        <v>0</v>
      </c>
      <c r="AA105" s="7">
        <f t="shared" si="59"/>
        <v>0</v>
      </c>
      <c r="AB105" s="7">
        <f t="shared" si="59"/>
        <v>0</v>
      </c>
      <c r="AC105" s="7">
        <f t="shared" si="59"/>
        <v>0</v>
      </c>
      <c r="AD105" s="7">
        <f t="shared" si="59"/>
        <v>0</v>
      </c>
      <c r="AE105" s="7">
        <f t="shared" si="59"/>
        <v>0</v>
      </c>
      <c r="AF105" s="7">
        <f t="shared" si="59"/>
        <v>0</v>
      </c>
      <c r="AG105" s="7">
        <f t="shared" si="59"/>
        <v>0</v>
      </c>
      <c r="AH105" s="7">
        <f t="shared" si="59"/>
        <v>0</v>
      </c>
      <c r="AI105" s="7">
        <f t="shared" si="59"/>
        <v>0</v>
      </c>
      <c r="AJ105" s="7">
        <f t="shared" si="59"/>
        <v>0</v>
      </c>
      <c r="AK105" s="7">
        <f t="shared" si="59"/>
        <v>0</v>
      </c>
      <c r="AL105" s="7">
        <f t="shared" si="59"/>
        <v>0</v>
      </c>
      <c r="AM105" s="7">
        <f t="shared" si="59"/>
        <v>0</v>
      </c>
      <c r="AN105" s="7">
        <f t="shared" si="59"/>
        <v>0</v>
      </c>
      <c r="AO105" s="7">
        <f t="shared" si="59"/>
        <v>0</v>
      </c>
      <c r="AP105" s="7">
        <f t="shared" si="59"/>
        <v>0</v>
      </c>
      <c r="AQ105" s="7">
        <f t="shared" si="59"/>
        <v>0</v>
      </c>
      <c r="AR105" s="7">
        <f t="shared" si="59"/>
        <v>0</v>
      </c>
      <c r="AS105" s="7">
        <f t="shared" si="59"/>
        <v>0</v>
      </c>
      <c r="AT105" s="7">
        <f t="shared" si="59"/>
        <v>0</v>
      </c>
      <c r="AU105" s="7">
        <f t="shared" si="59"/>
        <v>0</v>
      </c>
      <c r="AV105" s="7">
        <f t="shared" si="59"/>
        <v>0</v>
      </c>
      <c r="AW105" s="7">
        <f t="shared" si="59"/>
        <v>0</v>
      </c>
      <c r="AX105" s="7">
        <f t="shared" si="59"/>
        <v>0</v>
      </c>
      <c r="AY105" s="7">
        <f t="shared" si="59"/>
        <v>0</v>
      </c>
      <c r="AZ105" s="7">
        <f t="shared" si="59"/>
        <v>0</v>
      </c>
      <c r="BA105" s="7">
        <f t="shared" si="59"/>
        <v>0</v>
      </c>
      <c r="BB105" s="7">
        <f t="shared" si="59"/>
        <v>0</v>
      </c>
      <c r="BC105" s="7">
        <f t="shared" si="59"/>
        <v>0</v>
      </c>
      <c r="BD105" s="7">
        <f t="shared" si="59"/>
        <v>0</v>
      </c>
      <c r="BE105" s="7">
        <f t="shared" si="59"/>
        <v>0</v>
      </c>
      <c r="BF105" s="7">
        <f t="shared" si="59"/>
        <v>0</v>
      </c>
      <c r="BG105" s="7">
        <f t="shared" si="59"/>
        <v>0</v>
      </c>
      <c r="BH105" s="7">
        <f t="shared" si="59"/>
        <v>0</v>
      </c>
      <c r="BI105" s="7">
        <f t="shared" si="59"/>
        <v>0</v>
      </c>
      <c r="BJ105" s="7">
        <f t="shared" si="59"/>
        <v>1.4063659495194109E-2</v>
      </c>
      <c r="BK105" s="7">
        <f t="shared" si="59"/>
        <v>2.7282044516934636E-2</v>
      </c>
      <c r="BL105" s="7">
        <f t="shared" si="59"/>
        <v>4.946514550163271E-2</v>
      </c>
      <c r="BM105" s="7">
        <f t="shared" si="59"/>
        <v>8.4556975928580358E-2</v>
      </c>
      <c r="BN105" s="7">
        <f t="shared" ref="BN105:CW105" si="60">SUM(BN3:BN103)</f>
        <v>0.16484508779384219</v>
      </c>
      <c r="BO105" s="7">
        <f t="shared" si="60"/>
        <v>0.17920711220014715</v>
      </c>
      <c r="BP105" s="7">
        <f t="shared" si="60"/>
        <v>0.24954245323659865</v>
      </c>
      <c r="BQ105" s="7">
        <f t="shared" si="60"/>
        <v>0.33294934348422578</v>
      </c>
      <c r="BR105" s="7">
        <f t="shared" si="60"/>
        <v>0.42353280656358827</v>
      </c>
      <c r="BS105" s="7">
        <f t="shared" si="60"/>
        <v>0.55244269484912922</v>
      </c>
      <c r="BT105" s="7">
        <f t="shared" si="60"/>
        <v>0.98809366046502034</v>
      </c>
      <c r="BU105" s="7">
        <f t="shared" si="60"/>
        <v>1.3627359426455488</v>
      </c>
      <c r="BV105" s="7">
        <f t="shared" si="60"/>
        <v>1.7030220862180574</v>
      </c>
      <c r="BW105" s="7">
        <f t="shared" si="60"/>
        <v>2.0182457373790665</v>
      </c>
      <c r="BX105" s="7">
        <f t="shared" si="60"/>
        <v>2.2939759377320108</v>
      </c>
      <c r="BY105" s="7">
        <f t="shared" si="60"/>
        <v>2.5032495165768212</v>
      </c>
      <c r="BZ105" s="7">
        <f t="shared" si="60"/>
        <v>2.9272969137550948</v>
      </c>
      <c r="CA105" s="7">
        <f t="shared" si="60"/>
        <v>3.2739399485041556</v>
      </c>
      <c r="CB105" s="7">
        <f t="shared" si="60"/>
        <v>3.5272487522309111</v>
      </c>
      <c r="CC105" s="7">
        <f t="shared" si="60"/>
        <v>3.674000389555736</v>
      </c>
      <c r="CD105" s="7">
        <f t="shared" si="60"/>
        <v>3.7058269085019573</v>
      </c>
      <c r="CE105" s="7">
        <f t="shared" si="60"/>
        <v>3.5231748862375607</v>
      </c>
      <c r="CF105" s="7">
        <f t="shared" si="60"/>
        <v>3.2585479703178728</v>
      </c>
      <c r="CG105" s="7">
        <f t="shared" si="60"/>
        <v>2.9281332497375638</v>
      </c>
      <c r="CH105" s="7">
        <f t="shared" si="60"/>
        <v>2.5532300327277242</v>
      </c>
      <c r="CI105" s="7">
        <f t="shared" si="60"/>
        <v>2.1578332177432382</v>
      </c>
      <c r="CJ105" s="7">
        <f t="shared" si="60"/>
        <v>1.7656763200897176</v>
      </c>
      <c r="CK105" s="7">
        <f t="shared" si="60"/>
        <v>1.3975288584918912</v>
      </c>
      <c r="CL105" s="7">
        <f t="shared" si="60"/>
        <v>1.0690480557185009</v>
      </c>
      <c r="CM105" s="7">
        <f t="shared" si="60"/>
        <v>0.78975069327541492</v>
      </c>
      <c r="CN105" s="7">
        <f t="shared" si="60"/>
        <v>0.56304652199238614</v>
      </c>
      <c r="CO105" s="7">
        <f t="shared" si="60"/>
        <v>0.38712789014257065</v>
      </c>
      <c r="CP105" s="7">
        <f t="shared" si="60"/>
        <v>0.25651787735158871</v>
      </c>
      <c r="CQ105" s="7">
        <f t="shared" si="60"/>
        <v>0.16366926477380755</v>
      </c>
      <c r="CR105" s="7">
        <f t="shared" si="60"/>
        <v>0.10043751214741772</v>
      </c>
      <c r="CS105" s="7">
        <f t="shared" si="60"/>
        <v>5.9166212515400031E-2</v>
      </c>
      <c r="CT105" s="7">
        <f t="shared" si="60"/>
        <v>3.3339172273988388E-2</v>
      </c>
      <c r="CU105" s="7">
        <f t="shared" si="60"/>
        <v>1.7836968929222291E-2</v>
      </c>
      <c r="CV105" s="7">
        <f t="shared" si="60"/>
        <v>8.9083187670194498E-3</v>
      </c>
      <c r="CW105" s="7">
        <f t="shared" si="60"/>
        <v>3.9702853154091741E-3</v>
      </c>
      <c r="CX105" s="7">
        <f>SUM(CX3:CX103)</f>
        <v>1.3449113825081307E-3</v>
      </c>
      <c r="CY105" s="7"/>
    </row>
  </sheetData>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E3DE-B9B3-4BAB-A56B-ADE70AD0865C}">
  <sheetPr>
    <tabColor theme="9" tint="0.59999389629810485"/>
  </sheetPr>
  <dimension ref="A1:DD106"/>
  <sheetViews>
    <sheetView showGridLines="0" zoomScale="80" zoomScaleNormal="80" workbookViewId="0">
      <pane xSplit="1" ySplit="2" topLeftCell="B3" activePane="bottomRight" state="frozen"/>
      <selection pane="topRight" activeCell="D1" sqref="D1"/>
      <selection pane="bottomLeft" activeCell="A6" sqref="A6"/>
      <selection pane="bottomRight"/>
    </sheetView>
  </sheetViews>
  <sheetFormatPr defaultRowHeight="14.4" x14ac:dyDescent="0.3"/>
  <cols>
    <col min="1" max="1" width="15.44140625" customWidth="1"/>
    <col min="2" max="2" width="13" hidden="1" customWidth="1"/>
    <col min="3" max="3" width="12" hidden="1" customWidth="1"/>
    <col min="4" max="26" width="13" hidden="1" customWidth="1"/>
    <col min="27" max="27" width="12" hidden="1" customWidth="1"/>
    <col min="28" max="42" width="13" hidden="1" customWidth="1"/>
    <col min="43" max="43" width="10.88671875" hidden="1" customWidth="1"/>
    <col min="44" max="44" width="13" hidden="1" customWidth="1"/>
    <col min="45" max="46" width="12" hidden="1" customWidth="1"/>
    <col min="47" max="52" width="13" hidden="1" customWidth="1"/>
    <col min="53" max="61" width="9.33203125" hidden="1" customWidth="1"/>
    <col min="62" max="62" width="12.109375" bestFit="1" customWidth="1"/>
    <col min="63" max="100" width="9.33203125" bestFit="1" customWidth="1"/>
    <col min="101" max="102" width="13" bestFit="1" customWidth="1"/>
    <col min="105" max="105" width="14.6640625" bestFit="1" customWidth="1"/>
  </cols>
  <sheetData>
    <row r="1" spans="1:105" x14ac:dyDescent="0.3">
      <c r="A1" s="3" t="s">
        <v>206</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31</v>
      </c>
    </row>
    <row r="3" spans="1:105" hidden="1" x14ac:dyDescent="0.3">
      <c r="A3">
        <v>1950</v>
      </c>
      <c r="B3" s="204">
        <f t="shared" ref="B3:K12" si="0">VLOOKUP(B$2,scenarios5,29,FALSE)*VLOOKUP($A3-B$2,output3,3,FALSE)</f>
        <v>4.2522272781911471E-4</v>
      </c>
      <c r="C3" s="204">
        <f t="shared" si="0"/>
        <v>0</v>
      </c>
      <c r="D3" s="204">
        <f t="shared" si="0"/>
        <v>0</v>
      </c>
      <c r="E3" s="204">
        <f t="shared" si="0"/>
        <v>0</v>
      </c>
      <c r="F3" s="204">
        <f t="shared" si="0"/>
        <v>0</v>
      </c>
      <c r="G3" s="204">
        <f t="shared" si="0"/>
        <v>0</v>
      </c>
      <c r="H3" s="204">
        <f t="shared" si="0"/>
        <v>0</v>
      </c>
      <c r="I3" s="204">
        <f t="shared" si="0"/>
        <v>0</v>
      </c>
      <c r="J3" s="204">
        <f t="shared" si="0"/>
        <v>0</v>
      </c>
      <c r="K3" s="204">
        <f t="shared" si="0"/>
        <v>0</v>
      </c>
      <c r="L3" s="204">
        <f t="shared" ref="L3:U12" si="1">VLOOKUP(L$2,scenarios5,29,FALSE)*VLOOKUP($A3-L$2,output3,3,FALSE)</f>
        <v>0</v>
      </c>
      <c r="M3" s="204">
        <f t="shared" si="1"/>
        <v>0</v>
      </c>
      <c r="N3" s="204">
        <f t="shared" si="1"/>
        <v>0</v>
      </c>
      <c r="O3" s="204">
        <f t="shared" si="1"/>
        <v>0</v>
      </c>
      <c r="P3" s="204">
        <f t="shared" si="1"/>
        <v>0</v>
      </c>
      <c r="Q3" s="204">
        <f t="shared" si="1"/>
        <v>0</v>
      </c>
      <c r="R3" s="204">
        <f t="shared" si="1"/>
        <v>0</v>
      </c>
      <c r="S3" s="204">
        <f t="shared" si="1"/>
        <v>0</v>
      </c>
      <c r="T3" s="204">
        <f t="shared" si="1"/>
        <v>0</v>
      </c>
      <c r="U3" s="204">
        <f t="shared" si="1"/>
        <v>0</v>
      </c>
      <c r="V3" s="204">
        <f t="shared" ref="V3:AE12" si="2">VLOOKUP(V$2,scenarios5,29,FALSE)*VLOOKUP($A3-V$2,output3,3,FALSE)</f>
        <v>0</v>
      </c>
      <c r="W3" s="204">
        <f t="shared" si="2"/>
        <v>0</v>
      </c>
      <c r="X3" s="204">
        <f t="shared" si="2"/>
        <v>0</v>
      </c>
      <c r="Y3" s="204">
        <f t="shared" si="2"/>
        <v>0</v>
      </c>
      <c r="Z3" s="204">
        <f t="shared" si="2"/>
        <v>0</v>
      </c>
      <c r="AA3" s="204">
        <f t="shared" si="2"/>
        <v>0</v>
      </c>
      <c r="AB3" s="204">
        <f t="shared" si="2"/>
        <v>0</v>
      </c>
      <c r="AC3" s="204">
        <f t="shared" si="2"/>
        <v>0</v>
      </c>
      <c r="AD3" s="204">
        <f t="shared" si="2"/>
        <v>0</v>
      </c>
      <c r="AE3" s="204">
        <f t="shared" si="2"/>
        <v>0</v>
      </c>
      <c r="AF3" s="204">
        <f t="shared" ref="AF3:AO12" si="3">VLOOKUP(AF$2,scenarios5,29,FALSE)*VLOOKUP($A3-AF$2,output3,3,FALSE)</f>
        <v>0</v>
      </c>
      <c r="AG3" s="204">
        <f t="shared" si="3"/>
        <v>0</v>
      </c>
      <c r="AH3" s="204">
        <f t="shared" si="3"/>
        <v>0</v>
      </c>
      <c r="AI3" s="204">
        <f t="shared" si="3"/>
        <v>0</v>
      </c>
      <c r="AJ3" s="204">
        <f t="shared" si="3"/>
        <v>0</v>
      </c>
      <c r="AK3" s="204">
        <f t="shared" si="3"/>
        <v>0</v>
      </c>
      <c r="AL3" s="204">
        <f t="shared" si="3"/>
        <v>0</v>
      </c>
      <c r="AM3" s="204">
        <f t="shared" si="3"/>
        <v>0</v>
      </c>
      <c r="AN3" s="204">
        <f t="shared" si="3"/>
        <v>0</v>
      </c>
      <c r="AO3" s="204">
        <f t="shared" si="3"/>
        <v>0</v>
      </c>
      <c r="AP3" s="204">
        <f t="shared" ref="AP3:AY12" si="4">VLOOKUP(AP$2,scenarios5,29,FALSE)*VLOOKUP($A3-AP$2,output3,3,FALSE)</f>
        <v>0</v>
      </c>
      <c r="AQ3" s="204">
        <f t="shared" si="4"/>
        <v>0</v>
      </c>
      <c r="AR3" s="204">
        <f t="shared" si="4"/>
        <v>0</v>
      </c>
      <c r="AS3" s="204">
        <f t="shared" si="4"/>
        <v>0</v>
      </c>
      <c r="AT3" s="204">
        <f t="shared" si="4"/>
        <v>0</v>
      </c>
      <c r="AU3" s="204">
        <f t="shared" si="4"/>
        <v>0</v>
      </c>
      <c r="AV3" s="204">
        <f t="shared" si="4"/>
        <v>0</v>
      </c>
      <c r="AW3" s="204">
        <f t="shared" si="4"/>
        <v>0</v>
      </c>
      <c r="AX3" s="204">
        <f t="shared" si="4"/>
        <v>0</v>
      </c>
      <c r="AY3" s="204">
        <f t="shared" si="4"/>
        <v>0</v>
      </c>
      <c r="AZ3" s="204">
        <f t="shared" ref="AZ3:BI12" si="5">VLOOKUP(AZ$2,scenarios5,29,FALSE)*VLOOKUP($A3-AZ$2,output3,3,FALSE)</f>
        <v>0</v>
      </c>
      <c r="BA3" s="204">
        <f t="shared" si="5"/>
        <v>0</v>
      </c>
      <c r="BB3" s="204">
        <f t="shared" si="5"/>
        <v>0</v>
      </c>
      <c r="BC3" s="204">
        <f t="shared" si="5"/>
        <v>0</v>
      </c>
      <c r="BD3" s="204">
        <f t="shared" si="5"/>
        <v>0</v>
      </c>
      <c r="BE3" s="204">
        <f t="shared" si="5"/>
        <v>0</v>
      </c>
      <c r="BF3" s="204">
        <f t="shared" si="5"/>
        <v>0</v>
      </c>
      <c r="BG3" s="204">
        <f t="shared" si="5"/>
        <v>0</v>
      </c>
      <c r="BH3" s="204">
        <f t="shared" si="5"/>
        <v>0</v>
      </c>
      <c r="BI3" s="204">
        <f t="shared" si="5"/>
        <v>0</v>
      </c>
      <c r="BJ3" s="204">
        <f t="shared" ref="BJ3:BS12" si="6">VLOOKUP(BJ$2,scenarios5,29,FALSE)*VLOOKUP($A3-BJ$2,output3,3,FALSE)</f>
        <v>0</v>
      </c>
      <c r="BK3" s="204">
        <f t="shared" si="6"/>
        <v>0</v>
      </c>
      <c r="BL3" s="204">
        <f t="shared" si="6"/>
        <v>0</v>
      </c>
      <c r="BM3" s="204">
        <f t="shared" si="6"/>
        <v>0</v>
      </c>
      <c r="BN3" s="204">
        <f t="shared" si="6"/>
        <v>0</v>
      </c>
      <c r="BO3" s="204">
        <f t="shared" si="6"/>
        <v>0</v>
      </c>
      <c r="BP3" s="204">
        <f t="shared" si="6"/>
        <v>0</v>
      </c>
      <c r="BQ3" s="204">
        <f t="shared" si="6"/>
        <v>0</v>
      </c>
      <c r="BR3" s="204">
        <f t="shared" si="6"/>
        <v>0</v>
      </c>
      <c r="BS3" s="204">
        <f t="shared" si="6"/>
        <v>0</v>
      </c>
      <c r="BT3">
        <f t="shared" ref="BT3:CI18" si="7">VLOOKUP(BT$2,scenarios4,23,FALSE)*VLOOKUP($A3-BT$2,output4,4,FALSE)</f>
        <v>0</v>
      </c>
      <c r="BU3">
        <f t="shared" si="7"/>
        <v>0</v>
      </c>
      <c r="BV3">
        <f t="shared" si="7"/>
        <v>0</v>
      </c>
      <c r="BW3">
        <f t="shared" si="7"/>
        <v>0</v>
      </c>
      <c r="BX3">
        <f t="shared" si="7"/>
        <v>0</v>
      </c>
      <c r="BY3">
        <f t="shared" si="7"/>
        <v>0</v>
      </c>
      <c r="BZ3">
        <f t="shared" si="7"/>
        <v>0</v>
      </c>
      <c r="CA3">
        <f t="shared" si="7"/>
        <v>0</v>
      </c>
      <c r="CB3">
        <f t="shared" si="7"/>
        <v>0</v>
      </c>
      <c r="CC3">
        <f t="shared" si="7"/>
        <v>0</v>
      </c>
      <c r="CD3">
        <f t="shared" si="7"/>
        <v>0</v>
      </c>
      <c r="CE3">
        <f t="shared" si="7"/>
        <v>0</v>
      </c>
      <c r="CF3">
        <f t="shared" si="7"/>
        <v>0</v>
      </c>
      <c r="CG3">
        <f t="shared" si="7"/>
        <v>0</v>
      </c>
      <c r="CH3">
        <f t="shared" si="7"/>
        <v>0</v>
      </c>
      <c r="CI3">
        <f t="shared" si="7"/>
        <v>0</v>
      </c>
      <c r="CJ3">
        <f t="shared" ref="CJ3:CX18" si="8">VLOOKUP(CJ$2,scenarios4,23,FALSE)*VLOOKUP($A3-CJ$2,output4,4,FALSE)</f>
        <v>0</v>
      </c>
      <c r="CK3">
        <f t="shared" si="8"/>
        <v>0</v>
      </c>
      <c r="CL3">
        <f t="shared" si="8"/>
        <v>0</v>
      </c>
      <c r="CM3">
        <f t="shared" si="8"/>
        <v>0</v>
      </c>
      <c r="CN3">
        <f t="shared" si="8"/>
        <v>0</v>
      </c>
      <c r="CO3">
        <f t="shared" si="8"/>
        <v>0</v>
      </c>
      <c r="CP3">
        <f t="shared" si="8"/>
        <v>0</v>
      </c>
      <c r="CQ3">
        <f t="shared" si="8"/>
        <v>0</v>
      </c>
      <c r="CR3">
        <f t="shared" si="8"/>
        <v>0</v>
      </c>
      <c r="CS3">
        <f t="shared" si="8"/>
        <v>0</v>
      </c>
      <c r="CT3">
        <f t="shared" si="8"/>
        <v>0</v>
      </c>
      <c r="CU3">
        <f t="shared" si="8"/>
        <v>0</v>
      </c>
      <c r="CV3">
        <f t="shared" si="8"/>
        <v>0</v>
      </c>
      <c r="CW3">
        <f t="shared" si="8"/>
        <v>0</v>
      </c>
      <c r="CX3">
        <f t="shared" si="8"/>
        <v>0</v>
      </c>
      <c r="CZ3">
        <v>1950</v>
      </c>
      <c r="DA3" s="7">
        <f>SUM(B3:CX3)</f>
        <v>4.2522272781911471E-4</v>
      </c>
    </row>
    <row r="4" spans="1:105" hidden="1" x14ac:dyDescent="0.3">
      <c r="A4">
        <v>1951</v>
      </c>
      <c r="B4" s="204">
        <f t="shared" si="0"/>
        <v>7.9045845277334775E-4</v>
      </c>
      <c r="C4" s="204">
        <f t="shared" si="0"/>
        <v>7.6447188595722703E-4</v>
      </c>
      <c r="D4" s="204">
        <f t="shared" si="0"/>
        <v>0</v>
      </c>
      <c r="E4" s="204">
        <f t="shared" si="0"/>
        <v>0</v>
      </c>
      <c r="F4" s="204">
        <f t="shared" si="0"/>
        <v>0</v>
      </c>
      <c r="G4" s="204">
        <f t="shared" si="0"/>
        <v>0</v>
      </c>
      <c r="H4" s="204">
        <f t="shared" si="0"/>
        <v>0</v>
      </c>
      <c r="I4" s="204">
        <f t="shared" si="0"/>
        <v>0</v>
      </c>
      <c r="J4" s="204">
        <f t="shared" si="0"/>
        <v>0</v>
      </c>
      <c r="K4" s="204">
        <f t="shared" si="0"/>
        <v>0</v>
      </c>
      <c r="L4" s="204">
        <f t="shared" si="1"/>
        <v>0</v>
      </c>
      <c r="M4" s="204">
        <f t="shared" si="1"/>
        <v>0</v>
      </c>
      <c r="N4" s="204">
        <f t="shared" si="1"/>
        <v>0</v>
      </c>
      <c r="O4" s="204">
        <f t="shared" si="1"/>
        <v>0</v>
      </c>
      <c r="P4" s="204">
        <f t="shared" si="1"/>
        <v>0</v>
      </c>
      <c r="Q4" s="204">
        <f t="shared" si="1"/>
        <v>0</v>
      </c>
      <c r="R4" s="204">
        <f t="shared" si="1"/>
        <v>0</v>
      </c>
      <c r="S4" s="204">
        <f t="shared" si="1"/>
        <v>0</v>
      </c>
      <c r="T4" s="204">
        <f t="shared" si="1"/>
        <v>0</v>
      </c>
      <c r="U4" s="204">
        <f t="shared" si="1"/>
        <v>0</v>
      </c>
      <c r="V4" s="204">
        <f t="shared" si="2"/>
        <v>0</v>
      </c>
      <c r="W4" s="204">
        <f t="shared" si="2"/>
        <v>0</v>
      </c>
      <c r="X4" s="204">
        <f t="shared" si="2"/>
        <v>0</v>
      </c>
      <c r="Y4" s="204">
        <f t="shared" si="2"/>
        <v>0</v>
      </c>
      <c r="Z4" s="204">
        <f t="shared" si="2"/>
        <v>0</v>
      </c>
      <c r="AA4" s="204">
        <f t="shared" si="2"/>
        <v>0</v>
      </c>
      <c r="AB4" s="204">
        <f t="shared" si="2"/>
        <v>0</v>
      </c>
      <c r="AC4" s="204">
        <f t="shared" si="2"/>
        <v>0</v>
      </c>
      <c r="AD4" s="204">
        <f t="shared" si="2"/>
        <v>0</v>
      </c>
      <c r="AE4" s="204">
        <f t="shared" si="2"/>
        <v>0</v>
      </c>
      <c r="AF4" s="204">
        <f t="shared" si="3"/>
        <v>0</v>
      </c>
      <c r="AG4" s="204">
        <f t="shared" si="3"/>
        <v>0</v>
      </c>
      <c r="AH4" s="204">
        <f t="shared" si="3"/>
        <v>0</v>
      </c>
      <c r="AI4" s="204">
        <f t="shared" si="3"/>
        <v>0</v>
      </c>
      <c r="AJ4" s="204">
        <f t="shared" si="3"/>
        <v>0</v>
      </c>
      <c r="AK4" s="204">
        <f t="shared" si="3"/>
        <v>0</v>
      </c>
      <c r="AL4" s="204">
        <f t="shared" si="3"/>
        <v>0</v>
      </c>
      <c r="AM4" s="204">
        <f t="shared" si="3"/>
        <v>0</v>
      </c>
      <c r="AN4" s="204">
        <f t="shared" si="3"/>
        <v>0</v>
      </c>
      <c r="AO4" s="204">
        <f t="shared" si="3"/>
        <v>0</v>
      </c>
      <c r="AP4" s="204">
        <f t="shared" si="4"/>
        <v>0</v>
      </c>
      <c r="AQ4" s="204">
        <f t="shared" si="4"/>
        <v>0</v>
      </c>
      <c r="AR4" s="204">
        <f t="shared" si="4"/>
        <v>0</v>
      </c>
      <c r="AS4" s="204">
        <f t="shared" si="4"/>
        <v>0</v>
      </c>
      <c r="AT4" s="204">
        <f t="shared" si="4"/>
        <v>0</v>
      </c>
      <c r="AU4" s="204">
        <f t="shared" si="4"/>
        <v>0</v>
      </c>
      <c r="AV4" s="204">
        <f t="shared" si="4"/>
        <v>0</v>
      </c>
      <c r="AW4" s="204">
        <f t="shared" si="4"/>
        <v>0</v>
      </c>
      <c r="AX4" s="204">
        <f t="shared" si="4"/>
        <v>0</v>
      </c>
      <c r="AY4" s="204">
        <f t="shared" si="4"/>
        <v>0</v>
      </c>
      <c r="AZ4" s="204">
        <f t="shared" si="5"/>
        <v>0</v>
      </c>
      <c r="BA4" s="204">
        <f t="shared" si="5"/>
        <v>0</v>
      </c>
      <c r="BB4" s="204">
        <f t="shared" si="5"/>
        <v>0</v>
      </c>
      <c r="BC4" s="204">
        <f t="shared" si="5"/>
        <v>0</v>
      </c>
      <c r="BD4" s="204">
        <f t="shared" si="5"/>
        <v>0</v>
      </c>
      <c r="BE4" s="204">
        <f t="shared" si="5"/>
        <v>0</v>
      </c>
      <c r="BF4" s="204">
        <f t="shared" si="5"/>
        <v>0</v>
      </c>
      <c r="BG4" s="204">
        <f t="shared" si="5"/>
        <v>0</v>
      </c>
      <c r="BH4" s="204">
        <f t="shared" si="5"/>
        <v>0</v>
      </c>
      <c r="BI4" s="204">
        <f t="shared" si="5"/>
        <v>0</v>
      </c>
      <c r="BJ4" s="204">
        <f t="shared" si="6"/>
        <v>0</v>
      </c>
      <c r="BK4" s="204">
        <f t="shared" si="6"/>
        <v>0</v>
      </c>
      <c r="BL4" s="204">
        <f t="shared" si="6"/>
        <v>0</v>
      </c>
      <c r="BM4" s="204">
        <f t="shared" si="6"/>
        <v>0</v>
      </c>
      <c r="BN4" s="204">
        <f t="shared" si="6"/>
        <v>0</v>
      </c>
      <c r="BO4" s="204">
        <f t="shared" si="6"/>
        <v>0</v>
      </c>
      <c r="BP4" s="204">
        <f t="shared" si="6"/>
        <v>0</v>
      </c>
      <c r="BQ4" s="204">
        <f t="shared" si="6"/>
        <v>0</v>
      </c>
      <c r="BR4" s="204">
        <f t="shared" si="6"/>
        <v>0</v>
      </c>
      <c r="BS4" s="20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7"/>
        <v>0</v>
      </c>
      <c r="CE4">
        <f t="shared" si="7"/>
        <v>0</v>
      </c>
      <c r="CF4">
        <f t="shared" si="7"/>
        <v>0</v>
      </c>
      <c r="CG4">
        <f t="shared" si="7"/>
        <v>0</v>
      </c>
      <c r="CH4">
        <f t="shared" si="7"/>
        <v>0</v>
      </c>
      <c r="CI4">
        <f t="shared" si="7"/>
        <v>0</v>
      </c>
      <c r="CJ4">
        <f t="shared" si="8"/>
        <v>0</v>
      </c>
      <c r="CK4">
        <f t="shared" si="8"/>
        <v>0</v>
      </c>
      <c r="CL4">
        <f t="shared" si="8"/>
        <v>0</v>
      </c>
      <c r="CM4">
        <f t="shared" si="8"/>
        <v>0</v>
      </c>
      <c r="CN4">
        <f t="shared" si="8"/>
        <v>0</v>
      </c>
      <c r="CO4">
        <f t="shared" si="8"/>
        <v>0</v>
      </c>
      <c r="CP4">
        <f t="shared" si="8"/>
        <v>0</v>
      </c>
      <c r="CQ4">
        <f t="shared" si="8"/>
        <v>0</v>
      </c>
      <c r="CR4">
        <f t="shared" si="8"/>
        <v>0</v>
      </c>
      <c r="CS4">
        <f t="shared" si="8"/>
        <v>0</v>
      </c>
      <c r="CT4">
        <f t="shared" si="8"/>
        <v>0</v>
      </c>
      <c r="CU4">
        <f t="shared" si="8"/>
        <v>0</v>
      </c>
      <c r="CV4">
        <f t="shared" si="8"/>
        <v>0</v>
      </c>
      <c r="CW4">
        <f t="shared" si="8"/>
        <v>0</v>
      </c>
      <c r="CX4">
        <f t="shared" si="8"/>
        <v>0</v>
      </c>
      <c r="CZ4">
        <v>1951</v>
      </c>
      <c r="DA4" s="7">
        <f t="shared" ref="DA4:DA67" si="9">SUM(B4:CX4)</f>
        <v>1.5549303387305748E-3</v>
      </c>
    </row>
    <row r="5" spans="1:105" hidden="1" x14ac:dyDescent="0.3">
      <c r="A5">
        <v>1952</v>
      </c>
      <c r="B5" s="204">
        <f t="shared" si="0"/>
        <v>1.411789174564442E-3</v>
      </c>
      <c r="C5" s="204">
        <f t="shared" si="0"/>
        <v>1.4210982260090496E-3</v>
      </c>
      <c r="D5" s="204">
        <f t="shared" si="0"/>
        <v>1.2990216719265188E-3</v>
      </c>
      <c r="E5" s="204">
        <f t="shared" si="0"/>
        <v>0</v>
      </c>
      <c r="F5" s="204">
        <f t="shared" si="0"/>
        <v>0</v>
      </c>
      <c r="G5" s="204">
        <f t="shared" si="0"/>
        <v>0</v>
      </c>
      <c r="H5" s="204">
        <f t="shared" si="0"/>
        <v>0</v>
      </c>
      <c r="I5" s="204">
        <f t="shared" si="0"/>
        <v>0</v>
      </c>
      <c r="J5" s="204">
        <f t="shared" si="0"/>
        <v>0</v>
      </c>
      <c r="K5" s="204">
        <f t="shared" si="0"/>
        <v>0</v>
      </c>
      <c r="L5" s="204">
        <f t="shared" si="1"/>
        <v>0</v>
      </c>
      <c r="M5" s="204">
        <f t="shared" si="1"/>
        <v>0</v>
      </c>
      <c r="N5" s="204">
        <f t="shared" si="1"/>
        <v>0</v>
      </c>
      <c r="O5" s="204">
        <f t="shared" si="1"/>
        <v>0</v>
      </c>
      <c r="P5" s="204">
        <f t="shared" si="1"/>
        <v>0</v>
      </c>
      <c r="Q5" s="204">
        <f t="shared" si="1"/>
        <v>0</v>
      </c>
      <c r="R5" s="204">
        <f t="shared" si="1"/>
        <v>0</v>
      </c>
      <c r="S5" s="204">
        <f t="shared" si="1"/>
        <v>0</v>
      </c>
      <c r="T5" s="204">
        <f t="shared" si="1"/>
        <v>0</v>
      </c>
      <c r="U5" s="204">
        <f t="shared" si="1"/>
        <v>0</v>
      </c>
      <c r="V5" s="204">
        <f t="shared" si="2"/>
        <v>0</v>
      </c>
      <c r="W5" s="204">
        <f t="shared" si="2"/>
        <v>0</v>
      </c>
      <c r="X5" s="204">
        <f t="shared" si="2"/>
        <v>0</v>
      </c>
      <c r="Y5" s="204">
        <f t="shared" si="2"/>
        <v>0</v>
      </c>
      <c r="Z5" s="204">
        <f t="shared" si="2"/>
        <v>0</v>
      </c>
      <c r="AA5" s="204">
        <f t="shared" si="2"/>
        <v>0</v>
      </c>
      <c r="AB5" s="204">
        <f t="shared" si="2"/>
        <v>0</v>
      </c>
      <c r="AC5" s="204">
        <f t="shared" si="2"/>
        <v>0</v>
      </c>
      <c r="AD5" s="204">
        <f t="shared" si="2"/>
        <v>0</v>
      </c>
      <c r="AE5" s="204">
        <f t="shared" si="2"/>
        <v>0</v>
      </c>
      <c r="AF5" s="204">
        <f t="shared" si="3"/>
        <v>0</v>
      </c>
      <c r="AG5" s="204">
        <f t="shared" si="3"/>
        <v>0</v>
      </c>
      <c r="AH5" s="204">
        <f t="shared" si="3"/>
        <v>0</v>
      </c>
      <c r="AI5" s="204">
        <f t="shared" si="3"/>
        <v>0</v>
      </c>
      <c r="AJ5" s="204">
        <f t="shared" si="3"/>
        <v>0</v>
      </c>
      <c r="AK5" s="204">
        <f t="shared" si="3"/>
        <v>0</v>
      </c>
      <c r="AL5" s="204">
        <f t="shared" si="3"/>
        <v>0</v>
      </c>
      <c r="AM5" s="204">
        <f t="shared" si="3"/>
        <v>0</v>
      </c>
      <c r="AN5" s="204">
        <f t="shared" si="3"/>
        <v>0</v>
      </c>
      <c r="AO5" s="204">
        <f t="shared" si="3"/>
        <v>0</v>
      </c>
      <c r="AP5" s="204">
        <f t="shared" si="4"/>
        <v>0</v>
      </c>
      <c r="AQ5" s="204">
        <f t="shared" si="4"/>
        <v>0</v>
      </c>
      <c r="AR5" s="204">
        <f t="shared" si="4"/>
        <v>0</v>
      </c>
      <c r="AS5" s="204">
        <f t="shared" si="4"/>
        <v>0</v>
      </c>
      <c r="AT5" s="204">
        <f t="shared" si="4"/>
        <v>0</v>
      </c>
      <c r="AU5" s="204">
        <f t="shared" si="4"/>
        <v>0</v>
      </c>
      <c r="AV5" s="204">
        <f t="shared" si="4"/>
        <v>0</v>
      </c>
      <c r="AW5" s="204">
        <f t="shared" si="4"/>
        <v>0</v>
      </c>
      <c r="AX5" s="204">
        <f t="shared" si="4"/>
        <v>0</v>
      </c>
      <c r="AY5" s="204">
        <f t="shared" si="4"/>
        <v>0</v>
      </c>
      <c r="AZ5" s="204">
        <f t="shared" si="5"/>
        <v>0</v>
      </c>
      <c r="BA5" s="204">
        <f t="shared" si="5"/>
        <v>0</v>
      </c>
      <c r="BB5" s="204">
        <f t="shared" si="5"/>
        <v>0</v>
      </c>
      <c r="BC5" s="204">
        <f t="shared" si="5"/>
        <v>0</v>
      </c>
      <c r="BD5" s="204">
        <f t="shared" si="5"/>
        <v>0</v>
      </c>
      <c r="BE5" s="204">
        <f t="shared" si="5"/>
        <v>0</v>
      </c>
      <c r="BF5" s="204">
        <f t="shared" si="5"/>
        <v>0</v>
      </c>
      <c r="BG5" s="204">
        <f t="shared" si="5"/>
        <v>0</v>
      </c>
      <c r="BH5" s="204">
        <f t="shared" si="5"/>
        <v>0</v>
      </c>
      <c r="BI5" s="204">
        <f t="shared" si="5"/>
        <v>0</v>
      </c>
      <c r="BJ5" s="204">
        <f t="shared" si="6"/>
        <v>0</v>
      </c>
      <c r="BK5" s="204">
        <f t="shared" si="6"/>
        <v>0</v>
      </c>
      <c r="BL5" s="204">
        <f t="shared" si="6"/>
        <v>0</v>
      </c>
      <c r="BM5" s="204">
        <f t="shared" si="6"/>
        <v>0</v>
      </c>
      <c r="BN5" s="204">
        <f t="shared" si="6"/>
        <v>0</v>
      </c>
      <c r="BO5" s="204">
        <f t="shared" si="6"/>
        <v>0</v>
      </c>
      <c r="BP5" s="204">
        <f t="shared" si="6"/>
        <v>0</v>
      </c>
      <c r="BQ5" s="204">
        <f t="shared" si="6"/>
        <v>0</v>
      </c>
      <c r="BR5" s="204">
        <f t="shared" si="6"/>
        <v>0</v>
      </c>
      <c r="BS5" s="204">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7"/>
        <v>0</v>
      </c>
      <c r="CE5">
        <f t="shared" si="7"/>
        <v>0</v>
      </c>
      <c r="CF5">
        <f t="shared" si="7"/>
        <v>0</v>
      </c>
      <c r="CG5">
        <f t="shared" si="7"/>
        <v>0</v>
      </c>
      <c r="CH5">
        <f t="shared" si="7"/>
        <v>0</v>
      </c>
      <c r="CI5">
        <f t="shared" si="7"/>
        <v>0</v>
      </c>
      <c r="CJ5">
        <f t="shared" si="8"/>
        <v>0</v>
      </c>
      <c r="CK5">
        <f t="shared" si="8"/>
        <v>0</v>
      </c>
      <c r="CL5">
        <f t="shared" si="8"/>
        <v>0</v>
      </c>
      <c r="CM5">
        <f t="shared" si="8"/>
        <v>0</v>
      </c>
      <c r="CN5">
        <f t="shared" si="8"/>
        <v>0</v>
      </c>
      <c r="CO5">
        <f t="shared" si="8"/>
        <v>0</v>
      </c>
      <c r="CP5">
        <f t="shared" si="8"/>
        <v>0</v>
      </c>
      <c r="CQ5">
        <f t="shared" si="8"/>
        <v>0</v>
      </c>
      <c r="CR5">
        <f t="shared" si="8"/>
        <v>0</v>
      </c>
      <c r="CS5">
        <f t="shared" si="8"/>
        <v>0</v>
      </c>
      <c r="CT5">
        <f t="shared" si="8"/>
        <v>0</v>
      </c>
      <c r="CU5">
        <f t="shared" si="8"/>
        <v>0</v>
      </c>
      <c r="CV5">
        <f t="shared" si="8"/>
        <v>0</v>
      </c>
      <c r="CW5">
        <f t="shared" si="8"/>
        <v>0</v>
      </c>
      <c r="CX5">
        <f t="shared" si="8"/>
        <v>0</v>
      </c>
      <c r="CZ5">
        <v>1952</v>
      </c>
      <c r="DA5" s="7">
        <f t="shared" si="9"/>
        <v>4.1319090725000108E-3</v>
      </c>
    </row>
    <row r="6" spans="1:105" hidden="1" x14ac:dyDescent="0.3">
      <c r="A6">
        <v>1953</v>
      </c>
      <c r="B6" s="204">
        <f t="shared" si="0"/>
        <v>2.4226399115108766E-3</v>
      </c>
      <c r="C6" s="204">
        <f t="shared" si="0"/>
        <v>2.5381360455229178E-3</v>
      </c>
      <c r="D6" s="204">
        <f t="shared" si="0"/>
        <v>2.414787812910327E-3</v>
      </c>
      <c r="E6" s="204">
        <f t="shared" si="0"/>
        <v>1.1756951740670909E-3</v>
      </c>
      <c r="F6" s="204">
        <f t="shared" si="0"/>
        <v>0</v>
      </c>
      <c r="G6" s="204">
        <f t="shared" si="0"/>
        <v>0</v>
      </c>
      <c r="H6" s="204">
        <f t="shared" si="0"/>
        <v>0</v>
      </c>
      <c r="I6" s="204">
        <f t="shared" si="0"/>
        <v>0</v>
      </c>
      <c r="J6" s="204">
        <f t="shared" si="0"/>
        <v>0</v>
      </c>
      <c r="K6" s="204">
        <f t="shared" si="0"/>
        <v>0</v>
      </c>
      <c r="L6" s="204">
        <f t="shared" si="1"/>
        <v>0</v>
      </c>
      <c r="M6" s="204">
        <f t="shared" si="1"/>
        <v>0</v>
      </c>
      <c r="N6" s="204">
        <f t="shared" si="1"/>
        <v>0</v>
      </c>
      <c r="O6" s="204">
        <f t="shared" si="1"/>
        <v>0</v>
      </c>
      <c r="P6" s="204">
        <f t="shared" si="1"/>
        <v>0</v>
      </c>
      <c r="Q6" s="204">
        <f t="shared" si="1"/>
        <v>0</v>
      </c>
      <c r="R6" s="204">
        <f t="shared" si="1"/>
        <v>0</v>
      </c>
      <c r="S6" s="204">
        <f t="shared" si="1"/>
        <v>0</v>
      </c>
      <c r="T6" s="204">
        <f t="shared" si="1"/>
        <v>0</v>
      </c>
      <c r="U6" s="204">
        <f t="shared" si="1"/>
        <v>0</v>
      </c>
      <c r="V6" s="204">
        <f t="shared" si="2"/>
        <v>0</v>
      </c>
      <c r="W6" s="204">
        <f t="shared" si="2"/>
        <v>0</v>
      </c>
      <c r="X6" s="204">
        <f t="shared" si="2"/>
        <v>0</v>
      </c>
      <c r="Y6" s="204">
        <f t="shared" si="2"/>
        <v>0</v>
      </c>
      <c r="Z6" s="204">
        <f t="shared" si="2"/>
        <v>0</v>
      </c>
      <c r="AA6" s="204">
        <f t="shared" si="2"/>
        <v>0</v>
      </c>
      <c r="AB6" s="204">
        <f t="shared" si="2"/>
        <v>0</v>
      </c>
      <c r="AC6" s="204">
        <f t="shared" si="2"/>
        <v>0</v>
      </c>
      <c r="AD6" s="204">
        <f t="shared" si="2"/>
        <v>0</v>
      </c>
      <c r="AE6" s="204">
        <f t="shared" si="2"/>
        <v>0</v>
      </c>
      <c r="AF6" s="204">
        <f t="shared" si="3"/>
        <v>0</v>
      </c>
      <c r="AG6" s="204">
        <f t="shared" si="3"/>
        <v>0</v>
      </c>
      <c r="AH6" s="204">
        <f t="shared" si="3"/>
        <v>0</v>
      </c>
      <c r="AI6" s="204">
        <f t="shared" si="3"/>
        <v>0</v>
      </c>
      <c r="AJ6" s="204">
        <f t="shared" si="3"/>
        <v>0</v>
      </c>
      <c r="AK6" s="204">
        <f t="shared" si="3"/>
        <v>0</v>
      </c>
      <c r="AL6" s="204">
        <f t="shared" si="3"/>
        <v>0</v>
      </c>
      <c r="AM6" s="204">
        <f t="shared" si="3"/>
        <v>0</v>
      </c>
      <c r="AN6" s="204">
        <f t="shared" si="3"/>
        <v>0</v>
      </c>
      <c r="AO6" s="204">
        <f t="shared" si="3"/>
        <v>0</v>
      </c>
      <c r="AP6" s="204">
        <f t="shared" si="4"/>
        <v>0</v>
      </c>
      <c r="AQ6" s="204">
        <f t="shared" si="4"/>
        <v>0</v>
      </c>
      <c r="AR6" s="204">
        <f t="shared" si="4"/>
        <v>0</v>
      </c>
      <c r="AS6" s="204">
        <f t="shared" si="4"/>
        <v>0</v>
      </c>
      <c r="AT6" s="204">
        <f t="shared" si="4"/>
        <v>0</v>
      </c>
      <c r="AU6" s="204">
        <f t="shared" si="4"/>
        <v>0</v>
      </c>
      <c r="AV6" s="204">
        <f t="shared" si="4"/>
        <v>0</v>
      </c>
      <c r="AW6" s="204">
        <f t="shared" si="4"/>
        <v>0</v>
      </c>
      <c r="AX6" s="204">
        <f t="shared" si="4"/>
        <v>0</v>
      </c>
      <c r="AY6" s="204">
        <f t="shared" si="4"/>
        <v>0</v>
      </c>
      <c r="AZ6" s="204">
        <f t="shared" si="5"/>
        <v>0</v>
      </c>
      <c r="BA6" s="204">
        <f t="shared" si="5"/>
        <v>0</v>
      </c>
      <c r="BB6" s="204">
        <f t="shared" si="5"/>
        <v>0</v>
      </c>
      <c r="BC6" s="204">
        <f t="shared" si="5"/>
        <v>0</v>
      </c>
      <c r="BD6" s="204">
        <f t="shared" si="5"/>
        <v>0</v>
      </c>
      <c r="BE6" s="204">
        <f t="shared" si="5"/>
        <v>0</v>
      </c>
      <c r="BF6" s="204">
        <f t="shared" si="5"/>
        <v>0</v>
      </c>
      <c r="BG6" s="204">
        <f t="shared" si="5"/>
        <v>0</v>
      </c>
      <c r="BH6" s="204">
        <f t="shared" si="5"/>
        <v>0</v>
      </c>
      <c r="BI6" s="204">
        <f t="shared" si="5"/>
        <v>0</v>
      </c>
      <c r="BJ6" s="204">
        <f t="shared" si="6"/>
        <v>0</v>
      </c>
      <c r="BK6" s="204">
        <f t="shared" si="6"/>
        <v>0</v>
      </c>
      <c r="BL6" s="204">
        <f t="shared" si="6"/>
        <v>0</v>
      </c>
      <c r="BM6" s="204">
        <f t="shared" si="6"/>
        <v>0</v>
      </c>
      <c r="BN6" s="204">
        <f t="shared" si="6"/>
        <v>0</v>
      </c>
      <c r="BO6" s="204">
        <f t="shared" si="6"/>
        <v>0</v>
      </c>
      <c r="BP6" s="204">
        <f t="shared" si="6"/>
        <v>0</v>
      </c>
      <c r="BQ6" s="204">
        <f t="shared" si="6"/>
        <v>0</v>
      </c>
      <c r="BR6" s="204">
        <f t="shared" si="6"/>
        <v>0</v>
      </c>
      <c r="BS6" s="204">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7"/>
        <v>0</v>
      </c>
      <c r="CE6">
        <f t="shared" si="7"/>
        <v>0</v>
      </c>
      <c r="CF6">
        <f t="shared" si="7"/>
        <v>0</v>
      </c>
      <c r="CG6">
        <f t="shared" si="7"/>
        <v>0</v>
      </c>
      <c r="CH6">
        <f t="shared" si="7"/>
        <v>0</v>
      </c>
      <c r="CI6">
        <f t="shared" si="7"/>
        <v>0</v>
      </c>
      <c r="CJ6">
        <f t="shared" si="8"/>
        <v>0</v>
      </c>
      <c r="CK6">
        <f t="shared" si="8"/>
        <v>0</v>
      </c>
      <c r="CL6">
        <f t="shared" si="8"/>
        <v>0</v>
      </c>
      <c r="CM6">
        <f t="shared" si="8"/>
        <v>0</v>
      </c>
      <c r="CN6">
        <f t="shared" si="8"/>
        <v>0</v>
      </c>
      <c r="CO6">
        <f t="shared" si="8"/>
        <v>0</v>
      </c>
      <c r="CP6">
        <f t="shared" si="8"/>
        <v>0</v>
      </c>
      <c r="CQ6">
        <f t="shared" si="8"/>
        <v>0</v>
      </c>
      <c r="CR6">
        <f t="shared" si="8"/>
        <v>0</v>
      </c>
      <c r="CS6">
        <f t="shared" si="8"/>
        <v>0</v>
      </c>
      <c r="CT6">
        <f t="shared" si="8"/>
        <v>0</v>
      </c>
      <c r="CU6">
        <f t="shared" si="8"/>
        <v>0</v>
      </c>
      <c r="CV6">
        <f t="shared" si="8"/>
        <v>0</v>
      </c>
      <c r="CW6">
        <f t="shared" si="8"/>
        <v>0</v>
      </c>
      <c r="CX6">
        <f t="shared" si="8"/>
        <v>0</v>
      </c>
      <c r="CZ6">
        <v>1953</v>
      </c>
      <c r="DA6" s="7">
        <f t="shared" si="9"/>
        <v>8.5512589440112138E-3</v>
      </c>
    </row>
    <row r="7" spans="1:105" hidden="1" x14ac:dyDescent="0.3">
      <c r="A7">
        <v>1954</v>
      </c>
      <c r="B7" s="204">
        <f t="shared" si="0"/>
        <v>3.9942579533550609E-3</v>
      </c>
      <c r="C7" s="204">
        <f t="shared" si="0"/>
        <v>4.3554588712760621E-3</v>
      </c>
      <c r="D7" s="204">
        <f t="shared" si="0"/>
        <v>4.3129038359647652E-3</v>
      </c>
      <c r="E7" s="204">
        <f t="shared" si="0"/>
        <v>2.1855327277367333E-3</v>
      </c>
      <c r="F7" s="204">
        <f t="shared" si="0"/>
        <v>1.6197607112899465E-3</v>
      </c>
      <c r="G7" s="204">
        <f t="shared" si="0"/>
        <v>0</v>
      </c>
      <c r="H7" s="204">
        <f t="shared" si="0"/>
        <v>0</v>
      </c>
      <c r="I7" s="204">
        <f t="shared" si="0"/>
        <v>0</v>
      </c>
      <c r="J7" s="204">
        <f t="shared" si="0"/>
        <v>0</v>
      </c>
      <c r="K7" s="204">
        <f t="shared" si="0"/>
        <v>0</v>
      </c>
      <c r="L7" s="204">
        <f t="shared" si="1"/>
        <v>0</v>
      </c>
      <c r="M7" s="204">
        <f t="shared" si="1"/>
        <v>0</v>
      </c>
      <c r="N7" s="204">
        <f t="shared" si="1"/>
        <v>0</v>
      </c>
      <c r="O7" s="204">
        <f t="shared" si="1"/>
        <v>0</v>
      </c>
      <c r="P7" s="204">
        <f t="shared" si="1"/>
        <v>0</v>
      </c>
      <c r="Q7" s="204">
        <f t="shared" si="1"/>
        <v>0</v>
      </c>
      <c r="R7" s="204">
        <f t="shared" si="1"/>
        <v>0</v>
      </c>
      <c r="S7" s="204">
        <f t="shared" si="1"/>
        <v>0</v>
      </c>
      <c r="T7" s="204">
        <f t="shared" si="1"/>
        <v>0</v>
      </c>
      <c r="U7" s="204">
        <f t="shared" si="1"/>
        <v>0</v>
      </c>
      <c r="V7" s="204">
        <f t="shared" si="2"/>
        <v>0</v>
      </c>
      <c r="W7" s="204">
        <f t="shared" si="2"/>
        <v>0</v>
      </c>
      <c r="X7" s="204">
        <f t="shared" si="2"/>
        <v>0</v>
      </c>
      <c r="Y7" s="204">
        <f t="shared" si="2"/>
        <v>0</v>
      </c>
      <c r="Z7" s="204">
        <f t="shared" si="2"/>
        <v>0</v>
      </c>
      <c r="AA7" s="204">
        <f t="shared" si="2"/>
        <v>0</v>
      </c>
      <c r="AB7" s="204">
        <f t="shared" si="2"/>
        <v>0</v>
      </c>
      <c r="AC7" s="204">
        <f t="shared" si="2"/>
        <v>0</v>
      </c>
      <c r="AD7" s="204">
        <f t="shared" si="2"/>
        <v>0</v>
      </c>
      <c r="AE7" s="204">
        <f t="shared" si="2"/>
        <v>0</v>
      </c>
      <c r="AF7" s="204">
        <f t="shared" si="3"/>
        <v>0</v>
      </c>
      <c r="AG7" s="204">
        <f t="shared" si="3"/>
        <v>0</v>
      </c>
      <c r="AH7" s="204">
        <f t="shared" si="3"/>
        <v>0</v>
      </c>
      <c r="AI7" s="204">
        <f t="shared" si="3"/>
        <v>0</v>
      </c>
      <c r="AJ7" s="204">
        <f t="shared" si="3"/>
        <v>0</v>
      </c>
      <c r="AK7" s="204">
        <f t="shared" si="3"/>
        <v>0</v>
      </c>
      <c r="AL7" s="204">
        <f t="shared" si="3"/>
        <v>0</v>
      </c>
      <c r="AM7" s="204">
        <f t="shared" si="3"/>
        <v>0</v>
      </c>
      <c r="AN7" s="204">
        <f t="shared" si="3"/>
        <v>0</v>
      </c>
      <c r="AO7" s="204">
        <f t="shared" si="3"/>
        <v>0</v>
      </c>
      <c r="AP7" s="204">
        <f t="shared" si="4"/>
        <v>0</v>
      </c>
      <c r="AQ7" s="204">
        <f t="shared" si="4"/>
        <v>0</v>
      </c>
      <c r="AR7" s="204">
        <f t="shared" si="4"/>
        <v>0</v>
      </c>
      <c r="AS7" s="204">
        <f t="shared" si="4"/>
        <v>0</v>
      </c>
      <c r="AT7" s="204">
        <f t="shared" si="4"/>
        <v>0</v>
      </c>
      <c r="AU7" s="204">
        <f t="shared" si="4"/>
        <v>0</v>
      </c>
      <c r="AV7" s="204">
        <f t="shared" si="4"/>
        <v>0</v>
      </c>
      <c r="AW7" s="204">
        <f t="shared" si="4"/>
        <v>0</v>
      </c>
      <c r="AX7" s="204">
        <f t="shared" si="4"/>
        <v>0</v>
      </c>
      <c r="AY7" s="204">
        <f t="shared" si="4"/>
        <v>0</v>
      </c>
      <c r="AZ7" s="204">
        <f t="shared" si="5"/>
        <v>0</v>
      </c>
      <c r="BA7" s="204">
        <f t="shared" si="5"/>
        <v>0</v>
      </c>
      <c r="BB7" s="204">
        <f t="shared" si="5"/>
        <v>0</v>
      </c>
      <c r="BC7" s="204">
        <f t="shared" si="5"/>
        <v>0</v>
      </c>
      <c r="BD7" s="204">
        <f t="shared" si="5"/>
        <v>0</v>
      </c>
      <c r="BE7" s="204">
        <f t="shared" si="5"/>
        <v>0</v>
      </c>
      <c r="BF7" s="204">
        <f t="shared" si="5"/>
        <v>0</v>
      </c>
      <c r="BG7" s="204">
        <f t="shared" si="5"/>
        <v>0</v>
      </c>
      <c r="BH7" s="204">
        <f t="shared" si="5"/>
        <v>0</v>
      </c>
      <c r="BI7" s="204">
        <f t="shared" si="5"/>
        <v>0</v>
      </c>
      <c r="BJ7" s="204">
        <f t="shared" si="6"/>
        <v>0</v>
      </c>
      <c r="BK7" s="204">
        <f t="shared" si="6"/>
        <v>0</v>
      </c>
      <c r="BL7" s="204">
        <f t="shared" si="6"/>
        <v>0</v>
      </c>
      <c r="BM7" s="204">
        <f t="shared" si="6"/>
        <v>0</v>
      </c>
      <c r="BN7" s="204">
        <f t="shared" si="6"/>
        <v>0</v>
      </c>
      <c r="BO7" s="204">
        <f t="shared" si="6"/>
        <v>0</v>
      </c>
      <c r="BP7" s="204">
        <f t="shared" si="6"/>
        <v>0</v>
      </c>
      <c r="BQ7" s="204">
        <f t="shared" si="6"/>
        <v>0</v>
      </c>
      <c r="BR7" s="204">
        <f t="shared" si="6"/>
        <v>0</v>
      </c>
      <c r="BS7" s="204">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7"/>
        <v>0</v>
      </c>
      <c r="CE7">
        <f t="shared" si="7"/>
        <v>0</v>
      </c>
      <c r="CF7">
        <f t="shared" si="7"/>
        <v>0</v>
      </c>
      <c r="CG7">
        <f t="shared" si="7"/>
        <v>0</v>
      </c>
      <c r="CH7">
        <f t="shared" si="7"/>
        <v>0</v>
      </c>
      <c r="CI7">
        <f t="shared" si="7"/>
        <v>0</v>
      </c>
      <c r="CJ7">
        <f t="shared" si="8"/>
        <v>0</v>
      </c>
      <c r="CK7">
        <f t="shared" si="8"/>
        <v>0</v>
      </c>
      <c r="CL7">
        <f t="shared" si="8"/>
        <v>0</v>
      </c>
      <c r="CM7">
        <f t="shared" si="8"/>
        <v>0</v>
      </c>
      <c r="CN7">
        <f t="shared" si="8"/>
        <v>0</v>
      </c>
      <c r="CO7">
        <f t="shared" si="8"/>
        <v>0</v>
      </c>
      <c r="CP7">
        <f t="shared" si="8"/>
        <v>0</v>
      </c>
      <c r="CQ7">
        <f t="shared" si="8"/>
        <v>0</v>
      </c>
      <c r="CR7">
        <f t="shared" si="8"/>
        <v>0</v>
      </c>
      <c r="CS7">
        <f t="shared" si="8"/>
        <v>0</v>
      </c>
      <c r="CT7">
        <f t="shared" si="8"/>
        <v>0</v>
      </c>
      <c r="CU7">
        <f t="shared" si="8"/>
        <v>0</v>
      </c>
      <c r="CV7">
        <f t="shared" si="8"/>
        <v>0</v>
      </c>
      <c r="CW7">
        <f t="shared" si="8"/>
        <v>0</v>
      </c>
      <c r="CX7">
        <f t="shared" si="8"/>
        <v>0</v>
      </c>
      <c r="CZ7">
        <v>1954</v>
      </c>
      <c r="DA7" s="7">
        <f t="shared" si="9"/>
        <v>1.6467914099622567E-2</v>
      </c>
    </row>
    <row r="8" spans="1:105" hidden="1" x14ac:dyDescent="0.3">
      <c r="A8">
        <v>1955</v>
      </c>
      <c r="B8" s="204">
        <f t="shared" si="0"/>
        <v>6.327200113267051E-3</v>
      </c>
      <c r="C8" s="204">
        <f t="shared" si="0"/>
        <v>7.1809376847324193E-3</v>
      </c>
      <c r="D8" s="204">
        <f t="shared" si="0"/>
        <v>7.4009725784589279E-3</v>
      </c>
      <c r="E8" s="204">
        <f t="shared" si="0"/>
        <v>3.9034454433998452E-3</v>
      </c>
      <c r="F8" s="204">
        <f t="shared" si="0"/>
        <v>3.0110186072978612E-3</v>
      </c>
      <c r="G8" s="204">
        <f t="shared" si="0"/>
        <v>2.8502593342464434E-3</v>
      </c>
      <c r="H8" s="204">
        <f t="shared" si="0"/>
        <v>0</v>
      </c>
      <c r="I8" s="204">
        <f t="shared" si="0"/>
        <v>0</v>
      </c>
      <c r="J8" s="204">
        <f t="shared" si="0"/>
        <v>0</v>
      </c>
      <c r="K8" s="204">
        <f t="shared" si="0"/>
        <v>0</v>
      </c>
      <c r="L8" s="204">
        <f t="shared" si="1"/>
        <v>0</v>
      </c>
      <c r="M8" s="204">
        <f t="shared" si="1"/>
        <v>0</v>
      </c>
      <c r="N8" s="204">
        <f t="shared" si="1"/>
        <v>0</v>
      </c>
      <c r="O8" s="204">
        <f t="shared" si="1"/>
        <v>0</v>
      </c>
      <c r="P8" s="204">
        <f t="shared" si="1"/>
        <v>0</v>
      </c>
      <c r="Q8" s="204">
        <f t="shared" si="1"/>
        <v>0</v>
      </c>
      <c r="R8" s="204">
        <f t="shared" si="1"/>
        <v>0</v>
      </c>
      <c r="S8" s="204">
        <f t="shared" si="1"/>
        <v>0</v>
      </c>
      <c r="T8" s="204">
        <f t="shared" si="1"/>
        <v>0</v>
      </c>
      <c r="U8" s="204">
        <f t="shared" si="1"/>
        <v>0</v>
      </c>
      <c r="V8" s="204">
        <f t="shared" si="2"/>
        <v>0</v>
      </c>
      <c r="W8" s="204">
        <f t="shared" si="2"/>
        <v>0</v>
      </c>
      <c r="X8" s="204">
        <f t="shared" si="2"/>
        <v>0</v>
      </c>
      <c r="Y8" s="204">
        <f t="shared" si="2"/>
        <v>0</v>
      </c>
      <c r="Z8" s="204">
        <f t="shared" si="2"/>
        <v>0</v>
      </c>
      <c r="AA8" s="204">
        <f t="shared" si="2"/>
        <v>0</v>
      </c>
      <c r="AB8" s="204">
        <f t="shared" si="2"/>
        <v>0</v>
      </c>
      <c r="AC8" s="204">
        <f t="shared" si="2"/>
        <v>0</v>
      </c>
      <c r="AD8" s="204">
        <f t="shared" si="2"/>
        <v>0</v>
      </c>
      <c r="AE8" s="204">
        <f t="shared" si="2"/>
        <v>0</v>
      </c>
      <c r="AF8" s="204">
        <f t="shared" si="3"/>
        <v>0</v>
      </c>
      <c r="AG8" s="204">
        <f t="shared" si="3"/>
        <v>0</v>
      </c>
      <c r="AH8" s="204">
        <f t="shared" si="3"/>
        <v>0</v>
      </c>
      <c r="AI8" s="204">
        <f t="shared" si="3"/>
        <v>0</v>
      </c>
      <c r="AJ8" s="204">
        <f t="shared" si="3"/>
        <v>0</v>
      </c>
      <c r="AK8" s="204">
        <f t="shared" si="3"/>
        <v>0</v>
      </c>
      <c r="AL8" s="204">
        <f t="shared" si="3"/>
        <v>0</v>
      </c>
      <c r="AM8" s="204">
        <f t="shared" si="3"/>
        <v>0</v>
      </c>
      <c r="AN8" s="204">
        <f t="shared" si="3"/>
        <v>0</v>
      </c>
      <c r="AO8" s="204">
        <f t="shared" si="3"/>
        <v>0</v>
      </c>
      <c r="AP8" s="204">
        <f t="shared" si="4"/>
        <v>0</v>
      </c>
      <c r="AQ8" s="204">
        <f t="shared" si="4"/>
        <v>0</v>
      </c>
      <c r="AR8" s="204">
        <f t="shared" si="4"/>
        <v>0</v>
      </c>
      <c r="AS8" s="204">
        <f t="shared" si="4"/>
        <v>0</v>
      </c>
      <c r="AT8" s="204">
        <f t="shared" si="4"/>
        <v>0</v>
      </c>
      <c r="AU8" s="204">
        <f t="shared" si="4"/>
        <v>0</v>
      </c>
      <c r="AV8" s="204">
        <f t="shared" si="4"/>
        <v>0</v>
      </c>
      <c r="AW8" s="204">
        <f t="shared" si="4"/>
        <v>0</v>
      </c>
      <c r="AX8" s="204">
        <f t="shared" si="4"/>
        <v>0</v>
      </c>
      <c r="AY8" s="204">
        <f t="shared" si="4"/>
        <v>0</v>
      </c>
      <c r="AZ8" s="204">
        <f t="shared" si="5"/>
        <v>0</v>
      </c>
      <c r="BA8" s="204">
        <f t="shared" si="5"/>
        <v>0</v>
      </c>
      <c r="BB8" s="204">
        <f t="shared" si="5"/>
        <v>0</v>
      </c>
      <c r="BC8" s="204">
        <f t="shared" si="5"/>
        <v>0</v>
      </c>
      <c r="BD8" s="204">
        <f t="shared" si="5"/>
        <v>0</v>
      </c>
      <c r="BE8" s="204">
        <f t="shared" si="5"/>
        <v>0</v>
      </c>
      <c r="BF8" s="204">
        <f t="shared" si="5"/>
        <v>0</v>
      </c>
      <c r="BG8" s="204">
        <f t="shared" si="5"/>
        <v>0</v>
      </c>
      <c r="BH8" s="204">
        <f t="shared" si="5"/>
        <v>0</v>
      </c>
      <c r="BI8" s="204">
        <f t="shared" si="5"/>
        <v>0</v>
      </c>
      <c r="BJ8" s="204">
        <f t="shared" si="6"/>
        <v>0</v>
      </c>
      <c r="BK8" s="204">
        <f t="shared" si="6"/>
        <v>0</v>
      </c>
      <c r="BL8" s="204">
        <f t="shared" si="6"/>
        <v>0</v>
      </c>
      <c r="BM8" s="204">
        <f t="shared" si="6"/>
        <v>0</v>
      </c>
      <c r="BN8" s="204">
        <f t="shared" si="6"/>
        <v>0</v>
      </c>
      <c r="BO8" s="204">
        <f t="shared" si="6"/>
        <v>0</v>
      </c>
      <c r="BP8" s="204">
        <f t="shared" si="6"/>
        <v>0</v>
      </c>
      <c r="BQ8" s="204">
        <f t="shared" si="6"/>
        <v>0</v>
      </c>
      <c r="BR8" s="204">
        <f t="shared" si="6"/>
        <v>0</v>
      </c>
      <c r="BS8" s="204">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7"/>
        <v>0</v>
      </c>
      <c r="CE8">
        <f t="shared" si="7"/>
        <v>0</v>
      </c>
      <c r="CF8">
        <f t="shared" si="7"/>
        <v>0</v>
      </c>
      <c r="CG8">
        <f t="shared" si="7"/>
        <v>0</v>
      </c>
      <c r="CH8">
        <f t="shared" si="7"/>
        <v>0</v>
      </c>
      <c r="CI8">
        <f t="shared" si="7"/>
        <v>0</v>
      </c>
      <c r="CJ8">
        <f t="shared" si="8"/>
        <v>0</v>
      </c>
      <c r="CK8">
        <f t="shared" si="8"/>
        <v>0</v>
      </c>
      <c r="CL8">
        <f t="shared" si="8"/>
        <v>0</v>
      </c>
      <c r="CM8">
        <f t="shared" si="8"/>
        <v>0</v>
      </c>
      <c r="CN8">
        <f t="shared" si="8"/>
        <v>0</v>
      </c>
      <c r="CO8">
        <f t="shared" si="8"/>
        <v>0</v>
      </c>
      <c r="CP8">
        <f t="shared" si="8"/>
        <v>0</v>
      </c>
      <c r="CQ8">
        <f t="shared" si="8"/>
        <v>0</v>
      </c>
      <c r="CR8">
        <f t="shared" si="8"/>
        <v>0</v>
      </c>
      <c r="CS8">
        <f t="shared" si="8"/>
        <v>0</v>
      </c>
      <c r="CT8">
        <f t="shared" si="8"/>
        <v>0</v>
      </c>
      <c r="CU8">
        <f t="shared" si="8"/>
        <v>0</v>
      </c>
      <c r="CV8">
        <f t="shared" si="8"/>
        <v>0</v>
      </c>
      <c r="CW8">
        <f t="shared" si="8"/>
        <v>0</v>
      </c>
      <c r="CX8">
        <f t="shared" si="8"/>
        <v>0</v>
      </c>
      <c r="CZ8">
        <v>1955</v>
      </c>
      <c r="DA8" s="7">
        <f t="shared" si="9"/>
        <v>3.067383376140255E-2</v>
      </c>
    </row>
    <row r="9" spans="1:105" hidden="1" x14ac:dyDescent="0.3">
      <c r="A9">
        <v>1956</v>
      </c>
      <c r="B9" s="204">
        <f t="shared" si="0"/>
        <v>9.6297553270983209E-3</v>
      </c>
      <c r="C9" s="204">
        <f t="shared" si="0"/>
        <v>1.1375136574251125E-2</v>
      </c>
      <c r="D9" s="204">
        <f t="shared" si="0"/>
        <v>1.2202140913973614E-2</v>
      </c>
      <c r="E9" s="204">
        <f t="shared" si="0"/>
        <v>6.6983391670383443E-3</v>
      </c>
      <c r="F9" s="204">
        <f t="shared" si="0"/>
        <v>5.3777949483375474E-3</v>
      </c>
      <c r="G9" s="204">
        <f t="shared" si="0"/>
        <v>5.2984270029650046E-3</v>
      </c>
      <c r="H9" s="204">
        <f t="shared" si="0"/>
        <v>3.3254191526085135E-3</v>
      </c>
      <c r="I9" s="204">
        <f t="shared" si="0"/>
        <v>0</v>
      </c>
      <c r="J9" s="204">
        <f t="shared" si="0"/>
        <v>0</v>
      </c>
      <c r="K9" s="204">
        <f t="shared" si="0"/>
        <v>0</v>
      </c>
      <c r="L9" s="204">
        <f t="shared" si="1"/>
        <v>0</v>
      </c>
      <c r="M9" s="204">
        <f t="shared" si="1"/>
        <v>0</v>
      </c>
      <c r="N9" s="204">
        <f t="shared" si="1"/>
        <v>0</v>
      </c>
      <c r="O9" s="204">
        <f t="shared" si="1"/>
        <v>0</v>
      </c>
      <c r="P9" s="204">
        <f t="shared" si="1"/>
        <v>0</v>
      </c>
      <c r="Q9" s="204">
        <f t="shared" si="1"/>
        <v>0</v>
      </c>
      <c r="R9" s="204">
        <f t="shared" si="1"/>
        <v>0</v>
      </c>
      <c r="S9" s="204">
        <f t="shared" si="1"/>
        <v>0</v>
      </c>
      <c r="T9" s="204">
        <f t="shared" si="1"/>
        <v>0</v>
      </c>
      <c r="U9" s="204">
        <f t="shared" si="1"/>
        <v>0</v>
      </c>
      <c r="V9" s="204">
        <f t="shared" si="2"/>
        <v>0</v>
      </c>
      <c r="W9" s="204">
        <f t="shared" si="2"/>
        <v>0</v>
      </c>
      <c r="X9" s="204">
        <f t="shared" si="2"/>
        <v>0</v>
      </c>
      <c r="Y9" s="204">
        <f t="shared" si="2"/>
        <v>0</v>
      </c>
      <c r="Z9" s="204">
        <f t="shared" si="2"/>
        <v>0</v>
      </c>
      <c r="AA9" s="204">
        <f t="shared" si="2"/>
        <v>0</v>
      </c>
      <c r="AB9" s="204">
        <f t="shared" si="2"/>
        <v>0</v>
      </c>
      <c r="AC9" s="204">
        <f t="shared" si="2"/>
        <v>0</v>
      </c>
      <c r="AD9" s="204">
        <f t="shared" si="2"/>
        <v>0</v>
      </c>
      <c r="AE9" s="204">
        <f t="shared" si="2"/>
        <v>0</v>
      </c>
      <c r="AF9" s="204">
        <f t="shared" si="3"/>
        <v>0</v>
      </c>
      <c r="AG9" s="204">
        <f t="shared" si="3"/>
        <v>0</v>
      </c>
      <c r="AH9" s="204">
        <f t="shared" si="3"/>
        <v>0</v>
      </c>
      <c r="AI9" s="204">
        <f t="shared" si="3"/>
        <v>0</v>
      </c>
      <c r="AJ9" s="204">
        <f t="shared" si="3"/>
        <v>0</v>
      </c>
      <c r="AK9" s="204">
        <f t="shared" si="3"/>
        <v>0</v>
      </c>
      <c r="AL9" s="204">
        <f t="shared" si="3"/>
        <v>0</v>
      </c>
      <c r="AM9" s="204">
        <f t="shared" si="3"/>
        <v>0</v>
      </c>
      <c r="AN9" s="204">
        <f t="shared" si="3"/>
        <v>0</v>
      </c>
      <c r="AO9" s="204">
        <f t="shared" si="3"/>
        <v>0</v>
      </c>
      <c r="AP9" s="204">
        <f t="shared" si="4"/>
        <v>0</v>
      </c>
      <c r="AQ9" s="204">
        <f t="shared" si="4"/>
        <v>0</v>
      </c>
      <c r="AR9" s="204">
        <f t="shared" si="4"/>
        <v>0</v>
      </c>
      <c r="AS9" s="204">
        <f t="shared" si="4"/>
        <v>0</v>
      </c>
      <c r="AT9" s="204">
        <f t="shared" si="4"/>
        <v>0</v>
      </c>
      <c r="AU9" s="204">
        <f t="shared" si="4"/>
        <v>0</v>
      </c>
      <c r="AV9" s="204">
        <f t="shared" si="4"/>
        <v>0</v>
      </c>
      <c r="AW9" s="204">
        <f t="shared" si="4"/>
        <v>0</v>
      </c>
      <c r="AX9" s="204">
        <f t="shared" si="4"/>
        <v>0</v>
      </c>
      <c r="AY9" s="204">
        <f t="shared" si="4"/>
        <v>0</v>
      </c>
      <c r="AZ9" s="204">
        <f t="shared" si="5"/>
        <v>0</v>
      </c>
      <c r="BA9" s="204">
        <f t="shared" si="5"/>
        <v>0</v>
      </c>
      <c r="BB9" s="204">
        <f t="shared" si="5"/>
        <v>0</v>
      </c>
      <c r="BC9" s="204">
        <f t="shared" si="5"/>
        <v>0</v>
      </c>
      <c r="BD9" s="204">
        <f t="shared" si="5"/>
        <v>0</v>
      </c>
      <c r="BE9" s="204">
        <f t="shared" si="5"/>
        <v>0</v>
      </c>
      <c r="BF9" s="204">
        <f t="shared" si="5"/>
        <v>0</v>
      </c>
      <c r="BG9" s="204">
        <f t="shared" si="5"/>
        <v>0</v>
      </c>
      <c r="BH9" s="204">
        <f t="shared" si="5"/>
        <v>0</v>
      </c>
      <c r="BI9" s="204">
        <f t="shared" si="5"/>
        <v>0</v>
      </c>
      <c r="BJ9" s="204">
        <f t="shared" si="6"/>
        <v>0</v>
      </c>
      <c r="BK9" s="204">
        <f t="shared" si="6"/>
        <v>0</v>
      </c>
      <c r="BL9" s="204">
        <f t="shared" si="6"/>
        <v>0</v>
      </c>
      <c r="BM9" s="204">
        <f t="shared" si="6"/>
        <v>0</v>
      </c>
      <c r="BN9" s="204">
        <f t="shared" si="6"/>
        <v>0</v>
      </c>
      <c r="BO9" s="204">
        <f t="shared" si="6"/>
        <v>0</v>
      </c>
      <c r="BP9" s="204">
        <f t="shared" si="6"/>
        <v>0</v>
      </c>
      <c r="BQ9" s="204">
        <f t="shared" si="6"/>
        <v>0</v>
      </c>
      <c r="BR9" s="204">
        <f t="shared" si="6"/>
        <v>0</v>
      </c>
      <c r="BS9" s="204">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7"/>
        <v>0</v>
      </c>
      <c r="CE9">
        <f t="shared" si="7"/>
        <v>0</v>
      </c>
      <c r="CF9">
        <f t="shared" si="7"/>
        <v>0</v>
      </c>
      <c r="CG9">
        <f t="shared" si="7"/>
        <v>0</v>
      </c>
      <c r="CH9">
        <f t="shared" si="7"/>
        <v>0</v>
      </c>
      <c r="CI9">
        <f t="shared" si="7"/>
        <v>0</v>
      </c>
      <c r="CJ9">
        <f t="shared" si="8"/>
        <v>0</v>
      </c>
      <c r="CK9">
        <f t="shared" si="8"/>
        <v>0</v>
      </c>
      <c r="CL9">
        <f t="shared" si="8"/>
        <v>0</v>
      </c>
      <c r="CM9">
        <f t="shared" si="8"/>
        <v>0</v>
      </c>
      <c r="CN9">
        <f t="shared" si="8"/>
        <v>0</v>
      </c>
      <c r="CO9">
        <f t="shared" si="8"/>
        <v>0</v>
      </c>
      <c r="CP9">
        <f t="shared" si="8"/>
        <v>0</v>
      </c>
      <c r="CQ9">
        <f t="shared" si="8"/>
        <v>0</v>
      </c>
      <c r="CR9">
        <f t="shared" si="8"/>
        <v>0</v>
      </c>
      <c r="CS9">
        <f t="shared" si="8"/>
        <v>0</v>
      </c>
      <c r="CT9">
        <f t="shared" si="8"/>
        <v>0</v>
      </c>
      <c r="CU9">
        <f t="shared" si="8"/>
        <v>0</v>
      </c>
      <c r="CV9">
        <f t="shared" si="8"/>
        <v>0</v>
      </c>
      <c r="CW9">
        <f t="shared" si="8"/>
        <v>0</v>
      </c>
      <c r="CX9">
        <f t="shared" si="8"/>
        <v>0</v>
      </c>
      <c r="CZ9">
        <v>1956</v>
      </c>
      <c r="DA9" s="7">
        <f t="shared" si="9"/>
        <v>5.3907013086272465E-2</v>
      </c>
    </row>
    <row r="10" spans="1:105" hidden="1" x14ac:dyDescent="0.3">
      <c r="A10">
        <v>1957</v>
      </c>
      <c r="B10" s="204">
        <f t="shared" si="0"/>
        <v>1.4081442814838E-2</v>
      </c>
      <c r="C10" s="204">
        <f t="shared" si="0"/>
        <v>1.7312520555921668E-2</v>
      </c>
      <c r="D10" s="204">
        <f t="shared" si="0"/>
        <v>1.932909398306238E-2</v>
      </c>
      <c r="E10" s="204">
        <f t="shared" si="0"/>
        <v>1.1043694263059903E-2</v>
      </c>
      <c r="F10" s="204">
        <f t="shared" si="0"/>
        <v>9.2283330347702874E-3</v>
      </c>
      <c r="G10" s="204">
        <f t="shared" si="0"/>
        <v>9.4631942498194371E-3</v>
      </c>
      <c r="H10" s="204">
        <f t="shared" si="0"/>
        <v>6.1817149136768725E-3</v>
      </c>
      <c r="I10" s="204">
        <f t="shared" si="0"/>
        <v>3.7779329192269727E-3</v>
      </c>
      <c r="J10" s="204">
        <f t="shared" si="0"/>
        <v>0</v>
      </c>
      <c r="K10" s="204">
        <f t="shared" si="0"/>
        <v>0</v>
      </c>
      <c r="L10" s="204">
        <f t="shared" si="1"/>
        <v>0</v>
      </c>
      <c r="M10" s="204">
        <f t="shared" si="1"/>
        <v>0</v>
      </c>
      <c r="N10" s="204">
        <f t="shared" si="1"/>
        <v>0</v>
      </c>
      <c r="O10" s="204">
        <f t="shared" si="1"/>
        <v>0</v>
      </c>
      <c r="P10" s="204">
        <f t="shared" si="1"/>
        <v>0</v>
      </c>
      <c r="Q10" s="204">
        <f t="shared" si="1"/>
        <v>0</v>
      </c>
      <c r="R10" s="204">
        <f t="shared" si="1"/>
        <v>0</v>
      </c>
      <c r="S10" s="204">
        <f t="shared" si="1"/>
        <v>0</v>
      </c>
      <c r="T10" s="204">
        <f t="shared" si="1"/>
        <v>0</v>
      </c>
      <c r="U10" s="204">
        <f t="shared" si="1"/>
        <v>0</v>
      </c>
      <c r="V10" s="204">
        <f t="shared" si="2"/>
        <v>0</v>
      </c>
      <c r="W10" s="204">
        <f t="shared" si="2"/>
        <v>0</v>
      </c>
      <c r="X10" s="204">
        <f t="shared" si="2"/>
        <v>0</v>
      </c>
      <c r="Y10" s="204">
        <f t="shared" si="2"/>
        <v>0</v>
      </c>
      <c r="Z10" s="204">
        <f t="shared" si="2"/>
        <v>0</v>
      </c>
      <c r="AA10" s="204">
        <f t="shared" si="2"/>
        <v>0</v>
      </c>
      <c r="AB10" s="204">
        <f t="shared" si="2"/>
        <v>0</v>
      </c>
      <c r="AC10" s="204">
        <f t="shared" si="2"/>
        <v>0</v>
      </c>
      <c r="AD10" s="204">
        <f t="shared" si="2"/>
        <v>0</v>
      </c>
      <c r="AE10" s="204">
        <f t="shared" si="2"/>
        <v>0</v>
      </c>
      <c r="AF10" s="204">
        <f t="shared" si="3"/>
        <v>0</v>
      </c>
      <c r="AG10" s="204">
        <f t="shared" si="3"/>
        <v>0</v>
      </c>
      <c r="AH10" s="204">
        <f t="shared" si="3"/>
        <v>0</v>
      </c>
      <c r="AI10" s="204">
        <f t="shared" si="3"/>
        <v>0</v>
      </c>
      <c r="AJ10" s="204">
        <f t="shared" si="3"/>
        <v>0</v>
      </c>
      <c r="AK10" s="204">
        <f t="shared" si="3"/>
        <v>0</v>
      </c>
      <c r="AL10" s="204">
        <f t="shared" si="3"/>
        <v>0</v>
      </c>
      <c r="AM10" s="204">
        <f t="shared" si="3"/>
        <v>0</v>
      </c>
      <c r="AN10" s="204">
        <f t="shared" si="3"/>
        <v>0</v>
      </c>
      <c r="AO10" s="204">
        <f t="shared" si="3"/>
        <v>0</v>
      </c>
      <c r="AP10" s="204">
        <f t="shared" si="4"/>
        <v>0</v>
      </c>
      <c r="AQ10" s="204">
        <f t="shared" si="4"/>
        <v>0</v>
      </c>
      <c r="AR10" s="204">
        <f t="shared" si="4"/>
        <v>0</v>
      </c>
      <c r="AS10" s="204">
        <f t="shared" si="4"/>
        <v>0</v>
      </c>
      <c r="AT10" s="204">
        <f t="shared" si="4"/>
        <v>0</v>
      </c>
      <c r="AU10" s="204">
        <f t="shared" si="4"/>
        <v>0</v>
      </c>
      <c r="AV10" s="204">
        <f t="shared" si="4"/>
        <v>0</v>
      </c>
      <c r="AW10" s="204">
        <f t="shared" si="4"/>
        <v>0</v>
      </c>
      <c r="AX10" s="204">
        <f t="shared" si="4"/>
        <v>0</v>
      </c>
      <c r="AY10" s="204">
        <f t="shared" si="4"/>
        <v>0</v>
      </c>
      <c r="AZ10" s="204">
        <f t="shared" si="5"/>
        <v>0</v>
      </c>
      <c r="BA10" s="204">
        <f t="shared" si="5"/>
        <v>0</v>
      </c>
      <c r="BB10" s="204">
        <f t="shared" si="5"/>
        <v>0</v>
      </c>
      <c r="BC10" s="204">
        <f t="shared" si="5"/>
        <v>0</v>
      </c>
      <c r="BD10" s="204">
        <f t="shared" si="5"/>
        <v>0</v>
      </c>
      <c r="BE10" s="204">
        <f t="shared" si="5"/>
        <v>0</v>
      </c>
      <c r="BF10" s="204">
        <f t="shared" si="5"/>
        <v>0</v>
      </c>
      <c r="BG10" s="204">
        <f t="shared" si="5"/>
        <v>0</v>
      </c>
      <c r="BH10" s="204">
        <f t="shared" si="5"/>
        <v>0</v>
      </c>
      <c r="BI10" s="204">
        <f t="shared" si="5"/>
        <v>0</v>
      </c>
      <c r="BJ10" s="204">
        <f t="shared" si="6"/>
        <v>0</v>
      </c>
      <c r="BK10" s="204">
        <f t="shared" si="6"/>
        <v>0</v>
      </c>
      <c r="BL10" s="204">
        <f t="shared" si="6"/>
        <v>0</v>
      </c>
      <c r="BM10" s="204">
        <f t="shared" si="6"/>
        <v>0</v>
      </c>
      <c r="BN10" s="204">
        <f t="shared" si="6"/>
        <v>0</v>
      </c>
      <c r="BO10" s="204">
        <f t="shared" si="6"/>
        <v>0</v>
      </c>
      <c r="BP10" s="204">
        <f t="shared" si="6"/>
        <v>0</v>
      </c>
      <c r="BQ10" s="204">
        <f t="shared" si="6"/>
        <v>0</v>
      </c>
      <c r="BR10" s="204">
        <f t="shared" si="6"/>
        <v>0</v>
      </c>
      <c r="BS10" s="204">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7"/>
        <v>0</v>
      </c>
      <c r="CE10">
        <f t="shared" si="7"/>
        <v>0</v>
      </c>
      <c r="CF10">
        <f t="shared" si="7"/>
        <v>0</v>
      </c>
      <c r="CG10">
        <f t="shared" si="7"/>
        <v>0</v>
      </c>
      <c r="CH10">
        <f t="shared" si="7"/>
        <v>0</v>
      </c>
      <c r="CI10">
        <f t="shared" si="7"/>
        <v>0</v>
      </c>
      <c r="CJ10">
        <f t="shared" si="8"/>
        <v>0</v>
      </c>
      <c r="CK10">
        <f t="shared" si="8"/>
        <v>0</v>
      </c>
      <c r="CL10">
        <f t="shared" si="8"/>
        <v>0</v>
      </c>
      <c r="CM10">
        <f t="shared" si="8"/>
        <v>0</v>
      </c>
      <c r="CN10">
        <f t="shared" si="8"/>
        <v>0</v>
      </c>
      <c r="CO10">
        <f t="shared" si="8"/>
        <v>0</v>
      </c>
      <c r="CP10">
        <f t="shared" si="8"/>
        <v>0</v>
      </c>
      <c r="CQ10">
        <f t="shared" si="8"/>
        <v>0</v>
      </c>
      <c r="CR10">
        <f t="shared" si="8"/>
        <v>0</v>
      </c>
      <c r="CS10">
        <f t="shared" si="8"/>
        <v>0</v>
      </c>
      <c r="CT10">
        <f t="shared" si="8"/>
        <v>0</v>
      </c>
      <c r="CU10">
        <f t="shared" si="8"/>
        <v>0</v>
      </c>
      <c r="CV10">
        <f t="shared" si="8"/>
        <v>0</v>
      </c>
      <c r="CW10">
        <f t="shared" si="8"/>
        <v>0</v>
      </c>
      <c r="CX10">
        <f t="shared" si="8"/>
        <v>0</v>
      </c>
      <c r="CZ10">
        <v>1957</v>
      </c>
      <c r="DA10" s="7">
        <f t="shared" si="9"/>
        <v>9.0417926734375528E-2</v>
      </c>
    </row>
    <row r="11" spans="1:105" hidden="1" x14ac:dyDescent="0.3">
      <c r="A11">
        <v>1958</v>
      </c>
      <c r="B11" s="204">
        <f t="shared" si="0"/>
        <v>1.978368915436568E-2</v>
      </c>
      <c r="C11" s="204">
        <f t="shared" si="0"/>
        <v>2.5315832013187479E-2</v>
      </c>
      <c r="D11" s="204">
        <f t="shared" si="0"/>
        <v>2.941813794716041E-2</v>
      </c>
      <c r="E11" s="204">
        <f t="shared" si="0"/>
        <v>1.7494028780345987E-2</v>
      </c>
      <c r="F11" s="204">
        <f t="shared" si="0"/>
        <v>1.5214948967530447E-2</v>
      </c>
      <c r="G11" s="204">
        <f t="shared" si="0"/>
        <v>1.6238906270878428E-2</v>
      </c>
      <c r="H11" s="204">
        <f t="shared" si="0"/>
        <v>1.1040780403767774E-2</v>
      </c>
      <c r="I11" s="204">
        <f t="shared" si="0"/>
        <v>7.0229054437654379E-3</v>
      </c>
      <c r="J11" s="204">
        <f t="shared" si="0"/>
        <v>3.3050316829990891E-3</v>
      </c>
      <c r="K11" s="204">
        <f t="shared" si="0"/>
        <v>0</v>
      </c>
      <c r="L11" s="204">
        <f t="shared" si="1"/>
        <v>0</v>
      </c>
      <c r="M11" s="204">
        <f t="shared" si="1"/>
        <v>0</v>
      </c>
      <c r="N11" s="204">
        <f t="shared" si="1"/>
        <v>0</v>
      </c>
      <c r="O11" s="204">
        <f t="shared" si="1"/>
        <v>0</v>
      </c>
      <c r="P11" s="204">
        <f t="shared" si="1"/>
        <v>0</v>
      </c>
      <c r="Q11" s="204">
        <f t="shared" si="1"/>
        <v>0</v>
      </c>
      <c r="R11" s="204">
        <f t="shared" si="1"/>
        <v>0</v>
      </c>
      <c r="S11" s="204">
        <f t="shared" si="1"/>
        <v>0</v>
      </c>
      <c r="T11" s="204">
        <f t="shared" si="1"/>
        <v>0</v>
      </c>
      <c r="U11" s="204">
        <f t="shared" si="1"/>
        <v>0</v>
      </c>
      <c r="V11" s="204">
        <f t="shared" si="2"/>
        <v>0</v>
      </c>
      <c r="W11" s="204">
        <f t="shared" si="2"/>
        <v>0</v>
      </c>
      <c r="X11" s="204">
        <f t="shared" si="2"/>
        <v>0</v>
      </c>
      <c r="Y11" s="204">
        <f t="shared" si="2"/>
        <v>0</v>
      </c>
      <c r="Z11" s="204">
        <f t="shared" si="2"/>
        <v>0</v>
      </c>
      <c r="AA11" s="204">
        <f t="shared" si="2"/>
        <v>0</v>
      </c>
      <c r="AB11" s="204">
        <f t="shared" si="2"/>
        <v>0</v>
      </c>
      <c r="AC11" s="204">
        <f t="shared" si="2"/>
        <v>0</v>
      </c>
      <c r="AD11" s="204">
        <f t="shared" si="2"/>
        <v>0</v>
      </c>
      <c r="AE11" s="204">
        <f t="shared" si="2"/>
        <v>0</v>
      </c>
      <c r="AF11" s="204">
        <f t="shared" si="3"/>
        <v>0</v>
      </c>
      <c r="AG11" s="204">
        <f t="shared" si="3"/>
        <v>0</v>
      </c>
      <c r="AH11" s="204">
        <f t="shared" si="3"/>
        <v>0</v>
      </c>
      <c r="AI11" s="204">
        <f t="shared" si="3"/>
        <v>0</v>
      </c>
      <c r="AJ11" s="204">
        <f t="shared" si="3"/>
        <v>0</v>
      </c>
      <c r="AK11" s="204">
        <f t="shared" si="3"/>
        <v>0</v>
      </c>
      <c r="AL11" s="204">
        <f t="shared" si="3"/>
        <v>0</v>
      </c>
      <c r="AM11" s="204">
        <f t="shared" si="3"/>
        <v>0</v>
      </c>
      <c r="AN11" s="204">
        <f t="shared" si="3"/>
        <v>0</v>
      </c>
      <c r="AO11" s="204">
        <f t="shared" si="3"/>
        <v>0</v>
      </c>
      <c r="AP11" s="204">
        <f t="shared" si="4"/>
        <v>0</v>
      </c>
      <c r="AQ11" s="204">
        <f t="shared" si="4"/>
        <v>0</v>
      </c>
      <c r="AR11" s="204">
        <f t="shared" si="4"/>
        <v>0</v>
      </c>
      <c r="AS11" s="204">
        <f t="shared" si="4"/>
        <v>0</v>
      </c>
      <c r="AT11" s="204">
        <f t="shared" si="4"/>
        <v>0</v>
      </c>
      <c r="AU11" s="204">
        <f t="shared" si="4"/>
        <v>0</v>
      </c>
      <c r="AV11" s="204">
        <f t="shared" si="4"/>
        <v>0</v>
      </c>
      <c r="AW11" s="204">
        <f t="shared" si="4"/>
        <v>0</v>
      </c>
      <c r="AX11" s="204">
        <f t="shared" si="4"/>
        <v>0</v>
      </c>
      <c r="AY11" s="204">
        <f t="shared" si="4"/>
        <v>0</v>
      </c>
      <c r="AZ11" s="204">
        <f t="shared" si="5"/>
        <v>0</v>
      </c>
      <c r="BA11" s="204">
        <f t="shared" si="5"/>
        <v>0</v>
      </c>
      <c r="BB11" s="204">
        <f t="shared" si="5"/>
        <v>0</v>
      </c>
      <c r="BC11" s="204">
        <f t="shared" si="5"/>
        <v>0</v>
      </c>
      <c r="BD11" s="204">
        <f t="shared" si="5"/>
        <v>0</v>
      </c>
      <c r="BE11" s="204">
        <f t="shared" si="5"/>
        <v>0</v>
      </c>
      <c r="BF11" s="204">
        <f t="shared" si="5"/>
        <v>0</v>
      </c>
      <c r="BG11" s="204">
        <f t="shared" si="5"/>
        <v>0</v>
      </c>
      <c r="BH11" s="204">
        <f t="shared" si="5"/>
        <v>0</v>
      </c>
      <c r="BI11" s="204">
        <f t="shared" si="5"/>
        <v>0</v>
      </c>
      <c r="BJ11" s="204">
        <f t="shared" si="6"/>
        <v>0</v>
      </c>
      <c r="BK11" s="204">
        <f t="shared" si="6"/>
        <v>0</v>
      </c>
      <c r="BL11" s="204">
        <f t="shared" si="6"/>
        <v>0</v>
      </c>
      <c r="BM11" s="204">
        <f t="shared" si="6"/>
        <v>0</v>
      </c>
      <c r="BN11" s="204">
        <f t="shared" si="6"/>
        <v>0</v>
      </c>
      <c r="BO11" s="204">
        <f t="shared" si="6"/>
        <v>0</v>
      </c>
      <c r="BP11" s="204">
        <f t="shared" si="6"/>
        <v>0</v>
      </c>
      <c r="BQ11" s="204">
        <f t="shared" si="6"/>
        <v>0</v>
      </c>
      <c r="BR11" s="204">
        <f t="shared" si="6"/>
        <v>0</v>
      </c>
      <c r="BS11" s="204">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7"/>
        <v>0</v>
      </c>
      <c r="CE11">
        <f t="shared" si="7"/>
        <v>0</v>
      </c>
      <c r="CF11">
        <f t="shared" si="7"/>
        <v>0</v>
      </c>
      <c r="CG11">
        <f t="shared" si="7"/>
        <v>0</v>
      </c>
      <c r="CH11">
        <f t="shared" si="7"/>
        <v>0</v>
      </c>
      <c r="CI11">
        <f t="shared" si="7"/>
        <v>0</v>
      </c>
      <c r="CJ11">
        <f t="shared" si="8"/>
        <v>0</v>
      </c>
      <c r="CK11">
        <f t="shared" si="8"/>
        <v>0</v>
      </c>
      <c r="CL11">
        <f t="shared" si="8"/>
        <v>0</v>
      </c>
      <c r="CM11">
        <f t="shared" si="8"/>
        <v>0</v>
      </c>
      <c r="CN11">
        <f t="shared" si="8"/>
        <v>0</v>
      </c>
      <c r="CO11">
        <f t="shared" si="8"/>
        <v>0</v>
      </c>
      <c r="CP11">
        <f t="shared" si="8"/>
        <v>0</v>
      </c>
      <c r="CQ11">
        <f t="shared" si="8"/>
        <v>0</v>
      </c>
      <c r="CR11">
        <f t="shared" si="8"/>
        <v>0</v>
      </c>
      <c r="CS11">
        <f t="shared" si="8"/>
        <v>0</v>
      </c>
      <c r="CT11">
        <f t="shared" si="8"/>
        <v>0</v>
      </c>
      <c r="CU11">
        <f t="shared" si="8"/>
        <v>0</v>
      </c>
      <c r="CV11">
        <f t="shared" si="8"/>
        <v>0</v>
      </c>
      <c r="CW11">
        <f t="shared" si="8"/>
        <v>0</v>
      </c>
      <c r="CX11">
        <f t="shared" si="8"/>
        <v>0</v>
      </c>
      <c r="CZ11">
        <v>1958</v>
      </c>
      <c r="DA11" s="7">
        <f t="shared" si="9"/>
        <v>0.14483426066400074</v>
      </c>
    </row>
    <row r="12" spans="1:105" hidden="1" x14ac:dyDescent="0.3">
      <c r="A12">
        <v>1959</v>
      </c>
      <c r="B12" s="204">
        <f t="shared" si="0"/>
        <v>2.6705187051366368E-2</v>
      </c>
      <c r="C12" s="204">
        <f t="shared" si="0"/>
        <v>3.5567417190040446E-2</v>
      </c>
      <c r="D12" s="204">
        <f t="shared" si="0"/>
        <v>4.3017689769982825E-2</v>
      </c>
      <c r="E12" s="204">
        <f t="shared" si="0"/>
        <v>2.6625239256572546E-2</v>
      </c>
      <c r="F12" s="204">
        <f t="shared" si="0"/>
        <v>2.4101604842483616E-2</v>
      </c>
      <c r="G12" s="204">
        <f t="shared" si="0"/>
        <v>2.677343018170298E-2</v>
      </c>
      <c r="H12" s="204">
        <f t="shared" si="0"/>
        <v>1.8946054936741591E-2</v>
      </c>
      <c r="I12" s="204">
        <f t="shared" si="0"/>
        <v>1.254317901808898E-2</v>
      </c>
      <c r="J12" s="204">
        <f t="shared" si="0"/>
        <v>6.1438160747176226E-3</v>
      </c>
      <c r="K12" s="204">
        <f t="shared" si="0"/>
        <v>4.3790772179924204E-3</v>
      </c>
      <c r="L12" s="204">
        <f t="shared" si="1"/>
        <v>0</v>
      </c>
      <c r="M12" s="204">
        <f t="shared" si="1"/>
        <v>0</v>
      </c>
      <c r="N12" s="204">
        <f t="shared" si="1"/>
        <v>0</v>
      </c>
      <c r="O12" s="204">
        <f t="shared" si="1"/>
        <v>0</v>
      </c>
      <c r="P12" s="204">
        <f t="shared" si="1"/>
        <v>0</v>
      </c>
      <c r="Q12" s="204">
        <f t="shared" si="1"/>
        <v>0</v>
      </c>
      <c r="R12" s="204">
        <f t="shared" si="1"/>
        <v>0</v>
      </c>
      <c r="S12" s="204">
        <f t="shared" si="1"/>
        <v>0</v>
      </c>
      <c r="T12" s="204">
        <f t="shared" si="1"/>
        <v>0</v>
      </c>
      <c r="U12" s="204">
        <f t="shared" si="1"/>
        <v>0</v>
      </c>
      <c r="V12" s="204">
        <f t="shared" si="2"/>
        <v>0</v>
      </c>
      <c r="W12" s="204">
        <f t="shared" si="2"/>
        <v>0</v>
      </c>
      <c r="X12" s="204">
        <f t="shared" si="2"/>
        <v>0</v>
      </c>
      <c r="Y12" s="204">
        <f t="shared" si="2"/>
        <v>0</v>
      </c>
      <c r="Z12" s="204">
        <f t="shared" si="2"/>
        <v>0</v>
      </c>
      <c r="AA12" s="204">
        <f t="shared" si="2"/>
        <v>0</v>
      </c>
      <c r="AB12" s="204">
        <f t="shared" si="2"/>
        <v>0</v>
      </c>
      <c r="AC12" s="204">
        <f t="shared" si="2"/>
        <v>0</v>
      </c>
      <c r="AD12" s="204">
        <f t="shared" si="2"/>
        <v>0</v>
      </c>
      <c r="AE12" s="204">
        <f t="shared" si="2"/>
        <v>0</v>
      </c>
      <c r="AF12" s="204">
        <f t="shared" si="3"/>
        <v>0</v>
      </c>
      <c r="AG12" s="204">
        <f t="shared" si="3"/>
        <v>0</v>
      </c>
      <c r="AH12" s="204">
        <f t="shared" si="3"/>
        <v>0</v>
      </c>
      <c r="AI12" s="204">
        <f t="shared" si="3"/>
        <v>0</v>
      </c>
      <c r="AJ12" s="204">
        <f t="shared" si="3"/>
        <v>0</v>
      </c>
      <c r="AK12" s="204">
        <f t="shared" si="3"/>
        <v>0</v>
      </c>
      <c r="AL12" s="204">
        <f t="shared" si="3"/>
        <v>0</v>
      </c>
      <c r="AM12" s="204">
        <f t="shared" si="3"/>
        <v>0</v>
      </c>
      <c r="AN12" s="204">
        <f t="shared" si="3"/>
        <v>0</v>
      </c>
      <c r="AO12" s="204">
        <f t="shared" si="3"/>
        <v>0</v>
      </c>
      <c r="AP12" s="204">
        <f t="shared" si="4"/>
        <v>0</v>
      </c>
      <c r="AQ12" s="204">
        <f t="shared" si="4"/>
        <v>0</v>
      </c>
      <c r="AR12" s="204">
        <f t="shared" si="4"/>
        <v>0</v>
      </c>
      <c r="AS12" s="204">
        <f t="shared" si="4"/>
        <v>0</v>
      </c>
      <c r="AT12" s="204">
        <f t="shared" si="4"/>
        <v>0</v>
      </c>
      <c r="AU12" s="204">
        <f t="shared" si="4"/>
        <v>0</v>
      </c>
      <c r="AV12" s="204">
        <f t="shared" si="4"/>
        <v>0</v>
      </c>
      <c r="AW12" s="204">
        <f t="shared" si="4"/>
        <v>0</v>
      </c>
      <c r="AX12" s="204">
        <f t="shared" si="4"/>
        <v>0</v>
      </c>
      <c r="AY12" s="204">
        <f t="shared" si="4"/>
        <v>0</v>
      </c>
      <c r="AZ12" s="204">
        <f t="shared" si="5"/>
        <v>0</v>
      </c>
      <c r="BA12" s="204">
        <f t="shared" si="5"/>
        <v>0</v>
      </c>
      <c r="BB12" s="204">
        <f t="shared" si="5"/>
        <v>0</v>
      </c>
      <c r="BC12" s="204">
        <f t="shared" si="5"/>
        <v>0</v>
      </c>
      <c r="BD12" s="204">
        <f t="shared" si="5"/>
        <v>0</v>
      </c>
      <c r="BE12" s="204">
        <f t="shared" si="5"/>
        <v>0</v>
      </c>
      <c r="BF12" s="204">
        <f t="shared" si="5"/>
        <v>0</v>
      </c>
      <c r="BG12" s="204">
        <f t="shared" si="5"/>
        <v>0</v>
      </c>
      <c r="BH12" s="204">
        <f t="shared" si="5"/>
        <v>0</v>
      </c>
      <c r="BI12" s="204">
        <f t="shared" si="5"/>
        <v>0</v>
      </c>
      <c r="BJ12" s="204">
        <f t="shared" si="6"/>
        <v>0</v>
      </c>
      <c r="BK12" s="204">
        <f t="shared" si="6"/>
        <v>0</v>
      </c>
      <c r="BL12" s="204">
        <f t="shared" si="6"/>
        <v>0</v>
      </c>
      <c r="BM12" s="204">
        <f t="shared" si="6"/>
        <v>0</v>
      </c>
      <c r="BN12" s="204">
        <f t="shared" si="6"/>
        <v>0</v>
      </c>
      <c r="BO12" s="204">
        <f t="shared" si="6"/>
        <v>0</v>
      </c>
      <c r="BP12" s="204">
        <f t="shared" si="6"/>
        <v>0</v>
      </c>
      <c r="BQ12" s="204">
        <f t="shared" si="6"/>
        <v>0</v>
      </c>
      <c r="BR12" s="204">
        <f t="shared" si="6"/>
        <v>0</v>
      </c>
      <c r="BS12" s="204">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7"/>
        <v>0</v>
      </c>
      <c r="CE12">
        <f t="shared" si="7"/>
        <v>0</v>
      </c>
      <c r="CF12">
        <f t="shared" si="7"/>
        <v>0</v>
      </c>
      <c r="CG12">
        <f t="shared" si="7"/>
        <v>0</v>
      </c>
      <c r="CH12">
        <f t="shared" si="7"/>
        <v>0</v>
      </c>
      <c r="CI12">
        <f t="shared" si="7"/>
        <v>0</v>
      </c>
      <c r="CJ12">
        <f t="shared" si="8"/>
        <v>0</v>
      </c>
      <c r="CK12">
        <f t="shared" si="8"/>
        <v>0</v>
      </c>
      <c r="CL12">
        <f t="shared" si="8"/>
        <v>0</v>
      </c>
      <c r="CM12">
        <f t="shared" si="8"/>
        <v>0</v>
      </c>
      <c r="CN12">
        <f t="shared" si="8"/>
        <v>0</v>
      </c>
      <c r="CO12">
        <f t="shared" si="8"/>
        <v>0</v>
      </c>
      <c r="CP12">
        <f t="shared" si="8"/>
        <v>0</v>
      </c>
      <c r="CQ12">
        <f t="shared" si="8"/>
        <v>0</v>
      </c>
      <c r="CR12">
        <f t="shared" si="8"/>
        <v>0</v>
      </c>
      <c r="CS12">
        <f t="shared" si="8"/>
        <v>0</v>
      </c>
      <c r="CT12">
        <f t="shared" si="8"/>
        <v>0</v>
      </c>
      <c r="CU12">
        <f t="shared" si="8"/>
        <v>0</v>
      </c>
      <c r="CV12">
        <f t="shared" si="8"/>
        <v>0</v>
      </c>
      <c r="CW12">
        <f t="shared" si="8"/>
        <v>0</v>
      </c>
      <c r="CX12">
        <f t="shared" si="8"/>
        <v>0</v>
      </c>
      <c r="CZ12">
        <v>1959</v>
      </c>
      <c r="DA12" s="7">
        <f t="shared" si="9"/>
        <v>0.22480269553968937</v>
      </c>
    </row>
    <row r="13" spans="1:105" hidden="1" x14ac:dyDescent="0.3">
      <c r="A13">
        <v>1960</v>
      </c>
      <c r="B13" s="204">
        <f t="shared" ref="B13:K22" si="10">VLOOKUP(B$2,scenarios5,29,FALSE)*VLOOKUP($A13-B$2,output3,3,FALSE)</f>
        <v>3.4634760556954233E-2</v>
      </c>
      <c r="C13" s="204">
        <f t="shared" si="10"/>
        <v>4.8010991356706237E-2</v>
      </c>
      <c r="D13" s="204">
        <f t="shared" si="10"/>
        <v>6.0437599593949537E-2</v>
      </c>
      <c r="E13" s="204">
        <f t="shared" si="10"/>
        <v>3.8933677054885166E-2</v>
      </c>
      <c r="F13" s="204">
        <f t="shared" si="10"/>
        <v>3.6681715998971985E-2</v>
      </c>
      <c r="G13" s="204">
        <f t="shared" si="10"/>
        <v>4.2411094239901748E-2</v>
      </c>
      <c r="H13" s="204">
        <f t="shared" si="10"/>
        <v>3.1236763770059049E-2</v>
      </c>
      <c r="I13" s="204">
        <f t="shared" si="10"/>
        <v>2.1524181268653797E-2</v>
      </c>
      <c r="J13" s="204">
        <f t="shared" si="10"/>
        <v>1.0973091620905746E-2</v>
      </c>
      <c r="K13" s="204">
        <f t="shared" si="10"/>
        <v>8.1403894379365842E-3</v>
      </c>
      <c r="L13" s="204">
        <f t="shared" ref="L13:U22" si="11">VLOOKUP(L$2,scenarios5,29,FALSE)*VLOOKUP($A13-L$2,output3,3,FALSE)</f>
        <v>6.3223929484565698E-3</v>
      </c>
      <c r="M13" s="204">
        <f t="shared" si="11"/>
        <v>0</v>
      </c>
      <c r="N13" s="204">
        <f t="shared" si="11"/>
        <v>0</v>
      </c>
      <c r="O13" s="204">
        <f t="shared" si="11"/>
        <v>0</v>
      </c>
      <c r="P13" s="204">
        <f t="shared" si="11"/>
        <v>0</v>
      </c>
      <c r="Q13" s="204">
        <f t="shared" si="11"/>
        <v>0</v>
      </c>
      <c r="R13" s="204">
        <f t="shared" si="11"/>
        <v>0</v>
      </c>
      <c r="S13" s="204">
        <f t="shared" si="11"/>
        <v>0</v>
      </c>
      <c r="T13" s="204">
        <f t="shared" si="11"/>
        <v>0</v>
      </c>
      <c r="U13" s="204">
        <f t="shared" si="11"/>
        <v>0</v>
      </c>
      <c r="V13" s="204">
        <f t="shared" ref="V13:AE22" si="12">VLOOKUP(V$2,scenarios5,29,FALSE)*VLOOKUP($A13-V$2,output3,3,FALSE)</f>
        <v>0</v>
      </c>
      <c r="W13" s="204">
        <f t="shared" si="12"/>
        <v>0</v>
      </c>
      <c r="X13" s="204">
        <f t="shared" si="12"/>
        <v>0</v>
      </c>
      <c r="Y13" s="204">
        <f t="shared" si="12"/>
        <v>0</v>
      </c>
      <c r="Z13" s="204">
        <f t="shared" si="12"/>
        <v>0</v>
      </c>
      <c r="AA13" s="204">
        <f t="shared" si="12"/>
        <v>0</v>
      </c>
      <c r="AB13" s="204">
        <f t="shared" si="12"/>
        <v>0</v>
      </c>
      <c r="AC13" s="204">
        <f t="shared" si="12"/>
        <v>0</v>
      </c>
      <c r="AD13" s="204">
        <f t="shared" si="12"/>
        <v>0</v>
      </c>
      <c r="AE13" s="204">
        <f t="shared" si="12"/>
        <v>0</v>
      </c>
      <c r="AF13" s="204">
        <f t="shared" ref="AF13:AO22" si="13">VLOOKUP(AF$2,scenarios5,29,FALSE)*VLOOKUP($A13-AF$2,output3,3,FALSE)</f>
        <v>0</v>
      </c>
      <c r="AG13" s="204">
        <f t="shared" si="13"/>
        <v>0</v>
      </c>
      <c r="AH13" s="204">
        <f t="shared" si="13"/>
        <v>0</v>
      </c>
      <c r="AI13" s="204">
        <f t="shared" si="13"/>
        <v>0</v>
      </c>
      <c r="AJ13" s="204">
        <f t="shared" si="13"/>
        <v>0</v>
      </c>
      <c r="AK13" s="204">
        <f t="shared" si="13"/>
        <v>0</v>
      </c>
      <c r="AL13" s="204">
        <f t="shared" si="13"/>
        <v>0</v>
      </c>
      <c r="AM13" s="204">
        <f t="shared" si="13"/>
        <v>0</v>
      </c>
      <c r="AN13" s="204">
        <f t="shared" si="13"/>
        <v>0</v>
      </c>
      <c r="AO13" s="204">
        <f t="shared" si="13"/>
        <v>0</v>
      </c>
      <c r="AP13" s="204">
        <f t="shared" ref="AP13:AY22" si="14">VLOOKUP(AP$2,scenarios5,29,FALSE)*VLOOKUP($A13-AP$2,output3,3,FALSE)</f>
        <v>0</v>
      </c>
      <c r="AQ13" s="204">
        <f t="shared" si="14"/>
        <v>0</v>
      </c>
      <c r="AR13" s="204">
        <f t="shared" si="14"/>
        <v>0</v>
      </c>
      <c r="AS13" s="204">
        <f t="shared" si="14"/>
        <v>0</v>
      </c>
      <c r="AT13" s="204">
        <f t="shared" si="14"/>
        <v>0</v>
      </c>
      <c r="AU13" s="204">
        <f t="shared" si="14"/>
        <v>0</v>
      </c>
      <c r="AV13" s="204">
        <f t="shared" si="14"/>
        <v>0</v>
      </c>
      <c r="AW13" s="204">
        <f t="shared" si="14"/>
        <v>0</v>
      </c>
      <c r="AX13" s="204">
        <f t="shared" si="14"/>
        <v>0</v>
      </c>
      <c r="AY13" s="204">
        <f t="shared" si="14"/>
        <v>0</v>
      </c>
      <c r="AZ13" s="204">
        <f t="shared" ref="AZ13:BI22" si="15">VLOOKUP(AZ$2,scenarios5,29,FALSE)*VLOOKUP($A13-AZ$2,output3,3,FALSE)</f>
        <v>0</v>
      </c>
      <c r="BA13" s="204">
        <f t="shared" si="15"/>
        <v>0</v>
      </c>
      <c r="BB13" s="204">
        <f t="shared" si="15"/>
        <v>0</v>
      </c>
      <c r="BC13" s="204">
        <f t="shared" si="15"/>
        <v>0</v>
      </c>
      <c r="BD13" s="204">
        <f t="shared" si="15"/>
        <v>0</v>
      </c>
      <c r="BE13" s="204">
        <f t="shared" si="15"/>
        <v>0</v>
      </c>
      <c r="BF13" s="204">
        <f t="shared" si="15"/>
        <v>0</v>
      </c>
      <c r="BG13" s="204">
        <f t="shared" si="15"/>
        <v>0</v>
      </c>
      <c r="BH13" s="204">
        <f t="shared" si="15"/>
        <v>0</v>
      </c>
      <c r="BI13" s="204">
        <f t="shared" si="15"/>
        <v>0</v>
      </c>
      <c r="BJ13" s="204">
        <f t="shared" ref="BJ13:BS22" si="16">VLOOKUP(BJ$2,scenarios5,29,FALSE)*VLOOKUP($A13-BJ$2,output3,3,FALSE)</f>
        <v>0</v>
      </c>
      <c r="BK13" s="204">
        <f t="shared" si="16"/>
        <v>0</v>
      </c>
      <c r="BL13" s="204">
        <f t="shared" si="16"/>
        <v>0</v>
      </c>
      <c r="BM13" s="204">
        <f t="shared" si="16"/>
        <v>0</v>
      </c>
      <c r="BN13" s="204">
        <f t="shared" si="16"/>
        <v>0</v>
      </c>
      <c r="BO13" s="204">
        <f t="shared" si="16"/>
        <v>0</v>
      </c>
      <c r="BP13" s="204">
        <f t="shared" si="16"/>
        <v>0</v>
      </c>
      <c r="BQ13" s="204">
        <f t="shared" si="16"/>
        <v>0</v>
      </c>
      <c r="BR13" s="204">
        <f t="shared" si="16"/>
        <v>0</v>
      </c>
      <c r="BS13" s="204">
        <f t="shared" si="16"/>
        <v>0</v>
      </c>
      <c r="BT13">
        <f t="shared" si="7"/>
        <v>0</v>
      </c>
      <c r="BU13">
        <f t="shared" si="7"/>
        <v>0</v>
      </c>
      <c r="BV13">
        <f t="shared" si="7"/>
        <v>0</v>
      </c>
      <c r="BW13">
        <f t="shared" si="7"/>
        <v>0</v>
      </c>
      <c r="BX13">
        <f t="shared" si="7"/>
        <v>0</v>
      </c>
      <c r="BY13">
        <f t="shared" si="7"/>
        <v>0</v>
      </c>
      <c r="BZ13">
        <f t="shared" si="7"/>
        <v>0</v>
      </c>
      <c r="CA13">
        <f t="shared" si="7"/>
        <v>0</v>
      </c>
      <c r="CB13">
        <f t="shared" si="7"/>
        <v>0</v>
      </c>
      <c r="CC13">
        <f t="shared" si="7"/>
        <v>0</v>
      </c>
      <c r="CD13">
        <f t="shared" si="7"/>
        <v>0</v>
      </c>
      <c r="CE13">
        <f t="shared" si="7"/>
        <v>0</v>
      </c>
      <c r="CF13">
        <f t="shared" si="7"/>
        <v>0</v>
      </c>
      <c r="CG13">
        <f t="shared" si="7"/>
        <v>0</v>
      </c>
      <c r="CH13">
        <f t="shared" si="7"/>
        <v>0</v>
      </c>
      <c r="CI13">
        <f t="shared" si="7"/>
        <v>0</v>
      </c>
      <c r="CJ13">
        <f t="shared" si="8"/>
        <v>0</v>
      </c>
      <c r="CK13">
        <f t="shared" si="8"/>
        <v>0</v>
      </c>
      <c r="CL13">
        <f t="shared" si="8"/>
        <v>0</v>
      </c>
      <c r="CM13">
        <f t="shared" si="8"/>
        <v>0</v>
      </c>
      <c r="CN13">
        <f t="shared" si="8"/>
        <v>0</v>
      </c>
      <c r="CO13">
        <f t="shared" si="8"/>
        <v>0</v>
      </c>
      <c r="CP13">
        <f t="shared" si="8"/>
        <v>0</v>
      </c>
      <c r="CQ13">
        <f t="shared" si="8"/>
        <v>0</v>
      </c>
      <c r="CR13">
        <f t="shared" si="8"/>
        <v>0</v>
      </c>
      <c r="CS13">
        <f t="shared" si="8"/>
        <v>0</v>
      </c>
      <c r="CT13">
        <f t="shared" si="8"/>
        <v>0</v>
      </c>
      <c r="CU13">
        <f t="shared" si="8"/>
        <v>0</v>
      </c>
      <c r="CV13">
        <f t="shared" si="8"/>
        <v>0</v>
      </c>
      <c r="CW13">
        <f t="shared" si="8"/>
        <v>0</v>
      </c>
      <c r="CX13">
        <f t="shared" si="8"/>
        <v>0</v>
      </c>
      <c r="CZ13">
        <v>1960</v>
      </c>
      <c r="DA13" s="7">
        <f t="shared" si="9"/>
        <v>0.33930665784738073</v>
      </c>
    </row>
    <row r="14" spans="1:105" hidden="1" x14ac:dyDescent="0.3">
      <c r="A14">
        <v>1961</v>
      </c>
      <c r="B14" s="204">
        <f t="shared" si="10"/>
        <v>4.3157569199486295E-2</v>
      </c>
      <c r="C14" s="204">
        <f t="shared" si="10"/>
        <v>6.2266899181162648E-2</v>
      </c>
      <c r="D14" s="204">
        <f t="shared" si="10"/>
        <v>8.1582226120644655E-2</v>
      </c>
      <c r="E14" s="204">
        <f t="shared" si="10"/>
        <v>5.4699775770041995E-2</v>
      </c>
      <c r="F14" s="204">
        <f t="shared" si="10"/>
        <v>5.3639108019299553E-2</v>
      </c>
      <c r="G14" s="204">
        <f t="shared" si="10"/>
        <v>6.4548054964849375E-2</v>
      </c>
      <c r="H14" s="204">
        <f t="shared" si="10"/>
        <v>4.9481344863568658E-2</v>
      </c>
      <c r="I14" s="204">
        <f t="shared" si="10"/>
        <v>3.548737549203481E-2</v>
      </c>
      <c r="J14" s="204">
        <f t="shared" si="10"/>
        <v>1.8829900520857409E-2</v>
      </c>
      <c r="K14" s="204">
        <f t="shared" si="10"/>
        <v>1.453904837742674E-2</v>
      </c>
      <c r="L14" s="204">
        <f t="shared" si="11"/>
        <v>1.1752873543457503E-2</v>
      </c>
      <c r="M14" s="204">
        <f t="shared" si="11"/>
        <v>5.9439630440687721E-3</v>
      </c>
      <c r="N14" s="204">
        <f t="shared" si="11"/>
        <v>0</v>
      </c>
      <c r="O14" s="204">
        <f t="shared" si="11"/>
        <v>0</v>
      </c>
      <c r="P14" s="204">
        <f t="shared" si="11"/>
        <v>0</v>
      </c>
      <c r="Q14" s="204">
        <f t="shared" si="11"/>
        <v>0</v>
      </c>
      <c r="R14" s="204">
        <f t="shared" si="11"/>
        <v>0</v>
      </c>
      <c r="S14" s="204">
        <f t="shared" si="11"/>
        <v>0</v>
      </c>
      <c r="T14" s="204">
        <f t="shared" si="11"/>
        <v>0</v>
      </c>
      <c r="U14" s="204">
        <f t="shared" si="11"/>
        <v>0</v>
      </c>
      <c r="V14" s="204">
        <f t="shared" si="12"/>
        <v>0</v>
      </c>
      <c r="W14" s="204">
        <f t="shared" si="12"/>
        <v>0</v>
      </c>
      <c r="X14" s="204">
        <f t="shared" si="12"/>
        <v>0</v>
      </c>
      <c r="Y14" s="204">
        <f t="shared" si="12"/>
        <v>0</v>
      </c>
      <c r="Z14" s="204">
        <f t="shared" si="12"/>
        <v>0</v>
      </c>
      <c r="AA14" s="204">
        <f t="shared" si="12"/>
        <v>0</v>
      </c>
      <c r="AB14" s="204">
        <f t="shared" si="12"/>
        <v>0</v>
      </c>
      <c r="AC14" s="204">
        <f t="shared" si="12"/>
        <v>0</v>
      </c>
      <c r="AD14" s="204">
        <f t="shared" si="12"/>
        <v>0</v>
      </c>
      <c r="AE14" s="204">
        <f t="shared" si="12"/>
        <v>0</v>
      </c>
      <c r="AF14" s="204">
        <f t="shared" si="13"/>
        <v>0</v>
      </c>
      <c r="AG14" s="204">
        <f t="shared" si="13"/>
        <v>0</v>
      </c>
      <c r="AH14" s="204">
        <f t="shared" si="13"/>
        <v>0</v>
      </c>
      <c r="AI14" s="204">
        <f t="shared" si="13"/>
        <v>0</v>
      </c>
      <c r="AJ14" s="204">
        <f t="shared" si="13"/>
        <v>0</v>
      </c>
      <c r="AK14" s="204">
        <f t="shared" si="13"/>
        <v>0</v>
      </c>
      <c r="AL14" s="204">
        <f t="shared" si="13"/>
        <v>0</v>
      </c>
      <c r="AM14" s="204">
        <f t="shared" si="13"/>
        <v>0</v>
      </c>
      <c r="AN14" s="204">
        <f t="shared" si="13"/>
        <v>0</v>
      </c>
      <c r="AO14" s="204">
        <f t="shared" si="13"/>
        <v>0</v>
      </c>
      <c r="AP14" s="204">
        <f t="shared" si="14"/>
        <v>0</v>
      </c>
      <c r="AQ14" s="204">
        <f t="shared" si="14"/>
        <v>0</v>
      </c>
      <c r="AR14" s="204">
        <f t="shared" si="14"/>
        <v>0</v>
      </c>
      <c r="AS14" s="204">
        <f t="shared" si="14"/>
        <v>0</v>
      </c>
      <c r="AT14" s="204">
        <f t="shared" si="14"/>
        <v>0</v>
      </c>
      <c r="AU14" s="204">
        <f t="shared" si="14"/>
        <v>0</v>
      </c>
      <c r="AV14" s="204">
        <f t="shared" si="14"/>
        <v>0</v>
      </c>
      <c r="AW14" s="204">
        <f t="shared" si="14"/>
        <v>0</v>
      </c>
      <c r="AX14" s="204">
        <f t="shared" si="14"/>
        <v>0</v>
      </c>
      <c r="AY14" s="204">
        <f t="shared" si="14"/>
        <v>0</v>
      </c>
      <c r="AZ14" s="204">
        <f t="shared" si="15"/>
        <v>0</v>
      </c>
      <c r="BA14" s="204">
        <f t="shared" si="15"/>
        <v>0</v>
      </c>
      <c r="BB14" s="204">
        <f t="shared" si="15"/>
        <v>0</v>
      </c>
      <c r="BC14" s="204">
        <f t="shared" si="15"/>
        <v>0</v>
      </c>
      <c r="BD14" s="204">
        <f t="shared" si="15"/>
        <v>0</v>
      </c>
      <c r="BE14" s="204">
        <f t="shared" si="15"/>
        <v>0</v>
      </c>
      <c r="BF14" s="204">
        <f t="shared" si="15"/>
        <v>0</v>
      </c>
      <c r="BG14" s="204">
        <f t="shared" si="15"/>
        <v>0</v>
      </c>
      <c r="BH14" s="204">
        <f t="shared" si="15"/>
        <v>0</v>
      </c>
      <c r="BI14" s="204">
        <f t="shared" si="15"/>
        <v>0</v>
      </c>
      <c r="BJ14" s="204">
        <f t="shared" si="16"/>
        <v>0</v>
      </c>
      <c r="BK14" s="204">
        <f t="shared" si="16"/>
        <v>0</v>
      </c>
      <c r="BL14" s="204">
        <f t="shared" si="16"/>
        <v>0</v>
      </c>
      <c r="BM14" s="204">
        <f t="shared" si="16"/>
        <v>0</v>
      </c>
      <c r="BN14" s="204">
        <f t="shared" si="16"/>
        <v>0</v>
      </c>
      <c r="BO14" s="204">
        <f t="shared" si="16"/>
        <v>0</v>
      </c>
      <c r="BP14" s="204">
        <f t="shared" si="16"/>
        <v>0</v>
      </c>
      <c r="BQ14" s="204">
        <f t="shared" si="16"/>
        <v>0</v>
      </c>
      <c r="BR14" s="204">
        <f t="shared" si="16"/>
        <v>0</v>
      </c>
      <c r="BS14" s="204">
        <f t="shared" si="16"/>
        <v>0</v>
      </c>
      <c r="BT14">
        <f t="shared" si="7"/>
        <v>0</v>
      </c>
      <c r="BU14">
        <f t="shared" si="7"/>
        <v>0</v>
      </c>
      <c r="BV14">
        <f t="shared" si="7"/>
        <v>0</v>
      </c>
      <c r="BW14">
        <f t="shared" si="7"/>
        <v>0</v>
      </c>
      <c r="BX14">
        <f t="shared" si="7"/>
        <v>0</v>
      </c>
      <c r="BY14">
        <f t="shared" si="7"/>
        <v>0</v>
      </c>
      <c r="BZ14">
        <f t="shared" si="7"/>
        <v>0</v>
      </c>
      <c r="CA14">
        <f t="shared" si="7"/>
        <v>0</v>
      </c>
      <c r="CB14">
        <f t="shared" si="7"/>
        <v>0</v>
      </c>
      <c r="CC14">
        <f t="shared" si="7"/>
        <v>0</v>
      </c>
      <c r="CD14">
        <f t="shared" si="7"/>
        <v>0</v>
      </c>
      <c r="CE14">
        <f t="shared" si="7"/>
        <v>0</v>
      </c>
      <c r="CF14">
        <f t="shared" si="7"/>
        <v>0</v>
      </c>
      <c r="CG14">
        <f t="shared" si="7"/>
        <v>0</v>
      </c>
      <c r="CH14">
        <f t="shared" si="7"/>
        <v>0</v>
      </c>
      <c r="CI14">
        <f t="shared" si="7"/>
        <v>0</v>
      </c>
      <c r="CJ14">
        <f t="shared" si="8"/>
        <v>0</v>
      </c>
      <c r="CK14">
        <f t="shared" si="8"/>
        <v>0</v>
      </c>
      <c r="CL14">
        <f t="shared" si="8"/>
        <v>0</v>
      </c>
      <c r="CM14">
        <f t="shared" si="8"/>
        <v>0</v>
      </c>
      <c r="CN14">
        <f t="shared" si="8"/>
        <v>0</v>
      </c>
      <c r="CO14">
        <f t="shared" si="8"/>
        <v>0</v>
      </c>
      <c r="CP14">
        <f t="shared" si="8"/>
        <v>0</v>
      </c>
      <c r="CQ14">
        <f t="shared" si="8"/>
        <v>0</v>
      </c>
      <c r="CR14">
        <f t="shared" si="8"/>
        <v>0</v>
      </c>
      <c r="CS14">
        <f t="shared" si="8"/>
        <v>0</v>
      </c>
      <c r="CT14">
        <f t="shared" si="8"/>
        <v>0</v>
      </c>
      <c r="CU14">
        <f t="shared" si="8"/>
        <v>0</v>
      </c>
      <c r="CV14">
        <f t="shared" si="8"/>
        <v>0</v>
      </c>
      <c r="CW14">
        <f t="shared" si="8"/>
        <v>0</v>
      </c>
      <c r="CX14">
        <f t="shared" si="8"/>
        <v>0</v>
      </c>
      <c r="CZ14">
        <v>1961</v>
      </c>
      <c r="DA14" s="7">
        <f t="shared" si="9"/>
        <v>0.49592813909689837</v>
      </c>
    </row>
    <row r="15" spans="1:105" hidden="1" x14ac:dyDescent="0.3">
      <c r="A15">
        <v>1962</v>
      </c>
      <c r="B15" s="204">
        <f t="shared" si="10"/>
        <v>5.1668991195756034E-2</v>
      </c>
      <c r="C15" s="204">
        <f t="shared" si="10"/>
        <v>7.758933415547721E-2</v>
      </c>
      <c r="D15" s="204">
        <f t="shared" si="10"/>
        <v>0.10580644359303427</v>
      </c>
      <c r="E15" s="204">
        <f t="shared" si="10"/>
        <v>7.3836974095623648E-2</v>
      </c>
      <c r="F15" s="204">
        <f t="shared" si="10"/>
        <v>7.5360135571695255E-2</v>
      </c>
      <c r="G15" s="204">
        <f t="shared" si="10"/>
        <v>9.4387626053052495E-2</v>
      </c>
      <c r="H15" s="204">
        <f t="shared" si="10"/>
        <v>7.5308704602659093E-2</v>
      </c>
      <c r="I15" s="204">
        <f t="shared" si="10"/>
        <v>5.6214628312663051E-2</v>
      </c>
      <c r="J15" s="204">
        <f t="shared" si="10"/>
        <v>3.1045257513905054E-2</v>
      </c>
      <c r="K15" s="204">
        <f t="shared" si="10"/>
        <v>2.4949106785301888E-2</v>
      </c>
      <c r="L15" s="204">
        <f t="shared" si="11"/>
        <v>2.0991083820360908E-2</v>
      </c>
      <c r="M15" s="204">
        <f t="shared" si="11"/>
        <v>1.1049399582317796E-2</v>
      </c>
      <c r="N15" s="204">
        <f t="shared" si="11"/>
        <v>5.6939905170680545E-3</v>
      </c>
      <c r="O15" s="204">
        <f t="shared" si="11"/>
        <v>0</v>
      </c>
      <c r="P15" s="204">
        <f t="shared" si="11"/>
        <v>0</v>
      </c>
      <c r="Q15" s="204">
        <f t="shared" si="11"/>
        <v>0</v>
      </c>
      <c r="R15" s="204">
        <f t="shared" si="11"/>
        <v>0</v>
      </c>
      <c r="S15" s="204">
        <f t="shared" si="11"/>
        <v>0</v>
      </c>
      <c r="T15" s="204">
        <f t="shared" si="11"/>
        <v>0</v>
      </c>
      <c r="U15" s="204">
        <f t="shared" si="11"/>
        <v>0</v>
      </c>
      <c r="V15" s="204">
        <f t="shared" si="12"/>
        <v>0</v>
      </c>
      <c r="W15" s="204">
        <f t="shared" si="12"/>
        <v>0</v>
      </c>
      <c r="X15" s="204">
        <f t="shared" si="12"/>
        <v>0</v>
      </c>
      <c r="Y15" s="204">
        <f t="shared" si="12"/>
        <v>0</v>
      </c>
      <c r="Z15" s="204">
        <f t="shared" si="12"/>
        <v>0</v>
      </c>
      <c r="AA15" s="204">
        <f t="shared" si="12"/>
        <v>0</v>
      </c>
      <c r="AB15" s="204">
        <f t="shared" si="12"/>
        <v>0</v>
      </c>
      <c r="AC15" s="204">
        <f t="shared" si="12"/>
        <v>0</v>
      </c>
      <c r="AD15" s="204">
        <f t="shared" si="12"/>
        <v>0</v>
      </c>
      <c r="AE15" s="204">
        <f t="shared" si="12"/>
        <v>0</v>
      </c>
      <c r="AF15" s="204">
        <f t="shared" si="13"/>
        <v>0</v>
      </c>
      <c r="AG15" s="204">
        <f t="shared" si="13"/>
        <v>0</v>
      </c>
      <c r="AH15" s="204">
        <f t="shared" si="13"/>
        <v>0</v>
      </c>
      <c r="AI15" s="204">
        <f t="shared" si="13"/>
        <v>0</v>
      </c>
      <c r="AJ15" s="204">
        <f t="shared" si="13"/>
        <v>0</v>
      </c>
      <c r="AK15" s="204">
        <f t="shared" si="13"/>
        <v>0</v>
      </c>
      <c r="AL15" s="204">
        <f t="shared" si="13"/>
        <v>0</v>
      </c>
      <c r="AM15" s="204">
        <f t="shared" si="13"/>
        <v>0</v>
      </c>
      <c r="AN15" s="204">
        <f t="shared" si="13"/>
        <v>0</v>
      </c>
      <c r="AO15" s="204">
        <f t="shared" si="13"/>
        <v>0</v>
      </c>
      <c r="AP15" s="204">
        <f t="shared" si="14"/>
        <v>0</v>
      </c>
      <c r="AQ15" s="204">
        <f t="shared" si="14"/>
        <v>0</v>
      </c>
      <c r="AR15" s="204">
        <f t="shared" si="14"/>
        <v>0</v>
      </c>
      <c r="AS15" s="204">
        <f t="shared" si="14"/>
        <v>0</v>
      </c>
      <c r="AT15" s="204">
        <f t="shared" si="14"/>
        <v>0</v>
      </c>
      <c r="AU15" s="204">
        <f t="shared" si="14"/>
        <v>0</v>
      </c>
      <c r="AV15" s="204">
        <f t="shared" si="14"/>
        <v>0</v>
      </c>
      <c r="AW15" s="204">
        <f t="shared" si="14"/>
        <v>0</v>
      </c>
      <c r="AX15" s="204">
        <f t="shared" si="14"/>
        <v>0</v>
      </c>
      <c r="AY15" s="204">
        <f t="shared" si="14"/>
        <v>0</v>
      </c>
      <c r="AZ15" s="204">
        <f t="shared" si="15"/>
        <v>0</v>
      </c>
      <c r="BA15" s="204">
        <f t="shared" si="15"/>
        <v>0</v>
      </c>
      <c r="BB15" s="204">
        <f t="shared" si="15"/>
        <v>0</v>
      </c>
      <c r="BC15" s="204">
        <f t="shared" si="15"/>
        <v>0</v>
      </c>
      <c r="BD15" s="204">
        <f t="shared" si="15"/>
        <v>0</v>
      </c>
      <c r="BE15" s="204">
        <f t="shared" si="15"/>
        <v>0</v>
      </c>
      <c r="BF15" s="204">
        <f t="shared" si="15"/>
        <v>0</v>
      </c>
      <c r="BG15" s="204">
        <f t="shared" si="15"/>
        <v>0</v>
      </c>
      <c r="BH15" s="204">
        <f t="shared" si="15"/>
        <v>0</v>
      </c>
      <c r="BI15" s="204">
        <f t="shared" si="15"/>
        <v>0</v>
      </c>
      <c r="BJ15" s="204">
        <f t="shared" si="16"/>
        <v>0</v>
      </c>
      <c r="BK15" s="204">
        <f t="shared" si="16"/>
        <v>0</v>
      </c>
      <c r="BL15" s="204">
        <f t="shared" si="16"/>
        <v>0</v>
      </c>
      <c r="BM15" s="204">
        <f t="shared" si="16"/>
        <v>0</v>
      </c>
      <c r="BN15" s="204">
        <f t="shared" si="16"/>
        <v>0</v>
      </c>
      <c r="BO15" s="204">
        <f t="shared" si="16"/>
        <v>0</v>
      </c>
      <c r="BP15" s="204">
        <f t="shared" si="16"/>
        <v>0</v>
      </c>
      <c r="BQ15" s="204">
        <f t="shared" si="16"/>
        <v>0</v>
      </c>
      <c r="BR15" s="204">
        <f t="shared" si="16"/>
        <v>0</v>
      </c>
      <c r="BS15" s="204">
        <f t="shared" si="16"/>
        <v>0</v>
      </c>
      <c r="BT15">
        <f t="shared" si="7"/>
        <v>0</v>
      </c>
      <c r="BU15">
        <f t="shared" si="7"/>
        <v>0</v>
      </c>
      <c r="BV15">
        <f t="shared" si="7"/>
        <v>0</v>
      </c>
      <c r="BW15">
        <f t="shared" si="7"/>
        <v>0</v>
      </c>
      <c r="BX15">
        <f t="shared" si="7"/>
        <v>0</v>
      </c>
      <c r="BY15">
        <f t="shared" si="7"/>
        <v>0</v>
      </c>
      <c r="BZ15">
        <f t="shared" si="7"/>
        <v>0</v>
      </c>
      <c r="CA15">
        <f t="shared" si="7"/>
        <v>0</v>
      </c>
      <c r="CB15">
        <f t="shared" si="7"/>
        <v>0</v>
      </c>
      <c r="CC15">
        <f t="shared" si="7"/>
        <v>0</v>
      </c>
      <c r="CD15">
        <f t="shared" si="7"/>
        <v>0</v>
      </c>
      <c r="CE15">
        <f t="shared" si="7"/>
        <v>0</v>
      </c>
      <c r="CF15">
        <f t="shared" si="7"/>
        <v>0</v>
      </c>
      <c r="CG15">
        <f t="shared" si="7"/>
        <v>0</v>
      </c>
      <c r="CH15">
        <f t="shared" si="7"/>
        <v>0</v>
      </c>
      <c r="CI15">
        <f t="shared" si="7"/>
        <v>0</v>
      </c>
      <c r="CJ15">
        <f t="shared" si="8"/>
        <v>0</v>
      </c>
      <c r="CK15">
        <f t="shared" si="8"/>
        <v>0</v>
      </c>
      <c r="CL15">
        <f t="shared" si="8"/>
        <v>0</v>
      </c>
      <c r="CM15">
        <f t="shared" si="8"/>
        <v>0</v>
      </c>
      <c r="CN15">
        <f t="shared" si="8"/>
        <v>0</v>
      </c>
      <c r="CO15">
        <f t="shared" si="8"/>
        <v>0</v>
      </c>
      <c r="CP15">
        <f t="shared" si="8"/>
        <v>0</v>
      </c>
      <c r="CQ15">
        <f t="shared" si="8"/>
        <v>0</v>
      </c>
      <c r="CR15">
        <f t="shared" si="8"/>
        <v>0</v>
      </c>
      <c r="CS15">
        <f t="shared" si="8"/>
        <v>0</v>
      </c>
      <c r="CT15">
        <f t="shared" si="8"/>
        <v>0</v>
      </c>
      <c r="CU15">
        <f t="shared" si="8"/>
        <v>0</v>
      </c>
      <c r="CV15">
        <f t="shared" si="8"/>
        <v>0</v>
      </c>
      <c r="CW15">
        <f t="shared" si="8"/>
        <v>0</v>
      </c>
      <c r="CX15">
        <f t="shared" si="8"/>
        <v>0</v>
      </c>
      <c r="CZ15">
        <v>1962</v>
      </c>
      <c r="DA15" s="7">
        <f t="shared" si="9"/>
        <v>0.70390167579891483</v>
      </c>
    </row>
    <row r="16" spans="1:105" hidden="1" x14ac:dyDescent="0.3">
      <c r="A16">
        <v>1963</v>
      </c>
      <c r="B16" s="204">
        <f t="shared" si="10"/>
        <v>5.9433486785862924E-2</v>
      </c>
      <c r="C16" s="204">
        <f t="shared" si="10"/>
        <v>9.2891298043997414E-2</v>
      </c>
      <c r="D16" s="204">
        <f t="shared" si="10"/>
        <v>0.13184294730748627</v>
      </c>
      <c r="E16" s="204">
        <f t="shared" si="10"/>
        <v>9.5761393212975526E-2</v>
      </c>
      <c r="F16" s="204">
        <f t="shared" si="10"/>
        <v>0.1017255427415745</v>
      </c>
      <c r="G16" s="204">
        <f t="shared" si="10"/>
        <v>0.13260966780225361</v>
      </c>
      <c r="H16" s="204">
        <f t="shared" si="10"/>
        <v>0.11012275819072261</v>
      </c>
      <c r="I16" s="204">
        <f t="shared" si="10"/>
        <v>8.5556503155264002E-2</v>
      </c>
      <c r="J16" s="204">
        <f t="shared" si="10"/>
        <v>4.9177984785231423E-2</v>
      </c>
      <c r="K16" s="204">
        <f t="shared" si="10"/>
        <v>4.1134123041896141E-2</v>
      </c>
      <c r="L16" s="204">
        <f t="shared" si="11"/>
        <v>3.6020843880436831E-2</v>
      </c>
      <c r="M16" s="204">
        <f t="shared" si="11"/>
        <v>1.9734652290733408E-2</v>
      </c>
      <c r="N16" s="204">
        <f t="shared" si="11"/>
        <v>1.058471864218497E-2</v>
      </c>
      <c r="O16" s="204">
        <f t="shared" si="11"/>
        <v>4.6569463839594583E-3</v>
      </c>
      <c r="P16" s="204">
        <f t="shared" si="11"/>
        <v>0</v>
      </c>
      <c r="Q16" s="204">
        <f t="shared" si="11"/>
        <v>0</v>
      </c>
      <c r="R16" s="204">
        <f t="shared" si="11"/>
        <v>0</v>
      </c>
      <c r="S16" s="204">
        <f t="shared" si="11"/>
        <v>0</v>
      </c>
      <c r="T16" s="204">
        <f t="shared" si="11"/>
        <v>0</v>
      </c>
      <c r="U16" s="204">
        <f t="shared" si="11"/>
        <v>0</v>
      </c>
      <c r="V16" s="204">
        <f t="shared" si="12"/>
        <v>0</v>
      </c>
      <c r="W16" s="204">
        <f t="shared" si="12"/>
        <v>0</v>
      </c>
      <c r="X16" s="204">
        <f t="shared" si="12"/>
        <v>0</v>
      </c>
      <c r="Y16" s="204">
        <f t="shared" si="12"/>
        <v>0</v>
      </c>
      <c r="Z16" s="204">
        <f t="shared" si="12"/>
        <v>0</v>
      </c>
      <c r="AA16" s="204">
        <f t="shared" si="12"/>
        <v>0</v>
      </c>
      <c r="AB16" s="204">
        <f t="shared" si="12"/>
        <v>0</v>
      </c>
      <c r="AC16" s="204">
        <f t="shared" si="12"/>
        <v>0</v>
      </c>
      <c r="AD16" s="204">
        <f t="shared" si="12"/>
        <v>0</v>
      </c>
      <c r="AE16" s="204">
        <f t="shared" si="12"/>
        <v>0</v>
      </c>
      <c r="AF16" s="204">
        <f t="shared" si="13"/>
        <v>0</v>
      </c>
      <c r="AG16" s="204">
        <f t="shared" si="13"/>
        <v>0</v>
      </c>
      <c r="AH16" s="204">
        <f t="shared" si="13"/>
        <v>0</v>
      </c>
      <c r="AI16" s="204">
        <f t="shared" si="13"/>
        <v>0</v>
      </c>
      <c r="AJ16" s="204">
        <f t="shared" si="13"/>
        <v>0</v>
      </c>
      <c r="AK16" s="204">
        <f t="shared" si="13"/>
        <v>0</v>
      </c>
      <c r="AL16" s="204">
        <f t="shared" si="13"/>
        <v>0</v>
      </c>
      <c r="AM16" s="204">
        <f t="shared" si="13"/>
        <v>0</v>
      </c>
      <c r="AN16" s="204">
        <f t="shared" si="13"/>
        <v>0</v>
      </c>
      <c r="AO16" s="204">
        <f t="shared" si="13"/>
        <v>0</v>
      </c>
      <c r="AP16" s="204">
        <f t="shared" si="14"/>
        <v>0</v>
      </c>
      <c r="AQ16" s="204">
        <f t="shared" si="14"/>
        <v>0</v>
      </c>
      <c r="AR16" s="204">
        <f t="shared" si="14"/>
        <v>0</v>
      </c>
      <c r="AS16" s="204">
        <f t="shared" si="14"/>
        <v>0</v>
      </c>
      <c r="AT16" s="204">
        <f t="shared" si="14"/>
        <v>0</v>
      </c>
      <c r="AU16" s="204">
        <f t="shared" si="14"/>
        <v>0</v>
      </c>
      <c r="AV16" s="204">
        <f t="shared" si="14"/>
        <v>0</v>
      </c>
      <c r="AW16" s="204">
        <f t="shared" si="14"/>
        <v>0</v>
      </c>
      <c r="AX16" s="204">
        <f t="shared" si="14"/>
        <v>0</v>
      </c>
      <c r="AY16" s="204">
        <f t="shared" si="14"/>
        <v>0</v>
      </c>
      <c r="AZ16" s="204">
        <f t="shared" si="15"/>
        <v>0</v>
      </c>
      <c r="BA16" s="204">
        <f t="shared" si="15"/>
        <v>0</v>
      </c>
      <c r="BB16" s="204">
        <f t="shared" si="15"/>
        <v>0</v>
      </c>
      <c r="BC16" s="204">
        <f t="shared" si="15"/>
        <v>0</v>
      </c>
      <c r="BD16" s="204">
        <f t="shared" si="15"/>
        <v>0</v>
      </c>
      <c r="BE16" s="204">
        <f t="shared" si="15"/>
        <v>0</v>
      </c>
      <c r="BF16" s="204">
        <f t="shared" si="15"/>
        <v>0</v>
      </c>
      <c r="BG16" s="204">
        <f t="shared" si="15"/>
        <v>0</v>
      </c>
      <c r="BH16" s="204">
        <f t="shared" si="15"/>
        <v>0</v>
      </c>
      <c r="BI16" s="204">
        <f t="shared" si="15"/>
        <v>0</v>
      </c>
      <c r="BJ16" s="204">
        <f t="shared" si="16"/>
        <v>0</v>
      </c>
      <c r="BK16" s="204">
        <f t="shared" si="16"/>
        <v>0</v>
      </c>
      <c r="BL16" s="204">
        <f t="shared" si="16"/>
        <v>0</v>
      </c>
      <c r="BM16" s="204">
        <f t="shared" si="16"/>
        <v>0</v>
      </c>
      <c r="BN16" s="204">
        <f t="shared" si="16"/>
        <v>0</v>
      </c>
      <c r="BO16" s="204">
        <f t="shared" si="16"/>
        <v>0</v>
      </c>
      <c r="BP16" s="204">
        <f t="shared" si="16"/>
        <v>0</v>
      </c>
      <c r="BQ16" s="204">
        <f t="shared" si="16"/>
        <v>0</v>
      </c>
      <c r="BR16" s="204">
        <f t="shared" si="16"/>
        <v>0</v>
      </c>
      <c r="BS16" s="204">
        <f t="shared" si="16"/>
        <v>0</v>
      </c>
      <c r="BT16">
        <f t="shared" si="7"/>
        <v>0</v>
      </c>
      <c r="BU16">
        <f t="shared" si="7"/>
        <v>0</v>
      </c>
      <c r="BV16">
        <f t="shared" si="7"/>
        <v>0</v>
      </c>
      <c r="BW16">
        <f t="shared" si="7"/>
        <v>0</v>
      </c>
      <c r="BX16">
        <f t="shared" si="7"/>
        <v>0</v>
      </c>
      <c r="BY16">
        <f t="shared" si="7"/>
        <v>0</v>
      </c>
      <c r="BZ16">
        <f t="shared" si="7"/>
        <v>0</v>
      </c>
      <c r="CA16">
        <f t="shared" si="7"/>
        <v>0</v>
      </c>
      <c r="CB16">
        <f t="shared" si="7"/>
        <v>0</v>
      </c>
      <c r="CC16">
        <f t="shared" si="7"/>
        <v>0</v>
      </c>
      <c r="CD16">
        <f t="shared" si="7"/>
        <v>0</v>
      </c>
      <c r="CE16">
        <f t="shared" si="7"/>
        <v>0</v>
      </c>
      <c r="CF16">
        <f t="shared" si="7"/>
        <v>0</v>
      </c>
      <c r="CG16">
        <f t="shared" si="7"/>
        <v>0</v>
      </c>
      <c r="CH16">
        <f t="shared" si="7"/>
        <v>0</v>
      </c>
      <c r="CI16">
        <f t="shared" si="7"/>
        <v>0</v>
      </c>
      <c r="CJ16">
        <f t="shared" si="8"/>
        <v>0</v>
      </c>
      <c r="CK16">
        <f t="shared" si="8"/>
        <v>0</v>
      </c>
      <c r="CL16">
        <f t="shared" si="8"/>
        <v>0</v>
      </c>
      <c r="CM16">
        <f t="shared" si="8"/>
        <v>0</v>
      </c>
      <c r="CN16">
        <f t="shared" si="8"/>
        <v>0</v>
      </c>
      <c r="CO16">
        <f t="shared" si="8"/>
        <v>0</v>
      </c>
      <c r="CP16">
        <f t="shared" si="8"/>
        <v>0</v>
      </c>
      <c r="CQ16">
        <f t="shared" si="8"/>
        <v>0</v>
      </c>
      <c r="CR16">
        <f t="shared" si="8"/>
        <v>0</v>
      </c>
      <c r="CS16">
        <f t="shared" si="8"/>
        <v>0</v>
      </c>
      <c r="CT16">
        <f t="shared" si="8"/>
        <v>0</v>
      </c>
      <c r="CU16">
        <f t="shared" si="8"/>
        <v>0</v>
      </c>
      <c r="CV16">
        <f t="shared" si="8"/>
        <v>0</v>
      </c>
      <c r="CW16">
        <f t="shared" si="8"/>
        <v>0</v>
      </c>
      <c r="CX16">
        <f t="shared" si="8"/>
        <v>0</v>
      </c>
      <c r="CZ16">
        <v>1963</v>
      </c>
      <c r="DA16" s="7">
        <f t="shared" si="9"/>
        <v>0.97125286626457896</v>
      </c>
    </row>
    <row r="17" spans="1:105" hidden="1" x14ac:dyDescent="0.3">
      <c r="A17">
        <v>1964</v>
      </c>
      <c r="B17" s="204">
        <f t="shared" si="10"/>
        <v>6.5684161155569007E-2</v>
      </c>
      <c r="C17" s="204">
        <f t="shared" si="10"/>
        <v>0.10685042628184784</v>
      </c>
      <c r="D17" s="204">
        <f t="shared" si="10"/>
        <v>0.15784466572167646</v>
      </c>
      <c r="E17" s="204">
        <f t="shared" si="10"/>
        <v>0.11932604377131714</v>
      </c>
      <c r="F17" s="204">
        <f t="shared" si="10"/>
        <v>0.1319309169639529</v>
      </c>
      <c r="G17" s="204">
        <f t="shared" si="10"/>
        <v>0.17900432805259997</v>
      </c>
      <c r="H17" s="204">
        <f t="shared" si="10"/>
        <v>0.154716703786273</v>
      </c>
      <c r="I17" s="204">
        <f t="shared" si="10"/>
        <v>0.12510795608982311</v>
      </c>
      <c r="J17" s="204">
        <f t="shared" si="10"/>
        <v>7.4847002225920362E-2</v>
      </c>
      <c r="K17" s="204">
        <f t="shared" si="10"/>
        <v>6.5159494206229726E-2</v>
      </c>
      <c r="L17" s="204">
        <f t="shared" si="11"/>
        <v>5.9388331494244787E-2</v>
      </c>
      <c r="M17" s="204">
        <f t="shared" si="11"/>
        <v>3.3864798753730621E-2</v>
      </c>
      <c r="N17" s="204">
        <f t="shared" si="11"/>
        <v>1.8904714273619103E-2</v>
      </c>
      <c r="O17" s="204">
        <f t="shared" si="11"/>
        <v>8.6569282225171674E-3</v>
      </c>
      <c r="P17" s="204">
        <f t="shared" si="11"/>
        <v>7.3174498082942919E-3</v>
      </c>
      <c r="Q17" s="204">
        <f t="shared" si="11"/>
        <v>0</v>
      </c>
      <c r="R17" s="204">
        <f t="shared" si="11"/>
        <v>0</v>
      </c>
      <c r="S17" s="204">
        <f t="shared" si="11"/>
        <v>0</v>
      </c>
      <c r="T17" s="204">
        <f t="shared" si="11"/>
        <v>0</v>
      </c>
      <c r="U17" s="204">
        <f t="shared" si="11"/>
        <v>0</v>
      </c>
      <c r="V17" s="204">
        <f t="shared" si="12"/>
        <v>0</v>
      </c>
      <c r="W17" s="204">
        <f t="shared" si="12"/>
        <v>0</v>
      </c>
      <c r="X17" s="204">
        <f t="shared" si="12"/>
        <v>0</v>
      </c>
      <c r="Y17" s="204">
        <f t="shared" si="12"/>
        <v>0</v>
      </c>
      <c r="Z17" s="204">
        <f t="shared" si="12"/>
        <v>0</v>
      </c>
      <c r="AA17" s="204">
        <f t="shared" si="12"/>
        <v>0</v>
      </c>
      <c r="AB17" s="204">
        <f t="shared" si="12"/>
        <v>0</v>
      </c>
      <c r="AC17" s="204">
        <f t="shared" si="12"/>
        <v>0</v>
      </c>
      <c r="AD17" s="204">
        <f t="shared" si="12"/>
        <v>0</v>
      </c>
      <c r="AE17" s="204">
        <f t="shared" si="12"/>
        <v>0</v>
      </c>
      <c r="AF17" s="204">
        <f t="shared" si="13"/>
        <v>0</v>
      </c>
      <c r="AG17" s="204">
        <f t="shared" si="13"/>
        <v>0</v>
      </c>
      <c r="AH17" s="204">
        <f t="shared" si="13"/>
        <v>0</v>
      </c>
      <c r="AI17" s="204">
        <f t="shared" si="13"/>
        <v>0</v>
      </c>
      <c r="AJ17" s="204">
        <f t="shared" si="13"/>
        <v>0</v>
      </c>
      <c r="AK17" s="204">
        <f t="shared" si="13"/>
        <v>0</v>
      </c>
      <c r="AL17" s="204">
        <f t="shared" si="13"/>
        <v>0</v>
      </c>
      <c r="AM17" s="204">
        <f t="shared" si="13"/>
        <v>0</v>
      </c>
      <c r="AN17" s="204">
        <f t="shared" si="13"/>
        <v>0</v>
      </c>
      <c r="AO17" s="204">
        <f t="shared" si="13"/>
        <v>0</v>
      </c>
      <c r="AP17" s="204">
        <f t="shared" si="14"/>
        <v>0</v>
      </c>
      <c r="AQ17" s="204">
        <f t="shared" si="14"/>
        <v>0</v>
      </c>
      <c r="AR17" s="204">
        <f t="shared" si="14"/>
        <v>0</v>
      </c>
      <c r="AS17" s="204">
        <f t="shared" si="14"/>
        <v>0</v>
      </c>
      <c r="AT17" s="204">
        <f t="shared" si="14"/>
        <v>0</v>
      </c>
      <c r="AU17" s="204">
        <f t="shared" si="14"/>
        <v>0</v>
      </c>
      <c r="AV17" s="204">
        <f t="shared" si="14"/>
        <v>0</v>
      </c>
      <c r="AW17" s="204">
        <f t="shared" si="14"/>
        <v>0</v>
      </c>
      <c r="AX17" s="204">
        <f t="shared" si="14"/>
        <v>0</v>
      </c>
      <c r="AY17" s="204">
        <f t="shared" si="14"/>
        <v>0</v>
      </c>
      <c r="AZ17" s="204">
        <f t="shared" si="15"/>
        <v>0</v>
      </c>
      <c r="BA17" s="204">
        <f t="shared" si="15"/>
        <v>0</v>
      </c>
      <c r="BB17" s="204">
        <f t="shared" si="15"/>
        <v>0</v>
      </c>
      <c r="BC17" s="204">
        <f t="shared" si="15"/>
        <v>0</v>
      </c>
      <c r="BD17" s="204">
        <f t="shared" si="15"/>
        <v>0</v>
      </c>
      <c r="BE17" s="204">
        <f t="shared" si="15"/>
        <v>0</v>
      </c>
      <c r="BF17" s="204">
        <f t="shared" si="15"/>
        <v>0</v>
      </c>
      <c r="BG17" s="204">
        <f t="shared" si="15"/>
        <v>0</v>
      </c>
      <c r="BH17" s="204">
        <f t="shared" si="15"/>
        <v>0</v>
      </c>
      <c r="BI17" s="204">
        <f t="shared" si="15"/>
        <v>0</v>
      </c>
      <c r="BJ17" s="204">
        <f t="shared" si="16"/>
        <v>0</v>
      </c>
      <c r="BK17" s="204">
        <f t="shared" si="16"/>
        <v>0</v>
      </c>
      <c r="BL17" s="204">
        <f t="shared" si="16"/>
        <v>0</v>
      </c>
      <c r="BM17" s="204">
        <f t="shared" si="16"/>
        <v>0</v>
      </c>
      <c r="BN17" s="204">
        <f t="shared" si="16"/>
        <v>0</v>
      </c>
      <c r="BO17" s="204">
        <f t="shared" si="16"/>
        <v>0</v>
      </c>
      <c r="BP17" s="204">
        <f t="shared" si="16"/>
        <v>0</v>
      </c>
      <c r="BQ17" s="204">
        <f t="shared" si="16"/>
        <v>0</v>
      </c>
      <c r="BR17" s="204">
        <f t="shared" si="16"/>
        <v>0</v>
      </c>
      <c r="BS17" s="204">
        <f t="shared" si="16"/>
        <v>0</v>
      </c>
      <c r="BT17">
        <f t="shared" si="7"/>
        <v>0</v>
      </c>
      <c r="BU17">
        <f t="shared" si="7"/>
        <v>0</v>
      </c>
      <c r="BV17">
        <f t="shared" si="7"/>
        <v>0</v>
      </c>
      <c r="BW17">
        <f t="shared" si="7"/>
        <v>0</v>
      </c>
      <c r="BX17">
        <f t="shared" si="7"/>
        <v>0</v>
      </c>
      <c r="BY17">
        <f t="shared" si="7"/>
        <v>0</v>
      </c>
      <c r="BZ17">
        <f t="shared" si="7"/>
        <v>0</v>
      </c>
      <c r="CA17">
        <f t="shared" si="7"/>
        <v>0</v>
      </c>
      <c r="CB17">
        <f t="shared" si="7"/>
        <v>0</v>
      </c>
      <c r="CC17">
        <f t="shared" si="7"/>
        <v>0</v>
      </c>
      <c r="CD17">
        <f t="shared" si="7"/>
        <v>0</v>
      </c>
      <c r="CE17">
        <f t="shared" si="7"/>
        <v>0</v>
      </c>
      <c r="CF17">
        <f t="shared" si="7"/>
        <v>0</v>
      </c>
      <c r="CG17">
        <f t="shared" si="7"/>
        <v>0</v>
      </c>
      <c r="CH17">
        <f t="shared" si="7"/>
        <v>0</v>
      </c>
      <c r="CI17">
        <f t="shared" si="7"/>
        <v>0</v>
      </c>
      <c r="CJ17">
        <f t="shared" si="8"/>
        <v>0</v>
      </c>
      <c r="CK17">
        <f t="shared" si="8"/>
        <v>0</v>
      </c>
      <c r="CL17">
        <f t="shared" si="8"/>
        <v>0</v>
      </c>
      <c r="CM17">
        <f t="shared" si="8"/>
        <v>0</v>
      </c>
      <c r="CN17">
        <f t="shared" si="8"/>
        <v>0</v>
      </c>
      <c r="CO17">
        <f t="shared" si="8"/>
        <v>0</v>
      </c>
      <c r="CP17">
        <f t="shared" si="8"/>
        <v>0</v>
      </c>
      <c r="CQ17">
        <f t="shared" si="8"/>
        <v>0</v>
      </c>
      <c r="CR17">
        <f t="shared" si="8"/>
        <v>0</v>
      </c>
      <c r="CS17">
        <f t="shared" si="8"/>
        <v>0</v>
      </c>
      <c r="CT17">
        <f t="shared" si="8"/>
        <v>0</v>
      </c>
      <c r="CU17">
        <f t="shared" si="8"/>
        <v>0</v>
      </c>
      <c r="CV17">
        <f t="shared" si="8"/>
        <v>0</v>
      </c>
      <c r="CW17">
        <f t="shared" si="8"/>
        <v>0</v>
      </c>
      <c r="CX17">
        <f t="shared" si="8"/>
        <v>0</v>
      </c>
      <c r="CZ17">
        <v>1964</v>
      </c>
      <c r="DA17" s="7">
        <f t="shared" si="9"/>
        <v>1.3086039208076152</v>
      </c>
    </row>
    <row r="18" spans="1:105" hidden="1" x14ac:dyDescent="0.3">
      <c r="A18">
        <v>1965</v>
      </c>
      <c r="B18" s="204">
        <f t="shared" si="10"/>
        <v>6.9745842844158246E-2</v>
      </c>
      <c r="C18" s="204">
        <f t="shared" si="10"/>
        <v>0.11808798371068409</v>
      </c>
      <c r="D18" s="204">
        <f t="shared" si="10"/>
        <v>0.18156458326902195</v>
      </c>
      <c r="E18" s="204">
        <f t="shared" si="10"/>
        <v>0.142859211475654</v>
      </c>
      <c r="F18" s="204">
        <f t="shared" si="10"/>
        <v>0.16439604567383764</v>
      </c>
      <c r="G18" s="204">
        <f t="shared" si="10"/>
        <v>0.23215609869480675</v>
      </c>
      <c r="H18" s="204">
        <f t="shared" si="10"/>
        <v>0.20884570528502819</v>
      </c>
      <c r="I18" s="204">
        <f t="shared" si="10"/>
        <v>0.17577012146873289</v>
      </c>
      <c r="J18" s="204">
        <f t="shared" si="10"/>
        <v>0.10944761792031241</v>
      </c>
      <c r="K18" s="204">
        <f t="shared" si="10"/>
        <v>9.9170245165436793E-2</v>
      </c>
      <c r="L18" s="204">
        <f t="shared" si="11"/>
        <v>9.4075510932261561E-2</v>
      </c>
      <c r="M18" s="204">
        <f t="shared" si="11"/>
        <v>5.5833614033254902E-2</v>
      </c>
      <c r="N18" s="204">
        <f t="shared" si="11"/>
        <v>3.2440619421174384E-2</v>
      </c>
      <c r="O18" s="204">
        <f t="shared" si="11"/>
        <v>1.5461606497660594E-2</v>
      </c>
      <c r="P18" s="204">
        <f t="shared" si="11"/>
        <v>1.3602612643441413E-2</v>
      </c>
      <c r="Q18" s="204">
        <f t="shared" si="11"/>
        <v>7.0978916635849425E-3</v>
      </c>
      <c r="R18" s="204">
        <f t="shared" si="11"/>
        <v>0</v>
      </c>
      <c r="S18" s="204">
        <f t="shared" si="11"/>
        <v>0</v>
      </c>
      <c r="T18" s="204">
        <f t="shared" si="11"/>
        <v>0</v>
      </c>
      <c r="U18" s="204">
        <f t="shared" si="11"/>
        <v>0</v>
      </c>
      <c r="V18" s="204">
        <f t="shared" si="12"/>
        <v>0</v>
      </c>
      <c r="W18" s="204">
        <f t="shared" si="12"/>
        <v>0</v>
      </c>
      <c r="X18" s="204">
        <f t="shared" si="12"/>
        <v>0</v>
      </c>
      <c r="Y18" s="204">
        <f t="shared" si="12"/>
        <v>0</v>
      </c>
      <c r="Z18" s="204">
        <f t="shared" si="12"/>
        <v>0</v>
      </c>
      <c r="AA18" s="204">
        <f t="shared" si="12"/>
        <v>0</v>
      </c>
      <c r="AB18" s="204">
        <f t="shared" si="12"/>
        <v>0</v>
      </c>
      <c r="AC18" s="204">
        <f t="shared" si="12"/>
        <v>0</v>
      </c>
      <c r="AD18" s="204">
        <f t="shared" si="12"/>
        <v>0</v>
      </c>
      <c r="AE18" s="204">
        <f t="shared" si="12"/>
        <v>0</v>
      </c>
      <c r="AF18" s="204">
        <f t="shared" si="13"/>
        <v>0</v>
      </c>
      <c r="AG18" s="204">
        <f t="shared" si="13"/>
        <v>0</v>
      </c>
      <c r="AH18" s="204">
        <f t="shared" si="13"/>
        <v>0</v>
      </c>
      <c r="AI18" s="204">
        <f t="shared" si="13"/>
        <v>0</v>
      </c>
      <c r="AJ18" s="204">
        <f t="shared" si="13"/>
        <v>0</v>
      </c>
      <c r="AK18" s="204">
        <f t="shared" si="13"/>
        <v>0</v>
      </c>
      <c r="AL18" s="204">
        <f t="shared" si="13"/>
        <v>0</v>
      </c>
      <c r="AM18" s="204">
        <f t="shared" si="13"/>
        <v>0</v>
      </c>
      <c r="AN18" s="204">
        <f t="shared" si="13"/>
        <v>0</v>
      </c>
      <c r="AO18" s="204">
        <f t="shared" si="13"/>
        <v>0</v>
      </c>
      <c r="AP18" s="204">
        <f t="shared" si="14"/>
        <v>0</v>
      </c>
      <c r="AQ18" s="204">
        <f t="shared" si="14"/>
        <v>0</v>
      </c>
      <c r="AR18" s="204">
        <f t="shared" si="14"/>
        <v>0</v>
      </c>
      <c r="AS18" s="204">
        <f t="shared" si="14"/>
        <v>0</v>
      </c>
      <c r="AT18" s="204">
        <f t="shared" si="14"/>
        <v>0</v>
      </c>
      <c r="AU18" s="204">
        <f t="shared" si="14"/>
        <v>0</v>
      </c>
      <c r="AV18" s="204">
        <f t="shared" si="14"/>
        <v>0</v>
      </c>
      <c r="AW18" s="204">
        <f t="shared" si="14"/>
        <v>0</v>
      </c>
      <c r="AX18" s="204">
        <f t="shared" si="14"/>
        <v>0</v>
      </c>
      <c r="AY18" s="204">
        <f t="shared" si="14"/>
        <v>0</v>
      </c>
      <c r="AZ18" s="204">
        <f t="shared" si="15"/>
        <v>0</v>
      </c>
      <c r="BA18" s="204">
        <f t="shared" si="15"/>
        <v>0</v>
      </c>
      <c r="BB18" s="204">
        <f t="shared" si="15"/>
        <v>0</v>
      </c>
      <c r="BC18" s="204">
        <f t="shared" si="15"/>
        <v>0</v>
      </c>
      <c r="BD18" s="204">
        <f t="shared" si="15"/>
        <v>0</v>
      </c>
      <c r="BE18" s="204">
        <f t="shared" si="15"/>
        <v>0</v>
      </c>
      <c r="BF18" s="204">
        <f t="shared" si="15"/>
        <v>0</v>
      </c>
      <c r="BG18" s="204">
        <f t="shared" si="15"/>
        <v>0</v>
      </c>
      <c r="BH18" s="204">
        <f t="shared" si="15"/>
        <v>0</v>
      </c>
      <c r="BI18" s="204">
        <f t="shared" si="15"/>
        <v>0</v>
      </c>
      <c r="BJ18" s="204">
        <f t="shared" si="16"/>
        <v>0</v>
      </c>
      <c r="BK18" s="204">
        <f t="shared" si="16"/>
        <v>0</v>
      </c>
      <c r="BL18" s="204">
        <f t="shared" si="16"/>
        <v>0</v>
      </c>
      <c r="BM18" s="204">
        <f t="shared" si="16"/>
        <v>0</v>
      </c>
      <c r="BN18" s="204">
        <f t="shared" si="16"/>
        <v>0</v>
      </c>
      <c r="BO18" s="204">
        <f t="shared" si="16"/>
        <v>0</v>
      </c>
      <c r="BP18" s="204">
        <f t="shared" si="16"/>
        <v>0</v>
      </c>
      <c r="BQ18" s="204">
        <f t="shared" si="16"/>
        <v>0</v>
      </c>
      <c r="BR18" s="204">
        <f t="shared" si="16"/>
        <v>0</v>
      </c>
      <c r="BS18" s="204">
        <f t="shared" si="16"/>
        <v>0</v>
      </c>
      <c r="BT18">
        <f t="shared" si="7"/>
        <v>0</v>
      </c>
      <c r="BU18">
        <f t="shared" si="7"/>
        <v>0</v>
      </c>
      <c r="BV18">
        <f t="shared" si="7"/>
        <v>0</v>
      </c>
      <c r="BW18">
        <f t="shared" si="7"/>
        <v>0</v>
      </c>
      <c r="BX18">
        <f t="shared" si="7"/>
        <v>0</v>
      </c>
      <c r="BY18">
        <f t="shared" si="7"/>
        <v>0</v>
      </c>
      <c r="BZ18">
        <f t="shared" si="7"/>
        <v>0</v>
      </c>
      <c r="CA18">
        <f t="shared" si="7"/>
        <v>0</v>
      </c>
      <c r="CB18">
        <f t="shared" si="7"/>
        <v>0</v>
      </c>
      <c r="CC18">
        <f t="shared" si="7"/>
        <v>0</v>
      </c>
      <c r="CD18">
        <f t="shared" si="7"/>
        <v>0</v>
      </c>
      <c r="CE18">
        <f t="shared" si="7"/>
        <v>0</v>
      </c>
      <c r="CF18">
        <f t="shared" si="7"/>
        <v>0</v>
      </c>
      <c r="CG18">
        <f t="shared" si="7"/>
        <v>0</v>
      </c>
      <c r="CH18">
        <f t="shared" si="7"/>
        <v>0</v>
      </c>
      <c r="CI18">
        <f t="shared" ref="CD18:CS33" si="17">VLOOKUP(CI$2,scenarios4,23,FALSE)*VLOOKUP($A18-CI$2,output4,4,FALSE)</f>
        <v>0</v>
      </c>
      <c r="CJ18">
        <f t="shared" si="17"/>
        <v>0</v>
      </c>
      <c r="CK18">
        <f t="shared" si="17"/>
        <v>0</v>
      </c>
      <c r="CL18">
        <f t="shared" si="17"/>
        <v>0</v>
      </c>
      <c r="CM18">
        <f t="shared" si="17"/>
        <v>0</v>
      </c>
      <c r="CN18">
        <f t="shared" si="8"/>
        <v>0</v>
      </c>
      <c r="CO18">
        <f t="shared" si="8"/>
        <v>0</v>
      </c>
      <c r="CP18">
        <f t="shared" si="8"/>
        <v>0</v>
      </c>
      <c r="CQ18">
        <f t="shared" si="8"/>
        <v>0</v>
      </c>
      <c r="CR18">
        <f t="shared" si="8"/>
        <v>0</v>
      </c>
      <c r="CS18">
        <f t="shared" si="8"/>
        <v>0</v>
      </c>
      <c r="CT18">
        <f t="shared" si="8"/>
        <v>0</v>
      </c>
      <c r="CU18">
        <f t="shared" si="8"/>
        <v>0</v>
      </c>
      <c r="CV18">
        <f t="shared" si="8"/>
        <v>0</v>
      </c>
      <c r="CW18">
        <f t="shared" si="8"/>
        <v>0</v>
      </c>
      <c r="CX18">
        <f t="shared" si="8"/>
        <v>0</v>
      </c>
      <c r="CZ18">
        <v>1965</v>
      </c>
      <c r="DA18" s="7">
        <f t="shared" si="9"/>
        <v>1.7205553106990503</v>
      </c>
    </row>
    <row r="19" spans="1:105" hidden="1" x14ac:dyDescent="0.3">
      <c r="A19">
        <v>1966</v>
      </c>
      <c r="B19" s="204">
        <f t="shared" si="10"/>
        <v>7.1154802330905778E-2</v>
      </c>
      <c r="C19" s="204">
        <f t="shared" si="10"/>
        <v>0.12539013681185748</v>
      </c>
      <c r="D19" s="204">
        <f t="shared" si="10"/>
        <v>0.20065989718144736</v>
      </c>
      <c r="E19" s="204">
        <f t="shared" si="10"/>
        <v>0.16432720788584854</v>
      </c>
      <c r="F19" s="204">
        <f t="shared" si="10"/>
        <v>0.19681780030928456</v>
      </c>
      <c r="G19" s="204">
        <f t="shared" si="10"/>
        <v>0.28928431244754604</v>
      </c>
      <c r="H19" s="204">
        <f t="shared" si="10"/>
        <v>0.27085827865508588</v>
      </c>
      <c r="I19" s="204">
        <f t="shared" si="10"/>
        <v>0.23726484657327304</v>
      </c>
      <c r="J19" s="204">
        <f t="shared" si="10"/>
        <v>0.15376816709006774</v>
      </c>
      <c r="K19" s="204">
        <f t="shared" si="10"/>
        <v>0.14501512123583207</v>
      </c>
      <c r="L19" s="204">
        <f t="shared" si="11"/>
        <v>0.14317931096408268</v>
      </c>
      <c r="M19" s="204">
        <f t="shared" si="11"/>
        <v>8.8444575478301854E-2</v>
      </c>
      <c r="N19" s="204">
        <f t="shared" si="11"/>
        <v>5.3485539274377922E-2</v>
      </c>
      <c r="O19" s="204">
        <f t="shared" si="11"/>
        <v>2.6532222850387546E-2</v>
      </c>
      <c r="P19" s="204">
        <f t="shared" si="11"/>
        <v>2.4294788939793224E-2</v>
      </c>
      <c r="Q19" s="204">
        <f t="shared" si="11"/>
        <v>1.3194469851425444E-2</v>
      </c>
      <c r="R19" s="204">
        <f t="shared" si="11"/>
        <v>6.1612326126989003E-3</v>
      </c>
      <c r="S19" s="204">
        <f t="shared" si="11"/>
        <v>0</v>
      </c>
      <c r="T19" s="204">
        <f t="shared" si="11"/>
        <v>0</v>
      </c>
      <c r="U19" s="204">
        <f t="shared" si="11"/>
        <v>0</v>
      </c>
      <c r="V19" s="204">
        <f t="shared" si="12"/>
        <v>0</v>
      </c>
      <c r="W19" s="204">
        <f t="shared" si="12"/>
        <v>0</v>
      </c>
      <c r="X19" s="204">
        <f t="shared" si="12"/>
        <v>0</v>
      </c>
      <c r="Y19" s="204">
        <f t="shared" si="12"/>
        <v>0</v>
      </c>
      <c r="Z19" s="204">
        <f t="shared" si="12"/>
        <v>0</v>
      </c>
      <c r="AA19" s="204">
        <f t="shared" si="12"/>
        <v>0</v>
      </c>
      <c r="AB19" s="204">
        <f t="shared" si="12"/>
        <v>0</v>
      </c>
      <c r="AC19" s="204">
        <f t="shared" si="12"/>
        <v>0</v>
      </c>
      <c r="AD19" s="204">
        <f t="shared" si="12"/>
        <v>0</v>
      </c>
      <c r="AE19" s="204">
        <f t="shared" si="12"/>
        <v>0</v>
      </c>
      <c r="AF19" s="204">
        <f t="shared" si="13"/>
        <v>0</v>
      </c>
      <c r="AG19" s="204">
        <f t="shared" si="13"/>
        <v>0</v>
      </c>
      <c r="AH19" s="204">
        <f t="shared" si="13"/>
        <v>0</v>
      </c>
      <c r="AI19" s="204">
        <f t="shared" si="13"/>
        <v>0</v>
      </c>
      <c r="AJ19" s="204">
        <f t="shared" si="13"/>
        <v>0</v>
      </c>
      <c r="AK19" s="204">
        <f t="shared" si="13"/>
        <v>0</v>
      </c>
      <c r="AL19" s="204">
        <f t="shared" si="13"/>
        <v>0</v>
      </c>
      <c r="AM19" s="204">
        <f t="shared" si="13"/>
        <v>0</v>
      </c>
      <c r="AN19" s="204">
        <f t="shared" si="13"/>
        <v>0</v>
      </c>
      <c r="AO19" s="204">
        <f t="shared" si="13"/>
        <v>0</v>
      </c>
      <c r="AP19" s="204">
        <f t="shared" si="14"/>
        <v>0</v>
      </c>
      <c r="AQ19" s="204">
        <f t="shared" si="14"/>
        <v>0</v>
      </c>
      <c r="AR19" s="204">
        <f t="shared" si="14"/>
        <v>0</v>
      </c>
      <c r="AS19" s="204">
        <f t="shared" si="14"/>
        <v>0</v>
      </c>
      <c r="AT19" s="204">
        <f t="shared" si="14"/>
        <v>0</v>
      </c>
      <c r="AU19" s="204">
        <f t="shared" si="14"/>
        <v>0</v>
      </c>
      <c r="AV19" s="204">
        <f t="shared" si="14"/>
        <v>0</v>
      </c>
      <c r="AW19" s="204">
        <f t="shared" si="14"/>
        <v>0</v>
      </c>
      <c r="AX19" s="204">
        <f t="shared" si="14"/>
        <v>0</v>
      </c>
      <c r="AY19" s="204">
        <f t="shared" si="14"/>
        <v>0</v>
      </c>
      <c r="AZ19" s="204">
        <f t="shared" si="15"/>
        <v>0</v>
      </c>
      <c r="BA19" s="204">
        <f t="shared" si="15"/>
        <v>0</v>
      </c>
      <c r="BB19" s="204">
        <f t="shared" si="15"/>
        <v>0</v>
      </c>
      <c r="BC19" s="204">
        <f t="shared" si="15"/>
        <v>0</v>
      </c>
      <c r="BD19" s="204">
        <f t="shared" si="15"/>
        <v>0</v>
      </c>
      <c r="BE19" s="204">
        <f t="shared" si="15"/>
        <v>0</v>
      </c>
      <c r="BF19" s="204">
        <f t="shared" si="15"/>
        <v>0</v>
      </c>
      <c r="BG19" s="204">
        <f t="shared" si="15"/>
        <v>0</v>
      </c>
      <c r="BH19" s="204">
        <f t="shared" si="15"/>
        <v>0</v>
      </c>
      <c r="BI19" s="204">
        <f t="shared" si="15"/>
        <v>0</v>
      </c>
      <c r="BJ19" s="204">
        <f t="shared" si="16"/>
        <v>0</v>
      </c>
      <c r="BK19" s="204">
        <f t="shared" si="16"/>
        <v>0</v>
      </c>
      <c r="BL19" s="204">
        <f t="shared" si="16"/>
        <v>0</v>
      </c>
      <c r="BM19" s="204">
        <f t="shared" si="16"/>
        <v>0</v>
      </c>
      <c r="BN19" s="204">
        <f t="shared" si="16"/>
        <v>0</v>
      </c>
      <c r="BO19" s="204">
        <f t="shared" si="16"/>
        <v>0</v>
      </c>
      <c r="BP19" s="204">
        <f t="shared" si="16"/>
        <v>0</v>
      </c>
      <c r="BQ19" s="204">
        <f t="shared" si="16"/>
        <v>0</v>
      </c>
      <c r="BR19" s="204">
        <f t="shared" si="16"/>
        <v>0</v>
      </c>
      <c r="BS19" s="204">
        <f t="shared" si="16"/>
        <v>0</v>
      </c>
      <c r="BT19">
        <f t="shared" ref="BT19:CI34" si="18">VLOOKUP(BT$2,scenarios4,23,FALSE)*VLOOKUP($A19-BT$2,output4,4,FALSE)</f>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7"/>
        <v>0</v>
      </c>
      <c r="CE19">
        <f t="shared" si="17"/>
        <v>0</v>
      </c>
      <c r="CF19">
        <f t="shared" si="17"/>
        <v>0</v>
      </c>
      <c r="CG19">
        <f t="shared" si="17"/>
        <v>0</v>
      </c>
      <c r="CH19">
        <f t="shared" si="17"/>
        <v>0</v>
      </c>
      <c r="CI19">
        <f t="shared" si="17"/>
        <v>0</v>
      </c>
      <c r="CJ19">
        <f t="shared" si="17"/>
        <v>0</v>
      </c>
      <c r="CK19">
        <f t="shared" si="17"/>
        <v>0</v>
      </c>
      <c r="CL19">
        <f t="shared" si="17"/>
        <v>0</v>
      </c>
      <c r="CM19">
        <f t="shared" si="17"/>
        <v>0</v>
      </c>
      <c r="CN19">
        <f t="shared" si="17"/>
        <v>0</v>
      </c>
      <c r="CO19">
        <f t="shared" si="17"/>
        <v>0</v>
      </c>
      <c r="CP19">
        <f t="shared" si="17"/>
        <v>0</v>
      </c>
      <c r="CQ19">
        <f t="shared" si="17"/>
        <v>0</v>
      </c>
      <c r="CR19">
        <f t="shared" si="17"/>
        <v>0</v>
      </c>
      <c r="CS19">
        <f t="shared" si="17"/>
        <v>0</v>
      </c>
      <c r="CT19">
        <f t="shared" ref="CT19:CX33" si="19">VLOOKUP(CT$2,scenarios4,23,FALSE)*VLOOKUP($A19-CT$2,output4,4,FALSE)</f>
        <v>0</v>
      </c>
      <c r="CU19">
        <f t="shared" si="19"/>
        <v>0</v>
      </c>
      <c r="CV19">
        <f t="shared" si="19"/>
        <v>0</v>
      </c>
      <c r="CW19">
        <f t="shared" si="19"/>
        <v>0</v>
      </c>
      <c r="CX19">
        <f t="shared" si="19"/>
        <v>0</v>
      </c>
      <c r="CZ19">
        <v>1966</v>
      </c>
      <c r="DA19" s="7">
        <f t="shared" si="9"/>
        <v>2.2098327104922157</v>
      </c>
    </row>
    <row r="20" spans="1:105" hidden="1" x14ac:dyDescent="0.3">
      <c r="A20">
        <v>1967</v>
      </c>
      <c r="B20" s="204">
        <f t="shared" si="10"/>
        <v>6.9745842844158246E-2</v>
      </c>
      <c r="C20" s="204">
        <f t="shared" si="10"/>
        <v>0.12792318560159524</v>
      </c>
      <c r="D20" s="204">
        <f t="shared" si="10"/>
        <v>0.21306801225329502</v>
      </c>
      <c r="E20" s="204">
        <f t="shared" si="10"/>
        <v>0.18160965120401101</v>
      </c>
      <c r="F20" s="204">
        <f t="shared" si="10"/>
        <v>0.22639435884448392</v>
      </c>
      <c r="G20" s="204">
        <f t="shared" si="10"/>
        <v>0.34633620174095697</v>
      </c>
      <c r="H20" s="204">
        <f t="shared" si="10"/>
        <v>0.33751019831905515</v>
      </c>
      <c r="I20" s="204">
        <f t="shared" si="10"/>
        <v>0.30771591802901604</v>
      </c>
      <c r="J20" s="204">
        <f t="shared" si="10"/>
        <v>0.20756531467134648</v>
      </c>
      <c r="K20" s="204">
        <f t="shared" si="10"/>
        <v>0.20373864517556975</v>
      </c>
      <c r="L20" s="204">
        <f t="shared" si="11"/>
        <v>0.20936889994858873</v>
      </c>
      <c r="M20" s="204">
        <f t="shared" si="11"/>
        <v>0.13460924368098603</v>
      </c>
      <c r="N20" s="204">
        <f t="shared" si="11"/>
        <v>8.4725051337942642E-2</v>
      </c>
      <c r="O20" s="204">
        <f t="shared" si="11"/>
        <v>4.3744240172389953E-2</v>
      </c>
      <c r="P20" s="204">
        <f t="shared" si="11"/>
        <v>4.1690024536017931E-2</v>
      </c>
      <c r="Q20" s="204">
        <f t="shared" si="11"/>
        <v>2.3565830228019072E-2</v>
      </c>
      <c r="R20" s="204">
        <f t="shared" si="11"/>
        <v>1.1453288076084199E-2</v>
      </c>
      <c r="S20" s="204">
        <f t="shared" si="11"/>
        <v>6.0169791085824429E-3</v>
      </c>
      <c r="T20" s="204">
        <f t="shared" si="11"/>
        <v>0</v>
      </c>
      <c r="U20" s="204">
        <f t="shared" si="11"/>
        <v>0</v>
      </c>
      <c r="V20" s="204">
        <f t="shared" si="12"/>
        <v>0</v>
      </c>
      <c r="W20" s="204">
        <f t="shared" si="12"/>
        <v>0</v>
      </c>
      <c r="X20" s="204">
        <f t="shared" si="12"/>
        <v>0</v>
      </c>
      <c r="Y20" s="204">
        <f t="shared" si="12"/>
        <v>0</v>
      </c>
      <c r="Z20" s="204">
        <f t="shared" si="12"/>
        <v>0</v>
      </c>
      <c r="AA20" s="204">
        <f t="shared" si="12"/>
        <v>0</v>
      </c>
      <c r="AB20" s="204">
        <f t="shared" si="12"/>
        <v>0</v>
      </c>
      <c r="AC20" s="204">
        <f t="shared" si="12"/>
        <v>0</v>
      </c>
      <c r="AD20" s="204">
        <f t="shared" si="12"/>
        <v>0</v>
      </c>
      <c r="AE20" s="204">
        <f t="shared" si="12"/>
        <v>0</v>
      </c>
      <c r="AF20" s="204">
        <f t="shared" si="13"/>
        <v>0</v>
      </c>
      <c r="AG20" s="204">
        <f t="shared" si="13"/>
        <v>0</v>
      </c>
      <c r="AH20" s="204">
        <f t="shared" si="13"/>
        <v>0</v>
      </c>
      <c r="AI20" s="204">
        <f t="shared" si="13"/>
        <v>0</v>
      </c>
      <c r="AJ20" s="204">
        <f t="shared" si="13"/>
        <v>0</v>
      </c>
      <c r="AK20" s="204">
        <f t="shared" si="13"/>
        <v>0</v>
      </c>
      <c r="AL20" s="204">
        <f t="shared" si="13"/>
        <v>0</v>
      </c>
      <c r="AM20" s="204">
        <f t="shared" si="13"/>
        <v>0</v>
      </c>
      <c r="AN20" s="204">
        <f t="shared" si="13"/>
        <v>0</v>
      </c>
      <c r="AO20" s="204">
        <f t="shared" si="13"/>
        <v>0</v>
      </c>
      <c r="AP20" s="204">
        <f t="shared" si="14"/>
        <v>0</v>
      </c>
      <c r="AQ20" s="204">
        <f t="shared" si="14"/>
        <v>0</v>
      </c>
      <c r="AR20" s="204">
        <f t="shared" si="14"/>
        <v>0</v>
      </c>
      <c r="AS20" s="204">
        <f t="shared" si="14"/>
        <v>0</v>
      </c>
      <c r="AT20" s="204">
        <f t="shared" si="14"/>
        <v>0</v>
      </c>
      <c r="AU20" s="204">
        <f t="shared" si="14"/>
        <v>0</v>
      </c>
      <c r="AV20" s="204">
        <f t="shared" si="14"/>
        <v>0</v>
      </c>
      <c r="AW20" s="204">
        <f t="shared" si="14"/>
        <v>0</v>
      </c>
      <c r="AX20" s="204">
        <f t="shared" si="14"/>
        <v>0</v>
      </c>
      <c r="AY20" s="204">
        <f t="shared" si="14"/>
        <v>0</v>
      </c>
      <c r="AZ20" s="204">
        <f t="shared" si="15"/>
        <v>0</v>
      </c>
      <c r="BA20" s="204">
        <f t="shared" si="15"/>
        <v>0</v>
      </c>
      <c r="BB20" s="204">
        <f t="shared" si="15"/>
        <v>0</v>
      </c>
      <c r="BC20" s="204">
        <f t="shared" si="15"/>
        <v>0</v>
      </c>
      <c r="BD20" s="204">
        <f t="shared" si="15"/>
        <v>0</v>
      </c>
      <c r="BE20" s="204">
        <f t="shared" si="15"/>
        <v>0</v>
      </c>
      <c r="BF20" s="204">
        <f t="shared" si="15"/>
        <v>0</v>
      </c>
      <c r="BG20" s="204">
        <f t="shared" si="15"/>
        <v>0</v>
      </c>
      <c r="BH20" s="204">
        <f t="shared" si="15"/>
        <v>0</v>
      </c>
      <c r="BI20" s="204">
        <f t="shared" si="15"/>
        <v>0</v>
      </c>
      <c r="BJ20" s="204">
        <f t="shared" si="16"/>
        <v>0</v>
      </c>
      <c r="BK20" s="204">
        <f t="shared" si="16"/>
        <v>0</v>
      </c>
      <c r="BL20" s="204">
        <f t="shared" si="16"/>
        <v>0</v>
      </c>
      <c r="BM20" s="204">
        <f t="shared" si="16"/>
        <v>0</v>
      </c>
      <c r="BN20" s="204">
        <f t="shared" si="16"/>
        <v>0</v>
      </c>
      <c r="BO20" s="204">
        <f t="shared" si="16"/>
        <v>0</v>
      </c>
      <c r="BP20" s="204">
        <f t="shared" si="16"/>
        <v>0</v>
      </c>
      <c r="BQ20" s="204">
        <f t="shared" si="16"/>
        <v>0</v>
      </c>
      <c r="BR20" s="204">
        <f t="shared" si="16"/>
        <v>0</v>
      </c>
      <c r="BS20" s="204">
        <f t="shared" si="16"/>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7"/>
        <v>0</v>
      </c>
      <c r="CE20">
        <f t="shared" si="17"/>
        <v>0</v>
      </c>
      <c r="CF20">
        <f t="shared" si="17"/>
        <v>0</v>
      </c>
      <c r="CG20">
        <f t="shared" si="17"/>
        <v>0</v>
      </c>
      <c r="CH20">
        <f t="shared" si="17"/>
        <v>0</v>
      </c>
      <c r="CI20">
        <f t="shared" si="17"/>
        <v>0</v>
      </c>
      <c r="CJ20">
        <f t="shared" si="17"/>
        <v>0</v>
      </c>
      <c r="CK20">
        <f t="shared" si="17"/>
        <v>0</v>
      </c>
      <c r="CL20">
        <f t="shared" si="17"/>
        <v>0</v>
      </c>
      <c r="CM20">
        <f t="shared" si="17"/>
        <v>0</v>
      </c>
      <c r="CN20">
        <f t="shared" si="17"/>
        <v>0</v>
      </c>
      <c r="CO20">
        <f t="shared" si="17"/>
        <v>0</v>
      </c>
      <c r="CP20">
        <f t="shared" si="17"/>
        <v>0</v>
      </c>
      <c r="CQ20">
        <f t="shared" si="17"/>
        <v>0</v>
      </c>
      <c r="CR20">
        <f t="shared" si="17"/>
        <v>0</v>
      </c>
      <c r="CS20">
        <f t="shared" si="17"/>
        <v>0</v>
      </c>
      <c r="CT20">
        <f t="shared" si="19"/>
        <v>0</v>
      </c>
      <c r="CU20">
        <f t="shared" si="19"/>
        <v>0</v>
      </c>
      <c r="CV20">
        <f t="shared" si="19"/>
        <v>0</v>
      </c>
      <c r="CW20">
        <f t="shared" si="19"/>
        <v>0</v>
      </c>
      <c r="CX20">
        <f t="shared" si="19"/>
        <v>0</v>
      </c>
      <c r="CZ20">
        <v>1967</v>
      </c>
      <c r="DA20" s="7">
        <f t="shared" si="9"/>
        <v>2.7767808857720992</v>
      </c>
    </row>
    <row r="21" spans="1:105" hidden="1" x14ac:dyDescent="0.3">
      <c r="A21">
        <v>1968</v>
      </c>
      <c r="B21" s="204">
        <f t="shared" si="10"/>
        <v>6.5684161155569007E-2</v>
      </c>
      <c r="C21" s="204">
        <f t="shared" si="10"/>
        <v>0.12539013681185748</v>
      </c>
      <c r="D21" s="204">
        <f t="shared" si="10"/>
        <v>0.21737227161764883</v>
      </c>
      <c r="E21" s="204">
        <f t="shared" si="10"/>
        <v>0.19283976485377438</v>
      </c>
      <c r="F21" s="204">
        <f t="shared" si="10"/>
        <v>0.25020446141130592</v>
      </c>
      <c r="G21" s="204">
        <f t="shared" si="10"/>
        <v>0.3983814584583536</v>
      </c>
      <c r="H21" s="204">
        <f t="shared" si="10"/>
        <v>0.4040730696582584</v>
      </c>
      <c r="I21" s="204">
        <f t="shared" si="10"/>
        <v>0.38343764508729078</v>
      </c>
      <c r="J21" s="204">
        <f t="shared" si="10"/>
        <v>0.26919770154551759</v>
      </c>
      <c r="K21" s="204">
        <f t="shared" si="10"/>
        <v>0.27501840463384503</v>
      </c>
      <c r="L21" s="204">
        <f t="shared" si="11"/>
        <v>0.29415233152171988</v>
      </c>
      <c r="M21" s="204">
        <f t="shared" si="11"/>
        <v>0.19683702263010208</v>
      </c>
      <c r="N21" s="204">
        <f t="shared" si="11"/>
        <v>0.12894827093416386</v>
      </c>
      <c r="O21" s="204">
        <f t="shared" si="11"/>
        <v>6.9294112850433409E-2</v>
      </c>
      <c r="P21" s="204">
        <f t="shared" si="11"/>
        <v>6.873523022854304E-2</v>
      </c>
      <c r="Q21" s="204">
        <f t="shared" si="11"/>
        <v>4.0439126384364046E-2</v>
      </c>
      <c r="R21" s="204">
        <f t="shared" si="11"/>
        <v>2.0456012662337965E-2</v>
      </c>
      <c r="S21" s="204">
        <f t="shared" si="11"/>
        <v>1.1185131192147521E-2</v>
      </c>
      <c r="T21" s="204">
        <f t="shared" si="11"/>
        <v>8.0315573084091887E-3</v>
      </c>
      <c r="U21" s="204">
        <f t="shared" si="11"/>
        <v>0</v>
      </c>
      <c r="V21" s="204">
        <f t="shared" si="12"/>
        <v>0</v>
      </c>
      <c r="W21" s="204">
        <f t="shared" si="12"/>
        <v>0</v>
      </c>
      <c r="X21" s="204">
        <f t="shared" si="12"/>
        <v>0</v>
      </c>
      <c r="Y21" s="204">
        <f t="shared" si="12"/>
        <v>0</v>
      </c>
      <c r="Z21" s="204">
        <f t="shared" si="12"/>
        <v>0</v>
      </c>
      <c r="AA21" s="204">
        <f t="shared" si="12"/>
        <v>0</v>
      </c>
      <c r="AB21" s="204">
        <f t="shared" si="12"/>
        <v>0</v>
      </c>
      <c r="AC21" s="204">
        <f t="shared" si="12"/>
        <v>0</v>
      </c>
      <c r="AD21" s="204">
        <f t="shared" si="12"/>
        <v>0</v>
      </c>
      <c r="AE21" s="204">
        <f t="shared" si="12"/>
        <v>0</v>
      </c>
      <c r="AF21" s="204">
        <f t="shared" si="13"/>
        <v>0</v>
      </c>
      <c r="AG21" s="204">
        <f t="shared" si="13"/>
        <v>0</v>
      </c>
      <c r="AH21" s="204">
        <f t="shared" si="13"/>
        <v>0</v>
      </c>
      <c r="AI21" s="204">
        <f t="shared" si="13"/>
        <v>0</v>
      </c>
      <c r="AJ21" s="204">
        <f t="shared" si="13"/>
        <v>0</v>
      </c>
      <c r="AK21" s="204">
        <f t="shared" si="13"/>
        <v>0</v>
      </c>
      <c r="AL21" s="204">
        <f t="shared" si="13"/>
        <v>0</v>
      </c>
      <c r="AM21" s="204">
        <f t="shared" si="13"/>
        <v>0</v>
      </c>
      <c r="AN21" s="204">
        <f t="shared" si="13"/>
        <v>0</v>
      </c>
      <c r="AO21" s="204">
        <f t="shared" si="13"/>
        <v>0</v>
      </c>
      <c r="AP21" s="204">
        <f t="shared" si="14"/>
        <v>0</v>
      </c>
      <c r="AQ21" s="204">
        <f t="shared" si="14"/>
        <v>0</v>
      </c>
      <c r="AR21" s="204">
        <f t="shared" si="14"/>
        <v>0</v>
      </c>
      <c r="AS21" s="204">
        <f t="shared" si="14"/>
        <v>0</v>
      </c>
      <c r="AT21" s="204">
        <f t="shared" si="14"/>
        <v>0</v>
      </c>
      <c r="AU21" s="204">
        <f t="shared" si="14"/>
        <v>0</v>
      </c>
      <c r="AV21" s="204">
        <f t="shared" si="14"/>
        <v>0</v>
      </c>
      <c r="AW21" s="204">
        <f t="shared" si="14"/>
        <v>0</v>
      </c>
      <c r="AX21" s="204">
        <f t="shared" si="14"/>
        <v>0</v>
      </c>
      <c r="AY21" s="204">
        <f t="shared" si="14"/>
        <v>0</v>
      </c>
      <c r="AZ21" s="204">
        <f t="shared" si="15"/>
        <v>0</v>
      </c>
      <c r="BA21" s="204">
        <f t="shared" si="15"/>
        <v>0</v>
      </c>
      <c r="BB21" s="204">
        <f t="shared" si="15"/>
        <v>0</v>
      </c>
      <c r="BC21" s="204">
        <f t="shared" si="15"/>
        <v>0</v>
      </c>
      <c r="BD21" s="204">
        <f t="shared" si="15"/>
        <v>0</v>
      </c>
      <c r="BE21" s="204">
        <f t="shared" si="15"/>
        <v>0</v>
      </c>
      <c r="BF21" s="204">
        <f t="shared" si="15"/>
        <v>0</v>
      </c>
      <c r="BG21" s="204">
        <f t="shared" si="15"/>
        <v>0</v>
      </c>
      <c r="BH21" s="204">
        <f t="shared" si="15"/>
        <v>0</v>
      </c>
      <c r="BI21" s="204">
        <f t="shared" si="15"/>
        <v>0</v>
      </c>
      <c r="BJ21" s="204">
        <f t="shared" si="16"/>
        <v>0</v>
      </c>
      <c r="BK21" s="204">
        <f t="shared" si="16"/>
        <v>0</v>
      </c>
      <c r="BL21" s="204">
        <f t="shared" si="16"/>
        <v>0</v>
      </c>
      <c r="BM21" s="204">
        <f t="shared" si="16"/>
        <v>0</v>
      </c>
      <c r="BN21" s="204">
        <f t="shared" si="16"/>
        <v>0</v>
      </c>
      <c r="BO21" s="204">
        <f t="shared" si="16"/>
        <v>0</v>
      </c>
      <c r="BP21" s="204">
        <f t="shared" si="16"/>
        <v>0</v>
      </c>
      <c r="BQ21" s="204">
        <f t="shared" si="16"/>
        <v>0</v>
      </c>
      <c r="BR21" s="204">
        <f t="shared" si="16"/>
        <v>0</v>
      </c>
      <c r="BS21" s="204">
        <f t="shared" si="16"/>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7"/>
        <v>0</v>
      </c>
      <c r="CE21">
        <f t="shared" si="17"/>
        <v>0</v>
      </c>
      <c r="CF21">
        <f t="shared" si="17"/>
        <v>0</v>
      </c>
      <c r="CG21">
        <f t="shared" si="17"/>
        <v>0</v>
      </c>
      <c r="CH21">
        <f t="shared" si="17"/>
        <v>0</v>
      </c>
      <c r="CI21">
        <f t="shared" si="17"/>
        <v>0</v>
      </c>
      <c r="CJ21">
        <f t="shared" si="17"/>
        <v>0</v>
      </c>
      <c r="CK21">
        <f t="shared" si="17"/>
        <v>0</v>
      </c>
      <c r="CL21">
        <f t="shared" si="17"/>
        <v>0</v>
      </c>
      <c r="CM21">
        <f t="shared" si="17"/>
        <v>0</v>
      </c>
      <c r="CN21">
        <f t="shared" si="17"/>
        <v>0</v>
      </c>
      <c r="CO21">
        <f t="shared" si="17"/>
        <v>0</v>
      </c>
      <c r="CP21">
        <f t="shared" si="17"/>
        <v>0</v>
      </c>
      <c r="CQ21">
        <f t="shared" si="17"/>
        <v>0</v>
      </c>
      <c r="CR21">
        <f t="shared" si="17"/>
        <v>0</v>
      </c>
      <c r="CS21">
        <f t="shared" si="17"/>
        <v>0</v>
      </c>
      <c r="CT21">
        <f t="shared" si="19"/>
        <v>0</v>
      </c>
      <c r="CU21">
        <f t="shared" si="19"/>
        <v>0</v>
      </c>
      <c r="CV21">
        <f t="shared" si="19"/>
        <v>0</v>
      </c>
      <c r="CW21">
        <f t="shared" si="19"/>
        <v>0</v>
      </c>
      <c r="CX21">
        <f t="shared" si="19"/>
        <v>0</v>
      </c>
      <c r="CZ21">
        <v>1968</v>
      </c>
      <c r="DA21" s="7">
        <f t="shared" si="9"/>
        <v>3.4196778709456419</v>
      </c>
    </row>
    <row r="22" spans="1:105" hidden="1" x14ac:dyDescent="0.3">
      <c r="A22">
        <v>1969</v>
      </c>
      <c r="B22" s="204">
        <f t="shared" si="10"/>
        <v>5.9433486785862924E-2</v>
      </c>
      <c r="C22" s="204">
        <f t="shared" si="10"/>
        <v>0.11808798371068409</v>
      </c>
      <c r="D22" s="204">
        <f t="shared" si="10"/>
        <v>0.21306801225329502</v>
      </c>
      <c r="E22" s="204">
        <f t="shared" si="10"/>
        <v>0.19673538651426514</v>
      </c>
      <c r="F22" s="204">
        <f t="shared" si="10"/>
        <v>0.26567624123522277</v>
      </c>
      <c r="G22" s="204">
        <f t="shared" si="10"/>
        <v>0.44027960218873413</v>
      </c>
      <c r="H22" s="204">
        <f t="shared" si="10"/>
        <v>0.4647946648517059</v>
      </c>
      <c r="I22" s="204">
        <f t="shared" si="10"/>
        <v>0.45905820637304279</v>
      </c>
      <c r="J22" s="204">
        <f t="shared" si="10"/>
        <v>0.33544099182347609</v>
      </c>
      <c r="K22" s="204">
        <f t="shared" si="10"/>
        <v>0.35667964335645491</v>
      </c>
      <c r="L22" s="204">
        <f t="shared" si="11"/>
        <v>0.39706411547361004</v>
      </c>
      <c r="M22" s="204">
        <f t="shared" si="11"/>
        <v>0.27654570067787354</v>
      </c>
      <c r="N22" s="204">
        <f t="shared" si="11"/>
        <v>0.18855906942121689</v>
      </c>
      <c r="O22" s="204">
        <f t="shared" si="11"/>
        <v>0.10546297578905886</v>
      </c>
      <c r="P22" s="204">
        <f t="shared" si="11"/>
        <v>0.10888169005764127</v>
      </c>
      <c r="Q22" s="204">
        <f t="shared" si="11"/>
        <v>6.6672847838431804E-2</v>
      </c>
      <c r="R22" s="204">
        <f t="shared" si="11"/>
        <v>3.5102658101512259E-2</v>
      </c>
      <c r="S22" s="204">
        <f t="shared" si="11"/>
        <v>1.9977074162156869E-2</v>
      </c>
      <c r="T22" s="204">
        <f t="shared" si="11"/>
        <v>1.4930087100297784E-2</v>
      </c>
      <c r="U22" s="204">
        <f t="shared" si="11"/>
        <v>1.079680133055916E-2</v>
      </c>
      <c r="V22" s="204">
        <f t="shared" si="12"/>
        <v>0</v>
      </c>
      <c r="W22" s="204">
        <f t="shared" si="12"/>
        <v>0</v>
      </c>
      <c r="X22" s="204">
        <f t="shared" si="12"/>
        <v>0</v>
      </c>
      <c r="Y22" s="204">
        <f t="shared" si="12"/>
        <v>0</v>
      </c>
      <c r="Z22" s="204">
        <f t="shared" si="12"/>
        <v>0</v>
      </c>
      <c r="AA22" s="204">
        <f t="shared" si="12"/>
        <v>0</v>
      </c>
      <c r="AB22" s="204">
        <f t="shared" si="12"/>
        <v>0</v>
      </c>
      <c r="AC22" s="204">
        <f t="shared" si="12"/>
        <v>0</v>
      </c>
      <c r="AD22" s="204">
        <f t="shared" si="12"/>
        <v>0</v>
      </c>
      <c r="AE22" s="204">
        <f t="shared" si="12"/>
        <v>0</v>
      </c>
      <c r="AF22" s="204">
        <f t="shared" si="13"/>
        <v>0</v>
      </c>
      <c r="AG22" s="204">
        <f t="shared" si="13"/>
        <v>0</v>
      </c>
      <c r="AH22" s="204">
        <f t="shared" si="13"/>
        <v>0</v>
      </c>
      <c r="AI22" s="204">
        <f t="shared" si="13"/>
        <v>0</v>
      </c>
      <c r="AJ22" s="204">
        <f t="shared" si="13"/>
        <v>0</v>
      </c>
      <c r="AK22" s="204">
        <f t="shared" si="13"/>
        <v>0</v>
      </c>
      <c r="AL22" s="204">
        <f t="shared" si="13"/>
        <v>0</v>
      </c>
      <c r="AM22" s="204">
        <f t="shared" si="13"/>
        <v>0</v>
      </c>
      <c r="AN22" s="204">
        <f t="shared" si="13"/>
        <v>0</v>
      </c>
      <c r="AO22" s="204">
        <f t="shared" si="13"/>
        <v>0</v>
      </c>
      <c r="AP22" s="204">
        <f t="shared" si="14"/>
        <v>0</v>
      </c>
      <c r="AQ22" s="204">
        <f t="shared" si="14"/>
        <v>0</v>
      </c>
      <c r="AR22" s="204">
        <f t="shared" si="14"/>
        <v>0</v>
      </c>
      <c r="AS22" s="204">
        <f t="shared" si="14"/>
        <v>0</v>
      </c>
      <c r="AT22" s="204">
        <f t="shared" si="14"/>
        <v>0</v>
      </c>
      <c r="AU22" s="204">
        <f t="shared" si="14"/>
        <v>0</v>
      </c>
      <c r="AV22" s="204">
        <f t="shared" si="14"/>
        <v>0</v>
      </c>
      <c r="AW22" s="204">
        <f t="shared" si="14"/>
        <v>0</v>
      </c>
      <c r="AX22" s="204">
        <f t="shared" si="14"/>
        <v>0</v>
      </c>
      <c r="AY22" s="204">
        <f t="shared" si="14"/>
        <v>0</v>
      </c>
      <c r="AZ22" s="204">
        <f t="shared" si="15"/>
        <v>0</v>
      </c>
      <c r="BA22" s="204">
        <f t="shared" si="15"/>
        <v>0</v>
      </c>
      <c r="BB22" s="204">
        <f t="shared" si="15"/>
        <v>0</v>
      </c>
      <c r="BC22" s="204">
        <f t="shared" si="15"/>
        <v>0</v>
      </c>
      <c r="BD22" s="204">
        <f t="shared" si="15"/>
        <v>0</v>
      </c>
      <c r="BE22" s="204">
        <f t="shared" si="15"/>
        <v>0</v>
      </c>
      <c r="BF22" s="204">
        <f t="shared" si="15"/>
        <v>0</v>
      </c>
      <c r="BG22" s="204">
        <f t="shared" si="15"/>
        <v>0</v>
      </c>
      <c r="BH22" s="204">
        <f t="shared" si="15"/>
        <v>0</v>
      </c>
      <c r="BI22" s="204">
        <f t="shared" si="15"/>
        <v>0</v>
      </c>
      <c r="BJ22" s="204">
        <f t="shared" si="16"/>
        <v>0</v>
      </c>
      <c r="BK22" s="204">
        <f t="shared" si="16"/>
        <v>0</v>
      </c>
      <c r="BL22" s="204">
        <f t="shared" si="16"/>
        <v>0</v>
      </c>
      <c r="BM22" s="204">
        <f t="shared" si="16"/>
        <v>0</v>
      </c>
      <c r="BN22" s="204">
        <f t="shared" si="16"/>
        <v>0</v>
      </c>
      <c r="BO22" s="204">
        <f t="shared" si="16"/>
        <v>0</v>
      </c>
      <c r="BP22" s="204">
        <f t="shared" si="16"/>
        <v>0</v>
      </c>
      <c r="BQ22" s="204">
        <f t="shared" si="16"/>
        <v>0</v>
      </c>
      <c r="BR22" s="204">
        <f t="shared" si="16"/>
        <v>0</v>
      </c>
      <c r="BS22" s="204">
        <f t="shared" si="16"/>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7"/>
        <v>0</v>
      </c>
      <c r="CE22">
        <f t="shared" si="17"/>
        <v>0</v>
      </c>
      <c r="CF22">
        <f t="shared" si="17"/>
        <v>0</v>
      </c>
      <c r="CG22">
        <f t="shared" si="17"/>
        <v>0</v>
      </c>
      <c r="CH22">
        <f t="shared" si="17"/>
        <v>0</v>
      </c>
      <c r="CI22">
        <f t="shared" si="17"/>
        <v>0</v>
      </c>
      <c r="CJ22">
        <f t="shared" si="17"/>
        <v>0</v>
      </c>
      <c r="CK22">
        <f t="shared" si="17"/>
        <v>0</v>
      </c>
      <c r="CL22">
        <f t="shared" si="17"/>
        <v>0</v>
      </c>
      <c r="CM22">
        <f t="shared" si="17"/>
        <v>0</v>
      </c>
      <c r="CN22">
        <f t="shared" si="17"/>
        <v>0</v>
      </c>
      <c r="CO22">
        <f t="shared" si="17"/>
        <v>0</v>
      </c>
      <c r="CP22">
        <f t="shared" si="17"/>
        <v>0</v>
      </c>
      <c r="CQ22">
        <f t="shared" si="17"/>
        <v>0</v>
      </c>
      <c r="CR22">
        <f t="shared" si="17"/>
        <v>0</v>
      </c>
      <c r="CS22">
        <f t="shared" si="17"/>
        <v>0</v>
      </c>
      <c r="CT22">
        <f t="shared" si="19"/>
        <v>0</v>
      </c>
      <c r="CU22">
        <f t="shared" si="19"/>
        <v>0</v>
      </c>
      <c r="CV22">
        <f t="shared" si="19"/>
        <v>0</v>
      </c>
      <c r="CW22">
        <f t="shared" si="19"/>
        <v>0</v>
      </c>
      <c r="CX22">
        <f t="shared" si="19"/>
        <v>0</v>
      </c>
      <c r="CZ22">
        <v>1969</v>
      </c>
      <c r="DA22" s="7">
        <f t="shared" si="9"/>
        <v>4.1332472390451036</v>
      </c>
    </row>
    <row r="23" spans="1:105" hidden="1" x14ac:dyDescent="0.3">
      <c r="A23">
        <v>1970</v>
      </c>
      <c r="B23" s="204">
        <f t="shared" ref="B23:K32" si="20">VLOOKUP(B$2,scenarios5,29,FALSE)*VLOOKUP($A23-B$2,output3,3,FALSE)</f>
        <v>5.1668991195756034E-2</v>
      </c>
      <c r="C23" s="204">
        <f t="shared" si="20"/>
        <v>0.10685042628184784</v>
      </c>
      <c r="D23" s="204">
        <f t="shared" si="20"/>
        <v>0.20065989718144736</v>
      </c>
      <c r="E23" s="204">
        <f t="shared" si="20"/>
        <v>0.19283976485377438</v>
      </c>
      <c r="F23" s="204">
        <f t="shared" si="20"/>
        <v>0.27104325732144591</v>
      </c>
      <c r="G23" s="204">
        <f t="shared" si="20"/>
        <v>0.46750497230245019</v>
      </c>
      <c r="H23" s="204">
        <f t="shared" si="20"/>
        <v>0.51367754647082275</v>
      </c>
      <c r="I23" s="204">
        <f t="shared" si="20"/>
        <v>0.52804262694130488</v>
      </c>
      <c r="J23" s="204">
        <f t="shared" si="20"/>
        <v>0.40159577971386667</v>
      </c>
      <c r="K23" s="204">
        <f t="shared" si="20"/>
        <v>0.44445020386068435</v>
      </c>
      <c r="L23" s="204">
        <f t="shared" ref="L23:U32" si="21">VLOOKUP(L$2,scenarios5,29,FALSE)*VLOOKUP($A23-L$2,output3,3,FALSE)</f>
        <v>0.51496439769305713</v>
      </c>
      <c r="M23" s="204">
        <f t="shared" si="21"/>
        <v>0.37329764975730473</v>
      </c>
      <c r="N23" s="204">
        <f t="shared" si="21"/>
        <v>0.26491561026225213</v>
      </c>
      <c r="O23" s="204">
        <f t="shared" si="21"/>
        <v>0.15421688425221544</v>
      </c>
      <c r="P23" s="204">
        <f t="shared" si="21"/>
        <v>0.16571374637851374</v>
      </c>
      <c r="Q23" s="204">
        <f t="shared" si="21"/>
        <v>0.10561472376635533</v>
      </c>
      <c r="R23" s="204">
        <f t="shared" si="21"/>
        <v>5.7874499070077481E-2</v>
      </c>
      <c r="S23" s="204">
        <f t="shared" si="21"/>
        <v>3.4280796348636983E-2</v>
      </c>
      <c r="T23" s="204">
        <f t="shared" si="21"/>
        <v>2.6665709335577787E-2</v>
      </c>
      <c r="U23" s="204">
        <f t="shared" si="21"/>
        <v>2.0070476755620337E-2</v>
      </c>
      <c r="V23" s="204">
        <f t="shared" ref="V23:AE32" si="22">VLOOKUP(V$2,scenarios5,29,FALSE)*VLOOKUP($A23-V$2,output3,3,FALSE)</f>
        <v>1.1565344165981215E-2</v>
      </c>
      <c r="W23" s="204">
        <f t="shared" si="22"/>
        <v>0</v>
      </c>
      <c r="X23" s="204">
        <f t="shared" si="22"/>
        <v>0</v>
      </c>
      <c r="Y23" s="204">
        <f t="shared" si="22"/>
        <v>0</v>
      </c>
      <c r="Z23" s="204">
        <f t="shared" si="22"/>
        <v>0</v>
      </c>
      <c r="AA23" s="204">
        <f t="shared" si="22"/>
        <v>0</v>
      </c>
      <c r="AB23" s="204">
        <f t="shared" si="22"/>
        <v>0</v>
      </c>
      <c r="AC23" s="204">
        <f t="shared" si="22"/>
        <v>0</v>
      </c>
      <c r="AD23" s="204">
        <f t="shared" si="22"/>
        <v>0</v>
      </c>
      <c r="AE23" s="204">
        <f t="shared" si="22"/>
        <v>0</v>
      </c>
      <c r="AF23" s="204">
        <f t="shared" ref="AF23:AO32" si="23">VLOOKUP(AF$2,scenarios5,29,FALSE)*VLOOKUP($A23-AF$2,output3,3,FALSE)</f>
        <v>0</v>
      </c>
      <c r="AG23" s="204">
        <f t="shared" si="23"/>
        <v>0</v>
      </c>
      <c r="AH23" s="204">
        <f t="shared" si="23"/>
        <v>0</v>
      </c>
      <c r="AI23" s="204">
        <f t="shared" si="23"/>
        <v>0</v>
      </c>
      <c r="AJ23" s="204">
        <f t="shared" si="23"/>
        <v>0</v>
      </c>
      <c r="AK23" s="204">
        <f t="shared" si="23"/>
        <v>0</v>
      </c>
      <c r="AL23" s="204">
        <f t="shared" si="23"/>
        <v>0</v>
      </c>
      <c r="AM23" s="204">
        <f t="shared" si="23"/>
        <v>0</v>
      </c>
      <c r="AN23" s="204">
        <f t="shared" si="23"/>
        <v>0</v>
      </c>
      <c r="AO23" s="204">
        <f t="shared" si="23"/>
        <v>0</v>
      </c>
      <c r="AP23" s="204">
        <f t="shared" ref="AP23:AY32" si="24">VLOOKUP(AP$2,scenarios5,29,FALSE)*VLOOKUP($A23-AP$2,output3,3,FALSE)</f>
        <v>0</v>
      </c>
      <c r="AQ23" s="204">
        <f t="shared" si="24"/>
        <v>0</v>
      </c>
      <c r="AR23" s="204">
        <f t="shared" si="24"/>
        <v>0</v>
      </c>
      <c r="AS23" s="204">
        <f t="shared" si="24"/>
        <v>0</v>
      </c>
      <c r="AT23" s="204">
        <f t="shared" si="24"/>
        <v>0</v>
      </c>
      <c r="AU23" s="204">
        <f t="shared" si="24"/>
        <v>0</v>
      </c>
      <c r="AV23" s="204">
        <f t="shared" si="24"/>
        <v>0</v>
      </c>
      <c r="AW23" s="204">
        <f t="shared" si="24"/>
        <v>0</v>
      </c>
      <c r="AX23" s="204">
        <f t="shared" si="24"/>
        <v>0</v>
      </c>
      <c r="AY23" s="204">
        <f t="shared" si="24"/>
        <v>0</v>
      </c>
      <c r="AZ23" s="204">
        <f t="shared" ref="AZ23:BI32" si="25">VLOOKUP(AZ$2,scenarios5,29,FALSE)*VLOOKUP($A23-AZ$2,output3,3,FALSE)</f>
        <v>0</v>
      </c>
      <c r="BA23" s="204">
        <f t="shared" si="25"/>
        <v>0</v>
      </c>
      <c r="BB23" s="204">
        <f t="shared" si="25"/>
        <v>0</v>
      </c>
      <c r="BC23" s="204">
        <f t="shared" si="25"/>
        <v>0</v>
      </c>
      <c r="BD23" s="204">
        <f t="shared" si="25"/>
        <v>0</v>
      </c>
      <c r="BE23" s="204">
        <f t="shared" si="25"/>
        <v>0</v>
      </c>
      <c r="BF23" s="204">
        <f t="shared" si="25"/>
        <v>0</v>
      </c>
      <c r="BG23" s="204">
        <f t="shared" si="25"/>
        <v>0</v>
      </c>
      <c r="BH23" s="204">
        <f t="shared" si="25"/>
        <v>0</v>
      </c>
      <c r="BI23" s="204">
        <f t="shared" si="25"/>
        <v>0</v>
      </c>
      <c r="BJ23" s="204">
        <f t="shared" ref="BJ23:BS32" si="26">VLOOKUP(BJ$2,scenarios5,29,FALSE)*VLOOKUP($A23-BJ$2,output3,3,FALSE)</f>
        <v>0</v>
      </c>
      <c r="BK23" s="204">
        <f t="shared" si="26"/>
        <v>0</v>
      </c>
      <c r="BL23" s="204">
        <f t="shared" si="26"/>
        <v>0</v>
      </c>
      <c r="BM23" s="204">
        <f t="shared" si="26"/>
        <v>0</v>
      </c>
      <c r="BN23" s="204">
        <f t="shared" si="26"/>
        <v>0</v>
      </c>
      <c r="BO23" s="204">
        <f t="shared" si="26"/>
        <v>0</v>
      </c>
      <c r="BP23" s="204">
        <f t="shared" si="26"/>
        <v>0</v>
      </c>
      <c r="BQ23" s="204">
        <f t="shared" si="26"/>
        <v>0</v>
      </c>
      <c r="BR23" s="204">
        <f t="shared" si="26"/>
        <v>0</v>
      </c>
      <c r="BS23" s="204">
        <f t="shared" si="26"/>
        <v>0</v>
      </c>
      <c r="BT23">
        <f t="shared" si="18"/>
        <v>0</v>
      </c>
      <c r="BU23">
        <f t="shared" si="18"/>
        <v>0</v>
      </c>
      <c r="BV23">
        <f t="shared" si="18"/>
        <v>0</v>
      </c>
      <c r="BW23">
        <f t="shared" si="18"/>
        <v>0</v>
      </c>
      <c r="BX23">
        <f t="shared" si="18"/>
        <v>0</v>
      </c>
      <c r="BY23">
        <f t="shared" si="18"/>
        <v>0</v>
      </c>
      <c r="BZ23">
        <f t="shared" si="18"/>
        <v>0</v>
      </c>
      <c r="CA23">
        <f t="shared" si="18"/>
        <v>0</v>
      </c>
      <c r="CB23">
        <f t="shared" si="18"/>
        <v>0</v>
      </c>
      <c r="CC23">
        <f t="shared" si="18"/>
        <v>0</v>
      </c>
      <c r="CD23">
        <f t="shared" si="17"/>
        <v>0</v>
      </c>
      <c r="CE23">
        <f t="shared" si="17"/>
        <v>0</v>
      </c>
      <c r="CF23">
        <f t="shared" si="17"/>
        <v>0</v>
      </c>
      <c r="CG23">
        <f t="shared" si="17"/>
        <v>0</v>
      </c>
      <c r="CH23">
        <f t="shared" si="17"/>
        <v>0</v>
      </c>
      <c r="CI23">
        <f t="shared" si="17"/>
        <v>0</v>
      </c>
      <c r="CJ23">
        <f t="shared" si="17"/>
        <v>0</v>
      </c>
      <c r="CK23">
        <f t="shared" si="17"/>
        <v>0</v>
      </c>
      <c r="CL23">
        <f t="shared" si="17"/>
        <v>0</v>
      </c>
      <c r="CM23">
        <f t="shared" si="17"/>
        <v>0</v>
      </c>
      <c r="CN23">
        <f t="shared" si="17"/>
        <v>0</v>
      </c>
      <c r="CO23">
        <f t="shared" si="17"/>
        <v>0</v>
      </c>
      <c r="CP23">
        <f t="shared" si="17"/>
        <v>0</v>
      </c>
      <c r="CQ23">
        <f t="shared" si="17"/>
        <v>0</v>
      </c>
      <c r="CR23">
        <f t="shared" si="17"/>
        <v>0</v>
      </c>
      <c r="CS23">
        <f t="shared" si="17"/>
        <v>0</v>
      </c>
      <c r="CT23">
        <f t="shared" si="19"/>
        <v>0</v>
      </c>
      <c r="CU23">
        <f t="shared" si="19"/>
        <v>0</v>
      </c>
      <c r="CV23">
        <f t="shared" si="19"/>
        <v>0</v>
      </c>
      <c r="CW23">
        <f t="shared" si="19"/>
        <v>0</v>
      </c>
      <c r="CX23">
        <f t="shared" si="19"/>
        <v>0</v>
      </c>
      <c r="CZ23">
        <v>1970</v>
      </c>
      <c r="DA23" s="7">
        <f t="shared" si="9"/>
        <v>4.9075133039089938</v>
      </c>
    </row>
    <row r="24" spans="1:105" hidden="1" x14ac:dyDescent="0.3">
      <c r="A24">
        <v>1971</v>
      </c>
      <c r="B24" s="204">
        <f t="shared" si="20"/>
        <v>4.3157569199486295E-2</v>
      </c>
      <c r="C24" s="204">
        <f t="shared" si="20"/>
        <v>9.2891298043997414E-2</v>
      </c>
      <c r="D24" s="204">
        <f t="shared" si="20"/>
        <v>0.18156458326902195</v>
      </c>
      <c r="E24" s="204">
        <f t="shared" si="20"/>
        <v>0.18160965120401101</v>
      </c>
      <c r="F24" s="204">
        <f t="shared" si="20"/>
        <v>0.26567624123522277</v>
      </c>
      <c r="G24" s="204">
        <f t="shared" si="20"/>
        <v>0.47694919921213114</v>
      </c>
      <c r="H24" s="204">
        <f t="shared" si="20"/>
        <v>0.54544159198247189</v>
      </c>
      <c r="I24" s="204">
        <f t="shared" si="20"/>
        <v>0.58357735479979866</v>
      </c>
      <c r="J24" s="204">
        <f t="shared" si="20"/>
        <v>0.46194510313649961</v>
      </c>
      <c r="K24" s="204">
        <f t="shared" si="20"/>
        <v>0.53210350110503946</v>
      </c>
      <c r="L24" s="204">
        <f t="shared" si="21"/>
        <v>0.64168515304626428</v>
      </c>
      <c r="M24" s="204">
        <f t="shared" si="21"/>
        <v>0.48414095325187012</v>
      </c>
      <c r="N24" s="204">
        <f t="shared" si="21"/>
        <v>0.35759866977687288</v>
      </c>
      <c r="O24" s="204">
        <f t="shared" si="21"/>
        <v>0.21666663995437471</v>
      </c>
      <c r="P24" s="204">
        <f t="shared" si="21"/>
        <v>0.24232065758671206</v>
      </c>
      <c r="Q24" s="204">
        <f t="shared" si="21"/>
        <v>0.16074154927967454</v>
      </c>
      <c r="R24" s="204">
        <f t="shared" si="21"/>
        <v>9.1677488371497001E-2</v>
      </c>
      <c r="S24" s="204">
        <f t="shared" si="21"/>
        <v>5.6519478116537104E-2</v>
      </c>
      <c r="T24" s="204">
        <f t="shared" si="21"/>
        <v>4.5758540204878267E-2</v>
      </c>
      <c r="U24" s="204">
        <f t="shared" si="21"/>
        <v>3.5846642809014E-2</v>
      </c>
      <c r="V24" s="204">
        <f t="shared" si="22"/>
        <v>2.1499142583746498E-2</v>
      </c>
      <c r="W24" s="204">
        <f t="shared" si="22"/>
        <v>9.0132338308922793E-3</v>
      </c>
      <c r="X24" s="204">
        <f t="shared" si="22"/>
        <v>0</v>
      </c>
      <c r="Y24" s="204">
        <f t="shared" si="22"/>
        <v>0</v>
      </c>
      <c r="Z24" s="204">
        <f t="shared" si="22"/>
        <v>0</v>
      </c>
      <c r="AA24" s="204">
        <f t="shared" si="22"/>
        <v>0</v>
      </c>
      <c r="AB24" s="204">
        <f t="shared" si="22"/>
        <v>0</v>
      </c>
      <c r="AC24" s="204">
        <f t="shared" si="22"/>
        <v>0</v>
      </c>
      <c r="AD24" s="204">
        <f t="shared" si="22"/>
        <v>0</v>
      </c>
      <c r="AE24" s="204">
        <f t="shared" si="22"/>
        <v>0</v>
      </c>
      <c r="AF24" s="204">
        <f t="shared" si="23"/>
        <v>0</v>
      </c>
      <c r="AG24" s="204">
        <f t="shared" si="23"/>
        <v>0</v>
      </c>
      <c r="AH24" s="204">
        <f t="shared" si="23"/>
        <v>0</v>
      </c>
      <c r="AI24" s="204">
        <f t="shared" si="23"/>
        <v>0</v>
      </c>
      <c r="AJ24" s="204">
        <f t="shared" si="23"/>
        <v>0</v>
      </c>
      <c r="AK24" s="204">
        <f t="shared" si="23"/>
        <v>0</v>
      </c>
      <c r="AL24" s="204">
        <f t="shared" si="23"/>
        <v>0</v>
      </c>
      <c r="AM24" s="204">
        <f t="shared" si="23"/>
        <v>0</v>
      </c>
      <c r="AN24" s="204">
        <f t="shared" si="23"/>
        <v>0</v>
      </c>
      <c r="AO24" s="204">
        <f t="shared" si="23"/>
        <v>0</v>
      </c>
      <c r="AP24" s="204">
        <f t="shared" si="24"/>
        <v>0</v>
      </c>
      <c r="AQ24" s="204">
        <f t="shared" si="24"/>
        <v>0</v>
      </c>
      <c r="AR24" s="204">
        <f t="shared" si="24"/>
        <v>0</v>
      </c>
      <c r="AS24" s="204">
        <f t="shared" si="24"/>
        <v>0</v>
      </c>
      <c r="AT24" s="204">
        <f t="shared" si="24"/>
        <v>0</v>
      </c>
      <c r="AU24" s="204">
        <f t="shared" si="24"/>
        <v>0</v>
      </c>
      <c r="AV24" s="204">
        <f t="shared" si="24"/>
        <v>0</v>
      </c>
      <c r="AW24" s="204">
        <f t="shared" si="24"/>
        <v>0</v>
      </c>
      <c r="AX24" s="204">
        <f t="shared" si="24"/>
        <v>0</v>
      </c>
      <c r="AY24" s="204">
        <f t="shared" si="24"/>
        <v>0</v>
      </c>
      <c r="AZ24" s="204">
        <f t="shared" si="25"/>
        <v>0</v>
      </c>
      <c r="BA24" s="204">
        <f t="shared" si="25"/>
        <v>0</v>
      </c>
      <c r="BB24" s="204">
        <f t="shared" si="25"/>
        <v>0</v>
      </c>
      <c r="BC24" s="204">
        <f t="shared" si="25"/>
        <v>0</v>
      </c>
      <c r="BD24" s="204">
        <f t="shared" si="25"/>
        <v>0</v>
      </c>
      <c r="BE24" s="204">
        <f t="shared" si="25"/>
        <v>0</v>
      </c>
      <c r="BF24" s="204">
        <f t="shared" si="25"/>
        <v>0</v>
      </c>
      <c r="BG24" s="204">
        <f t="shared" si="25"/>
        <v>0</v>
      </c>
      <c r="BH24" s="204">
        <f t="shared" si="25"/>
        <v>0</v>
      </c>
      <c r="BI24" s="204">
        <f t="shared" si="25"/>
        <v>0</v>
      </c>
      <c r="BJ24" s="204">
        <f t="shared" si="26"/>
        <v>0</v>
      </c>
      <c r="BK24" s="204">
        <f t="shared" si="26"/>
        <v>0</v>
      </c>
      <c r="BL24" s="204">
        <f t="shared" si="26"/>
        <v>0</v>
      </c>
      <c r="BM24" s="204">
        <f t="shared" si="26"/>
        <v>0</v>
      </c>
      <c r="BN24" s="204">
        <f t="shared" si="26"/>
        <v>0</v>
      </c>
      <c r="BO24" s="204">
        <f t="shared" si="26"/>
        <v>0</v>
      </c>
      <c r="BP24" s="204">
        <f t="shared" si="26"/>
        <v>0</v>
      </c>
      <c r="BQ24" s="204">
        <f t="shared" si="26"/>
        <v>0</v>
      </c>
      <c r="BR24" s="204">
        <f t="shared" si="26"/>
        <v>0</v>
      </c>
      <c r="BS24" s="204">
        <f t="shared" si="26"/>
        <v>0</v>
      </c>
      <c r="BT24">
        <f t="shared" si="18"/>
        <v>0</v>
      </c>
      <c r="BU24">
        <f t="shared" si="18"/>
        <v>0</v>
      </c>
      <c r="BV24">
        <f t="shared" si="18"/>
        <v>0</v>
      </c>
      <c r="BW24">
        <f t="shared" si="18"/>
        <v>0</v>
      </c>
      <c r="BX24">
        <f t="shared" si="18"/>
        <v>0</v>
      </c>
      <c r="BY24">
        <f t="shared" si="18"/>
        <v>0</v>
      </c>
      <c r="BZ24">
        <f t="shared" si="18"/>
        <v>0</v>
      </c>
      <c r="CA24">
        <f t="shared" si="18"/>
        <v>0</v>
      </c>
      <c r="CB24">
        <f t="shared" si="18"/>
        <v>0</v>
      </c>
      <c r="CC24">
        <f t="shared" si="18"/>
        <v>0</v>
      </c>
      <c r="CD24">
        <f t="shared" si="17"/>
        <v>0</v>
      </c>
      <c r="CE24">
        <f t="shared" si="17"/>
        <v>0</v>
      </c>
      <c r="CF24">
        <f t="shared" si="17"/>
        <v>0</v>
      </c>
      <c r="CG24">
        <f t="shared" si="17"/>
        <v>0</v>
      </c>
      <c r="CH24">
        <f t="shared" si="17"/>
        <v>0</v>
      </c>
      <c r="CI24">
        <f t="shared" si="17"/>
        <v>0</v>
      </c>
      <c r="CJ24">
        <f t="shared" si="17"/>
        <v>0</v>
      </c>
      <c r="CK24">
        <f t="shared" si="17"/>
        <v>0</v>
      </c>
      <c r="CL24">
        <f t="shared" si="17"/>
        <v>0</v>
      </c>
      <c r="CM24">
        <f t="shared" si="17"/>
        <v>0</v>
      </c>
      <c r="CN24">
        <f t="shared" si="17"/>
        <v>0</v>
      </c>
      <c r="CO24">
        <f t="shared" si="17"/>
        <v>0</v>
      </c>
      <c r="CP24">
        <f t="shared" si="17"/>
        <v>0</v>
      </c>
      <c r="CQ24">
        <f t="shared" si="17"/>
        <v>0</v>
      </c>
      <c r="CR24">
        <f t="shared" si="17"/>
        <v>0</v>
      </c>
      <c r="CS24">
        <f t="shared" si="17"/>
        <v>0</v>
      </c>
      <c r="CT24">
        <f t="shared" si="19"/>
        <v>0</v>
      </c>
      <c r="CU24">
        <f t="shared" si="19"/>
        <v>0</v>
      </c>
      <c r="CV24">
        <f t="shared" si="19"/>
        <v>0</v>
      </c>
      <c r="CW24">
        <f t="shared" si="19"/>
        <v>0</v>
      </c>
      <c r="CX24">
        <f t="shared" si="19"/>
        <v>0</v>
      </c>
      <c r="CZ24">
        <v>1971</v>
      </c>
      <c r="DA24" s="7">
        <f t="shared" si="9"/>
        <v>5.7283842420000139</v>
      </c>
    </row>
    <row r="25" spans="1:105" hidden="1" x14ac:dyDescent="0.3">
      <c r="A25">
        <v>1972</v>
      </c>
      <c r="B25" s="204">
        <f t="shared" si="20"/>
        <v>3.4634760556954233E-2</v>
      </c>
      <c r="C25" s="204">
        <f t="shared" si="20"/>
        <v>7.758933415547721E-2</v>
      </c>
      <c r="D25" s="204">
        <f t="shared" si="20"/>
        <v>0.15784466572167646</v>
      </c>
      <c r="E25" s="204">
        <f t="shared" si="20"/>
        <v>0.16432720788584854</v>
      </c>
      <c r="F25" s="204">
        <f t="shared" si="20"/>
        <v>0.25020446141130592</v>
      </c>
      <c r="G25" s="204">
        <f t="shared" si="20"/>
        <v>0.46750497230245019</v>
      </c>
      <c r="H25" s="204">
        <f t="shared" si="20"/>
        <v>0.55646024304684494</v>
      </c>
      <c r="I25" s="204">
        <f t="shared" si="20"/>
        <v>0.61966376306269433</v>
      </c>
      <c r="J25" s="204">
        <f t="shared" si="20"/>
        <v>0.51052829373391506</v>
      </c>
      <c r="K25" s="204">
        <f t="shared" si="20"/>
        <v>0.61206471560132458</v>
      </c>
      <c r="L25" s="204">
        <f t="shared" si="21"/>
        <v>0.76823660688446371</v>
      </c>
      <c r="M25" s="204">
        <f t="shared" si="21"/>
        <v>0.60327677617154829</v>
      </c>
      <c r="N25" s="204">
        <f t="shared" si="21"/>
        <v>0.46378047378528447</v>
      </c>
      <c r="O25" s="204">
        <f t="shared" si="21"/>
        <v>0.2924693722503115</v>
      </c>
      <c r="P25" s="204">
        <f t="shared" si="21"/>
        <v>0.34044782402023682</v>
      </c>
      <c r="Q25" s="204">
        <f t="shared" si="21"/>
        <v>0.23504989039344998</v>
      </c>
      <c r="R25" s="204">
        <f t="shared" si="21"/>
        <v>0.13952961281709286</v>
      </c>
      <c r="S25" s="204">
        <f t="shared" si="21"/>
        <v>8.9531034929871287E-2</v>
      </c>
      <c r="T25" s="204">
        <f t="shared" si="21"/>
        <v>7.5443078551969842E-2</v>
      </c>
      <c r="U25" s="204">
        <f t="shared" si="21"/>
        <v>6.1513085046557461E-2</v>
      </c>
      <c r="V25" s="204">
        <f t="shared" si="22"/>
        <v>3.8398294882746695E-2</v>
      </c>
      <c r="W25" s="204">
        <f t="shared" si="22"/>
        <v>1.6754953115963804E-2</v>
      </c>
      <c r="X25" s="204">
        <f t="shared" si="22"/>
        <v>1.1347037786382574E-2</v>
      </c>
      <c r="Y25" s="204">
        <f t="shared" si="22"/>
        <v>0</v>
      </c>
      <c r="Z25" s="204">
        <f t="shared" si="22"/>
        <v>0</v>
      </c>
      <c r="AA25" s="204">
        <f t="shared" si="22"/>
        <v>0</v>
      </c>
      <c r="AB25" s="204">
        <f t="shared" si="22"/>
        <v>0</v>
      </c>
      <c r="AC25" s="204">
        <f t="shared" si="22"/>
        <v>0</v>
      </c>
      <c r="AD25" s="204">
        <f t="shared" si="22"/>
        <v>0</v>
      </c>
      <c r="AE25" s="204">
        <f t="shared" si="22"/>
        <v>0</v>
      </c>
      <c r="AF25" s="204">
        <f t="shared" si="23"/>
        <v>0</v>
      </c>
      <c r="AG25" s="204">
        <f t="shared" si="23"/>
        <v>0</v>
      </c>
      <c r="AH25" s="204">
        <f t="shared" si="23"/>
        <v>0</v>
      </c>
      <c r="AI25" s="204">
        <f t="shared" si="23"/>
        <v>0</v>
      </c>
      <c r="AJ25" s="204">
        <f t="shared" si="23"/>
        <v>0</v>
      </c>
      <c r="AK25" s="204">
        <f t="shared" si="23"/>
        <v>0</v>
      </c>
      <c r="AL25" s="204">
        <f t="shared" si="23"/>
        <v>0</v>
      </c>
      <c r="AM25" s="204">
        <f t="shared" si="23"/>
        <v>0</v>
      </c>
      <c r="AN25" s="204">
        <f t="shared" si="23"/>
        <v>0</v>
      </c>
      <c r="AO25" s="204">
        <f t="shared" si="23"/>
        <v>0</v>
      </c>
      <c r="AP25" s="204">
        <f t="shared" si="24"/>
        <v>0</v>
      </c>
      <c r="AQ25" s="204">
        <f t="shared" si="24"/>
        <v>0</v>
      </c>
      <c r="AR25" s="204">
        <f t="shared" si="24"/>
        <v>0</v>
      </c>
      <c r="AS25" s="204">
        <f t="shared" si="24"/>
        <v>0</v>
      </c>
      <c r="AT25" s="204">
        <f t="shared" si="24"/>
        <v>0</v>
      </c>
      <c r="AU25" s="204">
        <f t="shared" si="24"/>
        <v>0</v>
      </c>
      <c r="AV25" s="204">
        <f t="shared" si="24"/>
        <v>0</v>
      </c>
      <c r="AW25" s="204">
        <f t="shared" si="24"/>
        <v>0</v>
      </c>
      <c r="AX25" s="204">
        <f t="shared" si="24"/>
        <v>0</v>
      </c>
      <c r="AY25" s="204">
        <f t="shared" si="24"/>
        <v>0</v>
      </c>
      <c r="AZ25" s="204">
        <f t="shared" si="25"/>
        <v>0</v>
      </c>
      <c r="BA25" s="204">
        <f t="shared" si="25"/>
        <v>0</v>
      </c>
      <c r="BB25" s="204">
        <f t="shared" si="25"/>
        <v>0</v>
      </c>
      <c r="BC25" s="204">
        <f t="shared" si="25"/>
        <v>0</v>
      </c>
      <c r="BD25" s="204">
        <f t="shared" si="25"/>
        <v>0</v>
      </c>
      <c r="BE25" s="204">
        <f t="shared" si="25"/>
        <v>0</v>
      </c>
      <c r="BF25" s="204">
        <f t="shared" si="25"/>
        <v>0</v>
      </c>
      <c r="BG25" s="204">
        <f t="shared" si="25"/>
        <v>0</v>
      </c>
      <c r="BH25" s="204">
        <f t="shared" si="25"/>
        <v>0</v>
      </c>
      <c r="BI25" s="204">
        <f t="shared" si="25"/>
        <v>0</v>
      </c>
      <c r="BJ25" s="204">
        <f t="shared" si="26"/>
        <v>0</v>
      </c>
      <c r="BK25" s="204">
        <f t="shared" si="26"/>
        <v>0</v>
      </c>
      <c r="BL25" s="204">
        <f t="shared" si="26"/>
        <v>0</v>
      </c>
      <c r="BM25" s="204">
        <f t="shared" si="26"/>
        <v>0</v>
      </c>
      <c r="BN25" s="204">
        <f t="shared" si="26"/>
        <v>0</v>
      </c>
      <c r="BO25" s="204">
        <f t="shared" si="26"/>
        <v>0</v>
      </c>
      <c r="BP25" s="204">
        <f t="shared" si="26"/>
        <v>0</v>
      </c>
      <c r="BQ25" s="204">
        <f t="shared" si="26"/>
        <v>0</v>
      </c>
      <c r="BR25" s="204">
        <f t="shared" si="26"/>
        <v>0</v>
      </c>
      <c r="BS25" s="204">
        <f t="shared" si="26"/>
        <v>0</v>
      </c>
      <c r="BT25">
        <f t="shared" si="18"/>
        <v>0</v>
      </c>
      <c r="BU25">
        <f t="shared" si="18"/>
        <v>0</v>
      </c>
      <c r="BV25">
        <f t="shared" si="18"/>
        <v>0</v>
      </c>
      <c r="BW25">
        <f t="shared" si="18"/>
        <v>0</v>
      </c>
      <c r="BX25">
        <f t="shared" si="18"/>
        <v>0</v>
      </c>
      <c r="BY25">
        <f t="shared" si="18"/>
        <v>0</v>
      </c>
      <c r="BZ25">
        <f t="shared" si="18"/>
        <v>0</v>
      </c>
      <c r="CA25">
        <f t="shared" si="18"/>
        <v>0</v>
      </c>
      <c r="CB25">
        <f t="shared" si="18"/>
        <v>0</v>
      </c>
      <c r="CC25">
        <f t="shared" si="18"/>
        <v>0</v>
      </c>
      <c r="CD25">
        <f t="shared" si="17"/>
        <v>0</v>
      </c>
      <c r="CE25">
        <f t="shared" si="17"/>
        <v>0</v>
      </c>
      <c r="CF25">
        <f t="shared" si="17"/>
        <v>0</v>
      </c>
      <c r="CG25">
        <f t="shared" si="17"/>
        <v>0</v>
      </c>
      <c r="CH25">
        <f t="shared" si="17"/>
        <v>0</v>
      </c>
      <c r="CI25">
        <f t="shared" si="17"/>
        <v>0</v>
      </c>
      <c r="CJ25">
        <f t="shared" si="17"/>
        <v>0</v>
      </c>
      <c r="CK25">
        <f t="shared" si="17"/>
        <v>0</v>
      </c>
      <c r="CL25">
        <f t="shared" si="17"/>
        <v>0</v>
      </c>
      <c r="CM25">
        <f t="shared" si="17"/>
        <v>0</v>
      </c>
      <c r="CN25">
        <f t="shared" si="17"/>
        <v>0</v>
      </c>
      <c r="CO25">
        <f t="shared" si="17"/>
        <v>0</v>
      </c>
      <c r="CP25">
        <f t="shared" si="17"/>
        <v>0</v>
      </c>
      <c r="CQ25">
        <f t="shared" si="17"/>
        <v>0</v>
      </c>
      <c r="CR25">
        <f t="shared" si="17"/>
        <v>0</v>
      </c>
      <c r="CS25">
        <f t="shared" si="17"/>
        <v>0</v>
      </c>
      <c r="CT25">
        <f t="shared" si="19"/>
        <v>0</v>
      </c>
      <c r="CU25">
        <f t="shared" si="19"/>
        <v>0</v>
      </c>
      <c r="CV25">
        <f t="shared" si="19"/>
        <v>0</v>
      </c>
      <c r="CW25">
        <f t="shared" si="19"/>
        <v>0</v>
      </c>
      <c r="CX25">
        <f t="shared" si="19"/>
        <v>0</v>
      </c>
      <c r="CZ25">
        <v>1972</v>
      </c>
      <c r="DA25" s="7">
        <f t="shared" si="9"/>
        <v>6.5866004581143711</v>
      </c>
    </row>
    <row r="26" spans="1:105" hidden="1" x14ac:dyDescent="0.3">
      <c r="A26">
        <v>1973</v>
      </c>
      <c r="B26" s="204">
        <f t="shared" si="20"/>
        <v>2.6705187051366368E-2</v>
      </c>
      <c r="C26" s="204">
        <f t="shared" si="20"/>
        <v>6.2266899181162648E-2</v>
      </c>
      <c r="D26" s="204">
        <f t="shared" si="20"/>
        <v>0.13184294730748627</v>
      </c>
      <c r="E26" s="204">
        <f t="shared" si="20"/>
        <v>0.142859211475654</v>
      </c>
      <c r="F26" s="204">
        <f t="shared" si="20"/>
        <v>0.22639435884448392</v>
      </c>
      <c r="G26" s="204">
        <f t="shared" si="20"/>
        <v>0.44027960218873413</v>
      </c>
      <c r="H26" s="204">
        <f t="shared" si="20"/>
        <v>0.54544159198247189</v>
      </c>
      <c r="I26" s="204">
        <f t="shared" si="20"/>
        <v>0.63218180144258285</v>
      </c>
      <c r="J26" s="204">
        <f t="shared" si="20"/>
        <v>0.54209760033211529</v>
      </c>
      <c r="K26" s="204">
        <f t="shared" si="20"/>
        <v>0.67643612366282602</v>
      </c>
      <c r="L26" s="204">
        <f t="shared" si="21"/>
        <v>0.88368244022217846</v>
      </c>
      <c r="M26" s="204">
        <f t="shared" si="21"/>
        <v>0.72225343120072749</v>
      </c>
      <c r="N26" s="204">
        <f t="shared" si="21"/>
        <v>0.57790605648463367</v>
      </c>
      <c r="O26" s="204">
        <f t="shared" si="21"/>
        <v>0.37931232829968037</v>
      </c>
      <c r="P26" s="204">
        <f t="shared" si="21"/>
        <v>0.45955649377380187</v>
      </c>
      <c r="Q26" s="204">
        <f t="shared" si="21"/>
        <v>0.33023277717051441</v>
      </c>
      <c r="R26" s="204">
        <f t="shared" si="21"/>
        <v>0.2040320025921589</v>
      </c>
      <c r="S26" s="204">
        <f t="shared" si="21"/>
        <v>0.13626279319801321</v>
      </c>
      <c r="T26" s="204">
        <f t="shared" si="21"/>
        <v>0.11950741808207052</v>
      </c>
      <c r="U26" s="204">
        <f t="shared" si="21"/>
        <v>0.10141793174264532</v>
      </c>
      <c r="V26" s="204">
        <f t="shared" si="22"/>
        <v>6.5891737514990986E-2</v>
      </c>
      <c r="W26" s="204">
        <f t="shared" si="22"/>
        <v>2.9924990170527063E-2</v>
      </c>
      <c r="X26" s="204">
        <f t="shared" si="22"/>
        <v>2.1093326732996631E-2</v>
      </c>
      <c r="Y26" s="204">
        <f t="shared" si="22"/>
        <v>1.1459608760065368E-2</v>
      </c>
      <c r="Z26" s="204">
        <f t="shared" si="22"/>
        <v>0</v>
      </c>
      <c r="AA26" s="204">
        <f t="shared" si="22"/>
        <v>0</v>
      </c>
      <c r="AB26" s="204">
        <f t="shared" si="22"/>
        <v>0</v>
      </c>
      <c r="AC26" s="204">
        <f t="shared" si="22"/>
        <v>0</v>
      </c>
      <c r="AD26" s="204">
        <f t="shared" si="22"/>
        <v>0</v>
      </c>
      <c r="AE26" s="204">
        <f t="shared" si="22"/>
        <v>0</v>
      </c>
      <c r="AF26" s="204">
        <f t="shared" si="23"/>
        <v>0</v>
      </c>
      <c r="AG26" s="204">
        <f t="shared" si="23"/>
        <v>0</v>
      </c>
      <c r="AH26" s="204">
        <f t="shared" si="23"/>
        <v>0</v>
      </c>
      <c r="AI26" s="204">
        <f t="shared" si="23"/>
        <v>0</v>
      </c>
      <c r="AJ26" s="204">
        <f t="shared" si="23"/>
        <v>0</v>
      </c>
      <c r="AK26" s="204">
        <f t="shared" si="23"/>
        <v>0</v>
      </c>
      <c r="AL26" s="204">
        <f t="shared" si="23"/>
        <v>0</v>
      </c>
      <c r="AM26" s="204">
        <f t="shared" si="23"/>
        <v>0</v>
      </c>
      <c r="AN26" s="204">
        <f t="shared" si="23"/>
        <v>0</v>
      </c>
      <c r="AO26" s="204">
        <f t="shared" si="23"/>
        <v>0</v>
      </c>
      <c r="AP26" s="204">
        <f t="shared" si="24"/>
        <v>0</v>
      </c>
      <c r="AQ26" s="204">
        <f t="shared" si="24"/>
        <v>0</v>
      </c>
      <c r="AR26" s="204">
        <f t="shared" si="24"/>
        <v>0</v>
      </c>
      <c r="AS26" s="204">
        <f t="shared" si="24"/>
        <v>0</v>
      </c>
      <c r="AT26" s="204">
        <f t="shared" si="24"/>
        <v>0</v>
      </c>
      <c r="AU26" s="204">
        <f t="shared" si="24"/>
        <v>0</v>
      </c>
      <c r="AV26" s="204">
        <f t="shared" si="24"/>
        <v>0</v>
      </c>
      <c r="AW26" s="204">
        <f t="shared" si="24"/>
        <v>0</v>
      </c>
      <c r="AX26" s="204">
        <f t="shared" si="24"/>
        <v>0</v>
      </c>
      <c r="AY26" s="204">
        <f t="shared" si="24"/>
        <v>0</v>
      </c>
      <c r="AZ26" s="204">
        <f t="shared" si="25"/>
        <v>0</v>
      </c>
      <c r="BA26" s="204">
        <f t="shared" si="25"/>
        <v>0</v>
      </c>
      <c r="BB26" s="204">
        <f t="shared" si="25"/>
        <v>0</v>
      </c>
      <c r="BC26" s="204">
        <f t="shared" si="25"/>
        <v>0</v>
      </c>
      <c r="BD26" s="204">
        <f t="shared" si="25"/>
        <v>0</v>
      </c>
      <c r="BE26" s="204">
        <f t="shared" si="25"/>
        <v>0</v>
      </c>
      <c r="BF26" s="204">
        <f t="shared" si="25"/>
        <v>0</v>
      </c>
      <c r="BG26" s="204">
        <f t="shared" si="25"/>
        <v>0</v>
      </c>
      <c r="BH26" s="204">
        <f t="shared" si="25"/>
        <v>0</v>
      </c>
      <c r="BI26" s="204">
        <f t="shared" si="25"/>
        <v>0</v>
      </c>
      <c r="BJ26" s="204">
        <f t="shared" si="26"/>
        <v>0</v>
      </c>
      <c r="BK26" s="204">
        <f t="shared" si="26"/>
        <v>0</v>
      </c>
      <c r="BL26" s="204">
        <f t="shared" si="26"/>
        <v>0</v>
      </c>
      <c r="BM26" s="204">
        <f t="shared" si="26"/>
        <v>0</v>
      </c>
      <c r="BN26" s="204">
        <f t="shared" si="26"/>
        <v>0</v>
      </c>
      <c r="BO26" s="204">
        <f t="shared" si="26"/>
        <v>0</v>
      </c>
      <c r="BP26" s="204">
        <f t="shared" si="26"/>
        <v>0</v>
      </c>
      <c r="BQ26" s="204">
        <f t="shared" si="26"/>
        <v>0</v>
      </c>
      <c r="BR26" s="204">
        <f t="shared" si="26"/>
        <v>0</v>
      </c>
      <c r="BS26" s="204">
        <f t="shared" si="26"/>
        <v>0</v>
      </c>
      <c r="BT26">
        <f t="shared" si="18"/>
        <v>0</v>
      </c>
      <c r="BU26">
        <f t="shared" si="18"/>
        <v>0</v>
      </c>
      <c r="BV26">
        <f t="shared" si="18"/>
        <v>0</v>
      </c>
      <c r="BW26">
        <f t="shared" si="18"/>
        <v>0</v>
      </c>
      <c r="BX26">
        <f t="shared" si="18"/>
        <v>0</v>
      </c>
      <c r="BY26">
        <f t="shared" si="18"/>
        <v>0</v>
      </c>
      <c r="BZ26">
        <f t="shared" si="18"/>
        <v>0</v>
      </c>
      <c r="CA26">
        <f t="shared" si="18"/>
        <v>0</v>
      </c>
      <c r="CB26">
        <f t="shared" si="18"/>
        <v>0</v>
      </c>
      <c r="CC26">
        <f t="shared" si="18"/>
        <v>0</v>
      </c>
      <c r="CD26">
        <f t="shared" si="17"/>
        <v>0</v>
      </c>
      <c r="CE26">
        <f t="shared" si="17"/>
        <v>0</v>
      </c>
      <c r="CF26">
        <f t="shared" si="17"/>
        <v>0</v>
      </c>
      <c r="CG26">
        <f t="shared" si="17"/>
        <v>0</v>
      </c>
      <c r="CH26">
        <f t="shared" si="17"/>
        <v>0</v>
      </c>
      <c r="CI26">
        <f t="shared" si="17"/>
        <v>0</v>
      </c>
      <c r="CJ26">
        <f t="shared" si="17"/>
        <v>0</v>
      </c>
      <c r="CK26">
        <f t="shared" si="17"/>
        <v>0</v>
      </c>
      <c r="CL26">
        <f t="shared" si="17"/>
        <v>0</v>
      </c>
      <c r="CM26">
        <f t="shared" si="17"/>
        <v>0</v>
      </c>
      <c r="CN26">
        <f t="shared" si="17"/>
        <v>0</v>
      </c>
      <c r="CO26">
        <f t="shared" si="17"/>
        <v>0</v>
      </c>
      <c r="CP26">
        <f t="shared" si="17"/>
        <v>0</v>
      </c>
      <c r="CQ26">
        <f t="shared" si="17"/>
        <v>0</v>
      </c>
      <c r="CR26">
        <f t="shared" si="17"/>
        <v>0</v>
      </c>
      <c r="CS26">
        <f t="shared" si="17"/>
        <v>0</v>
      </c>
      <c r="CT26">
        <f t="shared" si="19"/>
        <v>0</v>
      </c>
      <c r="CU26">
        <f t="shared" si="19"/>
        <v>0</v>
      </c>
      <c r="CV26">
        <f t="shared" si="19"/>
        <v>0</v>
      </c>
      <c r="CW26">
        <f t="shared" si="19"/>
        <v>0</v>
      </c>
      <c r="CX26">
        <f t="shared" si="19"/>
        <v>0</v>
      </c>
      <c r="CZ26">
        <v>1973</v>
      </c>
      <c r="DA26" s="7">
        <f t="shared" si="9"/>
        <v>7.4690386594138882</v>
      </c>
    </row>
    <row r="27" spans="1:105" hidden="1" x14ac:dyDescent="0.3">
      <c r="A27">
        <v>1974</v>
      </c>
      <c r="B27" s="204">
        <f t="shared" si="20"/>
        <v>1.978368915436568E-2</v>
      </c>
      <c r="C27" s="204">
        <f t="shared" si="20"/>
        <v>4.8010991356706237E-2</v>
      </c>
      <c r="D27" s="204">
        <f t="shared" si="20"/>
        <v>0.10580644359303427</v>
      </c>
      <c r="E27" s="204">
        <f t="shared" si="20"/>
        <v>0.11932604377131714</v>
      </c>
      <c r="F27" s="204">
        <f t="shared" si="20"/>
        <v>0.19681780030928456</v>
      </c>
      <c r="G27" s="204">
        <f t="shared" si="20"/>
        <v>0.3983814584583536</v>
      </c>
      <c r="H27" s="204">
        <f t="shared" si="20"/>
        <v>0.51367754647082275</v>
      </c>
      <c r="I27" s="204">
        <f t="shared" si="20"/>
        <v>0.61966376306269433</v>
      </c>
      <c r="J27" s="204">
        <f t="shared" si="20"/>
        <v>0.55304869828411285</v>
      </c>
      <c r="K27" s="204">
        <f t="shared" si="20"/>
        <v>0.71826459750866511</v>
      </c>
      <c r="L27" s="204">
        <f t="shared" si="21"/>
        <v>0.97662013374767354</v>
      </c>
      <c r="M27" s="204">
        <f t="shared" si="21"/>
        <v>0.83078919804492779</v>
      </c>
      <c r="N27" s="204">
        <f t="shared" si="21"/>
        <v>0.69187916507665703</v>
      </c>
      <c r="O27" s="204">
        <f t="shared" si="21"/>
        <v>0.47265226591915294</v>
      </c>
      <c r="P27" s="204">
        <f t="shared" si="21"/>
        <v>0.59601264329787507</v>
      </c>
      <c r="Q27" s="204">
        <f t="shared" si="21"/>
        <v>0.44576762281390259</v>
      </c>
      <c r="R27" s="204">
        <f t="shared" si="21"/>
        <v>0.28665427043971858</v>
      </c>
      <c r="S27" s="204">
        <f t="shared" si="21"/>
        <v>0.19925498260671734</v>
      </c>
      <c r="T27" s="204">
        <f t="shared" si="21"/>
        <v>0.18188569593215459</v>
      </c>
      <c r="U27" s="204">
        <f t="shared" si="21"/>
        <v>0.16065350728547043</v>
      </c>
      <c r="V27" s="204">
        <f t="shared" si="22"/>
        <v>0.10863710920435532</v>
      </c>
      <c r="W27" s="204">
        <f t="shared" si="22"/>
        <v>5.1351488483438824E-2</v>
      </c>
      <c r="X27" s="204">
        <f t="shared" si="22"/>
        <v>3.76734921774999E-2</v>
      </c>
      <c r="Y27" s="204">
        <f t="shared" si="22"/>
        <v>2.1302588072673521E-2</v>
      </c>
      <c r="Z27" s="204">
        <f t="shared" si="22"/>
        <v>1.0485797110636354E-2</v>
      </c>
      <c r="AA27" s="204">
        <f t="shared" si="22"/>
        <v>0</v>
      </c>
      <c r="AB27" s="204">
        <f t="shared" si="22"/>
        <v>0</v>
      </c>
      <c r="AC27" s="204">
        <f t="shared" si="22"/>
        <v>0</v>
      </c>
      <c r="AD27" s="204">
        <f t="shared" si="22"/>
        <v>0</v>
      </c>
      <c r="AE27" s="204">
        <f t="shared" si="22"/>
        <v>0</v>
      </c>
      <c r="AF27" s="204">
        <f t="shared" si="23"/>
        <v>0</v>
      </c>
      <c r="AG27" s="204">
        <f t="shared" si="23"/>
        <v>0</v>
      </c>
      <c r="AH27" s="204">
        <f t="shared" si="23"/>
        <v>0</v>
      </c>
      <c r="AI27" s="204">
        <f t="shared" si="23"/>
        <v>0</v>
      </c>
      <c r="AJ27" s="204">
        <f t="shared" si="23"/>
        <v>0</v>
      </c>
      <c r="AK27" s="204">
        <f t="shared" si="23"/>
        <v>0</v>
      </c>
      <c r="AL27" s="204">
        <f t="shared" si="23"/>
        <v>0</v>
      </c>
      <c r="AM27" s="204">
        <f t="shared" si="23"/>
        <v>0</v>
      </c>
      <c r="AN27" s="204">
        <f t="shared" si="23"/>
        <v>0</v>
      </c>
      <c r="AO27" s="204">
        <f t="shared" si="23"/>
        <v>0</v>
      </c>
      <c r="AP27" s="204">
        <f t="shared" si="24"/>
        <v>0</v>
      </c>
      <c r="AQ27" s="204">
        <f t="shared" si="24"/>
        <v>0</v>
      </c>
      <c r="AR27" s="204">
        <f t="shared" si="24"/>
        <v>0</v>
      </c>
      <c r="AS27" s="204">
        <f t="shared" si="24"/>
        <v>0</v>
      </c>
      <c r="AT27" s="204">
        <f t="shared" si="24"/>
        <v>0</v>
      </c>
      <c r="AU27" s="204">
        <f t="shared" si="24"/>
        <v>0</v>
      </c>
      <c r="AV27" s="204">
        <f t="shared" si="24"/>
        <v>0</v>
      </c>
      <c r="AW27" s="204">
        <f t="shared" si="24"/>
        <v>0</v>
      </c>
      <c r="AX27" s="204">
        <f t="shared" si="24"/>
        <v>0</v>
      </c>
      <c r="AY27" s="204">
        <f t="shared" si="24"/>
        <v>0</v>
      </c>
      <c r="AZ27" s="204">
        <f t="shared" si="25"/>
        <v>0</v>
      </c>
      <c r="BA27" s="204">
        <f t="shared" si="25"/>
        <v>0</v>
      </c>
      <c r="BB27" s="204">
        <f t="shared" si="25"/>
        <v>0</v>
      </c>
      <c r="BC27" s="204">
        <f t="shared" si="25"/>
        <v>0</v>
      </c>
      <c r="BD27" s="204">
        <f t="shared" si="25"/>
        <v>0</v>
      </c>
      <c r="BE27" s="204">
        <f t="shared" si="25"/>
        <v>0</v>
      </c>
      <c r="BF27" s="204">
        <f t="shared" si="25"/>
        <v>0</v>
      </c>
      <c r="BG27" s="204">
        <f t="shared" si="25"/>
        <v>0</v>
      </c>
      <c r="BH27" s="204">
        <f t="shared" si="25"/>
        <v>0</v>
      </c>
      <c r="BI27" s="204">
        <f t="shared" si="25"/>
        <v>0</v>
      </c>
      <c r="BJ27" s="204">
        <f t="shared" si="26"/>
        <v>0</v>
      </c>
      <c r="BK27" s="204">
        <f t="shared" si="26"/>
        <v>0</v>
      </c>
      <c r="BL27" s="204">
        <f t="shared" si="26"/>
        <v>0</v>
      </c>
      <c r="BM27" s="204">
        <f t="shared" si="26"/>
        <v>0</v>
      </c>
      <c r="BN27" s="204">
        <f t="shared" si="26"/>
        <v>0</v>
      </c>
      <c r="BO27" s="204">
        <f t="shared" si="26"/>
        <v>0</v>
      </c>
      <c r="BP27" s="204">
        <f t="shared" si="26"/>
        <v>0</v>
      </c>
      <c r="BQ27" s="204">
        <f t="shared" si="26"/>
        <v>0</v>
      </c>
      <c r="BR27" s="204">
        <f t="shared" si="26"/>
        <v>0</v>
      </c>
      <c r="BS27" s="204">
        <f t="shared" si="26"/>
        <v>0</v>
      </c>
      <c r="BT27">
        <f t="shared" si="18"/>
        <v>0</v>
      </c>
      <c r="BU27">
        <f t="shared" si="18"/>
        <v>0</v>
      </c>
      <c r="BV27">
        <f t="shared" si="18"/>
        <v>0</v>
      </c>
      <c r="BW27">
        <f t="shared" si="18"/>
        <v>0</v>
      </c>
      <c r="BX27">
        <f t="shared" si="18"/>
        <v>0</v>
      </c>
      <c r="BY27">
        <f t="shared" si="18"/>
        <v>0</v>
      </c>
      <c r="BZ27">
        <f t="shared" si="18"/>
        <v>0</v>
      </c>
      <c r="CA27">
        <f t="shared" si="18"/>
        <v>0</v>
      </c>
      <c r="CB27">
        <f t="shared" si="18"/>
        <v>0</v>
      </c>
      <c r="CC27">
        <f t="shared" si="18"/>
        <v>0</v>
      </c>
      <c r="CD27">
        <f t="shared" si="17"/>
        <v>0</v>
      </c>
      <c r="CE27">
        <f t="shared" si="17"/>
        <v>0</v>
      </c>
      <c r="CF27">
        <f t="shared" si="17"/>
        <v>0</v>
      </c>
      <c r="CG27">
        <f t="shared" si="17"/>
        <v>0</v>
      </c>
      <c r="CH27">
        <f t="shared" si="17"/>
        <v>0</v>
      </c>
      <c r="CI27">
        <f t="shared" si="17"/>
        <v>0</v>
      </c>
      <c r="CJ27">
        <f t="shared" si="17"/>
        <v>0</v>
      </c>
      <c r="CK27">
        <f t="shared" si="17"/>
        <v>0</v>
      </c>
      <c r="CL27">
        <f t="shared" si="17"/>
        <v>0</v>
      </c>
      <c r="CM27">
        <f t="shared" si="17"/>
        <v>0</v>
      </c>
      <c r="CN27">
        <f t="shared" si="17"/>
        <v>0</v>
      </c>
      <c r="CO27">
        <f t="shared" si="17"/>
        <v>0</v>
      </c>
      <c r="CP27">
        <f t="shared" si="17"/>
        <v>0</v>
      </c>
      <c r="CQ27">
        <f t="shared" si="17"/>
        <v>0</v>
      </c>
      <c r="CR27">
        <f t="shared" si="17"/>
        <v>0</v>
      </c>
      <c r="CS27">
        <f t="shared" si="17"/>
        <v>0</v>
      </c>
      <c r="CT27">
        <f t="shared" si="19"/>
        <v>0</v>
      </c>
      <c r="CU27">
        <f t="shared" si="19"/>
        <v>0</v>
      </c>
      <c r="CV27">
        <f t="shared" si="19"/>
        <v>0</v>
      </c>
      <c r="CW27">
        <f t="shared" si="19"/>
        <v>0</v>
      </c>
      <c r="CX27">
        <f t="shared" si="19"/>
        <v>0</v>
      </c>
      <c r="CZ27">
        <v>1974</v>
      </c>
      <c r="DA27" s="7">
        <f t="shared" si="9"/>
        <v>8.3644009921822118</v>
      </c>
    </row>
    <row r="28" spans="1:105" hidden="1" x14ac:dyDescent="0.3">
      <c r="A28">
        <v>1975</v>
      </c>
      <c r="B28" s="204">
        <f t="shared" si="20"/>
        <v>1.4081442814838E-2</v>
      </c>
      <c r="C28" s="204">
        <f t="shared" si="20"/>
        <v>3.5567417190040446E-2</v>
      </c>
      <c r="D28" s="204">
        <f t="shared" si="20"/>
        <v>8.1582226120644655E-2</v>
      </c>
      <c r="E28" s="204">
        <f t="shared" si="20"/>
        <v>9.5761393212975526E-2</v>
      </c>
      <c r="F28" s="204">
        <f t="shared" si="20"/>
        <v>0.16439604567383764</v>
      </c>
      <c r="G28" s="204">
        <f t="shared" si="20"/>
        <v>0.34633620174095697</v>
      </c>
      <c r="H28" s="204">
        <f t="shared" si="20"/>
        <v>0.4647946648517059</v>
      </c>
      <c r="I28" s="204">
        <f t="shared" si="20"/>
        <v>0.58357735479979866</v>
      </c>
      <c r="J28" s="204">
        <f t="shared" si="20"/>
        <v>0.54209760033211529</v>
      </c>
      <c r="K28" s="204">
        <f t="shared" si="20"/>
        <v>0.73277450487211859</v>
      </c>
      <c r="L28" s="204">
        <f t="shared" si="21"/>
        <v>1.0370109501052969</v>
      </c>
      <c r="M28" s="204">
        <f t="shared" si="21"/>
        <v>0.91816406073064394</v>
      </c>
      <c r="N28" s="204">
        <f t="shared" si="21"/>
        <v>0.7958504755628929</v>
      </c>
      <c r="O28" s="204">
        <f t="shared" si="21"/>
        <v>0.56586749947727688</v>
      </c>
      <c r="P28" s="204">
        <f t="shared" si="21"/>
        <v>0.74267748594935901</v>
      </c>
      <c r="Q28" s="204">
        <f t="shared" si="21"/>
        <v>0.57812944168882974</v>
      </c>
      <c r="R28" s="204">
        <f t="shared" si="21"/>
        <v>0.3869427916823277</v>
      </c>
      <c r="S28" s="204">
        <f t="shared" si="21"/>
        <v>0.27994280772109831</v>
      </c>
      <c r="T28" s="204">
        <f t="shared" si="21"/>
        <v>0.26596865020010879</v>
      </c>
      <c r="U28" s="204">
        <f t="shared" si="21"/>
        <v>0.24450846186378425</v>
      </c>
      <c r="V28" s="204">
        <f t="shared" si="22"/>
        <v>0.17208921849562372</v>
      </c>
      <c r="W28" s="204">
        <f t="shared" si="22"/>
        <v>8.4664291344758294E-2</v>
      </c>
      <c r="X28" s="204">
        <f t="shared" si="22"/>
        <v>6.4647971099057344E-2</v>
      </c>
      <c r="Y28" s="204">
        <f t="shared" si="22"/>
        <v>3.8047240972233075E-2</v>
      </c>
      <c r="Z28" s="204">
        <f t="shared" si="22"/>
        <v>1.9492342290073288E-2</v>
      </c>
      <c r="AA28" s="204">
        <f t="shared" si="22"/>
        <v>7.1059001121028332E-3</v>
      </c>
      <c r="AB28" s="204">
        <f t="shared" si="22"/>
        <v>0</v>
      </c>
      <c r="AC28" s="204">
        <f t="shared" si="22"/>
        <v>0</v>
      </c>
      <c r="AD28" s="204">
        <f t="shared" si="22"/>
        <v>0</v>
      </c>
      <c r="AE28" s="204">
        <f t="shared" si="22"/>
        <v>0</v>
      </c>
      <c r="AF28" s="204">
        <f t="shared" si="23"/>
        <v>0</v>
      </c>
      <c r="AG28" s="204">
        <f t="shared" si="23"/>
        <v>0</v>
      </c>
      <c r="AH28" s="204">
        <f t="shared" si="23"/>
        <v>0</v>
      </c>
      <c r="AI28" s="204">
        <f t="shared" si="23"/>
        <v>0</v>
      </c>
      <c r="AJ28" s="204">
        <f t="shared" si="23"/>
        <v>0</v>
      </c>
      <c r="AK28" s="204">
        <f t="shared" si="23"/>
        <v>0</v>
      </c>
      <c r="AL28" s="204">
        <f t="shared" si="23"/>
        <v>0</v>
      </c>
      <c r="AM28" s="204">
        <f t="shared" si="23"/>
        <v>0</v>
      </c>
      <c r="AN28" s="204">
        <f t="shared" si="23"/>
        <v>0</v>
      </c>
      <c r="AO28" s="204">
        <f t="shared" si="23"/>
        <v>0</v>
      </c>
      <c r="AP28" s="204">
        <f t="shared" si="24"/>
        <v>0</v>
      </c>
      <c r="AQ28" s="204">
        <f t="shared" si="24"/>
        <v>0</v>
      </c>
      <c r="AR28" s="204">
        <f t="shared" si="24"/>
        <v>0</v>
      </c>
      <c r="AS28" s="204">
        <f t="shared" si="24"/>
        <v>0</v>
      </c>
      <c r="AT28" s="204">
        <f t="shared" si="24"/>
        <v>0</v>
      </c>
      <c r="AU28" s="204">
        <f t="shared" si="24"/>
        <v>0</v>
      </c>
      <c r="AV28" s="204">
        <f t="shared" si="24"/>
        <v>0</v>
      </c>
      <c r="AW28" s="204">
        <f t="shared" si="24"/>
        <v>0</v>
      </c>
      <c r="AX28" s="204">
        <f t="shared" si="24"/>
        <v>0</v>
      </c>
      <c r="AY28" s="204">
        <f t="shared" si="24"/>
        <v>0</v>
      </c>
      <c r="AZ28" s="204">
        <f t="shared" si="25"/>
        <v>0</v>
      </c>
      <c r="BA28" s="204">
        <f t="shared" si="25"/>
        <v>0</v>
      </c>
      <c r="BB28" s="204">
        <f t="shared" si="25"/>
        <v>0</v>
      </c>
      <c r="BC28" s="204">
        <f t="shared" si="25"/>
        <v>0</v>
      </c>
      <c r="BD28" s="204">
        <f t="shared" si="25"/>
        <v>0</v>
      </c>
      <c r="BE28" s="204">
        <f t="shared" si="25"/>
        <v>0</v>
      </c>
      <c r="BF28" s="204">
        <f t="shared" si="25"/>
        <v>0</v>
      </c>
      <c r="BG28" s="204">
        <f t="shared" si="25"/>
        <v>0</v>
      </c>
      <c r="BH28" s="204">
        <f t="shared" si="25"/>
        <v>0</v>
      </c>
      <c r="BI28" s="204">
        <f t="shared" si="25"/>
        <v>0</v>
      </c>
      <c r="BJ28" s="204">
        <f t="shared" si="26"/>
        <v>0</v>
      </c>
      <c r="BK28" s="204">
        <f t="shared" si="26"/>
        <v>0</v>
      </c>
      <c r="BL28" s="204">
        <f t="shared" si="26"/>
        <v>0</v>
      </c>
      <c r="BM28" s="204">
        <f t="shared" si="26"/>
        <v>0</v>
      </c>
      <c r="BN28" s="204">
        <f t="shared" si="26"/>
        <v>0</v>
      </c>
      <c r="BO28" s="204">
        <f t="shared" si="26"/>
        <v>0</v>
      </c>
      <c r="BP28" s="204">
        <f t="shared" si="26"/>
        <v>0</v>
      </c>
      <c r="BQ28" s="204">
        <f t="shared" si="26"/>
        <v>0</v>
      </c>
      <c r="BR28" s="204">
        <f t="shared" si="26"/>
        <v>0</v>
      </c>
      <c r="BS28" s="204">
        <f t="shared" si="26"/>
        <v>0</v>
      </c>
      <c r="BT28">
        <f t="shared" si="18"/>
        <v>0</v>
      </c>
      <c r="BU28">
        <f t="shared" si="18"/>
        <v>0</v>
      </c>
      <c r="BV28">
        <f t="shared" si="18"/>
        <v>0</v>
      </c>
      <c r="BW28">
        <f t="shared" si="18"/>
        <v>0</v>
      </c>
      <c r="BX28">
        <f t="shared" si="18"/>
        <v>0</v>
      </c>
      <c r="BY28">
        <f t="shared" si="18"/>
        <v>0</v>
      </c>
      <c r="BZ28">
        <f t="shared" si="18"/>
        <v>0</v>
      </c>
      <c r="CA28">
        <f t="shared" si="18"/>
        <v>0</v>
      </c>
      <c r="CB28">
        <f t="shared" si="18"/>
        <v>0</v>
      </c>
      <c r="CC28">
        <f t="shared" si="18"/>
        <v>0</v>
      </c>
      <c r="CD28">
        <f t="shared" si="17"/>
        <v>0</v>
      </c>
      <c r="CE28">
        <f t="shared" si="17"/>
        <v>0</v>
      </c>
      <c r="CF28">
        <f t="shared" si="17"/>
        <v>0</v>
      </c>
      <c r="CG28">
        <f t="shared" si="17"/>
        <v>0</v>
      </c>
      <c r="CH28">
        <f t="shared" si="17"/>
        <v>0</v>
      </c>
      <c r="CI28">
        <f t="shared" si="17"/>
        <v>0</v>
      </c>
      <c r="CJ28">
        <f t="shared" si="17"/>
        <v>0</v>
      </c>
      <c r="CK28">
        <f t="shared" si="17"/>
        <v>0</v>
      </c>
      <c r="CL28">
        <f t="shared" si="17"/>
        <v>0</v>
      </c>
      <c r="CM28">
        <f t="shared" si="17"/>
        <v>0</v>
      </c>
      <c r="CN28">
        <f t="shared" si="17"/>
        <v>0</v>
      </c>
      <c r="CO28">
        <f t="shared" si="17"/>
        <v>0</v>
      </c>
      <c r="CP28">
        <f t="shared" si="17"/>
        <v>0</v>
      </c>
      <c r="CQ28">
        <f t="shared" si="17"/>
        <v>0</v>
      </c>
      <c r="CR28">
        <f t="shared" si="17"/>
        <v>0</v>
      </c>
      <c r="CS28">
        <f t="shared" si="17"/>
        <v>0</v>
      </c>
      <c r="CT28">
        <f t="shared" si="19"/>
        <v>0</v>
      </c>
      <c r="CU28">
        <f t="shared" si="19"/>
        <v>0</v>
      </c>
      <c r="CV28">
        <f t="shared" si="19"/>
        <v>0</v>
      </c>
      <c r="CW28">
        <f t="shared" si="19"/>
        <v>0</v>
      </c>
      <c r="CX28">
        <f t="shared" si="19"/>
        <v>0</v>
      </c>
      <c r="CZ28">
        <v>1975</v>
      </c>
      <c r="DA28" s="7">
        <f t="shared" si="9"/>
        <v>9.2620784409044994</v>
      </c>
    </row>
    <row r="29" spans="1:105" hidden="1" x14ac:dyDescent="0.3">
      <c r="A29">
        <v>1976</v>
      </c>
      <c r="B29" s="204">
        <f t="shared" si="20"/>
        <v>9.6297553270983209E-3</v>
      </c>
      <c r="C29" s="204">
        <f t="shared" si="20"/>
        <v>2.5315832013187479E-2</v>
      </c>
      <c r="D29" s="204">
        <f t="shared" si="20"/>
        <v>6.0437599593949537E-2</v>
      </c>
      <c r="E29" s="204">
        <f t="shared" si="20"/>
        <v>7.3836974095623648E-2</v>
      </c>
      <c r="F29" s="204">
        <f t="shared" si="20"/>
        <v>0.1319309169639529</v>
      </c>
      <c r="G29" s="204">
        <f t="shared" si="20"/>
        <v>0.28928431244754604</v>
      </c>
      <c r="H29" s="204">
        <f t="shared" si="20"/>
        <v>0.4040730696582584</v>
      </c>
      <c r="I29" s="204">
        <f t="shared" si="20"/>
        <v>0.52804262694130488</v>
      </c>
      <c r="J29" s="204">
        <f t="shared" si="20"/>
        <v>0.51052829373391506</v>
      </c>
      <c r="K29" s="204">
        <f t="shared" si="20"/>
        <v>0.71826459750866511</v>
      </c>
      <c r="L29" s="204">
        <f t="shared" si="21"/>
        <v>1.0579599609198433</v>
      </c>
      <c r="M29" s="204">
        <f t="shared" si="21"/>
        <v>0.97494015540829093</v>
      </c>
      <c r="N29" s="204">
        <f t="shared" si="21"/>
        <v>0.87955080072878311</v>
      </c>
      <c r="O29" s="204">
        <f t="shared" si="21"/>
        <v>0.65090255827356736</v>
      </c>
      <c r="P29" s="204">
        <f t="shared" si="21"/>
        <v>0.88914638137822677</v>
      </c>
      <c r="Q29" s="204">
        <f t="shared" si="21"/>
        <v>0.72039364455592469</v>
      </c>
      <c r="R29" s="204">
        <f t="shared" si="21"/>
        <v>0.50183774835125694</v>
      </c>
      <c r="S29" s="204">
        <f t="shared" si="21"/>
        <v>0.37788326461988014</v>
      </c>
      <c r="T29" s="204">
        <f t="shared" si="21"/>
        <v>0.37367201426409419</v>
      </c>
      <c r="U29" s="204">
        <f t="shared" si="21"/>
        <v>0.35754095576967732</v>
      </c>
      <c r="V29" s="204">
        <f t="shared" si="22"/>
        <v>0.26191317468679459</v>
      </c>
      <c r="W29" s="204">
        <f t="shared" si="22"/>
        <v>0.134114501377225</v>
      </c>
      <c r="X29" s="204">
        <f t="shared" si="22"/>
        <v>0.10658648505862303</v>
      </c>
      <c r="Y29" s="204">
        <f t="shared" si="22"/>
        <v>6.5289326595552782E-2</v>
      </c>
      <c r="Z29" s="204">
        <f t="shared" si="22"/>
        <v>3.481407243540581E-2</v>
      </c>
      <c r="AA29" s="204">
        <f t="shared" si="22"/>
        <v>1.3209356980947036E-2</v>
      </c>
      <c r="AB29" s="204">
        <f t="shared" si="22"/>
        <v>9.5764483876771035E-3</v>
      </c>
      <c r="AC29" s="204">
        <f t="shared" si="22"/>
        <v>0</v>
      </c>
      <c r="AD29" s="204">
        <f t="shared" si="22"/>
        <v>0</v>
      </c>
      <c r="AE29" s="204">
        <f t="shared" si="22"/>
        <v>0</v>
      </c>
      <c r="AF29" s="204">
        <f t="shared" si="23"/>
        <v>0</v>
      </c>
      <c r="AG29" s="204">
        <f t="shared" si="23"/>
        <v>0</v>
      </c>
      <c r="AH29" s="204">
        <f t="shared" si="23"/>
        <v>0</v>
      </c>
      <c r="AI29" s="204">
        <f t="shared" si="23"/>
        <v>0</v>
      </c>
      <c r="AJ29" s="204">
        <f t="shared" si="23"/>
        <v>0</v>
      </c>
      <c r="AK29" s="204">
        <f t="shared" si="23"/>
        <v>0</v>
      </c>
      <c r="AL29" s="204">
        <f t="shared" si="23"/>
        <v>0</v>
      </c>
      <c r="AM29" s="204">
        <f t="shared" si="23"/>
        <v>0</v>
      </c>
      <c r="AN29" s="204">
        <f t="shared" si="23"/>
        <v>0</v>
      </c>
      <c r="AO29" s="204">
        <f t="shared" si="23"/>
        <v>0</v>
      </c>
      <c r="AP29" s="204">
        <f t="shared" si="24"/>
        <v>0</v>
      </c>
      <c r="AQ29" s="204">
        <f t="shared" si="24"/>
        <v>0</v>
      </c>
      <c r="AR29" s="204">
        <f t="shared" si="24"/>
        <v>0</v>
      </c>
      <c r="AS29" s="204">
        <f t="shared" si="24"/>
        <v>0</v>
      </c>
      <c r="AT29" s="204">
        <f t="shared" si="24"/>
        <v>0</v>
      </c>
      <c r="AU29" s="204">
        <f t="shared" si="24"/>
        <v>0</v>
      </c>
      <c r="AV29" s="204">
        <f t="shared" si="24"/>
        <v>0</v>
      </c>
      <c r="AW29" s="204">
        <f t="shared" si="24"/>
        <v>0</v>
      </c>
      <c r="AX29" s="204">
        <f t="shared" si="24"/>
        <v>0</v>
      </c>
      <c r="AY29" s="204">
        <f t="shared" si="24"/>
        <v>0</v>
      </c>
      <c r="AZ29" s="204">
        <f t="shared" si="25"/>
        <v>0</v>
      </c>
      <c r="BA29" s="204">
        <f t="shared" si="25"/>
        <v>0</v>
      </c>
      <c r="BB29" s="204">
        <f t="shared" si="25"/>
        <v>0</v>
      </c>
      <c r="BC29" s="204">
        <f t="shared" si="25"/>
        <v>0</v>
      </c>
      <c r="BD29" s="204">
        <f t="shared" si="25"/>
        <v>0</v>
      </c>
      <c r="BE29" s="204">
        <f t="shared" si="25"/>
        <v>0</v>
      </c>
      <c r="BF29" s="204">
        <f t="shared" si="25"/>
        <v>0</v>
      </c>
      <c r="BG29" s="204">
        <f t="shared" si="25"/>
        <v>0</v>
      </c>
      <c r="BH29" s="204">
        <f t="shared" si="25"/>
        <v>0</v>
      </c>
      <c r="BI29" s="204">
        <f t="shared" si="25"/>
        <v>0</v>
      </c>
      <c r="BJ29" s="204">
        <f t="shared" si="26"/>
        <v>0</v>
      </c>
      <c r="BK29" s="204">
        <f t="shared" si="26"/>
        <v>0</v>
      </c>
      <c r="BL29" s="204">
        <f t="shared" si="26"/>
        <v>0</v>
      </c>
      <c r="BM29" s="204">
        <f t="shared" si="26"/>
        <v>0</v>
      </c>
      <c r="BN29" s="204">
        <f t="shared" si="26"/>
        <v>0</v>
      </c>
      <c r="BO29" s="204">
        <f t="shared" si="26"/>
        <v>0</v>
      </c>
      <c r="BP29" s="204">
        <f t="shared" si="26"/>
        <v>0</v>
      </c>
      <c r="BQ29" s="204">
        <f t="shared" si="26"/>
        <v>0</v>
      </c>
      <c r="BR29" s="204">
        <f t="shared" si="26"/>
        <v>0</v>
      </c>
      <c r="BS29" s="204">
        <f t="shared" si="26"/>
        <v>0</v>
      </c>
      <c r="BT29">
        <f t="shared" si="18"/>
        <v>0</v>
      </c>
      <c r="BU29">
        <f t="shared" si="18"/>
        <v>0</v>
      </c>
      <c r="BV29">
        <f t="shared" si="18"/>
        <v>0</v>
      </c>
      <c r="BW29">
        <f t="shared" si="18"/>
        <v>0</v>
      </c>
      <c r="BX29">
        <f t="shared" si="18"/>
        <v>0</v>
      </c>
      <c r="BY29">
        <f t="shared" si="18"/>
        <v>0</v>
      </c>
      <c r="BZ29">
        <f t="shared" si="18"/>
        <v>0</v>
      </c>
      <c r="CA29">
        <f t="shared" si="18"/>
        <v>0</v>
      </c>
      <c r="CB29">
        <f t="shared" si="18"/>
        <v>0</v>
      </c>
      <c r="CC29">
        <f t="shared" si="18"/>
        <v>0</v>
      </c>
      <c r="CD29">
        <f t="shared" si="17"/>
        <v>0</v>
      </c>
      <c r="CE29">
        <f t="shared" si="17"/>
        <v>0</v>
      </c>
      <c r="CF29">
        <f t="shared" si="17"/>
        <v>0</v>
      </c>
      <c r="CG29">
        <f t="shared" si="17"/>
        <v>0</v>
      </c>
      <c r="CH29">
        <f t="shared" si="17"/>
        <v>0</v>
      </c>
      <c r="CI29">
        <f t="shared" si="17"/>
        <v>0</v>
      </c>
      <c r="CJ29">
        <f t="shared" si="17"/>
        <v>0</v>
      </c>
      <c r="CK29">
        <f t="shared" si="17"/>
        <v>0</v>
      </c>
      <c r="CL29">
        <f t="shared" si="17"/>
        <v>0</v>
      </c>
      <c r="CM29">
        <f t="shared" si="17"/>
        <v>0</v>
      </c>
      <c r="CN29">
        <f t="shared" si="17"/>
        <v>0</v>
      </c>
      <c r="CO29">
        <f t="shared" si="17"/>
        <v>0</v>
      </c>
      <c r="CP29">
        <f t="shared" si="17"/>
        <v>0</v>
      </c>
      <c r="CQ29">
        <f t="shared" si="17"/>
        <v>0</v>
      </c>
      <c r="CR29">
        <f t="shared" si="17"/>
        <v>0</v>
      </c>
      <c r="CS29">
        <f t="shared" si="17"/>
        <v>0</v>
      </c>
      <c r="CT29">
        <f t="shared" si="19"/>
        <v>0</v>
      </c>
      <c r="CU29">
        <f t="shared" si="19"/>
        <v>0</v>
      </c>
      <c r="CV29">
        <f t="shared" si="19"/>
        <v>0</v>
      </c>
      <c r="CW29">
        <f t="shared" si="19"/>
        <v>0</v>
      </c>
      <c r="CX29">
        <f t="shared" si="19"/>
        <v>0</v>
      </c>
      <c r="CZ29">
        <v>1976</v>
      </c>
      <c r="DA29" s="7">
        <f t="shared" si="9"/>
        <v>10.160674828075271</v>
      </c>
    </row>
    <row r="30" spans="1:105" hidden="1" x14ac:dyDescent="0.3">
      <c r="A30">
        <v>1977</v>
      </c>
      <c r="B30" s="204">
        <f t="shared" si="20"/>
        <v>6.327200113267051E-3</v>
      </c>
      <c r="C30" s="204">
        <f t="shared" si="20"/>
        <v>1.7312520555921668E-2</v>
      </c>
      <c r="D30" s="204">
        <f t="shared" si="20"/>
        <v>4.3017689769982825E-2</v>
      </c>
      <c r="E30" s="204">
        <f t="shared" si="20"/>
        <v>5.4699775770041995E-2</v>
      </c>
      <c r="F30" s="204">
        <f t="shared" si="20"/>
        <v>0.1017255427415745</v>
      </c>
      <c r="G30" s="204">
        <f t="shared" si="20"/>
        <v>0.23215609869480675</v>
      </c>
      <c r="H30" s="204">
        <f t="shared" si="20"/>
        <v>0.33751019831905515</v>
      </c>
      <c r="I30" s="204">
        <f t="shared" si="20"/>
        <v>0.45905820637304279</v>
      </c>
      <c r="J30" s="204">
        <f t="shared" si="20"/>
        <v>0.46194510313649961</v>
      </c>
      <c r="K30" s="204">
        <f t="shared" si="20"/>
        <v>0.67643612366282602</v>
      </c>
      <c r="L30" s="204">
        <f t="shared" si="21"/>
        <v>1.0370109501052969</v>
      </c>
      <c r="M30" s="204">
        <f t="shared" si="21"/>
        <v>0.99463525299343203</v>
      </c>
      <c r="N30" s="204">
        <f t="shared" si="21"/>
        <v>0.93393918475705695</v>
      </c>
      <c r="O30" s="204">
        <f t="shared" si="21"/>
        <v>0.71935857790498614</v>
      </c>
      <c r="P30" s="204">
        <f t="shared" si="21"/>
        <v>1.0227617858480897</v>
      </c>
      <c r="Q30" s="204">
        <f t="shared" si="21"/>
        <v>0.86246777954495479</v>
      </c>
      <c r="R30" s="204">
        <f t="shared" si="21"/>
        <v>0.62532834075086696</v>
      </c>
      <c r="S30" s="204">
        <f t="shared" si="21"/>
        <v>0.49008817513300601</v>
      </c>
      <c r="T30" s="204">
        <f t="shared" si="21"/>
        <v>0.50440445959905345</v>
      </c>
      <c r="U30" s="204">
        <f t="shared" si="21"/>
        <v>0.50232630433641268</v>
      </c>
      <c r="V30" s="204">
        <f t="shared" si="22"/>
        <v>0.38299159911429359</v>
      </c>
      <c r="W30" s="204">
        <f t="shared" si="22"/>
        <v>0.2041171151470989</v>
      </c>
      <c r="X30" s="204">
        <f t="shared" si="22"/>
        <v>0.16884087813336768</v>
      </c>
      <c r="Y30" s="204">
        <f t="shared" si="22"/>
        <v>0.10764390150777552</v>
      </c>
      <c r="Z30" s="204">
        <f t="shared" si="22"/>
        <v>5.9741187199757032E-2</v>
      </c>
      <c r="AA30" s="204">
        <f t="shared" si="22"/>
        <v>2.3592419213468187E-2</v>
      </c>
      <c r="AB30" s="204">
        <f t="shared" si="22"/>
        <v>1.7801928449147172E-2</v>
      </c>
      <c r="AC30" s="204">
        <f t="shared" si="22"/>
        <v>7.5979072258580164E-3</v>
      </c>
      <c r="AD30" s="204">
        <f t="shared" si="22"/>
        <v>0</v>
      </c>
      <c r="AE30" s="204">
        <f t="shared" si="22"/>
        <v>0</v>
      </c>
      <c r="AF30" s="204">
        <f t="shared" si="23"/>
        <v>0</v>
      </c>
      <c r="AG30" s="204">
        <f t="shared" si="23"/>
        <v>0</v>
      </c>
      <c r="AH30" s="204">
        <f t="shared" si="23"/>
        <v>0</v>
      </c>
      <c r="AI30" s="204">
        <f t="shared" si="23"/>
        <v>0</v>
      </c>
      <c r="AJ30" s="204">
        <f t="shared" si="23"/>
        <v>0</v>
      </c>
      <c r="AK30" s="204">
        <f t="shared" si="23"/>
        <v>0</v>
      </c>
      <c r="AL30" s="204">
        <f t="shared" si="23"/>
        <v>0</v>
      </c>
      <c r="AM30" s="204">
        <f t="shared" si="23"/>
        <v>0</v>
      </c>
      <c r="AN30" s="204">
        <f t="shared" si="23"/>
        <v>0</v>
      </c>
      <c r="AO30" s="204">
        <f t="shared" si="23"/>
        <v>0</v>
      </c>
      <c r="AP30" s="204">
        <f t="shared" si="24"/>
        <v>0</v>
      </c>
      <c r="AQ30" s="204">
        <f t="shared" si="24"/>
        <v>0</v>
      </c>
      <c r="AR30" s="204">
        <f t="shared" si="24"/>
        <v>0</v>
      </c>
      <c r="AS30" s="204">
        <f t="shared" si="24"/>
        <v>0</v>
      </c>
      <c r="AT30" s="204">
        <f t="shared" si="24"/>
        <v>0</v>
      </c>
      <c r="AU30" s="204">
        <f t="shared" si="24"/>
        <v>0</v>
      </c>
      <c r="AV30" s="204">
        <f t="shared" si="24"/>
        <v>0</v>
      </c>
      <c r="AW30" s="204">
        <f t="shared" si="24"/>
        <v>0</v>
      </c>
      <c r="AX30" s="204">
        <f t="shared" si="24"/>
        <v>0</v>
      </c>
      <c r="AY30" s="204">
        <f t="shared" si="24"/>
        <v>0</v>
      </c>
      <c r="AZ30" s="204">
        <f t="shared" si="25"/>
        <v>0</v>
      </c>
      <c r="BA30" s="204">
        <f t="shared" si="25"/>
        <v>0</v>
      </c>
      <c r="BB30" s="204">
        <f t="shared" si="25"/>
        <v>0</v>
      </c>
      <c r="BC30" s="204">
        <f t="shared" si="25"/>
        <v>0</v>
      </c>
      <c r="BD30" s="204">
        <f t="shared" si="25"/>
        <v>0</v>
      </c>
      <c r="BE30" s="204">
        <f t="shared" si="25"/>
        <v>0</v>
      </c>
      <c r="BF30" s="204">
        <f t="shared" si="25"/>
        <v>0</v>
      </c>
      <c r="BG30" s="204">
        <f t="shared" si="25"/>
        <v>0</v>
      </c>
      <c r="BH30" s="204">
        <f t="shared" si="25"/>
        <v>0</v>
      </c>
      <c r="BI30" s="204">
        <f t="shared" si="25"/>
        <v>0</v>
      </c>
      <c r="BJ30" s="204">
        <f t="shared" si="26"/>
        <v>0</v>
      </c>
      <c r="BK30" s="204">
        <f t="shared" si="26"/>
        <v>0</v>
      </c>
      <c r="BL30" s="204">
        <f t="shared" si="26"/>
        <v>0</v>
      </c>
      <c r="BM30" s="204">
        <f t="shared" si="26"/>
        <v>0</v>
      </c>
      <c r="BN30" s="204">
        <f t="shared" si="26"/>
        <v>0</v>
      </c>
      <c r="BO30" s="204">
        <f t="shared" si="26"/>
        <v>0</v>
      </c>
      <c r="BP30" s="204">
        <f t="shared" si="26"/>
        <v>0</v>
      </c>
      <c r="BQ30" s="204">
        <f t="shared" si="26"/>
        <v>0</v>
      </c>
      <c r="BR30" s="204">
        <f t="shared" si="26"/>
        <v>0</v>
      </c>
      <c r="BS30" s="204">
        <f t="shared" si="26"/>
        <v>0</v>
      </c>
      <c r="BT30">
        <f t="shared" si="18"/>
        <v>0</v>
      </c>
      <c r="BU30">
        <f t="shared" si="18"/>
        <v>0</v>
      </c>
      <c r="BV30">
        <f t="shared" si="18"/>
        <v>0</v>
      </c>
      <c r="BW30">
        <f t="shared" si="18"/>
        <v>0</v>
      </c>
      <c r="BX30">
        <f t="shared" si="18"/>
        <v>0</v>
      </c>
      <c r="BY30">
        <f t="shared" si="18"/>
        <v>0</v>
      </c>
      <c r="BZ30">
        <f t="shared" si="18"/>
        <v>0</v>
      </c>
      <c r="CA30">
        <f t="shared" si="18"/>
        <v>0</v>
      </c>
      <c r="CB30">
        <f t="shared" si="18"/>
        <v>0</v>
      </c>
      <c r="CC30">
        <f t="shared" si="18"/>
        <v>0</v>
      </c>
      <c r="CD30">
        <f t="shared" si="17"/>
        <v>0</v>
      </c>
      <c r="CE30">
        <f t="shared" si="17"/>
        <v>0</v>
      </c>
      <c r="CF30">
        <f t="shared" si="17"/>
        <v>0</v>
      </c>
      <c r="CG30">
        <f t="shared" si="17"/>
        <v>0</v>
      </c>
      <c r="CH30">
        <f t="shared" si="17"/>
        <v>0</v>
      </c>
      <c r="CI30">
        <f t="shared" si="17"/>
        <v>0</v>
      </c>
      <c r="CJ30">
        <f t="shared" si="17"/>
        <v>0</v>
      </c>
      <c r="CK30">
        <f t="shared" si="17"/>
        <v>0</v>
      </c>
      <c r="CL30">
        <f t="shared" si="17"/>
        <v>0</v>
      </c>
      <c r="CM30">
        <f t="shared" si="17"/>
        <v>0</v>
      </c>
      <c r="CN30">
        <f t="shared" si="17"/>
        <v>0</v>
      </c>
      <c r="CO30">
        <f t="shared" si="17"/>
        <v>0</v>
      </c>
      <c r="CP30">
        <f t="shared" si="17"/>
        <v>0</v>
      </c>
      <c r="CQ30">
        <f t="shared" si="17"/>
        <v>0</v>
      </c>
      <c r="CR30">
        <f t="shared" si="17"/>
        <v>0</v>
      </c>
      <c r="CS30">
        <f t="shared" si="17"/>
        <v>0</v>
      </c>
      <c r="CT30">
        <f t="shared" si="19"/>
        <v>0</v>
      </c>
      <c r="CU30">
        <f t="shared" si="19"/>
        <v>0</v>
      </c>
      <c r="CV30">
        <f t="shared" si="19"/>
        <v>0</v>
      </c>
      <c r="CW30">
        <f t="shared" si="19"/>
        <v>0</v>
      </c>
      <c r="CX30">
        <f t="shared" si="19"/>
        <v>0</v>
      </c>
      <c r="CZ30">
        <v>1977</v>
      </c>
      <c r="DA30" s="7">
        <f t="shared" si="9"/>
        <v>11.054836206100941</v>
      </c>
    </row>
    <row r="31" spans="1:105" hidden="1" x14ac:dyDescent="0.3">
      <c r="A31">
        <v>1978</v>
      </c>
      <c r="B31" s="204">
        <f t="shared" si="20"/>
        <v>3.9942579533550609E-3</v>
      </c>
      <c r="C31" s="204">
        <f t="shared" si="20"/>
        <v>1.1375136574251125E-2</v>
      </c>
      <c r="D31" s="204">
        <f t="shared" si="20"/>
        <v>2.941813794716041E-2</v>
      </c>
      <c r="E31" s="204">
        <f t="shared" si="20"/>
        <v>3.8933677054885166E-2</v>
      </c>
      <c r="F31" s="204">
        <f t="shared" si="20"/>
        <v>7.5360135571695255E-2</v>
      </c>
      <c r="G31" s="204">
        <f t="shared" si="20"/>
        <v>0.17900432805259997</v>
      </c>
      <c r="H31" s="204">
        <f t="shared" si="20"/>
        <v>0.27085827865508588</v>
      </c>
      <c r="I31" s="204">
        <f t="shared" si="20"/>
        <v>0.38343764508729078</v>
      </c>
      <c r="J31" s="204">
        <f t="shared" si="20"/>
        <v>0.40159577971386667</v>
      </c>
      <c r="K31" s="204">
        <f t="shared" si="20"/>
        <v>0.61206471560132458</v>
      </c>
      <c r="L31" s="204">
        <f t="shared" si="21"/>
        <v>0.97662013374767354</v>
      </c>
      <c r="M31" s="204">
        <f t="shared" si="21"/>
        <v>0.97494015540829093</v>
      </c>
      <c r="N31" s="204">
        <f t="shared" si="21"/>
        <v>0.95280600779264546</v>
      </c>
      <c r="O31" s="204">
        <f t="shared" si="21"/>
        <v>0.76384122809041166</v>
      </c>
      <c r="P31" s="204">
        <f t="shared" si="21"/>
        <v>1.1303265818384225</v>
      </c>
      <c r="Q31" s="204">
        <f t="shared" si="21"/>
        <v>0.99207408916913276</v>
      </c>
      <c r="R31" s="204">
        <f t="shared" si="21"/>
        <v>0.74865394719908973</v>
      </c>
      <c r="S31" s="204">
        <f t="shared" si="21"/>
        <v>0.61068747096927178</v>
      </c>
      <c r="T31" s="204">
        <f t="shared" si="21"/>
        <v>0.65417731950240221</v>
      </c>
      <c r="U31" s="204">
        <f t="shared" si="21"/>
        <v>0.67806958618561064</v>
      </c>
      <c r="V31" s="204">
        <f t="shared" si="22"/>
        <v>0.53808312438172468</v>
      </c>
      <c r="W31" s="204">
        <f t="shared" si="22"/>
        <v>0.29847731191937371</v>
      </c>
      <c r="X31" s="204">
        <f t="shared" si="22"/>
        <v>0.25696932553587659</v>
      </c>
      <c r="Y31" s="204">
        <f t="shared" si="22"/>
        <v>0.17051590402177538</v>
      </c>
      <c r="Z31" s="204">
        <f t="shared" si="22"/>
        <v>9.84965660731177E-2</v>
      </c>
      <c r="AA31" s="204">
        <f t="shared" si="22"/>
        <v>4.0484753265853261E-2</v>
      </c>
      <c r="AB31" s="204">
        <f t="shared" si="22"/>
        <v>3.1794928351639926E-2</v>
      </c>
      <c r="AC31" s="204">
        <f t="shared" si="22"/>
        <v>1.4123962801494428E-2</v>
      </c>
      <c r="AD31" s="204">
        <f t="shared" si="22"/>
        <v>8.6105978737515011E-3</v>
      </c>
      <c r="AE31" s="204">
        <f t="shared" si="22"/>
        <v>0</v>
      </c>
      <c r="AF31" s="204">
        <f t="shared" si="23"/>
        <v>0</v>
      </c>
      <c r="AG31" s="204">
        <f t="shared" si="23"/>
        <v>0</v>
      </c>
      <c r="AH31" s="204">
        <f t="shared" si="23"/>
        <v>0</v>
      </c>
      <c r="AI31" s="204">
        <f t="shared" si="23"/>
        <v>0</v>
      </c>
      <c r="AJ31" s="204">
        <f t="shared" si="23"/>
        <v>0</v>
      </c>
      <c r="AK31" s="204">
        <f t="shared" si="23"/>
        <v>0</v>
      </c>
      <c r="AL31" s="204">
        <f t="shared" si="23"/>
        <v>0</v>
      </c>
      <c r="AM31" s="204">
        <f t="shared" si="23"/>
        <v>0</v>
      </c>
      <c r="AN31" s="204">
        <f t="shared" si="23"/>
        <v>0</v>
      </c>
      <c r="AO31" s="204">
        <f t="shared" si="23"/>
        <v>0</v>
      </c>
      <c r="AP31" s="204">
        <f t="shared" si="24"/>
        <v>0</v>
      </c>
      <c r="AQ31" s="204">
        <f t="shared" si="24"/>
        <v>0</v>
      </c>
      <c r="AR31" s="204">
        <f t="shared" si="24"/>
        <v>0</v>
      </c>
      <c r="AS31" s="204">
        <f t="shared" si="24"/>
        <v>0</v>
      </c>
      <c r="AT31" s="204">
        <f t="shared" si="24"/>
        <v>0</v>
      </c>
      <c r="AU31" s="204">
        <f t="shared" si="24"/>
        <v>0</v>
      </c>
      <c r="AV31" s="204">
        <f t="shared" si="24"/>
        <v>0</v>
      </c>
      <c r="AW31" s="204">
        <f t="shared" si="24"/>
        <v>0</v>
      </c>
      <c r="AX31" s="204">
        <f t="shared" si="24"/>
        <v>0</v>
      </c>
      <c r="AY31" s="204">
        <f t="shared" si="24"/>
        <v>0</v>
      </c>
      <c r="AZ31" s="204">
        <f t="shared" si="25"/>
        <v>0</v>
      </c>
      <c r="BA31" s="204">
        <f t="shared" si="25"/>
        <v>0</v>
      </c>
      <c r="BB31" s="204">
        <f t="shared" si="25"/>
        <v>0</v>
      </c>
      <c r="BC31" s="204">
        <f t="shared" si="25"/>
        <v>0</v>
      </c>
      <c r="BD31" s="204">
        <f t="shared" si="25"/>
        <v>0</v>
      </c>
      <c r="BE31" s="204">
        <f t="shared" si="25"/>
        <v>0</v>
      </c>
      <c r="BF31" s="204">
        <f t="shared" si="25"/>
        <v>0</v>
      </c>
      <c r="BG31" s="204">
        <f t="shared" si="25"/>
        <v>0</v>
      </c>
      <c r="BH31" s="204">
        <f t="shared" si="25"/>
        <v>0</v>
      </c>
      <c r="BI31" s="204">
        <f t="shared" si="25"/>
        <v>0</v>
      </c>
      <c r="BJ31" s="204">
        <f t="shared" si="26"/>
        <v>0</v>
      </c>
      <c r="BK31" s="204">
        <f t="shared" si="26"/>
        <v>0</v>
      </c>
      <c r="BL31" s="204">
        <f t="shared" si="26"/>
        <v>0</v>
      </c>
      <c r="BM31" s="204">
        <f t="shared" si="26"/>
        <v>0</v>
      </c>
      <c r="BN31" s="204">
        <f t="shared" si="26"/>
        <v>0</v>
      </c>
      <c r="BO31" s="204">
        <f t="shared" si="26"/>
        <v>0</v>
      </c>
      <c r="BP31" s="204">
        <f t="shared" si="26"/>
        <v>0</v>
      </c>
      <c r="BQ31" s="204">
        <f t="shared" si="26"/>
        <v>0</v>
      </c>
      <c r="BR31" s="204">
        <f t="shared" si="26"/>
        <v>0</v>
      </c>
      <c r="BS31" s="204">
        <f t="shared" si="26"/>
        <v>0</v>
      </c>
      <c r="BT31">
        <f t="shared" si="18"/>
        <v>0</v>
      </c>
      <c r="BU31">
        <f t="shared" si="18"/>
        <v>0</v>
      </c>
      <c r="BV31">
        <f t="shared" si="18"/>
        <v>0</v>
      </c>
      <c r="BW31">
        <f t="shared" si="18"/>
        <v>0</v>
      </c>
      <c r="BX31">
        <f t="shared" si="18"/>
        <v>0</v>
      </c>
      <c r="BY31">
        <f t="shared" si="18"/>
        <v>0</v>
      </c>
      <c r="BZ31">
        <f t="shared" si="18"/>
        <v>0</v>
      </c>
      <c r="CA31">
        <f t="shared" si="18"/>
        <v>0</v>
      </c>
      <c r="CB31">
        <f t="shared" si="18"/>
        <v>0</v>
      </c>
      <c r="CC31">
        <f t="shared" si="18"/>
        <v>0</v>
      </c>
      <c r="CD31">
        <f t="shared" si="17"/>
        <v>0</v>
      </c>
      <c r="CE31">
        <f t="shared" si="17"/>
        <v>0</v>
      </c>
      <c r="CF31">
        <f t="shared" si="17"/>
        <v>0</v>
      </c>
      <c r="CG31">
        <f t="shared" si="17"/>
        <v>0</v>
      </c>
      <c r="CH31">
        <f t="shared" si="17"/>
        <v>0</v>
      </c>
      <c r="CI31">
        <f t="shared" si="17"/>
        <v>0</v>
      </c>
      <c r="CJ31">
        <f t="shared" si="17"/>
        <v>0</v>
      </c>
      <c r="CK31">
        <f t="shared" si="17"/>
        <v>0</v>
      </c>
      <c r="CL31">
        <f t="shared" si="17"/>
        <v>0</v>
      </c>
      <c r="CM31">
        <f t="shared" si="17"/>
        <v>0</v>
      </c>
      <c r="CN31">
        <f t="shared" si="17"/>
        <v>0</v>
      </c>
      <c r="CO31">
        <f t="shared" si="17"/>
        <v>0</v>
      </c>
      <c r="CP31">
        <f t="shared" si="17"/>
        <v>0</v>
      </c>
      <c r="CQ31">
        <f t="shared" si="17"/>
        <v>0</v>
      </c>
      <c r="CR31">
        <f t="shared" si="17"/>
        <v>0</v>
      </c>
      <c r="CS31">
        <f t="shared" si="17"/>
        <v>0</v>
      </c>
      <c r="CT31">
        <f t="shared" si="19"/>
        <v>0</v>
      </c>
      <c r="CU31">
        <f t="shared" si="19"/>
        <v>0</v>
      </c>
      <c r="CV31">
        <f t="shared" si="19"/>
        <v>0</v>
      </c>
      <c r="CW31">
        <f t="shared" si="19"/>
        <v>0</v>
      </c>
      <c r="CX31">
        <f t="shared" si="19"/>
        <v>0</v>
      </c>
      <c r="CZ31">
        <v>1978</v>
      </c>
      <c r="DA31" s="7">
        <f t="shared" si="9"/>
        <v>11.945795086339075</v>
      </c>
    </row>
    <row r="32" spans="1:105" hidden="1" x14ac:dyDescent="0.3">
      <c r="A32">
        <v>1979</v>
      </c>
      <c r="B32" s="204">
        <f t="shared" si="20"/>
        <v>2.4226399115108766E-3</v>
      </c>
      <c r="C32" s="204">
        <f t="shared" si="20"/>
        <v>7.1809376847324193E-3</v>
      </c>
      <c r="D32" s="204">
        <f t="shared" si="20"/>
        <v>1.932909398306238E-2</v>
      </c>
      <c r="E32" s="204">
        <f t="shared" si="20"/>
        <v>2.6625239256572546E-2</v>
      </c>
      <c r="F32" s="204">
        <f t="shared" si="20"/>
        <v>5.3639108019299553E-2</v>
      </c>
      <c r="G32" s="204">
        <f t="shared" si="20"/>
        <v>0.13260966780225361</v>
      </c>
      <c r="H32" s="204">
        <f t="shared" si="20"/>
        <v>0.20884570528502819</v>
      </c>
      <c r="I32" s="204">
        <f t="shared" si="20"/>
        <v>0.30771591802901604</v>
      </c>
      <c r="J32" s="204">
        <f t="shared" si="20"/>
        <v>0.33544099182347609</v>
      </c>
      <c r="K32" s="204">
        <f t="shared" si="20"/>
        <v>0.53210350110503946</v>
      </c>
      <c r="L32" s="204">
        <f t="shared" si="21"/>
        <v>0.88368244022217846</v>
      </c>
      <c r="M32" s="204">
        <f t="shared" si="21"/>
        <v>0.91816406073064394</v>
      </c>
      <c r="N32" s="204">
        <f t="shared" si="21"/>
        <v>0.93393918475705695</v>
      </c>
      <c r="O32" s="204">
        <f t="shared" si="21"/>
        <v>0.77927184446552078</v>
      </c>
      <c r="P32" s="204">
        <f t="shared" si="21"/>
        <v>1.2002220741277314</v>
      </c>
      <c r="Q32" s="204">
        <f t="shared" si="21"/>
        <v>1.0964114319261125</v>
      </c>
      <c r="R32" s="204">
        <f t="shared" si="21"/>
        <v>0.86115701987415494</v>
      </c>
      <c r="S32" s="204">
        <f t="shared" si="21"/>
        <v>0.73112564368535848</v>
      </c>
      <c r="T32" s="204">
        <f t="shared" si="21"/>
        <v>0.81515513550996976</v>
      </c>
      <c r="U32" s="204">
        <f t="shared" si="21"/>
        <v>0.87940884717712797</v>
      </c>
      <c r="V32" s="204">
        <f t="shared" si="22"/>
        <v>0.72633624465468516</v>
      </c>
      <c r="W32" s="204">
        <f t="shared" si="22"/>
        <v>0.41934498021902239</v>
      </c>
      <c r="X32" s="204">
        <f t="shared" si="22"/>
        <v>0.37576228468841877</v>
      </c>
      <c r="Y32" s="204">
        <f t="shared" si="22"/>
        <v>0.25951865054269901</v>
      </c>
      <c r="Z32" s="204">
        <f t="shared" si="22"/>
        <v>0.15602584792771573</v>
      </c>
      <c r="AA32" s="204">
        <f t="shared" si="22"/>
        <v>6.6748073848458794E-2</v>
      </c>
      <c r="AB32" s="204">
        <f t="shared" si="22"/>
        <v>5.4560315234089961E-2</v>
      </c>
      <c r="AC32" s="204">
        <f t="shared" si="22"/>
        <v>2.5225940357953537E-2</v>
      </c>
      <c r="AD32" s="204">
        <f t="shared" si="22"/>
        <v>1.600648184457917E-2</v>
      </c>
      <c r="AE32" s="204">
        <f t="shared" si="22"/>
        <v>1.0885994617259405E-2</v>
      </c>
      <c r="AF32" s="204">
        <f t="shared" si="23"/>
        <v>0</v>
      </c>
      <c r="AG32" s="204">
        <f t="shared" si="23"/>
        <v>0</v>
      </c>
      <c r="AH32" s="204">
        <f t="shared" si="23"/>
        <v>0</v>
      </c>
      <c r="AI32" s="204">
        <f t="shared" si="23"/>
        <v>0</v>
      </c>
      <c r="AJ32" s="204">
        <f t="shared" si="23"/>
        <v>0</v>
      </c>
      <c r="AK32" s="204">
        <f t="shared" si="23"/>
        <v>0</v>
      </c>
      <c r="AL32" s="204">
        <f t="shared" si="23"/>
        <v>0</v>
      </c>
      <c r="AM32" s="204">
        <f t="shared" si="23"/>
        <v>0</v>
      </c>
      <c r="AN32" s="204">
        <f t="shared" si="23"/>
        <v>0</v>
      </c>
      <c r="AO32" s="204">
        <f t="shared" si="23"/>
        <v>0</v>
      </c>
      <c r="AP32" s="204">
        <f t="shared" si="24"/>
        <v>0</v>
      </c>
      <c r="AQ32" s="204">
        <f t="shared" si="24"/>
        <v>0</v>
      </c>
      <c r="AR32" s="204">
        <f t="shared" si="24"/>
        <v>0</v>
      </c>
      <c r="AS32" s="204">
        <f t="shared" si="24"/>
        <v>0</v>
      </c>
      <c r="AT32" s="204">
        <f t="shared" si="24"/>
        <v>0</v>
      </c>
      <c r="AU32" s="204">
        <f t="shared" si="24"/>
        <v>0</v>
      </c>
      <c r="AV32" s="204">
        <f t="shared" si="24"/>
        <v>0</v>
      </c>
      <c r="AW32" s="204">
        <f t="shared" si="24"/>
        <v>0</v>
      </c>
      <c r="AX32" s="204">
        <f t="shared" si="24"/>
        <v>0</v>
      </c>
      <c r="AY32" s="204">
        <f t="shared" si="24"/>
        <v>0</v>
      </c>
      <c r="AZ32" s="204">
        <f t="shared" si="25"/>
        <v>0</v>
      </c>
      <c r="BA32" s="204">
        <f t="shared" si="25"/>
        <v>0</v>
      </c>
      <c r="BB32" s="204">
        <f t="shared" si="25"/>
        <v>0</v>
      </c>
      <c r="BC32" s="204">
        <f t="shared" si="25"/>
        <v>0</v>
      </c>
      <c r="BD32" s="204">
        <f t="shared" si="25"/>
        <v>0</v>
      </c>
      <c r="BE32" s="204">
        <f t="shared" si="25"/>
        <v>0</v>
      </c>
      <c r="BF32" s="204">
        <f t="shared" si="25"/>
        <v>0</v>
      </c>
      <c r="BG32" s="204">
        <f t="shared" si="25"/>
        <v>0</v>
      </c>
      <c r="BH32" s="204">
        <f t="shared" si="25"/>
        <v>0</v>
      </c>
      <c r="BI32" s="204">
        <f t="shared" si="25"/>
        <v>0</v>
      </c>
      <c r="BJ32" s="204">
        <f t="shared" si="26"/>
        <v>0</v>
      </c>
      <c r="BK32" s="204">
        <f t="shared" si="26"/>
        <v>0</v>
      </c>
      <c r="BL32" s="204">
        <f t="shared" si="26"/>
        <v>0</v>
      </c>
      <c r="BM32" s="204">
        <f t="shared" si="26"/>
        <v>0</v>
      </c>
      <c r="BN32" s="204">
        <f t="shared" si="26"/>
        <v>0</v>
      </c>
      <c r="BO32" s="204">
        <f t="shared" si="26"/>
        <v>0</v>
      </c>
      <c r="BP32" s="204">
        <f t="shared" si="26"/>
        <v>0</v>
      </c>
      <c r="BQ32" s="204">
        <f t="shared" si="26"/>
        <v>0</v>
      </c>
      <c r="BR32" s="204">
        <f t="shared" si="26"/>
        <v>0</v>
      </c>
      <c r="BS32" s="204">
        <f t="shared" si="26"/>
        <v>0</v>
      </c>
      <c r="BT32">
        <f t="shared" si="18"/>
        <v>0</v>
      </c>
      <c r="BU32">
        <f t="shared" si="18"/>
        <v>0</v>
      </c>
      <c r="BV32">
        <f t="shared" si="18"/>
        <v>0</v>
      </c>
      <c r="BW32">
        <f t="shared" si="18"/>
        <v>0</v>
      </c>
      <c r="BX32">
        <f t="shared" si="18"/>
        <v>0</v>
      </c>
      <c r="BY32">
        <f t="shared" si="18"/>
        <v>0</v>
      </c>
      <c r="BZ32">
        <f t="shared" si="18"/>
        <v>0</v>
      </c>
      <c r="CA32">
        <f t="shared" si="18"/>
        <v>0</v>
      </c>
      <c r="CB32">
        <f t="shared" si="18"/>
        <v>0</v>
      </c>
      <c r="CC32">
        <f t="shared" si="18"/>
        <v>0</v>
      </c>
      <c r="CD32">
        <f t="shared" si="17"/>
        <v>0</v>
      </c>
      <c r="CE32">
        <f t="shared" si="17"/>
        <v>0</v>
      </c>
      <c r="CF32">
        <f t="shared" si="17"/>
        <v>0</v>
      </c>
      <c r="CG32">
        <f t="shared" si="17"/>
        <v>0</v>
      </c>
      <c r="CH32">
        <f t="shared" si="17"/>
        <v>0</v>
      </c>
      <c r="CI32">
        <f t="shared" si="17"/>
        <v>0</v>
      </c>
      <c r="CJ32">
        <f t="shared" si="17"/>
        <v>0</v>
      </c>
      <c r="CK32">
        <f t="shared" si="17"/>
        <v>0</v>
      </c>
      <c r="CL32">
        <f t="shared" si="17"/>
        <v>0</v>
      </c>
      <c r="CM32">
        <f t="shared" si="17"/>
        <v>0</v>
      </c>
      <c r="CN32">
        <f t="shared" si="17"/>
        <v>0</v>
      </c>
      <c r="CO32">
        <f t="shared" si="17"/>
        <v>0</v>
      </c>
      <c r="CP32">
        <f t="shared" si="17"/>
        <v>0</v>
      </c>
      <c r="CQ32">
        <f t="shared" si="17"/>
        <v>0</v>
      </c>
      <c r="CR32">
        <f t="shared" si="17"/>
        <v>0</v>
      </c>
      <c r="CS32">
        <f t="shared" si="17"/>
        <v>0</v>
      </c>
      <c r="CT32">
        <f t="shared" si="19"/>
        <v>0</v>
      </c>
      <c r="CU32">
        <f t="shared" si="19"/>
        <v>0</v>
      </c>
      <c r="CV32">
        <f t="shared" si="19"/>
        <v>0</v>
      </c>
      <c r="CW32">
        <f t="shared" si="19"/>
        <v>0</v>
      </c>
      <c r="CX32">
        <f t="shared" si="19"/>
        <v>0</v>
      </c>
      <c r="CZ32">
        <v>1979</v>
      </c>
      <c r="DA32" s="7">
        <f t="shared" si="9"/>
        <v>12.83486529931073</v>
      </c>
    </row>
    <row r="33" spans="1:105" hidden="1" x14ac:dyDescent="0.3">
      <c r="A33">
        <v>1980</v>
      </c>
      <c r="B33" s="204">
        <f t="shared" ref="B33:K42" si="27">VLOOKUP(B$2,scenarios5,29,FALSE)*VLOOKUP($A33-B$2,output3,3,FALSE)</f>
        <v>1.411789174564442E-3</v>
      </c>
      <c r="C33" s="204">
        <f t="shared" si="27"/>
        <v>4.3554588712760621E-3</v>
      </c>
      <c r="D33" s="204">
        <f t="shared" si="27"/>
        <v>1.2202140913973614E-2</v>
      </c>
      <c r="E33" s="204">
        <f t="shared" si="27"/>
        <v>1.7494028780345987E-2</v>
      </c>
      <c r="F33" s="204">
        <f t="shared" si="27"/>
        <v>3.6681715998971985E-2</v>
      </c>
      <c r="G33" s="204">
        <f t="shared" si="27"/>
        <v>9.4387626053052495E-2</v>
      </c>
      <c r="H33" s="204">
        <f t="shared" si="27"/>
        <v>0.154716703786273</v>
      </c>
      <c r="I33" s="204">
        <f t="shared" si="27"/>
        <v>0.23726484657327304</v>
      </c>
      <c r="J33" s="204">
        <f t="shared" si="27"/>
        <v>0.26919770154551759</v>
      </c>
      <c r="K33" s="204">
        <f t="shared" si="27"/>
        <v>0.44445020386068435</v>
      </c>
      <c r="L33" s="204">
        <f t="shared" ref="L33:U42" si="28">VLOOKUP(L$2,scenarios5,29,FALSE)*VLOOKUP($A33-L$2,output3,3,FALSE)</f>
        <v>0.76823660688446371</v>
      </c>
      <c r="M33" s="204">
        <f t="shared" si="28"/>
        <v>0.83078919804492779</v>
      </c>
      <c r="N33" s="204">
        <f t="shared" si="28"/>
        <v>0.87955080072878311</v>
      </c>
      <c r="O33" s="204">
        <f t="shared" si="28"/>
        <v>0.76384122809041166</v>
      </c>
      <c r="P33" s="204">
        <f t="shared" si="28"/>
        <v>1.2244681683548038</v>
      </c>
      <c r="Q33" s="204">
        <f t="shared" si="28"/>
        <v>1.1642097284692758</v>
      </c>
      <c r="R33" s="204">
        <f t="shared" si="28"/>
        <v>0.95172569426160869</v>
      </c>
      <c r="S33" s="204">
        <f t="shared" si="28"/>
        <v>0.84099467160389285</v>
      </c>
      <c r="T33" s="204">
        <f t="shared" si="28"/>
        <v>0.97591788187044781</v>
      </c>
      <c r="U33" s="204">
        <f t="shared" si="28"/>
        <v>1.0958109011400932</v>
      </c>
      <c r="V33" s="204">
        <f t="shared" ref="V33:AE42" si="29">VLOOKUP(V$2,scenarios5,29,FALSE)*VLOOKUP($A33-V$2,output3,3,FALSE)</f>
        <v>0.94200732872849202</v>
      </c>
      <c r="W33" s="204">
        <f t="shared" si="29"/>
        <v>0.56605651496143228</v>
      </c>
      <c r="X33" s="204">
        <f t="shared" si="29"/>
        <v>0.52792631649766519</v>
      </c>
      <c r="Y33" s="204">
        <f t="shared" si="29"/>
        <v>0.3794901233593545</v>
      </c>
      <c r="Z33" s="204">
        <f t="shared" si="29"/>
        <v>0.23746534222878277</v>
      </c>
      <c r="AA33" s="204">
        <f t="shared" si="29"/>
        <v>0.105733887331834</v>
      </c>
      <c r="AB33" s="204">
        <f t="shared" si="29"/>
        <v>8.9954752262548413E-2</v>
      </c>
      <c r="AC33" s="204">
        <f t="shared" si="29"/>
        <v>4.3287886759314186E-2</v>
      </c>
      <c r="AD33" s="204">
        <f t="shared" si="29"/>
        <v>2.8588191715521741E-2</v>
      </c>
      <c r="AE33" s="204">
        <f t="shared" si="29"/>
        <v>2.0236280657411863E-2</v>
      </c>
      <c r="AF33" s="204">
        <f t="shared" ref="AF33:AO42" si="30">VLOOKUP(AF$2,scenarios5,29,FALSE)*VLOOKUP($A33-AF$2,output3,3,FALSE)</f>
        <v>8.8559088277352597E-3</v>
      </c>
      <c r="AG33" s="204">
        <f t="shared" si="30"/>
        <v>0</v>
      </c>
      <c r="AH33" s="204">
        <f t="shared" si="30"/>
        <v>0</v>
      </c>
      <c r="AI33" s="204">
        <f t="shared" si="30"/>
        <v>0</v>
      </c>
      <c r="AJ33" s="204">
        <f t="shared" si="30"/>
        <v>0</v>
      </c>
      <c r="AK33" s="204">
        <f t="shared" si="30"/>
        <v>0</v>
      </c>
      <c r="AL33" s="204">
        <f t="shared" si="30"/>
        <v>0</v>
      </c>
      <c r="AM33" s="204">
        <f t="shared" si="30"/>
        <v>0</v>
      </c>
      <c r="AN33" s="204">
        <f t="shared" si="30"/>
        <v>0</v>
      </c>
      <c r="AO33" s="204">
        <f t="shared" si="30"/>
        <v>0</v>
      </c>
      <c r="AP33" s="204">
        <f t="shared" ref="AP33:AY42" si="31">VLOOKUP(AP$2,scenarios5,29,FALSE)*VLOOKUP($A33-AP$2,output3,3,FALSE)</f>
        <v>0</v>
      </c>
      <c r="AQ33" s="204">
        <f t="shared" si="31"/>
        <v>0</v>
      </c>
      <c r="AR33" s="204">
        <f t="shared" si="31"/>
        <v>0</v>
      </c>
      <c r="AS33" s="204">
        <f t="shared" si="31"/>
        <v>0</v>
      </c>
      <c r="AT33" s="204">
        <f t="shared" si="31"/>
        <v>0</v>
      </c>
      <c r="AU33" s="204">
        <f t="shared" si="31"/>
        <v>0</v>
      </c>
      <c r="AV33" s="204">
        <f t="shared" si="31"/>
        <v>0</v>
      </c>
      <c r="AW33" s="204">
        <f t="shared" si="31"/>
        <v>0</v>
      </c>
      <c r="AX33" s="204">
        <f t="shared" si="31"/>
        <v>0</v>
      </c>
      <c r="AY33" s="204">
        <f t="shared" si="31"/>
        <v>0</v>
      </c>
      <c r="AZ33" s="204">
        <f t="shared" ref="AZ33:BI42" si="32">VLOOKUP(AZ$2,scenarios5,29,FALSE)*VLOOKUP($A33-AZ$2,output3,3,FALSE)</f>
        <v>0</v>
      </c>
      <c r="BA33" s="204">
        <f t="shared" si="32"/>
        <v>0</v>
      </c>
      <c r="BB33" s="204">
        <f t="shared" si="32"/>
        <v>0</v>
      </c>
      <c r="BC33" s="204">
        <f t="shared" si="32"/>
        <v>0</v>
      </c>
      <c r="BD33" s="204">
        <f t="shared" si="32"/>
        <v>0</v>
      </c>
      <c r="BE33" s="204">
        <f t="shared" si="32"/>
        <v>0</v>
      </c>
      <c r="BF33" s="204">
        <f t="shared" si="32"/>
        <v>0</v>
      </c>
      <c r="BG33" s="204">
        <f t="shared" si="32"/>
        <v>0</v>
      </c>
      <c r="BH33" s="204">
        <f t="shared" si="32"/>
        <v>0</v>
      </c>
      <c r="BI33" s="204">
        <f t="shared" si="32"/>
        <v>0</v>
      </c>
      <c r="BJ33" s="204">
        <f t="shared" ref="BJ33:BS42" si="33">VLOOKUP(BJ$2,scenarios5,29,FALSE)*VLOOKUP($A33-BJ$2,output3,3,FALSE)</f>
        <v>0</v>
      </c>
      <c r="BK33" s="204">
        <f t="shared" si="33"/>
        <v>0</v>
      </c>
      <c r="BL33" s="204">
        <f t="shared" si="33"/>
        <v>0</v>
      </c>
      <c r="BM33" s="204">
        <f t="shared" si="33"/>
        <v>0</v>
      </c>
      <c r="BN33" s="204">
        <f t="shared" si="33"/>
        <v>0</v>
      </c>
      <c r="BO33" s="204">
        <f t="shared" si="33"/>
        <v>0</v>
      </c>
      <c r="BP33" s="204">
        <f t="shared" si="33"/>
        <v>0</v>
      </c>
      <c r="BQ33" s="204">
        <f t="shared" si="33"/>
        <v>0</v>
      </c>
      <c r="BR33" s="204">
        <f t="shared" si="33"/>
        <v>0</v>
      </c>
      <c r="BS33" s="204">
        <f t="shared" si="33"/>
        <v>0</v>
      </c>
      <c r="BT33">
        <f t="shared" si="18"/>
        <v>0</v>
      </c>
      <c r="BU33">
        <f t="shared" si="18"/>
        <v>0</v>
      </c>
      <c r="BV33">
        <f t="shared" si="18"/>
        <v>0</v>
      </c>
      <c r="BW33">
        <f t="shared" si="18"/>
        <v>0</v>
      </c>
      <c r="BX33">
        <f t="shared" si="18"/>
        <v>0</v>
      </c>
      <c r="BY33">
        <f t="shared" si="18"/>
        <v>0</v>
      </c>
      <c r="BZ33">
        <f t="shared" si="18"/>
        <v>0</v>
      </c>
      <c r="CA33">
        <f t="shared" si="18"/>
        <v>0</v>
      </c>
      <c r="CB33">
        <f t="shared" si="18"/>
        <v>0</v>
      </c>
      <c r="CC33">
        <f t="shared" si="18"/>
        <v>0</v>
      </c>
      <c r="CD33">
        <f t="shared" si="17"/>
        <v>0</v>
      </c>
      <c r="CE33">
        <f t="shared" si="17"/>
        <v>0</v>
      </c>
      <c r="CF33">
        <f t="shared" si="17"/>
        <v>0</v>
      </c>
      <c r="CG33">
        <f t="shared" si="17"/>
        <v>0</v>
      </c>
      <c r="CH33">
        <f t="shared" si="17"/>
        <v>0</v>
      </c>
      <c r="CI33">
        <f t="shared" si="17"/>
        <v>0</v>
      </c>
      <c r="CJ33">
        <f t="shared" si="17"/>
        <v>0</v>
      </c>
      <c r="CK33">
        <f t="shared" si="17"/>
        <v>0</v>
      </c>
      <c r="CL33">
        <f t="shared" si="17"/>
        <v>0</v>
      </c>
      <c r="CM33">
        <f t="shared" si="17"/>
        <v>0</v>
      </c>
      <c r="CN33">
        <f t="shared" si="17"/>
        <v>0</v>
      </c>
      <c r="CO33">
        <f t="shared" si="17"/>
        <v>0</v>
      </c>
      <c r="CP33">
        <f t="shared" si="17"/>
        <v>0</v>
      </c>
      <c r="CQ33">
        <f t="shared" si="17"/>
        <v>0</v>
      </c>
      <c r="CR33">
        <f t="shared" si="17"/>
        <v>0</v>
      </c>
      <c r="CS33">
        <f t="shared" si="17"/>
        <v>0</v>
      </c>
      <c r="CT33">
        <f t="shared" si="19"/>
        <v>0</v>
      </c>
      <c r="CU33">
        <f t="shared" si="19"/>
        <v>0</v>
      </c>
      <c r="CV33">
        <f t="shared" si="19"/>
        <v>0</v>
      </c>
      <c r="CW33">
        <f t="shared" si="19"/>
        <v>0</v>
      </c>
      <c r="CX33">
        <f t="shared" si="19"/>
        <v>0</v>
      </c>
      <c r="CZ33">
        <v>1980</v>
      </c>
      <c r="DA33" s="7">
        <f t="shared" si="9"/>
        <v>13.717309628336732</v>
      </c>
    </row>
    <row r="34" spans="1:105" hidden="1" x14ac:dyDescent="0.3">
      <c r="A34">
        <v>1981</v>
      </c>
      <c r="B34" s="204">
        <f t="shared" si="27"/>
        <v>7.9045845277334775E-4</v>
      </c>
      <c r="C34" s="204">
        <f t="shared" si="27"/>
        <v>2.5381360455229178E-3</v>
      </c>
      <c r="D34" s="204">
        <f t="shared" si="27"/>
        <v>7.4009725784589279E-3</v>
      </c>
      <c r="E34" s="204">
        <f t="shared" si="27"/>
        <v>1.1043694263059903E-2</v>
      </c>
      <c r="F34" s="204">
        <f t="shared" si="27"/>
        <v>2.4101604842483616E-2</v>
      </c>
      <c r="G34" s="204">
        <f t="shared" si="27"/>
        <v>6.4548054964849375E-2</v>
      </c>
      <c r="H34" s="204">
        <f t="shared" si="27"/>
        <v>0.11012275819072261</v>
      </c>
      <c r="I34" s="204">
        <f t="shared" si="27"/>
        <v>0.17577012146873289</v>
      </c>
      <c r="J34" s="204">
        <f t="shared" si="27"/>
        <v>0.20756531467134648</v>
      </c>
      <c r="K34" s="204">
        <f t="shared" si="27"/>
        <v>0.35667964335645491</v>
      </c>
      <c r="L34" s="204">
        <f t="shared" si="28"/>
        <v>0.64168515304626428</v>
      </c>
      <c r="M34" s="204">
        <f t="shared" si="28"/>
        <v>0.72225343120072749</v>
      </c>
      <c r="N34" s="204">
        <f t="shared" si="28"/>
        <v>0.7958504755628929</v>
      </c>
      <c r="O34" s="204">
        <f t="shared" si="28"/>
        <v>0.71935857790498614</v>
      </c>
      <c r="P34" s="204">
        <f t="shared" si="28"/>
        <v>1.2002220741277314</v>
      </c>
      <c r="Q34" s="204">
        <f t="shared" si="28"/>
        <v>1.1877283250565409</v>
      </c>
      <c r="R34" s="204">
        <f t="shared" si="28"/>
        <v>1.0105771244532313</v>
      </c>
      <c r="S34" s="204">
        <f t="shared" si="28"/>
        <v>0.92944285331320209</v>
      </c>
      <c r="T34" s="204">
        <f t="shared" si="28"/>
        <v>1.1225727693518188</v>
      </c>
      <c r="U34" s="204">
        <f t="shared" si="28"/>
        <v>1.3119238375430771</v>
      </c>
      <c r="V34" s="204">
        <f t="shared" si="29"/>
        <v>1.1738134123713515</v>
      </c>
      <c r="W34" s="204">
        <f t="shared" si="29"/>
        <v>0.73413572500665514</v>
      </c>
      <c r="X34" s="204">
        <f t="shared" si="29"/>
        <v>0.71262598807553001</v>
      </c>
      <c r="Y34" s="204">
        <f t="shared" si="29"/>
        <v>0.53316373445640619</v>
      </c>
      <c r="Z34" s="204">
        <f t="shared" si="29"/>
        <v>0.3472419104658731</v>
      </c>
      <c r="AA34" s="204">
        <f t="shared" si="29"/>
        <v>0.16092291164516354</v>
      </c>
      <c r="AB34" s="204">
        <f t="shared" si="29"/>
        <v>0.14249498288572635</v>
      </c>
      <c r="AC34" s="204">
        <f t="shared" si="29"/>
        <v>7.1369659663739773E-2</v>
      </c>
      <c r="AD34" s="204">
        <f t="shared" si="29"/>
        <v>4.9057533161291571E-2</v>
      </c>
      <c r="AE34" s="204">
        <f t="shared" si="29"/>
        <v>3.6142774949581971E-2</v>
      </c>
      <c r="AF34" s="204">
        <f t="shared" si="30"/>
        <v>1.6462497255911659E-2</v>
      </c>
      <c r="AG34" s="204">
        <f t="shared" si="30"/>
        <v>7.2039146765370543E-3</v>
      </c>
      <c r="AH34" s="204">
        <f t="shared" si="30"/>
        <v>0</v>
      </c>
      <c r="AI34" s="204">
        <f t="shared" si="30"/>
        <v>0</v>
      </c>
      <c r="AJ34" s="204">
        <f t="shared" si="30"/>
        <v>0</v>
      </c>
      <c r="AK34" s="204">
        <f t="shared" si="30"/>
        <v>0</v>
      </c>
      <c r="AL34" s="204">
        <f t="shared" si="30"/>
        <v>0</v>
      </c>
      <c r="AM34" s="204">
        <f t="shared" si="30"/>
        <v>0</v>
      </c>
      <c r="AN34" s="204">
        <f t="shared" si="30"/>
        <v>0</v>
      </c>
      <c r="AO34" s="204">
        <f t="shared" si="30"/>
        <v>0</v>
      </c>
      <c r="AP34" s="204">
        <f t="shared" si="31"/>
        <v>0</v>
      </c>
      <c r="AQ34" s="204">
        <f t="shared" si="31"/>
        <v>0</v>
      </c>
      <c r="AR34" s="204">
        <f t="shared" si="31"/>
        <v>0</v>
      </c>
      <c r="AS34" s="204">
        <f t="shared" si="31"/>
        <v>0</v>
      </c>
      <c r="AT34" s="204">
        <f t="shared" si="31"/>
        <v>0</v>
      </c>
      <c r="AU34" s="204">
        <f t="shared" si="31"/>
        <v>0</v>
      </c>
      <c r="AV34" s="204">
        <f t="shared" si="31"/>
        <v>0</v>
      </c>
      <c r="AW34" s="204">
        <f t="shared" si="31"/>
        <v>0</v>
      </c>
      <c r="AX34" s="204">
        <f t="shared" si="31"/>
        <v>0</v>
      </c>
      <c r="AY34" s="204">
        <f t="shared" si="31"/>
        <v>0</v>
      </c>
      <c r="AZ34" s="204">
        <f t="shared" si="32"/>
        <v>0</v>
      </c>
      <c r="BA34" s="204">
        <f t="shared" si="32"/>
        <v>0</v>
      </c>
      <c r="BB34" s="204">
        <f t="shared" si="32"/>
        <v>0</v>
      </c>
      <c r="BC34" s="204">
        <f t="shared" si="32"/>
        <v>0</v>
      </c>
      <c r="BD34" s="204">
        <f t="shared" si="32"/>
        <v>0</v>
      </c>
      <c r="BE34" s="204">
        <f t="shared" si="32"/>
        <v>0</v>
      </c>
      <c r="BF34" s="204">
        <f t="shared" si="32"/>
        <v>0</v>
      </c>
      <c r="BG34" s="204">
        <f t="shared" si="32"/>
        <v>0</v>
      </c>
      <c r="BH34" s="204">
        <f t="shared" si="32"/>
        <v>0</v>
      </c>
      <c r="BI34" s="204">
        <f t="shared" si="32"/>
        <v>0</v>
      </c>
      <c r="BJ34" s="204">
        <f t="shared" si="33"/>
        <v>0</v>
      </c>
      <c r="BK34" s="204">
        <f t="shared" si="33"/>
        <v>0</v>
      </c>
      <c r="BL34" s="204">
        <f t="shared" si="33"/>
        <v>0</v>
      </c>
      <c r="BM34" s="204">
        <f t="shared" si="33"/>
        <v>0</v>
      </c>
      <c r="BN34" s="204">
        <f t="shared" si="33"/>
        <v>0</v>
      </c>
      <c r="BO34" s="204">
        <f t="shared" si="33"/>
        <v>0</v>
      </c>
      <c r="BP34" s="204">
        <f t="shared" si="33"/>
        <v>0</v>
      </c>
      <c r="BQ34" s="204">
        <f t="shared" si="33"/>
        <v>0</v>
      </c>
      <c r="BR34" s="204">
        <f t="shared" si="33"/>
        <v>0</v>
      </c>
      <c r="BS34" s="204">
        <f t="shared" si="33"/>
        <v>0</v>
      </c>
      <c r="BT34">
        <f t="shared" si="18"/>
        <v>0</v>
      </c>
      <c r="BU34">
        <f t="shared" si="18"/>
        <v>0</v>
      </c>
      <c r="BV34">
        <f t="shared" si="18"/>
        <v>0</v>
      </c>
      <c r="BW34">
        <f t="shared" si="18"/>
        <v>0</v>
      </c>
      <c r="BX34">
        <f t="shared" si="18"/>
        <v>0</v>
      </c>
      <c r="BY34">
        <f t="shared" si="18"/>
        <v>0</v>
      </c>
      <c r="BZ34">
        <f t="shared" si="18"/>
        <v>0</v>
      </c>
      <c r="CA34">
        <f t="shared" si="18"/>
        <v>0</v>
      </c>
      <c r="CB34">
        <f t="shared" si="18"/>
        <v>0</v>
      </c>
      <c r="CC34">
        <f t="shared" si="18"/>
        <v>0</v>
      </c>
      <c r="CD34">
        <f t="shared" si="18"/>
        <v>0</v>
      </c>
      <c r="CE34">
        <f t="shared" si="18"/>
        <v>0</v>
      </c>
      <c r="CF34">
        <f t="shared" si="18"/>
        <v>0</v>
      </c>
      <c r="CG34">
        <f t="shared" si="18"/>
        <v>0</v>
      </c>
      <c r="CH34">
        <f t="shared" si="18"/>
        <v>0</v>
      </c>
      <c r="CI34">
        <f t="shared" si="18"/>
        <v>0</v>
      </c>
      <c r="CJ34">
        <f t="shared" ref="CJ34:CX49" si="34">VLOOKUP(CJ$2,scenarios4,23,FALSE)*VLOOKUP($A34-CJ$2,output4,4,FALSE)</f>
        <v>0</v>
      </c>
      <c r="CK34">
        <f t="shared" si="34"/>
        <v>0</v>
      </c>
      <c r="CL34">
        <f t="shared" si="34"/>
        <v>0</v>
      </c>
      <c r="CM34">
        <f t="shared" si="34"/>
        <v>0</v>
      </c>
      <c r="CN34">
        <f t="shared" si="34"/>
        <v>0</v>
      </c>
      <c r="CO34">
        <f t="shared" si="34"/>
        <v>0</v>
      </c>
      <c r="CP34">
        <f t="shared" si="34"/>
        <v>0</v>
      </c>
      <c r="CQ34">
        <f t="shared" si="34"/>
        <v>0</v>
      </c>
      <c r="CR34">
        <f t="shared" si="34"/>
        <v>0</v>
      </c>
      <c r="CS34">
        <f t="shared" si="34"/>
        <v>0</v>
      </c>
      <c r="CT34">
        <f t="shared" si="34"/>
        <v>0</v>
      </c>
      <c r="CU34">
        <f t="shared" si="34"/>
        <v>0</v>
      </c>
      <c r="CV34">
        <f t="shared" si="34"/>
        <v>0</v>
      </c>
      <c r="CW34">
        <f t="shared" si="34"/>
        <v>0</v>
      </c>
      <c r="CX34">
        <f t="shared" si="34"/>
        <v>0</v>
      </c>
      <c r="CZ34">
        <v>1981</v>
      </c>
      <c r="DA34" s="7">
        <f t="shared" si="9"/>
        <v>14.586810425008649</v>
      </c>
    </row>
    <row r="35" spans="1:105" hidden="1" x14ac:dyDescent="0.3">
      <c r="A35">
        <v>1982</v>
      </c>
      <c r="B35" s="204">
        <f t="shared" si="27"/>
        <v>4.2522272781911471E-4</v>
      </c>
      <c r="C35" s="204">
        <f t="shared" si="27"/>
        <v>1.4210982260090496E-3</v>
      </c>
      <c r="D35" s="204">
        <f t="shared" si="27"/>
        <v>4.3129038359647652E-3</v>
      </c>
      <c r="E35" s="204">
        <f t="shared" si="27"/>
        <v>6.6983391670383443E-3</v>
      </c>
      <c r="F35" s="204">
        <f t="shared" si="27"/>
        <v>1.5214948967530447E-2</v>
      </c>
      <c r="G35" s="204">
        <f t="shared" si="27"/>
        <v>4.2411094239901748E-2</v>
      </c>
      <c r="H35" s="204">
        <f t="shared" si="27"/>
        <v>7.5308704602659093E-2</v>
      </c>
      <c r="I35" s="204">
        <f t="shared" si="27"/>
        <v>0.12510795608982311</v>
      </c>
      <c r="J35" s="204">
        <f t="shared" si="27"/>
        <v>0.15376816709006774</v>
      </c>
      <c r="K35" s="204">
        <f t="shared" si="27"/>
        <v>0.27501840463384503</v>
      </c>
      <c r="L35" s="204">
        <f t="shared" si="28"/>
        <v>0.51496439769305713</v>
      </c>
      <c r="M35" s="204">
        <f t="shared" si="28"/>
        <v>0.60327677617154829</v>
      </c>
      <c r="N35" s="204">
        <f t="shared" si="28"/>
        <v>0.69187916507665703</v>
      </c>
      <c r="O35" s="204">
        <f t="shared" si="28"/>
        <v>0.65090255827356736</v>
      </c>
      <c r="P35" s="204">
        <f t="shared" si="28"/>
        <v>1.1303265818384225</v>
      </c>
      <c r="Q35" s="204">
        <f t="shared" si="28"/>
        <v>1.1642097284692758</v>
      </c>
      <c r="R35" s="204">
        <f t="shared" si="28"/>
        <v>1.0309921365675723</v>
      </c>
      <c r="S35" s="204">
        <f t="shared" si="28"/>
        <v>0.98691638957335581</v>
      </c>
      <c r="T35" s="204">
        <f t="shared" si="28"/>
        <v>1.2406347781112719</v>
      </c>
      <c r="U35" s="204">
        <f t="shared" si="28"/>
        <v>1.509071616422027</v>
      </c>
      <c r="V35" s="204">
        <f t="shared" si="29"/>
        <v>1.4053097983562433</v>
      </c>
      <c r="W35" s="204">
        <f t="shared" si="29"/>
        <v>0.91478944402368922</v>
      </c>
      <c r="X35" s="204">
        <f t="shared" si="29"/>
        <v>0.92422608447507848</v>
      </c>
      <c r="Y35" s="204">
        <f t="shared" si="29"/>
        <v>0.71969576283609327</v>
      </c>
      <c r="Z35" s="204">
        <f t="shared" si="29"/>
        <v>0.48785668545172761</v>
      </c>
      <c r="AA35" s="204">
        <f t="shared" si="29"/>
        <v>0.23531509378560786</v>
      </c>
      <c r="AB35" s="204">
        <f t="shared" si="29"/>
        <v>0.21687188582061082</v>
      </c>
      <c r="AC35" s="204">
        <f t="shared" si="29"/>
        <v>0.11305482119124012</v>
      </c>
      <c r="AD35" s="204">
        <f t="shared" si="29"/>
        <v>8.0882198411098366E-2</v>
      </c>
      <c r="AE35" s="204">
        <f t="shared" si="29"/>
        <v>6.2021249831885596E-2</v>
      </c>
      <c r="AF35" s="204">
        <f t="shared" si="30"/>
        <v>2.9402652765175868E-2</v>
      </c>
      <c r="AG35" s="204">
        <f t="shared" si="30"/>
        <v>1.3391559003283164E-2</v>
      </c>
      <c r="AH35" s="204">
        <f t="shared" si="30"/>
        <v>4.1045149737947949E-3</v>
      </c>
      <c r="AI35" s="204">
        <f t="shared" si="30"/>
        <v>0</v>
      </c>
      <c r="AJ35" s="204">
        <f t="shared" si="30"/>
        <v>0</v>
      </c>
      <c r="AK35" s="204">
        <f t="shared" si="30"/>
        <v>0</v>
      </c>
      <c r="AL35" s="204">
        <f t="shared" si="30"/>
        <v>0</v>
      </c>
      <c r="AM35" s="204">
        <f t="shared" si="30"/>
        <v>0</v>
      </c>
      <c r="AN35" s="204">
        <f t="shared" si="30"/>
        <v>0</v>
      </c>
      <c r="AO35" s="204">
        <f t="shared" si="30"/>
        <v>0</v>
      </c>
      <c r="AP35" s="204">
        <f t="shared" si="31"/>
        <v>0</v>
      </c>
      <c r="AQ35" s="204">
        <f t="shared" si="31"/>
        <v>0</v>
      </c>
      <c r="AR35" s="204">
        <f t="shared" si="31"/>
        <v>0</v>
      </c>
      <c r="AS35" s="204">
        <f t="shared" si="31"/>
        <v>0</v>
      </c>
      <c r="AT35" s="204">
        <f t="shared" si="31"/>
        <v>0</v>
      </c>
      <c r="AU35" s="204">
        <f t="shared" si="31"/>
        <v>0</v>
      </c>
      <c r="AV35" s="204">
        <f t="shared" si="31"/>
        <v>0</v>
      </c>
      <c r="AW35" s="204">
        <f t="shared" si="31"/>
        <v>0</v>
      </c>
      <c r="AX35" s="204">
        <f t="shared" si="31"/>
        <v>0</v>
      </c>
      <c r="AY35" s="204">
        <f t="shared" si="31"/>
        <v>0</v>
      </c>
      <c r="AZ35" s="204">
        <f t="shared" si="32"/>
        <v>0</v>
      </c>
      <c r="BA35" s="204">
        <f t="shared" si="32"/>
        <v>0</v>
      </c>
      <c r="BB35" s="204">
        <f t="shared" si="32"/>
        <v>0</v>
      </c>
      <c r="BC35" s="204">
        <f t="shared" si="32"/>
        <v>0</v>
      </c>
      <c r="BD35" s="204">
        <f t="shared" si="32"/>
        <v>0</v>
      </c>
      <c r="BE35" s="204">
        <f t="shared" si="32"/>
        <v>0</v>
      </c>
      <c r="BF35" s="204">
        <f t="shared" si="32"/>
        <v>0</v>
      </c>
      <c r="BG35" s="204">
        <f t="shared" si="32"/>
        <v>0</v>
      </c>
      <c r="BH35" s="204">
        <f t="shared" si="32"/>
        <v>0</v>
      </c>
      <c r="BI35" s="204">
        <f t="shared" si="32"/>
        <v>0</v>
      </c>
      <c r="BJ35" s="204">
        <f t="shared" si="33"/>
        <v>0</v>
      </c>
      <c r="BK35" s="204">
        <f t="shared" si="33"/>
        <v>0</v>
      </c>
      <c r="BL35" s="204">
        <f t="shared" si="33"/>
        <v>0</v>
      </c>
      <c r="BM35" s="204">
        <f t="shared" si="33"/>
        <v>0</v>
      </c>
      <c r="BN35" s="204">
        <f t="shared" si="33"/>
        <v>0</v>
      </c>
      <c r="BO35" s="204">
        <f t="shared" si="33"/>
        <v>0</v>
      </c>
      <c r="BP35" s="204">
        <f t="shared" si="33"/>
        <v>0</v>
      </c>
      <c r="BQ35" s="204">
        <f t="shared" si="33"/>
        <v>0</v>
      </c>
      <c r="BR35" s="204">
        <f t="shared" si="33"/>
        <v>0</v>
      </c>
      <c r="BS35" s="204">
        <f t="shared" si="33"/>
        <v>0</v>
      </c>
      <c r="BT35">
        <f t="shared" ref="BT35:CI50" si="35">VLOOKUP(BT$2,scenarios4,23,FALSE)*VLOOKUP($A35-BT$2,output4,4,FALSE)</f>
        <v>0</v>
      </c>
      <c r="BU35">
        <f t="shared" si="35"/>
        <v>0</v>
      </c>
      <c r="BV35">
        <f t="shared" si="35"/>
        <v>0</v>
      </c>
      <c r="BW35">
        <f t="shared" si="35"/>
        <v>0</v>
      </c>
      <c r="BX35">
        <f t="shared" si="35"/>
        <v>0</v>
      </c>
      <c r="BY35">
        <f t="shared" si="35"/>
        <v>0</v>
      </c>
      <c r="BZ35">
        <f t="shared" si="35"/>
        <v>0</v>
      </c>
      <c r="CA35">
        <f t="shared" si="35"/>
        <v>0</v>
      </c>
      <c r="CB35">
        <f t="shared" si="35"/>
        <v>0</v>
      </c>
      <c r="CC35">
        <f t="shared" si="35"/>
        <v>0</v>
      </c>
      <c r="CD35">
        <f t="shared" si="35"/>
        <v>0</v>
      </c>
      <c r="CE35">
        <f t="shared" si="35"/>
        <v>0</v>
      </c>
      <c r="CF35">
        <f t="shared" si="35"/>
        <v>0</v>
      </c>
      <c r="CG35">
        <f t="shared" si="35"/>
        <v>0</v>
      </c>
      <c r="CH35">
        <f t="shared" si="35"/>
        <v>0</v>
      </c>
      <c r="CI35">
        <f t="shared" si="35"/>
        <v>0</v>
      </c>
      <c r="CJ35">
        <f t="shared" si="34"/>
        <v>0</v>
      </c>
      <c r="CK35">
        <f t="shared" si="34"/>
        <v>0</v>
      </c>
      <c r="CL35">
        <f t="shared" si="34"/>
        <v>0</v>
      </c>
      <c r="CM35">
        <f t="shared" si="34"/>
        <v>0</v>
      </c>
      <c r="CN35">
        <f t="shared" si="34"/>
        <v>0</v>
      </c>
      <c r="CO35">
        <f t="shared" si="34"/>
        <v>0</v>
      </c>
      <c r="CP35">
        <f t="shared" si="34"/>
        <v>0</v>
      </c>
      <c r="CQ35">
        <f t="shared" si="34"/>
        <v>0</v>
      </c>
      <c r="CR35">
        <f t="shared" si="34"/>
        <v>0</v>
      </c>
      <c r="CS35">
        <f t="shared" si="34"/>
        <v>0</v>
      </c>
      <c r="CT35">
        <f t="shared" si="34"/>
        <v>0</v>
      </c>
      <c r="CU35">
        <f t="shared" si="34"/>
        <v>0</v>
      </c>
      <c r="CV35">
        <f t="shared" si="34"/>
        <v>0</v>
      </c>
      <c r="CW35">
        <f t="shared" si="34"/>
        <v>0</v>
      </c>
      <c r="CX35">
        <f t="shared" si="34"/>
        <v>0</v>
      </c>
      <c r="CZ35">
        <v>1982</v>
      </c>
      <c r="DA35" s="7">
        <f t="shared" si="9"/>
        <v>15.429782718702944</v>
      </c>
    </row>
    <row r="36" spans="1:105" hidden="1" x14ac:dyDescent="0.3">
      <c r="A36">
        <v>1983</v>
      </c>
      <c r="B36" s="204">
        <f t="shared" si="27"/>
        <v>2.1977693432951038E-4</v>
      </c>
      <c r="C36" s="204">
        <f t="shared" si="27"/>
        <v>7.6447188595722703E-4</v>
      </c>
      <c r="D36" s="204">
        <f t="shared" si="27"/>
        <v>2.414787812910327E-3</v>
      </c>
      <c r="E36" s="204">
        <f t="shared" si="27"/>
        <v>3.9034454433998452E-3</v>
      </c>
      <c r="F36" s="204">
        <f t="shared" si="27"/>
        <v>9.2283330347702874E-3</v>
      </c>
      <c r="G36" s="204">
        <f t="shared" si="27"/>
        <v>2.677343018170298E-2</v>
      </c>
      <c r="H36" s="204">
        <f t="shared" si="27"/>
        <v>4.9481344863568658E-2</v>
      </c>
      <c r="I36" s="204">
        <f t="shared" si="27"/>
        <v>8.5556503155264002E-2</v>
      </c>
      <c r="J36" s="204">
        <f t="shared" si="27"/>
        <v>0.10944761792031241</v>
      </c>
      <c r="K36" s="204">
        <f t="shared" si="27"/>
        <v>0.20373864517556975</v>
      </c>
      <c r="L36" s="204">
        <f t="shared" si="28"/>
        <v>0.39706411547361004</v>
      </c>
      <c r="M36" s="204">
        <f t="shared" si="28"/>
        <v>0.48414095325187012</v>
      </c>
      <c r="N36" s="204">
        <f t="shared" si="28"/>
        <v>0.57790605648463367</v>
      </c>
      <c r="O36" s="204">
        <f t="shared" si="28"/>
        <v>0.56586749947727688</v>
      </c>
      <c r="P36" s="204">
        <f t="shared" si="28"/>
        <v>1.0227617858480897</v>
      </c>
      <c r="Q36" s="204">
        <f t="shared" si="28"/>
        <v>1.0964114319261125</v>
      </c>
      <c r="R36" s="204">
        <f t="shared" si="28"/>
        <v>1.0105771244532313</v>
      </c>
      <c r="S36" s="204">
        <f t="shared" si="28"/>
        <v>1.0068534231371056</v>
      </c>
      <c r="T36" s="204">
        <f t="shared" si="28"/>
        <v>1.3173513483137413</v>
      </c>
      <c r="U36" s="204">
        <f t="shared" si="28"/>
        <v>1.6677820637630332</v>
      </c>
      <c r="V36" s="204">
        <f t="shared" si="29"/>
        <v>1.61649104032652</v>
      </c>
      <c r="W36" s="204">
        <f t="shared" si="29"/>
        <v>1.095201805985708</v>
      </c>
      <c r="X36" s="204">
        <f t="shared" si="29"/>
        <v>1.1516566176662821</v>
      </c>
      <c r="Y36" s="204">
        <f t="shared" si="29"/>
        <v>0.93339508806800331</v>
      </c>
      <c r="Z36" s="204">
        <f t="shared" si="29"/>
        <v>0.65853764369185042</v>
      </c>
      <c r="AA36" s="204">
        <f t="shared" si="29"/>
        <v>0.33060537403733592</v>
      </c>
      <c r="AB36" s="204">
        <f t="shared" si="29"/>
        <v>0.31712841651701779</v>
      </c>
      <c r="AC36" s="204">
        <f t="shared" si="29"/>
        <v>0.17206509153040639</v>
      </c>
      <c r="AD36" s="204">
        <f t="shared" si="29"/>
        <v>0.12812338635218284</v>
      </c>
      <c r="AE36" s="204">
        <f t="shared" si="29"/>
        <v>0.10225575383323658</v>
      </c>
      <c r="AF36" s="204">
        <f t="shared" si="30"/>
        <v>5.0455153911480331E-2</v>
      </c>
      <c r="AG36" s="204">
        <f t="shared" si="30"/>
        <v>2.3917839027520895E-2</v>
      </c>
      <c r="AH36" s="204">
        <f t="shared" si="30"/>
        <v>7.6299979829653562E-3</v>
      </c>
      <c r="AI36" s="204">
        <f t="shared" si="30"/>
        <v>5.5615640317334238E-3</v>
      </c>
      <c r="AJ36" s="204">
        <f t="shared" si="30"/>
        <v>0</v>
      </c>
      <c r="AK36" s="204">
        <f t="shared" si="30"/>
        <v>0</v>
      </c>
      <c r="AL36" s="204">
        <f t="shared" si="30"/>
        <v>0</v>
      </c>
      <c r="AM36" s="204">
        <f t="shared" si="30"/>
        <v>0</v>
      </c>
      <c r="AN36" s="204">
        <f t="shared" si="30"/>
        <v>0</v>
      </c>
      <c r="AO36" s="204">
        <f t="shared" si="30"/>
        <v>0</v>
      </c>
      <c r="AP36" s="204">
        <f t="shared" si="31"/>
        <v>0</v>
      </c>
      <c r="AQ36" s="204">
        <f t="shared" si="31"/>
        <v>0</v>
      </c>
      <c r="AR36" s="204">
        <f t="shared" si="31"/>
        <v>0</v>
      </c>
      <c r="AS36" s="204">
        <f t="shared" si="31"/>
        <v>0</v>
      </c>
      <c r="AT36" s="204">
        <f t="shared" si="31"/>
        <v>0</v>
      </c>
      <c r="AU36" s="204">
        <f t="shared" si="31"/>
        <v>0</v>
      </c>
      <c r="AV36" s="204">
        <f t="shared" si="31"/>
        <v>0</v>
      </c>
      <c r="AW36" s="204">
        <f t="shared" si="31"/>
        <v>0</v>
      </c>
      <c r="AX36" s="204">
        <f t="shared" si="31"/>
        <v>0</v>
      </c>
      <c r="AY36" s="204">
        <f t="shared" si="31"/>
        <v>0</v>
      </c>
      <c r="AZ36" s="204">
        <f t="shared" si="32"/>
        <v>0</v>
      </c>
      <c r="BA36" s="204">
        <f t="shared" si="32"/>
        <v>0</v>
      </c>
      <c r="BB36" s="204">
        <f t="shared" si="32"/>
        <v>0</v>
      </c>
      <c r="BC36" s="204">
        <f t="shared" si="32"/>
        <v>0</v>
      </c>
      <c r="BD36" s="204">
        <f t="shared" si="32"/>
        <v>0</v>
      </c>
      <c r="BE36" s="204">
        <f t="shared" si="32"/>
        <v>0</v>
      </c>
      <c r="BF36" s="204">
        <f t="shared" si="32"/>
        <v>0</v>
      </c>
      <c r="BG36" s="204">
        <f t="shared" si="32"/>
        <v>0</v>
      </c>
      <c r="BH36" s="204">
        <f t="shared" si="32"/>
        <v>0</v>
      </c>
      <c r="BI36" s="204">
        <f t="shared" si="32"/>
        <v>0</v>
      </c>
      <c r="BJ36" s="204">
        <f t="shared" si="33"/>
        <v>0</v>
      </c>
      <c r="BK36" s="204">
        <f t="shared" si="33"/>
        <v>0</v>
      </c>
      <c r="BL36" s="204">
        <f t="shared" si="33"/>
        <v>0</v>
      </c>
      <c r="BM36" s="204">
        <f t="shared" si="33"/>
        <v>0</v>
      </c>
      <c r="BN36" s="204">
        <f t="shared" si="33"/>
        <v>0</v>
      </c>
      <c r="BO36" s="204">
        <f t="shared" si="33"/>
        <v>0</v>
      </c>
      <c r="BP36" s="204">
        <f t="shared" si="33"/>
        <v>0</v>
      </c>
      <c r="BQ36" s="204">
        <f t="shared" si="33"/>
        <v>0</v>
      </c>
      <c r="BR36" s="204">
        <f t="shared" si="33"/>
        <v>0</v>
      </c>
      <c r="BS36" s="204">
        <f t="shared" si="33"/>
        <v>0</v>
      </c>
      <c r="BT36">
        <f t="shared" si="35"/>
        <v>0</v>
      </c>
      <c r="BU36">
        <f t="shared" si="35"/>
        <v>0</v>
      </c>
      <c r="BV36">
        <f t="shared" si="35"/>
        <v>0</v>
      </c>
      <c r="BW36">
        <f t="shared" si="35"/>
        <v>0</v>
      </c>
      <c r="BX36">
        <f t="shared" si="35"/>
        <v>0</v>
      </c>
      <c r="BY36">
        <f t="shared" si="35"/>
        <v>0</v>
      </c>
      <c r="BZ36">
        <f t="shared" si="35"/>
        <v>0</v>
      </c>
      <c r="CA36">
        <f t="shared" si="35"/>
        <v>0</v>
      </c>
      <c r="CB36">
        <f t="shared" si="35"/>
        <v>0</v>
      </c>
      <c r="CC36">
        <f t="shared" si="35"/>
        <v>0</v>
      </c>
      <c r="CD36">
        <f t="shared" si="35"/>
        <v>0</v>
      </c>
      <c r="CE36">
        <f t="shared" si="35"/>
        <v>0</v>
      </c>
      <c r="CF36">
        <f t="shared" si="35"/>
        <v>0</v>
      </c>
      <c r="CG36">
        <f t="shared" si="35"/>
        <v>0</v>
      </c>
      <c r="CH36">
        <f t="shared" si="35"/>
        <v>0</v>
      </c>
      <c r="CI36">
        <f t="shared" si="35"/>
        <v>0</v>
      </c>
      <c r="CJ36">
        <f t="shared" si="34"/>
        <v>0</v>
      </c>
      <c r="CK36">
        <f t="shared" si="34"/>
        <v>0</v>
      </c>
      <c r="CL36">
        <f t="shared" si="34"/>
        <v>0</v>
      </c>
      <c r="CM36">
        <f t="shared" si="34"/>
        <v>0</v>
      </c>
      <c r="CN36">
        <f t="shared" si="34"/>
        <v>0</v>
      </c>
      <c r="CO36">
        <f t="shared" si="34"/>
        <v>0</v>
      </c>
      <c r="CP36">
        <f t="shared" si="34"/>
        <v>0</v>
      </c>
      <c r="CQ36">
        <f t="shared" si="34"/>
        <v>0</v>
      </c>
      <c r="CR36">
        <f t="shared" si="34"/>
        <v>0</v>
      </c>
      <c r="CS36">
        <f t="shared" si="34"/>
        <v>0</v>
      </c>
      <c r="CT36">
        <f t="shared" si="34"/>
        <v>0</v>
      </c>
      <c r="CU36">
        <f t="shared" si="34"/>
        <v>0</v>
      </c>
      <c r="CV36">
        <f t="shared" si="34"/>
        <v>0</v>
      </c>
      <c r="CW36">
        <f t="shared" si="34"/>
        <v>0</v>
      </c>
      <c r="CX36">
        <f t="shared" si="34"/>
        <v>0</v>
      </c>
      <c r="CZ36">
        <v>1983</v>
      </c>
      <c r="DA36" s="7">
        <f t="shared" si="9"/>
        <v>16.231268931498736</v>
      </c>
    </row>
    <row r="37" spans="1:105" hidden="1" x14ac:dyDescent="0.3">
      <c r="A37">
        <v>1984</v>
      </c>
      <c r="B37" s="204">
        <f t="shared" si="27"/>
        <v>1.0913799570036445E-4</v>
      </c>
      <c r="C37" s="204">
        <f t="shared" si="27"/>
        <v>3.9511831443837954E-4</v>
      </c>
      <c r="D37" s="204">
        <f t="shared" si="27"/>
        <v>1.2990216719265188E-3</v>
      </c>
      <c r="E37" s="204">
        <f t="shared" si="27"/>
        <v>2.1855327277367333E-3</v>
      </c>
      <c r="F37" s="204">
        <f t="shared" si="27"/>
        <v>5.3777949483375474E-3</v>
      </c>
      <c r="G37" s="204">
        <f t="shared" si="27"/>
        <v>1.6238906270878428E-2</v>
      </c>
      <c r="H37" s="204">
        <f t="shared" si="27"/>
        <v>3.1236763770059049E-2</v>
      </c>
      <c r="I37" s="204">
        <f t="shared" si="27"/>
        <v>5.6214628312663051E-2</v>
      </c>
      <c r="J37" s="204">
        <f t="shared" si="27"/>
        <v>7.4847002225920362E-2</v>
      </c>
      <c r="K37" s="204">
        <f t="shared" si="27"/>
        <v>0.14501512123583207</v>
      </c>
      <c r="L37" s="204">
        <f t="shared" si="28"/>
        <v>0.29415233152171988</v>
      </c>
      <c r="M37" s="204">
        <f t="shared" si="28"/>
        <v>0.37329764975730473</v>
      </c>
      <c r="N37" s="204">
        <f t="shared" si="28"/>
        <v>0.46378047378528447</v>
      </c>
      <c r="O37" s="204">
        <f t="shared" si="28"/>
        <v>0.47265226591915294</v>
      </c>
      <c r="P37" s="204">
        <f t="shared" si="28"/>
        <v>0.88914638137822677</v>
      </c>
      <c r="Q37" s="204">
        <f t="shared" si="28"/>
        <v>0.99207408916913276</v>
      </c>
      <c r="R37" s="204">
        <f t="shared" si="28"/>
        <v>0.95172569426160869</v>
      </c>
      <c r="S37" s="204">
        <f t="shared" si="28"/>
        <v>0.98691638957335581</v>
      </c>
      <c r="T37" s="204">
        <f t="shared" si="28"/>
        <v>1.3439636108357327</v>
      </c>
      <c r="U37" s="204">
        <f t="shared" si="28"/>
        <v>1.7709119469764321</v>
      </c>
      <c r="V37" s="204">
        <f t="shared" si="29"/>
        <v>1.7864988870987188</v>
      </c>
      <c r="W37" s="204">
        <f t="shared" si="29"/>
        <v>1.2597819418864762</v>
      </c>
      <c r="X37" s="204">
        <f t="shared" si="29"/>
        <v>1.378783299024209</v>
      </c>
      <c r="Y37" s="204">
        <f t="shared" si="29"/>
        <v>1.1630818996860979</v>
      </c>
      <c r="Z37" s="204">
        <f t="shared" si="29"/>
        <v>0.85407728330594468</v>
      </c>
      <c r="AA37" s="204">
        <f t="shared" si="29"/>
        <v>0.4462705759762568</v>
      </c>
      <c r="AB37" s="204">
        <f t="shared" si="29"/>
        <v>0.44554880468483199</v>
      </c>
      <c r="AC37" s="204">
        <f t="shared" si="29"/>
        <v>0.25160813172450247</v>
      </c>
      <c r="AD37" s="204">
        <f t="shared" si="29"/>
        <v>0.19499886840369554</v>
      </c>
      <c r="AE37" s="204">
        <f t="shared" si="29"/>
        <v>0.16198067946322975</v>
      </c>
      <c r="AF37" s="204">
        <f t="shared" si="30"/>
        <v>8.3186485470306451E-2</v>
      </c>
      <c r="AG37" s="204">
        <f t="shared" si="30"/>
        <v>4.1043175899858633E-2</v>
      </c>
      <c r="AH37" s="204">
        <f t="shared" si="30"/>
        <v>1.3627469624121679E-2</v>
      </c>
      <c r="AI37" s="204">
        <f t="shared" si="30"/>
        <v>1.033854733511327E-2</v>
      </c>
      <c r="AJ37" s="204">
        <f t="shared" si="30"/>
        <v>6.3100349112614508E-3</v>
      </c>
      <c r="AK37" s="204">
        <f t="shared" si="30"/>
        <v>0</v>
      </c>
      <c r="AL37" s="204">
        <f t="shared" si="30"/>
        <v>0</v>
      </c>
      <c r="AM37" s="204">
        <f t="shared" si="30"/>
        <v>0</v>
      </c>
      <c r="AN37" s="204">
        <f t="shared" si="30"/>
        <v>0</v>
      </c>
      <c r="AO37" s="204">
        <f t="shared" si="30"/>
        <v>0</v>
      </c>
      <c r="AP37" s="204">
        <f t="shared" si="31"/>
        <v>0</v>
      </c>
      <c r="AQ37" s="204">
        <f t="shared" si="31"/>
        <v>0</v>
      </c>
      <c r="AR37" s="204">
        <f t="shared" si="31"/>
        <v>0</v>
      </c>
      <c r="AS37" s="204">
        <f t="shared" si="31"/>
        <v>0</v>
      </c>
      <c r="AT37" s="204">
        <f t="shared" si="31"/>
        <v>0</v>
      </c>
      <c r="AU37" s="204">
        <f t="shared" si="31"/>
        <v>0</v>
      </c>
      <c r="AV37" s="204">
        <f t="shared" si="31"/>
        <v>0</v>
      </c>
      <c r="AW37" s="204">
        <f t="shared" si="31"/>
        <v>0</v>
      </c>
      <c r="AX37" s="204">
        <f t="shared" si="31"/>
        <v>0</v>
      </c>
      <c r="AY37" s="204">
        <f t="shared" si="31"/>
        <v>0</v>
      </c>
      <c r="AZ37" s="204">
        <f t="shared" si="32"/>
        <v>0</v>
      </c>
      <c r="BA37" s="204">
        <f t="shared" si="32"/>
        <v>0</v>
      </c>
      <c r="BB37" s="204">
        <f t="shared" si="32"/>
        <v>0</v>
      </c>
      <c r="BC37" s="204">
        <f t="shared" si="32"/>
        <v>0</v>
      </c>
      <c r="BD37" s="204">
        <f t="shared" si="32"/>
        <v>0</v>
      </c>
      <c r="BE37" s="204">
        <f t="shared" si="32"/>
        <v>0</v>
      </c>
      <c r="BF37" s="204">
        <f t="shared" si="32"/>
        <v>0</v>
      </c>
      <c r="BG37" s="204">
        <f t="shared" si="32"/>
        <v>0</v>
      </c>
      <c r="BH37" s="204">
        <f t="shared" si="32"/>
        <v>0</v>
      </c>
      <c r="BI37" s="204">
        <f t="shared" si="32"/>
        <v>0</v>
      </c>
      <c r="BJ37" s="204">
        <f t="shared" si="33"/>
        <v>0</v>
      </c>
      <c r="BK37" s="204">
        <f t="shared" si="33"/>
        <v>0</v>
      </c>
      <c r="BL37" s="204">
        <f t="shared" si="33"/>
        <v>0</v>
      </c>
      <c r="BM37" s="204">
        <f t="shared" si="33"/>
        <v>0</v>
      </c>
      <c r="BN37" s="204">
        <f t="shared" si="33"/>
        <v>0</v>
      </c>
      <c r="BO37" s="204">
        <f t="shared" si="33"/>
        <v>0</v>
      </c>
      <c r="BP37" s="204">
        <f t="shared" si="33"/>
        <v>0</v>
      </c>
      <c r="BQ37" s="204">
        <f t="shared" si="33"/>
        <v>0</v>
      </c>
      <c r="BR37" s="204">
        <f t="shared" si="33"/>
        <v>0</v>
      </c>
      <c r="BS37" s="204">
        <f t="shared" si="33"/>
        <v>0</v>
      </c>
      <c r="BT37">
        <f t="shared" si="35"/>
        <v>0</v>
      </c>
      <c r="BU37">
        <f t="shared" si="35"/>
        <v>0</v>
      </c>
      <c r="BV37">
        <f t="shared" si="35"/>
        <v>0</v>
      </c>
      <c r="BW37">
        <f t="shared" si="35"/>
        <v>0</v>
      </c>
      <c r="BX37">
        <f t="shared" si="35"/>
        <v>0</v>
      </c>
      <c r="BY37">
        <f t="shared" si="35"/>
        <v>0</v>
      </c>
      <c r="BZ37">
        <f t="shared" si="35"/>
        <v>0</v>
      </c>
      <c r="CA37">
        <f t="shared" si="35"/>
        <v>0</v>
      </c>
      <c r="CB37">
        <f t="shared" si="35"/>
        <v>0</v>
      </c>
      <c r="CC37">
        <f t="shared" si="35"/>
        <v>0</v>
      </c>
      <c r="CD37">
        <f t="shared" si="35"/>
        <v>0</v>
      </c>
      <c r="CE37">
        <f t="shared" si="35"/>
        <v>0</v>
      </c>
      <c r="CF37">
        <f t="shared" si="35"/>
        <v>0</v>
      </c>
      <c r="CG37">
        <f t="shared" si="35"/>
        <v>0</v>
      </c>
      <c r="CH37">
        <f t="shared" si="35"/>
        <v>0</v>
      </c>
      <c r="CI37">
        <f t="shared" si="35"/>
        <v>0</v>
      </c>
      <c r="CJ37">
        <f t="shared" si="34"/>
        <v>0</v>
      </c>
      <c r="CK37">
        <f t="shared" si="34"/>
        <v>0</v>
      </c>
      <c r="CL37">
        <f t="shared" si="34"/>
        <v>0</v>
      </c>
      <c r="CM37">
        <f t="shared" si="34"/>
        <v>0</v>
      </c>
      <c r="CN37">
        <f t="shared" si="34"/>
        <v>0</v>
      </c>
      <c r="CO37">
        <f t="shared" si="34"/>
        <v>0</v>
      </c>
      <c r="CP37">
        <f t="shared" si="34"/>
        <v>0</v>
      </c>
      <c r="CQ37">
        <f t="shared" si="34"/>
        <v>0</v>
      </c>
      <c r="CR37">
        <f t="shared" si="34"/>
        <v>0</v>
      </c>
      <c r="CS37">
        <f t="shared" si="34"/>
        <v>0</v>
      </c>
      <c r="CT37">
        <f t="shared" si="34"/>
        <v>0</v>
      </c>
      <c r="CU37">
        <f t="shared" si="34"/>
        <v>0</v>
      </c>
      <c r="CV37">
        <f t="shared" si="34"/>
        <v>0</v>
      </c>
      <c r="CW37">
        <f t="shared" si="34"/>
        <v>0</v>
      </c>
      <c r="CX37">
        <f t="shared" si="34"/>
        <v>0</v>
      </c>
      <c r="CZ37">
        <v>1984</v>
      </c>
      <c r="DA37" s="7">
        <f t="shared" si="9"/>
        <v>16.968675945146067</v>
      </c>
    </row>
    <row r="38" spans="1:105" hidden="1" x14ac:dyDescent="0.3">
      <c r="A38">
        <v>1985</v>
      </c>
      <c r="B38" s="204">
        <f t="shared" si="27"/>
        <v>5.207125646071874E-5</v>
      </c>
      <c r="C38" s="204">
        <f t="shared" si="27"/>
        <v>1.9620994820893214E-4</v>
      </c>
      <c r="D38" s="204">
        <f t="shared" si="27"/>
        <v>6.7140108466886054E-4</v>
      </c>
      <c r="E38" s="204">
        <f t="shared" si="27"/>
        <v>1.1756951740670909E-3</v>
      </c>
      <c r="F38" s="204">
        <f t="shared" si="27"/>
        <v>3.0110186072978612E-3</v>
      </c>
      <c r="G38" s="204">
        <f t="shared" si="27"/>
        <v>9.4631942498194371E-3</v>
      </c>
      <c r="H38" s="204">
        <f t="shared" si="27"/>
        <v>1.8946054936741591E-2</v>
      </c>
      <c r="I38" s="204">
        <f t="shared" si="27"/>
        <v>3.548737549203481E-2</v>
      </c>
      <c r="J38" s="204">
        <f t="shared" si="27"/>
        <v>4.9177984785231423E-2</v>
      </c>
      <c r="K38" s="204">
        <f t="shared" si="27"/>
        <v>9.9170245165436793E-2</v>
      </c>
      <c r="L38" s="204">
        <f t="shared" si="28"/>
        <v>0.20936889994858873</v>
      </c>
      <c r="M38" s="204">
        <f t="shared" si="28"/>
        <v>0.27654570067787354</v>
      </c>
      <c r="N38" s="204">
        <f t="shared" si="28"/>
        <v>0.35759866977687288</v>
      </c>
      <c r="O38" s="204">
        <f t="shared" si="28"/>
        <v>0.37931232829968037</v>
      </c>
      <c r="P38" s="204">
        <f t="shared" si="28"/>
        <v>0.74267748594935901</v>
      </c>
      <c r="Q38" s="204">
        <f t="shared" si="28"/>
        <v>0.86246777954495479</v>
      </c>
      <c r="R38" s="204">
        <f t="shared" si="28"/>
        <v>0.86115701987415494</v>
      </c>
      <c r="S38" s="204">
        <f t="shared" si="28"/>
        <v>0.92944285331320209</v>
      </c>
      <c r="T38" s="204">
        <f t="shared" si="28"/>
        <v>1.3173513483137413</v>
      </c>
      <c r="U38" s="204">
        <f t="shared" si="28"/>
        <v>1.8066867413747472</v>
      </c>
      <c r="V38" s="204">
        <f t="shared" si="29"/>
        <v>1.8969698086840321</v>
      </c>
      <c r="W38" s="204">
        <f t="shared" si="29"/>
        <v>1.3922743652897993</v>
      </c>
      <c r="X38" s="204">
        <f t="shared" si="29"/>
        <v>1.5859783031694772</v>
      </c>
      <c r="Y38" s="204">
        <f t="shared" si="29"/>
        <v>1.3924618450368957</v>
      </c>
      <c r="Z38" s="204">
        <f t="shared" si="29"/>
        <v>1.0642458288508236</v>
      </c>
      <c r="AA38" s="204">
        <f t="shared" si="29"/>
        <v>0.57878173677727063</v>
      </c>
      <c r="AB38" s="204">
        <f t="shared" si="29"/>
        <v>0.60142797820878091</v>
      </c>
      <c r="AC38" s="204">
        <f t="shared" si="29"/>
        <v>0.35349623843254713</v>
      </c>
      <c r="AD38" s="204">
        <f t="shared" si="29"/>
        <v>0.28514384022383621</v>
      </c>
      <c r="AE38" s="204">
        <f t="shared" si="29"/>
        <v>0.24652836689602056</v>
      </c>
      <c r="AF38" s="204">
        <f t="shared" si="30"/>
        <v>0.13177354753663381</v>
      </c>
      <c r="AG38" s="204">
        <f t="shared" si="30"/>
        <v>6.7668757123183834E-2</v>
      </c>
      <c r="AH38" s="204">
        <f t="shared" si="30"/>
        <v>2.3384831389208487E-2</v>
      </c>
      <c r="AI38" s="204">
        <f t="shared" si="30"/>
        <v>1.8465042858641072E-2</v>
      </c>
      <c r="AJ38" s="204">
        <f t="shared" si="30"/>
        <v>1.1729900841573318E-2</v>
      </c>
      <c r="AK38" s="204">
        <f t="shared" si="30"/>
        <v>6.162955578418932E-3</v>
      </c>
      <c r="AL38" s="204">
        <f t="shared" si="30"/>
        <v>0</v>
      </c>
      <c r="AM38" s="204">
        <f t="shared" si="30"/>
        <v>0</v>
      </c>
      <c r="AN38" s="204">
        <f t="shared" si="30"/>
        <v>0</v>
      </c>
      <c r="AO38" s="204">
        <f t="shared" si="30"/>
        <v>0</v>
      </c>
      <c r="AP38" s="204">
        <f t="shared" si="31"/>
        <v>0</v>
      </c>
      <c r="AQ38" s="204">
        <f t="shared" si="31"/>
        <v>0</v>
      </c>
      <c r="AR38" s="204">
        <f t="shared" si="31"/>
        <v>0</v>
      </c>
      <c r="AS38" s="204">
        <f t="shared" si="31"/>
        <v>0</v>
      </c>
      <c r="AT38" s="204">
        <f t="shared" si="31"/>
        <v>0</v>
      </c>
      <c r="AU38" s="204">
        <f t="shared" si="31"/>
        <v>0</v>
      </c>
      <c r="AV38" s="204">
        <f t="shared" si="31"/>
        <v>0</v>
      </c>
      <c r="AW38" s="204">
        <f t="shared" si="31"/>
        <v>0</v>
      </c>
      <c r="AX38" s="204">
        <f t="shared" si="31"/>
        <v>0</v>
      </c>
      <c r="AY38" s="204">
        <f t="shared" si="31"/>
        <v>0</v>
      </c>
      <c r="AZ38" s="204">
        <f t="shared" si="32"/>
        <v>0</v>
      </c>
      <c r="BA38" s="204">
        <f t="shared" si="32"/>
        <v>0</v>
      </c>
      <c r="BB38" s="204">
        <f t="shared" si="32"/>
        <v>0</v>
      </c>
      <c r="BC38" s="204">
        <f t="shared" si="32"/>
        <v>0</v>
      </c>
      <c r="BD38" s="204">
        <f t="shared" si="32"/>
        <v>0</v>
      </c>
      <c r="BE38" s="204">
        <f t="shared" si="32"/>
        <v>0</v>
      </c>
      <c r="BF38" s="204">
        <f t="shared" si="32"/>
        <v>0</v>
      </c>
      <c r="BG38" s="204">
        <f t="shared" si="32"/>
        <v>0</v>
      </c>
      <c r="BH38" s="204">
        <f t="shared" si="32"/>
        <v>0</v>
      </c>
      <c r="BI38" s="204">
        <f t="shared" si="32"/>
        <v>0</v>
      </c>
      <c r="BJ38" s="204">
        <f t="shared" si="33"/>
        <v>0</v>
      </c>
      <c r="BK38" s="204">
        <f t="shared" si="33"/>
        <v>0</v>
      </c>
      <c r="BL38" s="204">
        <f t="shared" si="33"/>
        <v>0</v>
      </c>
      <c r="BM38" s="204">
        <f t="shared" si="33"/>
        <v>0</v>
      </c>
      <c r="BN38" s="204">
        <f t="shared" si="33"/>
        <v>0</v>
      </c>
      <c r="BO38" s="204">
        <f t="shared" si="33"/>
        <v>0</v>
      </c>
      <c r="BP38" s="204">
        <f t="shared" si="33"/>
        <v>0</v>
      </c>
      <c r="BQ38" s="204">
        <f t="shared" si="33"/>
        <v>0</v>
      </c>
      <c r="BR38" s="204">
        <f t="shared" si="33"/>
        <v>0</v>
      </c>
      <c r="BS38" s="204">
        <f t="shared" si="33"/>
        <v>0</v>
      </c>
      <c r="BT38">
        <f t="shared" si="35"/>
        <v>0</v>
      </c>
      <c r="BU38">
        <f t="shared" si="35"/>
        <v>0</v>
      </c>
      <c r="BV38">
        <f t="shared" si="35"/>
        <v>0</v>
      </c>
      <c r="BW38">
        <f t="shared" si="35"/>
        <v>0</v>
      </c>
      <c r="BX38">
        <f t="shared" si="35"/>
        <v>0</v>
      </c>
      <c r="BY38">
        <f t="shared" si="35"/>
        <v>0</v>
      </c>
      <c r="BZ38">
        <f t="shared" si="35"/>
        <v>0</v>
      </c>
      <c r="CA38">
        <f t="shared" si="35"/>
        <v>0</v>
      </c>
      <c r="CB38">
        <f t="shared" si="35"/>
        <v>0</v>
      </c>
      <c r="CC38">
        <f t="shared" si="35"/>
        <v>0</v>
      </c>
      <c r="CD38">
        <f t="shared" si="35"/>
        <v>0</v>
      </c>
      <c r="CE38">
        <f t="shared" si="35"/>
        <v>0</v>
      </c>
      <c r="CF38">
        <f t="shared" si="35"/>
        <v>0</v>
      </c>
      <c r="CG38">
        <f t="shared" si="35"/>
        <v>0</v>
      </c>
      <c r="CH38">
        <f t="shared" si="35"/>
        <v>0</v>
      </c>
      <c r="CI38">
        <f t="shared" si="35"/>
        <v>0</v>
      </c>
      <c r="CJ38">
        <f t="shared" si="34"/>
        <v>0</v>
      </c>
      <c r="CK38">
        <f t="shared" si="34"/>
        <v>0</v>
      </c>
      <c r="CL38">
        <f t="shared" si="34"/>
        <v>0</v>
      </c>
      <c r="CM38">
        <f t="shared" si="34"/>
        <v>0</v>
      </c>
      <c r="CN38">
        <f t="shared" si="34"/>
        <v>0</v>
      </c>
      <c r="CO38">
        <f t="shared" si="34"/>
        <v>0</v>
      </c>
      <c r="CP38">
        <f t="shared" si="34"/>
        <v>0</v>
      </c>
      <c r="CQ38">
        <f t="shared" si="34"/>
        <v>0</v>
      </c>
      <c r="CR38">
        <f t="shared" si="34"/>
        <v>0</v>
      </c>
      <c r="CS38">
        <f t="shared" si="34"/>
        <v>0</v>
      </c>
      <c r="CT38">
        <f t="shared" si="34"/>
        <v>0</v>
      </c>
      <c r="CU38">
        <f t="shared" si="34"/>
        <v>0</v>
      </c>
      <c r="CV38">
        <f t="shared" si="34"/>
        <v>0</v>
      </c>
      <c r="CW38">
        <f t="shared" si="34"/>
        <v>0</v>
      </c>
      <c r="CX38">
        <f t="shared" si="34"/>
        <v>0</v>
      </c>
      <c r="CZ38">
        <v>1985</v>
      </c>
      <c r="DA38" s="7">
        <f t="shared" si="9"/>
        <v>17.616453424670286</v>
      </c>
    </row>
    <row r="39" spans="1:105" hidden="1" x14ac:dyDescent="0.3">
      <c r="A39">
        <v>1986</v>
      </c>
      <c r="B39" s="204">
        <f t="shared" si="27"/>
        <v>2.3869776977809421E-5</v>
      </c>
      <c r="C39" s="204">
        <f t="shared" si="27"/>
        <v>9.3614496654143052E-5</v>
      </c>
      <c r="D39" s="204">
        <f t="shared" si="27"/>
        <v>3.3340791159616761E-4</v>
      </c>
      <c r="E39" s="204">
        <f t="shared" si="27"/>
        <v>6.0765961967202743E-4</v>
      </c>
      <c r="F39" s="204">
        <f t="shared" si="27"/>
        <v>1.6197607112899465E-3</v>
      </c>
      <c r="G39" s="204">
        <f t="shared" si="27"/>
        <v>5.2984270029650046E-3</v>
      </c>
      <c r="H39" s="204">
        <f t="shared" si="27"/>
        <v>1.1040780403767774E-2</v>
      </c>
      <c r="I39" s="204">
        <f t="shared" si="27"/>
        <v>2.1524181268653797E-2</v>
      </c>
      <c r="J39" s="204">
        <f t="shared" si="27"/>
        <v>3.1045257513905054E-2</v>
      </c>
      <c r="K39" s="204">
        <f t="shared" si="27"/>
        <v>6.5159494206229726E-2</v>
      </c>
      <c r="L39" s="204">
        <f t="shared" si="28"/>
        <v>0.14317931096408268</v>
      </c>
      <c r="M39" s="204">
        <f t="shared" si="28"/>
        <v>0.19683702263010208</v>
      </c>
      <c r="N39" s="204">
        <f t="shared" si="28"/>
        <v>0.26491561026225213</v>
      </c>
      <c r="O39" s="204">
        <f t="shared" si="28"/>
        <v>0.2924693722503115</v>
      </c>
      <c r="P39" s="204">
        <f t="shared" si="28"/>
        <v>0.59601264329787507</v>
      </c>
      <c r="Q39" s="204">
        <f t="shared" si="28"/>
        <v>0.72039364455592469</v>
      </c>
      <c r="R39" s="204">
        <f t="shared" si="28"/>
        <v>0.74865394719908973</v>
      </c>
      <c r="S39" s="204">
        <f t="shared" si="28"/>
        <v>0.84099467160389285</v>
      </c>
      <c r="T39" s="204">
        <f t="shared" si="28"/>
        <v>1.2406347781112719</v>
      </c>
      <c r="U39" s="204">
        <f t="shared" si="28"/>
        <v>1.7709119469764321</v>
      </c>
      <c r="V39" s="204">
        <f t="shared" si="29"/>
        <v>1.9352911408097482</v>
      </c>
      <c r="W39" s="204">
        <f t="shared" si="29"/>
        <v>1.4783678038829531</v>
      </c>
      <c r="X39" s="204">
        <f t="shared" si="29"/>
        <v>1.752777097361869</v>
      </c>
      <c r="Y39" s="204">
        <f t="shared" si="29"/>
        <v>1.6017123762543337</v>
      </c>
      <c r="Z39" s="204">
        <f t="shared" si="29"/>
        <v>1.2741335849301685</v>
      </c>
      <c r="AA39" s="204">
        <f t="shared" si="29"/>
        <v>0.72120645428710739</v>
      </c>
      <c r="AB39" s="204">
        <f t="shared" si="29"/>
        <v>0.78001003990153417</v>
      </c>
      <c r="AC39" s="204">
        <f t="shared" si="29"/>
        <v>0.47717001089316063</v>
      </c>
      <c r="AD39" s="204">
        <f t="shared" si="29"/>
        <v>0.40061215128652905</v>
      </c>
      <c r="AE39" s="204">
        <f t="shared" si="29"/>
        <v>0.36049463177043717</v>
      </c>
      <c r="AF39" s="204">
        <f t="shared" si="30"/>
        <v>0.20055427339824128</v>
      </c>
      <c r="AG39" s="204">
        <f t="shared" si="30"/>
        <v>0.10719231775574548</v>
      </c>
      <c r="AH39" s="204">
        <f t="shared" si="30"/>
        <v>3.8555068923124082E-2</v>
      </c>
      <c r="AI39" s="204">
        <f t="shared" si="30"/>
        <v>3.1686140255965556E-2</v>
      </c>
      <c r="AJ39" s="204">
        <f t="shared" si="30"/>
        <v>2.0950053691937587E-2</v>
      </c>
      <c r="AK39" s="204">
        <f t="shared" si="30"/>
        <v>1.1456490945376306E-2</v>
      </c>
      <c r="AL39" s="204">
        <f t="shared" si="30"/>
        <v>6.4552422168745426E-3</v>
      </c>
      <c r="AM39" s="204">
        <f t="shared" si="30"/>
        <v>0</v>
      </c>
      <c r="AN39" s="204">
        <f t="shared" si="30"/>
        <v>0</v>
      </c>
      <c r="AO39" s="204">
        <f t="shared" si="30"/>
        <v>0</v>
      </c>
      <c r="AP39" s="204">
        <f t="shared" si="31"/>
        <v>0</v>
      </c>
      <c r="AQ39" s="204">
        <f t="shared" si="31"/>
        <v>0</v>
      </c>
      <c r="AR39" s="204">
        <f t="shared" si="31"/>
        <v>0</v>
      </c>
      <c r="AS39" s="204">
        <f t="shared" si="31"/>
        <v>0</v>
      </c>
      <c r="AT39" s="204">
        <f t="shared" si="31"/>
        <v>0</v>
      </c>
      <c r="AU39" s="204">
        <f t="shared" si="31"/>
        <v>0</v>
      </c>
      <c r="AV39" s="204">
        <f t="shared" si="31"/>
        <v>0</v>
      </c>
      <c r="AW39" s="204">
        <f t="shared" si="31"/>
        <v>0</v>
      </c>
      <c r="AX39" s="204">
        <f t="shared" si="31"/>
        <v>0</v>
      </c>
      <c r="AY39" s="204">
        <f t="shared" si="31"/>
        <v>0</v>
      </c>
      <c r="AZ39" s="204">
        <f t="shared" si="32"/>
        <v>0</v>
      </c>
      <c r="BA39" s="204">
        <f t="shared" si="32"/>
        <v>0</v>
      </c>
      <c r="BB39" s="204">
        <f t="shared" si="32"/>
        <v>0</v>
      </c>
      <c r="BC39" s="204">
        <f t="shared" si="32"/>
        <v>0</v>
      </c>
      <c r="BD39" s="204">
        <f t="shared" si="32"/>
        <v>0</v>
      </c>
      <c r="BE39" s="204">
        <f t="shared" si="32"/>
        <v>0</v>
      </c>
      <c r="BF39" s="204">
        <f t="shared" si="32"/>
        <v>0</v>
      </c>
      <c r="BG39" s="204">
        <f t="shared" si="32"/>
        <v>0</v>
      </c>
      <c r="BH39" s="204">
        <f t="shared" si="32"/>
        <v>0</v>
      </c>
      <c r="BI39" s="204">
        <f t="shared" si="32"/>
        <v>0</v>
      </c>
      <c r="BJ39" s="204">
        <f t="shared" si="33"/>
        <v>0</v>
      </c>
      <c r="BK39" s="204">
        <f t="shared" si="33"/>
        <v>0</v>
      </c>
      <c r="BL39" s="204">
        <f t="shared" si="33"/>
        <v>0</v>
      </c>
      <c r="BM39" s="204">
        <f t="shared" si="33"/>
        <v>0</v>
      </c>
      <c r="BN39" s="204">
        <f t="shared" si="33"/>
        <v>0</v>
      </c>
      <c r="BO39" s="204">
        <f t="shared" si="33"/>
        <v>0</v>
      </c>
      <c r="BP39" s="204">
        <f t="shared" si="33"/>
        <v>0</v>
      </c>
      <c r="BQ39" s="204">
        <f t="shared" si="33"/>
        <v>0</v>
      </c>
      <c r="BR39" s="204">
        <f t="shared" si="33"/>
        <v>0</v>
      </c>
      <c r="BS39" s="204">
        <f t="shared" si="33"/>
        <v>0</v>
      </c>
      <c r="BT39">
        <f t="shared" si="35"/>
        <v>0</v>
      </c>
      <c r="BU39">
        <f t="shared" si="35"/>
        <v>0</v>
      </c>
      <c r="BV39">
        <f t="shared" si="35"/>
        <v>0</v>
      </c>
      <c r="BW39">
        <f t="shared" si="35"/>
        <v>0</v>
      </c>
      <c r="BX39">
        <f t="shared" si="35"/>
        <v>0</v>
      </c>
      <c r="BY39">
        <f t="shared" si="35"/>
        <v>0</v>
      </c>
      <c r="BZ39">
        <f t="shared" si="35"/>
        <v>0</v>
      </c>
      <c r="CA39">
        <f t="shared" si="35"/>
        <v>0</v>
      </c>
      <c r="CB39">
        <f t="shared" si="35"/>
        <v>0</v>
      </c>
      <c r="CC39">
        <f t="shared" si="35"/>
        <v>0</v>
      </c>
      <c r="CD39">
        <f t="shared" si="35"/>
        <v>0</v>
      </c>
      <c r="CE39">
        <f t="shared" si="35"/>
        <v>0</v>
      </c>
      <c r="CF39">
        <f t="shared" si="35"/>
        <v>0</v>
      </c>
      <c r="CG39">
        <f t="shared" si="35"/>
        <v>0</v>
      </c>
      <c r="CH39">
        <f t="shared" si="35"/>
        <v>0</v>
      </c>
      <c r="CI39">
        <f t="shared" si="35"/>
        <v>0</v>
      </c>
      <c r="CJ39">
        <f t="shared" si="34"/>
        <v>0</v>
      </c>
      <c r="CK39">
        <f t="shared" si="34"/>
        <v>0</v>
      </c>
      <c r="CL39">
        <f t="shared" si="34"/>
        <v>0</v>
      </c>
      <c r="CM39">
        <f t="shared" si="34"/>
        <v>0</v>
      </c>
      <c r="CN39">
        <f t="shared" si="34"/>
        <v>0</v>
      </c>
      <c r="CO39">
        <f t="shared" si="34"/>
        <v>0</v>
      </c>
      <c r="CP39">
        <f t="shared" si="34"/>
        <v>0</v>
      </c>
      <c r="CQ39">
        <f t="shared" si="34"/>
        <v>0</v>
      </c>
      <c r="CR39">
        <f t="shared" si="34"/>
        <v>0</v>
      </c>
      <c r="CS39">
        <f t="shared" si="34"/>
        <v>0</v>
      </c>
      <c r="CT39">
        <f t="shared" si="34"/>
        <v>0</v>
      </c>
      <c r="CU39">
        <f t="shared" si="34"/>
        <v>0</v>
      </c>
      <c r="CV39">
        <f t="shared" si="34"/>
        <v>0</v>
      </c>
      <c r="CW39">
        <f t="shared" si="34"/>
        <v>0</v>
      </c>
      <c r="CX39">
        <f t="shared" si="34"/>
        <v>0</v>
      </c>
      <c r="CZ39">
        <v>1986</v>
      </c>
      <c r="DA39" s="7">
        <f t="shared" si="9"/>
        <v>18.150374279328052</v>
      </c>
    </row>
    <row r="40" spans="1:105" hidden="1" x14ac:dyDescent="0.3">
      <c r="A40">
        <v>1987</v>
      </c>
      <c r="B40" s="204">
        <f t="shared" si="27"/>
        <v>1.0513005367025813E-5</v>
      </c>
      <c r="C40" s="204">
        <f t="shared" si="27"/>
        <v>4.2913448011571899E-5</v>
      </c>
      <c r="D40" s="204">
        <f t="shared" si="27"/>
        <v>1.5907355416733854E-4</v>
      </c>
      <c r="E40" s="204">
        <f t="shared" si="27"/>
        <v>3.0175483683660576E-4</v>
      </c>
      <c r="F40" s="204">
        <f t="shared" si="27"/>
        <v>8.3717548518743407E-4</v>
      </c>
      <c r="G40" s="204">
        <f t="shared" si="27"/>
        <v>2.8502593342464434E-3</v>
      </c>
      <c r="H40" s="204">
        <f t="shared" si="27"/>
        <v>6.1817149136768725E-3</v>
      </c>
      <c r="I40" s="204">
        <f t="shared" si="27"/>
        <v>1.254317901808898E-2</v>
      </c>
      <c r="J40" s="204">
        <f t="shared" si="27"/>
        <v>1.8829900520857409E-2</v>
      </c>
      <c r="K40" s="204">
        <f t="shared" si="27"/>
        <v>4.1134123041896141E-2</v>
      </c>
      <c r="L40" s="204">
        <f t="shared" si="28"/>
        <v>9.4075510932261561E-2</v>
      </c>
      <c r="M40" s="204">
        <f t="shared" si="28"/>
        <v>0.13460924368098603</v>
      </c>
      <c r="N40" s="204">
        <f t="shared" si="28"/>
        <v>0.18855906942121689</v>
      </c>
      <c r="O40" s="204">
        <f t="shared" si="28"/>
        <v>0.21666663995437471</v>
      </c>
      <c r="P40" s="204">
        <f t="shared" si="28"/>
        <v>0.45955649377380187</v>
      </c>
      <c r="Q40" s="204">
        <f t="shared" si="28"/>
        <v>0.57812944168882974</v>
      </c>
      <c r="R40" s="204">
        <f t="shared" si="28"/>
        <v>0.62532834075086696</v>
      </c>
      <c r="S40" s="204">
        <f t="shared" si="28"/>
        <v>0.73112564368535848</v>
      </c>
      <c r="T40" s="204">
        <f t="shared" si="28"/>
        <v>1.1225727693518188</v>
      </c>
      <c r="U40" s="204">
        <f t="shared" si="28"/>
        <v>1.6677820637630332</v>
      </c>
      <c r="V40" s="204">
        <f t="shared" si="29"/>
        <v>1.8969698086840321</v>
      </c>
      <c r="W40" s="204">
        <f t="shared" si="29"/>
        <v>1.5082328145738009</v>
      </c>
      <c r="X40" s="204">
        <f t="shared" si="29"/>
        <v>1.8611627799265267</v>
      </c>
      <c r="Y40" s="204">
        <f t="shared" si="29"/>
        <v>1.7701659373581293</v>
      </c>
      <c r="Z40" s="204">
        <f t="shared" si="29"/>
        <v>1.4656024789892024</v>
      </c>
      <c r="AA40" s="204">
        <f t="shared" si="29"/>
        <v>0.86344088946804098</v>
      </c>
      <c r="AB40" s="204">
        <f t="shared" si="29"/>
        <v>0.9719523603458361</v>
      </c>
      <c r="AC40" s="204">
        <f t="shared" si="29"/>
        <v>0.61885614358197416</v>
      </c>
      <c r="AD40" s="204">
        <f t="shared" si="29"/>
        <v>0.54076984083609159</v>
      </c>
      <c r="AE40" s="204">
        <f t="shared" si="29"/>
        <v>0.50647606431698566</v>
      </c>
      <c r="AF40" s="204">
        <f t="shared" si="30"/>
        <v>0.29326742333542638</v>
      </c>
      <c r="AG40" s="204">
        <f t="shared" si="30"/>
        <v>0.16314258668190137</v>
      </c>
      <c r="AH40" s="204">
        <f t="shared" si="30"/>
        <v>6.1074081670790037E-2</v>
      </c>
      <c r="AI40" s="204">
        <f t="shared" si="30"/>
        <v>5.2241613426398048E-2</v>
      </c>
      <c r="AJ40" s="204">
        <f t="shared" si="30"/>
        <v>3.5950435898506085E-2</v>
      </c>
      <c r="AK40" s="204">
        <f t="shared" si="30"/>
        <v>2.0461733109982339E-2</v>
      </c>
      <c r="AL40" s="204">
        <f t="shared" si="30"/>
        <v>1.1999830773858446E-2</v>
      </c>
      <c r="AM40" s="204">
        <f t="shared" si="30"/>
        <v>5.4637982090295998E-3</v>
      </c>
      <c r="AN40" s="204">
        <f t="shared" si="30"/>
        <v>0</v>
      </c>
      <c r="AO40" s="204">
        <f t="shared" si="30"/>
        <v>0</v>
      </c>
      <c r="AP40" s="204">
        <f t="shared" si="31"/>
        <v>0</v>
      </c>
      <c r="AQ40" s="204">
        <f t="shared" si="31"/>
        <v>0</v>
      </c>
      <c r="AR40" s="204">
        <f t="shared" si="31"/>
        <v>0</v>
      </c>
      <c r="AS40" s="204">
        <f t="shared" si="31"/>
        <v>0</v>
      </c>
      <c r="AT40" s="204">
        <f t="shared" si="31"/>
        <v>0</v>
      </c>
      <c r="AU40" s="204">
        <f t="shared" si="31"/>
        <v>0</v>
      </c>
      <c r="AV40" s="204">
        <f t="shared" si="31"/>
        <v>0</v>
      </c>
      <c r="AW40" s="204">
        <f t="shared" si="31"/>
        <v>0</v>
      </c>
      <c r="AX40" s="204">
        <f t="shared" si="31"/>
        <v>0</v>
      </c>
      <c r="AY40" s="204">
        <f t="shared" si="31"/>
        <v>0</v>
      </c>
      <c r="AZ40" s="204">
        <f t="shared" si="32"/>
        <v>0</v>
      </c>
      <c r="BA40" s="204">
        <f t="shared" si="32"/>
        <v>0</v>
      </c>
      <c r="BB40" s="204">
        <f t="shared" si="32"/>
        <v>0</v>
      </c>
      <c r="BC40" s="204">
        <f t="shared" si="32"/>
        <v>0</v>
      </c>
      <c r="BD40" s="204">
        <f t="shared" si="32"/>
        <v>0</v>
      </c>
      <c r="BE40" s="204">
        <f t="shared" si="32"/>
        <v>0</v>
      </c>
      <c r="BF40" s="204">
        <f t="shared" si="32"/>
        <v>0</v>
      </c>
      <c r="BG40" s="204">
        <f t="shared" si="32"/>
        <v>0</v>
      </c>
      <c r="BH40" s="204">
        <f t="shared" si="32"/>
        <v>0</v>
      </c>
      <c r="BI40" s="204">
        <f t="shared" si="32"/>
        <v>0</v>
      </c>
      <c r="BJ40" s="204">
        <f t="shared" si="33"/>
        <v>0</v>
      </c>
      <c r="BK40" s="204">
        <f t="shared" si="33"/>
        <v>0</v>
      </c>
      <c r="BL40" s="204">
        <f t="shared" si="33"/>
        <v>0</v>
      </c>
      <c r="BM40" s="204">
        <f t="shared" si="33"/>
        <v>0</v>
      </c>
      <c r="BN40" s="204">
        <f t="shared" si="33"/>
        <v>0</v>
      </c>
      <c r="BO40" s="204">
        <f t="shared" si="33"/>
        <v>0</v>
      </c>
      <c r="BP40" s="204">
        <f t="shared" si="33"/>
        <v>0</v>
      </c>
      <c r="BQ40" s="204">
        <f t="shared" si="33"/>
        <v>0</v>
      </c>
      <c r="BR40" s="204">
        <f t="shared" si="33"/>
        <v>0</v>
      </c>
      <c r="BS40" s="204">
        <f t="shared" si="33"/>
        <v>0</v>
      </c>
      <c r="BT40">
        <f t="shared" si="35"/>
        <v>0</v>
      </c>
      <c r="BU40">
        <f t="shared" si="35"/>
        <v>0</v>
      </c>
      <c r="BV40">
        <f t="shared" si="35"/>
        <v>0</v>
      </c>
      <c r="BW40">
        <f t="shared" si="35"/>
        <v>0</v>
      </c>
      <c r="BX40">
        <f t="shared" si="35"/>
        <v>0</v>
      </c>
      <c r="BY40">
        <f t="shared" si="35"/>
        <v>0</v>
      </c>
      <c r="BZ40">
        <f t="shared" si="35"/>
        <v>0</v>
      </c>
      <c r="CA40">
        <f t="shared" si="35"/>
        <v>0</v>
      </c>
      <c r="CB40">
        <f t="shared" si="35"/>
        <v>0</v>
      </c>
      <c r="CC40">
        <f t="shared" si="35"/>
        <v>0</v>
      </c>
      <c r="CD40">
        <f t="shared" si="35"/>
        <v>0</v>
      </c>
      <c r="CE40">
        <f t="shared" si="35"/>
        <v>0</v>
      </c>
      <c r="CF40">
        <f t="shared" si="35"/>
        <v>0</v>
      </c>
      <c r="CG40">
        <f t="shared" si="35"/>
        <v>0</v>
      </c>
      <c r="CH40">
        <f t="shared" si="35"/>
        <v>0</v>
      </c>
      <c r="CI40">
        <f t="shared" si="35"/>
        <v>0</v>
      </c>
      <c r="CJ40">
        <f t="shared" si="34"/>
        <v>0</v>
      </c>
      <c r="CK40">
        <f t="shared" si="34"/>
        <v>0</v>
      </c>
      <c r="CL40">
        <f t="shared" si="34"/>
        <v>0</v>
      </c>
      <c r="CM40">
        <f t="shared" si="34"/>
        <v>0</v>
      </c>
      <c r="CN40">
        <f t="shared" si="34"/>
        <v>0</v>
      </c>
      <c r="CO40">
        <f t="shared" si="34"/>
        <v>0</v>
      </c>
      <c r="CP40">
        <f t="shared" si="34"/>
        <v>0</v>
      </c>
      <c r="CQ40">
        <f t="shared" si="34"/>
        <v>0</v>
      </c>
      <c r="CR40">
        <f t="shared" si="34"/>
        <v>0</v>
      </c>
      <c r="CS40">
        <f t="shared" si="34"/>
        <v>0</v>
      </c>
      <c r="CT40">
        <f t="shared" si="34"/>
        <v>0</v>
      </c>
      <c r="CU40">
        <f t="shared" si="34"/>
        <v>0</v>
      </c>
      <c r="CV40">
        <f t="shared" si="34"/>
        <v>0</v>
      </c>
      <c r="CW40">
        <f t="shared" si="34"/>
        <v>0</v>
      </c>
      <c r="CX40">
        <f t="shared" si="34"/>
        <v>0</v>
      </c>
      <c r="CZ40">
        <v>1987</v>
      </c>
      <c r="DA40" s="7">
        <f t="shared" si="9"/>
        <v>18.548526445347392</v>
      </c>
    </row>
    <row r="41" spans="1:105" hidden="1" x14ac:dyDescent="0.3">
      <c r="A41">
        <v>1988</v>
      </c>
      <c r="B41" s="204">
        <f t="shared" si="27"/>
        <v>4.4487052425283059E-6</v>
      </c>
      <c r="C41" s="204">
        <f t="shared" si="27"/>
        <v>1.8900440908293794E-5</v>
      </c>
      <c r="D41" s="204">
        <f t="shared" si="27"/>
        <v>7.2920273469995062E-5</v>
      </c>
      <c r="E41" s="204">
        <f t="shared" si="27"/>
        <v>1.4397143173052395E-4</v>
      </c>
      <c r="F41" s="204">
        <f t="shared" si="27"/>
        <v>4.1572904263852215E-4</v>
      </c>
      <c r="G41" s="204">
        <f t="shared" si="27"/>
        <v>1.4731603405526987E-3</v>
      </c>
      <c r="H41" s="204">
        <f t="shared" si="27"/>
        <v>3.3254191526085135E-3</v>
      </c>
      <c r="I41" s="204">
        <f t="shared" si="27"/>
        <v>7.0229054437654379E-3</v>
      </c>
      <c r="J41" s="204">
        <f t="shared" si="27"/>
        <v>1.0973091620905746E-2</v>
      </c>
      <c r="K41" s="204">
        <f t="shared" si="27"/>
        <v>2.4949106785301888E-2</v>
      </c>
      <c r="L41" s="204">
        <f t="shared" si="28"/>
        <v>5.9388331494244787E-2</v>
      </c>
      <c r="M41" s="204">
        <f t="shared" si="28"/>
        <v>8.8444575478301854E-2</v>
      </c>
      <c r="N41" s="204">
        <f t="shared" si="28"/>
        <v>0.12894827093416386</v>
      </c>
      <c r="O41" s="204">
        <f t="shared" si="28"/>
        <v>0.15421688425221544</v>
      </c>
      <c r="P41" s="204">
        <f t="shared" si="28"/>
        <v>0.34044782402023682</v>
      </c>
      <c r="Q41" s="204">
        <f t="shared" si="28"/>
        <v>0.44576762281390259</v>
      </c>
      <c r="R41" s="204">
        <f t="shared" si="28"/>
        <v>0.50183774835125694</v>
      </c>
      <c r="S41" s="204">
        <f t="shared" si="28"/>
        <v>0.61068747096927178</v>
      </c>
      <c r="T41" s="204">
        <f t="shared" si="28"/>
        <v>0.97591788187044781</v>
      </c>
      <c r="U41" s="204">
        <f t="shared" si="28"/>
        <v>1.509071616422027</v>
      </c>
      <c r="V41" s="204">
        <f t="shared" si="29"/>
        <v>1.7864988870987188</v>
      </c>
      <c r="W41" s="204">
        <f t="shared" si="29"/>
        <v>1.4783678038829531</v>
      </c>
      <c r="X41" s="204">
        <f t="shared" si="29"/>
        <v>1.8987607620889646</v>
      </c>
      <c r="Y41" s="204">
        <f t="shared" si="29"/>
        <v>1.8796268857365854</v>
      </c>
      <c r="Z41" s="204">
        <f t="shared" si="29"/>
        <v>1.6197412372384419</v>
      </c>
      <c r="AA41" s="204">
        <f t="shared" si="29"/>
        <v>0.99319343201706678</v>
      </c>
      <c r="AB41" s="204">
        <f t="shared" si="29"/>
        <v>1.1636382419332612</v>
      </c>
      <c r="AC41" s="204">
        <f t="shared" si="29"/>
        <v>0.77114224009854104</v>
      </c>
      <c r="AD41" s="204">
        <f t="shared" si="29"/>
        <v>0.70134067654178789</v>
      </c>
      <c r="AE41" s="204">
        <f t="shared" si="29"/>
        <v>0.68367117624471352</v>
      </c>
      <c r="AF41" s="204">
        <f t="shared" si="30"/>
        <v>0.41202535980590077</v>
      </c>
      <c r="AG41" s="204">
        <f t="shared" si="30"/>
        <v>0.23856089038538145</v>
      </c>
      <c r="AH41" s="204">
        <f t="shared" si="30"/>
        <v>9.2952404347655143E-2</v>
      </c>
      <c r="AI41" s="204">
        <f t="shared" si="30"/>
        <v>8.2754580762895533E-2</v>
      </c>
      <c r="AJ41" s="204">
        <f t="shared" si="30"/>
        <v>5.9272248356808492E-2</v>
      </c>
      <c r="AK41" s="204">
        <f t="shared" si="30"/>
        <v>3.5112474428924775E-2</v>
      </c>
      <c r="AL41" s="204">
        <f t="shared" si="30"/>
        <v>2.1432158924608591E-2</v>
      </c>
      <c r="AM41" s="204">
        <f t="shared" si="30"/>
        <v>1.0156807705754955E-2</v>
      </c>
      <c r="AN41" s="204">
        <f t="shared" si="30"/>
        <v>7.6661262303939224E-3</v>
      </c>
      <c r="AO41" s="204">
        <f t="shared" si="30"/>
        <v>0</v>
      </c>
      <c r="AP41" s="204">
        <f t="shared" si="31"/>
        <v>0</v>
      </c>
      <c r="AQ41" s="204">
        <f t="shared" si="31"/>
        <v>0</v>
      </c>
      <c r="AR41" s="204">
        <f t="shared" si="31"/>
        <v>0</v>
      </c>
      <c r="AS41" s="204">
        <f t="shared" si="31"/>
        <v>0</v>
      </c>
      <c r="AT41" s="204">
        <f t="shared" si="31"/>
        <v>0</v>
      </c>
      <c r="AU41" s="204">
        <f t="shared" si="31"/>
        <v>0</v>
      </c>
      <c r="AV41" s="204">
        <f t="shared" si="31"/>
        <v>0</v>
      </c>
      <c r="AW41" s="204">
        <f t="shared" si="31"/>
        <v>0</v>
      </c>
      <c r="AX41" s="204">
        <f t="shared" si="31"/>
        <v>0</v>
      </c>
      <c r="AY41" s="204">
        <f t="shared" si="31"/>
        <v>0</v>
      </c>
      <c r="AZ41" s="204">
        <f t="shared" si="32"/>
        <v>0</v>
      </c>
      <c r="BA41" s="204">
        <f t="shared" si="32"/>
        <v>0</v>
      </c>
      <c r="BB41" s="204">
        <f t="shared" si="32"/>
        <v>0</v>
      </c>
      <c r="BC41" s="204">
        <f t="shared" si="32"/>
        <v>0</v>
      </c>
      <c r="BD41" s="204">
        <f t="shared" si="32"/>
        <v>0</v>
      </c>
      <c r="BE41" s="204">
        <f t="shared" si="32"/>
        <v>0</v>
      </c>
      <c r="BF41" s="204">
        <f t="shared" si="32"/>
        <v>0</v>
      </c>
      <c r="BG41" s="204">
        <f t="shared" si="32"/>
        <v>0</v>
      </c>
      <c r="BH41" s="204">
        <f t="shared" si="32"/>
        <v>0</v>
      </c>
      <c r="BI41" s="204">
        <f t="shared" si="32"/>
        <v>0</v>
      </c>
      <c r="BJ41" s="204">
        <f t="shared" si="33"/>
        <v>0</v>
      </c>
      <c r="BK41" s="204">
        <f t="shared" si="33"/>
        <v>0</v>
      </c>
      <c r="BL41" s="204">
        <f t="shared" si="33"/>
        <v>0</v>
      </c>
      <c r="BM41" s="204">
        <f t="shared" si="33"/>
        <v>0</v>
      </c>
      <c r="BN41" s="204">
        <f t="shared" si="33"/>
        <v>0</v>
      </c>
      <c r="BO41" s="204">
        <f t="shared" si="33"/>
        <v>0</v>
      </c>
      <c r="BP41" s="204">
        <f t="shared" si="33"/>
        <v>0</v>
      </c>
      <c r="BQ41" s="204">
        <f t="shared" si="33"/>
        <v>0</v>
      </c>
      <c r="BR41" s="204">
        <f t="shared" si="33"/>
        <v>0</v>
      </c>
      <c r="BS41" s="204">
        <f t="shared" si="33"/>
        <v>0</v>
      </c>
      <c r="BT41">
        <f t="shared" si="35"/>
        <v>0</v>
      </c>
      <c r="BU41">
        <f t="shared" si="35"/>
        <v>0</v>
      </c>
      <c r="BV41">
        <f t="shared" si="35"/>
        <v>0</v>
      </c>
      <c r="BW41">
        <f t="shared" si="35"/>
        <v>0</v>
      </c>
      <c r="BX41">
        <f t="shared" si="35"/>
        <v>0</v>
      </c>
      <c r="BY41">
        <f t="shared" si="35"/>
        <v>0</v>
      </c>
      <c r="BZ41">
        <f t="shared" si="35"/>
        <v>0</v>
      </c>
      <c r="CA41">
        <f t="shared" si="35"/>
        <v>0</v>
      </c>
      <c r="CB41">
        <f t="shared" si="35"/>
        <v>0</v>
      </c>
      <c r="CC41">
        <f t="shared" si="35"/>
        <v>0</v>
      </c>
      <c r="CD41">
        <f t="shared" si="35"/>
        <v>0</v>
      </c>
      <c r="CE41">
        <f t="shared" si="35"/>
        <v>0</v>
      </c>
      <c r="CF41">
        <f t="shared" si="35"/>
        <v>0</v>
      </c>
      <c r="CG41">
        <f t="shared" si="35"/>
        <v>0</v>
      </c>
      <c r="CH41">
        <f t="shared" si="35"/>
        <v>0</v>
      </c>
      <c r="CI41">
        <f t="shared" si="35"/>
        <v>0</v>
      </c>
      <c r="CJ41">
        <f t="shared" si="34"/>
        <v>0</v>
      </c>
      <c r="CK41">
        <f t="shared" si="34"/>
        <v>0</v>
      </c>
      <c r="CL41">
        <f t="shared" si="34"/>
        <v>0</v>
      </c>
      <c r="CM41">
        <f t="shared" si="34"/>
        <v>0</v>
      </c>
      <c r="CN41">
        <f t="shared" si="34"/>
        <v>0</v>
      </c>
      <c r="CO41">
        <f t="shared" si="34"/>
        <v>0</v>
      </c>
      <c r="CP41">
        <f t="shared" si="34"/>
        <v>0</v>
      </c>
      <c r="CQ41">
        <f t="shared" si="34"/>
        <v>0</v>
      </c>
      <c r="CR41">
        <f t="shared" si="34"/>
        <v>0</v>
      </c>
      <c r="CS41">
        <f t="shared" si="34"/>
        <v>0</v>
      </c>
      <c r="CT41">
        <f t="shared" si="34"/>
        <v>0</v>
      </c>
      <c r="CU41">
        <f t="shared" si="34"/>
        <v>0</v>
      </c>
      <c r="CV41">
        <f t="shared" si="34"/>
        <v>0</v>
      </c>
      <c r="CW41">
        <f t="shared" si="34"/>
        <v>0</v>
      </c>
      <c r="CX41">
        <f t="shared" si="34"/>
        <v>0</v>
      </c>
      <c r="CZ41">
        <v>1988</v>
      </c>
      <c r="DA41" s="7">
        <f t="shared" si="9"/>
        <v>18.799042273672551</v>
      </c>
    </row>
    <row r="42" spans="1:105" hidden="1" x14ac:dyDescent="0.3">
      <c r="A42">
        <v>1989</v>
      </c>
      <c r="B42" s="204">
        <f t="shared" si="27"/>
        <v>1.8087085767409589E-6</v>
      </c>
      <c r="C42" s="204">
        <f t="shared" si="27"/>
        <v>7.9979499314771541E-6</v>
      </c>
      <c r="D42" s="204">
        <f t="shared" si="27"/>
        <v>3.2116396691419841E-5</v>
      </c>
      <c r="E42" s="204">
        <f t="shared" si="27"/>
        <v>6.5997369761491769E-5</v>
      </c>
      <c r="F42" s="204">
        <f t="shared" si="27"/>
        <v>1.9835011132907652E-4</v>
      </c>
      <c r="G42" s="204">
        <f t="shared" si="27"/>
        <v>7.3154977524681733E-4</v>
      </c>
      <c r="H42" s="204">
        <f t="shared" si="27"/>
        <v>1.7187473267699686E-3</v>
      </c>
      <c r="I42" s="204">
        <f t="shared" si="27"/>
        <v>3.7779329192269727E-3</v>
      </c>
      <c r="J42" s="204">
        <f t="shared" si="27"/>
        <v>6.1438160747176226E-3</v>
      </c>
      <c r="K42" s="204">
        <f t="shared" si="27"/>
        <v>1.453904837742674E-2</v>
      </c>
      <c r="L42" s="204">
        <f t="shared" si="28"/>
        <v>3.6020843880436831E-2</v>
      </c>
      <c r="M42" s="204">
        <f t="shared" si="28"/>
        <v>5.5833614033254902E-2</v>
      </c>
      <c r="N42" s="204">
        <f t="shared" si="28"/>
        <v>8.4725051337942642E-2</v>
      </c>
      <c r="O42" s="204">
        <f t="shared" si="28"/>
        <v>0.10546297578905886</v>
      </c>
      <c r="P42" s="204">
        <f t="shared" si="28"/>
        <v>0.24232065758671206</v>
      </c>
      <c r="Q42" s="204">
        <f t="shared" si="28"/>
        <v>0.33023277717051441</v>
      </c>
      <c r="R42" s="204">
        <f t="shared" si="28"/>
        <v>0.3869427916823277</v>
      </c>
      <c r="S42" s="204">
        <f t="shared" si="28"/>
        <v>0.49008817513300601</v>
      </c>
      <c r="T42" s="204">
        <f t="shared" si="28"/>
        <v>0.81515513550996976</v>
      </c>
      <c r="U42" s="204">
        <f t="shared" si="28"/>
        <v>1.3119238375430771</v>
      </c>
      <c r="V42" s="204">
        <f t="shared" si="29"/>
        <v>1.61649104032652</v>
      </c>
      <c r="W42" s="204">
        <f t="shared" si="29"/>
        <v>1.3922743652897993</v>
      </c>
      <c r="X42" s="204">
        <f t="shared" si="29"/>
        <v>1.8611627799265267</v>
      </c>
      <c r="Y42" s="204">
        <f t="shared" si="29"/>
        <v>1.9175978675787824</v>
      </c>
      <c r="Z42" s="204">
        <f t="shared" si="29"/>
        <v>1.7199004416463752</v>
      </c>
      <c r="AA42" s="204">
        <f t="shared" si="29"/>
        <v>1.097648497089005</v>
      </c>
      <c r="AB42" s="204">
        <f t="shared" si="29"/>
        <v>1.3385025810441176</v>
      </c>
      <c r="AC42" s="204">
        <f t="shared" si="29"/>
        <v>0.92322487928262109</v>
      </c>
      <c r="AD42" s="204">
        <f t="shared" si="29"/>
        <v>0.87392429725313281</v>
      </c>
      <c r="AE42" s="204">
        <f t="shared" si="29"/>
        <v>0.88667371785794646</v>
      </c>
      <c r="AF42" s="204">
        <f t="shared" si="30"/>
        <v>0.556176060878667</v>
      </c>
      <c r="AG42" s="204">
        <f t="shared" si="30"/>
        <v>0.33516554814964733</v>
      </c>
      <c r="AH42" s="204">
        <f t="shared" si="30"/>
        <v>0.13592286842843487</v>
      </c>
      <c r="AI42" s="204">
        <f t="shared" si="30"/>
        <v>0.12594929047246442</v>
      </c>
      <c r="AJ42" s="204">
        <f t="shared" si="30"/>
        <v>9.3891626654152197E-2</v>
      </c>
      <c r="AK42" s="204">
        <f t="shared" si="30"/>
        <v>5.7890683457882647E-2</v>
      </c>
      <c r="AL42" s="204">
        <f t="shared" si="30"/>
        <v>3.6777731786064756E-2</v>
      </c>
      <c r="AM42" s="204">
        <f t="shared" si="30"/>
        <v>1.8140448896216844E-2</v>
      </c>
      <c r="AN42" s="204">
        <f t="shared" si="30"/>
        <v>1.4250777022013068E-2</v>
      </c>
      <c r="AO42" s="204">
        <f t="shared" si="30"/>
        <v>7.1633534505634857E-3</v>
      </c>
      <c r="AP42" s="204">
        <f t="shared" si="31"/>
        <v>0</v>
      </c>
      <c r="AQ42" s="204">
        <f t="shared" si="31"/>
        <v>0</v>
      </c>
      <c r="AR42" s="204">
        <f t="shared" si="31"/>
        <v>0</v>
      </c>
      <c r="AS42" s="204">
        <f t="shared" si="31"/>
        <v>0</v>
      </c>
      <c r="AT42" s="204">
        <f t="shared" si="31"/>
        <v>0</v>
      </c>
      <c r="AU42" s="204">
        <f t="shared" si="31"/>
        <v>0</v>
      </c>
      <c r="AV42" s="204">
        <f t="shared" si="31"/>
        <v>0</v>
      </c>
      <c r="AW42" s="204">
        <f t="shared" si="31"/>
        <v>0</v>
      </c>
      <c r="AX42" s="204">
        <f t="shared" si="31"/>
        <v>0</v>
      </c>
      <c r="AY42" s="204">
        <f t="shared" si="31"/>
        <v>0</v>
      </c>
      <c r="AZ42" s="204">
        <f t="shared" si="32"/>
        <v>0</v>
      </c>
      <c r="BA42" s="204">
        <f t="shared" si="32"/>
        <v>0</v>
      </c>
      <c r="BB42" s="204">
        <f t="shared" si="32"/>
        <v>0</v>
      </c>
      <c r="BC42" s="204">
        <f t="shared" si="32"/>
        <v>0</v>
      </c>
      <c r="BD42" s="204">
        <f t="shared" si="32"/>
        <v>0</v>
      </c>
      <c r="BE42" s="204">
        <f t="shared" si="32"/>
        <v>0</v>
      </c>
      <c r="BF42" s="204">
        <f t="shared" si="32"/>
        <v>0</v>
      </c>
      <c r="BG42" s="204">
        <f t="shared" si="32"/>
        <v>0</v>
      </c>
      <c r="BH42" s="204">
        <f t="shared" si="32"/>
        <v>0</v>
      </c>
      <c r="BI42" s="204">
        <f t="shared" si="32"/>
        <v>0</v>
      </c>
      <c r="BJ42" s="204">
        <f t="shared" si="33"/>
        <v>0</v>
      </c>
      <c r="BK42" s="204">
        <f t="shared" si="33"/>
        <v>0</v>
      </c>
      <c r="BL42" s="204">
        <f t="shared" si="33"/>
        <v>0</v>
      </c>
      <c r="BM42" s="204">
        <f t="shared" si="33"/>
        <v>0</v>
      </c>
      <c r="BN42" s="204">
        <f t="shared" si="33"/>
        <v>0</v>
      </c>
      <c r="BO42" s="204">
        <f t="shared" si="33"/>
        <v>0</v>
      </c>
      <c r="BP42" s="204">
        <f t="shared" si="33"/>
        <v>0</v>
      </c>
      <c r="BQ42" s="204">
        <f t="shared" si="33"/>
        <v>0</v>
      </c>
      <c r="BR42" s="204">
        <f t="shared" si="33"/>
        <v>0</v>
      </c>
      <c r="BS42" s="204">
        <f t="shared" si="33"/>
        <v>0</v>
      </c>
      <c r="BT42">
        <f t="shared" si="35"/>
        <v>0</v>
      </c>
      <c r="BU42">
        <f t="shared" si="35"/>
        <v>0</v>
      </c>
      <c r="BV42">
        <f t="shared" si="35"/>
        <v>0</v>
      </c>
      <c r="BW42">
        <f t="shared" si="35"/>
        <v>0</v>
      </c>
      <c r="BX42">
        <f t="shared" si="35"/>
        <v>0</v>
      </c>
      <c r="BY42">
        <f t="shared" si="35"/>
        <v>0</v>
      </c>
      <c r="BZ42">
        <f t="shared" si="35"/>
        <v>0</v>
      </c>
      <c r="CA42">
        <f t="shared" si="35"/>
        <v>0</v>
      </c>
      <c r="CB42">
        <f t="shared" si="35"/>
        <v>0</v>
      </c>
      <c r="CC42">
        <f t="shared" si="35"/>
        <v>0</v>
      </c>
      <c r="CD42">
        <f t="shared" si="35"/>
        <v>0</v>
      </c>
      <c r="CE42">
        <f t="shared" si="35"/>
        <v>0</v>
      </c>
      <c r="CF42">
        <f t="shared" si="35"/>
        <v>0</v>
      </c>
      <c r="CG42">
        <f t="shared" si="35"/>
        <v>0</v>
      </c>
      <c r="CH42">
        <f t="shared" si="35"/>
        <v>0</v>
      </c>
      <c r="CI42">
        <f t="shared" si="35"/>
        <v>0</v>
      </c>
      <c r="CJ42">
        <f t="shared" si="34"/>
        <v>0</v>
      </c>
      <c r="CK42">
        <f t="shared" si="34"/>
        <v>0</v>
      </c>
      <c r="CL42">
        <f t="shared" si="34"/>
        <v>0</v>
      </c>
      <c r="CM42">
        <f t="shared" si="34"/>
        <v>0</v>
      </c>
      <c r="CN42">
        <f t="shared" si="34"/>
        <v>0</v>
      </c>
      <c r="CO42">
        <f t="shared" si="34"/>
        <v>0</v>
      </c>
      <c r="CP42">
        <f t="shared" si="34"/>
        <v>0</v>
      </c>
      <c r="CQ42">
        <f t="shared" si="34"/>
        <v>0</v>
      </c>
      <c r="CR42">
        <f t="shared" si="34"/>
        <v>0</v>
      </c>
      <c r="CS42">
        <f t="shared" si="34"/>
        <v>0</v>
      </c>
      <c r="CT42">
        <f t="shared" si="34"/>
        <v>0</v>
      </c>
      <c r="CU42">
        <f t="shared" si="34"/>
        <v>0</v>
      </c>
      <c r="CV42">
        <f t="shared" si="34"/>
        <v>0</v>
      </c>
      <c r="CW42">
        <f t="shared" si="34"/>
        <v>0</v>
      </c>
      <c r="CX42">
        <f t="shared" si="34"/>
        <v>0</v>
      </c>
      <c r="CZ42">
        <v>1989</v>
      </c>
      <c r="DA42" s="7">
        <f t="shared" si="9"/>
        <v>18.894652081166907</v>
      </c>
    </row>
    <row r="43" spans="1:105" hidden="1" x14ac:dyDescent="0.3">
      <c r="A43">
        <v>1990</v>
      </c>
      <c r="B43" s="204">
        <f t="shared" ref="B43:K52" si="36">VLOOKUP(B$2,scenarios5,29,FALSE)*VLOOKUP($A43-B$2,output3,3,FALSE)</f>
        <v>7.0653191612671134E-7</v>
      </c>
      <c r="C43" s="204">
        <f t="shared" si="36"/>
        <v>3.2517237822630256E-6</v>
      </c>
      <c r="D43" s="204">
        <f t="shared" si="36"/>
        <v>1.3590441300484061E-5</v>
      </c>
      <c r="E43" s="204">
        <f t="shared" si="36"/>
        <v>2.9067330757098019E-5</v>
      </c>
      <c r="F43" s="204">
        <f t="shared" si="36"/>
        <v>9.0924883376308977E-5</v>
      </c>
      <c r="G43" s="204">
        <f t="shared" si="36"/>
        <v>3.4903257766654198E-4</v>
      </c>
      <c r="H43" s="204">
        <f t="shared" si="36"/>
        <v>8.535046634047369E-4</v>
      </c>
      <c r="I43" s="204">
        <f t="shared" si="36"/>
        <v>1.9526296709225848E-3</v>
      </c>
      <c r="J43" s="204">
        <f t="shared" si="36"/>
        <v>3.3050316829990891E-3</v>
      </c>
      <c r="K43" s="204">
        <f t="shared" si="36"/>
        <v>8.1403894379365842E-3</v>
      </c>
      <c r="L43" s="204">
        <f t="shared" ref="L43:U52" si="37">VLOOKUP(L$2,scenarios5,29,FALSE)*VLOOKUP($A43-L$2,output3,3,FALSE)</f>
        <v>2.0991083820360908E-2</v>
      </c>
      <c r="M43" s="204">
        <f t="shared" si="37"/>
        <v>3.3864798753730621E-2</v>
      </c>
      <c r="N43" s="204">
        <f t="shared" si="37"/>
        <v>5.3485539274377922E-2</v>
      </c>
      <c r="O43" s="204">
        <f t="shared" si="37"/>
        <v>6.9294112850433409E-2</v>
      </c>
      <c r="P43" s="204">
        <f t="shared" si="37"/>
        <v>0.16571374637851374</v>
      </c>
      <c r="Q43" s="204">
        <f t="shared" si="37"/>
        <v>0.23504989039344998</v>
      </c>
      <c r="R43" s="204">
        <f t="shared" si="37"/>
        <v>0.28665427043971858</v>
      </c>
      <c r="S43" s="204">
        <f t="shared" si="37"/>
        <v>0.37788326461988014</v>
      </c>
      <c r="T43" s="204">
        <f t="shared" si="37"/>
        <v>0.65417731950240221</v>
      </c>
      <c r="U43" s="204">
        <f t="shared" si="37"/>
        <v>1.0958109011400932</v>
      </c>
      <c r="V43" s="204">
        <f t="shared" ref="V43:AE52" si="38">VLOOKUP(V$2,scenarios5,29,FALSE)*VLOOKUP($A43-V$2,output3,3,FALSE)</f>
        <v>1.4053097983562433</v>
      </c>
      <c r="W43" s="204">
        <f t="shared" si="38"/>
        <v>1.2597819418864762</v>
      </c>
      <c r="X43" s="204">
        <f t="shared" si="38"/>
        <v>1.752777097361869</v>
      </c>
      <c r="Y43" s="204">
        <f t="shared" si="38"/>
        <v>1.8796268857365854</v>
      </c>
      <c r="Z43" s="204">
        <f t="shared" si="38"/>
        <v>1.7546447352802415</v>
      </c>
      <c r="AA43" s="204">
        <f t="shared" si="38"/>
        <v>1.1655232894696934</v>
      </c>
      <c r="AB43" s="204">
        <f t="shared" si="38"/>
        <v>1.4792741263391516</v>
      </c>
      <c r="AC43" s="204">
        <f t="shared" si="38"/>
        <v>1.0619613890919255</v>
      </c>
      <c r="AD43" s="204">
        <f t="shared" si="38"/>
        <v>1.0462773427254766</v>
      </c>
      <c r="AE43" s="204">
        <f t="shared" si="38"/>
        <v>1.1048634874461876</v>
      </c>
      <c r="AF43" s="204">
        <f t="shared" ref="AF43:AO52" si="39">VLOOKUP(AF$2,scenarios5,29,FALSE)*VLOOKUP($A43-AF$2,output3,3,FALSE)</f>
        <v>0.7213214668367971</v>
      </c>
      <c r="AG43" s="204">
        <f t="shared" si="39"/>
        <v>0.45242616716584044</v>
      </c>
      <c r="AH43" s="204">
        <f t="shared" si="39"/>
        <v>0.19096450650102198</v>
      </c>
      <c r="AI43" s="204">
        <f t="shared" si="39"/>
        <v>0.18417370650805945</v>
      </c>
      <c r="AJ43" s="204">
        <f t="shared" si="39"/>
        <v>0.14289944616211753</v>
      </c>
      <c r="AK43" s="204">
        <f t="shared" si="39"/>
        <v>9.1703125639182231E-2</v>
      </c>
      <c r="AL43" s="204">
        <f t="shared" si="39"/>
        <v>6.063622868378922E-2</v>
      </c>
      <c r="AM43" s="204">
        <f t="shared" si="39"/>
        <v>3.1129134789021809E-2</v>
      </c>
      <c r="AN43" s="204">
        <f t="shared" si="39"/>
        <v>2.5452435429365441E-2</v>
      </c>
      <c r="AO43" s="204">
        <f t="shared" si="39"/>
        <v>1.3316158602909231E-2</v>
      </c>
      <c r="AP43" s="204">
        <f t="shared" ref="AP43:AY52" si="40">VLOOKUP(AP$2,scenarios5,29,FALSE)*VLOOKUP($A43-AP$2,output3,3,FALSE)</f>
        <v>7.8115324952066339E-3</v>
      </c>
      <c r="AQ43" s="204">
        <f t="shared" si="40"/>
        <v>0</v>
      </c>
      <c r="AR43" s="204">
        <f t="shared" si="40"/>
        <v>0</v>
      </c>
      <c r="AS43" s="204">
        <f t="shared" si="40"/>
        <v>0</v>
      </c>
      <c r="AT43" s="204">
        <f t="shared" si="40"/>
        <v>0</v>
      </c>
      <c r="AU43" s="204">
        <f t="shared" si="40"/>
        <v>0</v>
      </c>
      <c r="AV43" s="204">
        <f t="shared" si="40"/>
        <v>0</v>
      </c>
      <c r="AW43" s="204">
        <f t="shared" si="40"/>
        <v>0</v>
      </c>
      <c r="AX43" s="204">
        <f t="shared" si="40"/>
        <v>0</v>
      </c>
      <c r="AY43" s="204">
        <f t="shared" si="40"/>
        <v>0</v>
      </c>
      <c r="AZ43" s="204">
        <f t="shared" ref="AZ43:BI52" si="41">VLOOKUP(AZ$2,scenarios5,29,FALSE)*VLOOKUP($A43-AZ$2,output3,3,FALSE)</f>
        <v>0</v>
      </c>
      <c r="BA43" s="204">
        <f t="shared" si="41"/>
        <v>0</v>
      </c>
      <c r="BB43" s="204">
        <f t="shared" si="41"/>
        <v>0</v>
      </c>
      <c r="BC43" s="204">
        <f t="shared" si="41"/>
        <v>0</v>
      </c>
      <c r="BD43" s="204">
        <f t="shared" si="41"/>
        <v>0</v>
      </c>
      <c r="BE43" s="204">
        <f t="shared" si="41"/>
        <v>0</v>
      </c>
      <c r="BF43" s="204">
        <f t="shared" si="41"/>
        <v>0</v>
      </c>
      <c r="BG43" s="204">
        <f t="shared" si="41"/>
        <v>0</v>
      </c>
      <c r="BH43" s="204">
        <f t="shared" si="41"/>
        <v>0</v>
      </c>
      <c r="BI43" s="204">
        <f t="shared" si="41"/>
        <v>0</v>
      </c>
      <c r="BJ43" s="204">
        <f t="shared" ref="BJ43:BS52" si="42">VLOOKUP(BJ$2,scenarios5,29,FALSE)*VLOOKUP($A43-BJ$2,output3,3,FALSE)</f>
        <v>0</v>
      </c>
      <c r="BK43" s="204">
        <f t="shared" si="42"/>
        <v>0</v>
      </c>
      <c r="BL43" s="204">
        <f t="shared" si="42"/>
        <v>0</v>
      </c>
      <c r="BM43" s="204">
        <f t="shared" si="42"/>
        <v>0</v>
      </c>
      <c r="BN43" s="204">
        <f t="shared" si="42"/>
        <v>0</v>
      </c>
      <c r="BO43" s="204">
        <f t="shared" si="42"/>
        <v>0</v>
      </c>
      <c r="BP43" s="204">
        <f t="shared" si="42"/>
        <v>0</v>
      </c>
      <c r="BQ43" s="204">
        <f t="shared" si="42"/>
        <v>0</v>
      </c>
      <c r="BR43" s="204">
        <f t="shared" si="42"/>
        <v>0</v>
      </c>
      <c r="BS43" s="204">
        <f t="shared" si="42"/>
        <v>0</v>
      </c>
      <c r="BT43">
        <f t="shared" si="35"/>
        <v>0</v>
      </c>
      <c r="BU43">
        <f t="shared" si="35"/>
        <v>0</v>
      </c>
      <c r="BV43">
        <f t="shared" si="35"/>
        <v>0</v>
      </c>
      <c r="BW43">
        <f t="shared" si="35"/>
        <v>0</v>
      </c>
      <c r="BX43">
        <f t="shared" si="35"/>
        <v>0</v>
      </c>
      <c r="BY43">
        <f t="shared" si="35"/>
        <v>0</v>
      </c>
      <c r="BZ43">
        <f t="shared" si="35"/>
        <v>0</v>
      </c>
      <c r="CA43">
        <f t="shared" si="35"/>
        <v>0</v>
      </c>
      <c r="CB43">
        <f t="shared" si="35"/>
        <v>0</v>
      </c>
      <c r="CC43">
        <f t="shared" si="35"/>
        <v>0</v>
      </c>
      <c r="CD43">
        <f t="shared" si="35"/>
        <v>0</v>
      </c>
      <c r="CE43">
        <f t="shared" si="35"/>
        <v>0</v>
      </c>
      <c r="CF43">
        <f t="shared" si="35"/>
        <v>0</v>
      </c>
      <c r="CG43">
        <f t="shared" si="35"/>
        <v>0</v>
      </c>
      <c r="CH43">
        <f t="shared" si="35"/>
        <v>0</v>
      </c>
      <c r="CI43">
        <f t="shared" si="35"/>
        <v>0</v>
      </c>
      <c r="CJ43">
        <f t="shared" si="34"/>
        <v>0</v>
      </c>
      <c r="CK43">
        <f t="shared" si="34"/>
        <v>0</v>
      </c>
      <c r="CL43">
        <f t="shared" si="34"/>
        <v>0</v>
      </c>
      <c r="CM43">
        <f t="shared" si="34"/>
        <v>0</v>
      </c>
      <c r="CN43">
        <f t="shared" si="34"/>
        <v>0</v>
      </c>
      <c r="CO43">
        <f t="shared" si="34"/>
        <v>0</v>
      </c>
      <c r="CP43">
        <f t="shared" si="34"/>
        <v>0</v>
      </c>
      <c r="CQ43">
        <f t="shared" si="34"/>
        <v>0</v>
      </c>
      <c r="CR43">
        <f t="shared" si="34"/>
        <v>0</v>
      </c>
      <c r="CS43">
        <f t="shared" si="34"/>
        <v>0</v>
      </c>
      <c r="CT43">
        <f t="shared" si="34"/>
        <v>0</v>
      </c>
      <c r="CU43">
        <f t="shared" si="34"/>
        <v>0</v>
      </c>
      <c r="CV43">
        <f t="shared" si="34"/>
        <v>0</v>
      </c>
      <c r="CW43">
        <f t="shared" si="34"/>
        <v>0</v>
      </c>
      <c r="CX43">
        <f t="shared" si="34"/>
        <v>0</v>
      </c>
      <c r="CZ43">
        <v>1990</v>
      </c>
      <c r="DA43" s="7">
        <f t="shared" si="9"/>
        <v>18.839537058624181</v>
      </c>
    </row>
    <row r="44" spans="1:105" hidden="1" x14ac:dyDescent="0.3">
      <c r="A44">
        <v>1991</v>
      </c>
      <c r="B44" s="204">
        <f t="shared" si="36"/>
        <v>2.6516926981510079E-7</v>
      </c>
      <c r="C44" s="204">
        <f t="shared" si="36"/>
        <v>1.270213822249227E-6</v>
      </c>
      <c r="D44" s="204">
        <f t="shared" si="36"/>
        <v>5.5254610952624081E-6</v>
      </c>
      <c r="E44" s="204">
        <f t="shared" si="36"/>
        <v>1.2300192210592327E-5</v>
      </c>
      <c r="F44" s="204">
        <f t="shared" si="36"/>
        <v>4.0046196821192783E-5</v>
      </c>
      <c r="G44" s="204">
        <f t="shared" si="36"/>
        <v>1.5999863174370011E-4</v>
      </c>
      <c r="H44" s="204">
        <f t="shared" si="36"/>
        <v>4.0721895187249683E-4</v>
      </c>
      <c r="I44" s="204">
        <f t="shared" si="36"/>
        <v>9.6964719832721069E-4</v>
      </c>
      <c r="J44" s="204">
        <f t="shared" si="36"/>
        <v>1.7082100358954285E-3</v>
      </c>
      <c r="K44" s="204">
        <f t="shared" si="36"/>
        <v>4.3790772179924204E-3</v>
      </c>
      <c r="L44" s="204">
        <f t="shared" si="37"/>
        <v>1.1752873543457503E-2</v>
      </c>
      <c r="M44" s="204">
        <f t="shared" si="37"/>
        <v>1.9734652290733408E-2</v>
      </c>
      <c r="N44" s="204">
        <f t="shared" si="37"/>
        <v>3.2440619421174384E-2</v>
      </c>
      <c r="O44" s="204">
        <f t="shared" si="37"/>
        <v>4.3744240172389953E-2</v>
      </c>
      <c r="P44" s="204">
        <f t="shared" si="37"/>
        <v>0.10888169005764127</v>
      </c>
      <c r="Q44" s="204">
        <f t="shared" si="37"/>
        <v>0.16074154927967454</v>
      </c>
      <c r="R44" s="204">
        <f t="shared" si="37"/>
        <v>0.2040320025921589</v>
      </c>
      <c r="S44" s="204">
        <f t="shared" si="37"/>
        <v>0.27994280772109831</v>
      </c>
      <c r="T44" s="204">
        <f t="shared" si="37"/>
        <v>0.50440445959905345</v>
      </c>
      <c r="U44" s="204">
        <f t="shared" si="37"/>
        <v>0.87940884717712797</v>
      </c>
      <c r="V44" s="204">
        <f t="shared" si="38"/>
        <v>1.1738134123713515</v>
      </c>
      <c r="W44" s="204">
        <f t="shared" si="38"/>
        <v>1.095201805985708</v>
      </c>
      <c r="X44" s="204">
        <f t="shared" si="38"/>
        <v>1.5859783031694772</v>
      </c>
      <c r="Y44" s="204">
        <f t="shared" si="38"/>
        <v>1.7701659373581293</v>
      </c>
      <c r="Z44" s="204">
        <f t="shared" si="38"/>
        <v>1.7199004416463752</v>
      </c>
      <c r="AA44" s="204">
        <f t="shared" si="38"/>
        <v>1.1890684217493737</v>
      </c>
      <c r="AB44" s="204">
        <f t="shared" si="38"/>
        <v>1.5707473297058687</v>
      </c>
      <c r="AC44" s="204">
        <f t="shared" si="38"/>
        <v>1.1736488433436134</v>
      </c>
      <c r="AD44" s="204">
        <f t="shared" si="38"/>
        <v>1.2035054136750791</v>
      </c>
      <c r="AE44" s="204">
        <f t="shared" si="38"/>
        <v>1.3227617510498919</v>
      </c>
      <c r="AF44" s="204">
        <f t="shared" si="39"/>
        <v>0.89882189509848998</v>
      </c>
      <c r="AG44" s="204">
        <f t="shared" si="39"/>
        <v>0.58676510819225647</v>
      </c>
      <c r="AH44" s="204">
        <f t="shared" si="39"/>
        <v>0.25777512103480943</v>
      </c>
      <c r="AI44" s="204">
        <f t="shared" si="39"/>
        <v>0.25875440520366461</v>
      </c>
      <c r="AJ44" s="204">
        <f t="shared" si="39"/>
        <v>0.20895965796155003</v>
      </c>
      <c r="AK44" s="204">
        <f t="shared" si="39"/>
        <v>0.13956863175290088</v>
      </c>
      <c r="AL44" s="204">
        <f t="shared" si="39"/>
        <v>9.6052272406166622E-2</v>
      </c>
      <c r="AM44" s="204">
        <f t="shared" si="39"/>
        <v>5.1323266665151634E-2</v>
      </c>
      <c r="AN44" s="204">
        <f t="shared" si="39"/>
        <v>4.3676553856108059E-2</v>
      </c>
      <c r="AO44" s="204">
        <f t="shared" si="39"/>
        <v>2.3783171014759109E-2</v>
      </c>
      <c r="AP44" s="204">
        <f t="shared" si="40"/>
        <v>1.4521076805133553E-2</v>
      </c>
      <c r="AQ44" s="204">
        <f t="shared" si="40"/>
        <v>8.9664110857266433E-3</v>
      </c>
      <c r="AR44" s="204">
        <f t="shared" si="40"/>
        <v>0</v>
      </c>
      <c r="AS44" s="204">
        <f t="shared" si="40"/>
        <v>0</v>
      </c>
      <c r="AT44" s="204">
        <f t="shared" si="40"/>
        <v>0</v>
      </c>
      <c r="AU44" s="204">
        <f t="shared" si="40"/>
        <v>0</v>
      </c>
      <c r="AV44" s="204">
        <f t="shared" si="40"/>
        <v>0</v>
      </c>
      <c r="AW44" s="204">
        <f t="shared" si="40"/>
        <v>0</v>
      </c>
      <c r="AX44" s="204">
        <f t="shared" si="40"/>
        <v>0</v>
      </c>
      <c r="AY44" s="204">
        <f t="shared" si="40"/>
        <v>0</v>
      </c>
      <c r="AZ44" s="204">
        <f t="shared" si="41"/>
        <v>0</v>
      </c>
      <c r="BA44" s="204">
        <f t="shared" si="41"/>
        <v>0</v>
      </c>
      <c r="BB44" s="204">
        <f t="shared" si="41"/>
        <v>0</v>
      </c>
      <c r="BC44" s="204">
        <f t="shared" si="41"/>
        <v>0</v>
      </c>
      <c r="BD44" s="204">
        <f t="shared" si="41"/>
        <v>0</v>
      </c>
      <c r="BE44" s="204">
        <f t="shared" si="41"/>
        <v>0</v>
      </c>
      <c r="BF44" s="204">
        <f t="shared" si="41"/>
        <v>0</v>
      </c>
      <c r="BG44" s="204">
        <f t="shared" si="41"/>
        <v>0</v>
      </c>
      <c r="BH44" s="204">
        <f t="shared" si="41"/>
        <v>0</v>
      </c>
      <c r="BI44" s="204">
        <f t="shared" si="41"/>
        <v>0</v>
      </c>
      <c r="BJ44" s="204">
        <f t="shared" si="42"/>
        <v>0</v>
      </c>
      <c r="BK44" s="204">
        <f t="shared" si="42"/>
        <v>0</v>
      </c>
      <c r="BL44" s="204">
        <f t="shared" si="42"/>
        <v>0</v>
      </c>
      <c r="BM44" s="204">
        <f t="shared" si="42"/>
        <v>0</v>
      </c>
      <c r="BN44" s="204">
        <f t="shared" si="42"/>
        <v>0</v>
      </c>
      <c r="BO44" s="204">
        <f t="shared" si="42"/>
        <v>0</v>
      </c>
      <c r="BP44" s="204">
        <f t="shared" si="42"/>
        <v>0</v>
      </c>
      <c r="BQ44" s="204">
        <f t="shared" si="42"/>
        <v>0</v>
      </c>
      <c r="BR44" s="204">
        <f t="shared" si="42"/>
        <v>0</v>
      </c>
      <c r="BS44" s="204">
        <f t="shared" si="42"/>
        <v>0</v>
      </c>
      <c r="BT44">
        <f t="shared" si="35"/>
        <v>0</v>
      </c>
      <c r="BU44">
        <f t="shared" si="35"/>
        <v>0</v>
      </c>
      <c r="BV44">
        <f t="shared" si="35"/>
        <v>0</v>
      </c>
      <c r="BW44">
        <f t="shared" si="35"/>
        <v>0</v>
      </c>
      <c r="BX44">
        <f t="shared" si="35"/>
        <v>0</v>
      </c>
      <c r="BY44">
        <f t="shared" si="35"/>
        <v>0</v>
      </c>
      <c r="BZ44">
        <f t="shared" si="35"/>
        <v>0</v>
      </c>
      <c r="CA44">
        <f t="shared" si="35"/>
        <v>0</v>
      </c>
      <c r="CB44">
        <f t="shared" si="35"/>
        <v>0</v>
      </c>
      <c r="CC44">
        <f t="shared" si="35"/>
        <v>0</v>
      </c>
      <c r="CD44">
        <f t="shared" si="35"/>
        <v>0</v>
      </c>
      <c r="CE44">
        <f t="shared" si="35"/>
        <v>0</v>
      </c>
      <c r="CF44">
        <f t="shared" si="35"/>
        <v>0</v>
      </c>
      <c r="CG44">
        <f t="shared" si="35"/>
        <v>0</v>
      </c>
      <c r="CH44">
        <f t="shared" si="35"/>
        <v>0</v>
      </c>
      <c r="CI44">
        <f t="shared" si="35"/>
        <v>0</v>
      </c>
      <c r="CJ44">
        <f t="shared" si="34"/>
        <v>0</v>
      </c>
      <c r="CK44">
        <f t="shared" si="34"/>
        <v>0</v>
      </c>
      <c r="CL44">
        <f t="shared" si="34"/>
        <v>0</v>
      </c>
      <c r="CM44">
        <f t="shared" si="34"/>
        <v>0</v>
      </c>
      <c r="CN44">
        <f t="shared" si="34"/>
        <v>0</v>
      </c>
      <c r="CO44">
        <f t="shared" si="34"/>
        <v>0</v>
      </c>
      <c r="CP44">
        <f t="shared" si="34"/>
        <v>0</v>
      </c>
      <c r="CQ44">
        <f t="shared" si="34"/>
        <v>0</v>
      </c>
      <c r="CR44">
        <f t="shared" si="34"/>
        <v>0</v>
      </c>
      <c r="CS44">
        <f t="shared" si="34"/>
        <v>0</v>
      </c>
      <c r="CT44">
        <f t="shared" si="34"/>
        <v>0</v>
      </c>
      <c r="CU44">
        <f t="shared" si="34"/>
        <v>0</v>
      </c>
      <c r="CV44">
        <f t="shared" si="34"/>
        <v>0</v>
      </c>
      <c r="CW44">
        <f t="shared" si="34"/>
        <v>0</v>
      </c>
      <c r="CX44">
        <f t="shared" si="34"/>
        <v>0</v>
      </c>
      <c r="CZ44">
        <v>1991</v>
      </c>
      <c r="DA44" s="7">
        <f t="shared" si="9"/>
        <v>18.646526532255148</v>
      </c>
    </row>
    <row r="45" spans="1:105" hidden="1" x14ac:dyDescent="0.3">
      <c r="A45">
        <v>1992</v>
      </c>
      <c r="B45" s="204">
        <f t="shared" si="36"/>
        <v>9.5618696984715003E-8</v>
      </c>
      <c r="C45" s="204">
        <f t="shared" si="36"/>
        <v>4.7672534540459345E-7</v>
      </c>
      <c r="D45" s="204">
        <f t="shared" si="36"/>
        <v>2.1583989070000749E-6</v>
      </c>
      <c r="E45" s="204">
        <f t="shared" si="36"/>
        <v>5.0008849618045066E-6</v>
      </c>
      <c r="F45" s="204">
        <f t="shared" si="36"/>
        <v>1.6946032035762328E-5</v>
      </c>
      <c r="G45" s="204">
        <f t="shared" si="36"/>
        <v>7.0468462097573927E-5</v>
      </c>
      <c r="H45" s="204">
        <f t="shared" si="36"/>
        <v>1.8667161545576501E-4</v>
      </c>
      <c r="I45" s="204">
        <f t="shared" si="36"/>
        <v>4.6263217146789683E-4</v>
      </c>
      <c r="J45" s="204">
        <f t="shared" si="36"/>
        <v>8.4827199961466497E-4</v>
      </c>
      <c r="K45" s="204">
        <f t="shared" si="36"/>
        <v>2.2633319039615835E-3</v>
      </c>
      <c r="L45" s="204">
        <f t="shared" si="37"/>
        <v>6.3223929484565698E-3</v>
      </c>
      <c r="M45" s="204">
        <f t="shared" si="37"/>
        <v>1.1049399582317796E-2</v>
      </c>
      <c r="N45" s="204">
        <f t="shared" si="37"/>
        <v>1.8904714273619103E-2</v>
      </c>
      <c r="O45" s="204">
        <f t="shared" si="37"/>
        <v>2.6532222850387546E-2</v>
      </c>
      <c r="P45" s="204">
        <f t="shared" si="37"/>
        <v>6.873523022854304E-2</v>
      </c>
      <c r="Q45" s="204">
        <f t="shared" si="37"/>
        <v>0.10561472376635533</v>
      </c>
      <c r="R45" s="204">
        <f t="shared" si="37"/>
        <v>0.13952961281709286</v>
      </c>
      <c r="S45" s="204">
        <f t="shared" si="37"/>
        <v>0.19925498260671734</v>
      </c>
      <c r="T45" s="204">
        <f t="shared" si="37"/>
        <v>0.37367201426409419</v>
      </c>
      <c r="U45" s="204">
        <f t="shared" si="37"/>
        <v>0.67806958618561064</v>
      </c>
      <c r="V45" s="204">
        <f t="shared" si="38"/>
        <v>0.94200732872849202</v>
      </c>
      <c r="W45" s="204">
        <f t="shared" si="38"/>
        <v>0.91478944402368922</v>
      </c>
      <c r="X45" s="204">
        <f t="shared" si="38"/>
        <v>1.378783299024209</v>
      </c>
      <c r="Y45" s="204">
        <f t="shared" si="38"/>
        <v>1.6017123762543337</v>
      </c>
      <c r="Z45" s="204">
        <f t="shared" si="38"/>
        <v>1.6197412372384419</v>
      </c>
      <c r="AA45" s="204">
        <f t="shared" si="38"/>
        <v>1.1655232894696934</v>
      </c>
      <c r="AB45" s="204">
        <f t="shared" si="38"/>
        <v>1.6024785306093758</v>
      </c>
      <c r="AC45" s="204">
        <f t="shared" si="38"/>
        <v>1.2462232346729383</v>
      </c>
      <c r="AD45" s="204">
        <f t="shared" si="38"/>
        <v>1.3300791829402994</v>
      </c>
      <c r="AE45" s="204">
        <f t="shared" si="38"/>
        <v>1.521538184363197</v>
      </c>
      <c r="AF45" s="204">
        <f t="shared" si="39"/>
        <v>1.0760851791659625</v>
      </c>
      <c r="AG45" s="204">
        <f t="shared" si="39"/>
        <v>0.7311543476389577</v>
      </c>
      <c r="AH45" s="204">
        <f t="shared" si="39"/>
        <v>0.33431631006395524</v>
      </c>
      <c r="AI45" s="204">
        <f t="shared" si="39"/>
        <v>0.34928191286325672</v>
      </c>
      <c r="AJ45" s="204">
        <f t="shared" si="39"/>
        <v>0.29357736797807243</v>
      </c>
      <c r="AK45" s="204">
        <f t="shared" si="39"/>
        <v>0.20408905938068708</v>
      </c>
      <c r="AL45" s="204">
        <f t="shared" si="39"/>
        <v>0.1461878659319942</v>
      </c>
      <c r="AM45" s="204">
        <f t="shared" si="39"/>
        <v>8.1299851549201149E-2</v>
      </c>
      <c r="AN45" s="204">
        <f t="shared" si="39"/>
        <v>7.2010463373445105E-2</v>
      </c>
      <c r="AO45" s="204">
        <f t="shared" si="39"/>
        <v>4.0812084665842609E-2</v>
      </c>
      <c r="AP45" s="204">
        <f t="shared" si="40"/>
        <v>2.5935201229842039E-2</v>
      </c>
      <c r="AQ45" s="204">
        <f t="shared" si="40"/>
        <v>1.6667913001979177E-2</v>
      </c>
      <c r="AR45" s="204">
        <f t="shared" si="40"/>
        <v>8.2178587192602171E-3</v>
      </c>
      <c r="AS45" s="204">
        <f t="shared" si="40"/>
        <v>0</v>
      </c>
      <c r="AT45" s="204">
        <f t="shared" si="40"/>
        <v>0</v>
      </c>
      <c r="AU45" s="204">
        <f t="shared" si="40"/>
        <v>0</v>
      </c>
      <c r="AV45" s="204">
        <f t="shared" si="40"/>
        <v>0</v>
      </c>
      <c r="AW45" s="204">
        <f t="shared" si="40"/>
        <v>0</v>
      </c>
      <c r="AX45" s="204">
        <f t="shared" si="40"/>
        <v>0</v>
      </c>
      <c r="AY45" s="204">
        <f t="shared" si="40"/>
        <v>0</v>
      </c>
      <c r="AZ45" s="204">
        <f t="shared" si="41"/>
        <v>0</v>
      </c>
      <c r="BA45" s="204">
        <f t="shared" si="41"/>
        <v>0</v>
      </c>
      <c r="BB45" s="204">
        <f t="shared" si="41"/>
        <v>0</v>
      </c>
      <c r="BC45" s="204">
        <f t="shared" si="41"/>
        <v>0</v>
      </c>
      <c r="BD45" s="204">
        <f t="shared" si="41"/>
        <v>0</v>
      </c>
      <c r="BE45" s="204">
        <f t="shared" si="41"/>
        <v>0</v>
      </c>
      <c r="BF45" s="204">
        <f t="shared" si="41"/>
        <v>0</v>
      </c>
      <c r="BG45" s="204">
        <f t="shared" si="41"/>
        <v>0</v>
      </c>
      <c r="BH45" s="204">
        <f t="shared" si="41"/>
        <v>0</v>
      </c>
      <c r="BI45" s="204">
        <f t="shared" si="41"/>
        <v>0</v>
      </c>
      <c r="BJ45" s="204">
        <f t="shared" si="42"/>
        <v>0</v>
      </c>
      <c r="BK45" s="204">
        <f t="shared" si="42"/>
        <v>0</v>
      </c>
      <c r="BL45" s="204">
        <f t="shared" si="42"/>
        <v>0</v>
      </c>
      <c r="BM45" s="204">
        <f t="shared" si="42"/>
        <v>0</v>
      </c>
      <c r="BN45" s="204">
        <f t="shared" si="42"/>
        <v>0</v>
      </c>
      <c r="BO45" s="204">
        <f t="shared" si="42"/>
        <v>0</v>
      </c>
      <c r="BP45" s="204">
        <f t="shared" si="42"/>
        <v>0</v>
      </c>
      <c r="BQ45" s="204">
        <f t="shared" si="42"/>
        <v>0</v>
      </c>
      <c r="BR45" s="204">
        <f t="shared" si="42"/>
        <v>0</v>
      </c>
      <c r="BS45" s="204">
        <f t="shared" si="42"/>
        <v>0</v>
      </c>
      <c r="BT45">
        <f t="shared" si="35"/>
        <v>0</v>
      </c>
      <c r="BU45">
        <f t="shared" si="35"/>
        <v>0</v>
      </c>
      <c r="BV45">
        <f t="shared" si="35"/>
        <v>0</v>
      </c>
      <c r="BW45">
        <f t="shared" si="35"/>
        <v>0</v>
      </c>
      <c r="BX45">
        <f t="shared" si="35"/>
        <v>0</v>
      </c>
      <c r="BY45">
        <f t="shared" si="35"/>
        <v>0</v>
      </c>
      <c r="BZ45">
        <f t="shared" si="35"/>
        <v>0</v>
      </c>
      <c r="CA45">
        <f t="shared" si="35"/>
        <v>0</v>
      </c>
      <c r="CB45">
        <f t="shared" si="35"/>
        <v>0</v>
      </c>
      <c r="CC45">
        <f t="shared" si="35"/>
        <v>0</v>
      </c>
      <c r="CD45">
        <f t="shared" si="35"/>
        <v>0</v>
      </c>
      <c r="CE45">
        <f t="shared" si="35"/>
        <v>0</v>
      </c>
      <c r="CF45">
        <f t="shared" si="35"/>
        <v>0</v>
      </c>
      <c r="CG45">
        <f t="shared" si="35"/>
        <v>0</v>
      </c>
      <c r="CH45">
        <f t="shared" si="35"/>
        <v>0</v>
      </c>
      <c r="CI45">
        <f t="shared" si="35"/>
        <v>0</v>
      </c>
      <c r="CJ45">
        <f t="shared" si="34"/>
        <v>0</v>
      </c>
      <c r="CK45">
        <f t="shared" si="34"/>
        <v>0</v>
      </c>
      <c r="CL45">
        <f t="shared" si="34"/>
        <v>0</v>
      </c>
      <c r="CM45">
        <f t="shared" si="34"/>
        <v>0</v>
      </c>
      <c r="CN45">
        <f t="shared" si="34"/>
        <v>0</v>
      </c>
      <c r="CO45">
        <f t="shared" si="34"/>
        <v>0</v>
      </c>
      <c r="CP45">
        <f t="shared" si="34"/>
        <v>0</v>
      </c>
      <c r="CQ45">
        <f t="shared" si="34"/>
        <v>0</v>
      </c>
      <c r="CR45">
        <f t="shared" si="34"/>
        <v>0</v>
      </c>
      <c r="CS45">
        <f t="shared" si="34"/>
        <v>0</v>
      </c>
      <c r="CT45">
        <f t="shared" si="34"/>
        <v>0</v>
      </c>
      <c r="CU45">
        <f t="shared" si="34"/>
        <v>0</v>
      </c>
      <c r="CV45">
        <f t="shared" si="34"/>
        <v>0</v>
      </c>
      <c r="CW45">
        <f t="shared" si="34"/>
        <v>0</v>
      </c>
      <c r="CX45">
        <f t="shared" si="34"/>
        <v>0</v>
      </c>
      <c r="CZ45">
        <v>1992</v>
      </c>
      <c r="DA45" s="7">
        <f t="shared" si="9"/>
        <v>18.33405245622286</v>
      </c>
    </row>
    <row r="46" spans="1:105" hidden="1" x14ac:dyDescent="0.3">
      <c r="A46">
        <v>1993</v>
      </c>
      <c r="B46" s="204">
        <f t="shared" si="36"/>
        <v>3.3127653146543637E-8</v>
      </c>
      <c r="C46" s="204">
        <f t="shared" si="36"/>
        <v>1.7190474740515924E-7</v>
      </c>
      <c r="D46" s="204">
        <f t="shared" si="36"/>
        <v>8.1007106554585731E-7</v>
      </c>
      <c r="E46" s="204">
        <f t="shared" si="36"/>
        <v>1.9534848675066721E-6</v>
      </c>
      <c r="F46" s="204">
        <f t="shared" si="36"/>
        <v>6.8897424787332049E-6</v>
      </c>
      <c r="G46" s="204">
        <f t="shared" si="36"/>
        <v>2.9819581158938698E-5</v>
      </c>
      <c r="H46" s="204">
        <f t="shared" si="36"/>
        <v>8.221608844449023E-5</v>
      </c>
      <c r="I46" s="204">
        <f t="shared" si="36"/>
        <v>2.1207336842407279E-4</v>
      </c>
      <c r="J46" s="204">
        <f t="shared" si="36"/>
        <v>4.0472237516301046E-4</v>
      </c>
      <c r="K46" s="204">
        <f t="shared" si="36"/>
        <v>1.1239373611095511E-3</v>
      </c>
      <c r="L46" s="204">
        <f t="shared" si="37"/>
        <v>3.2677372325906921E-3</v>
      </c>
      <c r="M46" s="204">
        <f t="shared" si="37"/>
        <v>5.9439630440687721E-3</v>
      </c>
      <c r="N46" s="204">
        <f t="shared" si="37"/>
        <v>1.058471864218497E-2</v>
      </c>
      <c r="O46" s="204">
        <f t="shared" si="37"/>
        <v>1.5461606497660594E-2</v>
      </c>
      <c r="P46" s="204">
        <f t="shared" si="37"/>
        <v>4.1690024536017931E-2</v>
      </c>
      <c r="Q46" s="204">
        <f t="shared" si="37"/>
        <v>6.6672847838431804E-2</v>
      </c>
      <c r="R46" s="204">
        <f t="shared" si="37"/>
        <v>9.1677488371497001E-2</v>
      </c>
      <c r="S46" s="204">
        <f t="shared" si="37"/>
        <v>0.13626279319801321</v>
      </c>
      <c r="T46" s="204">
        <f t="shared" si="37"/>
        <v>0.26596865020010879</v>
      </c>
      <c r="U46" s="204">
        <f t="shared" si="37"/>
        <v>0.50232630433641268</v>
      </c>
      <c r="V46" s="204">
        <f t="shared" si="38"/>
        <v>0.72633624465468516</v>
      </c>
      <c r="W46" s="204">
        <f t="shared" si="38"/>
        <v>0.73413572500665514</v>
      </c>
      <c r="X46" s="204">
        <f t="shared" si="38"/>
        <v>1.1516566176662821</v>
      </c>
      <c r="Y46" s="204">
        <f t="shared" si="38"/>
        <v>1.3924618450368957</v>
      </c>
      <c r="Z46" s="204">
        <f t="shared" si="38"/>
        <v>1.4656024789892024</v>
      </c>
      <c r="AA46" s="204">
        <f t="shared" si="38"/>
        <v>1.097648497089005</v>
      </c>
      <c r="AB46" s="204">
        <f t="shared" si="38"/>
        <v>1.5707473297058687</v>
      </c>
      <c r="AC46" s="204">
        <f t="shared" si="38"/>
        <v>1.27139861398581</v>
      </c>
      <c r="AD46" s="204">
        <f t="shared" si="38"/>
        <v>1.4123266862452011</v>
      </c>
      <c r="AE46" s="204">
        <f t="shared" si="38"/>
        <v>1.6815597520998284</v>
      </c>
      <c r="AF46" s="204">
        <f t="shared" si="39"/>
        <v>1.2377925869331916</v>
      </c>
      <c r="AG46" s="204">
        <f t="shared" si="39"/>
        <v>0.87535068011536021</v>
      </c>
      <c r="AH46" s="204">
        <f t="shared" si="39"/>
        <v>0.4165837746265304</v>
      </c>
      <c r="AI46" s="204">
        <f t="shared" si="39"/>
        <v>0.45299422152053009</v>
      </c>
      <c r="AJ46" s="204">
        <f t="shared" si="39"/>
        <v>0.39628799587018237</v>
      </c>
      <c r="AK46" s="204">
        <f t="shared" si="39"/>
        <v>0.28673443223728656</v>
      </c>
      <c r="AL46" s="204">
        <f t="shared" si="39"/>
        <v>0.21376826351463155</v>
      </c>
      <c r="AM46" s="204">
        <f t="shared" si="39"/>
        <v>0.12373524853538624</v>
      </c>
      <c r="AN46" s="204">
        <f t="shared" si="39"/>
        <v>0.1140699016772723</v>
      </c>
      <c r="AO46" s="204">
        <f t="shared" si="39"/>
        <v>6.7287752090189279E-2</v>
      </c>
      <c r="AP46" s="204">
        <f t="shared" si="40"/>
        <v>4.4504983282554068E-2</v>
      </c>
      <c r="AQ46" s="204">
        <f t="shared" si="40"/>
        <v>2.9769533181933656E-2</v>
      </c>
      <c r="AR46" s="204">
        <f t="shared" si="40"/>
        <v>1.5276408017164298E-2</v>
      </c>
      <c r="AS46" s="204">
        <f t="shared" si="40"/>
        <v>7.73885475806603E-3</v>
      </c>
      <c r="AT46" s="204">
        <f t="shared" si="40"/>
        <v>0</v>
      </c>
      <c r="AU46" s="204">
        <f t="shared" si="40"/>
        <v>0</v>
      </c>
      <c r="AV46" s="204">
        <f t="shared" si="40"/>
        <v>0</v>
      </c>
      <c r="AW46" s="204">
        <f t="shared" si="40"/>
        <v>0</v>
      </c>
      <c r="AX46" s="204">
        <f t="shared" si="40"/>
        <v>0</v>
      </c>
      <c r="AY46" s="204">
        <f t="shared" si="40"/>
        <v>0</v>
      </c>
      <c r="AZ46" s="204">
        <f t="shared" si="41"/>
        <v>0</v>
      </c>
      <c r="BA46" s="204">
        <f t="shared" si="41"/>
        <v>0</v>
      </c>
      <c r="BB46" s="204">
        <f t="shared" si="41"/>
        <v>0</v>
      </c>
      <c r="BC46" s="204">
        <f t="shared" si="41"/>
        <v>0</v>
      </c>
      <c r="BD46" s="204">
        <f t="shared" si="41"/>
        <v>0</v>
      </c>
      <c r="BE46" s="204">
        <f t="shared" si="41"/>
        <v>0</v>
      </c>
      <c r="BF46" s="204">
        <f t="shared" si="41"/>
        <v>0</v>
      </c>
      <c r="BG46" s="204">
        <f t="shared" si="41"/>
        <v>0</v>
      </c>
      <c r="BH46" s="204">
        <f t="shared" si="41"/>
        <v>0</v>
      </c>
      <c r="BI46" s="204">
        <f t="shared" si="41"/>
        <v>0</v>
      </c>
      <c r="BJ46" s="204">
        <f t="shared" si="42"/>
        <v>0</v>
      </c>
      <c r="BK46" s="204">
        <f t="shared" si="42"/>
        <v>0</v>
      </c>
      <c r="BL46" s="204">
        <f t="shared" si="42"/>
        <v>0</v>
      </c>
      <c r="BM46" s="204">
        <f t="shared" si="42"/>
        <v>0</v>
      </c>
      <c r="BN46" s="204">
        <f t="shared" si="42"/>
        <v>0</v>
      </c>
      <c r="BO46" s="204">
        <f t="shared" si="42"/>
        <v>0</v>
      </c>
      <c r="BP46" s="204">
        <f t="shared" si="42"/>
        <v>0</v>
      </c>
      <c r="BQ46" s="204">
        <f t="shared" si="42"/>
        <v>0</v>
      </c>
      <c r="BR46" s="204">
        <f t="shared" si="42"/>
        <v>0</v>
      </c>
      <c r="BS46" s="204">
        <f t="shared" si="42"/>
        <v>0</v>
      </c>
      <c r="BT46">
        <f t="shared" si="35"/>
        <v>0</v>
      </c>
      <c r="BU46">
        <f t="shared" si="35"/>
        <v>0</v>
      </c>
      <c r="BV46">
        <f t="shared" si="35"/>
        <v>0</v>
      </c>
      <c r="BW46">
        <f t="shared" si="35"/>
        <v>0</v>
      </c>
      <c r="BX46">
        <f t="shared" si="35"/>
        <v>0</v>
      </c>
      <c r="BY46">
        <f t="shared" si="35"/>
        <v>0</v>
      </c>
      <c r="BZ46">
        <f t="shared" si="35"/>
        <v>0</v>
      </c>
      <c r="CA46">
        <f t="shared" si="35"/>
        <v>0</v>
      </c>
      <c r="CB46">
        <f t="shared" si="35"/>
        <v>0</v>
      </c>
      <c r="CC46">
        <f t="shared" si="35"/>
        <v>0</v>
      </c>
      <c r="CD46">
        <f t="shared" si="35"/>
        <v>0</v>
      </c>
      <c r="CE46">
        <f t="shared" si="35"/>
        <v>0</v>
      </c>
      <c r="CF46">
        <f t="shared" si="35"/>
        <v>0</v>
      </c>
      <c r="CG46">
        <f t="shared" si="35"/>
        <v>0</v>
      </c>
      <c r="CH46">
        <f t="shared" si="35"/>
        <v>0</v>
      </c>
      <c r="CI46">
        <f t="shared" si="35"/>
        <v>0</v>
      </c>
      <c r="CJ46">
        <f t="shared" si="34"/>
        <v>0</v>
      </c>
      <c r="CK46">
        <f t="shared" si="34"/>
        <v>0</v>
      </c>
      <c r="CL46">
        <f t="shared" si="34"/>
        <v>0</v>
      </c>
      <c r="CM46">
        <f t="shared" si="34"/>
        <v>0</v>
      </c>
      <c r="CN46">
        <f t="shared" si="34"/>
        <v>0</v>
      </c>
      <c r="CO46">
        <f t="shared" si="34"/>
        <v>0</v>
      </c>
      <c r="CP46">
        <f t="shared" si="34"/>
        <v>0</v>
      </c>
      <c r="CQ46">
        <f t="shared" si="34"/>
        <v>0</v>
      </c>
      <c r="CR46">
        <f t="shared" si="34"/>
        <v>0</v>
      </c>
      <c r="CS46">
        <f t="shared" si="34"/>
        <v>0</v>
      </c>
      <c r="CT46">
        <f t="shared" si="34"/>
        <v>0</v>
      </c>
      <c r="CU46">
        <f t="shared" si="34"/>
        <v>0</v>
      </c>
      <c r="CV46">
        <f t="shared" si="34"/>
        <v>0</v>
      </c>
      <c r="CW46">
        <f t="shared" si="34"/>
        <v>0</v>
      </c>
      <c r="CX46">
        <f t="shared" si="34"/>
        <v>0</v>
      </c>
      <c r="CZ46">
        <v>1993</v>
      </c>
      <c r="DA46" s="7">
        <f t="shared" si="9"/>
        <v>17.927487187841809</v>
      </c>
    </row>
    <row r="47" spans="1:105" hidden="1" x14ac:dyDescent="0.3">
      <c r="A47">
        <v>1994</v>
      </c>
      <c r="B47" s="204">
        <f t="shared" si="36"/>
        <v>1.1027237803264119E-8</v>
      </c>
      <c r="C47" s="204">
        <f t="shared" si="36"/>
        <v>5.9557398561838254E-8</v>
      </c>
      <c r="D47" s="204">
        <f t="shared" si="36"/>
        <v>2.9210752741644985E-7</v>
      </c>
      <c r="E47" s="204">
        <f t="shared" si="36"/>
        <v>7.3316455221350945E-7</v>
      </c>
      <c r="F47" s="204">
        <f t="shared" si="36"/>
        <v>2.6913251906451999E-6</v>
      </c>
      <c r="G47" s="204">
        <f t="shared" si="36"/>
        <v>1.2123736965396927E-5</v>
      </c>
      <c r="H47" s="204">
        <f t="shared" si="36"/>
        <v>3.4790731186190646E-5</v>
      </c>
      <c r="I47" s="204">
        <f t="shared" si="36"/>
        <v>9.3403824531674694E-5</v>
      </c>
      <c r="J47" s="204">
        <f t="shared" si="36"/>
        <v>1.8552716968445185E-4</v>
      </c>
      <c r="K47" s="204">
        <f t="shared" si="36"/>
        <v>5.3624615515935703E-4</v>
      </c>
      <c r="L47" s="204">
        <f t="shared" si="37"/>
        <v>1.6227102863565468E-3</v>
      </c>
      <c r="M47" s="204">
        <f t="shared" si="37"/>
        <v>3.0721452314962927E-3</v>
      </c>
      <c r="N47" s="204">
        <f t="shared" si="37"/>
        <v>5.6939905170680545E-3</v>
      </c>
      <c r="O47" s="204">
        <f t="shared" si="37"/>
        <v>8.6569282225171674E-3</v>
      </c>
      <c r="P47" s="204">
        <f t="shared" si="37"/>
        <v>2.4294788939793224E-2</v>
      </c>
      <c r="Q47" s="204">
        <f t="shared" si="37"/>
        <v>4.0439126384364046E-2</v>
      </c>
      <c r="R47" s="204">
        <f t="shared" si="37"/>
        <v>5.7874499070077481E-2</v>
      </c>
      <c r="S47" s="204">
        <f t="shared" si="37"/>
        <v>8.9531034929871287E-2</v>
      </c>
      <c r="T47" s="204">
        <f t="shared" si="37"/>
        <v>0.18188569593215459</v>
      </c>
      <c r="U47" s="204">
        <f t="shared" si="37"/>
        <v>0.35754095576967732</v>
      </c>
      <c r="V47" s="204">
        <f t="shared" si="38"/>
        <v>0.53808312438172468</v>
      </c>
      <c r="W47" s="204">
        <f t="shared" si="38"/>
        <v>0.56605651496143228</v>
      </c>
      <c r="X47" s="204">
        <f t="shared" si="38"/>
        <v>0.92422608447507848</v>
      </c>
      <c r="Y47" s="204">
        <f t="shared" si="38"/>
        <v>1.1630818996860979</v>
      </c>
      <c r="Z47" s="204">
        <f t="shared" si="38"/>
        <v>1.2741335849301685</v>
      </c>
      <c r="AA47" s="204">
        <f t="shared" si="38"/>
        <v>0.99319343201706678</v>
      </c>
      <c r="AB47" s="204">
        <f t="shared" si="38"/>
        <v>1.4792741263391516</v>
      </c>
      <c r="AC47" s="204">
        <f t="shared" si="38"/>
        <v>1.2462232346729383</v>
      </c>
      <c r="AD47" s="204">
        <f t="shared" si="38"/>
        <v>1.4408575778629018</v>
      </c>
      <c r="AE47" s="204">
        <f t="shared" si="38"/>
        <v>1.7855415999793529</v>
      </c>
      <c r="AF47" s="204">
        <f t="shared" si="39"/>
        <v>1.3679723696881863</v>
      </c>
      <c r="AG47" s="204">
        <f t="shared" si="39"/>
        <v>1.0068929521485528</v>
      </c>
      <c r="AH47" s="204">
        <f t="shared" si="39"/>
        <v>0.49874132817770517</v>
      </c>
      <c r="AI47" s="204">
        <f t="shared" si="39"/>
        <v>0.56446555852727787</v>
      </c>
      <c r="AJ47" s="204">
        <f t="shared" si="39"/>
        <v>0.5139578248285207</v>
      </c>
      <c r="AK47" s="204">
        <f t="shared" si="39"/>
        <v>0.38705099879080596</v>
      </c>
      <c r="AL47" s="204">
        <f t="shared" si="39"/>
        <v>0.30033320676384501</v>
      </c>
      <c r="AM47" s="204">
        <f t="shared" si="39"/>
        <v>0.18093614710310893</v>
      </c>
      <c r="AN47" s="204">
        <f t="shared" si="39"/>
        <v>0.17361000500600604</v>
      </c>
      <c r="AO47" s="204">
        <f t="shared" si="39"/>
        <v>0.10658877759482684</v>
      </c>
      <c r="AP47" s="204">
        <f t="shared" si="40"/>
        <v>7.3376312590100537E-2</v>
      </c>
      <c r="AQ47" s="204">
        <f t="shared" si="40"/>
        <v>5.1084723224237939E-2</v>
      </c>
      <c r="AR47" s="204">
        <f t="shared" si="40"/>
        <v>2.7284251802473979E-2</v>
      </c>
      <c r="AS47" s="204">
        <f t="shared" si="40"/>
        <v>1.4385974121544947E-2</v>
      </c>
      <c r="AT47" s="204">
        <f t="shared" si="40"/>
        <v>6.544340089698333E-3</v>
      </c>
      <c r="AU47" s="204">
        <f t="shared" si="40"/>
        <v>0</v>
      </c>
      <c r="AV47" s="204">
        <f t="shared" si="40"/>
        <v>0</v>
      </c>
      <c r="AW47" s="204">
        <f t="shared" si="40"/>
        <v>0</v>
      </c>
      <c r="AX47" s="204">
        <f t="shared" si="40"/>
        <v>0</v>
      </c>
      <c r="AY47" s="204">
        <f t="shared" si="40"/>
        <v>0</v>
      </c>
      <c r="AZ47" s="204">
        <f t="shared" si="41"/>
        <v>0</v>
      </c>
      <c r="BA47" s="204">
        <f t="shared" si="41"/>
        <v>0</v>
      </c>
      <c r="BB47" s="204">
        <f t="shared" si="41"/>
        <v>0</v>
      </c>
      <c r="BC47" s="204">
        <f t="shared" si="41"/>
        <v>0</v>
      </c>
      <c r="BD47" s="204">
        <f t="shared" si="41"/>
        <v>0</v>
      </c>
      <c r="BE47" s="204">
        <f t="shared" si="41"/>
        <v>0</v>
      </c>
      <c r="BF47" s="204">
        <f t="shared" si="41"/>
        <v>0</v>
      </c>
      <c r="BG47" s="204">
        <f t="shared" si="41"/>
        <v>0</v>
      </c>
      <c r="BH47" s="204">
        <f t="shared" si="41"/>
        <v>0</v>
      </c>
      <c r="BI47" s="204">
        <f t="shared" si="41"/>
        <v>0</v>
      </c>
      <c r="BJ47" s="204">
        <f t="shared" si="42"/>
        <v>0</v>
      </c>
      <c r="BK47" s="204">
        <f t="shared" si="42"/>
        <v>0</v>
      </c>
      <c r="BL47" s="204">
        <f t="shared" si="42"/>
        <v>0</v>
      </c>
      <c r="BM47" s="204">
        <f t="shared" si="42"/>
        <v>0</v>
      </c>
      <c r="BN47" s="204">
        <f t="shared" si="42"/>
        <v>0</v>
      </c>
      <c r="BO47" s="204">
        <f t="shared" si="42"/>
        <v>0</v>
      </c>
      <c r="BP47" s="204">
        <f t="shared" si="42"/>
        <v>0</v>
      </c>
      <c r="BQ47" s="204">
        <f t="shared" si="42"/>
        <v>0</v>
      </c>
      <c r="BR47" s="204">
        <f t="shared" si="42"/>
        <v>0</v>
      </c>
      <c r="BS47" s="204">
        <f t="shared" si="42"/>
        <v>0</v>
      </c>
      <c r="BT47">
        <f t="shared" si="35"/>
        <v>0</v>
      </c>
      <c r="BU47">
        <f t="shared" si="35"/>
        <v>0</v>
      </c>
      <c r="BV47">
        <f t="shared" si="35"/>
        <v>0</v>
      </c>
      <c r="BW47">
        <f t="shared" si="35"/>
        <v>0</v>
      </c>
      <c r="BX47">
        <f t="shared" si="35"/>
        <v>0</v>
      </c>
      <c r="BY47">
        <f t="shared" si="35"/>
        <v>0</v>
      </c>
      <c r="BZ47">
        <f t="shared" si="35"/>
        <v>0</v>
      </c>
      <c r="CA47">
        <f t="shared" si="35"/>
        <v>0</v>
      </c>
      <c r="CB47">
        <f t="shared" si="35"/>
        <v>0</v>
      </c>
      <c r="CC47">
        <f t="shared" si="35"/>
        <v>0</v>
      </c>
      <c r="CD47">
        <f t="shared" si="35"/>
        <v>0</v>
      </c>
      <c r="CE47">
        <f t="shared" si="35"/>
        <v>0</v>
      </c>
      <c r="CF47">
        <f t="shared" si="35"/>
        <v>0</v>
      </c>
      <c r="CG47">
        <f t="shared" si="35"/>
        <v>0</v>
      </c>
      <c r="CH47">
        <f t="shared" si="35"/>
        <v>0</v>
      </c>
      <c r="CI47">
        <f t="shared" si="35"/>
        <v>0</v>
      </c>
      <c r="CJ47">
        <f t="shared" si="34"/>
        <v>0</v>
      </c>
      <c r="CK47">
        <f t="shared" si="34"/>
        <v>0</v>
      </c>
      <c r="CL47">
        <f t="shared" si="34"/>
        <v>0</v>
      </c>
      <c r="CM47">
        <f t="shared" si="34"/>
        <v>0</v>
      </c>
      <c r="CN47">
        <f t="shared" si="34"/>
        <v>0</v>
      </c>
      <c r="CO47">
        <f t="shared" si="34"/>
        <v>0</v>
      </c>
      <c r="CP47">
        <f t="shared" si="34"/>
        <v>0</v>
      </c>
      <c r="CQ47">
        <f t="shared" si="34"/>
        <v>0</v>
      </c>
      <c r="CR47">
        <f t="shared" si="34"/>
        <v>0</v>
      </c>
      <c r="CS47">
        <f t="shared" si="34"/>
        <v>0</v>
      </c>
      <c r="CT47">
        <f t="shared" si="34"/>
        <v>0</v>
      </c>
      <c r="CU47">
        <f t="shared" si="34"/>
        <v>0</v>
      </c>
      <c r="CV47">
        <f t="shared" si="34"/>
        <v>0</v>
      </c>
      <c r="CW47">
        <f t="shared" si="34"/>
        <v>0</v>
      </c>
      <c r="CX47">
        <f t="shared" si="34"/>
        <v>0</v>
      </c>
      <c r="CZ47">
        <v>1994</v>
      </c>
      <c r="DA47" s="7">
        <f t="shared" si="9"/>
        <v>17.455373703845609</v>
      </c>
    </row>
    <row r="48" spans="1:105" hidden="1" x14ac:dyDescent="0.3">
      <c r="A48">
        <v>1995</v>
      </c>
      <c r="B48" s="204">
        <f t="shared" si="36"/>
        <v>3.5267204075756899E-9</v>
      </c>
      <c r="C48" s="204">
        <f t="shared" si="36"/>
        <v>1.9824935801517622E-8</v>
      </c>
      <c r="D48" s="204">
        <f t="shared" si="36"/>
        <v>1.0120235011457556E-7</v>
      </c>
      <c r="E48" s="204">
        <f t="shared" si="36"/>
        <v>2.6437542784245185E-7</v>
      </c>
      <c r="F48" s="204">
        <f t="shared" si="36"/>
        <v>1.0100842146675018E-6</v>
      </c>
      <c r="G48" s="204">
        <f t="shared" si="36"/>
        <v>4.7358691272490804E-6</v>
      </c>
      <c r="H48" s="204">
        <f t="shared" si="36"/>
        <v>1.4144855740496229E-5</v>
      </c>
      <c r="I48" s="204">
        <f t="shared" si="36"/>
        <v>3.9524956885265045E-5</v>
      </c>
      <c r="J48" s="204">
        <f t="shared" si="36"/>
        <v>8.1712038299938382E-5</v>
      </c>
      <c r="K48" s="204">
        <f t="shared" si="36"/>
        <v>2.4581846106436282E-4</v>
      </c>
      <c r="L48" s="204">
        <f t="shared" si="37"/>
        <v>7.7421765847983165E-4</v>
      </c>
      <c r="M48" s="204">
        <f t="shared" si="37"/>
        <v>1.5255821730739149E-3</v>
      </c>
      <c r="N48" s="204">
        <f t="shared" si="37"/>
        <v>2.9429465973297092E-3</v>
      </c>
      <c r="O48" s="204">
        <f t="shared" si="37"/>
        <v>4.6569463839594583E-3</v>
      </c>
      <c r="P48" s="204">
        <f t="shared" si="37"/>
        <v>1.3602612643441413E-2</v>
      </c>
      <c r="Q48" s="204">
        <f t="shared" si="37"/>
        <v>2.3565830228019072E-2</v>
      </c>
      <c r="R48" s="204">
        <f t="shared" si="37"/>
        <v>3.5102658101512259E-2</v>
      </c>
      <c r="S48" s="204">
        <f t="shared" si="37"/>
        <v>5.6519478116537104E-2</v>
      </c>
      <c r="T48" s="204">
        <f t="shared" si="37"/>
        <v>0.11950741808207052</v>
      </c>
      <c r="U48" s="204">
        <f t="shared" si="37"/>
        <v>0.24450846186378425</v>
      </c>
      <c r="V48" s="204">
        <f t="shared" si="38"/>
        <v>0.38299159911429359</v>
      </c>
      <c r="W48" s="204">
        <f t="shared" si="38"/>
        <v>0.41934498021902239</v>
      </c>
      <c r="X48" s="204">
        <f t="shared" si="38"/>
        <v>0.71262598807553001</v>
      </c>
      <c r="Y48" s="204">
        <f t="shared" si="38"/>
        <v>0.93339508806800331</v>
      </c>
      <c r="Z48" s="204">
        <f t="shared" si="38"/>
        <v>1.0642458288508236</v>
      </c>
      <c r="AA48" s="204">
        <f t="shared" si="38"/>
        <v>0.86344088946804098</v>
      </c>
      <c r="AB48" s="204">
        <f t="shared" si="38"/>
        <v>1.3385025810441176</v>
      </c>
      <c r="AC48" s="204">
        <f t="shared" si="38"/>
        <v>1.1736488433436134</v>
      </c>
      <c r="AD48" s="204">
        <f t="shared" si="38"/>
        <v>1.4123266862452011</v>
      </c>
      <c r="AE48" s="204">
        <f t="shared" si="38"/>
        <v>1.8216119329724536</v>
      </c>
      <c r="AF48" s="204">
        <f t="shared" si="39"/>
        <v>1.4525630567991759</v>
      </c>
      <c r="AG48" s="204">
        <f t="shared" si="39"/>
        <v>1.1127888083299153</v>
      </c>
      <c r="AH48" s="204">
        <f t="shared" si="39"/>
        <v>0.57368908221006798</v>
      </c>
      <c r="AI48" s="204">
        <f t="shared" si="39"/>
        <v>0.67578796755310744</v>
      </c>
      <c r="AJ48" s="204">
        <f t="shared" si="39"/>
        <v>0.64043088602212483</v>
      </c>
      <c r="AK48" s="204">
        <f t="shared" si="39"/>
        <v>0.50197808540583355</v>
      </c>
      <c r="AL48" s="204">
        <f t="shared" si="39"/>
        <v>0.40540742435772109</v>
      </c>
      <c r="AM48" s="204">
        <f t="shared" si="39"/>
        <v>0.25420580391837289</v>
      </c>
      <c r="AN48" s="204">
        <f t="shared" si="39"/>
        <v>0.25386723489188112</v>
      </c>
      <c r="AO48" s="204">
        <f t="shared" si="39"/>
        <v>0.16222402175971132</v>
      </c>
      <c r="AP48" s="204">
        <f t="shared" si="40"/>
        <v>0.11623350788880125</v>
      </c>
      <c r="AQ48" s="204">
        <f t="shared" si="40"/>
        <v>8.4224469787629971E-2</v>
      </c>
      <c r="AR48" s="204">
        <f t="shared" si="40"/>
        <v>4.6819963322624891E-2</v>
      </c>
      <c r="AS48" s="204">
        <f t="shared" si="40"/>
        <v>2.569390264485532E-2</v>
      </c>
      <c r="AT48" s="204">
        <f t="shared" si="40"/>
        <v>1.2165457308119449E-2</v>
      </c>
      <c r="AU48" s="204">
        <f t="shared" si="40"/>
        <v>6.0900770198194882E-3</v>
      </c>
      <c r="AV48" s="204">
        <f t="shared" si="40"/>
        <v>0</v>
      </c>
      <c r="AW48" s="204">
        <f t="shared" si="40"/>
        <v>0</v>
      </c>
      <c r="AX48" s="204">
        <f t="shared" si="40"/>
        <v>0</v>
      </c>
      <c r="AY48" s="204">
        <f t="shared" si="40"/>
        <v>0</v>
      </c>
      <c r="AZ48" s="204">
        <f t="shared" si="41"/>
        <v>0</v>
      </c>
      <c r="BA48" s="204">
        <f t="shared" si="41"/>
        <v>0</v>
      </c>
      <c r="BB48" s="204">
        <f t="shared" si="41"/>
        <v>0</v>
      </c>
      <c r="BC48" s="204">
        <f t="shared" si="41"/>
        <v>0</v>
      </c>
      <c r="BD48" s="204">
        <f t="shared" si="41"/>
        <v>0</v>
      </c>
      <c r="BE48" s="204">
        <f t="shared" si="41"/>
        <v>0</v>
      </c>
      <c r="BF48" s="204">
        <f t="shared" si="41"/>
        <v>0</v>
      </c>
      <c r="BG48" s="204">
        <f t="shared" si="41"/>
        <v>0</v>
      </c>
      <c r="BH48" s="204">
        <f t="shared" si="41"/>
        <v>0</v>
      </c>
      <c r="BI48" s="204">
        <f t="shared" si="41"/>
        <v>0</v>
      </c>
      <c r="BJ48" s="204">
        <f t="shared" si="42"/>
        <v>0</v>
      </c>
      <c r="BK48" s="204">
        <f t="shared" si="42"/>
        <v>0</v>
      </c>
      <c r="BL48" s="204">
        <f t="shared" si="42"/>
        <v>0</v>
      </c>
      <c r="BM48" s="204">
        <f t="shared" si="42"/>
        <v>0</v>
      </c>
      <c r="BN48" s="204">
        <f t="shared" si="42"/>
        <v>0</v>
      </c>
      <c r="BO48" s="204">
        <f t="shared" si="42"/>
        <v>0</v>
      </c>
      <c r="BP48" s="204">
        <f t="shared" si="42"/>
        <v>0</v>
      </c>
      <c r="BQ48" s="204">
        <f t="shared" si="42"/>
        <v>0</v>
      </c>
      <c r="BR48" s="204">
        <f t="shared" si="42"/>
        <v>0</v>
      </c>
      <c r="BS48" s="204">
        <f t="shared" si="42"/>
        <v>0</v>
      </c>
      <c r="BT48">
        <f t="shared" si="35"/>
        <v>0</v>
      </c>
      <c r="BU48">
        <f t="shared" si="35"/>
        <v>0</v>
      </c>
      <c r="BV48">
        <f t="shared" si="35"/>
        <v>0</v>
      </c>
      <c r="BW48">
        <f t="shared" si="35"/>
        <v>0</v>
      </c>
      <c r="BX48">
        <f t="shared" si="35"/>
        <v>0</v>
      </c>
      <c r="BY48">
        <f t="shared" si="35"/>
        <v>0</v>
      </c>
      <c r="BZ48">
        <f t="shared" si="35"/>
        <v>0</v>
      </c>
      <c r="CA48">
        <f t="shared" si="35"/>
        <v>0</v>
      </c>
      <c r="CB48">
        <f t="shared" si="35"/>
        <v>0</v>
      </c>
      <c r="CC48">
        <f t="shared" si="35"/>
        <v>0</v>
      </c>
      <c r="CD48">
        <f t="shared" si="35"/>
        <v>0</v>
      </c>
      <c r="CE48">
        <f t="shared" si="35"/>
        <v>0</v>
      </c>
      <c r="CF48">
        <f t="shared" si="35"/>
        <v>0</v>
      </c>
      <c r="CG48">
        <f t="shared" si="35"/>
        <v>0</v>
      </c>
      <c r="CH48">
        <f t="shared" si="35"/>
        <v>0</v>
      </c>
      <c r="CI48">
        <f t="shared" si="35"/>
        <v>0</v>
      </c>
      <c r="CJ48">
        <f t="shared" si="34"/>
        <v>0</v>
      </c>
      <c r="CK48">
        <f t="shared" si="34"/>
        <v>0</v>
      </c>
      <c r="CL48">
        <f t="shared" si="34"/>
        <v>0</v>
      </c>
      <c r="CM48">
        <f t="shared" si="34"/>
        <v>0</v>
      </c>
      <c r="CN48">
        <f t="shared" si="34"/>
        <v>0</v>
      </c>
      <c r="CO48">
        <f t="shared" si="34"/>
        <v>0</v>
      </c>
      <c r="CP48">
        <f t="shared" si="34"/>
        <v>0</v>
      </c>
      <c r="CQ48">
        <f t="shared" si="34"/>
        <v>0</v>
      </c>
      <c r="CR48">
        <f t="shared" si="34"/>
        <v>0</v>
      </c>
      <c r="CS48">
        <f t="shared" si="34"/>
        <v>0</v>
      </c>
      <c r="CT48">
        <f t="shared" si="34"/>
        <v>0</v>
      </c>
      <c r="CU48">
        <f t="shared" si="34"/>
        <v>0</v>
      </c>
      <c r="CV48">
        <f t="shared" si="34"/>
        <v>0</v>
      </c>
      <c r="CW48">
        <f t="shared" si="34"/>
        <v>0</v>
      </c>
      <c r="CX48">
        <f t="shared" si="34"/>
        <v>0</v>
      </c>
      <c r="CZ48">
        <v>1995</v>
      </c>
      <c r="DA48" s="7">
        <f t="shared" si="9"/>
        <v>16.949397653663837</v>
      </c>
    </row>
    <row r="49" spans="1:105" hidden="1" x14ac:dyDescent="0.3">
      <c r="A49">
        <v>1996</v>
      </c>
      <c r="B49" s="204">
        <f t="shared" si="36"/>
        <v>1.0836861982387257E-9</v>
      </c>
      <c r="C49" s="204">
        <f t="shared" si="36"/>
        <v>6.3403915756123729E-9</v>
      </c>
      <c r="D49" s="204">
        <f t="shared" si="36"/>
        <v>3.368733595543136E-8</v>
      </c>
      <c r="E49" s="204">
        <f t="shared" si="36"/>
        <v>9.1594403084512235E-8</v>
      </c>
      <c r="F49" s="204">
        <f t="shared" si="36"/>
        <v>3.6423125695779815E-7</v>
      </c>
      <c r="G49" s="204">
        <f t="shared" si="36"/>
        <v>1.7774242461642702E-6</v>
      </c>
      <c r="H49" s="204">
        <f t="shared" si="36"/>
        <v>5.5253743793685855E-6</v>
      </c>
      <c r="I49" s="204">
        <f t="shared" si="36"/>
        <v>1.6069648272104111E-5</v>
      </c>
      <c r="J49" s="204">
        <f t="shared" si="36"/>
        <v>3.4577436277429525E-5</v>
      </c>
      <c r="K49" s="204">
        <f t="shared" si="36"/>
        <v>1.0826623151469587E-4</v>
      </c>
      <c r="L49" s="204">
        <f t="shared" si="37"/>
        <v>3.5490602870580932E-4</v>
      </c>
      <c r="M49" s="204">
        <f t="shared" si="37"/>
        <v>7.2787648404438446E-4</v>
      </c>
      <c r="N49" s="204">
        <f t="shared" si="37"/>
        <v>1.4614240300768668E-3</v>
      </c>
      <c r="O49" s="204">
        <f t="shared" si="37"/>
        <v>2.406948953205743E-3</v>
      </c>
      <c r="P49" s="204">
        <f t="shared" si="37"/>
        <v>7.3174498082942919E-3</v>
      </c>
      <c r="Q49" s="204">
        <f t="shared" si="37"/>
        <v>1.3194469851425444E-2</v>
      </c>
      <c r="R49" s="204">
        <f t="shared" si="37"/>
        <v>2.0456012662337965E-2</v>
      </c>
      <c r="S49" s="204">
        <f t="shared" si="37"/>
        <v>3.4280796348636983E-2</v>
      </c>
      <c r="T49" s="204">
        <f t="shared" si="37"/>
        <v>7.5443078551969842E-2</v>
      </c>
      <c r="U49" s="204">
        <f t="shared" si="37"/>
        <v>0.16065350728547043</v>
      </c>
      <c r="V49" s="204">
        <f t="shared" si="38"/>
        <v>0.26191317468679459</v>
      </c>
      <c r="W49" s="204">
        <f t="shared" si="38"/>
        <v>0.29847731191937371</v>
      </c>
      <c r="X49" s="204">
        <f t="shared" si="38"/>
        <v>0.52792631649766519</v>
      </c>
      <c r="Y49" s="204">
        <f t="shared" si="38"/>
        <v>0.71969576283609327</v>
      </c>
      <c r="Z49" s="204">
        <f t="shared" si="38"/>
        <v>0.85407728330594468</v>
      </c>
      <c r="AA49" s="204">
        <f t="shared" si="38"/>
        <v>0.72120645428710739</v>
      </c>
      <c r="AB49" s="204">
        <f t="shared" si="38"/>
        <v>1.1636382419332612</v>
      </c>
      <c r="AC49" s="204">
        <f t="shared" si="38"/>
        <v>1.0619613890919255</v>
      </c>
      <c r="AD49" s="204">
        <f t="shared" si="38"/>
        <v>1.3300791829402994</v>
      </c>
      <c r="AE49" s="204">
        <f t="shared" si="38"/>
        <v>1.7855415999793529</v>
      </c>
      <c r="AF49" s="204">
        <f t="shared" si="39"/>
        <v>1.4819067770198799</v>
      </c>
      <c r="AG49" s="204">
        <f t="shared" si="39"/>
        <v>1.1815998252713635</v>
      </c>
      <c r="AH49" s="204">
        <f t="shared" si="39"/>
        <v>0.63402448967607661</v>
      </c>
      <c r="AI49" s="204">
        <f t="shared" si="39"/>
        <v>0.77734119265931745</v>
      </c>
      <c r="AJ49" s="204">
        <f t="shared" si="39"/>
        <v>0.76673497662517276</v>
      </c>
      <c r="AK49" s="204">
        <f t="shared" si="39"/>
        <v>0.625503211489014</v>
      </c>
      <c r="AL49" s="204">
        <f t="shared" si="39"/>
        <v>0.52578508600720653</v>
      </c>
      <c r="AM49" s="204">
        <f t="shared" si="39"/>
        <v>0.34314194335615417</v>
      </c>
      <c r="AN49" s="204">
        <f t="shared" si="39"/>
        <v>0.35667015998439028</v>
      </c>
      <c r="AO49" s="204">
        <f t="shared" si="39"/>
        <v>0.23721768705526808</v>
      </c>
      <c r="AP49" s="204">
        <f t="shared" si="40"/>
        <v>0.17690293048145081</v>
      </c>
      <c r="AQ49" s="204">
        <f t="shared" si="40"/>
        <v>0.13341779149053826</v>
      </c>
      <c r="AR49" s="204">
        <f t="shared" si="40"/>
        <v>7.7193069423411545E-2</v>
      </c>
      <c r="AS49" s="204">
        <f t="shared" si="40"/>
        <v>4.4090913254881361E-2</v>
      </c>
      <c r="AT49" s="204">
        <f t="shared" si="40"/>
        <v>2.1727974279950688E-2</v>
      </c>
      <c r="AU49" s="204">
        <f t="shared" si="40"/>
        <v>1.1321014949146458E-2</v>
      </c>
      <c r="AV49" s="204">
        <f t="shared" si="40"/>
        <v>5.3318187209788759E-3</v>
      </c>
      <c r="AW49" s="204">
        <f t="shared" si="40"/>
        <v>0</v>
      </c>
      <c r="AX49" s="204">
        <f t="shared" si="40"/>
        <v>0</v>
      </c>
      <c r="AY49" s="204">
        <f t="shared" si="40"/>
        <v>0</v>
      </c>
      <c r="AZ49" s="204">
        <f t="shared" si="41"/>
        <v>0</v>
      </c>
      <c r="BA49" s="204">
        <f t="shared" si="41"/>
        <v>0</v>
      </c>
      <c r="BB49" s="204">
        <f t="shared" si="41"/>
        <v>0</v>
      </c>
      <c r="BC49" s="204">
        <f t="shared" si="41"/>
        <v>0</v>
      </c>
      <c r="BD49" s="204">
        <f t="shared" si="41"/>
        <v>0</v>
      </c>
      <c r="BE49" s="204">
        <f t="shared" si="41"/>
        <v>0</v>
      </c>
      <c r="BF49" s="204">
        <f t="shared" si="41"/>
        <v>0</v>
      </c>
      <c r="BG49" s="204">
        <f t="shared" si="41"/>
        <v>0</v>
      </c>
      <c r="BH49" s="204">
        <f t="shared" si="41"/>
        <v>0</v>
      </c>
      <c r="BI49" s="204">
        <f t="shared" si="41"/>
        <v>0</v>
      </c>
      <c r="BJ49" s="204">
        <f t="shared" si="42"/>
        <v>0</v>
      </c>
      <c r="BK49" s="204">
        <f t="shared" si="42"/>
        <v>0</v>
      </c>
      <c r="BL49" s="204">
        <f t="shared" si="42"/>
        <v>0</v>
      </c>
      <c r="BM49" s="204">
        <f t="shared" si="42"/>
        <v>0</v>
      </c>
      <c r="BN49" s="204">
        <f t="shared" si="42"/>
        <v>0</v>
      </c>
      <c r="BO49" s="204">
        <f t="shared" si="42"/>
        <v>0</v>
      </c>
      <c r="BP49" s="204">
        <f t="shared" si="42"/>
        <v>0</v>
      </c>
      <c r="BQ49" s="204">
        <f t="shared" si="42"/>
        <v>0</v>
      </c>
      <c r="BR49" s="204">
        <f t="shared" si="42"/>
        <v>0</v>
      </c>
      <c r="BS49" s="204">
        <f t="shared" si="42"/>
        <v>0</v>
      </c>
      <c r="BT49">
        <f t="shared" si="35"/>
        <v>0</v>
      </c>
      <c r="BU49">
        <f t="shared" si="35"/>
        <v>0</v>
      </c>
      <c r="BV49">
        <f t="shared" si="35"/>
        <v>0</v>
      </c>
      <c r="BW49">
        <f t="shared" si="35"/>
        <v>0</v>
      </c>
      <c r="BX49">
        <f t="shared" si="35"/>
        <v>0</v>
      </c>
      <c r="BY49">
        <f t="shared" si="35"/>
        <v>0</v>
      </c>
      <c r="BZ49">
        <f t="shared" si="35"/>
        <v>0</v>
      </c>
      <c r="CA49">
        <f t="shared" si="35"/>
        <v>0</v>
      </c>
      <c r="CB49">
        <f t="shared" si="35"/>
        <v>0</v>
      </c>
      <c r="CC49">
        <f t="shared" si="35"/>
        <v>0</v>
      </c>
      <c r="CD49">
        <f t="shared" si="35"/>
        <v>0</v>
      </c>
      <c r="CE49">
        <f t="shared" si="35"/>
        <v>0</v>
      </c>
      <c r="CF49">
        <f t="shared" si="35"/>
        <v>0</v>
      </c>
      <c r="CG49">
        <f t="shared" si="35"/>
        <v>0</v>
      </c>
      <c r="CH49">
        <f t="shared" si="35"/>
        <v>0</v>
      </c>
      <c r="CI49">
        <f t="shared" si="35"/>
        <v>0</v>
      </c>
      <c r="CJ49">
        <f t="shared" si="34"/>
        <v>0</v>
      </c>
      <c r="CK49">
        <f t="shared" si="34"/>
        <v>0</v>
      </c>
      <c r="CL49">
        <f t="shared" si="34"/>
        <v>0</v>
      </c>
      <c r="CM49">
        <f t="shared" si="34"/>
        <v>0</v>
      </c>
      <c r="CN49">
        <f t="shared" si="34"/>
        <v>0</v>
      </c>
      <c r="CO49">
        <f t="shared" si="34"/>
        <v>0</v>
      </c>
      <c r="CP49">
        <f t="shared" si="34"/>
        <v>0</v>
      </c>
      <c r="CQ49">
        <f t="shared" si="34"/>
        <v>0</v>
      </c>
      <c r="CR49">
        <f t="shared" si="34"/>
        <v>0</v>
      </c>
      <c r="CS49">
        <f t="shared" si="34"/>
        <v>0</v>
      </c>
      <c r="CT49">
        <f t="shared" si="34"/>
        <v>0</v>
      </c>
      <c r="CU49">
        <f t="shared" si="34"/>
        <v>0</v>
      </c>
      <c r="CV49">
        <f t="shared" si="34"/>
        <v>0</v>
      </c>
      <c r="CW49">
        <f t="shared" si="34"/>
        <v>0</v>
      </c>
      <c r="CX49">
        <f t="shared" si="34"/>
        <v>0</v>
      </c>
      <c r="CZ49">
        <v>1996</v>
      </c>
      <c r="DA49" s="7">
        <f t="shared" si="9"/>
        <v>16.440890762277949</v>
      </c>
    </row>
    <row r="50" spans="1:105" hidden="1" x14ac:dyDescent="0.3">
      <c r="A50">
        <v>1997</v>
      </c>
      <c r="B50" s="204">
        <f t="shared" si="36"/>
        <v>3.1993685719926856E-10</v>
      </c>
      <c r="C50" s="204">
        <f t="shared" si="36"/>
        <v>1.9482675255914097E-9</v>
      </c>
      <c r="D50" s="204">
        <f t="shared" si="36"/>
        <v>1.0773850832863235E-8</v>
      </c>
      <c r="E50" s="204">
        <f t="shared" si="36"/>
        <v>3.0489128215420427E-8</v>
      </c>
      <c r="F50" s="204">
        <f t="shared" si="36"/>
        <v>1.2619003527684927E-7</v>
      </c>
      <c r="G50" s="204">
        <f t="shared" si="36"/>
        <v>6.4093018970778296E-7</v>
      </c>
      <c r="H50" s="204">
        <f t="shared" si="36"/>
        <v>2.0737343298861926E-6</v>
      </c>
      <c r="I50" s="204">
        <f t="shared" si="36"/>
        <v>6.2772519195048196E-6</v>
      </c>
      <c r="J50" s="204">
        <f t="shared" si="36"/>
        <v>1.4058136502016816E-5</v>
      </c>
      <c r="K50" s="204">
        <f t="shared" si="36"/>
        <v>4.5814163972454123E-5</v>
      </c>
      <c r="L50" s="204">
        <f t="shared" si="37"/>
        <v>1.5631184941705323E-4</v>
      </c>
      <c r="M50" s="204">
        <f t="shared" si="37"/>
        <v>3.3366295577365638E-4</v>
      </c>
      <c r="N50" s="204">
        <f t="shared" si="37"/>
        <v>6.9726574122650441E-4</v>
      </c>
      <c r="O50" s="204">
        <f t="shared" si="37"/>
        <v>1.1952554771380876E-3</v>
      </c>
      <c r="P50" s="204">
        <f t="shared" si="37"/>
        <v>3.7820336984929395E-3</v>
      </c>
      <c r="Q50" s="204">
        <f t="shared" si="37"/>
        <v>7.0978916635849425E-3</v>
      </c>
      <c r="R50" s="204">
        <f t="shared" si="37"/>
        <v>1.1453288076084199E-2</v>
      </c>
      <c r="S50" s="204">
        <f t="shared" si="37"/>
        <v>1.9977074162156869E-2</v>
      </c>
      <c r="T50" s="204">
        <f t="shared" si="37"/>
        <v>4.5758540204878267E-2</v>
      </c>
      <c r="U50" s="204">
        <f t="shared" si="37"/>
        <v>0.10141793174264532</v>
      </c>
      <c r="V50" s="204">
        <f t="shared" si="38"/>
        <v>0.17208921849562372</v>
      </c>
      <c r="W50" s="204">
        <f t="shared" si="38"/>
        <v>0.2041171151470989</v>
      </c>
      <c r="X50" s="204">
        <f t="shared" si="38"/>
        <v>0.37576228468841877</v>
      </c>
      <c r="Y50" s="204">
        <f t="shared" si="38"/>
        <v>0.53316373445640619</v>
      </c>
      <c r="Z50" s="204">
        <f t="shared" si="38"/>
        <v>0.65853764369185042</v>
      </c>
      <c r="AA50" s="204">
        <f t="shared" si="38"/>
        <v>0.57878173677727063</v>
      </c>
      <c r="AB50" s="204">
        <f t="shared" si="38"/>
        <v>0.9719523603458361</v>
      </c>
      <c r="AC50" s="204">
        <f t="shared" si="38"/>
        <v>0.92322487928262109</v>
      </c>
      <c r="AD50" s="204">
        <f t="shared" si="38"/>
        <v>1.2035054136750791</v>
      </c>
      <c r="AE50" s="204">
        <f t="shared" si="38"/>
        <v>1.6815597520998284</v>
      </c>
      <c r="AF50" s="204">
        <f t="shared" si="39"/>
        <v>1.4525630567991759</v>
      </c>
      <c r="AG50" s="204">
        <f t="shared" si="39"/>
        <v>1.2054697251172257</v>
      </c>
      <c r="AH50" s="204">
        <f t="shared" si="39"/>
        <v>0.67323037454282919</v>
      </c>
      <c r="AI50" s="204">
        <f t="shared" si="39"/>
        <v>0.85909487954931685</v>
      </c>
      <c r="AJ50" s="204">
        <f t="shared" si="39"/>
        <v>0.88195515427934479</v>
      </c>
      <c r="AK50" s="204">
        <f t="shared" si="39"/>
        <v>0.74886330548310132</v>
      </c>
      <c r="AL50" s="204">
        <f t="shared" si="39"/>
        <v>0.65516856096346476</v>
      </c>
      <c r="AM50" s="204">
        <f t="shared" si="39"/>
        <v>0.44503111033555837</v>
      </c>
      <c r="AN50" s="204">
        <f t="shared" si="39"/>
        <v>0.48145435685447141</v>
      </c>
      <c r="AO50" s="204">
        <f t="shared" si="39"/>
        <v>0.33327841786736756</v>
      </c>
      <c r="AP50" s="204">
        <f t="shared" si="40"/>
        <v>0.25868242906877936</v>
      </c>
      <c r="AQ50" s="204">
        <f t="shared" si="40"/>
        <v>0.20305674948414223</v>
      </c>
      <c r="AR50" s="204">
        <f t="shared" si="40"/>
        <v>0.12227953309549913</v>
      </c>
      <c r="AS50" s="204">
        <f t="shared" si="40"/>
        <v>7.2693626527917166E-2</v>
      </c>
      <c r="AT50" s="204">
        <f t="shared" si="40"/>
        <v>3.7285352965771443E-2</v>
      </c>
      <c r="AU50" s="204">
        <f t="shared" si="40"/>
        <v>2.0219767774271678E-2</v>
      </c>
      <c r="AV50" s="204">
        <f t="shared" si="40"/>
        <v>9.9114673344689389E-3</v>
      </c>
      <c r="AW50" s="204">
        <f t="shared" si="40"/>
        <v>5.4435714249696206E-3</v>
      </c>
      <c r="AX50" s="204">
        <f t="shared" si="40"/>
        <v>0</v>
      </c>
      <c r="AY50" s="204">
        <f t="shared" si="40"/>
        <v>0</v>
      </c>
      <c r="AZ50" s="204">
        <f t="shared" si="41"/>
        <v>0</v>
      </c>
      <c r="BA50" s="204">
        <f t="shared" si="41"/>
        <v>0</v>
      </c>
      <c r="BB50" s="204">
        <f t="shared" si="41"/>
        <v>0</v>
      </c>
      <c r="BC50" s="204">
        <f t="shared" si="41"/>
        <v>0</v>
      </c>
      <c r="BD50" s="204">
        <f t="shared" si="41"/>
        <v>0</v>
      </c>
      <c r="BE50" s="204">
        <f t="shared" si="41"/>
        <v>0</v>
      </c>
      <c r="BF50" s="204">
        <f t="shared" si="41"/>
        <v>0</v>
      </c>
      <c r="BG50" s="204">
        <f t="shared" si="41"/>
        <v>0</v>
      </c>
      <c r="BH50" s="204">
        <f t="shared" si="41"/>
        <v>0</v>
      </c>
      <c r="BI50" s="204">
        <f t="shared" si="41"/>
        <v>0</v>
      </c>
      <c r="BJ50" s="204">
        <f t="shared" si="42"/>
        <v>0</v>
      </c>
      <c r="BK50" s="204">
        <f t="shared" si="42"/>
        <v>0</v>
      </c>
      <c r="BL50" s="204">
        <f t="shared" si="42"/>
        <v>0</v>
      </c>
      <c r="BM50" s="204">
        <f t="shared" si="42"/>
        <v>0</v>
      </c>
      <c r="BN50" s="204">
        <f t="shared" si="42"/>
        <v>0</v>
      </c>
      <c r="BO50" s="204">
        <f t="shared" si="42"/>
        <v>0</v>
      </c>
      <c r="BP50" s="204">
        <f t="shared" si="42"/>
        <v>0</v>
      </c>
      <c r="BQ50" s="204">
        <f t="shared" si="42"/>
        <v>0</v>
      </c>
      <c r="BR50" s="204">
        <f t="shared" si="42"/>
        <v>0</v>
      </c>
      <c r="BS50" s="204">
        <f t="shared" si="42"/>
        <v>0</v>
      </c>
      <c r="BT50">
        <f t="shared" si="35"/>
        <v>0</v>
      </c>
      <c r="BU50">
        <f t="shared" si="35"/>
        <v>0</v>
      </c>
      <c r="BV50">
        <f t="shared" si="35"/>
        <v>0</v>
      </c>
      <c r="BW50">
        <f t="shared" si="35"/>
        <v>0</v>
      </c>
      <c r="BX50">
        <f t="shared" si="35"/>
        <v>0</v>
      </c>
      <c r="BY50">
        <f t="shared" si="35"/>
        <v>0</v>
      </c>
      <c r="BZ50">
        <f t="shared" si="35"/>
        <v>0</v>
      </c>
      <c r="CA50">
        <f t="shared" si="35"/>
        <v>0</v>
      </c>
      <c r="CB50">
        <f t="shared" si="35"/>
        <v>0</v>
      </c>
      <c r="CC50">
        <f t="shared" si="35"/>
        <v>0</v>
      </c>
      <c r="CD50">
        <f t="shared" si="35"/>
        <v>0</v>
      </c>
      <c r="CE50">
        <f t="shared" si="35"/>
        <v>0</v>
      </c>
      <c r="CF50">
        <f t="shared" si="35"/>
        <v>0</v>
      </c>
      <c r="CG50">
        <f t="shared" si="35"/>
        <v>0</v>
      </c>
      <c r="CH50">
        <f t="shared" si="35"/>
        <v>0</v>
      </c>
      <c r="CI50">
        <f t="shared" ref="CI50:CX65" si="43">VLOOKUP(CI$2,scenarios4,23,FALSE)*VLOOKUP($A50-CI$2,output4,4,FALSE)</f>
        <v>0</v>
      </c>
      <c r="CJ50">
        <f t="shared" si="43"/>
        <v>0</v>
      </c>
      <c r="CK50">
        <f t="shared" si="43"/>
        <v>0</v>
      </c>
      <c r="CL50">
        <f t="shared" si="43"/>
        <v>0</v>
      </c>
      <c r="CM50">
        <f t="shared" si="43"/>
        <v>0</v>
      </c>
      <c r="CN50">
        <f t="shared" si="43"/>
        <v>0</v>
      </c>
      <c r="CO50">
        <f t="shared" si="43"/>
        <v>0</v>
      </c>
      <c r="CP50">
        <f t="shared" si="43"/>
        <v>0</v>
      </c>
      <c r="CQ50">
        <f t="shared" si="43"/>
        <v>0</v>
      </c>
      <c r="CR50">
        <f t="shared" si="43"/>
        <v>0</v>
      </c>
      <c r="CS50">
        <f t="shared" si="43"/>
        <v>0</v>
      </c>
      <c r="CT50">
        <f t="shared" si="43"/>
        <v>0</v>
      </c>
      <c r="CU50">
        <f t="shared" si="43"/>
        <v>0</v>
      </c>
      <c r="CV50">
        <f t="shared" si="43"/>
        <v>0</v>
      </c>
      <c r="CW50">
        <f t="shared" si="43"/>
        <v>0</v>
      </c>
      <c r="CX50">
        <f t="shared" si="43"/>
        <v>0</v>
      </c>
      <c r="CZ50">
        <v>1997</v>
      </c>
      <c r="DA50" s="7">
        <f t="shared" si="9"/>
        <v>15.960313867637236</v>
      </c>
    </row>
    <row r="51" spans="1:105" hidden="1" x14ac:dyDescent="0.3">
      <c r="A51">
        <v>1998</v>
      </c>
      <c r="B51" s="204">
        <f t="shared" si="36"/>
        <v>9.075137777025444E-11</v>
      </c>
      <c r="C51" s="204">
        <f t="shared" si="36"/>
        <v>5.7518734679298658E-10</v>
      </c>
      <c r="D51" s="204">
        <f t="shared" si="36"/>
        <v>3.3105752937989633E-9</v>
      </c>
      <c r="E51" s="204">
        <f t="shared" si="36"/>
        <v>9.7510031618876087E-9</v>
      </c>
      <c r="F51" s="204">
        <f t="shared" si="36"/>
        <v>4.200501379450386E-8</v>
      </c>
      <c r="G51" s="204">
        <f t="shared" si="36"/>
        <v>2.2205398824020729E-7</v>
      </c>
      <c r="H51" s="204">
        <f t="shared" si="36"/>
        <v>7.477781066201692E-7</v>
      </c>
      <c r="I51" s="204">
        <f t="shared" si="36"/>
        <v>2.3559223156764095E-6</v>
      </c>
      <c r="J51" s="204">
        <f t="shared" si="36"/>
        <v>5.4914994309574332E-6</v>
      </c>
      <c r="K51" s="204">
        <f t="shared" si="36"/>
        <v>1.8626649057580747E-5</v>
      </c>
      <c r="L51" s="204">
        <f t="shared" si="37"/>
        <v>6.6145247690258547E-5</v>
      </c>
      <c r="M51" s="204">
        <f t="shared" si="37"/>
        <v>1.469557276587535E-4</v>
      </c>
      <c r="N51" s="204">
        <f t="shared" si="37"/>
        <v>3.1963080725542196E-4</v>
      </c>
      <c r="O51" s="204">
        <f t="shared" si="37"/>
        <v>5.7027302074531556E-4</v>
      </c>
      <c r="P51" s="204">
        <f t="shared" si="37"/>
        <v>1.8781023531154624E-3</v>
      </c>
      <c r="Q51" s="204">
        <f t="shared" si="37"/>
        <v>3.6685547784013903E-3</v>
      </c>
      <c r="R51" s="204">
        <f t="shared" si="37"/>
        <v>6.1612326126989003E-3</v>
      </c>
      <c r="S51" s="204">
        <f t="shared" si="37"/>
        <v>1.1185131192147521E-2</v>
      </c>
      <c r="T51" s="204">
        <f t="shared" si="37"/>
        <v>2.6665709335577787E-2</v>
      </c>
      <c r="U51" s="204">
        <f t="shared" si="37"/>
        <v>6.1513085046557461E-2</v>
      </c>
      <c r="V51" s="204">
        <f t="shared" si="38"/>
        <v>0.10863710920435532</v>
      </c>
      <c r="W51" s="204">
        <f t="shared" si="38"/>
        <v>0.134114501377225</v>
      </c>
      <c r="X51" s="204">
        <f t="shared" si="38"/>
        <v>0.25696932553587659</v>
      </c>
      <c r="Y51" s="204">
        <f t="shared" si="38"/>
        <v>0.3794901233593545</v>
      </c>
      <c r="Z51" s="204">
        <f t="shared" si="38"/>
        <v>0.48785668545172761</v>
      </c>
      <c r="AA51" s="204">
        <f t="shared" si="38"/>
        <v>0.4462705759762568</v>
      </c>
      <c r="AB51" s="204">
        <f t="shared" si="38"/>
        <v>0.78001003990153417</v>
      </c>
      <c r="AC51" s="204">
        <f t="shared" si="38"/>
        <v>0.77114224009854104</v>
      </c>
      <c r="AD51" s="204">
        <f t="shared" si="38"/>
        <v>1.0462773427254766</v>
      </c>
      <c r="AE51" s="204">
        <f t="shared" si="38"/>
        <v>1.521538184363197</v>
      </c>
      <c r="AF51" s="204">
        <f t="shared" si="39"/>
        <v>1.3679723696881863</v>
      </c>
      <c r="AG51" s="204">
        <f t="shared" si="39"/>
        <v>1.1815998252713635</v>
      </c>
      <c r="AH51" s="204">
        <f t="shared" si="39"/>
        <v>0.68683053025530905</v>
      </c>
      <c r="AI51" s="204">
        <f t="shared" si="39"/>
        <v>0.91221834005544833</v>
      </c>
      <c r="AJ51" s="204">
        <f t="shared" si="39"/>
        <v>0.97471118755645303</v>
      </c>
      <c r="AK51" s="204">
        <f t="shared" si="39"/>
        <v>0.8613978392228272</v>
      </c>
      <c r="AL51" s="204">
        <f t="shared" si="39"/>
        <v>0.78437917695699011</v>
      </c>
      <c r="AM51" s="204">
        <f t="shared" si="39"/>
        <v>0.55454291097660446</v>
      </c>
      <c r="AN51" s="204">
        <f t="shared" si="39"/>
        <v>0.6244126407608831</v>
      </c>
      <c r="AO51" s="204">
        <f t="shared" si="39"/>
        <v>0.44987880773326172</v>
      </c>
      <c r="AP51" s="204">
        <f t="shared" si="40"/>
        <v>0.36343525544131938</v>
      </c>
      <c r="AQ51" s="204">
        <f t="shared" si="40"/>
        <v>0.29692675555126702</v>
      </c>
      <c r="AR51" s="204">
        <f t="shared" si="40"/>
        <v>0.18610474841034619</v>
      </c>
      <c r="AS51" s="204">
        <f t="shared" si="40"/>
        <v>0.11515208265777825</v>
      </c>
      <c r="AT51" s="204">
        <f t="shared" si="40"/>
        <v>6.1473154520229528E-2</v>
      </c>
      <c r="AU51" s="204">
        <f t="shared" si="40"/>
        <v>3.4697260252434421E-2</v>
      </c>
      <c r="AV51" s="204">
        <f t="shared" si="40"/>
        <v>1.7702261564485528E-2</v>
      </c>
      <c r="AW51" s="204">
        <f t="shared" si="40"/>
        <v>1.0119207569669489E-2</v>
      </c>
      <c r="AX51" s="204">
        <f t="shared" si="40"/>
        <v>5.5553241289603645E-3</v>
      </c>
      <c r="AY51" s="204">
        <f t="shared" si="40"/>
        <v>0</v>
      </c>
      <c r="AZ51" s="204">
        <f t="shared" si="41"/>
        <v>0</v>
      </c>
      <c r="BA51" s="204">
        <f t="shared" si="41"/>
        <v>0</v>
      </c>
      <c r="BB51" s="204">
        <f t="shared" si="41"/>
        <v>0</v>
      </c>
      <c r="BC51" s="204">
        <f t="shared" si="41"/>
        <v>0</v>
      </c>
      <c r="BD51" s="204">
        <f t="shared" si="41"/>
        <v>0</v>
      </c>
      <c r="BE51" s="204">
        <f t="shared" si="41"/>
        <v>0</v>
      </c>
      <c r="BF51" s="204">
        <f t="shared" si="41"/>
        <v>0</v>
      </c>
      <c r="BG51" s="204">
        <f t="shared" si="41"/>
        <v>0</v>
      </c>
      <c r="BH51" s="204">
        <f t="shared" si="41"/>
        <v>0</v>
      </c>
      <c r="BI51" s="204">
        <f t="shared" si="41"/>
        <v>0</v>
      </c>
      <c r="BJ51" s="204">
        <f t="shared" si="42"/>
        <v>0</v>
      </c>
      <c r="BK51" s="204">
        <f t="shared" si="42"/>
        <v>0</v>
      </c>
      <c r="BL51" s="204">
        <f t="shared" si="42"/>
        <v>0</v>
      </c>
      <c r="BM51" s="204">
        <f t="shared" si="42"/>
        <v>0</v>
      </c>
      <c r="BN51" s="204">
        <f t="shared" si="42"/>
        <v>0</v>
      </c>
      <c r="BO51" s="204">
        <f t="shared" si="42"/>
        <v>0</v>
      </c>
      <c r="BP51" s="204">
        <f t="shared" si="42"/>
        <v>0</v>
      </c>
      <c r="BQ51" s="204">
        <f t="shared" si="42"/>
        <v>0</v>
      </c>
      <c r="BR51" s="204">
        <f t="shared" si="42"/>
        <v>0</v>
      </c>
      <c r="BS51" s="204">
        <f t="shared" si="42"/>
        <v>0</v>
      </c>
      <c r="BT51">
        <f t="shared" ref="BT51:CI66" si="44">VLOOKUP(BT$2,scenarios4,23,FALSE)*VLOOKUP($A51-BT$2,output4,4,FALSE)</f>
        <v>0</v>
      </c>
      <c r="BU51">
        <f t="shared" si="44"/>
        <v>0</v>
      </c>
      <c r="BV51">
        <f t="shared" si="44"/>
        <v>0</v>
      </c>
      <c r="BW51">
        <f t="shared" si="44"/>
        <v>0</v>
      </c>
      <c r="BX51">
        <f t="shared" si="44"/>
        <v>0</v>
      </c>
      <c r="BY51">
        <f t="shared" si="44"/>
        <v>0</v>
      </c>
      <c r="BZ51">
        <f t="shared" si="44"/>
        <v>0</v>
      </c>
      <c r="CA51">
        <f t="shared" si="44"/>
        <v>0</v>
      </c>
      <c r="CB51">
        <f t="shared" si="44"/>
        <v>0</v>
      </c>
      <c r="CC51">
        <f t="shared" si="44"/>
        <v>0</v>
      </c>
      <c r="CD51">
        <f t="shared" si="44"/>
        <v>0</v>
      </c>
      <c r="CE51">
        <f t="shared" si="44"/>
        <v>0</v>
      </c>
      <c r="CF51">
        <f t="shared" si="44"/>
        <v>0</v>
      </c>
      <c r="CG51">
        <f t="shared" si="44"/>
        <v>0</v>
      </c>
      <c r="CH51">
        <f t="shared" si="44"/>
        <v>0</v>
      </c>
      <c r="CI51">
        <f t="shared" si="44"/>
        <v>0</v>
      </c>
      <c r="CJ51">
        <f t="shared" si="43"/>
        <v>0</v>
      </c>
      <c r="CK51">
        <f t="shared" si="43"/>
        <v>0</v>
      </c>
      <c r="CL51">
        <f t="shared" si="43"/>
        <v>0</v>
      </c>
      <c r="CM51">
        <f t="shared" si="43"/>
        <v>0</v>
      </c>
      <c r="CN51">
        <f t="shared" si="43"/>
        <v>0</v>
      </c>
      <c r="CO51">
        <f t="shared" si="43"/>
        <v>0</v>
      </c>
      <c r="CP51">
        <f t="shared" si="43"/>
        <v>0</v>
      </c>
      <c r="CQ51">
        <f t="shared" si="43"/>
        <v>0</v>
      </c>
      <c r="CR51">
        <f t="shared" si="43"/>
        <v>0</v>
      </c>
      <c r="CS51">
        <f t="shared" si="43"/>
        <v>0</v>
      </c>
      <c r="CT51">
        <f t="shared" si="43"/>
        <v>0</v>
      </c>
      <c r="CU51">
        <f t="shared" si="43"/>
        <v>0</v>
      </c>
      <c r="CV51">
        <f t="shared" si="43"/>
        <v>0</v>
      </c>
      <c r="CW51">
        <f t="shared" si="43"/>
        <v>0</v>
      </c>
      <c r="CX51">
        <f t="shared" si="43"/>
        <v>0</v>
      </c>
      <c r="CZ51">
        <v>1998</v>
      </c>
      <c r="DA51" s="7">
        <f t="shared" si="9"/>
        <v>15.533618126324638</v>
      </c>
    </row>
    <row r="52" spans="1:105" hidden="1" x14ac:dyDescent="0.3">
      <c r="A52">
        <v>1999</v>
      </c>
      <c r="B52" s="204">
        <f t="shared" si="36"/>
        <v>2.4732635704034633E-11</v>
      </c>
      <c r="C52" s="204">
        <f t="shared" si="36"/>
        <v>1.6315420690955018E-10</v>
      </c>
      <c r="D52" s="204">
        <f t="shared" si="36"/>
        <v>9.7738169660278278E-10</v>
      </c>
      <c r="E52" s="204">
        <f t="shared" si="36"/>
        <v>2.9962759516804677E-9</v>
      </c>
      <c r="F52" s="204">
        <f t="shared" si="36"/>
        <v>1.3434002423138545E-8</v>
      </c>
      <c r="G52" s="204">
        <f t="shared" si="36"/>
        <v>7.3915351704998691E-8</v>
      </c>
      <c r="H52" s="204">
        <f t="shared" si="36"/>
        <v>2.5907206987616669E-7</v>
      </c>
      <c r="I52" s="204">
        <f t="shared" si="36"/>
        <v>8.4953366647375402E-7</v>
      </c>
      <c r="J52" s="204">
        <f t="shared" si="36"/>
        <v>2.0610206857744687E-6</v>
      </c>
      <c r="K52" s="204">
        <f t="shared" si="36"/>
        <v>7.2760876013455953E-6</v>
      </c>
      <c r="L52" s="204">
        <f t="shared" si="37"/>
        <v>2.6892650846886157E-5</v>
      </c>
      <c r="M52" s="204">
        <f t="shared" si="37"/>
        <v>6.2186091724598041E-5</v>
      </c>
      <c r="N52" s="204">
        <f t="shared" si="37"/>
        <v>1.4077552527059362E-4</v>
      </c>
      <c r="O52" s="204">
        <f t="shared" si="37"/>
        <v>2.6141658079484109E-4</v>
      </c>
      <c r="P52" s="204">
        <f t="shared" si="37"/>
        <v>8.9606876744418727E-4</v>
      </c>
      <c r="Q52" s="204">
        <f t="shared" si="37"/>
        <v>1.8217503891078792E-3</v>
      </c>
      <c r="R52" s="204">
        <f t="shared" si="37"/>
        <v>3.1844412979872101E-3</v>
      </c>
      <c r="S52" s="204">
        <f t="shared" si="37"/>
        <v>6.0169791085824429E-3</v>
      </c>
      <c r="T52" s="204">
        <f t="shared" si="37"/>
        <v>1.4930087100297784E-2</v>
      </c>
      <c r="U52" s="204">
        <f t="shared" si="37"/>
        <v>3.5846642809014E-2</v>
      </c>
      <c r="V52" s="204">
        <f t="shared" si="38"/>
        <v>6.5891737514990986E-2</v>
      </c>
      <c r="W52" s="204">
        <f t="shared" si="38"/>
        <v>8.4664291344758294E-2</v>
      </c>
      <c r="X52" s="204">
        <f t="shared" si="38"/>
        <v>0.16884087813336768</v>
      </c>
      <c r="Y52" s="204">
        <f t="shared" si="38"/>
        <v>0.25951865054269901</v>
      </c>
      <c r="Z52" s="204">
        <f t="shared" si="38"/>
        <v>0.3472419104658731</v>
      </c>
      <c r="AA52" s="204">
        <f t="shared" si="38"/>
        <v>0.33060537403733592</v>
      </c>
      <c r="AB52" s="204">
        <f t="shared" si="38"/>
        <v>0.60142797820878091</v>
      </c>
      <c r="AC52" s="204">
        <f t="shared" si="38"/>
        <v>0.61885614358197416</v>
      </c>
      <c r="AD52" s="204">
        <f t="shared" si="38"/>
        <v>0.87392429725313281</v>
      </c>
      <c r="AE52" s="204">
        <f t="shared" si="38"/>
        <v>1.3227617510498919</v>
      </c>
      <c r="AF52" s="204">
        <f t="shared" si="39"/>
        <v>1.2377925869331916</v>
      </c>
      <c r="AG52" s="204">
        <f t="shared" si="39"/>
        <v>1.1127888083299153</v>
      </c>
      <c r="AH52" s="204">
        <f t="shared" si="39"/>
        <v>0.67323037454282919</v>
      </c>
      <c r="AI52" s="204">
        <f t="shared" si="39"/>
        <v>0.93064637292155128</v>
      </c>
      <c r="AJ52" s="204">
        <f t="shared" si="39"/>
        <v>1.0349839612740703</v>
      </c>
      <c r="AK52" s="204">
        <f t="shared" si="39"/>
        <v>0.95199184080227106</v>
      </c>
      <c r="AL52" s="204">
        <f t="shared" si="39"/>
        <v>0.90225081562282228</v>
      </c>
      <c r="AM52" s="204">
        <f t="shared" si="39"/>
        <v>0.66390840161730313</v>
      </c>
      <c r="AN52" s="204">
        <f t="shared" si="39"/>
        <v>0.77806606193675387</v>
      </c>
      <c r="AO52" s="204">
        <f t="shared" si="39"/>
        <v>0.58346136110259317</v>
      </c>
      <c r="AP52" s="204">
        <f t="shared" si="40"/>
        <v>0.49058628054109954</v>
      </c>
      <c r="AQ52" s="204">
        <f t="shared" si="40"/>
        <v>0.41716652978561786</v>
      </c>
      <c r="AR52" s="204">
        <f t="shared" si="40"/>
        <v>0.27213810562098262</v>
      </c>
      <c r="AS52" s="204">
        <f t="shared" si="40"/>
        <v>0.17525704285455779</v>
      </c>
      <c r="AT52" s="204">
        <f t="shared" si="40"/>
        <v>9.7378024851041467E-2</v>
      </c>
      <c r="AU52" s="204">
        <f t="shared" si="40"/>
        <v>5.7206111013206759E-2</v>
      </c>
      <c r="AV52" s="204">
        <f t="shared" si="40"/>
        <v>3.0377202320848402E-2</v>
      </c>
      <c r="AW52" s="204">
        <f t="shared" si="40"/>
        <v>1.8073293608166768E-2</v>
      </c>
      <c r="AX52" s="204">
        <f t="shared" si="40"/>
        <v>1.0326947804870035E-2</v>
      </c>
      <c r="AY52" s="204">
        <f t="shared" si="40"/>
        <v>5.6670768329511075E-3</v>
      </c>
      <c r="AZ52" s="204">
        <f t="shared" si="41"/>
        <v>0</v>
      </c>
      <c r="BA52" s="204">
        <f t="shared" si="41"/>
        <v>0</v>
      </c>
      <c r="BB52" s="204">
        <f t="shared" si="41"/>
        <v>0</v>
      </c>
      <c r="BC52" s="204">
        <f t="shared" si="41"/>
        <v>0</v>
      </c>
      <c r="BD52" s="204">
        <f t="shared" si="41"/>
        <v>0</v>
      </c>
      <c r="BE52" s="204">
        <f t="shared" si="41"/>
        <v>0</v>
      </c>
      <c r="BF52" s="204">
        <f t="shared" si="41"/>
        <v>0</v>
      </c>
      <c r="BG52" s="204">
        <f t="shared" si="41"/>
        <v>0</v>
      </c>
      <c r="BH52" s="204">
        <f t="shared" si="41"/>
        <v>0</v>
      </c>
      <c r="BI52" s="204">
        <f t="shared" si="41"/>
        <v>0</v>
      </c>
      <c r="BJ52" s="204">
        <f t="shared" si="42"/>
        <v>0</v>
      </c>
      <c r="BK52" s="204">
        <f t="shared" si="42"/>
        <v>0</v>
      </c>
      <c r="BL52" s="204">
        <f t="shared" si="42"/>
        <v>0</v>
      </c>
      <c r="BM52" s="204">
        <f t="shared" si="42"/>
        <v>0</v>
      </c>
      <c r="BN52" s="204">
        <f t="shared" si="42"/>
        <v>0</v>
      </c>
      <c r="BO52" s="204">
        <f t="shared" si="42"/>
        <v>0</v>
      </c>
      <c r="BP52" s="204">
        <f t="shared" si="42"/>
        <v>0</v>
      </c>
      <c r="BQ52" s="204">
        <f t="shared" si="42"/>
        <v>0</v>
      </c>
      <c r="BR52" s="204">
        <f t="shared" si="42"/>
        <v>0</v>
      </c>
      <c r="BS52" s="204">
        <f t="shared" si="42"/>
        <v>0</v>
      </c>
      <c r="BT52">
        <f t="shared" si="44"/>
        <v>0</v>
      </c>
      <c r="BU52">
        <f t="shared" si="44"/>
        <v>0</v>
      </c>
      <c r="BV52">
        <f t="shared" si="44"/>
        <v>0</v>
      </c>
      <c r="BW52">
        <f t="shared" si="44"/>
        <v>0</v>
      </c>
      <c r="BX52">
        <f t="shared" si="44"/>
        <v>0</v>
      </c>
      <c r="BY52">
        <f t="shared" si="44"/>
        <v>0</v>
      </c>
      <c r="BZ52">
        <f t="shared" si="44"/>
        <v>0</v>
      </c>
      <c r="CA52">
        <f t="shared" si="44"/>
        <v>0</v>
      </c>
      <c r="CB52">
        <f t="shared" si="44"/>
        <v>0</v>
      </c>
      <c r="CC52">
        <f t="shared" si="44"/>
        <v>0</v>
      </c>
      <c r="CD52">
        <f t="shared" si="44"/>
        <v>0</v>
      </c>
      <c r="CE52">
        <f t="shared" si="44"/>
        <v>0</v>
      </c>
      <c r="CF52">
        <f t="shared" si="44"/>
        <v>0</v>
      </c>
      <c r="CG52">
        <f t="shared" si="44"/>
        <v>0</v>
      </c>
      <c r="CH52">
        <f t="shared" si="44"/>
        <v>0</v>
      </c>
      <c r="CI52">
        <f t="shared" si="44"/>
        <v>0</v>
      </c>
      <c r="CJ52">
        <f t="shared" si="43"/>
        <v>0</v>
      </c>
      <c r="CK52">
        <f t="shared" si="43"/>
        <v>0</v>
      </c>
      <c r="CL52">
        <f t="shared" si="43"/>
        <v>0</v>
      </c>
      <c r="CM52">
        <f t="shared" si="43"/>
        <v>0</v>
      </c>
      <c r="CN52">
        <f t="shared" si="43"/>
        <v>0</v>
      </c>
      <c r="CO52">
        <f t="shared" si="43"/>
        <v>0</v>
      </c>
      <c r="CP52">
        <f t="shared" si="43"/>
        <v>0</v>
      </c>
      <c r="CQ52">
        <f t="shared" si="43"/>
        <v>0</v>
      </c>
      <c r="CR52">
        <f t="shared" si="43"/>
        <v>0</v>
      </c>
      <c r="CS52">
        <f t="shared" si="43"/>
        <v>0</v>
      </c>
      <c r="CT52">
        <f t="shared" si="43"/>
        <v>0</v>
      </c>
      <c r="CU52">
        <f t="shared" si="43"/>
        <v>0</v>
      </c>
      <c r="CV52">
        <f t="shared" si="43"/>
        <v>0</v>
      </c>
      <c r="CW52">
        <f t="shared" si="43"/>
        <v>0</v>
      </c>
      <c r="CX52">
        <f t="shared" si="43"/>
        <v>0</v>
      </c>
      <c r="CZ52">
        <v>1999</v>
      </c>
      <c r="DA52" s="7">
        <f t="shared" si="9"/>
        <v>15.180227989995442</v>
      </c>
    </row>
    <row r="53" spans="1:105" hidden="1" x14ac:dyDescent="0.3">
      <c r="A53">
        <v>2000</v>
      </c>
      <c r="B53" s="204">
        <f t="shared" ref="B53:K62" si="45">VLOOKUP(B$2,scenarios5,29,FALSE)*VLOOKUP($A53-B$2,output3,3,FALSE)</f>
        <v>6.4761335316765905E-12</v>
      </c>
      <c r="C53" s="204">
        <f t="shared" si="45"/>
        <v>4.4464708550102279E-11</v>
      </c>
      <c r="D53" s="204">
        <f t="shared" si="45"/>
        <v>2.7723825366855592E-10</v>
      </c>
      <c r="E53" s="204">
        <f t="shared" si="45"/>
        <v>8.8459104936503183E-10</v>
      </c>
      <c r="F53" s="204">
        <f t="shared" si="45"/>
        <v>4.127983318946554E-9</v>
      </c>
      <c r="G53" s="204">
        <f t="shared" si="45"/>
        <v>2.3639535479500699E-8</v>
      </c>
      <c r="H53" s="204">
        <f t="shared" si="45"/>
        <v>8.6237600655584535E-8</v>
      </c>
      <c r="I53" s="204">
        <f t="shared" si="45"/>
        <v>2.9432587482082906E-7</v>
      </c>
      <c r="J53" s="204">
        <f t="shared" si="45"/>
        <v>7.4319363088232035E-7</v>
      </c>
      <c r="K53" s="204">
        <f t="shared" si="45"/>
        <v>2.7307964330000579E-6</v>
      </c>
      <c r="L53" s="204">
        <f t="shared" ref="L53:U62" si="46">VLOOKUP(L$2,scenarios5,29,FALSE)*VLOOKUP($A53-L$2,output3,3,FALSE)</f>
        <v>1.0505017987371624E-5</v>
      </c>
      <c r="M53" s="204">
        <f t="shared" si="46"/>
        <v>2.5282978153067596E-5</v>
      </c>
      <c r="N53" s="204">
        <f t="shared" si="46"/>
        <v>5.9570864412879187E-5</v>
      </c>
      <c r="O53" s="204">
        <f t="shared" si="46"/>
        <v>1.1513613719477306E-4</v>
      </c>
      <c r="P53" s="204">
        <f t="shared" si="46"/>
        <v>4.1076330953927775E-4</v>
      </c>
      <c r="Q53" s="204">
        <f t="shared" si="46"/>
        <v>8.6918246124922894E-4</v>
      </c>
      <c r="R53" s="204">
        <f t="shared" si="46"/>
        <v>1.5813467493668873E-3</v>
      </c>
      <c r="S53" s="204">
        <f t="shared" si="46"/>
        <v>3.1098836818795154E-3</v>
      </c>
      <c r="T53" s="204">
        <f t="shared" si="46"/>
        <v>8.0315573084091887E-3</v>
      </c>
      <c r="U53" s="204">
        <f t="shared" si="46"/>
        <v>2.0070476755620337E-2</v>
      </c>
      <c r="V53" s="204">
        <f t="shared" ref="V53:AE62" si="47">VLOOKUP(V$2,scenarios5,29,FALSE)*VLOOKUP($A53-V$2,output3,3,FALSE)</f>
        <v>3.8398294882746695E-2</v>
      </c>
      <c r="W53" s="204">
        <f t="shared" si="47"/>
        <v>5.1351488483438824E-2</v>
      </c>
      <c r="X53" s="204">
        <f t="shared" si="47"/>
        <v>0.10658648505862303</v>
      </c>
      <c r="Y53" s="204">
        <f t="shared" si="47"/>
        <v>0.17051590402177538</v>
      </c>
      <c r="Z53" s="204">
        <f t="shared" si="47"/>
        <v>0.23746534222878277</v>
      </c>
      <c r="AA53" s="204">
        <f t="shared" si="47"/>
        <v>0.23531509378560786</v>
      </c>
      <c r="AB53" s="204">
        <f t="shared" si="47"/>
        <v>0.44554880468483199</v>
      </c>
      <c r="AC53" s="204">
        <f t="shared" si="47"/>
        <v>0.47717001089316063</v>
      </c>
      <c r="AD53" s="204">
        <f t="shared" si="47"/>
        <v>0.70134067654178789</v>
      </c>
      <c r="AE53" s="204">
        <f t="shared" si="47"/>
        <v>1.1048634874461876</v>
      </c>
      <c r="AF53" s="204">
        <f t="shared" ref="AF53:AO62" si="48">VLOOKUP(AF$2,scenarios5,29,FALSE)*VLOOKUP($A53-AF$2,output3,3,FALSE)</f>
        <v>1.0760851791659625</v>
      </c>
      <c r="AG53" s="204">
        <f t="shared" si="48"/>
        <v>1.0068929521485528</v>
      </c>
      <c r="AH53" s="204">
        <f t="shared" si="48"/>
        <v>0.63402448967607661</v>
      </c>
      <c r="AI53" s="204">
        <f t="shared" si="48"/>
        <v>0.91221834005544833</v>
      </c>
      <c r="AJ53" s="204">
        <f t="shared" si="48"/>
        <v>1.0558920241980068</v>
      </c>
      <c r="AK53" s="204">
        <f t="shared" si="48"/>
        <v>1.0108597285768433</v>
      </c>
      <c r="AL53" s="204">
        <f t="shared" si="48"/>
        <v>0.99714136223637651</v>
      </c>
      <c r="AM53" s="204">
        <f t="shared" si="48"/>
        <v>0.76367643922156492</v>
      </c>
      <c r="AN53" s="204">
        <f t="shared" si="48"/>
        <v>0.93151419900649146</v>
      </c>
      <c r="AO53" s="204">
        <f t="shared" si="48"/>
        <v>0.72703762526678251</v>
      </c>
      <c r="AP53" s="204">
        <f t="shared" ref="AP53:AY62" si="49">VLOOKUP(AP$2,scenarios5,29,FALSE)*VLOOKUP($A53-AP$2,output3,3,FALSE)</f>
        <v>0.6362561073392069</v>
      </c>
      <c r="AQ53" s="204">
        <f t="shared" si="49"/>
        <v>0.56311591445703335</v>
      </c>
      <c r="AR53" s="204">
        <f t="shared" si="49"/>
        <v>0.38233977579274037</v>
      </c>
      <c r="AS53" s="204">
        <f t="shared" si="49"/>
        <v>0.25627567295603321</v>
      </c>
      <c r="AT53" s="204">
        <f t="shared" si="49"/>
        <v>0.14820561018536113</v>
      </c>
      <c r="AU53" s="204">
        <f t="shared" si="49"/>
        <v>9.0618712238727084E-2</v>
      </c>
      <c r="AV53" s="204">
        <f t="shared" si="49"/>
        <v>5.0083539610744084E-2</v>
      </c>
      <c r="AW53" s="204">
        <f t="shared" si="49"/>
        <v>3.1013895853895881E-2</v>
      </c>
      <c r="AX53" s="204">
        <f t="shared" si="49"/>
        <v>1.8444325651848007E-2</v>
      </c>
      <c r="AY53" s="204">
        <f t="shared" si="49"/>
        <v>1.0534688040070583E-2</v>
      </c>
      <c r="AZ53" s="204">
        <f t="shared" ref="AZ53:BI62" si="50">VLOOKUP(AZ$2,scenarios5,29,FALSE)*VLOOKUP($A53-AZ$2,output3,3,FALSE)</f>
        <v>6.0196141009810937E-3</v>
      </c>
      <c r="BA53" s="204">
        <f t="shared" si="50"/>
        <v>0</v>
      </c>
      <c r="BB53" s="204">
        <f t="shared" si="50"/>
        <v>0</v>
      </c>
      <c r="BC53" s="204">
        <f t="shared" si="50"/>
        <v>0</v>
      </c>
      <c r="BD53" s="204">
        <f t="shared" si="50"/>
        <v>0</v>
      </c>
      <c r="BE53" s="204">
        <f t="shared" si="50"/>
        <v>0</v>
      </c>
      <c r="BF53" s="204">
        <f t="shared" si="50"/>
        <v>0</v>
      </c>
      <c r="BG53" s="204">
        <f t="shared" si="50"/>
        <v>0</v>
      </c>
      <c r="BH53" s="204">
        <f t="shared" si="50"/>
        <v>0</v>
      </c>
      <c r="BI53" s="204">
        <f t="shared" si="50"/>
        <v>0</v>
      </c>
      <c r="BJ53" s="204">
        <f t="shared" ref="BJ53:BS62" si="51">VLOOKUP(BJ$2,scenarios5,29,FALSE)*VLOOKUP($A53-BJ$2,output3,3,FALSE)</f>
        <v>0</v>
      </c>
      <c r="BK53" s="204">
        <f t="shared" si="51"/>
        <v>0</v>
      </c>
      <c r="BL53" s="204">
        <f t="shared" si="51"/>
        <v>0</v>
      </c>
      <c r="BM53" s="204">
        <f t="shared" si="51"/>
        <v>0</v>
      </c>
      <c r="BN53" s="204">
        <f t="shared" si="51"/>
        <v>0</v>
      </c>
      <c r="BO53" s="204">
        <f t="shared" si="51"/>
        <v>0</v>
      </c>
      <c r="BP53" s="204">
        <f t="shared" si="51"/>
        <v>0</v>
      </c>
      <c r="BQ53" s="204">
        <f t="shared" si="51"/>
        <v>0</v>
      </c>
      <c r="BR53" s="204">
        <f t="shared" si="51"/>
        <v>0</v>
      </c>
      <c r="BS53" s="204">
        <f t="shared" si="51"/>
        <v>0</v>
      </c>
      <c r="BT53">
        <f t="shared" si="44"/>
        <v>0</v>
      </c>
      <c r="BU53">
        <f t="shared" si="44"/>
        <v>0</v>
      </c>
      <c r="BV53">
        <f t="shared" si="44"/>
        <v>0</v>
      </c>
      <c r="BW53">
        <f t="shared" si="44"/>
        <v>0</v>
      </c>
      <c r="BX53">
        <f t="shared" si="44"/>
        <v>0</v>
      </c>
      <c r="BY53">
        <f t="shared" si="44"/>
        <v>0</v>
      </c>
      <c r="BZ53">
        <f t="shared" si="44"/>
        <v>0</v>
      </c>
      <c r="CA53">
        <f t="shared" si="44"/>
        <v>0</v>
      </c>
      <c r="CB53">
        <f t="shared" si="44"/>
        <v>0</v>
      </c>
      <c r="CC53">
        <f t="shared" si="44"/>
        <v>0</v>
      </c>
      <c r="CD53">
        <f t="shared" si="44"/>
        <v>0</v>
      </c>
      <c r="CE53">
        <f t="shared" si="44"/>
        <v>0</v>
      </c>
      <c r="CF53">
        <f t="shared" si="44"/>
        <v>0</v>
      </c>
      <c r="CG53">
        <f t="shared" si="44"/>
        <v>0</v>
      </c>
      <c r="CH53">
        <f t="shared" si="44"/>
        <v>0</v>
      </c>
      <c r="CI53">
        <f t="shared" si="44"/>
        <v>0</v>
      </c>
      <c r="CJ53">
        <f t="shared" si="43"/>
        <v>0</v>
      </c>
      <c r="CK53">
        <f t="shared" si="43"/>
        <v>0</v>
      </c>
      <c r="CL53">
        <f t="shared" si="43"/>
        <v>0</v>
      </c>
      <c r="CM53">
        <f t="shared" si="43"/>
        <v>0</v>
      </c>
      <c r="CN53">
        <f t="shared" si="43"/>
        <v>0</v>
      </c>
      <c r="CO53">
        <f t="shared" si="43"/>
        <v>0</v>
      </c>
      <c r="CP53">
        <f t="shared" si="43"/>
        <v>0</v>
      </c>
      <c r="CQ53">
        <f t="shared" si="43"/>
        <v>0</v>
      </c>
      <c r="CR53">
        <f t="shared" si="43"/>
        <v>0</v>
      </c>
      <c r="CS53">
        <f t="shared" si="43"/>
        <v>0</v>
      </c>
      <c r="CT53">
        <f t="shared" si="43"/>
        <v>0</v>
      </c>
      <c r="CU53">
        <f t="shared" si="43"/>
        <v>0</v>
      </c>
      <c r="CV53">
        <f t="shared" si="43"/>
        <v>0</v>
      </c>
      <c r="CW53">
        <f t="shared" si="43"/>
        <v>0</v>
      </c>
      <c r="CX53">
        <f t="shared" si="43"/>
        <v>0</v>
      </c>
      <c r="CZ53">
        <v>2000</v>
      </c>
      <c r="DA53" s="7">
        <f t="shared" si="9"/>
        <v>14.911093372603331</v>
      </c>
    </row>
    <row r="54" spans="1:105" hidden="1" x14ac:dyDescent="0.3">
      <c r="A54">
        <v>2001</v>
      </c>
      <c r="B54" s="204">
        <f t="shared" si="45"/>
        <v>1.6292563033209633E-12</v>
      </c>
      <c r="C54" s="204">
        <f t="shared" si="45"/>
        <v>1.1642891338530871E-11</v>
      </c>
      <c r="D54" s="204">
        <f t="shared" si="45"/>
        <v>7.5556238369910435E-11</v>
      </c>
      <c r="E54" s="204">
        <f t="shared" si="45"/>
        <v>2.5091781295804808E-10</v>
      </c>
      <c r="F54" s="204">
        <f t="shared" si="45"/>
        <v>1.2187052043121342E-9</v>
      </c>
      <c r="G54" s="204">
        <f t="shared" si="45"/>
        <v>7.2639266432576644E-9</v>
      </c>
      <c r="H54" s="204">
        <f t="shared" si="45"/>
        <v>2.7580425085454027E-8</v>
      </c>
      <c r="I54" s="204">
        <f t="shared" si="45"/>
        <v>9.797257291199505E-8</v>
      </c>
      <c r="J54" s="204">
        <f t="shared" si="45"/>
        <v>2.5748375161947178E-7</v>
      </c>
      <c r="K54" s="204">
        <f t="shared" si="45"/>
        <v>9.8471137638251018E-7</v>
      </c>
      <c r="L54" s="204">
        <f t="shared" si="46"/>
        <v>3.9426498442941603E-6</v>
      </c>
      <c r="M54" s="204">
        <f t="shared" si="46"/>
        <v>9.8762350273495617E-6</v>
      </c>
      <c r="N54" s="204">
        <f t="shared" si="46"/>
        <v>2.4219706074797737E-5</v>
      </c>
      <c r="O54" s="204">
        <f t="shared" si="46"/>
        <v>4.8721247565362114E-5</v>
      </c>
      <c r="P54" s="204">
        <f t="shared" si="46"/>
        <v>1.8091316403074398E-4</v>
      </c>
      <c r="Q54" s="204">
        <f t="shared" si="46"/>
        <v>3.9843846515771593E-4</v>
      </c>
      <c r="R54" s="204">
        <f t="shared" si="46"/>
        <v>7.5448253938689605E-4</v>
      </c>
      <c r="S54" s="204">
        <f t="shared" si="46"/>
        <v>1.5443225329220846E-3</v>
      </c>
      <c r="T54" s="204">
        <f t="shared" si="46"/>
        <v>4.1511211128978549E-3</v>
      </c>
      <c r="U54" s="204">
        <f t="shared" si="46"/>
        <v>1.079680133055916E-2</v>
      </c>
      <c r="V54" s="204">
        <f t="shared" si="47"/>
        <v>2.1499142583746498E-2</v>
      </c>
      <c r="W54" s="204">
        <f t="shared" si="47"/>
        <v>2.9924990170527063E-2</v>
      </c>
      <c r="X54" s="204">
        <f t="shared" si="47"/>
        <v>6.4647971099057344E-2</v>
      </c>
      <c r="Y54" s="204">
        <f t="shared" si="47"/>
        <v>0.10764390150777552</v>
      </c>
      <c r="Z54" s="204">
        <f t="shared" si="47"/>
        <v>0.15602584792771573</v>
      </c>
      <c r="AA54" s="204">
        <f t="shared" si="47"/>
        <v>0.16092291164516354</v>
      </c>
      <c r="AB54" s="204">
        <f t="shared" si="47"/>
        <v>0.31712841651701779</v>
      </c>
      <c r="AC54" s="204">
        <f t="shared" si="47"/>
        <v>0.35349623843254713</v>
      </c>
      <c r="AD54" s="204">
        <f t="shared" si="47"/>
        <v>0.54076984083609159</v>
      </c>
      <c r="AE54" s="204">
        <f t="shared" si="47"/>
        <v>0.88667371785794646</v>
      </c>
      <c r="AF54" s="204">
        <f t="shared" si="48"/>
        <v>0.89882189509848998</v>
      </c>
      <c r="AG54" s="204">
        <f t="shared" si="48"/>
        <v>0.87535068011536021</v>
      </c>
      <c r="AH54" s="204">
        <f t="shared" si="48"/>
        <v>0.57368908221006798</v>
      </c>
      <c r="AI54" s="204">
        <f t="shared" si="48"/>
        <v>0.85909487954931685</v>
      </c>
      <c r="AJ54" s="204">
        <f t="shared" si="48"/>
        <v>1.0349839612740703</v>
      </c>
      <c r="AK54" s="204">
        <f t="shared" si="48"/>
        <v>1.0312804496731782</v>
      </c>
      <c r="AL54" s="204">
        <f t="shared" si="48"/>
        <v>1.0588011404946096</v>
      </c>
      <c r="AM54" s="204">
        <f t="shared" si="48"/>
        <v>0.84399299144723849</v>
      </c>
      <c r="AN54" s="204">
        <f t="shared" si="48"/>
        <v>1.071496376380644</v>
      </c>
      <c r="AO54" s="204">
        <f t="shared" si="48"/>
        <v>0.87042206861224003</v>
      </c>
      <c r="AP54" s="204">
        <f t="shared" si="49"/>
        <v>0.79282393004949248</v>
      </c>
      <c r="AQ54" s="204">
        <f t="shared" si="49"/>
        <v>0.73032197173963564</v>
      </c>
      <c r="AR54" s="204">
        <f t="shared" si="49"/>
        <v>0.51610471384046497</v>
      </c>
      <c r="AS54" s="204">
        <f t="shared" si="49"/>
        <v>0.36005388923964249</v>
      </c>
      <c r="AT54" s="204">
        <f t="shared" si="49"/>
        <v>0.21671877984174945</v>
      </c>
      <c r="AU54" s="204">
        <f t="shared" si="49"/>
        <v>0.13791819624701049</v>
      </c>
      <c r="AV54" s="204">
        <f t="shared" si="49"/>
        <v>7.933603217382032E-2</v>
      </c>
      <c r="AW54" s="204">
        <f t="shared" si="49"/>
        <v>5.1133269781596678E-2</v>
      </c>
      <c r="AX54" s="204">
        <f t="shared" si="49"/>
        <v>3.1650589386943352E-2</v>
      </c>
      <c r="AY54" s="204">
        <f t="shared" si="49"/>
        <v>1.8815357695529243E-2</v>
      </c>
      <c r="AZ54" s="204">
        <f t="shared" si="50"/>
        <v>1.1190029453407425E-2</v>
      </c>
      <c r="BA54" s="204">
        <f t="shared" si="50"/>
        <v>6.1365238261604262E-3</v>
      </c>
      <c r="BB54" s="204">
        <f t="shared" si="50"/>
        <v>0</v>
      </c>
      <c r="BC54" s="204">
        <f t="shared" si="50"/>
        <v>0</v>
      </c>
      <c r="BD54" s="204">
        <f t="shared" si="50"/>
        <v>0</v>
      </c>
      <c r="BE54" s="204">
        <f t="shared" si="50"/>
        <v>0</v>
      </c>
      <c r="BF54" s="204">
        <f t="shared" si="50"/>
        <v>0</v>
      </c>
      <c r="BG54" s="204">
        <f t="shared" si="50"/>
        <v>0</v>
      </c>
      <c r="BH54" s="204">
        <f t="shared" si="50"/>
        <v>0</v>
      </c>
      <c r="BI54" s="204">
        <f t="shared" si="50"/>
        <v>0</v>
      </c>
      <c r="BJ54" s="204">
        <f t="shared" si="51"/>
        <v>0</v>
      </c>
      <c r="BK54" s="204">
        <f t="shared" si="51"/>
        <v>0</v>
      </c>
      <c r="BL54" s="204">
        <f t="shared" si="51"/>
        <v>0</v>
      </c>
      <c r="BM54" s="204">
        <f t="shared" si="51"/>
        <v>0</v>
      </c>
      <c r="BN54" s="204">
        <f t="shared" si="51"/>
        <v>0</v>
      </c>
      <c r="BO54" s="204">
        <f t="shared" si="51"/>
        <v>0</v>
      </c>
      <c r="BP54" s="204">
        <f t="shared" si="51"/>
        <v>0</v>
      </c>
      <c r="BQ54" s="204">
        <f t="shared" si="51"/>
        <v>0</v>
      </c>
      <c r="BR54" s="204">
        <f t="shared" si="51"/>
        <v>0</v>
      </c>
      <c r="BS54" s="204">
        <f t="shared" si="51"/>
        <v>0</v>
      </c>
      <c r="BT54">
        <f t="shared" si="44"/>
        <v>0</v>
      </c>
      <c r="BU54">
        <f t="shared" si="44"/>
        <v>0</v>
      </c>
      <c r="BV54">
        <f t="shared" si="44"/>
        <v>0</v>
      </c>
      <c r="BW54">
        <f t="shared" si="44"/>
        <v>0</v>
      </c>
      <c r="BX54">
        <f t="shared" si="44"/>
        <v>0</v>
      </c>
      <c r="BY54">
        <f t="shared" si="44"/>
        <v>0</v>
      </c>
      <c r="BZ54">
        <f t="shared" si="44"/>
        <v>0</v>
      </c>
      <c r="CA54">
        <f t="shared" si="44"/>
        <v>0</v>
      </c>
      <c r="CB54">
        <f t="shared" si="44"/>
        <v>0</v>
      </c>
      <c r="CC54">
        <f t="shared" si="44"/>
        <v>0</v>
      </c>
      <c r="CD54">
        <f t="shared" si="44"/>
        <v>0</v>
      </c>
      <c r="CE54">
        <f t="shared" si="44"/>
        <v>0</v>
      </c>
      <c r="CF54">
        <f t="shared" si="44"/>
        <v>0</v>
      </c>
      <c r="CG54">
        <f t="shared" si="44"/>
        <v>0</v>
      </c>
      <c r="CH54">
        <f t="shared" si="44"/>
        <v>0</v>
      </c>
      <c r="CI54">
        <f t="shared" si="44"/>
        <v>0</v>
      </c>
      <c r="CJ54">
        <f t="shared" si="43"/>
        <v>0</v>
      </c>
      <c r="CK54">
        <f t="shared" si="43"/>
        <v>0</v>
      </c>
      <c r="CL54">
        <f t="shared" si="43"/>
        <v>0</v>
      </c>
      <c r="CM54">
        <f t="shared" si="43"/>
        <v>0</v>
      </c>
      <c r="CN54">
        <f t="shared" si="43"/>
        <v>0</v>
      </c>
      <c r="CO54">
        <f t="shared" si="43"/>
        <v>0</v>
      </c>
      <c r="CP54">
        <f t="shared" si="43"/>
        <v>0</v>
      </c>
      <c r="CQ54">
        <f t="shared" si="43"/>
        <v>0</v>
      </c>
      <c r="CR54">
        <f t="shared" si="43"/>
        <v>0</v>
      </c>
      <c r="CS54">
        <f t="shared" si="43"/>
        <v>0</v>
      </c>
      <c r="CT54">
        <f t="shared" si="43"/>
        <v>0</v>
      </c>
      <c r="CU54">
        <f t="shared" si="43"/>
        <v>0</v>
      </c>
      <c r="CV54">
        <f t="shared" si="43"/>
        <v>0</v>
      </c>
      <c r="CW54">
        <f t="shared" si="43"/>
        <v>0</v>
      </c>
      <c r="CX54">
        <f t="shared" si="43"/>
        <v>0</v>
      </c>
      <c r="CZ54">
        <v>2001</v>
      </c>
      <c r="DA54" s="7">
        <f t="shared" si="9"/>
        <v>14.72678400226223</v>
      </c>
    </row>
    <row r="55" spans="1:105" hidden="1" x14ac:dyDescent="0.3">
      <c r="A55">
        <v>2002</v>
      </c>
      <c r="B55" s="204">
        <f t="shared" si="45"/>
        <v>3.9381408563052577E-13</v>
      </c>
      <c r="C55" s="204">
        <f t="shared" si="45"/>
        <v>2.9291017563795609E-12</v>
      </c>
      <c r="D55" s="204">
        <f t="shared" si="45"/>
        <v>1.9784073751383682E-11</v>
      </c>
      <c r="E55" s="204">
        <f t="shared" si="45"/>
        <v>6.838308146963027E-11</v>
      </c>
      <c r="F55" s="204">
        <f t="shared" si="45"/>
        <v>3.4569063831936171E-10</v>
      </c>
      <c r="G55" s="204">
        <f t="shared" si="45"/>
        <v>2.144530275412749E-9</v>
      </c>
      <c r="H55" s="204">
        <f t="shared" si="45"/>
        <v>8.4748782303413131E-9</v>
      </c>
      <c r="I55" s="204">
        <f t="shared" si="45"/>
        <v>3.1333492433540696E-8</v>
      </c>
      <c r="J55" s="204">
        <f t="shared" si="45"/>
        <v>8.5708895436221048E-8</v>
      </c>
      <c r="K55" s="204">
        <f t="shared" si="45"/>
        <v>3.4115897784582859E-7</v>
      </c>
      <c r="L55" s="204">
        <f t="shared" si="46"/>
        <v>1.4216995847266474E-6</v>
      </c>
      <c r="M55" s="204">
        <f t="shared" si="46"/>
        <v>3.7066606206292442E-6</v>
      </c>
      <c r="N55" s="204">
        <f t="shared" si="46"/>
        <v>9.4608913570178514E-6</v>
      </c>
      <c r="O55" s="204">
        <f t="shared" si="46"/>
        <v>1.9808581044786833E-5</v>
      </c>
      <c r="P55" s="204">
        <f t="shared" si="46"/>
        <v>7.6555591209941966E-5</v>
      </c>
      <c r="Q55" s="204">
        <f t="shared" si="46"/>
        <v>1.7548491242824375E-4</v>
      </c>
      <c r="R55" s="204">
        <f t="shared" si="46"/>
        <v>3.4585933147978314E-4</v>
      </c>
      <c r="S55" s="204">
        <f t="shared" si="46"/>
        <v>7.3681777050981791E-4</v>
      </c>
      <c r="T55" s="204">
        <f t="shared" si="46"/>
        <v>2.0613857389233129E-3</v>
      </c>
      <c r="U55" s="204">
        <f t="shared" si="46"/>
        <v>5.5803411759412641E-3</v>
      </c>
      <c r="V55" s="204">
        <f t="shared" si="47"/>
        <v>1.1565344165981215E-2</v>
      </c>
      <c r="W55" s="204">
        <f t="shared" si="47"/>
        <v>1.6754953115963804E-2</v>
      </c>
      <c r="X55" s="204">
        <f t="shared" si="47"/>
        <v>3.76734921774999E-2</v>
      </c>
      <c r="Y55" s="204">
        <f t="shared" si="47"/>
        <v>6.5289326595552782E-2</v>
      </c>
      <c r="Z55" s="204">
        <f t="shared" si="47"/>
        <v>9.84965660731177E-2</v>
      </c>
      <c r="AA55" s="204">
        <f t="shared" si="47"/>
        <v>0.105733887331834</v>
      </c>
      <c r="AB55" s="204">
        <f t="shared" si="47"/>
        <v>0.21687188582061082</v>
      </c>
      <c r="AC55" s="204">
        <f t="shared" si="47"/>
        <v>0.25160813172450247</v>
      </c>
      <c r="AD55" s="204">
        <f t="shared" si="47"/>
        <v>0.40061215128652905</v>
      </c>
      <c r="AE55" s="204">
        <f t="shared" si="47"/>
        <v>0.68367117624471352</v>
      </c>
      <c r="AF55" s="204">
        <f t="shared" si="48"/>
        <v>0.7213214668367971</v>
      </c>
      <c r="AG55" s="204">
        <f t="shared" si="48"/>
        <v>0.7311543476389577</v>
      </c>
      <c r="AH55" s="204">
        <f t="shared" si="48"/>
        <v>0.49874132817770517</v>
      </c>
      <c r="AI55" s="204">
        <f t="shared" si="48"/>
        <v>0.77734119265931745</v>
      </c>
      <c r="AJ55" s="204">
        <f t="shared" si="48"/>
        <v>0.97471118755645303</v>
      </c>
      <c r="AK55" s="204">
        <f t="shared" si="48"/>
        <v>1.0108597285768433</v>
      </c>
      <c r="AL55" s="204">
        <f t="shared" si="48"/>
        <v>1.0801903423544581</v>
      </c>
      <c r="AM55" s="204">
        <f t="shared" si="48"/>
        <v>0.89618260334682298</v>
      </c>
      <c r="AN55" s="204">
        <f t="shared" si="48"/>
        <v>1.1841866339993261</v>
      </c>
      <c r="AO55" s="204">
        <f t="shared" si="48"/>
        <v>1.0012236994717676</v>
      </c>
      <c r="AP55" s="204">
        <f t="shared" si="49"/>
        <v>0.94918257495372382</v>
      </c>
      <c r="AQ55" s="204">
        <f t="shared" si="49"/>
        <v>0.91003721482145472</v>
      </c>
      <c r="AR55" s="204">
        <f t="shared" si="49"/>
        <v>0.66935173124972758</v>
      </c>
      <c r="AS55" s="204">
        <f t="shared" si="49"/>
        <v>0.48602191359212615</v>
      </c>
      <c r="AT55" s="204">
        <f t="shared" si="49"/>
        <v>0.30447852756854787</v>
      </c>
      <c r="AU55" s="204">
        <f t="shared" si="49"/>
        <v>0.20167565297456844</v>
      </c>
      <c r="AV55" s="204">
        <f t="shared" si="49"/>
        <v>0.12074639094387761</v>
      </c>
      <c r="AW55" s="204">
        <f t="shared" si="49"/>
        <v>8.0998882428731725E-2</v>
      </c>
      <c r="AX55" s="204">
        <f t="shared" si="49"/>
        <v>5.2182999952449266E-2</v>
      </c>
      <c r="AY55" s="204">
        <f t="shared" si="49"/>
        <v>3.2287282919990827E-2</v>
      </c>
      <c r="AZ55" s="204">
        <f t="shared" si="50"/>
        <v>1.9985822645010913E-2</v>
      </c>
      <c r="BA55" s="204">
        <f t="shared" si="50"/>
        <v>1.1407356219907835E-2</v>
      </c>
      <c r="BB55" s="204">
        <f t="shared" si="50"/>
        <v>6.2534335513397587E-3</v>
      </c>
      <c r="BC55" s="204">
        <f t="shared" si="50"/>
        <v>0</v>
      </c>
      <c r="BD55" s="204">
        <f t="shared" si="50"/>
        <v>0</v>
      </c>
      <c r="BE55" s="204">
        <f t="shared" si="50"/>
        <v>0</v>
      </c>
      <c r="BF55" s="204">
        <f t="shared" si="50"/>
        <v>0</v>
      </c>
      <c r="BG55" s="204">
        <f t="shared" si="50"/>
        <v>0</v>
      </c>
      <c r="BH55" s="204">
        <f t="shared" si="50"/>
        <v>0</v>
      </c>
      <c r="BI55" s="204">
        <f t="shared" si="50"/>
        <v>0</v>
      </c>
      <c r="BJ55" s="204">
        <f t="shared" si="51"/>
        <v>0</v>
      </c>
      <c r="BK55" s="204">
        <f t="shared" si="51"/>
        <v>0</v>
      </c>
      <c r="BL55" s="204">
        <f t="shared" si="51"/>
        <v>0</v>
      </c>
      <c r="BM55" s="204">
        <f t="shared" si="51"/>
        <v>0</v>
      </c>
      <c r="BN55" s="204">
        <f t="shared" si="51"/>
        <v>0</v>
      </c>
      <c r="BO55" s="204">
        <f t="shared" si="51"/>
        <v>0</v>
      </c>
      <c r="BP55" s="204">
        <f t="shared" si="51"/>
        <v>0</v>
      </c>
      <c r="BQ55" s="204">
        <f t="shared" si="51"/>
        <v>0</v>
      </c>
      <c r="BR55" s="204">
        <f t="shared" si="51"/>
        <v>0</v>
      </c>
      <c r="BS55" s="204">
        <f t="shared" si="51"/>
        <v>0</v>
      </c>
      <c r="BT55">
        <f t="shared" si="44"/>
        <v>0</v>
      </c>
      <c r="BU55">
        <f t="shared" si="44"/>
        <v>0</v>
      </c>
      <c r="BV55">
        <f t="shared" si="44"/>
        <v>0</v>
      </c>
      <c r="BW55">
        <f t="shared" si="44"/>
        <v>0</v>
      </c>
      <c r="BX55">
        <f t="shared" si="44"/>
        <v>0</v>
      </c>
      <c r="BY55">
        <f t="shared" si="44"/>
        <v>0</v>
      </c>
      <c r="BZ55">
        <f t="shared" si="44"/>
        <v>0</v>
      </c>
      <c r="CA55">
        <f t="shared" si="44"/>
        <v>0</v>
      </c>
      <c r="CB55">
        <f t="shared" si="44"/>
        <v>0</v>
      </c>
      <c r="CC55">
        <f t="shared" si="44"/>
        <v>0</v>
      </c>
      <c r="CD55">
        <f t="shared" si="44"/>
        <v>0</v>
      </c>
      <c r="CE55">
        <f t="shared" si="44"/>
        <v>0</v>
      </c>
      <c r="CF55">
        <f t="shared" si="44"/>
        <v>0</v>
      </c>
      <c r="CG55">
        <f t="shared" si="44"/>
        <v>0</v>
      </c>
      <c r="CH55">
        <f t="shared" si="44"/>
        <v>0</v>
      </c>
      <c r="CI55">
        <f t="shared" si="44"/>
        <v>0</v>
      </c>
      <c r="CJ55">
        <f t="shared" si="43"/>
        <v>0</v>
      </c>
      <c r="CK55">
        <f t="shared" si="43"/>
        <v>0</v>
      </c>
      <c r="CL55">
        <f t="shared" si="43"/>
        <v>0</v>
      </c>
      <c r="CM55">
        <f t="shared" si="43"/>
        <v>0</v>
      </c>
      <c r="CN55">
        <f t="shared" si="43"/>
        <v>0</v>
      </c>
      <c r="CO55">
        <f t="shared" si="43"/>
        <v>0</v>
      </c>
      <c r="CP55">
        <f t="shared" si="43"/>
        <v>0</v>
      </c>
      <c r="CQ55">
        <f t="shared" si="43"/>
        <v>0</v>
      </c>
      <c r="CR55">
        <f t="shared" si="43"/>
        <v>0</v>
      </c>
      <c r="CS55">
        <f t="shared" si="43"/>
        <v>0</v>
      </c>
      <c r="CT55">
        <f t="shared" si="43"/>
        <v>0</v>
      </c>
      <c r="CU55">
        <f t="shared" si="43"/>
        <v>0</v>
      </c>
      <c r="CV55">
        <f t="shared" si="43"/>
        <v>0</v>
      </c>
      <c r="CW55">
        <f t="shared" si="43"/>
        <v>0</v>
      </c>
      <c r="CX55">
        <f t="shared" si="43"/>
        <v>0</v>
      </c>
      <c r="CZ55">
        <v>2002</v>
      </c>
      <c r="DA55" s="7">
        <f t="shared" si="9"/>
        <v>14.617810540587264</v>
      </c>
    </row>
    <row r="56" spans="1:105" hidden="1" x14ac:dyDescent="0.3">
      <c r="A56">
        <v>2003</v>
      </c>
      <c r="B56" s="204">
        <f t="shared" si="45"/>
        <v>9.1457916182939474E-14</v>
      </c>
      <c r="C56" s="204">
        <f t="shared" si="45"/>
        <v>7.0800495143466696E-13</v>
      </c>
      <c r="D56" s="204">
        <f t="shared" si="45"/>
        <v>4.9772486480006027E-12</v>
      </c>
      <c r="E56" s="204">
        <f t="shared" si="45"/>
        <v>1.7905813686998242E-11</v>
      </c>
      <c r="F56" s="204">
        <f t="shared" si="45"/>
        <v>9.4211689496248593E-11</v>
      </c>
      <c r="G56" s="204">
        <f t="shared" si="45"/>
        <v>6.0830464757148695E-10</v>
      </c>
      <c r="H56" s="204">
        <f t="shared" si="45"/>
        <v>2.502039714604354E-9</v>
      </c>
      <c r="I56" s="204">
        <f t="shared" si="45"/>
        <v>9.6281160309464769E-9</v>
      </c>
      <c r="J56" s="204">
        <f t="shared" si="45"/>
        <v>2.7411335099368023E-8</v>
      </c>
      <c r="K56" s="204">
        <f t="shared" si="45"/>
        <v>1.1356195866887051E-7</v>
      </c>
      <c r="L56" s="204">
        <f t="shared" si="46"/>
        <v>4.9255608167237654E-7</v>
      </c>
      <c r="M56" s="204">
        <f t="shared" si="46"/>
        <v>1.3366030647377059E-6</v>
      </c>
      <c r="N56" s="204">
        <f t="shared" si="46"/>
        <v>3.5507775313160766E-6</v>
      </c>
      <c r="O56" s="204">
        <f t="shared" si="46"/>
        <v>7.7377831350489028E-6</v>
      </c>
      <c r="P56" s="204">
        <f t="shared" si="46"/>
        <v>3.1125180669466608E-5</v>
      </c>
      <c r="Q56" s="204">
        <f t="shared" si="46"/>
        <v>7.4258560958483325E-5</v>
      </c>
      <c r="R56" s="204">
        <f t="shared" si="46"/>
        <v>1.5232739758997969E-4</v>
      </c>
      <c r="S56" s="204">
        <f t="shared" si="46"/>
        <v>3.3776169523821309E-4</v>
      </c>
      <c r="T56" s="204">
        <f t="shared" si="46"/>
        <v>9.8351582129692339E-4</v>
      </c>
      <c r="U56" s="204">
        <f t="shared" si="46"/>
        <v>2.7711154181145011E-3</v>
      </c>
      <c r="V56" s="204">
        <f t="shared" si="47"/>
        <v>5.9775635660431889E-3</v>
      </c>
      <c r="W56" s="204">
        <f t="shared" si="47"/>
        <v>9.0132338308922793E-3</v>
      </c>
      <c r="X56" s="204">
        <f t="shared" si="47"/>
        <v>2.1093326732996631E-2</v>
      </c>
      <c r="Y56" s="204">
        <f t="shared" si="47"/>
        <v>3.8047240972233075E-2</v>
      </c>
      <c r="Z56" s="204">
        <f t="shared" si="47"/>
        <v>5.9741187199757032E-2</v>
      </c>
      <c r="AA56" s="204">
        <f t="shared" si="47"/>
        <v>6.6748073848458794E-2</v>
      </c>
      <c r="AB56" s="204">
        <f t="shared" si="47"/>
        <v>0.14249498288572635</v>
      </c>
      <c r="AC56" s="204">
        <f t="shared" si="47"/>
        <v>0.17206509153040639</v>
      </c>
      <c r="AD56" s="204">
        <f t="shared" si="47"/>
        <v>0.28514384022383621</v>
      </c>
      <c r="AE56" s="204">
        <f t="shared" si="47"/>
        <v>0.50647606431698566</v>
      </c>
      <c r="AF56" s="204">
        <f t="shared" si="48"/>
        <v>0.556176060878667</v>
      </c>
      <c r="AG56" s="204">
        <f t="shared" si="48"/>
        <v>0.58676510819225647</v>
      </c>
      <c r="AH56" s="204">
        <f t="shared" si="48"/>
        <v>0.4165837746265304</v>
      </c>
      <c r="AI56" s="204">
        <f t="shared" si="48"/>
        <v>0.67578796755310744</v>
      </c>
      <c r="AJ56" s="204">
        <f t="shared" si="48"/>
        <v>0.88195515427934479</v>
      </c>
      <c r="AK56" s="204">
        <f t="shared" si="48"/>
        <v>0.95199184080227106</v>
      </c>
      <c r="AL56" s="204">
        <f t="shared" si="48"/>
        <v>1.0588011404946096</v>
      </c>
      <c r="AM56" s="204">
        <f t="shared" si="48"/>
        <v>0.91428669284309549</v>
      </c>
      <c r="AN56" s="204">
        <f t="shared" si="48"/>
        <v>1.2574126459110182</v>
      </c>
      <c r="AO56" s="204">
        <f t="shared" si="48"/>
        <v>1.1065233151443097</v>
      </c>
      <c r="AP56" s="204">
        <f t="shared" si="49"/>
        <v>1.0918198463011048</v>
      </c>
      <c r="AQ56" s="204">
        <f t="shared" si="49"/>
        <v>1.0895123546712582</v>
      </c>
      <c r="AR56" s="204">
        <f t="shared" si="49"/>
        <v>0.83406361688866371</v>
      </c>
      <c r="AS56" s="204">
        <f t="shared" si="49"/>
        <v>0.63033644251650045</v>
      </c>
      <c r="AT56" s="204">
        <f t="shared" si="49"/>
        <v>0.41100302215617723</v>
      </c>
      <c r="AU56" s="204">
        <f t="shared" si="49"/>
        <v>0.28334372272195946</v>
      </c>
      <c r="AV56" s="204">
        <f t="shared" si="49"/>
        <v>0.17656558670703237</v>
      </c>
      <c r="AW56" s="204">
        <f t="shared" si="49"/>
        <v>0.12327718510460342</v>
      </c>
      <c r="AX56" s="204">
        <f t="shared" si="49"/>
        <v>8.2661732683643116E-2</v>
      </c>
      <c r="AY56" s="204">
        <f t="shared" si="49"/>
        <v>5.3232730123301854E-2</v>
      </c>
      <c r="AZ56" s="204">
        <f t="shared" si="50"/>
        <v>3.4295808805248226E-2</v>
      </c>
      <c r="BA56" s="204">
        <f t="shared" si="50"/>
        <v>2.0373976602011293E-2</v>
      </c>
      <c r="BB56" s="204">
        <f t="shared" si="50"/>
        <v>1.1624682986408244E-2</v>
      </c>
      <c r="BC56" s="204">
        <f t="shared" si="50"/>
        <v>6.3703432765190903E-3</v>
      </c>
      <c r="BD56" s="204">
        <f t="shared" si="50"/>
        <v>0</v>
      </c>
      <c r="BE56" s="204">
        <f t="shared" si="50"/>
        <v>0</v>
      </c>
      <c r="BF56" s="204">
        <f t="shared" si="50"/>
        <v>0</v>
      </c>
      <c r="BG56" s="204">
        <f t="shared" si="50"/>
        <v>0</v>
      </c>
      <c r="BH56" s="204">
        <f t="shared" si="50"/>
        <v>0</v>
      </c>
      <c r="BI56" s="204">
        <f t="shared" si="50"/>
        <v>0</v>
      </c>
      <c r="BJ56" s="204">
        <f t="shared" si="51"/>
        <v>0</v>
      </c>
      <c r="BK56" s="204">
        <f t="shared" si="51"/>
        <v>0</v>
      </c>
      <c r="BL56" s="204">
        <f t="shared" si="51"/>
        <v>0</v>
      </c>
      <c r="BM56" s="204">
        <f t="shared" si="51"/>
        <v>0</v>
      </c>
      <c r="BN56" s="204">
        <f t="shared" si="51"/>
        <v>0</v>
      </c>
      <c r="BO56" s="204">
        <f t="shared" si="51"/>
        <v>0</v>
      </c>
      <c r="BP56" s="204">
        <f t="shared" si="51"/>
        <v>0</v>
      </c>
      <c r="BQ56" s="204">
        <f t="shared" si="51"/>
        <v>0</v>
      </c>
      <c r="BR56" s="204">
        <f t="shared" si="51"/>
        <v>0</v>
      </c>
      <c r="BS56" s="204">
        <f t="shared" si="51"/>
        <v>0</v>
      </c>
      <c r="BT56">
        <f t="shared" si="44"/>
        <v>0</v>
      </c>
      <c r="BU56">
        <f t="shared" si="44"/>
        <v>0</v>
      </c>
      <c r="BV56">
        <f t="shared" si="44"/>
        <v>0</v>
      </c>
      <c r="BW56">
        <f t="shared" si="44"/>
        <v>0</v>
      </c>
      <c r="BX56">
        <f t="shared" si="44"/>
        <v>0</v>
      </c>
      <c r="BY56">
        <f t="shared" si="44"/>
        <v>0</v>
      </c>
      <c r="BZ56">
        <f t="shared" si="44"/>
        <v>0</v>
      </c>
      <c r="CA56">
        <f t="shared" si="44"/>
        <v>0</v>
      </c>
      <c r="CB56">
        <f t="shared" si="44"/>
        <v>0</v>
      </c>
      <c r="CC56">
        <f t="shared" si="44"/>
        <v>0</v>
      </c>
      <c r="CD56">
        <f t="shared" si="44"/>
        <v>0</v>
      </c>
      <c r="CE56">
        <f t="shared" si="44"/>
        <v>0</v>
      </c>
      <c r="CF56">
        <f t="shared" si="44"/>
        <v>0</v>
      </c>
      <c r="CG56">
        <f t="shared" si="44"/>
        <v>0</v>
      </c>
      <c r="CH56">
        <f t="shared" si="44"/>
        <v>0</v>
      </c>
      <c r="CI56">
        <f t="shared" si="44"/>
        <v>0</v>
      </c>
      <c r="CJ56">
        <f t="shared" si="43"/>
        <v>0</v>
      </c>
      <c r="CK56">
        <f t="shared" si="43"/>
        <v>0</v>
      </c>
      <c r="CL56">
        <f t="shared" si="43"/>
        <v>0</v>
      </c>
      <c r="CM56">
        <f t="shared" si="43"/>
        <v>0</v>
      </c>
      <c r="CN56">
        <f t="shared" si="43"/>
        <v>0</v>
      </c>
      <c r="CO56">
        <f t="shared" si="43"/>
        <v>0</v>
      </c>
      <c r="CP56">
        <f t="shared" si="43"/>
        <v>0</v>
      </c>
      <c r="CQ56">
        <f t="shared" si="43"/>
        <v>0</v>
      </c>
      <c r="CR56">
        <f t="shared" si="43"/>
        <v>0</v>
      </c>
      <c r="CS56">
        <f t="shared" si="43"/>
        <v>0</v>
      </c>
      <c r="CT56">
        <f t="shared" si="43"/>
        <v>0</v>
      </c>
      <c r="CU56">
        <f t="shared" si="43"/>
        <v>0</v>
      </c>
      <c r="CV56">
        <f t="shared" si="43"/>
        <v>0</v>
      </c>
      <c r="CW56">
        <f t="shared" si="43"/>
        <v>0</v>
      </c>
      <c r="CX56">
        <f t="shared" si="43"/>
        <v>0</v>
      </c>
      <c r="CZ56">
        <v>2003</v>
      </c>
      <c r="DA56" s="7">
        <f t="shared" si="9"/>
        <v>14.565928733000304</v>
      </c>
    </row>
    <row r="57" spans="1:105" hidden="1" x14ac:dyDescent="0.3">
      <c r="A57">
        <v>2004</v>
      </c>
      <c r="B57" s="204">
        <f t="shared" si="45"/>
        <v>2.040701948474103E-14</v>
      </c>
      <c r="C57" s="204">
        <f t="shared" si="45"/>
        <v>1.6442443241141076E-13</v>
      </c>
      <c r="D57" s="204">
        <f t="shared" si="45"/>
        <v>1.2030707638035673E-12</v>
      </c>
      <c r="E57" s="204">
        <f t="shared" si="45"/>
        <v>4.5047186987325903E-12</v>
      </c>
      <c r="F57" s="204">
        <f t="shared" si="45"/>
        <v>2.4668922824227289E-11</v>
      </c>
      <c r="G57" s="204">
        <f t="shared" si="45"/>
        <v>1.6578235631358149E-10</v>
      </c>
      <c r="H57" s="204">
        <f t="shared" si="45"/>
        <v>7.0971363950986023E-10</v>
      </c>
      <c r="I57" s="204">
        <f t="shared" si="45"/>
        <v>2.8425103029800985E-9</v>
      </c>
      <c r="J57" s="204">
        <f t="shared" si="45"/>
        <v>8.4229204727067239E-9</v>
      </c>
      <c r="K57" s="204">
        <f t="shared" si="45"/>
        <v>3.6319274537021619E-8</v>
      </c>
      <c r="L57" s="204">
        <f t="shared" si="46"/>
        <v>1.6395767668836439E-7</v>
      </c>
      <c r="M57" s="204">
        <f t="shared" si="46"/>
        <v>4.6307389788333993E-7</v>
      </c>
      <c r="N57" s="204">
        <f t="shared" si="46"/>
        <v>1.2803924114728296E-6</v>
      </c>
      <c r="O57" s="204">
        <f t="shared" si="46"/>
        <v>2.9040758910890293E-6</v>
      </c>
      <c r="P57" s="204">
        <f t="shared" si="46"/>
        <v>1.215836195005661E-5</v>
      </c>
      <c r="Q57" s="204">
        <f t="shared" si="46"/>
        <v>3.0191277861717202E-5</v>
      </c>
      <c r="R57" s="204">
        <f t="shared" si="46"/>
        <v>6.4459178758219355E-5</v>
      </c>
      <c r="S57" s="204">
        <f t="shared" si="46"/>
        <v>1.4876094226251726E-4</v>
      </c>
      <c r="T57" s="204">
        <f t="shared" si="46"/>
        <v>4.5084956469630357E-4</v>
      </c>
      <c r="U57" s="204">
        <f t="shared" si="46"/>
        <v>1.322137727497319E-3</v>
      </c>
      <c r="V57" s="204">
        <f t="shared" si="47"/>
        <v>2.9683702193760144E-3</v>
      </c>
      <c r="W57" s="204">
        <f t="shared" si="47"/>
        <v>4.6585019335824117E-3</v>
      </c>
      <c r="X57" s="204">
        <f t="shared" si="47"/>
        <v>1.1347037786382574E-2</v>
      </c>
      <c r="Y57" s="204">
        <f t="shared" si="47"/>
        <v>2.1302588072673521E-2</v>
      </c>
      <c r="Z57" s="204">
        <f t="shared" si="47"/>
        <v>3.481407243540581E-2</v>
      </c>
      <c r="AA57" s="204">
        <f t="shared" si="47"/>
        <v>4.0484753265853261E-2</v>
      </c>
      <c r="AB57" s="204">
        <f t="shared" si="47"/>
        <v>8.9954752262548413E-2</v>
      </c>
      <c r="AC57" s="204">
        <f t="shared" si="47"/>
        <v>0.11305482119124012</v>
      </c>
      <c r="AD57" s="204">
        <f t="shared" si="47"/>
        <v>0.19499886840369554</v>
      </c>
      <c r="AE57" s="204">
        <f t="shared" si="47"/>
        <v>0.36049463177043717</v>
      </c>
      <c r="AF57" s="204">
        <f t="shared" si="48"/>
        <v>0.41202535980590077</v>
      </c>
      <c r="AG57" s="204">
        <f t="shared" si="48"/>
        <v>0.45242616716584044</v>
      </c>
      <c r="AH57" s="204">
        <f t="shared" si="48"/>
        <v>0.33431631006395524</v>
      </c>
      <c r="AI57" s="204">
        <f t="shared" si="48"/>
        <v>0.56446555852727787</v>
      </c>
      <c r="AJ57" s="204">
        <f t="shared" si="48"/>
        <v>0.76673497662517276</v>
      </c>
      <c r="AK57" s="204">
        <f t="shared" si="48"/>
        <v>0.8613978392228272</v>
      </c>
      <c r="AL57" s="204">
        <f t="shared" si="48"/>
        <v>0.99714136223637651</v>
      </c>
      <c r="AM57" s="204">
        <f t="shared" si="48"/>
        <v>0.89618260334682298</v>
      </c>
      <c r="AN57" s="204">
        <f t="shared" si="48"/>
        <v>1.2828140663250096</v>
      </c>
      <c r="AO57" s="204">
        <f t="shared" si="48"/>
        <v>1.1749468956247564</v>
      </c>
      <c r="AP57" s="204">
        <f t="shared" si="49"/>
        <v>1.2066475419098044</v>
      </c>
      <c r="AQ57" s="204">
        <f t="shared" si="49"/>
        <v>1.2532375151095909</v>
      </c>
      <c r="AR57" s="204">
        <f t="shared" si="49"/>
        <v>0.99855544408728569</v>
      </c>
      <c r="AS57" s="204">
        <f t="shared" si="49"/>
        <v>0.78544757346104133</v>
      </c>
      <c r="AT57" s="204">
        <f t="shared" si="49"/>
        <v>0.53304218514490509</v>
      </c>
      <c r="AU57" s="204">
        <f t="shared" si="49"/>
        <v>0.38247401968760991</v>
      </c>
      <c r="AV57" s="204">
        <f t="shared" si="49"/>
        <v>0.24806539562049246</v>
      </c>
      <c r="AW57" s="204">
        <f t="shared" si="49"/>
        <v>0.18026632800729184</v>
      </c>
      <c r="AX57" s="204">
        <f t="shared" si="49"/>
        <v>0.12580797926532922</v>
      </c>
      <c r="AY57" s="204">
        <f t="shared" si="49"/>
        <v>8.4324582938554507E-2</v>
      </c>
      <c r="AZ57" s="204">
        <f t="shared" si="50"/>
        <v>5.654422947307753E-2</v>
      </c>
      <c r="BA57" s="204">
        <f t="shared" si="50"/>
        <v>3.4961883659045082E-2</v>
      </c>
      <c r="BB57" s="204">
        <f t="shared" si="50"/>
        <v>2.0762130559011674E-2</v>
      </c>
      <c r="BC57" s="204">
        <f t="shared" si="50"/>
        <v>1.1842009752908654E-2</v>
      </c>
      <c r="BD57" s="204">
        <f t="shared" si="50"/>
        <v>6.4872530016984228E-3</v>
      </c>
      <c r="BE57" s="204">
        <f t="shared" si="50"/>
        <v>0</v>
      </c>
      <c r="BF57" s="204">
        <f t="shared" si="50"/>
        <v>0</v>
      </c>
      <c r="BG57" s="204">
        <f t="shared" si="50"/>
        <v>0</v>
      </c>
      <c r="BH57" s="204">
        <f t="shared" si="50"/>
        <v>0</v>
      </c>
      <c r="BI57" s="204">
        <f t="shared" si="50"/>
        <v>0</v>
      </c>
      <c r="BJ57" s="204">
        <f t="shared" si="51"/>
        <v>0</v>
      </c>
      <c r="BK57" s="204">
        <f t="shared" si="51"/>
        <v>0</v>
      </c>
      <c r="BL57" s="204">
        <f t="shared" si="51"/>
        <v>0</v>
      </c>
      <c r="BM57" s="204">
        <f t="shared" si="51"/>
        <v>0</v>
      </c>
      <c r="BN57" s="204">
        <f t="shared" si="51"/>
        <v>0</v>
      </c>
      <c r="BO57" s="204">
        <f t="shared" si="51"/>
        <v>0</v>
      </c>
      <c r="BP57" s="204">
        <f t="shared" si="51"/>
        <v>0</v>
      </c>
      <c r="BQ57" s="204">
        <f t="shared" si="51"/>
        <v>0</v>
      </c>
      <c r="BR57" s="204">
        <f t="shared" si="51"/>
        <v>0</v>
      </c>
      <c r="BS57" s="204">
        <f t="shared" si="51"/>
        <v>0</v>
      </c>
      <c r="BT57">
        <f t="shared" si="44"/>
        <v>0</v>
      </c>
      <c r="BU57">
        <f t="shared" si="44"/>
        <v>0</v>
      </c>
      <c r="BV57">
        <f t="shared" si="44"/>
        <v>0</v>
      </c>
      <c r="BW57">
        <f t="shared" si="44"/>
        <v>0</v>
      </c>
      <c r="BX57">
        <f t="shared" si="44"/>
        <v>0</v>
      </c>
      <c r="BY57">
        <f t="shared" si="44"/>
        <v>0</v>
      </c>
      <c r="BZ57">
        <f t="shared" si="44"/>
        <v>0</v>
      </c>
      <c r="CA57">
        <f t="shared" si="44"/>
        <v>0</v>
      </c>
      <c r="CB57">
        <f t="shared" si="44"/>
        <v>0</v>
      </c>
      <c r="CC57">
        <f t="shared" si="44"/>
        <v>0</v>
      </c>
      <c r="CD57">
        <f t="shared" si="44"/>
        <v>0</v>
      </c>
      <c r="CE57">
        <f t="shared" si="44"/>
        <v>0</v>
      </c>
      <c r="CF57">
        <f t="shared" si="44"/>
        <v>0</v>
      </c>
      <c r="CG57">
        <f t="shared" si="44"/>
        <v>0</v>
      </c>
      <c r="CH57">
        <f t="shared" si="44"/>
        <v>0</v>
      </c>
      <c r="CI57">
        <f t="shared" si="44"/>
        <v>0</v>
      </c>
      <c r="CJ57">
        <f t="shared" si="43"/>
        <v>0</v>
      </c>
      <c r="CK57">
        <f t="shared" si="43"/>
        <v>0</v>
      </c>
      <c r="CL57">
        <f t="shared" si="43"/>
        <v>0</v>
      </c>
      <c r="CM57">
        <f t="shared" si="43"/>
        <v>0</v>
      </c>
      <c r="CN57">
        <f t="shared" si="43"/>
        <v>0</v>
      </c>
      <c r="CO57">
        <f t="shared" si="43"/>
        <v>0</v>
      </c>
      <c r="CP57">
        <f t="shared" si="43"/>
        <v>0</v>
      </c>
      <c r="CQ57">
        <f t="shared" si="43"/>
        <v>0</v>
      </c>
      <c r="CR57">
        <f t="shared" si="43"/>
        <v>0</v>
      </c>
      <c r="CS57">
        <f t="shared" si="43"/>
        <v>0</v>
      </c>
      <c r="CT57">
        <f t="shared" si="43"/>
        <v>0</v>
      </c>
      <c r="CU57">
        <f t="shared" si="43"/>
        <v>0</v>
      </c>
      <c r="CV57">
        <f t="shared" si="43"/>
        <v>0</v>
      </c>
      <c r="CW57">
        <f t="shared" si="43"/>
        <v>0</v>
      </c>
      <c r="CX57">
        <f t="shared" si="43"/>
        <v>0</v>
      </c>
      <c r="CZ57">
        <v>2004</v>
      </c>
      <c r="DA57" s="7">
        <f t="shared" si="9"/>
        <v>14.54702902500645</v>
      </c>
    </row>
    <row r="58" spans="1:105" hidden="1" x14ac:dyDescent="0.3">
      <c r="A58">
        <v>2005</v>
      </c>
      <c r="B58" s="204">
        <f t="shared" si="45"/>
        <v>4.3748793139805857E-15</v>
      </c>
      <c r="C58" s="204">
        <f t="shared" si="45"/>
        <v>3.6688049936272885E-14</v>
      </c>
      <c r="D58" s="204">
        <f t="shared" si="45"/>
        <v>2.7939667242202584E-13</v>
      </c>
      <c r="E58" s="204">
        <f t="shared" si="45"/>
        <v>1.0888536516618435E-12</v>
      </c>
      <c r="F58" s="204">
        <f t="shared" si="45"/>
        <v>6.2061719096618879E-12</v>
      </c>
      <c r="G58" s="204">
        <f t="shared" si="45"/>
        <v>4.3409391927751583E-11</v>
      </c>
      <c r="H58" s="204">
        <f t="shared" si="45"/>
        <v>1.9341953071631829E-10</v>
      </c>
      <c r="I58" s="204">
        <f t="shared" si="45"/>
        <v>8.0628949280738608E-10</v>
      </c>
      <c r="J58" s="204">
        <f t="shared" si="45"/>
        <v>2.4867002171448962E-9</v>
      </c>
      <c r="K58" s="204">
        <f t="shared" si="45"/>
        <v>1.1160140866644191E-8</v>
      </c>
      <c r="L58" s="204">
        <f t="shared" si="46"/>
        <v>5.2436783777746389E-8</v>
      </c>
      <c r="M58" s="204">
        <f t="shared" si="46"/>
        <v>1.5414391022072178E-7</v>
      </c>
      <c r="N58" s="204">
        <f t="shared" si="46"/>
        <v>4.4359939045727533E-7</v>
      </c>
      <c r="O58" s="204">
        <f t="shared" si="46"/>
        <v>1.0471950722053263E-6</v>
      </c>
      <c r="P58" s="204">
        <f t="shared" si="46"/>
        <v>4.5631681837087888E-6</v>
      </c>
      <c r="Q58" s="204">
        <f t="shared" si="46"/>
        <v>1.1793553517830214E-5</v>
      </c>
      <c r="R58" s="204">
        <f t="shared" si="46"/>
        <v>2.6207146374887785E-5</v>
      </c>
      <c r="S58" s="204">
        <f t="shared" si="46"/>
        <v>6.2949990095357124E-5</v>
      </c>
      <c r="T58" s="204">
        <f t="shared" si="46"/>
        <v>1.9856841971250251E-4</v>
      </c>
      <c r="U58" s="204">
        <f t="shared" si="46"/>
        <v>6.0607588205819837E-4</v>
      </c>
      <c r="V58" s="204">
        <f t="shared" si="47"/>
        <v>1.4162507380825232E-3</v>
      </c>
      <c r="W58" s="204">
        <f t="shared" si="47"/>
        <v>2.3133435979008879E-3</v>
      </c>
      <c r="X58" s="204">
        <f t="shared" si="47"/>
        <v>5.8647316224195792E-3</v>
      </c>
      <c r="Y58" s="204">
        <f t="shared" si="47"/>
        <v>1.1459608760065368E-2</v>
      </c>
      <c r="Z58" s="204">
        <f t="shared" si="47"/>
        <v>1.9492342290073288E-2</v>
      </c>
      <c r="AA58" s="204">
        <f t="shared" si="47"/>
        <v>2.3592419213468187E-2</v>
      </c>
      <c r="AB58" s="204">
        <f t="shared" si="47"/>
        <v>5.4560315234089961E-2</v>
      </c>
      <c r="AC58" s="204">
        <f t="shared" si="47"/>
        <v>7.1369659663739773E-2</v>
      </c>
      <c r="AD58" s="204">
        <f t="shared" si="47"/>
        <v>0.12812338635218284</v>
      </c>
      <c r="AE58" s="204">
        <f t="shared" si="47"/>
        <v>0.24652836689602056</v>
      </c>
      <c r="AF58" s="204">
        <f t="shared" si="48"/>
        <v>0.29326742333542638</v>
      </c>
      <c r="AG58" s="204">
        <f t="shared" si="48"/>
        <v>0.33516554814964733</v>
      </c>
      <c r="AH58" s="204">
        <f t="shared" si="48"/>
        <v>0.25777512103480943</v>
      </c>
      <c r="AI58" s="204">
        <f t="shared" si="48"/>
        <v>0.45299422152053009</v>
      </c>
      <c r="AJ58" s="204">
        <f t="shared" si="48"/>
        <v>0.64043088602212483</v>
      </c>
      <c r="AK58" s="204">
        <f t="shared" si="48"/>
        <v>0.74886330548310132</v>
      </c>
      <c r="AL58" s="204">
        <f t="shared" si="48"/>
        <v>0.90225081562282228</v>
      </c>
      <c r="AM58" s="204">
        <f t="shared" si="48"/>
        <v>0.84399299144723849</v>
      </c>
      <c r="AN58" s="204">
        <f t="shared" si="48"/>
        <v>1.2574126459110182</v>
      </c>
      <c r="AO58" s="204">
        <f t="shared" si="48"/>
        <v>1.1986823973766534</v>
      </c>
      <c r="AP58" s="204">
        <f t="shared" si="49"/>
        <v>1.2812624587989538</v>
      </c>
      <c r="AQ58" s="204">
        <f t="shared" si="49"/>
        <v>1.38504165514051</v>
      </c>
      <c r="AR58" s="204">
        <f t="shared" si="49"/>
        <v>1.1486121640398477</v>
      </c>
      <c r="AS58" s="204">
        <f t="shared" si="49"/>
        <v>0.94035147276945219</v>
      </c>
      <c r="AT58" s="204">
        <f t="shared" si="49"/>
        <v>0.66421146333051662</v>
      </c>
      <c r="AU58" s="204">
        <f t="shared" si="49"/>
        <v>0.49604206350085805</v>
      </c>
      <c r="AV58" s="204">
        <f t="shared" si="49"/>
        <v>0.33485325913314745</v>
      </c>
      <c r="AW58" s="204">
        <f t="shared" si="49"/>
        <v>0.25326474319359121</v>
      </c>
      <c r="AX58" s="204">
        <f t="shared" si="49"/>
        <v>0.18396706930755127</v>
      </c>
      <c r="AY58" s="204">
        <f t="shared" si="49"/>
        <v>0.12833877342605499</v>
      </c>
      <c r="AZ58" s="204">
        <f t="shared" si="50"/>
        <v>8.9570242909860293E-2</v>
      </c>
      <c r="BA58" s="204">
        <f t="shared" si="50"/>
        <v>5.7642401252410887E-2</v>
      </c>
      <c r="BB58" s="204">
        <f t="shared" si="50"/>
        <v>3.5627958512841937E-2</v>
      </c>
      <c r="BC58" s="204">
        <f t="shared" si="50"/>
        <v>2.1150284516012054E-2</v>
      </c>
      <c r="BD58" s="204">
        <f t="shared" si="50"/>
        <v>1.2059336519409065E-2</v>
      </c>
      <c r="BE58" s="204">
        <f t="shared" si="50"/>
        <v>6.6041627268777544E-3</v>
      </c>
      <c r="BF58" s="204">
        <f t="shared" si="50"/>
        <v>0</v>
      </c>
      <c r="BG58" s="204">
        <f t="shared" si="50"/>
        <v>0</v>
      </c>
      <c r="BH58" s="204">
        <f t="shared" si="50"/>
        <v>0</v>
      </c>
      <c r="BI58" s="204">
        <f t="shared" si="50"/>
        <v>0</v>
      </c>
      <c r="BJ58" s="204">
        <f t="shared" si="51"/>
        <v>0</v>
      </c>
      <c r="BK58" s="204">
        <f t="shared" si="51"/>
        <v>0</v>
      </c>
      <c r="BL58" s="204">
        <f t="shared" si="51"/>
        <v>0</v>
      </c>
      <c r="BM58" s="204">
        <f t="shared" si="51"/>
        <v>0</v>
      </c>
      <c r="BN58" s="204">
        <f t="shared" si="51"/>
        <v>0</v>
      </c>
      <c r="BO58" s="204">
        <f t="shared" si="51"/>
        <v>0</v>
      </c>
      <c r="BP58" s="204">
        <f t="shared" si="51"/>
        <v>0</v>
      </c>
      <c r="BQ58" s="204">
        <f t="shared" si="51"/>
        <v>0</v>
      </c>
      <c r="BR58" s="204">
        <f t="shared" si="51"/>
        <v>0</v>
      </c>
      <c r="BS58" s="204">
        <f t="shared" si="51"/>
        <v>0</v>
      </c>
      <c r="BT58">
        <f t="shared" si="44"/>
        <v>0</v>
      </c>
      <c r="BU58">
        <f t="shared" si="44"/>
        <v>0</v>
      </c>
      <c r="BV58">
        <f t="shared" si="44"/>
        <v>0</v>
      </c>
      <c r="BW58">
        <f t="shared" si="44"/>
        <v>0</v>
      </c>
      <c r="BX58">
        <f t="shared" si="44"/>
        <v>0</v>
      </c>
      <c r="BY58">
        <f t="shared" si="44"/>
        <v>0</v>
      </c>
      <c r="BZ58">
        <f t="shared" si="44"/>
        <v>0</v>
      </c>
      <c r="CA58">
        <f t="shared" si="44"/>
        <v>0</v>
      </c>
      <c r="CB58">
        <f t="shared" si="44"/>
        <v>0</v>
      </c>
      <c r="CC58">
        <f t="shared" si="44"/>
        <v>0</v>
      </c>
      <c r="CD58">
        <f t="shared" si="44"/>
        <v>0</v>
      </c>
      <c r="CE58">
        <f t="shared" si="44"/>
        <v>0</v>
      </c>
      <c r="CF58">
        <f t="shared" si="44"/>
        <v>0</v>
      </c>
      <c r="CG58">
        <f t="shared" si="44"/>
        <v>0</v>
      </c>
      <c r="CH58">
        <f t="shared" si="44"/>
        <v>0</v>
      </c>
      <c r="CI58">
        <f t="shared" si="44"/>
        <v>0</v>
      </c>
      <c r="CJ58">
        <f t="shared" si="43"/>
        <v>0</v>
      </c>
      <c r="CK58">
        <f t="shared" si="43"/>
        <v>0</v>
      </c>
      <c r="CL58">
        <f t="shared" si="43"/>
        <v>0</v>
      </c>
      <c r="CM58">
        <f t="shared" si="43"/>
        <v>0</v>
      </c>
      <c r="CN58">
        <f t="shared" si="43"/>
        <v>0</v>
      </c>
      <c r="CO58">
        <f t="shared" si="43"/>
        <v>0</v>
      </c>
      <c r="CP58">
        <f t="shared" si="43"/>
        <v>0</v>
      </c>
      <c r="CQ58">
        <f t="shared" si="43"/>
        <v>0</v>
      </c>
      <c r="CR58">
        <f t="shared" si="43"/>
        <v>0</v>
      </c>
      <c r="CS58">
        <f t="shared" si="43"/>
        <v>0</v>
      </c>
      <c r="CT58">
        <f t="shared" si="43"/>
        <v>0</v>
      </c>
      <c r="CU58">
        <f t="shared" si="43"/>
        <v>0</v>
      </c>
      <c r="CV58">
        <f t="shared" si="43"/>
        <v>0</v>
      </c>
      <c r="CW58">
        <f t="shared" si="43"/>
        <v>0</v>
      </c>
      <c r="CX58">
        <f t="shared" si="43"/>
        <v>0</v>
      </c>
      <c r="CZ58">
        <v>2005</v>
      </c>
      <c r="DA58" s="7">
        <f t="shared" si="9"/>
        <v>14.535067159581983</v>
      </c>
    </row>
    <row r="59" spans="1:105" hidden="1" x14ac:dyDescent="0.3">
      <c r="A59">
        <v>2006</v>
      </c>
      <c r="B59" s="204">
        <f t="shared" si="45"/>
        <v>9.0111619633166272E-16</v>
      </c>
      <c r="C59" s="204">
        <f t="shared" si="45"/>
        <v>7.8652245545461553E-15</v>
      </c>
      <c r="D59" s="204">
        <f t="shared" si="45"/>
        <v>6.2341824262465234E-14</v>
      </c>
      <c r="E59" s="204">
        <f t="shared" si="45"/>
        <v>2.528713157878408E-13</v>
      </c>
      <c r="F59" s="204">
        <f t="shared" si="45"/>
        <v>1.5001187418379239E-12</v>
      </c>
      <c r="G59" s="204">
        <f t="shared" si="45"/>
        <v>1.0920872010387589E-11</v>
      </c>
      <c r="H59" s="204">
        <f t="shared" si="45"/>
        <v>5.0646066336907269E-11</v>
      </c>
      <c r="I59" s="204">
        <f t="shared" si="45"/>
        <v>2.197395211792829E-10</v>
      </c>
      <c r="J59" s="204">
        <f t="shared" si="45"/>
        <v>7.0536252929100223E-10</v>
      </c>
      <c r="K59" s="204">
        <f t="shared" si="45"/>
        <v>3.2948102509548686E-9</v>
      </c>
      <c r="L59" s="204">
        <f t="shared" si="46"/>
        <v>1.6112708775526177E-8</v>
      </c>
      <c r="M59" s="204">
        <f t="shared" si="46"/>
        <v>4.9298154585731289E-8</v>
      </c>
      <c r="N59" s="204">
        <f t="shared" si="46"/>
        <v>1.4766140982932132E-7</v>
      </c>
      <c r="O59" s="204">
        <f t="shared" si="46"/>
        <v>3.6280681731453917E-7</v>
      </c>
      <c r="P59" s="204">
        <f t="shared" si="46"/>
        <v>1.6454553582041631E-6</v>
      </c>
      <c r="Q59" s="204">
        <f t="shared" si="46"/>
        <v>4.426251530139644E-6</v>
      </c>
      <c r="R59" s="204">
        <f t="shared" si="46"/>
        <v>1.0237240859346315E-5</v>
      </c>
      <c r="S59" s="204">
        <f t="shared" si="46"/>
        <v>2.5593556053743513E-5</v>
      </c>
      <c r="T59" s="204">
        <f t="shared" si="46"/>
        <v>8.4026625968087164E-5</v>
      </c>
      <c r="U59" s="204">
        <f t="shared" si="46"/>
        <v>2.6693500349107515E-4</v>
      </c>
      <c r="V59" s="204">
        <f t="shared" si="47"/>
        <v>6.4921785185248818E-4</v>
      </c>
      <c r="W59" s="204">
        <f t="shared" si="47"/>
        <v>1.1037284219400109E-3</v>
      </c>
      <c r="X59" s="204">
        <f t="shared" si="47"/>
        <v>2.9123395343743095E-3</v>
      </c>
      <c r="Y59" s="204">
        <f t="shared" si="47"/>
        <v>5.9229140803925611E-3</v>
      </c>
      <c r="Z59" s="204">
        <f t="shared" si="47"/>
        <v>1.0485797110636354E-2</v>
      </c>
      <c r="AA59" s="204">
        <f t="shared" si="47"/>
        <v>1.3209356980947036E-2</v>
      </c>
      <c r="AB59" s="204">
        <f t="shared" si="47"/>
        <v>3.1794928351639926E-2</v>
      </c>
      <c r="AC59" s="204">
        <f t="shared" si="47"/>
        <v>4.3287886759314186E-2</v>
      </c>
      <c r="AD59" s="204">
        <f t="shared" si="47"/>
        <v>8.0882198411098366E-2</v>
      </c>
      <c r="AE59" s="204">
        <f t="shared" si="47"/>
        <v>0.16198067946322975</v>
      </c>
      <c r="AF59" s="204">
        <f t="shared" si="48"/>
        <v>0.20055427339824128</v>
      </c>
      <c r="AG59" s="204">
        <f t="shared" si="48"/>
        <v>0.23856089038538145</v>
      </c>
      <c r="AH59" s="204">
        <f t="shared" si="48"/>
        <v>0.19096450650102198</v>
      </c>
      <c r="AI59" s="204">
        <f t="shared" si="48"/>
        <v>0.34928191286325672</v>
      </c>
      <c r="AJ59" s="204">
        <f t="shared" si="48"/>
        <v>0.5139578248285207</v>
      </c>
      <c r="AK59" s="204">
        <f t="shared" si="48"/>
        <v>0.625503211489014</v>
      </c>
      <c r="AL59" s="204">
        <f t="shared" si="48"/>
        <v>0.78437917695699011</v>
      </c>
      <c r="AM59" s="204">
        <f t="shared" si="48"/>
        <v>0.76367643922156492</v>
      </c>
      <c r="AN59" s="204">
        <f t="shared" si="48"/>
        <v>1.1841866339993261</v>
      </c>
      <c r="AO59" s="204">
        <f t="shared" si="48"/>
        <v>1.1749468956247564</v>
      </c>
      <c r="AP59" s="204">
        <f t="shared" si="49"/>
        <v>1.3071456773926688</v>
      </c>
      <c r="AQ59" s="204">
        <f t="shared" si="49"/>
        <v>1.470687847915868</v>
      </c>
      <c r="AR59" s="204">
        <f t="shared" si="49"/>
        <v>1.2694127598447749</v>
      </c>
      <c r="AS59" s="204">
        <f t="shared" si="49"/>
        <v>1.0816616608435061</v>
      </c>
      <c r="AT59" s="204">
        <f t="shared" si="49"/>
        <v>0.79520549668384011</v>
      </c>
      <c r="AU59" s="204">
        <f t="shared" si="49"/>
        <v>0.61810647272096708</v>
      </c>
      <c r="AV59" s="204">
        <f t="shared" si="49"/>
        <v>0.43428126638786912</v>
      </c>
      <c r="AW59" s="204">
        <f t="shared" si="49"/>
        <v>0.34187164424834371</v>
      </c>
      <c r="AX59" s="204">
        <f t="shared" si="49"/>
        <v>0.25846409076668986</v>
      </c>
      <c r="AY59" s="204">
        <f t="shared" si="49"/>
        <v>0.18766781060781071</v>
      </c>
      <c r="AZ59" s="204">
        <f t="shared" si="50"/>
        <v>0.13632246623622996</v>
      </c>
      <c r="BA59" s="204">
        <f t="shared" si="50"/>
        <v>9.1309828256557368E-2</v>
      </c>
      <c r="BB59" s="204">
        <f t="shared" si="50"/>
        <v>5.8740573031744243E-2</v>
      </c>
      <c r="BC59" s="204">
        <f t="shared" si="50"/>
        <v>3.6294033366638799E-2</v>
      </c>
      <c r="BD59" s="204">
        <f t="shared" si="50"/>
        <v>2.1538438473012435E-2</v>
      </c>
      <c r="BE59" s="204">
        <f t="shared" si="50"/>
        <v>1.2276663285909475E-2</v>
      </c>
      <c r="BF59" s="204">
        <f t="shared" si="50"/>
        <v>6.7236651479761793E-3</v>
      </c>
      <c r="BG59" s="204">
        <f t="shared" si="50"/>
        <v>0</v>
      </c>
      <c r="BH59" s="204">
        <f t="shared" si="50"/>
        <v>0</v>
      </c>
      <c r="BI59" s="204">
        <f t="shared" si="50"/>
        <v>0</v>
      </c>
      <c r="BJ59" s="204">
        <f t="shared" si="51"/>
        <v>0</v>
      </c>
      <c r="BK59" s="204">
        <f t="shared" si="51"/>
        <v>0</v>
      </c>
      <c r="BL59" s="204">
        <f t="shared" si="51"/>
        <v>0</v>
      </c>
      <c r="BM59" s="204">
        <f t="shared" si="51"/>
        <v>0</v>
      </c>
      <c r="BN59" s="204">
        <f t="shared" si="51"/>
        <v>0</v>
      </c>
      <c r="BO59" s="204">
        <f t="shared" si="51"/>
        <v>0</v>
      </c>
      <c r="BP59" s="204">
        <f t="shared" si="51"/>
        <v>0</v>
      </c>
      <c r="BQ59" s="204">
        <f t="shared" si="51"/>
        <v>0</v>
      </c>
      <c r="BR59" s="204">
        <f t="shared" si="51"/>
        <v>0</v>
      </c>
      <c r="BS59" s="204">
        <f t="shared" si="51"/>
        <v>0</v>
      </c>
      <c r="BT59">
        <f t="shared" si="44"/>
        <v>0</v>
      </c>
      <c r="BU59">
        <f t="shared" si="44"/>
        <v>0</v>
      </c>
      <c r="BV59">
        <f t="shared" si="44"/>
        <v>0</v>
      </c>
      <c r="BW59">
        <f t="shared" si="44"/>
        <v>0</v>
      </c>
      <c r="BX59">
        <f t="shared" si="44"/>
        <v>0</v>
      </c>
      <c r="BY59">
        <f t="shared" si="44"/>
        <v>0</v>
      </c>
      <c r="BZ59">
        <f t="shared" si="44"/>
        <v>0</v>
      </c>
      <c r="CA59">
        <f t="shared" si="44"/>
        <v>0</v>
      </c>
      <c r="CB59">
        <f t="shared" si="44"/>
        <v>0</v>
      </c>
      <c r="CC59">
        <f t="shared" si="44"/>
        <v>0</v>
      </c>
      <c r="CD59">
        <f t="shared" si="44"/>
        <v>0</v>
      </c>
      <c r="CE59">
        <f t="shared" si="44"/>
        <v>0</v>
      </c>
      <c r="CF59">
        <f t="shared" si="44"/>
        <v>0</v>
      </c>
      <c r="CG59">
        <f t="shared" si="44"/>
        <v>0</v>
      </c>
      <c r="CH59">
        <f t="shared" si="44"/>
        <v>0</v>
      </c>
      <c r="CI59">
        <f t="shared" si="44"/>
        <v>0</v>
      </c>
      <c r="CJ59">
        <f t="shared" si="43"/>
        <v>0</v>
      </c>
      <c r="CK59">
        <f t="shared" si="43"/>
        <v>0</v>
      </c>
      <c r="CL59">
        <f t="shared" si="43"/>
        <v>0</v>
      </c>
      <c r="CM59">
        <f t="shared" si="43"/>
        <v>0</v>
      </c>
      <c r="CN59">
        <f t="shared" si="43"/>
        <v>0</v>
      </c>
      <c r="CO59">
        <f t="shared" si="43"/>
        <v>0</v>
      </c>
      <c r="CP59">
        <f t="shared" si="43"/>
        <v>0</v>
      </c>
      <c r="CQ59">
        <f t="shared" si="43"/>
        <v>0</v>
      </c>
      <c r="CR59">
        <f t="shared" si="43"/>
        <v>0</v>
      </c>
      <c r="CS59">
        <f t="shared" si="43"/>
        <v>0</v>
      </c>
      <c r="CT59">
        <f t="shared" si="43"/>
        <v>0</v>
      </c>
      <c r="CU59">
        <f t="shared" si="43"/>
        <v>0</v>
      </c>
      <c r="CV59">
        <f t="shared" si="43"/>
        <v>0</v>
      </c>
      <c r="CW59">
        <f t="shared" si="43"/>
        <v>0</v>
      </c>
      <c r="CX59">
        <f t="shared" si="43"/>
        <v>0</v>
      </c>
      <c r="CZ59">
        <v>2006</v>
      </c>
      <c r="DA59" s="7">
        <f t="shared" si="9"/>
        <v>14.506344651739562</v>
      </c>
    </row>
    <row r="60" spans="1:105" hidden="1" x14ac:dyDescent="0.3">
      <c r="A60">
        <v>2007</v>
      </c>
      <c r="B60" s="204">
        <f t="shared" si="45"/>
        <v>1.7832972297721165E-16</v>
      </c>
      <c r="C60" s="204">
        <f t="shared" si="45"/>
        <v>1.6200404000261025E-15</v>
      </c>
      <c r="D60" s="204">
        <f t="shared" si="45"/>
        <v>1.3364908950354404E-14</v>
      </c>
      <c r="E60" s="204">
        <f t="shared" si="45"/>
        <v>5.6423217188685282E-14</v>
      </c>
      <c r="F60" s="204">
        <f t="shared" si="45"/>
        <v>3.4838198825673194E-13</v>
      </c>
      <c r="G60" s="204">
        <f t="shared" si="45"/>
        <v>2.6397278416491934E-12</v>
      </c>
      <c r="H60" s="204">
        <f t="shared" si="45"/>
        <v>1.2741464087207542E-11</v>
      </c>
      <c r="I60" s="204">
        <f t="shared" si="45"/>
        <v>5.7537841836710047E-11</v>
      </c>
      <c r="J60" s="204">
        <f t="shared" si="45"/>
        <v>1.9223371484668427E-10</v>
      </c>
      <c r="K60" s="204">
        <f t="shared" si="45"/>
        <v>9.3458619423606612E-10</v>
      </c>
      <c r="L60" s="204">
        <f t="shared" si="46"/>
        <v>4.756957701396609E-9</v>
      </c>
      <c r="M60" s="204">
        <f t="shared" si="46"/>
        <v>1.5148274756467088E-8</v>
      </c>
      <c r="N60" s="204">
        <f t="shared" si="46"/>
        <v>4.7224927651629799E-8</v>
      </c>
      <c r="O60" s="204">
        <f t="shared" si="46"/>
        <v>1.2076789845254229E-7</v>
      </c>
      <c r="P60" s="204">
        <f t="shared" si="46"/>
        <v>5.7007756948855802E-7</v>
      </c>
      <c r="Q60" s="204">
        <f t="shared" si="46"/>
        <v>1.5960839057016993E-6</v>
      </c>
      <c r="R60" s="204">
        <f t="shared" si="46"/>
        <v>3.842150116127709E-6</v>
      </c>
      <c r="S60" s="204">
        <f t="shared" si="46"/>
        <v>9.9975554004007895E-6</v>
      </c>
      <c r="T60" s="204">
        <f t="shared" si="46"/>
        <v>3.4162676728995903E-5</v>
      </c>
      <c r="U60" s="204">
        <f t="shared" si="46"/>
        <v>1.1295677192077876E-4</v>
      </c>
      <c r="V60" s="204">
        <f t="shared" si="47"/>
        <v>2.8593609262622205E-4</v>
      </c>
      <c r="W60" s="204">
        <f t="shared" si="47"/>
        <v>5.0595574346572907E-4</v>
      </c>
      <c r="X60" s="204">
        <f t="shared" si="47"/>
        <v>1.389517718572034E-3</v>
      </c>
      <c r="Y60" s="204">
        <f t="shared" si="47"/>
        <v>2.9412320879421533E-3</v>
      </c>
      <c r="Z60" s="204">
        <f t="shared" si="47"/>
        <v>5.4195982298416122E-3</v>
      </c>
      <c r="AA60" s="204">
        <f t="shared" si="47"/>
        <v>7.1059001121028332E-3</v>
      </c>
      <c r="AB60" s="204">
        <f t="shared" si="47"/>
        <v>1.7801928449147172E-2</v>
      </c>
      <c r="AC60" s="204">
        <f t="shared" si="47"/>
        <v>2.5225940357953537E-2</v>
      </c>
      <c r="AD60" s="204">
        <f t="shared" si="47"/>
        <v>4.9057533161291571E-2</v>
      </c>
      <c r="AE60" s="204">
        <f t="shared" si="47"/>
        <v>0.10225575383323658</v>
      </c>
      <c r="AF60" s="204">
        <f t="shared" si="48"/>
        <v>0.13177354753663381</v>
      </c>
      <c r="AG60" s="204">
        <f t="shared" si="48"/>
        <v>0.16314258668190137</v>
      </c>
      <c r="AH60" s="204">
        <f t="shared" si="48"/>
        <v>0.13592286842843487</v>
      </c>
      <c r="AI60" s="204">
        <f t="shared" si="48"/>
        <v>0.25875440520366461</v>
      </c>
      <c r="AJ60" s="204">
        <f t="shared" si="48"/>
        <v>0.39628799587018237</v>
      </c>
      <c r="AK60" s="204">
        <f t="shared" si="48"/>
        <v>0.50197808540583355</v>
      </c>
      <c r="AL60" s="204">
        <f t="shared" si="48"/>
        <v>0.65516856096346476</v>
      </c>
      <c r="AM60" s="204">
        <f t="shared" si="48"/>
        <v>0.66390840161730313</v>
      </c>
      <c r="AN60" s="204">
        <f t="shared" si="48"/>
        <v>1.071496376380644</v>
      </c>
      <c r="AO60" s="204">
        <f t="shared" si="48"/>
        <v>1.1065233151443097</v>
      </c>
      <c r="AP60" s="204">
        <f t="shared" si="49"/>
        <v>1.2812624587989538</v>
      </c>
      <c r="AQ60" s="204">
        <f t="shared" si="49"/>
        <v>1.5003977132048345</v>
      </c>
      <c r="AR60" s="204">
        <f t="shared" si="49"/>
        <v>1.3479088610541898</v>
      </c>
      <c r="AS60" s="204">
        <f t="shared" si="49"/>
        <v>1.1954210107616476</v>
      </c>
      <c r="AT60" s="204">
        <f t="shared" si="49"/>
        <v>0.91470404754266887</v>
      </c>
      <c r="AU60" s="204">
        <f t="shared" si="49"/>
        <v>0.74000780139951927</v>
      </c>
      <c r="AV60" s="204">
        <f t="shared" si="49"/>
        <v>0.54114778057594326</v>
      </c>
      <c r="AW60" s="204">
        <f t="shared" si="49"/>
        <v>0.44338362120357433</v>
      </c>
      <c r="AX60" s="204">
        <f t="shared" si="49"/>
        <v>0.34889002936353986</v>
      </c>
      <c r="AY60" s="204">
        <f t="shared" si="49"/>
        <v>0.26366343833978856</v>
      </c>
      <c r="AZ60" s="204">
        <f t="shared" si="50"/>
        <v>0.19934224157090638</v>
      </c>
      <c r="BA60" s="204">
        <f t="shared" si="50"/>
        <v>0.1389700482566204</v>
      </c>
      <c r="BB60" s="204">
        <f t="shared" si="50"/>
        <v>9.3049413603254444E-2</v>
      </c>
      <c r="BC60" s="204">
        <f t="shared" si="50"/>
        <v>5.9838744811077607E-2</v>
      </c>
      <c r="BD60" s="204">
        <f t="shared" si="50"/>
        <v>3.6960108220435654E-2</v>
      </c>
      <c r="BE60" s="204">
        <f t="shared" si="50"/>
        <v>2.1926592430012815E-2</v>
      </c>
      <c r="BF60" s="204">
        <f t="shared" si="50"/>
        <v>1.2498809687557868E-2</v>
      </c>
      <c r="BG60" s="204">
        <f t="shared" si="50"/>
        <v>6.8431675690746041E-3</v>
      </c>
      <c r="BH60" s="204">
        <f t="shared" si="50"/>
        <v>0</v>
      </c>
      <c r="BI60" s="204">
        <f t="shared" si="50"/>
        <v>0</v>
      </c>
      <c r="BJ60" s="204">
        <f t="shared" si="51"/>
        <v>0</v>
      </c>
      <c r="BK60" s="204">
        <f t="shared" si="51"/>
        <v>0</v>
      </c>
      <c r="BL60" s="204">
        <f t="shared" si="51"/>
        <v>0</v>
      </c>
      <c r="BM60" s="204">
        <f t="shared" si="51"/>
        <v>0</v>
      </c>
      <c r="BN60" s="204">
        <f t="shared" si="51"/>
        <v>0</v>
      </c>
      <c r="BO60" s="204">
        <f t="shared" si="51"/>
        <v>0</v>
      </c>
      <c r="BP60" s="204">
        <f t="shared" si="51"/>
        <v>0</v>
      </c>
      <c r="BQ60" s="204">
        <f t="shared" si="51"/>
        <v>0</v>
      </c>
      <c r="BR60" s="204">
        <f t="shared" si="51"/>
        <v>0</v>
      </c>
      <c r="BS60" s="204">
        <f t="shared" si="51"/>
        <v>0</v>
      </c>
      <c r="BT60">
        <f t="shared" si="44"/>
        <v>0</v>
      </c>
      <c r="BU60">
        <f t="shared" si="44"/>
        <v>0</v>
      </c>
      <c r="BV60">
        <f t="shared" si="44"/>
        <v>0</v>
      </c>
      <c r="BW60">
        <f t="shared" si="44"/>
        <v>0</v>
      </c>
      <c r="BX60">
        <f t="shared" si="44"/>
        <v>0</v>
      </c>
      <c r="BY60">
        <f t="shared" si="44"/>
        <v>0</v>
      </c>
      <c r="BZ60">
        <f t="shared" si="44"/>
        <v>0</v>
      </c>
      <c r="CA60">
        <f t="shared" si="44"/>
        <v>0</v>
      </c>
      <c r="CB60">
        <f t="shared" si="44"/>
        <v>0</v>
      </c>
      <c r="CC60">
        <f t="shared" si="44"/>
        <v>0</v>
      </c>
      <c r="CD60">
        <f t="shared" si="44"/>
        <v>0</v>
      </c>
      <c r="CE60">
        <f t="shared" si="44"/>
        <v>0</v>
      </c>
      <c r="CF60">
        <f t="shared" si="44"/>
        <v>0</v>
      </c>
      <c r="CG60">
        <f t="shared" si="44"/>
        <v>0</v>
      </c>
      <c r="CH60">
        <f t="shared" si="44"/>
        <v>0</v>
      </c>
      <c r="CI60">
        <f t="shared" si="44"/>
        <v>0</v>
      </c>
      <c r="CJ60">
        <f t="shared" si="43"/>
        <v>0</v>
      </c>
      <c r="CK60">
        <f t="shared" si="43"/>
        <v>0</v>
      </c>
      <c r="CL60">
        <f t="shared" si="43"/>
        <v>0</v>
      </c>
      <c r="CM60">
        <f t="shared" si="43"/>
        <v>0</v>
      </c>
      <c r="CN60">
        <f t="shared" si="43"/>
        <v>0</v>
      </c>
      <c r="CO60">
        <f t="shared" si="43"/>
        <v>0</v>
      </c>
      <c r="CP60">
        <f t="shared" si="43"/>
        <v>0</v>
      </c>
      <c r="CQ60">
        <f t="shared" si="43"/>
        <v>0</v>
      </c>
      <c r="CR60">
        <f t="shared" si="43"/>
        <v>0</v>
      </c>
      <c r="CS60">
        <f t="shared" si="43"/>
        <v>0</v>
      </c>
      <c r="CT60">
        <f t="shared" si="43"/>
        <v>0</v>
      </c>
      <c r="CU60">
        <f t="shared" si="43"/>
        <v>0</v>
      </c>
      <c r="CV60">
        <f t="shared" si="43"/>
        <v>0</v>
      </c>
      <c r="CW60">
        <f t="shared" si="43"/>
        <v>0</v>
      </c>
      <c r="CX60">
        <f t="shared" si="43"/>
        <v>0</v>
      </c>
      <c r="CZ60">
        <v>2007</v>
      </c>
      <c r="DA60" s="7">
        <f t="shared" si="9"/>
        <v>14.443324641826013</v>
      </c>
    </row>
    <row r="61" spans="1:105" hidden="1" x14ac:dyDescent="0.3">
      <c r="A61">
        <v>2008</v>
      </c>
      <c r="B61" s="204">
        <f t="shared" si="45"/>
        <v>3.3907431648673581E-17</v>
      </c>
      <c r="C61" s="204">
        <f t="shared" si="45"/>
        <v>3.2060388762806522E-16</v>
      </c>
      <c r="D61" s="204">
        <f t="shared" si="45"/>
        <v>2.7528384335485696E-15</v>
      </c>
      <c r="E61" s="204">
        <f t="shared" si="45"/>
        <v>1.2096071446963954E-14</v>
      </c>
      <c r="F61" s="204">
        <f t="shared" si="45"/>
        <v>7.7734528832553278E-14</v>
      </c>
      <c r="G61" s="204">
        <f t="shared" si="45"/>
        <v>6.1304056024503487E-13</v>
      </c>
      <c r="H61" s="204">
        <f t="shared" si="45"/>
        <v>3.0797904656682613E-12</v>
      </c>
      <c r="I61" s="204">
        <f t="shared" si="45"/>
        <v>1.4475286995460599E-11</v>
      </c>
      <c r="J61" s="204">
        <f t="shared" si="45"/>
        <v>5.0335565587709786E-11</v>
      </c>
      <c r="K61" s="204">
        <f t="shared" si="45"/>
        <v>2.5470445125999065E-10</v>
      </c>
      <c r="L61" s="204">
        <f t="shared" si="46"/>
        <v>1.3493302058902388E-9</v>
      </c>
      <c r="M61" s="204">
        <f t="shared" si="46"/>
        <v>4.4722276849625985E-9</v>
      </c>
      <c r="N61" s="204">
        <f t="shared" si="46"/>
        <v>1.4511216199322492E-8</v>
      </c>
      <c r="O61" s="204">
        <f t="shared" si="46"/>
        <v>3.8623871149902707E-8</v>
      </c>
      <c r="P61" s="204">
        <f t="shared" si="46"/>
        <v>1.8976233834762426E-7</v>
      </c>
      <c r="Q61" s="204">
        <f t="shared" si="46"/>
        <v>5.5297254290464492E-7</v>
      </c>
      <c r="R61" s="204">
        <f t="shared" si="46"/>
        <v>1.3854598912610553E-6</v>
      </c>
      <c r="S61" s="204">
        <f t="shared" si="46"/>
        <v>3.7521935031521619E-6</v>
      </c>
      <c r="T61" s="204">
        <f t="shared" si="46"/>
        <v>1.3344892460700573E-5</v>
      </c>
      <c r="U61" s="204">
        <f t="shared" si="46"/>
        <v>4.5924796325227631E-5</v>
      </c>
      <c r="V61" s="204">
        <f t="shared" si="47"/>
        <v>1.2099731236551265E-4</v>
      </c>
      <c r="W61" s="204">
        <f t="shared" si="47"/>
        <v>2.2283892520142393E-4</v>
      </c>
      <c r="X61" s="204">
        <f t="shared" si="47"/>
        <v>6.3696327500854008E-4</v>
      </c>
      <c r="Y61" s="204">
        <f t="shared" si="47"/>
        <v>1.4033027579341893E-3</v>
      </c>
      <c r="Z61" s="204">
        <f t="shared" si="47"/>
        <v>2.6912928333932794E-3</v>
      </c>
      <c r="AA61" s="204">
        <f t="shared" si="47"/>
        <v>3.6726939557050701E-3</v>
      </c>
      <c r="AB61" s="204">
        <f t="shared" si="47"/>
        <v>9.5764483876771035E-3</v>
      </c>
      <c r="AC61" s="204">
        <f t="shared" si="47"/>
        <v>1.4123962801494428E-2</v>
      </c>
      <c r="AD61" s="204">
        <f t="shared" si="47"/>
        <v>2.8588191715521741E-2</v>
      </c>
      <c r="AE61" s="204">
        <f t="shared" si="47"/>
        <v>6.2021249831885596E-2</v>
      </c>
      <c r="AF61" s="204">
        <f t="shared" si="48"/>
        <v>8.3186485470306451E-2</v>
      </c>
      <c r="AG61" s="204">
        <f t="shared" si="48"/>
        <v>0.10719231775574548</v>
      </c>
      <c r="AH61" s="204">
        <f t="shared" si="48"/>
        <v>9.2952404347655143E-2</v>
      </c>
      <c r="AI61" s="204">
        <f t="shared" si="48"/>
        <v>0.18417370650805945</v>
      </c>
      <c r="AJ61" s="204">
        <f t="shared" si="48"/>
        <v>0.29357736797807243</v>
      </c>
      <c r="AK61" s="204">
        <f t="shared" si="48"/>
        <v>0.38705099879080596</v>
      </c>
      <c r="AL61" s="204">
        <f t="shared" si="48"/>
        <v>0.52578508600720653</v>
      </c>
      <c r="AM61" s="204">
        <f t="shared" si="48"/>
        <v>0.55454291097660446</v>
      </c>
      <c r="AN61" s="204">
        <f t="shared" si="48"/>
        <v>0.93151419900649146</v>
      </c>
      <c r="AO61" s="204">
        <f t="shared" si="48"/>
        <v>1.0012236994717676</v>
      </c>
      <c r="AP61" s="204">
        <f t="shared" si="49"/>
        <v>1.2066475419098044</v>
      </c>
      <c r="AQ61" s="204">
        <f t="shared" si="49"/>
        <v>1.470687847915868</v>
      </c>
      <c r="AR61" s="204">
        <f t="shared" si="49"/>
        <v>1.3751384262814228</v>
      </c>
      <c r="AS61" s="204">
        <f t="shared" si="49"/>
        <v>1.2693417177349111</v>
      </c>
      <c r="AT61" s="204">
        <f t="shared" si="49"/>
        <v>1.0109043119902423</v>
      </c>
      <c r="AU61" s="204">
        <f t="shared" si="49"/>
        <v>0.85121158489980964</v>
      </c>
      <c r="AV61" s="204">
        <f t="shared" si="49"/>
        <v>0.64787151892035078</v>
      </c>
      <c r="AW61" s="204">
        <f t="shared" si="49"/>
        <v>0.55249001310534351</v>
      </c>
      <c r="AX61" s="204">
        <f t="shared" si="49"/>
        <v>0.45248597601927948</v>
      </c>
      <c r="AY61" s="204">
        <f t="shared" si="49"/>
        <v>0.35590841447873606</v>
      </c>
      <c r="AZ61" s="204">
        <f t="shared" si="50"/>
        <v>0.28006540199259078</v>
      </c>
      <c r="BA61" s="204">
        <f t="shared" si="50"/>
        <v>0.20321375995858645</v>
      </c>
      <c r="BB61" s="204">
        <f t="shared" si="50"/>
        <v>0.14161763027701088</v>
      </c>
      <c r="BC61" s="204">
        <f t="shared" si="50"/>
        <v>9.478899894995152E-2</v>
      </c>
      <c r="BD61" s="204">
        <f t="shared" si="50"/>
        <v>6.0936916590410964E-2</v>
      </c>
      <c r="BE61" s="204">
        <f t="shared" si="50"/>
        <v>3.7626183074232517E-2</v>
      </c>
      <c r="BF61" s="204">
        <f t="shared" si="50"/>
        <v>2.2323354440609684E-2</v>
      </c>
      <c r="BG61" s="204">
        <f t="shared" si="50"/>
        <v>1.2720956089206259E-2</v>
      </c>
      <c r="BH61" s="204">
        <f t="shared" si="50"/>
        <v>6.9626699901730298E-3</v>
      </c>
      <c r="BI61" s="204">
        <f t="shared" si="50"/>
        <v>0</v>
      </c>
      <c r="BJ61" s="204">
        <f t="shared" si="51"/>
        <v>0</v>
      </c>
      <c r="BK61" s="204">
        <f t="shared" si="51"/>
        <v>0</v>
      </c>
      <c r="BL61" s="204">
        <f t="shared" si="51"/>
        <v>0</v>
      </c>
      <c r="BM61" s="204">
        <f t="shared" si="51"/>
        <v>0</v>
      </c>
      <c r="BN61" s="204">
        <f t="shared" si="51"/>
        <v>0</v>
      </c>
      <c r="BO61" s="204">
        <f t="shared" si="51"/>
        <v>0</v>
      </c>
      <c r="BP61" s="204">
        <f t="shared" si="51"/>
        <v>0</v>
      </c>
      <c r="BQ61" s="204">
        <f t="shared" si="51"/>
        <v>0</v>
      </c>
      <c r="BR61" s="204">
        <f t="shared" si="51"/>
        <v>0</v>
      </c>
      <c r="BS61" s="204">
        <f t="shared" si="51"/>
        <v>0</v>
      </c>
      <c r="BT61">
        <f t="shared" si="44"/>
        <v>0</v>
      </c>
      <c r="BU61">
        <f t="shared" si="44"/>
        <v>0</v>
      </c>
      <c r="BV61">
        <f t="shared" si="44"/>
        <v>0</v>
      </c>
      <c r="BW61">
        <f t="shared" si="44"/>
        <v>0</v>
      </c>
      <c r="BX61">
        <f t="shared" si="44"/>
        <v>0</v>
      </c>
      <c r="BY61">
        <f t="shared" si="44"/>
        <v>0</v>
      </c>
      <c r="BZ61">
        <f t="shared" si="44"/>
        <v>0</v>
      </c>
      <c r="CA61">
        <f t="shared" si="44"/>
        <v>0</v>
      </c>
      <c r="CB61">
        <f t="shared" si="44"/>
        <v>0</v>
      </c>
      <c r="CC61">
        <f t="shared" si="44"/>
        <v>0</v>
      </c>
      <c r="CD61">
        <f t="shared" si="44"/>
        <v>0</v>
      </c>
      <c r="CE61">
        <f t="shared" si="44"/>
        <v>0</v>
      </c>
      <c r="CF61">
        <f t="shared" si="44"/>
        <v>0</v>
      </c>
      <c r="CG61">
        <f t="shared" si="44"/>
        <v>0</v>
      </c>
      <c r="CH61">
        <f t="shared" si="44"/>
        <v>0</v>
      </c>
      <c r="CI61">
        <f t="shared" si="44"/>
        <v>0</v>
      </c>
      <c r="CJ61">
        <f t="shared" si="43"/>
        <v>0</v>
      </c>
      <c r="CK61">
        <f t="shared" si="43"/>
        <v>0</v>
      </c>
      <c r="CL61">
        <f t="shared" si="43"/>
        <v>0</v>
      </c>
      <c r="CM61">
        <f t="shared" si="43"/>
        <v>0</v>
      </c>
      <c r="CN61">
        <f t="shared" si="43"/>
        <v>0</v>
      </c>
      <c r="CO61">
        <f t="shared" si="43"/>
        <v>0</v>
      </c>
      <c r="CP61">
        <f t="shared" si="43"/>
        <v>0</v>
      </c>
      <c r="CQ61">
        <f t="shared" si="43"/>
        <v>0</v>
      </c>
      <c r="CR61">
        <f t="shared" si="43"/>
        <v>0</v>
      </c>
      <c r="CS61">
        <f t="shared" si="43"/>
        <v>0</v>
      </c>
      <c r="CT61">
        <f t="shared" si="43"/>
        <v>0</v>
      </c>
      <c r="CU61">
        <f t="shared" si="43"/>
        <v>0</v>
      </c>
      <c r="CV61">
        <f t="shared" si="43"/>
        <v>0</v>
      </c>
      <c r="CW61">
        <f t="shared" si="43"/>
        <v>0</v>
      </c>
      <c r="CX61">
        <f t="shared" si="43"/>
        <v>0</v>
      </c>
      <c r="CZ61">
        <v>2008</v>
      </c>
      <c r="DA61" s="7">
        <f t="shared" si="9"/>
        <v>14.337265552084448</v>
      </c>
    </row>
    <row r="62" spans="1:105" hidden="1" x14ac:dyDescent="0.3">
      <c r="A62">
        <v>2009</v>
      </c>
      <c r="B62" s="204">
        <f t="shared" si="45"/>
        <v>6.1943291051569443E-18</v>
      </c>
      <c r="C62" s="204">
        <f t="shared" si="45"/>
        <v>6.0959296210182578E-17</v>
      </c>
      <c r="D62" s="204">
        <f t="shared" si="45"/>
        <v>5.4478314478663903E-16</v>
      </c>
      <c r="E62" s="204">
        <f t="shared" si="45"/>
        <v>2.4914895041816833E-15</v>
      </c>
      <c r="F62" s="204">
        <f t="shared" si="45"/>
        <v>1.6664813910029959E-14</v>
      </c>
      <c r="G62" s="204">
        <f t="shared" si="45"/>
        <v>1.3678783838495825E-13</v>
      </c>
      <c r="H62" s="204">
        <f t="shared" si="45"/>
        <v>7.1523906469502559E-13</v>
      </c>
      <c r="I62" s="204">
        <f t="shared" si="45"/>
        <v>3.4988797654102088E-12</v>
      </c>
      <c r="J62" s="204">
        <f t="shared" si="45"/>
        <v>1.2663348758000469E-11</v>
      </c>
      <c r="K62" s="204">
        <f t="shared" si="45"/>
        <v>6.6693257330557313E-11</v>
      </c>
      <c r="L62" s="204">
        <f t="shared" si="46"/>
        <v>3.6773538040622246E-10</v>
      </c>
      <c r="M62" s="204">
        <f t="shared" si="46"/>
        <v>1.2685653902633857E-9</v>
      </c>
      <c r="N62" s="204">
        <f t="shared" si="46"/>
        <v>4.2841487807964272E-9</v>
      </c>
      <c r="O62" s="204">
        <f t="shared" si="46"/>
        <v>1.1868294406834731E-8</v>
      </c>
      <c r="P62" s="204">
        <f t="shared" si="46"/>
        <v>6.0689605427911548E-8</v>
      </c>
      <c r="Q62" s="204">
        <f t="shared" si="46"/>
        <v>1.8406856961195267E-7</v>
      </c>
      <c r="R62" s="204">
        <f t="shared" si="46"/>
        <v>4.8000062930664193E-7</v>
      </c>
      <c r="S62" s="204">
        <f t="shared" si="46"/>
        <v>1.3530219917869652E-6</v>
      </c>
      <c r="T62" s="204">
        <f t="shared" si="46"/>
        <v>5.0084862534792872E-6</v>
      </c>
      <c r="U62" s="204">
        <f t="shared" si="46"/>
        <v>1.7939503777804611E-5</v>
      </c>
      <c r="V62" s="204">
        <f t="shared" si="47"/>
        <v>4.9193836117973626E-5</v>
      </c>
      <c r="W62" s="204">
        <f t="shared" si="47"/>
        <v>9.4296983609683496E-5</v>
      </c>
      <c r="X62" s="204">
        <f t="shared" si="47"/>
        <v>2.8053878907157104E-4</v>
      </c>
      <c r="Y62" s="204">
        <f t="shared" si="47"/>
        <v>6.4328241991823117E-4</v>
      </c>
      <c r="Z62" s="204">
        <f t="shared" si="47"/>
        <v>1.2840532615539673E-3</v>
      </c>
      <c r="AA62" s="204">
        <f t="shared" si="47"/>
        <v>1.8238058437266738E-3</v>
      </c>
      <c r="AB62" s="204">
        <f t="shared" si="47"/>
        <v>4.9496001288617999E-3</v>
      </c>
      <c r="AC62" s="204">
        <f t="shared" si="47"/>
        <v>7.5979072258580164E-3</v>
      </c>
      <c r="AD62" s="204">
        <f t="shared" si="47"/>
        <v>1.600648184457917E-2</v>
      </c>
      <c r="AE62" s="204">
        <f t="shared" si="47"/>
        <v>3.6142774949581971E-2</v>
      </c>
      <c r="AF62" s="204">
        <f t="shared" si="48"/>
        <v>5.0455153911480331E-2</v>
      </c>
      <c r="AG62" s="204">
        <f t="shared" si="48"/>
        <v>6.7668757123183834E-2</v>
      </c>
      <c r="AH62" s="204">
        <f t="shared" si="48"/>
        <v>6.1074081670790037E-2</v>
      </c>
      <c r="AI62" s="204">
        <f t="shared" si="48"/>
        <v>0.12594929047246442</v>
      </c>
      <c r="AJ62" s="204">
        <f t="shared" si="48"/>
        <v>0.20895965796155003</v>
      </c>
      <c r="AK62" s="204">
        <f t="shared" si="48"/>
        <v>0.28673443223728656</v>
      </c>
      <c r="AL62" s="204">
        <f t="shared" si="48"/>
        <v>0.40540742435772109</v>
      </c>
      <c r="AM62" s="204">
        <f t="shared" si="48"/>
        <v>0.44503111033555837</v>
      </c>
      <c r="AN62" s="204">
        <f t="shared" si="48"/>
        <v>0.77806606193675387</v>
      </c>
      <c r="AO62" s="204">
        <f t="shared" si="48"/>
        <v>0.87042206861224003</v>
      </c>
      <c r="AP62" s="204">
        <f t="shared" si="49"/>
        <v>1.0918198463011048</v>
      </c>
      <c r="AQ62" s="204">
        <f t="shared" si="49"/>
        <v>1.38504165514051</v>
      </c>
      <c r="AR62" s="204">
        <f t="shared" si="49"/>
        <v>1.3479088610541898</v>
      </c>
      <c r="AS62" s="204">
        <f t="shared" si="49"/>
        <v>1.2949841213850206</v>
      </c>
      <c r="AT62" s="204">
        <f t="shared" si="49"/>
        <v>1.0734151435315318</v>
      </c>
      <c r="AU62" s="204">
        <f t="shared" si="49"/>
        <v>0.9407342887603497</v>
      </c>
      <c r="AV62" s="204">
        <f t="shared" si="49"/>
        <v>0.74522963323991387</v>
      </c>
      <c r="AW62" s="204">
        <f t="shared" si="49"/>
        <v>0.6614506366411137</v>
      </c>
      <c r="AX62" s="204">
        <f t="shared" si="49"/>
        <v>0.56383224563474366</v>
      </c>
      <c r="AY62" s="204">
        <f t="shared" si="49"/>
        <v>0.46158833083498457</v>
      </c>
      <c r="AZ62" s="204">
        <f t="shared" si="50"/>
        <v>0.37804874957701262</v>
      </c>
      <c r="BA62" s="204">
        <f t="shared" si="50"/>
        <v>0.28550468242318461</v>
      </c>
      <c r="BB62" s="204">
        <f t="shared" si="50"/>
        <v>0.20708527834626655</v>
      </c>
      <c r="BC62" s="204">
        <f t="shared" si="50"/>
        <v>0.14426521229740133</v>
      </c>
      <c r="BD62" s="204">
        <f t="shared" si="50"/>
        <v>9.6528584296648581E-2</v>
      </c>
      <c r="BE62" s="204">
        <f t="shared" si="50"/>
        <v>6.2035088369744321E-2</v>
      </c>
      <c r="BF62" s="204">
        <f t="shared" si="50"/>
        <v>3.8307029407071008E-2</v>
      </c>
      <c r="BG62" s="204">
        <f t="shared" si="50"/>
        <v>2.2720116451206553E-2</v>
      </c>
      <c r="BH62" s="204">
        <f t="shared" si="50"/>
        <v>1.2943102490854654E-2</v>
      </c>
      <c r="BI62" s="204">
        <f t="shared" si="50"/>
        <v>7.0821724112714547E-3</v>
      </c>
      <c r="BJ62" s="204">
        <f t="shared" si="51"/>
        <v>0</v>
      </c>
      <c r="BK62" s="204">
        <f t="shared" si="51"/>
        <v>0</v>
      </c>
      <c r="BL62" s="204">
        <f t="shared" si="51"/>
        <v>0</v>
      </c>
      <c r="BM62" s="204">
        <f t="shared" si="51"/>
        <v>0</v>
      </c>
      <c r="BN62" s="204">
        <f t="shared" si="51"/>
        <v>0</v>
      </c>
      <c r="BO62" s="204">
        <f t="shared" si="51"/>
        <v>0</v>
      </c>
      <c r="BP62" s="204">
        <f t="shared" si="51"/>
        <v>0</v>
      </c>
      <c r="BQ62" s="204">
        <f t="shared" si="51"/>
        <v>0</v>
      </c>
      <c r="BR62" s="204">
        <f t="shared" si="51"/>
        <v>0</v>
      </c>
      <c r="BS62" s="204">
        <f t="shared" si="51"/>
        <v>0</v>
      </c>
      <c r="BT62">
        <f t="shared" si="44"/>
        <v>0</v>
      </c>
      <c r="BU62">
        <f t="shared" si="44"/>
        <v>0</v>
      </c>
      <c r="BV62">
        <f t="shared" si="44"/>
        <v>0</v>
      </c>
      <c r="BW62">
        <f t="shared" si="44"/>
        <v>0</v>
      </c>
      <c r="BX62">
        <f t="shared" si="44"/>
        <v>0</v>
      </c>
      <c r="BY62">
        <f t="shared" si="44"/>
        <v>0</v>
      </c>
      <c r="BZ62">
        <f t="shared" si="44"/>
        <v>0</v>
      </c>
      <c r="CA62">
        <f t="shared" si="44"/>
        <v>0</v>
      </c>
      <c r="CB62">
        <f t="shared" si="44"/>
        <v>0</v>
      </c>
      <c r="CC62">
        <f t="shared" si="44"/>
        <v>0</v>
      </c>
      <c r="CD62">
        <f t="shared" si="44"/>
        <v>0</v>
      </c>
      <c r="CE62">
        <f t="shared" si="44"/>
        <v>0</v>
      </c>
      <c r="CF62">
        <f t="shared" si="44"/>
        <v>0</v>
      </c>
      <c r="CG62">
        <f t="shared" si="44"/>
        <v>0</v>
      </c>
      <c r="CH62">
        <f t="shared" si="44"/>
        <v>0</v>
      </c>
      <c r="CI62">
        <f t="shared" si="44"/>
        <v>0</v>
      </c>
      <c r="CJ62">
        <f t="shared" si="43"/>
        <v>0</v>
      </c>
      <c r="CK62">
        <f t="shared" si="43"/>
        <v>0</v>
      </c>
      <c r="CL62">
        <f t="shared" si="43"/>
        <v>0</v>
      </c>
      <c r="CM62">
        <f t="shared" si="43"/>
        <v>0</v>
      </c>
      <c r="CN62">
        <f t="shared" si="43"/>
        <v>0</v>
      </c>
      <c r="CO62">
        <f t="shared" si="43"/>
        <v>0</v>
      </c>
      <c r="CP62">
        <f t="shared" si="43"/>
        <v>0</v>
      </c>
      <c r="CQ62">
        <f t="shared" si="43"/>
        <v>0</v>
      </c>
      <c r="CR62">
        <f t="shared" si="43"/>
        <v>0</v>
      </c>
      <c r="CS62">
        <f t="shared" si="43"/>
        <v>0</v>
      </c>
      <c r="CT62">
        <f t="shared" si="43"/>
        <v>0</v>
      </c>
      <c r="CU62">
        <f t="shared" si="43"/>
        <v>0</v>
      </c>
      <c r="CV62">
        <f t="shared" si="43"/>
        <v>0</v>
      </c>
      <c r="CW62">
        <f t="shared" si="43"/>
        <v>0</v>
      </c>
      <c r="CX62">
        <f t="shared" si="43"/>
        <v>0</v>
      </c>
      <c r="CZ62">
        <v>2009</v>
      </c>
      <c r="DA62" s="7">
        <f t="shared" si="9"/>
        <v>14.189189796139333</v>
      </c>
    </row>
    <row r="63" spans="1:105" x14ac:dyDescent="0.3">
      <c r="A63">
        <v>2010</v>
      </c>
      <c r="B63" s="204">
        <f t="shared" ref="B63:K72" si="52">VLOOKUP(B$2,scenarios5,29,FALSE)*VLOOKUP($A63-B$2,output3,3,FALSE)</f>
        <v>1.0872311260906604E-18</v>
      </c>
      <c r="C63" s="204">
        <f t="shared" si="52"/>
        <v>1.1136259055450717E-17</v>
      </c>
      <c r="D63" s="204">
        <f t="shared" si="52"/>
        <v>1.0358451152623014E-16</v>
      </c>
      <c r="E63" s="204">
        <f t="shared" si="52"/>
        <v>4.9306253165803654E-16</v>
      </c>
      <c r="F63" s="204">
        <f t="shared" si="52"/>
        <v>3.4325366816845227E-15</v>
      </c>
      <c r="G63" s="204">
        <f t="shared" si="52"/>
        <v>2.9324727454782827E-14</v>
      </c>
      <c r="H63" s="204">
        <f t="shared" si="52"/>
        <v>1.5959140704981477E-13</v>
      </c>
      <c r="I63" s="204">
        <f t="shared" si="52"/>
        <v>8.1256680244619876E-13</v>
      </c>
      <c r="J63" s="204">
        <f t="shared" si="52"/>
        <v>3.0609088956643852E-12</v>
      </c>
      <c r="K63" s="204">
        <f t="shared" si="52"/>
        <v>1.6778593178063566E-11</v>
      </c>
      <c r="L63" s="204">
        <f t="shared" ref="L63:U72" si="53">VLOOKUP(L$2,scenarios5,29,FALSE)*VLOOKUP($A63-L$2,output3,3,FALSE)</f>
        <v>9.6289916543107844E-11</v>
      </c>
      <c r="M63" s="204">
        <f t="shared" si="53"/>
        <v>3.4572440038937467E-10</v>
      </c>
      <c r="N63" s="204">
        <f t="shared" si="53"/>
        <v>1.2152160517969871E-9</v>
      </c>
      <c r="O63" s="204">
        <f t="shared" si="53"/>
        <v>3.5038785388331532E-9</v>
      </c>
      <c r="P63" s="204">
        <f t="shared" si="53"/>
        <v>1.8648625402089035E-8</v>
      </c>
      <c r="Q63" s="204">
        <f t="shared" si="53"/>
        <v>5.8868629880420802E-8</v>
      </c>
      <c r="R63" s="204">
        <f t="shared" si="53"/>
        <v>1.5977832965306269E-7</v>
      </c>
      <c r="S63" s="204">
        <f t="shared" si="53"/>
        <v>4.6876233055894111E-7</v>
      </c>
      <c r="T63" s="204">
        <f t="shared" si="53"/>
        <v>1.8060348009310463E-6</v>
      </c>
      <c r="U63" s="204">
        <f t="shared" si="53"/>
        <v>6.7328948756966783E-6</v>
      </c>
      <c r="V63" s="204">
        <f t="shared" ref="V63:AE72" si="54">VLOOKUP(V$2,scenarios5,29,FALSE)*VLOOKUP($A63-V$2,output3,3,FALSE)</f>
        <v>1.9216481715745845E-5</v>
      </c>
      <c r="W63" s="204">
        <f t="shared" si="54"/>
        <v>3.8338292540753996E-5</v>
      </c>
      <c r="X63" s="204">
        <f t="shared" si="54"/>
        <v>1.1871337815442557E-4</v>
      </c>
      <c r="Y63" s="204">
        <f t="shared" si="54"/>
        <v>2.833219405192095E-4</v>
      </c>
      <c r="Z63" s="204">
        <f t="shared" si="54"/>
        <v>5.8861773393241695E-4</v>
      </c>
      <c r="AA63" s="204">
        <f t="shared" si="54"/>
        <v>8.7016314725057769E-4</v>
      </c>
      <c r="AB63" s="204">
        <f t="shared" si="54"/>
        <v>2.4578986836368338E-3</v>
      </c>
      <c r="AC63" s="204">
        <f t="shared" si="54"/>
        <v>3.9269884890288462E-3</v>
      </c>
      <c r="AD63" s="204">
        <f t="shared" si="54"/>
        <v>8.6105978737515011E-3</v>
      </c>
      <c r="AE63" s="204">
        <f t="shared" si="54"/>
        <v>2.0236280657411863E-2</v>
      </c>
      <c r="AF63" s="204">
        <f t="shared" ref="AF63:AO72" si="55">VLOOKUP(AF$2,scenarios5,29,FALSE)*VLOOKUP($A63-AF$2,output3,3,FALSE)</f>
        <v>2.9402652765175868E-2</v>
      </c>
      <c r="AG63" s="204">
        <f t="shared" si="55"/>
        <v>4.1043175899858633E-2</v>
      </c>
      <c r="AH63" s="204">
        <f t="shared" si="55"/>
        <v>3.8555068923124082E-2</v>
      </c>
      <c r="AI63" s="204">
        <f t="shared" si="55"/>
        <v>8.2754580762895533E-2</v>
      </c>
      <c r="AJ63" s="204">
        <f t="shared" si="55"/>
        <v>0.14289944616211753</v>
      </c>
      <c r="AK63" s="204">
        <f t="shared" si="55"/>
        <v>0.20408905938068708</v>
      </c>
      <c r="AL63" s="204">
        <f t="shared" si="55"/>
        <v>0.30033320676384501</v>
      </c>
      <c r="AM63" s="204">
        <f t="shared" si="55"/>
        <v>0.34314194335615417</v>
      </c>
      <c r="AN63" s="204">
        <f t="shared" si="55"/>
        <v>0.6244126407608831</v>
      </c>
      <c r="AO63" s="204">
        <f t="shared" si="55"/>
        <v>0.72703762526678251</v>
      </c>
      <c r="AP63" s="204">
        <f t="shared" ref="AP63:AY72" si="56">VLOOKUP(AP$2,scenarios5,29,FALSE)*VLOOKUP($A63-AP$2,output3,3,FALSE)</f>
        <v>0.94918257495372382</v>
      </c>
      <c r="AQ63" s="204">
        <f t="shared" si="56"/>
        <v>1.2532375151095909</v>
      </c>
      <c r="AR63" s="204">
        <f t="shared" si="56"/>
        <v>1.2694127598447749</v>
      </c>
      <c r="AS63" s="204">
        <f t="shared" si="56"/>
        <v>1.2693417177349111</v>
      </c>
      <c r="AT63" s="204">
        <f t="shared" si="56"/>
        <v>1.0950995678358812</v>
      </c>
      <c r="AU63" s="204">
        <f t="shared" si="56"/>
        <v>0.99890604839409491</v>
      </c>
      <c r="AV63" s="204">
        <f t="shared" si="56"/>
        <v>0.82360611794493377</v>
      </c>
      <c r="AW63" s="204">
        <f t="shared" si="56"/>
        <v>0.7608493365657053</v>
      </c>
      <c r="AX63" s="204">
        <f t="shared" si="56"/>
        <v>0.67502975436187662</v>
      </c>
      <c r="AY63" s="204">
        <f t="shared" si="56"/>
        <v>0.57517447816414391</v>
      </c>
      <c r="AZ63" s="204">
        <f t="shared" ref="AZ63:BI72" si="57">VLOOKUP(AZ$2,scenarios5,29,FALSE)*VLOOKUP($A63-AZ$2,output3,3,FALSE)</f>
        <v>0.49030279755280171</v>
      </c>
      <c r="BA63" s="204">
        <f t="shared" si="57"/>
        <v>0.38539101017312549</v>
      </c>
      <c r="BB63" s="204">
        <f t="shared" si="57"/>
        <v>0.29094396285377838</v>
      </c>
      <c r="BC63" s="204">
        <f t="shared" si="57"/>
        <v>0.21095679673394666</v>
      </c>
      <c r="BD63" s="204">
        <f t="shared" si="57"/>
        <v>0.14691279431779178</v>
      </c>
      <c r="BE63" s="204">
        <f t="shared" si="57"/>
        <v>9.8268169643345657E-2</v>
      </c>
      <c r="BF63" s="204">
        <f t="shared" si="57"/>
        <v>6.3157614200773315E-2</v>
      </c>
      <c r="BG63" s="204">
        <f t="shared" si="57"/>
        <v>3.8987875739909493E-2</v>
      </c>
      <c r="BH63" s="204">
        <f t="shared" si="57"/>
        <v>2.3116878461803426E-2</v>
      </c>
      <c r="BI63" s="204">
        <f t="shared" si="57"/>
        <v>1.3165248892503045E-2</v>
      </c>
      <c r="BJ63" s="204">
        <f t="shared" ref="BJ63:BS72" si="58">VLOOKUP(BJ$2,scenarios5,29,FALSE)*VLOOKUP($A63-BJ$2,output3,3,FALSE)</f>
        <v>6.3700662850459441E-3</v>
      </c>
      <c r="BK63" s="204">
        <f t="shared" si="58"/>
        <v>0</v>
      </c>
      <c r="BL63" s="204">
        <f t="shared" si="58"/>
        <v>0</v>
      </c>
      <c r="BM63" s="204">
        <f t="shared" si="58"/>
        <v>0</v>
      </c>
      <c r="BN63" s="204">
        <f t="shared" si="58"/>
        <v>0</v>
      </c>
      <c r="BO63" s="204">
        <f t="shared" si="58"/>
        <v>0</v>
      </c>
      <c r="BP63" s="204">
        <f t="shared" si="58"/>
        <v>0</v>
      </c>
      <c r="BQ63" s="204">
        <f t="shared" si="58"/>
        <v>0</v>
      </c>
      <c r="BR63" s="204">
        <f t="shared" si="58"/>
        <v>0</v>
      </c>
      <c r="BS63" s="204">
        <f t="shared" si="58"/>
        <v>0</v>
      </c>
      <c r="BT63">
        <f t="shared" si="44"/>
        <v>0</v>
      </c>
      <c r="BU63">
        <f t="shared" si="44"/>
        <v>0</v>
      </c>
      <c r="BV63">
        <f t="shared" si="44"/>
        <v>0</v>
      </c>
      <c r="BW63">
        <f t="shared" si="44"/>
        <v>0</v>
      </c>
      <c r="BX63">
        <f t="shared" si="44"/>
        <v>0</v>
      </c>
      <c r="BY63">
        <f t="shared" si="44"/>
        <v>0</v>
      </c>
      <c r="BZ63">
        <f t="shared" si="44"/>
        <v>0</v>
      </c>
      <c r="CA63">
        <f t="shared" si="44"/>
        <v>0</v>
      </c>
      <c r="CB63">
        <f t="shared" si="44"/>
        <v>0</v>
      </c>
      <c r="CC63">
        <f t="shared" si="44"/>
        <v>0</v>
      </c>
      <c r="CD63">
        <f t="shared" si="44"/>
        <v>0</v>
      </c>
      <c r="CE63">
        <f t="shared" si="44"/>
        <v>0</v>
      </c>
      <c r="CF63">
        <f t="shared" si="44"/>
        <v>0</v>
      </c>
      <c r="CG63">
        <f t="shared" si="44"/>
        <v>0</v>
      </c>
      <c r="CH63">
        <f t="shared" si="44"/>
        <v>0</v>
      </c>
      <c r="CI63">
        <f t="shared" si="44"/>
        <v>0</v>
      </c>
      <c r="CJ63">
        <f t="shared" si="43"/>
        <v>0</v>
      </c>
      <c r="CK63">
        <f t="shared" si="43"/>
        <v>0</v>
      </c>
      <c r="CL63">
        <f t="shared" si="43"/>
        <v>0</v>
      </c>
      <c r="CM63">
        <f t="shared" si="43"/>
        <v>0</v>
      </c>
      <c r="CN63">
        <f t="shared" si="43"/>
        <v>0</v>
      </c>
      <c r="CO63">
        <f t="shared" si="43"/>
        <v>0</v>
      </c>
      <c r="CP63">
        <f t="shared" si="43"/>
        <v>0</v>
      </c>
      <c r="CQ63">
        <f t="shared" si="43"/>
        <v>0</v>
      </c>
      <c r="CR63">
        <f t="shared" si="43"/>
        <v>0</v>
      </c>
      <c r="CS63">
        <f t="shared" si="43"/>
        <v>0</v>
      </c>
      <c r="CT63">
        <f t="shared" si="43"/>
        <v>0</v>
      </c>
      <c r="CU63">
        <f t="shared" si="43"/>
        <v>0</v>
      </c>
      <c r="CV63">
        <f t="shared" si="43"/>
        <v>0</v>
      </c>
      <c r="CW63">
        <f t="shared" si="43"/>
        <v>0</v>
      </c>
      <c r="CX63">
        <f t="shared" si="43"/>
        <v>0</v>
      </c>
      <c r="CZ63">
        <v>2010</v>
      </c>
      <c r="DA63" s="7">
        <f t="shared" si="9"/>
        <v>14.008241872653473</v>
      </c>
    </row>
    <row r="64" spans="1:105" x14ac:dyDescent="0.3">
      <c r="A64">
        <v>2011</v>
      </c>
      <c r="B64" s="204">
        <f t="shared" si="52"/>
        <v>1.8334864275667886E-19</v>
      </c>
      <c r="C64" s="204">
        <f t="shared" si="52"/>
        <v>1.9546406507873507E-18</v>
      </c>
      <c r="D64" s="204">
        <f t="shared" si="52"/>
        <v>1.8923183602892917E-17</v>
      </c>
      <c r="E64" s="204">
        <f t="shared" si="52"/>
        <v>9.3750406895732382E-17</v>
      </c>
      <c r="F64" s="204">
        <f t="shared" si="52"/>
        <v>6.7929454386215641E-16</v>
      </c>
      <c r="G64" s="204">
        <f t="shared" si="52"/>
        <v>6.0401636173303251E-15</v>
      </c>
      <c r="H64" s="204">
        <f t="shared" si="52"/>
        <v>3.4213381621620497E-14</v>
      </c>
      <c r="I64" s="204">
        <f t="shared" si="52"/>
        <v>1.8130816076111851E-13</v>
      </c>
      <c r="J64" s="204">
        <f t="shared" si="52"/>
        <v>7.1085407921627628E-13</v>
      </c>
      <c r="K64" s="204">
        <f t="shared" si="52"/>
        <v>4.0556211549509497E-12</v>
      </c>
      <c r="L64" s="204">
        <f t="shared" si="53"/>
        <v>2.4224477878159722E-11</v>
      </c>
      <c r="M64" s="204">
        <f t="shared" si="53"/>
        <v>9.0526436764488136E-11</v>
      </c>
      <c r="N64" s="204">
        <f t="shared" si="53"/>
        <v>3.3118500951994849E-10</v>
      </c>
      <c r="O64" s="204">
        <f t="shared" si="53"/>
        <v>9.938892559061545E-10</v>
      </c>
      <c r="P64" s="204">
        <f t="shared" si="53"/>
        <v>5.505636790362143E-9</v>
      </c>
      <c r="Q64" s="204">
        <f t="shared" si="53"/>
        <v>1.8089078332832573E-8</v>
      </c>
      <c r="R64" s="204">
        <f t="shared" si="53"/>
        <v>5.1100149097085334E-8</v>
      </c>
      <c r="S64" s="204">
        <f t="shared" si="53"/>
        <v>1.5603742496999274E-7</v>
      </c>
      <c r="T64" s="204">
        <f t="shared" si="53"/>
        <v>6.2571125044084935E-7</v>
      </c>
      <c r="U64" s="204">
        <f t="shared" si="53"/>
        <v>2.4278478248934661E-6</v>
      </c>
      <c r="V64" s="204">
        <f t="shared" si="54"/>
        <v>7.2121588687943971E-6</v>
      </c>
      <c r="W64" s="204">
        <f t="shared" si="54"/>
        <v>1.4976004226536451E-5</v>
      </c>
      <c r="X64" s="204">
        <f t="shared" si="54"/>
        <v>4.8265257762902033E-5</v>
      </c>
      <c r="Y64" s="204">
        <f t="shared" si="54"/>
        <v>1.1989110231641389E-4</v>
      </c>
      <c r="Z64" s="204">
        <f t="shared" si="54"/>
        <v>2.5924588242742639E-4</v>
      </c>
      <c r="AA64" s="204">
        <f t="shared" si="54"/>
        <v>3.9888801751593713E-4</v>
      </c>
      <c r="AB64" s="204">
        <f t="shared" si="54"/>
        <v>1.1726976649039668E-3</v>
      </c>
      <c r="AC64" s="204">
        <f t="shared" si="54"/>
        <v>1.9500847718097556E-3</v>
      </c>
      <c r="AD64" s="204">
        <f t="shared" si="54"/>
        <v>4.4503990018198583E-3</v>
      </c>
      <c r="AE64" s="204">
        <f t="shared" si="54"/>
        <v>1.0885994617259405E-2</v>
      </c>
      <c r="AF64" s="204">
        <f t="shared" si="55"/>
        <v>1.6462497255911659E-2</v>
      </c>
      <c r="AG64" s="204">
        <f t="shared" si="55"/>
        <v>2.3917839027520895E-2</v>
      </c>
      <c r="AH64" s="204">
        <f t="shared" si="55"/>
        <v>2.3384831389208487E-2</v>
      </c>
      <c r="AI64" s="204">
        <f t="shared" si="55"/>
        <v>5.2241613426398048E-2</v>
      </c>
      <c r="AJ64" s="204">
        <f t="shared" si="55"/>
        <v>9.3891626654152197E-2</v>
      </c>
      <c r="AK64" s="204">
        <f t="shared" si="55"/>
        <v>0.13956863175290088</v>
      </c>
      <c r="AL64" s="204">
        <f t="shared" si="55"/>
        <v>0.21376826351463155</v>
      </c>
      <c r="AM64" s="204">
        <f t="shared" si="55"/>
        <v>0.25420580391837289</v>
      </c>
      <c r="AN64" s="204">
        <f t="shared" si="55"/>
        <v>0.48145435685447141</v>
      </c>
      <c r="AO64" s="204">
        <f t="shared" si="55"/>
        <v>0.58346136110259317</v>
      </c>
      <c r="AP64" s="204">
        <f t="shared" si="56"/>
        <v>0.79282393004949248</v>
      </c>
      <c r="AQ64" s="204">
        <f t="shared" si="56"/>
        <v>1.0895123546712582</v>
      </c>
      <c r="AR64" s="204">
        <f t="shared" si="56"/>
        <v>1.1486121640398477</v>
      </c>
      <c r="AS64" s="204">
        <f t="shared" si="56"/>
        <v>1.1954210107616476</v>
      </c>
      <c r="AT64" s="204">
        <f t="shared" si="56"/>
        <v>1.0734151435315318</v>
      </c>
      <c r="AU64" s="204">
        <f t="shared" si="56"/>
        <v>1.0190852891324871</v>
      </c>
      <c r="AV64" s="204">
        <f t="shared" si="56"/>
        <v>0.87453507599227864</v>
      </c>
      <c r="AW64" s="204">
        <f t="shared" si="56"/>
        <v>0.84086855980956809</v>
      </c>
      <c r="AX64" s="204">
        <f t="shared" si="56"/>
        <v>0.77646903989149674</v>
      </c>
      <c r="AY64" s="204">
        <f t="shared" si="56"/>
        <v>0.68860887208263943</v>
      </c>
      <c r="AZ64" s="204">
        <f t="shared" si="57"/>
        <v>0.61095490697244159</v>
      </c>
      <c r="BA64" s="204">
        <f t="shared" si="57"/>
        <v>0.49982519622404098</v>
      </c>
      <c r="BB64" s="204">
        <f t="shared" si="57"/>
        <v>0.39273327076923831</v>
      </c>
      <c r="BC64" s="204">
        <f t="shared" si="57"/>
        <v>0.29638324328437221</v>
      </c>
      <c r="BD64" s="204">
        <f t="shared" si="57"/>
        <v>0.21482831512162676</v>
      </c>
      <c r="BE64" s="204">
        <f t="shared" si="57"/>
        <v>0.14956037633818225</v>
      </c>
      <c r="BF64" s="204">
        <f t="shared" si="57"/>
        <v>0.10004633360976301</v>
      </c>
      <c r="BG64" s="204">
        <f t="shared" si="57"/>
        <v>6.4280140031802324E-2</v>
      </c>
      <c r="BH64" s="204">
        <f t="shared" si="57"/>
        <v>3.9668722072747992E-2</v>
      </c>
      <c r="BI64" s="204">
        <f t="shared" si="57"/>
        <v>2.3513640472400298E-2</v>
      </c>
      <c r="BJ64" s="204">
        <f t="shared" si="58"/>
        <v>1.184149484569187E-2</v>
      </c>
      <c r="BK64" s="204">
        <f t="shared" si="58"/>
        <v>6.2566961035671808E-3</v>
      </c>
      <c r="BL64" s="204">
        <f t="shared" si="58"/>
        <v>0</v>
      </c>
      <c r="BM64" s="204">
        <f t="shared" si="58"/>
        <v>0</v>
      </c>
      <c r="BN64" s="204">
        <f t="shared" si="58"/>
        <v>0</v>
      </c>
      <c r="BO64" s="204">
        <f t="shared" si="58"/>
        <v>0</v>
      </c>
      <c r="BP64" s="204">
        <f t="shared" si="58"/>
        <v>0</v>
      </c>
      <c r="BQ64" s="204">
        <f t="shared" si="58"/>
        <v>0</v>
      </c>
      <c r="BR64" s="204">
        <f t="shared" si="58"/>
        <v>0</v>
      </c>
      <c r="BS64" s="204">
        <f t="shared" si="58"/>
        <v>0</v>
      </c>
      <c r="BT64">
        <f t="shared" si="44"/>
        <v>0</v>
      </c>
      <c r="BU64">
        <f t="shared" si="44"/>
        <v>0</v>
      </c>
      <c r="BV64">
        <f t="shared" si="44"/>
        <v>0</v>
      </c>
      <c r="BW64">
        <f t="shared" si="44"/>
        <v>0</v>
      </c>
      <c r="BX64">
        <f t="shared" si="44"/>
        <v>0</v>
      </c>
      <c r="BY64">
        <f t="shared" si="44"/>
        <v>0</v>
      </c>
      <c r="BZ64">
        <f t="shared" si="44"/>
        <v>0</v>
      </c>
      <c r="CA64">
        <f t="shared" si="44"/>
        <v>0</v>
      </c>
      <c r="CB64">
        <f t="shared" si="44"/>
        <v>0</v>
      </c>
      <c r="CC64">
        <f t="shared" si="44"/>
        <v>0</v>
      </c>
      <c r="CD64">
        <f t="shared" si="44"/>
        <v>0</v>
      </c>
      <c r="CE64">
        <f t="shared" si="44"/>
        <v>0</v>
      </c>
      <c r="CF64">
        <f t="shared" si="44"/>
        <v>0</v>
      </c>
      <c r="CG64">
        <f t="shared" si="44"/>
        <v>0</v>
      </c>
      <c r="CH64">
        <f t="shared" si="44"/>
        <v>0</v>
      </c>
      <c r="CI64">
        <f t="shared" si="44"/>
        <v>0</v>
      </c>
      <c r="CJ64">
        <f t="shared" si="43"/>
        <v>0</v>
      </c>
      <c r="CK64">
        <f t="shared" si="43"/>
        <v>0</v>
      </c>
      <c r="CL64">
        <f t="shared" si="43"/>
        <v>0</v>
      </c>
      <c r="CM64">
        <f t="shared" si="43"/>
        <v>0</v>
      </c>
      <c r="CN64">
        <f t="shared" si="43"/>
        <v>0</v>
      </c>
      <c r="CO64">
        <f t="shared" si="43"/>
        <v>0</v>
      </c>
      <c r="CP64">
        <f t="shared" si="43"/>
        <v>0</v>
      </c>
      <c r="CQ64">
        <f t="shared" si="43"/>
        <v>0</v>
      </c>
      <c r="CR64">
        <f t="shared" si="43"/>
        <v>0</v>
      </c>
      <c r="CS64">
        <f t="shared" si="43"/>
        <v>0</v>
      </c>
      <c r="CT64">
        <f t="shared" si="43"/>
        <v>0</v>
      </c>
      <c r="CU64">
        <f t="shared" si="43"/>
        <v>0</v>
      </c>
      <c r="CV64">
        <f t="shared" si="43"/>
        <v>0</v>
      </c>
      <c r="CW64">
        <f t="shared" si="43"/>
        <v>0</v>
      </c>
      <c r="CX64">
        <f t="shared" si="43"/>
        <v>0</v>
      </c>
      <c r="CZ64">
        <v>2011</v>
      </c>
      <c r="DA64" s="7">
        <f t="shared" si="9"/>
        <v>13.810911540919374</v>
      </c>
    </row>
    <row r="65" spans="1:108" x14ac:dyDescent="0.3">
      <c r="A65">
        <v>2012</v>
      </c>
      <c r="B65" s="204">
        <f t="shared" si="52"/>
        <v>2.9707201525358925E-20</v>
      </c>
      <c r="C65" s="204">
        <f t="shared" si="52"/>
        <v>3.2962697792466263E-19</v>
      </c>
      <c r="D65" s="204">
        <f t="shared" si="52"/>
        <v>3.3214047669287203E-18</v>
      </c>
      <c r="E65" s="204">
        <f t="shared" si="52"/>
        <v>1.7126654713090265E-17</v>
      </c>
      <c r="F65" s="204">
        <f t="shared" si="52"/>
        <v>1.2916037175847752E-16</v>
      </c>
      <c r="G65" s="204">
        <f t="shared" si="52"/>
        <v>1.1953405221218547E-15</v>
      </c>
      <c r="H65" s="204">
        <f t="shared" si="52"/>
        <v>7.0471046394344242E-15</v>
      </c>
      <c r="I65" s="204">
        <f t="shared" si="52"/>
        <v>3.8869043201668199E-14</v>
      </c>
      <c r="J65" s="204">
        <f t="shared" si="52"/>
        <v>1.586129845376929E-13</v>
      </c>
      <c r="K65" s="204">
        <f t="shared" si="52"/>
        <v>9.4186234874100983E-13</v>
      </c>
      <c r="L65" s="204">
        <f t="shared" si="53"/>
        <v>5.855395855163374E-12</v>
      </c>
      <c r="M65" s="204">
        <f t="shared" si="53"/>
        <v>2.2774509974865411E-11</v>
      </c>
      <c r="N65" s="204">
        <f t="shared" si="53"/>
        <v>8.6719360241532555E-11</v>
      </c>
      <c r="O65" s="204">
        <f t="shared" si="53"/>
        <v>2.7086642098934657E-10</v>
      </c>
      <c r="P65" s="204">
        <f t="shared" si="53"/>
        <v>1.5616960440314918E-9</v>
      </c>
      <c r="Q65" s="204">
        <f t="shared" si="53"/>
        <v>5.3404416157037157E-9</v>
      </c>
      <c r="R65" s="204">
        <f t="shared" si="53"/>
        <v>1.5701989356882123E-8</v>
      </c>
      <c r="S65" s="204">
        <f t="shared" si="53"/>
        <v>4.9903736620637872E-8</v>
      </c>
      <c r="T65" s="204">
        <f t="shared" si="53"/>
        <v>2.0828118201632678E-7</v>
      </c>
      <c r="U65" s="204">
        <f t="shared" si="53"/>
        <v>8.4114198553153279E-7</v>
      </c>
      <c r="V65" s="204">
        <f t="shared" si="54"/>
        <v>2.6006679958116486E-6</v>
      </c>
      <c r="W65" s="204">
        <f t="shared" si="54"/>
        <v>5.6206606026645959E-6</v>
      </c>
      <c r="X65" s="204">
        <f t="shared" si="54"/>
        <v>1.8853753162943454E-5</v>
      </c>
      <c r="Y65" s="204">
        <f t="shared" si="54"/>
        <v>4.8744084674709911E-5</v>
      </c>
      <c r="Z65" s="204">
        <f t="shared" si="54"/>
        <v>1.0970302744029189E-4</v>
      </c>
      <c r="AA65" s="204">
        <f t="shared" si="54"/>
        <v>1.7568290951716216E-4</v>
      </c>
      <c r="AB65" s="204">
        <f t="shared" si="54"/>
        <v>5.375716590355769E-4</v>
      </c>
      <c r="AC65" s="204">
        <f t="shared" si="54"/>
        <v>9.3041258107609613E-4</v>
      </c>
      <c r="AD65" s="204">
        <f t="shared" si="54"/>
        <v>2.2100027403116973E-3</v>
      </c>
      <c r="AE65" s="204">
        <f t="shared" si="54"/>
        <v>5.6264408451999863E-3</v>
      </c>
      <c r="AF65" s="204">
        <f t="shared" si="55"/>
        <v>8.8559088277352597E-3</v>
      </c>
      <c r="AG65" s="204">
        <f t="shared" si="55"/>
        <v>1.3391559003283164E-2</v>
      </c>
      <c r="AH65" s="204">
        <f t="shared" si="55"/>
        <v>1.3627469624121679E-2</v>
      </c>
      <c r="AI65" s="204">
        <f t="shared" si="55"/>
        <v>3.1686140255965556E-2</v>
      </c>
      <c r="AJ65" s="204">
        <f t="shared" si="55"/>
        <v>5.9272248356808492E-2</v>
      </c>
      <c r="AK65" s="204">
        <f t="shared" si="55"/>
        <v>9.1703125639182231E-2</v>
      </c>
      <c r="AL65" s="204">
        <f t="shared" si="55"/>
        <v>0.1461878659319942</v>
      </c>
      <c r="AM65" s="204">
        <f t="shared" si="55"/>
        <v>0.18093614710310893</v>
      </c>
      <c r="AN65" s="204">
        <f t="shared" si="55"/>
        <v>0.35667015998439028</v>
      </c>
      <c r="AO65" s="204">
        <f t="shared" si="55"/>
        <v>0.44987880773326172</v>
      </c>
      <c r="AP65" s="204">
        <f t="shared" si="56"/>
        <v>0.6362561073392069</v>
      </c>
      <c r="AQ65" s="204">
        <f t="shared" si="56"/>
        <v>0.91003721482145472</v>
      </c>
      <c r="AR65" s="204">
        <f t="shared" si="56"/>
        <v>0.99855544408728569</v>
      </c>
      <c r="AS65" s="204">
        <f t="shared" si="56"/>
        <v>1.0816616608435061</v>
      </c>
      <c r="AT65" s="204">
        <f t="shared" si="56"/>
        <v>1.0109043119902423</v>
      </c>
      <c r="AU65" s="204">
        <f t="shared" si="56"/>
        <v>0.99890604839409491</v>
      </c>
      <c r="AV65" s="204">
        <f t="shared" si="56"/>
        <v>0.89220185642772354</v>
      </c>
      <c r="AW65" s="204">
        <f t="shared" si="56"/>
        <v>0.89286496764676193</v>
      </c>
      <c r="AX65" s="204">
        <f t="shared" si="56"/>
        <v>0.8581310016742022</v>
      </c>
      <c r="AY65" s="204">
        <f t="shared" si="56"/>
        <v>0.79208874321728817</v>
      </c>
      <c r="AZ65" s="204">
        <f t="shared" si="57"/>
        <v>0.7314458227118773</v>
      </c>
      <c r="BA65" s="204">
        <f t="shared" si="57"/>
        <v>0.622820546376049</v>
      </c>
      <c r="BB65" s="204">
        <f t="shared" si="57"/>
        <v>0.50934759489528025</v>
      </c>
      <c r="BC65" s="204">
        <f t="shared" si="57"/>
        <v>0.40007553136535118</v>
      </c>
      <c r="BD65" s="204">
        <f t="shared" si="57"/>
        <v>0.30182252371496598</v>
      </c>
      <c r="BE65" s="204">
        <f t="shared" si="57"/>
        <v>0.21869983350930686</v>
      </c>
      <c r="BF65" s="204">
        <f t="shared" si="57"/>
        <v>0.15226667353465578</v>
      </c>
      <c r="BG65" s="204">
        <f t="shared" si="57"/>
        <v>0.10182449757618035</v>
      </c>
      <c r="BH65" s="204">
        <f t="shared" si="57"/>
        <v>6.5402665862831319E-2</v>
      </c>
      <c r="BI65" s="204">
        <f t="shared" si="57"/>
        <v>4.0349568405586476E-2</v>
      </c>
      <c r="BJ65" s="204">
        <f t="shared" si="58"/>
        <v>2.1149364871934605E-2</v>
      </c>
      <c r="BK65" s="204">
        <f t="shared" si="58"/>
        <v>1.1630747836231789E-2</v>
      </c>
      <c r="BL65" s="204">
        <f t="shared" si="58"/>
        <v>5.7235271684855102E-3</v>
      </c>
      <c r="BM65" s="204">
        <f t="shared" si="58"/>
        <v>0</v>
      </c>
      <c r="BN65" s="204">
        <f t="shared" si="58"/>
        <v>0</v>
      </c>
      <c r="BO65" s="204">
        <f t="shared" si="58"/>
        <v>0</v>
      </c>
      <c r="BP65" s="204">
        <f t="shared" si="58"/>
        <v>0</v>
      </c>
      <c r="BQ65" s="204">
        <f t="shared" si="58"/>
        <v>0</v>
      </c>
      <c r="BR65" s="204">
        <f t="shared" si="58"/>
        <v>0</v>
      </c>
      <c r="BS65" s="204">
        <f t="shared" si="58"/>
        <v>0</v>
      </c>
      <c r="BT65">
        <f t="shared" si="44"/>
        <v>0</v>
      </c>
      <c r="BU65">
        <f t="shared" si="44"/>
        <v>0</v>
      </c>
      <c r="BV65">
        <f t="shared" si="44"/>
        <v>0</v>
      </c>
      <c r="BW65">
        <f t="shared" si="44"/>
        <v>0</v>
      </c>
      <c r="BX65">
        <f t="shared" si="44"/>
        <v>0</v>
      </c>
      <c r="BY65">
        <f t="shared" si="44"/>
        <v>0</v>
      </c>
      <c r="BZ65">
        <f t="shared" si="44"/>
        <v>0</v>
      </c>
      <c r="CA65">
        <f t="shared" si="44"/>
        <v>0</v>
      </c>
      <c r="CB65">
        <f t="shared" si="44"/>
        <v>0</v>
      </c>
      <c r="CC65">
        <f t="shared" si="44"/>
        <v>0</v>
      </c>
      <c r="CD65">
        <f t="shared" si="44"/>
        <v>0</v>
      </c>
      <c r="CE65">
        <f t="shared" si="44"/>
        <v>0</v>
      </c>
      <c r="CF65">
        <f t="shared" si="44"/>
        <v>0</v>
      </c>
      <c r="CG65">
        <f t="shared" si="44"/>
        <v>0</v>
      </c>
      <c r="CH65">
        <f t="shared" si="44"/>
        <v>0</v>
      </c>
      <c r="CI65">
        <f t="shared" si="44"/>
        <v>0</v>
      </c>
      <c r="CJ65">
        <f t="shared" si="43"/>
        <v>0</v>
      </c>
      <c r="CK65">
        <f t="shared" si="43"/>
        <v>0</v>
      </c>
      <c r="CL65">
        <f t="shared" si="43"/>
        <v>0</v>
      </c>
      <c r="CM65">
        <f t="shared" si="43"/>
        <v>0</v>
      </c>
      <c r="CN65">
        <f t="shared" si="43"/>
        <v>0</v>
      </c>
      <c r="CO65">
        <f t="shared" si="43"/>
        <v>0</v>
      </c>
      <c r="CP65">
        <f t="shared" si="43"/>
        <v>0</v>
      </c>
      <c r="CQ65">
        <f t="shared" si="43"/>
        <v>0</v>
      </c>
      <c r="CR65">
        <f t="shared" si="43"/>
        <v>0</v>
      </c>
      <c r="CS65">
        <f t="shared" si="43"/>
        <v>0</v>
      </c>
      <c r="CT65">
        <f t="shared" si="43"/>
        <v>0</v>
      </c>
      <c r="CU65">
        <f t="shared" si="43"/>
        <v>0</v>
      </c>
      <c r="CV65">
        <f t="shared" si="43"/>
        <v>0</v>
      </c>
      <c r="CW65">
        <f t="shared" si="43"/>
        <v>0</v>
      </c>
      <c r="CX65">
        <f t="shared" si="43"/>
        <v>0</v>
      </c>
      <c r="CZ65">
        <v>2012</v>
      </c>
      <c r="DA65" s="7">
        <f t="shared" si="9"/>
        <v>13.61604244197777</v>
      </c>
    </row>
    <row r="66" spans="1:108" x14ac:dyDescent="0.3">
      <c r="A66">
        <v>2013</v>
      </c>
      <c r="B66" s="204">
        <f t="shared" si="52"/>
        <v>4.6245982023247437E-21</v>
      </c>
      <c r="C66" s="204">
        <f t="shared" si="52"/>
        <v>5.340805862630956E-20</v>
      </c>
      <c r="D66" s="204">
        <f t="shared" si="52"/>
        <v>5.601155462239441E-19</v>
      </c>
      <c r="E66" s="204">
        <f t="shared" si="52"/>
        <v>3.006077296470553E-18</v>
      </c>
      <c r="F66" s="204">
        <f t="shared" si="52"/>
        <v>2.3595471880800087E-17</v>
      </c>
      <c r="G66" s="204">
        <f t="shared" si="52"/>
        <v>2.2728082775026762E-16</v>
      </c>
      <c r="H66" s="204">
        <f t="shared" si="52"/>
        <v>1.3946128404501817E-15</v>
      </c>
      <c r="I66" s="204">
        <f t="shared" si="52"/>
        <v>8.0060549905934513E-15</v>
      </c>
      <c r="J66" s="204">
        <f t="shared" si="52"/>
        <v>3.400362632581086E-14</v>
      </c>
      <c r="K66" s="204">
        <f t="shared" si="52"/>
        <v>2.1015789671235855E-13</v>
      </c>
      <c r="L66" s="204">
        <f t="shared" si="53"/>
        <v>1.3598353204712113E-12</v>
      </c>
      <c r="M66" s="204">
        <f t="shared" si="53"/>
        <v>5.5049182888863335E-12</v>
      </c>
      <c r="N66" s="204">
        <f t="shared" si="53"/>
        <v>2.1816731171832483E-11</v>
      </c>
      <c r="O66" s="204">
        <f t="shared" si="53"/>
        <v>7.0925199099915516E-11</v>
      </c>
      <c r="P66" s="204">
        <f t="shared" si="53"/>
        <v>4.2561182305402944E-10</v>
      </c>
      <c r="Q66" s="204">
        <f t="shared" si="53"/>
        <v>1.5148377675812961E-9</v>
      </c>
      <c r="R66" s="204">
        <f t="shared" si="53"/>
        <v>4.6357009388713915E-9</v>
      </c>
      <c r="S66" s="204">
        <f t="shared" si="53"/>
        <v>1.5334357240272689E-8</v>
      </c>
      <c r="T66" s="204">
        <f t="shared" si="53"/>
        <v>6.6612283895205017E-8</v>
      </c>
      <c r="U66" s="204">
        <f t="shared" si="53"/>
        <v>2.7999184426783677E-7</v>
      </c>
      <c r="V66" s="204">
        <f t="shared" si="54"/>
        <v>9.0101653788837068E-7</v>
      </c>
      <c r="W66" s="204">
        <f t="shared" si="54"/>
        <v>2.0267817737510159E-6</v>
      </c>
      <c r="X66" s="204">
        <f t="shared" si="54"/>
        <v>7.0760228170573532E-6</v>
      </c>
      <c r="Y66" s="204">
        <f t="shared" si="54"/>
        <v>1.904079628301437E-5</v>
      </c>
      <c r="Z66" s="204">
        <f t="shared" si="54"/>
        <v>4.4601922538913231E-5</v>
      </c>
      <c r="AA66" s="204">
        <f t="shared" si="54"/>
        <v>7.4342345818922896E-5</v>
      </c>
      <c r="AB66" s="204">
        <f t="shared" si="54"/>
        <v>2.3676357520457402E-4</v>
      </c>
      <c r="AC66" s="204">
        <f t="shared" si="54"/>
        <v>4.2650672015929103E-4</v>
      </c>
      <c r="AD66" s="204">
        <f t="shared" si="54"/>
        <v>1.0544230607423305E-3</v>
      </c>
      <c r="AE66" s="204">
        <f t="shared" si="54"/>
        <v>2.794007836378027E-3</v>
      </c>
      <c r="AF66" s="204">
        <f t="shared" si="55"/>
        <v>4.5771882957517966E-3</v>
      </c>
      <c r="AG66" s="204">
        <f t="shared" si="55"/>
        <v>7.2039146765370543E-3</v>
      </c>
      <c r="AH66" s="204">
        <f t="shared" si="55"/>
        <v>7.6299979829653562E-3</v>
      </c>
      <c r="AI66" s="204">
        <f t="shared" si="55"/>
        <v>1.8465042858641072E-2</v>
      </c>
      <c r="AJ66" s="204">
        <f t="shared" si="55"/>
        <v>3.5950435898506085E-2</v>
      </c>
      <c r="AK66" s="204">
        <f t="shared" si="55"/>
        <v>5.7890683457882647E-2</v>
      </c>
      <c r="AL66" s="204">
        <f t="shared" si="55"/>
        <v>9.6052272406166622E-2</v>
      </c>
      <c r="AM66" s="204">
        <f t="shared" si="55"/>
        <v>0.12373524853538624</v>
      </c>
      <c r="AN66" s="204">
        <f t="shared" si="55"/>
        <v>0.25386723489188112</v>
      </c>
      <c r="AO66" s="204">
        <f t="shared" si="55"/>
        <v>0.33327841786736756</v>
      </c>
      <c r="AP66" s="204">
        <f t="shared" si="56"/>
        <v>0.49058628054109954</v>
      </c>
      <c r="AQ66" s="204">
        <f t="shared" si="56"/>
        <v>0.73032197173963564</v>
      </c>
      <c r="AR66" s="204">
        <f t="shared" si="56"/>
        <v>0.83406361688866371</v>
      </c>
      <c r="AS66" s="204">
        <f t="shared" si="56"/>
        <v>0.94035147276945219</v>
      </c>
      <c r="AT66" s="204">
        <f t="shared" si="56"/>
        <v>0.91470404754266887</v>
      </c>
      <c r="AU66" s="204">
        <f t="shared" si="56"/>
        <v>0.9407342887603497</v>
      </c>
      <c r="AV66" s="204">
        <f t="shared" si="56"/>
        <v>0.87453507599227864</v>
      </c>
      <c r="AW66" s="204">
        <f t="shared" si="56"/>
        <v>0.91090203645617263</v>
      </c>
      <c r="AX66" s="204">
        <f t="shared" si="56"/>
        <v>0.91119485930124511</v>
      </c>
      <c r="AY66" s="204">
        <f t="shared" si="56"/>
        <v>0.8753934435388363</v>
      </c>
      <c r="AZ66" s="204">
        <f t="shared" si="57"/>
        <v>0.84136296514904096</v>
      </c>
      <c r="BA66" s="204">
        <f t="shared" si="57"/>
        <v>0.74565157223041845</v>
      </c>
      <c r="BB66" s="204">
        <f t="shared" si="57"/>
        <v>0.63468618577965652</v>
      </c>
      <c r="BC66" s="204">
        <f t="shared" si="57"/>
        <v>0.51886999356651964</v>
      </c>
      <c r="BD66" s="204">
        <f t="shared" si="57"/>
        <v>0.40741779196146399</v>
      </c>
      <c r="BE66" s="204">
        <f t="shared" si="57"/>
        <v>0.30726180414555981</v>
      </c>
      <c r="BF66" s="204">
        <f t="shared" si="57"/>
        <v>0.22265721019413917</v>
      </c>
      <c r="BG66" s="204">
        <f t="shared" si="57"/>
        <v>0.15497297073112934</v>
      </c>
      <c r="BH66" s="204">
        <f t="shared" si="57"/>
        <v>0.10360266154259772</v>
      </c>
      <c r="BI66" s="204">
        <f t="shared" si="57"/>
        <v>6.6525191693860328E-2</v>
      </c>
      <c r="BJ66" s="204">
        <f t="shared" si="58"/>
        <v>3.6292455251091135E-2</v>
      </c>
      <c r="BK66" s="204">
        <f t="shared" si="58"/>
        <v>2.077296261387325E-2</v>
      </c>
      <c r="BL66" s="204">
        <f t="shared" si="58"/>
        <v>1.0639625151767118E-2</v>
      </c>
      <c r="BM66" s="204">
        <f t="shared" si="58"/>
        <v>5.6217700432308988E-3</v>
      </c>
      <c r="BN66" s="204">
        <f t="shared" si="58"/>
        <v>0</v>
      </c>
      <c r="BO66" s="204">
        <f t="shared" si="58"/>
        <v>0</v>
      </c>
      <c r="BP66" s="204">
        <f t="shared" si="58"/>
        <v>0</v>
      </c>
      <c r="BQ66" s="204">
        <f t="shared" si="58"/>
        <v>0</v>
      </c>
      <c r="BR66" s="204">
        <f t="shared" si="58"/>
        <v>0</v>
      </c>
      <c r="BS66" s="204">
        <f t="shared" si="58"/>
        <v>0</v>
      </c>
      <c r="BT66">
        <f t="shared" si="44"/>
        <v>0</v>
      </c>
      <c r="BU66">
        <f t="shared" si="44"/>
        <v>0</v>
      </c>
      <c r="BV66">
        <f t="shared" si="44"/>
        <v>0</v>
      </c>
      <c r="BW66">
        <f t="shared" si="44"/>
        <v>0</v>
      </c>
      <c r="BX66">
        <f t="shared" si="44"/>
        <v>0</v>
      </c>
      <c r="BY66">
        <f t="shared" si="44"/>
        <v>0</v>
      </c>
      <c r="BZ66">
        <f t="shared" si="44"/>
        <v>0</v>
      </c>
      <c r="CA66">
        <f t="shared" si="44"/>
        <v>0</v>
      </c>
      <c r="CB66">
        <f t="shared" si="44"/>
        <v>0</v>
      </c>
      <c r="CC66">
        <f t="shared" si="44"/>
        <v>0</v>
      </c>
      <c r="CD66">
        <f t="shared" si="44"/>
        <v>0</v>
      </c>
      <c r="CE66">
        <f t="shared" si="44"/>
        <v>0</v>
      </c>
      <c r="CF66">
        <f t="shared" si="44"/>
        <v>0</v>
      </c>
      <c r="CG66">
        <f t="shared" si="44"/>
        <v>0</v>
      </c>
      <c r="CH66">
        <f t="shared" si="44"/>
        <v>0</v>
      </c>
      <c r="CI66">
        <f t="shared" ref="CI66:CX72" si="59">VLOOKUP(CI$2,scenarios4,23,FALSE)*VLOOKUP($A66-CI$2,output4,4,FALSE)</f>
        <v>0</v>
      </c>
      <c r="CJ66">
        <f t="shared" si="59"/>
        <v>0</v>
      </c>
      <c r="CK66">
        <f t="shared" si="59"/>
        <v>0</v>
      </c>
      <c r="CL66">
        <f t="shared" si="59"/>
        <v>0</v>
      </c>
      <c r="CM66">
        <f t="shared" si="59"/>
        <v>0</v>
      </c>
      <c r="CN66">
        <f t="shared" si="59"/>
        <v>0</v>
      </c>
      <c r="CO66">
        <f t="shared" si="59"/>
        <v>0</v>
      </c>
      <c r="CP66">
        <f t="shared" si="59"/>
        <v>0</v>
      </c>
      <c r="CQ66">
        <f t="shared" si="59"/>
        <v>0</v>
      </c>
      <c r="CR66">
        <f t="shared" si="59"/>
        <v>0</v>
      </c>
      <c r="CS66">
        <f t="shared" si="59"/>
        <v>0</v>
      </c>
      <c r="CT66">
        <f t="shared" si="59"/>
        <v>0</v>
      </c>
      <c r="CU66">
        <f t="shared" si="59"/>
        <v>0</v>
      </c>
      <c r="CV66">
        <f t="shared" si="59"/>
        <v>0</v>
      </c>
      <c r="CW66">
        <f t="shared" si="59"/>
        <v>0</v>
      </c>
      <c r="CX66">
        <f t="shared" si="59"/>
        <v>0</v>
      </c>
      <c r="CZ66">
        <v>2013</v>
      </c>
      <c r="DA66" s="7">
        <f t="shared" si="9"/>
        <v>13.44243274914859</v>
      </c>
    </row>
    <row r="67" spans="1:108" x14ac:dyDescent="0.3">
      <c r="A67">
        <v>2014</v>
      </c>
      <c r="B67" s="204">
        <f t="shared" si="52"/>
        <v>6.9169476758119789E-22</v>
      </c>
      <c r="C67" s="204">
        <f t="shared" si="52"/>
        <v>8.3141729692057063E-21</v>
      </c>
      <c r="D67" s="204">
        <f t="shared" si="52"/>
        <v>9.0753141986675947E-20</v>
      </c>
      <c r="E67" s="204">
        <f t="shared" si="52"/>
        <v>5.0693930582298562E-19</v>
      </c>
      <c r="F67" s="204">
        <f t="shared" si="52"/>
        <v>4.1414866772650768E-18</v>
      </c>
      <c r="G67" s="204">
        <f t="shared" si="52"/>
        <v>4.1520462563041638E-17</v>
      </c>
      <c r="H67" s="204">
        <f t="shared" si="52"/>
        <v>2.6517026311968109E-16</v>
      </c>
      <c r="I67" s="204">
        <f t="shared" si="52"/>
        <v>1.5843878674303293E-15</v>
      </c>
      <c r="J67" s="204">
        <f t="shared" si="52"/>
        <v>7.0039002717810397E-15</v>
      </c>
      <c r="K67" s="204">
        <f t="shared" si="52"/>
        <v>4.505388137077253E-14</v>
      </c>
      <c r="L67" s="204">
        <f t="shared" si="53"/>
        <v>3.0342027283223385E-13</v>
      </c>
      <c r="M67" s="204">
        <f t="shared" si="53"/>
        <v>1.2784417161026795E-12</v>
      </c>
      <c r="N67" s="204">
        <f t="shared" si="53"/>
        <v>5.2734097271064087E-12</v>
      </c>
      <c r="O67" s="204">
        <f t="shared" si="53"/>
        <v>1.7843258965031845E-11</v>
      </c>
      <c r="P67" s="204">
        <f t="shared" si="53"/>
        <v>1.1144461236327375E-10</v>
      </c>
      <c r="Q67" s="204">
        <f t="shared" si="53"/>
        <v>4.1284145295457411E-10</v>
      </c>
      <c r="R67" s="204">
        <f t="shared" si="53"/>
        <v>1.3149352369596343E-9</v>
      </c>
      <c r="S67" s="204">
        <f t="shared" si="53"/>
        <v>4.5271648477181605E-9</v>
      </c>
      <c r="T67" s="204">
        <f t="shared" si="53"/>
        <v>2.0468538570659051E-8</v>
      </c>
      <c r="U67" s="204">
        <f t="shared" si="53"/>
        <v>8.954671775028223E-8</v>
      </c>
      <c r="V67" s="204">
        <f t="shared" si="54"/>
        <v>2.9992235139679487E-7</v>
      </c>
      <c r="W67" s="204">
        <f t="shared" si="54"/>
        <v>7.0219032178709898E-7</v>
      </c>
      <c r="X67" s="204">
        <f t="shared" si="54"/>
        <v>2.5515780243801303E-6</v>
      </c>
      <c r="Y67" s="204">
        <f t="shared" si="54"/>
        <v>7.1462221759837635E-6</v>
      </c>
      <c r="Z67" s="204">
        <f t="shared" si="54"/>
        <v>1.7422752454204085E-5</v>
      </c>
      <c r="AA67" s="204">
        <f t="shared" si="54"/>
        <v>3.0225342243917535E-5</v>
      </c>
      <c r="AB67" s="204">
        <f t="shared" si="54"/>
        <v>1.0018936750056233E-4</v>
      </c>
      <c r="AC67" s="204">
        <f t="shared" si="54"/>
        <v>1.8784706041768373E-4</v>
      </c>
      <c r="AD67" s="204">
        <f t="shared" si="54"/>
        <v>4.8335386950313703E-4</v>
      </c>
      <c r="AE67" s="204">
        <f t="shared" si="54"/>
        <v>1.333060018810775E-3</v>
      </c>
      <c r="AF67" s="204">
        <f t="shared" si="55"/>
        <v>2.2729644403563869E-3</v>
      </c>
      <c r="AG67" s="204">
        <f t="shared" si="55"/>
        <v>3.7233529141325202E-3</v>
      </c>
      <c r="AH67" s="204">
        <f t="shared" si="55"/>
        <v>4.1045149737947949E-3</v>
      </c>
      <c r="AI67" s="204">
        <f t="shared" si="55"/>
        <v>1.033854733511327E-2</v>
      </c>
      <c r="AJ67" s="204">
        <f t="shared" si="55"/>
        <v>2.0950053691937587E-2</v>
      </c>
      <c r="AK67" s="204">
        <f t="shared" si="55"/>
        <v>3.5112474428924775E-2</v>
      </c>
      <c r="AL67" s="204">
        <f t="shared" si="55"/>
        <v>6.063622868378922E-2</v>
      </c>
      <c r="AM67" s="204">
        <f t="shared" si="55"/>
        <v>8.1299851549201149E-2</v>
      </c>
      <c r="AN67" s="204">
        <f t="shared" si="55"/>
        <v>0.17361000500600604</v>
      </c>
      <c r="AO67" s="204">
        <f t="shared" si="55"/>
        <v>0.23721768705526808</v>
      </c>
      <c r="AP67" s="204">
        <f t="shared" si="56"/>
        <v>0.36343525544131938</v>
      </c>
      <c r="AQ67" s="204">
        <f t="shared" si="56"/>
        <v>0.56311591445703335</v>
      </c>
      <c r="AR67" s="204">
        <f t="shared" si="56"/>
        <v>0.66935173124972758</v>
      </c>
      <c r="AS67" s="204">
        <f t="shared" si="56"/>
        <v>0.78544757346104133</v>
      </c>
      <c r="AT67" s="204">
        <f t="shared" si="56"/>
        <v>0.79520549668384011</v>
      </c>
      <c r="AU67" s="204">
        <f t="shared" si="56"/>
        <v>0.85121158489980964</v>
      </c>
      <c r="AV67" s="204">
        <f t="shared" si="56"/>
        <v>0.82360611794493377</v>
      </c>
      <c r="AW67" s="204">
        <f t="shared" si="56"/>
        <v>0.89286496764676193</v>
      </c>
      <c r="AX67" s="204">
        <f t="shared" si="56"/>
        <v>0.9296022164846216</v>
      </c>
      <c r="AY67" s="204">
        <f t="shared" si="56"/>
        <v>0.92952475095572829</v>
      </c>
      <c r="AZ67" s="204">
        <f t="shared" si="57"/>
        <v>0.92984988062861484</v>
      </c>
      <c r="BA67" s="204">
        <f t="shared" si="57"/>
        <v>0.85770346661334762</v>
      </c>
      <c r="BB67" s="204">
        <f t="shared" si="57"/>
        <v>0.7598573217489597</v>
      </c>
      <c r="BC67" s="204">
        <f t="shared" si="57"/>
        <v>0.64655182518326404</v>
      </c>
      <c r="BD67" s="204">
        <f t="shared" si="57"/>
        <v>0.52839239223775891</v>
      </c>
      <c r="BE67" s="204">
        <f t="shared" si="57"/>
        <v>0.41476005255757686</v>
      </c>
      <c r="BF67" s="204">
        <f t="shared" si="57"/>
        <v>0.31282171098386752</v>
      </c>
      <c r="BG67" s="204">
        <f t="shared" si="57"/>
        <v>0.22661458687897149</v>
      </c>
      <c r="BH67" s="204">
        <f t="shared" si="57"/>
        <v>0.1576792679276029</v>
      </c>
      <c r="BI67" s="204">
        <f t="shared" si="57"/>
        <v>0.10538082550901506</v>
      </c>
      <c r="BJ67" s="204">
        <f t="shared" si="58"/>
        <v>5.9836142938406542E-2</v>
      </c>
      <c r="BK67" s="204">
        <f t="shared" si="58"/>
        <v>3.5646546393315971E-2</v>
      </c>
      <c r="BL67" s="204">
        <f t="shared" si="58"/>
        <v>1.900277940983117E-2</v>
      </c>
      <c r="BM67" s="204">
        <f t="shared" si="58"/>
        <v>1.0450465978173651E-2</v>
      </c>
      <c r="BN67" s="204">
        <f t="shared" si="58"/>
        <v>5.9027351801285953E-3</v>
      </c>
      <c r="BO67" s="204">
        <f t="shared" si="58"/>
        <v>0</v>
      </c>
      <c r="BP67" s="204">
        <f t="shared" si="58"/>
        <v>0</v>
      </c>
      <c r="BQ67" s="204">
        <f t="shared" si="58"/>
        <v>0</v>
      </c>
      <c r="BR67" s="204">
        <f t="shared" si="58"/>
        <v>0</v>
      </c>
      <c r="BS67" s="204">
        <f t="shared" si="58"/>
        <v>0</v>
      </c>
      <c r="BT67">
        <f t="shared" ref="BT67:CI72" si="60">VLOOKUP(BT$2,scenarios4,23,FALSE)*VLOOKUP($A67-BT$2,output4,4,FALSE)</f>
        <v>0</v>
      </c>
      <c r="BU67">
        <f t="shared" si="60"/>
        <v>0</v>
      </c>
      <c r="BV67">
        <f t="shared" si="60"/>
        <v>0</v>
      </c>
      <c r="BW67">
        <f t="shared" si="60"/>
        <v>0</v>
      </c>
      <c r="BX67">
        <f t="shared" si="60"/>
        <v>0</v>
      </c>
      <c r="BY67">
        <f t="shared" si="60"/>
        <v>0</v>
      </c>
      <c r="BZ67">
        <f t="shared" si="60"/>
        <v>0</v>
      </c>
      <c r="CA67">
        <f t="shared" si="60"/>
        <v>0</v>
      </c>
      <c r="CB67">
        <f t="shared" si="60"/>
        <v>0</v>
      </c>
      <c r="CC67">
        <f t="shared" si="60"/>
        <v>0</v>
      </c>
      <c r="CD67">
        <f t="shared" si="60"/>
        <v>0</v>
      </c>
      <c r="CE67">
        <f t="shared" si="60"/>
        <v>0</v>
      </c>
      <c r="CF67">
        <f t="shared" si="60"/>
        <v>0</v>
      </c>
      <c r="CG67">
        <f t="shared" si="60"/>
        <v>0</v>
      </c>
      <c r="CH67">
        <f t="shared" si="60"/>
        <v>0</v>
      </c>
      <c r="CI67">
        <f t="shared" si="60"/>
        <v>0</v>
      </c>
      <c r="CJ67">
        <f t="shared" si="59"/>
        <v>0</v>
      </c>
      <c r="CK67">
        <f t="shared" si="59"/>
        <v>0</v>
      </c>
      <c r="CL67">
        <f t="shared" si="59"/>
        <v>0</v>
      </c>
      <c r="CM67">
        <f t="shared" si="59"/>
        <v>0</v>
      </c>
      <c r="CN67">
        <f t="shared" si="59"/>
        <v>0</v>
      </c>
      <c r="CO67">
        <f t="shared" si="59"/>
        <v>0</v>
      </c>
      <c r="CP67">
        <f t="shared" si="59"/>
        <v>0</v>
      </c>
      <c r="CQ67">
        <f t="shared" si="59"/>
        <v>0</v>
      </c>
      <c r="CR67">
        <f t="shared" si="59"/>
        <v>0</v>
      </c>
      <c r="CS67">
        <f t="shared" si="59"/>
        <v>0</v>
      </c>
      <c r="CT67">
        <f t="shared" si="59"/>
        <v>0</v>
      </c>
      <c r="CU67">
        <f t="shared" si="59"/>
        <v>0</v>
      </c>
      <c r="CV67">
        <f t="shared" si="59"/>
        <v>0</v>
      </c>
      <c r="CW67">
        <f t="shared" si="59"/>
        <v>0</v>
      </c>
      <c r="CX67">
        <f t="shared" si="59"/>
        <v>0</v>
      </c>
      <c r="CZ67">
        <v>2014</v>
      </c>
      <c r="DA67" s="7">
        <f t="shared" si="9"/>
        <v>13.305244204202376</v>
      </c>
    </row>
    <row r="68" spans="1:108" x14ac:dyDescent="0.3">
      <c r="A68">
        <v>2015</v>
      </c>
      <c r="B68" s="204">
        <f t="shared" si="52"/>
        <v>9.9399270141987202E-23</v>
      </c>
      <c r="C68" s="204">
        <f t="shared" si="52"/>
        <v>1.2435393709822636E-21</v>
      </c>
      <c r="D68" s="204">
        <f t="shared" si="52"/>
        <v>1.4127780327225992E-20</v>
      </c>
      <c r="E68" s="204">
        <f t="shared" si="52"/>
        <v>8.2137221703870026E-20</v>
      </c>
      <c r="F68" s="204">
        <f t="shared" si="52"/>
        <v>6.9841264019155858E-19</v>
      </c>
      <c r="G68" s="204">
        <f t="shared" si="52"/>
        <v>7.2876882228680213E-18</v>
      </c>
      <c r="H68" s="204">
        <f t="shared" si="52"/>
        <v>4.8442238140694457E-17</v>
      </c>
      <c r="I68" s="204">
        <f t="shared" si="52"/>
        <v>3.0125389319842476E-16</v>
      </c>
      <c r="J68" s="204">
        <f t="shared" si="52"/>
        <v>1.3860627522968468E-15</v>
      </c>
      <c r="K68" s="204">
        <f t="shared" si="52"/>
        <v>9.2799776398560252E-15</v>
      </c>
      <c r="L68" s="204">
        <f t="shared" si="53"/>
        <v>6.5047572285048507E-14</v>
      </c>
      <c r="M68" s="204">
        <f t="shared" si="53"/>
        <v>2.852589048544253E-13</v>
      </c>
      <c r="N68" s="204">
        <f t="shared" si="53"/>
        <v>1.2246770301468655E-12</v>
      </c>
      <c r="O68" s="204">
        <f t="shared" si="53"/>
        <v>4.3129657989718964E-12</v>
      </c>
      <c r="P68" s="204">
        <f t="shared" si="53"/>
        <v>2.8037074324657794E-11</v>
      </c>
      <c r="Q68" s="204">
        <f t="shared" si="53"/>
        <v>1.0810074626656367E-10</v>
      </c>
      <c r="R68" s="204">
        <f t="shared" si="53"/>
        <v>3.5836165785221561E-10</v>
      </c>
      <c r="S68" s="204">
        <f t="shared" si="53"/>
        <v>1.2841485376834741E-9</v>
      </c>
      <c r="T68" s="204">
        <f t="shared" si="53"/>
        <v>6.0429300589062801E-9</v>
      </c>
      <c r="U68" s="204">
        <f t="shared" si="53"/>
        <v>2.7515802476178262E-8</v>
      </c>
      <c r="V68" s="204">
        <f t="shared" si="54"/>
        <v>9.592087304456847E-8</v>
      </c>
      <c r="W68" s="204">
        <f t="shared" si="54"/>
        <v>2.3373885337557573E-7</v>
      </c>
      <c r="X68" s="204">
        <f t="shared" si="54"/>
        <v>8.8400903205698464E-7</v>
      </c>
      <c r="Y68" s="204">
        <f t="shared" si="54"/>
        <v>2.5768915580123874E-6</v>
      </c>
      <c r="Z68" s="204">
        <f t="shared" si="54"/>
        <v>6.5389523686032505E-6</v>
      </c>
      <c r="AA68" s="204">
        <f t="shared" si="54"/>
        <v>1.1806860013711955E-5</v>
      </c>
      <c r="AB68" s="204">
        <f t="shared" si="54"/>
        <v>4.0733957054329597E-5</v>
      </c>
      <c r="AC68" s="204">
        <f t="shared" si="54"/>
        <v>7.9489753243614913E-5</v>
      </c>
      <c r="AD68" s="204">
        <f t="shared" si="54"/>
        <v>2.1288434445714346E-4</v>
      </c>
      <c r="AE68" s="204">
        <f t="shared" si="54"/>
        <v>6.1108272605351352E-4</v>
      </c>
      <c r="AF68" s="204">
        <f t="shared" si="55"/>
        <v>1.0844629639785133E-3</v>
      </c>
      <c r="AG68" s="204">
        <f t="shared" si="55"/>
        <v>1.8489623379871253E-3</v>
      </c>
      <c r="AH68" s="204">
        <f t="shared" si="55"/>
        <v>2.1214240416470051E-3</v>
      </c>
      <c r="AI68" s="204">
        <f t="shared" si="55"/>
        <v>5.5615640317334238E-3</v>
      </c>
      <c r="AJ68" s="204">
        <f t="shared" si="55"/>
        <v>1.1729900841573318E-2</v>
      </c>
      <c r="AK68" s="204">
        <f t="shared" si="55"/>
        <v>2.0461733109982339E-2</v>
      </c>
      <c r="AL68" s="204">
        <f t="shared" si="55"/>
        <v>3.6777731786064756E-2</v>
      </c>
      <c r="AM68" s="204">
        <f t="shared" si="55"/>
        <v>5.1323266665151634E-2</v>
      </c>
      <c r="AN68" s="204">
        <f t="shared" si="55"/>
        <v>0.1140699016772723</v>
      </c>
      <c r="AO68" s="204">
        <f t="shared" si="55"/>
        <v>0.16222402175971132</v>
      </c>
      <c r="AP68" s="204">
        <f t="shared" si="56"/>
        <v>0.25868242906877936</v>
      </c>
      <c r="AQ68" s="204">
        <f t="shared" si="56"/>
        <v>0.41716652978561786</v>
      </c>
      <c r="AR68" s="204">
        <f t="shared" si="56"/>
        <v>0.51610471384046497</v>
      </c>
      <c r="AS68" s="204">
        <f t="shared" si="56"/>
        <v>0.63033644251650045</v>
      </c>
      <c r="AT68" s="204">
        <f t="shared" si="56"/>
        <v>0.66421146333051662</v>
      </c>
      <c r="AU68" s="204">
        <f t="shared" si="56"/>
        <v>0.74000780139951927</v>
      </c>
      <c r="AV68" s="204">
        <f t="shared" si="56"/>
        <v>0.74522963323991387</v>
      </c>
      <c r="AW68" s="204">
        <f t="shared" si="56"/>
        <v>0.84086855980956809</v>
      </c>
      <c r="AX68" s="204">
        <f t="shared" si="56"/>
        <v>0.91119485930124511</v>
      </c>
      <c r="AY68" s="204">
        <f t="shared" si="56"/>
        <v>0.94830239651307047</v>
      </c>
      <c r="AZ68" s="204">
        <f t="shared" si="57"/>
        <v>0.98734858605230325</v>
      </c>
      <c r="BA68" s="204">
        <f t="shared" si="57"/>
        <v>0.94790892763373902</v>
      </c>
      <c r="BB68" s="204">
        <f t="shared" si="57"/>
        <v>0.87404396807765428</v>
      </c>
      <c r="BC68" s="204">
        <f t="shared" si="57"/>
        <v>0.77406307126750096</v>
      </c>
      <c r="BD68" s="204">
        <f t="shared" si="57"/>
        <v>0.65841746458687156</v>
      </c>
      <c r="BE68" s="204">
        <f t="shared" si="57"/>
        <v>0.53791479090899819</v>
      </c>
      <c r="BF68" s="204">
        <f t="shared" si="57"/>
        <v>0.42226514177256852</v>
      </c>
      <c r="BG68" s="204">
        <f t="shared" si="57"/>
        <v>0.31838161782217522</v>
      </c>
      <c r="BH68" s="204">
        <f t="shared" si="57"/>
        <v>0.23057196356380383</v>
      </c>
      <c r="BI68" s="204">
        <f t="shared" si="57"/>
        <v>0.16038556512407645</v>
      </c>
      <c r="BJ68" s="204">
        <f t="shared" si="58"/>
        <v>9.4784877391141012E-2</v>
      </c>
      <c r="BK68" s="204">
        <f t="shared" si="58"/>
        <v>5.8771219265659015E-2</v>
      </c>
      <c r="BL68" s="204">
        <f t="shared" si="58"/>
        <v>3.2608899867855382E-2</v>
      </c>
      <c r="BM68" s="204">
        <f t="shared" si="58"/>
        <v>1.8664933856264311E-2</v>
      </c>
      <c r="BN68" s="204">
        <f t="shared" si="58"/>
        <v>1.0972759949933976E-2</v>
      </c>
      <c r="BO68" s="204">
        <f t="shared" si="58"/>
        <v>6.4457019810350326E-3</v>
      </c>
      <c r="BP68" s="204">
        <f t="shared" si="58"/>
        <v>0</v>
      </c>
      <c r="BQ68" s="204">
        <f t="shared" si="58"/>
        <v>0</v>
      </c>
      <c r="BR68" s="204">
        <f t="shared" si="58"/>
        <v>0</v>
      </c>
      <c r="BS68" s="204">
        <f t="shared" si="58"/>
        <v>0</v>
      </c>
      <c r="BT68">
        <f t="shared" si="60"/>
        <v>0</v>
      </c>
      <c r="BU68">
        <f t="shared" si="60"/>
        <v>0</v>
      </c>
      <c r="BV68">
        <f t="shared" si="60"/>
        <v>0</v>
      </c>
      <c r="BW68">
        <f t="shared" si="60"/>
        <v>0</v>
      </c>
      <c r="BX68">
        <f t="shared" si="60"/>
        <v>0</v>
      </c>
      <c r="BY68">
        <f t="shared" si="60"/>
        <v>0</v>
      </c>
      <c r="BZ68">
        <f t="shared" si="60"/>
        <v>0</v>
      </c>
      <c r="CA68">
        <f t="shared" si="60"/>
        <v>0</v>
      </c>
      <c r="CB68">
        <f t="shared" si="60"/>
        <v>0</v>
      </c>
      <c r="CC68">
        <f t="shared" si="60"/>
        <v>0</v>
      </c>
      <c r="CD68">
        <f t="shared" si="60"/>
        <v>0</v>
      </c>
      <c r="CE68">
        <f t="shared" si="60"/>
        <v>0</v>
      </c>
      <c r="CF68">
        <f t="shared" si="60"/>
        <v>0</v>
      </c>
      <c r="CG68">
        <f t="shared" si="60"/>
        <v>0</v>
      </c>
      <c r="CH68">
        <f t="shared" si="60"/>
        <v>0</v>
      </c>
      <c r="CI68">
        <f t="shared" si="60"/>
        <v>0</v>
      </c>
      <c r="CJ68">
        <f t="shared" si="59"/>
        <v>0</v>
      </c>
      <c r="CK68">
        <f t="shared" si="59"/>
        <v>0</v>
      </c>
      <c r="CL68">
        <f t="shared" si="59"/>
        <v>0</v>
      </c>
      <c r="CM68">
        <f t="shared" si="59"/>
        <v>0</v>
      </c>
      <c r="CN68">
        <f t="shared" si="59"/>
        <v>0</v>
      </c>
      <c r="CO68">
        <f t="shared" si="59"/>
        <v>0</v>
      </c>
      <c r="CP68">
        <f t="shared" si="59"/>
        <v>0</v>
      </c>
      <c r="CQ68">
        <f t="shared" si="59"/>
        <v>0</v>
      </c>
      <c r="CR68">
        <f t="shared" si="59"/>
        <v>0</v>
      </c>
      <c r="CS68">
        <f t="shared" si="59"/>
        <v>0</v>
      </c>
      <c r="CT68">
        <f t="shared" si="59"/>
        <v>0</v>
      </c>
      <c r="CU68">
        <f t="shared" si="59"/>
        <v>0</v>
      </c>
      <c r="CV68">
        <f t="shared" si="59"/>
        <v>0</v>
      </c>
      <c r="CW68">
        <f t="shared" si="59"/>
        <v>0</v>
      </c>
      <c r="CX68">
        <f t="shared" si="59"/>
        <v>0</v>
      </c>
      <c r="CZ68">
        <v>2015</v>
      </c>
      <c r="DA68" s="7">
        <f t="shared" ref="DA68:DA102" si="61">SUM(B68:CX68)</f>
        <v>13.213823649638664</v>
      </c>
    </row>
    <row r="69" spans="1:108" x14ac:dyDescent="0.3">
      <c r="A69">
        <v>2016</v>
      </c>
      <c r="B69" s="204">
        <f t="shared" si="52"/>
        <v>1.3723981417763713E-23</v>
      </c>
      <c r="C69" s="204">
        <f t="shared" si="52"/>
        <v>1.7870151931422941E-22</v>
      </c>
      <c r="D69" s="204">
        <f t="shared" si="52"/>
        <v>2.1130725962239163E-21</v>
      </c>
      <c r="E69" s="204">
        <f t="shared" si="52"/>
        <v>1.2786517353760633E-20</v>
      </c>
      <c r="F69" s="204">
        <f t="shared" si="52"/>
        <v>1.1316083248875231E-19</v>
      </c>
      <c r="G69" s="204">
        <f t="shared" si="52"/>
        <v>1.2289822397756341E-18</v>
      </c>
      <c r="H69" s="204">
        <f t="shared" si="52"/>
        <v>8.5026010452385775E-18</v>
      </c>
      <c r="I69" s="204">
        <f t="shared" si="52"/>
        <v>5.5034122844094632E-17</v>
      </c>
      <c r="J69" s="204">
        <f t="shared" si="52"/>
        <v>2.6354455807842788E-16</v>
      </c>
      <c r="K69" s="204">
        <f t="shared" si="52"/>
        <v>1.8364955024525451E-15</v>
      </c>
      <c r="L69" s="204">
        <f t="shared" si="53"/>
        <v>1.3398180089402098E-14</v>
      </c>
      <c r="M69" s="204">
        <f t="shared" si="53"/>
        <v>6.1154118214545251E-14</v>
      </c>
      <c r="N69" s="204">
        <f t="shared" si="53"/>
        <v>2.7326238186677447E-13</v>
      </c>
      <c r="O69" s="204">
        <f t="shared" si="53"/>
        <v>1.0016271101900903E-12</v>
      </c>
      <c r="P69" s="204">
        <f t="shared" si="53"/>
        <v>6.7769538570537882E-12</v>
      </c>
      <c r="Q69" s="204">
        <f t="shared" si="53"/>
        <v>2.7195829330421894E-11</v>
      </c>
      <c r="R69" s="204">
        <f t="shared" si="53"/>
        <v>9.3835447893867433E-11</v>
      </c>
      <c r="S69" s="204">
        <f t="shared" si="53"/>
        <v>3.4997130349688472E-10</v>
      </c>
      <c r="T69" s="204">
        <f t="shared" si="53"/>
        <v>1.7141014430652585E-9</v>
      </c>
      <c r="U69" s="204">
        <f t="shared" si="53"/>
        <v>8.1234949580902904E-9</v>
      </c>
      <c r="V69" s="204">
        <f t="shared" si="54"/>
        <v>2.9474444874654261E-8</v>
      </c>
      <c r="W69" s="204">
        <f t="shared" si="54"/>
        <v>7.4754131447040942E-8</v>
      </c>
      <c r="X69" s="204">
        <f t="shared" si="54"/>
        <v>2.9426104449969996E-7</v>
      </c>
      <c r="Y69" s="204">
        <f t="shared" si="54"/>
        <v>8.9277905286386548E-7</v>
      </c>
      <c r="Z69" s="204">
        <f t="shared" si="54"/>
        <v>2.3579131381510949E-6</v>
      </c>
      <c r="AA69" s="204">
        <f t="shared" si="54"/>
        <v>4.431245605730882E-6</v>
      </c>
      <c r="AB69" s="204">
        <f t="shared" si="54"/>
        <v>1.5911817469719711E-5</v>
      </c>
      <c r="AC69" s="204">
        <f t="shared" si="54"/>
        <v>3.231812192912081E-5</v>
      </c>
      <c r="AD69" s="204">
        <f t="shared" si="54"/>
        <v>9.0084582493333624E-5</v>
      </c>
      <c r="AE69" s="204">
        <f t="shared" si="54"/>
        <v>2.6914017607578521E-4</v>
      </c>
      <c r="AF69" s="204">
        <f t="shared" si="55"/>
        <v>4.9712434172563048E-4</v>
      </c>
      <c r="AG69" s="204">
        <f t="shared" si="55"/>
        <v>8.8216566072796417E-4</v>
      </c>
      <c r="AH69" s="204">
        <f t="shared" si="55"/>
        <v>1.0534680021916766E-3</v>
      </c>
      <c r="AI69" s="204">
        <f t="shared" si="55"/>
        <v>2.8745017916624598E-3</v>
      </c>
      <c r="AJ69" s="204">
        <f t="shared" si="55"/>
        <v>6.3100349112614508E-3</v>
      </c>
      <c r="AK69" s="204">
        <f t="shared" si="55"/>
        <v>1.1456490945376306E-2</v>
      </c>
      <c r="AL69" s="204">
        <f t="shared" si="55"/>
        <v>2.1432158924608591E-2</v>
      </c>
      <c r="AM69" s="204">
        <f t="shared" si="55"/>
        <v>3.1129134789021809E-2</v>
      </c>
      <c r="AN69" s="204">
        <f t="shared" si="55"/>
        <v>7.2010463373445105E-2</v>
      </c>
      <c r="AO69" s="204">
        <f t="shared" si="55"/>
        <v>0.10658877759482684</v>
      </c>
      <c r="AP69" s="204">
        <f t="shared" si="56"/>
        <v>0.17690293048145081</v>
      </c>
      <c r="AQ69" s="204">
        <f t="shared" si="56"/>
        <v>0.29692675555126702</v>
      </c>
      <c r="AR69" s="204">
        <f t="shared" si="56"/>
        <v>0.38233977579274037</v>
      </c>
      <c r="AS69" s="204">
        <f t="shared" si="56"/>
        <v>0.48602191359212615</v>
      </c>
      <c r="AT69" s="204">
        <f t="shared" si="56"/>
        <v>0.53304218514490509</v>
      </c>
      <c r="AU69" s="204">
        <f t="shared" si="56"/>
        <v>0.61810647272096708</v>
      </c>
      <c r="AV69" s="204">
        <f t="shared" si="56"/>
        <v>0.64787151892035078</v>
      </c>
      <c r="AW69" s="204">
        <f t="shared" si="56"/>
        <v>0.7608493365657053</v>
      </c>
      <c r="AX69" s="204">
        <f t="shared" si="56"/>
        <v>0.8581310016742022</v>
      </c>
      <c r="AY69" s="204">
        <f t="shared" si="56"/>
        <v>0.92952475095572829</v>
      </c>
      <c r="AZ69" s="204">
        <f t="shared" si="57"/>
        <v>1.0072943505640826</v>
      </c>
      <c r="BA69" s="204">
        <f t="shared" si="57"/>
        <v>1.0065243421581247</v>
      </c>
      <c r="BB69" s="204">
        <f t="shared" si="57"/>
        <v>0.9659679746388633</v>
      </c>
      <c r="BC69" s="204">
        <f t="shared" si="57"/>
        <v>0.89038446954196093</v>
      </c>
      <c r="BD69" s="204">
        <f t="shared" si="57"/>
        <v>0.7882688207860421</v>
      </c>
      <c r="BE69" s="204">
        <f t="shared" si="57"/>
        <v>0.67028310399047908</v>
      </c>
      <c r="BF69" s="204">
        <f t="shared" si="57"/>
        <v>0.54764836691503171</v>
      </c>
      <c r="BG69" s="204">
        <f t="shared" si="57"/>
        <v>0.42977023098756023</v>
      </c>
      <c r="BH69" s="204">
        <f t="shared" si="57"/>
        <v>0.32394152466048293</v>
      </c>
      <c r="BI69" s="204">
        <f t="shared" si="57"/>
        <v>0.23452934024863611</v>
      </c>
      <c r="BJ69" s="204">
        <f t="shared" si="58"/>
        <v>0.14425893944334253</v>
      </c>
      <c r="BK69" s="204">
        <f t="shared" si="58"/>
        <v>9.3097959505136885E-2</v>
      </c>
      <c r="BL69" s="204">
        <f t="shared" si="58"/>
        <v>5.3762986826263799E-2</v>
      </c>
      <c r="BM69" s="204">
        <f t="shared" si="58"/>
        <v>3.2029154579576009E-2</v>
      </c>
      <c r="BN69" s="204">
        <f t="shared" si="58"/>
        <v>1.9597770961977345E-2</v>
      </c>
      <c r="BO69" s="204">
        <f t="shared" si="58"/>
        <v>1.1982096161930552E-2</v>
      </c>
      <c r="BP69" s="204">
        <f t="shared" si="58"/>
        <v>6.8572218271939923E-3</v>
      </c>
      <c r="BQ69" s="204">
        <f t="shared" si="58"/>
        <v>0</v>
      </c>
      <c r="BR69" s="204">
        <f t="shared" si="58"/>
        <v>0</v>
      </c>
      <c r="BS69" s="204">
        <f t="shared" si="58"/>
        <v>0</v>
      </c>
      <c r="BT69">
        <f t="shared" si="60"/>
        <v>0</v>
      </c>
      <c r="BU69">
        <f t="shared" si="60"/>
        <v>0</v>
      </c>
      <c r="BV69">
        <f t="shared" si="60"/>
        <v>0</v>
      </c>
      <c r="BW69">
        <f t="shared" si="60"/>
        <v>0</v>
      </c>
      <c r="BX69">
        <f t="shared" si="60"/>
        <v>0</v>
      </c>
      <c r="BY69">
        <f t="shared" si="60"/>
        <v>0</v>
      </c>
      <c r="BZ69">
        <f t="shared" si="60"/>
        <v>0</v>
      </c>
      <c r="CA69">
        <f t="shared" si="60"/>
        <v>0</v>
      </c>
      <c r="CB69">
        <f t="shared" si="60"/>
        <v>0</v>
      </c>
      <c r="CC69">
        <f t="shared" si="60"/>
        <v>0</v>
      </c>
      <c r="CD69">
        <f t="shared" si="60"/>
        <v>0</v>
      </c>
      <c r="CE69">
        <f t="shared" si="60"/>
        <v>0</v>
      </c>
      <c r="CF69">
        <f t="shared" si="60"/>
        <v>0</v>
      </c>
      <c r="CG69">
        <f t="shared" si="60"/>
        <v>0</v>
      </c>
      <c r="CH69">
        <f t="shared" si="60"/>
        <v>0</v>
      </c>
      <c r="CI69">
        <f t="shared" si="60"/>
        <v>0</v>
      </c>
      <c r="CJ69">
        <f t="shared" si="59"/>
        <v>0</v>
      </c>
      <c r="CK69">
        <f t="shared" si="59"/>
        <v>0</v>
      </c>
      <c r="CL69">
        <f t="shared" si="59"/>
        <v>0</v>
      </c>
      <c r="CM69">
        <f t="shared" si="59"/>
        <v>0</v>
      </c>
      <c r="CN69">
        <f t="shared" si="59"/>
        <v>0</v>
      </c>
      <c r="CO69">
        <f t="shared" si="59"/>
        <v>0</v>
      </c>
      <c r="CP69">
        <f t="shared" si="59"/>
        <v>0</v>
      </c>
      <c r="CQ69">
        <f t="shared" si="59"/>
        <v>0</v>
      </c>
      <c r="CR69">
        <f t="shared" si="59"/>
        <v>0</v>
      </c>
      <c r="CS69">
        <f t="shared" si="59"/>
        <v>0</v>
      </c>
      <c r="CT69">
        <f t="shared" si="59"/>
        <v>0</v>
      </c>
      <c r="CU69">
        <f t="shared" si="59"/>
        <v>0</v>
      </c>
      <c r="CV69">
        <f t="shared" si="59"/>
        <v>0</v>
      </c>
      <c r="CW69">
        <f t="shared" si="59"/>
        <v>0</v>
      </c>
      <c r="CX69">
        <f t="shared" si="59"/>
        <v>0</v>
      </c>
      <c r="CZ69">
        <v>2016</v>
      </c>
      <c r="DA69" s="7">
        <f t="shared" si="61"/>
        <v>13.170565160973092</v>
      </c>
    </row>
    <row r="70" spans="1:108" x14ac:dyDescent="0.3">
      <c r="A70">
        <v>2017</v>
      </c>
      <c r="B70" s="204">
        <f t="shared" si="52"/>
        <v>1.8205611377244008E-24</v>
      </c>
      <c r="C70" s="204">
        <f t="shared" si="52"/>
        <v>2.4673182478013687E-23</v>
      </c>
      <c r="D70" s="204">
        <f t="shared" si="52"/>
        <v>3.0365687824439847E-22</v>
      </c>
      <c r="E70" s="204">
        <f t="shared" si="52"/>
        <v>1.9124617452682551E-21</v>
      </c>
      <c r="F70" s="204">
        <f t="shared" si="52"/>
        <v>1.7616044448156164E-20</v>
      </c>
      <c r="G70" s="204">
        <f t="shared" si="52"/>
        <v>1.9912677028405114E-19</v>
      </c>
      <c r="H70" s="204">
        <f t="shared" si="52"/>
        <v>1.4338628872330661E-18</v>
      </c>
      <c r="I70" s="204">
        <f t="shared" si="52"/>
        <v>9.6596112892004198E-18</v>
      </c>
      <c r="J70" s="204">
        <f t="shared" si="52"/>
        <v>4.8145248614688022E-17</v>
      </c>
      <c r="K70" s="204">
        <f t="shared" si="52"/>
        <v>3.4918938179735506E-16</v>
      </c>
      <c r="L70" s="204">
        <f t="shared" si="53"/>
        <v>2.6514824097806704E-15</v>
      </c>
      <c r="M70" s="204">
        <f t="shared" si="53"/>
        <v>1.2596225504873991E-14</v>
      </c>
      <c r="N70" s="204">
        <f t="shared" si="53"/>
        <v>5.8582290403158605E-14</v>
      </c>
      <c r="O70" s="204">
        <f t="shared" si="53"/>
        <v>2.234932175057246E-13</v>
      </c>
      <c r="P70" s="204">
        <f t="shared" si="53"/>
        <v>1.5738545177776411E-12</v>
      </c>
      <c r="Q70" s="204">
        <f t="shared" si="53"/>
        <v>6.5736131503025047E-12</v>
      </c>
      <c r="R70" s="204">
        <f t="shared" si="53"/>
        <v>2.3606986206853287E-11</v>
      </c>
      <c r="S70" s="204">
        <f t="shared" si="53"/>
        <v>9.1638469948069978E-11</v>
      </c>
      <c r="T70" s="204">
        <f t="shared" si="53"/>
        <v>4.6714713972076633E-10</v>
      </c>
      <c r="U70" s="204">
        <f t="shared" si="53"/>
        <v>2.3042620541128912E-9</v>
      </c>
      <c r="V70" s="204">
        <f t="shared" si="54"/>
        <v>8.7017452803368107E-9</v>
      </c>
      <c r="W70" s="204">
        <f t="shared" si="54"/>
        <v>2.2970355216269902E-8</v>
      </c>
      <c r="X70" s="204">
        <f t="shared" si="54"/>
        <v>9.4110279410537685E-8</v>
      </c>
      <c r="Y70" s="204">
        <f t="shared" si="54"/>
        <v>2.9718033082974108E-7</v>
      </c>
      <c r="Z70" s="204">
        <f t="shared" si="54"/>
        <v>8.1691270696602583E-7</v>
      </c>
      <c r="AA70" s="204">
        <f t="shared" si="54"/>
        <v>1.5978847440907415E-6</v>
      </c>
      <c r="AB70" s="204">
        <f t="shared" si="54"/>
        <v>5.9718816992833971E-6</v>
      </c>
      <c r="AC70" s="204">
        <f t="shared" si="54"/>
        <v>1.2624358012025195E-5</v>
      </c>
      <c r="AD70" s="204">
        <f t="shared" si="54"/>
        <v>3.6625658052188704E-5</v>
      </c>
      <c r="AE70" s="204">
        <f t="shared" si="54"/>
        <v>1.1388991734359467E-4</v>
      </c>
      <c r="AF70" s="204">
        <f t="shared" si="55"/>
        <v>2.1894929632142515E-4</v>
      </c>
      <c r="AG70" s="204">
        <f t="shared" si="55"/>
        <v>4.0439004184474303E-4</v>
      </c>
      <c r="AH70" s="204">
        <f t="shared" si="55"/>
        <v>5.0262424340179288E-4</v>
      </c>
      <c r="AI70" s="204">
        <f t="shared" si="55"/>
        <v>1.4274353454616518E-3</v>
      </c>
      <c r="AJ70" s="204">
        <f t="shared" si="55"/>
        <v>3.2613499645746972E-3</v>
      </c>
      <c r="AK70" s="204">
        <f t="shared" si="55"/>
        <v>6.162955578418932E-3</v>
      </c>
      <c r="AL70" s="204">
        <f t="shared" si="55"/>
        <v>1.1999830773858446E-2</v>
      </c>
      <c r="AM70" s="204">
        <f t="shared" si="55"/>
        <v>1.8140448896216844E-2</v>
      </c>
      <c r="AN70" s="204">
        <f t="shared" si="55"/>
        <v>4.3676553856108059E-2</v>
      </c>
      <c r="AO70" s="204">
        <f t="shared" si="55"/>
        <v>6.7287752090189279E-2</v>
      </c>
      <c r="AP70" s="204">
        <f t="shared" si="56"/>
        <v>0.11623350788880125</v>
      </c>
      <c r="AQ70" s="204">
        <f t="shared" si="56"/>
        <v>0.20305674948414223</v>
      </c>
      <c r="AR70" s="204">
        <f t="shared" si="56"/>
        <v>0.27213810562098262</v>
      </c>
      <c r="AS70" s="204">
        <f t="shared" si="56"/>
        <v>0.36005388923964249</v>
      </c>
      <c r="AT70" s="204">
        <f t="shared" si="56"/>
        <v>0.41100302215617723</v>
      </c>
      <c r="AU70" s="204">
        <f t="shared" si="56"/>
        <v>0.49604206350085805</v>
      </c>
      <c r="AV70" s="204">
        <f t="shared" si="56"/>
        <v>0.54114778057594326</v>
      </c>
      <c r="AW70" s="204">
        <f t="shared" si="56"/>
        <v>0.6614506366411137</v>
      </c>
      <c r="AX70" s="204">
        <f t="shared" si="56"/>
        <v>0.77646903989149674</v>
      </c>
      <c r="AY70" s="204">
        <f t="shared" si="56"/>
        <v>0.8753934435388363</v>
      </c>
      <c r="AZ70" s="204">
        <f t="shared" si="57"/>
        <v>0.98734858605230325</v>
      </c>
      <c r="BA70" s="204">
        <f t="shared" si="57"/>
        <v>1.0268574826392678</v>
      </c>
      <c r="BB70" s="204">
        <f t="shared" si="57"/>
        <v>1.0257000982639461</v>
      </c>
      <c r="BC70" s="204">
        <f t="shared" si="57"/>
        <v>0.98402702164398748</v>
      </c>
      <c r="BD70" s="204">
        <f t="shared" si="57"/>
        <v>0.90672497100626759</v>
      </c>
      <c r="BE70" s="204">
        <f t="shared" si="57"/>
        <v>0.80247457030458336</v>
      </c>
      <c r="BF70" s="204">
        <f t="shared" si="57"/>
        <v>0.68241188655700102</v>
      </c>
      <c r="BG70" s="204">
        <f t="shared" si="57"/>
        <v>0.55738194292106524</v>
      </c>
      <c r="BH70" s="204">
        <f t="shared" si="57"/>
        <v>0.437275320202552</v>
      </c>
      <c r="BI70" s="204">
        <f t="shared" si="57"/>
        <v>0.32950143149879063</v>
      </c>
      <c r="BJ70" s="204">
        <f t="shared" si="58"/>
        <v>0.21094762403612471</v>
      </c>
      <c r="BK70" s="204">
        <f t="shared" si="58"/>
        <v>0.14169151527335877</v>
      </c>
      <c r="BL70" s="204">
        <f t="shared" si="58"/>
        <v>8.5164548787085473E-2</v>
      </c>
      <c r="BM70" s="204">
        <f t="shared" si="58"/>
        <v>5.2807148437889424E-2</v>
      </c>
      <c r="BN70" s="204">
        <f t="shared" si="58"/>
        <v>3.3629909454280238E-2</v>
      </c>
      <c r="BO70" s="204">
        <f t="shared" si="58"/>
        <v>2.1400484226150936E-2</v>
      </c>
      <c r="BP70" s="204">
        <f t="shared" si="58"/>
        <v>1.2747081943731736E-2</v>
      </c>
      <c r="BQ70" s="204">
        <f t="shared" si="58"/>
        <v>7.0500668881966549E-3</v>
      </c>
      <c r="BR70" s="204">
        <f t="shared" si="58"/>
        <v>0</v>
      </c>
      <c r="BS70" s="204">
        <f t="shared" si="58"/>
        <v>0</v>
      </c>
      <c r="BT70">
        <f t="shared" si="60"/>
        <v>0</v>
      </c>
      <c r="BU70">
        <f t="shared" si="60"/>
        <v>0</v>
      </c>
      <c r="BV70">
        <f t="shared" si="60"/>
        <v>0</v>
      </c>
      <c r="BW70">
        <f t="shared" si="60"/>
        <v>0</v>
      </c>
      <c r="BX70">
        <f t="shared" si="60"/>
        <v>0</v>
      </c>
      <c r="BY70">
        <f t="shared" si="60"/>
        <v>0</v>
      </c>
      <c r="BZ70">
        <f t="shared" si="60"/>
        <v>0</v>
      </c>
      <c r="CA70">
        <f t="shared" si="60"/>
        <v>0</v>
      </c>
      <c r="CB70">
        <f t="shared" si="60"/>
        <v>0</v>
      </c>
      <c r="CC70">
        <f t="shared" si="60"/>
        <v>0</v>
      </c>
      <c r="CD70">
        <f t="shared" si="60"/>
        <v>0</v>
      </c>
      <c r="CE70">
        <f t="shared" si="60"/>
        <v>0</v>
      </c>
      <c r="CF70">
        <f t="shared" si="60"/>
        <v>0</v>
      </c>
      <c r="CG70">
        <f t="shared" si="60"/>
        <v>0</v>
      </c>
      <c r="CH70">
        <f t="shared" si="60"/>
        <v>0</v>
      </c>
      <c r="CI70">
        <f t="shared" si="60"/>
        <v>0</v>
      </c>
      <c r="CJ70">
        <f t="shared" si="59"/>
        <v>0</v>
      </c>
      <c r="CK70">
        <f t="shared" si="59"/>
        <v>0</v>
      </c>
      <c r="CL70">
        <f t="shared" si="59"/>
        <v>0</v>
      </c>
      <c r="CM70">
        <f t="shared" si="59"/>
        <v>0</v>
      </c>
      <c r="CN70">
        <f t="shared" si="59"/>
        <v>0</v>
      </c>
      <c r="CO70">
        <f t="shared" si="59"/>
        <v>0</v>
      </c>
      <c r="CP70">
        <f t="shared" si="59"/>
        <v>0</v>
      </c>
      <c r="CQ70">
        <f t="shared" si="59"/>
        <v>0</v>
      </c>
      <c r="CR70">
        <f t="shared" si="59"/>
        <v>0</v>
      </c>
      <c r="CS70">
        <f t="shared" si="59"/>
        <v>0</v>
      </c>
      <c r="CT70">
        <f t="shared" si="59"/>
        <v>0</v>
      </c>
      <c r="CU70">
        <f t="shared" si="59"/>
        <v>0</v>
      </c>
      <c r="CV70">
        <f t="shared" si="59"/>
        <v>0</v>
      </c>
      <c r="CW70">
        <f t="shared" si="59"/>
        <v>0</v>
      </c>
      <c r="CX70">
        <f t="shared" si="59"/>
        <v>0</v>
      </c>
      <c r="CZ70">
        <v>2017</v>
      </c>
      <c r="DA70" s="7">
        <f t="shared" si="61"/>
        <v>13.17138417123134</v>
      </c>
    </row>
    <row r="71" spans="1:108" x14ac:dyDescent="0.3">
      <c r="A71">
        <v>2018</v>
      </c>
      <c r="B71" s="204">
        <f t="shared" si="52"/>
        <v>2.3203774443920421E-25</v>
      </c>
      <c r="C71" s="204">
        <f t="shared" si="52"/>
        <v>3.273032496627629E-24</v>
      </c>
      <c r="D71" s="204">
        <f t="shared" si="52"/>
        <v>4.1925673583411162E-23</v>
      </c>
      <c r="E71" s="204">
        <f t="shared" si="52"/>
        <v>2.7482830659380421E-22</v>
      </c>
      <c r="F71" s="204">
        <f t="shared" si="52"/>
        <v>2.6348074442753049E-21</v>
      </c>
      <c r="G71" s="204">
        <f t="shared" si="52"/>
        <v>3.0998588106801783E-20</v>
      </c>
      <c r="H71" s="204">
        <f t="shared" si="52"/>
        <v>2.3232271104016149E-19</v>
      </c>
      <c r="I71" s="204">
        <f t="shared" si="52"/>
        <v>1.628978951145578E-18</v>
      </c>
      <c r="J71" s="204">
        <f t="shared" si="52"/>
        <v>8.4504733246548773E-18</v>
      </c>
      <c r="K71" s="204">
        <f t="shared" si="52"/>
        <v>6.3791146828536943E-17</v>
      </c>
      <c r="L71" s="204">
        <f t="shared" si="53"/>
        <v>5.0415016115281666E-16</v>
      </c>
      <c r="M71" s="204">
        <f t="shared" si="53"/>
        <v>2.4927766407784168E-15</v>
      </c>
      <c r="N71" s="204">
        <f t="shared" si="53"/>
        <v>1.2066493018857576E-14</v>
      </c>
      <c r="O71" s="204">
        <f t="shared" si="53"/>
        <v>4.7912722130336429E-14</v>
      </c>
      <c r="P71" s="204">
        <f t="shared" si="53"/>
        <v>3.5117441060205608E-13</v>
      </c>
      <c r="Q71" s="204">
        <f t="shared" si="53"/>
        <v>1.5266314295408067E-12</v>
      </c>
      <c r="R71" s="204">
        <f t="shared" si="53"/>
        <v>5.7061394628914312E-12</v>
      </c>
      <c r="S71" s="204">
        <f t="shared" si="53"/>
        <v>2.3054273674145364E-11</v>
      </c>
      <c r="T71" s="204">
        <f t="shared" si="53"/>
        <v>1.2232045512557104E-10</v>
      </c>
      <c r="U71" s="204">
        <f t="shared" si="53"/>
        <v>6.2798466922762719E-10</v>
      </c>
      <c r="V71" s="204">
        <f t="shared" si="54"/>
        <v>2.4682850863429057E-9</v>
      </c>
      <c r="W71" s="204">
        <f t="shared" si="54"/>
        <v>6.781541804803247E-9</v>
      </c>
      <c r="X71" s="204">
        <f t="shared" si="54"/>
        <v>2.8918087946670044E-8</v>
      </c>
      <c r="Y71" s="204">
        <f t="shared" si="54"/>
        <v>9.5043922709013159E-8</v>
      </c>
      <c r="Z71" s="204">
        <f t="shared" si="54"/>
        <v>2.7192661805451376E-7</v>
      </c>
      <c r="AA71" s="204">
        <f t="shared" si="54"/>
        <v>5.5359645382799401E-7</v>
      </c>
      <c r="AB71" s="204">
        <f t="shared" si="54"/>
        <v>2.1534303240737951E-6</v>
      </c>
      <c r="AC71" s="204">
        <f t="shared" si="54"/>
        <v>4.738061677786644E-6</v>
      </c>
      <c r="AD71" s="204">
        <f t="shared" si="54"/>
        <v>1.4307001523507842E-5</v>
      </c>
      <c r="AE71" s="204">
        <f t="shared" si="54"/>
        <v>4.6304184942270397E-5</v>
      </c>
      <c r="AF71" s="204">
        <f t="shared" si="55"/>
        <v>9.2651040153379961E-5</v>
      </c>
      <c r="AG71" s="204">
        <f t="shared" si="55"/>
        <v>1.7810617519543043E-4</v>
      </c>
      <c r="AH71" s="204">
        <f t="shared" si="55"/>
        <v>2.3040597460312164E-4</v>
      </c>
      <c r="AI71" s="204">
        <f t="shared" si="55"/>
        <v>6.8104926682632956E-4</v>
      </c>
      <c r="AJ71" s="204">
        <f t="shared" si="55"/>
        <v>1.6195384629284267E-3</v>
      </c>
      <c r="AK71" s="204">
        <f t="shared" si="55"/>
        <v>3.1853318151188921E-3</v>
      </c>
      <c r="AL71" s="204">
        <f t="shared" si="55"/>
        <v>6.4552422168745426E-3</v>
      </c>
      <c r="AM71" s="204">
        <f t="shared" si="55"/>
        <v>1.0156807705754955E-2</v>
      </c>
      <c r="AN71" s="204">
        <f t="shared" si="55"/>
        <v>2.5452435429365441E-2</v>
      </c>
      <c r="AO71" s="204">
        <f t="shared" si="55"/>
        <v>4.0812084665842609E-2</v>
      </c>
      <c r="AP71" s="204">
        <f t="shared" si="56"/>
        <v>7.3376312590100537E-2</v>
      </c>
      <c r="AQ71" s="204">
        <f t="shared" si="56"/>
        <v>0.13341779149053826</v>
      </c>
      <c r="AR71" s="204">
        <f t="shared" si="56"/>
        <v>0.18610474841034619</v>
      </c>
      <c r="AS71" s="204">
        <f t="shared" si="56"/>
        <v>0.25627567295603321</v>
      </c>
      <c r="AT71" s="204">
        <f t="shared" si="56"/>
        <v>0.30447852756854787</v>
      </c>
      <c r="AU71" s="204">
        <f t="shared" si="56"/>
        <v>0.38247401968760991</v>
      </c>
      <c r="AV71" s="204">
        <f t="shared" si="56"/>
        <v>0.43428126638786912</v>
      </c>
      <c r="AW71" s="204">
        <f t="shared" si="56"/>
        <v>0.55249001310534351</v>
      </c>
      <c r="AX71" s="204">
        <f t="shared" si="56"/>
        <v>0.67502975436187662</v>
      </c>
      <c r="AY71" s="204">
        <f t="shared" si="56"/>
        <v>0.79208874321728817</v>
      </c>
      <c r="AZ71" s="204">
        <f t="shared" si="57"/>
        <v>0.92984988062861484</v>
      </c>
      <c r="BA71" s="204">
        <f t="shared" si="57"/>
        <v>1.0065243421581247</v>
      </c>
      <c r="BB71" s="204">
        <f t="shared" si="57"/>
        <v>1.046420614714453</v>
      </c>
      <c r="BC71" s="204">
        <f t="shared" si="57"/>
        <v>1.0448758543697676</v>
      </c>
      <c r="BD71" s="204">
        <f t="shared" si="57"/>
        <v>1.0020860686491118</v>
      </c>
      <c r="BE71" s="204">
        <f t="shared" si="57"/>
        <v>0.92306547247057413</v>
      </c>
      <c r="BF71" s="204">
        <f t="shared" si="57"/>
        <v>0.81699535938675261</v>
      </c>
      <c r="BG71" s="204">
        <f t="shared" si="57"/>
        <v>0.69454066912352308</v>
      </c>
      <c r="BH71" s="204">
        <f t="shared" si="57"/>
        <v>0.56711551892709888</v>
      </c>
      <c r="BI71" s="204">
        <f t="shared" si="57"/>
        <v>0.44478040941754365</v>
      </c>
      <c r="BJ71" s="204">
        <f t="shared" si="58"/>
        <v>0.29637035612466828</v>
      </c>
      <c r="BK71" s="204">
        <f t="shared" si="58"/>
        <v>0.2071933192378165</v>
      </c>
      <c r="BL71" s="204">
        <f t="shared" si="58"/>
        <v>0.12961716915555171</v>
      </c>
      <c r="BM71" s="204">
        <f t="shared" si="58"/>
        <v>8.3650430062202574E-2</v>
      </c>
      <c r="BN71" s="204">
        <f t="shared" si="58"/>
        <v>5.54463470489912E-2</v>
      </c>
      <c r="BO71" s="204">
        <f t="shared" si="58"/>
        <v>3.6723377786153782E-2</v>
      </c>
      <c r="BP71" s="204">
        <f t="shared" si="58"/>
        <v>2.2766778231425241E-2</v>
      </c>
      <c r="BQ71" s="204">
        <f t="shared" si="58"/>
        <v>1.3105567035361155E-2</v>
      </c>
      <c r="BR71" s="204">
        <f t="shared" si="58"/>
        <v>7.0171303234711291E-3</v>
      </c>
      <c r="BS71" s="204">
        <f t="shared" si="58"/>
        <v>0</v>
      </c>
      <c r="BT71">
        <f t="shared" si="60"/>
        <v>0</v>
      </c>
      <c r="BU71">
        <f t="shared" si="60"/>
        <v>0</v>
      </c>
      <c r="BV71">
        <f t="shared" si="60"/>
        <v>0</v>
      </c>
      <c r="BW71">
        <f t="shared" si="60"/>
        <v>0</v>
      </c>
      <c r="BX71">
        <f t="shared" si="60"/>
        <v>0</v>
      </c>
      <c r="BY71">
        <f t="shared" si="60"/>
        <v>0</v>
      </c>
      <c r="BZ71">
        <f t="shared" si="60"/>
        <v>0</v>
      </c>
      <c r="CA71">
        <f t="shared" si="60"/>
        <v>0</v>
      </c>
      <c r="CB71">
        <f t="shared" si="60"/>
        <v>0</v>
      </c>
      <c r="CC71">
        <f t="shared" si="60"/>
        <v>0</v>
      </c>
      <c r="CD71">
        <f t="shared" si="60"/>
        <v>0</v>
      </c>
      <c r="CE71">
        <f t="shared" si="60"/>
        <v>0</v>
      </c>
      <c r="CF71">
        <f t="shared" si="60"/>
        <v>0</v>
      </c>
      <c r="CG71">
        <f t="shared" si="60"/>
        <v>0</v>
      </c>
      <c r="CH71">
        <f t="shared" si="60"/>
        <v>0</v>
      </c>
      <c r="CI71">
        <f t="shared" si="60"/>
        <v>0</v>
      </c>
      <c r="CJ71">
        <f t="shared" si="59"/>
        <v>0</v>
      </c>
      <c r="CK71">
        <f t="shared" si="59"/>
        <v>0</v>
      </c>
      <c r="CL71">
        <f t="shared" si="59"/>
        <v>0</v>
      </c>
      <c r="CM71">
        <f t="shared" si="59"/>
        <v>0</v>
      </c>
      <c r="CN71">
        <f t="shared" si="59"/>
        <v>0</v>
      </c>
      <c r="CO71">
        <f t="shared" si="59"/>
        <v>0</v>
      </c>
      <c r="CP71">
        <f t="shared" si="59"/>
        <v>0</v>
      </c>
      <c r="CQ71">
        <f t="shared" si="59"/>
        <v>0</v>
      </c>
      <c r="CR71">
        <f t="shared" si="59"/>
        <v>0</v>
      </c>
      <c r="CS71">
        <f t="shared" si="59"/>
        <v>0</v>
      </c>
      <c r="CT71">
        <f t="shared" si="59"/>
        <v>0</v>
      </c>
      <c r="CU71">
        <f t="shared" si="59"/>
        <v>0</v>
      </c>
      <c r="CV71">
        <f t="shared" si="59"/>
        <v>0</v>
      </c>
      <c r="CW71">
        <f t="shared" si="59"/>
        <v>0</v>
      </c>
      <c r="CX71">
        <f t="shared" si="59"/>
        <v>0</v>
      </c>
      <c r="CZ71">
        <v>2018</v>
      </c>
      <c r="DA71" s="7">
        <f t="shared" si="61"/>
        <v>13.207093629573803</v>
      </c>
    </row>
    <row r="72" spans="1:108" x14ac:dyDescent="0.3">
      <c r="A72">
        <v>2019</v>
      </c>
      <c r="B72" s="204">
        <f t="shared" si="52"/>
        <v>2.8414513403903318E-26</v>
      </c>
      <c r="C72" s="204">
        <f t="shared" si="52"/>
        <v>4.1716098528994382E-25</v>
      </c>
      <c r="D72" s="204">
        <f t="shared" si="52"/>
        <v>5.5616697280048033E-24</v>
      </c>
      <c r="E72" s="204">
        <f t="shared" si="52"/>
        <v>3.7945334682851147E-23</v>
      </c>
      <c r="F72" s="204">
        <f t="shared" si="52"/>
        <v>3.7863223664605182E-22</v>
      </c>
      <c r="G72" s="204">
        <f t="shared" si="52"/>
        <v>4.6364160209855785E-21</v>
      </c>
      <c r="H72" s="204">
        <f t="shared" si="52"/>
        <v>3.6166287521845619E-20</v>
      </c>
      <c r="I72" s="204">
        <f t="shared" si="52"/>
        <v>2.6393653781484949E-19</v>
      </c>
      <c r="J72" s="204">
        <f t="shared" si="52"/>
        <v>1.4250721650124957E-18</v>
      </c>
      <c r="K72" s="204">
        <f t="shared" si="52"/>
        <v>1.119664764716237E-17</v>
      </c>
      <c r="L72" s="204">
        <f t="shared" si="53"/>
        <v>9.2099928091151047E-17</v>
      </c>
      <c r="M72" s="204">
        <f t="shared" si="53"/>
        <v>4.7397400809850074E-16</v>
      </c>
      <c r="N72" s="204">
        <f t="shared" si="53"/>
        <v>2.3879432709334387E-15</v>
      </c>
      <c r="O72" s="204">
        <f t="shared" si="53"/>
        <v>9.8688276460593222E-15</v>
      </c>
      <c r="P72" s="204">
        <f t="shared" si="53"/>
        <v>7.5285156937838652E-14</v>
      </c>
      <c r="Q72" s="204">
        <f t="shared" si="53"/>
        <v>3.4063751536106777E-13</v>
      </c>
      <c r="R72" s="204">
        <f t="shared" si="53"/>
        <v>1.3251725719503719E-12</v>
      </c>
      <c r="S72" s="204">
        <f t="shared" si="53"/>
        <v>5.5725410964212651E-12</v>
      </c>
      <c r="T72" s="204">
        <f t="shared" si="53"/>
        <v>3.0773203110101961E-11</v>
      </c>
      <c r="U72" s="204">
        <f t="shared" si="53"/>
        <v>1.6443506557210292E-10</v>
      </c>
      <c r="V72" s="204">
        <f t="shared" si="54"/>
        <v>6.7268616030014893E-10</v>
      </c>
      <c r="W72" s="204">
        <f t="shared" si="54"/>
        <v>1.9236116388089579E-9</v>
      </c>
      <c r="X72" s="204">
        <f t="shared" si="54"/>
        <v>8.5374919316186979E-9</v>
      </c>
      <c r="Y72" s="204">
        <f t="shared" si="54"/>
        <v>2.9204976681728983E-8</v>
      </c>
      <c r="Z72" s="204">
        <f t="shared" si="54"/>
        <v>8.6967304992010066E-8</v>
      </c>
      <c r="AA72" s="204">
        <f t="shared" si="54"/>
        <v>1.8427625151713893E-7</v>
      </c>
      <c r="AB72" s="204">
        <f t="shared" si="54"/>
        <v>7.4606844791630451E-7</v>
      </c>
      <c r="AC72" s="204">
        <f t="shared" si="54"/>
        <v>1.7085210672378277E-6</v>
      </c>
      <c r="AD72" s="204">
        <f t="shared" si="54"/>
        <v>5.3695764630563727E-6</v>
      </c>
      <c r="AE72" s="204">
        <f t="shared" si="54"/>
        <v>1.8087703532039688E-5</v>
      </c>
      <c r="AF72" s="204">
        <f t="shared" si="55"/>
        <v>3.7669101869772405E-5</v>
      </c>
      <c r="AG72" s="204">
        <f t="shared" si="55"/>
        <v>7.5367779969348018E-5</v>
      </c>
      <c r="AH72" s="204">
        <f t="shared" si="55"/>
        <v>1.0147808460252009E-4</v>
      </c>
      <c r="AI72" s="204">
        <f t="shared" si="55"/>
        <v>3.1219707790820458E-4</v>
      </c>
      <c r="AJ72" s="204">
        <f t="shared" si="55"/>
        <v>7.7270433738469986E-4</v>
      </c>
      <c r="AK72" s="204">
        <f t="shared" si="55"/>
        <v>1.5817889670872551E-3</v>
      </c>
      <c r="AL72" s="204">
        <f t="shared" si="55"/>
        <v>3.3364005542587676E-3</v>
      </c>
      <c r="AM72" s="204">
        <f t="shared" si="55"/>
        <v>5.4637982090295998E-3</v>
      </c>
      <c r="AN72" s="204">
        <f t="shared" si="55"/>
        <v>1.4250777022013068E-2</v>
      </c>
      <c r="AO72" s="204">
        <f t="shared" si="55"/>
        <v>2.3783171014759109E-2</v>
      </c>
      <c r="AP72" s="204">
        <f t="shared" si="56"/>
        <v>4.4504983282554068E-2</v>
      </c>
      <c r="AQ72" s="204">
        <f t="shared" si="56"/>
        <v>8.4224469787629971E-2</v>
      </c>
      <c r="AR72" s="204">
        <f t="shared" si="56"/>
        <v>0.12227953309549913</v>
      </c>
      <c r="AS72" s="204">
        <f t="shared" si="56"/>
        <v>0.17525704285455779</v>
      </c>
      <c r="AT72" s="204">
        <f t="shared" si="56"/>
        <v>0.21671877984174945</v>
      </c>
      <c r="AU72" s="204">
        <f t="shared" si="56"/>
        <v>0.28334372272195946</v>
      </c>
      <c r="AV72" s="204">
        <f t="shared" si="56"/>
        <v>0.33485325913314745</v>
      </c>
      <c r="AW72" s="204">
        <f t="shared" si="56"/>
        <v>0.44338362120357433</v>
      </c>
      <c r="AX72" s="204">
        <f t="shared" si="56"/>
        <v>0.56383224563474366</v>
      </c>
      <c r="AY72" s="204">
        <f t="shared" si="56"/>
        <v>0.68860887208263943</v>
      </c>
      <c r="AZ72" s="204">
        <f t="shared" si="57"/>
        <v>0.84136296514904096</v>
      </c>
      <c r="BA72" s="204">
        <f t="shared" si="57"/>
        <v>0.94790892763373902</v>
      </c>
      <c r="BB72" s="204">
        <f t="shared" si="57"/>
        <v>1.0257000982639461</v>
      </c>
      <c r="BC72" s="204">
        <f t="shared" si="57"/>
        <v>1.0659837467896383</v>
      </c>
      <c r="BD72" s="204">
        <f t="shared" si="57"/>
        <v>1.064051610475589</v>
      </c>
      <c r="BE72" s="204">
        <f t="shared" si="57"/>
        <v>1.020145115654236</v>
      </c>
      <c r="BF72" s="204">
        <f t="shared" si="57"/>
        <v>0.93976835569052564</v>
      </c>
      <c r="BG72" s="204">
        <f t="shared" si="57"/>
        <v>0.83151614846892197</v>
      </c>
      <c r="BH72" s="204">
        <f t="shared" si="57"/>
        <v>0.70666945169004525</v>
      </c>
      <c r="BI72" s="204">
        <f t="shared" si="57"/>
        <v>0.57684909493313241</v>
      </c>
      <c r="BJ72" s="204">
        <f t="shared" si="58"/>
        <v>0.40005813551932018</v>
      </c>
      <c r="BK72" s="204">
        <f t="shared" si="58"/>
        <v>0.29109575464404386</v>
      </c>
      <c r="BL72" s="204">
        <f t="shared" si="58"/>
        <v>0.18953718898225227</v>
      </c>
      <c r="BM72" s="204">
        <f t="shared" si="58"/>
        <v>0.12731273866563761</v>
      </c>
      <c r="BN72" s="204">
        <f t="shared" si="58"/>
        <v>8.7831115923282466E-2</v>
      </c>
      <c r="BO72" s="204">
        <f t="shared" si="58"/>
        <v>6.0546614087988358E-2</v>
      </c>
      <c r="BP72" s="204">
        <f t="shared" si="58"/>
        <v>3.9067947674966526E-2</v>
      </c>
      <c r="BQ72" s="204">
        <f t="shared" si="58"/>
        <v>2.3407046381926346E-2</v>
      </c>
      <c r="BR72" s="204">
        <f t="shared" si="58"/>
        <v>1.3044340331590788E-2</v>
      </c>
      <c r="BS72" s="204">
        <f t="shared" si="58"/>
        <v>7.5078767354755764E-3</v>
      </c>
      <c r="BT72">
        <f t="shared" si="60"/>
        <v>0</v>
      </c>
      <c r="BU72">
        <f t="shared" si="60"/>
        <v>0</v>
      </c>
      <c r="BV72">
        <f t="shared" si="60"/>
        <v>0</v>
      </c>
      <c r="BW72">
        <f t="shared" si="60"/>
        <v>0</v>
      </c>
      <c r="BX72">
        <f t="shared" si="60"/>
        <v>0</v>
      </c>
      <c r="BY72">
        <f t="shared" si="60"/>
        <v>0</v>
      </c>
      <c r="BZ72">
        <f t="shared" si="60"/>
        <v>0</v>
      </c>
      <c r="CA72">
        <f t="shared" si="60"/>
        <v>0</v>
      </c>
      <c r="CB72">
        <f t="shared" si="60"/>
        <v>0</v>
      </c>
      <c r="CC72">
        <f t="shared" si="60"/>
        <v>0</v>
      </c>
      <c r="CD72">
        <f t="shared" si="60"/>
        <v>0</v>
      </c>
      <c r="CE72">
        <f t="shared" si="60"/>
        <v>0</v>
      </c>
      <c r="CF72">
        <f t="shared" si="60"/>
        <v>0</v>
      </c>
      <c r="CG72">
        <f t="shared" si="60"/>
        <v>0</v>
      </c>
      <c r="CH72">
        <f t="shared" si="60"/>
        <v>0</v>
      </c>
      <c r="CI72">
        <f t="shared" si="60"/>
        <v>0</v>
      </c>
      <c r="CJ72">
        <f t="shared" si="59"/>
        <v>0</v>
      </c>
      <c r="CK72">
        <f t="shared" si="59"/>
        <v>0</v>
      </c>
      <c r="CL72">
        <f t="shared" si="59"/>
        <v>0</v>
      </c>
      <c r="CM72">
        <f t="shared" si="59"/>
        <v>0</v>
      </c>
      <c r="CN72">
        <f t="shared" si="59"/>
        <v>0</v>
      </c>
      <c r="CO72">
        <f t="shared" si="59"/>
        <v>0</v>
      </c>
      <c r="CP72">
        <f t="shared" si="59"/>
        <v>0</v>
      </c>
      <c r="CQ72">
        <f t="shared" si="59"/>
        <v>0</v>
      </c>
      <c r="CR72">
        <f t="shared" si="59"/>
        <v>0</v>
      </c>
      <c r="CS72">
        <f t="shared" si="59"/>
        <v>0</v>
      </c>
      <c r="CT72">
        <f t="shared" si="59"/>
        <v>0</v>
      </c>
      <c r="CU72">
        <f t="shared" si="59"/>
        <v>0</v>
      </c>
      <c r="CV72">
        <f t="shared" si="59"/>
        <v>0</v>
      </c>
      <c r="CW72">
        <f t="shared" si="59"/>
        <v>0</v>
      </c>
      <c r="CX72">
        <f t="shared" si="59"/>
        <v>0</v>
      </c>
      <c r="CZ72">
        <v>2019</v>
      </c>
      <c r="DA72" s="7">
        <f t="shared" si="61"/>
        <v>13.266112379136603</v>
      </c>
    </row>
    <row r="73" spans="1:108" x14ac:dyDescent="0.3">
      <c r="A73">
        <v>2020</v>
      </c>
      <c r="B73">
        <f t="shared" ref="B73:K82" si="62">VLOOKUP(B$2,scenarios5,29,FALSE)*VLOOKUP($A73-B$2,output4,4,FALSE)</f>
        <v>2.3203774443920421E-25</v>
      </c>
      <c r="C73">
        <f t="shared" si="62"/>
        <v>3.273032496627629E-24</v>
      </c>
      <c r="D73">
        <f t="shared" si="62"/>
        <v>4.1925673583411162E-23</v>
      </c>
      <c r="E73">
        <f t="shared" si="62"/>
        <v>2.7482830659380421E-22</v>
      </c>
      <c r="F73">
        <f t="shared" si="62"/>
        <v>2.6348074442753049E-21</v>
      </c>
      <c r="G73">
        <f t="shared" si="62"/>
        <v>3.0998588106801783E-20</v>
      </c>
      <c r="H73">
        <f t="shared" si="62"/>
        <v>2.3232271104016149E-19</v>
      </c>
      <c r="I73">
        <f t="shared" si="62"/>
        <v>1.628978951145578E-18</v>
      </c>
      <c r="J73">
        <f t="shared" si="62"/>
        <v>8.4504733246548773E-18</v>
      </c>
      <c r="K73">
        <f t="shared" si="62"/>
        <v>6.3791146828536943E-17</v>
      </c>
      <c r="L73">
        <f t="shared" ref="L73:U82" si="63">VLOOKUP(L$2,scenarios5,29,FALSE)*VLOOKUP($A73-L$2,output4,4,FALSE)</f>
        <v>5.0415016115281666E-16</v>
      </c>
      <c r="M73">
        <f t="shared" si="63"/>
        <v>2.4927766407784168E-15</v>
      </c>
      <c r="N73">
        <f t="shared" si="63"/>
        <v>1.2066493018857576E-14</v>
      </c>
      <c r="O73">
        <f t="shared" si="63"/>
        <v>4.7912722130336429E-14</v>
      </c>
      <c r="P73">
        <f t="shared" si="63"/>
        <v>3.5117441060205608E-13</v>
      </c>
      <c r="Q73">
        <f t="shared" si="63"/>
        <v>1.5266314295408067E-12</v>
      </c>
      <c r="R73">
        <f t="shared" si="63"/>
        <v>5.7061394628914312E-12</v>
      </c>
      <c r="S73">
        <f t="shared" si="63"/>
        <v>2.3054273674145364E-11</v>
      </c>
      <c r="T73">
        <f t="shared" si="63"/>
        <v>1.2232045512557104E-10</v>
      </c>
      <c r="U73">
        <f t="shared" si="63"/>
        <v>6.2798466922762719E-10</v>
      </c>
      <c r="V73">
        <f t="shared" ref="V73:AE82" si="64">VLOOKUP(V$2,scenarios5,29,FALSE)*VLOOKUP($A73-V$2,output4,4,FALSE)</f>
        <v>2.4682850863429057E-9</v>
      </c>
      <c r="W73">
        <f t="shared" si="64"/>
        <v>6.781541804803247E-9</v>
      </c>
      <c r="X73">
        <f t="shared" si="64"/>
        <v>2.8918087946670044E-8</v>
      </c>
      <c r="Y73">
        <f t="shared" si="64"/>
        <v>9.5043922709013159E-8</v>
      </c>
      <c r="Z73">
        <f t="shared" si="64"/>
        <v>2.7192661805451376E-7</v>
      </c>
      <c r="AA73">
        <f t="shared" si="64"/>
        <v>5.5359645382799401E-7</v>
      </c>
      <c r="AB73">
        <f t="shared" si="64"/>
        <v>2.1534303240737951E-6</v>
      </c>
      <c r="AC73">
        <f t="shared" si="64"/>
        <v>4.738061677786644E-6</v>
      </c>
      <c r="AD73">
        <f t="shared" si="64"/>
        <v>1.4307001523507842E-5</v>
      </c>
      <c r="AE73">
        <f t="shared" si="64"/>
        <v>4.6304184942270397E-5</v>
      </c>
      <c r="AF73">
        <f t="shared" ref="AF73:AO82" si="65">VLOOKUP(AF$2,scenarios5,29,FALSE)*VLOOKUP($A73-AF$2,output4,4,FALSE)</f>
        <v>9.2651040153379961E-5</v>
      </c>
      <c r="AG73">
        <f t="shared" si="65"/>
        <v>1.7810617519543043E-4</v>
      </c>
      <c r="AH73">
        <f t="shared" si="65"/>
        <v>2.3040597460312164E-4</v>
      </c>
      <c r="AI73">
        <f t="shared" si="65"/>
        <v>6.8104926682632956E-4</v>
      </c>
      <c r="AJ73">
        <f t="shared" si="65"/>
        <v>1.6195384629284267E-3</v>
      </c>
      <c r="AK73">
        <f t="shared" si="65"/>
        <v>3.1853318151188921E-3</v>
      </c>
      <c r="AL73">
        <f t="shared" si="65"/>
        <v>6.4552422168745426E-3</v>
      </c>
      <c r="AM73">
        <f t="shared" si="65"/>
        <v>1.0156807705754955E-2</v>
      </c>
      <c r="AN73">
        <f t="shared" si="65"/>
        <v>2.5452435429365441E-2</v>
      </c>
      <c r="AO73">
        <f t="shared" si="65"/>
        <v>4.0812084665842609E-2</v>
      </c>
      <c r="AP73">
        <f t="shared" ref="AP73:AY82" si="66">VLOOKUP(AP$2,scenarios5,29,FALSE)*VLOOKUP($A73-AP$2,output4,4,FALSE)</f>
        <v>7.3376312590100537E-2</v>
      </c>
      <c r="AQ73">
        <f t="shared" si="66"/>
        <v>0.13341779149053826</v>
      </c>
      <c r="AR73">
        <f t="shared" si="66"/>
        <v>0.18610474841034619</v>
      </c>
      <c r="AS73">
        <f t="shared" si="66"/>
        <v>0.25627567295603321</v>
      </c>
      <c r="AT73">
        <f t="shared" si="66"/>
        <v>0.30447852756854787</v>
      </c>
      <c r="AU73">
        <f t="shared" si="66"/>
        <v>0.38247401968760991</v>
      </c>
      <c r="AV73">
        <f t="shared" si="66"/>
        <v>0.43428126638786912</v>
      </c>
      <c r="AW73">
        <f t="shared" si="66"/>
        <v>0.55249001310534351</v>
      </c>
      <c r="AX73">
        <f t="shared" si="66"/>
        <v>0.67502975436187662</v>
      </c>
      <c r="AY73">
        <f t="shared" si="66"/>
        <v>0.79208874321728817</v>
      </c>
      <c r="AZ73">
        <f t="shared" ref="AZ73:BI82" si="67">VLOOKUP(AZ$2,scenarios5,29,FALSE)*VLOOKUP($A73-AZ$2,output4,4,FALSE)</f>
        <v>0.92984988062861484</v>
      </c>
      <c r="BA73">
        <f t="shared" si="67"/>
        <v>1.0065243421581247</v>
      </c>
      <c r="BB73">
        <f t="shared" si="67"/>
        <v>1.046420614714453</v>
      </c>
      <c r="BC73">
        <f t="shared" si="67"/>
        <v>1.0448758543697676</v>
      </c>
      <c r="BD73">
        <f t="shared" si="67"/>
        <v>1.0020860686491118</v>
      </c>
      <c r="BE73">
        <f t="shared" si="67"/>
        <v>0.92306547247057413</v>
      </c>
      <c r="BF73">
        <f t="shared" si="67"/>
        <v>0.81699535938675261</v>
      </c>
      <c r="BG73">
        <f t="shared" si="67"/>
        <v>0.69454066912352308</v>
      </c>
      <c r="BH73">
        <f t="shared" si="67"/>
        <v>0.56711551892709888</v>
      </c>
      <c r="BI73">
        <f t="shared" si="67"/>
        <v>0.44478040941754365</v>
      </c>
      <c r="BJ73">
        <f t="shared" ref="BJ73:BS82" si="68">VLOOKUP(BJ$2,scenarios5,29,FALSE)*VLOOKUP($A73-BJ$2,output4,4,FALSE)</f>
        <v>0.29637035612466828</v>
      </c>
      <c r="BK73">
        <f t="shared" si="68"/>
        <v>0.2071933192378165</v>
      </c>
      <c r="BL73">
        <f t="shared" si="68"/>
        <v>0.12961716915555171</v>
      </c>
      <c r="BM73">
        <f t="shared" si="68"/>
        <v>8.3650430062202574E-2</v>
      </c>
      <c r="BN73">
        <f t="shared" si="68"/>
        <v>5.54463470489912E-2</v>
      </c>
      <c r="BO73">
        <f t="shared" si="68"/>
        <v>3.6723377786153782E-2</v>
      </c>
      <c r="BP73">
        <f t="shared" si="68"/>
        <v>2.2766778231425241E-2</v>
      </c>
      <c r="BQ73">
        <f t="shared" si="68"/>
        <v>1.3105567035361155E-2</v>
      </c>
      <c r="BR73">
        <f t="shared" si="68"/>
        <v>7.0171303234711291E-3</v>
      </c>
      <c r="BS73">
        <f t="shared" si="68"/>
        <v>3.8804561099297402E-3</v>
      </c>
      <c r="BT73">
        <f t="shared" ref="BT73:CC82" si="69">VLOOKUP(BT$2,scenarios5,29,FALSE)*VLOOKUP($A73-BT$2,output4,4,FALSE)</f>
        <v>1.9063645346586407E-3</v>
      </c>
      <c r="BU73">
        <f t="shared" si="69"/>
        <v>0</v>
      </c>
      <c r="BV73">
        <f t="shared" si="69"/>
        <v>0</v>
      </c>
      <c r="BW73">
        <f t="shared" si="69"/>
        <v>0</v>
      </c>
      <c r="BX73">
        <f t="shared" si="69"/>
        <v>0</v>
      </c>
      <c r="BY73">
        <f t="shared" si="69"/>
        <v>0</v>
      </c>
      <c r="BZ73">
        <f t="shared" si="69"/>
        <v>0</v>
      </c>
      <c r="CA73">
        <f t="shared" si="69"/>
        <v>0</v>
      </c>
      <c r="CB73">
        <f t="shared" si="69"/>
        <v>0</v>
      </c>
      <c r="CC73">
        <f t="shared" si="69"/>
        <v>0</v>
      </c>
      <c r="CD73">
        <f t="shared" ref="CD73:CM82" si="70">VLOOKUP(CD$2,scenarios5,29,FALSE)*VLOOKUP($A73-CD$2,output4,4,FALSE)</f>
        <v>0</v>
      </c>
      <c r="CE73">
        <f t="shared" si="70"/>
        <v>0</v>
      </c>
      <c r="CF73">
        <f t="shared" si="70"/>
        <v>0</v>
      </c>
      <c r="CG73">
        <f t="shared" si="70"/>
        <v>0</v>
      </c>
      <c r="CH73">
        <f t="shared" si="70"/>
        <v>0</v>
      </c>
      <c r="CI73">
        <f t="shared" si="70"/>
        <v>0</v>
      </c>
      <c r="CJ73">
        <f t="shared" si="70"/>
        <v>0</v>
      </c>
      <c r="CK73">
        <f t="shared" si="70"/>
        <v>0</v>
      </c>
      <c r="CL73">
        <f t="shared" si="70"/>
        <v>0</v>
      </c>
      <c r="CM73">
        <f t="shared" si="70"/>
        <v>0</v>
      </c>
      <c r="CN73">
        <f t="shared" ref="CN73:CX82" si="71">VLOOKUP(CN$2,scenarios5,29,FALSE)*VLOOKUP($A73-CN$2,output4,4,FALSE)</f>
        <v>0</v>
      </c>
      <c r="CO73">
        <f t="shared" si="71"/>
        <v>0</v>
      </c>
      <c r="CP73">
        <f t="shared" si="71"/>
        <v>0</v>
      </c>
      <c r="CQ73">
        <f t="shared" si="71"/>
        <v>0</v>
      </c>
      <c r="CR73">
        <f t="shared" si="71"/>
        <v>0</v>
      </c>
      <c r="CS73">
        <f t="shared" si="71"/>
        <v>0</v>
      </c>
      <c r="CT73">
        <f t="shared" si="71"/>
        <v>0</v>
      </c>
      <c r="CU73">
        <f t="shared" si="71"/>
        <v>0</v>
      </c>
      <c r="CV73">
        <f t="shared" si="71"/>
        <v>0</v>
      </c>
      <c r="CW73">
        <f t="shared" si="71"/>
        <v>0</v>
      </c>
      <c r="CX73">
        <f t="shared" si="71"/>
        <v>0</v>
      </c>
      <c r="CZ73">
        <v>2020</v>
      </c>
      <c r="DA73" s="7">
        <f t="shared" si="61"/>
        <v>13.212880450218391</v>
      </c>
      <c r="DD73" s="7"/>
    </row>
    <row r="74" spans="1:108" x14ac:dyDescent="0.3">
      <c r="A74">
        <v>2021</v>
      </c>
      <c r="B74">
        <f t="shared" si="62"/>
        <v>2.8414513403903318E-26</v>
      </c>
      <c r="C74">
        <f t="shared" si="62"/>
        <v>4.1716098528994382E-25</v>
      </c>
      <c r="D74">
        <f t="shared" si="62"/>
        <v>5.5616697280048033E-24</v>
      </c>
      <c r="E74">
        <f t="shared" si="62"/>
        <v>3.7945334682851147E-23</v>
      </c>
      <c r="F74">
        <f t="shared" si="62"/>
        <v>3.7863223664605182E-22</v>
      </c>
      <c r="G74">
        <f t="shared" si="62"/>
        <v>4.6364160209855785E-21</v>
      </c>
      <c r="H74">
        <f t="shared" si="62"/>
        <v>3.6166287521845619E-20</v>
      </c>
      <c r="I74">
        <f t="shared" si="62"/>
        <v>2.6393653781484949E-19</v>
      </c>
      <c r="J74">
        <f t="shared" si="62"/>
        <v>1.4250721650124957E-18</v>
      </c>
      <c r="K74">
        <f t="shared" si="62"/>
        <v>1.119664764716237E-17</v>
      </c>
      <c r="L74">
        <f t="shared" si="63"/>
        <v>9.2099928091151047E-17</v>
      </c>
      <c r="M74">
        <f t="shared" si="63"/>
        <v>4.7397400809850074E-16</v>
      </c>
      <c r="N74">
        <f t="shared" si="63"/>
        <v>2.3879432709334387E-15</v>
      </c>
      <c r="O74">
        <f t="shared" si="63"/>
        <v>9.8688276460593222E-15</v>
      </c>
      <c r="P74">
        <f t="shared" si="63"/>
        <v>7.5285156937838652E-14</v>
      </c>
      <c r="Q74">
        <f t="shared" si="63"/>
        <v>3.4063751536106777E-13</v>
      </c>
      <c r="R74">
        <f t="shared" si="63"/>
        <v>1.3251725719503719E-12</v>
      </c>
      <c r="S74">
        <f t="shared" si="63"/>
        <v>5.5725410964212651E-12</v>
      </c>
      <c r="T74">
        <f t="shared" si="63"/>
        <v>3.0773203110101961E-11</v>
      </c>
      <c r="U74">
        <f t="shared" si="63"/>
        <v>1.6443506557210292E-10</v>
      </c>
      <c r="V74">
        <f t="shared" si="64"/>
        <v>6.7268616030014893E-10</v>
      </c>
      <c r="W74">
        <f t="shared" si="64"/>
        <v>1.9236116388089579E-9</v>
      </c>
      <c r="X74">
        <f t="shared" si="64"/>
        <v>8.5374919316186979E-9</v>
      </c>
      <c r="Y74">
        <f t="shared" si="64"/>
        <v>2.9204976681728983E-8</v>
      </c>
      <c r="Z74">
        <f t="shared" si="64"/>
        <v>8.6967304992010066E-8</v>
      </c>
      <c r="AA74">
        <f t="shared" si="64"/>
        <v>1.8427625151713893E-7</v>
      </c>
      <c r="AB74">
        <f t="shared" si="64"/>
        <v>7.4606844791630451E-7</v>
      </c>
      <c r="AC74">
        <f t="shared" si="64"/>
        <v>1.7085210672378277E-6</v>
      </c>
      <c r="AD74">
        <f t="shared" si="64"/>
        <v>5.3695764630563727E-6</v>
      </c>
      <c r="AE74">
        <f t="shared" si="64"/>
        <v>1.8087703532039688E-5</v>
      </c>
      <c r="AF74">
        <f t="shared" si="65"/>
        <v>3.7669101869772405E-5</v>
      </c>
      <c r="AG74">
        <f t="shared" si="65"/>
        <v>7.5367779969348018E-5</v>
      </c>
      <c r="AH74">
        <f t="shared" si="65"/>
        <v>1.0147808460252009E-4</v>
      </c>
      <c r="AI74">
        <f t="shared" si="65"/>
        <v>3.1219707790820458E-4</v>
      </c>
      <c r="AJ74">
        <f t="shared" si="65"/>
        <v>7.7270433738469986E-4</v>
      </c>
      <c r="AK74">
        <f t="shared" si="65"/>
        <v>1.5817889670872551E-3</v>
      </c>
      <c r="AL74">
        <f t="shared" si="65"/>
        <v>3.3364005542587676E-3</v>
      </c>
      <c r="AM74">
        <f t="shared" si="65"/>
        <v>5.4637982090295998E-3</v>
      </c>
      <c r="AN74">
        <f t="shared" si="65"/>
        <v>1.4250777022013068E-2</v>
      </c>
      <c r="AO74">
        <f t="shared" si="65"/>
        <v>2.3783171014759109E-2</v>
      </c>
      <c r="AP74">
        <f t="shared" si="66"/>
        <v>4.4504983282554068E-2</v>
      </c>
      <c r="AQ74">
        <f t="shared" si="66"/>
        <v>8.4224469787629971E-2</v>
      </c>
      <c r="AR74">
        <f t="shared" si="66"/>
        <v>0.12227953309549913</v>
      </c>
      <c r="AS74">
        <f t="shared" si="66"/>
        <v>0.17525704285455779</v>
      </c>
      <c r="AT74">
        <f t="shared" si="66"/>
        <v>0.21671877984174945</v>
      </c>
      <c r="AU74">
        <f t="shared" si="66"/>
        <v>0.28334372272195946</v>
      </c>
      <c r="AV74">
        <f t="shared" si="66"/>
        <v>0.33485325913314745</v>
      </c>
      <c r="AW74">
        <f t="shared" si="66"/>
        <v>0.44338362120357433</v>
      </c>
      <c r="AX74">
        <f t="shared" si="66"/>
        <v>0.56383224563474366</v>
      </c>
      <c r="AY74">
        <f t="shared" si="66"/>
        <v>0.68860887208263943</v>
      </c>
      <c r="AZ74">
        <f t="shared" si="67"/>
        <v>0.84136296514904096</v>
      </c>
      <c r="BA74">
        <f t="shared" si="67"/>
        <v>0.94790892763373902</v>
      </c>
      <c r="BB74">
        <f t="shared" si="67"/>
        <v>1.0257000982639461</v>
      </c>
      <c r="BC74">
        <f t="shared" si="67"/>
        <v>1.0659837467896383</v>
      </c>
      <c r="BD74">
        <f t="shared" si="67"/>
        <v>1.064051610475589</v>
      </c>
      <c r="BE74">
        <f t="shared" si="67"/>
        <v>1.020145115654236</v>
      </c>
      <c r="BF74">
        <f t="shared" si="67"/>
        <v>0.93976835569052564</v>
      </c>
      <c r="BG74">
        <f t="shared" si="67"/>
        <v>0.83151614846892197</v>
      </c>
      <c r="BH74">
        <f t="shared" si="67"/>
        <v>0.70666945169004525</v>
      </c>
      <c r="BI74">
        <f t="shared" si="67"/>
        <v>0.57684909493313241</v>
      </c>
      <c r="BJ74">
        <f t="shared" si="68"/>
        <v>0.40005813551932018</v>
      </c>
      <c r="BK74">
        <f t="shared" si="68"/>
        <v>0.29109575464404386</v>
      </c>
      <c r="BL74">
        <f t="shared" si="68"/>
        <v>0.18953718898225227</v>
      </c>
      <c r="BM74">
        <f t="shared" si="68"/>
        <v>0.12731273866563761</v>
      </c>
      <c r="BN74">
        <f t="shared" si="68"/>
        <v>8.7831115923282466E-2</v>
      </c>
      <c r="BO74">
        <f t="shared" si="68"/>
        <v>6.0546614087988358E-2</v>
      </c>
      <c r="BP74">
        <f t="shared" si="68"/>
        <v>3.9067947674966526E-2</v>
      </c>
      <c r="BQ74">
        <f t="shared" si="68"/>
        <v>2.3407046381926346E-2</v>
      </c>
      <c r="BR74">
        <f t="shared" si="68"/>
        <v>1.3044340331590788E-2</v>
      </c>
      <c r="BS74">
        <f t="shared" si="68"/>
        <v>7.5078767354755764E-3</v>
      </c>
      <c r="BT74">
        <f t="shared" si="69"/>
        <v>3.8389467430945371E-3</v>
      </c>
      <c r="BU74">
        <f t="shared" si="69"/>
        <v>1.7916472024104518E-3</v>
      </c>
      <c r="BV74">
        <f t="shared" si="69"/>
        <v>0</v>
      </c>
      <c r="BW74">
        <f t="shared" si="69"/>
        <v>0</v>
      </c>
      <c r="BX74">
        <f t="shared" si="69"/>
        <v>0</v>
      </c>
      <c r="BY74">
        <f t="shared" si="69"/>
        <v>0</v>
      </c>
      <c r="BZ74">
        <f t="shared" si="69"/>
        <v>0</v>
      </c>
      <c r="CA74">
        <f t="shared" si="69"/>
        <v>0</v>
      </c>
      <c r="CB74">
        <f t="shared" si="69"/>
        <v>0</v>
      </c>
      <c r="CC74">
        <f t="shared" si="69"/>
        <v>0</v>
      </c>
      <c r="CD74">
        <f t="shared" si="70"/>
        <v>0</v>
      </c>
      <c r="CE74">
        <f t="shared" si="70"/>
        <v>0</v>
      </c>
      <c r="CF74">
        <f t="shared" si="70"/>
        <v>0</v>
      </c>
      <c r="CG74">
        <f t="shared" si="70"/>
        <v>0</v>
      </c>
      <c r="CH74">
        <f t="shared" si="70"/>
        <v>0</v>
      </c>
      <c r="CI74">
        <f t="shared" si="70"/>
        <v>0</v>
      </c>
      <c r="CJ74">
        <f t="shared" si="70"/>
        <v>0</v>
      </c>
      <c r="CK74">
        <f t="shared" si="70"/>
        <v>0</v>
      </c>
      <c r="CL74">
        <f t="shared" si="70"/>
        <v>0</v>
      </c>
      <c r="CM74">
        <f t="shared" si="70"/>
        <v>0</v>
      </c>
      <c r="CN74">
        <f t="shared" si="71"/>
        <v>0</v>
      </c>
      <c r="CO74">
        <f t="shared" si="71"/>
        <v>0</v>
      </c>
      <c r="CP74">
        <f t="shared" si="71"/>
        <v>0</v>
      </c>
      <c r="CQ74">
        <f t="shared" si="71"/>
        <v>0</v>
      </c>
      <c r="CR74">
        <f t="shared" si="71"/>
        <v>0</v>
      </c>
      <c r="CS74">
        <f t="shared" si="71"/>
        <v>0</v>
      </c>
      <c r="CT74">
        <f t="shared" si="71"/>
        <v>0</v>
      </c>
      <c r="CU74">
        <f t="shared" si="71"/>
        <v>0</v>
      </c>
      <c r="CV74">
        <f t="shared" si="71"/>
        <v>0</v>
      </c>
      <c r="CW74">
        <f t="shared" si="71"/>
        <v>0</v>
      </c>
      <c r="CX74">
        <f t="shared" si="71"/>
        <v>0</v>
      </c>
      <c r="CZ74">
        <v>2021</v>
      </c>
      <c r="DA74" s="7">
        <f t="shared" si="61"/>
        <v>13.271742973082107</v>
      </c>
    </row>
    <row r="75" spans="1:108" x14ac:dyDescent="0.3">
      <c r="A75">
        <v>2022</v>
      </c>
      <c r="B75">
        <f t="shared" si="62"/>
        <v>3.3431051140764602E-27</v>
      </c>
      <c r="C75">
        <f t="shared" si="62"/>
        <v>5.1084044265101539E-26</v>
      </c>
      <c r="D75">
        <f t="shared" si="62"/>
        <v>7.0885688607805337E-25</v>
      </c>
      <c r="E75">
        <f t="shared" si="62"/>
        <v>5.0336560199745123E-24</v>
      </c>
      <c r="F75">
        <f t="shared" si="62"/>
        <v>5.2277464135038389E-23</v>
      </c>
      <c r="G75">
        <f t="shared" si="62"/>
        <v>6.6627129502824097E-22</v>
      </c>
      <c r="H75">
        <f t="shared" si="62"/>
        <v>5.4093416870513097E-21</v>
      </c>
      <c r="I75">
        <f t="shared" si="62"/>
        <v>4.1087695091859458E-20</v>
      </c>
      <c r="J75">
        <f t="shared" si="62"/>
        <v>2.3089838767112243E-19</v>
      </c>
      <c r="K75">
        <f t="shared" si="62"/>
        <v>1.8881819148367526E-18</v>
      </c>
      <c r="L75">
        <f t="shared" si="63"/>
        <v>1.6165416275355286E-17</v>
      </c>
      <c r="M75">
        <f t="shared" si="63"/>
        <v>8.65872421088339E-17</v>
      </c>
      <c r="N75">
        <f t="shared" si="63"/>
        <v>4.5404109807557124E-16</v>
      </c>
      <c r="O75">
        <f t="shared" si="63"/>
        <v>1.9530281526355563E-15</v>
      </c>
      <c r="P75">
        <f t="shared" si="63"/>
        <v>1.5506867593641353E-14</v>
      </c>
      <c r="Q75">
        <f t="shared" si="63"/>
        <v>7.3026245730454887E-14</v>
      </c>
      <c r="R75">
        <f t="shared" si="63"/>
        <v>2.9568596820359416E-13</v>
      </c>
      <c r="S75">
        <f t="shared" si="63"/>
        <v>1.2941461850113594E-12</v>
      </c>
      <c r="T75">
        <f t="shared" si="63"/>
        <v>7.4383145365311056E-12</v>
      </c>
      <c r="U75">
        <f t="shared" si="63"/>
        <v>4.1368335868915729E-11</v>
      </c>
      <c r="V75">
        <f t="shared" si="64"/>
        <v>1.7613995738852487E-10</v>
      </c>
      <c r="W75">
        <f t="shared" si="64"/>
        <v>5.2424532902570408E-10</v>
      </c>
      <c r="X75">
        <f t="shared" si="64"/>
        <v>2.4216939626129428E-9</v>
      </c>
      <c r="Y75">
        <f t="shared" si="64"/>
        <v>8.6221901407587692E-9</v>
      </c>
      <c r="Z75">
        <f t="shared" si="64"/>
        <v>2.6723203777484725E-8</v>
      </c>
      <c r="AA75">
        <f t="shared" si="64"/>
        <v>5.8935050504186423E-8</v>
      </c>
      <c r="AB75">
        <f t="shared" si="64"/>
        <v>2.4834461277084547E-7</v>
      </c>
      <c r="AC75">
        <f t="shared" si="64"/>
        <v>5.9192705081585586E-7</v>
      </c>
      <c r="AD75">
        <f t="shared" si="64"/>
        <v>1.9362421034505797E-6</v>
      </c>
      <c r="AE75">
        <f t="shared" si="64"/>
        <v>6.7885158883081526E-6</v>
      </c>
      <c r="AF75">
        <f t="shared" si="65"/>
        <v>1.4714599723288795E-5</v>
      </c>
      <c r="AG75">
        <f t="shared" si="65"/>
        <v>3.064225265754227E-5</v>
      </c>
      <c r="AH75">
        <f t="shared" si="65"/>
        <v>4.2941677590019027E-5</v>
      </c>
      <c r="AI75">
        <f t="shared" si="65"/>
        <v>1.3750147555504887E-4</v>
      </c>
      <c r="AJ75">
        <f t="shared" si="65"/>
        <v>3.5421231321876588E-4</v>
      </c>
      <c r="AK75">
        <f t="shared" si="65"/>
        <v>7.5469352761497349E-4</v>
      </c>
      <c r="AL75">
        <f t="shared" si="65"/>
        <v>1.6568074828064154E-3</v>
      </c>
      <c r="AM75">
        <f t="shared" si="65"/>
        <v>2.8239713957303094E-3</v>
      </c>
      <c r="AN75">
        <f t="shared" si="65"/>
        <v>7.6661262303939224E-3</v>
      </c>
      <c r="AO75">
        <f t="shared" si="65"/>
        <v>1.3316158602909231E-2</v>
      </c>
      <c r="AP75">
        <f t="shared" si="66"/>
        <v>2.5935201229842039E-2</v>
      </c>
      <c r="AQ75">
        <f t="shared" si="66"/>
        <v>5.1084723224237939E-2</v>
      </c>
      <c r="AR75">
        <f t="shared" si="66"/>
        <v>7.7193069423411545E-2</v>
      </c>
      <c r="AS75">
        <f t="shared" si="66"/>
        <v>0.11515208265777825</v>
      </c>
      <c r="AT75">
        <f t="shared" si="66"/>
        <v>0.14820561018536113</v>
      </c>
      <c r="AU75">
        <f t="shared" si="66"/>
        <v>0.20167565297456844</v>
      </c>
      <c r="AV75">
        <f t="shared" si="66"/>
        <v>0.24806539562049246</v>
      </c>
      <c r="AW75">
        <f t="shared" si="66"/>
        <v>0.34187164424834371</v>
      </c>
      <c r="AX75">
        <f t="shared" si="66"/>
        <v>0.45248597601927948</v>
      </c>
      <c r="AY75">
        <f t="shared" si="66"/>
        <v>0.57517447816414391</v>
      </c>
      <c r="AZ75">
        <f t="shared" si="67"/>
        <v>0.7314458227118773</v>
      </c>
      <c r="BA75">
        <f t="shared" si="67"/>
        <v>0.85770346661334762</v>
      </c>
      <c r="BB75">
        <f t="shared" si="67"/>
        <v>0.9659679746388633</v>
      </c>
      <c r="BC75">
        <f t="shared" si="67"/>
        <v>1.0448758543697676</v>
      </c>
      <c r="BD75">
        <f t="shared" si="67"/>
        <v>1.0855468788648237</v>
      </c>
      <c r="BE75">
        <f t="shared" si="67"/>
        <v>1.0832273665814105</v>
      </c>
      <c r="BF75">
        <f t="shared" si="67"/>
        <v>1.03860465643694</v>
      </c>
      <c r="BG75">
        <f t="shared" si="67"/>
        <v>0.95647123891047703</v>
      </c>
      <c r="BH75">
        <f t="shared" si="67"/>
        <v>0.84603693755109133</v>
      </c>
      <c r="BI75">
        <f t="shared" si="67"/>
        <v>0.7187982342565673</v>
      </c>
      <c r="BJ75">
        <f t="shared" si="68"/>
        <v>0.51884743237041908</v>
      </c>
      <c r="BK75">
        <f t="shared" si="68"/>
        <v>0.39293816825424588</v>
      </c>
      <c r="BL75">
        <f t="shared" si="68"/>
        <v>0.2662898169828119</v>
      </c>
      <c r="BM75">
        <f t="shared" si="68"/>
        <v>0.18616745578942856</v>
      </c>
      <c r="BN75">
        <f t="shared" si="68"/>
        <v>0.13367558182231962</v>
      </c>
      <c r="BO75">
        <f t="shared" si="68"/>
        <v>9.5910316256282699E-2</v>
      </c>
      <c r="BP75">
        <f t="shared" si="68"/>
        <v>6.4412156334316961E-2</v>
      </c>
      <c r="BQ75">
        <f t="shared" si="68"/>
        <v>4.0166652214864824E-2</v>
      </c>
      <c r="BR75">
        <f t="shared" si="68"/>
        <v>2.3297693136004317E-2</v>
      </c>
      <c r="BS75">
        <f t="shared" si="68"/>
        <v>1.3956602598301334E-2</v>
      </c>
      <c r="BT75">
        <f t="shared" si="69"/>
        <v>7.4275647307169438E-3</v>
      </c>
      <c r="BU75">
        <f t="shared" si="69"/>
        <v>3.6079344046859563E-3</v>
      </c>
      <c r="BV75">
        <f t="shared" si="69"/>
        <v>1.6824189952182643E-3</v>
      </c>
      <c r="BW75">
        <f t="shared" si="69"/>
        <v>0</v>
      </c>
      <c r="BX75">
        <f t="shared" si="69"/>
        <v>0</v>
      </c>
      <c r="BY75">
        <f t="shared" si="69"/>
        <v>0</v>
      </c>
      <c r="BZ75">
        <f t="shared" si="69"/>
        <v>0</v>
      </c>
      <c r="CA75">
        <f t="shared" si="69"/>
        <v>0</v>
      </c>
      <c r="CB75">
        <f t="shared" si="69"/>
        <v>0</v>
      </c>
      <c r="CC75">
        <f t="shared" si="69"/>
        <v>0</v>
      </c>
      <c r="CD75">
        <f t="shared" si="70"/>
        <v>0</v>
      </c>
      <c r="CE75">
        <f t="shared" si="70"/>
        <v>0</v>
      </c>
      <c r="CF75">
        <f t="shared" si="70"/>
        <v>0</v>
      </c>
      <c r="CG75">
        <f t="shared" si="70"/>
        <v>0</v>
      </c>
      <c r="CH75">
        <f t="shared" si="70"/>
        <v>0</v>
      </c>
      <c r="CI75">
        <f t="shared" si="70"/>
        <v>0</v>
      </c>
      <c r="CJ75">
        <f t="shared" si="70"/>
        <v>0</v>
      </c>
      <c r="CK75">
        <f t="shared" si="70"/>
        <v>0</v>
      </c>
      <c r="CL75">
        <f t="shared" si="70"/>
        <v>0</v>
      </c>
      <c r="CM75">
        <f t="shared" si="70"/>
        <v>0</v>
      </c>
      <c r="CN75">
        <f t="shared" si="71"/>
        <v>0</v>
      </c>
      <c r="CO75">
        <f t="shared" si="71"/>
        <v>0</v>
      </c>
      <c r="CP75">
        <f t="shared" si="71"/>
        <v>0</v>
      </c>
      <c r="CQ75">
        <f t="shared" si="71"/>
        <v>0</v>
      </c>
      <c r="CR75">
        <f t="shared" si="71"/>
        <v>0</v>
      </c>
      <c r="CS75">
        <f t="shared" si="71"/>
        <v>0</v>
      </c>
      <c r="CT75">
        <f t="shared" si="71"/>
        <v>0</v>
      </c>
      <c r="CU75">
        <f t="shared" si="71"/>
        <v>0</v>
      </c>
      <c r="CV75">
        <f t="shared" si="71"/>
        <v>0</v>
      </c>
      <c r="CW75">
        <f t="shared" si="71"/>
        <v>0</v>
      </c>
      <c r="CX75">
        <f t="shared" si="71"/>
        <v>0</v>
      </c>
      <c r="CZ75">
        <v>2022</v>
      </c>
      <c r="DA75" s="7">
        <f t="shared" si="61"/>
        <v>13.340709490613108</v>
      </c>
    </row>
    <row r="76" spans="1:108" x14ac:dyDescent="0.3">
      <c r="A76">
        <v>2023</v>
      </c>
      <c r="B76">
        <f t="shared" si="62"/>
        <v>3.7790971918712155E-28</v>
      </c>
      <c r="C76">
        <f t="shared" si="62"/>
        <v>6.0102852089280955E-27</v>
      </c>
      <c r="D76">
        <f t="shared" si="62"/>
        <v>8.6804082411649801E-26</v>
      </c>
      <c r="E76">
        <f t="shared" si="62"/>
        <v>6.4155944283070861E-25</v>
      </c>
      <c r="F76">
        <f t="shared" si="62"/>
        <v>6.9348913180429289E-24</v>
      </c>
      <c r="G76">
        <f t="shared" si="62"/>
        <v>9.1991569546691025E-23</v>
      </c>
      <c r="H76">
        <f t="shared" si="62"/>
        <v>7.7734376612644717E-22</v>
      </c>
      <c r="I76">
        <f t="shared" si="62"/>
        <v>6.1454298219301088E-21</v>
      </c>
      <c r="J76">
        <f t="shared" si="62"/>
        <v>3.5944559356492699E-20</v>
      </c>
      <c r="K76">
        <f t="shared" si="62"/>
        <v>3.0593409265119983E-19</v>
      </c>
      <c r="L76">
        <f t="shared" si="63"/>
        <v>2.7261058505015318E-18</v>
      </c>
      <c r="M76">
        <f t="shared" si="63"/>
        <v>1.5197827423263286E-17</v>
      </c>
      <c r="N76">
        <f t="shared" si="63"/>
        <v>8.2945827861219047E-17</v>
      </c>
      <c r="O76">
        <f t="shared" si="63"/>
        <v>3.7134678105168002E-16</v>
      </c>
      <c r="P76">
        <f t="shared" si="63"/>
        <v>3.0687889236434942E-15</v>
      </c>
      <c r="Q76">
        <f t="shared" si="63"/>
        <v>1.5041588135864371E-14</v>
      </c>
      <c r="R76">
        <f t="shared" si="63"/>
        <v>6.3389483539988953E-14</v>
      </c>
      <c r="S76">
        <f t="shared" si="63"/>
        <v>2.8876304551706515E-13</v>
      </c>
      <c r="T76">
        <f t="shared" si="63"/>
        <v>1.7274464582321952E-12</v>
      </c>
      <c r="U76">
        <f t="shared" si="63"/>
        <v>9.9993066352213583E-12</v>
      </c>
      <c r="V76">
        <f t="shared" si="64"/>
        <v>4.4313035615812147E-11</v>
      </c>
      <c r="W76">
        <f t="shared" si="64"/>
        <v>1.3727136867884849E-10</v>
      </c>
      <c r="X76">
        <f t="shared" si="64"/>
        <v>6.5998859781055247E-10</v>
      </c>
      <c r="Y76">
        <f t="shared" si="64"/>
        <v>2.445718950672843E-9</v>
      </c>
      <c r="Z76">
        <f t="shared" si="64"/>
        <v>7.8894959119712437E-9</v>
      </c>
      <c r="AA76">
        <f t="shared" si="64"/>
        <v>1.8109487978320374E-8</v>
      </c>
      <c r="AB76">
        <f t="shared" si="64"/>
        <v>7.9425331129720377E-8</v>
      </c>
      <c r="AC76">
        <f t="shared" si="64"/>
        <v>1.970353988752829E-7</v>
      </c>
      <c r="AD76">
        <f t="shared" si="64"/>
        <v>6.7082232694614521E-7</v>
      </c>
      <c r="AE76">
        <f t="shared" si="64"/>
        <v>2.447904480608467E-6</v>
      </c>
      <c r="AF76">
        <f t="shared" si="65"/>
        <v>5.5225525913060143E-6</v>
      </c>
      <c r="AG76">
        <f t="shared" si="65"/>
        <v>1.196971682612461E-5</v>
      </c>
      <c r="AH76">
        <f t="shared" si="65"/>
        <v>1.7458783246464605E-5</v>
      </c>
      <c r="AI76">
        <f t="shared" si="65"/>
        <v>5.8185410717637437E-5</v>
      </c>
      <c r="AJ76">
        <f t="shared" si="65"/>
        <v>1.5600631515733828E-4</v>
      </c>
      <c r="AK76">
        <f t="shared" si="65"/>
        <v>3.4595604975184844E-4</v>
      </c>
      <c r="AL76">
        <f t="shared" si="65"/>
        <v>7.9048590538631828E-4</v>
      </c>
      <c r="AM76">
        <f t="shared" si="65"/>
        <v>1.4023426934469847E-3</v>
      </c>
      <c r="AN76">
        <f t="shared" si="65"/>
        <v>3.9622475725609244E-3</v>
      </c>
      <c r="AO76">
        <f t="shared" si="65"/>
        <v>7.1633534505634857E-3</v>
      </c>
      <c r="AP76">
        <f t="shared" si="66"/>
        <v>1.4521076805133553E-2</v>
      </c>
      <c r="AQ76">
        <f t="shared" si="66"/>
        <v>2.9769533181933656E-2</v>
      </c>
      <c r="AR76">
        <f t="shared" si="66"/>
        <v>4.6819963322624891E-2</v>
      </c>
      <c r="AS76">
        <f t="shared" si="66"/>
        <v>7.2693626527917166E-2</v>
      </c>
      <c r="AT76">
        <f t="shared" si="66"/>
        <v>9.7378024851041467E-2</v>
      </c>
      <c r="AU76">
        <f t="shared" si="66"/>
        <v>0.13791819624701049</v>
      </c>
      <c r="AV76">
        <f t="shared" si="66"/>
        <v>0.17656558670703237</v>
      </c>
      <c r="AW76">
        <f t="shared" si="66"/>
        <v>0.25326474319359121</v>
      </c>
      <c r="AX76">
        <f t="shared" si="66"/>
        <v>0.34889002936353986</v>
      </c>
      <c r="AY76">
        <f t="shared" si="66"/>
        <v>0.46158833083498457</v>
      </c>
      <c r="AZ76">
        <f t="shared" si="67"/>
        <v>0.61095490697244159</v>
      </c>
      <c r="BA76">
        <f t="shared" si="67"/>
        <v>0.74565157223041845</v>
      </c>
      <c r="BB76">
        <f t="shared" si="67"/>
        <v>0.87404396807765428</v>
      </c>
      <c r="BC76">
        <f t="shared" si="67"/>
        <v>0.98402702164398748</v>
      </c>
      <c r="BD76">
        <f t="shared" si="67"/>
        <v>1.064051610475589</v>
      </c>
      <c r="BE76">
        <f t="shared" si="67"/>
        <v>1.1051100109400089</v>
      </c>
      <c r="BF76">
        <f t="shared" si="67"/>
        <v>1.1028283816169302</v>
      </c>
      <c r="BG76">
        <f t="shared" si="67"/>
        <v>1.057064197219644</v>
      </c>
      <c r="BH76">
        <f t="shared" si="67"/>
        <v>0.97317412213042853</v>
      </c>
      <c r="BI76">
        <f t="shared" si="67"/>
        <v>0.86055772663326058</v>
      </c>
      <c r="BJ76">
        <f t="shared" si="68"/>
        <v>0.64652371220178895</v>
      </c>
      <c r="BK76">
        <f t="shared" si="68"/>
        <v>0.50961333260826869</v>
      </c>
      <c r="BL76">
        <f t="shared" si="68"/>
        <v>0.35945365482205066</v>
      </c>
      <c r="BM76">
        <f t="shared" si="68"/>
        <v>0.26155551845271208</v>
      </c>
      <c r="BN76">
        <f t="shared" si="68"/>
        <v>0.19547174328243164</v>
      </c>
      <c r="BO76">
        <f t="shared" si="68"/>
        <v>0.14597181412928723</v>
      </c>
      <c r="BP76">
        <f t="shared" si="68"/>
        <v>0.10203362116658896</v>
      </c>
      <c r="BQ76">
        <f t="shared" si="68"/>
        <v>6.6223613879462087E-2</v>
      </c>
      <c r="BR76">
        <f t="shared" si="68"/>
        <v>3.9979001294460442E-2</v>
      </c>
      <c r="BS76">
        <f t="shared" si="68"/>
        <v>2.492702860327253E-2</v>
      </c>
      <c r="BT76">
        <f t="shared" si="69"/>
        <v>1.3807308360558615E-2</v>
      </c>
      <c r="BU76">
        <f t="shared" si="69"/>
        <v>6.980603829211735E-3</v>
      </c>
      <c r="BV76">
        <f t="shared" si="69"/>
        <v>3.3879758067205425E-3</v>
      </c>
      <c r="BW76">
        <f t="shared" si="69"/>
        <v>1.5882624351888793E-3</v>
      </c>
      <c r="BX76">
        <f t="shared" si="69"/>
        <v>0</v>
      </c>
      <c r="BY76">
        <f t="shared" si="69"/>
        <v>0</v>
      </c>
      <c r="BZ76">
        <f t="shared" si="69"/>
        <v>0</v>
      </c>
      <c r="CA76">
        <f t="shared" si="69"/>
        <v>0</v>
      </c>
      <c r="CB76">
        <f t="shared" si="69"/>
        <v>0</v>
      </c>
      <c r="CC76">
        <f t="shared" si="69"/>
        <v>0</v>
      </c>
      <c r="CD76">
        <f t="shared" si="70"/>
        <v>0</v>
      </c>
      <c r="CE76">
        <f t="shared" si="70"/>
        <v>0</v>
      </c>
      <c r="CF76">
        <f t="shared" si="70"/>
        <v>0</v>
      </c>
      <c r="CG76">
        <f t="shared" si="70"/>
        <v>0</v>
      </c>
      <c r="CH76">
        <f t="shared" si="70"/>
        <v>0</v>
      </c>
      <c r="CI76">
        <f t="shared" si="70"/>
        <v>0</v>
      </c>
      <c r="CJ76">
        <f t="shared" si="70"/>
        <v>0</v>
      </c>
      <c r="CK76">
        <f t="shared" si="70"/>
        <v>0</v>
      </c>
      <c r="CL76">
        <f t="shared" si="70"/>
        <v>0</v>
      </c>
      <c r="CM76">
        <f t="shared" si="70"/>
        <v>0</v>
      </c>
      <c r="CN76">
        <f t="shared" si="71"/>
        <v>0</v>
      </c>
      <c r="CO76">
        <f t="shared" si="71"/>
        <v>0</v>
      </c>
      <c r="CP76">
        <f t="shared" si="71"/>
        <v>0</v>
      </c>
      <c r="CQ76">
        <f t="shared" si="71"/>
        <v>0</v>
      </c>
      <c r="CR76">
        <f t="shared" si="71"/>
        <v>0</v>
      </c>
      <c r="CS76">
        <f t="shared" si="71"/>
        <v>0</v>
      </c>
      <c r="CT76">
        <f t="shared" si="71"/>
        <v>0</v>
      </c>
      <c r="CU76">
        <f t="shared" si="71"/>
        <v>0</v>
      </c>
      <c r="CV76">
        <f t="shared" si="71"/>
        <v>0</v>
      </c>
      <c r="CW76">
        <f t="shared" si="71"/>
        <v>0</v>
      </c>
      <c r="CX76">
        <f t="shared" si="71"/>
        <v>0</v>
      </c>
      <c r="CZ76">
        <v>2023</v>
      </c>
      <c r="DA76" s="7">
        <f t="shared" si="61"/>
        <v>13.408306772783334</v>
      </c>
    </row>
    <row r="77" spans="1:108" x14ac:dyDescent="0.3">
      <c r="A77">
        <v>2024</v>
      </c>
      <c r="B77">
        <f t="shared" si="62"/>
        <v>4.1044437817203744E-29</v>
      </c>
      <c r="C77">
        <f t="shared" si="62"/>
        <v>6.7941183960289273E-28</v>
      </c>
      <c r="D77">
        <f t="shared" si="62"/>
        <v>1.0212920689792164E-26</v>
      </c>
      <c r="E77">
        <f t="shared" si="62"/>
        <v>7.8563077881022156E-26</v>
      </c>
      <c r="F77">
        <f t="shared" si="62"/>
        <v>8.8387942927368865E-25</v>
      </c>
      <c r="G77">
        <f t="shared" si="62"/>
        <v>1.2203184441666709E-23</v>
      </c>
      <c r="H77">
        <f t="shared" si="62"/>
        <v>1.0732726091745669E-22</v>
      </c>
      <c r="I77">
        <f t="shared" si="62"/>
        <v>8.8312253849303189E-22</v>
      </c>
      <c r="J77">
        <f t="shared" si="62"/>
        <v>5.3761781115167052E-21</v>
      </c>
      <c r="K77">
        <f t="shared" si="62"/>
        <v>4.7625564922258227E-20</v>
      </c>
      <c r="L77">
        <f t="shared" si="63"/>
        <v>4.4169934755275937E-19</v>
      </c>
      <c r="M77">
        <f t="shared" si="63"/>
        <v>2.562933459166989E-18</v>
      </c>
      <c r="N77">
        <f t="shared" si="63"/>
        <v>1.4558684935709493E-17</v>
      </c>
      <c r="O77">
        <f t="shared" si="63"/>
        <v>6.7838938608160482E-17</v>
      </c>
      <c r="P77">
        <f t="shared" si="63"/>
        <v>5.8349639608841464E-16</v>
      </c>
      <c r="Q77">
        <f t="shared" si="63"/>
        <v>2.9767107242390999E-15</v>
      </c>
      <c r="R77">
        <f t="shared" si="63"/>
        <v>1.3056655097306044E-14</v>
      </c>
      <c r="S77">
        <f t="shared" si="63"/>
        <v>6.1905339749357046E-14</v>
      </c>
      <c r="T77">
        <f t="shared" si="63"/>
        <v>3.8544540487318898E-13</v>
      </c>
      <c r="U77">
        <f t="shared" si="63"/>
        <v>2.3222017228443658E-12</v>
      </c>
      <c r="V77">
        <f t="shared" si="64"/>
        <v>1.0711081839599375E-11</v>
      </c>
      <c r="W77">
        <f t="shared" si="64"/>
        <v>3.4534532308756991E-11</v>
      </c>
      <c r="X77">
        <f t="shared" si="64"/>
        <v>1.7281515564909602E-10</v>
      </c>
      <c r="Y77">
        <f t="shared" si="64"/>
        <v>6.6653617088413795E-10</v>
      </c>
      <c r="Z77">
        <f t="shared" si="64"/>
        <v>2.237887282484118E-9</v>
      </c>
      <c r="AA77">
        <f t="shared" si="64"/>
        <v>5.3464671587479391E-9</v>
      </c>
      <c r="AB77">
        <f t="shared" si="64"/>
        <v>2.440571556251765E-8</v>
      </c>
      <c r="AC77">
        <f t="shared" si="64"/>
        <v>6.3015668531478089E-8</v>
      </c>
      <c r="AD77">
        <f t="shared" si="64"/>
        <v>2.2329735493943165E-7</v>
      </c>
      <c r="AE77">
        <f t="shared" si="64"/>
        <v>8.4809073043978429E-7</v>
      </c>
      <c r="AF77">
        <f t="shared" si="65"/>
        <v>1.991404521264668E-6</v>
      </c>
      <c r="AG77">
        <f t="shared" si="65"/>
        <v>4.4923675749529119E-6</v>
      </c>
      <c r="AH77">
        <f t="shared" si="65"/>
        <v>6.8198867075600725E-6</v>
      </c>
      <c r="AI77">
        <f t="shared" si="65"/>
        <v>2.365642263733694E-5</v>
      </c>
      <c r="AJ77">
        <f t="shared" si="65"/>
        <v>6.6015957176698156E-5</v>
      </c>
      <c r="AK77">
        <f t="shared" si="65"/>
        <v>1.5236999537856637E-4</v>
      </c>
      <c r="AL77">
        <f t="shared" si="65"/>
        <v>3.6236349088114041E-4</v>
      </c>
      <c r="AM77">
        <f t="shared" si="65"/>
        <v>6.6907721337280501E-4</v>
      </c>
      <c r="AN77">
        <f t="shared" si="65"/>
        <v>1.9675939145169393E-3</v>
      </c>
      <c r="AO77">
        <f t="shared" si="65"/>
        <v>3.7023887903594619E-3</v>
      </c>
      <c r="AP77">
        <f t="shared" si="66"/>
        <v>7.8115324952066339E-3</v>
      </c>
      <c r="AQ77">
        <f t="shared" si="66"/>
        <v>1.6667913001979177E-2</v>
      </c>
      <c r="AR77">
        <f t="shared" si="66"/>
        <v>2.7284251802473979E-2</v>
      </c>
      <c r="AS77">
        <f t="shared" si="66"/>
        <v>4.4090913254881361E-2</v>
      </c>
      <c r="AT77">
        <f t="shared" si="66"/>
        <v>6.1473154520229528E-2</v>
      </c>
      <c r="AU77">
        <f t="shared" si="66"/>
        <v>9.0618712238727084E-2</v>
      </c>
      <c r="AV77">
        <f t="shared" si="66"/>
        <v>0.12074639094387761</v>
      </c>
      <c r="AW77">
        <f t="shared" si="66"/>
        <v>0.18026632800729184</v>
      </c>
      <c r="AX77">
        <f t="shared" si="66"/>
        <v>0.25846409076668986</v>
      </c>
      <c r="AY77">
        <f t="shared" si="66"/>
        <v>0.35590841447873606</v>
      </c>
      <c r="AZ77">
        <f t="shared" si="67"/>
        <v>0.49030279755280171</v>
      </c>
      <c r="BA77">
        <f t="shared" si="67"/>
        <v>0.622820546376049</v>
      </c>
      <c r="BB77">
        <f t="shared" si="67"/>
        <v>0.7598573217489597</v>
      </c>
      <c r="BC77">
        <f t="shared" si="67"/>
        <v>0.89038446954196093</v>
      </c>
      <c r="BD77">
        <f t="shared" si="67"/>
        <v>1.0020860686491118</v>
      </c>
      <c r="BE77">
        <f t="shared" si="67"/>
        <v>1.0832273665814105</v>
      </c>
      <c r="BF77">
        <f t="shared" si="67"/>
        <v>1.1251069927451307</v>
      </c>
      <c r="BG77">
        <f t="shared" si="67"/>
        <v>1.1224293966524499</v>
      </c>
      <c r="BH77">
        <f t="shared" si="67"/>
        <v>1.0755237380023481</v>
      </c>
      <c r="BI77">
        <f t="shared" si="67"/>
        <v>0.98987700535037992</v>
      </c>
      <c r="BJ77">
        <f t="shared" si="68"/>
        <v>0.77402941391794977</v>
      </c>
      <c r="BK77">
        <f t="shared" si="68"/>
        <v>0.63501731536025097</v>
      </c>
      <c r="BL77">
        <f t="shared" si="68"/>
        <v>0.46618625970069061</v>
      </c>
      <c r="BM77">
        <f t="shared" si="68"/>
        <v>0.35306302025350123</v>
      </c>
      <c r="BN77">
        <f t="shared" si="68"/>
        <v>0.27462755474791772</v>
      </c>
      <c r="BO77">
        <f t="shared" si="68"/>
        <v>0.21345233429301363</v>
      </c>
      <c r="BP77">
        <f t="shared" si="68"/>
        <v>0.15529124879610418</v>
      </c>
      <c r="BQ77">
        <f t="shared" si="68"/>
        <v>0.10490310393877532</v>
      </c>
      <c r="BR77">
        <f t="shared" si="68"/>
        <v>6.5914229815524916E-2</v>
      </c>
      <c r="BS77">
        <f t="shared" si="68"/>
        <v>4.2774952137093855E-2</v>
      </c>
      <c r="BT77">
        <f t="shared" si="69"/>
        <v>2.4660383357174492E-2</v>
      </c>
      <c r="BU77">
        <f t="shared" si="69"/>
        <v>1.297644020714166E-2</v>
      </c>
      <c r="BV77">
        <f t="shared" si="69"/>
        <v>6.5550296199824339E-3</v>
      </c>
      <c r="BW77">
        <f t="shared" si="69"/>
        <v>3.1983677790352614E-3</v>
      </c>
      <c r="BX77">
        <f t="shared" si="69"/>
        <v>1.4975759627293553E-3</v>
      </c>
      <c r="BY77">
        <f t="shared" si="69"/>
        <v>0</v>
      </c>
      <c r="BZ77">
        <f t="shared" si="69"/>
        <v>0</v>
      </c>
      <c r="CA77">
        <f t="shared" si="69"/>
        <v>0</v>
      </c>
      <c r="CB77">
        <f t="shared" si="69"/>
        <v>0</v>
      </c>
      <c r="CC77">
        <f t="shared" si="69"/>
        <v>0</v>
      </c>
      <c r="CD77">
        <f t="shared" si="70"/>
        <v>0</v>
      </c>
      <c r="CE77">
        <f t="shared" si="70"/>
        <v>0</v>
      </c>
      <c r="CF77">
        <f t="shared" si="70"/>
        <v>0</v>
      </c>
      <c r="CG77">
        <f t="shared" si="70"/>
        <v>0</v>
      </c>
      <c r="CH77">
        <f t="shared" si="70"/>
        <v>0</v>
      </c>
      <c r="CI77">
        <f t="shared" si="70"/>
        <v>0</v>
      </c>
      <c r="CJ77">
        <f t="shared" si="70"/>
        <v>0</v>
      </c>
      <c r="CK77">
        <f t="shared" si="70"/>
        <v>0</v>
      </c>
      <c r="CL77">
        <f t="shared" si="70"/>
        <v>0</v>
      </c>
      <c r="CM77">
        <f t="shared" si="70"/>
        <v>0</v>
      </c>
      <c r="CN77">
        <f t="shared" si="71"/>
        <v>0</v>
      </c>
      <c r="CO77">
        <f t="shared" si="71"/>
        <v>0</v>
      </c>
      <c r="CP77">
        <f t="shared" si="71"/>
        <v>0</v>
      </c>
      <c r="CQ77">
        <f t="shared" si="71"/>
        <v>0</v>
      </c>
      <c r="CR77">
        <f t="shared" si="71"/>
        <v>0</v>
      </c>
      <c r="CS77">
        <f t="shared" si="71"/>
        <v>0</v>
      </c>
      <c r="CT77">
        <f t="shared" si="71"/>
        <v>0</v>
      </c>
      <c r="CU77">
        <f t="shared" si="71"/>
        <v>0</v>
      </c>
      <c r="CV77">
        <f t="shared" si="71"/>
        <v>0</v>
      </c>
      <c r="CW77">
        <f t="shared" si="71"/>
        <v>0</v>
      </c>
      <c r="CX77">
        <f t="shared" si="71"/>
        <v>0</v>
      </c>
      <c r="CZ77">
        <v>2024</v>
      </c>
      <c r="DA77" s="7">
        <f t="shared" si="61"/>
        <v>13.46605257132191</v>
      </c>
    </row>
    <row r="78" spans="1:108" x14ac:dyDescent="0.3">
      <c r="A78">
        <v>2025</v>
      </c>
      <c r="B78">
        <f t="shared" si="62"/>
        <v>4.2830069827119685E-30</v>
      </c>
      <c r="C78">
        <f t="shared" si="62"/>
        <v>7.3790314424396097E-29</v>
      </c>
      <c r="D78">
        <f t="shared" si="62"/>
        <v>1.1544841870836336E-27</v>
      </c>
      <c r="E78">
        <f t="shared" si="62"/>
        <v>9.2433265953994059E-27</v>
      </c>
      <c r="F78">
        <f t="shared" si="62"/>
        <v>1.0823671791514068E-25</v>
      </c>
      <c r="G78">
        <f t="shared" si="62"/>
        <v>1.5553443024491188E-24</v>
      </c>
      <c r="H78">
        <f t="shared" si="62"/>
        <v>1.4237547712780846E-23</v>
      </c>
      <c r="I78">
        <f t="shared" si="62"/>
        <v>1.2193205534179374E-22</v>
      </c>
      <c r="J78">
        <f t="shared" si="62"/>
        <v>7.725780293333734E-22</v>
      </c>
      <c r="K78">
        <f t="shared" si="62"/>
        <v>7.1232899851201845E-21</v>
      </c>
      <c r="L78">
        <f t="shared" si="63"/>
        <v>6.8760499265365359E-20</v>
      </c>
      <c r="M78">
        <f t="shared" si="63"/>
        <v>4.152612183151028E-19</v>
      </c>
      <c r="N78">
        <f t="shared" si="63"/>
        <v>2.4551496542252751E-18</v>
      </c>
      <c r="O78">
        <f t="shared" si="63"/>
        <v>1.1907117681936072E-17</v>
      </c>
      <c r="P78">
        <f t="shared" si="63"/>
        <v>1.0659517790950237E-16</v>
      </c>
      <c r="Q78">
        <f t="shared" si="63"/>
        <v>5.6598874116407873E-16</v>
      </c>
      <c r="R78">
        <f t="shared" si="63"/>
        <v>2.5838950581403197E-15</v>
      </c>
      <c r="S78">
        <f t="shared" si="63"/>
        <v>1.275095843428047E-14</v>
      </c>
      <c r="T78">
        <f t="shared" si="63"/>
        <v>8.263221043668177E-14</v>
      </c>
      <c r="U78">
        <f t="shared" si="63"/>
        <v>5.1815324231522486E-13</v>
      </c>
      <c r="V78">
        <f t="shared" si="64"/>
        <v>2.4875017447541291E-12</v>
      </c>
      <c r="W78">
        <f t="shared" si="64"/>
        <v>8.3474805260101242E-12</v>
      </c>
      <c r="X78">
        <f t="shared" si="64"/>
        <v>4.347658680499607E-11</v>
      </c>
      <c r="Y78">
        <f t="shared" si="64"/>
        <v>1.7452960929812754E-10</v>
      </c>
      <c r="Z78">
        <f t="shared" si="64"/>
        <v>6.0989543370341431E-10</v>
      </c>
      <c r="AA78">
        <f t="shared" si="64"/>
        <v>1.5165469371276378E-9</v>
      </c>
      <c r="AB78">
        <f t="shared" si="64"/>
        <v>7.2053034794220788E-9</v>
      </c>
      <c r="AC78">
        <f t="shared" si="64"/>
        <v>1.9363375138459595E-8</v>
      </c>
      <c r="AD78">
        <f t="shared" si="64"/>
        <v>7.1414741630896868E-8</v>
      </c>
      <c r="AE78">
        <f t="shared" si="64"/>
        <v>2.8230488051578796E-7</v>
      </c>
      <c r="AF78">
        <f t="shared" si="65"/>
        <v>6.8993366710969045E-7</v>
      </c>
      <c r="AG78">
        <f t="shared" si="65"/>
        <v>1.6199250169256201E-6</v>
      </c>
      <c r="AH78">
        <f t="shared" si="65"/>
        <v>2.5595791742564228E-6</v>
      </c>
      <c r="AI78">
        <f t="shared" si="65"/>
        <v>9.2408571671492337E-6</v>
      </c>
      <c r="AJ78">
        <f t="shared" si="65"/>
        <v>2.684008524678022E-5</v>
      </c>
      <c r="AK78">
        <f t="shared" si="65"/>
        <v>6.4477204527139826E-5</v>
      </c>
      <c r="AL78">
        <f t="shared" si="65"/>
        <v>1.5959635182135021E-4</v>
      </c>
      <c r="AM78">
        <f t="shared" si="65"/>
        <v>3.0670901663744143E-4</v>
      </c>
      <c r="AN78">
        <f t="shared" si="65"/>
        <v>9.3876643671053715E-4</v>
      </c>
      <c r="AO78">
        <f t="shared" si="65"/>
        <v>1.8385518622145605E-3</v>
      </c>
      <c r="AP78">
        <f t="shared" si="66"/>
        <v>4.0374009945728286E-3</v>
      </c>
      <c r="AQ78">
        <f t="shared" si="66"/>
        <v>8.9664110857266433E-3</v>
      </c>
      <c r="AR78">
        <f t="shared" si="66"/>
        <v>1.5276408017164298E-2</v>
      </c>
      <c r="AS78">
        <f t="shared" si="66"/>
        <v>2.569390264485532E-2</v>
      </c>
      <c r="AT78">
        <f t="shared" si="66"/>
        <v>3.7285352965771443E-2</v>
      </c>
      <c r="AU78">
        <f t="shared" si="66"/>
        <v>5.7206111013206759E-2</v>
      </c>
      <c r="AV78">
        <f t="shared" si="66"/>
        <v>7.933603217382032E-2</v>
      </c>
      <c r="AW78">
        <f t="shared" si="66"/>
        <v>0.12327718510460342</v>
      </c>
      <c r="AX78">
        <f t="shared" si="66"/>
        <v>0.18396706930755127</v>
      </c>
      <c r="AY78">
        <f t="shared" si="66"/>
        <v>0.26366343833978856</v>
      </c>
      <c r="AZ78">
        <f t="shared" si="67"/>
        <v>0.37804874957701262</v>
      </c>
      <c r="BA78">
        <f t="shared" si="67"/>
        <v>0.49982519622404098</v>
      </c>
      <c r="BB78">
        <f t="shared" si="67"/>
        <v>0.63468618577965652</v>
      </c>
      <c r="BC78">
        <f t="shared" si="67"/>
        <v>0.77406307126750096</v>
      </c>
      <c r="BD78">
        <f t="shared" si="67"/>
        <v>0.90672497100626759</v>
      </c>
      <c r="BE78">
        <f t="shared" si="67"/>
        <v>1.020145115654236</v>
      </c>
      <c r="BF78">
        <f t="shared" si="67"/>
        <v>1.1028283816169302</v>
      </c>
      <c r="BG78">
        <f t="shared" si="67"/>
        <v>1.1451039745502525</v>
      </c>
      <c r="BH78">
        <f t="shared" si="67"/>
        <v>1.1420304116879696</v>
      </c>
      <c r="BI78">
        <f t="shared" si="67"/>
        <v>1.0939832787850523</v>
      </c>
      <c r="BJ78">
        <f t="shared" si="68"/>
        <v>0.89034575437463326</v>
      </c>
      <c r="BK78">
        <f t="shared" si="68"/>
        <v>0.7602537558322906</v>
      </c>
      <c r="BL78">
        <f t="shared" si="68"/>
        <v>0.58090385033259617</v>
      </c>
      <c r="BM78">
        <f t="shared" si="68"/>
        <v>0.45789805345585249</v>
      </c>
      <c r="BN78">
        <f t="shared" si="68"/>
        <v>0.37070842357953782</v>
      </c>
      <c r="BO78">
        <f t="shared" si="68"/>
        <v>0.29988934276514428</v>
      </c>
      <c r="BP78">
        <f t="shared" si="68"/>
        <v>0.22707999998853912</v>
      </c>
      <c r="BQ78">
        <f t="shared" si="68"/>
        <v>0.1596584912598818</v>
      </c>
      <c r="BR78">
        <f t="shared" si="68"/>
        <v>0.10441301669172058</v>
      </c>
      <c r="BS78">
        <f t="shared" si="68"/>
        <v>7.0523973441606588E-2</v>
      </c>
      <c r="BT78">
        <f t="shared" si="69"/>
        <v>4.231738706502066E-2</v>
      </c>
      <c r="BU78">
        <f t="shared" si="69"/>
        <v>2.3176420904285462E-2</v>
      </c>
      <c r="BV78">
        <f t="shared" si="69"/>
        <v>1.2185328375718729E-2</v>
      </c>
      <c r="BW78">
        <f t="shared" si="69"/>
        <v>6.1881774614758649E-3</v>
      </c>
      <c r="BX78">
        <f t="shared" si="69"/>
        <v>3.0157476495889482E-3</v>
      </c>
      <c r="BY78">
        <f t="shared" si="69"/>
        <v>1.3991818240710174E-3</v>
      </c>
      <c r="BZ78">
        <f t="shared" si="69"/>
        <v>0</v>
      </c>
      <c r="CA78">
        <f t="shared" si="69"/>
        <v>0</v>
      </c>
      <c r="CB78">
        <f t="shared" si="69"/>
        <v>0</v>
      </c>
      <c r="CC78">
        <f t="shared" si="69"/>
        <v>0</v>
      </c>
      <c r="CD78">
        <f t="shared" si="70"/>
        <v>0</v>
      </c>
      <c r="CE78">
        <f t="shared" si="70"/>
        <v>0</v>
      </c>
      <c r="CF78">
        <f t="shared" si="70"/>
        <v>0</v>
      </c>
      <c r="CG78">
        <f t="shared" si="70"/>
        <v>0</v>
      </c>
      <c r="CH78">
        <f t="shared" si="70"/>
        <v>0</v>
      </c>
      <c r="CI78">
        <f t="shared" si="70"/>
        <v>0</v>
      </c>
      <c r="CJ78">
        <f t="shared" si="70"/>
        <v>0</v>
      </c>
      <c r="CK78">
        <f t="shared" si="70"/>
        <v>0</v>
      </c>
      <c r="CL78">
        <f t="shared" si="70"/>
        <v>0</v>
      </c>
      <c r="CM78">
        <f t="shared" si="70"/>
        <v>0</v>
      </c>
      <c r="CN78">
        <f t="shared" si="71"/>
        <v>0</v>
      </c>
      <c r="CO78">
        <f t="shared" si="71"/>
        <v>0</v>
      </c>
      <c r="CP78">
        <f t="shared" si="71"/>
        <v>0</v>
      </c>
      <c r="CQ78">
        <f t="shared" si="71"/>
        <v>0</v>
      </c>
      <c r="CR78">
        <f t="shared" si="71"/>
        <v>0</v>
      </c>
      <c r="CS78">
        <f t="shared" si="71"/>
        <v>0</v>
      </c>
      <c r="CT78">
        <f t="shared" si="71"/>
        <v>0</v>
      </c>
      <c r="CU78">
        <f t="shared" si="71"/>
        <v>0</v>
      </c>
      <c r="CV78">
        <f t="shared" si="71"/>
        <v>0</v>
      </c>
      <c r="CW78">
        <f t="shared" si="71"/>
        <v>0</v>
      </c>
      <c r="CX78">
        <f t="shared" si="71"/>
        <v>0</v>
      </c>
      <c r="CZ78">
        <v>2025</v>
      </c>
      <c r="DA78" s="7">
        <f t="shared" si="61"/>
        <v>13.509454986694331</v>
      </c>
    </row>
    <row r="79" spans="1:108" x14ac:dyDescent="0.3">
      <c r="A79">
        <v>2026</v>
      </c>
      <c r="B79">
        <f t="shared" si="62"/>
        <v>4.2940932774339756E-31</v>
      </c>
      <c r="C79">
        <f t="shared" si="62"/>
        <v>7.7000550803921693E-30</v>
      </c>
      <c r="D79">
        <f t="shared" si="62"/>
        <v>1.2538749871166056E-28</v>
      </c>
      <c r="E79">
        <f t="shared" si="62"/>
        <v>1.0448797865535345E-27</v>
      </c>
      <c r="F79">
        <f t="shared" si="62"/>
        <v>1.2734574055498375E-26</v>
      </c>
      <c r="G79">
        <f t="shared" si="62"/>
        <v>1.9046190798154579E-25</v>
      </c>
      <c r="H79">
        <f t="shared" si="62"/>
        <v>1.8146319775608266E-24</v>
      </c>
      <c r="I79">
        <f t="shared" si="62"/>
        <v>1.6174953509540853E-23</v>
      </c>
      <c r="J79">
        <f t="shared" si="62"/>
        <v>1.0666925927321253E-22</v>
      </c>
      <c r="K79">
        <f t="shared" si="62"/>
        <v>1.0236449062737133E-21</v>
      </c>
      <c r="L79">
        <f t="shared" si="63"/>
        <v>1.0284412932179793E-20</v>
      </c>
      <c r="M79">
        <f t="shared" si="63"/>
        <v>6.4644806144930357E-20</v>
      </c>
      <c r="N79">
        <f t="shared" si="63"/>
        <v>3.9779746638091059E-19</v>
      </c>
      <c r="O79">
        <f t="shared" si="63"/>
        <v>2.0079942651908454E-18</v>
      </c>
      <c r="P79">
        <f t="shared" si="63"/>
        <v>1.8709628330515737E-17</v>
      </c>
      <c r="Q79">
        <f t="shared" si="63"/>
        <v>1.0339681781002546E-16</v>
      </c>
      <c r="R79">
        <f t="shared" si="63"/>
        <v>4.9129917104415756E-16</v>
      </c>
      <c r="S79">
        <f t="shared" si="63"/>
        <v>2.5233980862133559E-15</v>
      </c>
      <c r="T79">
        <f t="shared" si="63"/>
        <v>1.7020177659582095E-14</v>
      </c>
      <c r="U79">
        <f t="shared" si="63"/>
        <v>1.1108226279549779E-13</v>
      </c>
      <c r="V79">
        <f t="shared" si="64"/>
        <v>5.5503666267648938E-13</v>
      </c>
      <c r="W79">
        <f t="shared" si="64"/>
        <v>1.9385877807397974E-12</v>
      </c>
      <c r="X79">
        <f t="shared" si="64"/>
        <v>1.0508900437608273E-11</v>
      </c>
      <c r="Y79">
        <f t="shared" si="64"/>
        <v>4.3907906573307444E-11</v>
      </c>
      <c r="Z79">
        <f t="shared" si="64"/>
        <v>1.5969847760215843E-10</v>
      </c>
      <c r="AA79">
        <f t="shared" si="64"/>
        <v>4.1330725599563772E-10</v>
      </c>
      <c r="AB79">
        <f t="shared" si="64"/>
        <v>2.0438133440908749E-9</v>
      </c>
      <c r="AC79">
        <f t="shared" si="64"/>
        <v>5.7166524743397184E-9</v>
      </c>
      <c r="AD79">
        <f t="shared" si="64"/>
        <v>2.1944231725867692E-8</v>
      </c>
      <c r="AE79">
        <f t="shared" si="64"/>
        <v>9.0286470740527636E-8</v>
      </c>
      <c r="AF79">
        <f t="shared" si="65"/>
        <v>2.2965896745059359E-7</v>
      </c>
      <c r="AG79">
        <f t="shared" si="65"/>
        <v>5.6123243441289748E-7</v>
      </c>
      <c r="AH79">
        <f t="shared" si="65"/>
        <v>9.2297129920925077E-7</v>
      </c>
      <c r="AI79">
        <f t="shared" si="65"/>
        <v>3.4681962577316082E-6</v>
      </c>
      <c r="AJ79">
        <f t="shared" si="65"/>
        <v>1.0484484400787921E-5</v>
      </c>
      <c r="AK79">
        <f t="shared" si="65"/>
        <v>2.6214475105624344E-5</v>
      </c>
      <c r="AL79">
        <f t="shared" si="65"/>
        <v>6.7535124567038511E-5</v>
      </c>
      <c r="AM79">
        <f t="shared" si="65"/>
        <v>1.3508435964953636E-4</v>
      </c>
      <c r="AN79">
        <f t="shared" si="65"/>
        <v>4.303361777996948E-4</v>
      </c>
      <c r="AO79">
        <f t="shared" si="65"/>
        <v>8.7719867786967894E-4</v>
      </c>
      <c r="AP79">
        <f t="shared" si="66"/>
        <v>2.0049139994176846E-3</v>
      </c>
      <c r="AQ79">
        <f t="shared" si="66"/>
        <v>4.6343015352589886E-3</v>
      </c>
      <c r="AR79">
        <f t="shared" si="66"/>
        <v>8.2178587192602171E-3</v>
      </c>
      <c r="AS79">
        <f t="shared" si="66"/>
        <v>1.4385974121544947E-2</v>
      </c>
      <c r="AT79">
        <f t="shared" si="66"/>
        <v>2.1727974279950688E-2</v>
      </c>
      <c r="AU79">
        <f t="shared" si="66"/>
        <v>3.4697260252434421E-2</v>
      </c>
      <c r="AV79">
        <f t="shared" si="66"/>
        <v>5.0083539610744084E-2</v>
      </c>
      <c r="AW79">
        <f t="shared" si="66"/>
        <v>8.0998882428731725E-2</v>
      </c>
      <c r="AX79">
        <f t="shared" si="66"/>
        <v>0.12580797926532922</v>
      </c>
      <c r="AY79">
        <f t="shared" si="66"/>
        <v>0.18766781060781071</v>
      </c>
      <c r="AZ79">
        <f t="shared" si="67"/>
        <v>0.28006540199259078</v>
      </c>
      <c r="BA79">
        <f t="shared" si="67"/>
        <v>0.38539101017312549</v>
      </c>
      <c r="BB79">
        <f t="shared" si="67"/>
        <v>0.50934759489528025</v>
      </c>
      <c r="BC79">
        <f t="shared" si="67"/>
        <v>0.64655182518326404</v>
      </c>
      <c r="BD79">
        <f t="shared" si="67"/>
        <v>0.7882688207860421</v>
      </c>
      <c r="BE79">
        <f t="shared" si="67"/>
        <v>0.92306547247057413</v>
      </c>
      <c r="BF79">
        <f t="shared" si="67"/>
        <v>1.03860465643694</v>
      </c>
      <c r="BG79">
        <f t="shared" si="67"/>
        <v>1.1224293966524499</v>
      </c>
      <c r="BH79">
        <f t="shared" si="67"/>
        <v>1.1651009563553743</v>
      </c>
      <c r="BI79">
        <f t="shared" si="67"/>
        <v>1.1616314267234893</v>
      </c>
      <c r="BJ79">
        <f t="shared" si="68"/>
        <v>0.9839842347669685</v>
      </c>
      <c r="BK79">
        <f t="shared" si="68"/>
        <v>0.87449997581668371</v>
      </c>
      <c r="BL79">
        <f t="shared" si="68"/>
        <v>0.69546817592249743</v>
      </c>
      <c r="BM79">
        <f t="shared" si="68"/>
        <v>0.5705761093925944</v>
      </c>
      <c r="BN79">
        <f t="shared" si="68"/>
        <v>0.48078290792074163</v>
      </c>
      <c r="BO79">
        <f t="shared" si="68"/>
        <v>0.40480827062970903</v>
      </c>
      <c r="BP79">
        <f t="shared" si="68"/>
        <v>0.319035498849079</v>
      </c>
      <c r="BQ79">
        <f t="shared" si="68"/>
        <v>0.23346615134164389</v>
      </c>
      <c r="BR79">
        <f t="shared" si="68"/>
        <v>0.15891259731096552</v>
      </c>
      <c r="BS79">
        <f t="shared" si="68"/>
        <v>0.11171519164729067</v>
      </c>
      <c r="BT79">
        <f t="shared" si="69"/>
        <v>6.9769576174550069E-2</v>
      </c>
      <c r="BU79">
        <f t="shared" si="69"/>
        <v>3.9770897312638408E-2</v>
      </c>
      <c r="BV79">
        <f t="shared" si="69"/>
        <v>2.1763464770343036E-2</v>
      </c>
      <c r="BW79">
        <f t="shared" si="69"/>
        <v>1.1503376611059008E-2</v>
      </c>
      <c r="BX79">
        <f t="shared" si="69"/>
        <v>5.8348454349156312E-3</v>
      </c>
      <c r="BY79">
        <f t="shared" si="69"/>
        <v>2.8176061864664944E-3</v>
      </c>
      <c r="BZ79">
        <f t="shared" si="69"/>
        <v>1.3126227708478346E-3</v>
      </c>
      <c r="CA79">
        <f t="shared" si="69"/>
        <v>0</v>
      </c>
      <c r="CB79">
        <f t="shared" si="69"/>
        <v>0</v>
      </c>
      <c r="CC79">
        <f t="shared" si="69"/>
        <v>0</v>
      </c>
      <c r="CD79">
        <f t="shared" si="70"/>
        <v>0</v>
      </c>
      <c r="CE79">
        <f t="shared" si="70"/>
        <v>0</v>
      </c>
      <c r="CF79">
        <f t="shared" si="70"/>
        <v>0</v>
      </c>
      <c r="CG79">
        <f t="shared" si="70"/>
        <v>0</v>
      </c>
      <c r="CH79">
        <f t="shared" si="70"/>
        <v>0</v>
      </c>
      <c r="CI79">
        <f t="shared" si="70"/>
        <v>0</v>
      </c>
      <c r="CJ79">
        <f t="shared" si="70"/>
        <v>0</v>
      </c>
      <c r="CK79">
        <f t="shared" si="70"/>
        <v>0</v>
      </c>
      <c r="CL79">
        <f t="shared" si="70"/>
        <v>0</v>
      </c>
      <c r="CM79">
        <f t="shared" si="70"/>
        <v>0</v>
      </c>
      <c r="CN79">
        <f t="shared" si="71"/>
        <v>0</v>
      </c>
      <c r="CO79">
        <f t="shared" si="71"/>
        <v>0</v>
      </c>
      <c r="CP79">
        <f t="shared" si="71"/>
        <v>0</v>
      </c>
      <c r="CQ79">
        <f t="shared" si="71"/>
        <v>0</v>
      </c>
      <c r="CR79">
        <f t="shared" si="71"/>
        <v>0</v>
      </c>
      <c r="CS79">
        <f t="shared" si="71"/>
        <v>0</v>
      </c>
      <c r="CT79">
        <f t="shared" si="71"/>
        <v>0</v>
      </c>
      <c r="CU79">
        <f t="shared" si="71"/>
        <v>0</v>
      </c>
      <c r="CV79">
        <f t="shared" si="71"/>
        <v>0</v>
      </c>
      <c r="CW79">
        <f t="shared" si="71"/>
        <v>0</v>
      </c>
      <c r="CX79">
        <f t="shared" si="71"/>
        <v>0</v>
      </c>
      <c r="CZ79">
        <v>2026</v>
      </c>
      <c r="DA79" s="7">
        <f t="shared" si="61"/>
        <v>13.538256715328174</v>
      </c>
    </row>
    <row r="80" spans="1:108" x14ac:dyDescent="0.3">
      <c r="A80">
        <v>2027</v>
      </c>
      <c r="B80">
        <f t="shared" si="62"/>
        <v>4.1363986375665072E-32</v>
      </c>
      <c r="C80">
        <f t="shared" si="62"/>
        <v>7.7199861896202155E-31</v>
      </c>
      <c r="D80">
        <f t="shared" si="62"/>
        <v>1.3084246272749097E-29</v>
      </c>
      <c r="E80">
        <f t="shared" si="62"/>
        <v>1.1348346244679265E-28</v>
      </c>
      <c r="F80">
        <f t="shared" si="62"/>
        <v>1.4395357432877077E-27</v>
      </c>
      <c r="G80">
        <f t="shared" si="62"/>
        <v>2.2408765885197154E-26</v>
      </c>
      <c r="H80">
        <f t="shared" si="62"/>
        <v>2.2221335056574528E-25</v>
      </c>
      <c r="I80">
        <f t="shared" si="62"/>
        <v>2.0615620376551256E-24</v>
      </c>
      <c r="J80">
        <f t="shared" si="62"/>
        <v>1.415026019864015E-23</v>
      </c>
      <c r="K80">
        <f t="shared" si="62"/>
        <v>1.413338714863934E-22</v>
      </c>
      <c r="L80">
        <f t="shared" si="63"/>
        <v>1.4779107594991062E-21</v>
      </c>
      <c r="M80">
        <f t="shared" si="63"/>
        <v>9.6688343950122269E-21</v>
      </c>
      <c r="N80">
        <f t="shared" si="63"/>
        <v>6.1926177945240493E-20</v>
      </c>
      <c r="O80">
        <f t="shared" si="63"/>
        <v>3.2534677868847499E-19</v>
      </c>
      <c r="P80">
        <f t="shared" si="63"/>
        <v>3.1551570577422187E-18</v>
      </c>
      <c r="Q80">
        <f t="shared" si="63"/>
        <v>1.8148250884538138E-17</v>
      </c>
      <c r="R80">
        <f t="shared" si="63"/>
        <v>8.9752263930534359E-17</v>
      </c>
      <c r="S80">
        <f t="shared" si="63"/>
        <v>4.797963385027344E-16</v>
      </c>
      <c r="T80">
        <f t="shared" si="63"/>
        <v>3.3682710170033072E-15</v>
      </c>
      <c r="U80">
        <f t="shared" si="63"/>
        <v>2.2880179988123291E-14</v>
      </c>
      <c r="V80">
        <f t="shared" si="64"/>
        <v>1.1898937107693991E-13</v>
      </c>
      <c r="W80">
        <f t="shared" si="64"/>
        <v>4.3255740197826165E-13</v>
      </c>
      <c r="X80">
        <f t="shared" si="64"/>
        <v>2.4405478891360757E-12</v>
      </c>
      <c r="Y80">
        <f t="shared" si="64"/>
        <v>1.0613156471373913E-11</v>
      </c>
      <c r="Z80">
        <f t="shared" si="64"/>
        <v>4.0176711920996851E-11</v>
      </c>
      <c r="AA80">
        <f t="shared" si="64"/>
        <v>1.0822271477527772E-10</v>
      </c>
      <c r="AB80">
        <f t="shared" si="64"/>
        <v>5.5700411529193103E-10</v>
      </c>
      <c r="AC80">
        <f t="shared" si="64"/>
        <v>1.621551492446334E-9</v>
      </c>
      <c r="AD80">
        <f t="shared" si="64"/>
        <v>6.4785991954471509E-9</v>
      </c>
      <c r="AE80">
        <f t="shared" si="64"/>
        <v>2.7743112841897286E-8</v>
      </c>
      <c r="AF80">
        <f t="shared" si="65"/>
        <v>7.3449306321391044E-8</v>
      </c>
      <c r="AG80">
        <f t="shared" si="65"/>
        <v>1.8681804864953325E-7</v>
      </c>
      <c r="AH80">
        <f t="shared" si="65"/>
        <v>3.1976876937892675E-7</v>
      </c>
      <c r="AI80">
        <f t="shared" si="65"/>
        <v>1.2506140220652217E-6</v>
      </c>
      <c r="AJ80">
        <f t="shared" si="65"/>
        <v>3.9349433613500697E-6</v>
      </c>
      <c r="AK80">
        <f t="shared" si="65"/>
        <v>1.0240103665569862E-5</v>
      </c>
      <c r="AL80">
        <f t="shared" si="65"/>
        <v>2.7457732615759916E-5</v>
      </c>
      <c r="AM80">
        <f t="shared" si="65"/>
        <v>5.7162578917857418E-5</v>
      </c>
      <c r="AN80">
        <f t="shared" si="65"/>
        <v>1.8953367478210742E-4</v>
      </c>
      <c r="AO80">
        <f t="shared" si="65"/>
        <v>4.0211314704445507E-4</v>
      </c>
      <c r="AP80">
        <f t="shared" si="66"/>
        <v>9.5657236854510908E-4</v>
      </c>
      <c r="AQ80">
        <f t="shared" si="66"/>
        <v>2.3013260357475774E-3</v>
      </c>
      <c r="AR80">
        <f t="shared" si="66"/>
        <v>4.2474112457138958E-3</v>
      </c>
      <c r="AS80">
        <f t="shared" si="66"/>
        <v>7.73885475806603E-3</v>
      </c>
      <c r="AT80">
        <f t="shared" si="66"/>
        <v>1.2165457308119449E-2</v>
      </c>
      <c r="AU80">
        <f t="shared" si="66"/>
        <v>2.0219767774271678E-2</v>
      </c>
      <c r="AV80">
        <f t="shared" si="66"/>
        <v>3.0377202320848402E-2</v>
      </c>
      <c r="AW80">
        <f t="shared" si="66"/>
        <v>5.1133269781596678E-2</v>
      </c>
      <c r="AX80">
        <f t="shared" si="66"/>
        <v>8.2661732683643116E-2</v>
      </c>
      <c r="AY80">
        <f t="shared" si="66"/>
        <v>0.12833877342605499</v>
      </c>
      <c r="AZ80">
        <f t="shared" si="67"/>
        <v>0.19934224157090638</v>
      </c>
      <c r="BA80">
        <f t="shared" si="67"/>
        <v>0.28550468242318461</v>
      </c>
      <c r="BB80">
        <f t="shared" si="67"/>
        <v>0.39273327076923831</v>
      </c>
      <c r="BC80">
        <f t="shared" si="67"/>
        <v>0.51886999356651964</v>
      </c>
      <c r="BD80">
        <f t="shared" si="67"/>
        <v>0.65841746458687156</v>
      </c>
      <c r="BE80">
        <f t="shared" si="67"/>
        <v>0.80247457030458336</v>
      </c>
      <c r="BF80">
        <f t="shared" si="67"/>
        <v>0.93976835569052564</v>
      </c>
      <c r="BG80">
        <f t="shared" si="67"/>
        <v>1.057064197219644</v>
      </c>
      <c r="BH80">
        <f t="shared" si="67"/>
        <v>1.1420304116879696</v>
      </c>
      <c r="BI80">
        <f t="shared" si="67"/>
        <v>1.185097938160496</v>
      </c>
      <c r="BJ80">
        <f t="shared" si="68"/>
        <v>1.0448304217000364</v>
      </c>
      <c r="BK80">
        <f t="shared" si="68"/>
        <v>0.96647194113045609</v>
      </c>
      <c r="BL80">
        <f t="shared" si="68"/>
        <v>0.79997882070267745</v>
      </c>
      <c r="BM80">
        <f t="shared" si="68"/>
        <v>0.68310362514730338</v>
      </c>
      <c r="BN80">
        <f t="shared" si="68"/>
        <v>0.59909239402417147</v>
      </c>
      <c r="BO80">
        <f t="shared" si="68"/>
        <v>0.52500802551080972</v>
      </c>
      <c r="BP80">
        <f t="shared" si="68"/>
        <v>0.43065287805083313</v>
      </c>
      <c r="BQ80">
        <f t="shared" si="68"/>
        <v>0.32800770680559799</v>
      </c>
      <c r="BR80">
        <f t="shared" si="68"/>
        <v>0.23237544211479139</v>
      </c>
      <c r="BS80">
        <f t="shared" si="68"/>
        <v>0.17002622686574442</v>
      </c>
      <c r="BT80">
        <f t="shared" si="69"/>
        <v>0.11052017056219551</v>
      </c>
      <c r="BU80">
        <f t="shared" si="69"/>
        <v>6.5571124354177557E-2</v>
      </c>
      <c r="BV80">
        <f t="shared" si="69"/>
        <v>3.7346254890827019E-2</v>
      </c>
      <c r="BW80">
        <f t="shared" si="69"/>
        <v>2.0545472710742942E-2</v>
      </c>
      <c r="BX80">
        <f t="shared" si="69"/>
        <v>1.0846557798803794E-2</v>
      </c>
      <c r="BY80">
        <f t="shared" si="69"/>
        <v>5.4514828509391062E-3</v>
      </c>
      <c r="BZ80">
        <f t="shared" si="69"/>
        <v>2.6432976586822292E-3</v>
      </c>
      <c r="CA80">
        <f t="shared" si="69"/>
        <v>1.2278316073281485E-3</v>
      </c>
      <c r="CB80">
        <f t="shared" si="69"/>
        <v>0</v>
      </c>
      <c r="CC80">
        <f t="shared" si="69"/>
        <v>0</v>
      </c>
      <c r="CD80">
        <f t="shared" si="70"/>
        <v>0</v>
      </c>
      <c r="CE80">
        <f t="shared" si="70"/>
        <v>0</v>
      </c>
      <c r="CF80">
        <f t="shared" si="70"/>
        <v>0</v>
      </c>
      <c r="CG80">
        <f t="shared" si="70"/>
        <v>0</v>
      </c>
      <c r="CH80">
        <f t="shared" si="70"/>
        <v>0</v>
      </c>
      <c r="CI80">
        <f t="shared" si="70"/>
        <v>0</v>
      </c>
      <c r="CJ80">
        <f t="shared" si="70"/>
        <v>0</v>
      </c>
      <c r="CK80">
        <f t="shared" si="70"/>
        <v>0</v>
      </c>
      <c r="CL80">
        <f t="shared" si="70"/>
        <v>0</v>
      </c>
      <c r="CM80">
        <f t="shared" si="70"/>
        <v>0</v>
      </c>
      <c r="CN80">
        <f t="shared" si="71"/>
        <v>0</v>
      </c>
      <c r="CO80">
        <f t="shared" si="71"/>
        <v>0</v>
      </c>
      <c r="CP80">
        <f t="shared" si="71"/>
        <v>0</v>
      </c>
      <c r="CQ80">
        <f t="shared" si="71"/>
        <v>0</v>
      </c>
      <c r="CR80">
        <f t="shared" si="71"/>
        <v>0</v>
      </c>
      <c r="CS80">
        <f t="shared" si="71"/>
        <v>0</v>
      </c>
      <c r="CT80">
        <f t="shared" si="71"/>
        <v>0</v>
      </c>
      <c r="CU80">
        <f t="shared" si="71"/>
        <v>0</v>
      </c>
      <c r="CV80">
        <f t="shared" si="71"/>
        <v>0</v>
      </c>
      <c r="CW80">
        <f t="shared" si="71"/>
        <v>0</v>
      </c>
      <c r="CX80">
        <f t="shared" si="71"/>
        <v>0</v>
      </c>
      <c r="CZ80">
        <v>2027</v>
      </c>
      <c r="DA80" s="7">
        <f t="shared" si="61"/>
        <v>13.555835477561496</v>
      </c>
    </row>
    <row r="81" spans="1:105" x14ac:dyDescent="0.3">
      <c r="A81">
        <v>2028</v>
      </c>
      <c r="B81">
        <f t="shared" si="62"/>
        <v>3.8282608271977908E-33</v>
      </c>
      <c r="C81">
        <f t="shared" si="62"/>
        <v>7.4364803681813596E-32</v>
      </c>
      <c r="D81">
        <f t="shared" si="62"/>
        <v>1.3118114022902325E-30</v>
      </c>
      <c r="E81">
        <f t="shared" si="62"/>
        <v>1.1842054317971841E-29</v>
      </c>
      <c r="F81">
        <f t="shared" si="62"/>
        <v>1.5634669420015275E-28</v>
      </c>
      <c r="G81">
        <f t="shared" si="62"/>
        <v>2.5331211954261997E-27</v>
      </c>
      <c r="H81">
        <f t="shared" si="62"/>
        <v>2.614447687815615E-26</v>
      </c>
      <c r="I81">
        <f t="shared" si="62"/>
        <v>2.5245152375318749E-25</v>
      </c>
      <c r="J81">
        <f t="shared" si="62"/>
        <v>1.8035068373613447E-24</v>
      </c>
      <c r="K81">
        <f t="shared" si="62"/>
        <v>1.8748710453601743E-23</v>
      </c>
      <c r="L81">
        <f t="shared" si="63"/>
        <v>2.0405401137760601E-22</v>
      </c>
      <c r="M81">
        <f t="shared" si="63"/>
        <v>1.3894496923097475E-21</v>
      </c>
      <c r="N81">
        <f t="shared" si="63"/>
        <v>9.2622129290048921E-21</v>
      </c>
      <c r="O81">
        <f t="shared" si="63"/>
        <v>5.0647588820188909E-20</v>
      </c>
      <c r="P81">
        <f t="shared" si="63"/>
        <v>5.1121669159502026E-19</v>
      </c>
      <c r="Q81">
        <f t="shared" si="63"/>
        <v>3.0604874053341795E-18</v>
      </c>
      <c r="R81">
        <f t="shared" si="63"/>
        <v>1.5753353321369682E-17</v>
      </c>
      <c r="S81">
        <f t="shared" si="63"/>
        <v>8.7650885945278704E-17</v>
      </c>
      <c r="T81">
        <f t="shared" si="63"/>
        <v>6.4043961587851759E-16</v>
      </c>
      <c r="U81">
        <f t="shared" si="63"/>
        <v>4.5279578544485656E-15</v>
      </c>
      <c r="V81">
        <f t="shared" si="64"/>
        <v>2.4508847392909977E-14</v>
      </c>
      <c r="W81">
        <f t="shared" si="64"/>
        <v>9.2732132266491862E-14</v>
      </c>
      <c r="X81">
        <f t="shared" si="64"/>
        <v>5.4455984135284691E-13</v>
      </c>
      <c r="Y81">
        <f t="shared" si="64"/>
        <v>2.4647599220359082E-12</v>
      </c>
      <c r="Z81">
        <f t="shared" si="64"/>
        <v>9.7112744241391806E-12</v>
      </c>
      <c r="AA81">
        <f t="shared" si="64"/>
        <v>2.7226513991363032E-11</v>
      </c>
      <c r="AB81">
        <f t="shared" si="64"/>
        <v>1.4584911497060868E-10</v>
      </c>
      <c r="AC81">
        <f t="shared" si="64"/>
        <v>4.4192433573338137E-10</v>
      </c>
      <c r="AD81">
        <f t="shared" si="64"/>
        <v>1.8376807478667546E-9</v>
      </c>
      <c r="AE81">
        <f t="shared" si="64"/>
        <v>8.1906038353050775E-9</v>
      </c>
      <c r="AF81">
        <f t="shared" si="65"/>
        <v>2.2569410197565141E-8</v>
      </c>
      <c r="AG81">
        <f t="shared" si="65"/>
        <v>5.9747965576724252E-8</v>
      </c>
      <c r="AH81">
        <f t="shared" si="65"/>
        <v>1.0644177679596503E-7</v>
      </c>
      <c r="AI81">
        <f t="shared" si="65"/>
        <v>4.332824944247385E-7</v>
      </c>
      <c r="AJ81">
        <f t="shared" si="65"/>
        <v>1.4189206659704782E-6</v>
      </c>
      <c r="AK81">
        <f t="shared" si="65"/>
        <v>3.8432245590772678E-6</v>
      </c>
      <c r="AL81">
        <f t="shared" si="65"/>
        <v>1.0725754655547344E-5</v>
      </c>
      <c r="AM81">
        <f t="shared" si="65"/>
        <v>2.324057026052851E-5</v>
      </c>
      <c r="AN81">
        <f t="shared" si="65"/>
        <v>8.0203464490131461E-5</v>
      </c>
      <c r="AO81">
        <f t="shared" si="65"/>
        <v>1.7710335865140349E-4</v>
      </c>
      <c r="AP81">
        <f t="shared" si="66"/>
        <v>4.3849852398955363E-4</v>
      </c>
      <c r="AQ81">
        <f t="shared" si="66"/>
        <v>1.0979946758060276E-3</v>
      </c>
      <c r="AR81">
        <f t="shared" si="66"/>
        <v>2.1092020037798815E-3</v>
      </c>
      <c r="AS81">
        <f t="shared" si="66"/>
        <v>3.9998374091438698E-3</v>
      </c>
      <c r="AT81">
        <f t="shared" si="66"/>
        <v>6.544340089698333E-3</v>
      </c>
      <c r="AU81">
        <f t="shared" si="66"/>
        <v>1.1321014949146458E-2</v>
      </c>
      <c r="AV81">
        <f t="shared" si="66"/>
        <v>1.7702261564485528E-2</v>
      </c>
      <c r="AW81">
        <f t="shared" si="66"/>
        <v>3.1013895853895881E-2</v>
      </c>
      <c r="AX81">
        <f t="shared" si="66"/>
        <v>5.2182999952449266E-2</v>
      </c>
      <c r="AY81">
        <f t="shared" si="66"/>
        <v>8.4324582938554507E-2</v>
      </c>
      <c r="AZ81">
        <f t="shared" si="67"/>
        <v>0.13632246623622996</v>
      </c>
      <c r="BA81">
        <f t="shared" si="67"/>
        <v>0.20321375995858645</v>
      </c>
      <c r="BB81">
        <f t="shared" si="67"/>
        <v>0.29094396285377838</v>
      </c>
      <c r="BC81">
        <f t="shared" si="67"/>
        <v>0.40007553136535118</v>
      </c>
      <c r="BD81">
        <f t="shared" si="67"/>
        <v>0.52839239223775891</v>
      </c>
      <c r="BE81">
        <f t="shared" si="67"/>
        <v>0.67028310399047908</v>
      </c>
      <c r="BF81">
        <f t="shared" si="67"/>
        <v>0.81699535938675261</v>
      </c>
      <c r="BG81">
        <f t="shared" si="67"/>
        <v>0.95647123891047703</v>
      </c>
      <c r="BH81">
        <f t="shared" si="67"/>
        <v>1.0755237380023481</v>
      </c>
      <c r="BI81">
        <f t="shared" si="67"/>
        <v>1.1616314267234893</v>
      </c>
      <c r="BJ81">
        <f t="shared" si="68"/>
        <v>1.0659373963190975</v>
      </c>
      <c r="BK81">
        <f t="shared" si="68"/>
        <v>1.0262352283029537</v>
      </c>
      <c r="BL81">
        <f t="shared" si="68"/>
        <v>0.88411332771705209</v>
      </c>
      <c r="BM81">
        <f t="shared" si="68"/>
        <v>0.785756201911332</v>
      </c>
      <c r="BN81">
        <f t="shared" si="68"/>
        <v>0.71724381623995104</v>
      </c>
      <c r="BO81">
        <f t="shared" si="68"/>
        <v>0.654200283960646</v>
      </c>
      <c r="BP81">
        <f t="shared" si="68"/>
        <v>0.55852667445333115</v>
      </c>
      <c r="BQ81">
        <f t="shared" si="68"/>
        <v>0.4427640919843438</v>
      </c>
      <c r="BR81">
        <f t="shared" si="68"/>
        <v>0.32647531750532605</v>
      </c>
      <c r="BS81">
        <f t="shared" si="68"/>
        <v>0.24862673134542529</v>
      </c>
      <c r="BT81">
        <f t="shared" si="69"/>
        <v>0.1682074507160759</v>
      </c>
      <c r="BU81">
        <f t="shared" si="69"/>
        <v>0.10386951225629068</v>
      </c>
      <c r="BV81">
        <f t="shared" si="69"/>
        <v>6.1573564819495233E-2</v>
      </c>
      <c r="BW81">
        <f t="shared" si="69"/>
        <v>3.5256172158466596E-2</v>
      </c>
      <c r="BX81">
        <f t="shared" si="69"/>
        <v>1.9372369070015511E-2</v>
      </c>
      <c r="BY81">
        <f t="shared" si="69"/>
        <v>1.0133914341255157E-2</v>
      </c>
      <c r="BZ81">
        <f t="shared" si="69"/>
        <v>5.1142320475612065E-3</v>
      </c>
      <c r="CA81">
        <f t="shared" si="69"/>
        <v>2.4725492235748887E-3</v>
      </c>
      <c r="CB81">
        <f t="shared" si="69"/>
        <v>1.1447266995190707E-3</v>
      </c>
      <c r="CC81">
        <f t="shared" si="69"/>
        <v>0</v>
      </c>
      <c r="CD81">
        <f t="shared" si="70"/>
        <v>0</v>
      </c>
      <c r="CE81">
        <f t="shared" si="70"/>
        <v>0</v>
      </c>
      <c r="CF81">
        <f t="shared" si="70"/>
        <v>0</v>
      </c>
      <c r="CG81">
        <f t="shared" si="70"/>
        <v>0</v>
      </c>
      <c r="CH81">
        <f t="shared" si="70"/>
        <v>0</v>
      </c>
      <c r="CI81">
        <f t="shared" si="70"/>
        <v>0</v>
      </c>
      <c r="CJ81">
        <f t="shared" si="70"/>
        <v>0</v>
      </c>
      <c r="CK81">
        <f t="shared" si="70"/>
        <v>0</v>
      </c>
      <c r="CL81">
        <f t="shared" si="70"/>
        <v>0</v>
      </c>
      <c r="CM81">
        <f t="shared" si="70"/>
        <v>0</v>
      </c>
      <c r="CN81">
        <f t="shared" si="71"/>
        <v>0</v>
      </c>
      <c r="CO81">
        <f t="shared" si="71"/>
        <v>0</v>
      </c>
      <c r="CP81">
        <f t="shared" si="71"/>
        <v>0</v>
      </c>
      <c r="CQ81">
        <f t="shared" si="71"/>
        <v>0</v>
      </c>
      <c r="CR81">
        <f t="shared" si="71"/>
        <v>0</v>
      </c>
      <c r="CS81">
        <f t="shared" si="71"/>
        <v>0</v>
      </c>
      <c r="CT81">
        <f t="shared" si="71"/>
        <v>0</v>
      </c>
      <c r="CU81">
        <f t="shared" si="71"/>
        <v>0</v>
      </c>
      <c r="CV81">
        <f t="shared" si="71"/>
        <v>0</v>
      </c>
      <c r="CW81">
        <f t="shared" si="71"/>
        <v>0</v>
      </c>
      <c r="CX81">
        <f t="shared" si="71"/>
        <v>0</v>
      </c>
      <c r="CZ81">
        <v>2028</v>
      </c>
      <c r="DA81" s="7">
        <f t="shared" si="61"/>
        <v>13.567908336688967</v>
      </c>
    </row>
    <row r="82" spans="1:105" x14ac:dyDescent="0.3">
      <c r="A82">
        <v>2029</v>
      </c>
      <c r="B82">
        <f t="shared" si="62"/>
        <v>3.4041514481084003E-34</v>
      </c>
      <c r="C82">
        <f t="shared" si="62"/>
        <v>6.8825055271951809E-33</v>
      </c>
      <c r="D82">
        <f t="shared" si="62"/>
        <v>1.2636369418644884E-31</v>
      </c>
      <c r="E82">
        <f t="shared" si="62"/>
        <v>1.1872706732224952E-30</v>
      </c>
      <c r="F82">
        <f t="shared" si="62"/>
        <v>1.6314853329590749E-29</v>
      </c>
      <c r="G82">
        <f t="shared" si="62"/>
        <v>2.7512003558085409E-28</v>
      </c>
      <c r="H82">
        <f t="shared" si="62"/>
        <v>2.9554116841006428E-27</v>
      </c>
      <c r="I82">
        <f t="shared" si="62"/>
        <v>2.9702144397790009E-26</v>
      </c>
      <c r="J82">
        <f t="shared" si="62"/>
        <v>2.2085100563310308E-25</v>
      </c>
      <c r="K82">
        <f t="shared" si="62"/>
        <v>2.389597577720045E-24</v>
      </c>
      <c r="L82">
        <f t="shared" si="63"/>
        <v>2.706887978076088E-23</v>
      </c>
      <c r="M82">
        <f t="shared" si="63"/>
        <v>1.918402592990635E-22</v>
      </c>
      <c r="N82">
        <f t="shared" si="63"/>
        <v>1.3310165815800943E-21</v>
      </c>
      <c r="O82">
        <f t="shared" si="63"/>
        <v>7.5752899267914852E-21</v>
      </c>
      <c r="P82">
        <f t="shared" si="63"/>
        <v>7.9582447068620984E-20</v>
      </c>
      <c r="Q82">
        <f t="shared" si="63"/>
        <v>4.9587777007295812E-19</v>
      </c>
      <c r="R82">
        <f t="shared" si="63"/>
        <v>2.6566163173833749E-18</v>
      </c>
      <c r="S82">
        <f t="shared" si="63"/>
        <v>1.5384518615549875E-17</v>
      </c>
      <c r="T82">
        <f t="shared" si="63"/>
        <v>1.1699776597166784E-16</v>
      </c>
      <c r="U82">
        <f t="shared" si="63"/>
        <v>8.6094128838751596E-16</v>
      </c>
      <c r="V82">
        <f t="shared" si="64"/>
        <v>4.8502690150957385E-15</v>
      </c>
      <c r="W82">
        <f t="shared" si="64"/>
        <v>1.9100510050338873E-14</v>
      </c>
      <c r="X82">
        <f t="shared" si="64"/>
        <v>1.1674333858212379E-13</v>
      </c>
      <c r="Y82">
        <f t="shared" si="64"/>
        <v>5.4996227613130551E-13</v>
      </c>
      <c r="Z82">
        <f t="shared" si="64"/>
        <v>2.2553101951404655E-12</v>
      </c>
      <c r="AA82">
        <f t="shared" si="64"/>
        <v>6.5810300629557114E-12</v>
      </c>
      <c r="AB82">
        <f t="shared" si="64"/>
        <v>3.6692509309351712E-11</v>
      </c>
      <c r="AC82">
        <f t="shared" si="64"/>
        <v>1.1571597315202371E-10</v>
      </c>
      <c r="AD82">
        <f t="shared" si="64"/>
        <v>5.00826429240215E-10</v>
      </c>
      <c r="AE82">
        <f t="shared" si="64"/>
        <v>2.3232977573487438E-9</v>
      </c>
      <c r="AF82">
        <f t="shared" si="65"/>
        <v>6.6631707400036882E-9</v>
      </c>
      <c r="AG82">
        <f t="shared" si="65"/>
        <v>1.8359279496399644E-8</v>
      </c>
      <c r="AH82">
        <f t="shared" si="65"/>
        <v>3.404210493527481E-8</v>
      </c>
      <c r="AI82">
        <f t="shared" si="65"/>
        <v>1.4422721346657038E-7</v>
      </c>
      <c r="AJ82">
        <f t="shared" si="65"/>
        <v>4.9159330912286653E-7</v>
      </c>
      <c r="AK82">
        <f t="shared" si="65"/>
        <v>1.3858473299521707E-6</v>
      </c>
      <c r="AL82">
        <f t="shared" si="65"/>
        <v>4.025494765783986E-6</v>
      </c>
      <c r="AM82">
        <f t="shared" si="65"/>
        <v>9.078413653367861E-6</v>
      </c>
      <c r="AN82">
        <f t="shared" si="65"/>
        <v>3.2608295267770083E-5</v>
      </c>
      <c r="AO82">
        <f t="shared" si="65"/>
        <v>7.4943426032394886E-5</v>
      </c>
      <c r="AP82">
        <f t="shared" si="66"/>
        <v>1.9312863041915767E-4</v>
      </c>
      <c r="AQ82">
        <f t="shared" si="66"/>
        <v>5.0332735977061296E-4</v>
      </c>
      <c r="AR82">
        <f t="shared" si="66"/>
        <v>1.0063296266482316E-3</v>
      </c>
      <c r="AS82">
        <f t="shared" si="66"/>
        <v>1.9862604749359509E-3</v>
      </c>
      <c r="AT82">
        <f t="shared" si="66"/>
        <v>3.3824509087281157E-3</v>
      </c>
      <c r="AU82">
        <f t="shared" si="66"/>
        <v>6.0900770198194882E-3</v>
      </c>
      <c r="AV82">
        <f t="shared" si="66"/>
        <v>9.9114673344689389E-3</v>
      </c>
      <c r="AW82">
        <f t="shared" si="66"/>
        <v>1.8073293608166768E-2</v>
      </c>
      <c r="AX82">
        <f t="shared" si="66"/>
        <v>3.1650589386943352E-2</v>
      </c>
      <c r="AY82">
        <f t="shared" si="66"/>
        <v>5.3232730123301854E-2</v>
      </c>
      <c r="AZ82">
        <f t="shared" si="67"/>
        <v>8.9570242909860293E-2</v>
      </c>
      <c r="BA82">
        <f t="shared" si="67"/>
        <v>0.1389700482566204</v>
      </c>
      <c r="BB82">
        <f t="shared" si="67"/>
        <v>0.20708527834626655</v>
      </c>
      <c r="BC82">
        <f t="shared" si="67"/>
        <v>0.29638324328437221</v>
      </c>
      <c r="BD82">
        <f t="shared" si="67"/>
        <v>0.40741779196146399</v>
      </c>
      <c r="BE82">
        <f t="shared" si="67"/>
        <v>0.53791479090899819</v>
      </c>
      <c r="BF82">
        <f t="shared" si="67"/>
        <v>0.68241188655700102</v>
      </c>
      <c r="BG82">
        <f t="shared" si="67"/>
        <v>0.83151614846892197</v>
      </c>
      <c r="BH82">
        <f t="shared" si="67"/>
        <v>0.97317412213042853</v>
      </c>
      <c r="BI82">
        <f t="shared" si="67"/>
        <v>1.0939832787850523</v>
      </c>
      <c r="BJ82">
        <f t="shared" si="68"/>
        <v>1.0448304217000364</v>
      </c>
      <c r="BK82">
        <f t="shared" si="68"/>
        <v>1.046966555097337</v>
      </c>
      <c r="BL82">
        <f t="shared" si="68"/>
        <v>0.93878384265780035</v>
      </c>
      <c r="BM82">
        <f t="shared" si="68"/>
        <v>0.86839490304998068</v>
      </c>
      <c r="BN82">
        <f t="shared" si="68"/>
        <v>0.82502676921318341</v>
      </c>
      <c r="BO82">
        <f t="shared" si="68"/>
        <v>0.783219938916904</v>
      </c>
      <c r="BP82">
        <f t="shared" si="68"/>
        <v>0.69596709244864918</v>
      </c>
      <c r="BQ82">
        <f t="shared" si="68"/>
        <v>0.57423407218974676</v>
      </c>
      <c r="BR82">
        <f t="shared" si="68"/>
        <v>0.44069558279073651</v>
      </c>
      <c r="BS82">
        <f t="shared" si="68"/>
        <v>0.34930752715345725</v>
      </c>
      <c r="BT82">
        <f t="shared" si="69"/>
        <v>0.24596716301013452</v>
      </c>
      <c r="BU82">
        <f t="shared" si="69"/>
        <v>0.15808540445493302</v>
      </c>
      <c r="BV82">
        <f t="shared" si="69"/>
        <v>9.7537082193933783E-2</v>
      </c>
      <c r="BW82">
        <f t="shared" si="69"/>
        <v>5.8127600961129559E-2</v>
      </c>
      <c r="BX82">
        <f t="shared" si="69"/>
        <v>3.3243118260924284E-2</v>
      </c>
      <c r="BY82">
        <f t="shared" si="69"/>
        <v>1.8099560467411034E-2</v>
      </c>
      <c r="BZ82">
        <f t="shared" si="69"/>
        <v>9.5069893657207701E-3</v>
      </c>
      <c r="CA82">
        <f t="shared" si="69"/>
        <v>4.7838692842043819E-3</v>
      </c>
      <c r="CB82">
        <f t="shared" si="69"/>
        <v>2.305196490470274E-3</v>
      </c>
      <c r="CC82">
        <f t="shared" si="69"/>
        <v>1.0633199572791167E-3</v>
      </c>
      <c r="CD82">
        <f t="shared" si="70"/>
        <v>0</v>
      </c>
      <c r="CE82">
        <f t="shared" si="70"/>
        <v>0</v>
      </c>
      <c r="CF82">
        <f t="shared" si="70"/>
        <v>0</v>
      </c>
      <c r="CG82">
        <f t="shared" si="70"/>
        <v>0</v>
      </c>
      <c r="CH82">
        <f t="shared" si="70"/>
        <v>0</v>
      </c>
      <c r="CI82">
        <f t="shared" si="70"/>
        <v>0</v>
      </c>
      <c r="CJ82">
        <f t="shared" si="70"/>
        <v>0</v>
      </c>
      <c r="CK82">
        <f t="shared" si="70"/>
        <v>0</v>
      </c>
      <c r="CL82">
        <f t="shared" si="70"/>
        <v>0</v>
      </c>
      <c r="CM82">
        <f t="shared" si="70"/>
        <v>0</v>
      </c>
      <c r="CN82">
        <f t="shared" si="71"/>
        <v>0</v>
      </c>
      <c r="CO82">
        <f t="shared" si="71"/>
        <v>0</v>
      </c>
      <c r="CP82">
        <f t="shared" si="71"/>
        <v>0</v>
      </c>
      <c r="CQ82">
        <f t="shared" si="71"/>
        <v>0</v>
      </c>
      <c r="CR82">
        <f t="shared" si="71"/>
        <v>0</v>
      </c>
      <c r="CS82">
        <f t="shared" si="71"/>
        <v>0</v>
      </c>
      <c r="CT82">
        <f t="shared" si="71"/>
        <v>0</v>
      </c>
      <c r="CU82">
        <f t="shared" si="71"/>
        <v>0</v>
      </c>
      <c r="CV82">
        <f t="shared" si="71"/>
        <v>0</v>
      </c>
      <c r="CW82">
        <f t="shared" si="71"/>
        <v>0</v>
      </c>
      <c r="CX82">
        <f t="shared" si="71"/>
        <v>0</v>
      </c>
      <c r="CZ82">
        <v>2029</v>
      </c>
      <c r="DA82" s="7">
        <f t="shared" si="61"/>
        <v>13.580725235094343</v>
      </c>
    </row>
    <row r="83" spans="1:105" x14ac:dyDescent="0.3">
      <c r="A83">
        <v>2030</v>
      </c>
      <c r="B83">
        <f t="shared" ref="B83:K92" si="72">VLOOKUP(B$2,scenarios5,29,FALSE)*VLOOKUP($A83-B$2,output4,4,FALSE)</f>
        <v>2.908335120544703E-35</v>
      </c>
      <c r="C83">
        <f t="shared" si="72"/>
        <v>6.120035236513695E-34</v>
      </c>
      <c r="D83">
        <f t="shared" si="72"/>
        <v>1.16950328732963E-32</v>
      </c>
      <c r="E83">
        <f t="shared" si="72"/>
        <v>1.1436697989185004E-31</v>
      </c>
      <c r="F83">
        <f t="shared" si="72"/>
        <v>1.6357083303319078E-30</v>
      </c>
      <c r="G83">
        <f t="shared" si="72"/>
        <v>2.8708909078609975E-29</v>
      </c>
      <c r="H83">
        <f t="shared" si="72"/>
        <v>3.2098462922104174E-28</v>
      </c>
      <c r="I83">
        <f t="shared" si="72"/>
        <v>3.3575758660298699E-27</v>
      </c>
      <c r="J83">
        <f t="shared" si="72"/>
        <v>2.5984190398964616E-26</v>
      </c>
      <c r="K83">
        <f t="shared" si="72"/>
        <v>2.926215843295757E-25</v>
      </c>
      <c r="L83">
        <f t="shared" ref="L83:U92" si="73">VLOOKUP(L$2,scenarios5,29,FALSE)*VLOOKUP($A83-L$2,output4,4,FALSE)</f>
        <v>3.4500361886635869E-24</v>
      </c>
      <c r="M83">
        <f t="shared" si="73"/>
        <v>2.5448658818408516E-23</v>
      </c>
      <c r="N83">
        <f t="shared" si="73"/>
        <v>1.8377244426691724E-22</v>
      </c>
      <c r="O83">
        <f t="shared" si="73"/>
        <v>1.0885990831911698E-21</v>
      </c>
      <c r="P83">
        <f t="shared" si="73"/>
        <v>1.190303672241218E-20</v>
      </c>
      <c r="Q83">
        <f t="shared" si="73"/>
        <v>7.7194596808273319E-20</v>
      </c>
      <c r="R83">
        <f t="shared" si="73"/>
        <v>4.304402537672451E-19</v>
      </c>
      <c r="S83">
        <f t="shared" si="73"/>
        <v>2.5944167159455647E-18</v>
      </c>
      <c r="T83">
        <f t="shared" si="73"/>
        <v>2.0535494754640593E-17</v>
      </c>
      <c r="U83">
        <f t="shared" si="73"/>
        <v>1.5727978856513385E-16</v>
      </c>
      <c r="V83">
        <f t="shared" ref="V83:AE92" si="74">VLOOKUP(V$2,scenarios5,29,FALSE)*VLOOKUP($A83-V$2,output4,4,FALSE)</f>
        <v>9.2222520374830659E-16</v>
      </c>
      <c r="W83">
        <f t="shared" si="74"/>
        <v>3.7799660907955801E-15</v>
      </c>
      <c r="X83">
        <f t="shared" si="74"/>
        <v>2.4046220629218866E-14</v>
      </c>
      <c r="Y83">
        <f t="shared" si="74"/>
        <v>1.1790151850031714E-13</v>
      </c>
      <c r="Z83">
        <f t="shared" si="74"/>
        <v>5.0322772502608039E-13</v>
      </c>
      <c r="AA83">
        <f t="shared" si="74"/>
        <v>1.5283539057053834E-12</v>
      </c>
      <c r="AB83">
        <f t="shared" si="74"/>
        <v>8.8690938151952912E-12</v>
      </c>
      <c r="AC83">
        <f t="shared" si="74"/>
        <v>2.9111657091487679E-11</v>
      </c>
      <c r="AD83">
        <f t="shared" si="74"/>
        <v>1.3113923120710144E-10</v>
      </c>
      <c r="AE83">
        <f t="shared" si="74"/>
        <v>6.3317250356215753E-10</v>
      </c>
      <c r="AF83">
        <f t="shared" ref="AF83:AO92" si="75">VLOOKUP(AF$2,scenarios5,29,FALSE)*VLOOKUP($A83-AF$2,output4,4,FALSE)</f>
        <v>1.8900352096574982E-9</v>
      </c>
      <c r="AG83">
        <f t="shared" si="75"/>
        <v>5.4202131503266851E-9</v>
      </c>
      <c r="AH83">
        <f t="shared" si="75"/>
        <v>1.0460415063838591E-8</v>
      </c>
      <c r="AI83">
        <f t="shared" si="75"/>
        <v>4.6126606330169684E-8</v>
      </c>
      <c r="AJ83">
        <f t="shared" si="75"/>
        <v>1.6363719754645425E-7</v>
      </c>
      <c r="AK83">
        <f t="shared" si="75"/>
        <v>4.8013485969232555E-7</v>
      </c>
      <c r="AL83">
        <f t="shared" si="75"/>
        <v>1.4515730442349145E-6</v>
      </c>
      <c r="AM83">
        <f t="shared" si="75"/>
        <v>3.4072294040730389E-6</v>
      </c>
      <c r="AN83">
        <f t="shared" si="75"/>
        <v>1.2737707795180517E-5</v>
      </c>
      <c r="AO83">
        <f t="shared" si="75"/>
        <v>3.046972322178565E-5</v>
      </c>
      <c r="AP83">
        <f t="shared" ref="AP83:AY92" si="76">VLOOKUP(AP$2,scenarios5,29,FALSE)*VLOOKUP($A83-AP$2,output4,4,FALSE)</f>
        <v>8.1724713403345572E-5</v>
      </c>
      <c r="AQ83">
        <f t="shared" si="76"/>
        <v>2.2168130182190736E-4</v>
      </c>
      <c r="AR83">
        <f t="shared" si="76"/>
        <v>4.6130755021009054E-4</v>
      </c>
      <c r="AS83">
        <f t="shared" si="76"/>
        <v>9.4767251244136169E-4</v>
      </c>
      <c r="AT83">
        <f t="shared" si="76"/>
        <v>1.6796754120702786E-3</v>
      </c>
      <c r="AU83">
        <f t="shared" si="76"/>
        <v>3.1476644348509379E-3</v>
      </c>
      <c r="AV83">
        <f t="shared" si="76"/>
        <v>5.3318187209788759E-3</v>
      </c>
      <c r="AW83">
        <f t="shared" si="76"/>
        <v>1.0119207569669489E-2</v>
      </c>
      <c r="AX83">
        <f t="shared" si="76"/>
        <v>1.8444325651848007E-2</v>
      </c>
      <c r="AY83">
        <f t="shared" si="76"/>
        <v>3.2287282919990827E-2</v>
      </c>
      <c r="AZ83">
        <f t="shared" ref="AZ83:BI92" si="77">VLOOKUP(AZ$2,scenarios5,29,FALSE)*VLOOKUP($A83-AZ$2,output4,4,FALSE)</f>
        <v>5.654422947307753E-2</v>
      </c>
      <c r="BA83">
        <f t="shared" si="77"/>
        <v>9.1309828256557368E-2</v>
      </c>
      <c r="BB83">
        <f t="shared" si="77"/>
        <v>0.14161763027701088</v>
      </c>
      <c r="BC83">
        <f t="shared" si="77"/>
        <v>0.21095679673394666</v>
      </c>
      <c r="BD83">
        <f t="shared" si="77"/>
        <v>0.30182252371496598</v>
      </c>
      <c r="BE83">
        <f t="shared" si="77"/>
        <v>0.41476005255757686</v>
      </c>
      <c r="BF83">
        <f t="shared" si="77"/>
        <v>0.54764836691503171</v>
      </c>
      <c r="BG83">
        <f t="shared" si="77"/>
        <v>0.69454066912352308</v>
      </c>
      <c r="BH83">
        <f t="shared" si="77"/>
        <v>0.84603693755109133</v>
      </c>
      <c r="BI83">
        <f t="shared" si="77"/>
        <v>0.98987700535037992</v>
      </c>
      <c r="BJ83">
        <f t="shared" ref="BJ83:BS92" si="78">VLOOKUP(BJ$2,scenarios5,29,FALSE)*VLOOKUP($A83-BJ$2,output4,4,FALSE)</f>
        <v>0.9839842347669685</v>
      </c>
      <c r="BK83">
        <f t="shared" si="78"/>
        <v>1.0262352283029537</v>
      </c>
      <c r="BL83">
        <f t="shared" si="78"/>
        <v>0.9577485342749551</v>
      </c>
      <c r="BM83">
        <f t="shared" si="78"/>
        <v>0.92209344489218392</v>
      </c>
      <c r="BN83">
        <f t="shared" si="78"/>
        <v>0.9117955919683195</v>
      </c>
      <c r="BO83">
        <f t="shared" si="78"/>
        <v>0.90091737447867271</v>
      </c>
      <c r="BP83">
        <f t="shared" si="78"/>
        <v>0.83322388724092478</v>
      </c>
      <c r="BQ83">
        <f t="shared" si="78"/>
        <v>0.71553971526607762</v>
      </c>
      <c r="BR83">
        <f t="shared" si="78"/>
        <v>0.57155136038201271</v>
      </c>
      <c r="BS83">
        <f t="shared" si="78"/>
        <v>0.4715158420806882</v>
      </c>
      <c r="BT83">
        <f t="shared" ref="BT83:CC92" si="79">VLOOKUP(BT$2,scenarios5,29,FALSE)*VLOOKUP($A83-BT$2,output4,4,FALSE)</f>
        <v>0.34557097302885126</v>
      </c>
      <c r="BU83">
        <f t="shared" si="79"/>
        <v>0.23116585074892496</v>
      </c>
      <c r="BV83">
        <f t="shared" si="79"/>
        <v>0.14844768934638208</v>
      </c>
      <c r="BW83">
        <f t="shared" si="79"/>
        <v>9.2078420492665514E-2</v>
      </c>
      <c r="BX83">
        <f t="shared" si="79"/>
        <v>5.4808636181185748E-2</v>
      </c>
      <c r="BY83">
        <f t="shared" si="79"/>
        <v>3.1058969964607087E-2</v>
      </c>
      <c r="BZ83">
        <f t="shared" si="79"/>
        <v>1.6979848367909573E-2</v>
      </c>
      <c r="CA83">
        <f t="shared" si="79"/>
        <v>8.8928687609349227E-3</v>
      </c>
      <c r="CB83">
        <f t="shared" si="79"/>
        <v>4.4600764990523449E-3</v>
      </c>
      <c r="CC83">
        <f t="shared" si="79"/>
        <v>2.141263442878215E-3</v>
      </c>
      <c r="CD83">
        <f t="shared" ref="CD83:CM92" si="80">VLOOKUP(CD$2,scenarios5,29,FALSE)*VLOOKUP($A83-CD$2,output4,4,FALSE)</f>
        <v>9.8355994393466996E-4</v>
      </c>
      <c r="CE83">
        <f t="shared" si="80"/>
        <v>0</v>
      </c>
      <c r="CF83">
        <f t="shared" si="80"/>
        <v>0</v>
      </c>
      <c r="CG83">
        <f t="shared" si="80"/>
        <v>0</v>
      </c>
      <c r="CH83">
        <f t="shared" si="80"/>
        <v>0</v>
      </c>
      <c r="CI83">
        <f t="shared" si="80"/>
        <v>0</v>
      </c>
      <c r="CJ83">
        <f t="shared" si="80"/>
        <v>0</v>
      </c>
      <c r="CK83">
        <f t="shared" si="80"/>
        <v>0</v>
      </c>
      <c r="CL83">
        <f t="shared" si="80"/>
        <v>0</v>
      </c>
      <c r="CM83">
        <f t="shared" si="80"/>
        <v>0</v>
      </c>
      <c r="CN83">
        <f t="shared" ref="CN83:CX92" si="81">VLOOKUP(CN$2,scenarios5,29,FALSE)*VLOOKUP($A83-CN$2,output4,4,FALSE)</f>
        <v>0</v>
      </c>
      <c r="CO83">
        <f t="shared" si="81"/>
        <v>0</v>
      </c>
      <c r="CP83">
        <f t="shared" si="81"/>
        <v>0</v>
      </c>
      <c r="CQ83">
        <f t="shared" si="81"/>
        <v>0</v>
      </c>
      <c r="CR83">
        <f t="shared" si="81"/>
        <v>0</v>
      </c>
      <c r="CS83">
        <f t="shared" si="81"/>
        <v>0</v>
      </c>
      <c r="CT83">
        <f t="shared" si="81"/>
        <v>0</v>
      </c>
      <c r="CU83">
        <f t="shared" si="81"/>
        <v>0</v>
      </c>
      <c r="CV83">
        <f t="shared" si="81"/>
        <v>0</v>
      </c>
      <c r="CW83">
        <f t="shared" si="81"/>
        <v>0</v>
      </c>
      <c r="CX83">
        <f t="shared" si="81"/>
        <v>0</v>
      </c>
      <c r="CZ83">
        <v>2030</v>
      </c>
      <c r="DA83" s="7">
        <f t="shared" si="61"/>
        <v>13.599078545878792</v>
      </c>
    </row>
    <row r="84" spans="1:105" x14ac:dyDescent="0.3">
      <c r="A84">
        <v>2031</v>
      </c>
      <c r="B84">
        <f t="shared" si="72"/>
        <v>2.387306843677519E-36</v>
      </c>
      <c r="C84">
        <f t="shared" si="72"/>
        <v>5.228649103498142E-35</v>
      </c>
      <c r="D84">
        <f t="shared" si="72"/>
        <v>1.0399412393342142E-33</v>
      </c>
      <c r="E84">
        <f t="shared" si="72"/>
        <v>1.0584730037104585E-32</v>
      </c>
      <c r="F84">
        <f t="shared" si="72"/>
        <v>1.5756392029481526E-31</v>
      </c>
      <c r="G84">
        <f t="shared" si="72"/>
        <v>2.8783220287645472E-30</v>
      </c>
      <c r="H84">
        <f t="shared" si="72"/>
        <v>3.3494901658043814E-29</v>
      </c>
      <c r="I84">
        <f t="shared" si="72"/>
        <v>3.6466332262169373E-28</v>
      </c>
      <c r="J84">
        <f t="shared" si="72"/>
        <v>2.9372926551518631E-27</v>
      </c>
      <c r="K84">
        <f t="shared" si="72"/>
        <v>3.4428346569080289E-26</v>
      </c>
      <c r="L84">
        <f t="shared" si="73"/>
        <v>4.2247910900727604E-25</v>
      </c>
      <c r="M84">
        <f t="shared" si="73"/>
        <v>3.2435325949049725E-24</v>
      </c>
      <c r="N84">
        <f t="shared" si="73"/>
        <v>2.4378419063138753E-23</v>
      </c>
      <c r="O84">
        <f t="shared" si="73"/>
        <v>1.5030204515354351E-22</v>
      </c>
      <c r="P84">
        <f t="shared" si="73"/>
        <v>1.7105133913596534E-21</v>
      </c>
      <c r="Q84">
        <f t="shared" si="73"/>
        <v>1.1545889256061567E-20</v>
      </c>
      <c r="R84">
        <f t="shared" si="73"/>
        <v>6.7007766520214402E-20</v>
      </c>
      <c r="S84">
        <f t="shared" si="73"/>
        <v>4.2036231663649577E-19</v>
      </c>
      <c r="T84">
        <f t="shared" si="73"/>
        <v>3.463067788666572E-18</v>
      </c>
      <c r="U84">
        <f t="shared" si="73"/>
        <v>2.7605811497908602E-17</v>
      </c>
      <c r="V84">
        <f t="shared" si="74"/>
        <v>1.6847535019099264E-16</v>
      </c>
      <c r="W84">
        <f t="shared" si="74"/>
        <v>7.1871889732220029E-16</v>
      </c>
      <c r="X84">
        <f t="shared" si="74"/>
        <v>4.7587157804000047E-15</v>
      </c>
      <c r="Y84">
        <f t="shared" si="74"/>
        <v>2.4284776851607668E-14</v>
      </c>
      <c r="Z84">
        <f t="shared" si="74"/>
        <v>1.0788251395968358E-13</v>
      </c>
      <c r="AA84">
        <f t="shared" si="74"/>
        <v>3.4102185174352159E-13</v>
      </c>
      <c r="AB84">
        <f t="shared" si="74"/>
        <v>2.0597253078696969E-12</v>
      </c>
      <c r="AC84">
        <f t="shared" si="74"/>
        <v>7.0366955741125721E-12</v>
      </c>
      <c r="AD84">
        <f t="shared" si="74"/>
        <v>3.2991818036451365E-11</v>
      </c>
      <c r="AE84">
        <f t="shared" si="74"/>
        <v>1.65793477521912E-10</v>
      </c>
      <c r="AF84">
        <f t="shared" si="75"/>
        <v>5.1509468458537718E-10</v>
      </c>
      <c r="AG84">
        <f t="shared" si="75"/>
        <v>1.5374652845771672E-9</v>
      </c>
      <c r="AH84">
        <f t="shared" si="75"/>
        <v>3.0882300853915319E-9</v>
      </c>
      <c r="AI84">
        <f t="shared" si="75"/>
        <v>1.4173725409085499E-8</v>
      </c>
      <c r="AJ84">
        <f t="shared" si="75"/>
        <v>5.2334288452068157E-8</v>
      </c>
      <c r="AK84">
        <f t="shared" si="75"/>
        <v>1.5982301106701039E-7</v>
      </c>
      <c r="AL84">
        <f t="shared" si="75"/>
        <v>5.0290591529367538E-7</v>
      </c>
      <c r="AM84">
        <f t="shared" si="75"/>
        <v>1.2286296831176692E-6</v>
      </c>
      <c r="AN84">
        <f t="shared" si="75"/>
        <v>4.7806031094572349E-6</v>
      </c>
      <c r="AO84">
        <f t="shared" si="75"/>
        <v>1.1902322026099375E-5</v>
      </c>
      <c r="AP84">
        <f t="shared" si="76"/>
        <v>3.3226788920796302E-5</v>
      </c>
      <c r="AQ84">
        <f t="shared" si="76"/>
        <v>9.3807121289867559E-5</v>
      </c>
      <c r="AR84">
        <f t="shared" si="76"/>
        <v>2.0317444757513947E-4</v>
      </c>
      <c r="AS84">
        <f t="shared" si="76"/>
        <v>4.3441877645184428E-4</v>
      </c>
      <c r="AT84">
        <f t="shared" si="76"/>
        <v>8.0139651265725813E-4</v>
      </c>
      <c r="AU84">
        <f t="shared" si="76"/>
        <v>1.5630838996138665E-3</v>
      </c>
      <c r="AV84">
        <f t="shared" si="76"/>
        <v>2.755757621205761E-3</v>
      </c>
      <c r="AW84">
        <f t="shared" si="76"/>
        <v>5.4435714249696206E-3</v>
      </c>
      <c r="AX84">
        <f t="shared" si="76"/>
        <v>1.0326947804870035E-2</v>
      </c>
      <c r="AY84">
        <f t="shared" si="76"/>
        <v>1.8815357695529243E-2</v>
      </c>
      <c r="AZ84">
        <f t="shared" si="77"/>
        <v>3.4295808805248226E-2</v>
      </c>
      <c r="BA84">
        <f t="shared" si="77"/>
        <v>5.7642401252410887E-2</v>
      </c>
      <c r="BB84">
        <f t="shared" si="77"/>
        <v>9.3049413603254444E-2</v>
      </c>
      <c r="BC84">
        <f t="shared" si="77"/>
        <v>0.14426521229740133</v>
      </c>
      <c r="BD84">
        <f t="shared" si="77"/>
        <v>0.21482831512162676</v>
      </c>
      <c r="BE84">
        <f t="shared" si="77"/>
        <v>0.30726180414555981</v>
      </c>
      <c r="BF84">
        <f t="shared" si="77"/>
        <v>0.42226514177256852</v>
      </c>
      <c r="BG84">
        <f t="shared" si="77"/>
        <v>0.55738194292106524</v>
      </c>
      <c r="BH84">
        <f t="shared" si="77"/>
        <v>0.70666945169004525</v>
      </c>
      <c r="BI84">
        <f t="shared" si="77"/>
        <v>0.86055772663326058</v>
      </c>
      <c r="BJ84">
        <f t="shared" si="78"/>
        <v>0.89034575437463326</v>
      </c>
      <c r="BK84">
        <f t="shared" si="78"/>
        <v>0.96647194113045609</v>
      </c>
      <c r="BL84">
        <f t="shared" si="78"/>
        <v>0.93878384265780035</v>
      </c>
      <c r="BM84">
        <f t="shared" si="78"/>
        <v>0.94072096810889372</v>
      </c>
      <c r="BN84">
        <f t="shared" si="78"/>
        <v>0.96817788253092218</v>
      </c>
      <c r="BO84">
        <f t="shared" si="78"/>
        <v>0.99566768186289678</v>
      </c>
      <c r="BP84">
        <f t="shared" si="78"/>
        <v>0.9584356060752045</v>
      </c>
      <c r="BQ84">
        <f t="shared" si="78"/>
        <v>0.85665657111978433</v>
      </c>
      <c r="BR84">
        <f t="shared" si="78"/>
        <v>0.7121968505075883</v>
      </c>
      <c r="BS84">
        <f t="shared" si="78"/>
        <v>0.6115230819339913</v>
      </c>
      <c r="BT84">
        <f t="shared" si="79"/>
        <v>0.46647202158560436</v>
      </c>
      <c r="BU84">
        <f t="shared" si="79"/>
        <v>0.32477590503028547</v>
      </c>
      <c r="BV84">
        <f t="shared" si="79"/>
        <v>0.21707276846833357</v>
      </c>
      <c r="BW84">
        <f t="shared" si="79"/>
        <v>0.14013981609192397</v>
      </c>
      <c r="BX84">
        <f t="shared" si="79"/>
        <v>8.6820934727643601E-2</v>
      </c>
      <c r="BY84">
        <f t="shared" si="79"/>
        <v>5.120758442668414E-2</v>
      </c>
      <c r="BZ84">
        <f t="shared" si="79"/>
        <v>2.9137536318191163E-2</v>
      </c>
      <c r="CA84">
        <f t="shared" si="79"/>
        <v>1.5883005366646569E-2</v>
      </c>
      <c r="CB84">
        <f t="shared" si="79"/>
        <v>8.2909612728682726E-3</v>
      </c>
      <c r="CC84">
        <f t="shared" si="79"/>
        <v>4.1429000952160665E-3</v>
      </c>
      <c r="CD84">
        <f t="shared" si="80"/>
        <v>1.9806465000579538E-3</v>
      </c>
      <c r="CE84">
        <f t="shared" si="80"/>
        <v>9.2483799639316055E-4</v>
      </c>
      <c r="CF84">
        <f t="shared" si="80"/>
        <v>0</v>
      </c>
      <c r="CG84">
        <f t="shared" si="80"/>
        <v>0</v>
      </c>
      <c r="CH84">
        <f t="shared" si="80"/>
        <v>0</v>
      </c>
      <c r="CI84">
        <f t="shared" si="80"/>
        <v>0</v>
      </c>
      <c r="CJ84">
        <f t="shared" si="80"/>
        <v>0</v>
      </c>
      <c r="CK84">
        <f t="shared" si="80"/>
        <v>0</v>
      </c>
      <c r="CL84">
        <f t="shared" si="80"/>
        <v>0</v>
      </c>
      <c r="CM84">
        <f t="shared" si="80"/>
        <v>0</v>
      </c>
      <c r="CN84">
        <f t="shared" si="81"/>
        <v>0</v>
      </c>
      <c r="CO84">
        <f t="shared" si="81"/>
        <v>0</v>
      </c>
      <c r="CP84">
        <f t="shared" si="81"/>
        <v>0</v>
      </c>
      <c r="CQ84">
        <f t="shared" si="81"/>
        <v>0</v>
      </c>
      <c r="CR84">
        <f t="shared" si="81"/>
        <v>0</v>
      </c>
      <c r="CS84">
        <f t="shared" si="81"/>
        <v>0</v>
      </c>
      <c r="CT84">
        <f t="shared" si="81"/>
        <v>0</v>
      </c>
      <c r="CU84">
        <f t="shared" si="81"/>
        <v>0</v>
      </c>
      <c r="CV84">
        <f t="shared" si="81"/>
        <v>0</v>
      </c>
      <c r="CW84">
        <f t="shared" si="81"/>
        <v>0</v>
      </c>
      <c r="CX84">
        <f t="shared" si="81"/>
        <v>0</v>
      </c>
      <c r="CZ84">
        <v>2031</v>
      </c>
      <c r="DA84" s="7">
        <f t="shared" si="61"/>
        <v>13.624535704658454</v>
      </c>
    </row>
    <row r="85" spans="1:105" x14ac:dyDescent="0.3">
      <c r="A85">
        <v>2032</v>
      </c>
      <c r="B85">
        <f t="shared" si="72"/>
        <v>1.8827829595648166E-37</v>
      </c>
      <c r="C85">
        <f t="shared" si="72"/>
        <v>4.2919365446550078E-36</v>
      </c>
      <c r="D85">
        <f t="shared" si="72"/>
        <v>8.8847328791411888E-35</v>
      </c>
      <c r="E85">
        <f t="shared" si="72"/>
        <v>9.412113152703018E-34</v>
      </c>
      <c r="F85">
        <f t="shared" si="72"/>
        <v>1.4582631818078915E-32</v>
      </c>
      <c r="G85">
        <f t="shared" si="72"/>
        <v>2.7726196309768909E-31</v>
      </c>
      <c r="H85">
        <f t="shared" si="72"/>
        <v>3.3581601108445041E-30</v>
      </c>
      <c r="I85">
        <f t="shared" si="72"/>
        <v>3.8052794487856549E-29</v>
      </c>
      <c r="J85">
        <f t="shared" si="72"/>
        <v>3.1901673763414116E-28</v>
      </c>
      <c r="K85">
        <f t="shared" si="72"/>
        <v>3.8918329935887442E-27</v>
      </c>
      <c r="L85">
        <f t="shared" si="73"/>
        <v>4.9706713250231826E-26</v>
      </c>
      <c r="M85">
        <f t="shared" si="73"/>
        <v>3.9719141649419124E-25</v>
      </c>
      <c r="N85">
        <f t="shared" si="73"/>
        <v>3.107126289356581E-24</v>
      </c>
      <c r="O85">
        <f t="shared" si="73"/>
        <v>1.9938387702336849E-23</v>
      </c>
      <c r="P85">
        <f t="shared" si="73"/>
        <v>2.3616927935509846E-22</v>
      </c>
      <c r="Q85">
        <f t="shared" si="73"/>
        <v>1.6591898897919719E-21</v>
      </c>
      <c r="R85">
        <f t="shared" si="73"/>
        <v>1.0022259115621264E-20</v>
      </c>
      <c r="S85">
        <f t="shared" si="73"/>
        <v>6.5438907538387362E-20</v>
      </c>
      <c r="T85">
        <f t="shared" si="73"/>
        <v>5.6110615899363904E-19</v>
      </c>
      <c r="U85">
        <f t="shared" si="73"/>
        <v>4.6553929048534257E-18</v>
      </c>
      <c r="V85">
        <f t="shared" si="74"/>
        <v>2.9570860959611597E-17</v>
      </c>
      <c r="W85">
        <f t="shared" si="74"/>
        <v>1.3129810096611571E-16</v>
      </c>
      <c r="X85">
        <f t="shared" si="74"/>
        <v>9.0481736507826472E-16</v>
      </c>
      <c r="Y85">
        <f t="shared" si="74"/>
        <v>4.8059257464690503E-15</v>
      </c>
      <c r="Z85">
        <f t="shared" si="74"/>
        <v>2.2221111407435501E-14</v>
      </c>
      <c r="AA85">
        <f t="shared" si="74"/>
        <v>7.3108640187443798E-14</v>
      </c>
      <c r="AB85">
        <f t="shared" si="74"/>
        <v>4.5958683780674098E-13</v>
      </c>
      <c r="AC85">
        <f t="shared" si="74"/>
        <v>1.634175966539284E-12</v>
      </c>
      <c r="AD85">
        <f t="shared" si="74"/>
        <v>7.9745848623267421E-12</v>
      </c>
      <c r="AE85">
        <f t="shared" si="74"/>
        <v>4.171008318170778E-11</v>
      </c>
      <c r="AF85">
        <f t="shared" si="75"/>
        <v>1.3487531206743025E-10</v>
      </c>
      <c r="AG85">
        <f t="shared" si="75"/>
        <v>4.1900817073336649E-10</v>
      </c>
      <c r="AH85">
        <f t="shared" si="75"/>
        <v>8.7598889847903659E-10</v>
      </c>
      <c r="AI85">
        <f t="shared" si="75"/>
        <v>4.1845113184594433E-9</v>
      </c>
      <c r="AJ85">
        <f t="shared" si="75"/>
        <v>1.6081214141139256E-8</v>
      </c>
      <c r="AK85">
        <f t="shared" si="75"/>
        <v>5.1114439063187461E-8</v>
      </c>
      <c r="AL85">
        <f t="shared" si="75"/>
        <v>1.6740283702198095E-7</v>
      </c>
      <c r="AM85">
        <f t="shared" si="75"/>
        <v>4.2566589246009353E-7</v>
      </c>
      <c r="AN85">
        <f t="shared" si="75"/>
        <v>1.7238612922459615E-6</v>
      </c>
      <c r="AO85">
        <f t="shared" si="75"/>
        <v>4.4670735584985703E-6</v>
      </c>
      <c r="AP85">
        <f t="shared" si="76"/>
        <v>1.2979308632045133E-5</v>
      </c>
      <c r="AQ85">
        <f t="shared" si="76"/>
        <v>3.8139129384066695E-5</v>
      </c>
      <c r="AR85">
        <f t="shared" si="76"/>
        <v>8.5975722309654203E-5</v>
      </c>
      <c r="AS85">
        <f t="shared" si="76"/>
        <v>1.9133178046115758E-4</v>
      </c>
      <c r="AT85">
        <f t="shared" si="76"/>
        <v>3.6736497884112969E-4</v>
      </c>
      <c r="AU85">
        <f t="shared" si="76"/>
        <v>7.4576907963265992E-4</v>
      </c>
      <c r="AV85">
        <f t="shared" si="76"/>
        <v>1.3684687355019535E-3</v>
      </c>
      <c r="AW85">
        <f t="shared" si="76"/>
        <v>2.8135171553964333E-3</v>
      </c>
      <c r="AX85">
        <f t="shared" si="76"/>
        <v>5.5553241289603645E-3</v>
      </c>
      <c r="AY85">
        <f t="shared" si="76"/>
        <v>1.0534688040070583E-2</v>
      </c>
      <c r="AZ85">
        <f t="shared" si="77"/>
        <v>1.9985822645010913E-2</v>
      </c>
      <c r="BA85">
        <f t="shared" si="77"/>
        <v>3.4961883659045082E-2</v>
      </c>
      <c r="BB85">
        <f t="shared" si="77"/>
        <v>5.8740573031744243E-2</v>
      </c>
      <c r="BC85">
        <f t="shared" si="77"/>
        <v>9.478899894995152E-2</v>
      </c>
      <c r="BD85">
        <f t="shared" si="77"/>
        <v>0.14691279431779178</v>
      </c>
      <c r="BE85">
        <f t="shared" si="77"/>
        <v>0.21869983350930686</v>
      </c>
      <c r="BF85">
        <f t="shared" si="77"/>
        <v>0.31282171098386752</v>
      </c>
      <c r="BG85">
        <f t="shared" si="77"/>
        <v>0.42977023098756023</v>
      </c>
      <c r="BH85">
        <f t="shared" si="77"/>
        <v>0.56711551892709888</v>
      </c>
      <c r="BI85">
        <f t="shared" si="77"/>
        <v>0.7187982342565673</v>
      </c>
      <c r="BJ85">
        <f t="shared" si="78"/>
        <v>0.77402941391794977</v>
      </c>
      <c r="BK85">
        <f t="shared" si="78"/>
        <v>0.87449997581668371</v>
      </c>
      <c r="BL85">
        <f t="shared" si="78"/>
        <v>0.88411332771705209</v>
      </c>
      <c r="BM85">
        <f t="shared" si="78"/>
        <v>0.92209344489218392</v>
      </c>
      <c r="BN85">
        <f t="shared" si="78"/>
        <v>0.98773637314231388</v>
      </c>
      <c r="BO85">
        <f t="shared" si="78"/>
        <v>1.0572363328161221</v>
      </c>
      <c r="BP85">
        <f t="shared" si="78"/>
        <v>1.0592351586825237</v>
      </c>
      <c r="BQ85">
        <f t="shared" si="78"/>
        <v>0.98538960837796075</v>
      </c>
      <c r="BR85">
        <f t="shared" si="78"/>
        <v>0.85265443538835284</v>
      </c>
      <c r="BS85">
        <f t="shared" si="78"/>
        <v>0.76200468261502685</v>
      </c>
      <c r="BT85">
        <f t="shared" si="79"/>
        <v>0.60498159938217566</v>
      </c>
      <c r="BU85">
        <f t="shared" si="79"/>
        <v>0.43840161589359844</v>
      </c>
      <c r="BV85">
        <f t="shared" si="79"/>
        <v>0.30497586303655411</v>
      </c>
      <c r="BW85">
        <f t="shared" si="79"/>
        <v>0.20492429343736671</v>
      </c>
      <c r="BX85">
        <f t="shared" si="79"/>
        <v>0.13213812487834839</v>
      </c>
      <c r="BY85">
        <f t="shared" si="79"/>
        <v>8.1116602324718859E-2</v>
      </c>
      <c r="BZ85">
        <f t="shared" si="79"/>
        <v>4.8039675903599297E-2</v>
      </c>
      <c r="CA85">
        <f t="shared" si="79"/>
        <v>2.7255346201284416E-2</v>
      </c>
      <c r="CB85">
        <f t="shared" si="79"/>
        <v>1.480797546120329E-2</v>
      </c>
      <c r="CC85">
        <f t="shared" si="79"/>
        <v>7.7013531615650341E-3</v>
      </c>
      <c r="CD85">
        <f t="shared" si="80"/>
        <v>3.8321396654723361E-3</v>
      </c>
      <c r="CE85">
        <f t="shared" si="80"/>
        <v>1.8623950192083001E-3</v>
      </c>
      <c r="CF85">
        <f t="shared" si="80"/>
        <v>8.6725701864550308E-4</v>
      </c>
      <c r="CG85">
        <f t="shared" si="80"/>
        <v>0</v>
      </c>
      <c r="CH85">
        <f t="shared" si="80"/>
        <v>0</v>
      </c>
      <c r="CI85">
        <f t="shared" si="80"/>
        <v>0</v>
      </c>
      <c r="CJ85">
        <f t="shared" si="80"/>
        <v>0</v>
      </c>
      <c r="CK85">
        <f t="shared" si="80"/>
        <v>0</v>
      </c>
      <c r="CL85">
        <f t="shared" si="80"/>
        <v>0</v>
      </c>
      <c r="CM85">
        <f t="shared" si="80"/>
        <v>0</v>
      </c>
      <c r="CN85">
        <f t="shared" si="81"/>
        <v>0</v>
      </c>
      <c r="CO85">
        <f t="shared" si="81"/>
        <v>0</v>
      </c>
      <c r="CP85">
        <f t="shared" si="81"/>
        <v>0</v>
      </c>
      <c r="CQ85">
        <f t="shared" si="81"/>
        <v>0</v>
      </c>
      <c r="CR85">
        <f t="shared" si="81"/>
        <v>0</v>
      </c>
      <c r="CS85">
        <f t="shared" si="81"/>
        <v>0</v>
      </c>
      <c r="CT85">
        <f t="shared" si="81"/>
        <v>0</v>
      </c>
      <c r="CU85">
        <f t="shared" si="81"/>
        <v>0</v>
      </c>
      <c r="CV85">
        <f t="shared" si="81"/>
        <v>0</v>
      </c>
      <c r="CW85">
        <f t="shared" si="81"/>
        <v>0</v>
      </c>
      <c r="CX85">
        <f t="shared" si="81"/>
        <v>0</v>
      </c>
      <c r="CZ85">
        <v>2032</v>
      </c>
      <c r="DA85" s="7">
        <f t="shared" si="61"/>
        <v>13.654213010942543</v>
      </c>
    </row>
    <row r="86" spans="1:105" x14ac:dyDescent="0.3">
      <c r="A86">
        <v>2033</v>
      </c>
      <c r="B86">
        <f t="shared" si="72"/>
        <v>1.4266600355221164E-38</v>
      </c>
      <c r="C86">
        <f t="shared" si="72"/>
        <v>3.3848958340696286E-37</v>
      </c>
      <c r="D86">
        <f t="shared" si="72"/>
        <v>7.2930328615802337E-36</v>
      </c>
      <c r="E86">
        <f t="shared" si="72"/>
        <v>8.0412342570004375E-35</v>
      </c>
      <c r="F86">
        <f t="shared" si="72"/>
        <v>1.2967112080783047E-33</v>
      </c>
      <c r="G86">
        <f t="shared" si="72"/>
        <v>2.5660754806342724E-32</v>
      </c>
      <c r="H86">
        <f t="shared" si="72"/>
        <v>3.2348363227750063E-31</v>
      </c>
      <c r="I86">
        <f t="shared" si="72"/>
        <v>3.8151291757739874E-30</v>
      </c>
      <c r="J86">
        <f t="shared" si="72"/>
        <v>3.3289551217005919E-29</v>
      </c>
      <c r="K86">
        <f t="shared" si="72"/>
        <v>4.2268851312924551E-28</v>
      </c>
      <c r="L86">
        <f t="shared" si="73"/>
        <v>5.6189229489121766E-27</v>
      </c>
      <c r="M86">
        <f t="shared" si="73"/>
        <v>4.6731493757221836E-26</v>
      </c>
      <c r="N86">
        <f t="shared" si="73"/>
        <v>3.8048758752555022E-25</v>
      </c>
      <c r="O86">
        <f t="shared" si="73"/>
        <v>2.5412266659648806E-24</v>
      </c>
      <c r="P86">
        <f t="shared" si="73"/>
        <v>3.1329145590487903E-23</v>
      </c>
      <c r="Q86">
        <f t="shared" si="73"/>
        <v>2.2908308263752421E-22</v>
      </c>
      <c r="R86">
        <f t="shared" si="73"/>
        <v>1.4402382206103468E-21</v>
      </c>
      <c r="S86">
        <f t="shared" si="73"/>
        <v>9.7876070439543638E-21</v>
      </c>
      <c r="T86">
        <f t="shared" si="73"/>
        <v>8.7348871686222314E-20</v>
      </c>
      <c r="U86">
        <f t="shared" si="73"/>
        <v>7.5429353130114195E-19</v>
      </c>
      <c r="V86">
        <f t="shared" si="74"/>
        <v>4.9867752053661719E-18</v>
      </c>
      <c r="W86">
        <f t="shared" si="74"/>
        <v>2.304549528182332E-17</v>
      </c>
      <c r="X86">
        <f t="shared" si="74"/>
        <v>1.652952248766079E-16</v>
      </c>
      <c r="Y86">
        <f t="shared" si="74"/>
        <v>9.1379381987726045E-16</v>
      </c>
      <c r="Z86">
        <f t="shared" si="74"/>
        <v>4.397529039723567E-15</v>
      </c>
      <c r="AA86">
        <f t="shared" si="74"/>
        <v>1.5058559342234201E-14</v>
      </c>
      <c r="AB86">
        <f t="shared" si="74"/>
        <v>9.8526732490351085E-14</v>
      </c>
      <c r="AC86">
        <f t="shared" si="74"/>
        <v>3.6463394512462679E-13</v>
      </c>
      <c r="AD86">
        <f t="shared" si="74"/>
        <v>1.8519878809430876E-12</v>
      </c>
      <c r="AE86">
        <f t="shared" si="74"/>
        <v>1.0081911750960093E-11</v>
      </c>
      <c r="AF86">
        <f t="shared" si="75"/>
        <v>3.3931735853407129E-11</v>
      </c>
      <c r="AG86">
        <f t="shared" si="75"/>
        <v>1.0971547460629774E-10</v>
      </c>
      <c r="AH86">
        <f t="shared" si="75"/>
        <v>2.3873482518038297E-10</v>
      </c>
      <c r="AI86">
        <f t="shared" si="75"/>
        <v>1.1869534844148822E-9</v>
      </c>
      <c r="AJ86">
        <f t="shared" si="75"/>
        <v>4.7476595352293489E-9</v>
      </c>
      <c r="AK86">
        <f t="shared" si="75"/>
        <v>1.5706380359640634E-8</v>
      </c>
      <c r="AL86">
        <f t="shared" si="75"/>
        <v>5.3538611585643972E-8</v>
      </c>
      <c r="AM86">
        <f t="shared" si="75"/>
        <v>1.4169186691650208E-7</v>
      </c>
      <c r="AN86">
        <f t="shared" si="75"/>
        <v>5.9724176090169426E-7</v>
      </c>
      <c r="AO86">
        <f t="shared" si="75"/>
        <v>1.6108041225755301E-6</v>
      </c>
      <c r="AP86">
        <f t="shared" si="76"/>
        <v>4.8712785850243124E-6</v>
      </c>
      <c r="AQ86">
        <f t="shared" si="76"/>
        <v>1.4898205553756518E-5</v>
      </c>
      <c r="AR86">
        <f t="shared" si="76"/>
        <v>3.4955120165388456E-5</v>
      </c>
      <c r="AS86">
        <f t="shared" si="76"/>
        <v>8.09643546335057E-5</v>
      </c>
      <c r="AT86">
        <f t="shared" si="76"/>
        <v>1.6179916543856014E-4</v>
      </c>
      <c r="AU86">
        <f t="shared" si="76"/>
        <v>3.4186502914917516E-4</v>
      </c>
      <c r="AV86">
        <f t="shared" si="76"/>
        <v>6.5291547666345622E-4</v>
      </c>
      <c r="AW86">
        <f t="shared" si="76"/>
        <v>1.3971512713348787E-3</v>
      </c>
      <c r="AX86">
        <f t="shared" si="76"/>
        <v>2.8712766895871052E-3</v>
      </c>
      <c r="AY86">
        <f t="shared" si="76"/>
        <v>5.6670768329511075E-3</v>
      </c>
      <c r="AZ86">
        <f t="shared" si="77"/>
        <v>1.1190029453407425E-2</v>
      </c>
      <c r="BA86">
        <f t="shared" si="77"/>
        <v>2.0373976602011293E-2</v>
      </c>
      <c r="BB86">
        <f t="shared" si="77"/>
        <v>3.5627958512841937E-2</v>
      </c>
      <c r="BC86">
        <f t="shared" si="77"/>
        <v>5.9838744811077607E-2</v>
      </c>
      <c r="BD86">
        <f t="shared" si="77"/>
        <v>9.6528584296648581E-2</v>
      </c>
      <c r="BE86">
        <f t="shared" si="77"/>
        <v>0.14956037633818225</v>
      </c>
      <c r="BF86">
        <f t="shared" si="77"/>
        <v>0.22265721019413917</v>
      </c>
      <c r="BG86">
        <f t="shared" si="77"/>
        <v>0.31838161782217522</v>
      </c>
      <c r="BH86">
        <f t="shared" si="77"/>
        <v>0.437275320202552</v>
      </c>
      <c r="BI86">
        <f t="shared" si="77"/>
        <v>0.57684909493313241</v>
      </c>
      <c r="BJ86">
        <f t="shared" si="78"/>
        <v>0.64652371220178895</v>
      </c>
      <c r="BK86">
        <f t="shared" si="78"/>
        <v>0.7602537558322906</v>
      </c>
      <c r="BL86">
        <f t="shared" si="78"/>
        <v>0.79997882070267745</v>
      </c>
      <c r="BM86">
        <f t="shared" si="78"/>
        <v>0.86839490304998068</v>
      </c>
      <c r="BN86">
        <f t="shared" si="78"/>
        <v>0.96817788253092218</v>
      </c>
      <c r="BO86">
        <f t="shared" si="78"/>
        <v>1.0785939234639812</v>
      </c>
      <c r="BP86">
        <f t="shared" si="78"/>
        <v>1.1247346028748768</v>
      </c>
      <c r="BQ86">
        <f t="shared" si="78"/>
        <v>1.0890239381532738</v>
      </c>
      <c r="BR86">
        <f t="shared" si="78"/>
        <v>0.98078605650662476</v>
      </c>
      <c r="BS86">
        <f t="shared" si="78"/>
        <v>0.91228523680683438</v>
      </c>
      <c r="BT86">
        <f t="shared" si="79"/>
        <v>0.75385349342366603</v>
      </c>
      <c r="BU86">
        <f t="shared" si="79"/>
        <v>0.56857624569529908</v>
      </c>
      <c r="BV86">
        <f t="shared" si="79"/>
        <v>0.41167435481798548</v>
      </c>
      <c r="BW86">
        <f t="shared" si="79"/>
        <v>0.28790789231277525</v>
      </c>
      <c r="BX86">
        <f t="shared" si="79"/>
        <v>0.19322354368634387</v>
      </c>
      <c r="BY86">
        <f t="shared" si="79"/>
        <v>0.12345635026062728</v>
      </c>
      <c r="BZ86">
        <f t="shared" si="79"/>
        <v>7.6098400846457873E-2</v>
      </c>
      <c r="CA86">
        <f t="shared" si="79"/>
        <v>4.4936469022353577E-2</v>
      </c>
      <c r="CB86">
        <f t="shared" si="79"/>
        <v>2.541058750648981E-2</v>
      </c>
      <c r="CC86">
        <f t="shared" si="79"/>
        <v>1.375491271533374E-2</v>
      </c>
      <c r="CD86">
        <f t="shared" si="80"/>
        <v>7.123671884418193E-3</v>
      </c>
      <c r="CE86">
        <f t="shared" si="80"/>
        <v>3.6033476067927374E-3</v>
      </c>
      <c r="CF86">
        <f t="shared" si="80"/>
        <v>1.7464411693701573E-3</v>
      </c>
      <c r="CG86">
        <f t="shared" si="80"/>
        <v>8.1080868368299931E-4</v>
      </c>
      <c r="CH86">
        <f t="shared" si="80"/>
        <v>0</v>
      </c>
      <c r="CI86">
        <f t="shared" si="80"/>
        <v>0</v>
      </c>
      <c r="CJ86">
        <f t="shared" si="80"/>
        <v>0</v>
      </c>
      <c r="CK86">
        <f t="shared" si="80"/>
        <v>0</v>
      </c>
      <c r="CL86">
        <f t="shared" si="80"/>
        <v>0</v>
      </c>
      <c r="CM86">
        <f t="shared" si="80"/>
        <v>0</v>
      </c>
      <c r="CN86">
        <f t="shared" si="81"/>
        <v>0</v>
      </c>
      <c r="CO86">
        <f t="shared" si="81"/>
        <v>0</v>
      </c>
      <c r="CP86">
        <f t="shared" si="81"/>
        <v>0</v>
      </c>
      <c r="CQ86">
        <f t="shared" si="81"/>
        <v>0</v>
      </c>
      <c r="CR86">
        <f t="shared" si="81"/>
        <v>0</v>
      </c>
      <c r="CS86">
        <f t="shared" si="81"/>
        <v>0</v>
      </c>
      <c r="CT86">
        <f t="shared" si="81"/>
        <v>0</v>
      </c>
      <c r="CU86">
        <f t="shared" si="81"/>
        <v>0</v>
      </c>
      <c r="CV86">
        <f t="shared" si="81"/>
        <v>0</v>
      </c>
      <c r="CW86">
        <f t="shared" si="81"/>
        <v>0</v>
      </c>
      <c r="CX86">
        <f t="shared" si="81"/>
        <v>0</v>
      </c>
      <c r="CZ86">
        <v>2033</v>
      </c>
      <c r="DA86" s="7">
        <f t="shared" si="61"/>
        <v>13.680442463657233</v>
      </c>
    </row>
    <row r="87" spans="1:105" x14ac:dyDescent="0.3">
      <c r="A87">
        <v>2034</v>
      </c>
      <c r="B87">
        <f t="shared" si="72"/>
        <v>1.0386493486750202E-39</v>
      </c>
      <c r="C87">
        <f t="shared" si="72"/>
        <v>2.564871105477091E-38</v>
      </c>
      <c r="D87">
        <f t="shared" si="72"/>
        <v>5.7517524534790494E-37</v>
      </c>
      <c r="E87">
        <f t="shared" si="72"/>
        <v>6.600647029203381E-36</v>
      </c>
      <c r="F87">
        <f t="shared" si="72"/>
        <v>1.1078445848094338E-34</v>
      </c>
      <c r="G87">
        <f t="shared" si="72"/>
        <v>2.2817958226087455E-33</v>
      </c>
      <c r="H87">
        <f t="shared" si="72"/>
        <v>2.9938596982426336E-32</v>
      </c>
      <c r="I87">
        <f t="shared" si="72"/>
        <v>3.6750238304655448E-31</v>
      </c>
      <c r="J87">
        <f t="shared" si="72"/>
        <v>3.3375719130680767E-30</v>
      </c>
      <c r="K87">
        <f t="shared" si="72"/>
        <v>4.4107751245307092E-29</v>
      </c>
      <c r="L87">
        <f t="shared" si="73"/>
        <v>6.1026621403746154E-28</v>
      </c>
      <c r="M87">
        <f t="shared" si="73"/>
        <v>5.2825995834310212E-27</v>
      </c>
      <c r="N87">
        <f t="shared" si="73"/>
        <v>4.4766207382053743E-26</v>
      </c>
      <c r="O87">
        <f t="shared" si="73"/>
        <v>3.1118954089529458E-25</v>
      </c>
      <c r="P87">
        <f t="shared" si="73"/>
        <v>3.9930239789204633E-24</v>
      </c>
      <c r="Q87">
        <f t="shared" si="73"/>
        <v>3.0389122869268853E-23</v>
      </c>
      <c r="R87">
        <f t="shared" si="73"/>
        <v>1.9885259266566999E-22</v>
      </c>
      <c r="S87">
        <f t="shared" si="73"/>
        <v>1.4065177910882928E-21</v>
      </c>
      <c r="T87">
        <f t="shared" si="73"/>
        <v>1.3064650128763501E-20</v>
      </c>
      <c r="U87">
        <f t="shared" si="73"/>
        <v>1.1742285808721248E-19</v>
      </c>
      <c r="V87">
        <f t="shared" si="74"/>
        <v>8.0798599738791693E-19</v>
      </c>
      <c r="W87">
        <f t="shared" si="74"/>
        <v>3.886349627213867E-18</v>
      </c>
      <c r="X87">
        <f t="shared" si="74"/>
        <v>2.9012684090418539E-17</v>
      </c>
      <c r="Y87">
        <f t="shared" si="74"/>
        <v>1.6693507527278853E-16</v>
      </c>
      <c r="Z87">
        <f t="shared" si="74"/>
        <v>8.361416865798547E-16</v>
      </c>
      <c r="AA87">
        <f t="shared" si="74"/>
        <v>2.9800693039015684E-15</v>
      </c>
      <c r="AB87">
        <f t="shared" si="74"/>
        <v>2.0294053400506313E-14</v>
      </c>
      <c r="AC87">
        <f t="shared" si="74"/>
        <v>7.8170626773481801E-14</v>
      </c>
      <c r="AD87">
        <f t="shared" si="74"/>
        <v>4.1323435246778383E-13</v>
      </c>
      <c r="AE87">
        <f t="shared" si="74"/>
        <v>2.3413856271971499E-12</v>
      </c>
      <c r="AF87">
        <f t="shared" si="75"/>
        <v>8.2017761734162141E-12</v>
      </c>
      <c r="AG87">
        <f t="shared" si="75"/>
        <v>2.7602060349716774E-11</v>
      </c>
      <c r="AH87">
        <f t="shared" si="75"/>
        <v>6.2511679912764628E-11</v>
      </c>
      <c r="AI87">
        <f t="shared" si="75"/>
        <v>3.2348256135555886E-10</v>
      </c>
      <c r="AJ87">
        <f t="shared" si="75"/>
        <v>1.3466927436178312E-9</v>
      </c>
      <c r="AK87">
        <f t="shared" si="75"/>
        <v>4.6369972953487514E-9</v>
      </c>
      <c r="AL87">
        <f t="shared" si="75"/>
        <v>1.6451277034492596E-8</v>
      </c>
      <c r="AM87">
        <f t="shared" si="75"/>
        <v>4.53157542765615E-8</v>
      </c>
      <c r="AN87">
        <f t="shared" si="75"/>
        <v>1.9880451218109706E-7</v>
      </c>
      <c r="AO87">
        <f t="shared" si="75"/>
        <v>5.5807244756990219E-7</v>
      </c>
      <c r="AP87">
        <f t="shared" si="76"/>
        <v>1.756558409933237E-6</v>
      </c>
      <c r="AQ87">
        <f t="shared" si="76"/>
        <v>5.5914618972943794E-6</v>
      </c>
      <c r="AR87">
        <f t="shared" si="76"/>
        <v>1.3654442924902666E-5</v>
      </c>
      <c r="AS87">
        <f t="shared" si="76"/>
        <v>3.2917650114461725E-5</v>
      </c>
      <c r="AT87">
        <f t="shared" si="76"/>
        <v>6.8467271764254946E-5</v>
      </c>
      <c r="AU87">
        <f t="shared" si="76"/>
        <v>1.5056818040591285E-4</v>
      </c>
      <c r="AV87">
        <f t="shared" si="76"/>
        <v>2.9930037937674368E-4</v>
      </c>
      <c r="AW87">
        <f t="shared" si="76"/>
        <v>6.6660031364177558E-4</v>
      </c>
      <c r="AX87">
        <f t="shared" si="76"/>
        <v>1.4258338071678038E-3</v>
      </c>
      <c r="AY87">
        <f t="shared" si="76"/>
        <v>2.929036223777777E-3</v>
      </c>
      <c r="AZ87">
        <f t="shared" si="77"/>
        <v>6.0196141009810937E-3</v>
      </c>
      <c r="BA87">
        <f t="shared" si="77"/>
        <v>1.1407356219907835E-2</v>
      </c>
      <c r="BB87">
        <f t="shared" si="77"/>
        <v>2.0762130559011674E-2</v>
      </c>
      <c r="BC87">
        <f t="shared" si="77"/>
        <v>3.6294033366638799E-2</v>
      </c>
      <c r="BD87">
        <f t="shared" si="77"/>
        <v>6.0936916590410964E-2</v>
      </c>
      <c r="BE87">
        <f t="shared" si="77"/>
        <v>9.8268169643345657E-2</v>
      </c>
      <c r="BF87">
        <f t="shared" si="77"/>
        <v>0.15226667353465578</v>
      </c>
      <c r="BG87">
        <f t="shared" si="77"/>
        <v>0.22661458687897149</v>
      </c>
      <c r="BH87">
        <f t="shared" si="77"/>
        <v>0.32394152466048293</v>
      </c>
      <c r="BI87">
        <f t="shared" si="77"/>
        <v>0.44478040941754365</v>
      </c>
      <c r="BJ87">
        <f t="shared" si="78"/>
        <v>0.51884743237041908</v>
      </c>
      <c r="BK87">
        <f t="shared" si="78"/>
        <v>0.63501731536025097</v>
      </c>
      <c r="BL87">
        <f t="shared" si="78"/>
        <v>0.69546817592249743</v>
      </c>
      <c r="BM87">
        <f t="shared" si="78"/>
        <v>0.785756201911332</v>
      </c>
      <c r="BN87">
        <f t="shared" si="78"/>
        <v>0.9117955919683195</v>
      </c>
      <c r="BO87">
        <f t="shared" si="78"/>
        <v>1.0572363328161221</v>
      </c>
      <c r="BP87">
        <f t="shared" si="78"/>
        <v>1.1474557490274107</v>
      </c>
      <c r="BQ87">
        <f t="shared" si="78"/>
        <v>1.1563654175938995</v>
      </c>
      <c r="BR87">
        <f t="shared" si="78"/>
        <v>1.0839362265052206</v>
      </c>
      <c r="BS87">
        <f t="shared" si="78"/>
        <v>1.0493778049831624</v>
      </c>
      <c r="BT87">
        <f t="shared" si="79"/>
        <v>0.90252649157684628</v>
      </c>
      <c r="BU87">
        <f t="shared" si="79"/>
        <v>0.70848962932564563</v>
      </c>
      <c r="BV87">
        <f t="shared" si="79"/>
        <v>0.53391285667216559</v>
      </c>
      <c r="BW87">
        <f t="shared" si="79"/>
        <v>0.38863500420904318</v>
      </c>
      <c r="BX87">
        <f t="shared" si="79"/>
        <v>0.27146895214228817</v>
      </c>
      <c r="BY87">
        <f t="shared" si="79"/>
        <v>0.1805283184539091</v>
      </c>
      <c r="BZ87">
        <f t="shared" si="79"/>
        <v>0.11581884053236545</v>
      </c>
      <c r="CA87">
        <f t="shared" si="79"/>
        <v>7.1182691555820674E-2</v>
      </c>
      <c r="CB87">
        <f t="shared" si="79"/>
        <v>4.1894976122936703E-2</v>
      </c>
      <c r="CC87">
        <f t="shared" si="79"/>
        <v>2.3603524608266434E-2</v>
      </c>
      <c r="CD87">
        <f t="shared" si="80"/>
        <v>1.2723151753624696E-2</v>
      </c>
      <c r="CE87">
        <f t="shared" si="80"/>
        <v>6.6983639107869326E-3</v>
      </c>
      <c r="CF87">
        <f t="shared" si="80"/>
        <v>3.3790009869814953E-3</v>
      </c>
      <c r="CG87">
        <f t="shared" si="80"/>
        <v>1.6327681820072148E-3</v>
      </c>
      <c r="CH87">
        <f t="shared" si="80"/>
        <v>7.5546232246998391E-4</v>
      </c>
      <c r="CI87">
        <f t="shared" si="80"/>
        <v>0</v>
      </c>
      <c r="CJ87">
        <f t="shared" si="80"/>
        <v>0</v>
      </c>
      <c r="CK87">
        <f t="shared" si="80"/>
        <v>0</v>
      </c>
      <c r="CL87">
        <f t="shared" si="80"/>
        <v>0</v>
      </c>
      <c r="CM87">
        <f t="shared" si="80"/>
        <v>0</v>
      </c>
      <c r="CN87">
        <f t="shared" si="81"/>
        <v>0</v>
      </c>
      <c r="CO87">
        <f t="shared" si="81"/>
        <v>0</v>
      </c>
      <c r="CP87">
        <f t="shared" si="81"/>
        <v>0</v>
      </c>
      <c r="CQ87">
        <f t="shared" si="81"/>
        <v>0</v>
      </c>
      <c r="CR87">
        <f t="shared" si="81"/>
        <v>0</v>
      </c>
      <c r="CS87">
        <f t="shared" si="81"/>
        <v>0</v>
      </c>
      <c r="CT87">
        <f t="shared" si="81"/>
        <v>0</v>
      </c>
      <c r="CU87">
        <f t="shared" si="81"/>
        <v>0</v>
      </c>
      <c r="CV87">
        <f t="shared" si="81"/>
        <v>0</v>
      </c>
      <c r="CW87">
        <f t="shared" si="81"/>
        <v>0</v>
      </c>
      <c r="CX87">
        <f t="shared" si="81"/>
        <v>0</v>
      </c>
      <c r="CZ87">
        <v>2034</v>
      </c>
      <c r="DA87" s="7">
        <f t="shared" si="61"/>
        <v>13.691392247127558</v>
      </c>
    </row>
    <row r="88" spans="1:105" x14ac:dyDescent="0.3">
      <c r="A88">
        <v>2035</v>
      </c>
      <c r="B88">
        <f t="shared" si="72"/>
        <v>7.2651674956061397E-41</v>
      </c>
      <c r="C88">
        <f t="shared" si="72"/>
        <v>1.867299592621035E-39</v>
      </c>
      <c r="D88">
        <f t="shared" si="72"/>
        <v>4.358333135483399E-38</v>
      </c>
      <c r="E88">
        <f t="shared" si="72"/>
        <v>5.2056926748227407E-37</v>
      </c>
      <c r="F88">
        <f t="shared" si="72"/>
        <v>9.0937421219577412E-36</v>
      </c>
      <c r="G88">
        <f t="shared" si="72"/>
        <v>1.9494511422201226E-34</v>
      </c>
      <c r="H88">
        <f t="shared" si="72"/>
        <v>2.6621884681420857E-33</v>
      </c>
      <c r="I88">
        <f t="shared" si="72"/>
        <v>3.4012557787386159E-32</v>
      </c>
      <c r="J88">
        <f t="shared" si="72"/>
        <v>3.2150041981027511E-31</v>
      </c>
      <c r="K88">
        <f t="shared" si="72"/>
        <v>4.4221921390675577E-30</v>
      </c>
      <c r="L88">
        <f t="shared" si="73"/>
        <v>6.3681575264263523E-29</v>
      </c>
      <c r="M88">
        <f t="shared" si="73"/>
        <v>5.7373843303554233E-28</v>
      </c>
      <c r="N88">
        <f t="shared" si="73"/>
        <v>5.0604406034351978E-27</v>
      </c>
      <c r="O88">
        <f t="shared" si="73"/>
        <v>3.6612956584055143E-26</v>
      </c>
      <c r="P88">
        <f t="shared" si="73"/>
        <v>4.8897145438711287E-25</v>
      </c>
      <c r="Q88">
        <f t="shared" si="73"/>
        <v>3.873214351309764E-24</v>
      </c>
      <c r="R88">
        <f t="shared" si="73"/>
        <v>2.6378883162452558E-23</v>
      </c>
      <c r="S88">
        <f t="shared" si="73"/>
        <v>1.9419683867976425E-22</v>
      </c>
      <c r="T88">
        <f t="shared" si="73"/>
        <v>1.8774418259670683E-21</v>
      </c>
      <c r="U88">
        <f t="shared" si="73"/>
        <v>1.7562774749279944E-20</v>
      </c>
      <c r="V88">
        <f t="shared" si="74"/>
        <v>1.2578130551388512E-19</v>
      </c>
      <c r="W88">
        <f t="shared" si="74"/>
        <v>6.2968871674093871E-19</v>
      </c>
      <c r="X88">
        <f t="shared" si="74"/>
        <v>4.8926452922972684E-18</v>
      </c>
      <c r="Y88">
        <f t="shared" si="74"/>
        <v>2.9300511288908096E-17</v>
      </c>
      <c r="Z88">
        <f t="shared" si="74"/>
        <v>1.5274930991180571E-16</v>
      </c>
      <c r="AA88">
        <f t="shared" si="74"/>
        <v>5.6662733807569026E-16</v>
      </c>
      <c r="AB88">
        <f t="shared" si="74"/>
        <v>4.0161667670936161E-15</v>
      </c>
      <c r="AC88">
        <f t="shared" si="74"/>
        <v>1.6101202526405178E-14</v>
      </c>
      <c r="AD88">
        <f t="shared" si="74"/>
        <v>8.8589635629507595E-14</v>
      </c>
      <c r="AE88">
        <f t="shared" si="74"/>
        <v>5.2243374996573367E-13</v>
      </c>
      <c r="AF88">
        <f t="shared" si="75"/>
        <v>1.9047499446814762E-12</v>
      </c>
      <c r="AG88">
        <f t="shared" si="75"/>
        <v>6.6718048817644483E-12</v>
      </c>
      <c r="AH88">
        <f t="shared" si="75"/>
        <v>1.5726597981787933E-11</v>
      </c>
      <c r="AI88">
        <f t="shared" si="75"/>
        <v>8.4702507552222632E-11</v>
      </c>
      <c r="AJ88">
        <f t="shared" si="75"/>
        <v>3.6701658808406369E-10</v>
      </c>
      <c r="AK88">
        <f t="shared" si="75"/>
        <v>1.3153029536942164E-9</v>
      </c>
      <c r="AL88">
        <f t="shared" si="75"/>
        <v>4.8569132650064383E-9</v>
      </c>
      <c r="AM88">
        <f t="shared" si="75"/>
        <v>1.392456781286064E-8</v>
      </c>
      <c r="AN88">
        <f t="shared" si="75"/>
        <v>6.358146461842579E-8</v>
      </c>
      <c r="AO88">
        <f t="shared" si="75"/>
        <v>1.8576618040463374E-7</v>
      </c>
      <c r="AP88">
        <f t="shared" si="76"/>
        <v>6.0856986730549656E-7</v>
      </c>
      <c r="AQ88">
        <f t="shared" si="76"/>
        <v>2.0162528683349111E-6</v>
      </c>
      <c r="AR88">
        <f t="shared" si="76"/>
        <v>5.124663978348935E-6</v>
      </c>
      <c r="AS88">
        <f t="shared" si="76"/>
        <v>1.2858550409301339E-5</v>
      </c>
      <c r="AT88">
        <f t="shared" si="76"/>
        <v>2.7836715384560356E-5</v>
      </c>
      <c r="AU88">
        <f t="shared" si="76"/>
        <v>6.371474475136047E-5</v>
      </c>
      <c r="AV88">
        <f t="shared" si="76"/>
        <v>1.3182136128317244E-4</v>
      </c>
      <c r="AW88">
        <f t="shared" si="76"/>
        <v>3.0557359091133729E-4</v>
      </c>
      <c r="AX88">
        <f t="shared" si="76"/>
        <v>6.8028515062009483E-4</v>
      </c>
      <c r="AY88">
        <f t="shared" si="76"/>
        <v>1.4545163430007288E-3</v>
      </c>
      <c r="AZ88">
        <f t="shared" si="77"/>
        <v>3.1112455812171338E-3</v>
      </c>
      <c r="BA88">
        <f t="shared" si="77"/>
        <v>6.1365238261604262E-3</v>
      </c>
      <c r="BB88">
        <f t="shared" si="77"/>
        <v>1.1624682986408244E-2</v>
      </c>
      <c r="BC88">
        <f t="shared" si="77"/>
        <v>2.1150284516012054E-2</v>
      </c>
      <c r="BD88">
        <f t="shared" si="77"/>
        <v>3.6960108220435654E-2</v>
      </c>
      <c r="BE88">
        <f t="shared" si="77"/>
        <v>6.2035088369744321E-2</v>
      </c>
      <c r="BF88">
        <f t="shared" si="77"/>
        <v>0.10004633360976301</v>
      </c>
      <c r="BG88">
        <f t="shared" si="77"/>
        <v>0.15497297073112934</v>
      </c>
      <c r="BH88">
        <f t="shared" si="77"/>
        <v>0.23057196356380383</v>
      </c>
      <c r="BI88">
        <f t="shared" si="77"/>
        <v>0.32950143149879063</v>
      </c>
      <c r="BJ88">
        <f t="shared" si="78"/>
        <v>0.40005813551932018</v>
      </c>
      <c r="BK88">
        <f t="shared" si="78"/>
        <v>0.50961333260826869</v>
      </c>
      <c r="BL88">
        <f t="shared" si="78"/>
        <v>0.58090385033259617</v>
      </c>
      <c r="BM88">
        <f t="shared" si="78"/>
        <v>0.68310362514730338</v>
      </c>
      <c r="BN88">
        <f t="shared" si="78"/>
        <v>0.82502676921318341</v>
      </c>
      <c r="BO88">
        <f t="shared" si="78"/>
        <v>0.99566768186289678</v>
      </c>
      <c r="BP88">
        <f t="shared" si="78"/>
        <v>1.1247346028748768</v>
      </c>
      <c r="BQ88">
        <f t="shared" si="78"/>
        <v>1.1797255485898956</v>
      </c>
      <c r="BR88">
        <f t="shared" si="78"/>
        <v>1.1509630994277122</v>
      </c>
      <c r="BS88">
        <f t="shared" si="78"/>
        <v>1.1597418321414497</v>
      </c>
      <c r="BT88">
        <f t="shared" si="79"/>
        <v>1.0381525760353842</v>
      </c>
      <c r="BU88">
        <f t="shared" si="79"/>
        <v>0.84821608582039809</v>
      </c>
      <c r="BV88">
        <f t="shared" si="79"/>
        <v>0.66529638686062087</v>
      </c>
      <c r="BW88">
        <f t="shared" si="79"/>
        <v>0.50403242969018702</v>
      </c>
      <c r="BX88">
        <f t="shared" si="79"/>
        <v>0.36644475603269622</v>
      </c>
      <c r="BY88">
        <f t="shared" si="79"/>
        <v>0.25363282604031678</v>
      </c>
      <c r="BZ88">
        <f t="shared" si="79"/>
        <v>0.16936010567661786</v>
      </c>
      <c r="CA88">
        <f t="shared" si="79"/>
        <v>0.10833731997341828</v>
      </c>
      <c r="CB88">
        <f t="shared" si="79"/>
        <v>6.6364741778308978E-2</v>
      </c>
      <c r="CC88">
        <f t="shared" si="79"/>
        <v>3.8915633085142801E-2</v>
      </c>
      <c r="CD88">
        <f t="shared" si="80"/>
        <v>2.1833015717839268E-2</v>
      </c>
      <c r="CE88">
        <f t="shared" si="80"/>
        <v>1.1963535367814826E-2</v>
      </c>
      <c r="CF88">
        <f t="shared" si="80"/>
        <v>6.2813196881263741E-3</v>
      </c>
      <c r="CG88">
        <f t="shared" si="80"/>
        <v>3.1590673624030956E-3</v>
      </c>
      <c r="CH88">
        <f t="shared" si="80"/>
        <v>1.5213142972658662E-3</v>
      </c>
      <c r="CI88">
        <f t="shared" si="80"/>
        <v>7.0118766683950401E-4</v>
      </c>
      <c r="CJ88">
        <f t="shared" si="80"/>
        <v>0</v>
      </c>
      <c r="CK88">
        <f t="shared" si="80"/>
        <v>0</v>
      </c>
      <c r="CL88">
        <f t="shared" si="80"/>
        <v>0</v>
      </c>
      <c r="CM88">
        <f t="shared" si="80"/>
        <v>0</v>
      </c>
      <c r="CN88">
        <f t="shared" si="81"/>
        <v>0</v>
      </c>
      <c r="CO88">
        <f t="shared" si="81"/>
        <v>0</v>
      </c>
      <c r="CP88">
        <f t="shared" si="81"/>
        <v>0</v>
      </c>
      <c r="CQ88">
        <f t="shared" si="81"/>
        <v>0</v>
      </c>
      <c r="CR88">
        <f t="shared" si="81"/>
        <v>0</v>
      </c>
      <c r="CS88">
        <f t="shared" si="81"/>
        <v>0</v>
      </c>
      <c r="CT88">
        <f t="shared" si="81"/>
        <v>0</v>
      </c>
      <c r="CU88">
        <f t="shared" si="81"/>
        <v>0</v>
      </c>
      <c r="CV88">
        <f t="shared" si="81"/>
        <v>0</v>
      </c>
      <c r="CW88">
        <f t="shared" si="81"/>
        <v>0</v>
      </c>
      <c r="CX88">
        <f t="shared" si="81"/>
        <v>0</v>
      </c>
      <c r="CZ88">
        <v>2035</v>
      </c>
      <c r="DA88" s="7">
        <f t="shared" si="61"/>
        <v>13.672546037578504</v>
      </c>
    </row>
    <row r="89" spans="1:105" x14ac:dyDescent="0.3">
      <c r="A89">
        <v>2036</v>
      </c>
      <c r="B89">
        <f t="shared" si="72"/>
        <v>4.8825930668237977E-42</v>
      </c>
      <c r="C89">
        <f t="shared" si="72"/>
        <v>1.3061428596835938E-40</v>
      </c>
      <c r="D89">
        <f t="shared" si="72"/>
        <v>3.1729912941886814E-39</v>
      </c>
      <c r="E89">
        <f t="shared" si="72"/>
        <v>3.9445617768372196E-38</v>
      </c>
      <c r="F89">
        <f t="shared" si="72"/>
        <v>7.1719070178360518E-37</v>
      </c>
      <c r="G89">
        <f t="shared" si="72"/>
        <v>1.6002069432649897E-35</v>
      </c>
      <c r="H89">
        <f t="shared" si="72"/>
        <v>2.2744394124148209E-34</v>
      </c>
      <c r="I89">
        <f t="shared" si="72"/>
        <v>3.0244516523852608E-33</v>
      </c>
      <c r="J89">
        <f t="shared" si="72"/>
        <v>2.97550495232589E-32</v>
      </c>
      <c r="K89">
        <f t="shared" si="72"/>
        <v>4.2597932455782835E-31</v>
      </c>
      <c r="L89">
        <f t="shared" si="73"/>
        <v>6.3846411024417782E-30</v>
      </c>
      <c r="M89">
        <f t="shared" si="73"/>
        <v>5.9869883609697409E-29</v>
      </c>
      <c r="N89">
        <f t="shared" si="73"/>
        <v>5.4960994420073398E-28</v>
      </c>
      <c r="O89">
        <f t="shared" si="73"/>
        <v>4.1387846535339597E-27</v>
      </c>
      <c r="P89">
        <f t="shared" si="73"/>
        <v>5.7529859708046388E-26</v>
      </c>
      <c r="Q89">
        <f t="shared" si="73"/>
        <v>4.7429999531958662E-25</v>
      </c>
      <c r="R89">
        <f t="shared" si="73"/>
        <v>3.3620933804461899E-24</v>
      </c>
      <c r="S89">
        <f t="shared" si="73"/>
        <v>2.57612719521536E-23</v>
      </c>
      <c r="T89">
        <f t="shared" si="73"/>
        <v>2.5921696100684574E-22</v>
      </c>
      <c r="U89">
        <f t="shared" si="73"/>
        <v>2.5238401005276046E-21</v>
      </c>
      <c r="V89">
        <f t="shared" si="74"/>
        <v>1.8812936189732365E-20</v>
      </c>
      <c r="W89">
        <f t="shared" si="74"/>
        <v>9.8025298848109382E-20</v>
      </c>
      <c r="X89">
        <f t="shared" si="74"/>
        <v>7.9273452753758685E-19</v>
      </c>
      <c r="Y89">
        <f t="shared" si="74"/>
        <v>4.9411839377840592E-18</v>
      </c>
      <c r="Z89">
        <f t="shared" si="74"/>
        <v>2.6810620069689699E-17</v>
      </c>
      <c r="AA89">
        <f t="shared" si="74"/>
        <v>1.0351347894428784E-16</v>
      </c>
      <c r="AB89">
        <f t="shared" si="74"/>
        <v>7.6362985301279822E-16</v>
      </c>
      <c r="AC89">
        <f t="shared" si="74"/>
        <v>3.1864070336574031E-15</v>
      </c>
      <c r="AD89">
        <f t="shared" si="74"/>
        <v>1.8247258898722638E-14</v>
      </c>
      <c r="AE89">
        <f t="shared" si="74"/>
        <v>1.1199992274028048E-13</v>
      </c>
      <c r="AF89">
        <f t="shared" si="75"/>
        <v>4.2500716019949217E-13</v>
      </c>
      <c r="AG89">
        <f t="shared" si="75"/>
        <v>1.5494351114647933E-12</v>
      </c>
      <c r="AH89">
        <f t="shared" si="75"/>
        <v>3.8013391703027805E-12</v>
      </c>
      <c r="AI89">
        <f t="shared" si="75"/>
        <v>2.1309334290521217E-11</v>
      </c>
      <c r="AJ89">
        <f t="shared" si="75"/>
        <v>9.6101703886941779E-11</v>
      </c>
      <c r="AK89">
        <f t="shared" si="75"/>
        <v>3.5846187235321994E-10</v>
      </c>
      <c r="AL89">
        <f t="shared" si="75"/>
        <v>1.3776830039792204E-9</v>
      </c>
      <c r="AM89">
        <f t="shared" si="75"/>
        <v>4.1109524797355922E-9</v>
      </c>
      <c r="AN89">
        <f t="shared" si="75"/>
        <v>1.9537232246362338E-8</v>
      </c>
      <c r="AO89">
        <f t="shared" si="75"/>
        <v>5.9411558103560863E-8</v>
      </c>
      <c r="AP89">
        <f t="shared" si="76"/>
        <v>2.0257531123597789E-7</v>
      </c>
      <c r="AQ89">
        <f t="shared" si="76"/>
        <v>6.9854252132927394E-7</v>
      </c>
      <c r="AR89">
        <f t="shared" si="76"/>
        <v>1.8479279006798612E-6</v>
      </c>
      <c r="AS89">
        <f t="shared" si="76"/>
        <v>4.8259566837509969E-6</v>
      </c>
      <c r="AT89">
        <f t="shared" si="76"/>
        <v>1.0873795874162039E-5</v>
      </c>
      <c r="AU89">
        <f t="shared" si="76"/>
        <v>2.5904482094019834E-5</v>
      </c>
      <c r="AV89">
        <f t="shared" si="76"/>
        <v>5.5781801734547451E-5</v>
      </c>
      <c r="AW89">
        <f t="shared" si="76"/>
        <v>1.3458428221841962E-4</v>
      </c>
      <c r="AX89">
        <f t="shared" si="76"/>
        <v>3.1184680244593084E-4</v>
      </c>
      <c r="AY89">
        <f t="shared" si="76"/>
        <v>6.9396998759841408E-4</v>
      </c>
      <c r="AZ89">
        <f t="shared" si="77"/>
        <v>1.5449988321183891E-3</v>
      </c>
      <c r="BA89">
        <f t="shared" si="77"/>
        <v>3.1716705286911292E-3</v>
      </c>
      <c r="BB89">
        <f t="shared" si="77"/>
        <v>6.2534335513397587E-3</v>
      </c>
      <c r="BC89">
        <f t="shared" si="77"/>
        <v>1.1842009752908654E-2</v>
      </c>
      <c r="BD89">
        <f t="shared" si="77"/>
        <v>2.1538438473012435E-2</v>
      </c>
      <c r="BE89">
        <f t="shared" si="77"/>
        <v>3.7626183074232517E-2</v>
      </c>
      <c r="BF89">
        <f t="shared" si="77"/>
        <v>6.3157614200773315E-2</v>
      </c>
      <c r="BG89">
        <f t="shared" si="77"/>
        <v>0.10182449757618035</v>
      </c>
      <c r="BH89">
        <f t="shared" si="77"/>
        <v>0.1576792679276029</v>
      </c>
      <c r="BI89">
        <f t="shared" si="77"/>
        <v>0.23452934024863611</v>
      </c>
      <c r="BJ89">
        <f t="shared" si="78"/>
        <v>0.29637035612466828</v>
      </c>
      <c r="BK89">
        <f t="shared" si="78"/>
        <v>0.39293816825424588</v>
      </c>
      <c r="BL89">
        <f t="shared" si="78"/>
        <v>0.46618625970069061</v>
      </c>
      <c r="BM89">
        <f t="shared" si="78"/>
        <v>0.5705761093925944</v>
      </c>
      <c r="BN89">
        <f t="shared" si="78"/>
        <v>0.71724381623995104</v>
      </c>
      <c r="BO89">
        <f t="shared" si="78"/>
        <v>0.90091737447867271</v>
      </c>
      <c r="BP89">
        <f t="shared" si="78"/>
        <v>1.0592351586825237</v>
      </c>
      <c r="BQ89">
        <f t="shared" si="78"/>
        <v>1.1563654175938995</v>
      </c>
      <c r="BR89">
        <f t="shared" si="78"/>
        <v>1.1742140963575003</v>
      </c>
      <c r="BS89">
        <f t="shared" si="78"/>
        <v>1.2314562619252651</v>
      </c>
      <c r="BT89">
        <f t="shared" si="79"/>
        <v>1.1473360355596243</v>
      </c>
      <c r="BU89">
        <f t="shared" si="79"/>
        <v>0.97568073928843724</v>
      </c>
      <c r="BV89">
        <f t="shared" si="79"/>
        <v>0.79650438597174023</v>
      </c>
      <c r="BW89">
        <f t="shared" si="79"/>
        <v>0.62806308209836204</v>
      </c>
      <c r="BX89">
        <f t="shared" si="79"/>
        <v>0.47525322919970237</v>
      </c>
      <c r="BY89">
        <f t="shared" si="79"/>
        <v>0.34236850412091391</v>
      </c>
      <c r="BZ89">
        <f t="shared" si="79"/>
        <v>0.23794207240795992</v>
      </c>
      <c r="CA89">
        <f t="shared" si="79"/>
        <v>0.15841999345773411</v>
      </c>
      <c r="CB89">
        <f t="shared" si="79"/>
        <v>0.10100458563514411</v>
      </c>
      <c r="CC89">
        <f t="shared" si="79"/>
        <v>6.1645241979765217E-2</v>
      </c>
      <c r="CD89">
        <f t="shared" si="80"/>
        <v>3.5996557417531848E-2</v>
      </c>
      <c r="CE89">
        <f t="shared" si="80"/>
        <v>2.0529508787161473E-2</v>
      </c>
      <c r="CF89">
        <f t="shared" si="80"/>
        <v>1.1218678358820778E-2</v>
      </c>
      <c r="CG89">
        <f t="shared" si="80"/>
        <v>5.8724789060526804E-3</v>
      </c>
      <c r="CH89">
        <f t="shared" si="80"/>
        <v>2.9434272405662065E-3</v>
      </c>
      <c r="CI89">
        <f t="shared" si="80"/>
        <v>1.4120185625429592E-3</v>
      </c>
      <c r="CJ89">
        <f t="shared" si="80"/>
        <v>6.4794707308979459E-4</v>
      </c>
      <c r="CK89">
        <f t="shared" si="80"/>
        <v>0</v>
      </c>
      <c r="CL89">
        <f t="shared" si="80"/>
        <v>0</v>
      </c>
      <c r="CM89">
        <f t="shared" si="80"/>
        <v>0</v>
      </c>
      <c r="CN89">
        <f t="shared" si="81"/>
        <v>0</v>
      </c>
      <c r="CO89">
        <f t="shared" si="81"/>
        <v>0</v>
      </c>
      <c r="CP89">
        <f t="shared" si="81"/>
        <v>0</v>
      </c>
      <c r="CQ89">
        <f t="shared" si="81"/>
        <v>0</v>
      </c>
      <c r="CR89">
        <f t="shared" si="81"/>
        <v>0</v>
      </c>
      <c r="CS89">
        <f t="shared" si="81"/>
        <v>0</v>
      </c>
      <c r="CT89">
        <f t="shared" si="81"/>
        <v>0</v>
      </c>
      <c r="CU89">
        <f t="shared" si="81"/>
        <v>0</v>
      </c>
      <c r="CV89">
        <f t="shared" si="81"/>
        <v>0</v>
      </c>
      <c r="CW89">
        <f t="shared" si="81"/>
        <v>0</v>
      </c>
      <c r="CX89">
        <f t="shared" si="81"/>
        <v>0</v>
      </c>
      <c r="CZ89">
        <v>2036</v>
      </c>
      <c r="DA89" s="7">
        <f t="shared" si="61"/>
        <v>13.60874958005425</v>
      </c>
    </row>
    <row r="90" spans="1:105" x14ac:dyDescent="0.3">
      <c r="A90">
        <v>2037</v>
      </c>
      <c r="B90">
        <f t="shared" si="72"/>
        <v>3.1527072806298469E-43</v>
      </c>
      <c r="C90">
        <f t="shared" si="72"/>
        <v>8.7780000596399937E-42</v>
      </c>
      <c r="D90">
        <f t="shared" si="72"/>
        <v>2.2194509863976853E-40</v>
      </c>
      <c r="E90">
        <f t="shared" si="72"/>
        <v>2.8717538995342843E-39</v>
      </c>
      <c r="F90">
        <f t="shared" si="72"/>
        <v>5.4344411122099143E-38</v>
      </c>
      <c r="G90">
        <f t="shared" si="72"/>
        <v>1.2620256053534799E-36</v>
      </c>
      <c r="H90">
        <f t="shared" si="72"/>
        <v>1.8669735603821441E-35</v>
      </c>
      <c r="I90">
        <f t="shared" si="72"/>
        <v>2.5839387862456271E-34</v>
      </c>
      <c r="J90">
        <f t="shared" si="72"/>
        <v>2.6458671311923565E-33</v>
      </c>
      <c r="K90">
        <f t="shared" si="72"/>
        <v>3.9424632495293142E-32</v>
      </c>
      <c r="L90">
        <f t="shared" si="73"/>
        <v>6.1501739834754574E-31</v>
      </c>
      <c r="M90">
        <f t="shared" si="73"/>
        <v>6.0024853045271179E-30</v>
      </c>
      <c r="N90">
        <f t="shared" si="73"/>
        <v>5.7352064103385256E-29</v>
      </c>
      <c r="O90">
        <f t="shared" si="73"/>
        <v>4.4950971283873963E-28</v>
      </c>
      <c r="P90">
        <f t="shared" si="73"/>
        <v>6.5032633989279548E-27</v>
      </c>
      <c r="Q90">
        <f t="shared" si="73"/>
        <v>5.5803691494556154E-26</v>
      </c>
      <c r="R90">
        <f t="shared" si="73"/>
        <v>4.1170994682243666E-25</v>
      </c>
      <c r="S90">
        <f t="shared" si="73"/>
        <v>3.2833763798420435E-24</v>
      </c>
      <c r="T90">
        <f t="shared" si="73"/>
        <v>3.4386546519019033E-23</v>
      </c>
      <c r="U90">
        <f t="shared" si="73"/>
        <v>3.4846467777449697E-22</v>
      </c>
      <c r="V90">
        <f t="shared" si="74"/>
        <v>2.7034932373803982E-21</v>
      </c>
      <c r="W90">
        <f t="shared" si="74"/>
        <v>1.4661508597597998E-20</v>
      </c>
      <c r="X90">
        <f t="shared" si="74"/>
        <v>1.2340706908530606E-19</v>
      </c>
      <c r="Y90">
        <f t="shared" si="74"/>
        <v>8.0059903802189752E-19</v>
      </c>
      <c r="Z90">
        <f t="shared" si="74"/>
        <v>4.5212932956747211E-18</v>
      </c>
      <c r="AA90">
        <f t="shared" si="74"/>
        <v>1.8168727293560305E-17</v>
      </c>
      <c r="AB90">
        <f t="shared" si="74"/>
        <v>1.3950259262025038E-16</v>
      </c>
      <c r="AC90">
        <f t="shared" si="74"/>
        <v>6.0586018356792766E-16</v>
      </c>
      <c r="AD90">
        <f t="shared" si="74"/>
        <v>3.6111087978991307E-15</v>
      </c>
      <c r="AE90">
        <f t="shared" si="74"/>
        <v>2.3069195085368596E-14</v>
      </c>
      <c r="AF90">
        <f t="shared" si="75"/>
        <v>9.1113503117919266E-14</v>
      </c>
      <c r="AG90">
        <f t="shared" si="75"/>
        <v>3.4572570456074076E-13</v>
      </c>
      <c r="AH90">
        <f t="shared" si="75"/>
        <v>8.8280884789542936E-13</v>
      </c>
      <c r="AI90">
        <f t="shared" si="75"/>
        <v>5.1507647887636336E-12</v>
      </c>
      <c r="AJ90">
        <f t="shared" si="75"/>
        <v>2.4177127610453928E-11</v>
      </c>
      <c r="AK90">
        <f t="shared" si="75"/>
        <v>9.3861688626884351E-11</v>
      </c>
      <c r="AL90">
        <f t="shared" si="75"/>
        <v>3.7546241930694403E-10</v>
      </c>
      <c r="AM90">
        <f t="shared" si="75"/>
        <v>1.1660882236262146E-9</v>
      </c>
      <c r="AN90">
        <f t="shared" si="75"/>
        <v>5.7679803373267711E-9</v>
      </c>
      <c r="AO90">
        <f t="shared" si="75"/>
        <v>1.8255908632390003E-8</v>
      </c>
      <c r="AP90">
        <f t="shared" si="76"/>
        <v>6.4787437883623613E-8</v>
      </c>
      <c r="AQ90">
        <f t="shared" si="76"/>
        <v>2.3252460608406513E-7</v>
      </c>
      <c r="AR90">
        <f t="shared" si="76"/>
        <v>6.4022535826156293E-7</v>
      </c>
      <c r="AS90">
        <f t="shared" si="76"/>
        <v>1.7402155616550558E-6</v>
      </c>
      <c r="AT90">
        <f t="shared" si="76"/>
        <v>4.0810562782175678E-6</v>
      </c>
      <c r="AU90">
        <f t="shared" si="76"/>
        <v>1.0119011766470523E-5</v>
      </c>
      <c r="AV90">
        <f t="shared" si="76"/>
        <v>2.2679188150932593E-5</v>
      </c>
      <c r="AW90">
        <f t="shared" si="76"/>
        <v>5.6950965110785948E-5</v>
      </c>
      <c r="AX90">
        <f t="shared" si="76"/>
        <v>1.3734720315366678E-4</v>
      </c>
      <c r="AY90">
        <f t="shared" si="76"/>
        <v>3.1812001398052439E-4</v>
      </c>
      <c r="AZ90">
        <f t="shared" si="77"/>
        <v>7.3714044226743042E-4</v>
      </c>
      <c r="BA90">
        <f t="shared" si="77"/>
        <v>1.5750049730163431E-3</v>
      </c>
      <c r="BB90">
        <f t="shared" si="77"/>
        <v>3.2320954761651251E-3</v>
      </c>
      <c r="BC90">
        <f t="shared" si="77"/>
        <v>6.3703432765190903E-3</v>
      </c>
      <c r="BD90">
        <f t="shared" si="77"/>
        <v>1.2059336519409065E-2</v>
      </c>
      <c r="BE90">
        <f t="shared" si="77"/>
        <v>2.1926592430012815E-2</v>
      </c>
      <c r="BF90">
        <f t="shared" si="77"/>
        <v>3.8307029407071008E-2</v>
      </c>
      <c r="BG90">
        <f t="shared" si="77"/>
        <v>6.4280140031802324E-2</v>
      </c>
      <c r="BH90">
        <f t="shared" si="77"/>
        <v>0.10360266154259772</v>
      </c>
      <c r="BI90">
        <f t="shared" si="77"/>
        <v>0.16038556512407645</v>
      </c>
      <c r="BJ90">
        <f t="shared" si="78"/>
        <v>0.21094762403612471</v>
      </c>
      <c r="BK90">
        <f t="shared" si="78"/>
        <v>0.29109575464404386</v>
      </c>
      <c r="BL90">
        <f t="shared" si="78"/>
        <v>0.35945365482205066</v>
      </c>
      <c r="BM90">
        <f t="shared" si="78"/>
        <v>0.45789805345585249</v>
      </c>
      <c r="BN90">
        <f t="shared" si="78"/>
        <v>0.59909239402417147</v>
      </c>
      <c r="BO90">
        <f t="shared" si="78"/>
        <v>0.783219938916904</v>
      </c>
      <c r="BP90">
        <f t="shared" si="78"/>
        <v>0.9584356060752045</v>
      </c>
      <c r="BQ90">
        <f t="shared" si="78"/>
        <v>1.0890239381532738</v>
      </c>
      <c r="BR90">
        <f t="shared" si="78"/>
        <v>1.1509630994277122</v>
      </c>
      <c r="BS90">
        <f t="shared" si="78"/>
        <v>1.2563333286004952</v>
      </c>
      <c r="BT90">
        <f t="shared" si="79"/>
        <v>1.2182833337256753</v>
      </c>
      <c r="BU90">
        <f t="shared" si="79"/>
        <v>1.0782939783881287</v>
      </c>
      <c r="BV90">
        <f t="shared" si="79"/>
        <v>0.91619812585815685</v>
      </c>
      <c r="BW90">
        <f t="shared" si="79"/>
        <v>0.751928027023958</v>
      </c>
      <c r="BX90">
        <f t="shared" si="79"/>
        <v>0.59220199004226015</v>
      </c>
      <c r="BY90">
        <f t="shared" si="79"/>
        <v>0.44402801372116751</v>
      </c>
      <c r="BZ90">
        <f t="shared" si="79"/>
        <v>0.32118820213277183</v>
      </c>
      <c r="CA90">
        <f t="shared" si="79"/>
        <v>0.22257178810554384</v>
      </c>
      <c r="CB90">
        <f t="shared" si="79"/>
        <v>0.14769744903646062</v>
      </c>
      <c r="CC90">
        <f t="shared" si="79"/>
        <v>9.3821688380010634E-2</v>
      </c>
      <c r="CD90">
        <f t="shared" si="80"/>
        <v>5.7021210154472313E-2</v>
      </c>
      <c r="CE90">
        <f t="shared" si="80"/>
        <v>3.3847437814418332E-2</v>
      </c>
      <c r="CF90">
        <f t="shared" si="80"/>
        <v>1.9251329048381196E-2</v>
      </c>
      <c r="CG90">
        <f t="shared" si="80"/>
        <v>1.0488473009979245E-2</v>
      </c>
      <c r="CH90">
        <f t="shared" si="80"/>
        <v>5.4716194366229258E-3</v>
      </c>
      <c r="CI90">
        <f t="shared" si="80"/>
        <v>2.7319626908414887E-3</v>
      </c>
      <c r="CJ90">
        <f t="shared" si="80"/>
        <v>1.3048051727321461E-3</v>
      </c>
      <c r="CK90">
        <f t="shared" si="80"/>
        <v>5.9571936955167602E-4</v>
      </c>
      <c r="CL90">
        <f t="shared" si="80"/>
        <v>0</v>
      </c>
      <c r="CM90">
        <f t="shared" si="80"/>
        <v>0</v>
      </c>
      <c r="CN90">
        <f t="shared" si="81"/>
        <v>0</v>
      </c>
      <c r="CO90">
        <f t="shared" si="81"/>
        <v>0</v>
      </c>
      <c r="CP90">
        <f t="shared" si="81"/>
        <v>0</v>
      </c>
      <c r="CQ90">
        <f t="shared" si="81"/>
        <v>0</v>
      </c>
      <c r="CR90">
        <f t="shared" si="81"/>
        <v>0</v>
      </c>
      <c r="CS90">
        <f t="shared" si="81"/>
        <v>0</v>
      </c>
      <c r="CT90">
        <f t="shared" si="81"/>
        <v>0</v>
      </c>
      <c r="CU90">
        <f t="shared" si="81"/>
        <v>0</v>
      </c>
      <c r="CV90">
        <f t="shared" si="81"/>
        <v>0</v>
      </c>
      <c r="CW90">
        <f t="shared" si="81"/>
        <v>0</v>
      </c>
      <c r="CX90">
        <f t="shared" si="81"/>
        <v>0</v>
      </c>
      <c r="CZ90">
        <v>2037</v>
      </c>
      <c r="DA90" s="7">
        <f t="shared" si="61"/>
        <v>13.486416455371286</v>
      </c>
    </row>
    <row r="91" spans="1:105" x14ac:dyDescent="0.3">
      <c r="A91">
        <v>2038</v>
      </c>
      <c r="B91">
        <f t="shared" si="72"/>
        <v>1.9558925388800857E-44</v>
      </c>
      <c r="C91">
        <f t="shared" si="72"/>
        <v>5.6679850887919493E-43</v>
      </c>
      <c r="D91">
        <f t="shared" si="72"/>
        <v>1.4915934154160151E-41</v>
      </c>
      <c r="E91">
        <f t="shared" si="72"/>
        <v>2.008740785607007E-40</v>
      </c>
      <c r="F91">
        <f t="shared" si="72"/>
        <v>3.9564287083599868E-39</v>
      </c>
      <c r="G91">
        <f t="shared" si="72"/>
        <v>9.5628733296990127E-38</v>
      </c>
      <c r="H91">
        <f t="shared" si="72"/>
        <v>1.4724148321171496E-36</v>
      </c>
      <c r="I91">
        <f t="shared" si="72"/>
        <v>2.1210261171321405E-35</v>
      </c>
      <c r="J91">
        <f t="shared" si="72"/>
        <v>2.2604952861946084E-34</v>
      </c>
      <c r="K91">
        <f t="shared" si="72"/>
        <v>3.5057020892233923E-33</v>
      </c>
      <c r="L91">
        <f t="shared" si="73"/>
        <v>5.6920215395974445E-32</v>
      </c>
      <c r="M91">
        <f t="shared" si="73"/>
        <v>5.7820523289833698E-31</v>
      </c>
      <c r="N91">
        <f t="shared" si="73"/>
        <v>5.7500516321215401E-30</v>
      </c>
      <c r="O91">
        <f t="shared" si="73"/>
        <v>4.6906556436697137E-29</v>
      </c>
      <c r="P91">
        <f t="shared" si="73"/>
        <v>7.0631364221153825E-28</v>
      </c>
      <c r="Q91">
        <f t="shared" si="73"/>
        <v>6.3081347019321254E-27</v>
      </c>
      <c r="R91">
        <f t="shared" si="73"/>
        <v>4.8439669163898472E-26</v>
      </c>
      <c r="S91">
        <f t="shared" si="73"/>
        <v>4.0207054408566496E-25</v>
      </c>
      <c r="T91">
        <f t="shared" si="73"/>
        <v>4.3827018648218632E-24</v>
      </c>
      <c r="U91">
        <f t="shared" si="73"/>
        <v>4.6225743894170838E-23</v>
      </c>
      <c r="V91">
        <f t="shared" si="74"/>
        <v>3.7326924936027188E-22</v>
      </c>
      <c r="W91">
        <f t="shared" si="74"/>
        <v>2.1069166951745582E-21</v>
      </c>
      <c r="X91">
        <f t="shared" si="74"/>
        <v>1.8457824925401714E-20</v>
      </c>
      <c r="Y91">
        <f t="shared" si="74"/>
        <v>1.2463135811895538E-19</v>
      </c>
      <c r="Z91">
        <f t="shared" si="74"/>
        <v>7.3256594142402229E-19</v>
      </c>
      <c r="AA91">
        <f t="shared" si="74"/>
        <v>3.0639405090143919E-18</v>
      </c>
      <c r="AB91">
        <f t="shared" si="74"/>
        <v>2.4485550943815831E-17</v>
      </c>
      <c r="AC91">
        <f t="shared" si="74"/>
        <v>1.1068067341742625E-16</v>
      </c>
      <c r="AD91">
        <f t="shared" si="74"/>
        <v>6.866125438681659E-16</v>
      </c>
      <c r="AE91">
        <f t="shared" si="74"/>
        <v>4.5653636963005743E-15</v>
      </c>
      <c r="AF91">
        <f t="shared" si="75"/>
        <v>1.8767112752504346E-14</v>
      </c>
      <c r="AG91">
        <f t="shared" si="75"/>
        <v>7.411705733534964E-14</v>
      </c>
      <c r="AH91">
        <f t="shared" si="75"/>
        <v>1.9698127961135868E-13</v>
      </c>
      <c r="AI91">
        <f t="shared" si="75"/>
        <v>1.1961944265516784E-12</v>
      </c>
      <c r="AJ91">
        <f t="shared" si="75"/>
        <v>5.8439506317550569E-12</v>
      </c>
      <c r="AK91">
        <f t="shared" si="75"/>
        <v>2.3613587812496909E-11</v>
      </c>
      <c r="AL91">
        <f t="shared" si="75"/>
        <v>9.8313208210213475E-11</v>
      </c>
      <c r="AM91">
        <f t="shared" si="75"/>
        <v>3.1779611442070095E-10</v>
      </c>
      <c r="AN91">
        <f t="shared" si="75"/>
        <v>1.6361108474542401E-9</v>
      </c>
      <c r="AO91">
        <f t="shared" si="75"/>
        <v>5.3896949528900394E-9</v>
      </c>
      <c r="AP91">
        <f t="shared" si="76"/>
        <v>1.9907802190079013E-8</v>
      </c>
      <c r="AQ91">
        <f t="shared" si="76"/>
        <v>7.4365792066026925E-8</v>
      </c>
      <c r="AR91">
        <f t="shared" si="76"/>
        <v>2.131125088155185E-7</v>
      </c>
      <c r="AS91">
        <f t="shared" si="76"/>
        <v>6.0290779256217807E-7</v>
      </c>
      <c r="AT91">
        <f t="shared" si="76"/>
        <v>1.4716082444868276E-6</v>
      </c>
      <c r="AU91">
        <f t="shared" si="76"/>
        <v>3.797777425364292E-6</v>
      </c>
      <c r="AV91">
        <f t="shared" si="76"/>
        <v>8.8591221750874071E-6</v>
      </c>
      <c r="AW91">
        <f t="shared" si="76"/>
        <v>2.3154534506991052E-5</v>
      </c>
      <c r="AX91">
        <f t="shared" si="76"/>
        <v>5.8120128487024432E-5</v>
      </c>
      <c r="AY91">
        <f t="shared" si="76"/>
        <v>1.4011012408891393E-4</v>
      </c>
      <c r="AZ91">
        <f t="shared" si="77"/>
        <v>3.379096099115811E-4</v>
      </c>
      <c r="BA91">
        <f t="shared" si="77"/>
        <v>7.514567896409291E-4</v>
      </c>
      <c r="BB91">
        <f t="shared" si="77"/>
        <v>1.6050111139142972E-3</v>
      </c>
      <c r="BC91">
        <f t="shared" si="77"/>
        <v>3.2925204236391209E-3</v>
      </c>
      <c r="BD91">
        <f t="shared" si="77"/>
        <v>6.4872530016984228E-3</v>
      </c>
      <c r="BE91">
        <f t="shared" si="77"/>
        <v>1.2276663285909475E-2</v>
      </c>
      <c r="BF91">
        <f t="shared" si="77"/>
        <v>2.2323354440609684E-2</v>
      </c>
      <c r="BG91">
        <f t="shared" si="77"/>
        <v>3.8987875739909493E-2</v>
      </c>
      <c r="BH91">
        <f t="shared" si="77"/>
        <v>6.5402665862831319E-2</v>
      </c>
      <c r="BI91">
        <f t="shared" si="77"/>
        <v>0.10538082550901506</v>
      </c>
      <c r="BJ91">
        <f t="shared" si="78"/>
        <v>0.14425893944334253</v>
      </c>
      <c r="BK91">
        <f t="shared" si="78"/>
        <v>0.2071933192378165</v>
      </c>
      <c r="BL91">
        <f t="shared" si="78"/>
        <v>0.2662898169828119</v>
      </c>
      <c r="BM91">
        <f t="shared" si="78"/>
        <v>0.35306302025350123</v>
      </c>
      <c r="BN91">
        <f t="shared" si="78"/>
        <v>0.48078290792074163</v>
      </c>
      <c r="BO91">
        <f t="shared" si="78"/>
        <v>0.654200283960646</v>
      </c>
      <c r="BP91">
        <f t="shared" si="78"/>
        <v>0.83322388724092478</v>
      </c>
      <c r="BQ91">
        <f t="shared" si="78"/>
        <v>0.98538960837796075</v>
      </c>
      <c r="BR91">
        <f t="shared" si="78"/>
        <v>1.0839362265052206</v>
      </c>
      <c r="BS91">
        <f t="shared" si="78"/>
        <v>1.2314562619252651</v>
      </c>
      <c r="BT91">
        <f t="shared" si="79"/>
        <v>1.2428942895991975</v>
      </c>
      <c r="BU91">
        <f t="shared" si="79"/>
        <v>1.1449719541723073</v>
      </c>
      <c r="BV91">
        <f t="shared" si="79"/>
        <v>1.0125555238938471</v>
      </c>
      <c r="BW91">
        <f t="shared" si="79"/>
        <v>0.86492310811206796</v>
      </c>
      <c r="BX91">
        <f t="shared" si="79"/>
        <v>0.70899450495388328</v>
      </c>
      <c r="BY91">
        <f t="shared" si="79"/>
        <v>0.55329297562688107</v>
      </c>
      <c r="BZ91">
        <f t="shared" si="79"/>
        <v>0.4165586428280792</v>
      </c>
      <c r="CA91">
        <f t="shared" si="79"/>
        <v>0.30044048849220828</v>
      </c>
      <c r="CB91">
        <f t="shared" si="79"/>
        <v>0.20750717515616457</v>
      </c>
      <c r="CC91">
        <f t="shared" si="79"/>
        <v>0.13719400907278956</v>
      </c>
      <c r="CD91">
        <f t="shared" si="80"/>
        <v>8.6784089709957768E-2</v>
      </c>
      <c r="CE91">
        <f t="shared" si="80"/>
        <v>5.3616845700538526E-2</v>
      </c>
      <c r="CF91">
        <f t="shared" si="80"/>
        <v>3.1740075691313353E-2</v>
      </c>
      <c r="CG91">
        <f t="shared" si="80"/>
        <v>1.7998291658965038E-2</v>
      </c>
      <c r="CH91">
        <f t="shared" si="80"/>
        <v>9.7725225922476178E-3</v>
      </c>
      <c r="CI91">
        <f t="shared" si="80"/>
        <v>5.0785220552832374E-3</v>
      </c>
      <c r="CJ91">
        <f t="shared" si="80"/>
        <v>2.5245270460902709E-3</v>
      </c>
      <c r="CK91">
        <f t="shared" si="80"/>
        <v>1.1996314933272942E-3</v>
      </c>
      <c r="CL91">
        <f t="shared" si="80"/>
        <v>5.4447934583441943E-4</v>
      </c>
      <c r="CM91">
        <f t="shared" si="80"/>
        <v>0</v>
      </c>
      <c r="CN91">
        <f t="shared" si="81"/>
        <v>0</v>
      </c>
      <c r="CO91">
        <f t="shared" si="81"/>
        <v>0</v>
      </c>
      <c r="CP91">
        <f t="shared" si="81"/>
        <v>0</v>
      </c>
      <c r="CQ91">
        <f t="shared" si="81"/>
        <v>0</v>
      </c>
      <c r="CR91">
        <f t="shared" si="81"/>
        <v>0</v>
      </c>
      <c r="CS91">
        <f t="shared" si="81"/>
        <v>0</v>
      </c>
      <c r="CT91">
        <f t="shared" si="81"/>
        <v>0</v>
      </c>
      <c r="CU91">
        <f t="shared" si="81"/>
        <v>0</v>
      </c>
      <c r="CV91">
        <f t="shared" si="81"/>
        <v>0</v>
      </c>
      <c r="CW91">
        <f t="shared" si="81"/>
        <v>0</v>
      </c>
      <c r="CX91">
        <f t="shared" si="81"/>
        <v>0</v>
      </c>
      <c r="CZ91">
        <v>2038</v>
      </c>
      <c r="DA91" s="7">
        <f t="shared" si="61"/>
        <v>13.295467895887983</v>
      </c>
    </row>
    <row r="92" spans="1:105" x14ac:dyDescent="0.3">
      <c r="A92">
        <v>2039</v>
      </c>
      <c r="B92">
        <f t="shared" si="72"/>
        <v>1.1658281861732913E-45</v>
      </c>
      <c r="C92">
        <f t="shared" si="72"/>
        <v>3.5163333474578084E-44</v>
      </c>
      <c r="D92">
        <f t="shared" si="72"/>
        <v>9.6312704256975824E-43</v>
      </c>
      <c r="E92">
        <f t="shared" si="72"/>
        <v>1.3499845445796818E-41</v>
      </c>
      <c r="F92">
        <f t="shared" si="72"/>
        <v>2.7674515260928179E-40</v>
      </c>
      <c r="G92">
        <f t="shared" si="72"/>
        <v>6.9620455525822609E-39</v>
      </c>
      <c r="H92">
        <f t="shared" si="72"/>
        <v>1.1157076741214404E-37</v>
      </c>
      <c r="I92">
        <f t="shared" si="72"/>
        <v>1.6727769372020289E-36</v>
      </c>
      <c r="J92">
        <f t="shared" si="72"/>
        <v>1.855527524566168E-35</v>
      </c>
      <c r="K92">
        <f t="shared" si="72"/>
        <v>2.9950948609882946E-34</v>
      </c>
      <c r="L92">
        <f t="shared" si="73"/>
        <v>5.0614376191467752E-33</v>
      </c>
      <c r="M92">
        <f t="shared" si="73"/>
        <v>5.351322822424386E-32</v>
      </c>
      <c r="N92">
        <f t="shared" si="73"/>
        <v>5.5388889342565778E-31</v>
      </c>
      <c r="O92">
        <f t="shared" si="73"/>
        <v>4.7027971113617046E-30</v>
      </c>
      <c r="P92">
        <f t="shared" si="73"/>
        <v>7.3704170953676784E-29</v>
      </c>
      <c r="Q92">
        <f t="shared" si="73"/>
        <v>6.8512088832464589E-28</v>
      </c>
      <c r="R92">
        <f t="shared" si="73"/>
        <v>5.4756943460041234E-27</v>
      </c>
      <c r="S92">
        <f t="shared" si="73"/>
        <v>4.7305546748079907E-26</v>
      </c>
      <c r="T92">
        <f t="shared" si="73"/>
        <v>5.3669001646377158E-25</v>
      </c>
      <c r="U92">
        <f t="shared" si="73"/>
        <v>5.8916545706532871E-24</v>
      </c>
      <c r="V92">
        <f t="shared" si="74"/>
        <v>4.9516205873994991E-23</v>
      </c>
      <c r="W92">
        <f t="shared" si="74"/>
        <v>2.9090038118034102E-22</v>
      </c>
      <c r="X92">
        <f t="shared" si="74"/>
        <v>2.6524623460855304E-21</v>
      </c>
      <c r="Y92">
        <f t="shared" si="74"/>
        <v>1.8640940145694059E-20</v>
      </c>
      <c r="Z92">
        <f t="shared" si="74"/>
        <v>1.1404046701948424E-19</v>
      </c>
      <c r="AA92">
        <f t="shared" si="74"/>
        <v>4.9643726178979704E-19</v>
      </c>
      <c r="AB92">
        <f t="shared" si="74"/>
        <v>4.1291979460159369E-18</v>
      </c>
      <c r="AC92">
        <f t="shared" si="74"/>
        <v>1.942671613878547E-17</v>
      </c>
      <c r="AD92">
        <f t="shared" si="74"/>
        <v>1.2543279917264999E-16</v>
      </c>
      <c r="AE92">
        <f t="shared" si="74"/>
        <v>8.6805359700709566E-16</v>
      </c>
      <c r="AF92">
        <f t="shared" si="75"/>
        <v>3.7139871992761349E-15</v>
      </c>
      <c r="AG92">
        <f t="shared" si="75"/>
        <v>1.5266268163305593E-14</v>
      </c>
      <c r="AH92">
        <f t="shared" si="75"/>
        <v>4.2229063683578619E-14</v>
      </c>
      <c r="AI92">
        <f t="shared" si="75"/>
        <v>2.6690705396513614E-13</v>
      </c>
      <c r="AJ92">
        <f t="shared" si="75"/>
        <v>1.3571773244234141E-12</v>
      </c>
      <c r="AK92">
        <f t="shared" si="75"/>
        <v>5.7077351635095219E-12</v>
      </c>
      <c r="AL92">
        <f t="shared" si="75"/>
        <v>2.4733494668188016E-11</v>
      </c>
      <c r="AM92">
        <f t="shared" si="75"/>
        <v>8.3213536052718226E-11</v>
      </c>
      <c r="AN92">
        <f t="shared" si="75"/>
        <v>4.4589222285910477E-10</v>
      </c>
      <c r="AO92">
        <f t="shared" si="75"/>
        <v>1.5288086749927477E-9</v>
      </c>
      <c r="AP92">
        <f t="shared" si="76"/>
        <v>5.877383763667268E-9</v>
      </c>
      <c r="AQ92">
        <f t="shared" si="76"/>
        <v>2.2851026781122775E-8</v>
      </c>
      <c r="AR92">
        <f t="shared" si="76"/>
        <v>6.815743410619741E-8</v>
      </c>
      <c r="AS92">
        <f t="shared" si="76"/>
        <v>2.0069057028018993E-7</v>
      </c>
      <c r="AT92">
        <f t="shared" si="76"/>
        <v>5.0984722683207686E-7</v>
      </c>
      <c r="AU92">
        <f t="shared" si="76"/>
        <v>1.3694593234899024E-6</v>
      </c>
      <c r="AV92">
        <f t="shared" si="76"/>
        <v>3.3249268783908545E-6</v>
      </c>
      <c r="AW92">
        <f t="shared" si="76"/>
        <v>9.044805693200084E-6</v>
      </c>
      <c r="AX92">
        <f t="shared" si="76"/>
        <v>2.3629880863049504E-5</v>
      </c>
      <c r="AY92">
        <f t="shared" si="76"/>
        <v>5.9289291863262922E-5</v>
      </c>
      <c r="AZ92">
        <f t="shared" si="77"/>
        <v>1.4882608856683444E-4</v>
      </c>
      <c r="BA92">
        <f t="shared" si="77"/>
        <v>3.4447230960752665E-4</v>
      </c>
      <c r="BB92">
        <f t="shared" si="77"/>
        <v>7.6577313701442788E-4</v>
      </c>
      <c r="BC92">
        <f t="shared" si="77"/>
        <v>1.6350172548122513E-3</v>
      </c>
      <c r="BD92">
        <f t="shared" si="77"/>
        <v>3.3529453711131163E-3</v>
      </c>
      <c r="BE92">
        <f t="shared" si="77"/>
        <v>6.6041627268777544E-3</v>
      </c>
      <c r="BF92">
        <f t="shared" si="77"/>
        <v>1.2498809687557868E-2</v>
      </c>
      <c r="BG92">
        <f t="shared" si="77"/>
        <v>2.2720116451206553E-2</v>
      </c>
      <c r="BH92">
        <f t="shared" si="77"/>
        <v>3.9668722072747992E-2</v>
      </c>
      <c r="BI92">
        <f t="shared" si="77"/>
        <v>6.6525191693860328E-2</v>
      </c>
      <c r="BJ92">
        <f t="shared" si="78"/>
        <v>9.4784877391141012E-2</v>
      </c>
      <c r="BK92">
        <f t="shared" si="78"/>
        <v>0.14169151527335877</v>
      </c>
      <c r="BL92">
        <f t="shared" si="78"/>
        <v>0.18953718898225227</v>
      </c>
      <c r="BM92">
        <f t="shared" si="78"/>
        <v>0.26155551845271208</v>
      </c>
      <c r="BN92">
        <f t="shared" si="78"/>
        <v>0.37070842357953782</v>
      </c>
      <c r="BO92">
        <f t="shared" si="78"/>
        <v>0.52500802551080972</v>
      </c>
      <c r="BP92">
        <f t="shared" si="78"/>
        <v>0.69596709244864918</v>
      </c>
      <c r="BQ92">
        <f t="shared" si="78"/>
        <v>0.85665657111978433</v>
      </c>
      <c r="BR92">
        <f t="shared" si="78"/>
        <v>0.98078605650662476</v>
      </c>
      <c r="BS92">
        <f t="shared" si="78"/>
        <v>1.1597418321414497</v>
      </c>
      <c r="BT92">
        <f t="shared" si="79"/>
        <v>1.2182833337256753</v>
      </c>
      <c r="BU92">
        <f t="shared" si="79"/>
        <v>1.1681019219396414</v>
      </c>
      <c r="BV92">
        <f t="shared" si="79"/>
        <v>1.0751684606768699</v>
      </c>
      <c r="BW92">
        <f t="shared" si="79"/>
        <v>0.95588786545705684</v>
      </c>
      <c r="BX92">
        <f t="shared" si="79"/>
        <v>0.81553780258220243</v>
      </c>
      <c r="BY92">
        <f t="shared" si="79"/>
        <v>0.66241195731383451</v>
      </c>
      <c r="BZ92">
        <f t="shared" si="79"/>
        <v>0.51906403175312943</v>
      </c>
      <c r="CA92">
        <f t="shared" si="79"/>
        <v>0.38965030877810652</v>
      </c>
      <c r="CB92">
        <f t="shared" si="79"/>
        <v>0.28010538801976514</v>
      </c>
      <c r="CC92">
        <f t="shared" si="79"/>
        <v>0.19275039248657552</v>
      </c>
      <c r="CD92">
        <f t="shared" si="80"/>
        <v>0.12690303699094846</v>
      </c>
      <c r="CE92">
        <f t="shared" si="80"/>
        <v>8.1602777889755909E-2</v>
      </c>
      <c r="CF92">
        <f t="shared" si="80"/>
        <v>5.0278628184365196E-2</v>
      </c>
      <c r="CG92">
        <f t="shared" si="80"/>
        <v>2.9674166294400377E-2</v>
      </c>
      <c r="CH92">
        <f t="shared" si="80"/>
        <v>1.6769715829153455E-2</v>
      </c>
      <c r="CI92">
        <f t="shared" si="80"/>
        <v>9.0704355621477172E-3</v>
      </c>
      <c r="CJ92">
        <f t="shared" si="80"/>
        <v>4.6929141183767219E-3</v>
      </c>
      <c r="CK92">
        <f t="shared" si="80"/>
        <v>2.3210378173969073E-3</v>
      </c>
      <c r="CL92">
        <f t="shared" si="80"/>
        <v>1.0964467568358174E-3</v>
      </c>
      <c r="CM92">
        <f t="shared" si="80"/>
        <v>4.9420728593818609E-4</v>
      </c>
      <c r="CN92">
        <f t="shared" si="81"/>
        <v>0</v>
      </c>
      <c r="CO92">
        <f t="shared" si="81"/>
        <v>0</v>
      </c>
      <c r="CP92">
        <f t="shared" si="81"/>
        <v>0</v>
      </c>
      <c r="CQ92">
        <f t="shared" si="81"/>
        <v>0</v>
      </c>
      <c r="CR92">
        <f t="shared" si="81"/>
        <v>0</v>
      </c>
      <c r="CS92">
        <f t="shared" si="81"/>
        <v>0</v>
      </c>
      <c r="CT92">
        <f t="shared" si="81"/>
        <v>0</v>
      </c>
      <c r="CU92">
        <f t="shared" si="81"/>
        <v>0</v>
      </c>
      <c r="CV92">
        <f t="shared" si="81"/>
        <v>0</v>
      </c>
      <c r="CW92">
        <f t="shared" si="81"/>
        <v>0</v>
      </c>
      <c r="CX92">
        <f t="shared" si="81"/>
        <v>0</v>
      </c>
      <c r="CZ92">
        <v>2039</v>
      </c>
      <c r="DA92" s="7">
        <f t="shared" si="61"/>
        <v>13.030663435540163</v>
      </c>
    </row>
    <row r="93" spans="1:105" x14ac:dyDescent="0.3">
      <c r="A93">
        <v>2040</v>
      </c>
      <c r="B93">
        <f t="shared" ref="B93:K103" si="82">VLOOKUP(B$2,scenarios5,29,FALSE)*VLOOKUP($A93-B$2,output4,4,FALSE)</f>
        <v>6.6765534904681944E-47</v>
      </c>
      <c r="C93">
        <f t="shared" si="82"/>
        <v>2.095943640541045E-45</v>
      </c>
      <c r="D93">
        <f t="shared" si="82"/>
        <v>5.9750964135798008E-44</v>
      </c>
      <c r="E93">
        <f t="shared" si="82"/>
        <v>8.7168970343924103E-43</v>
      </c>
      <c r="F93">
        <f t="shared" si="82"/>
        <v>1.859879987934729E-41</v>
      </c>
      <c r="G93">
        <f t="shared" si="82"/>
        <v>4.8698270610841042E-40</v>
      </c>
      <c r="H93">
        <f t="shared" si="82"/>
        <v>8.1226712754581207E-39</v>
      </c>
      <c r="I93">
        <f t="shared" si="82"/>
        <v>1.2675300636887173E-37</v>
      </c>
      <c r="J93">
        <f t="shared" si="82"/>
        <v>1.4633877557503382E-36</v>
      </c>
      <c r="K93">
        <f t="shared" si="82"/>
        <v>2.4585235754267401E-35</v>
      </c>
      <c r="L93">
        <f t="shared" ref="L93:U103" si="83">VLOOKUP(L$2,scenarios5,29,FALSE)*VLOOKUP($A93-L$2,output4,4,FALSE)</f>
        <v>4.3242367481595027E-34</v>
      </c>
      <c r="M93">
        <f t="shared" si="83"/>
        <v>4.7584828091731074E-33</v>
      </c>
      <c r="N93">
        <f t="shared" si="83"/>
        <v>5.1262736963109842E-32</v>
      </c>
      <c r="O93">
        <f t="shared" si="83"/>
        <v>4.5300933881465638E-31</v>
      </c>
      <c r="P93">
        <f t="shared" si="83"/>
        <v>7.3894949573635121E-30</v>
      </c>
      <c r="Q93">
        <f t="shared" si="83"/>
        <v>7.1492696812291163E-29</v>
      </c>
      <c r="R93">
        <f t="shared" si="83"/>
        <v>5.9471028311737392E-28</v>
      </c>
      <c r="S93">
        <f t="shared" si="83"/>
        <v>5.3474914121863461E-27</v>
      </c>
      <c r="T93">
        <f t="shared" si="83"/>
        <v>6.3144179638400664E-26</v>
      </c>
      <c r="U93">
        <f t="shared" si="83"/>
        <v>7.214709752225613E-25</v>
      </c>
      <c r="V93">
        <f t="shared" ref="V93:AE103" si="84">VLOOKUP(V$2,scenarios5,29,FALSE)*VLOOKUP($A93-V$2,output4,4,FALSE)</f>
        <v>6.3110370127698441E-24</v>
      </c>
      <c r="W93">
        <f t="shared" si="84"/>
        <v>3.8589525357462984E-23</v>
      </c>
      <c r="X93">
        <f t="shared" si="84"/>
        <v>3.6622345311989434E-22</v>
      </c>
      <c r="Y93">
        <f t="shared" si="84"/>
        <v>2.678776726505954E-21</v>
      </c>
      <c r="Z93">
        <f t="shared" si="84"/>
        <v>1.705687518760885E-20</v>
      </c>
      <c r="AA93">
        <f t="shared" si="84"/>
        <v>7.7281694355502745E-20</v>
      </c>
      <c r="AB93">
        <f t="shared" si="84"/>
        <v>6.6903639795787469E-19</v>
      </c>
      <c r="AC93">
        <f t="shared" si="84"/>
        <v>3.276085417157725E-18</v>
      </c>
      <c r="AD93">
        <f t="shared" si="84"/>
        <v>2.2016015161294634E-17</v>
      </c>
      <c r="AE93">
        <f t="shared" si="84"/>
        <v>1.5857909016790931E-16</v>
      </c>
      <c r="AF93">
        <f t="shared" ref="AF93:AO103" si="85">VLOOKUP(AF$2,scenarios5,29,FALSE)*VLOOKUP($A93-AF$2,output4,4,FALSE)</f>
        <v>7.0617373818046423E-16</v>
      </c>
      <c r="AG93">
        <f t="shared" si="85"/>
        <v>3.0211746093797886E-15</v>
      </c>
      <c r="AH93">
        <f t="shared" si="85"/>
        <v>8.6981355393253691E-15</v>
      </c>
      <c r="AI93">
        <f t="shared" si="85"/>
        <v>5.7219828207675775E-14</v>
      </c>
      <c r="AJ93">
        <f t="shared" si="85"/>
        <v>3.0282719374841494E-13</v>
      </c>
      <c r="AK93">
        <f t="shared" si="85"/>
        <v>1.3255431515175012E-12</v>
      </c>
      <c r="AL93">
        <f t="shared" si="85"/>
        <v>5.9784323481491484E-12</v>
      </c>
      <c r="AM93">
        <f t="shared" si="85"/>
        <v>2.0934740995128681E-11</v>
      </c>
      <c r="AN93">
        <f t="shared" si="85"/>
        <v>1.1675494720931002E-10</v>
      </c>
      <c r="AO93">
        <f t="shared" si="85"/>
        <v>4.1664896940172918E-10</v>
      </c>
      <c r="AP93">
        <f t="shared" ref="AP93:AY103" si="86">VLOOKUP(AP$2,scenarios5,29,FALSE)*VLOOKUP($A93-AP$2,output4,4,FALSE)</f>
        <v>1.6671435698485931E-9</v>
      </c>
      <c r="AQ93">
        <f t="shared" si="86"/>
        <v>6.7463124509759788E-9</v>
      </c>
      <c r="AR93">
        <f t="shared" si="86"/>
        <v>2.0943330378442066E-8</v>
      </c>
      <c r="AS93">
        <f t="shared" si="86"/>
        <v>6.4184661874766384E-8</v>
      </c>
      <c r="AT93">
        <f t="shared" si="86"/>
        <v>1.6971339891605466E-7</v>
      </c>
      <c r="AU93">
        <f t="shared" si="86"/>
        <v>4.7445713963374621E-7</v>
      </c>
      <c r="AV93">
        <f t="shared" si="86"/>
        <v>1.1989518087932086E-6</v>
      </c>
      <c r="AW93">
        <f t="shared" si="86"/>
        <v>3.3946159636123164E-6</v>
      </c>
      <c r="AX93">
        <f t="shared" si="86"/>
        <v>9.2304892113127575E-6</v>
      </c>
      <c r="AY93">
        <f t="shared" si="86"/>
        <v>2.4105227219107957E-5</v>
      </c>
      <c r="AZ93">
        <f t="shared" ref="AZ93:BI103" si="87">VLOOKUP(AZ$2,scenarios5,29,FALSE)*VLOOKUP($A93-AZ$2,output4,4,FALSE)</f>
        <v>6.2977557541147287E-5</v>
      </c>
      <c r="BA93">
        <f t="shared" si="87"/>
        <v>1.5171650925194577E-4</v>
      </c>
      <c r="BB93">
        <f t="shared" si="87"/>
        <v>3.5103500930347225E-4</v>
      </c>
      <c r="BC93">
        <f t="shared" si="87"/>
        <v>7.8008948438792667E-4</v>
      </c>
      <c r="BD93">
        <f t="shared" si="87"/>
        <v>1.6650233957102053E-3</v>
      </c>
      <c r="BE93">
        <f t="shared" si="87"/>
        <v>3.4133703185871122E-3</v>
      </c>
      <c r="BF93">
        <f t="shared" si="87"/>
        <v>6.7236651479761793E-3</v>
      </c>
      <c r="BG93">
        <f t="shared" si="87"/>
        <v>1.2720956089206259E-2</v>
      </c>
      <c r="BH93">
        <f t="shared" si="87"/>
        <v>2.3116878461803426E-2</v>
      </c>
      <c r="BI93">
        <f t="shared" si="87"/>
        <v>4.0349568405586476E-2</v>
      </c>
      <c r="BJ93">
        <f t="shared" ref="BJ93:BS103" si="88">VLOOKUP(BJ$2,scenarios5,29,FALSE)*VLOOKUP($A93-BJ$2,output4,4,FALSE)</f>
        <v>5.9836142938406542E-2</v>
      </c>
      <c r="BK93">
        <f t="shared" si="88"/>
        <v>9.3097959505136885E-2</v>
      </c>
      <c r="BL93">
        <f t="shared" si="88"/>
        <v>0.12961716915555171</v>
      </c>
      <c r="BM93">
        <f t="shared" si="88"/>
        <v>0.18616745578942856</v>
      </c>
      <c r="BN93">
        <f t="shared" si="88"/>
        <v>0.27462755474791772</v>
      </c>
      <c r="BO93">
        <f t="shared" si="88"/>
        <v>0.40480827062970903</v>
      </c>
      <c r="BP93">
        <f t="shared" si="88"/>
        <v>0.55852667445333115</v>
      </c>
      <c r="BQ93">
        <f t="shared" si="88"/>
        <v>0.71553971526607762</v>
      </c>
      <c r="BR93">
        <f t="shared" si="88"/>
        <v>0.85265443538835284</v>
      </c>
      <c r="BS93">
        <f t="shared" si="88"/>
        <v>1.0493778049831624</v>
      </c>
      <c r="BT93">
        <f t="shared" ref="BT93:CC103" si="89">VLOOKUP(BT$2,scenarios5,29,FALSE)*VLOOKUP($A93-BT$2,output4,4,FALSE)</f>
        <v>1.1473360355596243</v>
      </c>
      <c r="BU93">
        <f t="shared" si="89"/>
        <v>1.1449719541723073</v>
      </c>
      <c r="BV93">
        <f t="shared" si="89"/>
        <v>1.0968883043370472</v>
      </c>
      <c r="BW93">
        <f t="shared" si="89"/>
        <v>1.0149966699415365</v>
      </c>
      <c r="BX93">
        <f t="shared" si="89"/>
        <v>0.90130866200516901</v>
      </c>
      <c r="BY93">
        <f t="shared" si="89"/>
        <v>0.76195511854783582</v>
      </c>
      <c r="BZ93">
        <f t="shared" si="89"/>
        <v>0.62143247138685709</v>
      </c>
      <c r="CA93">
        <f t="shared" si="89"/>
        <v>0.48553418283458638</v>
      </c>
      <c r="CB93">
        <f t="shared" si="89"/>
        <v>0.36327710516002371</v>
      </c>
      <c r="CC93">
        <f t="shared" si="89"/>
        <v>0.26018581496173548</v>
      </c>
      <c r="CD93">
        <f t="shared" ref="CD93:CM103" si="90">VLOOKUP(CD$2,scenarios5,29,FALSE)*VLOOKUP($A93-CD$2,output4,4,FALSE)</f>
        <v>0.17829211605563566</v>
      </c>
      <c r="CE93">
        <f t="shared" si="90"/>
        <v>0.1193264845632139</v>
      </c>
      <c r="CF93">
        <f t="shared" si="90"/>
        <v>7.652213916584738E-2</v>
      </c>
      <c r="CG93">
        <f t="shared" si="90"/>
        <v>4.7006074853359711E-2</v>
      </c>
      <c r="CH93">
        <f t="shared" si="90"/>
        <v>2.764858719112195E-2</v>
      </c>
      <c r="CI93">
        <f t="shared" si="90"/>
        <v>1.5564929667651039E-2</v>
      </c>
      <c r="CJ93">
        <f t="shared" si="90"/>
        <v>8.3817249676304308E-3</v>
      </c>
      <c r="CK93">
        <f t="shared" si="90"/>
        <v>4.3146422849449449E-3</v>
      </c>
      <c r="CL93">
        <f t="shared" si="90"/>
        <v>2.1213967802059044E-3</v>
      </c>
      <c r="CM93">
        <f t="shared" si="90"/>
        <v>9.9521126010965926E-4</v>
      </c>
      <c r="CN93">
        <f t="shared" ref="CN93:CX103" si="91">VLOOKUP(CN$2,scenarios5,29,FALSE)*VLOOKUP($A93-CN$2,output4,4,FALSE)</f>
        <v>4.4489315620974937E-4</v>
      </c>
      <c r="CO93">
        <f t="shared" si="91"/>
        <v>0</v>
      </c>
      <c r="CP93">
        <f t="shared" si="91"/>
        <v>0</v>
      </c>
      <c r="CQ93">
        <f t="shared" si="91"/>
        <v>0</v>
      </c>
      <c r="CR93">
        <f t="shared" si="91"/>
        <v>0</v>
      </c>
      <c r="CS93">
        <f t="shared" si="91"/>
        <v>0</v>
      </c>
      <c r="CT93">
        <f t="shared" si="91"/>
        <v>0</v>
      </c>
      <c r="CU93">
        <f t="shared" si="91"/>
        <v>0</v>
      </c>
      <c r="CV93">
        <f t="shared" si="91"/>
        <v>0</v>
      </c>
      <c r="CW93">
        <f t="shared" si="91"/>
        <v>0</v>
      </c>
      <c r="CX93">
        <f t="shared" si="91"/>
        <v>0</v>
      </c>
      <c r="CZ93">
        <v>2040</v>
      </c>
      <c r="DA93" s="7">
        <f t="shared" si="61"/>
        <v>12.692131649647283</v>
      </c>
    </row>
    <row r="94" spans="1:105" x14ac:dyDescent="0.3">
      <c r="A94">
        <v>2041</v>
      </c>
      <c r="B94">
        <f t="shared" si="82"/>
        <v>3.6736547192440841E-48</v>
      </c>
      <c r="C94">
        <f t="shared" si="82"/>
        <v>1.2003209388007435E-46</v>
      </c>
      <c r="D94">
        <f t="shared" si="82"/>
        <v>3.5615125450822912E-45</v>
      </c>
      <c r="E94">
        <f t="shared" si="82"/>
        <v>5.4078328097583341E-44</v>
      </c>
      <c r="F94">
        <f t="shared" si="82"/>
        <v>1.2009309600060468E-42</v>
      </c>
      <c r="G94">
        <f t="shared" si="82"/>
        <v>3.2727922459406961E-41</v>
      </c>
      <c r="H94">
        <f t="shared" si="82"/>
        <v>5.6816641153468114E-40</v>
      </c>
      <c r="I94">
        <f t="shared" si="82"/>
        <v>9.2279817356381262E-39</v>
      </c>
      <c r="J94">
        <f t="shared" si="82"/>
        <v>1.1088674969121073E-37</v>
      </c>
      <c r="K94">
        <f t="shared" si="82"/>
        <v>1.938949031944009E-36</v>
      </c>
      <c r="L94">
        <f t="shared" si="83"/>
        <v>3.5495496752209045E-35</v>
      </c>
      <c r="M94">
        <f t="shared" si="83"/>
        <v>4.0654074548053644E-34</v>
      </c>
      <c r="N94">
        <f t="shared" si="83"/>
        <v>4.558365486154853E-33</v>
      </c>
      <c r="O94">
        <f t="shared" si="83"/>
        <v>4.1926275924875402E-32</v>
      </c>
      <c r="P94">
        <f t="shared" si="83"/>
        <v>7.1181259695896244E-31</v>
      </c>
      <c r="Q94">
        <f t="shared" si="83"/>
        <v>7.1677751170253077E-30</v>
      </c>
      <c r="R94">
        <f t="shared" si="83"/>
        <v>6.2058306331940761E-29</v>
      </c>
      <c r="S94">
        <f t="shared" si="83"/>
        <v>5.8078627672667996E-28</v>
      </c>
      <c r="T94">
        <f t="shared" si="83"/>
        <v>7.1379147173603895E-27</v>
      </c>
      <c r="U94">
        <f t="shared" si="83"/>
        <v>8.4884554334579752E-26</v>
      </c>
      <c r="V94">
        <f t="shared" si="84"/>
        <v>7.7282705115616807E-25</v>
      </c>
      <c r="W94">
        <f t="shared" si="84"/>
        <v>4.9183882031654613E-24</v>
      </c>
      <c r="X94">
        <f t="shared" si="84"/>
        <v>4.858154249686793E-23</v>
      </c>
      <c r="Y94">
        <f t="shared" si="84"/>
        <v>3.6985665955485096E-22</v>
      </c>
      <c r="Z94">
        <f t="shared" si="84"/>
        <v>2.4511403353246608E-21</v>
      </c>
      <c r="AA94">
        <f t="shared" si="84"/>
        <v>1.155891631593835E-20</v>
      </c>
      <c r="AB94">
        <f t="shared" si="84"/>
        <v>1.0415065588203117E-19</v>
      </c>
      <c r="AC94">
        <f t="shared" si="84"/>
        <v>5.3081019983852001E-19</v>
      </c>
      <c r="AD94">
        <f t="shared" si="84"/>
        <v>3.7127400070380583E-18</v>
      </c>
      <c r="AE94">
        <f t="shared" si="84"/>
        <v>2.7833865435750057E-17</v>
      </c>
      <c r="AF94">
        <f t="shared" si="85"/>
        <v>1.2900630708430097E-16</v>
      </c>
      <c r="AG94">
        <f t="shared" si="85"/>
        <v>5.7444305893608042E-16</v>
      </c>
      <c r="AH94">
        <f t="shared" si="85"/>
        <v>1.7213497076854503E-15</v>
      </c>
      <c r="AI94">
        <f t="shared" si="85"/>
        <v>1.1785859734342558E-14</v>
      </c>
      <c r="AJ94">
        <f t="shared" si="85"/>
        <v>6.4920427337826093E-14</v>
      </c>
      <c r="AK94">
        <f t="shared" si="85"/>
        <v>2.9576865568175544E-13</v>
      </c>
      <c r="AL94">
        <f t="shared" si="85"/>
        <v>1.3884088572580416E-12</v>
      </c>
      <c r="AM94">
        <f t="shared" si="85"/>
        <v>5.0602203386316063E-12</v>
      </c>
      <c r="AN94">
        <f t="shared" si="85"/>
        <v>2.9373040681486398E-11</v>
      </c>
      <c r="AO94">
        <f t="shared" si="85"/>
        <v>1.0909772795629958E-10</v>
      </c>
      <c r="AP94">
        <f t="shared" si="86"/>
        <v>4.5434962633596454E-10</v>
      </c>
      <c r="AQ94">
        <f t="shared" si="86"/>
        <v>1.9136186907448683E-9</v>
      </c>
      <c r="AR94">
        <f t="shared" si="86"/>
        <v>6.1831029235722135E-9</v>
      </c>
      <c r="AS94">
        <f t="shared" si="86"/>
        <v>1.9722581938418342E-8</v>
      </c>
      <c r="AT94">
        <f t="shared" si="86"/>
        <v>5.4277573230452642E-8</v>
      </c>
      <c r="AU94">
        <f t="shared" si="86"/>
        <v>1.5793306223817675E-7</v>
      </c>
      <c r="AV94">
        <f t="shared" si="86"/>
        <v>4.1538382046213894E-7</v>
      </c>
      <c r="AW94">
        <f t="shared" si="86"/>
        <v>1.2240813403093582E-6</v>
      </c>
      <c r="AX94">
        <f t="shared" si="86"/>
        <v>3.4643050488337778E-6</v>
      </c>
      <c r="AY94">
        <f t="shared" si="86"/>
        <v>9.4161727294254327E-6</v>
      </c>
      <c r="AZ94">
        <f t="shared" si="87"/>
        <v>2.560476414079834E-5</v>
      </c>
      <c r="BA94">
        <f t="shared" si="87"/>
        <v>6.4200673977033283E-5</v>
      </c>
      <c r="BB94">
        <f t="shared" si="87"/>
        <v>1.5460692993705708E-4</v>
      </c>
      <c r="BC94">
        <f t="shared" si="87"/>
        <v>3.5759770899941779E-4</v>
      </c>
      <c r="BD94">
        <f t="shared" si="87"/>
        <v>7.9440583176142534E-4</v>
      </c>
      <c r="BE94">
        <f t="shared" si="87"/>
        <v>1.6950295366081594E-3</v>
      </c>
      <c r="BF94">
        <f t="shared" si="87"/>
        <v>3.4751353044068221E-3</v>
      </c>
      <c r="BG94">
        <f t="shared" si="87"/>
        <v>6.8431675690746041E-3</v>
      </c>
      <c r="BH94">
        <f t="shared" si="87"/>
        <v>1.2943102490854654E-2</v>
      </c>
      <c r="BI94">
        <f t="shared" si="87"/>
        <v>2.3513640472400298E-2</v>
      </c>
      <c r="BJ94">
        <f t="shared" si="88"/>
        <v>3.6292455251091135E-2</v>
      </c>
      <c r="BK94">
        <f t="shared" si="88"/>
        <v>5.8771219265659015E-2</v>
      </c>
      <c r="BL94">
        <f t="shared" si="88"/>
        <v>8.5164548787085473E-2</v>
      </c>
      <c r="BM94">
        <f t="shared" si="88"/>
        <v>0.12731273866563761</v>
      </c>
      <c r="BN94">
        <f t="shared" si="88"/>
        <v>0.19547174328243164</v>
      </c>
      <c r="BO94">
        <f t="shared" si="88"/>
        <v>0.29988934276514428</v>
      </c>
      <c r="BP94">
        <f t="shared" si="88"/>
        <v>0.43065287805083313</v>
      </c>
      <c r="BQ94">
        <f t="shared" si="88"/>
        <v>0.57423407218974676</v>
      </c>
      <c r="BR94">
        <f t="shared" si="88"/>
        <v>0.7121968505075883</v>
      </c>
      <c r="BS94">
        <f t="shared" si="88"/>
        <v>0.91228523680683438</v>
      </c>
      <c r="BT94">
        <f t="shared" si="89"/>
        <v>1.0381525760353842</v>
      </c>
      <c r="BU94">
        <f t="shared" si="89"/>
        <v>1.0782939783881287</v>
      </c>
      <c r="BV94">
        <f t="shared" si="89"/>
        <v>1.0751684606768699</v>
      </c>
      <c r="BW94">
        <f t="shared" si="89"/>
        <v>1.0355009627970504</v>
      </c>
      <c r="BX94">
        <f t="shared" si="89"/>
        <v>0.95704247703498746</v>
      </c>
      <c r="BY94">
        <f t="shared" si="89"/>
        <v>0.84209063789795069</v>
      </c>
      <c r="BZ94">
        <f t="shared" si="89"/>
        <v>0.71481748959539526</v>
      </c>
      <c r="CA94">
        <f t="shared" si="89"/>
        <v>0.5812899540787263</v>
      </c>
      <c r="CB94">
        <f t="shared" si="89"/>
        <v>0.45267114749505044</v>
      </c>
      <c r="CC94">
        <f t="shared" si="89"/>
        <v>0.33744281154752809</v>
      </c>
      <c r="CD94">
        <f t="shared" si="90"/>
        <v>0.24066918317906277</v>
      </c>
      <c r="CE94">
        <f t="shared" si="90"/>
        <v>0.16764745697751127</v>
      </c>
      <c r="CF94">
        <f t="shared" si="90"/>
        <v>0.11189714485275969</v>
      </c>
      <c r="CG94">
        <f t="shared" si="90"/>
        <v>7.1541438807345328E-2</v>
      </c>
      <c r="CH94">
        <f t="shared" si="90"/>
        <v>4.379740769130791E-2</v>
      </c>
      <c r="CI94">
        <f t="shared" si="90"/>
        <v>2.5662230620007758E-2</v>
      </c>
      <c r="CJ94">
        <f t="shared" si="90"/>
        <v>1.4383097561399964E-2</v>
      </c>
      <c r="CK94">
        <f t="shared" si="90"/>
        <v>7.7061169358509851E-3</v>
      </c>
      <c r="CL94">
        <f t="shared" si="90"/>
        <v>3.9435239626073003E-3</v>
      </c>
      <c r="CM94">
        <f t="shared" si="90"/>
        <v>1.9255271171707521E-3</v>
      </c>
      <c r="CN94">
        <f t="shared" si="91"/>
        <v>8.9590479785246941E-4</v>
      </c>
      <c r="CO94">
        <f t="shared" si="91"/>
        <v>3.965029063881797E-4</v>
      </c>
      <c r="CP94">
        <f t="shared" si="91"/>
        <v>0</v>
      </c>
      <c r="CQ94">
        <f t="shared" si="91"/>
        <v>0</v>
      </c>
      <c r="CR94">
        <f t="shared" si="91"/>
        <v>0</v>
      </c>
      <c r="CS94">
        <f t="shared" si="91"/>
        <v>0</v>
      </c>
      <c r="CT94">
        <f t="shared" si="91"/>
        <v>0</v>
      </c>
      <c r="CU94">
        <f t="shared" si="91"/>
        <v>0</v>
      </c>
      <c r="CV94">
        <f t="shared" si="91"/>
        <v>0</v>
      </c>
      <c r="CW94">
        <f t="shared" si="91"/>
        <v>0</v>
      </c>
      <c r="CX94">
        <f t="shared" si="91"/>
        <v>0</v>
      </c>
      <c r="CZ94">
        <v>2041</v>
      </c>
      <c r="DA94" s="7">
        <f t="shared" si="61"/>
        <v>12.285088368383073</v>
      </c>
    </row>
    <row r="95" spans="1:105" x14ac:dyDescent="0.3">
      <c r="A95">
        <v>2042</v>
      </c>
      <c r="B95">
        <f t="shared" si="82"/>
        <v>1.9421043386591609E-49</v>
      </c>
      <c r="C95">
        <f t="shared" si="82"/>
        <v>6.6045523153947193E-48</v>
      </c>
      <c r="D95">
        <f t="shared" si="82"/>
        <v>2.039634081267694E-46</v>
      </c>
      <c r="E95">
        <f t="shared" si="82"/>
        <v>3.2233897263798002E-45</v>
      </c>
      <c r="F95">
        <f t="shared" si="82"/>
        <v>7.4503964222034102E-44</v>
      </c>
      <c r="G95">
        <f t="shared" si="82"/>
        <v>2.1132533062965785E-42</v>
      </c>
      <c r="H95">
        <f t="shared" si="82"/>
        <v>3.8183915008692352E-41</v>
      </c>
      <c r="I95">
        <f t="shared" si="82"/>
        <v>6.4548091270003844E-40</v>
      </c>
      <c r="J95">
        <f t="shared" si="82"/>
        <v>8.0728728271494776E-39</v>
      </c>
      <c r="K95">
        <f t="shared" si="82"/>
        <v>1.4692193174662005E-37</v>
      </c>
      <c r="L95">
        <f t="shared" si="83"/>
        <v>2.7994020376282647E-36</v>
      </c>
      <c r="M95">
        <f t="shared" si="83"/>
        <v>3.3370896533329101E-35</v>
      </c>
      <c r="N95">
        <f t="shared" si="83"/>
        <v>3.8944373180076067E-34</v>
      </c>
      <c r="O95">
        <f t="shared" si="83"/>
        <v>3.7281522692884959E-33</v>
      </c>
      <c r="P95">
        <f t="shared" si="83"/>
        <v>6.5878666927689489E-32</v>
      </c>
      <c r="Q95">
        <f t="shared" si="83"/>
        <v>6.9045484839034133E-31</v>
      </c>
      <c r="R95">
        <f t="shared" si="83"/>
        <v>6.2218940362359482E-30</v>
      </c>
      <c r="S95">
        <f t="shared" si="83"/>
        <v>6.060532951534343E-29</v>
      </c>
      <c r="T95">
        <f t="shared" si="83"/>
        <v>7.7524255632107027E-28</v>
      </c>
      <c r="U95">
        <f t="shared" si="83"/>
        <v>9.595479949713397E-27</v>
      </c>
      <c r="V95">
        <f t="shared" si="84"/>
        <v>9.0926845386762775E-26</v>
      </c>
      <c r="W95">
        <f t="shared" si="84"/>
        <v>6.022882521212474E-25</v>
      </c>
      <c r="X95">
        <f t="shared" si="84"/>
        <v>6.1919104548397007E-24</v>
      </c>
      <c r="Y95">
        <f t="shared" si="84"/>
        <v>4.9063507186229195E-23</v>
      </c>
      <c r="Z95">
        <f t="shared" si="84"/>
        <v>3.3842707664024544E-22</v>
      </c>
      <c r="AA95">
        <f t="shared" si="84"/>
        <v>1.6610619297502562E-21</v>
      </c>
      <c r="AB95">
        <f t="shared" si="84"/>
        <v>1.5577669791407344E-20</v>
      </c>
      <c r="AC95">
        <f t="shared" si="84"/>
        <v>8.2632620035023593E-20</v>
      </c>
      <c r="AD95">
        <f t="shared" si="84"/>
        <v>6.0155948766260725E-19</v>
      </c>
      <c r="AE95">
        <f t="shared" si="84"/>
        <v>4.6938514984083166E-18</v>
      </c>
      <c r="AF95">
        <f t="shared" si="85"/>
        <v>2.2643238701555616E-17</v>
      </c>
      <c r="AG95">
        <f t="shared" si="85"/>
        <v>1.0494128237407639E-16</v>
      </c>
      <c r="AH95">
        <f t="shared" si="85"/>
        <v>3.2729567781736072E-16</v>
      </c>
      <c r="AI95">
        <f t="shared" si="85"/>
        <v>2.3324063090083551E-15</v>
      </c>
      <c r="AJ95">
        <f t="shared" si="85"/>
        <v>1.3371991396411709E-14</v>
      </c>
      <c r="AK95">
        <f t="shared" si="85"/>
        <v>6.3407210172631382E-14</v>
      </c>
      <c r="AL95">
        <f t="shared" si="85"/>
        <v>3.097958906714864E-13</v>
      </c>
      <c r="AM95">
        <f t="shared" si="85"/>
        <v>1.1751667207555621E-12</v>
      </c>
      <c r="AN95">
        <f t="shared" si="85"/>
        <v>7.0998756516021286E-12</v>
      </c>
      <c r="AO95">
        <f t="shared" si="85"/>
        <v>2.7446648541352724E-11</v>
      </c>
      <c r="AP95">
        <f t="shared" si="86"/>
        <v>1.1896948167716196E-10</v>
      </c>
      <c r="AQ95">
        <f t="shared" si="86"/>
        <v>5.2152193297210191E-10</v>
      </c>
      <c r="AR95">
        <f t="shared" si="86"/>
        <v>1.7538620405337577E-9</v>
      </c>
      <c r="AS95">
        <f t="shared" si="86"/>
        <v>5.8227011578517796E-9</v>
      </c>
      <c r="AT95">
        <f t="shared" si="86"/>
        <v>1.6678344236584021E-8</v>
      </c>
      <c r="AU95">
        <f t="shared" si="86"/>
        <v>5.0509997477467016E-8</v>
      </c>
      <c r="AV95">
        <f t="shared" si="86"/>
        <v>1.3826926246788123E-7</v>
      </c>
      <c r="AW95">
        <f t="shared" si="86"/>
        <v>4.2409009266678132E-7</v>
      </c>
      <c r="AX95">
        <f t="shared" si="86"/>
        <v>1.2492108718255077E-6</v>
      </c>
      <c r="AY95">
        <f t="shared" si="86"/>
        <v>3.5339941340552393E-6</v>
      </c>
      <c r="AZ95">
        <f t="shared" si="87"/>
        <v>1.0001933591185526E-5</v>
      </c>
      <c r="BA95">
        <f t="shared" si="87"/>
        <v>2.6102046173959647E-5</v>
      </c>
      <c r="BB95">
        <f t="shared" si="87"/>
        <v>6.5423790412919293E-5</v>
      </c>
      <c r="BC95">
        <f t="shared" si="87"/>
        <v>1.5749735062216841E-4</v>
      </c>
      <c r="BD95">
        <f t="shared" si="87"/>
        <v>3.6416040869536334E-4</v>
      </c>
      <c r="BE95">
        <f t="shared" si="87"/>
        <v>8.0872217913492413E-4</v>
      </c>
      <c r="BF95">
        <f t="shared" si="87"/>
        <v>1.7257011208551122E-3</v>
      </c>
      <c r="BG95">
        <f t="shared" si="87"/>
        <v>3.5369002902265324E-3</v>
      </c>
      <c r="BH95">
        <f t="shared" si="87"/>
        <v>6.9626699901730298E-3</v>
      </c>
      <c r="BI95">
        <f t="shared" si="87"/>
        <v>1.3165248892503045E-2</v>
      </c>
      <c r="BJ95">
        <f t="shared" si="88"/>
        <v>2.1149364871934605E-2</v>
      </c>
      <c r="BK95">
        <f t="shared" si="88"/>
        <v>3.5646546393315971E-2</v>
      </c>
      <c r="BL95">
        <f t="shared" si="88"/>
        <v>5.3762986826263799E-2</v>
      </c>
      <c r="BM95">
        <f t="shared" si="88"/>
        <v>8.3650430062202574E-2</v>
      </c>
      <c r="BN95">
        <f t="shared" si="88"/>
        <v>0.13367558182231962</v>
      </c>
      <c r="BO95">
        <f t="shared" si="88"/>
        <v>0.21345233429301363</v>
      </c>
      <c r="BP95">
        <f t="shared" si="88"/>
        <v>0.319035498849079</v>
      </c>
      <c r="BQ95">
        <f t="shared" si="88"/>
        <v>0.4427640919843438</v>
      </c>
      <c r="BR95">
        <f t="shared" si="88"/>
        <v>0.57155136038201271</v>
      </c>
      <c r="BS95">
        <f t="shared" si="88"/>
        <v>0.76200468261502685</v>
      </c>
      <c r="BT95">
        <f t="shared" si="89"/>
        <v>0.90252649157684628</v>
      </c>
      <c r="BU95">
        <f t="shared" si="89"/>
        <v>0.97568073928843724</v>
      </c>
      <c r="BV95">
        <f t="shared" si="89"/>
        <v>1.0125555238938471</v>
      </c>
      <c r="BW95">
        <f t="shared" si="89"/>
        <v>1.0149966699415365</v>
      </c>
      <c r="BX95">
        <f t="shared" si="89"/>
        <v>0.97637601753362002</v>
      </c>
      <c r="BY95">
        <f t="shared" si="89"/>
        <v>0.89416261482373893</v>
      </c>
      <c r="BZ95">
        <f t="shared" si="89"/>
        <v>0.7899955012326727</v>
      </c>
      <c r="CA95">
        <f t="shared" si="89"/>
        <v>0.66864260371567974</v>
      </c>
      <c r="CB95">
        <f t="shared" si="89"/>
        <v>0.54194575756534824</v>
      </c>
      <c r="CC95">
        <f t="shared" si="89"/>
        <v>0.42047963537335742</v>
      </c>
      <c r="CD95">
        <f t="shared" si="90"/>
        <v>0.31213110459820237</v>
      </c>
      <c r="CE95">
        <f t="shared" si="90"/>
        <v>0.22630039636881266</v>
      </c>
      <c r="CF95">
        <f t="shared" si="90"/>
        <v>0.15720962405183017</v>
      </c>
      <c r="CG95">
        <f t="shared" si="90"/>
        <v>0.10461394347393262</v>
      </c>
      <c r="CH95">
        <f t="shared" si="90"/>
        <v>6.6657970741926545E-2</v>
      </c>
      <c r="CI95">
        <f t="shared" si="90"/>
        <v>4.0650871922083075E-2</v>
      </c>
      <c r="CJ95">
        <f t="shared" si="90"/>
        <v>2.3713718888035275E-2</v>
      </c>
      <c r="CK95">
        <f t="shared" si="90"/>
        <v>1.3223749542719231E-2</v>
      </c>
      <c r="CL95">
        <f t="shared" si="90"/>
        <v>7.0432853498004593E-3</v>
      </c>
      <c r="CM95">
        <f t="shared" si="90"/>
        <v>3.5794163534442615E-3</v>
      </c>
      <c r="CN95">
        <f t="shared" si="91"/>
        <v>1.7333897352389569E-3</v>
      </c>
      <c r="CO95">
        <f t="shared" si="91"/>
        <v>7.9845880125911065E-4</v>
      </c>
      <c r="CP95">
        <f t="shared" si="91"/>
        <v>3.4902133892199705E-4</v>
      </c>
      <c r="CQ95">
        <f t="shared" si="91"/>
        <v>0</v>
      </c>
      <c r="CR95">
        <f t="shared" si="91"/>
        <v>0</v>
      </c>
      <c r="CS95">
        <f t="shared" si="91"/>
        <v>0</v>
      </c>
      <c r="CT95">
        <f t="shared" si="91"/>
        <v>0</v>
      </c>
      <c r="CU95">
        <f t="shared" si="91"/>
        <v>0</v>
      </c>
      <c r="CV95">
        <f t="shared" si="91"/>
        <v>0</v>
      </c>
      <c r="CW95">
        <f t="shared" si="91"/>
        <v>0</v>
      </c>
      <c r="CX95">
        <f t="shared" si="91"/>
        <v>0</v>
      </c>
      <c r="CZ95">
        <v>2042</v>
      </c>
      <c r="DA95" s="7">
        <f t="shared" si="61"/>
        <v>11.818887233219064</v>
      </c>
    </row>
    <row r="96" spans="1:105" x14ac:dyDescent="0.3">
      <c r="A96">
        <v>2043</v>
      </c>
      <c r="B96">
        <f t="shared" si="82"/>
        <v>9.8644983021814331E-51</v>
      </c>
      <c r="C96">
        <f t="shared" si="82"/>
        <v>3.491544711438969E-49</v>
      </c>
      <c r="D96">
        <f t="shared" si="82"/>
        <v>1.1222723488814128E-47</v>
      </c>
      <c r="E96">
        <f t="shared" si="82"/>
        <v>1.8459953348221263E-46</v>
      </c>
      <c r="F96">
        <f t="shared" si="82"/>
        <v>4.440879023007463E-45</v>
      </c>
      <c r="G96">
        <f t="shared" si="82"/>
        <v>1.3110308083290882E-43</v>
      </c>
      <c r="H96">
        <f t="shared" si="82"/>
        <v>2.4655486378504706E-42</v>
      </c>
      <c r="I96">
        <f t="shared" si="82"/>
        <v>4.3379875701728223E-41</v>
      </c>
      <c r="J96">
        <f t="shared" si="82"/>
        <v>5.6468309862984842E-40</v>
      </c>
      <c r="K96">
        <f t="shared" si="82"/>
        <v>1.0696337243291136E-38</v>
      </c>
      <c r="L96">
        <f t="shared" si="83"/>
        <v>2.121219012608094E-37</v>
      </c>
      <c r="M96">
        <f t="shared" si="83"/>
        <v>2.6318424673707272E-36</v>
      </c>
      <c r="N96">
        <f t="shared" si="83"/>
        <v>3.1967488188951909E-35</v>
      </c>
      <c r="O96">
        <f t="shared" si="83"/>
        <v>3.1851450632536295E-34</v>
      </c>
      <c r="P96">
        <f t="shared" si="83"/>
        <v>5.8580376192784034E-33</v>
      </c>
      <c r="Q96">
        <f t="shared" si="83"/>
        <v>6.3901994963342884E-32</v>
      </c>
      <c r="R96">
        <f t="shared" si="83"/>
        <v>5.9934035783099641E-31</v>
      </c>
      <c r="S96">
        <f t="shared" si="83"/>
        <v>6.0762202606478584E-30</v>
      </c>
      <c r="T96">
        <f t="shared" si="83"/>
        <v>8.0896936554625923E-29</v>
      </c>
      <c r="U96">
        <f t="shared" si="83"/>
        <v>1.0421565260861335E-27</v>
      </c>
      <c r="V96">
        <f t="shared" si="84"/>
        <v>1.0278509778827267E-26</v>
      </c>
      <c r="W96">
        <f t="shared" si="84"/>
        <v>7.0862129757186595E-26</v>
      </c>
      <c r="X96">
        <f t="shared" si="84"/>
        <v>7.5823923836197069E-25</v>
      </c>
      <c r="Y96">
        <f t="shared" si="84"/>
        <v>6.2533387678479174E-24</v>
      </c>
      <c r="Z96">
        <f t="shared" si="84"/>
        <v>4.4894201247417932E-23</v>
      </c>
      <c r="AA96">
        <f t="shared" si="84"/>
        <v>2.2934155376678004E-22</v>
      </c>
      <c r="AB96">
        <f t="shared" si="84"/>
        <v>2.2385726773580151E-21</v>
      </c>
      <c r="AC96">
        <f t="shared" si="84"/>
        <v>1.235924688138723E-20</v>
      </c>
      <c r="AD96">
        <f t="shared" si="84"/>
        <v>9.3646347767261624E-20</v>
      </c>
      <c r="AE96">
        <f t="shared" si="84"/>
        <v>7.6052481380173406E-19</v>
      </c>
      <c r="AF96">
        <f t="shared" si="85"/>
        <v>3.8185138227909205E-18</v>
      </c>
      <c r="AG96">
        <f t="shared" si="85"/>
        <v>1.841933592355911E-17</v>
      </c>
      <c r="AH96">
        <f t="shared" si="85"/>
        <v>5.9791527830904177E-17</v>
      </c>
      <c r="AI96">
        <f t="shared" si="85"/>
        <v>4.4348135677719881E-16</v>
      </c>
      <c r="AJ96">
        <f t="shared" si="85"/>
        <v>2.6462997015071721E-15</v>
      </c>
      <c r="AK96">
        <f t="shared" si="85"/>
        <v>1.3060306342205414E-14</v>
      </c>
      <c r="AL96">
        <f t="shared" si="85"/>
        <v>6.6414384259704948E-14</v>
      </c>
      <c r="AM96">
        <f t="shared" si="85"/>
        <v>2.6221513860329459E-13</v>
      </c>
      <c r="AN96">
        <f t="shared" si="85"/>
        <v>1.6488486723725961E-12</v>
      </c>
      <c r="AO96">
        <f t="shared" si="85"/>
        <v>6.6342396692915414E-12</v>
      </c>
      <c r="AP96">
        <f t="shared" si="86"/>
        <v>2.9930170058609541E-11</v>
      </c>
      <c r="AQ96">
        <f t="shared" si="86"/>
        <v>1.3655825921838401E-10</v>
      </c>
      <c r="AR96">
        <f t="shared" si="86"/>
        <v>4.7798316664096015E-10</v>
      </c>
      <c r="AS96">
        <f t="shared" si="86"/>
        <v>1.6516326285295301E-9</v>
      </c>
      <c r="AT96">
        <f t="shared" si="86"/>
        <v>4.9239503529828586E-9</v>
      </c>
      <c r="AU96">
        <f t="shared" si="86"/>
        <v>1.552064831162239E-8</v>
      </c>
      <c r="AV96">
        <f t="shared" si="86"/>
        <v>4.4221140269739456E-8</v>
      </c>
      <c r="AW96">
        <f t="shared" si="86"/>
        <v>1.41167328731611E-7</v>
      </c>
      <c r="AX96">
        <f t="shared" si="86"/>
        <v>4.3279636487142353E-7</v>
      </c>
      <c r="AY96">
        <f t="shared" si="86"/>
        <v>1.274340403341657E-6</v>
      </c>
      <c r="AZ96">
        <f t="shared" si="87"/>
        <v>3.7538366867465624E-6</v>
      </c>
      <c r="BA96">
        <f t="shared" si="87"/>
        <v>1.0196185795362011E-5</v>
      </c>
      <c r="BB96">
        <f t="shared" si="87"/>
        <v>2.6599328207120953E-5</v>
      </c>
      <c r="BC96">
        <f t="shared" si="87"/>
        <v>6.6646906848805289E-5</v>
      </c>
      <c r="BD96">
        <f t="shared" si="87"/>
        <v>1.6038777130727974E-4</v>
      </c>
      <c r="BE96">
        <f t="shared" si="87"/>
        <v>3.7072310839130894E-4</v>
      </c>
      <c r="BF96">
        <f t="shared" si="87"/>
        <v>8.2335601879022103E-4</v>
      </c>
      <c r="BG96">
        <f t="shared" si="87"/>
        <v>1.756372705102065E-3</v>
      </c>
      <c r="BH96">
        <f t="shared" si="87"/>
        <v>3.5986652760462427E-3</v>
      </c>
      <c r="BI96">
        <f t="shared" si="87"/>
        <v>7.0821724112714547E-3</v>
      </c>
      <c r="BJ96">
        <f t="shared" si="88"/>
        <v>1.184149484569187E-2</v>
      </c>
      <c r="BK96">
        <f t="shared" si="88"/>
        <v>2.077296261387325E-2</v>
      </c>
      <c r="BL96">
        <f t="shared" si="88"/>
        <v>3.2608899867855382E-2</v>
      </c>
      <c r="BM96">
        <f t="shared" si="88"/>
        <v>5.2807148437889424E-2</v>
      </c>
      <c r="BN96">
        <f t="shared" si="88"/>
        <v>8.7831115923282466E-2</v>
      </c>
      <c r="BO96">
        <f t="shared" si="88"/>
        <v>0.14597181412928723</v>
      </c>
      <c r="BP96">
        <f t="shared" si="88"/>
        <v>0.22707999998853912</v>
      </c>
      <c r="BQ96">
        <f t="shared" si="88"/>
        <v>0.32800770680559799</v>
      </c>
      <c r="BR96">
        <f t="shared" si="88"/>
        <v>0.44069558279073651</v>
      </c>
      <c r="BS96">
        <f t="shared" si="88"/>
        <v>0.6115230819339913</v>
      </c>
      <c r="BT96">
        <f t="shared" si="89"/>
        <v>0.75385349342366603</v>
      </c>
      <c r="BU96">
        <f t="shared" si="89"/>
        <v>0.84821608582039809</v>
      </c>
      <c r="BV96">
        <f t="shared" si="89"/>
        <v>0.91619812585815685</v>
      </c>
      <c r="BW96">
        <f t="shared" si="89"/>
        <v>0.95588786545705684</v>
      </c>
      <c r="BX96">
        <f t="shared" si="89"/>
        <v>0.95704247703498746</v>
      </c>
      <c r="BY96">
        <f t="shared" si="89"/>
        <v>0.91222589784500652</v>
      </c>
      <c r="BZ96">
        <f t="shared" si="89"/>
        <v>0.83884609481527161</v>
      </c>
      <c r="CA96">
        <f t="shared" si="89"/>
        <v>0.7389643602129492</v>
      </c>
      <c r="CB96">
        <f t="shared" si="89"/>
        <v>0.62338600532925104</v>
      </c>
      <c r="CC96">
        <f t="shared" si="89"/>
        <v>0.50340552030811114</v>
      </c>
      <c r="CD96">
        <f t="shared" si="90"/>
        <v>0.38893930633235579</v>
      </c>
      <c r="CE96">
        <f t="shared" si="90"/>
        <v>0.29349579267510273</v>
      </c>
      <c r="CF96">
        <f t="shared" si="90"/>
        <v>0.21221079566207526</v>
      </c>
      <c r="CG96">
        <f t="shared" si="90"/>
        <v>0.14697710782305765</v>
      </c>
      <c r="CH96">
        <f t="shared" si="90"/>
        <v>9.7472923378876558E-2</v>
      </c>
      <c r="CI96">
        <f t="shared" si="90"/>
        <v>6.1869064267787433E-2</v>
      </c>
      <c r="CJ96">
        <f t="shared" si="90"/>
        <v>3.756428517800893E-2</v>
      </c>
      <c r="CK96">
        <f t="shared" si="90"/>
        <v>2.1802277149492299E-2</v>
      </c>
      <c r="CL96">
        <f t="shared" si="90"/>
        <v>1.2086325992583654E-2</v>
      </c>
      <c r="CM96">
        <f t="shared" si="90"/>
        <v>6.3929751669067432E-3</v>
      </c>
      <c r="CN96">
        <f t="shared" si="91"/>
        <v>3.2222467862843066E-3</v>
      </c>
      <c r="CO96">
        <f t="shared" si="91"/>
        <v>1.5448519680119599E-3</v>
      </c>
      <c r="CP96">
        <f t="shared" si="91"/>
        <v>7.0284266621914308E-4</v>
      </c>
      <c r="CQ96">
        <f t="shared" si="91"/>
        <v>3.0242820267222285E-4</v>
      </c>
      <c r="CR96">
        <f t="shared" si="91"/>
        <v>0</v>
      </c>
      <c r="CS96">
        <f t="shared" si="91"/>
        <v>0</v>
      </c>
      <c r="CT96">
        <f t="shared" si="91"/>
        <v>0</v>
      </c>
      <c r="CU96">
        <f t="shared" si="91"/>
        <v>0</v>
      </c>
      <c r="CV96">
        <f t="shared" si="91"/>
        <v>0</v>
      </c>
      <c r="CW96">
        <f t="shared" si="91"/>
        <v>0</v>
      </c>
      <c r="CX96">
        <f t="shared" si="91"/>
        <v>0</v>
      </c>
      <c r="CZ96">
        <v>2043</v>
      </c>
      <c r="DA96" s="7">
        <f t="shared" si="61"/>
        <v>11.305649745514051</v>
      </c>
    </row>
    <row r="97" spans="1:107" x14ac:dyDescent="0.3">
      <c r="A97">
        <v>2044</v>
      </c>
      <c r="B97">
        <f t="shared" si="82"/>
        <v>4.8139953567646418E-52</v>
      </c>
      <c r="C97">
        <f t="shared" si="82"/>
        <v>1.7734545045998629E-50</v>
      </c>
      <c r="D97">
        <f t="shared" si="82"/>
        <v>5.9329745566515363E-49</v>
      </c>
      <c r="E97">
        <f t="shared" si="82"/>
        <v>1.0157260753101988E-47</v>
      </c>
      <c r="F97">
        <f t="shared" si="82"/>
        <v>2.5432363613655379E-46</v>
      </c>
      <c r="G97">
        <f t="shared" si="82"/>
        <v>7.8145227250918633E-45</v>
      </c>
      <c r="H97">
        <f t="shared" si="82"/>
        <v>1.5295895735852415E-43</v>
      </c>
      <c r="I97">
        <f t="shared" si="82"/>
        <v>2.8010536222430571E-42</v>
      </c>
      <c r="J97">
        <f t="shared" si="82"/>
        <v>3.7949817178890078E-41</v>
      </c>
      <c r="K97">
        <f t="shared" si="82"/>
        <v>7.4818976934933596E-40</v>
      </c>
      <c r="L97">
        <f t="shared" si="83"/>
        <v>1.544308168018569E-38</v>
      </c>
      <c r="M97">
        <f t="shared" si="83"/>
        <v>1.9942524171004827E-37</v>
      </c>
      <c r="N97">
        <f t="shared" si="83"/>
        <v>2.5211607038135086E-36</v>
      </c>
      <c r="O97">
        <f t="shared" si="83"/>
        <v>2.6145262813409594E-35</v>
      </c>
      <c r="P97">
        <f t="shared" si="83"/>
        <v>5.0048115676776245E-34</v>
      </c>
      <c r="Q97">
        <f t="shared" si="83"/>
        <v>5.6822687510220789E-33</v>
      </c>
      <c r="R97">
        <f t="shared" si="83"/>
        <v>5.5469296242514761E-32</v>
      </c>
      <c r="S97">
        <f t="shared" si="83"/>
        <v>5.8530794707647691E-31</v>
      </c>
      <c r="T97">
        <f t="shared" si="83"/>
        <v>8.1106333196838326E-30</v>
      </c>
      <c r="U97">
        <f t="shared" si="83"/>
        <v>1.0874953868742862E-28</v>
      </c>
      <c r="V97">
        <f t="shared" si="84"/>
        <v>1.1163397871270547E-27</v>
      </c>
      <c r="W97">
        <f t="shared" si="84"/>
        <v>8.0103636121946003E-27</v>
      </c>
      <c r="X97">
        <f t="shared" si="84"/>
        <v>8.9210518562430399E-26</v>
      </c>
      <c r="Y97">
        <f t="shared" si="84"/>
        <v>7.6576153016656312E-25</v>
      </c>
      <c r="Z97">
        <f t="shared" si="84"/>
        <v>5.7219441742403749E-24</v>
      </c>
      <c r="AA97">
        <f t="shared" si="84"/>
        <v>3.042341047713007E-23</v>
      </c>
      <c r="AB97">
        <f t="shared" si="84"/>
        <v>3.0907802222782763E-22</v>
      </c>
      <c r="AC97">
        <f t="shared" si="84"/>
        <v>1.7760725931330813E-21</v>
      </c>
      <c r="AD97">
        <f t="shared" si="84"/>
        <v>1.4006554930792131E-20</v>
      </c>
      <c r="AE97">
        <f t="shared" si="84"/>
        <v>1.1839289822464571E-19</v>
      </c>
      <c r="AF97">
        <f t="shared" si="85"/>
        <v>6.1869756958910677E-19</v>
      </c>
      <c r="AG97">
        <f t="shared" si="85"/>
        <v>3.1062026840669118E-18</v>
      </c>
      <c r="AH97">
        <f t="shared" si="85"/>
        <v>1.0494632918382522E-17</v>
      </c>
      <c r="AI97">
        <f t="shared" si="85"/>
        <v>8.1016737107747165E-17</v>
      </c>
      <c r="AJ97">
        <f t="shared" si="85"/>
        <v>5.0316472628752997E-16</v>
      </c>
      <c r="AK97">
        <f t="shared" si="85"/>
        <v>2.5846176347559401E-15</v>
      </c>
      <c r="AL97">
        <f t="shared" si="85"/>
        <v>1.367970932010957E-14</v>
      </c>
      <c r="AM97">
        <f t="shared" si="85"/>
        <v>5.6213970224602028E-14</v>
      </c>
      <c r="AN97">
        <f t="shared" si="85"/>
        <v>3.6790786832702457E-13</v>
      </c>
      <c r="AO97">
        <f t="shared" si="85"/>
        <v>1.5407111064606534E-12</v>
      </c>
      <c r="AP97">
        <f t="shared" si="86"/>
        <v>7.2345416312779076E-12</v>
      </c>
      <c r="AQ97">
        <f t="shared" si="86"/>
        <v>3.4355129262520118E-11</v>
      </c>
      <c r="AR97">
        <f t="shared" si="86"/>
        <v>1.2515782183924358E-10</v>
      </c>
      <c r="AS97">
        <f t="shared" si="86"/>
        <v>4.5012240168663495E-10</v>
      </c>
      <c r="AT97">
        <f t="shared" si="86"/>
        <v>1.3966983439085514E-9</v>
      </c>
      <c r="AU97">
        <f t="shared" si="86"/>
        <v>4.5821635918091857E-9</v>
      </c>
      <c r="AV97">
        <f t="shared" si="86"/>
        <v>1.3588216201589232E-8</v>
      </c>
      <c r="AW97">
        <f t="shared" si="86"/>
        <v>4.5147996987364337E-8</v>
      </c>
      <c r="AX97">
        <f t="shared" si="86"/>
        <v>1.4406539499534075E-7</v>
      </c>
      <c r="AY97">
        <f t="shared" si="86"/>
        <v>4.415026370760658E-7</v>
      </c>
      <c r="AZ97">
        <f t="shared" si="87"/>
        <v>1.3536145154768813E-6</v>
      </c>
      <c r="BA97">
        <f t="shared" si="87"/>
        <v>3.8267416949503455E-6</v>
      </c>
      <c r="BB97">
        <f t="shared" si="87"/>
        <v>1.0390437999538496E-5</v>
      </c>
      <c r="BC97">
        <f t="shared" si="87"/>
        <v>2.7096610240282262E-5</v>
      </c>
      <c r="BD97">
        <f t="shared" si="87"/>
        <v>6.7870023284691286E-5</v>
      </c>
      <c r="BE97">
        <f t="shared" si="87"/>
        <v>1.6327819199239105E-4</v>
      </c>
      <c r="BF97">
        <f t="shared" si="87"/>
        <v>3.7743134845777382E-4</v>
      </c>
      <c r="BG97">
        <f t="shared" si="87"/>
        <v>8.3798985844551793E-4</v>
      </c>
      <c r="BH97">
        <f t="shared" si="87"/>
        <v>1.7870442893490181E-3</v>
      </c>
      <c r="BI97">
        <f t="shared" si="87"/>
        <v>3.6604302618659526E-3</v>
      </c>
      <c r="BJ97">
        <f t="shared" si="88"/>
        <v>6.3700662850459441E-3</v>
      </c>
      <c r="BK97">
        <f t="shared" si="88"/>
        <v>1.1630747836231789E-2</v>
      </c>
      <c r="BL97">
        <f t="shared" si="88"/>
        <v>1.900277940983117E-2</v>
      </c>
      <c r="BM97">
        <f t="shared" si="88"/>
        <v>3.2029154579576009E-2</v>
      </c>
      <c r="BN97">
        <f t="shared" si="88"/>
        <v>5.54463470489912E-2</v>
      </c>
      <c r="BO97">
        <f t="shared" si="88"/>
        <v>9.5910316256282699E-2</v>
      </c>
      <c r="BP97">
        <f t="shared" si="88"/>
        <v>0.15529124879610418</v>
      </c>
      <c r="BQ97">
        <f t="shared" si="88"/>
        <v>0.23346615134164389</v>
      </c>
      <c r="BR97">
        <f t="shared" si="88"/>
        <v>0.32647531750532605</v>
      </c>
      <c r="BS97">
        <f t="shared" si="88"/>
        <v>0.4715158420806882</v>
      </c>
      <c r="BT97">
        <f t="shared" si="89"/>
        <v>0.60498159938217566</v>
      </c>
      <c r="BU97">
        <f t="shared" si="89"/>
        <v>0.70848962932564563</v>
      </c>
      <c r="BV97">
        <f t="shared" si="89"/>
        <v>0.79650438597174023</v>
      </c>
      <c r="BW97">
        <f t="shared" si="89"/>
        <v>0.86492310811206796</v>
      </c>
      <c r="BX97">
        <f t="shared" si="89"/>
        <v>0.90130866200516901</v>
      </c>
      <c r="BY97">
        <f t="shared" si="89"/>
        <v>0.89416261482373893</v>
      </c>
      <c r="BZ97">
        <f t="shared" si="89"/>
        <v>0.85579191000675126</v>
      </c>
      <c r="CA97">
        <f t="shared" si="89"/>
        <v>0.78465936426861915</v>
      </c>
      <c r="CB97">
        <f t="shared" si="89"/>
        <v>0.68894808382523898</v>
      </c>
      <c r="CC97">
        <f t="shared" si="89"/>
        <v>0.57905418021051014</v>
      </c>
      <c r="CD97">
        <f t="shared" si="90"/>
        <v>0.46564489074164894</v>
      </c>
      <c r="CE97">
        <f t="shared" si="90"/>
        <v>0.36571827777774374</v>
      </c>
      <c r="CF97">
        <f t="shared" si="90"/>
        <v>0.27522256560942765</v>
      </c>
      <c r="CG97">
        <f t="shared" si="90"/>
        <v>0.19839834350700225</v>
      </c>
      <c r="CH97">
        <f t="shared" si="90"/>
        <v>0.13694434884634243</v>
      </c>
      <c r="CI97">
        <f t="shared" si="90"/>
        <v>9.0470179241501164E-2</v>
      </c>
      <c r="CJ97">
        <f t="shared" si="90"/>
        <v>5.7171397905224484E-2</v>
      </c>
      <c r="CK97">
        <f t="shared" si="90"/>
        <v>3.453642004615038E-2</v>
      </c>
      <c r="CL97">
        <f t="shared" si="90"/>
        <v>1.9926982748588524E-2</v>
      </c>
      <c r="CM97">
        <f t="shared" si="90"/>
        <v>1.097038925618935E-2</v>
      </c>
      <c r="CN97">
        <f t="shared" si="91"/>
        <v>5.7550565936646935E-3</v>
      </c>
      <c r="CO97">
        <f t="shared" si="91"/>
        <v>2.8717686438389433E-3</v>
      </c>
      <c r="CP97">
        <f t="shared" si="91"/>
        <v>1.3598546028914817E-3</v>
      </c>
      <c r="CQ97">
        <f t="shared" si="91"/>
        <v>6.0901561194661943E-4</v>
      </c>
      <c r="CR97">
        <f t="shared" si="91"/>
        <v>2.5670766514549023E-4</v>
      </c>
      <c r="CS97">
        <f t="shared" si="91"/>
        <v>0</v>
      </c>
      <c r="CT97">
        <f t="shared" si="91"/>
        <v>0</v>
      </c>
      <c r="CU97">
        <f t="shared" si="91"/>
        <v>0</v>
      </c>
      <c r="CV97">
        <f t="shared" si="91"/>
        <v>0</v>
      </c>
      <c r="CW97">
        <f t="shared" si="91"/>
        <v>0</v>
      </c>
      <c r="CX97">
        <f t="shared" si="91"/>
        <v>0</v>
      </c>
      <c r="CZ97">
        <v>2044</v>
      </c>
      <c r="DA97" s="7">
        <f t="shared" si="61"/>
        <v>10.758755070148487</v>
      </c>
    </row>
    <row r="98" spans="1:107" x14ac:dyDescent="0.3">
      <c r="A98">
        <v>2045</v>
      </c>
      <c r="B98">
        <f t="shared" si="82"/>
        <v>2.2571714707841657E-53</v>
      </c>
      <c r="C98">
        <f t="shared" si="82"/>
        <v>8.654674053407378E-52</v>
      </c>
      <c r="D98">
        <f t="shared" si="82"/>
        <v>3.0135259098067437E-50</v>
      </c>
      <c r="E98">
        <f t="shared" si="82"/>
        <v>5.3697099169817563E-49</v>
      </c>
      <c r="F98">
        <f t="shared" si="82"/>
        <v>1.3993705396687361E-47</v>
      </c>
      <c r="G98">
        <f t="shared" si="82"/>
        <v>4.4752802853232636E-46</v>
      </c>
      <c r="H98">
        <f t="shared" si="82"/>
        <v>9.1172628491313506E-45</v>
      </c>
      <c r="I98">
        <f t="shared" si="82"/>
        <v>1.7377318580790439E-43</v>
      </c>
      <c r="J98">
        <f t="shared" si="82"/>
        <v>2.4504328597732002E-42</v>
      </c>
      <c r="K98">
        <f t="shared" si="82"/>
        <v>5.0282477075757801E-41</v>
      </c>
      <c r="L98">
        <f t="shared" si="83"/>
        <v>1.080216101786442E-39</v>
      </c>
      <c r="M98">
        <f t="shared" si="83"/>
        <v>1.451872851654497E-38</v>
      </c>
      <c r="N98">
        <f t="shared" si="83"/>
        <v>1.9103844131300783E-37</v>
      </c>
      <c r="O98">
        <f t="shared" si="83"/>
        <v>2.0619827496745854E-36</v>
      </c>
      <c r="P98">
        <f t="shared" si="83"/>
        <v>4.1081995064569645E-35</v>
      </c>
      <c r="Q98">
        <f t="shared" si="83"/>
        <v>4.8546435212670219E-34</v>
      </c>
      <c r="R98">
        <f t="shared" si="83"/>
        <v>4.9324195412183339E-33</v>
      </c>
      <c r="S98">
        <f t="shared" si="83"/>
        <v>5.4170588523321621E-32</v>
      </c>
      <c r="T98">
        <f t="shared" si="83"/>
        <v>7.8127815223868424E-31</v>
      </c>
      <c r="U98">
        <f t="shared" si="83"/>
        <v>1.0903103004189936E-29</v>
      </c>
      <c r="V98">
        <f t="shared" si="84"/>
        <v>1.1649059793773793E-28</v>
      </c>
      <c r="W98">
        <f t="shared" si="84"/>
        <v>8.6999845328433418E-28</v>
      </c>
      <c r="X98">
        <f t="shared" si="84"/>
        <v>1.0084493567525469E-26</v>
      </c>
      <c r="Y98">
        <f t="shared" si="84"/>
        <v>9.0095552623863737E-26</v>
      </c>
      <c r="Z98">
        <f t="shared" si="84"/>
        <v>7.0068884624043826E-25</v>
      </c>
      <c r="AA98">
        <f t="shared" si="84"/>
        <v>3.8775844430498724E-24</v>
      </c>
      <c r="AB98">
        <f t="shared" si="84"/>
        <v>4.1000888784676837E-23</v>
      </c>
      <c r="AC98">
        <f t="shared" si="84"/>
        <v>2.4522098834266669E-22</v>
      </c>
      <c r="AD98">
        <f t="shared" si="84"/>
        <v>2.0127972663331662E-21</v>
      </c>
      <c r="AE98">
        <f t="shared" si="84"/>
        <v>1.7707862313226367E-20</v>
      </c>
      <c r="AF98">
        <f t="shared" si="85"/>
        <v>9.6314278060222E-20</v>
      </c>
      <c r="AG98">
        <f t="shared" si="85"/>
        <v>5.0328482243878079E-19</v>
      </c>
      <c r="AH98">
        <f t="shared" si="85"/>
        <v>1.7697954516200527E-18</v>
      </c>
      <c r="AI98">
        <f t="shared" si="85"/>
        <v>1.4220090153833567E-17</v>
      </c>
      <c r="AJ98">
        <f t="shared" si="85"/>
        <v>9.1919905377236048E-17</v>
      </c>
      <c r="AK98">
        <f t="shared" si="85"/>
        <v>4.9143656102489685E-16</v>
      </c>
      <c r="AL98">
        <f t="shared" si="85"/>
        <v>2.7071966782916899E-15</v>
      </c>
      <c r="AM98">
        <f t="shared" si="85"/>
        <v>1.1578678037498777E-14</v>
      </c>
      <c r="AN98">
        <f t="shared" si="85"/>
        <v>7.8872494035599161E-14</v>
      </c>
      <c r="AO98">
        <f t="shared" si="85"/>
        <v>3.4377911592703136E-13</v>
      </c>
      <c r="AP98">
        <f t="shared" si="86"/>
        <v>1.6801229978253325E-12</v>
      </c>
      <c r="AQ98">
        <f t="shared" si="86"/>
        <v>8.3041162950606439E-12</v>
      </c>
      <c r="AR98">
        <f t="shared" si="86"/>
        <v>3.1487023722427616E-11</v>
      </c>
      <c r="AS98">
        <f t="shared" si="86"/>
        <v>1.1786260121261899E-10</v>
      </c>
      <c r="AT98">
        <f t="shared" si="86"/>
        <v>3.8064470399303593E-10</v>
      </c>
      <c r="AU98">
        <f t="shared" si="86"/>
        <v>1.2997491528973239E-9</v>
      </c>
      <c r="AV98">
        <f t="shared" si="86"/>
        <v>4.0116513373947736E-9</v>
      </c>
      <c r="AW98">
        <f t="shared" si="86"/>
        <v>1.3873019564644991E-8</v>
      </c>
      <c r="AX98">
        <f t="shared" si="86"/>
        <v>4.6074853704989218E-8</v>
      </c>
      <c r="AY98">
        <f t="shared" si="86"/>
        <v>1.469634612590705E-7</v>
      </c>
      <c r="AZ98">
        <f t="shared" si="87"/>
        <v>4.6896761383407082E-7</v>
      </c>
      <c r="BA98">
        <f t="shared" si="87"/>
        <v>1.3799036925484424E-6</v>
      </c>
      <c r="BB98">
        <f t="shared" si="87"/>
        <v>3.8996467031541291E-6</v>
      </c>
      <c r="BC98">
        <f t="shared" si="87"/>
        <v>1.0584690203714981E-5</v>
      </c>
      <c r="BD98">
        <f t="shared" si="87"/>
        <v>2.7593892273443569E-5</v>
      </c>
      <c r="BE98">
        <f t="shared" si="87"/>
        <v>6.9093139720577295E-5</v>
      </c>
      <c r="BF98">
        <f t="shared" si="87"/>
        <v>1.662327132636876E-4</v>
      </c>
      <c r="BG98">
        <f t="shared" si="87"/>
        <v>3.8413958852423865E-4</v>
      </c>
      <c r="BH98">
        <f t="shared" si="87"/>
        <v>8.5262369810081495E-4</v>
      </c>
      <c r="BI98">
        <f t="shared" si="87"/>
        <v>1.8177158735959706E-3</v>
      </c>
      <c r="BJ98">
        <f t="shared" si="88"/>
        <v>3.2923772602265824E-3</v>
      </c>
      <c r="BK98">
        <f t="shared" si="88"/>
        <v>6.2566961035671808E-3</v>
      </c>
      <c r="BL98">
        <f t="shared" si="88"/>
        <v>1.0639625151767118E-2</v>
      </c>
      <c r="BM98">
        <f t="shared" si="88"/>
        <v>1.8664933856264311E-2</v>
      </c>
      <c r="BN98">
        <f t="shared" si="88"/>
        <v>3.3629909454280238E-2</v>
      </c>
      <c r="BO98">
        <f t="shared" si="88"/>
        <v>6.0546614087988358E-2</v>
      </c>
      <c r="BP98">
        <f t="shared" si="88"/>
        <v>0.10203362116658896</v>
      </c>
      <c r="BQ98">
        <f t="shared" si="88"/>
        <v>0.1596584912598818</v>
      </c>
      <c r="BR98">
        <f t="shared" si="88"/>
        <v>0.23237544211479139</v>
      </c>
      <c r="BS98">
        <f t="shared" si="88"/>
        <v>0.34930752715345725</v>
      </c>
      <c r="BT98">
        <f t="shared" si="89"/>
        <v>0.46647202158560436</v>
      </c>
      <c r="BU98">
        <f t="shared" si="89"/>
        <v>0.56857624569529908</v>
      </c>
      <c r="BV98">
        <f t="shared" si="89"/>
        <v>0.66529638686062087</v>
      </c>
      <c r="BW98">
        <f t="shared" si="89"/>
        <v>0.751928027023958</v>
      </c>
      <c r="BX98">
        <f t="shared" si="89"/>
        <v>0.81553780258220243</v>
      </c>
      <c r="BY98">
        <f t="shared" si="89"/>
        <v>0.84209063789795069</v>
      </c>
      <c r="BZ98">
        <f t="shared" si="89"/>
        <v>0.83884609481527161</v>
      </c>
      <c r="CA98">
        <f t="shared" si="89"/>
        <v>0.80051053489138768</v>
      </c>
      <c r="CB98">
        <f t="shared" si="89"/>
        <v>0.73155025407803476</v>
      </c>
      <c r="CC98">
        <f t="shared" si="89"/>
        <v>0.63995383995879096</v>
      </c>
      <c r="CD98">
        <f t="shared" si="90"/>
        <v>0.53561911739185508</v>
      </c>
      <c r="CE98">
        <f t="shared" si="90"/>
        <v>0.43784427216652005</v>
      </c>
      <c r="CF98">
        <f t="shared" si="90"/>
        <v>0.34294843473846653</v>
      </c>
      <c r="CG98">
        <f t="shared" si="90"/>
        <v>0.25730878083888203</v>
      </c>
      <c r="CH98">
        <f t="shared" si="90"/>
        <v>0.18485553543799602</v>
      </c>
      <c r="CI98">
        <f t="shared" si="90"/>
        <v>0.12710586034320354</v>
      </c>
      <c r="CJ98">
        <f t="shared" si="90"/>
        <v>8.3600854113221837E-2</v>
      </c>
      <c r="CK98">
        <f t="shared" si="90"/>
        <v>5.2563103578937627E-2</v>
      </c>
      <c r="CL98">
        <f t="shared" si="90"/>
        <v>3.1565814971472893E-2</v>
      </c>
      <c r="CM98">
        <f t="shared" si="90"/>
        <v>1.8087114114539549E-2</v>
      </c>
      <c r="CN98">
        <f t="shared" si="91"/>
        <v>9.8757166069908201E-3</v>
      </c>
      <c r="CO98">
        <f t="shared" si="91"/>
        <v>5.1290891621193768E-3</v>
      </c>
      <c r="CP98">
        <f t="shared" si="91"/>
        <v>2.5278718541487995E-3</v>
      </c>
      <c r="CQ98">
        <f t="shared" si="91"/>
        <v>1.1783187375254797E-3</v>
      </c>
      <c r="CR98">
        <f t="shared" si="91"/>
        <v>5.1694575571515603E-4</v>
      </c>
      <c r="CS98">
        <f t="shared" si="91"/>
        <v>2.1184513630102136E-4</v>
      </c>
      <c r="CT98">
        <f t="shared" si="91"/>
        <v>0</v>
      </c>
      <c r="CU98">
        <f t="shared" si="91"/>
        <v>0</v>
      </c>
      <c r="CV98">
        <f t="shared" si="91"/>
        <v>0</v>
      </c>
      <c r="CW98">
        <f t="shared" si="91"/>
        <v>0</v>
      </c>
      <c r="CX98">
        <f t="shared" si="91"/>
        <v>0</v>
      </c>
      <c r="CZ98">
        <v>2045</v>
      </c>
      <c r="DA98" s="7">
        <f t="shared" si="61"/>
        <v>10.191439702822674</v>
      </c>
    </row>
    <row r="99" spans="1:107" x14ac:dyDescent="0.3">
      <c r="A99">
        <v>2046</v>
      </c>
      <c r="B99">
        <f t="shared" si="82"/>
        <v>1.0168377442432246E-54</v>
      </c>
      <c r="C99">
        <f t="shared" si="82"/>
        <v>4.0579771924450083E-53</v>
      </c>
      <c r="D99">
        <f t="shared" si="82"/>
        <v>1.4706373596406325E-51</v>
      </c>
      <c r="E99">
        <f t="shared" si="82"/>
        <v>2.7274278371595502E-50</v>
      </c>
      <c r="F99">
        <f t="shared" si="82"/>
        <v>7.3978743354565475E-49</v>
      </c>
      <c r="G99">
        <f t="shared" si="82"/>
        <v>2.4624433195344498E-47</v>
      </c>
      <c r="H99">
        <f t="shared" si="82"/>
        <v>5.2213434038414802E-46</v>
      </c>
      <c r="I99">
        <f t="shared" si="82"/>
        <v>1.0357914557615893E-44</v>
      </c>
      <c r="J99">
        <f t="shared" si="82"/>
        <v>1.520211970487629E-43</v>
      </c>
      <c r="K99">
        <f t="shared" si="82"/>
        <v>3.2467569874293983E-42</v>
      </c>
      <c r="L99">
        <f t="shared" si="83"/>
        <v>7.2596476990292377E-41</v>
      </c>
      <c r="M99">
        <f t="shared" si="83"/>
        <v>1.0155592417257278E-39</v>
      </c>
      <c r="N99">
        <f t="shared" si="83"/>
        <v>1.3908145437678144E-38</v>
      </c>
      <c r="O99">
        <f t="shared" si="83"/>
        <v>1.5624468916888253E-37</v>
      </c>
      <c r="P99">
        <f t="shared" si="83"/>
        <v>3.2399890469608177E-36</v>
      </c>
      <c r="Q99">
        <f t="shared" si="83"/>
        <v>3.9849340676272838E-35</v>
      </c>
      <c r="R99">
        <f t="shared" si="83"/>
        <v>4.2140102165423613E-34</v>
      </c>
      <c r="S99">
        <f t="shared" si="83"/>
        <v>4.8169363502206886E-33</v>
      </c>
      <c r="T99">
        <f t="shared" si="83"/>
        <v>7.2307744185904435E-32</v>
      </c>
      <c r="U99">
        <f t="shared" si="83"/>
        <v>1.0502701617774062E-30</v>
      </c>
      <c r="V99">
        <f t="shared" si="84"/>
        <v>1.1679212653815663E-29</v>
      </c>
      <c r="W99">
        <f t="shared" si="84"/>
        <v>9.0784760336114958E-29</v>
      </c>
      <c r="X99">
        <f t="shared" si="84"/>
        <v>1.0952678593199717E-27</v>
      </c>
      <c r="Y99">
        <f t="shared" si="84"/>
        <v>1.0184539172498829E-26</v>
      </c>
      <c r="Z99">
        <f t="shared" si="84"/>
        <v>8.2439436211529712E-26</v>
      </c>
      <c r="AA99">
        <f t="shared" si="84"/>
        <v>4.7483514114521822E-25</v>
      </c>
      <c r="AB99">
        <f t="shared" si="84"/>
        <v>5.2257260448230452E-24</v>
      </c>
      <c r="AC99">
        <f t="shared" si="84"/>
        <v>3.2529904256003686E-23</v>
      </c>
      <c r="AD99">
        <f t="shared" si="84"/>
        <v>2.7790538342407309E-22</v>
      </c>
      <c r="AE99">
        <f t="shared" si="84"/>
        <v>2.5446897565303307E-21</v>
      </c>
      <c r="AF99">
        <f t="shared" si="85"/>
        <v>1.4405593580892459E-20</v>
      </c>
      <c r="AG99">
        <f t="shared" si="85"/>
        <v>7.8347672133334415E-20</v>
      </c>
      <c r="AH99">
        <f t="shared" si="85"/>
        <v>2.8675243704810765E-19</v>
      </c>
      <c r="AI99">
        <f t="shared" si="85"/>
        <v>2.3980496575349045E-18</v>
      </c>
      <c r="AJ99">
        <f t="shared" si="85"/>
        <v>1.6133818616488764E-17</v>
      </c>
      <c r="AK99">
        <f t="shared" si="85"/>
        <v>8.9777362816385345E-17</v>
      </c>
      <c r="AL99">
        <f t="shared" si="85"/>
        <v>5.1474361534460412E-16</v>
      </c>
      <c r="AM99">
        <f t="shared" si="85"/>
        <v>2.2914053207290348E-15</v>
      </c>
      <c r="AN99">
        <f t="shared" si="85"/>
        <v>1.6245769704646597E-14</v>
      </c>
      <c r="AO99">
        <f t="shared" si="85"/>
        <v>7.3699745520029774E-14</v>
      </c>
      <c r="AP99">
        <f t="shared" si="86"/>
        <v>3.7488611357382777E-13</v>
      </c>
      <c r="AQ99">
        <f t="shared" si="86"/>
        <v>1.9285170332875693E-12</v>
      </c>
      <c r="AR99">
        <f t="shared" si="86"/>
        <v>7.6108549840802428E-12</v>
      </c>
      <c r="AS99">
        <f t="shared" si="86"/>
        <v>2.9651702672929713E-11</v>
      </c>
      <c r="AT99">
        <f t="shared" si="86"/>
        <v>9.9670167008616782E-11</v>
      </c>
      <c r="AU99">
        <f t="shared" si="86"/>
        <v>3.5422296713354894E-10</v>
      </c>
      <c r="AV99">
        <f t="shared" si="86"/>
        <v>1.1379210547652147E-9</v>
      </c>
      <c r="AW99">
        <f t="shared" si="86"/>
        <v>4.0957338818102457E-9</v>
      </c>
      <c r="AX99">
        <f t="shared" si="86"/>
        <v>1.4157822927700748E-8</v>
      </c>
      <c r="AY99">
        <f t="shared" si="86"/>
        <v>4.7001710422614092E-8</v>
      </c>
      <c r="AZ99">
        <f t="shared" si="87"/>
        <v>1.5610575783625024E-7</v>
      </c>
      <c r="BA99">
        <f t="shared" si="87"/>
        <v>4.7807565197930879E-7</v>
      </c>
      <c r="BB99">
        <f t="shared" si="87"/>
        <v>1.4061928696200034E-6</v>
      </c>
      <c r="BC99">
        <f t="shared" si="87"/>
        <v>3.9725517113579118E-6</v>
      </c>
      <c r="BD99">
        <f t="shared" si="87"/>
        <v>1.0778942407891468E-5</v>
      </c>
      <c r="BE99">
        <f t="shared" si="87"/>
        <v>2.8091174306604875E-5</v>
      </c>
      <c r="BF99">
        <f t="shared" si="87"/>
        <v>7.0343381093991217E-5</v>
      </c>
      <c r="BG99">
        <f t="shared" si="87"/>
        <v>1.6918723453498418E-4</v>
      </c>
      <c r="BH99">
        <f t="shared" si="87"/>
        <v>3.9084782859070358E-4</v>
      </c>
      <c r="BI99">
        <f t="shared" si="87"/>
        <v>8.6725753775611185E-4</v>
      </c>
      <c r="BJ99">
        <f t="shared" si="88"/>
        <v>1.634946161965544E-3</v>
      </c>
      <c r="BK99">
        <f t="shared" si="88"/>
        <v>3.2337817306377177E-3</v>
      </c>
      <c r="BL99">
        <f t="shared" si="88"/>
        <v>5.7235271684855102E-3</v>
      </c>
      <c r="BM99">
        <f t="shared" si="88"/>
        <v>1.0450465978173651E-2</v>
      </c>
      <c r="BN99">
        <f t="shared" si="88"/>
        <v>1.9597770961977345E-2</v>
      </c>
      <c r="BO99">
        <f t="shared" si="88"/>
        <v>3.6723377786153782E-2</v>
      </c>
      <c r="BP99">
        <f t="shared" si="88"/>
        <v>6.4412156334316961E-2</v>
      </c>
      <c r="BQ99">
        <f t="shared" si="88"/>
        <v>0.10490310393877532</v>
      </c>
      <c r="BR99">
        <f t="shared" si="88"/>
        <v>0.15891259731096552</v>
      </c>
      <c r="BS99">
        <f t="shared" si="88"/>
        <v>0.24862673134542529</v>
      </c>
      <c r="BT99">
        <f t="shared" si="89"/>
        <v>0.34557097302885126</v>
      </c>
      <c r="BU99">
        <f t="shared" si="89"/>
        <v>0.43840161589359844</v>
      </c>
      <c r="BV99">
        <f t="shared" si="89"/>
        <v>0.53391285667216559</v>
      </c>
      <c r="BW99">
        <f t="shared" si="89"/>
        <v>0.62806308209836204</v>
      </c>
      <c r="BX99">
        <f t="shared" si="89"/>
        <v>0.70899450495388328</v>
      </c>
      <c r="BY99">
        <f t="shared" si="89"/>
        <v>0.76195511854783582</v>
      </c>
      <c r="BZ99">
        <f t="shared" si="89"/>
        <v>0.7899955012326727</v>
      </c>
      <c r="CA99">
        <f t="shared" si="89"/>
        <v>0.78465936426861915</v>
      </c>
      <c r="CB99">
        <f t="shared" si="89"/>
        <v>0.74632854950732475</v>
      </c>
      <c r="CC99">
        <f t="shared" si="89"/>
        <v>0.67952637537028437</v>
      </c>
      <c r="CD99">
        <f t="shared" si="90"/>
        <v>0.59195067170682458</v>
      </c>
      <c r="CE99">
        <f t="shared" si="90"/>
        <v>0.50364079425286068</v>
      </c>
      <c r="CF99">
        <f t="shared" si="90"/>
        <v>0.41058382072433908</v>
      </c>
      <c r="CG99">
        <f t="shared" si="90"/>
        <v>0.32062648437913899</v>
      </c>
      <c r="CH99">
        <f t="shared" si="90"/>
        <v>0.23974470559624783</v>
      </c>
      <c r="CI99">
        <f t="shared" si="90"/>
        <v>0.17157496507879874</v>
      </c>
      <c r="CJ99">
        <f t="shared" si="90"/>
        <v>0.11745481855542955</v>
      </c>
      <c r="CK99">
        <f t="shared" si="90"/>
        <v>7.6862216336315389E-2</v>
      </c>
      <c r="CL99">
        <f t="shared" si="90"/>
        <v>4.8041956858352872E-2</v>
      </c>
      <c r="CM99">
        <f t="shared" si="90"/>
        <v>2.8651326932468583E-2</v>
      </c>
      <c r="CN99">
        <f t="shared" si="91"/>
        <v>1.628230403335227E-2</v>
      </c>
      <c r="CO99">
        <f t="shared" si="91"/>
        <v>8.8015521989548255E-3</v>
      </c>
      <c r="CP99">
        <f t="shared" si="91"/>
        <v>4.5148762795212032E-3</v>
      </c>
      <c r="CQ99">
        <f t="shared" si="91"/>
        <v>2.1904097434190962E-3</v>
      </c>
      <c r="CR99">
        <f t="shared" si="91"/>
        <v>1.0001826854593476E-3</v>
      </c>
      <c r="CS99">
        <f t="shared" si="91"/>
        <v>4.266037167906344E-4</v>
      </c>
      <c r="CT99">
        <f t="shared" si="91"/>
        <v>1.6782951088600826E-4</v>
      </c>
      <c r="CU99">
        <f t="shared" si="91"/>
        <v>0</v>
      </c>
      <c r="CV99">
        <f t="shared" si="91"/>
        <v>0</v>
      </c>
      <c r="CW99">
        <f t="shared" si="91"/>
        <v>0</v>
      </c>
      <c r="CX99">
        <f t="shared" si="91"/>
        <v>0</v>
      </c>
      <c r="CZ99">
        <v>2046</v>
      </c>
      <c r="DA99" s="7">
        <f t="shared" si="61"/>
        <v>9.6156845047910551</v>
      </c>
    </row>
    <row r="100" spans="1:107" x14ac:dyDescent="0.3">
      <c r="A100">
        <v>2047</v>
      </c>
      <c r="B100">
        <f t="shared" si="82"/>
        <v>4.4011582583169728E-56</v>
      </c>
      <c r="C100">
        <f t="shared" si="82"/>
        <v>1.828086358509003E-54</v>
      </c>
      <c r="D100">
        <f t="shared" si="82"/>
        <v>6.8954796297957451E-53</v>
      </c>
      <c r="E100">
        <f t="shared" si="82"/>
        <v>1.3310180144785646E-51</v>
      </c>
      <c r="F100">
        <f t="shared" si="82"/>
        <v>3.7575900207424463E-50</v>
      </c>
      <c r="G100">
        <f t="shared" si="82"/>
        <v>1.3017886056406969E-48</v>
      </c>
      <c r="H100">
        <f t="shared" si="82"/>
        <v>2.8729512709964256E-47</v>
      </c>
      <c r="I100">
        <f t="shared" si="82"/>
        <v>5.9318492565029081E-46</v>
      </c>
      <c r="J100">
        <f t="shared" si="82"/>
        <v>9.0613667618330045E-45</v>
      </c>
      <c r="K100">
        <f t="shared" si="82"/>
        <v>2.0142395731713101E-43</v>
      </c>
      <c r="L100">
        <f t="shared" si="83"/>
        <v>4.6875797024849939E-42</v>
      </c>
      <c r="M100">
        <f t="shared" si="83"/>
        <v>6.825117955776978E-41</v>
      </c>
      <c r="N100">
        <f t="shared" si="83"/>
        <v>9.7285004113161725E-40</v>
      </c>
      <c r="O100">
        <f t="shared" si="83"/>
        <v>1.1375060673077575E-38</v>
      </c>
      <c r="P100">
        <f t="shared" si="83"/>
        <v>2.4550694307838828E-37</v>
      </c>
      <c r="Q100">
        <f t="shared" si="83"/>
        <v>3.1427740331696743E-36</v>
      </c>
      <c r="R100">
        <f t="shared" si="83"/>
        <v>3.4590702282598013E-35</v>
      </c>
      <c r="S100">
        <f t="shared" si="83"/>
        <v>4.1153472089380267E-34</v>
      </c>
      <c r="T100">
        <f t="shared" si="83"/>
        <v>6.42972156785024E-33</v>
      </c>
      <c r="U100">
        <f t="shared" si="83"/>
        <v>9.720311001438104E-32</v>
      </c>
      <c r="V100">
        <f t="shared" si="84"/>
        <v>1.1250309713337478E-30</v>
      </c>
      <c r="W100">
        <f t="shared" si="84"/>
        <v>9.1019750989507662E-30</v>
      </c>
      <c r="X100">
        <f t="shared" si="84"/>
        <v>1.1429173205635145E-28</v>
      </c>
      <c r="Y100">
        <f t="shared" si="84"/>
        <v>1.106133723317982E-27</v>
      </c>
      <c r="Z100">
        <f t="shared" si="84"/>
        <v>9.3190800544871159E-27</v>
      </c>
      <c r="AA100">
        <f t="shared" si="84"/>
        <v>5.5866653992664602E-26</v>
      </c>
      <c r="AB100">
        <f t="shared" si="84"/>
        <v>6.3992374647761578E-25</v>
      </c>
      <c r="AC100">
        <f t="shared" si="84"/>
        <v>4.1460654377260556E-24</v>
      </c>
      <c r="AD100">
        <f t="shared" si="84"/>
        <v>3.6865667886390112E-23</v>
      </c>
      <c r="AE100">
        <f t="shared" si="84"/>
        <v>3.5134337387698786E-22</v>
      </c>
      <c r="AF100">
        <f t="shared" si="85"/>
        <v>2.0701406964665454E-21</v>
      </c>
      <c r="AG100">
        <f t="shared" si="85"/>
        <v>1.1718353140290647E-20</v>
      </c>
      <c r="AH100">
        <f t="shared" si="85"/>
        <v>4.4639506139711876E-20</v>
      </c>
      <c r="AI100">
        <f t="shared" si="85"/>
        <v>3.8854579653883114E-19</v>
      </c>
      <c r="AJ100">
        <f t="shared" si="85"/>
        <v>2.7207772798522567E-18</v>
      </c>
      <c r="AK100">
        <f t="shared" si="85"/>
        <v>1.575775868786929E-17</v>
      </c>
      <c r="AL100">
        <f t="shared" si="85"/>
        <v>9.4035177634798001E-17</v>
      </c>
      <c r="AM100">
        <f t="shared" si="85"/>
        <v>4.3568547068261447E-16</v>
      </c>
      <c r="AN100">
        <f t="shared" si="85"/>
        <v>3.2150166901615687E-15</v>
      </c>
      <c r="AO100">
        <f t="shared" si="85"/>
        <v>1.5180312321163026E-14</v>
      </c>
      <c r="AP100">
        <f t="shared" si="86"/>
        <v>8.0368497937636413E-14</v>
      </c>
      <c r="AQ100">
        <f t="shared" si="86"/>
        <v>4.3031031448643162E-13</v>
      </c>
      <c r="AR100">
        <f t="shared" si="86"/>
        <v>1.7675166090112121E-12</v>
      </c>
      <c r="AS100">
        <f t="shared" si="86"/>
        <v>7.1672321609104214E-12</v>
      </c>
      <c r="AT100">
        <f t="shared" si="86"/>
        <v>2.5074876399252026E-11</v>
      </c>
      <c r="AU100">
        <f t="shared" si="86"/>
        <v>9.2751749655590975E-11</v>
      </c>
      <c r="AV100">
        <f t="shared" si="86"/>
        <v>3.1011966538632076E-10</v>
      </c>
      <c r="AW100">
        <f t="shared" si="86"/>
        <v>1.1617714070470091E-9</v>
      </c>
      <c r="AX100">
        <f t="shared" si="86"/>
        <v>4.1798164262257169E-9</v>
      </c>
      <c r="AY100">
        <f t="shared" si="86"/>
        <v>1.4442626290756507E-8</v>
      </c>
      <c r="AZ100">
        <f t="shared" si="87"/>
        <v>4.9925590771082251E-8</v>
      </c>
      <c r="BA100">
        <f t="shared" si="87"/>
        <v>1.5913756036401908E-7</v>
      </c>
      <c r="BB100">
        <f t="shared" si="87"/>
        <v>4.8718369012454687E-7</v>
      </c>
      <c r="BC100">
        <f t="shared" si="87"/>
        <v>1.4324820466915642E-6</v>
      </c>
      <c r="BD100">
        <f t="shared" si="87"/>
        <v>4.0454567195616954E-6</v>
      </c>
      <c r="BE100">
        <f t="shared" si="87"/>
        <v>1.0973194612067953E-5</v>
      </c>
      <c r="BF100">
        <f t="shared" si="87"/>
        <v>2.8599484516387398E-5</v>
      </c>
      <c r="BG100">
        <f t="shared" si="87"/>
        <v>7.1593622467405152E-5</v>
      </c>
      <c r="BH100">
        <f t="shared" si="87"/>
        <v>1.7214175580628074E-4</v>
      </c>
      <c r="BI100">
        <f t="shared" si="87"/>
        <v>3.9755606865716841E-4</v>
      </c>
      <c r="BJ100">
        <f t="shared" si="88"/>
        <v>7.8005556500146856E-4</v>
      </c>
      <c r="BK100">
        <f t="shared" si="88"/>
        <v>1.605848483103839E-3</v>
      </c>
      <c r="BL100">
        <f t="shared" si="88"/>
        <v>2.9582126550312371E-3</v>
      </c>
      <c r="BM100">
        <f t="shared" si="88"/>
        <v>5.6217700432308988E-3</v>
      </c>
      <c r="BN100">
        <f t="shared" si="88"/>
        <v>1.0972759949933976E-2</v>
      </c>
      <c r="BO100">
        <f t="shared" si="88"/>
        <v>2.1400484226150936E-2</v>
      </c>
      <c r="BP100">
        <f t="shared" si="88"/>
        <v>3.9067947674966526E-2</v>
      </c>
      <c r="BQ100">
        <f t="shared" si="88"/>
        <v>6.6223613879462087E-2</v>
      </c>
      <c r="BR100">
        <f t="shared" si="88"/>
        <v>0.10441301669172058</v>
      </c>
      <c r="BS100">
        <f t="shared" si="88"/>
        <v>0.17002622686574442</v>
      </c>
      <c r="BT100">
        <f t="shared" si="89"/>
        <v>0.24596716301013452</v>
      </c>
      <c r="BU100">
        <f t="shared" si="89"/>
        <v>0.32477590503028547</v>
      </c>
      <c r="BV100">
        <f t="shared" si="89"/>
        <v>0.41167435481798548</v>
      </c>
      <c r="BW100">
        <f t="shared" si="89"/>
        <v>0.50403242969018702</v>
      </c>
      <c r="BX100">
        <f t="shared" si="89"/>
        <v>0.59220199004226015</v>
      </c>
      <c r="BY100">
        <f t="shared" si="89"/>
        <v>0.66241195731383451</v>
      </c>
      <c r="BZ100">
        <f t="shared" si="89"/>
        <v>0.71481748959539526</v>
      </c>
      <c r="CA100">
        <f t="shared" si="89"/>
        <v>0.7389643602129492</v>
      </c>
      <c r="CB100">
        <f t="shared" si="89"/>
        <v>0.73155025407803476</v>
      </c>
      <c r="CC100">
        <f t="shared" si="89"/>
        <v>0.69325371873628849</v>
      </c>
      <c r="CD100">
        <f t="shared" si="90"/>
        <v>0.6285548569703806</v>
      </c>
      <c r="CE100">
        <f t="shared" si="90"/>
        <v>0.55660915896478247</v>
      </c>
      <c r="CF100">
        <f t="shared" si="90"/>
        <v>0.47228381121390028</v>
      </c>
      <c r="CG100">
        <f t="shared" si="90"/>
        <v>0.38385959417540905</v>
      </c>
      <c r="CH100">
        <f t="shared" si="90"/>
        <v>0.29874029892500664</v>
      </c>
      <c r="CI100">
        <f t="shared" si="90"/>
        <v>0.22252073432932323</v>
      </c>
      <c r="CJ100">
        <f t="shared" si="90"/>
        <v>0.15854742131928795</v>
      </c>
      <c r="CK100">
        <f t="shared" si="90"/>
        <v>0.10798738564708402</v>
      </c>
      <c r="CL100">
        <f t="shared" si="90"/>
        <v>7.0251013160233231E-2</v>
      </c>
      <c r="CM100">
        <f t="shared" si="90"/>
        <v>4.3606218108677965E-2</v>
      </c>
      <c r="CN100">
        <f t="shared" si="91"/>
        <v>2.579237423500404E-2</v>
      </c>
      <c r="CO100">
        <f t="shared" si="91"/>
        <v>1.4511306325594317E-2</v>
      </c>
      <c r="CP100">
        <f t="shared" si="91"/>
        <v>7.7475586775740193E-3</v>
      </c>
      <c r="CQ100">
        <f t="shared" si="91"/>
        <v>3.9121559808359156E-3</v>
      </c>
      <c r="CR100">
        <f t="shared" si="91"/>
        <v>1.8592676409695628E-3</v>
      </c>
      <c r="CS100">
        <f t="shared" si="91"/>
        <v>8.2538960107393341E-4</v>
      </c>
      <c r="CT100">
        <f t="shared" si="91"/>
        <v>3.3796713194014533E-4</v>
      </c>
      <c r="CU100">
        <f t="shared" si="91"/>
        <v>1.2464739590190509E-4</v>
      </c>
      <c r="CV100">
        <f t="shared" si="91"/>
        <v>0</v>
      </c>
      <c r="CW100">
        <f t="shared" si="91"/>
        <v>0</v>
      </c>
      <c r="CX100">
        <f t="shared" si="91"/>
        <v>0</v>
      </c>
      <c r="CZ100">
        <v>2047</v>
      </c>
      <c r="DA100" s="7">
        <f t="shared" si="61"/>
        <v>9.0414777768979722</v>
      </c>
    </row>
    <row r="101" spans="1:107" x14ac:dyDescent="0.3">
      <c r="A101">
        <v>2048</v>
      </c>
      <c r="B101">
        <f t="shared" si="82"/>
        <v>1.8302504946407414E-57</v>
      </c>
      <c r="C101">
        <f t="shared" si="82"/>
        <v>7.9124692402684788E-56</v>
      </c>
      <c r="D101">
        <f t="shared" si="82"/>
        <v>3.1063585744332977E-54</v>
      </c>
      <c r="E101">
        <f t="shared" si="82"/>
        <v>6.2408366995184144E-53</v>
      </c>
      <c r="F101">
        <f t="shared" si="82"/>
        <v>1.8337497111717364E-51</v>
      </c>
      <c r="G101">
        <f t="shared" si="82"/>
        <v>6.6121532373526451E-50</v>
      </c>
      <c r="H101">
        <f t="shared" si="82"/>
        <v>1.5188066257099415E-48</v>
      </c>
      <c r="I101">
        <f t="shared" si="82"/>
        <v>3.2638944698199793E-47</v>
      </c>
      <c r="J101">
        <f t="shared" si="82"/>
        <v>5.1893324076088133E-46</v>
      </c>
      <c r="K101">
        <f t="shared" si="82"/>
        <v>1.2006064860052838E-44</v>
      </c>
      <c r="L101">
        <f t="shared" si="83"/>
        <v>2.9081044795457417E-43</v>
      </c>
      <c r="M101">
        <f t="shared" si="83"/>
        <v>4.4070023399130224E-42</v>
      </c>
      <c r="N101">
        <f t="shared" si="83"/>
        <v>6.5380885833137725E-41</v>
      </c>
      <c r="O101">
        <f t="shared" si="83"/>
        <v>7.956652663193304E-40</v>
      </c>
      <c r="P101">
        <f t="shared" si="83"/>
        <v>1.787360830011911E-38</v>
      </c>
      <c r="Q101">
        <f t="shared" si="83"/>
        <v>2.3814057223229705E-37</v>
      </c>
      <c r="R101">
        <f t="shared" si="83"/>
        <v>2.7280441552595308E-36</v>
      </c>
      <c r="S101">
        <f t="shared" si="83"/>
        <v>3.3780826998254847E-35</v>
      </c>
      <c r="T101">
        <f t="shared" si="83"/>
        <v>5.493229468828009E-34</v>
      </c>
      <c r="U101">
        <f t="shared" si="83"/>
        <v>8.6434577645615436E-33</v>
      </c>
      <c r="V101">
        <f t="shared" si="84"/>
        <v>1.0412226611396128E-31</v>
      </c>
      <c r="W101">
        <f t="shared" si="84"/>
        <v>8.767717645146823E-31</v>
      </c>
      <c r="X101">
        <f t="shared" si="84"/>
        <v>1.1458756903046329E-29</v>
      </c>
      <c r="Y101">
        <f t="shared" si="84"/>
        <v>1.1542559023182316E-28</v>
      </c>
      <c r="Z101">
        <f t="shared" si="84"/>
        <v>1.012136979786295E-27</v>
      </c>
      <c r="AA101">
        <f t="shared" si="84"/>
        <v>6.3152520790912511E-27</v>
      </c>
      <c r="AB101">
        <f t="shared" si="84"/>
        <v>7.5290127937732133E-26</v>
      </c>
      <c r="AC101">
        <f t="shared" si="84"/>
        <v>5.0771236480707163E-25</v>
      </c>
      <c r="AD101">
        <f t="shared" si="84"/>
        <v>4.6986757249443799E-24</v>
      </c>
      <c r="AE101">
        <f t="shared" si="84"/>
        <v>4.6607618664471098E-23</v>
      </c>
      <c r="AF101">
        <f t="shared" si="85"/>
        <v>2.8582274708737928E-22</v>
      </c>
      <c r="AG101">
        <f t="shared" si="85"/>
        <v>1.6839736311496948E-21</v>
      </c>
      <c r="AH101">
        <f t="shared" si="85"/>
        <v>6.6766692960970998E-21</v>
      </c>
      <c r="AI101">
        <f t="shared" si="85"/>
        <v>6.0485946165627729E-20</v>
      </c>
      <c r="AJ101">
        <f t="shared" si="85"/>
        <v>4.4083598189190635E-19</v>
      </c>
      <c r="AK101">
        <f t="shared" si="85"/>
        <v>2.6573592302279075E-18</v>
      </c>
      <c r="AL101">
        <f t="shared" si="85"/>
        <v>1.6505092050550057E-17</v>
      </c>
      <c r="AM101">
        <f t="shared" si="85"/>
        <v>7.9592557162874781E-17</v>
      </c>
      <c r="AN101">
        <f t="shared" si="85"/>
        <v>6.1129999447668456E-16</v>
      </c>
      <c r="AO101">
        <f t="shared" si="85"/>
        <v>3.0041640600411383E-15</v>
      </c>
      <c r="AP101">
        <f t="shared" si="86"/>
        <v>1.6553909255283605E-14</v>
      </c>
      <c r="AQ101">
        <f t="shared" si="86"/>
        <v>9.2250399174990549E-14</v>
      </c>
      <c r="AR101">
        <f t="shared" si="86"/>
        <v>3.9438626403368273E-13</v>
      </c>
      <c r="AS101">
        <f t="shared" si="86"/>
        <v>1.6644912971731543E-12</v>
      </c>
      <c r="AT101">
        <f t="shared" si="86"/>
        <v>6.0609490976598938E-12</v>
      </c>
      <c r="AU101">
        <f t="shared" si="86"/>
        <v>2.3334350972114287E-11</v>
      </c>
      <c r="AV101">
        <f t="shared" si="86"/>
        <v>8.1203491122988154E-11</v>
      </c>
      <c r="AW101">
        <f t="shared" si="86"/>
        <v>3.1661964465817109E-10</v>
      </c>
      <c r="AX101">
        <f t="shared" si="86"/>
        <v>1.1856217593288034E-9</v>
      </c>
      <c r="AY101">
        <f t="shared" si="86"/>
        <v>4.2638989706411889E-9</v>
      </c>
      <c r="AZ101">
        <f t="shared" si="87"/>
        <v>1.5341072556054437E-8</v>
      </c>
      <c r="BA101">
        <f t="shared" si="87"/>
        <v>5.0895218889853471E-8</v>
      </c>
      <c r="BB101">
        <f t="shared" si="87"/>
        <v>1.6216936289178791E-7</v>
      </c>
      <c r="BC101">
        <f t="shared" si="87"/>
        <v>4.9629172826978484E-7</v>
      </c>
      <c r="BD101">
        <f t="shared" si="87"/>
        <v>1.4587712237631252E-6</v>
      </c>
      <c r="BE101">
        <f t="shared" si="87"/>
        <v>4.1183617277654781E-6</v>
      </c>
      <c r="BF101">
        <f t="shared" si="87"/>
        <v>1.1171754729005934E-5</v>
      </c>
      <c r="BG101">
        <f t="shared" si="87"/>
        <v>2.9107794726169921E-5</v>
      </c>
      <c r="BH101">
        <f t="shared" si="87"/>
        <v>7.2843863840819088E-5</v>
      </c>
      <c r="BI101">
        <f t="shared" si="87"/>
        <v>1.7509627707757729E-4</v>
      </c>
      <c r="BJ101">
        <f t="shared" si="88"/>
        <v>3.5758216014876567E-4</v>
      </c>
      <c r="BK101">
        <f t="shared" si="88"/>
        <v>7.661726575071869E-4</v>
      </c>
      <c r="BL101">
        <f t="shared" si="88"/>
        <v>1.4690049299782774E-3</v>
      </c>
      <c r="BM101">
        <f t="shared" si="88"/>
        <v>2.9056193490493523E-3</v>
      </c>
      <c r="BN101">
        <f t="shared" si="88"/>
        <v>5.9027351801285953E-3</v>
      </c>
      <c r="BO101">
        <f t="shared" si="88"/>
        <v>1.1982096161930552E-2</v>
      </c>
      <c r="BP101">
        <f t="shared" si="88"/>
        <v>2.2766778231425241E-2</v>
      </c>
      <c r="BQ101">
        <f t="shared" si="88"/>
        <v>4.0166652214864824E-2</v>
      </c>
      <c r="BR101">
        <f t="shared" si="88"/>
        <v>6.5914229815524916E-2</v>
      </c>
      <c r="BS101">
        <f t="shared" si="88"/>
        <v>0.11171519164729067</v>
      </c>
      <c r="BT101">
        <f t="shared" si="89"/>
        <v>0.1682074507160759</v>
      </c>
      <c r="BU101">
        <f t="shared" si="89"/>
        <v>0.23116585074892496</v>
      </c>
      <c r="BV101">
        <f t="shared" si="89"/>
        <v>0.30497586303655411</v>
      </c>
      <c r="BW101">
        <f t="shared" si="89"/>
        <v>0.38863500420904318</v>
      </c>
      <c r="BX101">
        <f t="shared" si="89"/>
        <v>0.47525322919970237</v>
      </c>
      <c r="BY101">
        <f t="shared" si="89"/>
        <v>0.55329297562688107</v>
      </c>
      <c r="BZ101">
        <f t="shared" si="89"/>
        <v>0.62143247138685709</v>
      </c>
      <c r="CA101">
        <f t="shared" si="89"/>
        <v>0.66864260371567974</v>
      </c>
      <c r="CB101">
        <f t="shared" si="89"/>
        <v>0.68894808382523898</v>
      </c>
      <c r="CC101">
        <f t="shared" si="89"/>
        <v>0.67952637537028437</v>
      </c>
      <c r="CD101">
        <f t="shared" si="90"/>
        <v>0.64125250736150818</v>
      </c>
      <c r="CE101">
        <f t="shared" si="90"/>
        <v>0.59102794713068174</v>
      </c>
      <c r="CF101">
        <f t="shared" si="90"/>
        <v>0.52195433323153206</v>
      </c>
      <c r="CG101">
        <f t="shared" si="90"/>
        <v>0.44154363361994131</v>
      </c>
      <c r="CH101">
        <f t="shared" si="90"/>
        <v>0.35765707293721777</v>
      </c>
      <c r="CI101">
        <f t="shared" si="90"/>
        <v>0.27727790912098621</v>
      </c>
      <c r="CJ101">
        <f t="shared" si="90"/>
        <v>0.20562492087225878</v>
      </c>
      <c r="CK101">
        <f t="shared" si="90"/>
        <v>0.14576772362282286</v>
      </c>
      <c r="CL101">
        <f t="shared" si="90"/>
        <v>9.8698991674121009E-2</v>
      </c>
      <c r="CM101">
        <f t="shared" si="90"/>
        <v>6.3764700743827382E-2</v>
      </c>
      <c r="CN101">
        <f t="shared" si="91"/>
        <v>3.9255002013804739E-2</v>
      </c>
      <c r="CO101">
        <f t="shared" si="91"/>
        <v>2.2986982838659804E-2</v>
      </c>
      <c r="CP101">
        <f t="shared" si="91"/>
        <v>1.2773564787713649E-2</v>
      </c>
      <c r="CQ101">
        <f t="shared" si="91"/>
        <v>6.7132865090519592E-3</v>
      </c>
      <c r="CR101">
        <f t="shared" si="91"/>
        <v>3.320723459821671E-3</v>
      </c>
      <c r="CS101">
        <f t="shared" si="91"/>
        <v>1.5343398748847018E-3</v>
      </c>
      <c r="CT101">
        <f t="shared" si="91"/>
        <v>6.5389621615763211E-4</v>
      </c>
      <c r="CU101">
        <f t="shared" si="91"/>
        <v>2.5100903097660605E-4</v>
      </c>
      <c r="CV101">
        <f t="shared" si="91"/>
        <v>8.228951293532686E-5</v>
      </c>
      <c r="CW101">
        <f t="shared" si="91"/>
        <v>0</v>
      </c>
      <c r="CX101">
        <f t="shared" si="91"/>
        <v>0</v>
      </c>
      <c r="CZ101">
        <v>2048</v>
      </c>
      <c r="DA101" s="7">
        <f t="shared" si="61"/>
        <v>8.476461332141616</v>
      </c>
    </row>
    <row r="102" spans="1:107" x14ac:dyDescent="0.3">
      <c r="A102">
        <v>2049</v>
      </c>
      <c r="B102">
        <f t="shared" si="82"/>
        <v>7.3127765144961543E-59</v>
      </c>
      <c r="C102">
        <f t="shared" si="82"/>
        <v>3.2904521698269843E-57</v>
      </c>
      <c r="D102">
        <f t="shared" si="82"/>
        <v>1.3445189038823332E-55</v>
      </c>
      <c r="E102">
        <f t="shared" si="82"/>
        <v>2.8114471558175395E-54</v>
      </c>
      <c r="F102">
        <f t="shared" si="82"/>
        <v>8.598029756716089E-53</v>
      </c>
      <c r="G102">
        <f t="shared" si="82"/>
        <v>3.2268113397913868E-51</v>
      </c>
      <c r="H102">
        <f t="shared" si="82"/>
        <v>7.7144492612592912E-50</v>
      </c>
      <c r="I102">
        <f t="shared" si="82"/>
        <v>1.7254815967210283E-48</v>
      </c>
      <c r="J102">
        <f t="shared" si="82"/>
        <v>2.8553377900970776E-47</v>
      </c>
      <c r="K102">
        <f t="shared" si="82"/>
        <v>6.8757245020200841E-46</v>
      </c>
      <c r="L102">
        <f t="shared" si="83"/>
        <v>1.7334030899941458E-44</v>
      </c>
      <c r="M102">
        <f t="shared" si="83"/>
        <v>2.7340384717673291E-43</v>
      </c>
      <c r="N102">
        <f t="shared" si="83"/>
        <v>4.2216664784282498E-42</v>
      </c>
      <c r="O102">
        <f t="shared" si="83"/>
        <v>5.3473092192200745E-41</v>
      </c>
      <c r="P102">
        <f t="shared" si="83"/>
        <v>1.2502271167538307E-39</v>
      </c>
      <c r="Q102">
        <f t="shared" si="83"/>
        <v>1.7337315413875104E-38</v>
      </c>
      <c r="R102">
        <f t="shared" si="83"/>
        <v>2.0671482879513912E-37</v>
      </c>
      <c r="S102">
        <f t="shared" si="83"/>
        <v>2.6641722073039379E-36</v>
      </c>
      <c r="T102">
        <f t="shared" si="83"/>
        <v>4.5091173338951386E-35</v>
      </c>
      <c r="U102">
        <f t="shared" si="83"/>
        <v>7.3845339030341101E-34</v>
      </c>
      <c r="V102">
        <f t="shared" si="84"/>
        <v>9.2587203163902036E-33</v>
      </c>
      <c r="W102">
        <f t="shared" si="84"/>
        <v>8.1145733150596916E-32</v>
      </c>
      <c r="X102">
        <f t="shared" si="84"/>
        <v>1.1037949895278077E-30</v>
      </c>
      <c r="Y102">
        <f t="shared" si="84"/>
        <v>1.1572436212664772E-29</v>
      </c>
      <c r="Z102">
        <f t="shared" si="84"/>
        <v>1.056169844789224E-28</v>
      </c>
      <c r="AA102">
        <f t="shared" si="84"/>
        <v>6.8589390031506959E-28</v>
      </c>
      <c r="AB102">
        <f t="shared" si="84"/>
        <v>8.5109113041965988E-27</v>
      </c>
      <c r="AC102">
        <f t="shared" si="84"/>
        <v>5.9734818581591847E-26</v>
      </c>
      <c r="AD102">
        <f t="shared" si="84"/>
        <v>5.753830467956825E-25</v>
      </c>
      <c r="AE102">
        <f t="shared" si="84"/>
        <v>5.9403260261307282E-24</v>
      </c>
      <c r="AF102">
        <f t="shared" si="85"/>
        <v>3.7915949445354455E-23</v>
      </c>
      <c r="AG102">
        <f t="shared" si="85"/>
        <v>2.3250495490449546E-22</v>
      </c>
      <c r="AH102">
        <f t="shared" si="85"/>
        <v>9.5946374920865771E-22</v>
      </c>
      <c r="AI102">
        <f t="shared" si="85"/>
        <v>9.0467994503676516E-21</v>
      </c>
      <c r="AJ102">
        <f t="shared" si="85"/>
        <v>6.8626096861970963E-20</v>
      </c>
      <c r="AK102">
        <f t="shared" si="85"/>
        <v>4.3056062477875895E-19</v>
      </c>
      <c r="AL102">
        <f t="shared" si="85"/>
        <v>2.7833881439024023E-18</v>
      </c>
      <c r="AM102">
        <f t="shared" si="85"/>
        <v>1.3970117519358877E-17</v>
      </c>
      <c r="AN102">
        <f t="shared" si="85"/>
        <v>1.1167443724441847E-16</v>
      </c>
      <c r="AO102">
        <f t="shared" si="85"/>
        <v>5.7120869043386285E-16</v>
      </c>
      <c r="AP102">
        <f t="shared" si="86"/>
        <v>3.275997106368843E-15</v>
      </c>
      <c r="AQ102">
        <f t="shared" si="86"/>
        <v>1.9001285029508346E-14</v>
      </c>
      <c r="AR102">
        <f t="shared" si="86"/>
        <v>8.4548961671211914E-14</v>
      </c>
      <c r="AS102">
        <f t="shared" si="86"/>
        <v>3.713982097039149E-13</v>
      </c>
      <c r="AT102">
        <f t="shared" si="86"/>
        <v>1.4075722397672258E-12</v>
      </c>
      <c r="AU102">
        <f t="shared" si="86"/>
        <v>5.6402397051550013E-12</v>
      </c>
      <c r="AV102">
        <f t="shared" si="86"/>
        <v>2.0429056800122089E-11</v>
      </c>
      <c r="AW102">
        <f t="shared" si="86"/>
        <v>8.290548254118407E-11</v>
      </c>
      <c r="AX102">
        <f t="shared" si="86"/>
        <v>3.2311962393002141E-10</v>
      </c>
      <c r="AY102">
        <f t="shared" si="86"/>
        <v>1.2094721116105976E-9</v>
      </c>
      <c r="AZ102">
        <f t="shared" si="87"/>
        <v>4.5291474115173537E-9</v>
      </c>
      <c r="BA102">
        <f t="shared" si="87"/>
        <v>1.5639018661302648E-8</v>
      </c>
      <c r="BB102">
        <f t="shared" si="87"/>
        <v>5.1864847008624697E-8</v>
      </c>
      <c r="BC102">
        <f t="shared" si="87"/>
        <v>1.6520116541955674E-7</v>
      </c>
      <c r="BD102">
        <f t="shared" si="87"/>
        <v>5.0539976641502281E-7</v>
      </c>
      <c r="BE102">
        <f t="shared" si="87"/>
        <v>1.4850604008346861E-6</v>
      </c>
      <c r="BF102">
        <f t="shared" si="87"/>
        <v>4.1928835434415348E-6</v>
      </c>
      <c r="BG102">
        <f t="shared" si="87"/>
        <v>1.1370314845943917E-5</v>
      </c>
      <c r="BH102">
        <f t="shared" si="87"/>
        <v>2.9616104935952447E-5</v>
      </c>
      <c r="BI102">
        <f t="shared" si="87"/>
        <v>7.4094105214233023E-5</v>
      </c>
      <c r="BJ102">
        <f t="shared" si="88"/>
        <v>1.5749050241615004E-4</v>
      </c>
      <c r="BK102">
        <f t="shared" si="88"/>
        <v>3.5121815189899261E-4</v>
      </c>
      <c r="BL102">
        <f t="shared" si="88"/>
        <v>7.0088269406163944E-4</v>
      </c>
      <c r="BM102">
        <f t="shared" si="88"/>
        <v>1.4428878671498685E-3</v>
      </c>
      <c r="BN102">
        <f t="shared" si="88"/>
        <v>3.0508365550005697E-3</v>
      </c>
      <c r="BO102">
        <f t="shared" si="88"/>
        <v>6.4457019810350326E-3</v>
      </c>
      <c r="BP102">
        <f t="shared" si="88"/>
        <v>1.2747081943731736E-2</v>
      </c>
      <c r="BQ102">
        <f t="shared" si="88"/>
        <v>2.3407046381926346E-2</v>
      </c>
      <c r="BR102">
        <f t="shared" si="88"/>
        <v>3.9979001294460442E-2</v>
      </c>
      <c r="BS102">
        <f t="shared" si="88"/>
        <v>7.0523973441606588E-2</v>
      </c>
      <c r="BT102">
        <f t="shared" si="89"/>
        <v>0.11052017056219551</v>
      </c>
      <c r="BU102">
        <f t="shared" si="89"/>
        <v>0.15808540445493302</v>
      </c>
      <c r="BV102">
        <f t="shared" si="89"/>
        <v>0.21707276846833357</v>
      </c>
      <c r="BW102">
        <f t="shared" si="89"/>
        <v>0.28790789231277525</v>
      </c>
      <c r="BX102">
        <f t="shared" si="89"/>
        <v>0.36644475603269622</v>
      </c>
      <c r="BY102">
        <f t="shared" si="89"/>
        <v>0.44402801372116751</v>
      </c>
      <c r="BZ102">
        <f t="shared" si="89"/>
        <v>0.51906403175312943</v>
      </c>
      <c r="CA102">
        <f t="shared" si="89"/>
        <v>0.5812899540787263</v>
      </c>
      <c r="CB102">
        <f t="shared" si="89"/>
        <v>0.62338600532925104</v>
      </c>
      <c r="CC102">
        <f t="shared" si="89"/>
        <v>0.63995383995879096</v>
      </c>
      <c r="CD102">
        <f t="shared" si="90"/>
        <v>0.6285548569703806</v>
      </c>
      <c r="CE102">
        <f t="shared" si="90"/>
        <v>0.60296750365598417</v>
      </c>
      <c r="CF102">
        <f t="shared" si="90"/>
        <v>0.55423018665295587</v>
      </c>
      <c r="CG102">
        <f t="shared" si="90"/>
        <v>0.48798118293820797</v>
      </c>
      <c r="CH102">
        <f t="shared" si="90"/>
        <v>0.41140355997564987</v>
      </c>
      <c r="CI102">
        <f t="shared" si="90"/>
        <v>0.33196192720975604</v>
      </c>
      <c r="CJ102">
        <f t="shared" si="90"/>
        <v>0.25622442912779309</v>
      </c>
      <c r="CK102">
        <f t="shared" si="90"/>
        <v>0.18905054643121993</v>
      </c>
      <c r="CL102">
        <f t="shared" si="90"/>
        <v>0.13322970321018288</v>
      </c>
      <c r="CM102">
        <f t="shared" si="90"/>
        <v>8.9586062673048888E-2</v>
      </c>
      <c r="CN102">
        <f t="shared" si="91"/>
        <v>5.7401984502996099E-2</v>
      </c>
      <c r="CO102">
        <f t="shared" si="91"/>
        <v>3.4985304160105535E-2</v>
      </c>
      <c r="CP102">
        <f t="shared" si="91"/>
        <v>2.0234271675858739E-2</v>
      </c>
      <c r="CQ102">
        <f t="shared" si="91"/>
        <v>1.106833826377818E-2</v>
      </c>
      <c r="CR102">
        <f t="shared" si="91"/>
        <v>5.6983842444722254E-3</v>
      </c>
      <c r="CS102">
        <f t="shared" si="91"/>
        <v>2.7403899823763389E-3</v>
      </c>
      <c r="CT102">
        <f t="shared" si="91"/>
        <v>1.2155460126726406E-3</v>
      </c>
      <c r="CU102">
        <f t="shared" si="91"/>
        <v>4.8565034899921875E-4</v>
      </c>
      <c r="CV102">
        <f t="shared" si="91"/>
        <v>1.6571072946994144E-4</v>
      </c>
      <c r="CW102">
        <f t="shared" si="91"/>
        <v>4.0743996359812227E-5</v>
      </c>
      <c r="CX102">
        <f t="shared" si="91"/>
        <v>0</v>
      </c>
      <c r="CZ102">
        <v>2049</v>
      </c>
      <c r="DA102" s="7">
        <f t="shared" si="61"/>
        <v>7.9259067429938925</v>
      </c>
    </row>
    <row r="103" spans="1:107" x14ac:dyDescent="0.3">
      <c r="A103">
        <v>2050</v>
      </c>
      <c r="B103">
        <f t="shared" si="82"/>
        <v>2.8072577545188804E-60</v>
      </c>
      <c r="C103">
        <f t="shared" si="82"/>
        <v>1.3147020814933239E-58</v>
      </c>
      <c r="D103">
        <f t="shared" si="82"/>
        <v>5.5912699440748897E-57</v>
      </c>
      <c r="E103">
        <f t="shared" si="82"/>
        <v>1.2168729905730558E-55</v>
      </c>
      <c r="F103">
        <f t="shared" si="82"/>
        <v>3.8733438269614342E-54</v>
      </c>
      <c r="G103">
        <f t="shared" si="82"/>
        <v>1.5129774663253877E-52</v>
      </c>
      <c r="H103">
        <f t="shared" si="82"/>
        <v>3.7647452294138573E-51</v>
      </c>
      <c r="I103">
        <f t="shared" si="82"/>
        <v>8.7642100079191878E-50</v>
      </c>
      <c r="J103">
        <f t="shared" si="82"/>
        <v>1.5094951306763109E-48</v>
      </c>
      <c r="K103">
        <f t="shared" si="82"/>
        <v>3.7832450232188534E-47</v>
      </c>
      <c r="L103">
        <f t="shared" si="83"/>
        <v>9.9269846004293695E-46</v>
      </c>
      <c r="M103">
        <f t="shared" si="83"/>
        <v>1.6296494051220067E-44</v>
      </c>
      <c r="N103">
        <f t="shared" si="83"/>
        <v>2.6190588696672068E-43</v>
      </c>
      <c r="O103">
        <f t="shared" si="83"/>
        <v>3.4527761123007018E-42</v>
      </c>
      <c r="P103">
        <f t="shared" si="83"/>
        <v>8.4022154422581129E-41</v>
      </c>
      <c r="Q103">
        <f t="shared" si="83"/>
        <v>1.2127143830267541E-39</v>
      </c>
      <c r="R103">
        <f t="shared" si="83"/>
        <v>1.504943132516949E-38</v>
      </c>
      <c r="S103">
        <f t="shared" si="83"/>
        <v>2.0187499555380495E-37</v>
      </c>
      <c r="T103">
        <f t="shared" si="83"/>
        <v>3.5561785035802904E-36</v>
      </c>
      <c r="U103">
        <f t="shared" si="83"/>
        <v>6.0615945526869766E-35</v>
      </c>
      <c r="V103">
        <f t="shared" si="84"/>
        <v>7.9101831625092048E-34</v>
      </c>
      <c r="W103">
        <f t="shared" si="84"/>
        <v>7.2156098416789126E-33</v>
      </c>
      <c r="X103">
        <f t="shared" si="84"/>
        <v>1.0215686373382237E-31</v>
      </c>
      <c r="Y103">
        <f t="shared" si="84"/>
        <v>1.1147454489390253E-30</v>
      </c>
      <c r="Z103">
        <f t="shared" si="84"/>
        <v>1.0589036741346099E-29</v>
      </c>
      <c r="AA103">
        <f t="shared" si="84"/>
        <v>7.157336098821312E-29</v>
      </c>
      <c r="AB103">
        <f t="shared" si="84"/>
        <v>9.2436249203706129E-28</v>
      </c>
      <c r="AC103">
        <f t="shared" si="84"/>
        <v>6.7525153249927769E-27</v>
      </c>
      <c r="AD103">
        <f t="shared" si="84"/>
        <v>6.7696602048138542E-26</v>
      </c>
      <c r="AE103">
        <f t="shared" si="84"/>
        <v>7.2743110781820281E-25</v>
      </c>
      <c r="AF103">
        <f t="shared" si="85"/>
        <v>4.8325382791417059E-24</v>
      </c>
      <c r="AG103">
        <f t="shared" si="85"/>
        <v>3.0843052926288699E-23</v>
      </c>
      <c r="AH103">
        <f t="shared" si="85"/>
        <v>1.3247242808069044E-22</v>
      </c>
      <c r="AI103">
        <f t="shared" si="85"/>
        <v>1.3000608138645682E-21</v>
      </c>
      <c r="AJ103">
        <f t="shared" si="85"/>
        <v>1.026431055028389E-20</v>
      </c>
      <c r="AK103">
        <f t="shared" si="85"/>
        <v>6.7026504992196822E-20</v>
      </c>
      <c r="AL103">
        <f t="shared" si="85"/>
        <v>4.5098055415625037E-19</v>
      </c>
      <c r="AM103">
        <f t="shared" si="85"/>
        <v>2.3558947355892425E-18</v>
      </c>
      <c r="AN103">
        <f t="shared" si="85"/>
        <v>1.9601141963817823E-17</v>
      </c>
      <c r="AO103">
        <f t="shared" si="85"/>
        <v>1.0435041653800612E-16</v>
      </c>
      <c r="AP103">
        <f t="shared" si="86"/>
        <v>6.2289474862050176E-16</v>
      </c>
      <c r="AQ103">
        <f t="shared" si="86"/>
        <v>3.7603295882566744E-15</v>
      </c>
      <c r="AR103">
        <f t="shared" si="86"/>
        <v>1.7414980683348772E-14</v>
      </c>
      <c r="AS103">
        <f t="shared" si="86"/>
        <v>7.9620757264333079E-14</v>
      </c>
      <c r="AT103">
        <f t="shared" si="86"/>
        <v>3.1407181927974626E-13</v>
      </c>
      <c r="AU103">
        <f t="shared" si="86"/>
        <v>1.3098682577080698E-12</v>
      </c>
      <c r="AV103">
        <f t="shared" si="86"/>
        <v>4.9379893805752188E-12</v>
      </c>
      <c r="AW103">
        <f t="shared" si="86"/>
        <v>2.0857241338431939E-11</v>
      </c>
      <c r="AX103">
        <f t="shared" si="86"/>
        <v>8.460747395937996E-11</v>
      </c>
      <c r="AY103">
        <f t="shared" si="86"/>
        <v>3.2961960320187168E-10</v>
      </c>
      <c r="AZ103">
        <f t="shared" si="87"/>
        <v>1.284710899887908E-9</v>
      </c>
      <c r="BA103">
        <f t="shared" si="87"/>
        <v>4.6171100899041419E-9</v>
      </c>
      <c r="BB103">
        <f t="shared" si="87"/>
        <v>1.5936964766550855E-8</v>
      </c>
      <c r="BC103">
        <f t="shared" si="87"/>
        <v>5.2834475127395917E-8</v>
      </c>
      <c r="BD103">
        <f t="shared" si="87"/>
        <v>1.6823296794732557E-7</v>
      </c>
      <c r="BE103">
        <f t="shared" si="87"/>
        <v>5.1450780456026088E-7</v>
      </c>
      <c r="BF103">
        <f t="shared" si="87"/>
        <v>1.5119325904999829E-6</v>
      </c>
      <c r="BG103">
        <f t="shared" si="87"/>
        <v>4.2674053591175915E-6</v>
      </c>
      <c r="BH103">
        <f t="shared" si="87"/>
        <v>1.1568874962881902E-5</v>
      </c>
      <c r="BI103">
        <f t="shared" si="87"/>
        <v>3.012441514573497E-5</v>
      </c>
      <c r="BJ103">
        <f t="shared" si="88"/>
        <v>6.6644008947686404E-5</v>
      </c>
      <c r="BK103">
        <f t="shared" si="88"/>
        <v>1.5468759173341265E-4</v>
      </c>
      <c r="BL103">
        <f t="shared" si="88"/>
        <v>3.2128884017765534E-4</v>
      </c>
      <c r="BM103">
        <f t="shared" si="88"/>
        <v>6.8842187995366835E-4</v>
      </c>
      <c r="BN103">
        <f t="shared" si="88"/>
        <v>1.5150005974828935E-3</v>
      </c>
      <c r="BO103">
        <f t="shared" si="88"/>
        <v>3.3314696706337513E-3</v>
      </c>
      <c r="BP103">
        <f t="shared" si="88"/>
        <v>6.8572218271939923E-3</v>
      </c>
      <c r="BQ103">
        <f t="shared" si="88"/>
        <v>1.3105567035361155E-2</v>
      </c>
      <c r="BR103">
        <f t="shared" si="88"/>
        <v>2.3297693136004317E-2</v>
      </c>
      <c r="BS103">
        <f t="shared" si="88"/>
        <v>4.2774952137093855E-2</v>
      </c>
      <c r="BT103">
        <f t="shared" si="89"/>
        <v>6.9769576174550069E-2</v>
      </c>
      <c r="BU103">
        <f t="shared" si="89"/>
        <v>0.10386951225629068</v>
      </c>
      <c r="BV103">
        <f t="shared" si="89"/>
        <v>0.14844768934638208</v>
      </c>
      <c r="BW103">
        <f t="shared" si="89"/>
        <v>0.20492429343736671</v>
      </c>
      <c r="BX103">
        <f t="shared" si="89"/>
        <v>0.27146895214228817</v>
      </c>
      <c r="BY103">
        <f t="shared" si="89"/>
        <v>0.34236850412091391</v>
      </c>
      <c r="BZ103">
        <f t="shared" si="89"/>
        <v>0.4165586428280792</v>
      </c>
      <c r="CA103">
        <f t="shared" si="89"/>
        <v>0.48553418283458638</v>
      </c>
      <c r="CB103">
        <f t="shared" si="89"/>
        <v>0.54194575756534824</v>
      </c>
      <c r="CC103">
        <f t="shared" si="89"/>
        <v>0.57905418021051014</v>
      </c>
      <c r="CD103">
        <f t="shared" si="90"/>
        <v>0.59195067170682458</v>
      </c>
      <c r="CE103">
        <f t="shared" si="90"/>
        <v>0.59102794713068174</v>
      </c>
      <c r="CF103">
        <f t="shared" si="90"/>
        <v>0.56542637910662452</v>
      </c>
      <c r="CG103">
        <f t="shared" si="90"/>
        <v>0.51815625407022614</v>
      </c>
      <c r="CH103">
        <f t="shared" si="90"/>
        <v>0.45467125007787879</v>
      </c>
      <c r="CI103">
        <f t="shared" si="90"/>
        <v>0.38184710708753239</v>
      </c>
      <c r="CJ103">
        <f t="shared" si="90"/>
        <v>0.30675633540776753</v>
      </c>
      <c r="CK103">
        <f t="shared" si="90"/>
        <v>0.23557148681277235</v>
      </c>
      <c r="CL103">
        <f t="shared" si="90"/>
        <v>0.17278961053083752</v>
      </c>
      <c r="CM103">
        <f t="shared" si="90"/>
        <v>0.12092853573527088</v>
      </c>
      <c r="CN103">
        <f t="shared" si="91"/>
        <v>8.064677982105313E-2</v>
      </c>
      <c r="CO103">
        <f t="shared" si="91"/>
        <v>5.1158471129991369E-2</v>
      </c>
      <c r="CP103">
        <f t="shared" si="91"/>
        <v>3.0795783596600044E-2</v>
      </c>
      <c r="CQ103">
        <f t="shared" si="91"/>
        <v>1.7533066700769994E-2</v>
      </c>
      <c r="CR103">
        <f t="shared" si="91"/>
        <v>9.3950473124838427E-3</v>
      </c>
      <c r="CS103">
        <f t="shared" si="91"/>
        <v>4.7025280148204349E-3</v>
      </c>
      <c r="CT103">
        <f t="shared" si="91"/>
        <v>2.1710118929783536E-3</v>
      </c>
      <c r="CU103">
        <f t="shared" si="91"/>
        <v>9.0278905228711114E-4</v>
      </c>
      <c r="CV103">
        <f t="shared" si="91"/>
        <v>3.2061584910661104E-4</v>
      </c>
      <c r="CW103">
        <f t="shared" si="91"/>
        <v>8.2048332982739199E-5</v>
      </c>
      <c r="CX103">
        <f t="shared" si="91"/>
        <v>0</v>
      </c>
      <c r="CZ103">
        <v>2050</v>
      </c>
      <c r="DA103" s="7">
        <f>SUM(B103:CX103)</f>
        <v>7.392936187494227</v>
      </c>
    </row>
    <row r="104" spans="1:107" x14ac:dyDescent="0.3">
      <c r="DA104" s="7">
        <f>SUM(DA53:DA103)</f>
        <v>660.89148597442261</v>
      </c>
      <c r="DB104" s="7"/>
      <c r="DC104" s="7"/>
    </row>
    <row r="105" spans="1:107" x14ac:dyDescent="0.3">
      <c r="A105" t="s">
        <v>18</v>
      </c>
      <c r="B105" s="7">
        <f t="shared" ref="B105:BM105" si="92">SUM(B3:B103)</f>
        <v>0.89137045408026816</v>
      </c>
      <c r="C105" s="7">
        <f t="shared" si="92"/>
        <v>1.6025193564139983</v>
      </c>
      <c r="D105" s="7">
        <f t="shared" si="92"/>
        <v>2.723065964756739</v>
      </c>
      <c r="E105" s="7">
        <f t="shared" si="92"/>
        <v>2.4645435735362726</v>
      </c>
      <c r="F105" s="7">
        <f t="shared" si="92"/>
        <v>3.3954131476671168</v>
      </c>
      <c r="G105" s="7">
        <f t="shared" si="92"/>
        <v>5.9748381043605354</v>
      </c>
      <c r="H105" s="7">
        <f t="shared" si="92"/>
        <v>6.970888868689082</v>
      </c>
      <c r="I105" s="7">
        <f t="shared" si="92"/>
        <v>7.9194679902638132</v>
      </c>
      <c r="J105" s="7">
        <f t="shared" si="92"/>
        <v>6.9281517644507762</v>
      </c>
      <c r="K105" s="7">
        <f t="shared" si="92"/>
        <v>9.179612924911476</v>
      </c>
      <c r="L105" s="7">
        <f t="shared" si="92"/>
        <v>13.253276235359044</v>
      </c>
      <c r="M105" s="7">
        <f t="shared" si="92"/>
        <v>12.459994941478636</v>
      </c>
      <c r="N105" s="7">
        <f t="shared" si="92"/>
        <v>11.935991612580846</v>
      </c>
      <c r="O105" s="7">
        <f t="shared" si="92"/>
        <v>9.7620944068240227</v>
      </c>
      <c r="P105" s="7">
        <f t="shared" si="92"/>
        <v>15.339157885049982</v>
      </c>
      <c r="Q105" s="7">
        <f t="shared" si="92"/>
        <v>14.878910512691203</v>
      </c>
      <c r="R105" s="7">
        <f t="shared" si="92"/>
        <v>12.915444900712789</v>
      </c>
      <c r="S105" s="7">
        <f t="shared" si="92"/>
        <v>12.6130544049901</v>
      </c>
      <c r="T105" s="7">
        <f t="shared" si="92"/>
        <v>16.83610121629928</v>
      </c>
      <c r="U105" s="7">
        <f t="shared" si="92"/>
        <v>22.632726510954154</v>
      </c>
      <c r="V105" s="7">
        <f t="shared" si="92"/>
        <v>24.243779571787634</v>
      </c>
      <c r="W105" s="7">
        <f t="shared" si="92"/>
        <v>18.893934426979524</v>
      </c>
      <c r="X105" s="7">
        <f t="shared" si="92"/>
        <v>23.786156238439187</v>
      </c>
      <c r="Y105" s="7">
        <f t="shared" si="92"/>
        <v>24.022132516915686</v>
      </c>
      <c r="Z105" s="7">
        <f t="shared" si="92"/>
        <v>21.980786239834632</v>
      </c>
      <c r="AA105" s="7">
        <f t="shared" si="92"/>
        <v>14.895698910122201</v>
      </c>
      <c r="AB105" s="7">
        <f t="shared" si="92"/>
        <v>20.074572270661793</v>
      </c>
      <c r="AC105" s="7">
        <f t="shared" si="92"/>
        <v>15.927071419586218</v>
      </c>
      <c r="AD105" s="7">
        <f t="shared" si="92"/>
        <v>18.049931015967708</v>
      </c>
      <c r="AE105" s="7">
        <f t="shared" si="92"/>
        <v>22.819761765236823</v>
      </c>
      <c r="AF105" s="7">
        <f t="shared" si="92"/>
        <v>18.564273195472566</v>
      </c>
      <c r="AG105" s="7">
        <f t="shared" si="92"/>
        <v>15.101414057055328</v>
      </c>
      <c r="AH105" s="7">
        <f t="shared" si="92"/>
        <v>8.6043954409043497</v>
      </c>
      <c r="AI105" s="7">
        <f t="shared" si="92"/>
        <v>11.659386676508564</v>
      </c>
      <c r="AJ105" s="7">
        <f t="shared" si="92"/>
        <v>13.229763020841375</v>
      </c>
      <c r="AK105" s="7">
        <f t="shared" si="92"/>
        <v>12.923823777482536</v>
      </c>
      <c r="AL105" s="7">
        <f t="shared" si="92"/>
        <v>13.541552316911956</v>
      </c>
      <c r="AM105" s="7">
        <f t="shared" si="92"/>
        <v>11.469073048507251</v>
      </c>
      <c r="AN105" s="7">
        <f t="shared" si="92"/>
        <v>16.109771842295935</v>
      </c>
      <c r="AO105" s="7">
        <f t="shared" si="92"/>
        <v>15.080729625343062</v>
      </c>
      <c r="AP105" s="7">
        <f t="shared" si="92"/>
        <v>16.492756888780953</v>
      </c>
      <c r="AQ105" s="7">
        <f t="shared" si="92"/>
        <v>19.013424796106328</v>
      </c>
      <c r="AR105" s="7">
        <f t="shared" si="92"/>
        <v>17.535018651977495</v>
      </c>
      <c r="AS105" s="7">
        <f t="shared" si="92"/>
        <v>16.654058061852229</v>
      </c>
      <c r="AT105" s="7">
        <f t="shared" si="92"/>
        <v>14.239728834002523</v>
      </c>
      <c r="AU105" s="7">
        <f t="shared" si="92"/>
        <v>13.432103181529797</v>
      </c>
      <c r="AV105" s="7">
        <f t="shared" si="92"/>
        <v>11.945925800924591</v>
      </c>
      <c r="AW105" s="7">
        <f t="shared" si="92"/>
        <v>12.406925808723386</v>
      </c>
      <c r="AX105" s="7">
        <f t="shared" si="92"/>
        <v>12.88417507340564</v>
      </c>
      <c r="AY105" s="7">
        <f t="shared" si="92"/>
        <v>13.360271587638042</v>
      </c>
      <c r="AZ105" s="7">
        <f t="shared" si="92"/>
        <v>14.389790836418996</v>
      </c>
      <c r="BA105" s="7">
        <f t="shared" si="92"/>
        <v>14.81808253118389</v>
      </c>
      <c r="BB105" s="7">
        <f t="shared" si="92"/>
        <v>15.180841241700755</v>
      </c>
      <c r="BC105" s="7">
        <f t="shared" si="92"/>
        <v>15.464651385594284</v>
      </c>
      <c r="BD105" s="7">
        <f t="shared" si="92"/>
        <v>15.665000681404964</v>
      </c>
      <c r="BE105" s="7">
        <f t="shared" si="92"/>
        <v>15.787144689820169</v>
      </c>
      <c r="BF105" s="7">
        <f t="shared" si="92"/>
        <v>15.85120348292898</v>
      </c>
      <c r="BG105" s="7">
        <f t="shared" si="92"/>
        <v>15.871001227303523</v>
      </c>
      <c r="BH105" s="7">
        <f t="shared" si="92"/>
        <v>15.869231192193011</v>
      </c>
      <c r="BI105" s="7">
        <f t="shared" si="92"/>
        <v>15.867570037761613</v>
      </c>
      <c r="BJ105" s="7">
        <f t="shared" si="92"/>
        <v>14.04959583569892</v>
      </c>
      <c r="BK105" s="7">
        <f t="shared" si="92"/>
        <v>13.613740213950381</v>
      </c>
      <c r="BL105" s="7">
        <f t="shared" si="92"/>
        <v>12.316821229906548</v>
      </c>
      <c r="BM105" s="7">
        <f t="shared" si="92"/>
        <v>11.995011013868609</v>
      </c>
      <c r="BN105" s="7">
        <f t="shared" ref="BN105:CW105" si="93">SUM(BN3:BN103)</f>
        <v>12.515546280963251</v>
      </c>
      <c r="BO105" s="7">
        <f t="shared" si="93"/>
        <v>13.60595536473425</v>
      </c>
      <c r="BP105" s="7">
        <f t="shared" si="93"/>
        <v>14.429425384210377</v>
      </c>
      <c r="BQ105" s="7">
        <f t="shared" si="93"/>
        <v>14.801111723980577</v>
      </c>
      <c r="BR105" s="7">
        <f t="shared" si="93"/>
        <v>14.702638856421707</v>
      </c>
      <c r="BS105" s="7">
        <f t="shared" si="93"/>
        <v>15.69587185953702</v>
      </c>
      <c r="BT105" s="7">
        <f t="shared" si="93"/>
        <v>15.480134013951988</v>
      </c>
      <c r="BU105" s="7">
        <f t="shared" si="93"/>
        <v>14.48303083230269</v>
      </c>
      <c r="BV105" s="7">
        <f t="shared" si="93"/>
        <v>13.502532255014598</v>
      </c>
      <c r="BW105" s="7">
        <f t="shared" si="93"/>
        <v>12.606723374063446</v>
      </c>
      <c r="BX105" s="7">
        <f t="shared" si="93"/>
        <v>11.693682219170498</v>
      </c>
      <c r="BY105" s="7">
        <f t="shared" si="93"/>
        <v>10.671747939090658</v>
      </c>
      <c r="BZ105" s="7">
        <f t="shared" si="93"/>
        <v>9.6903621972582457</v>
      </c>
      <c r="CA105" s="7">
        <f t="shared" si="93"/>
        <v>8.6747459949416683</v>
      </c>
      <c r="CB105" s="7">
        <f t="shared" si="93"/>
        <v>7.6349308434365284</v>
      </c>
      <c r="CC105" s="7">
        <f t="shared" si="93"/>
        <v>6.5885705309910136</v>
      </c>
      <c r="CD105" s="7">
        <f t="shared" si="93"/>
        <v>5.5587403627529373</v>
      </c>
      <c r="CE105" s="7">
        <f t="shared" si="93"/>
        <v>4.6702550817567658</v>
      </c>
      <c r="CF105" s="7">
        <f t="shared" si="93"/>
        <v>3.825251965155763</v>
      </c>
      <c r="CG105" s="7">
        <f t="shared" si="93"/>
        <v>3.0476488925839935</v>
      </c>
      <c r="CH105" s="7">
        <f t="shared" si="93"/>
        <v>2.3568277225178984</v>
      </c>
      <c r="CI105" s="7">
        <f t="shared" si="93"/>
        <v>1.7654999054262857</v>
      </c>
      <c r="CJ105" s="7">
        <f t="shared" si="93"/>
        <v>1.2785931973063467</v>
      </c>
      <c r="CK105" s="7">
        <f t="shared" si="93"/>
        <v>0.89350205706858588</v>
      </c>
      <c r="CL105" s="7">
        <f t="shared" si="93"/>
        <v>0.60133953134165652</v>
      </c>
      <c r="CM105" s="7">
        <f t="shared" si="93"/>
        <v>0.3889816847475922</v>
      </c>
      <c r="CN105" s="7">
        <f t="shared" si="93"/>
        <v>0.24130565228245127</v>
      </c>
      <c r="CO105" s="7">
        <f t="shared" si="93"/>
        <v>0.14318428813492343</v>
      </c>
      <c r="CP105" s="7">
        <f t="shared" si="93"/>
        <v>8.1005645479449079E-2</v>
      </c>
      <c r="CQ105" s="7">
        <f t="shared" si="93"/>
        <v>4.3507019749999466E-2</v>
      </c>
      <c r="CR105" s="7">
        <f t="shared" si="93"/>
        <v>2.2047258764067296E-2</v>
      </c>
      <c r="CS105" s="7">
        <f t="shared" si="93"/>
        <v>1.0441096326247064E-2</v>
      </c>
      <c r="CT105" s="7">
        <f t="shared" si="93"/>
        <v>4.5462507646347799E-3</v>
      </c>
      <c r="CU105" s="7">
        <f t="shared" si="93"/>
        <v>1.7640958281648412E-3</v>
      </c>
      <c r="CV105" s="7">
        <f t="shared" si="93"/>
        <v>5.6861609151187932E-4</v>
      </c>
      <c r="CW105" s="7">
        <f t="shared" si="93"/>
        <v>1.2279232934255143E-4</v>
      </c>
      <c r="CX105" s="7">
        <f>SUM(CX3:CX103)</f>
        <v>0</v>
      </c>
      <c r="CY105" s="7"/>
    </row>
    <row r="106" spans="1:107" x14ac:dyDescent="0.3">
      <c r="DC106" s="7"/>
    </row>
  </sheetData>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7F304-288E-4888-8C30-F4DB357FF694}">
  <sheetPr>
    <tabColor theme="9" tint="0.59999389629810485"/>
  </sheetPr>
  <dimension ref="A1:DA105"/>
  <sheetViews>
    <sheetView showGridLines="0" zoomScale="80" zoomScaleNormal="80" workbookViewId="0"/>
  </sheetViews>
  <sheetFormatPr defaultRowHeight="14.4" x14ac:dyDescent="0.3"/>
  <cols>
    <col min="1" max="1" width="15.5546875" customWidth="1"/>
    <col min="2" max="2" width="12.109375" hidden="1" customWidth="1"/>
    <col min="3" max="61" width="9.33203125" hidden="1" customWidth="1"/>
    <col min="62" max="62" width="12.109375" bestFit="1" customWidth="1"/>
    <col min="63" max="100" width="9.33203125" bestFit="1" customWidth="1"/>
    <col min="101" max="101" width="12" bestFit="1" customWidth="1"/>
    <col min="102" max="102" width="13.109375" bestFit="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32</v>
      </c>
    </row>
    <row r="3" spans="1:105" hidden="1" x14ac:dyDescent="0.3">
      <c r="A3">
        <v>1950</v>
      </c>
      <c r="B3">
        <f t="shared" ref="B3:Q18" si="0">VLOOKUP(B$2,scenarios4,21,FALSE)*VLOOKUP($A3-B$2,output4,5,FALSE)</f>
        <v>0</v>
      </c>
      <c r="C3">
        <f t="shared" si="0"/>
        <v>0</v>
      </c>
      <c r="D3">
        <f t="shared" si="0"/>
        <v>0</v>
      </c>
      <c r="E3">
        <f t="shared" si="0"/>
        <v>0</v>
      </c>
      <c r="F3">
        <f t="shared" si="0"/>
        <v>0</v>
      </c>
      <c r="G3">
        <f t="shared" si="0"/>
        <v>0</v>
      </c>
      <c r="H3">
        <f t="shared" si="0"/>
        <v>0</v>
      </c>
      <c r="I3">
        <f t="shared" si="0"/>
        <v>0</v>
      </c>
      <c r="J3">
        <f t="shared" si="0"/>
        <v>0</v>
      </c>
      <c r="K3">
        <f t="shared" si="0"/>
        <v>0</v>
      </c>
      <c r="L3">
        <f t="shared" si="0"/>
        <v>0</v>
      </c>
      <c r="M3">
        <f t="shared" si="0"/>
        <v>0</v>
      </c>
      <c r="N3">
        <f t="shared" si="0"/>
        <v>0</v>
      </c>
      <c r="O3">
        <f t="shared" si="0"/>
        <v>0</v>
      </c>
      <c r="P3">
        <f t="shared" si="0"/>
        <v>0</v>
      </c>
      <c r="Q3">
        <f t="shared" si="0"/>
        <v>0</v>
      </c>
      <c r="R3">
        <f t="shared" ref="R3:AG18" si="1">VLOOKUP(R$2,scenarios4,21,FALSE)*VLOOKUP($A3-R$2,output4,5,FALSE)</f>
        <v>0</v>
      </c>
      <c r="S3">
        <f t="shared" si="1"/>
        <v>0</v>
      </c>
      <c r="T3">
        <f t="shared" si="1"/>
        <v>0</v>
      </c>
      <c r="U3">
        <f t="shared" si="1"/>
        <v>0</v>
      </c>
      <c r="V3">
        <f t="shared" si="1"/>
        <v>0</v>
      </c>
      <c r="W3">
        <f t="shared" si="1"/>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ref="AH3:AW18" si="2">VLOOKUP(AH$2,scenarios4,21,FALSE)*VLOOKUP($A3-AH$2,output4,5,FALSE)</f>
        <v>0</v>
      </c>
      <c r="AI3">
        <f t="shared" si="2"/>
        <v>0</v>
      </c>
      <c r="AJ3">
        <f t="shared" si="2"/>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V3">
        <f t="shared" si="2"/>
        <v>0</v>
      </c>
      <c r="AW3">
        <f t="shared" si="2"/>
        <v>0</v>
      </c>
      <c r="AX3">
        <f t="shared" ref="AX3:BM18" si="3">VLOOKUP(AX$2,scenarios4,21,FALSE)*VLOOKUP($A3-AX$2,output4,5,FALSE)</f>
        <v>0</v>
      </c>
      <c r="AY3">
        <f t="shared" si="3"/>
        <v>0</v>
      </c>
      <c r="AZ3">
        <f t="shared" si="3"/>
        <v>0</v>
      </c>
      <c r="BA3">
        <f t="shared" si="3"/>
        <v>0</v>
      </c>
      <c r="BB3">
        <f t="shared" si="3"/>
        <v>0</v>
      </c>
      <c r="BC3">
        <f t="shared" si="3"/>
        <v>0</v>
      </c>
      <c r="BD3">
        <f t="shared" si="3"/>
        <v>0</v>
      </c>
      <c r="BE3">
        <f t="shared" si="3"/>
        <v>0</v>
      </c>
      <c r="BF3">
        <f t="shared" si="3"/>
        <v>0</v>
      </c>
      <c r="BG3">
        <f t="shared" si="3"/>
        <v>0</v>
      </c>
      <c r="BH3">
        <f t="shared" si="3"/>
        <v>0</v>
      </c>
      <c r="BI3">
        <f t="shared" si="3"/>
        <v>0</v>
      </c>
      <c r="BJ3">
        <f t="shared" si="3"/>
        <v>0</v>
      </c>
      <c r="BK3">
        <f t="shared" si="3"/>
        <v>0</v>
      </c>
      <c r="BL3">
        <f t="shared" si="3"/>
        <v>0</v>
      </c>
      <c r="BM3">
        <f t="shared" si="3"/>
        <v>0</v>
      </c>
      <c r="BN3">
        <f t="shared" ref="BN3:CC18" si="4">VLOOKUP(BN$2,scenarios4,21,FALSE)*VLOOKUP($A3-BN$2,output4,5,FALSE)</f>
        <v>0</v>
      </c>
      <c r="BO3">
        <f t="shared" si="4"/>
        <v>0</v>
      </c>
      <c r="BP3">
        <f t="shared" si="4"/>
        <v>0</v>
      </c>
      <c r="BQ3">
        <f t="shared" si="4"/>
        <v>0</v>
      </c>
      <c r="BR3">
        <f t="shared" si="4"/>
        <v>0</v>
      </c>
      <c r="BS3">
        <f t="shared" si="4"/>
        <v>0</v>
      </c>
      <c r="BT3">
        <f t="shared" si="4"/>
        <v>0</v>
      </c>
      <c r="BU3">
        <f t="shared" si="4"/>
        <v>0</v>
      </c>
      <c r="BV3">
        <f t="shared" si="4"/>
        <v>0</v>
      </c>
      <c r="BW3">
        <f t="shared" si="4"/>
        <v>0</v>
      </c>
      <c r="BX3">
        <f t="shared" si="4"/>
        <v>0</v>
      </c>
      <c r="BY3">
        <f t="shared" si="4"/>
        <v>0</v>
      </c>
      <c r="BZ3">
        <f t="shared" si="4"/>
        <v>0</v>
      </c>
      <c r="CA3">
        <f t="shared" si="4"/>
        <v>0</v>
      </c>
      <c r="CB3">
        <f t="shared" si="4"/>
        <v>0</v>
      </c>
      <c r="CC3">
        <f t="shared" si="4"/>
        <v>0</v>
      </c>
      <c r="CD3">
        <f t="shared" ref="CD3:CS18" si="5">VLOOKUP(CD$2,scenarios4,21,FALSE)*VLOOKUP($A3-CD$2,output4,5,FALSE)</f>
        <v>0</v>
      </c>
      <c r="CE3">
        <f t="shared" si="5"/>
        <v>0</v>
      </c>
      <c r="CF3">
        <f t="shared" si="5"/>
        <v>0</v>
      </c>
      <c r="CG3">
        <f t="shared" si="5"/>
        <v>0</v>
      </c>
      <c r="CH3">
        <f t="shared" si="5"/>
        <v>0</v>
      </c>
      <c r="CI3">
        <f t="shared" si="5"/>
        <v>0</v>
      </c>
      <c r="CJ3">
        <f t="shared" si="5"/>
        <v>0</v>
      </c>
      <c r="CK3">
        <f t="shared" si="5"/>
        <v>0</v>
      </c>
      <c r="CL3">
        <f t="shared" si="5"/>
        <v>0</v>
      </c>
      <c r="CM3">
        <f t="shared" si="5"/>
        <v>0</v>
      </c>
      <c r="CN3">
        <f t="shared" si="5"/>
        <v>0</v>
      </c>
      <c r="CO3">
        <f t="shared" si="5"/>
        <v>0</v>
      </c>
      <c r="CP3">
        <f t="shared" si="5"/>
        <v>0</v>
      </c>
      <c r="CQ3">
        <f t="shared" si="5"/>
        <v>0</v>
      </c>
      <c r="CR3">
        <f t="shared" si="5"/>
        <v>0</v>
      </c>
      <c r="CS3">
        <f t="shared" si="5"/>
        <v>0</v>
      </c>
      <c r="CT3">
        <f t="shared" ref="CT3:CX17" si="6">VLOOKUP(CT$2,scenarios4,21,FALSE)*VLOOKUP($A3-CT$2,output4,5,FALSE)</f>
        <v>0</v>
      </c>
      <c r="CU3">
        <f t="shared" si="6"/>
        <v>0</v>
      </c>
      <c r="CV3">
        <f t="shared" si="6"/>
        <v>0</v>
      </c>
      <c r="CW3">
        <f t="shared" si="6"/>
        <v>0</v>
      </c>
      <c r="CX3">
        <f t="shared" si="6"/>
        <v>0</v>
      </c>
      <c r="CZ3">
        <v>1950</v>
      </c>
      <c r="DA3" s="7">
        <f>SUM(B3:CX3)</f>
        <v>0</v>
      </c>
    </row>
    <row r="4" spans="1:105" hidden="1" x14ac:dyDescent="0.3">
      <c r="A4">
        <v>1951</v>
      </c>
      <c r="B4">
        <f t="shared" si="0"/>
        <v>0</v>
      </c>
      <c r="C4">
        <f t="shared" si="0"/>
        <v>0</v>
      </c>
      <c r="D4">
        <f t="shared" si="0"/>
        <v>0</v>
      </c>
      <c r="E4">
        <f t="shared" si="0"/>
        <v>0</v>
      </c>
      <c r="F4">
        <f t="shared" si="0"/>
        <v>0</v>
      </c>
      <c r="G4">
        <f t="shared" si="0"/>
        <v>0</v>
      </c>
      <c r="H4">
        <f t="shared" si="0"/>
        <v>0</v>
      </c>
      <c r="I4">
        <f t="shared" si="0"/>
        <v>0</v>
      </c>
      <c r="J4">
        <f t="shared" si="0"/>
        <v>0</v>
      </c>
      <c r="K4">
        <f t="shared" si="0"/>
        <v>0</v>
      </c>
      <c r="L4">
        <f t="shared" si="0"/>
        <v>0</v>
      </c>
      <c r="M4">
        <f t="shared" si="0"/>
        <v>0</v>
      </c>
      <c r="N4">
        <f t="shared" si="0"/>
        <v>0</v>
      </c>
      <c r="O4">
        <f t="shared" si="0"/>
        <v>0</v>
      </c>
      <c r="P4">
        <f t="shared" si="0"/>
        <v>0</v>
      </c>
      <c r="Q4">
        <f t="shared" si="0"/>
        <v>0</v>
      </c>
      <c r="R4">
        <f t="shared" si="1"/>
        <v>0</v>
      </c>
      <c r="S4">
        <f t="shared" si="1"/>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2"/>
        <v>0</v>
      </c>
      <c r="AI4">
        <f t="shared" si="2"/>
        <v>0</v>
      </c>
      <c r="AJ4">
        <f t="shared" si="2"/>
        <v>0</v>
      </c>
      <c r="AK4">
        <f t="shared" si="2"/>
        <v>0</v>
      </c>
      <c r="AL4">
        <f t="shared" si="2"/>
        <v>0</v>
      </c>
      <c r="AM4">
        <f t="shared" si="2"/>
        <v>0</v>
      </c>
      <c r="AN4">
        <f t="shared" si="2"/>
        <v>0</v>
      </c>
      <c r="AO4">
        <f t="shared" si="2"/>
        <v>0</v>
      </c>
      <c r="AP4">
        <f t="shared" si="2"/>
        <v>0</v>
      </c>
      <c r="AQ4">
        <f t="shared" si="2"/>
        <v>0</v>
      </c>
      <c r="AR4">
        <f t="shared" si="2"/>
        <v>0</v>
      </c>
      <c r="AS4">
        <f t="shared" si="2"/>
        <v>0</v>
      </c>
      <c r="AT4">
        <f t="shared" si="2"/>
        <v>0</v>
      </c>
      <c r="AU4">
        <f t="shared" si="2"/>
        <v>0</v>
      </c>
      <c r="AV4">
        <f t="shared" si="2"/>
        <v>0</v>
      </c>
      <c r="AW4">
        <f t="shared" si="2"/>
        <v>0</v>
      </c>
      <c r="AX4">
        <f t="shared" si="3"/>
        <v>0</v>
      </c>
      <c r="AY4">
        <f t="shared" si="3"/>
        <v>0</v>
      </c>
      <c r="AZ4">
        <f t="shared" si="3"/>
        <v>0</v>
      </c>
      <c r="BA4">
        <f t="shared" si="3"/>
        <v>0</v>
      </c>
      <c r="BB4">
        <f t="shared" si="3"/>
        <v>0</v>
      </c>
      <c r="BC4">
        <f t="shared" si="3"/>
        <v>0</v>
      </c>
      <c r="BD4">
        <f t="shared" si="3"/>
        <v>0</v>
      </c>
      <c r="BE4">
        <f t="shared" si="3"/>
        <v>0</v>
      </c>
      <c r="BF4">
        <f t="shared" si="3"/>
        <v>0</v>
      </c>
      <c r="BG4">
        <f t="shared" si="3"/>
        <v>0</v>
      </c>
      <c r="BH4">
        <f t="shared" si="3"/>
        <v>0</v>
      </c>
      <c r="BI4">
        <f t="shared" si="3"/>
        <v>0</v>
      </c>
      <c r="BJ4">
        <f t="shared" si="3"/>
        <v>0</v>
      </c>
      <c r="BK4">
        <f t="shared" si="3"/>
        <v>0</v>
      </c>
      <c r="BL4">
        <f t="shared" si="3"/>
        <v>0</v>
      </c>
      <c r="BM4">
        <f t="shared" si="3"/>
        <v>0</v>
      </c>
      <c r="BN4">
        <f t="shared" si="4"/>
        <v>0</v>
      </c>
      <c r="BO4">
        <f t="shared" si="4"/>
        <v>0</v>
      </c>
      <c r="BP4">
        <f t="shared" si="4"/>
        <v>0</v>
      </c>
      <c r="BQ4">
        <f t="shared" si="4"/>
        <v>0</v>
      </c>
      <c r="BR4">
        <f t="shared" si="4"/>
        <v>0</v>
      </c>
      <c r="BS4">
        <f t="shared" si="4"/>
        <v>0</v>
      </c>
      <c r="BT4">
        <f t="shared" si="4"/>
        <v>0</v>
      </c>
      <c r="BU4">
        <f t="shared" si="4"/>
        <v>0</v>
      </c>
      <c r="BV4">
        <f t="shared" si="4"/>
        <v>0</v>
      </c>
      <c r="BW4">
        <f t="shared" si="4"/>
        <v>0</v>
      </c>
      <c r="BX4">
        <f t="shared" si="4"/>
        <v>0</v>
      </c>
      <c r="BY4">
        <f t="shared" si="4"/>
        <v>0</v>
      </c>
      <c r="BZ4">
        <f t="shared" si="4"/>
        <v>0</v>
      </c>
      <c r="CA4">
        <f t="shared" si="4"/>
        <v>0</v>
      </c>
      <c r="CB4">
        <f t="shared" si="4"/>
        <v>0</v>
      </c>
      <c r="CC4">
        <f t="shared" si="4"/>
        <v>0</v>
      </c>
      <c r="CD4">
        <f t="shared" si="5"/>
        <v>0</v>
      </c>
      <c r="CE4">
        <f t="shared" si="5"/>
        <v>0</v>
      </c>
      <c r="CF4">
        <f t="shared" si="5"/>
        <v>0</v>
      </c>
      <c r="CG4">
        <f t="shared" si="5"/>
        <v>0</v>
      </c>
      <c r="CH4">
        <f t="shared" si="5"/>
        <v>0</v>
      </c>
      <c r="CI4">
        <f t="shared" si="5"/>
        <v>0</v>
      </c>
      <c r="CJ4">
        <f t="shared" si="5"/>
        <v>0</v>
      </c>
      <c r="CK4">
        <f t="shared" si="5"/>
        <v>0</v>
      </c>
      <c r="CL4">
        <f t="shared" si="5"/>
        <v>0</v>
      </c>
      <c r="CM4">
        <f t="shared" si="5"/>
        <v>0</v>
      </c>
      <c r="CN4">
        <f t="shared" si="5"/>
        <v>0</v>
      </c>
      <c r="CO4">
        <f t="shared" si="5"/>
        <v>0</v>
      </c>
      <c r="CP4">
        <f t="shared" si="5"/>
        <v>0</v>
      </c>
      <c r="CQ4">
        <f t="shared" si="5"/>
        <v>0</v>
      </c>
      <c r="CR4">
        <f t="shared" si="5"/>
        <v>0</v>
      </c>
      <c r="CS4">
        <f t="shared" si="5"/>
        <v>0</v>
      </c>
      <c r="CT4">
        <f t="shared" si="6"/>
        <v>0</v>
      </c>
      <c r="CU4">
        <f t="shared" si="6"/>
        <v>0</v>
      </c>
      <c r="CV4">
        <f t="shared" si="6"/>
        <v>0</v>
      </c>
      <c r="CW4">
        <f t="shared" si="6"/>
        <v>0</v>
      </c>
      <c r="CX4">
        <f t="shared" si="6"/>
        <v>0</v>
      </c>
      <c r="CZ4">
        <v>1951</v>
      </c>
      <c r="DA4" s="7">
        <f t="shared" ref="DA4:DA67" si="7">SUM(B4:CX4)</f>
        <v>0</v>
      </c>
    </row>
    <row r="5" spans="1:105" hidden="1" x14ac:dyDescent="0.3">
      <c r="A5">
        <v>1952</v>
      </c>
      <c r="B5">
        <f t="shared" si="0"/>
        <v>0</v>
      </c>
      <c r="C5">
        <f t="shared" si="0"/>
        <v>0</v>
      </c>
      <c r="D5">
        <f t="shared" si="0"/>
        <v>0</v>
      </c>
      <c r="E5">
        <f t="shared" si="0"/>
        <v>0</v>
      </c>
      <c r="F5">
        <f t="shared" si="0"/>
        <v>0</v>
      </c>
      <c r="G5">
        <f t="shared" si="0"/>
        <v>0</v>
      </c>
      <c r="H5">
        <f t="shared" si="0"/>
        <v>0</v>
      </c>
      <c r="I5">
        <f t="shared" si="0"/>
        <v>0</v>
      </c>
      <c r="J5">
        <f t="shared" si="0"/>
        <v>0</v>
      </c>
      <c r="K5">
        <f t="shared" si="0"/>
        <v>0</v>
      </c>
      <c r="L5">
        <f t="shared" si="0"/>
        <v>0</v>
      </c>
      <c r="M5">
        <f t="shared" si="0"/>
        <v>0</v>
      </c>
      <c r="N5">
        <f t="shared" si="0"/>
        <v>0</v>
      </c>
      <c r="O5">
        <f t="shared" si="0"/>
        <v>0</v>
      </c>
      <c r="P5">
        <f t="shared" si="0"/>
        <v>0</v>
      </c>
      <c r="Q5">
        <f t="shared" si="0"/>
        <v>0</v>
      </c>
      <c r="R5">
        <f t="shared" si="1"/>
        <v>0</v>
      </c>
      <c r="S5">
        <f t="shared" si="1"/>
        <v>0</v>
      </c>
      <c r="T5">
        <f t="shared" si="1"/>
        <v>0</v>
      </c>
      <c r="U5">
        <f t="shared" si="1"/>
        <v>0</v>
      </c>
      <c r="V5">
        <f t="shared" si="1"/>
        <v>0</v>
      </c>
      <c r="W5">
        <f t="shared" si="1"/>
        <v>0</v>
      </c>
      <c r="X5">
        <f t="shared" si="1"/>
        <v>0</v>
      </c>
      <c r="Y5">
        <f t="shared" si="1"/>
        <v>0</v>
      </c>
      <c r="Z5">
        <f t="shared" si="1"/>
        <v>0</v>
      </c>
      <c r="AA5">
        <f t="shared" si="1"/>
        <v>0</v>
      </c>
      <c r="AB5">
        <f t="shared" si="1"/>
        <v>0</v>
      </c>
      <c r="AC5">
        <f t="shared" si="1"/>
        <v>0</v>
      </c>
      <c r="AD5">
        <f t="shared" si="1"/>
        <v>0</v>
      </c>
      <c r="AE5">
        <f t="shared" si="1"/>
        <v>0</v>
      </c>
      <c r="AF5">
        <f t="shared" si="1"/>
        <v>0</v>
      </c>
      <c r="AG5">
        <f t="shared" si="1"/>
        <v>0</v>
      </c>
      <c r="AH5">
        <f t="shared" si="2"/>
        <v>0</v>
      </c>
      <c r="AI5">
        <f t="shared" si="2"/>
        <v>0</v>
      </c>
      <c r="AJ5">
        <f t="shared" si="2"/>
        <v>0</v>
      </c>
      <c r="AK5">
        <f t="shared" si="2"/>
        <v>0</v>
      </c>
      <c r="AL5">
        <f t="shared" si="2"/>
        <v>0</v>
      </c>
      <c r="AM5">
        <f t="shared" si="2"/>
        <v>0</v>
      </c>
      <c r="AN5">
        <f t="shared" si="2"/>
        <v>0</v>
      </c>
      <c r="AO5">
        <f t="shared" si="2"/>
        <v>0</v>
      </c>
      <c r="AP5">
        <f t="shared" si="2"/>
        <v>0</v>
      </c>
      <c r="AQ5">
        <f t="shared" si="2"/>
        <v>0</v>
      </c>
      <c r="AR5">
        <f t="shared" si="2"/>
        <v>0</v>
      </c>
      <c r="AS5">
        <f t="shared" si="2"/>
        <v>0</v>
      </c>
      <c r="AT5">
        <f t="shared" si="2"/>
        <v>0</v>
      </c>
      <c r="AU5">
        <f t="shared" si="2"/>
        <v>0</v>
      </c>
      <c r="AV5">
        <f t="shared" si="2"/>
        <v>0</v>
      </c>
      <c r="AW5">
        <f t="shared" si="2"/>
        <v>0</v>
      </c>
      <c r="AX5">
        <f t="shared" si="3"/>
        <v>0</v>
      </c>
      <c r="AY5">
        <f t="shared" si="3"/>
        <v>0</v>
      </c>
      <c r="AZ5">
        <f t="shared" si="3"/>
        <v>0</v>
      </c>
      <c r="BA5">
        <f t="shared" si="3"/>
        <v>0</v>
      </c>
      <c r="BB5">
        <f t="shared" si="3"/>
        <v>0</v>
      </c>
      <c r="BC5">
        <f t="shared" si="3"/>
        <v>0</v>
      </c>
      <c r="BD5">
        <f t="shared" si="3"/>
        <v>0</v>
      </c>
      <c r="BE5">
        <f t="shared" si="3"/>
        <v>0</v>
      </c>
      <c r="BF5">
        <f t="shared" si="3"/>
        <v>0</v>
      </c>
      <c r="BG5">
        <f t="shared" si="3"/>
        <v>0</v>
      </c>
      <c r="BH5">
        <f t="shared" si="3"/>
        <v>0</v>
      </c>
      <c r="BI5">
        <f t="shared" si="3"/>
        <v>0</v>
      </c>
      <c r="BJ5">
        <f t="shared" si="3"/>
        <v>0</v>
      </c>
      <c r="BK5">
        <f t="shared" si="3"/>
        <v>0</v>
      </c>
      <c r="BL5">
        <f t="shared" si="3"/>
        <v>0</v>
      </c>
      <c r="BM5">
        <f t="shared" si="3"/>
        <v>0</v>
      </c>
      <c r="BN5">
        <f t="shared" si="4"/>
        <v>0</v>
      </c>
      <c r="BO5">
        <f t="shared" si="4"/>
        <v>0</v>
      </c>
      <c r="BP5">
        <f t="shared" si="4"/>
        <v>0</v>
      </c>
      <c r="BQ5">
        <f t="shared" si="4"/>
        <v>0</v>
      </c>
      <c r="BR5">
        <f t="shared" si="4"/>
        <v>0</v>
      </c>
      <c r="BS5">
        <f t="shared" si="4"/>
        <v>0</v>
      </c>
      <c r="BT5">
        <f t="shared" si="4"/>
        <v>0</v>
      </c>
      <c r="BU5">
        <f t="shared" si="4"/>
        <v>0</v>
      </c>
      <c r="BV5">
        <f t="shared" si="4"/>
        <v>0</v>
      </c>
      <c r="BW5">
        <f t="shared" si="4"/>
        <v>0</v>
      </c>
      <c r="BX5">
        <f t="shared" si="4"/>
        <v>0</v>
      </c>
      <c r="BY5">
        <f t="shared" si="4"/>
        <v>0</v>
      </c>
      <c r="BZ5">
        <f t="shared" si="4"/>
        <v>0</v>
      </c>
      <c r="CA5">
        <f t="shared" si="4"/>
        <v>0</v>
      </c>
      <c r="CB5">
        <f t="shared" si="4"/>
        <v>0</v>
      </c>
      <c r="CC5">
        <f t="shared" si="4"/>
        <v>0</v>
      </c>
      <c r="CD5">
        <f t="shared" si="5"/>
        <v>0</v>
      </c>
      <c r="CE5">
        <f t="shared" si="5"/>
        <v>0</v>
      </c>
      <c r="CF5">
        <f t="shared" si="5"/>
        <v>0</v>
      </c>
      <c r="CG5">
        <f t="shared" si="5"/>
        <v>0</v>
      </c>
      <c r="CH5">
        <f t="shared" si="5"/>
        <v>0</v>
      </c>
      <c r="CI5">
        <f t="shared" si="5"/>
        <v>0</v>
      </c>
      <c r="CJ5">
        <f t="shared" si="5"/>
        <v>0</v>
      </c>
      <c r="CK5">
        <f t="shared" si="5"/>
        <v>0</v>
      </c>
      <c r="CL5">
        <f t="shared" si="5"/>
        <v>0</v>
      </c>
      <c r="CM5">
        <f t="shared" si="5"/>
        <v>0</v>
      </c>
      <c r="CN5">
        <f t="shared" si="5"/>
        <v>0</v>
      </c>
      <c r="CO5">
        <f t="shared" si="5"/>
        <v>0</v>
      </c>
      <c r="CP5">
        <f t="shared" si="5"/>
        <v>0</v>
      </c>
      <c r="CQ5">
        <f t="shared" si="5"/>
        <v>0</v>
      </c>
      <c r="CR5">
        <f t="shared" si="5"/>
        <v>0</v>
      </c>
      <c r="CS5">
        <f t="shared" si="5"/>
        <v>0</v>
      </c>
      <c r="CT5">
        <f t="shared" si="6"/>
        <v>0</v>
      </c>
      <c r="CU5">
        <f t="shared" si="6"/>
        <v>0</v>
      </c>
      <c r="CV5">
        <f t="shared" si="6"/>
        <v>0</v>
      </c>
      <c r="CW5">
        <f t="shared" si="6"/>
        <v>0</v>
      </c>
      <c r="CX5">
        <f t="shared" si="6"/>
        <v>0</v>
      </c>
      <c r="CZ5">
        <v>1952</v>
      </c>
      <c r="DA5" s="7">
        <f t="shared" si="7"/>
        <v>0</v>
      </c>
    </row>
    <row r="6" spans="1:105" hidden="1" x14ac:dyDescent="0.3">
      <c r="A6">
        <v>1953</v>
      </c>
      <c r="B6">
        <f t="shared" si="0"/>
        <v>0</v>
      </c>
      <c r="C6">
        <f t="shared" si="0"/>
        <v>0</v>
      </c>
      <c r="D6">
        <f t="shared" si="0"/>
        <v>0</v>
      </c>
      <c r="E6">
        <f t="shared" si="0"/>
        <v>0</v>
      </c>
      <c r="F6">
        <f t="shared" si="0"/>
        <v>0</v>
      </c>
      <c r="G6">
        <f t="shared" si="0"/>
        <v>0</v>
      </c>
      <c r="H6">
        <f t="shared" si="0"/>
        <v>0</v>
      </c>
      <c r="I6">
        <f t="shared" si="0"/>
        <v>0</v>
      </c>
      <c r="J6">
        <f t="shared" si="0"/>
        <v>0</v>
      </c>
      <c r="K6">
        <f t="shared" si="0"/>
        <v>0</v>
      </c>
      <c r="L6">
        <f t="shared" si="0"/>
        <v>0</v>
      </c>
      <c r="M6">
        <f t="shared" si="0"/>
        <v>0</v>
      </c>
      <c r="N6">
        <f t="shared" si="0"/>
        <v>0</v>
      </c>
      <c r="O6">
        <f t="shared" si="0"/>
        <v>0</v>
      </c>
      <c r="P6">
        <f t="shared" si="0"/>
        <v>0</v>
      </c>
      <c r="Q6">
        <f t="shared" si="0"/>
        <v>0</v>
      </c>
      <c r="R6">
        <f t="shared" si="1"/>
        <v>0</v>
      </c>
      <c r="S6">
        <f t="shared" si="1"/>
        <v>0</v>
      </c>
      <c r="T6">
        <f t="shared" si="1"/>
        <v>0</v>
      </c>
      <c r="U6">
        <f t="shared" si="1"/>
        <v>0</v>
      </c>
      <c r="V6">
        <f t="shared" si="1"/>
        <v>0</v>
      </c>
      <c r="W6">
        <f t="shared" si="1"/>
        <v>0</v>
      </c>
      <c r="X6">
        <f t="shared" si="1"/>
        <v>0</v>
      </c>
      <c r="Y6">
        <f t="shared" si="1"/>
        <v>0</v>
      </c>
      <c r="Z6">
        <f t="shared" si="1"/>
        <v>0</v>
      </c>
      <c r="AA6">
        <f t="shared" si="1"/>
        <v>0</v>
      </c>
      <c r="AB6">
        <f t="shared" si="1"/>
        <v>0</v>
      </c>
      <c r="AC6">
        <f t="shared" si="1"/>
        <v>0</v>
      </c>
      <c r="AD6">
        <f t="shared" si="1"/>
        <v>0</v>
      </c>
      <c r="AE6">
        <f t="shared" si="1"/>
        <v>0</v>
      </c>
      <c r="AF6">
        <f t="shared" si="1"/>
        <v>0</v>
      </c>
      <c r="AG6">
        <f t="shared" si="1"/>
        <v>0</v>
      </c>
      <c r="AH6">
        <f t="shared" si="2"/>
        <v>0</v>
      </c>
      <c r="AI6">
        <f t="shared" si="2"/>
        <v>0</v>
      </c>
      <c r="AJ6">
        <f t="shared" si="2"/>
        <v>0</v>
      </c>
      <c r="AK6">
        <f t="shared" si="2"/>
        <v>0</v>
      </c>
      <c r="AL6">
        <f t="shared" si="2"/>
        <v>0</v>
      </c>
      <c r="AM6">
        <f t="shared" si="2"/>
        <v>0</v>
      </c>
      <c r="AN6">
        <f t="shared" si="2"/>
        <v>0</v>
      </c>
      <c r="AO6">
        <f t="shared" si="2"/>
        <v>0</v>
      </c>
      <c r="AP6">
        <f t="shared" si="2"/>
        <v>0</v>
      </c>
      <c r="AQ6">
        <f t="shared" si="2"/>
        <v>0</v>
      </c>
      <c r="AR6">
        <f t="shared" si="2"/>
        <v>0</v>
      </c>
      <c r="AS6">
        <f t="shared" si="2"/>
        <v>0</v>
      </c>
      <c r="AT6">
        <f t="shared" si="2"/>
        <v>0</v>
      </c>
      <c r="AU6">
        <f t="shared" si="2"/>
        <v>0</v>
      </c>
      <c r="AV6">
        <f t="shared" si="2"/>
        <v>0</v>
      </c>
      <c r="AW6">
        <f t="shared" si="2"/>
        <v>0</v>
      </c>
      <c r="AX6">
        <f t="shared" si="3"/>
        <v>0</v>
      </c>
      <c r="AY6">
        <f t="shared" si="3"/>
        <v>0</v>
      </c>
      <c r="AZ6">
        <f t="shared" si="3"/>
        <v>0</v>
      </c>
      <c r="BA6">
        <f t="shared" si="3"/>
        <v>0</v>
      </c>
      <c r="BB6">
        <f t="shared" si="3"/>
        <v>0</v>
      </c>
      <c r="BC6">
        <f t="shared" si="3"/>
        <v>0</v>
      </c>
      <c r="BD6">
        <f t="shared" si="3"/>
        <v>0</v>
      </c>
      <c r="BE6">
        <f t="shared" si="3"/>
        <v>0</v>
      </c>
      <c r="BF6">
        <f t="shared" si="3"/>
        <v>0</v>
      </c>
      <c r="BG6">
        <f t="shared" si="3"/>
        <v>0</v>
      </c>
      <c r="BH6">
        <f t="shared" si="3"/>
        <v>0</v>
      </c>
      <c r="BI6">
        <f t="shared" si="3"/>
        <v>0</v>
      </c>
      <c r="BJ6">
        <f t="shared" si="3"/>
        <v>0</v>
      </c>
      <c r="BK6">
        <f t="shared" si="3"/>
        <v>0</v>
      </c>
      <c r="BL6">
        <f t="shared" si="3"/>
        <v>0</v>
      </c>
      <c r="BM6">
        <f t="shared" si="3"/>
        <v>0</v>
      </c>
      <c r="BN6">
        <f t="shared" si="4"/>
        <v>0</v>
      </c>
      <c r="BO6">
        <f t="shared" si="4"/>
        <v>0</v>
      </c>
      <c r="BP6">
        <f t="shared" si="4"/>
        <v>0</v>
      </c>
      <c r="BQ6">
        <f t="shared" si="4"/>
        <v>0</v>
      </c>
      <c r="BR6">
        <f t="shared" si="4"/>
        <v>0</v>
      </c>
      <c r="BS6">
        <f t="shared" si="4"/>
        <v>0</v>
      </c>
      <c r="BT6">
        <f t="shared" si="4"/>
        <v>0</v>
      </c>
      <c r="BU6">
        <f t="shared" si="4"/>
        <v>0</v>
      </c>
      <c r="BV6">
        <f t="shared" si="4"/>
        <v>0</v>
      </c>
      <c r="BW6">
        <f t="shared" si="4"/>
        <v>0</v>
      </c>
      <c r="BX6">
        <f t="shared" si="4"/>
        <v>0</v>
      </c>
      <c r="BY6">
        <f t="shared" si="4"/>
        <v>0</v>
      </c>
      <c r="BZ6">
        <f t="shared" si="4"/>
        <v>0</v>
      </c>
      <c r="CA6">
        <f t="shared" si="4"/>
        <v>0</v>
      </c>
      <c r="CB6">
        <f t="shared" si="4"/>
        <v>0</v>
      </c>
      <c r="CC6">
        <f t="shared" si="4"/>
        <v>0</v>
      </c>
      <c r="CD6">
        <f t="shared" si="5"/>
        <v>0</v>
      </c>
      <c r="CE6">
        <f t="shared" si="5"/>
        <v>0</v>
      </c>
      <c r="CF6">
        <f t="shared" si="5"/>
        <v>0</v>
      </c>
      <c r="CG6">
        <f t="shared" si="5"/>
        <v>0</v>
      </c>
      <c r="CH6">
        <f t="shared" si="5"/>
        <v>0</v>
      </c>
      <c r="CI6">
        <f t="shared" si="5"/>
        <v>0</v>
      </c>
      <c r="CJ6">
        <f t="shared" si="5"/>
        <v>0</v>
      </c>
      <c r="CK6">
        <f t="shared" si="5"/>
        <v>0</v>
      </c>
      <c r="CL6">
        <f t="shared" si="5"/>
        <v>0</v>
      </c>
      <c r="CM6">
        <f t="shared" si="5"/>
        <v>0</v>
      </c>
      <c r="CN6">
        <f t="shared" si="5"/>
        <v>0</v>
      </c>
      <c r="CO6">
        <f t="shared" si="5"/>
        <v>0</v>
      </c>
      <c r="CP6">
        <f t="shared" si="5"/>
        <v>0</v>
      </c>
      <c r="CQ6">
        <f t="shared" si="5"/>
        <v>0</v>
      </c>
      <c r="CR6">
        <f t="shared" si="5"/>
        <v>0</v>
      </c>
      <c r="CS6">
        <f t="shared" si="5"/>
        <v>0</v>
      </c>
      <c r="CT6">
        <f t="shared" si="6"/>
        <v>0</v>
      </c>
      <c r="CU6">
        <f t="shared" si="6"/>
        <v>0</v>
      </c>
      <c r="CV6">
        <f t="shared" si="6"/>
        <v>0</v>
      </c>
      <c r="CW6">
        <f t="shared" si="6"/>
        <v>0</v>
      </c>
      <c r="CX6">
        <f t="shared" si="6"/>
        <v>0</v>
      </c>
      <c r="CZ6">
        <v>1953</v>
      </c>
      <c r="DA6" s="7">
        <f t="shared" si="7"/>
        <v>0</v>
      </c>
    </row>
    <row r="7" spans="1:105" hidden="1" x14ac:dyDescent="0.3">
      <c r="A7">
        <v>1954</v>
      </c>
      <c r="B7">
        <f t="shared" si="0"/>
        <v>0</v>
      </c>
      <c r="C7">
        <f t="shared" si="0"/>
        <v>0</v>
      </c>
      <c r="D7">
        <f t="shared" si="0"/>
        <v>0</v>
      </c>
      <c r="E7">
        <f t="shared" si="0"/>
        <v>0</v>
      </c>
      <c r="F7">
        <f t="shared" si="0"/>
        <v>0</v>
      </c>
      <c r="G7">
        <f t="shared" si="0"/>
        <v>0</v>
      </c>
      <c r="H7">
        <f t="shared" si="0"/>
        <v>0</v>
      </c>
      <c r="I7">
        <f t="shared" si="0"/>
        <v>0</v>
      </c>
      <c r="J7">
        <f t="shared" si="0"/>
        <v>0</v>
      </c>
      <c r="K7">
        <f t="shared" si="0"/>
        <v>0</v>
      </c>
      <c r="L7">
        <f t="shared" si="0"/>
        <v>0</v>
      </c>
      <c r="M7">
        <f t="shared" si="0"/>
        <v>0</v>
      </c>
      <c r="N7">
        <f t="shared" si="0"/>
        <v>0</v>
      </c>
      <c r="O7">
        <f t="shared" si="0"/>
        <v>0</v>
      </c>
      <c r="P7">
        <f t="shared" si="0"/>
        <v>0</v>
      </c>
      <c r="Q7">
        <f t="shared" si="0"/>
        <v>0</v>
      </c>
      <c r="R7">
        <f t="shared" si="1"/>
        <v>0</v>
      </c>
      <c r="S7">
        <f t="shared" si="1"/>
        <v>0</v>
      </c>
      <c r="T7">
        <f t="shared" si="1"/>
        <v>0</v>
      </c>
      <c r="U7">
        <f t="shared" si="1"/>
        <v>0</v>
      </c>
      <c r="V7">
        <f t="shared" si="1"/>
        <v>0</v>
      </c>
      <c r="W7">
        <f t="shared" si="1"/>
        <v>0</v>
      </c>
      <c r="X7">
        <f t="shared" si="1"/>
        <v>0</v>
      </c>
      <c r="Y7">
        <f t="shared" si="1"/>
        <v>0</v>
      </c>
      <c r="Z7">
        <f t="shared" si="1"/>
        <v>0</v>
      </c>
      <c r="AA7">
        <f t="shared" si="1"/>
        <v>0</v>
      </c>
      <c r="AB7">
        <f t="shared" si="1"/>
        <v>0</v>
      </c>
      <c r="AC7">
        <f t="shared" si="1"/>
        <v>0</v>
      </c>
      <c r="AD7">
        <f t="shared" si="1"/>
        <v>0</v>
      </c>
      <c r="AE7">
        <f t="shared" si="1"/>
        <v>0</v>
      </c>
      <c r="AF7">
        <f t="shared" si="1"/>
        <v>0</v>
      </c>
      <c r="AG7">
        <f t="shared" si="1"/>
        <v>0</v>
      </c>
      <c r="AH7">
        <f t="shared" si="2"/>
        <v>0</v>
      </c>
      <c r="AI7">
        <f t="shared" si="2"/>
        <v>0</v>
      </c>
      <c r="AJ7">
        <f t="shared" si="2"/>
        <v>0</v>
      </c>
      <c r="AK7">
        <f t="shared" si="2"/>
        <v>0</v>
      </c>
      <c r="AL7">
        <f t="shared" si="2"/>
        <v>0</v>
      </c>
      <c r="AM7">
        <f t="shared" si="2"/>
        <v>0</v>
      </c>
      <c r="AN7">
        <f t="shared" si="2"/>
        <v>0</v>
      </c>
      <c r="AO7">
        <f t="shared" si="2"/>
        <v>0</v>
      </c>
      <c r="AP7">
        <f t="shared" si="2"/>
        <v>0</v>
      </c>
      <c r="AQ7">
        <f t="shared" si="2"/>
        <v>0</v>
      </c>
      <c r="AR7">
        <f t="shared" si="2"/>
        <v>0</v>
      </c>
      <c r="AS7">
        <f t="shared" si="2"/>
        <v>0</v>
      </c>
      <c r="AT7">
        <f t="shared" si="2"/>
        <v>0</v>
      </c>
      <c r="AU7">
        <f t="shared" si="2"/>
        <v>0</v>
      </c>
      <c r="AV7">
        <f t="shared" si="2"/>
        <v>0</v>
      </c>
      <c r="AW7">
        <f t="shared" si="2"/>
        <v>0</v>
      </c>
      <c r="AX7">
        <f t="shared" si="3"/>
        <v>0</v>
      </c>
      <c r="AY7">
        <f t="shared" si="3"/>
        <v>0</v>
      </c>
      <c r="AZ7">
        <f t="shared" si="3"/>
        <v>0</v>
      </c>
      <c r="BA7">
        <f t="shared" si="3"/>
        <v>0</v>
      </c>
      <c r="BB7">
        <f t="shared" si="3"/>
        <v>0</v>
      </c>
      <c r="BC7">
        <f t="shared" si="3"/>
        <v>0</v>
      </c>
      <c r="BD7">
        <f t="shared" si="3"/>
        <v>0</v>
      </c>
      <c r="BE7">
        <f t="shared" si="3"/>
        <v>0</v>
      </c>
      <c r="BF7">
        <f t="shared" si="3"/>
        <v>0</v>
      </c>
      <c r="BG7">
        <f t="shared" si="3"/>
        <v>0</v>
      </c>
      <c r="BH7">
        <f t="shared" si="3"/>
        <v>0</v>
      </c>
      <c r="BI7">
        <f t="shared" si="3"/>
        <v>0</v>
      </c>
      <c r="BJ7">
        <f t="shared" si="3"/>
        <v>0</v>
      </c>
      <c r="BK7">
        <f t="shared" si="3"/>
        <v>0</v>
      </c>
      <c r="BL7">
        <f t="shared" si="3"/>
        <v>0</v>
      </c>
      <c r="BM7">
        <f t="shared" si="3"/>
        <v>0</v>
      </c>
      <c r="BN7">
        <f t="shared" si="4"/>
        <v>0</v>
      </c>
      <c r="BO7">
        <f t="shared" si="4"/>
        <v>0</v>
      </c>
      <c r="BP7">
        <f t="shared" si="4"/>
        <v>0</v>
      </c>
      <c r="BQ7">
        <f t="shared" si="4"/>
        <v>0</v>
      </c>
      <c r="BR7">
        <f t="shared" si="4"/>
        <v>0</v>
      </c>
      <c r="BS7">
        <f t="shared" si="4"/>
        <v>0</v>
      </c>
      <c r="BT7">
        <f t="shared" si="4"/>
        <v>0</v>
      </c>
      <c r="BU7">
        <f t="shared" si="4"/>
        <v>0</v>
      </c>
      <c r="BV7">
        <f t="shared" si="4"/>
        <v>0</v>
      </c>
      <c r="BW7">
        <f t="shared" si="4"/>
        <v>0</v>
      </c>
      <c r="BX7">
        <f t="shared" si="4"/>
        <v>0</v>
      </c>
      <c r="BY7">
        <f t="shared" si="4"/>
        <v>0</v>
      </c>
      <c r="BZ7">
        <f t="shared" si="4"/>
        <v>0</v>
      </c>
      <c r="CA7">
        <f t="shared" si="4"/>
        <v>0</v>
      </c>
      <c r="CB7">
        <f t="shared" si="4"/>
        <v>0</v>
      </c>
      <c r="CC7">
        <f t="shared" si="4"/>
        <v>0</v>
      </c>
      <c r="CD7">
        <f t="shared" si="5"/>
        <v>0</v>
      </c>
      <c r="CE7">
        <f t="shared" si="5"/>
        <v>0</v>
      </c>
      <c r="CF7">
        <f t="shared" si="5"/>
        <v>0</v>
      </c>
      <c r="CG7">
        <f t="shared" si="5"/>
        <v>0</v>
      </c>
      <c r="CH7">
        <f t="shared" si="5"/>
        <v>0</v>
      </c>
      <c r="CI7">
        <f t="shared" si="5"/>
        <v>0</v>
      </c>
      <c r="CJ7">
        <f t="shared" si="5"/>
        <v>0</v>
      </c>
      <c r="CK7">
        <f t="shared" si="5"/>
        <v>0</v>
      </c>
      <c r="CL7">
        <f t="shared" si="5"/>
        <v>0</v>
      </c>
      <c r="CM7">
        <f t="shared" si="5"/>
        <v>0</v>
      </c>
      <c r="CN7">
        <f t="shared" si="5"/>
        <v>0</v>
      </c>
      <c r="CO7">
        <f t="shared" si="5"/>
        <v>0</v>
      </c>
      <c r="CP7">
        <f t="shared" si="5"/>
        <v>0</v>
      </c>
      <c r="CQ7">
        <f t="shared" si="5"/>
        <v>0</v>
      </c>
      <c r="CR7">
        <f t="shared" si="5"/>
        <v>0</v>
      </c>
      <c r="CS7">
        <f t="shared" si="5"/>
        <v>0</v>
      </c>
      <c r="CT7">
        <f t="shared" si="6"/>
        <v>0</v>
      </c>
      <c r="CU7">
        <f t="shared" si="6"/>
        <v>0</v>
      </c>
      <c r="CV7">
        <f t="shared" si="6"/>
        <v>0</v>
      </c>
      <c r="CW7">
        <f t="shared" si="6"/>
        <v>0</v>
      </c>
      <c r="CX7">
        <f t="shared" si="6"/>
        <v>0</v>
      </c>
      <c r="CZ7">
        <v>1954</v>
      </c>
      <c r="DA7" s="7">
        <f t="shared" si="7"/>
        <v>0</v>
      </c>
    </row>
    <row r="8" spans="1:105" hidden="1" x14ac:dyDescent="0.3">
      <c r="A8">
        <v>1955</v>
      </c>
      <c r="B8">
        <f t="shared" si="0"/>
        <v>0</v>
      </c>
      <c r="C8">
        <f t="shared" si="0"/>
        <v>0</v>
      </c>
      <c r="D8">
        <f t="shared" si="0"/>
        <v>0</v>
      </c>
      <c r="E8">
        <f t="shared" si="0"/>
        <v>0</v>
      </c>
      <c r="F8">
        <f t="shared" si="0"/>
        <v>0</v>
      </c>
      <c r="G8">
        <f t="shared" si="0"/>
        <v>0</v>
      </c>
      <c r="H8">
        <f t="shared" si="0"/>
        <v>0</v>
      </c>
      <c r="I8">
        <f t="shared" si="0"/>
        <v>0</v>
      </c>
      <c r="J8">
        <f t="shared" si="0"/>
        <v>0</v>
      </c>
      <c r="K8">
        <f t="shared" si="0"/>
        <v>0</v>
      </c>
      <c r="L8">
        <f t="shared" si="0"/>
        <v>0</v>
      </c>
      <c r="M8">
        <f t="shared" si="0"/>
        <v>0</v>
      </c>
      <c r="N8">
        <f t="shared" si="0"/>
        <v>0</v>
      </c>
      <c r="O8">
        <f t="shared" si="0"/>
        <v>0</v>
      </c>
      <c r="P8">
        <f t="shared" si="0"/>
        <v>0</v>
      </c>
      <c r="Q8">
        <f t="shared" si="0"/>
        <v>0</v>
      </c>
      <c r="R8">
        <f t="shared" si="1"/>
        <v>0</v>
      </c>
      <c r="S8">
        <f t="shared" si="1"/>
        <v>0</v>
      </c>
      <c r="T8">
        <f t="shared" si="1"/>
        <v>0</v>
      </c>
      <c r="U8">
        <f t="shared" si="1"/>
        <v>0</v>
      </c>
      <c r="V8">
        <f t="shared" si="1"/>
        <v>0</v>
      </c>
      <c r="W8">
        <f t="shared" si="1"/>
        <v>0</v>
      </c>
      <c r="X8">
        <f t="shared" si="1"/>
        <v>0</v>
      </c>
      <c r="Y8">
        <f t="shared" si="1"/>
        <v>0</v>
      </c>
      <c r="Z8">
        <f t="shared" si="1"/>
        <v>0</v>
      </c>
      <c r="AA8">
        <f t="shared" si="1"/>
        <v>0</v>
      </c>
      <c r="AB8">
        <f t="shared" si="1"/>
        <v>0</v>
      </c>
      <c r="AC8">
        <f t="shared" si="1"/>
        <v>0</v>
      </c>
      <c r="AD8">
        <f t="shared" si="1"/>
        <v>0</v>
      </c>
      <c r="AE8">
        <f t="shared" si="1"/>
        <v>0</v>
      </c>
      <c r="AF8">
        <f t="shared" si="1"/>
        <v>0</v>
      </c>
      <c r="AG8">
        <f t="shared" si="1"/>
        <v>0</v>
      </c>
      <c r="AH8">
        <f t="shared" si="2"/>
        <v>0</v>
      </c>
      <c r="AI8">
        <f t="shared" si="2"/>
        <v>0</v>
      </c>
      <c r="AJ8">
        <f t="shared" si="2"/>
        <v>0</v>
      </c>
      <c r="AK8">
        <f t="shared" si="2"/>
        <v>0</v>
      </c>
      <c r="AL8">
        <f t="shared" si="2"/>
        <v>0</v>
      </c>
      <c r="AM8">
        <f t="shared" si="2"/>
        <v>0</v>
      </c>
      <c r="AN8">
        <f t="shared" si="2"/>
        <v>0</v>
      </c>
      <c r="AO8">
        <f t="shared" si="2"/>
        <v>0</v>
      </c>
      <c r="AP8">
        <f t="shared" si="2"/>
        <v>0</v>
      </c>
      <c r="AQ8">
        <f t="shared" si="2"/>
        <v>0</v>
      </c>
      <c r="AR8">
        <f t="shared" si="2"/>
        <v>0</v>
      </c>
      <c r="AS8">
        <f t="shared" si="2"/>
        <v>0</v>
      </c>
      <c r="AT8">
        <f t="shared" si="2"/>
        <v>0</v>
      </c>
      <c r="AU8">
        <f t="shared" si="2"/>
        <v>0</v>
      </c>
      <c r="AV8">
        <f t="shared" si="2"/>
        <v>0</v>
      </c>
      <c r="AW8">
        <f t="shared" si="2"/>
        <v>0</v>
      </c>
      <c r="AX8">
        <f t="shared" si="3"/>
        <v>0</v>
      </c>
      <c r="AY8">
        <f t="shared" si="3"/>
        <v>0</v>
      </c>
      <c r="AZ8">
        <f t="shared" si="3"/>
        <v>0</v>
      </c>
      <c r="BA8">
        <f t="shared" si="3"/>
        <v>0</v>
      </c>
      <c r="BB8">
        <f t="shared" si="3"/>
        <v>0</v>
      </c>
      <c r="BC8">
        <f t="shared" si="3"/>
        <v>0</v>
      </c>
      <c r="BD8">
        <f t="shared" si="3"/>
        <v>0</v>
      </c>
      <c r="BE8">
        <f t="shared" si="3"/>
        <v>0</v>
      </c>
      <c r="BF8">
        <f t="shared" si="3"/>
        <v>0</v>
      </c>
      <c r="BG8">
        <f t="shared" si="3"/>
        <v>0</v>
      </c>
      <c r="BH8">
        <f t="shared" si="3"/>
        <v>0</v>
      </c>
      <c r="BI8">
        <f t="shared" si="3"/>
        <v>0</v>
      </c>
      <c r="BJ8">
        <f t="shared" si="3"/>
        <v>0</v>
      </c>
      <c r="BK8">
        <f t="shared" si="3"/>
        <v>0</v>
      </c>
      <c r="BL8">
        <f t="shared" si="3"/>
        <v>0</v>
      </c>
      <c r="BM8">
        <f t="shared" si="3"/>
        <v>0</v>
      </c>
      <c r="BN8">
        <f t="shared" si="4"/>
        <v>0</v>
      </c>
      <c r="BO8">
        <f t="shared" si="4"/>
        <v>0</v>
      </c>
      <c r="BP8">
        <f t="shared" si="4"/>
        <v>0</v>
      </c>
      <c r="BQ8">
        <f t="shared" si="4"/>
        <v>0</v>
      </c>
      <c r="BR8">
        <f t="shared" si="4"/>
        <v>0</v>
      </c>
      <c r="BS8">
        <f t="shared" si="4"/>
        <v>0</v>
      </c>
      <c r="BT8">
        <f t="shared" si="4"/>
        <v>0</v>
      </c>
      <c r="BU8">
        <f t="shared" si="4"/>
        <v>0</v>
      </c>
      <c r="BV8">
        <f t="shared" si="4"/>
        <v>0</v>
      </c>
      <c r="BW8">
        <f t="shared" si="4"/>
        <v>0</v>
      </c>
      <c r="BX8">
        <f t="shared" si="4"/>
        <v>0</v>
      </c>
      <c r="BY8">
        <f t="shared" si="4"/>
        <v>0</v>
      </c>
      <c r="BZ8">
        <f t="shared" si="4"/>
        <v>0</v>
      </c>
      <c r="CA8">
        <f t="shared" si="4"/>
        <v>0</v>
      </c>
      <c r="CB8">
        <f t="shared" si="4"/>
        <v>0</v>
      </c>
      <c r="CC8">
        <f t="shared" si="4"/>
        <v>0</v>
      </c>
      <c r="CD8">
        <f t="shared" si="5"/>
        <v>0</v>
      </c>
      <c r="CE8">
        <f t="shared" si="5"/>
        <v>0</v>
      </c>
      <c r="CF8">
        <f t="shared" si="5"/>
        <v>0</v>
      </c>
      <c r="CG8">
        <f t="shared" si="5"/>
        <v>0</v>
      </c>
      <c r="CH8">
        <f t="shared" si="5"/>
        <v>0</v>
      </c>
      <c r="CI8">
        <f t="shared" si="5"/>
        <v>0</v>
      </c>
      <c r="CJ8">
        <f t="shared" si="5"/>
        <v>0</v>
      </c>
      <c r="CK8">
        <f t="shared" si="5"/>
        <v>0</v>
      </c>
      <c r="CL8">
        <f t="shared" si="5"/>
        <v>0</v>
      </c>
      <c r="CM8">
        <f t="shared" si="5"/>
        <v>0</v>
      </c>
      <c r="CN8">
        <f t="shared" si="5"/>
        <v>0</v>
      </c>
      <c r="CO8">
        <f t="shared" si="5"/>
        <v>0</v>
      </c>
      <c r="CP8">
        <f t="shared" si="5"/>
        <v>0</v>
      </c>
      <c r="CQ8">
        <f t="shared" si="5"/>
        <v>0</v>
      </c>
      <c r="CR8">
        <f t="shared" si="5"/>
        <v>0</v>
      </c>
      <c r="CS8">
        <f t="shared" si="5"/>
        <v>0</v>
      </c>
      <c r="CT8">
        <f t="shared" si="6"/>
        <v>0</v>
      </c>
      <c r="CU8">
        <f t="shared" si="6"/>
        <v>0</v>
      </c>
      <c r="CV8">
        <f t="shared" si="6"/>
        <v>0</v>
      </c>
      <c r="CW8">
        <f t="shared" si="6"/>
        <v>0</v>
      </c>
      <c r="CX8">
        <f t="shared" si="6"/>
        <v>0</v>
      </c>
      <c r="CZ8">
        <v>1955</v>
      </c>
      <c r="DA8" s="7">
        <f t="shared" si="7"/>
        <v>0</v>
      </c>
    </row>
    <row r="9" spans="1:105" hidden="1" x14ac:dyDescent="0.3">
      <c r="A9">
        <v>1956</v>
      </c>
      <c r="B9">
        <f t="shared" si="0"/>
        <v>0</v>
      </c>
      <c r="C9">
        <f t="shared" si="0"/>
        <v>0</v>
      </c>
      <c r="D9">
        <f t="shared" si="0"/>
        <v>0</v>
      </c>
      <c r="E9">
        <f t="shared" si="0"/>
        <v>0</v>
      </c>
      <c r="F9">
        <f t="shared" si="0"/>
        <v>0</v>
      </c>
      <c r="G9">
        <f t="shared" si="0"/>
        <v>0</v>
      </c>
      <c r="H9">
        <f t="shared" si="0"/>
        <v>0</v>
      </c>
      <c r="I9">
        <f t="shared" si="0"/>
        <v>0</v>
      </c>
      <c r="J9">
        <f t="shared" si="0"/>
        <v>0</v>
      </c>
      <c r="K9">
        <f t="shared" si="0"/>
        <v>0</v>
      </c>
      <c r="L9">
        <f t="shared" si="0"/>
        <v>0</v>
      </c>
      <c r="M9">
        <f t="shared" si="0"/>
        <v>0</v>
      </c>
      <c r="N9">
        <f t="shared" si="0"/>
        <v>0</v>
      </c>
      <c r="O9">
        <f t="shared" si="0"/>
        <v>0</v>
      </c>
      <c r="P9">
        <f t="shared" si="0"/>
        <v>0</v>
      </c>
      <c r="Q9">
        <f t="shared" si="0"/>
        <v>0</v>
      </c>
      <c r="R9">
        <f t="shared" si="1"/>
        <v>0</v>
      </c>
      <c r="S9">
        <f t="shared" si="1"/>
        <v>0</v>
      </c>
      <c r="T9">
        <f t="shared" si="1"/>
        <v>0</v>
      </c>
      <c r="U9">
        <f t="shared" si="1"/>
        <v>0</v>
      </c>
      <c r="V9">
        <f t="shared" si="1"/>
        <v>0</v>
      </c>
      <c r="W9">
        <f t="shared" si="1"/>
        <v>0</v>
      </c>
      <c r="X9">
        <f t="shared" si="1"/>
        <v>0</v>
      </c>
      <c r="Y9">
        <f t="shared" si="1"/>
        <v>0</v>
      </c>
      <c r="Z9">
        <f t="shared" si="1"/>
        <v>0</v>
      </c>
      <c r="AA9">
        <f t="shared" si="1"/>
        <v>0</v>
      </c>
      <c r="AB9">
        <f t="shared" si="1"/>
        <v>0</v>
      </c>
      <c r="AC9">
        <f t="shared" si="1"/>
        <v>0</v>
      </c>
      <c r="AD9">
        <f t="shared" si="1"/>
        <v>0</v>
      </c>
      <c r="AE9">
        <f t="shared" si="1"/>
        <v>0</v>
      </c>
      <c r="AF9">
        <f t="shared" si="1"/>
        <v>0</v>
      </c>
      <c r="AG9">
        <f t="shared" si="1"/>
        <v>0</v>
      </c>
      <c r="AH9">
        <f t="shared" si="2"/>
        <v>0</v>
      </c>
      <c r="AI9">
        <f t="shared" si="2"/>
        <v>0</v>
      </c>
      <c r="AJ9">
        <f t="shared" si="2"/>
        <v>0</v>
      </c>
      <c r="AK9">
        <f t="shared" si="2"/>
        <v>0</v>
      </c>
      <c r="AL9">
        <f t="shared" si="2"/>
        <v>0</v>
      </c>
      <c r="AM9">
        <f t="shared" si="2"/>
        <v>0</v>
      </c>
      <c r="AN9">
        <f t="shared" si="2"/>
        <v>0</v>
      </c>
      <c r="AO9">
        <f t="shared" si="2"/>
        <v>0</v>
      </c>
      <c r="AP9">
        <f t="shared" si="2"/>
        <v>0</v>
      </c>
      <c r="AQ9">
        <f t="shared" si="2"/>
        <v>0</v>
      </c>
      <c r="AR9">
        <f t="shared" si="2"/>
        <v>0</v>
      </c>
      <c r="AS9">
        <f t="shared" si="2"/>
        <v>0</v>
      </c>
      <c r="AT9">
        <f t="shared" si="2"/>
        <v>0</v>
      </c>
      <c r="AU9">
        <f t="shared" si="2"/>
        <v>0</v>
      </c>
      <c r="AV9">
        <f t="shared" si="2"/>
        <v>0</v>
      </c>
      <c r="AW9">
        <f t="shared" si="2"/>
        <v>0</v>
      </c>
      <c r="AX9">
        <f t="shared" si="3"/>
        <v>0</v>
      </c>
      <c r="AY9">
        <f t="shared" si="3"/>
        <v>0</v>
      </c>
      <c r="AZ9">
        <f t="shared" si="3"/>
        <v>0</v>
      </c>
      <c r="BA9">
        <f t="shared" si="3"/>
        <v>0</v>
      </c>
      <c r="BB9">
        <f t="shared" si="3"/>
        <v>0</v>
      </c>
      <c r="BC9">
        <f t="shared" si="3"/>
        <v>0</v>
      </c>
      <c r="BD9">
        <f t="shared" si="3"/>
        <v>0</v>
      </c>
      <c r="BE9">
        <f t="shared" si="3"/>
        <v>0</v>
      </c>
      <c r="BF9">
        <f t="shared" si="3"/>
        <v>0</v>
      </c>
      <c r="BG9">
        <f t="shared" si="3"/>
        <v>0</v>
      </c>
      <c r="BH9">
        <f t="shared" si="3"/>
        <v>0</v>
      </c>
      <c r="BI9">
        <f t="shared" si="3"/>
        <v>0</v>
      </c>
      <c r="BJ9">
        <f t="shared" si="3"/>
        <v>0</v>
      </c>
      <c r="BK9">
        <f t="shared" si="3"/>
        <v>0</v>
      </c>
      <c r="BL9">
        <f t="shared" si="3"/>
        <v>0</v>
      </c>
      <c r="BM9">
        <f t="shared" si="3"/>
        <v>0</v>
      </c>
      <c r="BN9">
        <f t="shared" si="4"/>
        <v>0</v>
      </c>
      <c r="BO9">
        <f t="shared" si="4"/>
        <v>0</v>
      </c>
      <c r="BP9">
        <f t="shared" si="4"/>
        <v>0</v>
      </c>
      <c r="BQ9">
        <f t="shared" si="4"/>
        <v>0</v>
      </c>
      <c r="BR9">
        <f t="shared" si="4"/>
        <v>0</v>
      </c>
      <c r="BS9">
        <f t="shared" si="4"/>
        <v>0</v>
      </c>
      <c r="BT9">
        <f t="shared" si="4"/>
        <v>0</v>
      </c>
      <c r="BU9">
        <f t="shared" si="4"/>
        <v>0</v>
      </c>
      <c r="BV9">
        <f t="shared" si="4"/>
        <v>0</v>
      </c>
      <c r="BW9">
        <f t="shared" si="4"/>
        <v>0</v>
      </c>
      <c r="BX9">
        <f t="shared" si="4"/>
        <v>0</v>
      </c>
      <c r="BY9">
        <f t="shared" si="4"/>
        <v>0</v>
      </c>
      <c r="BZ9">
        <f t="shared" si="4"/>
        <v>0</v>
      </c>
      <c r="CA9">
        <f t="shared" si="4"/>
        <v>0</v>
      </c>
      <c r="CB9">
        <f t="shared" si="4"/>
        <v>0</v>
      </c>
      <c r="CC9">
        <f t="shared" si="4"/>
        <v>0</v>
      </c>
      <c r="CD9">
        <f t="shared" si="5"/>
        <v>0</v>
      </c>
      <c r="CE9">
        <f t="shared" si="5"/>
        <v>0</v>
      </c>
      <c r="CF9">
        <f t="shared" si="5"/>
        <v>0</v>
      </c>
      <c r="CG9">
        <f t="shared" si="5"/>
        <v>0</v>
      </c>
      <c r="CH9">
        <f t="shared" si="5"/>
        <v>0</v>
      </c>
      <c r="CI9">
        <f t="shared" si="5"/>
        <v>0</v>
      </c>
      <c r="CJ9">
        <f t="shared" si="5"/>
        <v>0</v>
      </c>
      <c r="CK9">
        <f t="shared" si="5"/>
        <v>0</v>
      </c>
      <c r="CL9">
        <f t="shared" si="5"/>
        <v>0</v>
      </c>
      <c r="CM9">
        <f t="shared" si="5"/>
        <v>0</v>
      </c>
      <c r="CN9">
        <f t="shared" si="5"/>
        <v>0</v>
      </c>
      <c r="CO9">
        <f t="shared" si="5"/>
        <v>0</v>
      </c>
      <c r="CP9">
        <f t="shared" si="5"/>
        <v>0</v>
      </c>
      <c r="CQ9">
        <f t="shared" si="5"/>
        <v>0</v>
      </c>
      <c r="CR9">
        <f t="shared" si="5"/>
        <v>0</v>
      </c>
      <c r="CS9">
        <f t="shared" si="5"/>
        <v>0</v>
      </c>
      <c r="CT9">
        <f t="shared" si="6"/>
        <v>0</v>
      </c>
      <c r="CU9">
        <f t="shared" si="6"/>
        <v>0</v>
      </c>
      <c r="CV9">
        <f t="shared" si="6"/>
        <v>0</v>
      </c>
      <c r="CW9">
        <f t="shared" si="6"/>
        <v>0</v>
      </c>
      <c r="CX9">
        <f t="shared" si="6"/>
        <v>0</v>
      </c>
      <c r="CZ9">
        <v>1956</v>
      </c>
      <c r="DA9" s="7">
        <f t="shared" si="7"/>
        <v>0</v>
      </c>
    </row>
    <row r="10" spans="1:105" hidden="1" x14ac:dyDescent="0.3">
      <c r="A10">
        <v>1957</v>
      </c>
      <c r="B10">
        <f t="shared" si="0"/>
        <v>0</v>
      </c>
      <c r="C10">
        <f t="shared" si="0"/>
        <v>0</v>
      </c>
      <c r="D10">
        <f t="shared" si="0"/>
        <v>0</v>
      </c>
      <c r="E10">
        <f t="shared" si="0"/>
        <v>0</v>
      </c>
      <c r="F10">
        <f t="shared" si="0"/>
        <v>0</v>
      </c>
      <c r="G10">
        <f t="shared" si="0"/>
        <v>0</v>
      </c>
      <c r="H10">
        <f t="shared" si="0"/>
        <v>0</v>
      </c>
      <c r="I10">
        <f t="shared" si="0"/>
        <v>0</v>
      </c>
      <c r="J10">
        <f t="shared" si="0"/>
        <v>0</v>
      </c>
      <c r="K10">
        <f t="shared" si="0"/>
        <v>0</v>
      </c>
      <c r="L10">
        <f t="shared" si="0"/>
        <v>0</v>
      </c>
      <c r="M10">
        <f t="shared" si="0"/>
        <v>0</v>
      </c>
      <c r="N10">
        <f t="shared" si="0"/>
        <v>0</v>
      </c>
      <c r="O10">
        <f t="shared" si="0"/>
        <v>0</v>
      </c>
      <c r="P10">
        <f t="shared" si="0"/>
        <v>0</v>
      </c>
      <c r="Q10">
        <f t="shared" si="0"/>
        <v>0</v>
      </c>
      <c r="R10">
        <f t="shared" si="1"/>
        <v>0</v>
      </c>
      <c r="S10">
        <f t="shared" si="1"/>
        <v>0</v>
      </c>
      <c r="T10">
        <f t="shared" si="1"/>
        <v>0</v>
      </c>
      <c r="U10">
        <f t="shared" si="1"/>
        <v>0</v>
      </c>
      <c r="V10">
        <f t="shared" si="1"/>
        <v>0</v>
      </c>
      <c r="W10">
        <f t="shared" si="1"/>
        <v>0</v>
      </c>
      <c r="X10">
        <f t="shared" si="1"/>
        <v>0</v>
      </c>
      <c r="Y10">
        <f t="shared" si="1"/>
        <v>0</v>
      </c>
      <c r="Z10">
        <f t="shared" si="1"/>
        <v>0</v>
      </c>
      <c r="AA10">
        <f t="shared" si="1"/>
        <v>0</v>
      </c>
      <c r="AB10">
        <f t="shared" si="1"/>
        <v>0</v>
      </c>
      <c r="AC10">
        <f t="shared" si="1"/>
        <v>0</v>
      </c>
      <c r="AD10">
        <f t="shared" si="1"/>
        <v>0</v>
      </c>
      <c r="AE10">
        <f t="shared" si="1"/>
        <v>0</v>
      </c>
      <c r="AF10">
        <f t="shared" si="1"/>
        <v>0</v>
      </c>
      <c r="AG10">
        <f t="shared" si="1"/>
        <v>0</v>
      </c>
      <c r="AH10">
        <f t="shared" si="2"/>
        <v>0</v>
      </c>
      <c r="AI10">
        <f t="shared" si="2"/>
        <v>0</v>
      </c>
      <c r="AJ10">
        <f t="shared" si="2"/>
        <v>0</v>
      </c>
      <c r="AK10">
        <f t="shared" si="2"/>
        <v>0</v>
      </c>
      <c r="AL10">
        <f t="shared" si="2"/>
        <v>0</v>
      </c>
      <c r="AM10">
        <f t="shared" si="2"/>
        <v>0</v>
      </c>
      <c r="AN10">
        <f t="shared" si="2"/>
        <v>0</v>
      </c>
      <c r="AO10">
        <f t="shared" si="2"/>
        <v>0</v>
      </c>
      <c r="AP10">
        <f t="shared" si="2"/>
        <v>0</v>
      </c>
      <c r="AQ10">
        <f t="shared" si="2"/>
        <v>0</v>
      </c>
      <c r="AR10">
        <f t="shared" si="2"/>
        <v>0</v>
      </c>
      <c r="AS10">
        <f t="shared" si="2"/>
        <v>0</v>
      </c>
      <c r="AT10">
        <f t="shared" si="2"/>
        <v>0</v>
      </c>
      <c r="AU10">
        <f t="shared" si="2"/>
        <v>0</v>
      </c>
      <c r="AV10">
        <f t="shared" si="2"/>
        <v>0</v>
      </c>
      <c r="AW10">
        <f t="shared" si="2"/>
        <v>0</v>
      </c>
      <c r="AX10">
        <f t="shared" si="3"/>
        <v>0</v>
      </c>
      <c r="AY10">
        <f t="shared" si="3"/>
        <v>0</v>
      </c>
      <c r="AZ10">
        <f t="shared" si="3"/>
        <v>0</v>
      </c>
      <c r="BA10">
        <f t="shared" si="3"/>
        <v>0</v>
      </c>
      <c r="BB10">
        <f t="shared" si="3"/>
        <v>0</v>
      </c>
      <c r="BC10">
        <f t="shared" si="3"/>
        <v>0</v>
      </c>
      <c r="BD10">
        <f t="shared" si="3"/>
        <v>0</v>
      </c>
      <c r="BE10">
        <f t="shared" si="3"/>
        <v>0</v>
      </c>
      <c r="BF10">
        <f t="shared" si="3"/>
        <v>0</v>
      </c>
      <c r="BG10">
        <f t="shared" si="3"/>
        <v>0</v>
      </c>
      <c r="BH10">
        <f t="shared" si="3"/>
        <v>0</v>
      </c>
      <c r="BI10">
        <f t="shared" si="3"/>
        <v>0</v>
      </c>
      <c r="BJ10">
        <f t="shared" si="3"/>
        <v>0</v>
      </c>
      <c r="BK10">
        <f t="shared" si="3"/>
        <v>0</v>
      </c>
      <c r="BL10">
        <f t="shared" si="3"/>
        <v>0</v>
      </c>
      <c r="BM10">
        <f t="shared" si="3"/>
        <v>0</v>
      </c>
      <c r="BN10">
        <f t="shared" si="4"/>
        <v>0</v>
      </c>
      <c r="BO10">
        <f t="shared" si="4"/>
        <v>0</v>
      </c>
      <c r="BP10">
        <f t="shared" si="4"/>
        <v>0</v>
      </c>
      <c r="BQ10">
        <f t="shared" si="4"/>
        <v>0</v>
      </c>
      <c r="BR10">
        <f t="shared" si="4"/>
        <v>0</v>
      </c>
      <c r="BS10">
        <f t="shared" si="4"/>
        <v>0</v>
      </c>
      <c r="BT10">
        <f t="shared" si="4"/>
        <v>0</v>
      </c>
      <c r="BU10">
        <f t="shared" si="4"/>
        <v>0</v>
      </c>
      <c r="BV10">
        <f t="shared" si="4"/>
        <v>0</v>
      </c>
      <c r="BW10">
        <f t="shared" si="4"/>
        <v>0</v>
      </c>
      <c r="BX10">
        <f t="shared" si="4"/>
        <v>0</v>
      </c>
      <c r="BY10">
        <f t="shared" si="4"/>
        <v>0</v>
      </c>
      <c r="BZ10">
        <f t="shared" si="4"/>
        <v>0</v>
      </c>
      <c r="CA10">
        <f t="shared" si="4"/>
        <v>0</v>
      </c>
      <c r="CB10">
        <f t="shared" si="4"/>
        <v>0</v>
      </c>
      <c r="CC10">
        <f t="shared" si="4"/>
        <v>0</v>
      </c>
      <c r="CD10">
        <f t="shared" si="5"/>
        <v>0</v>
      </c>
      <c r="CE10">
        <f t="shared" si="5"/>
        <v>0</v>
      </c>
      <c r="CF10">
        <f t="shared" si="5"/>
        <v>0</v>
      </c>
      <c r="CG10">
        <f t="shared" si="5"/>
        <v>0</v>
      </c>
      <c r="CH10">
        <f t="shared" si="5"/>
        <v>0</v>
      </c>
      <c r="CI10">
        <f t="shared" si="5"/>
        <v>0</v>
      </c>
      <c r="CJ10">
        <f t="shared" si="5"/>
        <v>0</v>
      </c>
      <c r="CK10">
        <f t="shared" si="5"/>
        <v>0</v>
      </c>
      <c r="CL10">
        <f t="shared" si="5"/>
        <v>0</v>
      </c>
      <c r="CM10">
        <f t="shared" si="5"/>
        <v>0</v>
      </c>
      <c r="CN10">
        <f t="shared" si="5"/>
        <v>0</v>
      </c>
      <c r="CO10">
        <f t="shared" si="5"/>
        <v>0</v>
      </c>
      <c r="CP10">
        <f t="shared" si="5"/>
        <v>0</v>
      </c>
      <c r="CQ10">
        <f t="shared" si="5"/>
        <v>0</v>
      </c>
      <c r="CR10">
        <f t="shared" si="5"/>
        <v>0</v>
      </c>
      <c r="CS10">
        <f t="shared" si="5"/>
        <v>0</v>
      </c>
      <c r="CT10">
        <f t="shared" si="6"/>
        <v>0</v>
      </c>
      <c r="CU10">
        <f t="shared" si="6"/>
        <v>0</v>
      </c>
      <c r="CV10">
        <f t="shared" si="6"/>
        <v>0</v>
      </c>
      <c r="CW10">
        <f t="shared" si="6"/>
        <v>0</v>
      </c>
      <c r="CX10">
        <f t="shared" si="6"/>
        <v>0</v>
      </c>
      <c r="CZ10">
        <v>1957</v>
      </c>
      <c r="DA10" s="7">
        <f t="shared" si="7"/>
        <v>0</v>
      </c>
    </row>
    <row r="11" spans="1:105" hidden="1" x14ac:dyDescent="0.3">
      <c r="A11">
        <v>1958</v>
      </c>
      <c r="B11">
        <f t="shared" si="0"/>
        <v>0</v>
      </c>
      <c r="C11">
        <f t="shared" si="0"/>
        <v>0</v>
      </c>
      <c r="D11">
        <f t="shared" si="0"/>
        <v>0</v>
      </c>
      <c r="E11">
        <f t="shared" si="0"/>
        <v>0</v>
      </c>
      <c r="F11">
        <f t="shared" si="0"/>
        <v>0</v>
      </c>
      <c r="G11">
        <f t="shared" si="0"/>
        <v>0</v>
      </c>
      <c r="H11">
        <f t="shared" si="0"/>
        <v>0</v>
      </c>
      <c r="I11">
        <f t="shared" si="0"/>
        <v>0</v>
      </c>
      <c r="J11">
        <f t="shared" si="0"/>
        <v>0</v>
      </c>
      <c r="K11">
        <f t="shared" si="0"/>
        <v>0</v>
      </c>
      <c r="L11">
        <f t="shared" si="0"/>
        <v>0</v>
      </c>
      <c r="M11">
        <f t="shared" si="0"/>
        <v>0</v>
      </c>
      <c r="N11">
        <f t="shared" si="0"/>
        <v>0</v>
      </c>
      <c r="O11">
        <f t="shared" si="0"/>
        <v>0</v>
      </c>
      <c r="P11">
        <f t="shared" si="0"/>
        <v>0</v>
      </c>
      <c r="Q11">
        <f t="shared" si="0"/>
        <v>0</v>
      </c>
      <c r="R11">
        <f t="shared" si="1"/>
        <v>0</v>
      </c>
      <c r="S11">
        <f t="shared" si="1"/>
        <v>0</v>
      </c>
      <c r="T11">
        <f t="shared" si="1"/>
        <v>0</v>
      </c>
      <c r="U11">
        <f t="shared" si="1"/>
        <v>0</v>
      </c>
      <c r="V11">
        <f t="shared" si="1"/>
        <v>0</v>
      </c>
      <c r="W11">
        <f t="shared" si="1"/>
        <v>0</v>
      </c>
      <c r="X11">
        <f t="shared" si="1"/>
        <v>0</v>
      </c>
      <c r="Y11">
        <f t="shared" si="1"/>
        <v>0</v>
      </c>
      <c r="Z11">
        <f t="shared" si="1"/>
        <v>0</v>
      </c>
      <c r="AA11">
        <f t="shared" si="1"/>
        <v>0</v>
      </c>
      <c r="AB11">
        <f t="shared" si="1"/>
        <v>0</v>
      </c>
      <c r="AC11">
        <f t="shared" si="1"/>
        <v>0</v>
      </c>
      <c r="AD11">
        <f t="shared" si="1"/>
        <v>0</v>
      </c>
      <c r="AE11">
        <f t="shared" si="1"/>
        <v>0</v>
      </c>
      <c r="AF11">
        <f t="shared" si="1"/>
        <v>0</v>
      </c>
      <c r="AG11">
        <f t="shared" si="1"/>
        <v>0</v>
      </c>
      <c r="AH11">
        <f t="shared" si="2"/>
        <v>0</v>
      </c>
      <c r="AI11">
        <f t="shared" si="2"/>
        <v>0</v>
      </c>
      <c r="AJ11">
        <f t="shared" si="2"/>
        <v>0</v>
      </c>
      <c r="AK11">
        <f t="shared" si="2"/>
        <v>0</v>
      </c>
      <c r="AL11">
        <f t="shared" si="2"/>
        <v>0</v>
      </c>
      <c r="AM11">
        <f t="shared" si="2"/>
        <v>0</v>
      </c>
      <c r="AN11">
        <f t="shared" si="2"/>
        <v>0</v>
      </c>
      <c r="AO11">
        <f t="shared" si="2"/>
        <v>0</v>
      </c>
      <c r="AP11">
        <f t="shared" si="2"/>
        <v>0</v>
      </c>
      <c r="AQ11">
        <f t="shared" si="2"/>
        <v>0</v>
      </c>
      <c r="AR11">
        <f t="shared" si="2"/>
        <v>0</v>
      </c>
      <c r="AS11">
        <f t="shared" si="2"/>
        <v>0</v>
      </c>
      <c r="AT11">
        <f t="shared" si="2"/>
        <v>0</v>
      </c>
      <c r="AU11">
        <f t="shared" si="2"/>
        <v>0</v>
      </c>
      <c r="AV11">
        <f t="shared" si="2"/>
        <v>0</v>
      </c>
      <c r="AW11">
        <f t="shared" si="2"/>
        <v>0</v>
      </c>
      <c r="AX11">
        <f t="shared" si="3"/>
        <v>0</v>
      </c>
      <c r="AY11">
        <f t="shared" si="3"/>
        <v>0</v>
      </c>
      <c r="AZ11">
        <f t="shared" si="3"/>
        <v>0</v>
      </c>
      <c r="BA11">
        <f t="shared" si="3"/>
        <v>0</v>
      </c>
      <c r="BB11">
        <f t="shared" si="3"/>
        <v>0</v>
      </c>
      <c r="BC11">
        <f t="shared" si="3"/>
        <v>0</v>
      </c>
      <c r="BD11">
        <f t="shared" si="3"/>
        <v>0</v>
      </c>
      <c r="BE11">
        <f t="shared" si="3"/>
        <v>0</v>
      </c>
      <c r="BF11">
        <f t="shared" si="3"/>
        <v>0</v>
      </c>
      <c r="BG11">
        <f t="shared" si="3"/>
        <v>0</v>
      </c>
      <c r="BH11">
        <f t="shared" si="3"/>
        <v>0</v>
      </c>
      <c r="BI11">
        <f t="shared" si="3"/>
        <v>0</v>
      </c>
      <c r="BJ11">
        <f t="shared" si="3"/>
        <v>0</v>
      </c>
      <c r="BK11">
        <f t="shared" si="3"/>
        <v>0</v>
      </c>
      <c r="BL11">
        <f t="shared" si="3"/>
        <v>0</v>
      </c>
      <c r="BM11">
        <f t="shared" si="3"/>
        <v>0</v>
      </c>
      <c r="BN11">
        <f t="shared" si="4"/>
        <v>0</v>
      </c>
      <c r="BO11">
        <f t="shared" si="4"/>
        <v>0</v>
      </c>
      <c r="BP11">
        <f t="shared" si="4"/>
        <v>0</v>
      </c>
      <c r="BQ11">
        <f t="shared" si="4"/>
        <v>0</v>
      </c>
      <c r="BR11">
        <f t="shared" si="4"/>
        <v>0</v>
      </c>
      <c r="BS11">
        <f t="shared" si="4"/>
        <v>0</v>
      </c>
      <c r="BT11">
        <f t="shared" si="4"/>
        <v>0</v>
      </c>
      <c r="BU11">
        <f t="shared" si="4"/>
        <v>0</v>
      </c>
      <c r="BV11">
        <f t="shared" si="4"/>
        <v>0</v>
      </c>
      <c r="BW11">
        <f t="shared" si="4"/>
        <v>0</v>
      </c>
      <c r="BX11">
        <f t="shared" si="4"/>
        <v>0</v>
      </c>
      <c r="BY11">
        <f t="shared" si="4"/>
        <v>0</v>
      </c>
      <c r="BZ11">
        <f t="shared" si="4"/>
        <v>0</v>
      </c>
      <c r="CA11">
        <f t="shared" si="4"/>
        <v>0</v>
      </c>
      <c r="CB11">
        <f t="shared" si="4"/>
        <v>0</v>
      </c>
      <c r="CC11">
        <f t="shared" si="4"/>
        <v>0</v>
      </c>
      <c r="CD11">
        <f t="shared" si="5"/>
        <v>0</v>
      </c>
      <c r="CE11">
        <f t="shared" si="5"/>
        <v>0</v>
      </c>
      <c r="CF11">
        <f t="shared" si="5"/>
        <v>0</v>
      </c>
      <c r="CG11">
        <f t="shared" si="5"/>
        <v>0</v>
      </c>
      <c r="CH11">
        <f t="shared" si="5"/>
        <v>0</v>
      </c>
      <c r="CI11">
        <f t="shared" si="5"/>
        <v>0</v>
      </c>
      <c r="CJ11">
        <f t="shared" si="5"/>
        <v>0</v>
      </c>
      <c r="CK11">
        <f t="shared" si="5"/>
        <v>0</v>
      </c>
      <c r="CL11">
        <f t="shared" si="5"/>
        <v>0</v>
      </c>
      <c r="CM11">
        <f t="shared" si="5"/>
        <v>0</v>
      </c>
      <c r="CN11">
        <f t="shared" si="5"/>
        <v>0</v>
      </c>
      <c r="CO11">
        <f t="shared" si="5"/>
        <v>0</v>
      </c>
      <c r="CP11">
        <f t="shared" si="5"/>
        <v>0</v>
      </c>
      <c r="CQ11">
        <f t="shared" si="5"/>
        <v>0</v>
      </c>
      <c r="CR11">
        <f t="shared" si="5"/>
        <v>0</v>
      </c>
      <c r="CS11">
        <f t="shared" si="5"/>
        <v>0</v>
      </c>
      <c r="CT11">
        <f t="shared" si="6"/>
        <v>0</v>
      </c>
      <c r="CU11">
        <f t="shared" si="6"/>
        <v>0</v>
      </c>
      <c r="CV11">
        <f t="shared" si="6"/>
        <v>0</v>
      </c>
      <c r="CW11">
        <f t="shared" si="6"/>
        <v>0</v>
      </c>
      <c r="CX11">
        <f t="shared" si="6"/>
        <v>0</v>
      </c>
      <c r="CZ11">
        <v>1958</v>
      </c>
      <c r="DA11" s="7">
        <f t="shared" si="7"/>
        <v>0</v>
      </c>
    </row>
    <row r="12" spans="1:105" hidden="1" x14ac:dyDescent="0.3">
      <c r="A12">
        <v>1959</v>
      </c>
      <c r="B12">
        <f t="shared" si="0"/>
        <v>0</v>
      </c>
      <c r="C12">
        <f t="shared" si="0"/>
        <v>0</v>
      </c>
      <c r="D12">
        <f t="shared" si="0"/>
        <v>0</v>
      </c>
      <c r="E12">
        <f t="shared" si="0"/>
        <v>0</v>
      </c>
      <c r="F12">
        <f t="shared" si="0"/>
        <v>0</v>
      </c>
      <c r="G12">
        <f t="shared" si="0"/>
        <v>0</v>
      </c>
      <c r="H12">
        <f t="shared" si="0"/>
        <v>0</v>
      </c>
      <c r="I12">
        <f t="shared" si="0"/>
        <v>0</v>
      </c>
      <c r="J12">
        <f t="shared" si="0"/>
        <v>0</v>
      </c>
      <c r="K12">
        <f t="shared" si="0"/>
        <v>0</v>
      </c>
      <c r="L12">
        <f t="shared" si="0"/>
        <v>0</v>
      </c>
      <c r="M12">
        <f t="shared" si="0"/>
        <v>0</v>
      </c>
      <c r="N12">
        <f t="shared" si="0"/>
        <v>0</v>
      </c>
      <c r="O12">
        <f t="shared" si="0"/>
        <v>0</v>
      </c>
      <c r="P12">
        <f t="shared" si="0"/>
        <v>0</v>
      </c>
      <c r="Q12">
        <f t="shared" si="0"/>
        <v>0</v>
      </c>
      <c r="R12">
        <f t="shared" si="1"/>
        <v>0</v>
      </c>
      <c r="S12">
        <f t="shared" si="1"/>
        <v>0</v>
      </c>
      <c r="T12">
        <f t="shared" si="1"/>
        <v>0</v>
      </c>
      <c r="U12">
        <f t="shared" si="1"/>
        <v>0</v>
      </c>
      <c r="V12">
        <f t="shared" si="1"/>
        <v>0</v>
      </c>
      <c r="W12">
        <f t="shared" si="1"/>
        <v>0</v>
      </c>
      <c r="X12">
        <f t="shared" si="1"/>
        <v>0</v>
      </c>
      <c r="Y12">
        <f t="shared" si="1"/>
        <v>0</v>
      </c>
      <c r="Z12">
        <f t="shared" si="1"/>
        <v>0</v>
      </c>
      <c r="AA12">
        <f t="shared" si="1"/>
        <v>0</v>
      </c>
      <c r="AB12">
        <f t="shared" si="1"/>
        <v>0</v>
      </c>
      <c r="AC12">
        <f t="shared" si="1"/>
        <v>0</v>
      </c>
      <c r="AD12">
        <f t="shared" si="1"/>
        <v>0</v>
      </c>
      <c r="AE12">
        <f t="shared" si="1"/>
        <v>0</v>
      </c>
      <c r="AF12">
        <f t="shared" si="1"/>
        <v>0</v>
      </c>
      <c r="AG12">
        <f t="shared" si="1"/>
        <v>0</v>
      </c>
      <c r="AH12">
        <f t="shared" si="2"/>
        <v>0</v>
      </c>
      <c r="AI12">
        <f t="shared" si="2"/>
        <v>0</v>
      </c>
      <c r="AJ12">
        <f t="shared" si="2"/>
        <v>0</v>
      </c>
      <c r="AK12">
        <f t="shared" si="2"/>
        <v>0</v>
      </c>
      <c r="AL12">
        <f t="shared" si="2"/>
        <v>0</v>
      </c>
      <c r="AM12">
        <f t="shared" si="2"/>
        <v>0</v>
      </c>
      <c r="AN12">
        <f t="shared" si="2"/>
        <v>0</v>
      </c>
      <c r="AO12">
        <f t="shared" si="2"/>
        <v>0</v>
      </c>
      <c r="AP12">
        <f t="shared" si="2"/>
        <v>0</v>
      </c>
      <c r="AQ12">
        <f t="shared" si="2"/>
        <v>0</v>
      </c>
      <c r="AR12">
        <f t="shared" si="2"/>
        <v>0</v>
      </c>
      <c r="AS12">
        <f t="shared" si="2"/>
        <v>0</v>
      </c>
      <c r="AT12">
        <f t="shared" si="2"/>
        <v>0</v>
      </c>
      <c r="AU12">
        <f t="shared" si="2"/>
        <v>0</v>
      </c>
      <c r="AV12">
        <f t="shared" si="2"/>
        <v>0</v>
      </c>
      <c r="AW12">
        <f t="shared" si="2"/>
        <v>0</v>
      </c>
      <c r="AX12">
        <f t="shared" si="3"/>
        <v>0</v>
      </c>
      <c r="AY12">
        <f t="shared" si="3"/>
        <v>0</v>
      </c>
      <c r="AZ12">
        <f t="shared" si="3"/>
        <v>0</v>
      </c>
      <c r="BA12">
        <f t="shared" si="3"/>
        <v>0</v>
      </c>
      <c r="BB12">
        <f t="shared" si="3"/>
        <v>0</v>
      </c>
      <c r="BC12">
        <f t="shared" si="3"/>
        <v>0</v>
      </c>
      <c r="BD12">
        <f t="shared" si="3"/>
        <v>0</v>
      </c>
      <c r="BE12">
        <f t="shared" si="3"/>
        <v>0</v>
      </c>
      <c r="BF12">
        <f t="shared" si="3"/>
        <v>0</v>
      </c>
      <c r="BG12">
        <f t="shared" si="3"/>
        <v>0</v>
      </c>
      <c r="BH12">
        <f t="shared" si="3"/>
        <v>0</v>
      </c>
      <c r="BI12">
        <f t="shared" si="3"/>
        <v>0</v>
      </c>
      <c r="BJ12">
        <f t="shared" si="3"/>
        <v>0</v>
      </c>
      <c r="BK12">
        <f t="shared" si="3"/>
        <v>0</v>
      </c>
      <c r="BL12">
        <f t="shared" si="3"/>
        <v>0</v>
      </c>
      <c r="BM12">
        <f t="shared" si="3"/>
        <v>0</v>
      </c>
      <c r="BN12">
        <f t="shared" si="4"/>
        <v>0</v>
      </c>
      <c r="BO12">
        <f t="shared" si="4"/>
        <v>0</v>
      </c>
      <c r="BP12">
        <f t="shared" si="4"/>
        <v>0</v>
      </c>
      <c r="BQ12">
        <f t="shared" si="4"/>
        <v>0</v>
      </c>
      <c r="BR12">
        <f t="shared" si="4"/>
        <v>0</v>
      </c>
      <c r="BS12">
        <f t="shared" si="4"/>
        <v>0</v>
      </c>
      <c r="BT12">
        <f t="shared" si="4"/>
        <v>0</v>
      </c>
      <c r="BU12">
        <f t="shared" si="4"/>
        <v>0</v>
      </c>
      <c r="BV12">
        <f t="shared" si="4"/>
        <v>0</v>
      </c>
      <c r="BW12">
        <f t="shared" si="4"/>
        <v>0</v>
      </c>
      <c r="BX12">
        <f t="shared" si="4"/>
        <v>0</v>
      </c>
      <c r="BY12">
        <f t="shared" si="4"/>
        <v>0</v>
      </c>
      <c r="BZ12">
        <f t="shared" si="4"/>
        <v>0</v>
      </c>
      <c r="CA12">
        <f t="shared" si="4"/>
        <v>0</v>
      </c>
      <c r="CB12">
        <f t="shared" si="4"/>
        <v>0</v>
      </c>
      <c r="CC12">
        <f t="shared" si="4"/>
        <v>0</v>
      </c>
      <c r="CD12">
        <f t="shared" si="5"/>
        <v>0</v>
      </c>
      <c r="CE12">
        <f t="shared" si="5"/>
        <v>0</v>
      </c>
      <c r="CF12">
        <f t="shared" si="5"/>
        <v>0</v>
      </c>
      <c r="CG12">
        <f t="shared" si="5"/>
        <v>0</v>
      </c>
      <c r="CH12">
        <f t="shared" si="5"/>
        <v>0</v>
      </c>
      <c r="CI12">
        <f t="shared" si="5"/>
        <v>0</v>
      </c>
      <c r="CJ12">
        <f t="shared" si="5"/>
        <v>0</v>
      </c>
      <c r="CK12">
        <f t="shared" si="5"/>
        <v>0</v>
      </c>
      <c r="CL12">
        <f t="shared" si="5"/>
        <v>0</v>
      </c>
      <c r="CM12">
        <f t="shared" si="5"/>
        <v>0</v>
      </c>
      <c r="CN12">
        <f t="shared" si="5"/>
        <v>0</v>
      </c>
      <c r="CO12">
        <f t="shared" si="5"/>
        <v>0</v>
      </c>
      <c r="CP12">
        <f t="shared" si="5"/>
        <v>0</v>
      </c>
      <c r="CQ12">
        <f t="shared" si="5"/>
        <v>0</v>
      </c>
      <c r="CR12">
        <f t="shared" si="5"/>
        <v>0</v>
      </c>
      <c r="CS12">
        <f t="shared" si="5"/>
        <v>0</v>
      </c>
      <c r="CT12">
        <f t="shared" si="6"/>
        <v>0</v>
      </c>
      <c r="CU12">
        <f t="shared" si="6"/>
        <v>0</v>
      </c>
      <c r="CV12">
        <f t="shared" si="6"/>
        <v>0</v>
      </c>
      <c r="CW12">
        <f t="shared" si="6"/>
        <v>0</v>
      </c>
      <c r="CX12">
        <f t="shared" si="6"/>
        <v>0</v>
      </c>
      <c r="CZ12">
        <v>1959</v>
      </c>
      <c r="DA12" s="7">
        <f t="shared" si="7"/>
        <v>0</v>
      </c>
    </row>
    <row r="13" spans="1:105" hidden="1" x14ac:dyDescent="0.3">
      <c r="A13">
        <v>1960</v>
      </c>
      <c r="B13">
        <f t="shared" si="0"/>
        <v>0</v>
      </c>
      <c r="C13">
        <f t="shared" si="0"/>
        <v>0</v>
      </c>
      <c r="D13">
        <f t="shared" si="0"/>
        <v>0</v>
      </c>
      <c r="E13">
        <f t="shared" si="0"/>
        <v>0</v>
      </c>
      <c r="F13">
        <f t="shared" si="0"/>
        <v>0</v>
      </c>
      <c r="G13">
        <f t="shared" si="0"/>
        <v>0</v>
      </c>
      <c r="H13">
        <f t="shared" si="0"/>
        <v>0</v>
      </c>
      <c r="I13">
        <f t="shared" si="0"/>
        <v>0</v>
      </c>
      <c r="J13">
        <f t="shared" si="0"/>
        <v>0</v>
      </c>
      <c r="K13">
        <f t="shared" si="0"/>
        <v>0</v>
      </c>
      <c r="L13">
        <f t="shared" si="0"/>
        <v>0</v>
      </c>
      <c r="M13">
        <f t="shared" si="0"/>
        <v>0</v>
      </c>
      <c r="N13">
        <f t="shared" si="0"/>
        <v>0</v>
      </c>
      <c r="O13">
        <f t="shared" si="0"/>
        <v>0</v>
      </c>
      <c r="P13">
        <f t="shared" si="0"/>
        <v>0</v>
      </c>
      <c r="Q13">
        <f t="shared" si="0"/>
        <v>0</v>
      </c>
      <c r="R13">
        <f t="shared" si="1"/>
        <v>0</v>
      </c>
      <c r="S13">
        <f t="shared" si="1"/>
        <v>0</v>
      </c>
      <c r="T13">
        <f t="shared" si="1"/>
        <v>0</v>
      </c>
      <c r="U13">
        <f t="shared" si="1"/>
        <v>0</v>
      </c>
      <c r="V13">
        <f t="shared" si="1"/>
        <v>0</v>
      </c>
      <c r="W13">
        <f t="shared" si="1"/>
        <v>0</v>
      </c>
      <c r="X13">
        <f t="shared" si="1"/>
        <v>0</v>
      </c>
      <c r="Y13">
        <f t="shared" si="1"/>
        <v>0</v>
      </c>
      <c r="Z13">
        <f t="shared" si="1"/>
        <v>0</v>
      </c>
      <c r="AA13">
        <f t="shared" si="1"/>
        <v>0</v>
      </c>
      <c r="AB13">
        <f t="shared" si="1"/>
        <v>0</v>
      </c>
      <c r="AC13">
        <f t="shared" si="1"/>
        <v>0</v>
      </c>
      <c r="AD13">
        <f t="shared" si="1"/>
        <v>0</v>
      </c>
      <c r="AE13">
        <f t="shared" si="1"/>
        <v>0</v>
      </c>
      <c r="AF13">
        <f t="shared" si="1"/>
        <v>0</v>
      </c>
      <c r="AG13">
        <f t="shared" si="1"/>
        <v>0</v>
      </c>
      <c r="AH13">
        <f t="shared" si="2"/>
        <v>0</v>
      </c>
      <c r="AI13">
        <f t="shared" si="2"/>
        <v>0</v>
      </c>
      <c r="AJ13">
        <f t="shared" si="2"/>
        <v>0</v>
      </c>
      <c r="AK13">
        <f t="shared" si="2"/>
        <v>0</v>
      </c>
      <c r="AL13">
        <f t="shared" si="2"/>
        <v>0</v>
      </c>
      <c r="AM13">
        <f t="shared" si="2"/>
        <v>0</v>
      </c>
      <c r="AN13">
        <f t="shared" si="2"/>
        <v>0</v>
      </c>
      <c r="AO13">
        <f t="shared" si="2"/>
        <v>0</v>
      </c>
      <c r="AP13">
        <f t="shared" si="2"/>
        <v>0</v>
      </c>
      <c r="AQ13">
        <f t="shared" si="2"/>
        <v>0</v>
      </c>
      <c r="AR13">
        <f t="shared" si="2"/>
        <v>0</v>
      </c>
      <c r="AS13">
        <f t="shared" si="2"/>
        <v>0</v>
      </c>
      <c r="AT13">
        <f t="shared" si="2"/>
        <v>0</v>
      </c>
      <c r="AU13">
        <f t="shared" si="2"/>
        <v>0</v>
      </c>
      <c r="AV13">
        <f t="shared" si="2"/>
        <v>0</v>
      </c>
      <c r="AW13">
        <f t="shared" si="2"/>
        <v>0</v>
      </c>
      <c r="AX13">
        <f t="shared" si="3"/>
        <v>0</v>
      </c>
      <c r="AY13">
        <f t="shared" si="3"/>
        <v>0</v>
      </c>
      <c r="AZ13">
        <f t="shared" si="3"/>
        <v>0</v>
      </c>
      <c r="BA13">
        <f t="shared" si="3"/>
        <v>0</v>
      </c>
      <c r="BB13">
        <f t="shared" si="3"/>
        <v>0</v>
      </c>
      <c r="BC13">
        <f t="shared" si="3"/>
        <v>0</v>
      </c>
      <c r="BD13">
        <f t="shared" si="3"/>
        <v>0</v>
      </c>
      <c r="BE13">
        <f t="shared" si="3"/>
        <v>0</v>
      </c>
      <c r="BF13">
        <f t="shared" si="3"/>
        <v>0</v>
      </c>
      <c r="BG13">
        <f t="shared" si="3"/>
        <v>0</v>
      </c>
      <c r="BH13">
        <f t="shared" si="3"/>
        <v>0</v>
      </c>
      <c r="BI13">
        <f t="shared" si="3"/>
        <v>0</v>
      </c>
      <c r="BJ13">
        <f t="shared" si="3"/>
        <v>0</v>
      </c>
      <c r="BK13">
        <f t="shared" si="3"/>
        <v>0</v>
      </c>
      <c r="BL13">
        <f t="shared" si="3"/>
        <v>0</v>
      </c>
      <c r="BM13">
        <f t="shared" si="3"/>
        <v>0</v>
      </c>
      <c r="BN13">
        <f t="shared" si="4"/>
        <v>0</v>
      </c>
      <c r="BO13">
        <f t="shared" si="4"/>
        <v>0</v>
      </c>
      <c r="BP13">
        <f t="shared" si="4"/>
        <v>0</v>
      </c>
      <c r="BQ13">
        <f t="shared" si="4"/>
        <v>0</v>
      </c>
      <c r="BR13">
        <f t="shared" si="4"/>
        <v>0</v>
      </c>
      <c r="BS13">
        <f t="shared" si="4"/>
        <v>0</v>
      </c>
      <c r="BT13">
        <f t="shared" si="4"/>
        <v>0</v>
      </c>
      <c r="BU13">
        <f t="shared" si="4"/>
        <v>0</v>
      </c>
      <c r="BV13">
        <f t="shared" si="4"/>
        <v>0</v>
      </c>
      <c r="BW13">
        <f t="shared" si="4"/>
        <v>0</v>
      </c>
      <c r="BX13">
        <f t="shared" si="4"/>
        <v>0</v>
      </c>
      <c r="BY13">
        <f t="shared" si="4"/>
        <v>0</v>
      </c>
      <c r="BZ13">
        <f t="shared" si="4"/>
        <v>0</v>
      </c>
      <c r="CA13">
        <f t="shared" si="4"/>
        <v>0</v>
      </c>
      <c r="CB13">
        <f t="shared" si="4"/>
        <v>0</v>
      </c>
      <c r="CC13">
        <f t="shared" si="4"/>
        <v>0</v>
      </c>
      <c r="CD13">
        <f t="shared" si="5"/>
        <v>0</v>
      </c>
      <c r="CE13">
        <f t="shared" si="5"/>
        <v>0</v>
      </c>
      <c r="CF13">
        <f t="shared" si="5"/>
        <v>0</v>
      </c>
      <c r="CG13">
        <f t="shared" si="5"/>
        <v>0</v>
      </c>
      <c r="CH13">
        <f t="shared" si="5"/>
        <v>0</v>
      </c>
      <c r="CI13">
        <f t="shared" si="5"/>
        <v>0</v>
      </c>
      <c r="CJ13">
        <f t="shared" si="5"/>
        <v>0</v>
      </c>
      <c r="CK13">
        <f t="shared" si="5"/>
        <v>0</v>
      </c>
      <c r="CL13">
        <f t="shared" si="5"/>
        <v>0</v>
      </c>
      <c r="CM13">
        <f t="shared" si="5"/>
        <v>0</v>
      </c>
      <c r="CN13">
        <f t="shared" si="5"/>
        <v>0</v>
      </c>
      <c r="CO13">
        <f t="shared" si="5"/>
        <v>0</v>
      </c>
      <c r="CP13">
        <f t="shared" si="5"/>
        <v>0</v>
      </c>
      <c r="CQ13">
        <f t="shared" si="5"/>
        <v>0</v>
      </c>
      <c r="CR13">
        <f t="shared" si="5"/>
        <v>0</v>
      </c>
      <c r="CS13">
        <f t="shared" si="5"/>
        <v>0</v>
      </c>
      <c r="CT13">
        <f t="shared" si="6"/>
        <v>0</v>
      </c>
      <c r="CU13">
        <f t="shared" si="6"/>
        <v>0</v>
      </c>
      <c r="CV13">
        <f t="shared" si="6"/>
        <v>0</v>
      </c>
      <c r="CW13">
        <f t="shared" si="6"/>
        <v>0</v>
      </c>
      <c r="CX13">
        <f t="shared" si="6"/>
        <v>0</v>
      </c>
      <c r="CZ13">
        <v>1960</v>
      </c>
      <c r="DA13" s="7">
        <f t="shared" si="7"/>
        <v>0</v>
      </c>
    </row>
    <row r="14" spans="1:105" hidden="1" x14ac:dyDescent="0.3">
      <c r="A14">
        <v>1961</v>
      </c>
      <c r="B14">
        <f t="shared" si="0"/>
        <v>0</v>
      </c>
      <c r="C14">
        <f t="shared" si="0"/>
        <v>0</v>
      </c>
      <c r="D14">
        <f t="shared" si="0"/>
        <v>0</v>
      </c>
      <c r="E14">
        <f t="shared" si="0"/>
        <v>0</v>
      </c>
      <c r="F14">
        <f t="shared" si="0"/>
        <v>0</v>
      </c>
      <c r="G14">
        <f t="shared" si="0"/>
        <v>0</v>
      </c>
      <c r="H14">
        <f t="shared" si="0"/>
        <v>0</v>
      </c>
      <c r="I14">
        <f t="shared" si="0"/>
        <v>0</v>
      </c>
      <c r="J14">
        <f t="shared" si="0"/>
        <v>0</v>
      </c>
      <c r="K14">
        <f t="shared" si="0"/>
        <v>0</v>
      </c>
      <c r="L14">
        <f t="shared" si="0"/>
        <v>0</v>
      </c>
      <c r="M14">
        <f t="shared" si="0"/>
        <v>0</v>
      </c>
      <c r="N14">
        <f t="shared" si="0"/>
        <v>0</v>
      </c>
      <c r="O14">
        <f t="shared" si="0"/>
        <v>0</v>
      </c>
      <c r="P14">
        <f t="shared" si="0"/>
        <v>0</v>
      </c>
      <c r="Q14">
        <f t="shared" si="0"/>
        <v>0</v>
      </c>
      <c r="R14">
        <f t="shared" si="1"/>
        <v>0</v>
      </c>
      <c r="S14">
        <f t="shared" si="1"/>
        <v>0</v>
      </c>
      <c r="T14">
        <f t="shared" si="1"/>
        <v>0</v>
      </c>
      <c r="U14">
        <f t="shared" si="1"/>
        <v>0</v>
      </c>
      <c r="V14">
        <f t="shared" si="1"/>
        <v>0</v>
      </c>
      <c r="W14">
        <f t="shared" si="1"/>
        <v>0</v>
      </c>
      <c r="X14">
        <f t="shared" si="1"/>
        <v>0</v>
      </c>
      <c r="Y14">
        <f t="shared" si="1"/>
        <v>0</v>
      </c>
      <c r="Z14">
        <f t="shared" si="1"/>
        <v>0</v>
      </c>
      <c r="AA14">
        <f t="shared" si="1"/>
        <v>0</v>
      </c>
      <c r="AB14">
        <f t="shared" si="1"/>
        <v>0</v>
      </c>
      <c r="AC14">
        <f t="shared" si="1"/>
        <v>0</v>
      </c>
      <c r="AD14">
        <f t="shared" si="1"/>
        <v>0</v>
      </c>
      <c r="AE14">
        <f t="shared" si="1"/>
        <v>0</v>
      </c>
      <c r="AF14">
        <f t="shared" si="1"/>
        <v>0</v>
      </c>
      <c r="AG14">
        <f t="shared" si="1"/>
        <v>0</v>
      </c>
      <c r="AH14">
        <f t="shared" si="2"/>
        <v>0</v>
      </c>
      <c r="AI14">
        <f t="shared" si="2"/>
        <v>0</v>
      </c>
      <c r="AJ14">
        <f t="shared" si="2"/>
        <v>0</v>
      </c>
      <c r="AK14">
        <f t="shared" si="2"/>
        <v>0</v>
      </c>
      <c r="AL14">
        <f t="shared" si="2"/>
        <v>0</v>
      </c>
      <c r="AM14">
        <f t="shared" si="2"/>
        <v>0</v>
      </c>
      <c r="AN14">
        <f t="shared" si="2"/>
        <v>0</v>
      </c>
      <c r="AO14">
        <f t="shared" si="2"/>
        <v>0</v>
      </c>
      <c r="AP14">
        <f t="shared" si="2"/>
        <v>0</v>
      </c>
      <c r="AQ14">
        <f t="shared" si="2"/>
        <v>0</v>
      </c>
      <c r="AR14">
        <f t="shared" si="2"/>
        <v>0</v>
      </c>
      <c r="AS14">
        <f t="shared" si="2"/>
        <v>0</v>
      </c>
      <c r="AT14">
        <f t="shared" si="2"/>
        <v>0</v>
      </c>
      <c r="AU14">
        <f t="shared" si="2"/>
        <v>0</v>
      </c>
      <c r="AV14">
        <f t="shared" si="2"/>
        <v>0</v>
      </c>
      <c r="AW14">
        <f t="shared" si="2"/>
        <v>0</v>
      </c>
      <c r="AX14">
        <f t="shared" si="3"/>
        <v>0</v>
      </c>
      <c r="AY14">
        <f t="shared" si="3"/>
        <v>0</v>
      </c>
      <c r="AZ14">
        <f t="shared" si="3"/>
        <v>0</v>
      </c>
      <c r="BA14">
        <f t="shared" si="3"/>
        <v>0</v>
      </c>
      <c r="BB14">
        <f t="shared" si="3"/>
        <v>0</v>
      </c>
      <c r="BC14">
        <f t="shared" si="3"/>
        <v>0</v>
      </c>
      <c r="BD14">
        <f t="shared" si="3"/>
        <v>0</v>
      </c>
      <c r="BE14">
        <f t="shared" si="3"/>
        <v>0</v>
      </c>
      <c r="BF14">
        <f t="shared" si="3"/>
        <v>0</v>
      </c>
      <c r="BG14">
        <f t="shared" si="3"/>
        <v>0</v>
      </c>
      <c r="BH14">
        <f t="shared" si="3"/>
        <v>0</v>
      </c>
      <c r="BI14">
        <f t="shared" si="3"/>
        <v>0</v>
      </c>
      <c r="BJ14">
        <f t="shared" si="3"/>
        <v>0</v>
      </c>
      <c r="BK14">
        <f t="shared" si="3"/>
        <v>0</v>
      </c>
      <c r="BL14">
        <f t="shared" si="3"/>
        <v>0</v>
      </c>
      <c r="BM14">
        <f t="shared" si="3"/>
        <v>0</v>
      </c>
      <c r="BN14">
        <f t="shared" si="4"/>
        <v>0</v>
      </c>
      <c r="BO14">
        <f t="shared" si="4"/>
        <v>0</v>
      </c>
      <c r="BP14">
        <f t="shared" si="4"/>
        <v>0</v>
      </c>
      <c r="BQ14">
        <f t="shared" si="4"/>
        <v>0</v>
      </c>
      <c r="BR14">
        <f t="shared" si="4"/>
        <v>0</v>
      </c>
      <c r="BS14">
        <f t="shared" si="4"/>
        <v>0</v>
      </c>
      <c r="BT14">
        <f t="shared" si="4"/>
        <v>0</v>
      </c>
      <c r="BU14">
        <f t="shared" si="4"/>
        <v>0</v>
      </c>
      <c r="BV14">
        <f t="shared" si="4"/>
        <v>0</v>
      </c>
      <c r="BW14">
        <f t="shared" si="4"/>
        <v>0</v>
      </c>
      <c r="BX14">
        <f t="shared" si="4"/>
        <v>0</v>
      </c>
      <c r="BY14">
        <f t="shared" si="4"/>
        <v>0</v>
      </c>
      <c r="BZ14">
        <f t="shared" si="4"/>
        <v>0</v>
      </c>
      <c r="CA14">
        <f t="shared" si="4"/>
        <v>0</v>
      </c>
      <c r="CB14">
        <f t="shared" si="4"/>
        <v>0</v>
      </c>
      <c r="CC14">
        <f t="shared" si="4"/>
        <v>0</v>
      </c>
      <c r="CD14">
        <f t="shared" si="5"/>
        <v>0</v>
      </c>
      <c r="CE14">
        <f t="shared" si="5"/>
        <v>0</v>
      </c>
      <c r="CF14">
        <f t="shared" si="5"/>
        <v>0</v>
      </c>
      <c r="CG14">
        <f t="shared" si="5"/>
        <v>0</v>
      </c>
      <c r="CH14">
        <f t="shared" si="5"/>
        <v>0</v>
      </c>
      <c r="CI14">
        <f t="shared" si="5"/>
        <v>0</v>
      </c>
      <c r="CJ14">
        <f t="shared" si="5"/>
        <v>0</v>
      </c>
      <c r="CK14">
        <f t="shared" si="5"/>
        <v>0</v>
      </c>
      <c r="CL14">
        <f t="shared" si="5"/>
        <v>0</v>
      </c>
      <c r="CM14">
        <f t="shared" si="5"/>
        <v>0</v>
      </c>
      <c r="CN14">
        <f t="shared" si="5"/>
        <v>0</v>
      </c>
      <c r="CO14">
        <f t="shared" si="5"/>
        <v>0</v>
      </c>
      <c r="CP14">
        <f t="shared" si="5"/>
        <v>0</v>
      </c>
      <c r="CQ14">
        <f t="shared" si="5"/>
        <v>0</v>
      </c>
      <c r="CR14">
        <f t="shared" si="5"/>
        <v>0</v>
      </c>
      <c r="CS14">
        <f t="shared" si="5"/>
        <v>0</v>
      </c>
      <c r="CT14">
        <f t="shared" si="6"/>
        <v>0</v>
      </c>
      <c r="CU14">
        <f t="shared" si="6"/>
        <v>0</v>
      </c>
      <c r="CV14">
        <f t="shared" si="6"/>
        <v>0</v>
      </c>
      <c r="CW14">
        <f t="shared" si="6"/>
        <v>0</v>
      </c>
      <c r="CX14">
        <f t="shared" si="6"/>
        <v>0</v>
      </c>
      <c r="CZ14">
        <v>1961</v>
      </c>
      <c r="DA14" s="7">
        <f t="shared" si="7"/>
        <v>0</v>
      </c>
    </row>
    <row r="15" spans="1:105" hidden="1" x14ac:dyDescent="0.3">
      <c r="A15">
        <v>1962</v>
      </c>
      <c r="B15">
        <f t="shared" si="0"/>
        <v>0</v>
      </c>
      <c r="C15">
        <f t="shared" si="0"/>
        <v>0</v>
      </c>
      <c r="D15">
        <f t="shared" si="0"/>
        <v>0</v>
      </c>
      <c r="E15">
        <f t="shared" si="0"/>
        <v>0</v>
      </c>
      <c r="F15">
        <f t="shared" si="0"/>
        <v>0</v>
      </c>
      <c r="G15">
        <f t="shared" si="0"/>
        <v>0</v>
      </c>
      <c r="H15">
        <f t="shared" si="0"/>
        <v>0</v>
      </c>
      <c r="I15">
        <f t="shared" si="0"/>
        <v>0</v>
      </c>
      <c r="J15">
        <f t="shared" si="0"/>
        <v>0</v>
      </c>
      <c r="K15">
        <f t="shared" si="0"/>
        <v>0</v>
      </c>
      <c r="L15">
        <f t="shared" si="0"/>
        <v>0</v>
      </c>
      <c r="M15">
        <f t="shared" si="0"/>
        <v>0</v>
      </c>
      <c r="N15">
        <f t="shared" si="0"/>
        <v>0</v>
      </c>
      <c r="O15">
        <f t="shared" si="0"/>
        <v>0</v>
      </c>
      <c r="P15">
        <f t="shared" si="0"/>
        <v>0</v>
      </c>
      <c r="Q15">
        <f t="shared" si="0"/>
        <v>0</v>
      </c>
      <c r="R15">
        <f t="shared" si="1"/>
        <v>0</v>
      </c>
      <c r="S15">
        <f t="shared" si="1"/>
        <v>0</v>
      </c>
      <c r="T15">
        <f t="shared" si="1"/>
        <v>0</v>
      </c>
      <c r="U15">
        <f t="shared" si="1"/>
        <v>0</v>
      </c>
      <c r="V15">
        <f t="shared" si="1"/>
        <v>0</v>
      </c>
      <c r="W15">
        <f t="shared" si="1"/>
        <v>0</v>
      </c>
      <c r="X15">
        <f t="shared" si="1"/>
        <v>0</v>
      </c>
      <c r="Y15">
        <f t="shared" si="1"/>
        <v>0</v>
      </c>
      <c r="Z15">
        <f t="shared" si="1"/>
        <v>0</v>
      </c>
      <c r="AA15">
        <f t="shared" si="1"/>
        <v>0</v>
      </c>
      <c r="AB15">
        <f t="shared" si="1"/>
        <v>0</v>
      </c>
      <c r="AC15">
        <f t="shared" si="1"/>
        <v>0</v>
      </c>
      <c r="AD15">
        <f t="shared" si="1"/>
        <v>0</v>
      </c>
      <c r="AE15">
        <f t="shared" si="1"/>
        <v>0</v>
      </c>
      <c r="AF15">
        <f t="shared" si="1"/>
        <v>0</v>
      </c>
      <c r="AG15">
        <f t="shared" si="1"/>
        <v>0</v>
      </c>
      <c r="AH15">
        <f t="shared" si="2"/>
        <v>0</v>
      </c>
      <c r="AI15">
        <f t="shared" si="2"/>
        <v>0</v>
      </c>
      <c r="AJ15">
        <f t="shared" si="2"/>
        <v>0</v>
      </c>
      <c r="AK15">
        <f t="shared" si="2"/>
        <v>0</v>
      </c>
      <c r="AL15">
        <f t="shared" si="2"/>
        <v>0</v>
      </c>
      <c r="AM15">
        <f t="shared" si="2"/>
        <v>0</v>
      </c>
      <c r="AN15">
        <f t="shared" si="2"/>
        <v>0</v>
      </c>
      <c r="AO15">
        <f t="shared" si="2"/>
        <v>0</v>
      </c>
      <c r="AP15">
        <f t="shared" si="2"/>
        <v>0</v>
      </c>
      <c r="AQ15">
        <f t="shared" si="2"/>
        <v>0</v>
      </c>
      <c r="AR15">
        <f t="shared" si="2"/>
        <v>0</v>
      </c>
      <c r="AS15">
        <f t="shared" si="2"/>
        <v>0</v>
      </c>
      <c r="AT15">
        <f t="shared" si="2"/>
        <v>0</v>
      </c>
      <c r="AU15">
        <f t="shared" si="2"/>
        <v>0</v>
      </c>
      <c r="AV15">
        <f t="shared" si="2"/>
        <v>0</v>
      </c>
      <c r="AW15">
        <f t="shared" si="2"/>
        <v>0</v>
      </c>
      <c r="AX15">
        <f t="shared" si="3"/>
        <v>0</v>
      </c>
      <c r="AY15">
        <f t="shared" si="3"/>
        <v>0</v>
      </c>
      <c r="AZ15">
        <f t="shared" si="3"/>
        <v>0</v>
      </c>
      <c r="BA15">
        <f t="shared" si="3"/>
        <v>0</v>
      </c>
      <c r="BB15">
        <f t="shared" si="3"/>
        <v>0</v>
      </c>
      <c r="BC15">
        <f t="shared" si="3"/>
        <v>0</v>
      </c>
      <c r="BD15">
        <f t="shared" si="3"/>
        <v>0</v>
      </c>
      <c r="BE15">
        <f t="shared" si="3"/>
        <v>0</v>
      </c>
      <c r="BF15">
        <f t="shared" si="3"/>
        <v>0</v>
      </c>
      <c r="BG15">
        <f t="shared" si="3"/>
        <v>0</v>
      </c>
      <c r="BH15">
        <f t="shared" si="3"/>
        <v>0</v>
      </c>
      <c r="BI15">
        <f t="shared" si="3"/>
        <v>0</v>
      </c>
      <c r="BJ15">
        <f t="shared" si="3"/>
        <v>0</v>
      </c>
      <c r="BK15">
        <f t="shared" si="3"/>
        <v>0</v>
      </c>
      <c r="BL15">
        <f t="shared" si="3"/>
        <v>0</v>
      </c>
      <c r="BM15">
        <f t="shared" si="3"/>
        <v>0</v>
      </c>
      <c r="BN15">
        <f t="shared" si="4"/>
        <v>0</v>
      </c>
      <c r="BO15">
        <f t="shared" si="4"/>
        <v>0</v>
      </c>
      <c r="BP15">
        <f t="shared" si="4"/>
        <v>0</v>
      </c>
      <c r="BQ15">
        <f t="shared" si="4"/>
        <v>0</v>
      </c>
      <c r="BR15">
        <f t="shared" si="4"/>
        <v>0</v>
      </c>
      <c r="BS15">
        <f t="shared" si="4"/>
        <v>0</v>
      </c>
      <c r="BT15">
        <f t="shared" si="4"/>
        <v>0</v>
      </c>
      <c r="BU15">
        <f t="shared" si="4"/>
        <v>0</v>
      </c>
      <c r="BV15">
        <f t="shared" si="4"/>
        <v>0</v>
      </c>
      <c r="BW15">
        <f t="shared" si="4"/>
        <v>0</v>
      </c>
      <c r="BX15">
        <f t="shared" si="4"/>
        <v>0</v>
      </c>
      <c r="BY15">
        <f t="shared" si="4"/>
        <v>0</v>
      </c>
      <c r="BZ15">
        <f t="shared" si="4"/>
        <v>0</v>
      </c>
      <c r="CA15">
        <f t="shared" si="4"/>
        <v>0</v>
      </c>
      <c r="CB15">
        <f t="shared" si="4"/>
        <v>0</v>
      </c>
      <c r="CC15">
        <f t="shared" si="4"/>
        <v>0</v>
      </c>
      <c r="CD15">
        <f t="shared" si="5"/>
        <v>0</v>
      </c>
      <c r="CE15">
        <f t="shared" si="5"/>
        <v>0</v>
      </c>
      <c r="CF15">
        <f t="shared" si="5"/>
        <v>0</v>
      </c>
      <c r="CG15">
        <f t="shared" si="5"/>
        <v>0</v>
      </c>
      <c r="CH15">
        <f t="shared" si="5"/>
        <v>0</v>
      </c>
      <c r="CI15">
        <f t="shared" si="5"/>
        <v>0</v>
      </c>
      <c r="CJ15">
        <f t="shared" si="5"/>
        <v>0</v>
      </c>
      <c r="CK15">
        <f t="shared" si="5"/>
        <v>0</v>
      </c>
      <c r="CL15">
        <f t="shared" si="5"/>
        <v>0</v>
      </c>
      <c r="CM15">
        <f t="shared" si="5"/>
        <v>0</v>
      </c>
      <c r="CN15">
        <f t="shared" si="5"/>
        <v>0</v>
      </c>
      <c r="CO15">
        <f t="shared" si="5"/>
        <v>0</v>
      </c>
      <c r="CP15">
        <f t="shared" si="5"/>
        <v>0</v>
      </c>
      <c r="CQ15">
        <f t="shared" si="5"/>
        <v>0</v>
      </c>
      <c r="CR15">
        <f t="shared" si="5"/>
        <v>0</v>
      </c>
      <c r="CS15">
        <f t="shared" si="5"/>
        <v>0</v>
      </c>
      <c r="CT15">
        <f t="shared" si="6"/>
        <v>0</v>
      </c>
      <c r="CU15">
        <f t="shared" si="6"/>
        <v>0</v>
      </c>
      <c r="CV15">
        <f t="shared" si="6"/>
        <v>0</v>
      </c>
      <c r="CW15">
        <f t="shared" si="6"/>
        <v>0</v>
      </c>
      <c r="CX15">
        <f t="shared" si="6"/>
        <v>0</v>
      </c>
      <c r="CZ15">
        <v>1962</v>
      </c>
      <c r="DA15" s="7">
        <f t="shared" si="7"/>
        <v>0</v>
      </c>
    </row>
    <row r="16" spans="1:105" hidden="1" x14ac:dyDescent="0.3">
      <c r="A16">
        <v>1963</v>
      </c>
      <c r="B16">
        <f t="shared" si="0"/>
        <v>0</v>
      </c>
      <c r="C16">
        <f t="shared" si="0"/>
        <v>0</v>
      </c>
      <c r="D16">
        <f t="shared" si="0"/>
        <v>0</v>
      </c>
      <c r="E16">
        <f t="shared" si="0"/>
        <v>0</v>
      </c>
      <c r="F16">
        <f t="shared" si="0"/>
        <v>0</v>
      </c>
      <c r="G16">
        <f t="shared" si="0"/>
        <v>0</v>
      </c>
      <c r="H16">
        <f t="shared" si="0"/>
        <v>0</v>
      </c>
      <c r="I16">
        <f t="shared" si="0"/>
        <v>0</v>
      </c>
      <c r="J16">
        <f t="shared" si="0"/>
        <v>0</v>
      </c>
      <c r="K16">
        <f t="shared" si="0"/>
        <v>0</v>
      </c>
      <c r="L16">
        <f t="shared" si="0"/>
        <v>0</v>
      </c>
      <c r="M16">
        <f t="shared" si="0"/>
        <v>0</v>
      </c>
      <c r="N16">
        <f t="shared" si="0"/>
        <v>0</v>
      </c>
      <c r="O16">
        <f t="shared" si="0"/>
        <v>0</v>
      </c>
      <c r="P16">
        <f t="shared" si="0"/>
        <v>0</v>
      </c>
      <c r="Q16">
        <f t="shared" si="0"/>
        <v>0</v>
      </c>
      <c r="R16">
        <f t="shared" si="1"/>
        <v>0</v>
      </c>
      <c r="S16">
        <f t="shared" si="1"/>
        <v>0</v>
      </c>
      <c r="T16">
        <f t="shared" si="1"/>
        <v>0</v>
      </c>
      <c r="U16">
        <f t="shared" si="1"/>
        <v>0</v>
      </c>
      <c r="V16">
        <f t="shared" si="1"/>
        <v>0</v>
      </c>
      <c r="W16">
        <f t="shared" si="1"/>
        <v>0</v>
      </c>
      <c r="X16">
        <f t="shared" si="1"/>
        <v>0</v>
      </c>
      <c r="Y16">
        <f t="shared" si="1"/>
        <v>0</v>
      </c>
      <c r="Z16">
        <f t="shared" si="1"/>
        <v>0</v>
      </c>
      <c r="AA16">
        <f t="shared" si="1"/>
        <v>0</v>
      </c>
      <c r="AB16">
        <f t="shared" si="1"/>
        <v>0</v>
      </c>
      <c r="AC16">
        <f t="shared" si="1"/>
        <v>0</v>
      </c>
      <c r="AD16">
        <f t="shared" si="1"/>
        <v>0</v>
      </c>
      <c r="AE16">
        <f t="shared" si="1"/>
        <v>0</v>
      </c>
      <c r="AF16">
        <f t="shared" si="1"/>
        <v>0</v>
      </c>
      <c r="AG16">
        <f t="shared" si="1"/>
        <v>0</v>
      </c>
      <c r="AH16">
        <f t="shared" si="2"/>
        <v>0</v>
      </c>
      <c r="AI16">
        <f t="shared" si="2"/>
        <v>0</v>
      </c>
      <c r="AJ16">
        <f t="shared" si="2"/>
        <v>0</v>
      </c>
      <c r="AK16">
        <f t="shared" si="2"/>
        <v>0</v>
      </c>
      <c r="AL16">
        <f t="shared" si="2"/>
        <v>0</v>
      </c>
      <c r="AM16">
        <f t="shared" si="2"/>
        <v>0</v>
      </c>
      <c r="AN16">
        <f t="shared" si="2"/>
        <v>0</v>
      </c>
      <c r="AO16">
        <f t="shared" si="2"/>
        <v>0</v>
      </c>
      <c r="AP16">
        <f t="shared" si="2"/>
        <v>0</v>
      </c>
      <c r="AQ16">
        <f t="shared" si="2"/>
        <v>0</v>
      </c>
      <c r="AR16">
        <f t="shared" si="2"/>
        <v>0</v>
      </c>
      <c r="AS16">
        <f t="shared" si="2"/>
        <v>0</v>
      </c>
      <c r="AT16">
        <f t="shared" si="2"/>
        <v>0</v>
      </c>
      <c r="AU16">
        <f t="shared" si="2"/>
        <v>0</v>
      </c>
      <c r="AV16">
        <f t="shared" si="2"/>
        <v>0</v>
      </c>
      <c r="AW16">
        <f t="shared" si="2"/>
        <v>0</v>
      </c>
      <c r="AX16">
        <f t="shared" si="3"/>
        <v>0</v>
      </c>
      <c r="AY16">
        <f t="shared" si="3"/>
        <v>0</v>
      </c>
      <c r="AZ16">
        <f t="shared" si="3"/>
        <v>0</v>
      </c>
      <c r="BA16">
        <f t="shared" si="3"/>
        <v>0</v>
      </c>
      <c r="BB16">
        <f t="shared" si="3"/>
        <v>0</v>
      </c>
      <c r="BC16">
        <f t="shared" si="3"/>
        <v>0</v>
      </c>
      <c r="BD16">
        <f t="shared" si="3"/>
        <v>0</v>
      </c>
      <c r="BE16">
        <f t="shared" si="3"/>
        <v>0</v>
      </c>
      <c r="BF16">
        <f t="shared" si="3"/>
        <v>0</v>
      </c>
      <c r="BG16">
        <f t="shared" si="3"/>
        <v>0</v>
      </c>
      <c r="BH16">
        <f t="shared" si="3"/>
        <v>0</v>
      </c>
      <c r="BI16">
        <f t="shared" si="3"/>
        <v>0</v>
      </c>
      <c r="BJ16">
        <f t="shared" si="3"/>
        <v>0</v>
      </c>
      <c r="BK16">
        <f t="shared" si="3"/>
        <v>0</v>
      </c>
      <c r="BL16">
        <f t="shared" si="3"/>
        <v>0</v>
      </c>
      <c r="BM16">
        <f t="shared" si="3"/>
        <v>0</v>
      </c>
      <c r="BN16">
        <f t="shared" si="4"/>
        <v>0</v>
      </c>
      <c r="BO16">
        <f t="shared" si="4"/>
        <v>0</v>
      </c>
      <c r="BP16">
        <f t="shared" si="4"/>
        <v>0</v>
      </c>
      <c r="BQ16">
        <f t="shared" si="4"/>
        <v>0</v>
      </c>
      <c r="BR16">
        <f t="shared" si="4"/>
        <v>0</v>
      </c>
      <c r="BS16">
        <f t="shared" si="4"/>
        <v>0</v>
      </c>
      <c r="BT16">
        <f t="shared" si="4"/>
        <v>0</v>
      </c>
      <c r="BU16">
        <f t="shared" si="4"/>
        <v>0</v>
      </c>
      <c r="BV16">
        <f t="shared" si="4"/>
        <v>0</v>
      </c>
      <c r="BW16">
        <f t="shared" si="4"/>
        <v>0</v>
      </c>
      <c r="BX16">
        <f t="shared" si="4"/>
        <v>0</v>
      </c>
      <c r="BY16">
        <f t="shared" si="4"/>
        <v>0</v>
      </c>
      <c r="BZ16">
        <f t="shared" si="4"/>
        <v>0</v>
      </c>
      <c r="CA16">
        <f t="shared" si="4"/>
        <v>0</v>
      </c>
      <c r="CB16">
        <f t="shared" si="4"/>
        <v>0</v>
      </c>
      <c r="CC16">
        <f t="shared" si="4"/>
        <v>0</v>
      </c>
      <c r="CD16">
        <f t="shared" si="5"/>
        <v>0</v>
      </c>
      <c r="CE16">
        <f t="shared" si="5"/>
        <v>0</v>
      </c>
      <c r="CF16">
        <f t="shared" si="5"/>
        <v>0</v>
      </c>
      <c r="CG16">
        <f t="shared" si="5"/>
        <v>0</v>
      </c>
      <c r="CH16">
        <f t="shared" si="5"/>
        <v>0</v>
      </c>
      <c r="CI16">
        <f t="shared" si="5"/>
        <v>0</v>
      </c>
      <c r="CJ16">
        <f t="shared" si="5"/>
        <v>0</v>
      </c>
      <c r="CK16">
        <f t="shared" si="5"/>
        <v>0</v>
      </c>
      <c r="CL16">
        <f t="shared" si="5"/>
        <v>0</v>
      </c>
      <c r="CM16">
        <f t="shared" si="5"/>
        <v>0</v>
      </c>
      <c r="CN16">
        <f t="shared" si="5"/>
        <v>0</v>
      </c>
      <c r="CO16">
        <f t="shared" si="5"/>
        <v>0</v>
      </c>
      <c r="CP16">
        <f t="shared" si="5"/>
        <v>0</v>
      </c>
      <c r="CQ16">
        <f t="shared" si="5"/>
        <v>0</v>
      </c>
      <c r="CR16">
        <f t="shared" si="5"/>
        <v>0</v>
      </c>
      <c r="CS16">
        <f t="shared" si="5"/>
        <v>0</v>
      </c>
      <c r="CT16">
        <f t="shared" si="6"/>
        <v>0</v>
      </c>
      <c r="CU16">
        <f t="shared" si="6"/>
        <v>0</v>
      </c>
      <c r="CV16">
        <f t="shared" si="6"/>
        <v>0</v>
      </c>
      <c r="CW16">
        <f t="shared" si="6"/>
        <v>0</v>
      </c>
      <c r="CX16">
        <f t="shared" si="6"/>
        <v>0</v>
      </c>
      <c r="CZ16">
        <v>1963</v>
      </c>
      <c r="DA16" s="7">
        <f t="shared" si="7"/>
        <v>0</v>
      </c>
    </row>
    <row r="17" spans="1:105" hidden="1" x14ac:dyDescent="0.3">
      <c r="A17">
        <v>1964</v>
      </c>
      <c r="B17">
        <f t="shared" si="0"/>
        <v>0</v>
      </c>
      <c r="C17">
        <f t="shared" si="0"/>
        <v>0</v>
      </c>
      <c r="D17">
        <f t="shared" si="0"/>
        <v>0</v>
      </c>
      <c r="E17">
        <f t="shared" si="0"/>
        <v>0</v>
      </c>
      <c r="F17">
        <f t="shared" si="0"/>
        <v>0</v>
      </c>
      <c r="G17">
        <f t="shared" si="0"/>
        <v>0</v>
      </c>
      <c r="H17">
        <f t="shared" si="0"/>
        <v>0</v>
      </c>
      <c r="I17">
        <f t="shared" si="0"/>
        <v>0</v>
      </c>
      <c r="J17">
        <f t="shared" si="0"/>
        <v>0</v>
      </c>
      <c r="K17">
        <f t="shared" si="0"/>
        <v>0</v>
      </c>
      <c r="L17">
        <f t="shared" si="0"/>
        <v>0</v>
      </c>
      <c r="M17">
        <f t="shared" si="0"/>
        <v>0</v>
      </c>
      <c r="N17">
        <f t="shared" si="0"/>
        <v>0</v>
      </c>
      <c r="O17">
        <f t="shared" si="0"/>
        <v>0</v>
      </c>
      <c r="P17">
        <f t="shared" si="0"/>
        <v>0</v>
      </c>
      <c r="Q17">
        <f t="shared" si="0"/>
        <v>0</v>
      </c>
      <c r="R17">
        <f t="shared" si="1"/>
        <v>0</v>
      </c>
      <c r="S17">
        <f t="shared" si="1"/>
        <v>0</v>
      </c>
      <c r="T17">
        <f t="shared" si="1"/>
        <v>0</v>
      </c>
      <c r="U17">
        <f t="shared" si="1"/>
        <v>0</v>
      </c>
      <c r="V17">
        <f t="shared" si="1"/>
        <v>0</v>
      </c>
      <c r="W17">
        <f t="shared" si="1"/>
        <v>0</v>
      </c>
      <c r="X17">
        <f t="shared" si="1"/>
        <v>0</v>
      </c>
      <c r="Y17">
        <f t="shared" si="1"/>
        <v>0</v>
      </c>
      <c r="Z17">
        <f t="shared" si="1"/>
        <v>0</v>
      </c>
      <c r="AA17">
        <f t="shared" si="1"/>
        <v>0</v>
      </c>
      <c r="AB17">
        <f t="shared" si="1"/>
        <v>0</v>
      </c>
      <c r="AC17">
        <f t="shared" si="1"/>
        <v>0</v>
      </c>
      <c r="AD17">
        <f t="shared" si="1"/>
        <v>0</v>
      </c>
      <c r="AE17">
        <f t="shared" si="1"/>
        <v>0</v>
      </c>
      <c r="AF17">
        <f t="shared" si="1"/>
        <v>0</v>
      </c>
      <c r="AG17">
        <f t="shared" si="1"/>
        <v>0</v>
      </c>
      <c r="AH17">
        <f t="shared" si="2"/>
        <v>0</v>
      </c>
      <c r="AI17">
        <f t="shared" si="2"/>
        <v>0</v>
      </c>
      <c r="AJ17">
        <f t="shared" si="2"/>
        <v>0</v>
      </c>
      <c r="AK17">
        <f t="shared" si="2"/>
        <v>0</v>
      </c>
      <c r="AL17">
        <f t="shared" si="2"/>
        <v>0</v>
      </c>
      <c r="AM17">
        <f t="shared" si="2"/>
        <v>0</v>
      </c>
      <c r="AN17">
        <f t="shared" si="2"/>
        <v>0</v>
      </c>
      <c r="AO17">
        <f t="shared" si="2"/>
        <v>0</v>
      </c>
      <c r="AP17">
        <f t="shared" si="2"/>
        <v>0</v>
      </c>
      <c r="AQ17">
        <f t="shared" si="2"/>
        <v>0</v>
      </c>
      <c r="AR17">
        <f t="shared" si="2"/>
        <v>0</v>
      </c>
      <c r="AS17">
        <f t="shared" si="2"/>
        <v>0</v>
      </c>
      <c r="AT17">
        <f t="shared" si="2"/>
        <v>0</v>
      </c>
      <c r="AU17">
        <f t="shared" si="2"/>
        <v>0</v>
      </c>
      <c r="AV17">
        <f t="shared" si="2"/>
        <v>0</v>
      </c>
      <c r="AW17">
        <f t="shared" si="2"/>
        <v>0</v>
      </c>
      <c r="AX17">
        <f t="shared" si="3"/>
        <v>0</v>
      </c>
      <c r="AY17">
        <f t="shared" si="3"/>
        <v>0</v>
      </c>
      <c r="AZ17">
        <f t="shared" si="3"/>
        <v>0</v>
      </c>
      <c r="BA17">
        <f t="shared" si="3"/>
        <v>0</v>
      </c>
      <c r="BB17">
        <f t="shared" si="3"/>
        <v>0</v>
      </c>
      <c r="BC17">
        <f t="shared" si="3"/>
        <v>0</v>
      </c>
      <c r="BD17">
        <f t="shared" si="3"/>
        <v>0</v>
      </c>
      <c r="BE17">
        <f t="shared" si="3"/>
        <v>0</v>
      </c>
      <c r="BF17">
        <f t="shared" si="3"/>
        <v>0</v>
      </c>
      <c r="BG17">
        <f t="shared" si="3"/>
        <v>0</v>
      </c>
      <c r="BH17">
        <f t="shared" si="3"/>
        <v>0</v>
      </c>
      <c r="BI17">
        <f t="shared" si="3"/>
        <v>0</v>
      </c>
      <c r="BJ17">
        <f t="shared" si="3"/>
        <v>0</v>
      </c>
      <c r="BK17">
        <f t="shared" si="3"/>
        <v>0</v>
      </c>
      <c r="BL17">
        <f t="shared" si="3"/>
        <v>0</v>
      </c>
      <c r="BM17">
        <f t="shared" si="3"/>
        <v>0</v>
      </c>
      <c r="BN17">
        <f t="shared" si="4"/>
        <v>0</v>
      </c>
      <c r="BO17">
        <f t="shared" si="4"/>
        <v>0</v>
      </c>
      <c r="BP17">
        <f t="shared" si="4"/>
        <v>0</v>
      </c>
      <c r="BQ17">
        <f t="shared" si="4"/>
        <v>0</v>
      </c>
      <c r="BR17">
        <f t="shared" si="4"/>
        <v>0</v>
      </c>
      <c r="BS17">
        <f t="shared" si="4"/>
        <v>0</v>
      </c>
      <c r="BT17">
        <f t="shared" si="4"/>
        <v>0</v>
      </c>
      <c r="BU17">
        <f t="shared" si="4"/>
        <v>0</v>
      </c>
      <c r="BV17">
        <f t="shared" si="4"/>
        <v>0</v>
      </c>
      <c r="BW17">
        <f t="shared" si="4"/>
        <v>0</v>
      </c>
      <c r="BX17">
        <f t="shared" si="4"/>
        <v>0</v>
      </c>
      <c r="BY17">
        <f t="shared" si="4"/>
        <v>0</v>
      </c>
      <c r="BZ17">
        <f t="shared" si="4"/>
        <v>0</v>
      </c>
      <c r="CA17">
        <f t="shared" si="4"/>
        <v>0</v>
      </c>
      <c r="CB17">
        <f t="shared" si="4"/>
        <v>0</v>
      </c>
      <c r="CC17">
        <f t="shared" si="4"/>
        <v>0</v>
      </c>
      <c r="CD17">
        <f t="shared" si="5"/>
        <v>0</v>
      </c>
      <c r="CE17">
        <f t="shared" si="5"/>
        <v>0</v>
      </c>
      <c r="CF17">
        <f t="shared" si="5"/>
        <v>0</v>
      </c>
      <c r="CG17">
        <f t="shared" si="5"/>
        <v>0</v>
      </c>
      <c r="CH17">
        <f t="shared" si="5"/>
        <v>0</v>
      </c>
      <c r="CI17">
        <f t="shared" si="5"/>
        <v>0</v>
      </c>
      <c r="CJ17">
        <f t="shared" si="5"/>
        <v>0</v>
      </c>
      <c r="CK17">
        <f t="shared" si="5"/>
        <v>0</v>
      </c>
      <c r="CL17">
        <f t="shared" si="5"/>
        <v>0</v>
      </c>
      <c r="CM17">
        <f t="shared" si="5"/>
        <v>0</v>
      </c>
      <c r="CN17">
        <f t="shared" si="5"/>
        <v>0</v>
      </c>
      <c r="CO17">
        <f t="shared" si="5"/>
        <v>0</v>
      </c>
      <c r="CP17">
        <f t="shared" si="5"/>
        <v>0</v>
      </c>
      <c r="CQ17">
        <f t="shared" si="5"/>
        <v>0</v>
      </c>
      <c r="CR17">
        <f t="shared" si="5"/>
        <v>0</v>
      </c>
      <c r="CS17">
        <f t="shared" si="5"/>
        <v>0</v>
      </c>
      <c r="CT17">
        <f t="shared" si="6"/>
        <v>0</v>
      </c>
      <c r="CU17">
        <f t="shared" si="6"/>
        <v>0</v>
      </c>
      <c r="CV17">
        <f t="shared" si="6"/>
        <v>0</v>
      </c>
      <c r="CW17">
        <f t="shared" si="6"/>
        <v>0</v>
      </c>
      <c r="CX17">
        <f t="shared" si="6"/>
        <v>0</v>
      </c>
      <c r="CZ17">
        <v>1964</v>
      </c>
      <c r="DA17" s="7">
        <f t="shared" si="7"/>
        <v>0</v>
      </c>
    </row>
    <row r="18" spans="1:105" hidden="1" x14ac:dyDescent="0.3">
      <c r="A18">
        <v>1965</v>
      </c>
      <c r="B18">
        <f t="shared" si="0"/>
        <v>0</v>
      </c>
      <c r="C18">
        <f t="shared" si="0"/>
        <v>0</v>
      </c>
      <c r="D18">
        <f t="shared" si="0"/>
        <v>0</v>
      </c>
      <c r="E18">
        <f t="shared" si="0"/>
        <v>0</v>
      </c>
      <c r="F18">
        <f t="shared" si="0"/>
        <v>0</v>
      </c>
      <c r="G18">
        <f t="shared" si="0"/>
        <v>0</v>
      </c>
      <c r="H18">
        <f t="shared" si="0"/>
        <v>0</v>
      </c>
      <c r="I18">
        <f t="shared" si="0"/>
        <v>0</v>
      </c>
      <c r="J18">
        <f t="shared" si="0"/>
        <v>0</v>
      </c>
      <c r="K18">
        <f t="shared" si="0"/>
        <v>0</v>
      </c>
      <c r="L18">
        <f t="shared" si="0"/>
        <v>0</v>
      </c>
      <c r="M18">
        <f t="shared" si="0"/>
        <v>0</v>
      </c>
      <c r="N18">
        <f t="shared" si="0"/>
        <v>0</v>
      </c>
      <c r="O18">
        <f t="shared" si="0"/>
        <v>0</v>
      </c>
      <c r="P18">
        <f t="shared" si="0"/>
        <v>0</v>
      </c>
      <c r="Q18">
        <f t="shared" ref="L18:AA33" si="8">VLOOKUP(Q$2,scenarios4,21,FALSE)*VLOOKUP($A18-Q$2,output4,5,FALSE)</f>
        <v>0</v>
      </c>
      <c r="R18">
        <f t="shared" si="8"/>
        <v>0</v>
      </c>
      <c r="S18">
        <f t="shared" si="8"/>
        <v>0</v>
      </c>
      <c r="T18">
        <f t="shared" si="8"/>
        <v>0</v>
      </c>
      <c r="U18">
        <f t="shared" si="8"/>
        <v>0</v>
      </c>
      <c r="V18">
        <f t="shared" si="1"/>
        <v>0</v>
      </c>
      <c r="W18">
        <f t="shared" si="1"/>
        <v>0</v>
      </c>
      <c r="X18">
        <f t="shared" si="1"/>
        <v>0</v>
      </c>
      <c r="Y18">
        <f t="shared" si="1"/>
        <v>0</v>
      </c>
      <c r="Z18">
        <f t="shared" si="1"/>
        <v>0</v>
      </c>
      <c r="AA18">
        <f t="shared" si="1"/>
        <v>0</v>
      </c>
      <c r="AB18">
        <f t="shared" si="1"/>
        <v>0</v>
      </c>
      <c r="AC18">
        <f t="shared" si="1"/>
        <v>0</v>
      </c>
      <c r="AD18">
        <f t="shared" si="1"/>
        <v>0</v>
      </c>
      <c r="AE18">
        <f t="shared" si="1"/>
        <v>0</v>
      </c>
      <c r="AF18">
        <f t="shared" si="1"/>
        <v>0</v>
      </c>
      <c r="AG18">
        <f t="shared" si="1"/>
        <v>0</v>
      </c>
      <c r="AH18">
        <f t="shared" si="2"/>
        <v>0</v>
      </c>
      <c r="AI18">
        <f t="shared" si="2"/>
        <v>0</v>
      </c>
      <c r="AJ18">
        <f t="shared" si="2"/>
        <v>0</v>
      </c>
      <c r="AK18">
        <f t="shared" si="2"/>
        <v>0</v>
      </c>
      <c r="AL18">
        <f t="shared" si="2"/>
        <v>0</v>
      </c>
      <c r="AM18">
        <f t="shared" si="2"/>
        <v>0</v>
      </c>
      <c r="AN18">
        <f t="shared" si="2"/>
        <v>0</v>
      </c>
      <c r="AO18">
        <f t="shared" si="2"/>
        <v>0</v>
      </c>
      <c r="AP18">
        <f t="shared" si="2"/>
        <v>0</v>
      </c>
      <c r="AQ18">
        <f t="shared" si="2"/>
        <v>0</v>
      </c>
      <c r="AR18">
        <f t="shared" si="2"/>
        <v>0</v>
      </c>
      <c r="AS18">
        <f t="shared" si="2"/>
        <v>0</v>
      </c>
      <c r="AT18">
        <f t="shared" si="2"/>
        <v>0</v>
      </c>
      <c r="AU18">
        <f t="shared" si="2"/>
        <v>0</v>
      </c>
      <c r="AV18">
        <f t="shared" si="2"/>
        <v>0</v>
      </c>
      <c r="AW18">
        <f>VLOOKUP(AW$2,scenarios4,21,FALSE)*VLOOKUP($A18-AW$2,output4,5,FALSE)</f>
        <v>0</v>
      </c>
      <c r="AX18">
        <f>VLOOKUP(AX$2,scenarios4,21,FALSE)*VLOOKUP($A18-AX$2,output4,5,FALSE)</f>
        <v>0</v>
      </c>
      <c r="AY18">
        <f>VLOOKUP(AY$2,scenarios4,21,FALSE)*VLOOKUP($A18-AY$2,output4,5,FALSE)</f>
        <v>0</v>
      </c>
      <c r="AZ18">
        <f t="shared" si="3"/>
        <v>0</v>
      </c>
      <c r="BA18">
        <f t="shared" si="3"/>
        <v>0</v>
      </c>
      <c r="BB18">
        <f t="shared" si="3"/>
        <v>0</v>
      </c>
      <c r="BC18">
        <f t="shared" si="3"/>
        <v>0</v>
      </c>
      <c r="BD18">
        <f t="shared" si="3"/>
        <v>0</v>
      </c>
      <c r="BE18">
        <f t="shared" si="3"/>
        <v>0</v>
      </c>
      <c r="BF18">
        <f t="shared" si="3"/>
        <v>0</v>
      </c>
      <c r="BG18">
        <f t="shared" si="3"/>
        <v>0</v>
      </c>
      <c r="BH18">
        <f t="shared" si="3"/>
        <v>0</v>
      </c>
      <c r="BI18">
        <f t="shared" si="3"/>
        <v>0</v>
      </c>
      <c r="BJ18">
        <f t="shared" si="3"/>
        <v>0</v>
      </c>
      <c r="BK18">
        <f t="shared" si="3"/>
        <v>0</v>
      </c>
      <c r="BL18">
        <f t="shared" si="3"/>
        <v>0</v>
      </c>
      <c r="BM18">
        <f t="shared" si="3"/>
        <v>0</v>
      </c>
      <c r="BN18">
        <f t="shared" si="4"/>
        <v>0</v>
      </c>
      <c r="BO18">
        <f t="shared" si="4"/>
        <v>0</v>
      </c>
      <c r="BP18">
        <f t="shared" si="4"/>
        <v>0</v>
      </c>
      <c r="BQ18">
        <f t="shared" si="4"/>
        <v>0</v>
      </c>
      <c r="BR18">
        <f t="shared" si="4"/>
        <v>0</v>
      </c>
      <c r="BS18">
        <f t="shared" si="4"/>
        <v>0</v>
      </c>
      <c r="BT18">
        <f t="shared" si="4"/>
        <v>0</v>
      </c>
      <c r="BU18">
        <f t="shared" si="4"/>
        <v>0</v>
      </c>
      <c r="BV18">
        <f t="shared" si="4"/>
        <v>0</v>
      </c>
      <c r="BW18">
        <f t="shared" si="4"/>
        <v>0</v>
      </c>
      <c r="BX18">
        <f t="shared" si="4"/>
        <v>0</v>
      </c>
      <c r="BY18">
        <f t="shared" si="4"/>
        <v>0</v>
      </c>
      <c r="BZ18">
        <f t="shared" si="4"/>
        <v>0</v>
      </c>
      <c r="CA18">
        <f t="shared" si="4"/>
        <v>0</v>
      </c>
      <c r="CB18">
        <f t="shared" si="4"/>
        <v>0</v>
      </c>
      <c r="CC18">
        <f>VLOOKUP(CC$2,scenarios4,21,FALSE)*VLOOKUP($A18-CC$2,output4,5,FALSE)</f>
        <v>0</v>
      </c>
      <c r="CD18">
        <f t="shared" si="5"/>
        <v>0</v>
      </c>
      <c r="CE18">
        <f t="shared" si="5"/>
        <v>0</v>
      </c>
      <c r="CF18">
        <f t="shared" si="5"/>
        <v>0</v>
      </c>
      <c r="CG18">
        <f t="shared" si="5"/>
        <v>0</v>
      </c>
      <c r="CH18">
        <f t="shared" si="5"/>
        <v>0</v>
      </c>
      <c r="CI18">
        <f t="shared" si="5"/>
        <v>0</v>
      </c>
      <c r="CJ18">
        <f t="shared" si="5"/>
        <v>0</v>
      </c>
      <c r="CK18">
        <f t="shared" si="5"/>
        <v>0</v>
      </c>
      <c r="CL18">
        <f t="shared" si="5"/>
        <v>0</v>
      </c>
      <c r="CM18">
        <f t="shared" si="5"/>
        <v>0</v>
      </c>
      <c r="CN18">
        <f t="shared" si="5"/>
        <v>0</v>
      </c>
      <c r="CO18">
        <f t="shared" si="5"/>
        <v>0</v>
      </c>
      <c r="CP18">
        <f t="shared" si="5"/>
        <v>0</v>
      </c>
      <c r="CQ18">
        <f t="shared" si="5"/>
        <v>0</v>
      </c>
      <c r="CR18">
        <f t="shared" si="5"/>
        <v>0</v>
      </c>
      <c r="CS18">
        <f t="shared" ref="CN18:CX33" si="9">VLOOKUP(CS$2,scenarios4,21,FALSE)*VLOOKUP($A18-CS$2,output4,5,FALSE)</f>
        <v>0</v>
      </c>
      <c r="CT18">
        <f t="shared" si="9"/>
        <v>0</v>
      </c>
      <c r="CU18">
        <f t="shared" si="9"/>
        <v>0</v>
      </c>
      <c r="CV18">
        <f t="shared" si="9"/>
        <v>0</v>
      </c>
      <c r="CW18">
        <f t="shared" si="9"/>
        <v>0</v>
      </c>
      <c r="CX18">
        <f t="shared" si="9"/>
        <v>0</v>
      </c>
      <c r="CZ18">
        <v>1965</v>
      </c>
      <c r="DA18" s="7">
        <f t="shared" si="7"/>
        <v>0</v>
      </c>
    </row>
    <row r="19" spans="1:105" hidden="1" x14ac:dyDescent="0.3">
      <c r="A19">
        <v>1966</v>
      </c>
      <c r="B19">
        <f t="shared" ref="B19:Q34" si="10">VLOOKUP(B$2,scenarios4,21,FALSE)*VLOOKUP($A19-B$2,output4,5,FALSE)</f>
        <v>0</v>
      </c>
      <c r="C19">
        <f t="shared" si="10"/>
        <v>0</v>
      </c>
      <c r="D19">
        <f t="shared" si="10"/>
        <v>0</v>
      </c>
      <c r="E19">
        <f t="shared" si="10"/>
        <v>0</v>
      </c>
      <c r="F19">
        <f t="shared" si="10"/>
        <v>0</v>
      </c>
      <c r="G19">
        <f t="shared" si="10"/>
        <v>0</v>
      </c>
      <c r="H19">
        <f t="shared" si="10"/>
        <v>0</v>
      </c>
      <c r="I19">
        <f t="shared" si="10"/>
        <v>0</v>
      </c>
      <c r="J19">
        <f t="shared" si="10"/>
        <v>0</v>
      </c>
      <c r="K19">
        <f t="shared" si="10"/>
        <v>0</v>
      </c>
      <c r="L19">
        <f t="shared" si="8"/>
        <v>0</v>
      </c>
      <c r="M19">
        <f t="shared" si="8"/>
        <v>0</v>
      </c>
      <c r="N19">
        <f t="shared" si="8"/>
        <v>0</v>
      </c>
      <c r="O19">
        <f t="shared" si="8"/>
        <v>0</v>
      </c>
      <c r="P19">
        <f t="shared" si="8"/>
        <v>0</v>
      </c>
      <c r="Q19">
        <f t="shared" si="8"/>
        <v>0</v>
      </c>
      <c r="R19">
        <f t="shared" si="8"/>
        <v>0</v>
      </c>
      <c r="S19">
        <f t="shared" si="8"/>
        <v>0</v>
      </c>
      <c r="T19">
        <f t="shared" si="8"/>
        <v>0</v>
      </c>
      <c r="U19">
        <f t="shared" si="8"/>
        <v>0</v>
      </c>
      <c r="V19">
        <f t="shared" si="8"/>
        <v>0</v>
      </c>
      <c r="W19">
        <f t="shared" si="8"/>
        <v>0</v>
      </c>
      <c r="X19">
        <f t="shared" si="8"/>
        <v>0</v>
      </c>
      <c r="Y19">
        <f t="shared" si="8"/>
        <v>0</v>
      </c>
      <c r="Z19">
        <f t="shared" si="8"/>
        <v>0</v>
      </c>
      <c r="AA19">
        <f t="shared" si="8"/>
        <v>0</v>
      </c>
      <c r="AB19">
        <f t="shared" ref="AB19:AQ34" si="11">VLOOKUP(AB$2,scenarios4,21,FALSE)*VLOOKUP($A19-AB$2,output4,5,FALSE)</f>
        <v>0</v>
      </c>
      <c r="AC19">
        <f t="shared" si="11"/>
        <v>0</v>
      </c>
      <c r="AD19">
        <f t="shared" si="11"/>
        <v>0</v>
      </c>
      <c r="AE19">
        <f t="shared" si="11"/>
        <v>0</v>
      </c>
      <c r="AF19">
        <f t="shared" si="11"/>
        <v>0</v>
      </c>
      <c r="AG19">
        <f t="shared" si="11"/>
        <v>0</v>
      </c>
      <c r="AH19">
        <f t="shared" si="11"/>
        <v>0</v>
      </c>
      <c r="AI19">
        <f t="shared" si="11"/>
        <v>0</v>
      </c>
      <c r="AJ19">
        <f t="shared" si="11"/>
        <v>0</v>
      </c>
      <c r="AK19">
        <f t="shared" si="11"/>
        <v>0</v>
      </c>
      <c r="AL19">
        <f t="shared" si="11"/>
        <v>0</v>
      </c>
      <c r="AM19">
        <f t="shared" si="11"/>
        <v>0</v>
      </c>
      <c r="AN19">
        <f t="shared" si="11"/>
        <v>0</v>
      </c>
      <c r="AO19">
        <f t="shared" si="11"/>
        <v>0</v>
      </c>
      <c r="AP19">
        <f t="shared" si="11"/>
        <v>0</v>
      </c>
      <c r="AQ19">
        <f t="shared" si="11"/>
        <v>0</v>
      </c>
      <c r="AR19">
        <f t="shared" ref="AR19:BG34" si="12">VLOOKUP(AR$2,scenarios4,21,FALSE)*VLOOKUP($A19-AR$2,output4,5,FALSE)</f>
        <v>0</v>
      </c>
      <c r="AS19">
        <f t="shared" si="12"/>
        <v>0</v>
      </c>
      <c r="AT19">
        <f t="shared" si="12"/>
        <v>0</v>
      </c>
      <c r="AU19">
        <f t="shared" si="12"/>
        <v>0</v>
      </c>
      <c r="AV19">
        <f t="shared" si="12"/>
        <v>0</v>
      </c>
      <c r="AW19">
        <f t="shared" si="12"/>
        <v>0</v>
      </c>
      <c r="AX19">
        <f t="shared" si="12"/>
        <v>0</v>
      </c>
      <c r="AY19">
        <f t="shared" si="12"/>
        <v>0</v>
      </c>
      <c r="AZ19">
        <f t="shared" si="12"/>
        <v>0</v>
      </c>
      <c r="BA19">
        <f t="shared" si="12"/>
        <v>0</v>
      </c>
      <c r="BB19">
        <f t="shared" si="12"/>
        <v>0</v>
      </c>
      <c r="BC19">
        <f t="shared" si="12"/>
        <v>0</v>
      </c>
      <c r="BD19">
        <f t="shared" si="12"/>
        <v>0</v>
      </c>
      <c r="BE19">
        <f t="shared" si="12"/>
        <v>0</v>
      </c>
      <c r="BF19">
        <f t="shared" si="12"/>
        <v>0</v>
      </c>
      <c r="BG19">
        <f t="shared" si="12"/>
        <v>0</v>
      </c>
      <c r="BH19">
        <f t="shared" ref="BH19:BW34" si="13">VLOOKUP(BH$2,scenarios4,21,FALSE)*VLOOKUP($A19-BH$2,output4,5,FALSE)</f>
        <v>0</v>
      </c>
      <c r="BI19">
        <f t="shared" si="13"/>
        <v>0</v>
      </c>
      <c r="BJ19">
        <f t="shared" si="13"/>
        <v>0</v>
      </c>
      <c r="BK19">
        <f t="shared" si="13"/>
        <v>0</v>
      </c>
      <c r="BL19">
        <f t="shared" si="13"/>
        <v>0</v>
      </c>
      <c r="BM19">
        <f t="shared" si="13"/>
        <v>0</v>
      </c>
      <c r="BN19">
        <f t="shared" si="13"/>
        <v>0</v>
      </c>
      <c r="BO19">
        <f t="shared" si="13"/>
        <v>0</v>
      </c>
      <c r="BP19">
        <f t="shared" si="13"/>
        <v>0</v>
      </c>
      <c r="BQ19">
        <f t="shared" si="13"/>
        <v>0</v>
      </c>
      <c r="BR19">
        <f t="shared" si="13"/>
        <v>0</v>
      </c>
      <c r="BS19">
        <f t="shared" si="13"/>
        <v>0</v>
      </c>
      <c r="BT19">
        <f t="shared" si="13"/>
        <v>0</v>
      </c>
      <c r="BU19">
        <f t="shared" si="13"/>
        <v>0</v>
      </c>
      <c r="BV19">
        <f t="shared" si="13"/>
        <v>0</v>
      </c>
      <c r="BW19">
        <f t="shared" si="13"/>
        <v>0</v>
      </c>
      <c r="BX19">
        <f t="shared" ref="BX19:CM34" si="14">VLOOKUP(BX$2,scenarios4,21,FALSE)*VLOOKUP($A19-BX$2,output4,5,FALSE)</f>
        <v>0</v>
      </c>
      <c r="BY19">
        <f t="shared" si="14"/>
        <v>0</v>
      </c>
      <c r="BZ19">
        <f t="shared" si="14"/>
        <v>0</v>
      </c>
      <c r="CA19">
        <f t="shared" si="14"/>
        <v>0</v>
      </c>
      <c r="CB19">
        <f t="shared" si="14"/>
        <v>0</v>
      </c>
      <c r="CC19">
        <f t="shared" si="14"/>
        <v>0</v>
      </c>
      <c r="CD19">
        <f t="shared" si="14"/>
        <v>0</v>
      </c>
      <c r="CE19">
        <f t="shared" si="14"/>
        <v>0</v>
      </c>
      <c r="CF19">
        <f t="shared" si="14"/>
        <v>0</v>
      </c>
      <c r="CG19">
        <f t="shared" si="14"/>
        <v>0</v>
      </c>
      <c r="CH19">
        <f t="shared" si="14"/>
        <v>0</v>
      </c>
      <c r="CI19">
        <f t="shared" si="14"/>
        <v>0</v>
      </c>
      <c r="CJ19">
        <f t="shared" si="14"/>
        <v>0</v>
      </c>
      <c r="CK19">
        <f t="shared" si="14"/>
        <v>0</v>
      </c>
      <c r="CL19">
        <f t="shared" si="14"/>
        <v>0</v>
      </c>
      <c r="CM19">
        <f t="shared" si="14"/>
        <v>0</v>
      </c>
      <c r="CN19">
        <f t="shared" si="9"/>
        <v>0</v>
      </c>
      <c r="CO19">
        <f t="shared" si="9"/>
        <v>0</v>
      </c>
      <c r="CP19">
        <f t="shared" si="9"/>
        <v>0</v>
      </c>
      <c r="CQ19">
        <f t="shared" si="9"/>
        <v>0</v>
      </c>
      <c r="CR19">
        <f t="shared" si="9"/>
        <v>0</v>
      </c>
      <c r="CS19">
        <f t="shared" si="9"/>
        <v>0</v>
      </c>
      <c r="CT19">
        <f t="shared" si="9"/>
        <v>0</v>
      </c>
      <c r="CU19">
        <f t="shared" si="9"/>
        <v>0</v>
      </c>
      <c r="CV19">
        <f t="shared" si="9"/>
        <v>0</v>
      </c>
      <c r="CW19">
        <f t="shared" si="9"/>
        <v>0</v>
      </c>
      <c r="CX19">
        <f t="shared" si="9"/>
        <v>0</v>
      </c>
      <c r="CZ19">
        <v>1966</v>
      </c>
      <c r="DA19" s="7">
        <f t="shared" si="7"/>
        <v>0</v>
      </c>
    </row>
    <row r="20" spans="1:105" hidden="1" x14ac:dyDescent="0.3">
      <c r="A20">
        <v>1967</v>
      </c>
      <c r="B20">
        <f t="shared" si="10"/>
        <v>0</v>
      </c>
      <c r="C20">
        <f t="shared" si="10"/>
        <v>0</v>
      </c>
      <c r="D20">
        <f t="shared" si="10"/>
        <v>0</v>
      </c>
      <c r="E20">
        <f t="shared" si="10"/>
        <v>0</v>
      </c>
      <c r="F20">
        <f t="shared" si="10"/>
        <v>0</v>
      </c>
      <c r="G20">
        <f t="shared" si="10"/>
        <v>0</v>
      </c>
      <c r="H20">
        <f t="shared" si="10"/>
        <v>0</v>
      </c>
      <c r="I20">
        <f t="shared" si="10"/>
        <v>0</v>
      </c>
      <c r="J20">
        <f t="shared" si="10"/>
        <v>0</v>
      </c>
      <c r="K20">
        <f t="shared" si="10"/>
        <v>0</v>
      </c>
      <c r="L20">
        <f t="shared" si="8"/>
        <v>0</v>
      </c>
      <c r="M20">
        <f t="shared" si="8"/>
        <v>0</v>
      </c>
      <c r="N20">
        <f t="shared" si="8"/>
        <v>0</v>
      </c>
      <c r="O20">
        <f t="shared" si="8"/>
        <v>0</v>
      </c>
      <c r="P20">
        <f t="shared" si="8"/>
        <v>0</v>
      </c>
      <c r="Q20">
        <f t="shared" si="8"/>
        <v>0</v>
      </c>
      <c r="R20">
        <f t="shared" si="8"/>
        <v>0</v>
      </c>
      <c r="S20">
        <f t="shared" si="8"/>
        <v>0</v>
      </c>
      <c r="T20">
        <f t="shared" si="8"/>
        <v>0</v>
      </c>
      <c r="U20">
        <f t="shared" si="8"/>
        <v>0</v>
      </c>
      <c r="V20">
        <f t="shared" si="8"/>
        <v>0</v>
      </c>
      <c r="W20">
        <f t="shared" si="8"/>
        <v>0</v>
      </c>
      <c r="X20">
        <f t="shared" si="8"/>
        <v>0</v>
      </c>
      <c r="Y20">
        <f t="shared" si="8"/>
        <v>0</v>
      </c>
      <c r="Z20">
        <f t="shared" si="8"/>
        <v>0</v>
      </c>
      <c r="AA20">
        <f t="shared" si="8"/>
        <v>0</v>
      </c>
      <c r="AB20">
        <f t="shared" si="11"/>
        <v>0</v>
      </c>
      <c r="AC20">
        <f t="shared" si="11"/>
        <v>0</v>
      </c>
      <c r="AD20">
        <f t="shared" si="11"/>
        <v>0</v>
      </c>
      <c r="AE20">
        <f t="shared" si="11"/>
        <v>0</v>
      </c>
      <c r="AF20">
        <f t="shared" si="11"/>
        <v>0</v>
      </c>
      <c r="AG20">
        <f t="shared" si="11"/>
        <v>0</v>
      </c>
      <c r="AH20">
        <f t="shared" si="11"/>
        <v>0</v>
      </c>
      <c r="AI20">
        <f t="shared" si="11"/>
        <v>0</v>
      </c>
      <c r="AJ20">
        <f t="shared" si="11"/>
        <v>0</v>
      </c>
      <c r="AK20">
        <f t="shared" si="11"/>
        <v>0</v>
      </c>
      <c r="AL20">
        <f t="shared" si="11"/>
        <v>0</v>
      </c>
      <c r="AM20">
        <f t="shared" si="11"/>
        <v>0</v>
      </c>
      <c r="AN20">
        <f t="shared" si="11"/>
        <v>0</v>
      </c>
      <c r="AO20">
        <f t="shared" si="11"/>
        <v>0</v>
      </c>
      <c r="AP20">
        <f t="shared" si="11"/>
        <v>0</v>
      </c>
      <c r="AQ20">
        <f t="shared" si="11"/>
        <v>0</v>
      </c>
      <c r="AR20">
        <f t="shared" si="12"/>
        <v>0</v>
      </c>
      <c r="AS20">
        <f t="shared" si="12"/>
        <v>0</v>
      </c>
      <c r="AT20">
        <f t="shared" si="12"/>
        <v>0</v>
      </c>
      <c r="AU20">
        <f t="shared" si="12"/>
        <v>0</v>
      </c>
      <c r="AV20">
        <f t="shared" si="12"/>
        <v>0</v>
      </c>
      <c r="AW20">
        <f t="shared" si="12"/>
        <v>0</v>
      </c>
      <c r="AX20">
        <f t="shared" si="12"/>
        <v>0</v>
      </c>
      <c r="AY20">
        <f t="shared" si="12"/>
        <v>0</v>
      </c>
      <c r="AZ20">
        <f t="shared" si="12"/>
        <v>0</v>
      </c>
      <c r="BA20">
        <f t="shared" si="12"/>
        <v>0</v>
      </c>
      <c r="BB20">
        <f t="shared" si="12"/>
        <v>0</v>
      </c>
      <c r="BC20">
        <f t="shared" si="12"/>
        <v>0</v>
      </c>
      <c r="BD20">
        <f t="shared" si="12"/>
        <v>0</v>
      </c>
      <c r="BE20">
        <f t="shared" si="12"/>
        <v>0</v>
      </c>
      <c r="BF20">
        <f t="shared" si="12"/>
        <v>0</v>
      </c>
      <c r="BG20">
        <f t="shared" si="12"/>
        <v>0</v>
      </c>
      <c r="BH20">
        <f t="shared" si="13"/>
        <v>0</v>
      </c>
      <c r="BI20">
        <f t="shared" si="13"/>
        <v>0</v>
      </c>
      <c r="BJ20">
        <f t="shared" si="13"/>
        <v>0</v>
      </c>
      <c r="BK20">
        <f t="shared" si="13"/>
        <v>0</v>
      </c>
      <c r="BL20">
        <f t="shared" si="13"/>
        <v>0</v>
      </c>
      <c r="BM20">
        <f t="shared" si="13"/>
        <v>0</v>
      </c>
      <c r="BN20">
        <f t="shared" si="13"/>
        <v>0</v>
      </c>
      <c r="BO20">
        <f t="shared" si="13"/>
        <v>0</v>
      </c>
      <c r="BP20">
        <f t="shared" si="13"/>
        <v>0</v>
      </c>
      <c r="BQ20">
        <f t="shared" si="13"/>
        <v>0</v>
      </c>
      <c r="BR20">
        <f t="shared" si="13"/>
        <v>0</v>
      </c>
      <c r="BS20">
        <f t="shared" si="13"/>
        <v>0</v>
      </c>
      <c r="BT20">
        <f t="shared" si="13"/>
        <v>0</v>
      </c>
      <c r="BU20">
        <f t="shared" si="13"/>
        <v>0</v>
      </c>
      <c r="BV20">
        <f t="shared" si="13"/>
        <v>0</v>
      </c>
      <c r="BW20">
        <f t="shared" si="13"/>
        <v>0</v>
      </c>
      <c r="BX20">
        <f t="shared" si="14"/>
        <v>0</v>
      </c>
      <c r="BY20">
        <f t="shared" si="14"/>
        <v>0</v>
      </c>
      <c r="BZ20">
        <f t="shared" si="14"/>
        <v>0</v>
      </c>
      <c r="CA20">
        <f t="shared" si="14"/>
        <v>0</v>
      </c>
      <c r="CB20">
        <f t="shared" si="14"/>
        <v>0</v>
      </c>
      <c r="CC20">
        <f t="shared" si="14"/>
        <v>0</v>
      </c>
      <c r="CD20">
        <f t="shared" si="14"/>
        <v>0</v>
      </c>
      <c r="CE20">
        <f t="shared" si="14"/>
        <v>0</v>
      </c>
      <c r="CF20">
        <f t="shared" si="14"/>
        <v>0</v>
      </c>
      <c r="CG20">
        <f t="shared" si="14"/>
        <v>0</v>
      </c>
      <c r="CH20">
        <f t="shared" si="14"/>
        <v>0</v>
      </c>
      <c r="CI20">
        <f t="shared" si="14"/>
        <v>0</v>
      </c>
      <c r="CJ20">
        <f t="shared" si="14"/>
        <v>0</v>
      </c>
      <c r="CK20">
        <f t="shared" si="14"/>
        <v>0</v>
      </c>
      <c r="CL20">
        <f t="shared" si="14"/>
        <v>0</v>
      </c>
      <c r="CM20">
        <f t="shared" si="14"/>
        <v>0</v>
      </c>
      <c r="CN20">
        <f t="shared" si="9"/>
        <v>0</v>
      </c>
      <c r="CO20">
        <f t="shared" si="9"/>
        <v>0</v>
      </c>
      <c r="CP20">
        <f t="shared" si="9"/>
        <v>0</v>
      </c>
      <c r="CQ20">
        <f t="shared" si="9"/>
        <v>0</v>
      </c>
      <c r="CR20">
        <f t="shared" si="9"/>
        <v>0</v>
      </c>
      <c r="CS20">
        <f t="shared" si="9"/>
        <v>0</v>
      </c>
      <c r="CT20">
        <f t="shared" si="9"/>
        <v>0</v>
      </c>
      <c r="CU20">
        <f t="shared" si="9"/>
        <v>0</v>
      </c>
      <c r="CV20">
        <f t="shared" si="9"/>
        <v>0</v>
      </c>
      <c r="CW20">
        <f t="shared" si="9"/>
        <v>0</v>
      </c>
      <c r="CX20">
        <f t="shared" si="9"/>
        <v>0</v>
      </c>
      <c r="CZ20">
        <v>1967</v>
      </c>
      <c r="DA20" s="7">
        <f t="shared" si="7"/>
        <v>0</v>
      </c>
    </row>
    <row r="21" spans="1:105" hidden="1" x14ac:dyDescent="0.3">
      <c r="A21">
        <v>1968</v>
      </c>
      <c r="B21">
        <f t="shared" si="10"/>
        <v>0</v>
      </c>
      <c r="C21">
        <f t="shared" si="10"/>
        <v>0</v>
      </c>
      <c r="D21">
        <f t="shared" si="10"/>
        <v>0</v>
      </c>
      <c r="E21">
        <f t="shared" si="10"/>
        <v>0</v>
      </c>
      <c r="F21">
        <f t="shared" si="10"/>
        <v>0</v>
      </c>
      <c r="G21">
        <f t="shared" si="10"/>
        <v>0</v>
      </c>
      <c r="H21">
        <f t="shared" si="10"/>
        <v>0</v>
      </c>
      <c r="I21">
        <f t="shared" si="10"/>
        <v>0</v>
      </c>
      <c r="J21">
        <f t="shared" si="10"/>
        <v>0</v>
      </c>
      <c r="K21">
        <f t="shared" si="10"/>
        <v>0</v>
      </c>
      <c r="L21">
        <f t="shared" si="8"/>
        <v>0</v>
      </c>
      <c r="M21">
        <f t="shared" si="8"/>
        <v>0</v>
      </c>
      <c r="N21">
        <f t="shared" si="8"/>
        <v>0</v>
      </c>
      <c r="O21">
        <f t="shared" si="8"/>
        <v>0</v>
      </c>
      <c r="P21">
        <f t="shared" si="8"/>
        <v>0</v>
      </c>
      <c r="Q21">
        <f t="shared" si="8"/>
        <v>0</v>
      </c>
      <c r="R21">
        <f t="shared" si="8"/>
        <v>0</v>
      </c>
      <c r="S21">
        <f t="shared" si="8"/>
        <v>0</v>
      </c>
      <c r="T21">
        <f t="shared" si="8"/>
        <v>0</v>
      </c>
      <c r="U21">
        <f t="shared" si="8"/>
        <v>0</v>
      </c>
      <c r="V21">
        <f t="shared" si="8"/>
        <v>0</v>
      </c>
      <c r="W21">
        <f t="shared" si="8"/>
        <v>0</v>
      </c>
      <c r="X21">
        <f t="shared" si="8"/>
        <v>0</v>
      </c>
      <c r="Y21">
        <f t="shared" si="8"/>
        <v>0</v>
      </c>
      <c r="Z21">
        <f t="shared" si="8"/>
        <v>0</v>
      </c>
      <c r="AA21">
        <f t="shared" si="8"/>
        <v>0</v>
      </c>
      <c r="AB21">
        <f t="shared" si="11"/>
        <v>0</v>
      </c>
      <c r="AC21">
        <f t="shared" si="11"/>
        <v>0</v>
      </c>
      <c r="AD21">
        <f t="shared" si="11"/>
        <v>0</v>
      </c>
      <c r="AE21">
        <f t="shared" si="11"/>
        <v>0</v>
      </c>
      <c r="AF21">
        <f t="shared" si="11"/>
        <v>0</v>
      </c>
      <c r="AG21">
        <f t="shared" si="11"/>
        <v>0</v>
      </c>
      <c r="AH21">
        <f t="shared" si="11"/>
        <v>0</v>
      </c>
      <c r="AI21">
        <f t="shared" si="11"/>
        <v>0</v>
      </c>
      <c r="AJ21">
        <f t="shared" si="11"/>
        <v>0</v>
      </c>
      <c r="AK21">
        <f t="shared" si="11"/>
        <v>0</v>
      </c>
      <c r="AL21">
        <f t="shared" si="11"/>
        <v>0</v>
      </c>
      <c r="AM21">
        <f t="shared" si="11"/>
        <v>0</v>
      </c>
      <c r="AN21">
        <f t="shared" si="11"/>
        <v>0</v>
      </c>
      <c r="AO21">
        <f t="shared" si="11"/>
        <v>0</v>
      </c>
      <c r="AP21">
        <f t="shared" si="11"/>
        <v>0</v>
      </c>
      <c r="AQ21">
        <f t="shared" si="11"/>
        <v>0</v>
      </c>
      <c r="AR21">
        <f t="shared" si="12"/>
        <v>0</v>
      </c>
      <c r="AS21">
        <f t="shared" si="12"/>
        <v>0</v>
      </c>
      <c r="AT21">
        <f t="shared" si="12"/>
        <v>0</v>
      </c>
      <c r="AU21">
        <f t="shared" si="12"/>
        <v>0</v>
      </c>
      <c r="AV21">
        <f t="shared" si="12"/>
        <v>0</v>
      </c>
      <c r="AW21">
        <f t="shared" si="12"/>
        <v>0</v>
      </c>
      <c r="AX21">
        <f t="shared" si="12"/>
        <v>0</v>
      </c>
      <c r="AY21">
        <f t="shared" si="12"/>
        <v>0</v>
      </c>
      <c r="AZ21">
        <f t="shared" si="12"/>
        <v>0</v>
      </c>
      <c r="BA21">
        <f t="shared" si="12"/>
        <v>0</v>
      </c>
      <c r="BB21">
        <f t="shared" si="12"/>
        <v>0</v>
      </c>
      <c r="BC21">
        <f t="shared" si="12"/>
        <v>0</v>
      </c>
      <c r="BD21">
        <f t="shared" si="12"/>
        <v>0</v>
      </c>
      <c r="BE21">
        <f t="shared" si="12"/>
        <v>0</v>
      </c>
      <c r="BF21">
        <f t="shared" si="12"/>
        <v>0</v>
      </c>
      <c r="BG21">
        <f t="shared" si="12"/>
        <v>0</v>
      </c>
      <c r="BH21">
        <f t="shared" si="13"/>
        <v>0</v>
      </c>
      <c r="BI21">
        <f t="shared" si="13"/>
        <v>0</v>
      </c>
      <c r="BJ21">
        <f t="shared" si="13"/>
        <v>0</v>
      </c>
      <c r="BK21">
        <f t="shared" si="13"/>
        <v>0</v>
      </c>
      <c r="BL21">
        <f t="shared" si="13"/>
        <v>0</v>
      </c>
      <c r="BM21">
        <f t="shared" si="13"/>
        <v>0</v>
      </c>
      <c r="BN21">
        <f t="shared" si="13"/>
        <v>0</v>
      </c>
      <c r="BO21">
        <f t="shared" si="13"/>
        <v>0</v>
      </c>
      <c r="BP21">
        <f t="shared" si="13"/>
        <v>0</v>
      </c>
      <c r="BQ21">
        <f t="shared" si="13"/>
        <v>0</v>
      </c>
      <c r="BR21">
        <f t="shared" si="13"/>
        <v>0</v>
      </c>
      <c r="BS21">
        <f t="shared" si="13"/>
        <v>0</v>
      </c>
      <c r="BT21">
        <f t="shared" si="13"/>
        <v>0</v>
      </c>
      <c r="BU21">
        <f t="shared" si="13"/>
        <v>0</v>
      </c>
      <c r="BV21">
        <f t="shared" si="13"/>
        <v>0</v>
      </c>
      <c r="BW21">
        <f t="shared" si="13"/>
        <v>0</v>
      </c>
      <c r="BX21">
        <f t="shared" si="14"/>
        <v>0</v>
      </c>
      <c r="BY21">
        <f t="shared" si="14"/>
        <v>0</v>
      </c>
      <c r="BZ21">
        <f t="shared" si="14"/>
        <v>0</v>
      </c>
      <c r="CA21">
        <f t="shared" si="14"/>
        <v>0</v>
      </c>
      <c r="CB21">
        <f t="shared" si="14"/>
        <v>0</v>
      </c>
      <c r="CC21">
        <f t="shared" si="14"/>
        <v>0</v>
      </c>
      <c r="CD21">
        <f t="shared" si="14"/>
        <v>0</v>
      </c>
      <c r="CE21">
        <f t="shared" si="14"/>
        <v>0</v>
      </c>
      <c r="CF21">
        <f t="shared" si="14"/>
        <v>0</v>
      </c>
      <c r="CG21">
        <f t="shared" si="14"/>
        <v>0</v>
      </c>
      <c r="CH21">
        <f t="shared" si="14"/>
        <v>0</v>
      </c>
      <c r="CI21">
        <f t="shared" si="14"/>
        <v>0</v>
      </c>
      <c r="CJ21">
        <f t="shared" si="14"/>
        <v>0</v>
      </c>
      <c r="CK21">
        <f t="shared" si="14"/>
        <v>0</v>
      </c>
      <c r="CL21">
        <f t="shared" si="14"/>
        <v>0</v>
      </c>
      <c r="CM21">
        <f t="shared" si="14"/>
        <v>0</v>
      </c>
      <c r="CN21">
        <f t="shared" si="9"/>
        <v>0</v>
      </c>
      <c r="CO21">
        <f t="shared" si="9"/>
        <v>0</v>
      </c>
      <c r="CP21">
        <f t="shared" si="9"/>
        <v>0</v>
      </c>
      <c r="CQ21">
        <f t="shared" si="9"/>
        <v>0</v>
      </c>
      <c r="CR21">
        <f t="shared" si="9"/>
        <v>0</v>
      </c>
      <c r="CS21">
        <f t="shared" si="9"/>
        <v>0</v>
      </c>
      <c r="CT21">
        <f t="shared" si="9"/>
        <v>0</v>
      </c>
      <c r="CU21">
        <f t="shared" si="9"/>
        <v>0</v>
      </c>
      <c r="CV21">
        <f t="shared" si="9"/>
        <v>0</v>
      </c>
      <c r="CW21">
        <f t="shared" si="9"/>
        <v>0</v>
      </c>
      <c r="CX21">
        <f t="shared" si="9"/>
        <v>0</v>
      </c>
      <c r="CZ21">
        <v>1968</v>
      </c>
      <c r="DA21" s="7">
        <f t="shared" si="7"/>
        <v>0</v>
      </c>
    </row>
    <row r="22" spans="1:105" hidden="1" x14ac:dyDescent="0.3">
      <c r="A22">
        <v>1969</v>
      </c>
      <c r="B22">
        <f t="shared" si="10"/>
        <v>0</v>
      </c>
      <c r="C22">
        <f t="shared" si="10"/>
        <v>0</v>
      </c>
      <c r="D22">
        <f t="shared" si="10"/>
        <v>0</v>
      </c>
      <c r="E22">
        <f t="shared" si="10"/>
        <v>0</v>
      </c>
      <c r="F22">
        <f t="shared" si="10"/>
        <v>0</v>
      </c>
      <c r="G22">
        <f t="shared" si="10"/>
        <v>0</v>
      </c>
      <c r="H22">
        <f t="shared" si="10"/>
        <v>0</v>
      </c>
      <c r="I22">
        <f t="shared" si="10"/>
        <v>0</v>
      </c>
      <c r="J22">
        <f t="shared" si="10"/>
        <v>0</v>
      </c>
      <c r="K22">
        <f t="shared" si="10"/>
        <v>0</v>
      </c>
      <c r="L22">
        <f t="shared" si="8"/>
        <v>0</v>
      </c>
      <c r="M22">
        <f t="shared" si="8"/>
        <v>0</v>
      </c>
      <c r="N22">
        <f t="shared" si="8"/>
        <v>0</v>
      </c>
      <c r="O22">
        <f t="shared" si="8"/>
        <v>0</v>
      </c>
      <c r="P22">
        <f t="shared" si="8"/>
        <v>0</v>
      </c>
      <c r="Q22">
        <f t="shared" si="8"/>
        <v>0</v>
      </c>
      <c r="R22">
        <f t="shared" si="8"/>
        <v>0</v>
      </c>
      <c r="S22">
        <f t="shared" si="8"/>
        <v>0</v>
      </c>
      <c r="T22">
        <f t="shared" si="8"/>
        <v>0</v>
      </c>
      <c r="U22">
        <f t="shared" si="8"/>
        <v>0</v>
      </c>
      <c r="V22">
        <f t="shared" si="8"/>
        <v>0</v>
      </c>
      <c r="W22">
        <f t="shared" si="8"/>
        <v>0</v>
      </c>
      <c r="X22">
        <f t="shared" si="8"/>
        <v>0</v>
      </c>
      <c r="Y22">
        <f t="shared" si="8"/>
        <v>0</v>
      </c>
      <c r="Z22">
        <f t="shared" si="8"/>
        <v>0</v>
      </c>
      <c r="AA22">
        <f t="shared" si="8"/>
        <v>0</v>
      </c>
      <c r="AB22">
        <f t="shared" si="11"/>
        <v>0</v>
      </c>
      <c r="AC22">
        <f t="shared" si="11"/>
        <v>0</v>
      </c>
      <c r="AD22">
        <f t="shared" si="11"/>
        <v>0</v>
      </c>
      <c r="AE22">
        <f t="shared" si="11"/>
        <v>0</v>
      </c>
      <c r="AF22">
        <f t="shared" si="11"/>
        <v>0</v>
      </c>
      <c r="AG22">
        <f t="shared" si="11"/>
        <v>0</v>
      </c>
      <c r="AH22">
        <f t="shared" si="11"/>
        <v>0</v>
      </c>
      <c r="AI22">
        <f t="shared" si="11"/>
        <v>0</v>
      </c>
      <c r="AJ22">
        <f t="shared" si="11"/>
        <v>0</v>
      </c>
      <c r="AK22">
        <f t="shared" si="11"/>
        <v>0</v>
      </c>
      <c r="AL22">
        <f t="shared" si="11"/>
        <v>0</v>
      </c>
      <c r="AM22">
        <f t="shared" si="11"/>
        <v>0</v>
      </c>
      <c r="AN22">
        <f t="shared" si="11"/>
        <v>0</v>
      </c>
      <c r="AO22">
        <f t="shared" si="11"/>
        <v>0</v>
      </c>
      <c r="AP22">
        <f t="shared" si="11"/>
        <v>0</v>
      </c>
      <c r="AQ22">
        <f t="shared" si="11"/>
        <v>0</v>
      </c>
      <c r="AR22">
        <f t="shared" si="12"/>
        <v>0</v>
      </c>
      <c r="AS22">
        <f t="shared" si="12"/>
        <v>0</v>
      </c>
      <c r="AT22">
        <f t="shared" si="12"/>
        <v>0</v>
      </c>
      <c r="AU22">
        <f t="shared" si="12"/>
        <v>0</v>
      </c>
      <c r="AV22">
        <f t="shared" si="12"/>
        <v>0</v>
      </c>
      <c r="AW22">
        <f t="shared" si="12"/>
        <v>0</v>
      </c>
      <c r="AX22">
        <f t="shared" si="12"/>
        <v>0</v>
      </c>
      <c r="AY22">
        <f t="shared" si="12"/>
        <v>0</v>
      </c>
      <c r="AZ22">
        <f t="shared" si="12"/>
        <v>0</v>
      </c>
      <c r="BA22">
        <f t="shared" si="12"/>
        <v>0</v>
      </c>
      <c r="BB22">
        <f t="shared" si="12"/>
        <v>0</v>
      </c>
      <c r="BC22">
        <f t="shared" si="12"/>
        <v>0</v>
      </c>
      <c r="BD22">
        <f t="shared" si="12"/>
        <v>0</v>
      </c>
      <c r="BE22">
        <f t="shared" si="12"/>
        <v>0</v>
      </c>
      <c r="BF22">
        <f t="shared" si="12"/>
        <v>0</v>
      </c>
      <c r="BG22">
        <f t="shared" si="12"/>
        <v>0</v>
      </c>
      <c r="BH22">
        <f t="shared" si="13"/>
        <v>0</v>
      </c>
      <c r="BI22">
        <f t="shared" si="13"/>
        <v>0</v>
      </c>
      <c r="BJ22">
        <f t="shared" si="13"/>
        <v>0</v>
      </c>
      <c r="BK22">
        <f t="shared" si="13"/>
        <v>0</v>
      </c>
      <c r="BL22">
        <f t="shared" si="13"/>
        <v>0</v>
      </c>
      <c r="BM22">
        <f t="shared" si="13"/>
        <v>0</v>
      </c>
      <c r="BN22">
        <f t="shared" si="13"/>
        <v>0</v>
      </c>
      <c r="BO22">
        <f t="shared" si="13"/>
        <v>0</v>
      </c>
      <c r="BP22">
        <f t="shared" si="13"/>
        <v>0</v>
      </c>
      <c r="BQ22">
        <f t="shared" si="13"/>
        <v>0</v>
      </c>
      <c r="BR22">
        <f t="shared" si="13"/>
        <v>0</v>
      </c>
      <c r="BS22">
        <f t="shared" si="13"/>
        <v>0</v>
      </c>
      <c r="BT22">
        <f t="shared" si="13"/>
        <v>0</v>
      </c>
      <c r="BU22">
        <f t="shared" si="13"/>
        <v>0</v>
      </c>
      <c r="BV22">
        <f t="shared" si="13"/>
        <v>0</v>
      </c>
      <c r="BW22">
        <f t="shared" si="13"/>
        <v>0</v>
      </c>
      <c r="BX22">
        <f t="shared" si="14"/>
        <v>0</v>
      </c>
      <c r="BY22">
        <f t="shared" si="14"/>
        <v>0</v>
      </c>
      <c r="BZ22">
        <f t="shared" si="14"/>
        <v>0</v>
      </c>
      <c r="CA22">
        <f t="shared" si="14"/>
        <v>0</v>
      </c>
      <c r="CB22">
        <f t="shared" si="14"/>
        <v>0</v>
      </c>
      <c r="CC22">
        <f t="shared" si="14"/>
        <v>0</v>
      </c>
      <c r="CD22">
        <f t="shared" si="14"/>
        <v>0</v>
      </c>
      <c r="CE22">
        <f t="shared" si="14"/>
        <v>0</v>
      </c>
      <c r="CF22">
        <f t="shared" si="14"/>
        <v>0</v>
      </c>
      <c r="CG22">
        <f t="shared" si="14"/>
        <v>0</v>
      </c>
      <c r="CH22">
        <f t="shared" si="14"/>
        <v>0</v>
      </c>
      <c r="CI22">
        <f t="shared" si="14"/>
        <v>0</v>
      </c>
      <c r="CJ22">
        <f t="shared" si="14"/>
        <v>0</v>
      </c>
      <c r="CK22">
        <f t="shared" si="14"/>
        <v>0</v>
      </c>
      <c r="CL22">
        <f t="shared" si="14"/>
        <v>0</v>
      </c>
      <c r="CM22">
        <f t="shared" si="14"/>
        <v>0</v>
      </c>
      <c r="CN22">
        <f t="shared" si="9"/>
        <v>0</v>
      </c>
      <c r="CO22">
        <f t="shared" si="9"/>
        <v>0</v>
      </c>
      <c r="CP22">
        <f t="shared" si="9"/>
        <v>0</v>
      </c>
      <c r="CQ22">
        <f t="shared" si="9"/>
        <v>0</v>
      </c>
      <c r="CR22">
        <f t="shared" si="9"/>
        <v>0</v>
      </c>
      <c r="CS22">
        <f t="shared" si="9"/>
        <v>0</v>
      </c>
      <c r="CT22">
        <f t="shared" si="9"/>
        <v>0</v>
      </c>
      <c r="CU22">
        <f t="shared" si="9"/>
        <v>0</v>
      </c>
      <c r="CV22">
        <f t="shared" si="9"/>
        <v>0</v>
      </c>
      <c r="CW22">
        <f t="shared" si="9"/>
        <v>0</v>
      </c>
      <c r="CX22">
        <f t="shared" si="9"/>
        <v>0</v>
      </c>
      <c r="CZ22">
        <v>1969</v>
      </c>
      <c r="DA22" s="7">
        <f t="shared" si="7"/>
        <v>0</v>
      </c>
    </row>
    <row r="23" spans="1:105" hidden="1" x14ac:dyDescent="0.3">
      <c r="A23">
        <v>1970</v>
      </c>
      <c r="B23">
        <f t="shared" si="10"/>
        <v>0</v>
      </c>
      <c r="C23">
        <f t="shared" si="10"/>
        <v>0</v>
      </c>
      <c r="D23">
        <f t="shared" si="10"/>
        <v>0</v>
      </c>
      <c r="E23">
        <f t="shared" si="10"/>
        <v>0</v>
      </c>
      <c r="F23">
        <f t="shared" si="10"/>
        <v>0</v>
      </c>
      <c r="G23">
        <f t="shared" si="10"/>
        <v>0</v>
      </c>
      <c r="H23">
        <f t="shared" si="10"/>
        <v>0</v>
      </c>
      <c r="I23">
        <f t="shared" si="10"/>
        <v>0</v>
      </c>
      <c r="J23">
        <f t="shared" si="10"/>
        <v>0</v>
      </c>
      <c r="K23">
        <f t="shared" si="10"/>
        <v>0</v>
      </c>
      <c r="L23">
        <f t="shared" si="8"/>
        <v>0</v>
      </c>
      <c r="M23">
        <f t="shared" si="8"/>
        <v>0</v>
      </c>
      <c r="N23">
        <f t="shared" si="8"/>
        <v>0</v>
      </c>
      <c r="O23">
        <f t="shared" si="8"/>
        <v>0</v>
      </c>
      <c r="P23">
        <f t="shared" si="8"/>
        <v>0</v>
      </c>
      <c r="Q23">
        <f t="shared" si="8"/>
        <v>0</v>
      </c>
      <c r="R23">
        <f t="shared" si="8"/>
        <v>0</v>
      </c>
      <c r="S23">
        <f t="shared" si="8"/>
        <v>0</v>
      </c>
      <c r="T23">
        <f t="shared" si="8"/>
        <v>0</v>
      </c>
      <c r="U23">
        <f t="shared" si="8"/>
        <v>0</v>
      </c>
      <c r="V23">
        <f t="shared" si="8"/>
        <v>0</v>
      </c>
      <c r="W23">
        <f t="shared" si="8"/>
        <v>0</v>
      </c>
      <c r="X23">
        <f t="shared" si="8"/>
        <v>0</v>
      </c>
      <c r="Y23">
        <f t="shared" si="8"/>
        <v>0</v>
      </c>
      <c r="Z23">
        <f t="shared" si="8"/>
        <v>0</v>
      </c>
      <c r="AA23">
        <f t="shared" si="8"/>
        <v>0</v>
      </c>
      <c r="AB23">
        <f t="shared" si="11"/>
        <v>0</v>
      </c>
      <c r="AC23">
        <f t="shared" si="11"/>
        <v>0</v>
      </c>
      <c r="AD23">
        <f t="shared" si="11"/>
        <v>0</v>
      </c>
      <c r="AE23">
        <f t="shared" si="11"/>
        <v>0</v>
      </c>
      <c r="AF23">
        <f t="shared" si="11"/>
        <v>0</v>
      </c>
      <c r="AG23">
        <f t="shared" si="11"/>
        <v>0</v>
      </c>
      <c r="AH23">
        <f t="shared" si="11"/>
        <v>0</v>
      </c>
      <c r="AI23">
        <f t="shared" si="11"/>
        <v>0</v>
      </c>
      <c r="AJ23">
        <f t="shared" si="11"/>
        <v>0</v>
      </c>
      <c r="AK23">
        <f t="shared" si="11"/>
        <v>0</v>
      </c>
      <c r="AL23">
        <f t="shared" si="11"/>
        <v>0</v>
      </c>
      <c r="AM23">
        <f t="shared" si="11"/>
        <v>0</v>
      </c>
      <c r="AN23">
        <f t="shared" si="11"/>
        <v>0</v>
      </c>
      <c r="AO23">
        <f t="shared" si="11"/>
        <v>0</v>
      </c>
      <c r="AP23">
        <f t="shared" si="11"/>
        <v>0</v>
      </c>
      <c r="AQ23">
        <f t="shared" si="11"/>
        <v>0</v>
      </c>
      <c r="AR23">
        <f t="shared" si="12"/>
        <v>0</v>
      </c>
      <c r="AS23">
        <f t="shared" si="12"/>
        <v>0</v>
      </c>
      <c r="AT23">
        <f t="shared" si="12"/>
        <v>0</v>
      </c>
      <c r="AU23">
        <f t="shared" si="12"/>
        <v>0</v>
      </c>
      <c r="AV23">
        <f t="shared" si="12"/>
        <v>0</v>
      </c>
      <c r="AW23">
        <f t="shared" si="12"/>
        <v>0</v>
      </c>
      <c r="AX23">
        <f t="shared" si="12"/>
        <v>0</v>
      </c>
      <c r="AY23">
        <f t="shared" si="12"/>
        <v>0</v>
      </c>
      <c r="AZ23">
        <f t="shared" si="12"/>
        <v>0</v>
      </c>
      <c r="BA23">
        <f t="shared" si="12"/>
        <v>0</v>
      </c>
      <c r="BB23">
        <f t="shared" si="12"/>
        <v>0</v>
      </c>
      <c r="BC23">
        <f t="shared" si="12"/>
        <v>0</v>
      </c>
      <c r="BD23">
        <f t="shared" si="12"/>
        <v>0</v>
      </c>
      <c r="BE23">
        <f t="shared" si="12"/>
        <v>0</v>
      </c>
      <c r="BF23">
        <f t="shared" si="12"/>
        <v>0</v>
      </c>
      <c r="BG23">
        <f t="shared" si="12"/>
        <v>0</v>
      </c>
      <c r="BH23">
        <f t="shared" si="13"/>
        <v>0</v>
      </c>
      <c r="BI23">
        <f t="shared" si="13"/>
        <v>0</v>
      </c>
      <c r="BJ23">
        <f t="shared" si="13"/>
        <v>0</v>
      </c>
      <c r="BK23">
        <f t="shared" si="13"/>
        <v>0</v>
      </c>
      <c r="BL23">
        <f t="shared" si="13"/>
        <v>0</v>
      </c>
      <c r="BM23">
        <f t="shared" si="13"/>
        <v>0</v>
      </c>
      <c r="BN23">
        <f t="shared" si="13"/>
        <v>0</v>
      </c>
      <c r="BO23">
        <f t="shared" si="13"/>
        <v>0</v>
      </c>
      <c r="BP23">
        <f t="shared" si="13"/>
        <v>0</v>
      </c>
      <c r="BQ23">
        <f t="shared" si="13"/>
        <v>0</v>
      </c>
      <c r="BR23">
        <f t="shared" si="13"/>
        <v>0</v>
      </c>
      <c r="BS23">
        <f t="shared" si="13"/>
        <v>0</v>
      </c>
      <c r="BT23">
        <f t="shared" si="13"/>
        <v>0</v>
      </c>
      <c r="BU23">
        <f t="shared" si="13"/>
        <v>0</v>
      </c>
      <c r="BV23">
        <f t="shared" si="13"/>
        <v>0</v>
      </c>
      <c r="BW23">
        <f t="shared" si="13"/>
        <v>0</v>
      </c>
      <c r="BX23">
        <f t="shared" si="14"/>
        <v>0</v>
      </c>
      <c r="BY23">
        <f t="shared" si="14"/>
        <v>0</v>
      </c>
      <c r="BZ23">
        <f t="shared" si="14"/>
        <v>0</v>
      </c>
      <c r="CA23">
        <f t="shared" si="14"/>
        <v>0</v>
      </c>
      <c r="CB23">
        <f t="shared" si="14"/>
        <v>0</v>
      </c>
      <c r="CC23">
        <f t="shared" si="14"/>
        <v>0</v>
      </c>
      <c r="CD23">
        <f t="shared" si="14"/>
        <v>0</v>
      </c>
      <c r="CE23">
        <f t="shared" si="14"/>
        <v>0</v>
      </c>
      <c r="CF23">
        <f t="shared" si="14"/>
        <v>0</v>
      </c>
      <c r="CG23">
        <f t="shared" si="14"/>
        <v>0</v>
      </c>
      <c r="CH23">
        <f t="shared" si="14"/>
        <v>0</v>
      </c>
      <c r="CI23">
        <f t="shared" si="14"/>
        <v>0</v>
      </c>
      <c r="CJ23">
        <f t="shared" si="14"/>
        <v>0</v>
      </c>
      <c r="CK23">
        <f t="shared" si="14"/>
        <v>0</v>
      </c>
      <c r="CL23">
        <f t="shared" si="14"/>
        <v>0</v>
      </c>
      <c r="CM23">
        <f t="shared" si="14"/>
        <v>0</v>
      </c>
      <c r="CN23">
        <f t="shared" si="9"/>
        <v>0</v>
      </c>
      <c r="CO23">
        <f t="shared" si="9"/>
        <v>0</v>
      </c>
      <c r="CP23">
        <f t="shared" si="9"/>
        <v>0</v>
      </c>
      <c r="CQ23">
        <f t="shared" si="9"/>
        <v>0</v>
      </c>
      <c r="CR23">
        <f t="shared" si="9"/>
        <v>0</v>
      </c>
      <c r="CS23">
        <f t="shared" si="9"/>
        <v>0</v>
      </c>
      <c r="CT23">
        <f t="shared" si="9"/>
        <v>0</v>
      </c>
      <c r="CU23">
        <f t="shared" si="9"/>
        <v>0</v>
      </c>
      <c r="CV23">
        <f t="shared" si="9"/>
        <v>0</v>
      </c>
      <c r="CW23">
        <f t="shared" si="9"/>
        <v>0</v>
      </c>
      <c r="CX23">
        <f t="shared" si="9"/>
        <v>0</v>
      </c>
      <c r="CZ23">
        <v>1970</v>
      </c>
      <c r="DA23" s="7">
        <f t="shared" si="7"/>
        <v>0</v>
      </c>
    </row>
    <row r="24" spans="1:105" hidden="1" x14ac:dyDescent="0.3">
      <c r="A24">
        <v>1971</v>
      </c>
      <c r="B24">
        <f t="shared" si="10"/>
        <v>0</v>
      </c>
      <c r="C24">
        <f t="shared" si="10"/>
        <v>0</v>
      </c>
      <c r="D24">
        <f t="shared" si="10"/>
        <v>0</v>
      </c>
      <c r="E24">
        <f t="shared" si="10"/>
        <v>0</v>
      </c>
      <c r="F24">
        <f t="shared" si="10"/>
        <v>0</v>
      </c>
      <c r="G24">
        <f t="shared" si="10"/>
        <v>0</v>
      </c>
      <c r="H24">
        <f t="shared" si="10"/>
        <v>0</v>
      </c>
      <c r="I24">
        <f t="shared" si="10"/>
        <v>0</v>
      </c>
      <c r="J24">
        <f t="shared" si="10"/>
        <v>0</v>
      </c>
      <c r="K24">
        <f t="shared" si="10"/>
        <v>0</v>
      </c>
      <c r="L24">
        <f t="shared" si="8"/>
        <v>0</v>
      </c>
      <c r="M24">
        <f t="shared" si="8"/>
        <v>0</v>
      </c>
      <c r="N24">
        <f t="shared" si="8"/>
        <v>0</v>
      </c>
      <c r="O24">
        <f t="shared" si="8"/>
        <v>0</v>
      </c>
      <c r="P24">
        <f t="shared" si="8"/>
        <v>0</v>
      </c>
      <c r="Q24">
        <f t="shared" si="8"/>
        <v>0</v>
      </c>
      <c r="R24">
        <f t="shared" si="8"/>
        <v>0</v>
      </c>
      <c r="S24">
        <f t="shared" si="8"/>
        <v>0</v>
      </c>
      <c r="T24">
        <f t="shared" si="8"/>
        <v>0</v>
      </c>
      <c r="U24">
        <f t="shared" si="8"/>
        <v>0</v>
      </c>
      <c r="V24">
        <f t="shared" si="8"/>
        <v>0</v>
      </c>
      <c r="W24">
        <f t="shared" si="8"/>
        <v>0</v>
      </c>
      <c r="X24">
        <f t="shared" si="8"/>
        <v>0</v>
      </c>
      <c r="Y24">
        <f t="shared" si="8"/>
        <v>0</v>
      </c>
      <c r="Z24">
        <f t="shared" si="8"/>
        <v>0</v>
      </c>
      <c r="AA24">
        <f t="shared" si="8"/>
        <v>0</v>
      </c>
      <c r="AB24">
        <f t="shared" si="11"/>
        <v>0</v>
      </c>
      <c r="AC24">
        <f t="shared" si="11"/>
        <v>0</v>
      </c>
      <c r="AD24">
        <f t="shared" si="11"/>
        <v>0</v>
      </c>
      <c r="AE24">
        <f t="shared" si="11"/>
        <v>0</v>
      </c>
      <c r="AF24">
        <f t="shared" si="11"/>
        <v>0</v>
      </c>
      <c r="AG24">
        <f t="shared" si="11"/>
        <v>0</v>
      </c>
      <c r="AH24">
        <f t="shared" si="11"/>
        <v>0</v>
      </c>
      <c r="AI24">
        <f t="shared" si="11"/>
        <v>0</v>
      </c>
      <c r="AJ24">
        <f t="shared" si="11"/>
        <v>0</v>
      </c>
      <c r="AK24">
        <f t="shared" si="11"/>
        <v>0</v>
      </c>
      <c r="AL24">
        <f t="shared" si="11"/>
        <v>0</v>
      </c>
      <c r="AM24">
        <f t="shared" si="11"/>
        <v>0</v>
      </c>
      <c r="AN24">
        <f t="shared" si="11"/>
        <v>0</v>
      </c>
      <c r="AO24">
        <f t="shared" si="11"/>
        <v>0</v>
      </c>
      <c r="AP24">
        <f t="shared" si="11"/>
        <v>0</v>
      </c>
      <c r="AQ24">
        <f t="shared" si="11"/>
        <v>0</v>
      </c>
      <c r="AR24">
        <f t="shared" si="12"/>
        <v>0</v>
      </c>
      <c r="AS24">
        <f t="shared" si="12"/>
        <v>0</v>
      </c>
      <c r="AT24">
        <f t="shared" si="12"/>
        <v>0</v>
      </c>
      <c r="AU24">
        <f t="shared" si="12"/>
        <v>0</v>
      </c>
      <c r="AV24">
        <f t="shared" si="12"/>
        <v>0</v>
      </c>
      <c r="AW24">
        <f t="shared" si="12"/>
        <v>0</v>
      </c>
      <c r="AX24">
        <f t="shared" si="12"/>
        <v>0</v>
      </c>
      <c r="AY24">
        <f t="shared" si="12"/>
        <v>0</v>
      </c>
      <c r="AZ24">
        <f t="shared" si="12"/>
        <v>0</v>
      </c>
      <c r="BA24">
        <f t="shared" si="12"/>
        <v>0</v>
      </c>
      <c r="BB24">
        <f t="shared" si="12"/>
        <v>0</v>
      </c>
      <c r="BC24">
        <f t="shared" si="12"/>
        <v>0</v>
      </c>
      <c r="BD24">
        <f t="shared" si="12"/>
        <v>0</v>
      </c>
      <c r="BE24">
        <f t="shared" si="12"/>
        <v>0</v>
      </c>
      <c r="BF24">
        <f t="shared" si="12"/>
        <v>0</v>
      </c>
      <c r="BG24">
        <f t="shared" si="12"/>
        <v>0</v>
      </c>
      <c r="BH24">
        <f t="shared" si="13"/>
        <v>0</v>
      </c>
      <c r="BI24">
        <f t="shared" si="13"/>
        <v>0</v>
      </c>
      <c r="BJ24">
        <f t="shared" si="13"/>
        <v>0</v>
      </c>
      <c r="BK24">
        <f t="shared" si="13"/>
        <v>0</v>
      </c>
      <c r="BL24">
        <f t="shared" si="13"/>
        <v>0</v>
      </c>
      <c r="BM24">
        <f t="shared" si="13"/>
        <v>0</v>
      </c>
      <c r="BN24">
        <f t="shared" si="13"/>
        <v>0</v>
      </c>
      <c r="BO24">
        <f t="shared" si="13"/>
        <v>0</v>
      </c>
      <c r="BP24">
        <f t="shared" si="13"/>
        <v>0</v>
      </c>
      <c r="BQ24">
        <f t="shared" si="13"/>
        <v>0</v>
      </c>
      <c r="BR24">
        <f t="shared" si="13"/>
        <v>0</v>
      </c>
      <c r="BS24">
        <f t="shared" si="13"/>
        <v>0</v>
      </c>
      <c r="BT24">
        <f t="shared" si="13"/>
        <v>0</v>
      </c>
      <c r="BU24">
        <f t="shared" si="13"/>
        <v>0</v>
      </c>
      <c r="BV24">
        <f t="shared" si="13"/>
        <v>0</v>
      </c>
      <c r="BW24">
        <f t="shared" si="13"/>
        <v>0</v>
      </c>
      <c r="BX24">
        <f t="shared" si="14"/>
        <v>0</v>
      </c>
      <c r="BY24">
        <f t="shared" si="14"/>
        <v>0</v>
      </c>
      <c r="BZ24">
        <f t="shared" si="14"/>
        <v>0</v>
      </c>
      <c r="CA24">
        <f t="shared" si="14"/>
        <v>0</v>
      </c>
      <c r="CB24">
        <f t="shared" si="14"/>
        <v>0</v>
      </c>
      <c r="CC24">
        <f t="shared" si="14"/>
        <v>0</v>
      </c>
      <c r="CD24">
        <f t="shared" si="14"/>
        <v>0</v>
      </c>
      <c r="CE24">
        <f t="shared" si="14"/>
        <v>0</v>
      </c>
      <c r="CF24">
        <f t="shared" si="14"/>
        <v>0</v>
      </c>
      <c r="CG24">
        <f t="shared" si="14"/>
        <v>0</v>
      </c>
      <c r="CH24">
        <f t="shared" si="14"/>
        <v>0</v>
      </c>
      <c r="CI24">
        <f t="shared" si="14"/>
        <v>0</v>
      </c>
      <c r="CJ24">
        <f t="shared" si="14"/>
        <v>0</v>
      </c>
      <c r="CK24">
        <f t="shared" si="14"/>
        <v>0</v>
      </c>
      <c r="CL24">
        <f t="shared" si="14"/>
        <v>0</v>
      </c>
      <c r="CM24">
        <f t="shared" si="14"/>
        <v>0</v>
      </c>
      <c r="CN24">
        <f t="shared" si="9"/>
        <v>0</v>
      </c>
      <c r="CO24">
        <f t="shared" si="9"/>
        <v>0</v>
      </c>
      <c r="CP24">
        <f t="shared" si="9"/>
        <v>0</v>
      </c>
      <c r="CQ24">
        <f t="shared" si="9"/>
        <v>0</v>
      </c>
      <c r="CR24">
        <f t="shared" si="9"/>
        <v>0</v>
      </c>
      <c r="CS24">
        <f t="shared" si="9"/>
        <v>0</v>
      </c>
      <c r="CT24">
        <f t="shared" si="9"/>
        <v>0</v>
      </c>
      <c r="CU24">
        <f t="shared" si="9"/>
        <v>0</v>
      </c>
      <c r="CV24">
        <f t="shared" si="9"/>
        <v>0</v>
      </c>
      <c r="CW24">
        <f t="shared" si="9"/>
        <v>0</v>
      </c>
      <c r="CX24">
        <f t="shared" si="9"/>
        <v>0</v>
      </c>
      <c r="CZ24">
        <v>1971</v>
      </c>
      <c r="DA24" s="7">
        <f t="shared" si="7"/>
        <v>0</v>
      </c>
    </row>
    <row r="25" spans="1:105" hidden="1" x14ac:dyDescent="0.3">
      <c r="A25">
        <v>1972</v>
      </c>
      <c r="B25">
        <f t="shared" si="10"/>
        <v>0</v>
      </c>
      <c r="C25">
        <f t="shared" si="10"/>
        <v>0</v>
      </c>
      <c r="D25">
        <f t="shared" si="10"/>
        <v>0</v>
      </c>
      <c r="E25">
        <f t="shared" si="10"/>
        <v>0</v>
      </c>
      <c r="F25">
        <f t="shared" si="10"/>
        <v>0</v>
      </c>
      <c r="G25">
        <f t="shared" si="10"/>
        <v>0</v>
      </c>
      <c r="H25">
        <f t="shared" si="10"/>
        <v>0</v>
      </c>
      <c r="I25">
        <f t="shared" si="10"/>
        <v>0</v>
      </c>
      <c r="J25">
        <f t="shared" si="10"/>
        <v>0</v>
      </c>
      <c r="K25">
        <f t="shared" si="10"/>
        <v>0</v>
      </c>
      <c r="L25">
        <f t="shared" si="8"/>
        <v>0</v>
      </c>
      <c r="M25">
        <f t="shared" si="8"/>
        <v>0</v>
      </c>
      <c r="N25">
        <f t="shared" si="8"/>
        <v>0</v>
      </c>
      <c r="O25">
        <f t="shared" si="8"/>
        <v>0</v>
      </c>
      <c r="P25">
        <f t="shared" si="8"/>
        <v>0</v>
      </c>
      <c r="Q25">
        <f t="shared" si="8"/>
        <v>0</v>
      </c>
      <c r="R25">
        <f t="shared" si="8"/>
        <v>0</v>
      </c>
      <c r="S25">
        <f t="shared" si="8"/>
        <v>0</v>
      </c>
      <c r="T25">
        <f t="shared" si="8"/>
        <v>0</v>
      </c>
      <c r="U25">
        <f t="shared" si="8"/>
        <v>0</v>
      </c>
      <c r="V25">
        <f t="shared" si="8"/>
        <v>0</v>
      </c>
      <c r="W25">
        <f t="shared" si="8"/>
        <v>0</v>
      </c>
      <c r="X25">
        <f t="shared" si="8"/>
        <v>0</v>
      </c>
      <c r="Y25">
        <f t="shared" si="8"/>
        <v>0</v>
      </c>
      <c r="Z25">
        <f t="shared" si="8"/>
        <v>0</v>
      </c>
      <c r="AA25">
        <f t="shared" si="8"/>
        <v>0</v>
      </c>
      <c r="AB25">
        <f t="shared" si="11"/>
        <v>0</v>
      </c>
      <c r="AC25">
        <f t="shared" si="11"/>
        <v>0</v>
      </c>
      <c r="AD25">
        <f t="shared" si="11"/>
        <v>0</v>
      </c>
      <c r="AE25">
        <f t="shared" si="11"/>
        <v>0</v>
      </c>
      <c r="AF25">
        <f t="shared" si="11"/>
        <v>0</v>
      </c>
      <c r="AG25">
        <f t="shared" si="11"/>
        <v>0</v>
      </c>
      <c r="AH25">
        <f t="shared" si="11"/>
        <v>0</v>
      </c>
      <c r="AI25">
        <f t="shared" si="11"/>
        <v>0</v>
      </c>
      <c r="AJ25">
        <f t="shared" si="11"/>
        <v>0</v>
      </c>
      <c r="AK25">
        <f t="shared" si="11"/>
        <v>0</v>
      </c>
      <c r="AL25">
        <f t="shared" si="11"/>
        <v>0</v>
      </c>
      <c r="AM25">
        <f t="shared" si="11"/>
        <v>0</v>
      </c>
      <c r="AN25">
        <f t="shared" si="11"/>
        <v>0</v>
      </c>
      <c r="AO25">
        <f t="shared" si="11"/>
        <v>0</v>
      </c>
      <c r="AP25">
        <f t="shared" si="11"/>
        <v>0</v>
      </c>
      <c r="AQ25">
        <f t="shared" si="11"/>
        <v>0</v>
      </c>
      <c r="AR25">
        <f t="shared" si="12"/>
        <v>0</v>
      </c>
      <c r="AS25">
        <f t="shared" si="12"/>
        <v>0</v>
      </c>
      <c r="AT25">
        <f t="shared" si="12"/>
        <v>0</v>
      </c>
      <c r="AU25">
        <f t="shared" si="12"/>
        <v>0</v>
      </c>
      <c r="AV25">
        <f t="shared" si="12"/>
        <v>0</v>
      </c>
      <c r="AW25">
        <f t="shared" si="12"/>
        <v>0</v>
      </c>
      <c r="AX25">
        <f t="shared" si="12"/>
        <v>0</v>
      </c>
      <c r="AY25">
        <f t="shared" si="12"/>
        <v>0</v>
      </c>
      <c r="AZ25">
        <f t="shared" si="12"/>
        <v>0</v>
      </c>
      <c r="BA25">
        <f t="shared" si="12"/>
        <v>0</v>
      </c>
      <c r="BB25">
        <f t="shared" si="12"/>
        <v>0</v>
      </c>
      <c r="BC25">
        <f t="shared" si="12"/>
        <v>0</v>
      </c>
      <c r="BD25">
        <f t="shared" si="12"/>
        <v>0</v>
      </c>
      <c r="BE25">
        <f t="shared" si="12"/>
        <v>0</v>
      </c>
      <c r="BF25">
        <f t="shared" si="12"/>
        <v>0</v>
      </c>
      <c r="BG25">
        <f t="shared" si="12"/>
        <v>0</v>
      </c>
      <c r="BH25">
        <f t="shared" si="13"/>
        <v>0</v>
      </c>
      <c r="BI25">
        <f t="shared" si="13"/>
        <v>0</v>
      </c>
      <c r="BJ25">
        <f t="shared" si="13"/>
        <v>0</v>
      </c>
      <c r="BK25">
        <f t="shared" si="13"/>
        <v>0</v>
      </c>
      <c r="BL25">
        <f t="shared" si="13"/>
        <v>0</v>
      </c>
      <c r="BM25">
        <f t="shared" si="13"/>
        <v>0</v>
      </c>
      <c r="BN25">
        <f t="shared" si="13"/>
        <v>0</v>
      </c>
      <c r="BO25">
        <f t="shared" si="13"/>
        <v>0</v>
      </c>
      <c r="BP25">
        <f t="shared" si="13"/>
        <v>0</v>
      </c>
      <c r="BQ25">
        <f t="shared" si="13"/>
        <v>0</v>
      </c>
      <c r="BR25">
        <f t="shared" si="13"/>
        <v>0</v>
      </c>
      <c r="BS25">
        <f t="shared" si="13"/>
        <v>0</v>
      </c>
      <c r="BT25">
        <f t="shared" si="13"/>
        <v>0</v>
      </c>
      <c r="BU25">
        <f t="shared" si="13"/>
        <v>0</v>
      </c>
      <c r="BV25">
        <f t="shared" si="13"/>
        <v>0</v>
      </c>
      <c r="BW25">
        <f t="shared" si="13"/>
        <v>0</v>
      </c>
      <c r="BX25">
        <f t="shared" si="14"/>
        <v>0</v>
      </c>
      <c r="BY25">
        <f t="shared" si="14"/>
        <v>0</v>
      </c>
      <c r="BZ25">
        <f t="shared" si="14"/>
        <v>0</v>
      </c>
      <c r="CA25">
        <f t="shared" si="14"/>
        <v>0</v>
      </c>
      <c r="CB25">
        <f t="shared" si="14"/>
        <v>0</v>
      </c>
      <c r="CC25">
        <f t="shared" si="14"/>
        <v>0</v>
      </c>
      <c r="CD25">
        <f t="shared" si="14"/>
        <v>0</v>
      </c>
      <c r="CE25">
        <f t="shared" si="14"/>
        <v>0</v>
      </c>
      <c r="CF25">
        <f t="shared" si="14"/>
        <v>0</v>
      </c>
      <c r="CG25">
        <f t="shared" si="14"/>
        <v>0</v>
      </c>
      <c r="CH25">
        <f t="shared" si="14"/>
        <v>0</v>
      </c>
      <c r="CI25">
        <f t="shared" si="14"/>
        <v>0</v>
      </c>
      <c r="CJ25">
        <f t="shared" si="14"/>
        <v>0</v>
      </c>
      <c r="CK25">
        <f t="shared" si="14"/>
        <v>0</v>
      </c>
      <c r="CL25">
        <f t="shared" si="14"/>
        <v>0</v>
      </c>
      <c r="CM25">
        <f t="shared" si="14"/>
        <v>0</v>
      </c>
      <c r="CN25">
        <f t="shared" si="9"/>
        <v>0</v>
      </c>
      <c r="CO25">
        <f t="shared" si="9"/>
        <v>0</v>
      </c>
      <c r="CP25">
        <f t="shared" si="9"/>
        <v>0</v>
      </c>
      <c r="CQ25">
        <f t="shared" si="9"/>
        <v>0</v>
      </c>
      <c r="CR25">
        <f t="shared" si="9"/>
        <v>0</v>
      </c>
      <c r="CS25">
        <f t="shared" si="9"/>
        <v>0</v>
      </c>
      <c r="CT25">
        <f t="shared" si="9"/>
        <v>0</v>
      </c>
      <c r="CU25">
        <f t="shared" si="9"/>
        <v>0</v>
      </c>
      <c r="CV25">
        <f t="shared" si="9"/>
        <v>0</v>
      </c>
      <c r="CW25">
        <f t="shared" si="9"/>
        <v>0</v>
      </c>
      <c r="CX25">
        <f t="shared" si="9"/>
        <v>0</v>
      </c>
      <c r="CZ25">
        <v>1972</v>
      </c>
      <c r="DA25" s="7">
        <f t="shared" si="7"/>
        <v>0</v>
      </c>
    </row>
    <row r="26" spans="1:105" hidden="1" x14ac:dyDescent="0.3">
      <c r="A26">
        <v>1973</v>
      </c>
      <c r="B26">
        <f t="shared" si="10"/>
        <v>0</v>
      </c>
      <c r="C26">
        <f t="shared" si="10"/>
        <v>0</v>
      </c>
      <c r="D26">
        <f t="shared" si="10"/>
        <v>0</v>
      </c>
      <c r="E26">
        <f t="shared" si="10"/>
        <v>0</v>
      </c>
      <c r="F26">
        <f t="shared" si="10"/>
        <v>0</v>
      </c>
      <c r="G26">
        <f t="shared" si="10"/>
        <v>0</v>
      </c>
      <c r="H26">
        <f t="shared" si="10"/>
        <v>0</v>
      </c>
      <c r="I26">
        <f t="shared" si="10"/>
        <v>0</v>
      </c>
      <c r="J26">
        <f t="shared" si="10"/>
        <v>0</v>
      </c>
      <c r="K26">
        <f t="shared" si="10"/>
        <v>0</v>
      </c>
      <c r="L26">
        <f t="shared" si="8"/>
        <v>0</v>
      </c>
      <c r="M26">
        <f t="shared" si="8"/>
        <v>0</v>
      </c>
      <c r="N26">
        <f t="shared" si="8"/>
        <v>0</v>
      </c>
      <c r="O26">
        <f t="shared" si="8"/>
        <v>0</v>
      </c>
      <c r="P26">
        <f t="shared" si="8"/>
        <v>0</v>
      </c>
      <c r="Q26">
        <f t="shared" si="8"/>
        <v>0</v>
      </c>
      <c r="R26">
        <f t="shared" si="8"/>
        <v>0</v>
      </c>
      <c r="S26">
        <f t="shared" si="8"/>
        <v>0</v>
      </c>
      <c r="T26">
        <f t="shared" si="8"/>
        <v>0</v>
      </c>
      <c r="U26">
        <f t="shared" si="8"/>
        <v>0</v>
      </c>
      <c r="V26">
        <f t="shared" si="8"/>
        <v>0</v>
      </c>
      <c r="W26">
        <f t="shared" si="8"/>
        <v>0</v>
      </c>
      <c r="X26">
        <f t="shared" si="8"/>
        <v>0</v>
      </c>
      <c r="Y26">
        <f t="shared" si="8"/>
        <v>0</v>
      </c>
      <c r="Z26">
        <f t="shared" si="8"/>
        <v>0</v>
      </c>
      <c r="AA26">
        <f t="shared" si="8"/>
        <v>0</v>
      </c>
      <c r="AB26">
        <f t="shared" si="11"/>
        <v>0</v>
      </c>
      <c r="AC26">
        <f t="shared" si="11"/>
        <v>0</v>
      </c>
      <c r="AD26">
        <f t="shared" si="11"/>
        <v>0</v>
      </c>
      <c r="AE26">
        <f t="shared" si="11"/>
        <v>0</v>
      </c>
      <c r="AF26">
        <f t="shared" si="11"/>
        <v>0</v>
      </c>
      <c r="AG26">
        <f t="shared" si="11"/>
        <v>0</v>
      </c>
      <c r="AH26">
        <f t="shared" si="11"/>
        <v>0</v>
      </c>
      <c r="AI26">
        <f t="shared" si="11"/>
        <v>0</v>
      </c>
      <c r="AJ26">
        <f t="shared" si="11"/>
        <v>0</v>
      </c>
      <c r="AK26">
        <f t="shared" si="11"/>
        <v>0</v>
      </c>
      <c r="AL26">
        <f t="shared" si="11"/>
        <v>0</v>
      </c>
      <c r="AM26">
        <f t="shared" si="11"/>
        <v>0</v>
      </c>
      <c r="AN26">
        <f t="shared" si="11"/>
        <v>0</v>
      </c>
      <c r="AO26">
        <f t="shared" si="11"/>
        <v>0</v>
      </c>
      <c r="AP26">
        <f t="shared" si="11"/>
        <v>0</v>
      </c>
      <c r="AQ26">
        <f t="shared" si="11"/>
        <v>0</v>
      </c>
      <c r="AR26">
        <f t="shared" si="12"/>
        <v>0</v>
      </c>
      <c r="AS26">
        <f t="shared" si="12"/>
        <v>0</v>
      </c>
      <c r="AT26">
        <f t="shared" si="12"/>
        <v>0</v>
      </c>
      <c r="AU26">
        <f t="shared" si="12"/>
        <v>0</v>
      </c>
      <c r="AV26">
        <f t="shared" si="12"/>
        <v>0</v>
      </c>
      <c r="AW26">
        <f t="shared" si="12"/>
        <v>0</v>
      </c>
      <c r="AX26">
        <f t="shared" si="12"/>
        <v>0</v>
      </c>
      <c r="AY26">
        <f t="shared" si="12"/>
        <v>0</v>
      </c>
      <c r="AZ26">
        <f t="shared" si="12"/>
        <v>0</v>
      </c>
      <c r="BA26">
        <f t="shared" si="12"/>
        <v>0</v>
      </c>
      <c r="BB26">
        <f t="shared" si="12"/>
        <v>0</v>
      </c>
      <c r="BC26">
        <f t="shared" si="12"/>
        <v>0</v>
      </c>
      <c r="BD26">
        <f t="shared" si="12"/>
        <v>0</v>
      </c>
      <c r="BE26">
        <f t="shared" si="12"/>
        <v>0</v>
      </c>
      <c r="BF26">
        <f t="shared" si="12"/>
        <v>0</v>
      </c>
      <c r="BG26">
        <f t="shared" si="12"/>
        <v>0</v>
      </c>
      <c r="BH26">
        <f t="shared" si="13"/>
        <v>0</v>
      </c>
      <c r="BI26">
        <f t="shared" si="13"/>
        <v>0</v>
      </c>
      <c r="BJ26">
        <f t="shared" si="13"/>
        <v>0</v>
      </c>
      <c r="BK26">
        <f t="shared" si="13"/>
        <v>0</v>
      </c>
      <c r="BL26">
        <f t="shared" si="13"/>
        <v>0</v>
      </c>
      <c r="BM26">
        <f t="shared" si="13"/>
        <v>0</v>
      </c>
      <c r="BN26">
        <f t="shared" si="13"/>
        <v>0</v>
      </c>
      <c r="BO26">
        <f t="shared" si="13"/>
        <v>0</v>
      </c>
      <c r="BP26">
        <f t="shared" si="13"/>
        <v>0</v>
      </c>
      <c r="BQ26">
        <f t="shared" si="13"/>
        <v>0</v>
      </c>
      <c r="BR26">
        <f t="shared" si="13"/>
        <v>0</v>
      </c>
      <c r="BS26">
        <f t="shared" si="13"/>
        <v>0</v>
      </c>
      <c r="BT26">
        <f t="shared" si="13"/>
        <v>0</v>
      </c>
      <c r="BU26">
        <f t="shared" si="13"/>
        <v>0</v>
      </c>
      <c r="BV26">
        <f t="shared" si="13"/>
        <v>0</v>
      </c>
      <c r="BW26">
        <f t="shared" si="13"/>
        <v>0</v>
      </c>
      <c r="BX26">
        <f t="shared" si="14"/>
        <v>0</v>
      </c>
      <c r="BY26">
        <f t="shared" si="14"/>
        <v>0</v>
      </c>
      <c r="BZ26">
        <f t="shared" si="14"/>
        <v>0</v>
      </c>
      <c r="CA26">
        <f t="shared" si="14"/>
        <v>0</v>
      </c>
      <c r="CB26">
        <f t="shared" si="14"/>
        <v>0</v>
      </c>
      <c r="CC26">
        <f t="shared" si="14"/>
        <v>0</v>
      </c>
      <c r="CD26">
        <f t="shared" si="14"/>
        <v>0</v>
      </c>
      <c r="CE26">
        <f t="shared" si="14"/>
        <v>0</v>
      </c>
      <c r="CF26">
        <f t="shared" si="14"/>
        <v>0</v>
      </c>
      <c r="CG26">
        <f t="shared" si="14"/>
        <v>0</v>
      </c>
      <c r="CH26">
        <f t="shared" si="14"/>
        <v>0</v>
      </c>
      <c r="CI26">
        <f t="shared" si="14"/>
        <v>0</v>
      </c>
      <c r="CJ26">
        <f t="shared" si="14"/>
        <v>0</v>
      </c>
      <c r="CK26">
        <f t="shared" si="14"/>
        <v>0</v>
      </c>
      <c r="CL26">
        <f t="shared" si="14"/>
        <v>0</v>
      </c>
      <c r="CM26">
        <f t="shared" si="14"/>
        <v>0</v>
      </c>
      <c r="CN26">
        <f t="shared" si="9"/>
        <v>0</v>
      </c>
      <c r="CO26">
        <f t="shared" si="9"/>
        <v>0</v>
      </c>
      <c r="CP26">
        <f t="shared" si="9"/>
        <v>0</v>
      </c>
      <c r="CQ26">
        <f t="shared" si="9"/>
        <v>0</v>
      </c>
      <c r="CR26">
        <f t="shared" si="9"/>
        <v>0</v>
      </c>
      <c r="CS26">
        <f t="shared" si="9"/>
        <v>0</v>
      </c>
      <c r="CT26">
        <f t="shared" si="9"/>
        <v>0</v>
      </c>
      <c r="CU26">
        <f t="shared" si="9"/>
        <v>0</v>
      </c>
      <c r="CV26">
        <f t="shared" si="9"/>
        <v>0</v>
      </c>
      <c r="CW26">
        <f t="shared" si="9"/>
        <v>0</v>
      </c>
      <c r="CX26">
        <f t="shared" si="9"/>
        <v>0</v>
      </c>
      <c r="CZ26">
        <v>1973</v>
      </c>
      <c r="DA26" s="7">
        <f t="shared" si="7"/>
        <v>0</v>
      </c>
    </row>
    <row r="27" spans="1:105" hidden="1" x14ac:dyDescent="0.3">
      <c r="A27">
        <v>1974</v>
      </c>
      <c r="B27">
        <f t="shared" si="10"/>
        <v>0</v>
      </c>
      <c r="C27">
        <f t="shared" si="10"/>
        <v>0</v>
      </c>
      <c r="D27">
        <f t="shared" si="10"/>
        <v>0</v>
      </c>
      <c r="E27">
        <f t="shared" si="10"/>
        <v>0</v>
      </c>
      <c r="F27">
        <f t="shared" si="10"/>
        <v>0</v>
      </c>
      <c r="G27">
        <f t="shared" si="10"/>
        <v>0</v>
      </c>
      <c r="H27">
        <f t="shared" si="10"/>
        <v>0</v>
      </c>
      <c r="I27">
        <f t="shared" si="10"/>
        <v>0</v>
      </c>
      <c r="J27">
        <f t="shared" si="10"/>
        <v>0</v>
      </c>
      <c r="K27">
        <f t="shared" si="10"/>
        <v>0</v>
      </c>
      <c r="L27">
        <f t="shared" si="8"/>
        <v>0</v>
      </c>
      <c r="M27">
        <f t="shared" si="8"/>
        <v>0</v>
      </c>
      <c r="N27">
        <f t="shared" si="8"/>
        <v>0</v>
      </c>
      <c r="O27">
        <f t="shared" si="8"/>
        <v>0</v>
      </c>
      <c r="P27">
        <f t="shared" si="8"/>
        <v>0</v>
      </c>
      <c r="Q27">
        <f t="shared" si="8"/>
        <v>0</v>
      </c>
      <c r="R27">
        <f t="shared" si="8"/>
        <v>0</v>
      </c>
      <c r="S27">
        <f t="shared" si="8"/>
        <v>0</v>
      </c>
      <c r="T27">
        <f t="shared" si="8"/>
        <v>0</v>
      </c>
      <c r="U27">
        <f t="shared" si="8"/>
        <v>0</v>
      </c>
      <c r="V27">
        <f t="shared" si="8"/>
        <v>0</v>
      </c>
      <c r="W27">
        <f t="shared" si="8"/>
        <v>0</v>
      </c>
      <c r="X27">
        <f t="shared" si="8"/>
        <v>0</v>
      </c>
      <c r="Y27">
        <f t="shared" si="8"/>
        <v>0</v>
      </c>
      <c r="Z27">
        <f t="shared" si="8"/>
        <v>0</v>
      </c>
      <c r="AA27">
        <f t="shared" si="8"/>
        <v>0</v>
      </c>
      <c r="AB27">
        <f t="shared" si="11"/>
        <v>0</v>
      </c>
      <c r="AC27">
        <f t="shared" si="11"/>
        <v>0</v>
      </c>
      <c r="AD27">
        <f t="shared" si="11"/>
        <v>0</v>
      </c>
      <c r="AE27">
        <f t="shared" si="11"/>
        <v>0</v>
      </c>
      <c r="AF27">
        <f t="shared" si="11"/>
        <v>0</v>
      </c>
      <c r="AG27">
        <f t="shared" si="11"/>
        <v>0</v>
      </c>
      <c r="AH27">
        <f t="shared" si="11"/>
        <v>0</v>
      </c>
      <c r="AI27">
        <f t="shared" si="11"/>
        <v>0</v>
      </c>
      <c r="AJ27">
        <f t="shared" si="11"/>
        <v>0</v>
      </c>
      <c r="AK27">
        <f t="shared" si="11"/>
        <v>0</v>
      </c>
      <c r="AL27">
        <f t="shared" si="11"/>
        <v>0</v>
      </c>
      <c r="AM27">
        <f t="shared" si="11"/>
        <v>0</v>
      </c>
      <c r="AN27">
        <f t="shared" si="11"/>
        <v>0</v>
      </c>
      <c r="AO27">
        <f t="shared" si="11"/>
        <v>0</v>
      </c>
      <c r="AP27">
        <f t="shared" si="11"/>
        <v>0</v>
      </c>
      <c r="AQ27">
        <f t="shared" si="11"/>
        <v>0</v>
      </c>
      <c r="AR27">
        <f t="shared" si="12"/>
        <v>0</v>
      </c>
      <c r="AS27">
        <f t="shared" si="12"/>
        <v>0</v>
      </c>
      <c r="AT27">
        <f t="shared" si="12"/>
        <v>0</v>
      </c>
      <c r="AU27">
        <f t="shared" si="12"/>
        <v>0</v>
      </c>
      <c r="AV27">
        <f t="shared" si="12"/>
        <v>0</v>
      </c>
      <c r="AW27">
        <f t="shared" si="12"/>
        <v>0</v>
      </c>
      <c r="AX27">
        <f t="shared" si="12"/>
        <v>0</v>
      </c>
      <c r="AY27">
        <f t="shared" si="12"/>
        <v>0</v>
      </c>
      <c r="AZ27">
        <f t="shared" si="12"/>
        <v>0</v>
      </c>
      <c r="BA27">
        <f t="shared" si="12"/>
        <v>0</v>
      </c>
      <c r="BB27">
        <f t="shared" si="12"/>
        <v>0</v>
      </c>
      <c r="BC27">
        <f t="shared" si="12"/>
        <v>0</v>
      </c>
      <c r="BD27">
        <f t="shared" si="12"/>
        <v>0</v>
      </c>
      <c r="BE27">
        <f t="shared" si="12"/>
        <v>0</v>
      </c>
      <c r="BF27">
        <f t="shared" si="12"/>
        <v>0</v>
      </c>
      <c r="BG27">
        <f t="shared" si="12"/>
        <v>0</v>
      </c>
      <c r="BH27">
        <f t="shared" si="13"/>
        <v>0</v>
      </c>
      <c r="BI27">
        <f t="shared" si="13"/>
        <v>0</v>
      </c>
      <c r="BJ27">
        <f t="shared" si="13"/>
        <v>0</v>
      </c>
      <c r="BK27">
        <f t="shared" si="13"/>
        <v>0</v>
      </c>
      <c r="BL27">
        <f t="shared" si="13"/>
        <v>0</v>
      </c>
      <c r="BM27">
        <f t="shared" si="13"/>
        <v>0</v>
      </c>
      <c r="BN27">
        <f t="shared" si="13"/>
        <v>0</v>
      </c>
      <c r="BO27">
        <f t="shared" si="13"/>
        <v>0</v>
      </c>
      <c r="BP27">
        <f t="shared" si="13"/>
        <v>0</v>
      </c>
      <c r="BQ27">
        <f t="shared" si="13"/>
        <v>0</v>
      </c>
      <c r="BR27">
        <f t="shared" si="13"/>
        <v>0</v>
      </c>
      <c r="BS27">
        <f t="shared" si="13"/>
        <v>0</v>
      </c>
      <c r="BT27">
        <f t="shared" si="13"/>
        <v>0</v>
      </c>
      <c r="BU27">
        <f t="shared" si="13"/>
        <v>0</v>
      </c>
      <c r="BV27">
        <f t="shared" si="13"/>
        <v>0</v>
      </c>
      <c r="BW27">
        <f t="shared" si="13"/>
        <v>0</v>
      </c>
      <c r="BX27">
        <f t="shared" si="14"/>
        <v>0</v>
      </c>
      <c r="BY27">
        <f t="shared" si="14"/>
        <v>0</v>
      </c>
      <c r="BZ27">
        <f t="shared" si="14"/>
        <v>0</v>
      </c>
      <c r="CA27">
        <f t="shared" si="14"/>
        <v>0</v>
      </c>
      <c r="CB27">
        <f t="shared" si="14"/>
        <v>0</v>
      </c>
      <c r="CC27">
        <f t="shared" si="14"/>
        <v>0</v>
      </c>
      <c r="CD27">
        <f t="shared" si="14"/>
        <v>0</v>
      </c>
      <c r="CE27">
        <f t="shared" si="14"/>
        <v>0</v>
      </c>
      <c r="CF27">
        <f t="shared" si="14"/>
        <v>0</v>
      </c>
      <c r="CG27">
        <f t="shared" si="14"/>
        <v>0</v>
      </c>
      <c r="CH27">
        <f t="shared" si="14"/>
        <v>0</v>
      </c>
      <c r="CI27">
        <f t="shared" si="14"/>
        <v>0</v>
      </c>
      <c r="CJ27">
        <f t="shared" si="14"/>
        <v>0</v>
      </c>
      <c r="CK27">
        <f t="shared" si="14"/>
        <v>0</v>
      </c>
      <c r="CL27">
        <f t="shared" si="14"/>
        <v>0</v>
      </c>
      <c r="CM27">
        <f t="shared" si="14"/>
        <v>0</v>
      </c>
      <c r="CN27">
        <f t="shared" si="9"/>
        <v>0</v>
      </c>
      <c r="CO27">
        <f t="shared" si="9"/>
        <v>0</v>
      </c>
      <c r="CP27">
        <f t="shared" si="9"/>
        <v>0</v>
      </c>
      <c r="CQ27">
        <f t="shared" si="9"/>
        <v>0</v>
      </c>
      <c r="CR27">
        <f t="shared" si="9"/>
        <v>0</v>
      </c>
      <c r="CS27">
        <f t="shared" si="9"/>
        <v>0</v>
      </c>
      <c r="CT27">
        <f t="shared" si="9"/>
        <v>0</v>
      </c>
      <c r="CU27">
        <f t="shared" si="9"/>
        <v>0</v>
      </c>
      <c r="CV27">
        <f t="shared" si="9"/>
        <v>0</v>
      </c>
      <c r="CW27">
        <f t="shared" si="9"/>
        <v>0</v>
      </c>
      <c r="CX27">
        <f t="shared" si="9"/>
        <v>0</v>
      </c>
      <c r="CZ27">
        <v>1974</v>
      </c>
      <c r="DA27" s="7">
        <f t="shared" si="7"/>
        <v>0</v>
      </c>
    </row>
    <row r="28" spans="1:105" hidden="1" x14ac:dyDescent="0.3">
      <c r="A28">
        <v>1975</v>
      </c>
      <c r="B28">
        <f t="shared" si="10"/>
        <v>0</v>
      </c>
      <c r="C28">
        <f t="shared" si="10"/>
        <v>0</v>
      </c>
      <c r="D28">
        <f t="shared" si="10"/>
        <v>0</v>
      </c>
      <c r="E28">
        <f t="shared" si="10"/>
        <v>0</v>
      </c>
      <c r="F28">
        <f t="shared" si="10"/>
        <v>0</v>
      </c>
      <c r="G28">
        <f t="shared" si="10"/>
        <v>0</v>
      </c>
      <c r="H28">
        <f t="shared" si="10"/>
        <v>0</v>
      </c>
      <c r="I28">
        <f t="shared" si="10"/>
        <v>0</v>
      </c>
      <c r="J28">
        <f t="shared" si="10"/>
        <v>0</v>
      </c>
      <c r="K28">
        <f t="shared" si="10"/>
        <v>0</v>
      </c>
      <c r="L28">
        <f t="shared" si="8"/>
        <v>0</v>
      </c>
      <c r="M28">
        <f t="shared" si="8"/>
        <v>0</v>
      </c>
      <c r="N28">
        <f t="shared" si="8"/>
        <v>0</v>
      </c>
      <c r="O28">
        <f t="shared" si="8"/>
        <v>0</v>
      </c>
      <c r="P28">
        <f t="shared" si="8"/>
        <v>0</v>
      </c>
      <c r="Q28">
        <f t="shared" si="8"/>
        <v>0</v>
      </c>
      <c r="R28">
        <f t="shared" si="8"/>
        <v>0</v>
      </c>
      <c r="S28">
        <f t="shared" si="8"/>
        <v>0</v>
      </c>
      <c r="T28">
        <f t="shared" si="8"/>
        <v>0</v>
      </c>
      <c r="U28">
        <f t="shared" si="8"/>
        <v>0</v>
      </c>
      <c r="V28">
        <f t="shared" si="8"/>
        <v>0</v>
      </c>
      <c r="W28">
        <f t="shared" si="8"/>
        <v>0</v>
      </c>
      <c r="X28">
        <f t="shared" si="8"/>
        <v>0</v>
      </c>
      <c r="Y28">
        <f t="shared" si="8"/>
        <v>0</v>
      </c>
      <c r="Z28">
        <f t="shared" si="8"/>
        <v>0</v>
      </c>
      <c r="AA28">
        <f t="shared" si="8"/>
        <v>0</v>
      </c>
      <c r="AB28">
        <f t="shared" si="11"/>
        <v>0</v>
      </c>
      <c r="AC28">
        <f t="shared" si="11"/>
        <v>0</v>
      </c>
      <c r="AD28">
        <f t="shared" si="11"/>
        <v>0</v>
      </c>
      <c r="AE28">
        <f t="shared" si="11"/>
        <v>0</v>
      </c>
      <c r="AF28">
        <f t="shared" si="11"/>
        <v>0</v>
      </c>
      <c r="AG28">
        <f t="shared" si="11"/>
        <v>0</v>
      </c>
      <c r="AH28">
        <f t="shared" si="11"/>
        <v>0</v>
      </c>
      <c r="AI28">
        <f t="shared" si="11"/>
        <v>0</v>
      </c>
      <c r="AJ28">
        <f t="shared" si="11"/>
        <v>0</v>
      </c>
      <c r="AK28">
        <f t="shared" si="11"/>
        <v>0</v>
      </c>
      <c r="AL28">
        <f t="shared" si="11"/>
        <v>0</v>
      </c>
      <c r="AM28">
        <f t="shared" si="11"/>
        <v>0</v>
      </c>
      <c r="AN28">
        <f t="shared" si="11"/>
        <v>0</v>
      </c>
      <c r="AO28">
        <f t="shared" si="11"/>
        <v>0</v>
      </c>
      <c r="AP28">
        <f t="shared" si="11"/>
        <v>0</v>
      </c>
      <c r="AQ28">
        <f t="shared" si="11"/>
        <v>0</v>
      </c>
      <c r="AR28">
        <f t="shared" si="12"/>
        <v>0</v>
      </c>
      <c r="AS28">
        <f t="shared" si="12"/>
        <v>0</v>
      </c>
      <c r="AT28">
        <f t="shared" si="12"/>
        <v>0</v>
      </c>
      <c r="AU28">
        <f t="shared" si="12"/>
        <v>0</v>
      </c>
      <c r="AV28">
        <f t="shared" si="12"/>
        <v>0</v>
      </c>
      <c r="AW28">
        <f t="shared" si="12"/>
        <v>0</v>
      </c>
      <c r="AX28">
        <f t="shared" si="12"/>
        <v>0</v>
      </c>
      <c r="AY28">
        <f t="shared" si="12"/>
        <v>0</v>
      </c>
      <c r="AZ28">
        <f t="shared" si="12"/>
        <v>0</v>
      </c>
      <c r="BA28">
        <f t="shared" si="12"/>
        <v>0</v>
      </c>
      <c r="BB28">
        <f t="shared" si="12"/>
        <v>0</v>
      </c>
      <c r="BC28">
        <f t="shared" si="12"/>
        <v>0</v>
      </c>
      <c r="BD28">
        <f t="shared" si="12"/>
        <v>0</v>
      </c>
      <c r="BE28">
        <f t="shared" si="12"/>
        <v>0</v>
      </c>
      <c r="BF28">
        <f t="shared" si="12"/>
        <v>0</v>
      </c>
      <c r="BG28">
        <f t="shared" si="12"/>
        <v>0</v>
      </c>
      <c r="BH28">
        <f t="shared" si="13"/>
        <v>0</v>
      </c>
      <c r="BI28">
        <f t="shared" si="13"/>
        <v>0</v>
      </c>
      <c r="BJ28">
        <f t="shared" si="13"/>
        <v>0</v>
      </c>
      <c r="BK28">
        <f t="shared" si="13"/>
        <v>0</v>
      </c>
      <c r="BL28">
        <f t="shared" si="13"/>
        <v>0</v>
      </c>
      <c r="BM28">
        <f t="shared" si="13"/>
        <v>0</v>
      </c>
      <c r="BN28">
        <f t="shared" si="13"/>
        <v>0</v>
      </c>
      <c r="BO28">
        <f t="shared" si="13"/>
        <v>0</v>
      </c>
      <c r="BP28">
        <f t="shared" si="13"/>
        <v>0</v>
      </c>
      <c r="BQ28">
        <f t="shared" si="13"/>
        <v>0</v>
      </c>
      <c r="BR28">
        <f t="shared" si="13"/>
        <v>0</v>
      </c>
      <c r="BS28">
        <f t="shared" si="13"/>
        <v>0</v>
      </c>
      <c r="BT28">
        <f t="shared" si="13"/>
        <v>0</v>
      </c>
      <c r="BU28">
        <f t="shared" si="13"/>
        <v>0</v>
      </c>
      <c r="BV28">
        <f t="shared" si="13"/>
        <v>0</v>
      </c>
      <c r="BW28">
        <f t="shared" si="13"/>
        <v>0</v>
      </c>
      <c r="BX28">
        <f t="shared" si="14"/>
        <v>0</v>
      </c>
      <c r="BY28">
        <f t="shared" si="14"/>
        <v>0</v>
      </c>
      <c r="BZ28">
        <f t="shared" si="14"/>
        <v>0</v>
      </c>
      <c r="CA28">
        <f t="shared" si="14"/>
        <v>0</v>
      </c>
      <c r="CB28">
        <f t="shared" si="14"/>
        <v>0</v>
      </c>
      <c r="CC28">
        <f t="shared" si="14"/>
        <v>0</v>
      </c>
      <c r="CD28">
        <f t="shared" si="14"/>
        <v>0</v>
      </c>
      <c r="CE28">
        <f t="shared" si="14"/>
        <v>0</v>
      </c>
      <c r="CF28">
        <f t="shared" si="14"/>
        <v>0</v>
      </c>
      <c r="CG28">
        <f t="shared" si="14"/>
        <v>0</v>
      </c>
      <c r="CH28">
        <f t="shared" si="14"/>
        <v>0</v>
      </c>
      <c r="CI28">
        <f t="shared" si="14"/>
        <v>0</v>
      </c>
      <c r="CJ28">
        <f t="shared" si="14"/>
        <v>0</v>
      </c>
      <c r="CK28">
        <f t="shared" si="14"/>
        <v>0</v>
      </c>
      <c r="CL28">
        <f t="shared" si="14"/>
        <v>0</v>
      </c>
      <c r="CM28">
        <f t="shared" si="14"/>
        <v>0</v>
      </c>
      <c r="CN28">
        <f t="shared" si="9"/>
        <v>0</v>
      </c>
      <c r="CO28">
        <f t="shared" si="9"/>
        <v>0</v>
      </c>
      <c r="CP28">
        <f t="shared" si="9"/>
        <v>0</v>
      </c>
      <c r="CQ28">
        <f t="shared" si="9"/>
        <v>0</v>
      </c>
      <c r="CR28">
        <f t="shared" si="9"/>
        <v>0</v>
      </c>
      <c r="CS28">
        <f t="shared" si="9"/>
        <v>0</v>
      </c>
      <c r="CT28">
        <f t="shared" si="9"/>
        <v>0</v>
      </c>
      <c r="CU28">
        <f t="shared" si="9"/>
        <v>0</v>
      </c>
      <c r="CV28">
        <f t="shared" si="9"/>
        <v>0</v>
      </c>
      <c r="CW28">
        <f t="shared" si="9"/>
        <v>0</v>
      </c>
      <c r="CX28">
        <f t="shared" si="9"/>
        <v>0</v>
      </c>
      <c r="CZ28">
        <v>1975</v>
      </c>
      <c r="DA28" s="7">
        <f t="shared" si="7"/>
        <v>0</v>
      </c>
    </row>
    <row r="29" spans="1:105" hidden="1" x14ac:dyDescent="0.3">
      <c r="A29">
        <v>1976</v>
      </c>
      <c r="B29">
        <f t="shared" si="10"/>
        <v>0</v>
      </c>
      <c r="C29">
        <f t="shared" si="10"/>
        <v>0</v>
      </c>
      <c r="D29">
        <f t="shared" si="10"/>
        <v>0</v>
      </c>
      <c r="E29">
        <f t="shared" si="10"/>
        <v>0</v>
      </c>
      <c r="F29">
        <f t="shared" si="10"/>
        <v>0</v>
      </c>
      <c r="G29">
        <f t="shared" si="10"/>
        <v>0</v>
      </c>
      <c r="H29">
        <f t="shared" si="10"/>
        <v>0</v>
      </c>
      <c r="I29">
        <f t="shared" si="10"/>
        <v>0</v>
      </c>
      <c r="J29">
        <f t="shared" si="10"/>
        <v>0</v>
      </c>
      <c r="K29">
        <f t="shared" si="10"/>
        <v>0</v>
      </c>
      <c r="L29">
        <f t="shared" si="8"/>
        <v>0</v>
      </c>
      <c r="M29">
        <f t="shared" si="8"/>
        <v>0</v>
      </c>
      <c r="N29">
        <f t="shared" si="8"/>
        <v>0</v>
      </c>
      <c r="O29">
        <f t="shared" si="8"/>
        <v>0</v>
      </c>
      <c r="P29">
        <f t="shared" si="8"/>
        <v>0</v>
      </c>
      <c r="Q29">
        <f t="shared" si="8"/>
        <v>0</v>
      </c>
      <c r="R29">
        <f t="shared" si="8"/>
        <v>0</v>
      </c>
      <c r="S29">
        <f t="shared" si="8"/>
        <v>0</v>
      </c>
      <c r="T29">
        <f t="shared" si="8"/>
        <v>0</v>
      </c>
      <c r="U29">
        <f t="shared" si="8"/>
        <v>0</v>
      </c>
      <c r="V29">
        <f t="shared" si="8"/>
        <v>0</v>
      </c>
      <c r="W29">
        <f t="shared" si="8"/>
        <v>0</v>
      </c>
      <c r="X29">
        <f t="shared" si="8"/>
        <v>0</v>
      </c>
      <c r="Y29">
        <f t="shared" si="8"/>
        <v>0</v>
      </c>
      <c r="Z29">
        <f t="shared" si="8"/>
        <v>0</v>
      </c>
      <c r="AA29">
        <f t="shared" si="8"/>
        <v>0</v>
      </c>
      <c r="AB29">
        <f t="shared" si="11"/>
        <v>0</v>
      </c>
      <c r="AC29">
        <f t="shared" si="11"/>
        <v>0</v>
      </c>
      <c r="AD29">
        <f t="shared" si="11"/>
        <v>0</v>
      </c>
      <c r="AE29">
        <f t="shared" si="11"/>
        <v>0</v>
      </c>
      <c r="AF29">
        <f t="shared" si="11"/>
        <v>0</v>
      </c>
      <c r="AG29">
        <f t="shared" si="11"/>
        <v>0</v>
      </c>
      <c r="AH29">
        <f t="shared" si="11"/>
        <v>0</v>
      </c>
      <c r="AI29">
        <f t="shared" si="11"/>
        <v>0</v>
      </c>
      <c r="AJ29">
        <f t="shared" si="11"/>
        <v>0</v>
      </c>
      <c r="AK29">
        <f t="shared" si="11"/>
        <v>0</v>
      </c>
      <c r="AL29">
        <f t="shared" si="11"/>
        <v>0</v>
      </c>
      <c r="AM29">
        <f t="shared" si="11"/>
        <v>0</v>
      </c>
      <c r="AN29">
        <f t="shared" si="11"/>
        <v>0</v>
      </c>
      <c r="AO29">
        <f t="shared" si="11"/>
        <v>0</v>
      </c>
      <c r="AP29">
        <f t="shared" si="11"/>
        <v>0</v>
      </c>
      <c r="AQ29">
        <f t="shared" si="11"/>
        <v>0</v>
      </c>
      <c r="AR29">
        <f t="shared" si="12"/>
        <v>0</v>
      </c>
      <c r="AS29">
        <f t="shared" si="12"/>
        <v>0</v>
      </c>
      <c r="AT29">
        <f t="shared" si="12"/>
        <v>0</v>
      </c>
      <c r="AU29">
        <f t="shared" si="12"/>
        <v>0</v>
      </c>
      <c r="AV29">
        <f t="shared" si="12"/>
        <v>0</v>
      </c>
      <c r="AW29">
        <f t="shared" si="12"/>
        <v>0</v>
      </c>
      <c r="AX29">
        <f t="shared" si="12"/>
        <v>0</v>
      </c>
      <c r="AY29">
        <f t="shared" si="12"/>
        <v>0</v>
      </c>
      <c r="AZ29">
        <f t="shared" si="12"/>
        <v>0</v>
      </c>
      <c r="BA29">
        <f t="shared" si="12"/>
        <v>0</v>
      </c>
      <c r="BB29">
        <f t="shared" si="12"/>
        <v>0</v>
      </c>
      <c r="BC29">
        <f t="shared" si="12"/>
        <v>0</v>
      </c>
      <c r="BD29">
        <f t="shared" si="12"/>
        <v>0</v>
      </c>
      <c r="BE29">
        <f t="shared" si="12"/>
        <v>0</v>
      </c>
      <c r="BF29">
        <f t="shared" si="12"/>
        <v>0</v>
      </c>
      <c r="BG29">
        <f t="shared" si="12"/>
        <v>0</v>
      </c>
      <c r="BH29">
        <f t="shared" si="13"/>
        <v>0</v>
      </c>
      <c r="BI29">
        <f t="shared" si="13"/>
        <v>0</v>
      </c>
      <c r="BJ29">
        <f t="shared" si="13"/>
        <v>0</v>
      </c>
      <c r="BK29">
        <f t="shared" si="13"/>
        <v>0</v>
      </c>
      <c r="BL29">
        <f t="shared" si="13"/>
        <v>0</v>
      </c>
      <c r="BM29">
        <f t="shared" si="13"/>
        <v>0</v>
      </c>
      <c r="BN29">
        <f t="shared" si="13"/>
        <v>0</v>
      </c>
      <c r="BO29">
        <f t="shared" si="13"/>
        <v>0</v>
      </c>
      <c r="BP29">
        <f t="shared" si="13"/>
        <v>0</v>
      </c>
      <c r="BQ29">
        <f t="shared" si="13"/>
        <v>0</v>
      </c>
      <c r="BR29">
        <f t="shared" si="13"/>
        <v>0</v>
      </c>
      <c r="BS29">
        <f t="shared" si="13"/>
        <v>0</v>
      </c>
      <c r="BT29">
        <f t="shared" si="13"/>
        <v>0</v>
      </c>
      <c r="BU29">
        <f t="shared" si="13"/>
        <v>0</v>
      </c>
      <c r="BV29">
        <f t="shared" si="13"/>
        <v>0</v>
      </c>
      <c r="BW29">
        <f t="shared" si="13"/>
        <v>0</v>
      </c>
      <c r="BX29">
        <f t="shared" si="14"/>
        <v>0</v>
      </c>
      <c r="BY29">
        <f t="shared" si="14"/>
        <v>0</v>
      </c>
      <c r="BZ29">
        <f t="shared" si="14"/>
        <v>0</v>
      </c>
      <c r="CA29">
        <f t="shared" si="14"/>
        <v>0</v>
      </c>
      <c r="CB29">
        <f t="shared" si="14"/>
        <v>0</v>
      </c>
      <c r="CC29">
        <f t="shared" si="14"/>
        <v>0</v>
      </c>
      <c r="CD29">
        <f t="shared" si="14"/>
        <v>0</v>
      </c>
      <c r="CE29">
        <f t="shared" si="14"/>
        <v>0</v>
      </c>
      <c r="CF29">
        <f t="shared" si="14"/>
        <v>0</v>
      </c>
      <c r="CG29">
        <f t="shared" si="14"/>
        <v>0</v>
      </c>
      <c r="CH29">
        <f t="shared" si="14"/>
        <v>0</v>
      </c>
      <c r="CI29">
        <f t="shared" si="14"/>
        <v>0</v>
      </c>
      <c r="CJ29">
        <f t="shared" si="14"/>
        <v>0</v>
      </c>
      <c r="CK29">
        <f t="shared" si="14"/>
        <v>0</v>
      </c>
      <c r="CL29">
        <f t="shared" si="14"/>
        <v>0</v>
      </c>
      <c r="CM29">
        <f t="shared" si="14"/>
        <v>0</v>
      </c>
      <c r="CN29">
        <f t="shared" si="9"/>
        <v>0</v>
      </c>
      <c r="CO29">
        <f t="shared" si="9"/>
        <v>0</v>
      </c>
      <c r="CP29">
        <f t="shared" si="9"/>
        <v>0</v>
      </c>
      <c r="CQ29">
        <f t="shared" si="9"/>
        <v>0</v>
      </c>
      <c r="CR29">
        <f t="shared" si="9"/>
        <v>0</v>
      </c>
      <c r="CS29">
        <f t="shared" si="9"/>
        <v>0</v>
      </c>
      <c r="CT29">
        <f t="shared" si="9"/>
        <v>0</v>
      </c>
      <c r="CU29">
        <f t="shared" si="9"/>
        <v>0</v>
      </c>
      <c r="CV29">
        <f t="shared" si="9"/>
        <v>0</v>
      </c>
      <c r="CW29">
        <f t="shared" si="9"/>
        <v>0</v>
      </c>
      <c r="CX29">
        <f t="shared" si="9"/>
        <v>0</v>
      </c>
      <c r="CZ29">
        <v>1976</v>
      </c>
      <c r="DA29" s="7">
        <f t="shared" si="7"/>
        <v>0</v>
      </c>
    </row>
    <row r="30" spans="1:105" hidden="1" x14ac:dyDescent="0.3">
      <c r="A30">
        <v>1977</v>
      </c>
      <c r="B30">
        <f t="shared" si="10"/>
        <v>0</v>
      </c>
      <c r="C30">
        <f t="shared" si="10"/>
        <v>0</v>
      </c>
      <c r="D30">
        <f t="shared" si="10"/>
        <v>0</v>
      </c>
      <c r="E30">
        <f t="shared" si="10"/>
        <v>0</v>
      </c>
      <c r="F30">
        <f t="shared" si="10"/>
        <v>0</v>
      </c>
      <c r="G30">
        <f t="shared" si="10"/>
        <v>0</v>
      </c>
      <c r="H30">
        <f t="shared" si="10"/>
        <v>0</v>
      </c>
      <c r="I30">
        <f t="shared" si="10"/>
        <v>0</v>
      </c>
      <c r="J30">
        <f t="shared" si="10"/>
        <v>0</v>
      </c>
      <c r="K30">
        <f t="shared" si="10"/>
        <v>0</v>
      </c>
      <c r="L30">
        <f t="shared" si="8"/>
        <v>0</v>
      </c>
      <c r="M30">
        <f t="shared" si="8"/>
        <v>0</v>
      </c>
      <c r="N30">
        <f t="shared" si="8"/>
        <v>0</v>
      </c>
      <c r="O30">
        <f t="shared" si="8"/>
        <v>0</v>
      </c>
      <c r="P30">
        <f t="shared" si="8"/>
        <v>0</v>
      </c>
      <c r="Q30">
        <f t="shared" si="8"/>
        <v>0</v>
      </c>
      <c r="R30">
        <f t="shared" si="8"/>
        <v>0</v>
      </c>
      <c r="S30">
        <f t="shared" si="8"/>
        <v>0</v>
      </c>
      <c r="T30">
        <f t="shared" si="8"/>
        <v>0</v>
      </c>
      <c r="U30">
        <f t="shared" si="8"/>
        <v>0</v>
      </c>
      <c r="V30">
        <f t="shared" si="8"/>
        <v>0</v>
      </c>
      <c r="W30">
        <f t="shared" si="8"/>
        <v>0</v>
      </c>
      <c r="X30">
        <f t="shared" si="8"/>
        <v>0</v>
      </c>
      <c r="Y30">
        <f t="shared" si="8"/>
        <v>0</v>
      </c>
      <c r="Z30">
        <f t="shared" si="8"/>
        <v>0</v>
      </c>
      <c r="AA30">
        <f t="shared" si="8"/>
        <v>0</v>
      </c>
      <c r="AB30">
        <f t="shared" si="11"/>
        <v>0</v>
      </c>
      <c r="AC30">
        <f t="shared" si="11"/>
        <v>0</v>
      </c>
      <c r="AD30">
        <f t="shared" si="11"/>
        <v>0</v>
      </c>
      <c r="AE30">
        <f t="shared" si="11"/>
        <v>0</v>
      </c>
      <c r="AF30">
        <f t="shared" si="11"/>
        <v>0</v>
      </c>
      <c r="AG30">
        <f t="shared" si="11"/>
        <v>0</v>
      </c>
      <c r="AH30">
        <f t="shared" si="11"/>
        <v>0</v>
      </c>
      <c r="AI30">
        <f t="shared" si="11"/>
        <v>0</v>
      </c>
      <c r="AJ30">
        <f t="shared" si="11"/>
        <v>0</v>
      </c>
      <c r="AK30">
        <f t="shared" si="11"/>
        <v>0</v>
      </c>
      <c r="AL30">
        <f t="shared" si="11"/>
        <v>0</v>
      </c>
      <c r="AM30">
        <f t="shared" si="11"/>
        <v>0</v>
      </c>
      <c r="AN30">
        <f t="shared" si="11"/>
        <v>0</v>
      </c>
      <c r="AO30">
        <f t="shared" si="11"/>
        <v>0</v>
      </c>
      <c r="AP30">
        <f t="shared" si="11"/>
        <v>0</v>
      </c>
      <c r="AQ30">
        <f t="shared" si="11"/>
        <v>0</v>
      </c>
      <c r="AR30">
        <f t="shared" si="12"/>
        <v>0</v>
      </c>
      <c r="AS30">
        <f t="shared" si="12"/>
        <v>0</v>
      </c>
      <c r="AT30">
        <f t="shared" si="12"/>
        <v>0</v>
      </c>
      <c r="AU30">
        <f t="shared" si="12"/>
        <v>0</v>
      </c>
      <c r="AV30">
        <f t="shared" si="12"/>
        <v>0</v>
      </c>
      <c r="AW30">
        <f t="shared" si="12"/>
        <v>0</v>
      </c>
      <c r="AX30">
        <f t="shared" si="12"/>
        <v>0</v>
      </c>
      <c r="AY30">
        <f t="shared" si="12"/>
        <v>0</v>
      </c>
      <c r="AZ30">
        <f t="shared" si="12"/>
        <v>0</v>
      </c>
      <c r="BA30">
        <f t="shared" si="12"/>
        <v>0</v>
      </c>
      <c r="BB30">
        <f t="shared" si="12"/>
        <v>0</v>
      </c>
      <c r="BC30">
        <f t="shared" si="12"/>
        <v>0</v>
      </c>
      <c r="BD30">
        <f t="shared" si="12"/>
        <v>0</v>
      </c>
      <c r="BE30">
        <f t="shared" si="12"/>
        <v>0</v>
      </c>
      <c r="BF30">
        <f t="shared" si="12"/>
        <v>0</v>
      </c>
      <c r="BG30">
        <f t="shared" si="12"/>
        <v>0</v>
      </c>
      <c r="BH30">
        <f t="shared" si="13"/>
        <v>0</v>
      </c>
      <c r="BI30">
        <f t="shared" si="13"/>
        <v>0</v>
      </c>
      <c r="BJ30">
        <f t="shared" si="13"/>
        <v>0</v>
      </c>
      <c r="BK30">
        <f t="shared" si="13"/>
        <v>0</v>
      </c>
      <c r="BL30">
        <f t="shared" si="13"/>
        <v>0</v>
      </c>
      <c r="BM30">
        <f t="shared" si="13"/>
        <v>0</v>
      </c>
      <c r="BN30">
        <f t="shared" si="13"/>
        <v>0</v>
      </c>
      <c r="BO30">
        <f t="shared" si="13"/>
        <v>0</v>
      </c>
      <c r="BP30">
        <f t="shared" si="13"/>
        <v>0</v>
      </c>
      <c r="BQ30">
        <f t="shared" si="13"/>
        <v>0</v>
      </c>
      <c r="BR30">
        <f t="shared" si="13"/>
        <v>0</v>
      </c>
      <c r="BS30">
        <f t="shared" si="13"/>
        <v>0</v>
      </c>
      <c r="BT30">
        <f t="shared" si="13"/>
        <v>0</v>
      </c>
      <c r="BU30">
        <f t="shared" si="13"/>
        <v>0</v>
      </c>
      <c r="BV30">
        <f t="shared" si="13"/>
        <v>0</v>
      </c>
      <c r="BW30">
        <f t="shared" si="13"/>
        <v>0</v>
      </c>
      <c r="BX30">
        <f t="shared" si="14"/>
        <v>0</v>
      </c>
      <c r="BY30">
        <f t="shared" si="14"/>
        <v>0</v>
      </c>
      <c r="BZ30">
        <f t="shared" si="14"/>
        <v>0</v>
      </c>
      <c r="CA30">
        <f t="shared" si="14"/>
        <v>0</v>
      </c>
      <c r="CB30">
        <f t="shared" si="14"/>
        <v>0</v>
      </c>
      <c r="CC30">
        <f t="shared" si="14"/>
        <v>0</v>
      </c>
      <c r="CD30">
        <f t="shared" si="14"/>
        <v>0</v>
      </c>
      <c r="CE30">
        <f t="shared" si="14"/>
        <v>0</v>
      </c>
      <c r="CF30">
        <f t="shared" si="14"/>
        <v>0</v>
      </c>
      <c r="CG30">
        <f t="shared" si="14"/>
        <v>0</v>
      </c>
      <c r="CH30">
        <f t="shared" si="14"/>
        <v>0</v>
      </c>
      <c r="CI30">
        <f t="shared" si="14"/>
        <v>0</v>
      </c>
      <c r="CJ30">
        <f t="shared" si="14"/>
        <v>0</v>
      </c>
      <c r="CK30">
        <f t="shared" si="14"/>
        <v>0</v>
      </c>
      <c r="CL30">
        <f t="shared" si="14"/>
        <v>0</v>
      </c>
      <c r="CM30">
        <f t="shared" si="14"/>
        <v>0</v>
      </c>
      <c r="CN30">
        <f t="shared" si="9"/>
        <v>0</v>
      </c>
      <c r="CO30">
        <f t="shared" si="9"/>
        <v>0</v>
      </c>
      <c r="CP30">
        <f t="shared" si="9"/>
        <v>0</v>
      </c>
      <c r="CQ30">
        <f t="shared" si="9"/>
        <v>0</v>
      </c>
      <c r="CR30">
        <f t="shared" si="9"/>
        <v>0</v>
      </c>
      <c r="CS30">
        <f t="shared" si="9"/>
        <v>0</v>
      </c>
      <c r="CT30">
        <f t="shared" si="9"/>
        <v>0</v>
      </c>
      <c r="CU30">
        <f t="shared" si="9"/>
        <v>0</v>
      </c>
      <c r="CV30">
        <f t="shared" si="9"/>
        <v>0</v>
      </c>
      <c r="CW30">
        <f t="shared" si="9"/>
        <v>0</v>
      </c>
      <c r="CX30">
        <f t="shared" si="9"/>
        <v>0</v>
      </c>
      <c r="CZ30">
        <v>1977</v>
      </c>
      <c r="DA30" s="7">
        <f t="shared" si="7"/>
        <v>0</v>
      </c>
    </row>
    <row r="31" spans="1:105" hidden="1" x14ac:dyDescent="0.3">
      <c r="A31">
        <v>1978</v>
      </c>
      <c r="B31">
        <f t="shared" si="10"/>
        <v>0</v>
      </c>
      <c r="C31">
        <f t="shared" si="10"/>
        <v>0</v>
      </c>
      <c r="D31">
        <f t="shared" si="10"/>
        <v>0</v>
      </c>
      <c r="E31">
        <f t="shared" si="10"/>
        <v>0</v>
      </c>
      <c r="F31">
        <f t="shared" si="10"/>
        <v>0</v>
      </c>
      <c r="G31">
        <f t="shared" si="10"/>
        <v>0</v>
      </c>
      <c r="H31">
        <f t="shared" si="10"/>
        <v>0</v>
      </c>
      <c r="I31">
        <f t="shared" si="10"/>
        <v>0</v>
      </c>
      <c r="J31">
        <f t="shared" si="10"/>
        <v>0</v>
      </c>
      <c r="K31">
        <f t="shared" si="10"/>
        <v>0</v>
      </c>
      <c r="L31">
        <f t="shared" si="8"/>
        <v>0</v>
      </c>
      <c r="M31">
        <f t="shared" si="8"/>
        <v>0</v>
      </c>
      <c r="N31">
        <f t="shared" si="8"/>
        <v>0</v>
      </c>
      <c r="O31">
        <f t="shared" si="8"/>
        <v>0</v>
      </c>
      <c r="P31">
        <f t="shared" si="8"/>
        <v>0</v>
      </c>
      <c r="Q31">
        <f t="shared" si="8"/>
        <v>0</v>
      </c>
      <c r="R31">
        <f t="shared" si="8"/>
        <v>0</v>
      </c>
      <c r="S31">
        <f t="shared" si="8"/>
        <v>0</v>
      </c>
      <c r="T31">
        <f t="shared" si="8"/>
        <v>0</v>
      </c>
      <c r="U31">
        <f t="shared" si="8"/>
        <v>0</v>
      </c>
      <c r="V31">
        <f t="shared" si="8"/>
        <v>0</v>
      </c>
      <c r="W31">
        <f t="shared" si="8"/>
        <v>0</v>
      </c>
      <c r="X31">
        <f t="shared" si="8"/>
        <v>0</v>
      </c>
      <c r="Y31">
        <f t="shared" si="8"/>
        <v>0</v>
      </c>
      <c r="Z31">
        <f t="shared" si="8"/>
        <v>0</v>
      </c>
      <c r="AA31">
        <f t="shared" si="8"/>
        <v>0</v>
      </c>
      <c r="AB31">
        <f t="shared" si="11"/>
        <v>0</v>
      </c>
      <c r="AC31">
        <f t="shared" si="11"/>
        <v>0</v>
      </c>
      <c r="AD31">
        <f t="shared" si="11"/>
        <v>0</v>
      </c>
      <c r="AE31">
        <f t="shared" si="11"/>
        <v>0</v>
      </c>
      <c r="AF31">
        <f t="shared" si="11"/>
        <v>0</v>
      </c>
      <c r="AG31">
        <f t="shared" si="11"/>
        <v>0</v>
      </c>
      <c r="AH31">
        <f t="shared" si="11"/>
        <v>0</v>
      </c>
      <c r="AI31">
        <f t="shared" si="11"/>
        <v>0</v>
      </c>
      <c r="AJ31">
        <f t="shared" si="11"/>
        <v>0</v>
      </c>
      <c r="AK31">
        <f t="shared" si="11"/>
        <v>0</v>
      </c>
      <c r="AL31">
        <f t="shared" si="11"/>
        <v>0</v>
      </c>
      <c r="AM31">
        <f t="shared" si="11"/>
        <v>0</v>
      </c>
      <c r="AN31">
        <f t="shared" si="11"/>
        <v>0</v>
      </c>
      <c r="AO31">
        <f t="shared" si="11"/>
        <v>0</v>
      </c>
      <c r="AP31">
        <f t="shared" si="11"/>
        <v>0</v>
      </c>
      <c r="AQ31">
        <f t="shared" si="11"/>
        <v>0</v>
      </c>
      <c r="AR31">
        <f t="shared" si="12"/>
        <v>0</v>
      </c>
      <c r="AS31">
        <f t="shared" si="12"/>
        <v>0</v>
      </c>
      <c r="AT31">
        <f t="shared" si="12"/>
        <v>0</v>
      </c>
      <c r="AU31">
        <f t="shared" si="12"/>
        <v>0</v>
      </c>
      <c r="AV31">
        <f t="shared" si="12"/>
        <v>0</v>
      </c>
      <c r="AW31">
        <f t="shared" si="12"/>
        <v>0</v>
      </c>
      <c r="AX31">
        <f t="shared" si="12"/>
        <v>0</v>
      </c>
      <c r="AY31">
        <f t="shared" si="12"/>
        <v>0</v>
      </c>
      <c r="AZ31">
        <f t="shared" si="12"/>
        <v>0</v>
      </c>
      <c r="BA31">
        <f t="shared" si="12"/>
        <v>0</v>
      </c>
      <c r="BB31">
        <f t="shared" si="12"/>
        <v>0</v>
      </c>
      <c r="BC31">
        <f t="shared" si="12"/>
        <v>0</v>
      </c>
      <c r="BD31">
        <f t="shared" si="12"/>
        <v>0</v>
      </c>
      <c r="BE31">
        <f t="shared" si="12"/>
        <v>0</v>
      </c>
      <c r="BF31">
        <f t="shared" si="12"/>
        <v>0</v>
      </c>
      <c r="BG31">
        <f t="shared" si="12"/>
        <v>0</v>
      </c>
      <c r="BH31">
        <f t="shared" si="13"/>
        <v>0</v>
      </c>
      <c r="BI31">
        <f t="shared" si="13"/>
        <v>0</v>
      </c>
      <c r="BJ31">
        <f t="shared" si="13"/>
        <v>0</v>
      </c>
      <c r="BK31">
        <f t="shared" si="13"/>
        <v>0</v>
      </c>
      <c r="BL31">
        <f t="shared" si="13"/>
        <v>0</v>
      </c>
      <c r="BM31">
        <f t="shared" si="13"/>
        <v>0</v>
      </c>
      <c r="BN31">
        <f t="shared" si="13"/>
        <v>0</v>
      </c>
      <c r="BO31">
        <f t="shared" si="13"/>
        <v>0</v>
      </c>
      <c r="BP31">
        <f t="shared" si="13"/>
        <v>0</v>
      </c>
      <c r="BQ31">
        <f t="shared" si="13"/>
        <v>0</v>
      </c>
      <c r="BR31">
        <f t="shared" si="13"/>
        <v>0</v>
      </c>
      <c r="BS31">
        <f t="shared" si="13"/>
        <v>0</v>
      </c>
      <c r="BT31">
        <f t="shared" si="13"/>
        <v>0</v>
      </c>
      <c r="BU31">
        <f t="shared" si="13"/>
        <v>0</v>
      </c>
      <c r="BV31">
        <f t="shared" si="13"/>
        <v>0</v>
      </c>
      <c r="BW31">
        <f t="shared" si="13"/>
        <v>0</v>
      </c>
      <c r="BX31">
        <f t="shared" si="14"/>
        <v>0</v>
      </c>
      <c r="BY31">
        <f t="shared" si="14"/>
        <v>0</v>
      </c>
      <c r="BZ31">
        <f t="shared" si="14"/>
        <v>0</v>
      </c>
      <c r="CA31">
        <f t="shared" si="14"/>
        <v>0</v>
      </c>
      <c r="CB31">
        <f t="shared" si="14"/>
        <v>0</v>
      </c>
      <c r="CC31">
        <f t="shared" si="14"/>
        <v>0</v>
      </c>
      <c r="CD31">
        <f t="shared" si="14"/>
        <v>0</v>
      </c>
      <c r="CE31">
        <f t="shared" si="14"/>
        <v>0</v>
      </c>
      <c r="CF31">
        <f t="shared" si="14"/>
        <v>0</v>
      </c>
      <c r="CG31">
        <f t="shared" si="14"/>
        <v>0</v>
      </c>
      <c r="CH31">
        <f t="shared" si="14"/>
        <v>0</v>
      </c>
      <c r="CI31">
        <f t="shared" si="14"/>
        <v>0</v>
      </c>
      <c r="CJ31">
        <f t="shared" si="14"/>
        <v>0</v>
      </c>
      <c r="CK31">
        <f t="shared" si="14"/>
        <v>0</v>
      </c>
      <c r="CL31">
        <f t="shared" si="14"/>
        <v>0</v>
      </c>
      <c r="CM31">
        <f t="shared" si="14"/>
        <v>0</v>
      </c>
      <c r="CN31">
        <f t="shared" si="9"/>
        <v>0</v>
      </c>
      <c r="CO31">
        <f t="shared" si="9"/>
        <v>0</v>
      </c>
      <c r="CP31">
        <f t="shared" si="9"/>
        <v>0</v>
      </c>
      <c r="CQ31">
        <f t="shared" si="9"/>
        <v>0</v>
      </c>
      <c r="CR31">
        <f t="shared" si="9"/>
        <v>0</v>
      </c>
      <c r="CS31">
        <f t="shared" si="9"/>
        <v>0</v>
      </c>
      <c r="CT31">
        <f t="shared" si="9"/>
        <v>0</v>
      </c>
      <c r="CU31">
        <f t="shared" si="9"/>
        <v>0</v>
      </c>
      <c r="CV31">
        <f t="shared" si="9"/>
        <v>0</v>
      </c>
      <c r="CW31">
        <f t="shared" si="9"/>
        <v>0</v>
      </c>
      <c r="CX31">
        <f t="shared" si="9"/>
        <v>0</v>
      </c>
      <c r="CZ31">
        <v>1978</v>
      </c>
      <c r="DA31" s="7">
        <f t="shared" si="7"/>
        <v>0</v>
      </c>
    </row>
    <row r="32" spans="1:105" hidden="1" x14ac:dyDescent="0.3">
      <c r="A32">
        <v>1979</v>
      </c>
      <c r="B32">
        <f t="shared" si="10"/>
        <v>0</v>
      </c>
      <c r="C32">
        <f t="shared" si="10"/>
        <v>0</v>
      </c>
      <c r="D32">
        <f t="shared" si="10"/>
        <v>0</v>
      </c>
      <c r="E32">
        <f t="shared" si="10"/>
        <v>0</v>
      </c>
      <c r="F32">
        <f t="shared" si="10"/>
        <v>0</v>
      </c>
      <c r="G32">
        <f t="shared" si="10"/>
        <v>0</v>
      </c>
      <c r="H32">
        <f t="shared" si="10"/>
        <v>0</v>
      </c>
      <c r="I32">
        <f t="shared" si="10"/>
        <v>0</v>
      </c>
      <c r="J32">
        <f t="shared" si="10"/>
        <v>0</v>
      </c>
      <c r="K32">
        <f t="shared" si="10"/>
        <v>0</v>
      </c>
      <c r="L32">
        <f t="shared" si="8"/>
        <v>0</v>
      </c>
      <c r="M32">
        <f t="shared" si="8"/>
        <v>0</v>
      </c>
      <c r="N32">
        <f t="shared" si="8"/>
        <v>0</v>
      </c>
      <c r="O32">
        <f t="shared" si="8"/>
        <v>0</v>
      </c>
      <c r="P32">
        <f t="shared" si="8"/>
        <v>0</v>
      </c>
      <c r="Q32">
        <f t="shared" si="8"/>
        <v>0</v>
      </c>
      <c r="R32">
        <f t="shared" si="8"/>
        <v>0</v>
      </c>
      <c r="S32">
        <f t="shared" si="8"/>
        <v>0</v>
      </c>
      <c r="T32">
        <f t="shared" si="8"/>
        <v>0</v>
      </c>
      <c r="U32">
        <f t="shared" si="8"/>
        <v>0</v>
      </c>
      <c r="V32">
        <f t="shared" si="8"/>
        <v>0</v>
      </c>
      <c r="W32">
        <f t="shared" si="8"/>
        <v>0</v>
      </c>
      <c r="X32">
        <f t="shared" si="8"/>
        <v>0</v>
      </c>
      <c r="Y32">
        <f t="shared" si="8"/>
        <v>0</v>
      </c>
      <c r="Z32">
        <f t="shared" si="8"/>
        <v>0</v>
      </c>
      <c r="AA32">
        <f t="shared" si="8"/>
        <v>0</v>
      </c>
      <c r="AB32">
        <f t="shared" si="11"/>
        <v>0</v>
      </c>
      <c r="AC32">
        <f t="shared" si="11"/>
        <v>0</v>
      </c>
      <c r="AD32">
        <f t="shared" si="11"/>
        <v>0</v>
      </c>
      <c r="AE32">
        <f t="shared" si="11"/>
        <v>0</v>
      </c>
      <c r="AF32">
        <f t="shared" si="11"/>
        <v>0</v>
      </c>
      <c r="AG32">
        <f t="shared" si="11"/>
        <v>0</v>
      </c>
      <c r="AH32">
        <f t="shared" si="11"/>
        <v>0</v>
      </c>
      <c r="AI32">
        <f t="shared" si="11"/>
        <v>0</v>
      </c>
      <c r="AJ32">
        <f t="shared" si="11"/>
        <v>0</v>
      </c>
      <c r="AK32">
        <f t="shared" si="11"/>
        <v>0</v>
      </c>
      <c r="AL32">
        <f t="shared" si="11"/>
        <v>0</v>
      </c>
      <c r="AM32">
        <f t="shared" si="11"/>
        <v>0</v>
      </c>
      <c r="AN32">
        <f t="shared" si="11"/>
        <v>0</v>
      </c>
      <c r="AO32">
        <f t="shared" si="11"/>
        <v>0</v>
      </c>
      <c r="AP32">
        <f t="shared" si="11"/>
        <v>0</v>
      </c>
      <c r="AQ32">
        <f t="shared" si="11"/>
        <v>0</v>
      </c>
      <c r="AR32">
        <f t="shared" si="12"/>
        <v>0</v>
      </c>
      <c r="AS32">
        <f t="shared" si="12"/>
        <v>0</v>
      </c>
      <c r="AT32">
        <f t="shared" si="12"/>
        <v>0</v>
      </c>
      <c r="AU32">
        <f t="shared" si="12"/>
        <v>0</v>
      </c>
      <c r="AV32">
        <f t="shared" si="12"/>
        <v>0</v>
      </c>
      <c r="AW32">
        <f t="shared" si="12"/>
        <v>0</v>
      </c>
      <c r="AX32">
        <f t="shared" si="12"/>
        <v>0</v>
      </c>
      <c r="AY32">
        <f t="shared" si="12"/>
        <v>0</v>
      </c>
      <c r="AZ32">
        <f t="shared" si="12"/>
        <v>0</v>
      </c>
      <c r="BA32">
        <f t="shared" si="12"/>
        <v>0</v>
      </c>
      <c r="BB32">
        <f t="shared" si="12"/>
        <v>0</v>
      </c>
      <c r="BC32">
        <f t="shared" si="12"/>
        <v>0</v>
      </c>
      <c r="BD32">
        <f t="shared" si="12"/>
        <v>0</v>
      </c>
      <c r="BE32">
        <f t="shared" si="12"/>
        <v>0</v>
      </c>
      <c r="BF32">
        <f t="shared" si="12"/>
        <v>0</v>
      </c>
      <c r="BG32">
        <f t="shared" si="12"/>
        <v>0</v>
      </c>
      <c r="BH32">
        <f t="shared" si="13"/>
        <v>0</v>
      </c>
      <c r="BI32">
        <f t="shared" si="13"/>
        <v>0</v>
      </c>
      <c r="BJ32">
        <f t="shared" si="13"/>
        <v>0</v>
      </c>
      <c r="BK32">
        <f t="shared" si="13"/>
        <v>0</v>
      </c>
      <c r="BL32">
        <f t="shared" si="13"/>
        <v>0</v>
      </c>
      <c r="BM32">
        <f t="shared" si="13"/>
        <v>0</v>
      </c>
      <c r="BN32">
        <f t="shared" si="13"/>
        <v>0</v>
      </c>
      <c r="BO32">
        <f t="shared" si="13"/>
        <v>0</v>
      </c>
      <c r="BP32">
        <f t="shared" si="13"/>
        <v>0</v>
      </c>
      <c r="BQ32">
        <f t="shared" si="13"/>
        <v>0</v>
      </c>
      <c r="BR32">
        <f t="shared" si="13"/>
        <v>0</v>
      </c>
      <c r="BS32">
        <f t="shared" si="13"/>
        <v>0</v>
      </c>
      <c r="BT32">
        <f t="shared" si="13"/>
        <v>0</v>
      </c>
      <c r="BU32">
        <f t="shared" si="13"/>
        <v>0</v>
      </c>
      <c r="BV32">
        <f t="shared" si="13"/>
        <v>0</v>
      </c>
      <c r="BW32">
        <f t="shared" si="13"/>
        <v>0</v>
      </c>
      <c r="BX32">
        <f t="shared" si="14"/>
        <v>0</v>
      </c>
      <c r="BY32">
        <f t="shared" si="14"/>
        <v>0</v>
      </c>
      <c r="BZ32">
        <f t="shared" si="14"/>
        <v>0</v>
      </c>
      <c r="CA32">
        <f t="shared" si="14"/>
        <v>0</v>
      </c>
      <c r="CB32">
        <f t="shared" si="14"/>
        <v>0</v>
      </c>
      <c r="CC32">
        <f t="shared" si="14"/>
        <v>0</v>
      </c>
      <c r="CD32">
        <f t="shared" si="14"/>
        <v>0</v>
      </c>
      <c r="CE32">
        <f t="shared" si="14"/>
        <v>0</v>
      </c>
      <c r="CF32">
        <f t="shared" si="14"/>
        <v>0</v>
      </c>
      <c r="CG32">
        <f t="shared" si="14"/>
        <v>0</v>
      </c>
      <c r="CH32">
        <f t="shared" si="14"/>
        <v>0</v>
      </c>
      <c r="CI32">
        <f t="shared" si="14"/>
        <v>0</v>
      </c>
      <c r="CJ32">
        <f t="shared" si="14"/>
        <v>0</v>
      </c>
      <c r="CK32">
        <f t="shared" si="14"/>
        <v>0</v>
      </c>
      <c r="CL32">
        <f t="shared" si="14"/>
        <v>0</v>
      </c>
      <c r="CM32">
        <f t="shared" si="14"/>
        <v>0</v>
      </c>
      <c r="CN32">
        <f t="shared" si="9"/>
        <v>0</v>
      </c>
      <c r="CO32">
        <f t="shared" si="9"/>
        <v>0</v>
      </c>
      <c r="CP32">
        <f t="shared" si="9"/>
        <v>0</v>
      </c>
      <c r="CQ32">
        <f t="shared" si="9"/>
        <v>0</v>
      </c>
      <c r="CR32">
        <f t="shared" si="9"/>
        <v>0</v>
      </c>
      <c r="CS32">
        <f t="shared" si="9"/>
        <v>0</v>
      </c>
      <c r="CT32">
        <f t="shared" si="9"/>
        <v>0</v>
      </c>
      <c r="CU32">
        <f t="shared" si="9"/>
        <v>0</v>
      </c>
      <c r="CV32">
        <f t="shared" si="9"/>
        <v>0</v>
      </c>
      <c r="CW32">
        <f t="shared" si="9"/>
        <v>0</v>
      </c>
      <c r="CX32">
        <f t="shared" si="9"/>
        <v>0</v>
      </c>
      <c r="CZ32">
        <v>1979</v>
      </c>
      <c r="DA32" s="7">
        <f t="shared" si="7"/>
        <v>0</v>
      </c>
    </row>
    <row r="33" spans="1:105" hidden="1" x14ac:dyDescent="0.3">
      <c r="A33">
        <v>1980</v>
      </c>
      <c r="B33">
        <f t="shared" si="10"/>
        <v>0</v>
      </c>
      <c r="C33">
        <f t="shared" si="10"/>
        <v>0</v>
      </c>
      <c r="D33">
        <f t="shared" si="10"/>
        <v>0</v>
      </c>
      <c r="E33">
        <f t="shared" si="10"/>
        <v>0</v>
      </c>
      <c r="F33">
        <f t="shared" si="10"/>
        <v>0</v>
      </c>
      <c r="G33">
        <f t="shared" si="10"/>
        <v>0</v>
      </c>
      <c r="H33">
        <f t="shared" si="10"/>
        <v>0</v>
      </c>
      <c r="I33">
        <f t="shared" si="10"/>
        <v>0</v>
      </c>
      <c r="J33">
        <f t="shared" si="10"/>
        <v>0</v>
      </c>
      <c r="K33">
        <f t="shared" si="10"/>
        <v>0</v>
      </c>
      <c r="L33">
        <f t="shared" si="8"/>
        <v>0</v>
      </c>
      <c r="M33">
        <f t="shared" si="8"/>
        <v>0</v>
      </c>
      <c r="N33">
        <f t="shared" si="8"/>
        <v>0</v>
      </c>
      <c r="O33">
        <f t="shared" si="8"/>
        <v>0</v>
      </c>
      <c r="P33">
        <f t="shared" si="8"/>
        <v>0</v>
      </c>
      <c r="Q33">
        <f t="shared" si="8"/>
        <v>0</v>
      </c>
      <c r="R33">
        <f t="shared" si="8"/>
        <v>0</v>
      </c>
      <c r="S33">
        <f t="shared" si="8"/>
        <v>0</v>
      </c>
      <c r="T33">
        <f t="shared" si="8"/>
        <v>0</v>
      </c>
      <c r="U33">
        <f t="shared" si="8"/>
        <v>0</v>
      </c>
      <c r="V33">
        <f t="shared" si="8"/>
        <v>0</v>
      </c>
      <c r="W33">
        <f t="shared" si="8"/>
        <v>0</v>
      </c>
      <c r="X33">
        <f t="shared" si="8"/>
        <v>0</v>
      </c>
      <c r="Y33">
        <f t="shared" si="8"/>
        <v>0</v>
      </c>
      <c r="Z33">
        <f t="shared" si="8"/>
        <v>0</v>
      </c>
      <c r="AA33">
        <f t="shared" si="8"/>
        <v>0</v>
      </c>
      <c r="AB33">
        <f t="shared" si="11"/>
        <v>0</v>
      </c>
      <c r="AC33">
        <f t="shared" si="11"/>
        <v>0</v>
      </c>
      <c r="AD33">
        <f t="shared" si="11"/>
        <v>0</v>
      </c>
      <c r="AE33">
        <f t="shared" si="11"/>
        <v>0</v>
      </c>
      <c r="AF33">
        <f t="shared" si="11"/>
        <v>0</v>
      </c>
      <c r="AG33">
        <f t="shared" si="11"/>
        <v>0</v>
      </c>
      <c r="AH33">
        <f t="shared" si="11"/>
        <v>0</v>
      </c>
      <c r="AI33">
        <f t="shared" si="11"/>
        <v>0</v>
      </c>
      <c r="AJ33">
        <f t="shared" si="11"/>
        <v>0</v>
      </c>
      <c r="AK33">
        <f t="shared" si="11"/>
        <v>0</v>
      </c>
      <c r="AL33">
        <f t="shared" si="11"/>
        <v>0</v>
      </c>
      <c r="AM33">
        <f t="shared" si="11"/>
        <v>0</v>
      </c>
      <c r="AN33">
        <f t="shared" si="11"/>
        <v>0</v>
      </c>
      <c r="AO33">
        <f t="shared" si="11"/>
        <v>0</v>
      </c>
      <c r="AP33">
        <f t="shared" si="11"/>
        <v>0</v>
      </c>
      <c r="AQ33">
        <f t="shared" si="11"/>
        <v>0</v>
      </c>
      <c r="AR33">
        <f t="shared" si="12"/>
        <v>0</v>
      </c>
      <c r="AS33">
        <f t="shared" si="12"/>
        <v>0</v>
      </c>
      <c r="AT33">
        <f t="shared" si="12"/>
        <v>0</v>
      </c>
      <c r="AU33">
        <f t="shared" si="12"/>
        <v>0</v>
      </c>
      <c r="AV33">
        <f t="shared" si="12"/>
        <v>0</v>
      </c>
      <c r="AW33">
        <f t="shared" si="12"/>
        <v>0</v>
      </c>
      <c r="AX33">
        <f t="shared" si="12"/>
        <v>0</v>
      </c>
      <c r="AY33">
        <f t="shared" si="12"/>
        <v>0</v>
      </c>
      <c r="AZ33">
        <f t="shared" si="12"/>
        <v>0</v>
      </c>
      <c r="BA33">
        <f t="shared" si="12"/>
        <v>0</v>
      </c>
      <c r="BB33">
        <f t="shared" si="12"/>
        <v>0</v>
      </c>
      <c r="BC33">
        <f t="shared" si="12"/>
        <v>0</v>
      </c>
      <c r="BD33">
        <f t="shared" si="12"/>
        <v>0</v>
      </c>
      <c r="BE33">
        <f t="shared" si="12"/>
        <v>0</v>
      </c>
      <c r="BF33">
        <f t="shared" si="12"/>
        <v>0</v>
      </c>
      <c r="BG33">
        <f t="shared" si="12"/>
        <v>0</v>
      </c>
      <c r="BH33">
        <f t="shared" si="13"/>
        <v>0</v>
      </c>
      <c r="BI33">
        <f t="shared" si="13"/>
        <v>0</v>
      </c>
      <c r="BJ33">
        <f t="shared" si="13"/>
        <v>0</v>
      </c>
      <c r="BK33">
        <f t="shared" si="13"/>
        <v>0</v>
      </c>
      <c r="BL33">
        <f t="shared" si="13"/>
        <v>0</v>
      </c>
      <c r="BM33">
        <f t="shared" si="13"/>
        <v>0</v>
      </c>
      <c r="BN33">
        <f t="shared" si="13"/>
        <v>0</v>
      </c>
      <c r="BO33">
        <f t="shared" si="13"/>
        <v>0</v>
      </c>
      <c r="BP33">
        <f t="shared" si="13"/>
        <v>0</v>
      </c>
      <c r="BQ33">
        <f t="shared" si="13"/>
        <v>0</v>
      </c>
      <c r="BR33">
        <f t="shared" si="13"/>
        <v>0</v>
      </c>
      <c r="BS33">
        <f t="shared" si="13"/>
        <v>0</v>
      </c>
      <c r="BT33">
        <f t="shared" si="13"/>
        <v>0</v>
      </c>
      <c r="BU33">
        <f t="shared" si="13"/>
        <v>0</v>
      </c>
      <c r="BV33">
        <f t="shared" si="13"/>
        <v>0</v>
      </c>
      <c r="BW33">
        <f t="shared" si="13"/>
        <v>0</v>
      </c>
      <c r="BX33">
        <f t="shared" si="14"/>
        <v>0</v>
      </c>
      <c r="BY33">
        <f t="shared" si="14"/>
        <v>0</v>
      </c>
      <c r="BZ33">
        <f t="shared" si="14"/>
        <v>0</v>
      </c>
      <c r="CA33">
        <f t="shared" si="14"/>
        <v>0</v>
      </c>
      <c r="CB33">
        <f t="shared" si="14"/>
        <v>0</v>
      </c>
      <c r="CC33">
        <f t="shared" si="14"/>
        <v>0</v>
      </c>
      <c r="CD33">
        <f t="shared" si="14"/>
        <v>0</v>
      </c>
      <c r="CE33">
        <f t="shared" si="14"/>
        <v>0</v>
      </c>
      <c r="CF33">
        <f t="shared" si="14"/>
        <v>0</v>
      </c>
      <c r="CG33">
        <f t="shared" si="14"/>
        <v>0</v>
      </c>
      <c r="CH33">
        <f t="shared" si="14"/>
        <v>0</v>
      </c>
      <c r="CI33">
        <f t="shared" si="14"/>
        <v>0</v>
      </c>
      <c r="CJ33">
        <f t="shared" si="14"/>
        <v>0</v>
      </c>
      <c r="CK33">
        <f t="shared" si="14"/>
        <v>0</v>
      </c>
      <c r="CL33">
        <f t="shared" si="14"/>
        <v>0</v>
      </c>
      <c r="CM33">
        <f t="shared" si="14"/>
        <v>0</v>
      </c>
      <c r="CN33">
        <f t="shared" si="9"/>
        <v>0</v>
      </c>
      <c r="CO33">
        <f t="shared" si="9"/>
        <v>0</v>
      </c>
      <c r="CP33">
        <f t="shared" si="9"/>
        <v>0</v>
      </c>
      <c r="CQ33">
        <f t="shared" si="9"/>
        <v>0</v>
      </c>
      <c r="CR33">
        <f t="shared" si="9"/>
        <v>0</v>
      </c>
      <c r="CS33">
        <f t="shared" si="9"/>
        <v>0</v>
      </c>
      <c r="CT33">
        <f t="shared" si="9"/>
        <v>0</v>
      </c>
      <c r="CU33">
        <f t="shared" si="9"/>
        <v>0</v>
      </c>
      <c r="CV33">
        <f t="shared" si="9"/>
        <v>0</v>
      </c>
      <c r="CW33">
        <f t="shared" si="9"/>
        <v>0</v>
      </c>
      <c r="CX33">
        <f t="shared" si="9"/>
        <v>0</v>
      </c>
      <c r="CZ33">
        <v>1980</v>
      </c>
      <c r="DA33" s="7">
        <f t="shared" si="7"/>
        <v>0</v>
      </c>
    </row>
    <row r="34" spans="1:105" hidden="1" x14ac:dyDescent="0.3">
      <c r="A34">
        <v>1981</v>
      </c>
      <c r="B34">
        <f t="shared" si="10"/>
        <v>0</v>
      </c>
      <c r="C34">
        <f t="shared" si="10"/>
        <v>0</v>
      </c>
      <c r="D34">
        <f t="shared" si="10"/>
        <v>0</v>
      </c>
      <c r="E34">
        <f t="shared" si="10"/>
        <v>0</v>
      </c>
      <c r="F34">
        <f t="shared" si="10"/>
        <v>0</v>
      </c>
      <c r="G34">
        <f t="shared" si="10"/>
        <v>0</v>
      </c>
      <c r="H34">
        <f t="shared" si="10"/>
        <v>0</v>
      </c>
      <c r="I34">
        <f t="shared" si="10"/>
        <v>0</v>
      </c>
      <c r="J34">
        <f t="shared" si="10"/>
        <v>0</v>
      </c>
      <c r="K34">
        <f t="shared" si="10"/>
        <v>0</v>
      </c>
      <c r="L34">
        <f t="shared" si="10"/>
        <v>0</v>
      </c>
      <c r="M34">
        <f t="shared" si="10"/>
        <v>0</v>
      </c>
      <c r="N34">
        <f t="shared" si="10"/>
        <v>0</v>
      </c>
      <c r="O34">
        <f t="shared" si="10"/>
        <v>0</v>
      </c>
      <c r="P34">
        <f t="shared" si="10"/>
        <v>0</v>
      </c>
      <c r="Q34">
        <f t="shared" si="10"/>
        <v>0</v>
      </c>
      <c r="R34">
        <f t="shared" ref="R34:AG49" si="15">VLOOKUP(R$2,scenarios4,21,FALSE)*VLOOKUP($A34-R$2,output4,5,FALSE)</f>
        <v>0</v>
      </c>
      <c r="S34">
        <f t="shared" si="15"/>
        <v>0</v>
      </c>
      <c r="T34">
        <f t="shared" si="15"/>
        <v>0</v>
      </c>
      <c r="U34">
        <f t="shared" si="15"/>
        <v>0</v>
      </c>
      <c r="V34">
        <f t="shared" si="15"/>
        <v>0</v>
      </c>
      <c r="W34">
        <f t="shared" si="15"/>
        <v>0</v>
      </c>
      <c r="X34">
        <f t="shared" si="15"/>
        <v>0</v>
      </c>
      <c r="Y34">
        <f t="shared" si="15"/>
        <v>0</v>
      </c>
      <c r="Z34">
        <f t="shared" si="15"/>
        <v>0</v>
      </c>
      <c r="AA34">
        <f t="shared" si="15"/>
        <v>0</v>
      </c>
      <c r="AB34">
        <f t="shared" si="15"/>
        <v>0</v>
      </c>
      <c r="AC34">
        <f t="shared" si="15"/>
        <v>0</v>
      </c>
      <c r="AD34">
        <f t="shared" si="15"/>
        <v>0</v>
      </c>
      <c r="AE34">
        <f t="shared" si="15"/>
        <v>0</v>
      </c>
      <c r="AF34">
        <f t="shared" si="11"/>
        <v>0</v>
      </c>
      <c r="AG34">
        <f t="shared" si="11"/>
        <v>0</v>
      </c>
      <c r="AH34">
        <f t="shared" si="11"/>
        <v>0</v>
      </c>
      <c r="AI34">
        <f t="shared" si="11"/>
        <v>0</v>
      </c>
      <c r="AJ34">
        <f t="shared" si="11"/>
        <v>0</v>
      </c>
      <c r="AK34">
        <f t="shared" si="11"/>
        <v>0</v>
      </c>
      <c r="AL34">
        <f t="shared" si="11"/>
        <v>0</v>
      </c>
      <c r="AM34">
        <f t="shared" si="11"/>
        <v>0</v>
      </c>
      <c r="AN34">
        <f t="shared" si="11"/>
        <v>0</v>
      </c>
      <c r="AO34">
        <f t="shared" si="11"/>
        <v>0</v>
      </c>
      <c r="AP34">
        <f t="shared" si="11"/>
        <v>0</v>
      </c>
      <c r="AQ34">
        <f t="shared" si="11"/>
        <v>0</v>
      </c>
      <c r="AR34">
        <f t="shared" si="12"/>
        <v>0</v>
      </c>
      <c r="AS34">
        <f t="shared" si="12"/>
        <v>0</v>
      </c>
      <c r="AT34">
        <f t="shared" si="12"/>
        <v>0</v>
      </c>
      <c r="AU34">
        <f t="shared" si="12"/>
        <v>0</v>
      </c>
      <c r="AV34">
        <f t="shared" si="12"/>
        <v>0</v>
      </c>
      <c r="AW34">
        <f t="shared" si="12"/>
        <v>0</v>
      </c>
      <c r="AX34">
        <f t="shared" si="12"/>
        <v>0</v>
      </c>
      <c r="AY34">
        <f t="shared" si="12"/>
        <v>0</v>
      </c>
      <c r="AZ34">
        <f t="shared" si="12"/>
        <v>0</v>
      </c>
      <c r="BA34">
        <f t="shared" si="12"/>
        <v>0</v>
      </c>
      <c r="BB34">
        <f t="shared" si="12"/>
        <v>0</v>
      </c>
      <c r="BC34">
        <f t="shared" si="12"/>
        <v>0</v>
      </c>
      <c r="BD34">
        <f t="shared" si="12"/>
        <v>0</v>
      </c>
      <c r="BE34">
        <f t="shared" si="12"/>
        <v>0</v>
      </c>
      <c r="BF34">
        <f t="shared" si="12"/>
        <v>0</v>
      </c>
      <c r="BG34">
        <f>VLOOKUP(BG$2,scenarios4,21,FALSE)*VLOOKUP($A34-BG$2,output4,5,FALSE)</f>
        <v>0</v>
      </c>
      <c r="BH34">
        <f>VLOOKUP(BH$2,scenarios4,21,FALSE)*VLOOKUP($A34-BH$2,output4,5,FALSE)</f>
        <v>0</v>
      </c>
      <c r="BI34">
        <f>VLOOKUP(BI$2,scenarios4,21,FALSE)*VLOOKUP($A34-BI$2,output4,5,FALSE)</f>
        <v>0</v>
      </c>
      <c r="BJ34">
        <f t="shared" si="13"/>
        <v>0</v>
      </c>
      <c r="BK34">
        <f t="shared" si="13"/>
        <v>0</v>
      </c>
      <c r="BL34">
        <f t="shared" si="13"/>
        <v>0</v>
      </c>
      <c r="BM34">
        <f t="shared" si="13"/>
        <v>0</v>
      </c>
      <c r="BN34">
        <f t="shared" si="13"/>
        <v>0</v>
      </c>
      <c r="BO34">
        <f t="shared" si="13"/>
        <v>0</v>
      </c>
      <c r="BP34">
        <f t="shared" si="13"/>
        <v>0</v>
      </c>
      <c r="BQ34">
        <f t="shared" si="13"/>
        <v>0</v>
      </c>
      <c r="BR34">
        <f t="shared" si="13"/>
        <v>0</v>
      </c>
      <c r="BS34">
        <f t="shared" si="13"/>
        <v>0</v>
      </c>
      <c r="BT34">
        <f t="shared" si="13"/>
        <v>0</v>
      </c>
      <c r="BU34">
        <f t="shared" si="13"/>
        <v>0</v>
      </c>
      <c r="BV34">
        <f t="shared" si="13"/>
        <v>0</v>
      </c>
      <c r="BW34">
        <f t="shared" si="13"/>
        <v>0</v>
      </c>
      <c r="BX34">
        <f t="shared" si="14"/>
        <v>0</v>
      </c>
      <c r="BY34">
        <f t="shared" si="14"/>
        <v>0</v>
      </c>
      <c r="BZ34">
        <f t="shared" si="14"/>
        <v>0</v>
      </c>
      <c r="CA34">
        <f t="shared" si="14"/>
        <v>0</v>
      </c>
      <c r="CB34">
        <f t="shared" si="14"/>
        <v>0</v>
      </c>
      <c r="CC34">
        <f t="shared" si="14"/>
        <v>0</v>
      </c>
      <c r="CD34">
        <f t="shared" si="14"/>
        <v>0</v>
      </c>
      <c r="CE34">
        <f t="shared" si="14"/>
        <v>0</v>
      </c>
      <c r="CF34">
        <f t="shared" si="14"/>
        <v>0</v>
      </c>
      <c r="CG34">
        <f t="shared" si="14"/>
        <v>0</v>
      </c>
      <c r="CH34">
        <f t="shared" si="14"/>
        <v>0</v>
      </c>
      <c r="CI34">
        <f t="shared" si="14"/>
        <v>0</v>
      </c>
      <c r="CJ34">
        <f t="shared" si="14"/>
        <v>0</v>
      </c>
      <c r="CK34">
        <f t="shared" si="14"/>
        <v>0</v>
      </c>
      <c r="CL34">
        <f t="shared" si="14"/>
        <v>0</v>
      </c>
      <c r="CM34">
        <f t="shared" ref="CM34:CX49" si="16">VLOOKUP(CM$2,scenarios4,21,FALSE)*VLOOKUP($A34-CM$2,output4,5,FALSE)</f>
        <v>0</v>
      </c>
      <c r="CN34">
        <f t="shared" si="16"/>
        <v>0</v>
      </c>
      <c r="CO34">
        <f t="shared" si="16"/>
        <v>0</v>
      </c>
      <c r="CP34">
        <f t="shared" si="16"/>
        <v>0</v>
      </c>
      <c r="CQ34">
        <f t="shared" si="16"/>
        <v>0</v>
      </c>
      <c r="CR34">
        <f t="shared" si="16"/>
        <v>0</v>
      </c>
      <c r="CS34">
        <f t="shared" si="16"/>
        <v>0</v>
      </c>
      <c r="CT34">
        <f t="shared" si="16"/>
        <v>0</v>
      </c>
      <c r="CU34">
        <f t="shared" si="16"/>
        <v>0</v>
      </c>
      <c r="CV34">
        <f t="shared" si="16"/>
        <v>0</v>
      </c>
      <c r="CW34">
        <f t="shared" si="16"/>
        <v>0</v>
      </c>
      <c r="CX34">
        <f t="shared" si="16"/>
        <v>0</v>
      </c>
      <c r="CZ34">
        <v>1981</v>
      </c>
      <c r="DA34" s="7">
        <f t="shared" si="7"/>
        <v>0</v>
      </c>
    </row>
    <row r="35" spans="1:105" hidden="1" x14ac:dyDescent="0.3">
      <c r="A35">
        <v>1982</v>
      </c>
      <c r="B35">
        <f t="shared" ref="B35:Q50" si="17">VLOOKUP(B$2,scenarios4,21,FALSE)*VLOOKUP($A35-B$2,output4,5,FALSE)</f>
        <v>0</v>
      </c>
      <c r="C35">
        <f t="shared" si="17"/>
        <v>0</v>
      </c>
      <c r="D35">
        <f t="shared" si="17"/>
        <v>0</v>
      </c>
      <c r="E35">
        <f t="shared" si="17"/>
        <v>0</v>
      </c>
      <c r="F35">
        <f t="shared" si="17"/>
        <v>0</v>
      </c>
      <c r="G35">
        <f t="shared" si="17"/>
        <v>0</v>
      </c>
      <c r="H35">
        <f t="shared" si="17"/>
        <v>0</v>
      </c>
      <c r="I35">
        <f t="shared" si="17"/>
        <v>0</v>
      </c>
      <c r="J35">
        <f t="shared" si="17"/>
        <v>0</v>
      </c>
      <c r="K35">
        <f t="shared" si="17"/>
        <v>0</v>
      </c>
      <c r="L35">
        <f t="shared" si="17"/>
        <v>0</v>
      </c>
      <c r="M35">
        <f t="shared" si="17"/>
        <v>0</v>
      </c>
      <c r="N35">
        <f t="shared" si="17"/>
        <v>0</v>
      </c>
      <c r="O35">
        <f t="shared" si="17"/>
        <v>0</v>
      </c>
      <c r="P35">
        <f t="shared" si="17"/>
        <v>0</v>
      </c>
      <c r="Q35">
        <f t="shared" si="17"/>
        <v>0</v>
      </c>
      <c r="R35">
        <f t="shared" si="15"/>
        <v>0</v>
      </c>
      <c r="S35">
        <f t="shared" si="15"/>
        <v>0</v>
      </c>
      <c r="T35">
        <f t="shared" si="15"/>
        <v>0</v>
      </c>
      <c r="U35">
        <f t="shared" si="15"/>
        <v>0</v>
      </c>
      <c r="V35">
        <f t="shared" si="15"/>
        <v>0</v>
      </c>
      <c r="W35">
        <f t="shared" si="15"/>
        <v>0</v>
      </c>
      <c r="X35">
        <f t="shared" si="15"/>
        <v>0</v>
      </c>
      <c r="Y35">
        <f t="shared" si="15"/>
        <v>0</v>
      </c>
      <c r="Z35">
        <f t="shared" si="15"/>
        <v>0</v>
      </c>
      <c r="AA35">
        <f t="shared" si="15"/>
        <v>0</v>
      </c>
      <c r="AB35">
        <f t="shared" si="15"/>
        <v>0</v>
      </c>
      <c r="AC35">
        <f t="shared" si="15"/>
        <v>0</v>
      </c>
      <c r="AD35">
        <f t="shared" si="15"/>
        <v>0</v>
      </c>
      <c r="AE35">
        <f t="shared" si="15"/>
        <v>0</v>
      </c>
      <c r="AF35">
        <f t="shared" si="15"/>
        <v>0</v>
      </c>
      <c r="AG35">
        <f t="shared" si="15"/>
        <v>0</v>
      </c>
      <c r="AH35">
        <f t="shared" ref="AH35:AW50" si="18">VLOOKUP(AH$2,scenarios4,21,FALSE)*VLOOKUP($A35-AH$2,output4,5,FALSE)</f>
        <v>0</v>
      </c>
      <c r="AI35">
        <f t="shared" si="18"/>
        <v>0</v>
      </c>
      <c r="AJ35">
        <f t="shared" si="18"/>
        <v>0</v>
      </c>
      <c r="AK35">
        <f t="shared" si="18"/>
        <v>0</v>
      </c>
      <c r="AL35">
        <f t="shared" si="18"/>
        <v>0</v>
      </c>
      <c r="AM35">
        <f t="shared" si="18"/>
        <v>0</v>
      </c>
      <c r="AN35">
        <f t="shared" si="18"/>
        <v>0</v>
      </c>
      <c r="AO35">
        <f t="shared" si="18"/>
        <v>0</v>
      </c>
      <c r="AP35">
        <f t="shared" si="18"/>
        <v>0</v>
      </c>
      <c r="AQ35">
        <f t="shared" si="18"/>
        <v>0</v>
      </c>
      <c r="AR35">
        <f t="shared" si="18"/>
        <v>0</v>
      </c>
      <c r="AS35">
        <f t="shared" si="18"/>
        <v>0</v>
      </c>
      <c r="AT35">
        <f t="shared" si="18"/>
        <v>0</v>
      </c>
      <c r="AU35">
        <f t="shared" si="18"/>
        <v>0</v>
      </c>
      <c r="AV35">
        <f t="shared" si="18"/>
        <v>0</v>
      </c>
      <c r="AW35">
        <f t="shared" si="18"/>
        <v>0</v>
      </c>
      <c r="AX35">
        <f t="shared" ref="AX35:BM50" si="19">VLOOKUP(AX$2,scenarios4,21,FALSE)*VLOOKUP($A35-AX$2,output4,5,FALSE)</f>
        <v>0</v>
      </c>
      <c r="AY35">
        <f t="shared" si="19"/>
        <v>0</v>
      </c>
      <c r="AZ35">
        <f t="shared" si="19"/>
        <v>0</v>
      </c>
      <c r="BA35">
        <f t="shared" si="19"/>
        <v>0</v>
      </c>
      <c r="BB35">
        <f t="shared" si="19"/>
        <v>0</v>
      </c>
      <c r="BC35">
        <f t="shared" si="19"/>
        <v>0</v>
      </c>
      <c r="BD35">
        <f t="shared" si="19"/>
        <v>0</v>
      </c>
      <c r="BE35">
        <f t="shared" si="19"/>
        <v>0</v>
      </c>
      <c r="BF35">
        <f t="shared" si="19"/>
        <v>0</v>
      </c>
      <c r="BG35">
        <f t="shared" si="19"/>
        <v>0</v>
      </c>
      <c r="BH35">
        <f t="shared" si="19"/>
        <v>0</v>
      </c>
      <c r="BI35">
        <f t="shared" si="19"/>
        <v>0</v>
      </c>
      <c r="BJ35">
        <f t="shared" si="19"/>
        <v>0</v>
      </c>
      <c r="BK35">
        <f t="shared" si="19"/>
        <v>0</v>
      </c>
      <c r="BL35">
        <f t="shared" si="19"/>
        <v>0</v>
      </c>
      <c r="BM35">
        <f t="shared" si="19"/>
        <v>0</v>
      </c>
      <c r="BN35">
        <f t="shared" ref="BN35:CC50" si="20">VLOOKUP(BN$2,scenarios4,21,FALSE)*VLOOKUP($A35-BN$2,output4,5,FALSE)</f>
        <v>0</v>
      </c>
      <c r="BO35">
        <f t="shared" si="20"/>
        <v>0</v>
      </c>
      <c r="BP35">
        <f t="shared" si="20"/>
        <v>0</v>
      </c>
      <c r="BQ35">
        <f t="shared" si="20"/>
        <v>0</v>
      </c>
      <c r="BR35">
        <f t="shared" si="20"/>
        <v>0</v>
      </c>
      <c r="BS35">
        <f t="shared" si="20"/>
        <v>0</v>
      </c>
      <c r="BT35">
        <f t="shared" si="20"/>
        <v>0</v>
      </c>
      <c r="BU35">
        <f t="shared" si="20"/>
        <v>0</v>
      </c>
      <c r="BV35">
        <f t="shared" si="20"/>
        <v>0</v>
      </c>
      <c r="BW35">
        <f t="shared" si="20"/>
        <v>0</v>
      </c>
      <c r="BX35">
        <f t="shared" si="20"/>
        <v>0</v>
      </c>
      <c r="BY35">
        <f t="shared" si="20"/>
        <v>0</v>
      </c>
      <c r="BZ35">
        <f t="shared" si="20"/>
        <v>0</v>
      </c>
      <c r="CA35">
        <f t="shared" si="20"/>
        <v>0</v>
      </c>
      <c r="CB35">
        <f t="shared" si="20"/>
        <v>0</v>
      </c>
      <c r="CC35">
        <f t="shared" si="20"/>
        <v>0</v>
      </c>
      <c r="CD35">
        <f t="shared" ref="CD35:CS50" si="21">VLOOKUP(CD$2,scenarios4,21,FALSE)*VLOOKUP($A35-CD$2,output4,5,FALSE)</f>
        <v>0</v>
      </c>
      <c r="CE35">
        <f t="shared" si="21"/>
        <v>0</v>
      </c>
      <c r="CF35">
        <f t="shared" si="21"/>
        <v>0</v>
      </c>
      <c r="CG35">
        <f t="shared" si="21"/>
        <v>0</v>
      </c>
      <c r="CH35">
        <f t="shared" si="21"/>
        <v>0</v>
      </c>
      <c r="CI35">
        <f t="shared" si="21"/>
        <v>0</v>
      </c>
      <c r="CJ35">
        <f t="shared" si="21"/>
        <v>0</v>
      </c>
      <c r="CK35">
        <f t="shared" si="21"/>
        <v>0</v>
      </c>
      <c r="CL35">
        <f t="shared" si="21"/>
        <v>0</v>
      </c>
      <c r="CM35">
        <f t="shared" si="21"/>
        <v>0</v>
      </c>
      <c r="CN35">
        <f t="shared" si="16"/>
        <v>0</v>
      </c>
      <c r="CO35">
        <f t="shared" si="16"/>
        <v>0</v>
      </c>
      <c r="CP35">
        <f t="shared" si="16"/>
        <v>0</v>
      </c>
      <c r="CQ35">
        <f t="shared" si="16"/>
        <v>0</v>
      </c>
      <c r="CR35">
        <f t="shared" si="16"/>
        <v>0</v>
      </c>
      <c r="CS35">
        <f t="shared" si="16"/>
        <v>0</v>
      </c>
      <c r="CT35">
        <f t="shared" si="16"/>
        <v>0</v>
      </c>
      <c r="CU35">
        <f t="shared" si="16"/>
        <v>0</v>
      </c>
      <c r="CV35">
        <f t="shared" si="16"/>
        <v>0</v>
      </c>
      <c r="CW35">
        <f t="shared" si="16"/>
        <v>0</v>
      </c>
      <c r="CX35">
        <f t="shared" si="16"/>
        <v>0</v>
      </c>
      <c r="CZ35">
        <v>1982</v>
      </c>
      <c r="DA35" s="7">
        <f t="shared" si="7"/>
        <v>0</v>
      </c>
    </row>
    <row r="36" spans="1:105" hidden="1" x14ac:dyDescent="0.3">
      <c r="A36">
        <v>1983</v>
      </c>
      <c r="B36">
        <f t="shared" si="17"/>
        <v>0</v>
      </c>
      <c r="C36">
        <f t="shared" si="17"/>
        <v>0</v>
      </c>
      <c r="D36">
        <f t="shared" si="17"/>
        <v>0</v>
      </c>
      <c r="E36">
        <f t="shared" si="17"/>
        <v>0</v>
      </c>
      <c r="F36">
        <f t="shared" si="17"/>
        <v>0</v>
      </c>
      <c r="G36">
        <f t="shared" si="17"/>
        <v>0</v>
      </c>
      <c r="H36">
        <f t="shared" si="17"/>
        <v>0</v>
      </c>
      <c r="I36">
        <f t="shared" si="17"/>
        <v>0</v>
      </c>
      <c r="J36">
        <f t="shared" si="17"/>
        <v>0</v>
      </c>
      <c r="K36">
        <f t="shared" si="17"/>
        <v>0</v>
      </c>
      <c r="L36">
        <f t="shared" si="17"/>
        <v>0</v>
      </c>
      <c r="M36">
        <f t="shared" si="17"/>
        <v>0</v>
      </c>
      <c r="N36">
        <f t="shared" si="17"/>
        <v>0</v>
      </c>
      <c r="O36">
        <f t="shared" si="17"/>
        <v>0</v>
      </c>
      <c r="P36">
        <f t="shared" si="17"/>
        <v>0</v>
      </c>
      <c r="Q36">
        <f t="shared" si="17"/>
        <v>0</v>
      </c>
      <c r="R36">
        <f t="shared" si="15"/>
        <v>0</v>
      </c>
      <c r="S36">
        <f t="shared" si="15"/>
        <v>0</v>
      </c>
      <c r="T36">
        <f t="shared" si="15"/>
        <v>0</v>
      </c>
      <c r="U36">
        <f t="shared" si="15"/>
        <v>0</v>
      </c>
      <c r="V36">
        <f t="shared" si="15"/>
        <v>0</v>
      </c>
      <c r="W36">
        <f t="shared" si="15"/>
        <v>0</v>
      </c>
      <c r="X36">
        <f t="shared" si="15"/>
        <v>0</v>
      </c>
      <c r="Y36">
        <f t="shared" si="15"/>
        <v>0</v>
      </c>
      <c r="Z36">
        <f t="shared" si="15"/>
        <v>0</v>
      </c>
      <c r="AA36">
        <f t="shared" si="15"/>
        <v>0</v>
      </c>
      <c r="AB36">
        <f t="shared" si="15"/>
        <v>0</v>
      </c>
      <c r="AC36">
        <f t="shared" si="15"/>
        <v>0</v>
      </c>
      <c r="AD36">
        <f t="shared" si="15"/>
        <v>0</v>
      </c>
      <c r="AE36">
        <f t="shared" si="15"/>
        <v>0</v>
      </c>
      <c r="AF36">
        <f t="shared" si="15"/>
        <v>0</v>
      </c>
      <c r="AG36">
        <f t="shared" si="15"/>
        <v>0</v>
      </c>
      <c r="AH36">
        <f t="shared" si="18"/>
        <v>0</v>
      </c>
      <c r="AI36">
        <f t="shared" si="18"/>
        <v>0</v>
      </c>
      <c r="AJ36">
        <f t="shared" si="18"/>
        <v>0</v>
      </c>
      <c r="AK36">
        <f t="shared" si="18"/>
        <v>0</v>
      </c>
      <c r="AL36">
        <f t="shared" si="18"/>
        <v>0</v>
      </c>
      <c r="AM36">
        <f t="shared" si="18"/>
        <v>0</v>
      </c>
      <c r="AN36">
        <f t="shared" si="18"/>
        <v>0</v>
      </c>
      <c r="AO36">
        <f t="shared" si="18"/>
        <v>0</v>
      </c>
      <c r="AP36">
        <f t="shared" si="18"/>
        <v>0</v>
      </c>
      <c r="AQ36">
        <f t="shared" si="18"/>
        <v>0</v>
      </c>
      <c r="AR36">
        <f t="shared" si="18"/>
        <v>0</v>
      </c>
      <c r="AS36">
        <f t="shared" si="18"/>
        <v>0</v>
      </c>
      <c r="AT36">
        <f t="shared" si="18"/>
        <v>0</v>
      </c>
      <c r="AU36">
        <f t="shared" si="18"/>
        <v>0</v>
      </c>
      <c r="AV36">
        <f t="shared" si="18"/>
        <v>0</v>
      </c>
      <c r="AW36">
        <f t="shared" si="18"/>
        <v>0</v>
      </c>
      <c r="AX36">
        <f t="shared" si="19"/>
        <v>0</v>
      </c>
      <c r="AY36">
        <f t="shared" si="19"/>
        <v>0</v>
      </c>
      <c r="AZ36">
        <f t="shared" si="19"/>
        <v>0</v>
      </c>
      <c r="BA36">
        <f t="shared" si="19"/>
        <v>0</v>
      </c>
      <c r="BB36">
        <f t="shared" si="19"/>
        <v>0</v>
      </c>
      <c r="BC36">
        <f t="shared" si="19"/>
        <v>0</v>
      </c>
      <c r="BD36">
        <f t="shared" si="19"/>
        <v>0</v>
      </c>
      <c r="BE36">
        <f t="shared" si="19"/>
        <v>0</v>
      </c>
      <c r="BF36">
        <f t="shared" si="19"/>
        <v>0</v>
      </c>
      <c r="BG36">
        <f t="shared" si="19"/>
        <v>0</v>
      </c>
      <c r="BH36">
        <f t="shared" si="19"/>
        <v>0</v>
      </c>
      <c r="BI36">
        <f t="shared" si="19"/>
        <v>0</v>
      </c>
      <c r="BJ36">
        <f t="shared" si="19"/>
        <v>0</v>
      </c>
      <c r="BK36">
        <f t="shared" si="19"/>
        <v>0</v>
      </c>
      <c r="BL36">
        <f t="shared" si="19"/>
        <v>0</v>
      </c>
      <c r="BM36">
        <f t="shared" si="19"/>
        <v>0</v>
      </c>
      <c r="BN36">
        <f t="shared" si="20"/>
        <v>0</v>
      </c>
      <c r="BO36">
        <f t="shared" si="20"/>
        <v>0</v>
      </c>
      <c r="BP36">
        <f t="shared" si="20"/>
        <v>0</v>
      </c>
      <c r="BQ36">
        <f t="shared" si="20"/>
        <v>0</v>
      </c>
      <c r="BR36">
        <f t="shared" si="20"/>
        <v>0</v>
      </c>
      <c r="BS36">
        <f t="shared" si="20"/>
        <v>0</v>
      </c>
      <c r="BT36">
        <f t="shared" si="20"/>
        <v>0</v>
      </c>
      <c r="BU36">
        <f t="shared" si="20"/>
        <v>0</v>
      </c>
      <c r="BV36">
        <f t="shared" si="20"/>
        <v>0</v>
      </c>
      <c r="BW36">
        <f t="shared" si="20"/>
        <v>0</v>
      </c>
      <c r="BX36">
        <f t="shared" si="20"/>
        <v>0</v>
      </c>
      <c r="BY36">
        <f t="shared" si="20"/>
        <v>0</v>
      </c>
      <c r="BZ36">
        <f t="shared" si="20"/>
        <v>0</v>
      </c>
      <c r="CA36">
        <f t="shared" si="20"/>
        <v>0</v>
      </c>
      <c r="CB36">
        <f t="shared" si="20"/>
        <v>0</v>
      </c>
      <c r="CC36">
        <f t="shared" si="20"/>
        <v>0</v>
      </c>
      <c r="CD36">
        <f t="shared" si="21"/>
        <v>0</v>
      </c>
      <c r="CE36">
        <f t="shared" si="21"/>
        <v>0</v>
      </c>
      <c r="CF36">
        <f t="shared" si="21"/>
        <v>0</v>
      </c>
      <c r="CG36">
        <f t="shared" si="21"/>
        <v>0</v>
      </c>
      <c r="CH36">
        <f t="shared" si="21"/>
        <v>0</v>
      </c>
      <c r="CI36">
        <f t="shared" si="21"/>
        <v>0</v>
      </c>
      <c r="CJ36">
        <f t="shared" si="21"/>
        <v>0</v>
      </c>
      <c r="CK36">
        <f t="shared" si="21"/>
        <v>0</v>
      </c>
      <c r="CL36">
        <f t="shared" si="21"/>
        <v>0</v>
      </c>
      <c r="CM36">
        <f t="shared" si="21"/>
        <v>0</v>
      </c>
      <c r="CN36">
        <f t="shared" si="16"/>
        <v>0</v>
      </c>
      <c r="CO36">
        <f t="shared" si="16"/>
        <v>0</v>
      </c>
      <c r="CP36">
        <f t="shared" si="16"/>
        <v>0</v>
      </c>
      <c r="CQ36">
        <f t="shared" si="16"/>
        <v>0</v>
      </c>
      <c r="CR36">
        <f t="shared" si="16"/>
        <v>0</v>
      </c>
      <c r="CS36">
        <f t="shared" si="16"/>
        <v>0</v>
      </c>
      <c r="CT36">
        <f t="shared" si="16"/>
        <v>0</v>
      </c>
      <c r="CU36">
        <f t="shared" si="16"/>
        <v>0</v>
      </c>
      <c r="CV36">
        <f t="shared" si="16"/>
        <v>0</v>
      </c>
      <c r="CW36">
        <f t="shared" si="16"/>
        <v>0</v>
      </c>
      <c r="CX36">
        <f t="shared" si="16"/>
        <v>0</v>
      </c>
      <c r="CZ36">
        <v>1983</v>
      </c>
      <c r="DA36" s="7">
        <f t="shared" si="7"/>
        <v>0</v>
      </c>
    </row>
    <row r="37" spans="1:105" hidden="1" x14ac:dyDescent="0.3">
      <c r="A37">
        <v>1984</v>
      </c>
      <c r="B37">
        <f t="shared" si="17"/>
        <v>0</v>
      </c>
      <c r="C37">
        <f t="shared" si="17"/>
        <v>0</v>
      </c>
      <c r="D37">
        <f t="shared" si="17"/>
        <v>0</v>
      </c>
      <c r="E37">
        <f t="shared" si="17"/>
        <v>0</v>
      </c>
      <c r="F37">
        <f t="shared" si="17"/>
        <v>0</v>
      </c>
      <c r="G37">
        <f t="shared" si="17"/>
        <v>0</v>
      </c>
      <c r="H37">
        <f t="shared" si="17"/>
        <v>0</v>
      </c>
      <c r="I37">
        <f t="shared" si="17"/>
        <v>0</v>
      </c>
      <c r="J37">
        <f t="shared" si="17"/>
        <v>0</v>
      </c>
      <c r="K37">
        <f t="shared" si="17"/>
        <v>0</v>
      </c>
      <c r="L37">
        <f t="shared" si="17"/>
        <v>0</v>
      </c>
      <c r="M37">
        <f t="shared" si="17"/>
        <v>0</v>
      </c>
      <c r="N37">
        <f t="shared" si="17"/>
        <v>0</v>
      </c>
      <c r="O37">
        <f t="shared" si="17"/>
        <v>0</v>
      </c>
      <c r="P37">
        <f t="shared" si="17"/>
        <v>0</v>
      </c>
      <c r="Q37">
        <f t="shared" si="17"/>
        <v>0</v>
      </c>
      <c r="R37">
        <f t="shared" si="15"/>
        <v>0</v>
      </c>
      <c r="S37">
        <f t="shared" si="15"/>
        <v>0</v>
      </c>
      <c r="T37">
        <f t="shared" si="15"/>
        <v>0</v>
      </c>
      <c r="U37">
        <f t="shared" si="15"/>
        <v>0</v>
      </c>
      <c r="V37">
        <f t="shared" si="15"/>
        <v>0</v>
      </c>
      <c r="W37">
        <f t="shared" si="15"/>
        <v>0</v>
      </c>
      <c r="X37">
        <f t="shared" si="15"/>
        <v>0</v>
      </c>
      <c r="Y37">
        <f t="shared" si="15"/>
        <v>0</v>
      </c>
      <c r="Z37">
        <f t="shared" si="15"/>
        <v>0</v>
      </c>
      <c r="AA37">
        <f t="shared" si="15"/>
        <v>0</v>
      </c>
      <c r="AB37">
        <f t="shared" si="15"/>
        <v>0</v>
      </c>
      <c r="AC37">
        <f t="shared" si="15"/>
        <v>0</v>
      </c>
      <c r="AD37">
        <f t="shared" si="15"/>
        <v>0</v>
      </c>
      <c r="AE37">
        <f t="shared" si="15"/>
        <v>0</v>
      </c>
      <c r="AF37">
        <f t="shared" si="15"/>
        <v>0</v>
      </c>
      <c r="AG37">
        <f t="shared" si="15"/>
        <v>0</v>
      </c>
      <c r="AH37">
        <f t="shared" si="18"/>
        <v>0</v>
      </c>
      <c r="AI37">
        <f t="shared" si="18"/>
        <v>0</v>
      </c>
      <c r="AJ37">
        <f t="shared" si="18"/>
        <v>0</v>
      </c>
      <c r="AK37">
        <f t="shared" si="18"/>
        <v>0</v>
      </c>
      <c r="AL37">
        <f t="shared" si="18"/>
        <v>0</v>
      </c>
      <c r="AM37">
        <f t="shared" si="18"/>
        <v>0</v>
      </c>
      <c r="AN37">
        <f t="shared" si="18"/>
        <v>0</v>
      </c>
      <c r="AO37">
        <f t="shared" si="18"/>
        <v>0</v>
      </c>
      <c r="AP37">
        <f t="shared" si="18"/>
        <v>0</v>
      </c>
      <c r="AQ37">
        <f t="shared" si="18"/>
        <v>0</v>
      </c>
      <c r="AR37">
        <f t="shared" si="18"/>
        <v>0</v>
      </c>
      <c r="AS37">
        <f t="shared" si="18"/>
        <v>0</v>
      </c>
      <c r="AT37">
        <f t="shared" si="18"/>
        <v>0</v>
      </c>
      <c r="AU37">
        <f t="shared" si="18"/>
        <v>0</v>
      </c>
      <c r="AV37">
        <f t="shared" si="18"/>
        <v>0</v>
      </c>
      <c r="AW37">
        <f t="shared" si="18"/>
        <v>0</v>
      </c>
      <c r="AX37">
        <f t="shared" si="19"/>
        <v>0</v>
      </c>
      <c r="AY37">
        <f t="shared" si="19"/>
        <v>0</v>
      </c>
      <c r="AZ37">
        <f t="shared" si="19"/>
        <v>0</v>
      </c>
      <c r="BA37">
        <f t="shared" si="19"/>
        <v>0</v>
      </c>
      <c r="BB37">
        <f t="shared" si="19"/>
        <v>0</v>
      </c>
      <c r="BC37">
        <f t="shared" si="19"/>
        <v>0</v>
      </c>
      <c r="BD37">
        <f t="shared" si="19"/>
        <v>0</v>
      </c>
      <c r="BE37">
        <f t="shared" si="19"/>
        <v>0</v>
      </c>
      <c r="BF37">
        <f t="shared" si="19"/>
        <v>0</v>
      </c>
      <c r="BG37">
        <f t="shared" si="19"/>
        <v>0</v>
      </c>
      <c r="BH37">
        <f t="shared" si="19"/>
        <v>0</v>
      </c>
      <c r="BI37">
        <f t="shared" si="19"/>
        <v>0</v>
      </c>
      <c r="BJ37">
        <f t="shared" si="19"/>
        <v>0</v>
      </c>
      <c r="BK37">
        <f t="shared" si="19"/>
        <v>0</v>
      </c>
      <c r="BL37">
        <f t="shared" si="19"/>
        <v>0</v>
      </c>
      <c r="BM37">
        <f t="shared" si="19"/>
        <v>0</v>
      </c>
      <c r="BN37">
        <f t="shared" si="20"/>
        <v>0</v>
      </c>
      <c r="BO37">
        <f t="shared" si="20"/>
        <v>0</v>
      </c>
      <c r="BP37">
        <f t="shared" si="20"/>
        <v>0</v>
      </c>
      <c r="BQ37">
        <f t="shared" si="20"/>
        <v>0</v>
      </c>
      <c r="BR37">
        <f t="shared" si="20"/>
        <v>0</v>
      </c>
      <c r="BS37">
        <f t="shared" si="20"/>
        <v>0</v>
      </c>
      <c r="BT37">
        <f t="shared" si="20"/>
        <v>0</v>
      </c>
      <c r="BU37">
        <f t="shared" si="20"/>
        <v>0</v>
      </c>
      <c r="BV37">
        <f t="shared" si="20"/>
        <v>0</v>
      </c>
      <c r="BW37">
        <f t="shared" si="20"/>
        <v>0</v>
      </c>
      <c r="BX37">
        <f t="shared" si="20"/>
        <v>0</v>
      </c>
      <c r="BY37">
        <f t="shared" si="20"/>
        <v>0</v>
      </c>
      <c r="BZ37">
        <f t="shared" si="20"/>
        <v>0</v>
      </c>
      <c r="CA37">
        <f t="shared" si="20"/>
        <v>0</v>
      </c>
      <c r="CB37">
        <f t="shared" si="20"/>
        <v>0</v>
      </c>
      <c r="CC37">
        <f t="shared" si="20"/>
        <v>0</v>
      </c>
      <c r="CD37">
        <f t="shared" si="21"/>
        <v>0</v>
      </c>
      <c r="CE37">
        <f t="shared" si="21"/>
        <v>0</v>
      </c>
      <c r="CF37">
        <f t="shared" si="21"/>
        <v>0</v>
      </c>
      <c r="CG37">
        <f t="shared" si="21"/>
        <v>0</v>
      </c>
      <c r="CH37">
        <f t="shared" si="21"/>
        <v>0</v>
      </c>
      <c r="CI37">
        <f t="shared" si="21"/>
        <v>0</v>
      </c>
      <c r="CJ37">
        <f t="shared" si="21"/>
        <v>0</v>
      </c>
      <c r="CK37">
        <f t="shared" si="21"/>
        <v>0</v>
      </c>
      <c r="CL37">
        <f t="shared" si="21"/>
        <v>0</v>
      </c>
      <c r="CM37">
        <f t="shared" si="21"/>
        <v>0</v>
      </c>
      <c r="CN37">
        <f t="shared" si="16"/>
        <v>0</v>
      </c>
      <c r="CO37">
        <f t="shared" si="16"/>
        <v>0</v>
      </c>
      <c r="CP37">
        <f t="shared" si="16"/>
        <v>0</v>
      </c>
      <c r="CQ37">
        <f t="shared" si="16"/>
        <v>0</v>
      </c>
      <c r="CR37">
        <f t="shared" si="16"/>
        <v>0</v>
      </c>
      <c r="CS37">
        <f t="shared" si="16"/>
        <v>0</v>
      </c>
      <c r="CT37">
        <f t="shared" si="16"/>
        <v>0</v>
      </c>
      <c r="CU37">
        <f t="shared" si="16"/>
        <v>0</v>
      </c>
      <c r="CV37">
        <f t="shared" si="16"/>
        <v>0</v>
      </c>
      <c r="CW37">
        <f t="shared" si="16"/>
        <v>0</v>
      </c>
      <c r="CX37">
        <f t="shared" si="16"/>
        <v>0</v>
      </c>
      <c r="CZ37">
        <v>1984</v>
      </c>
      <c r="DA37" s="7">
        <f t="shared" si="7"/>
        <v>0</v>
      </c>
    </row>
    <row r="38" spans="1:105" hidden="1" x14ac:dyDescent="0.3">
      <c r="A38">
        <v>1985</v>
      </c>
      <c r="B38">
        <f t="shared" si="17"/>
        <v>0</v>
      </c>
      <c r="C38">
        <f t="shared" si="17"/>
        <v>0</v>
      </c>
      <c r="D38">
        <f t="shared" si="17"/>
        <v>0</v>
      </c>
      <c r="E38">
        <f t="shared" si="17"/>
        <v>0</v>
      </c>
      <c r="F38">
        <f t="shared" si="17"/>
        <v>0</v>
      </c>
      <c r="G38">
        <f t="shared" si="17"/>
        <v>0</v>
      </c>
      <c r="H38">
        <f t="shared" si="17"/>
        <v>0</v>
      </c>
      <c r="I38">
        <f t="shared" si="17"/>
        <v>0</v>
      </c>
      <c r="J38">
        <f t="shared" si="17"/>
        <v>0</v>
      </c>
      <c r="K38">
        <f t="shared" si="17"/>
        <v>0</v>
      </c>
      <c r="L38">
        <f t="shared" si="17"/>
        <v>0</v>
      </c>
      <c r="M38">
        <f t="shared" si="17"/>
        <v>0</v>
      </c>
      <c r="N38">
        <f t="shared" si="17"/>
        <v>0</v>
      </c>
      <c r="O38">
        <f t="shared" si="17"/>
        <v>0</v>
      </c>
      <c r="P38">
        <f t="shared" si="17"/>
        <v>0</v>
      </c>
      <c r="Q38">
        <f t="shared" si="17"/>
        <v>0</v>
      </c>
      <c r="R38">
        <f t="shared" si="15"/>
        <v>0</v>
      </c>
      <c r="S38">
        <f t="shared" si="15"/>
        <v>0</v>
      </c>
      <c r="T38">
        <f t="shared" si="15"/>
        <v>0</v>
      </c>
      <c r="U38">
        <f t="shared" si="15"/>
        <v>0</v>
      </c>
      <c r="V38">
        <f t="shared" si="15"/>
        <v>0</v>
      </c>
      <c r="W38">
        <f t="shared" si="15"/>
        <v>0</v>
      </c>
      <c r="X38">
        <f t="shared" si="15"/>
        <v>0</v>
      </c>
      <c r="Y38">
        <f t="shared" si="15"/>
        <v>0</v>
      </c>
      <c r="Z38">
        <f t="shared" si="15"/>
        <v>0</v>
      </c>
      <c r="AA38">
        <f t="shared" si="15"/>
        <v>0</v>
      </c>
      <c r="AB38">
        <f t="shared" si="15"/>
        <v>0</v>
      </c>
      <c r="AC38">
        <f t="shared" si="15"/>
        <v>0</v>
      </c>
      <c r="AD38">
        <f t="shared" si="15"/>
        <v>0</v>
      </c>
      <c r="AE38">
        <f t="shared" si="15"/>
        <v>0</v>
      </c>
      <c r="AF38">
        <f t="shared" si="15"/>
        <v>0</v>
      </c>
      <c r="AG38">
        <f t="shared" si="15"/>
        <v>0</v>
      </c>
      <c r="AH38">
        <f t="shared" si="18"/>
        <v>0</v>
      </c>
      <c r="AI38">
        <f t="shared" si="18"/>
        <v>0</v>
      </c>
      <c r="AJ38">
        <f t="shared" si="18"/>
        <v>0</v>
      </c>
      <c r="AK38">
        <f t="shared" si="18"/>
        <v>0</v>
      </c>
      <c r="AL38">
        <f t="shared" si="18"/>
        <v>0</v>
      </c>
      <c r="AM38">
        <f t="shared" si="18"/>
        <v>0</v>
      </c>
      <c r="AN38">
        <f t="shared" si="18"/>
        <v>0</v>
      </c>
      <c r="AO38">
        <f t="shared" si="18"/>
        <v>0</v>
      </c>
      <c r="AP38">
        <f t="shared" si="18"/>
        <v>0</v>
      </c>
      <c r="AQ38">
        <f t="shared" si="18"/>
        <v>0</v>
      </c>
      <c r="AR38">
        <f t="shared" si="18"/>
        <v>0</v>
      </c>
      <c r="AS38">
        <f t="shared" si="18"/>
        <v>0</v>
      </c>
      <c r="AT38">
        <f t="shared" si="18"/>
        <v>0</v>
      </c>
      <c r="AU38">
        <f t="shared" si="18"/>
        <v>0</v>
      </c>
      <c r="AV38">
        <f t="shared" si="18"/>
        <v>0</v>
      </c>
      <c r="AW38">
        <f t="shared" si="18"/>
        <v>0</v>
      </c>
      <c r="AX38">
        <f t="shared" si="19"/>
        <v>0</v>
      </c>
      <c r="AY38">
        <f t="shared" si="19"/>
        <v>0</v>
      </c>
      <c r="AZ38">
        <f t="shared" si="19"/>
        <v>0</v>
      </c>
      <c r="BA38">
        <f t="shared" si="19"/>
        <v>0</v>
      </c>
      <c r="BB38">
        <f t="shared" si="19"/>
        <v>0</v>
      </c>
      <c r="BC38">
        <f t="shared" si="19"/>
        <v>0</v>
      </c>
      <c r="BD38">
        <f t="shared" si="19"/>
        <v>0</v>
      </c>
      <c r="BE38">
        <f t="shared" si="19"/>
        <v>0</v>
      </c>
      <c r="BF38">
        <f t="shared" si="19"/>
        <v>0</v>
      </c>
      <c r="BG38">
        <f t="shared" si="19"/>
        <v>0</v>
      </c>
      <c r="BH38">
        <f t="shared" si="19"/>
        <v>0</v>
      </c>
      <c r="BI38">
        <f t="shared" si="19"/>
        <v>0</v>
      </c>
      <c r="BJ38">
        <f t="shared" si="19"/>
        <v>0</v>
      </c>
      <c r="BK38">
        <f t="shared" si="19"/>
        <v>0</v>
      </c>
      <c r="BL38">
        <f t="shared" si="19"/>
        <v>0</v>
      </c>
      <c r="BM38">
        <f t="shared" si="19"/>
        <v>0</v>
      </c>
      <c r="BN38">
        <f t="shared" si="20"/>
        <v>0</v>
      </c>
      <c r="BO38">
        <f t="shared" si="20"/>
        <v>0</v>
      </c>
      <c r="BP38">
        <f t="shared" si="20"/>
        <v>0</v>
      </c>
      <c r="BQ38">
        <f t="shared" si="20"/>
        <v>0</v>
      </c>
      <c r="BR38">
        <f t="shared" si="20"/>
        <v>0</v>
      </c>
      <c r="BS38">
        <f t="shared" si="20"/>
        <v>0</v>
      </c>
      <c r="BT38">
        <f t="shared" si="20"/>
        <v>0</v>
      </c>
      <c r="BU38">
        <f t="shared" si="20"/>
        <v>0</v>
      </c>
      <c r="BV38">
        <f t="shared" si="20"/>
        <v>0</v>
      </c>
      <c r="BW38">
        <f t="shared" si="20"/>
        <v>0</v>
      </c>
      <c r="BX38">
        <f t="shared" si="20"/>
        <v>0</v>
      </c>
      <c r="BY38">
        <f t="shared" si="20"/>
        <v>0</v>
      </c>
      <c r="BZ38">
        <f t="shared" si="20"/>
        <v>0</v>
      </c>
      <c r="CA38">
        <f t="shared" si="20"/>
        <v>0</v>
      </c>
      <c r="CB38">
        <f t="shared" si="20"/>
        <v>0</v>
      </c>
      <c r="CC38">
        <f t="shared" si="20"/>
        <v>0</v>
      </c>
      <c r="CD38">
        <f t="shared" si="21"/>
        <v>0</v>
      </c>
      <c r="CE38">
        <f t="shared" si="21"/>
        <v>0</v>
      </c>
      <c r="CF38">
        <f t="shared" si="21"/>
        <v>0</v>
      </c>
      <c r="CG38">
        <f t="shared" si="21"/>
        <v>0</v>
      </c>
      <c r="CH38">
        <f t="shared" si="21"/>
        <v>0</v>
      </c>
      <c r="CI38">
        <f t="shared" si="21"/>
        <v>0</v>
      </c>
      <c r="CJ38">
        <f t="shared" si="21"/>
        <v>0</v>
      </c>
      <c r="CK38">
        <f t="shared" si="21"/>
        <v>0</v>
      </c>
      <c r="CL38">
        <f t="shared" si="21"/>
        <v>0</v>
      </c>
      <c r="CM38">
        <f t="shared" si="21"/>
        <v>0</v>
      </c>
      <c r="CN38">
        <f t="shared" si="16"/>
        <v>0</v>
      </c>
      <c r="CO38">
        <f t="shared" si="16"/>
        <v>0</v>
      </c>
      <c r="CP38">
        <f t="shared" si="16"/>
        <v>0</v>
      </c>
      <c r="CQ38">
        <f t="shared" si="16"/>
        <v>0</v>
      </c>
      <c r="CR38">
        <f t="shared" si="16"/>
        <v>0</v>
      </c>
      <c r="CS38">
        <f t="shared" si="16"/>
        <v>0</v>
      </c>
      <c r="CT38">
        <f t="shared" si="16"/>
        <v>0</v>
      </c>
      <c r="CU38">
        <f t="shared" si="16"/>
        <v>0</v>
      </c>
      <c r="CV38">
        <f t="shared" si="16"/>
        <v>0</v>
      </c>
      <c r="CW38">
        <f t="shared" si="16"/>
        <v>0</v>
      </c>
      <c r="CX38">
        <f t="shared" si="16"/>
        <v>0</v>
      </c>
      <c r="CZ38">
        <v>1985</v>
      </c>
      <c r="DA38" s="7">
        <f t="shared" si="7"/>
        <v>0</v>
      </c>
    </row>
    <row r="39" spans="1:105" hidden="1" x14ac:dyDescent="0.3">
      <c r="A39">
        <v>1986</v>
      </c>
      <c r="B39">
        <f t="shared" si="17"/>
        <v>0</v>
      </c>
      <c r="C39">
        <f t="shared" si="17"/>
        <v>0</v>
      </c>
      <c r="D39">
        <f t="shared" si="17"/>
        <v>0</v>
      </c>
      <c r="E39">
        <f t="shared" si="17"/>
        <v>0</v>
      </c>
      <c r="F39">
        <f t="shared" si="17"/>
        <v>0</v>
      </c>
      <c r="G39">
        <f t="shared" si="17"/>
        <v>0</v>
      </c>
      <c r="H39">
        <f t="shared" si="17"/>
        <v>0</v>
      </c>
      <c r="I39">
        <f t="shared" si="17"/>
        <v>0</v>
      </c>
      <c r="J39">
        <f t="shared" si="17"/>
        <v>0</v>
      </c>
      <c r="K39">
        <f t="shared" si="17"/>
        <v>0</v>
      </c>
      <c r="L39">
        <f t="shared" si="17"/>
        <v>0</v>
      </c>
      <c r="M39">
        <f t="shared" si="17"/>
        <v>0</v>
      </c>
      <c r="N39">
        <f t="shared" si="17"/>
        <v>0</v>
      </c>
      <c r="O39">
        <f t="shared" si="17"/>
        <v>0</v>
      </c>
      <c r="P39">
        <f t="shared" si="17"/>
        <v>0</v>
      </c>
      <c r="Q39">
        <f t="shared" si="17"/>
        <v>0</v>
      </c>
      <c r="R39">
        <f t="shared" si="15"/>
        <v>0</v>
      </c>
      <c r="S39">
        <f t="shared" si="15"/>
        <v>0</v>
      </c>
      <c r="T39">
        <f t="shared" si="15"/>
        <v>0</v>
      </c>
      <c r="U39">
        <f t="shared" si="15"/>
        <v>0</v>
      </c>
      <c r="V39">
        <f t="shared" si="15"/>
        <v>0</v>
      </c>
      <c r="W39">
        <f t="shared" si="15"/>
        <v>0</v>
      </c>
      <c r="X39">
        <f t="shared" si="15"/>
        <v>0</v>
      </c>
      <c r="Y39">
        <f t="shared" si="15"/>
        <v>0</v>
      </c>
      <c r="Z39">
        <f t="shared" si="15"/>
        <v>0</v>
      </c>
      <c r="AA39">
        <f t="shared" si="15"/>
        <v>0</v>
      </c>
      <c r="AB39">
        <f t="shared" si="15"/>
        <v>0</v>
      </c>
      <c r="AC39">
        <f t="shared" si="15"/>
        <v>0</v>
      </c>
      <c r="AD39">
        <f t="shared" si="15"/>
        <v>0</v>
      </c>
      <c r="AE39">
        <f t="shared" si="15"/>
        <v>0</v>
      </c>
      <c r="AF39">
        <f t="shared" si="15"/>
        <v>0</v>
      </c>
      <c r="AG39">
        <f t="shared" si="15"/>
        <v>0</v>
      </c>
      <c r="AH39">
        <f t="shared" si="18"/>
        <v>0</v>
      </c>
      <c r="AI39">
        <f t="shared" si="18"/>
        <v>0</v>
      </c>
      <c r="AJ39">
        <f t="shared" si="18"/>
        <v>0</v>
      </c>
      <c r="AK39">
        <f t="shared" si="18"/>
        <v>0</v>
      </c>
      <c r="AL39">
        <f t="shared" si="18"/>
        <v>0</v>
      </c>
      <c r="AM39">
        <f t="shared" si="18"/>
        <v>0</v>
      </c>
      <c r="AN39">
        <f t="shared" si="18"/>
        <v>0</v>
      </c>
      <c r="AO39">
        <f t="shared" si="18"/>
        <v>0</v>
      </c>
      <c r="AP39">
        <f t="shared" si="18"/>
        <v>0</v>
      </c>
      <c r="AQ39">
        <f t="shared" si="18"/>
        <v>0</v>
      </c>
      <c r="AR39">
        <f t="shared" si="18"/>
        <v>0</v>
      </c>
      <c r="AS39">
        <f t="shared" si="18"/>
        <v>0</v>
      </c>
      <c r="AT39">
        <f t="shared" si="18"/>
        <v>0</v>
      </c>
      <c r="AU39">
        <f t="shared" si="18"/>
        <v>0</v>
      </c>
      <c r="AV39">
        <f t="shared" si="18"/>
        <v>0</v>
      </c>
      <c r="AW39">
        <f t="shared" si="18"/>
        <v>0</v>
      </c>
      <c r="AX39">
        <f t="shared" si="19"/>
        <v>0</v>
      </c>
      <c r="AY39">
        <f t="shared" si="19"/>
        <v>0</v>
      </c>
      <c r="AZ39">
        <f t="shared" si="19"/>
        <v>0</v>
      </c>
      <c r="BA39">
        <f t="shared" si="19"/>
        <v>0</v>
      </c>
      <c r="BB39">
        <f t="shared" si="19"/>
        <v>0</v>
      </c>
      <c r="BC39">
        <f t="shared" si="19"/>
        <v>0</v>
      </c>
      <c r="BD39">
        <f t="shared" si="19"/>
        <v>0</v>
      </c>
      <c r="BE39">
        <f t="shared" si="19"/>
        <v>0</v>
      </c>
      <c r="BF39">
        <f t="shared" si="19"/>
        <v>0</v>
      </c>
      <c r="BG39">
        <f t="shared" si="19"/>
        <v>0</v>
      </c>
      <c r="BH39">
        <f t="shared" si="19"/>
        <v>0</v>
      </c>
      <c r="BI39">
        <f t="shared" si="19"/>
        <v>0</v>
      </c>
      <c r="BJ39">
        <f t="shared" si="19"/>
        <v>0</v>
      </c>
      <c r="BK39">
        <f t="shared" si="19"/>
        <v>0</v>
      </c>
      <c r="BL39">
        <f t="shared" si="19"/>
        <v>0</v>
      </c>
      <c r="BM39">
        <f t="shared" si="19"/>
        <v>0</v>
      </c>
      <c r="BN39">
        <f t="shared" si="20"/>
        <v>0</v>
      </c>
      <c r="BO39">
        <f t="shared" si="20"/>
        <v>0</v>
      </c>
      <c r="BP39">
        <f t="shared" si="20"/>
        <v>0</v>
      </c>
      <c r="BQ39">
        <f t="shared" si="20"/>
        <v>0</v>
      </c>
      <c r="BR39">
        <f t="shared" si="20"/>
        <v>0</v>
      </c>
      <c r="BS39">
        <f t="shared" si="20"/>
        <v>0</v>
      </c>
      <c r="BT39">
        <f t="shared" si="20"/>
        <v>0</v>
      </c>
      <c r="BU39">
        <f t="shared" si="20"/>
        <v>0</v>
      </c>
      <c r="BV39">
        <f t="shared" si="20"/>
        <v>0</v>
      </c>
      <c r="BW39">
        <f t="shared" si="20"/>
        <v>0</v>
      </c>
      <c r="BX39">
        <f t="shared" si="20"/>
        <v>0</v>
      </c>
      <c r="BY39">
        <f t="shared" si="20"/>
        <v>0</v>
      </c>
      <c r="BZ39">
        <f t="shared" si="20"/>
        <v>0</v>
      </c>
      <c r="CA39">
        <f t="shared" si="20"/>
        <v>0</v>
      </c>
      <c r="CB39">
        <f t="shared" si="20"/>
        <v>0</v>
      </c>
      <c r="CC39">
        <f t="shared" si="20"/>
        <v>0</v>
      </c>
      <c r="CD39">
        <f t="shared" si="21"/>
        <v>0</v>
      </c>
      <c r="CE39">
        <f t="shared" si="21"/>
        <v>0</v>
      </c>
      <c r="CF39">
        <f t="shared" si="21"/>
        <v>0</v>
      </c>
      <c r="CG39">
        <f t="shared" si="21"/>
        <v>0</v>
      </c>
      <c r="CH39">
        <f t="shared" si="21"/>
        <v>0</v>
      </c>
      <c r="CI39">
        <f t="shared" si="21"/>
        <v>0</v>
      </c>
      <c r="CJ39">
        <f t="shared" si="21"/>
        <v>0</v>
      </c>
      <c r="CK39">
        <f t="shared" si="21"/>
        <v>0</v>
      </c>
      <c r="CL39">
        <f t="shared" si="21"/>
        <v>0</v>
      </c>
      <c r="CM39">
        <f t="shared" si="21"/>
        <v>0</v>
      </c>
      <c r="CN39">
        <f t="shared" si="16"/>
        <v>0</v>
      </c>
      <c r="CO39">
        <f t="shared" si="16"/>
        <v>0</v>
      </c>
      <c r="CP39">
        <f t="shared" si="16"/>
        <v>0</v>
      </c>
      <c r="CQ39">
        <f t="shared" si="16"/>
        <v>0</v>
      </c>
      <c r="CR39">
        <f t="shared" si="16"/>
        <v>0</v>
      </c>
      <c r="CS39">
        <f t="shared" si="16"/>
        <v>0</v>
      </c>
      <c r="CT39">
        <f t="shared" si="16"/>
        <v>0</v>
      </c>
      <c r="CU39">
        <f t="shared" si="16"/>
        <v>0</v>
      </c>
      <c r="CV39">
        <f t="shared" si="16"/>
        <v>0</v>
      </c>
      <c r="CW39">
        <f t="shared" si="16"/>
        <v>0</v>
      </c>
      <c r="CX39">
        <f t="shared" si="16"/>
        <v>0</v>
      </c>
      <c r="CZ39">
        <v>1986</v>
      </c>
      <c r="DA39" s="7">
        <f t="shared" si="7"/>
        <v>0</v>
      </c>
    </row>
    <row r="40" spans="1:105" hidden="1" x14ac:dyDescent="0.3">
      <c r="A40">
        <v>1987</v>
      </c>
      <c r="B40">
        <f t="shared" si="17"/>
        <v>0</v>
      </c>
      <c r="C40">
        <f t="shared" si="17"/>
        <v>0</v>
      </c>
      <c r="D40">
        <f t="shared" si="17"/>
        <v>0</v>
      </c>
      <c r="E40">
        <f t="shared" si="17"/>
        <v>0</v>
      </c>
      <c r="F40">
        <f t="shared" si="17"/>
        <v>0</v>
      </c>
      <c r="G40">
        <f t="shared" si="17"/>
        <v>0</v>
      </c>
      <c r="H40">
        <f t="shared" si="17"/>
        <v>0</v>
      </c>
      <c r="I40">
        <f t="shared" si="17"/>
        <v>0</v>
      </c>
      <c r="J40">
        <f t="shared" si="17"/>
        <v>0</v>
      </c>
      <c r="K40">
        <f t="shared" si="17"/>
        <v>0</v>
      </c>
      <c r="L40">
        <f t="shared" si="17"/>
        <v>0</v>
      </c>
      <c r="M40">
        <f t="shared" si="17"/>
        <v>0</v>
      </c>
      <c r="N40">
        <f t="shared" si="17"/>
        <v>0</v>
      </c>
      <c r="O40">
        <f t="shared" si="17"/>
        <v>0</v>
      </c>
      <c r="P40">
        <f t="shared" si="17"/>
        <v>0</v>
      </c>
      <c r="Q40">
        <f t="shared" si="17"/>
        <v>0</v>
      </c>
      <c r="R40">
        <f t="shared" si="15"/>
        <v>0</v>
      </c>
      <c r="S40">
        <f t="shared" si="15"/>
        <v>0</v>
      </c>
      <c r="T40">
        <f t="shared" si="15"/>
        <v>0</v>
      </c>
      <c r="U40">
        <f t="shared" si="15"/>
        <v>0</v>
      </c>
      <c r="V40">
        <f t="shared" si="15"/>
        <v>0</v>
      </c>
      <c r="W40">
        <f t="shared" si="15"/>
        <v>0</v>
      </c>
      <c r="X40">
        <f t="shared" si="15"/>
        <v>0</v>
      </c>
      <c r="Y40">
        <f t="shared" si="15"/>
        <v>0</v>
      </c>
      <c r="Z40">
        <f t="shared" si="15"/>
        <v>0</v>
      </c>
      <c r="AA40">
        <f t="shared" si="15"/>
        <v>0</v>
      </c>
      <c r="AB40">
        <f t="shared" si="15"/>
        <v>0</v>
      </c>
      <c r="AC40">
        <f t="shared" si="15"/>
        <v>0</v>
      </c>
      <c r="AD40">
        <f t="shared" si="15"/>
        <v>0</v>
      </c>
      <c r="AE40">
        <f t="shared" si="15"/>
        <v>0</v>
      </c>
      <c r="AF40">
        <f t="shared" si="15"/>
        <v>0</v>
      </c>
      <c r="AG40">
        <f t="shared" si="15"/>
        <v>0</v>
      </c>
      <c r="AH40">
        <f t="shared" si="18"/>
        <v>0</v>
      </c>
      <c r="AI40">
        <f t="shared" si="18"/>
        <v>0</v>
      </c>
      <c r="AJ40">
        <f t="shared" si="18"/>
        <v>0</v>
      </c>
      <c r="AK40">
        <f t="shared" si="18"/>
        <v>0</v>
      </c>
      <c r="AL40">
        <f t="shared" si="18"/>
        <v>0</v>
      </c>
      <c r="AM40">
        <f t="shared" si="18"/>
        <v>0</v>
      </c>
      <c r="AN40">
        <f t="shared" si="18"/>
        <v>0</v>
      </c>
      <c r="AO40">
        <f t="shared" si="18"/>
        <v>0</v>
      </c>
      <c r="AP40">
        <f t="shared" si="18"/>
        <v>0</v>
      </c>
      <c r="AQ40">
        <f t="shared" si="18"/>
        <v>0</v>
      </c>
      <c r="AR40">
        <f t="shared" si="18"/>
        <v>0</v>
      </c>
      <c r="AS40">
        <f t="shared" si="18"/>
        <v>0</v>
      </c>
      <c r="AT40">
        <f t="shared" si="18"/>
        <v>0</v>
      </c>
      <c r="AU40">
        <f t="shared" si="18"/>
        <v>0</v>
      </c>
      <c r="AV40">
        <f t="shared" si="18"/>
        <v>0</v>
      </c>
      <c r="AW40">
        <f t="shared" si="18"/>
        <v>0</v>
      </c>
      <c r="AX40">
        <f t="shared" si="19"/>
        <v>0</v>
      </c>
      <c r="AY40">
        <f t="shared" si="19"/>
        <v>0</v>
      </c>
      <c r="AZ40">
        <f t="shared" si="19"/>
        <v>0</v>
      </c>
      <c r="BA40">
        <f t="shared" si="19"/>
        <v>0</v>
      </c>
      <c r="BB40">
        <f t="shared" si="19"/>
        <v>0</v>
      </c>
      <c r="BC40">
        <f t="shared" si="19"/>
        <v>0</v>
      </c>
      <c r="BD40">
        <f t="shared" si="19"/>
        <v>0</v>
      </c>
      <c r="BE40">
        <f t="shared" si="19"/>
        <v>0</v>
      </c>
      <c r="BF40">
        <f t="shared" si="19"/>
        <v>0</v>
      </c>
      <c r="BG40">
        <f t="shared" si="19"/>
        <v>0</v>
      </c>
      <c r="BH40">
        <f t="shared" si="19"/>
        <v>0</v>
      </c>
      <c r="BI40">
        <f t="shared" si="19"/>
        <v>0</v>
      </c>
      <c r="BJ40">
        <f t="shared" si="19"/>
        <v>0</v>
      </c>
      <c r="BK40">
        <f t="shared" si="19"/>
        <v>0</v>
      </c>
      <c r="BL40">
        <f t="shared" si="19"/>
        <v>0</v>
      </c>
      <c r="BM40">
        <f t="shared" si="19"/>
        <v>0</v>
      </c>
      <c r="BN40">
        <f t="shared" si="20"/>
        <v>0</v>
      </c>
      <c r="BO40">
        <f t="shared" si="20"/>
        <v>0</v>
      </c>
      <c r="BP40">
        <f t="shared" si="20"/>
        <v>0</v>
      </c>
      <c r="BQ40">
        <f t="shared" si="20"/>
        <v>0</v>
      </c>
      <c r="BR40">
        <f t="shared" si="20"/>
        <v>0</v>
      </c>
      <c r="BS40">
        <f t="shared" si="20"/>
        <v>0</v>
      </c>
      <c r="BT40">
        <f t="shared" si="20"/>
        <v>0</v>
      </c>
      <c r="BU40">
        <f t="shared" si="20"/>
        <v>0</v>
      </c>
      <c r="BV40">
        <f t="shared" si="20"/>
        <v>0</v>
      </c>
      <c r="BW40">
        <f t="shared" si="20"/>
        <v>0</v>
      </c>
      <c r="BX40">
        <f t="shared" si="20"/>
        <v>0</v>
      </c>
      <c r="BY40">
        <f t="shared" si="20"/>
        <v>0</v>
      </c>
      <c r="BZ40">
        <f t="shared" si="20"/>
        <v>0</v>
      </c>
      <c r="CA40">
        <f t="shared" si="20"/>
        <v>0</v>
      </c>
      <c r="CB40">
        <f t="shared" si="20"/>
        <v>0</v>
      </c>
      <c r="CC40">
        <f t="shared" si="20"/>
        <v>0</v>
      </c>
      <c r="CD40">
        <f t="shared" si="21"/>
        <v>0</v>
      </c>
      <c r="CE40">
        <f t="shared" si="21"/>
        <v>0</v>
      </c>
      <c r="CF40">
        <f t="shared" si="21"/>
        <v>0</v>
      </c>
      <c r="CG40">
        <f t="shared" si="21"/>
        <v>0</v>
      </c>
      <c r="CH40">
        <f t="shared" si="21"/>
        <v>0</v>
      </c>
      <c r="CI40">
        <f t="shared" si="21"/>
        <v>0</v>
      </c>
      <c r="CJ40">
        <f t="shared" si="21"/>
        <v>0</v>
      </c>
      <c r="CK40">
        <f t="shared" si="21"/>
        <v>0</v>
      </c>
      <c r="CL40">
        <f t="shared" si="21"/>
        <v>0</v>
      </c>
      <c r="CM40">
        <f t="shared" si="21"/>
        <v>0</v>
      </c>
      <c r="CN40">
        <f t="shared" si="16"/>
        <v>0</v>
      </c>
      <c r="CO40">
        <f t="shared" si="16"/>
        <v>0</v>
      </c>
      <c r="CP40">
        <f t="shared" si="16"/>
        <v>0</v>
      </c>
      <c r="CQ40">
        <f t="shared" si="16"/>
        <v>0</v>
      </c>
      <c r="CR40">
        <f t="shared" si="16"/>
        <v>0</v>
      </c>
      <c r="CS40">
        <f t="shared" si="16"/>
        <v>0</v>
      </c>
      <c r="CT40">
        <f t="shared" si="16"/>
        <v>0</v>
      </c>
      <c r="CU40">
        <f t="shared" si="16"/>
        <v>0</v>
      </c>
      <c r="CV40">
        <f t="shared" si="16"/>
        <v>0</v>
      </c>
      <c r="CW40">
        <f t="shared" si="16"/>
        <v>0</v>
      </c>
      <c r="CX40">
        <f t="shared" si="16"/>
        <v>0</v>
      </c>
      <c r="CZ40">
        <v>1987</v>
      </c>
      <c r="DA40" s="7">
        <f t="shared" si="7"/>
        <v>0</v>
      </c>
    </row>
    <row r="41" spans="1:105" hidden="1" x14ac:dyDescent="0.3">
      <c r="A41">
        <v>1988</v>
      </c>
      <c r="B41">
        <f t="shared" si="17"/>
        <v>0</v>
      </c>
      <c r="C41">
        <f t="shared" si="17"/>
        <v>0</v>
      </c>
      <c r="D41">
        <f t="shared" si="17"/>
        <v>0</v>
      </c>
      <c r="E41">
        <f t="shared" si="17"/>
        <v>0</v>
      </c>
      <c r="F41">
        <f t="shared" si="17"/>
        <v>0</v>
      </c>
      <c r="G41">
        <f t="shared" si="17"/>
        <v>0</v>
      </c>
      <c r="H41">
        <f t="shared" si="17"/>
        <v>0</v>
      </c>
      <c r="I41">
        <f t="shared" si="17"/>
        <v>0</v>
      </c>
      <c r="J41">
        <f t="shared" si="17"/>
        <v>0</v>
      </c>
      <c r="K41">
        <f t="shared" si="17"/>
        <v>0</v>
      </c>
      <c r="L41">
        <f t="shared" si="17"/>
        <v>0</v>
      </c>
      <c r="M41">
        <f t="shared" si="17"/>
        <v>0</v>
      </c>
      <c r="N41">
        <f t="shared" si="17"/>
        <v>0</v>
      </c>
      <c r="O41">
        <f t="shared" si="17"/>
        <v>0</v>
      </c>
      <c r="P41">
        <f t="shared" si="17"/>
        <v>0</v>
      </c>
      <c r="Q41">
        <f t="shared" si="17"/>
        <v>0</v>
      </c>
      <c r="R41">
        <f t="shared" si="15"/>
        <v>0</v>
      </c>
      <c r="S41">
        <f t="shared" si="15"/>
        <v>0</v>
      </c>
      <c r="T41">
        <f t="shared" si="15"/>
        <v>0</v>
      </c>
      <c r="U41">
        <f t="shared" si="15"/>
        <v>0</v>
      </c>
      <c r="V41">
        <f t="shared" si="15"/>
        <v>0</v>
      </c>
      <c r="W41">
        <f t="shared" si="15"/>
        <v>0</v>
      </c>
      <c r="X41">
        <f t="shared" si="15"/>
        <v>0</v>
      </c>
      <c r="Y41">
        <f t="shared" si="15"/>
        <v>0</v>
      </c>
      <c r="Z41">
        <f t="shared" si="15"/>
        <v>0</v>
      </c>
      <c r="AA41">
        <f t="shared" si="15"/>
        <v>0</v>
      </c>
      <c r="AB41">
        <f t="shared" si="15"/>
        <v>0</v>
      </c>
      <c r="AC41">
        <f t="shared" si="15"/>
        <v>0</v>
      </c>
      <c r="AD41">
        <f t="shared" si="15"/>
        <v>0</v>
      </c>
      <c r="AE41">
        <f t="shared" si="15"/>
        <v>0</v>
      </c>
      <c r="AF41">
        <f t="shared" si="15"/>
        <v>0</v>
      </c>
      <c r="AG41">
        <f t="shared" si="15"/>
        <v>0</v>
      </c>
      <c r="AH41">
        <f t="shared" si="18"/>
        <v>0</v>
      </c>
      <c r="AI41">
        <f t="shared" si="18"/>
        <v>0</v>
      </c>
      <c r="AJ41">
        <f t="shared" si="18"/>
        <v>0</v>
      </c>
      <c r="AK41">
        <f t="shared" si="18"/>
        <v>0</v>
      </c>
      <c r="AL41">
        <f t="shared" si="18"/>
        <v>0</v>
      </c>
      <c r="AM41">
        <f t="shared" si="18"/>
        <v>0</v>
      </c>
      <c r="AN41">
        <f t="shared" si="18"/>
        <v>0</v>
      </c>
      <c r="AO41">
        <f t="shared" si="18"/>
        <v>0</v>
      </c>
      <c r="AP41">
        <f t="shared" si="18"/>
        <v>0</v>
      </c>
      <c r="AQ41">
        <f t="shared" si="18"/>
        <v>0</v>
      </c>
      <c r="AR41">
        <f t="shared" si="18"/>
        <v>0</v>
      </c>
      <c r="AS41">
        <f t="shared" si="18"/>
        <v>0</v>
      </c>
      <c r="AT41">
        <f t="shared" si="18"/>
        <v>0</v>
      </c>
      <c r="AU41">
        <f t="shared" si="18"/>
        <v>0</v>
      </c>
      <c r="AV41">
        <f t="shared" si="18"/>
        <v>0</v>
      </c>
      <c r="AW41">
        <f t="shared" si="18"/>
        <v>0</v>
      </c>
      <c r="AX41">
        <f t="shared" si="19"/>
        <v>0</v>
      </c>
      <c r="AY41">
        <f t="shared" si="19"/>
        <v>0</v>
      </c>
      <c r="AZ41">
        <f t="shared" si="19"/>
        <v>0</v>
      </c>
      <c r="BA41">
        <f t="shared" si="19"/>
        <v>0</v>
      </c>
      <c r="BB41">
        <f t="shared" si="19"/>
        <v>0</v>
      </c>
      <c r="BC41">
        <f t="shared" si="19"/>
        <v>0</v>
      </c>
      <c r="BD41">
        <f t="shared" si="19"/>
        <v>0</v>
      </c>
      <c r="BE41">
        <f t="shared" si="19"/>
        <v>0</v>
      </c>
      <c r="BF41">
        <f t="shared" si="19"/>
        <v>0</v>
      </c>
      <c r="BG41">
        <f t="shared" si="19"/>
        <v>0</v>
      </c>
      <c r="BH41">
        <f t="shared" si="19"/>
        <v>0</v>
      </c>
      <c r="BI41">
        <f t="shared" si="19"/>
        <v>0</v>
      </c>
      <c r="BJ41">
        <f t="shared" si="19"/>
        <v>0</v>
      </c>
      <c r="BK41">
        <f t="shared" si="19"/>
        <v>0</v>
      </c>
      <c r="BL41">
        <f t="shared" si="19"/>
        <v>0</v>
      </c>
      <c r="BM41">
        <f t="shared" si="19"/>
        <v>0</v>
      </c>
      <c r="BN41">
        <f t="shared" si="20"/>
        <v>0</v>
      </c>
      <c r="BO41">
        <f t="shared" si="20"/>
        <v>0</v>
      </c>
      <c r="BP41">
        <f t="shared" si="20"/>
        <v>0</v>
      </c>
      <c r="BQ41">
        <f t="shared" si="20"/>
        <v>0</v>
      </c>
      <c r="BR41">
        <f t="shared" si="20"/>
        <v>0</v>
      </c>
      <c r="BS41">
        <f t="shared" si="20"/>
        <v>0</v>
      </c>
      <c r="BT41">
        <f t="shared" si="20"/>
        <v>0</v>
      </c>
      <c r="BU41">
        <f t="shared" si="20"/>
        <v>0</v>
      </c>
      <c r="BV41">
        <f t="shared" si="20"/>
        <v>0</v>
      </c>
      <c r="BW41">
        <f t="shared" si="20"/>
        <v>0</v>
      </c>
      <c r="BX41">
        <f t="shared" si="20"/>
        <v>0</v>
      </c>
      <c r="BY41">
        <f t="shared" si="20"/>
        <v>0</v>
      </c>
      <c r="BZ41">
        <f t="shared" si="20"/>
        <v>0</v>
      </c>
      <c r="CA41">
        <f t="shared" si="20"/>
        <v>0</v>
      </c>
      <c r="CB41">
        <f t="shared" si="20"/>
        <v>0</v>
      </c>
      <c r="CC41">
        <f t="shared" si="20"/>
        <v>0</v>
      </c>
      <c r="CD41">
        <f t="shared" si="21"/>
        <v>0</v>
      </c>
      <c r="CE41">
        <f t="shared" si="21"/>
        <v>0</v>
      </c>
      <c r="CF41">
        <f t="shared" si="21"/>
        <v>0</v>
      </c>
      <c r="CG41">
        <f t="shared" si="21"/>
        <v>0</v>
      </c>
      <c r="CH41">
        <f t="shared" si="21"/>
        <v>0</v>
      </c>
      <c r="CI41">
        <f t="shared" si="21"/>
        <v>0</v>
      </c>
      <c r="CJ41">
        <f t="shared" si="21"/>
        <v>0</v>
      </c>
      <c r="CK41">
        <f t="shared" si="21"/>
        <v>0</v>
      </c>
      <c r="CL41">
        <f t="shared" si="21"/>
        <v>0</v>
      </c>
      <c r="CM41">
        <f t="shared" si="21"/>
        <v>0</v>
      </c>
      <c r="CN41">
        <f t="shared" si="16"/>
        <v>0</v>
      </c>
      <c r="CO41">
        <f t="shared" si="16"/>
        <v>0</v>
      </c>
      <c r="CP41">
        <f t="shared" si="16"/>
        <v>0</v>
      </c>
      <c r="CQ41">
        <f t="shared" si="16"/>
        <v>0</v>
      </c>
      <c r="CR41">
        <f t="shared" si="16"/>
        <v>0</v>
      </c>
      <c r="CS41">
        <f t="shared" si="16"/>
        <v>0</v>
      </c>
      <c r="CT41">
        <f t="shared" si="16"/>
        <v>0</v>
      </c>
      <c r="CU41">
        <f t="shared" si="16"/>
        <v>0</v>
      </c>
      <c r="CV41">
        <f t="shared" si="16"/>
        <v>0</v>
      </c>
      <c r="CW41">
        <f t="shared" si="16"/>
        <v>0</v>
      </c>
      <c r="CX41">
        <f t="shared" si="16"/>
        <v>0</v>
      </c>
      <c r="CZ41">
        <v>1988</v>
      </c>
      <c r="DA41" s="7">
        <f t="shared" si="7"/>
        <v>0</v>
      </c>
    </row>
    <row r="42" spans="1:105" hidden="1" x14ac:dyDescent="0.3">
      <c r="A42">
        <v>1989</v>
      </c>
      <c r="B42">
        <f t="shared" si="17"/>
        <v>0</v>
      </c>
      <c r="C42">
        <f t="shared" si="17"/>
        <v>0</v>
      </c>
      <c r="D42">
        <f t="shared" si="17"/>
        <v>0</v>
      </c>
      <c r="E42">
        <f t="shared" si="17"/>
        <v>0</v>
      </c>
      <c r="F42">
        <f t="shared" si="17"/>
        <v>0</v>
      </c>
      <c r="G42">
        <f t="shared" si="17"/>
        <v>0</v>
      </c>
      <c r="H42">
        <f t="shared" si="17"/>
        <v>0</v>
      </c>
      <c r="I42">
        <f t="shared" si="17"/>
        <v>0</v>
      </c>
      <c r="J42">
        <f t="shared" si="17"/>
        <v>0</v>
      </c>
      <c r="K42">
        <f t="shared" si="17"/>
        <v>0</v>
      </c>
      <c r="L42">
        <f t="shared" si="17"/>
        <v>0</v>
      </c>
      <c r="M42">
        <f t="shared" si="17"/>
        <v>0</v>
      </c>
      <c r="N42">
        <f t="shared" si="17"/>
        <v>0</v>
      </c>
      <c r="O42">
        <f t="shared" si="17"/>
        <v>0</v>
      </c>
      <c r="P42">
        <f t="shared" si="17"/>
        <v>0</v>
      </c>
      <c r="Q42">
        <f t="shared" si="17"/>
        <v>0</v>
      </c>
      <c r="R42">
        <f t="shared" si="15"/>
        <v>0</v>
      </c>
      <c r="S42">
        <f t="shared" si="15"/>
        <v>0</v>
      </c>
      <c r="T42">
        <f t="shared" si="15"/>
        <v>0</v>
      </c>
      <c r="U42">
        <f t="shared" si="15"/>
        <v>0</v>
      </c>
      <c r="V42">
        <f t="shared" si="15"/>
        <v>0</v>
      </c>
      <c r="W42">
        <f t="shared" si="15"/>
        <v>0</v>
      </c>
      <c r="X42">
        <f t="shared" si="15"/>
        <v>0</v>
      </c>
      <c r="Y42">
        <f t="shared" si="15"/>
        <v>0</v>
      </c>
      <c r="Z42">
        <f t="shared" si="15"/>
        <v>0</v>
      </c>
      <c r="AA42">
        <f t="shared" si="15"/>
        <v>0</v>
      </c>
      <c r="AB42">
        <f t="shared" si="15"/>
        <v>0</v>
      </c>
      <c r="AC42">
        <f t="shared" si="15"/>
        <v>0</v>
      </c>
      <c r="AD42">
        <f t="shared" si="15"/>
        <v>0</v>
      </c>
      <c r="AE42">
        <f t="shared" si="15"/>
        <v>0</v>
      </c>
      <c r="AF42">
        <f t="shared" si="15"/>
        <v>0</v>
      </c>
      <c r="AG42">
        <f t="shared" si="15"/>
        <v>0</v>
      </c>
      <c r="AH42">
        <f t="shared" si="18"/>
        <v>0</v>
      </c>
      <c r="AI42">
        <f t="shared" si="18"/>
        <v>0</v>
      </c>
      <c r="AJ42">
        <f t="shared" si="18"/>
        <v>0</v>
      </c>
      <c r="AK42">
        <f t="shared" si="18"/>
        <v>0</v>
      </c>
      <c r="AL42">
        <f t="shared" si="18"/>
        <v>0</v>
      </c>
      <c r="AM42">
        <f t="shared" si="18"/>
        <v>0</v>
      </c>
      <c r="AN42">
        <f t="shared" si="18"/>
        <v>0</v>
      </c>
      <c r="AO42">
        <f t="shared" si="18"/>
        <v>0</v>
      </c>
      <c r="AP42">
        <f t="shared" si="18"/>
        <v>0</v>
      </c>
      <c r="AQ42">
        <f t="shared" si="18"/>
        <v>0</v>
      </c>
      <c r="AR42">
        <f t="shared" si="18"/>
        <v>0</v>
      </c>
      <c r="AS42">
        <f t="shared" si="18"/>
        <v>0</v>
      </c>
      <c r="AT42">
        <f t="shared" si="18"/>
        <v>0</v>
      </c>
      <c r="AU42">
        <f t="shared" si="18"/>
        <v>0</v>
      </c>
      <c r="AV42">
        <f t="shared" si="18"/>
        <v>0</v>
      </c>
      <c r="AW42">
        <f t="shared" si="18"/>
        <v>0</v>
      </c>
      <c r="AX42">
        <f t="shared" si="19"/>
        <v>0</v>
      </c>
      <c r="AY42">
        <f t="shared" si="19"/>
        <v>0</v>
      </c>
      <c r="AZ42">
        <f t="shared" si="19"/>
        <v>0</v>
      </c>
      <c r="BA42">
        <f t="shared" si="19"/>
        <v>0</v>
      </c>
      <c r="BB42">
        <f t="shared" si="19"/>
        <v>0</v>
      </c>
      <c r="BC42">
        <f t="shared" si="19"/>
        <v>0</v>
      </c>
      <c r="BD42">
        <f t="shared" si="19"/>
        <v>0</v>
      </c>
      <c r="BE42">
        <f t="shared" si="19"/>
        <v>0</v>
      </c>
      <c r="BF42">
        <f t="shared" si="19"/>
        <v>0</v>
      </c>
      <c r="BG42">
        <f t="shared" si="19"/>
        <v>0</v>
      </c>
      <c r="BH42">
        <f t="shared" si="19"/>
        <v>0</v>
      </c>
      <c r="BI42">
        <f t="shared" si="19"/>
        <v>0</v>
      </c>
      <c r="BJ42">
        <f t="shared" si="19"/>
        <v>0</v>
      </c>
      <c r="BK42">
        <f t="shared" si="19"/>
        <v>0</v>
      </c>
      <c r="BL42">
        <f t="shared" si="19"/>
        <v>0</v>
      </c>
      <c r="BM42">
        <f t="shared" si="19"/>
        <v>0</v>
      </c>
      <c r="BN42">
        <f t="shared" si="20"/>
        <v>0</v>
      </c>
      <c r="BO42">
        <f t="shared" si="20"/>
        <v>0</v>
      </c>
      <c r="BP42">
        <f t="shared" si="20"/>
        <v>0</v>
      </c>
      <c r="BQ42">
        <f t="shared" si="20"/>
        <v>0</v>
      </c>
      <c r="BR42">
        <f t="shared" si="20"/>
        <v>0</v>
      </c>
      <c r="BS42">
        <f t="shared" si="20"/>
        <v>0</v>
      </c>
      <c r="BT42">
        <f t="shared" si="20"/>
        <v>0</v>
      </c>
      <c r="BU42">
        <f t="shared" si="20"/>
        <v>0</v>
      </c>
      <c r="BV42">
        <f t="shared" si="20"/>
        <v>0</v>
      </c>
      <c r="BW42">
        <f t="shared" si="20"/>
        <v>0</v>
      </c>
      <c r="BX42">
        <f t="shared" si="20"/>
        <v>0</v>
      </c>
      <c r="BY42">
        <f t="shared" si="20"/>
        <v>0</v>
      </c>
      <c r="BZ42">
        <f t="shared" si="20"/>
        <v>0</v>
      </c>
      <c r="CA42">
        <f t="shared" si="20"/>
        <v>0</v>
      </c>
      <c r="CB42">
        <f t="shared" si="20"/>
        <v>0</v>
      </c>
      <c r="CC42">
        <f t="shared" si="20"/>
        <v>0</v>
      </c>
      <c r="CD42">
        <f t="shared" si="21"/>
        <v>0</v>
      </c>
      <c r="CE42">
        <f t="shared" si="21"/>
        <v>0</v>
      </c>
      <c r="CF42">
        <f t="shared" si="21"/>
        <v>0</v>
      </c>
      <c r="CG42">
        <f t="shared" si="21"/>
        <v>0</v>
      </c>
      <c r="CH42">
        <f t="shared" si="21"/>
        <v>0</v>
      </c>
      <c r="CI42">
        <f t="shared" si="21"/>
        <v>0</v>
      </c>
      <c r="CJ42">
        <f t="shared" si="21"/>
        <v>0</v>
      </c>
      <c r="CK42">
        <f t="shared" si="21"/>
        <v>0</v>
      </c>
      <c r="CL42">
        <f t="shared" si="21"/>
        <v>0</v>
      </c>
      <c r="CM42">
        <f t="shared" si="21"/>
        <v>0</v>
      </c>
      <c r="CN42">
        <f t="shared" si="16"/>
        <v>0</v>
      </c>
      <c r="CO42">
        <f t="shared" si="16"/>
        <v>0</v>
      </c>
      <c r="CP42">
        <f t="shared" si="16"/>
        <v>0</v>
      </c>
      <c r="CQ42">
        <f t="shared" si="16"/>
        <v>0</v>
      </c>
      <c r="CR42">
        <f t="shared" si="16"/>
        <v>0</v>
      </c>
      <c r="CS42">
        <f t="shared" si="16"/>
        <v>0</v>
      </c>
      <c r="CT42">
        <f t="shared" si="16"/>
        <v>0</v>
      </c>
      <c r="CU42">
        <f t="shared" si="16"/>
        <v>0</v>
      </c>
      <c r="CV42">
        <f t="shared" si="16"/>
        <v>0</v>
      </c>
      <c r="CW42">
        <f t="shared" si="16"/>
        <v>0</v>
      </c>
      <c r="CX42">
        <f t="shared" si="16"/>
        <v>0</v>
      </c>
      <c r="CZ42">
        <v>1989</v>
      </c>
      <c r="DA42" s="7">
        <f t="shared" si="7"/>
        <v>0</v>
      </c>
    </row>
    <row r="43" spans="1:105" hidden="1" x14ac:dyDescent="0.3">
      <c r="A43">
        <v>1990</v>
      </c>
      <c r="B43">
        <f t="shared" si="17"/>
        <v>0</v>
      </c>
      <c r="C43">
        <f t="shared" si="17"/>
        <v>0</v>
      </c>
      <c r="D43">
        <f t="shared" si="17"/>
        <v>0</v>
      </c>
      <c r="E43">
        <f t="shared" si="17"/>
        <v>0</v>
      </c>
      <c r="F43">
        <f t="shared" si="17"/>
        <v>0</v>
      </c>
      <c r="G43">
        <f t="shared" si="17"/>
        <v>0</v>
      </c>
      <c r="H43">
        <f t="shared" si="17"/>
        <v>0</v>
      </c>
      <c r="I43">
        <f t="shared" si="17"/>
        <v>0</v>
      </c>
      <c r="J43">
        <f t="shared" si="17"/>
        <v>0</v>
      </c>
      <c r="K43">
        <f t="shared" si="17"/>
        <v>0</v>
      </c>
      <c r="L43">
        <f t="shared" si="17"/>
        <v>0</v>
      </c>
      <c r="M43">
        <f t="shared" si="17"/>
        <v>0</v>
      </c>
      <c r="N43">
        <f t="shared" si="17"/>
        <v>0</v>
      </c>
      <c r="O43">
        <f t="shared" si="17"/>
        <v>0</v>
      </c>
      <c r="P43">
        <f t="shared" si="17"/>
        <v>0</v>
      </c>
      <c r="Q43">
        <f t="shared" si="17"/>
        <v>0</v>
      </c>
      <c r="R43">
        <f t="shared" si="15"/>
        <v>0</v>
      </c>
      <c r="S43">
        <f t="shared" si="15"/>
        <v>0</v>
      </c>
      <c r="T43">
        <f t="shared" si="15"/>
        <v>0</v>
      </c>
      <c r="U43">
        <f t="shared" si="15"/>
        <v>0</v>
      </c>
      <c r="V43">
        <f t="shared" si="15"/>
        <v>0</v>
      </c>
      <c r="W43">
        <f t="shared" si="15"/>
        <v>0</v>
      </c>
      <c r="X43">
        <f t="shared" si="15"/>
        <v>0</v>
      </c>
      <c r="Y43">
        <f t="shared" si="15"/>
        <v>0</v>
      </c>
      <c r="Z43">
        <f t="shared" si="15"/>
        <v>0</v>
      </c>
      <c r="AA43">
        <f t="shared" si="15"/>
        <v>0</v>
      </c>
      <c r="AB43">
        <f t="shared" si="15"/>
        <v>0</v>
      </c>
      <c r="AC43">
        <f t="shared" si="15"/>
        <v>0</v>
      </c>
      <c r="AD43">
        <f t="shared" si="15"/>
        <v>0</v>
      </c>
      <c r="AE43">
        <f t="shared" si="15"/>
        <v>0</v>
      </c>
      <c r="AF43">
        <f t="shared" si="15"/>
        <v>0</v>
      </c>
      <c r="AG43">
        <f t="shared" si="15"/>
        <v>0</v>
      </c>
      <c r="AH43">
        <f t="shared" si="18"/>
        <v>0</v>
      </c>
      <c r="AI43">
        <f t="shared" si="18"/>
        <v>0</v>
      </c>
      <c r="AJ43">
        <f t="shared" si="18"/>
        <v>0</v>
      </c>
      <c r="AK43">
        <f t="shared" si="18"/>
        <v>0</v>
      </c>
      <c r="AL43">
        <f t="shared" si="18"/>
        <v>0</v>
      </c>
      <c r="AM43">
        <f t="shared" si="18"/>
        <v>0</v>
      </c>
      <c r="AN43">
        <f t="shared" si="18"/>
        <v>0</v>
      </c>
      <c r="AO43">
        <f t="shared" si="18"/>
        <v>0</v>
      </c>
      <c r="AP43">
        <f t="shared" si="18"/>
        <v>0</v>
      </c>
      <c r="AQ43">
        <f t="shared" si="18"/>
        <v>0</v>
      </c>
      <c r="AR43">
        <f t="shared" si="18"/>
        <v>0</v>
      </c>
      <c r="AS43">
        <f t="shared" si="18"/>
        <v>0</v>
      </c>
      <c r="AT43">
        <f t="shared" si="18"/>
        <v>0</v>
      </c>
      <c r="AU43">
        <f t="shared" si="18"/>
        <v>0</v>
      </c>
      <c r="AV43">
        <f t="shared" si="18"/>
        <v>0</v>
      </c>
      <c r="AW43">
        <f t="shared" si="18"/>
        <v>0</v>
      </c>
      <c r="AX43">
        <f t="shared" si="19"/>
        <v>0</v>
      </c>
      <c r="AY43">
        <f t="shared" si="19"/>
        <v>0</v>
      </c>
      <c r="AZ43">
        <f t="shared" si="19"/>
        <v>0</v>
      </c>
      <c r="BA43">
        <f t="shared" si="19"/>
        <v>0</v>
      </c>
      <c r="BB43">
        <f t="shared" si="19"/>
        <v>0</v>
      </c>
      <c r="BC43">
        <f t="shared" si="19"/>
        <v>0</v>
      </c>
      <c r="BD43">
        <f t="shared" si="19"/>
        <v>0</v>
      </c>
      <c r="BE43">
        <f t="shared" si="19"/>
        <v>0</v>
      </c>
      <c r="BF43">
        <f t="shared" si="19"/>
        <v>0</v>
      </c>
      <c r="BG43">
        <f t="shared" si="19"/>
        <v>0</v>
      </c>
      <c r="BH43">
        <f t="shared" si="19"/>
        <v>0</v>
      </c>
      <c r="BI43">
        <f t="shared" si="19"/>
        <v>0</v>
      </c>
      <c r="BJ43">
        <f t="shared" si="19"/>
        <v>0</v>
      </c>
      <c r="BK43">
        <f t="shared" si="19"/>
        <v>0</v>
      </c>
      <c r="BL43">
        <f t="shared" si="19"/>
        <v>0</v>
      </c>
      <c r="BM43">
        <f t="shared" si="19"/>
        <v>0</v>
      </c>
      <c r="BN43">
        <f t="shared" si="20"/>
        <v>0</v>
      </c>
      <c r="BO43">
        <f t="shared" si="20"/>
        <v>0</v>
      </c>
      <c r="BP43">
        <f t="shared" si="20"/>
        <v>0</v>
      </c>
      <c r="BQ43">
        <f t="shared" si="20"/>
        <v>0</v>
      </c>
      <c r="BR43">
        <f t="shared" si="20"/>
        <v>0</v>
      </c>
      <c r="BS43">
        <f t="shared" si="20"/>
        <v>0</v>
      </c>
      <c r="BT43">
        <f t="shared" si="20"/>
        <v>0</v>
      </c>
      <c r="BU43">
        <f t="shared" si="20"/>
        <v>0</v>
      </c>
      <c r="BV43">
        <f t="shared" si="20"/>
        <v>0</v>
      </c>
      <c r="BW43">
        <f t="shared" si="20"/>
        <v>0</v>
      </c>
      <c r="BX43">
        <f t="shared" si="20"/>
        <v>0</v>
      </c>
      <c r="BY43">
        <f t="shared" si="20"/>
        <v>0</v>
      </c>
      <c r="BZ43">
        <f t="shared" si="20"/>
        <v>0</v>
      </c>
      <c r="CA43">
        <f t="shared" si="20"/>
        <v>0</v>
      </c>
      <c r="CB43">
        <f t="shared" si="20"/>
        <v>0</v>
      </c>
      <c r="CC43">
        <f t="shared" si="20"/>
        <v>0</v>
      </c>
      <c r="CD43">
        <f t="shared" si="21"/>
        <v>0</v>
      </c>
      <c r="CE43">
        <f t="shared" si="21"/>
        <v>0</v>
      </c>
      <c r="CF43">
        <f t="shared" si="21"/>
        <v>0</v>
      </c>
      <c r="CG43">
        <f t="shared" si="21"/>
        <v>0</v>
      </c>
      <c r="CH43">
        <f t="shared" si="21"/>
        <v>0</v>
      </c>
      <c r="CI43">
        <f t="shared" si="21"/>
        <v>0</v>
      </c>
      <c r="CJ43">
        <f t="shared" si="21"/>
        <v>0</v>
      </c>
      <c r="CK43">
        <f t="shared" si="21"/>
        <v>0</v>
      </c>
      <c r="CL43">
        <f t="shared" si="21"/>
        <v>0</v>
      </c>
      <c r="CM43">
        <f t="shared" si="21"/>
        <v>0</v>
      </c>
      <c r="CN43">
        <f t="shared" si="16"/>
        <v>0</v>
      </c>
      <c r="CO43">
        <f t="shared" si="16"/>
        <v>0</v>
      </c>
      <c r="CP43">
        <f t="shared" si="16"/>
        <v>0</v>
      </c>
      <c r="CQ43">
        <f t="shared" si="16"/>
        <v>0</v>
      </c>
      <c r="CR43">
        <f t="shared" si="16"/>
        <v>0</v>
      </c>
      <c r="CS43">
        <f t="shared" si="16"/>
        <v>0</v>
      </c>
      <c r="CT43">
        <f t="shared" si="16"/>
        <v>0</v>
      </c>
      <c r="CU43">
        <f t="shared" si="16"/>
        <v>0</v>
      </c>
      <c r="CV43">
        <f t="shared" si="16"/>
        <v>0</v>
      </c>
      <c r="CW43">
        <f t="shared" si="16"/>
        <v>0</v>
      </c>
      <c r="CX43">
        <f t="shared" si="16"/>
        <v>0</v>
      </c>
      <c r="CZ43">
        <v>1990</v>
      </c>
      <c r="DA43" s="7">
        <f t="shared" si="7"/>
        <v>0</v>
      </c>
    </row>
    <row r="44" spans="1:105" hidden="1" x14ac:dyDescent="0.3">
      <c r="A44">
        <v>1991</v>
      </c>
      <c r="B44">
        <f t="shared" si="17"/>
        <v>0</v>
      </c>
      <c r="C44">
        <f t="shared" si="17"/>
        <v>0</v>
      </c>
      <c r="D44">
        <f t="shared" si="17"/>
        <v>0</v>
      </c>
      <c r="E44">
        <f t="shared" si="17"/>
        <v>0</v>
      </c>
      <c r="F44">
        <f t="shared" si="17"/>
        <v>0</v>
      </c>
      <c r="G44">
        <f t="shared" si="17"/>
        <v>0</v>
      </c>
      <c r="H44">
        <f t="shared" si="17"/>
        <v>0</v>
      </c>
      <c r="I44">
        <f t="shared" si="17"/>
        <v>0</v>
      </c>
      <c r="J44">
        <f t="shared" si="17"/>
        <v>0</v>
      </c>
      <c r="K44">
        <f t="shared" si="17"/>
        <v>0</v>
      </c>
      <c r="L44">
        <f t="shared" si="17"/>
        <v>0</v>
      </c>
      <c r="M44">
        <f t="shared" si="17"/>
        <v>0</v>
      </c>
      <c r="N44">
        <f t="shared" si="17"/>
        <v>0</v>
      </c>
      <c r="O44">
        <f t="shared" si="17"/>
        <v>0</v>
      </c>
      <c r="P44">
        <f t="shared" si="17"/>
        <v>0</v>
      </c>
      <c r="Q44">
        <f t="shared" si="17"/>
        <v>0</v>
      </c>
      <c r="R44">
        <f t="shared" si="15"/>
        <v>0</v>
      </c>
      <c r="S44">
        <f t="shared" si="15"/>
        <v>0</v>
      </c>
      <c r="T44">
        <f t="shared" si="15"/>
        <v>0</v>
      </c>
      <c r="U44">
        <f t="shared" si="15"/>
        <v>0</v>
      </c>
      <c r="V44">
        <f t="shared" si="15"/>
        <v>0</v>
      </c>
      <c r="W44">
        <f t="shared" si="15"/>
        <v>0</v>
      </c>
      <c r="X44">
        <f t="shared" si="15"/>
        <v>0</v>
      </c>
      <c r="Y44">
        <f t="shared" si="15"/>
        <v>0</v>
      </c>
      <c r="Z44">
        <f t="shared" si="15"/>
        <v>0</v>
      </c>
      <c r="AA44">
        <f t="shared" si="15"/>
        <v>0</v>
      </c>
      <c r="AB44">
        <f t="shared" si="15"/>
        <v>0</v>
      </c>
      <c r="AC44">
        <f t="shared" si="15"/>
        <v>0</v>
      </c>
      <c r="AD44">
        <f t="shared" si="15"/>
        <v>0</v>
      </c>
      <c r="AE44">
        <f t="shared" si="15"/>
        <v>0</v>
      </c>
      <c r="AF44">
        <f t="shared" si="15"/>
        <v>0</v>
      </c>
      <c r="AG44">
        <f t="shared" si="15"/>
        <v>0</v>
      </c>
      <c r="AH44">
        <f t="shared" si="18"/>
        <v>0</v>
      </c>
      <c r="AI44">
        <f t="shared" si="18"/>
        <v>0</v>
      </c>
      <c r="AJ44">
        <f t="shared" si="18"/>
        <v>0</v>
      </c>
      <c r="AK44">
        <f t="shared" si="18"/>
        <v>0</v>
      </c>
      <c r="AL44">
        <f t="shared" si="18"/>
        <v>0</v>
      </c>
      <c r="AM44">
        <f t="shared" si="18"/>
        <v>0</v>
      </c>
      <c r="AN44">
        <f t="shared" si="18"/>
        <v>0</v>
      </c>
      <c r="AO44">
        <f t="shared" si="18"/>
        <v>0</v>
      </c>
      <c r="AP44">
        <f t="shared" si="18"/>
        <v>0</v>
      </c>
      <c r="AQ44">
        <f t="shared" si="18"/>
        <v>0</v>
      </c>
      <c r="AR44">
        <f t="shared" si="18"/>
        <v>0</v>
      </c>
      <c r="AS44">
        <f t="shared" si="18"/>
        <v>0</v>
      </c>
      <c r="AT44">
        <f t="shared" si="18"/>
        <v>0</v>
      </c>
      <c r="AU44">
        <f t="shared" si="18"/>
        <v>0</v>
      </c>
      <c r="AV44">
        <f t="shared" si="18"/>
        <v>0</v>
      </c>
      <c r="AW44">
        <f t="shared" si="18"/>
        <v>0</v>
      </c>
      <c r="AX44">
        <f t="shared" si="19"/>
        <v>0</v>
      </c>
      <c r="AY44">
        <f t="shared" si="19"/>
        <v>0</v>
      </c>
      <c r="AZ44">
        <f t="shared" si="19"/>
        <v>0</v>
      </c>
      <c r="BA44">
        <f t="shared" si="19"/>
        <v>0</v>
      </c>
      <c r="BB44">
        <f t="shared" si="19"/>
        <v>0</v>
      </c>
      <c r="BC44">
        <f t="shared" si="19"/>
        <v>0</v>
      </c>
      <c r="BD44">
        <f t="shared" si="19"/>
        <v>0</v>
      </c>
      <c r="BE44">
        <f t="shared" si="19"/>
        <v>0</v>
      </c>
      <c r="BF44">
        <f t="shared" si="19"/>
        <v>0</v>
      </c>
      <c r="BG44">
        <f t="shared" si="19"/>
        <v>0</v>
      </c>
      <c r="BH44">
        <f t="shared" si="19"/>
        <v>0</v>
      </c>
      <c r="BI44">
        <f t="shared" si="19"/>
        <v>0</v>
      </c>
      <c r="BJ44">
        <f t="shared" si="19"/>
        <v>0</v>
      </c>
      <c r="BK44">
        <f t="shared" si="19"/>
        <v>0</v>
      </c>
      <c r="BL44">
        <f t="shared" si="19"/>
        <v>0</v>
      </c>
      <c r="BM44">
        <f t="shared" si="19"/>
        <v>0</v>
      </c>
      <c r="BN44">
        <f t="shared" si="20"/>
        <v>0</v>
      </c>
      <c r="BO44">
        <f t="shared" si="20"/>
        <v>0</v>
      </c>
      <c r="BP44">
        <f t="shared" si="20"/>
        <v>0</v>
      </c>
      <c r="BQ44">
        <f t="shared" si="20"/>
        <v>0</v>
      </c>
      <c r="BR44">
        <f t="shared" si="20"/>
        <v>0</v>
      </c>
      <c r="BS44">
        <f t="shared" si="20"/>
        <v>0</v>
      </c>
      <c r="BT44">
        <f t="shared" si="20"/>
        <v>0</v>
      </c>
      <c r="BU44">
        <f t="shared" si="20"/>
        <v>0</v>
      </c>
      <c r="BV44">
        <f t="shared" si="20"/>
        <v>0</v>
      </c>
      <c r="BW44">
        <f t="shared" si="20"/>
        <v>0</v>
      </c>
      <c r="BX44">
        <f t="shared" si="20"/>
        <v>0</v>
      </c>
      <c r="BY44">
        <f t="shared" si="20"/>
        <v>0</v>
      </c>
      <c r="BZ44">
        <f t="shared" si="20"/>
        <v>0</v>
      </c>
      <c r="CA44">
        <f t="shared" si="20"/>
        <v>0</v>
      </c>
      <c r="CB44">
        <f t="shared" si="20"/>
        <v>0</v>
      </c>
      <c r="CC44">
        <f t="shared" si="20"/>
        <v>0</v>
      </c>
      <c r="CD44">
        <f t="shared" si="21"/>
        <v>0</v>
      </c>
      <c r="CE44">
        <f t="shared" si="21"/>
        <v>0</v>
      </c>
      <c r="CF44">
        <f t="shared" si="21"/>
        <v>0</v>
      </c>
      <c r="CG44">
        <f t="shared" si="21"/>
        <v>0</v>
      </c>
      <c r="CH44">
        <f t="shared" si="21"/>
        <v>0</v>
      </c>
      <c r="CI44">
        <f t="shared" si="21"/>
        <v>0</v>
      </c>
      <c r="CJ44">
        <f t="shared" si="21"/>
        <v>0</v>
      </c>
      <c r="CK44">
        <f t="shared" si="21"/>
        <v>0</v>
      </c>
      <c r="CL44">
        <f t="shared" si="21"/>
        <v>0</v>
      </c>
      <c r="CM44">
        <f t="shared" si="21"/>
        <v>0</v>
      </c>
      <c r="CN44">
        <f t="shared" si="16"/>
        <v>0</v>
      </c>
      <c r="CO44">
        <f t="shared" si="16"/>
        <v>0</v>
      </c>
      <c r="CP44">
        <f t="shared" si="16"/>
        <v>0</v>
      </c>
      <c r="CQ44">
        <f t="shared" si="16"/>
        <v>0</v>
      </c>
      <c r="CR44">
        <f t="shared" si="16"/>
        <v>0</v>
      </c>
      <c r="CS44">
        <f t="shared" si="16"/>
        <v>0</v>
      </c>
      <c r="CT44">
        <f t="shared" si="16"/>
        <v>0</v>
      </c>
      <c r="CU44">
        <f t="shared" si="16"/>
        <v>0</v>
      </c>
      <c r="CV44">
        <f t="shared" si="16"/>
        <v>0</v>
      </c>
      <c r="CW44">
        <f t="shared" si="16"/>
        <v>0</v>
      </c>
      <c r="CX44">
        <f t="shared" si="16"/>
        <v>0</v>
      </c>
      <c r="CZ44">
        <v>1991</v>
      </c>
      <c r="DA44" s="7">
        <f t="shared" si="7"/>
        <v>0</v>
      </c>
    </row>
    <row r="45" spans="1:105" hidden="1" x14ac:dyDescent="0.3">
      <c r="A45">
        <v>1992</v>
      </c>
      <c r="B45">
        <f t="shared" si="17"/>
        <v>0</v>
      </c>
      <c r="C45">
        <f t="shared" si="17"/>
        <v>0</v>
      </c>
      <c r="D45">
        <f t="shared" si="17"/>
        <v>0</v>
      </c>
      <c r="E45">
        <f t="shared" si="17"/>
        <v>0</v>
      </c>
      <c r="F45">
        <f t="shared" si="17"/>
        <v>0</v>
      </c>
      <c r="G45">
        <f t="shared" si="17"/>
        <v>0</v>
      </c>
      <c r="H45">
        <f t="shared" si="17"/>
        <v>0</v>
      </c>
      <c r="I45">
        <f t="shared" si="17"/>
        <v>0</v>
      </c>
      <c r="J45">
        <f t="shared" si="17"/>
        <v>0</v>
      </c>
      <c r="K45">
        <f t="shared" si="17"/>
        <v>0</v>
      </c>
      <c r="L45">
        <f t="shared" si="17"/>
        <v>0</v>
      </c>
      <c r="M45">
        <f t="shared" si="17"/>
        <v>0</v>
      </c>
      <c r="N45">
        <f t="shared" si="17"/>
        <v>0</v>
      </c>
      <c r="O45">
        <f t="shared" si="17"/>
        <v>0</v>
      </c>
      <c r="P45">
        <f t="shared" si="17"/>
        <v>0</v>
      </c>
      <c r="Q45">
        <f t="shared" si="17"/>
        <v>0</v>
      </c>
      <c r="R45">
        <f t="shared" si="15"/>
        <v>0</v>
      </c>
      <c r="S45">
        <f t="shared" si="15"/>
        <v>0</v>
      </c>
      <c r="T45">
        <f t="shared" si="15"/>
        <v>0</v>
      </c>
      <c r="U45">
        <f t="shared" si="15"/>
        <v>0</v>
      </c>
      <c r="V45">
        <f t="shared" si="15"/>
        <v>0</v>
      </c>
      <c r="W45">
        <f t="shared" si="15"/>
        <v>0</v>
      </c>
      <c r="X45">
        <f t="shared" si="15"/>
        <v>0</v>
      </c>
      <c r="Y45">
        <f t="shared" si="15"/>
        <v>0</v>
      </c>
      <c r="Z45">
        <f t="shared" si="15"/>
        <v>0</v>
      </c>
      <c r="AA45">
        <f t="shared" si="15"/>
        <v>0</v>
      </c>
      <c r="AB45">
        <f t="shared" si="15"/>
        <v>0</v>
      </c>
      <c r="AC45">
        <f t="shared" si="15"/>
        <v>0</v>
      </c>
      <c r="AD45">
        <f t="shared" si="15"/>
        <v>0</v>
      </c>
      <c r="AE45">
        <f t="shared" si="15"/>
        <v>0</v>
      </c>
      <c r="AF45">
        <f t="shared" si="15"/>
        <v>0</v>
      </c>
      <c r="AG45">
        <f t="shared" si="15"/>
        <v>0</v>
      </c>
      <c r="AH45">
        <f t="shared" si="18"/>
        <v>0</v>
      </c>
      <c r="AI45">
        <f t="shared" si="18"/>
        <v>0</v>
      </c>
      <c r="AJ45">
        <f t="shared" si="18"/>
        <v>0</v>
      </c>
      <c r="AK45">
        <f t="shared" si="18"/>
        <v>0</v>
      </c>
      <c r="AL45">
        <f t="shared" si="18"/>
        <v>0</v>
      </c>
      <c r="AM45">
        <f t="shared" si="18"/>
        <v>0</v>
      </c>
      <c r="AN45">
        <f t="shared" si="18"/>
        <v>0</v>
      </c>
      <c r="AO45">
        <f t="shared" si="18"/>
        <v>0</v>
      </c>
      <c r="AP45">
        <f t="shared" si="18"/>
        <v>0</v>
      </c>
      <c r="AQ45">
        <f t="shared" si="18"/>
        <v>0</v>
      </c>
      <c r="AR45">
        <f t="shared" si="18"/>
        <v>0</v>
      </c>
      <c r="AS45">
        <f t="shared" si="18"/>
        <v>0</v>
      </c>
      <c r="AT45">
        <f t="shared" si="18"/>
        <v>0</v>
      </c>
      <c r="AU45">
        <f t="shared" si="18"/>
        <v>0</v>
      </c>
      <c r="AV45">
        <f t="shared" si="18"/>
        <v>0</v>
      </c>
      <c r="AW45">
        <f t="shared" si="18"/>
        <v>0</v>
      </c>
      <c r="AX45">
        <f t="shared" si="19"/>
        <v>0</v>
      </c>
      <c r="AY45">
        <f t="shared" si="19"/>
        <v>0</v>
      </c>
      <c r="AZ45">
        <f t="shared" si="19"/>
        <v>0</v>
      </c>
      <c r="BA45">
        <f t="shared" si="19"/>
        <v>0</v>
      </c>
      <c r="BB45">
        <f t="shared" si="19"/>
        <v>0</v>
      </c>
      <c r="BC45">
        <f t="shared" si="19"/>
        <v>0</v>
      </c>
      <c r="BD45">
        <f t="shared" si="19"/>
        <v>0</v>
      </c>
      <c r="BE45">
        <f t="shared" si="19"/>
        <v>0</v>
      </c>
      <c r="BF45">
        <f t="shared" si="19"/>
        <v>0</v>
      </c>
      <c r="BG45">
        <f t="shared" si="19"/>
        <v>0</v>
      </c>
      <c r="BH45">
        <f t="shared" si="19"/>
        <v>0</v>
      </c>
      <c r="BI45">
        <f t="shared" si="19"/>
        <v>0</v>
      </c>
      <c r="BJ45">
        <f t="shared" si="19"/>
        <v>0</v>
      </c>
      <c r="BK45">
        <f t="shared" si="19"/>
        <v>0</v>
      </c>
      <c r="BL45">
        <f t="shared" si="19"/>
        <v>0</v>
      </c>
      <c r="BM45">
        <f t="shared" si="19"/>
        <v>0</v>
      </c>
      <c r="BN45">
        <f t="shared" si="20"/>
        <v>0</v>
      </c>
      <c r="BO45">
        <f t="shared" si="20"/>
        <v>0</v>
      </c>
      <c r="BP45">
        <f t="shared" si="20"/>
        <v>0</v>
      </c>
      <c r="BQ45">
        <f t="shared" si="20"/>
        <v>0</v>
      </c>
      <c r="BR45">
        <f t="shared" si="20"/>
        <v>0</v>
      </c>
      <c r="BS45">
        <f t="shared" si="20"/>
        <v>0</v>
      </c>
      <c r="BT45">
        <f t="shared" si="20"/>
        <v>0</v>
      </c>
      <c r="BU45">
        <f t="shared" si="20"/>
        <v>0</v>
      </c>
      <c r="BV45">
        <f t="shared" si="20"/>
        <v>0</v>
      </c>
      <c r="BW45">
        <f t="shared" si="20"/>
        <v>0</v>
      </c>
      <c r="BX45">
        <f t="shared" si="20"/>
        <v>0</v>
      </c>
      <c r="BY45">
        <f t="shared" si="20"/>
        <v>0</v>
      </c>
      <c r="BZ45">
        <f t="shared" si="20"/>
        <v>0</v>
      </c>
      <c r="CA45">
        <f t="shared" si="20"/>
        <v>0</v>
      </c>
      <c r="CB45">
        <f t="shared" si="20"/>
        <v>0</v>
      </c>
      <c r="CC45">
        <f t="shared" si="20"/>
        <v>0</v>
      </c>
      <c r="CD45">
        <f t="shared" si="21"/>
        <v>0</v>
      </c>
      <c r="CE45">
        <f t="shared" si="21"/>
        <v>0</v>
      </c>
      <c r="CF45">
        <f t="shared" si="21"/>
        <v>0</v>
      </c>
      <c r="CG45">
        <f t="shared" si="21"/>
        <v>0</v>
      </c>
      <c r="CH45">
        <f t="shared" si="21"/>
        <v>0</v>
      </c>
      <c r="CI45">
        <f t="shared" si="21"/>
        <v>0</v>
      </c>
      <c r="CJ45">
        <f t="shared" si="21"/>
        <v>0</v>
      </c>
      <c r="CK45">
        <f t="shared" si="21"/>
        <v>0</v>
      </c>
      <c r="CL45">
        <f t="shared" si="21"/>
        <v>0</v>
      </c>
      <c r="CM45">
        <f t="shared" si="21"/>
        <v>0</v>
      </c>
      <c r="CN45">
        <f t="shared" si="16"/>
        <v>0</v>
      </c>
      <c r="CO45">
        <f t="shared" si="16"/>
        <v>0</v>
      </c>
      <c r="CP45">
        <f t="shared" si="16"/>
        <v>0</v>
      </c>
      <c r="CQ45">
        <f t="shared" si="16"/>
        <v>0</v>
      </c>
      <c r="CR45">
        <f t="shared" si="16"/>
        <v>0</v>
      </c>
      <c r="CS45">
        <f t="shared" si="16"/>
        <v>0</v>
      </c>
      <c r="CT45">
        <f t="shared" si="16"/>
        <v>0</v>
      </c>
      <c r="CU45">
        <f t="shared" si="16"/>
        <v>0</v>
      </c>
      <c r="CV45">
        <f t="shared" si="16"/>
        <v>0</v>
      </c>
      <c r="CW45">
        <f t="shared" si="16"/>
        <v>0</v>
      </c>
      <c r="CX45">
        <f t="shared" si="16"/>
        <v>0</v>
      </c>
      <c r="CZ45">
        <v>1992</v>
      </c>
      <c r="DA45" s="7">
        <f t="shared" si="7"/>
        <v>0</v>
      </c>
    </row>
    <row r="46" spans="1:105" hidden="1" x14ac:dyDescent="0.3">
      <c r="A46">
        <v>1993</v>
      </c>
      <c r="B46">
        <f t="shared" si="17"/>
        <v>0</v>
      </c>
      <c r="C46">
        <f t="shared" si="17"/>
        <v>0</v>
      </c>
      <c r="D46">
        <f t="shared" si="17"/>
        <v>0</v>
      </c>
      <c r="E46">
        <f t="shared" si="17"/>
        <v>0</v>
      </c>
      <c r="F46">
        <f t="shared" si="17"/>
        <v>0</v>
      </c>
      <c r="G46">
        <f t="shared" si="17"/>
        <v>0</v>
      </c>
      <c r="H46">
        <f t="shared" si="17"/>
        <v>0</v>
      </c>
      <c r="I46">
        <f t="shared" si="17"/>
        <v>0</v>
      </c>
      <c r="J46">
        <f t="shared" si="17"/>
        <v>0</v>
      </c>
      <c r="K46">
        <f t="shared" si="17"/>
        <v>0</v>
      </c>
      <c r="L46">
        <f t="shared" si="17"/>
        <v>0</v>
      </c>
      <c r="M46">
        <f t="shared" si="17"/>
        <v>0</v>
      </c>
      <c r="N46">
        <f t="shared" si="17"/>
        <v>0</v>
      </c>
      <c r="O46">
        <f t="shared" si="17"/>
        <v>0</v>
      </c>
      <c r="P46">
        <f t="shared" si="17"/>
        <v>0</v>
      </c>
      <c r="Q46">
        <f t="shared" si="17"/>
        <v>0</v>
      </c>
      <c r="R46">
        <f t="shared" si="15"/>
        <v>0</v>
      </c>
      <c r="S46">
        <f t="shared" si="15"/>
        <v>0</v>
      </c>
      <c r="T46">
        <f t="shared" si="15"/>
        <v>0</v>
      </c>
      <c r="U46">
        <f t="shared" si="15"/>
        <v>0</v>
      </c>
      <c r="V46">
        <f t="shared" si="15"/>
        <v>0</v>
      </c>
      <c r="W46">
        <f t="shared" si="15"/>
        <v>0</v>
      </c>
      <c r="X46">
        <f t="shared" si="15"/>
        <v>0</v>
      </c>
      <c r="Y46">
        <f t="shared" si="15"/>
        <v>0</v>
      </c>
      <c r="Z46">
        <f t="shared" si="15"/>
        <v>0</v>
      </c>
      <c r="AA46">
        <f t="shared" si="15"/>
        <v>0</v>
      </c>
      <c r="AB46">
        <f t="shared" si="15"/>
        <v>0</v>
      </c>
      <c r="AC46">
        <f t="shared" si="15"/>
        <v>0</v>
      </c>
      <c r="AD46">
        <f t="shared" si="15"/>
        <v>0</v>
      </c>
      <c r="AE46">
        <f t="shared" si="15"/>
        <v>0</v>
      </c>
      <c r="AF46">
        <f t="shared" si="15"/>
        <v>0</v>
      </c>
      <c r="AG46">
        <f t="shared" si="15"/>
        <v>0</v>
      </c>
      <c r="AH46">
        <f t="shared" si="18"/>
        <v>0</v>
      </c>
      <c r="AI46">
        <f t="shared" si="18"/>
        <v>0</v>
      </c>
      <c r="AJ46">
        <f t="shared" si="18"/>
        <v>0</v>
      </c>
      <c r="AK46">
        <f t="shared" si="18"/>
        <v>0</v>
      </c>
      <c r="AL46">
        <f t="shared" si="18"/>
        <v>0</v>
      </c>
      <c r="AM46">
        <f t="shared" si="18"/>
        <v>0</v>
      </c>
      <c r="AN46">
        <f t="shared" si="18"/>
        <v>0</v>
      </c>
      <c r="AO46">
        <f t="shared" si="18"/>
        <v>0</v>
      </c>
      <c r="AP46">
        <f t="shared" si="18"/>
        <v>0</v>
      </c>
      <c r="AQ46">
        <f t="shared" si="18"/>
        <v>0</v>
      </c>
      <c r="AR46">
        <f t="shared" si="18"/>
        <v>0</v>
      </c>
      <c r="AS46">
        <f t="shared" si="18"/>
        <v>0</v>
      </c>
      <c r="AT46">
        <f t="shared" si="18"/>
        <v>0</v>
      </c>
      <c r="AU46">
        <f t="shared" si="18"/>
        <v>0</v>
      </c>
      <c r="AV46">
        <f t="shared" si="18"/>
        <v>0</v>
      </c>
      <c r="AW46">
        <f t="shared" si="18"/>
        <v>0</v>
      </c>
      <c r="AX46">
        <f t="shared" si="19"/>
        <v>0</v>
      </c>
      <c r="AY46">
        <f t="shared" si="19"/>
        <v>0</v>
      </c>
      <c r="AZ46">
        <f t="shared" si="19"/>
        <v>0</v>
      </c>
      <c r="BA46">
        <f t="shared" si="19"/>
        <v>0</v>
      </c>
      <c r="BB46">
        <f t="shared" si="19"/>
        <v>0</v>
      </c>
      <c r="BC46">
        <f t="shared" si="19"/>
        <v>0</v>
      </c>
      <c r="BD46">
        <f t="shared" si="19"/>
        <v>0</v>
      </c>
      <c r="BE46">
        <f t="shared" si="19"/>
        <v>0</v>
      </c>
      <c r="BF46">
        <f t="shared" si="19"/>
        <v>0</v>
      </c>
      <c r="BG46">
        <f t="shared" si="19"/>
        <v>0</v>
      </c>
      <c r="BH46">
        <f t="shared" si="19"/>
        <v>0</v>
      </c>
      <c r="BI46">
        <f t="shared" si="19"/>
        <v>0</v>
      </c>
      <c r="BJ46">
        <f t="shared" si="19"/>
        <v>0</v>
      </c>
      <c r="BK46">
        <f t="shared" si="19"/>
        <v>0</v>
      </c>
      <c r="BL46">
        <f t="shared" si="19"/>
        <v>0</v>
      </c>
      <c r="BM46">
        <f t="shared" si="19"/>
        <v>0</v>
      </c>
      <c r="BN46">
        <f t="shared" si="20"/>
        <v>0</v>
      </c>
      <c r="BO46">
        <f t="shared" si="20"/>
        <v>0</v>
      </c>
      <c r="BP46">
        <f t="shared" si="20"/>
        <v>0</v>
      </c>
      <c r="BQ46">
        <f t="shared" si="20"/>
        <v>0</v>
      </c>
      <c r="BR46">
        <f t="shared" si="20"/>
        <v>0</v>
      </c>
      <c r="BS46">
        <f t="shared" si="20"/>
        <v>0</v>
      </c>
      <c r="BT46">
        <f t="shared" si="20"/>
        <v>0</v>
      </c>
      <c r="BU46">
        <f t="shared" si="20"/>
        <v>0</v>
      </c>
      <c r="BV46">
        <f t="shared" si="20"/>
        <v>0</v>
      </c>
      <c r="BW46">
        <f t="shared" si="20"/>
        <v>0</v>
      </c>
      <c r="BX46">
        <f t="shared" si="20"/>
        <v>0</v>
      </c>
      <c r="BY46">
        <f t="shared" si="20"/>
        <v>0</v>
      </c>
      <c r="BZ46">
        <f t="shared" si="20"/>
        <v>0</v>
      </c>
      <c r="CA46">
        <f t="shared" si="20"/>
        <v>0</v>
      </c>
      <c r="CB46">
        <f t="shared" si="20"/>
        <v>0</v>
      </c>
      <c r="CC46">
        <f t="shared" si="20"/>
        <v>0</v>
      </c>
      <c r="CD46">
        <f t="shared" si="21"/>
        <v>0</v>
      </c>
      <c r="CE46">
        <f t="shared" si="21"/>
        <v>0</v>
      </c>
      <c r="CF46">
        <f t="shared" si="21"/>
        <v>0</v>
      </c>
      <c r="CG46">
        <f t="shared" si="21"/>
        <v>0</v>
      </c>
      <c r="CH46">
        <f t="shared" si="21"/>
        <v>0</v>
      </c>
      <c r="CI46">
        <f t="shared" si="21"/>
        <v>0</v>
      </c>
      <c r="CJ46">
        <f t="shared" si="21"/>
        <v>0</v>
      </c>
      <c r="CK46">
        <f t="shared" si="21"/>
        <v>0</v>
      </c>
      <c r="CL46">
        <f t="shared" si="21"/>
        <v>0</v>
      </c>
      <c r="CM46">
        <f t="shared" si="21"/>
        <v>0</v>
      </c>
      <c r="CN46">
        <f t="shared" si="16"/>
        <v>0</v>
      </c>
      <c r="CO46">
        <f t="shared" si="16"/>
        <v>0</v>
      </c>
      <c r="CP46">
        <f t="shared" si="16"/>
        <v>0</v>
      </c>
      <c r="CQ46">
        <f t="shared" si="16"/>
        <v>0</v>
      </c>
      <c r="CR46">
        <f t="shared" si="16"/>
        <v>0</v>
      </c>
      <c r="CS46">
        <f t="shared" si="16"/>
        <v>0</v>
      </c>
      <c r="CT46">
        <f t="shared" si="16"/>
        <v>0</v>
      </c>
      <c r="CU46">
        <f t="shared" si="16"/>
        <v>0</v>
      </c>
      <c r="CV46">
        <f t="shared" si="16"/>
        <v>0</v>
      </c>
      <c r="CW46">
        <f t="shared" si="16"/>
        <v>0</v>
      </c>
      <c r="CX46">
        <f t="shared" si="16"/>
        <v>0</v>
      </c>
      <c r="CZ46">
        <v>1993</v>
      </c>
      <c r="DA46" s="7">
        <f t="shared" si="7"/>
        <v>0</v>
      </c>
    </row>
    <row r="47" spans="1:105" hidden="1" x14ac:dyDescent="0.3">
      <c r="A47">
        <v>1994</v>
      </c>
      <c r="B47">
        <f t="shared" si="17"/>
        <v>0</v>
      </c>
      <c r="C47">
        <f t="shared" si="17"/>
        <v>0</v>
      </c>
      <c r="D47">
        <f t="shared" si="17"/>
        <v>0</v>
      </c>
      <c r="E47">
        <f t="shared" si="17"/>
        <v>0</v>
      </c>
      <c r="F47">
        <f t="shared" si="17"/>
        <v>0</v>
      </c>
      <c r="G47">
        <f t="shared" si="17"/>
        <v>0</v>
      </c>
      <c r="H47">
        <f t="shared" si="17"/>
        <v>0</v>
      </c>
      <c r="I47">
        <f t="shared" si="17"/>
        <v>0</v>
      </c>
      <c r="J47">
        <f t="shared" si="17"/>
        <v>0</v>
      </c>
      <c r="K47">
        <f t="shared" si="17"/>
        <v>0</v>
      </c>
      <c r="L47">
        <f t="shared" si="17"/>
        <v>0</v>
      </c>
      <c r="M47">
        <f t="shared" si="17"/>
        <v>0</v>
      </c>
      <c r="N47">
        <f t="shared" si="17"/>
        <v>0</v>
      </c>
      <c r="O47">
        <f t="shared" si="17"/>
        <v>0</v>
      </c>
      <c r="P47">
        <f t="shared" si="17"/>
        <v>0</v>
      </c>
      <c r="Q47">
        <f t="shared" si="17"/>
        <v>0</v>
      </c>
      <c r="R47">
        <f t="shared" si="15"/>
        <v>0</v>
      </c>
      <c r="S47">
        <f t="shared" si="15"/>
        <v>0</v>
      </c>
      <c r="T47">
        <f t="shared" si="15"/>
        <v>0</v>
      </c>
      <c r="U47">
        <f t="shared" si="15"/>
        <v>0</v>
      </c>
      <c r="V47">
        <f t="shared" si="15"/>
        <v>0</v>
      </c>
      <c r="W47">
        <f t="shared" si="15"/>
        <v>0</v>
      </c>
      <c r="X47">
        <f t="shared" si="15"/>
        <v>0</v>
      </c>
      <c r="Y47">
        <f t="shared" si="15"/>
        <v>0</v>
      </c>
      <c r="Z47">
        <f t="shared" si="15"/>
        <v>0</v>
      </c>
      <c r="AA47">
        <f t="shared" si="15"/>
        <v>0</v>
      </c>
      <c r="AB47">
        <f t="shared" si="15"/>
        <v>0</v>
      </c>
      <c r="AC47">
        <f t="shared" si="15"/>
        <v>0</v>
      </c>
      <c r="AD47">
        <f t="shared" si="15"/>
        <v>0</v>
      </c>
      <c r="AE47">
        <f t="shared" si="15"/>
        <v>0</v>
      </c>
      <c r="AF47">
        <f t="shared" si="15"/>
        <v>0</v>
      </c>
      <c r="AG47">
        <f t="shared" si="15"/>
        <v>0</v>
      </c>
      <c r="AH47">
        <f t="shared" si="18"/>
        <v>0</v>
      </c>
      <c r="AI47">
        <f t="shared" si="18"/>
        <v>0</v>
      </c>
      <c r="AJ47">
        <f t="shared" si="18"/>
        <v>0</v>
      </c>
      <c r="AK47">
        <f t="shared" si="18"/>
        <v>0</v>
      </c>
      <c r="AL47">
        <f t="shared" si="18"/>
        <v>0</v>
      </c>
      <c r="AM47">
        <f t="shared" si="18"/>
        <v>0</v>
      </c>
      <c r="AN47">
        <f t="shared" si="18"/>
        <v>0</v>
      </c>
      <c r="AO47">
        <f t="shared" si="18"/>
        <v>0</v>
      </c>
      <c r="AP47">
        <f t="shared" si="18"/>
        <v>0</v>
      </c>
      <c r="AQ47">
        <f t="shared" si="18"/>
        <v>0</v>
      </c>
      <c r="AR47">
        <f t="shared" si="18"/>
        <v>0</v>
      </c>
      <c r="AS47">
        <f t="shared" si="18"/>
        <v>0</v>
      </c>
      <c r="AT47">
        <f t="shared" si="18"/>
        <v>0</v>
      </c>
      <c r="AU47">
        <f t="shared" si="18"/>
        <v>0</v>
      </c>
      <c r="AV47">
        <f t="shared" si="18"/>
        <v>0</v>
      </c>
      <c r="AW47">
        <f t="shared" si="18"/>
        <v>0</v>
      </c>
      <c r="AX47">
        <f t="shared" si="19"/>
        <v>0</v>
      </c>
      <c r="AY47">
        <f t="shared" si="19"/>
        <v>0</v>
      </c>
      <c r="AZ47">
        <f t="shared" si="19"/>
        <v>0</v>
      </c>
      <c r="BA47">
        <f t="shared" si="19"/>
        <v>0</v>
      </c>
      <c r="BB47">
        <f t="shared" si="19"/>
        <v>0</v>
      </c>
      <c r="BC47">
        <f t="shared" si="19"/>
        <v>0</v>
      </c>
      <c r="BD47">
        <f t="shared" si="19"/>
        <v>0</v>
      </c>
      <c r="BE47">
        <f t="shared" si="19"/>
        <v>0</v>
      </c>
      <c r="BF47">
        <f t="shared" si="19"/>
        <v>0</v>
      </c>
      <c r="BG47">
        <f t="shared" si="19"/>
        <v>0</v>
      </c>
      <c r="BH47">
        <f t="shared" si="19"/>
        <v>0</v>
      </c>
      <c r="BI47">
        <f t="shared" si="19"/>
        <v>0</v>
      </c>
      <c r="BJ47">
        <f t="shared" si="19"/>
        <v>0</v>
      </c>
      <c r="BK47">
        <f t="shared" si="19"/>
        <v>0</v>
      </c>
      <c r="BL47">
        <f t="shared" si="19"/>
        <v>0</v>
      </c>
      <c r="BM47">
        <f t="shared" si="19"/>
        <v>0</v>
      </c>
      <c r="BN47">
        <f t="shared" si="20"/>
        <v>0</v>
      </c>
      <c r="BO47">
        <f t="shared" si="20"/>
        <v>0</v>
      </c>
      <c r="BP47">
        <f t="shared" si="20"/>
        <v>0</v>
      </c>
      <c r="BQ47">
        <f t="shared" si="20"/>
        <v>0</v>
      </c>
      <c r="BR47">
        <f t="shared" si="20"/>
        <v>0</v>
      </c>
      <c r="BS47">
        <f t="shared" si="20"/>
        <v>0</v>
      </c>
      <c r="BT47">
        <f t="shared" si="20"/>
        <v>0</v>
      </c>
      <c r="BU47">
        <f t="shared" si="20"/>
        <v>0</v>
      </c>
      <c r="BV47">
        <f t="shared" si="20"/>
        <v>0</v>
      </c>
      <c r="BW47">
        <f t="shared" si="20"/>
        <v>0</v>
      </c>
      <c r="BX47">
        <f t="shared" si="20"/>
        <v>0</v>
      </c>
      <c r="BY47">
        <f t="shared" si="20"/>
        <v>0</v>
      </c>
      <c r="BZ47">
        <f t="shared" si="20"/>
        <v>0</v>
      </c>
      <c r="CA47">
        <f t="shared" si="20"/>
        <v>0</v>
      </c>
      <c r="CB47">
        <f t="shared" si="20"/>
        <v>0</v>
      </c>
      <c r="CC47">
        <f t="shared" si="20"/>
        <v>0</v>
      </c>
      <c r="CD47">
        <f t="shared" si="21"/>
        <v>0</v>
      </c>
      <c r="CE47">
        <f t="shared" si="21"/>
        <v>0</v>
      </c>
      <c r="CF47">
        <f t="shared" si="21"/>
        <v>0</v>
      </c>
      <c r="CG47">
        <f t="shared" si="21"/>
        <v>0</v>
      </c>
      <c r="CH47">
        <f t="shared" si="21"/>
        <v>0</v>
      </c>
      <c r="CI47">
        <f t="shared" si="21"/>
        <v>0</v>
      </c>
      <c r="CJ47">
        <f t="shared" si="21"/>
        <v>0</v>
      </c>
      <c r="CK47">
        <f t="shared" si="21"/>
        <v>0</v>
      </c>
      <c r="CL47">
        <f t="shared" si="21"/>
        <v>0</v>
      </c>
      <c r="CM47">
        <f t="shared" si="21"/>
        <v>0</v>
      </c>
      <c r="CN47">
        <f t="shared" si="16"/>
        <v>0</v>
      </c>
      <c r="CO47">
        <f t="shared" si="16"/>
        <v>0</v>
      </c>
      <c r="CP47">
        <f t="shared" si="16"/>
        <v>0</v>
      </c>
      <c r="CQ47">
        <f t="shared" si="16"/>
        <v>0</v>
      </c>
      <c r="CR47">
        <f t="shared" si="16"/>
        <v>0</v>
      </c>
      <c r="CS47">
        <f t="shared" si="16"/>
        <v>0</v>
      </c>
      <c r="CT47">
        <f t="shared" si="16"/>
        <v>0</v>
      </c>
      <c r="CU47">
        <f t="shared" si="16"/>
        <v>0</v>
      </c>
      <c r="CV47">
        <f t="shared" si="16"/>
        <v>0</v>
      </c>
      <c r="CW47">
        <f t="shared" si="16"/>
        <v>0</v>
      </c>
      <c r="CX47">
        <f t="shared" si="16"/>
        <v>0</v>
      </c>
      <c r="CZ47">
        <v>1994</v>
      </c>
      <c r="DA47" s="7">
        <f t="shared" si="7"/>
        <v>0</v>
      </c>
    </row>
    <row r="48" spans="1:105" hidden="1" x14ac:dyDescent="0.3">
      <c r="A48">
        <v>1995</v>
      </c>
      <c r="B48">
        <f t="shared" si="17"/>
        <v>0</v>
      </c>
      <c r="C48">
        <f t="shared" si="17"/>
        <v>0</v>
      </c>
      <c r="D48">
        <f t="shared" si="17"/>
        <v>0</v>
      </c>
      <c r="E48">
        <f t="shared" si="17"/>
        <v>0</v>
      </c>
      <c r="F48">
        <f t="shared" si="17"/>
        <v>0</v>
      </c>
      <c r="G48">
        <f t="shared" si="17"/>
        <v>0</v>
      </c>
      <c r="H48">
        <f t="shared" si="17"/>
        <v>0</v>
      </c>
      <c r="I48">
        <f t="shared" si="17"/>
        <v>0</v>
      </c>
      <c r="J48">
        <f t="shared" si="17"/>
        <v>0</v>
      </c>
      <c r="K48">
        <f t="shared" si="17"/>
        <v>0</v>
      </c>
      <c r="L48">
        <f t="shared" si="17"/>
        <v>0</v>
      </c>
      <c r="M48">
        <f t="shared" si="17"/>
        <v>0</v>
      </c>
      <c r="N48">
        <f t="shared" si="17"/>
        <v>0</v>
      </c>
      <c r="O48">
        <f t="shared" si="17"/>
        <v>0</v>
      </c>
      <c r="P48">
        <f t="shared" si="17"/>
        <v>0</v>
      </c>
      <c r="Q48">
        <f t="shared" si="17"/>
        <v>0</v>
      </c>
      <c r="R48">
        <f t="shared" si="15"/>
        <v>0</v>
      </c>
      <c r="S48">
        <f t="shared" si="15"/>
        <v>0</v>
      </c>
      <c r="T48">
        <f t="shared" si="15"/>
        <v>0</v>
      </c>
      <c r="U48">
        <f t="shared" si="15"/>
        <v>0</v>
      </c>
      <c r="V48">
        <f t="shared" si="15"/>
        <v>0</v>
      </c>
      <c r="W48">
        <f t="shared" si="15"/>
        <v>0</v>
      </c>
      <c r="X48">
        <f t="shared" si="15"/>
        <v>0</v>
      </c>
      <c r="Y48">
        <f t="shared" si="15"/>
        <v>0</v>
      </c>
      <c r="Z48">
        <f t="shared" si="15"/>
        <v>0</v>
      </c>
      <c r="AA48">
        <f t="shared" si="15"/>
        <v>0</v>
      </c>
      <c r="AB48">
        <f t="shared" si="15"/>
        <v>0</v>
      </c>
      <c r="AC48">
        <f t="shared" si="15"/>
        <v>0</v>
      </c>
      <c r="AD48">
        <f t="shared" si="15"/>
        <v>0</v>
      </c>
      <c r="AE48">
        <f t="shared" si="15"/>
        <v>0</v>
      </c>
      <c r="AF48">
        <f t="shared" si="15"/>
        <v>0</v>
      </c>
      <c r="AG48">
        <f t="shared" si="15"/>
        <v>0</v>
      </c>
      <c r="AH48">
        <f t="shared" si="18"/>
        <v>0</v>
      </c>
      <c r="AI48">
        <f t="shared" si="18"/>
        <v>0</v>
      </c>
      <c r="AJ48">
        <f t="shared" si="18"/>
        <v>0</v>
      </c>
      <c r="AK48">
        <f t="shared" si="18"/>
        <v>0</v>
      </c>
      <c r="AL48">
        <f t="shared" si="18"/>
        <v>0</v>
      </c>
      <c r="AM48">
        <f t="shared" si="18"/>
        <v>0</v>
      </c>
      <c r="AN48">
        <f t="shared" si="18"/>
        <v>0</v>
      </c>
      <c r="AO48">
        <f t="shared" si="18"/>
        <v>0</v>
      </c>
      <c r="AP48">
        <f t="shared" si="18"/>
        <v>0</v>
      </c>
      <c r="AQ48">
        <f t="shared" si="18"/>
        <v>0</v>
      </c>
      <c r="AR48">
        <f t="shared" si="18"/>
        <v>0</v>
      </c>
      <c r="AS48">
        <f t="shared" si="18"/>
        <v>0</v>
      </c>
      <c r="AT48">
        <f t="shared" si="18"/>
        <v>0</v>
      </c>
      <c r="AU48">
        <f t="shared" si="18"/>
        <v>0</v>
      </c>
      <c r="AV48">
        <f t="shared" si="18"/>
        <v>0</v>
      </c>
      <c r="AW48">
        <f t="shared" si="18"/>
        <v>0</v>
      </c>
      <c r="AX48">
        <f t="shared" si="19"/>
        <v>0</v>
      </c>
      <c r="AY48">
        <f t="shared" si="19"/>
        <v>0</v>
      </c>
      <c r="AZ48">
        <f t="shared" si="19"/>
        <v>0</v>
      </c>
      <c r="BA48">
        <f t="shared" si="19"/>
        <v>0</v>
      </c>
      <c r="BB48">
        <f t="shared" si="19"/>
        <v>0</v>
      </c>
      <c r="BC48">
        <f t="shared" si="19"/>
        <v>0</v>
      </c>
      <c r="BD48">
        <f t="shared" si="19"/>
        <v>0</v>
      </c>
      <c r="BE48">
        <f t="shared" si="19"/>
        <v>0</v>
      </c>
      <c r="BF48">
        <f t="shared" si="19"/>
        <v>0</v>
      </c>
      <c r="BG48">
        <f t="shared" si="19"/>
        <v>0</v>
      </c>
      <c r="BH48">
        <f t="shared" si="19"/>
        <v>0</v>
      </c>
      <c r="BI48">
        <f t="shared" si="19"/>
        <v>0</v>
      </c>
      <c r="BJ48">
        <f t="shared" si="19"/>
        <v>0</v>
      </c>
      <c r="BK48">
        <f t="shared" si="19"/>
        <v>0</v>
      </c>
      <c r="BL48">
        <f t="shared" si="19"/>
        <v>0</v>
      </c>
      <c r="BM48">
        <f t="shared" si="19"/>
        <v>0</v>
      </c>
      <c r="BN48">
        <f t="shared" si="20"/>
        <v>0</v>
      </c>
      <c r="BO48">
        <f t="shared" si="20"/>
        <v>0</v>
      </c>
      <c r="BP48">
        <f t="shared" si="20"/>
        <v>0</v>
      </c>
      <c r="BQ48">
        <f t="shared" si="20"/>
        <v>0</v>
      </c>
      <c r="BR48">
        <f t="shared" si="20"/>
        <v>0</v>
      </c>
      <c r="BS48">
        <f t="shared" si="20"/>
        <v>0</v>
      </c>
      <c r="BT48">
        <f t="shared" si="20"/>
        <v>0</v>
      </c>
      <c r="BU48">
        <f t="shared" si="20"/>
        <v>0</v>
      </c>
      <c r="BV48">
        <f t="shared" si="20"/>
        <v>0</v>
      </c>
      <c r="BW48">
        <f t="shared" si="20"/>
        <v>0</v>
      </c>
      <c r="BX48">
        <f t="shared" si="20"/>
        <v>0</v>
      </c>
      <c r="BY48">
        <f t="shared" si="20"/>
        <v>0</v>
      </c>
      <c r="BZ48">
        <f t="shared" si="20"/>
        <v>0</v>
      </c>
      <c r="CA48">
        <f t="shared" si="20"/>
        <v>0</v>
      </c>
      <c r="CB48">
        <f t="shared" si="20"/>
        <v>0</v>
      </c>
      <c r="CC48">
        <f t="shared" si="20"/>
        <v>0</v>
      </c>
      <c r="CD48">
        <f t="shared" si="21"/>
        <v>0</v>
      </c>
      <c r="CE48">
        <f t="shared" si="21"/>
        <v>0</v>
      </c>
      <c r="CF48">
        <f t="shared" si="21"/>
        <v>0</v>
      </c>
      <c r="CG48">
        <f t="shared" si="21"/>
        <v>0</v>
      </c>
      <c r="CH48">
        <f t="shared" si="21"/>
        <v>0</v>
      </c>
      <c r="CI48">
        <f t="shared" si="21"/>
        <v>0</v>
      </c>
      <c r="CJ48">
        <f t="shared" si="21"/>
        <v>0</v>
      </c>
      <c r="CK48">
        <f t="shared" si="21"/>
        <v>0</v>
      </c>
      <c r="CL48">
        <f t="shared" si="21"/>
        <v>0</v>
      </c>
      <c r="CM48">
        <f t="shared" si="21"/>
        <v>0</v>
      </c>
      <c r="CN48">
        <f t="shared" si="16"/>
        <v>0</v>
      </c>
      <c r="CO48">
        <f t="shared" si="16"/>
        <v>0</v>
      </c>
      <c r="CP48">
        <f t="shared" si="16"/>
        <v>0</v>
      </c>
      <c r="CQ48">
        <f t="shared" si="16"/>
        <v>0</v>
      </c>
      <c r="CR48">
        <f t="shared" si="16"/>
        <v>0</v>
      </c>
      <c r="CS48">
        <f t="shared" si="16"/>
        <v>0</v>
      </c>
      <c r="CT48">
        <f t="shared" si="16"/>
        <v>0</v>
      </c>
      <c r="CU48">
        <f t="shared" si="16"/>
        <v>0</v>
      </c>
      <c r="CV48">
        <f t="shared" si="16"/>
        <v>0</v>
      </c>
      <c r="CW48">
        <f t="shared" si="16"/>
        <v>0</v>
      </c>
      <c r="CX48">
        <f t="shared" si="16"/>
        <v>0</v>
      </c>
      <c r="CZ48">
        <v>1995</v>
      </c>
      <c r="DA48" s="7">
        <f t="shared" si="7"/>
        <v>0</v>
      </c>
    </row>
    <row r="49" spans="1:105" hidden="1" x14ac:dyDescent="0.3">
      <c r="A49">
        <v>1996</v>
      </c>
      <c r="B49">
        <f t="shared" si="17"/>
        <v>0</v>
      </c>
      <c r="C49">
        <f t="shared" si="17"/>
        <v>0</v>
      </c>
      <c r="D49">
        <f t="shared" si="17"/>
        <v>0</v>
      </c>
      <c r="E49">
        <f t="shared" si="17"/>
        <v>0</v>
      </c>
      <c r="F49">
        <f t="shared" si="17"/>
        <v>0</v>
      </c>
      <c r="G49">
        <f t="shared" si="17"/>
        <v>0</v>
      </c>
      <c r="H49">
        <f t="shared" si="17"/>
        <v>0</v>
      </c>
      <c r="I49">
        <f t="shared" si="17"/>
        <v>0</v>
      </c>
      <c r="J49">
        <f t="shared" si="17"/>
        <v>0</v>
      </c>
      <c r="K49">
        <f t="shared" si="17"/>
        <v>0</v>
      </c>
      <c r="L49">
        <f t="shared" si="17"/>
        <v>0</v>
      </c>
      <c r="M49">
        <f t="shared" si="17"/>
        <v>0</v>
      </c>
      <c r="N49">
        <f t="shared" si="17"/>
        <v>0</v>
      </c>
      <c r="O49">
        <f t="shared" si="17"/>
        <v>0</v>
      </c>
      <c r="P49">
        <f t="shared" si="17"/>
        <v>0</v>
      </c>
      <c r="Q49">
        <f t="shared" si="17"/>
        <v>0</v>
      </c>
      <c r="R49">
        <f t="shared" si="15"/>
        <v>0</v>
      </c>
      <c r="S49">
        <f t="shared" si="15"/>
        <v>0</v>
      </c>
      <c r="T49">
        <f t="shared" si="15"/>
        <v>0</v>
      </c>
      <c r="U49">
        <f t="shared" si="15"/>
        <v>0</v>
      </c>
      <c r="V49">
        <f t="shared" si="15"/>
        <v>0</v>
      </c>
      <c r="W49">
        <f t="shared" si="15"/>
        <v>0</v>
      </c>
      <c r="X49">
        <f t="shared" si="15"/>
        <v>0</v>
      </c>
      <c r="Y49">
        <f t="shared" si="15"/>
        <v>0</v>
      </c>
      <c r="Z49">
        <f t="shared" si="15"/>
        <v>0</v>
      </c>
      <c r="AA49">
        <f t="shared" si="15"/>
        <v>0</v>
      </c>
      <c r="AB49">
        <f t="shared" si="15"/>
        <v>0</v>
      </c>
      <c r="AC49">
        <f t="shared" si="15"/>
        <v>0</v>
      </c>
      <c r="AD49">
        <f t="shared" si="15"/>
        <v>0</v>
      </c>
      <c r="AE49">
        <f t="shared" si="15"/>
        <v>0</v>
      </c>
      <c r="AF49">
        <f t="shared" si="15"/>
        <v>0</v>
      </c>
      <c r="AG49">
        <f t="shared" si="15"/>
        <v>0</v>
      </c>
      <c r="AH49">
        <f t="shared" si="18"/>
        <v>0</v>
      </c>
      <c r="AI49">
        <f t="shared" si="18"/>
        <v>0</v>
      </c>
      <c r="AJ49">
        <f t="shared" si="18"/>
        <v>0</v>
      </c>
      <c r="AK49">
        <f t="shared" si="18"/>
        <v>0</v>
      </c>
      <c r="AL49">
        <f t="shared" si="18"/>
        <v>0</v>
      </c>
      <c r="AM49">
        <f t="shared" si="18"/>
        <v>0</v>
      </c>
      <c r="AN49">
        <f t="shared" si="18"/>
        <v>0</v>
      </c>
      <c r="AO49">
        <f t="shared" si="18"/>
        <v>0</v>
      </c>
      <c r="AP49">
        <f t="shared" si="18"/>
        <v>0</v>
      </c>
      <c r="AQ49">
        <f t="shared" si="18"/>
        <v>0</v>
      </c>
      <c r="AR49">
        <f t="shared" si="18"/>
        <v>0</v>
      </c>
      <c r="AS49">
        <f t="shared" si="18"/>
        <v>0</v>
      </c>
      <c r="AT49">
        <f t="shared" si="18"/>
        <v>0</v>
      </c>
      <c r="AU49">
        <f t="shared" si="18"/>
        <v>0</v>
      </c>
      <c r="AV49">
        <f t="shared" si="18"/>
        <v>0</v>
      </c>
      <c r="AW49">
        <f t="shared" si="18"/>
        <v>0</v>
      </c>
      <c r="AX49">
        <f t="shared" si="19"/>
        <v>0</v>
      </c>
      <c r="AY49">
        <f t="shared" si="19"/>
        <v>0</v>
      </c>
      <c r="AZ49">
        <f t="shared" si="19"/>
        <v>0</v>
      </c>
      <c r="BA49">
        <f t="shared" si="19"/>
        <v>0</v>
      </c>
      <c r="BB49">
        <f t="shared" si="19"/>
        <v>0</v>
      </c>
      <c r="BC49">
        <f t="shared" si="19"/>
        <v>0</v>
      </c>
      <c r="BD49">
        <f t="shared" si="19"/>
        <v>0</v>
      </c>
      <c r="BE49">
        <f t="shared" si="19"/>
        <v>0</v>
      </c>
      <c r="BF49">
        <f t="shared" si="19"/>
        <v>0</v>
      </c>
      <c r="BG49">
        <f t="shared" si="19"/>
        <v>0</v>
      </c>
      <c r="BH49">
        <f t="shared" si="19"/>
        <v>0</v>
      </c>
      <c r="BI49">
        <f t="shared" si="19"/>
        <v>0</v>
      </c>
      <c r="BJ49">
        <f t="shared" si="19"/>
        <v>0</v>
      </c>
      <c r="BK49">
        <f t="shared" si="19"/>
        <v>0</v>
      </c>
      <c r="BL49">
        <f t="shared" si="19"/>
        <v>0</v>
      </c>
      <c r="BM49">
        <f t="shared" si="19"/>
        <v>0</v>
      </c>
      <c r="BN49">
        <f t="shared" si="20"/>
        <v>0</v>
      </c>
      <c r="BO49">
        <f t="shared" si="20"/>
        <v>0</v>
      </c>
      <c r="BP49">
        <f t="shared" si="20"/>
        <v>0</v>
      </c>
      <c r="BQ49">
        <f t="shared" si="20"/>
        <v>0</v>
      </c>
      <c r="BR49">
        <f t="shared" si="20"/>
        <v>0</v>
      </c>
      <c r="BS49">
        <f t="shared" si="20"/>
        <v>0</v>
      </c>
      <c r="BT49">
        <f t="shared" si="20"/>
        <v>0</v>
      </c>
      <c r="BU49">
        <f t="shared" si="20"/>
        <v>0</v>
      </c>
      <c r="BV49">
        <f t="shared" si="20"/>
        <v>0</v>
      </c>
      <c r="BW49">
        <f t="shared" si="20"/>
        <v>0</v>
      </c>
      <c r="BX49">
        <f t="shared" si="20"/>
        <v>0</v>
      </c>
      <c r="BY49">
        <f t="shared" si="20"/>
        <v>0</v>
      </c>
      <c r="BZ49">
        <f t="shared" si="20"/>
        <v>0</v>
      </c>
      <c r="CA49">
        <f t="shared" si="20"/>
        <v>0</v>
      </c>
      <c r="CB49">
        <f t="shared" si="20"/>
        <v>0</v>
      </c>
      <c r="CC49">
        <f t="shared" si="20"/>
        <v>0</v>
      </c>
      <c r="CD49">
        <f t="shared" si="21"/>
        <v>0</v>
      </c>
      <c r="CE49">
        <f t="shared" si="21"/>
        <v>0</v>
      </c>
      <c r="CF49">
        <f t="shared" si="21"/>
        <v>0</v>
      </c>
      <c r="CG49">
        <f t="shared" si="21"/>
        <v>0</v>
      </c>
      <c r="CH49">
        <f t="shared" si="21"/>
        <v>0</v>
      </c>
      <c r="CI49">
        <f t="shared" si="21"/>
        <v>0</v>
      </c>
      <c r="CJ49">
        <f t="shared" si="21"/>
        <v>0</v>
      </c>
      <c r="CK49">
        <f t="shared" si="21"/>
        <v>0</v>
      </c>
      <c r="CL49">
        <f t="shared" si="21"/>
        <v>0</v>
      </c>
      <c r="CM49">
        <f t="shared" si="21"/>
        <v>0</v>
      </c>
      <c r="CN49">
        <f t="shared" si="16"/>
        <v>0</v>
      </c>
      <c r="CO49">
        <f t="shared" si="16"/>
        <v>0</v>
      </c>
      <c r="CP49">
        <f t="shared" si="16"/>
        <v>0</v>
      </c>
      <c r="CQ49">
        <f t="shared" si="16"/>
        <v>0</v>
      </c>
      <c r="CR49">
        <f t="shared" si="16"/>
        <v>0</v>
      </c>
      <c r="CS49">
        <f t="shared" si="16"/>
        <v>0</v>
      </c>
      <c r="CT49">
        <f t="shared" si="16"/>
        <v>0</v>
      </c>
      <c r="CU49">
        <f t="shared" si="16"/>
        <v>0</v>
      </c>
      <c r="CV49">
        <f t="shared" si="16"/>
        <v>0</v>
      </c>
      <c r="CW49">
        <f t="shared" si="16"/>
        <v>0</v>
      </c>
      <c r="CX49">
        <f t="shared" si="16"/>
        <v>0</v>
      </c>
      <c r="CZ49">
        <v>1996</v>
      </c>
      <c r="DA49" s="7">
        <f t="shared" si="7"/>
        <v>0</v>
      </c>
    </row>
    <row r="50" spans="1:105" hidden="1" x14ac:dyDescent="0.3">
      <c r="A50">
        <v>1997</v>
      </c>
      <c r="B50">
        <f t="shared" si="17"/>
        <v>0</v>
      </c>
      <c r="C50">
        <f t="shared" si="17"/>
        <v>0</v>
      </c>
      <c r="D50">
        <f t="shared" si="17"/>
        <v>0</v>
      </c>
      <c r="E50">
        <f t="shared" si="17"/>
        <v>0</v>
      </c>
      <c r="F50">
        <f t="shared" si="17"/>
        <v>0</v>
      </c>
      <c r="G50">
        <f t="shared" si="17"/>
        <v>0</v>
      </c>
      <c r="H50">
        <f t="shared" si="17"/>
        <v>0</v>
      </c>
      <c r="I50">
        <f t="shared" si="17"/>
        <v>0</v>
      </c>
      <c r="J50">
        <f t="shared" si="17"/>
        <v>0</v>
      </c>
      <c r="K50">
        <f t="shared" si="17"/>
        <v>0</v>
      </c>
      <c r="L50">
        <f t="shared" si="17"/>
        <v>0</v>
      </c>
      <c r="M50">
        <f t="shared" si="17"/>
        <v>0</v>
      </c>
      <c r="N50">
        <f t="shared" si="17"/>
        <v>0</v>
      </c>
      <c r="O50">
        <f t="shared" si="17"/>
        <v>0</v>
      </c>
      <c r="P50">
        <f t="shared" si="17"/>
        <v>0</v>
      </c>
      <c r="Q50">
        <f t="shared" ref="Q50:AF65" si="22">VLOOKUP(Q$2,scenarios4,21,FALSE)*VLOOKUP($A50-Q$2,output4,5,FALSE)</f>
        <v>0</v>
      </c>
      <c r="R50">
        <f t="shared" si="22"/>
        <v>0</v>
      </c>
      <c r="S50">
        <f t="shared" si="22"/>
        <v>0</v>
      </c>
      <c r="T50">
        <f t="shared" si="22"/>
        <v>0</v>
      </c>
      <c r="U50">
        <f t="shared" si="22"/>
        <v>0</v>
      </c>
      <c r="V50">
        <f t="shared" si="22"/>
        <v>0</v>
      </c>
      <c r="W50">
        <f t="shared" si="22"/>
        <v>0</v>
      </c>
      <c r="X50">
        <f t="shared" si="22"/>
        <v>0</v>
      </c>
      <c r="Y50">
        <f t="shared" si="22"/>
        <v>0</v>
      </c>
      <c r="Z50">
        <f t="shared" si="22"/>
        <v>0</v>
      </c>
      <c r="AA50">
        <f t="shared" si="22"/>
        <v>0</v>
      </c>
      <c r="AB50">
        <f t="shared" si="22"/>
        <v>0</v>
      </c>
      <c r="AC50">
        <f t="shared" si="22"/>
        <v>0</v>
      </c>
      <c r="AD50">
        <f t="shared" si="22"/>
        <v>0</v>
      </c>
      <c r="AE50">
        <f t="shared" si="22"/>
        <v>0</v>
      </c>
      <c r="AF50">
        <f t="shared" si="22"/>
        <v>0</v>
      </c>
      <c r="AG50">
        <f t="shared" ref="AF50:AU65" si="23">VLOOKUP(AG$2,scenarios4,21,FALSE)*VLOOKUP($A50-AG$2,output4,5,FALSE)</f>
        <v>0</v>
      </c>
      <c r="AH50">
        <f t="shared" si="23"/>
        <v>0</v>
      </c>
      <c r="AI50">
        <f t="shared" si="23"/>
        <v>0</v>
      </c>
      <c r="AJ50">
        <f t="shared" si="23"/>
        <v>0</v>
      </c>
      <c r="AK50">
        <f t="shared" si="23"/>
        <v>0</v>
      </c>
      <c r="AL50">
        <f t="shared" si="23"/>
        <v>0</v>
      </c>
      <c r="AM50">
        <f t="shared" si="23"/>
        <v>0</v>
      </c>
      <c r="AN50">
        <f t="shared" si="23"/>
        <v>0</v>
      </c>
      <c r="AO50">
        <f t="shared" si="23"/>
        <v>0</v>
      </c>
      <c r="AP50">
        <f t="shared" si="18"/>
        <v>0</v>
      </c>
      <c r="AQ50">
        <f t="shared" si="18"/>
        <v>0</v>
      </c>
      <c r="AR50">
        <f t="shared" si="18"/>
        <v>0</v>
      </c>
      <c r="AS50">
        <f t="shared" si="18"/>
        <v>0</v>
      </c>
      <c r="AT50">
        <f t="shared" si="18"/>
        <v>0</v>
      </c>
      <c r="AU50">
        <f t="shared" si="18"/>
        <v>0</v>
      </c>
      <c r="AV50">
        <f t="shared" si="18"/>
        <v>0</v>
      </c>
      <c r="AW50">
        <f t="shared" si="18"/>
        <v>0</v>
      </c>
      <c r="AX50">
        <f t="shared" si="19"/>
        <v>0</v>
      </c>
      <c r="AY50">
        <f t="shared" si="19"/>
        <v>0</v>
      </c>
      <c r="AZ50">
        <f t="shared" si="19"/>
        <v>0</v>
      </c>
      <c r="BA50">
        <f t="shared" si="19"/>
        <v>0</v>
      </c>
      <c r="BB50">
        <f t="shared" si="19"/>
        <v>0</v>
      </c>
      <c r="BC50">
        <f t="shared" si="19"/>
        <v>0</v>
      </c>
      <c r="BD50">
        <f t="shared" si="19"/>
        <v>0</v>
      </c>
      <c r="BE50">
        <f t="shared" si="19"/>
        <v>0</v>
      </c>
      <c r="BF50">
        <f t="shared" si="19"/>
        <v>0</v>
      </c>
      <c r="BG50">
        <f t="shared" si="19"/>
        <v>0</v>
      </c>
      <c r="BH50">
        <f t="shared" si="19"/>
        <v>0</v>
      </c>
      <c r="BI50">
        <f t="shared" si="19"/>
        <v>0</v>
      </c>
      <c r="BJ50">
        <f t="shared" si="19"/>
        <v>0</v>
      </c>
      <c r="BK50">
        <f t="shared" si="19"/>
        <v>0</v>
      </c>
      <c r="BL50">
        <f t="shared" si="19"/>
        <v>0</v>
      </c>
      <c r="BM50">
        <f t="shared" ref="BJ50:BY62" si="24">VLOOKUP(BM$2,scenarios4,21,FALSE)*VLOOKUP($A50-BM$2,output4,5,FALSE)</f>
        <v>0</v>
      </c>
      <c r="BN50">
        <f t="shared" si="24"/>
        <v>0</v>
      </c>
      <c r="BO50">
        <f t="shared" si="24"/>
        <v>0</v>
      </c>
      <c r="BP50">
        <f t="shared" si="24"/>
        <v>0</v>
      </c>
      <c r="BQ50">
        <f t="shared" si="24"/>
        <v>0</v>
      </c>
      <c r="BR50">
        <f t="shared" si="24"/>
        <v>0</v>
      </c>
      <c r="BS50">
        <f t="shared" si="24"/>
        <v>0</v>
      </c>
      <c r="BT50">
        <f t="shared" si="20"/>
        <v>0</v>
      </c>
      <c r="BU50">
        <f t="shared" si="20"/>
        <v>0</v>
      </c>
      <c r="BV50">
        <f t="shared" si="20"/>
        <v>0</v>
      </c>
      <c r="BW50">
        <f t="shared" si="20"/>
        <v>0</v>
      </c>
      <c r="BX50">
        <f t="shared" si="20"/>
        <v>0</v>
      </c>
      <c r="BY50">
        <f t="shared" si="20"/>
        <v>0</v>
      </c>
      <c r="BZ50">
        <f t="shared" si="20"/>
        <v>0</v>
      </c>
      <c r="CA50">
        <f t="shared" si="20"/>
        <v>0</v>
      </c>
      <c r="CB50">
        <f t="shared" si="20"/>
        <v>0</v>
      </c>
      <c r="CC50">
        <f t="shared" si="20"/>
        <v>0</v>
      </c>
      <c r="CD50">
        <f t="shared" si="21"/>
        <v>0</v>
      </c>
      <c r="CE50">
        <f t="shared" si="21"/>
        <v>0</v>
      </c>
      <c r="CF50">
        <f t="shared" si="21"/>
        <v>0</v>
      </c>
      <c r="CG50">
        <f t="shared" si="21"/>
        <v>0</v>
      </c>
      <c r="CH50">
        <f t="shared" si="21"/>
        <v>0</v>
      </c>
      <c r="CI50">
        <f t="shared" si="21"/>
        <v>0</v>
      </c>
      <c r="CJ50">
        <f t="shared" si="21"/>
        <v>0</v>
      </c>
      <c r="CK50">
        <f t="shared" si="21"/>
        <v>0</v>
      </c>
      <c r="CL50">
        <f t="shared" si="21"/>
        <v>0</v>
      </c>
      <c r="CM50">
        <f t="shared" si="21"/>
        <v>0</v>
      </c>
      <c r="CN50">
        <f t="shared" si="21"/>
        <v>0</v>
      </c>
      <c r="CO50">
        <f t="shared" si="21"/>
        <v>0</v>
      </c>
      <c r="CP50">
        <f t="shared" si="21"/>
        <v>0</v>
      </c>
      <c r="CQ50">
        <f t="shared" si="21"/>
        <v>0</v>
      </c>
      <c r="CR50">
        <f t="shared" si="21"/>
        <v>0</v>
      </c>
      <c r="CS50">
        <f t="shared" si="21"/>
        <v>0</v>
      </c>
      <c r="CT50">
        <f>VLOOKUP(CT$2,scenarios4,21,FALSE)*VLOOKUP($A50-CT$2,output4,5,FALSE)</f>
        <v>0</v>
      </c>
      <c r="CU50">
        <f>VLOOKUP(CU$2,scenarios4,21,FALSE)*VLOOKUP($A50-CU$2,output4,5,FALSE)</f>
        <v>0</v>
      </c>
      <c r="CV50">
        <f>VLOOKUP(CV$2,scenarios4,21,FALSE)*VLOOKUP($A50-CV$2,output4,5,FALSE)</f>
        <v>0</v>
      </c>
      <c r="CW50">
        <f>VLOOKUP(CW$2,scenarios4,21,FALSE)*VLOOKUP($A50-CW$2,output4,5,FALSE)</f>
        <v>0</v>
      </c>
      <c r="CX50">
        <f>VLOOKUP(CX$2,scenarios4,21,FALSE)*VLOOKUP($A50-CX$2,output4,5,FALSE)</f>
        <v>0</v>
      </c>
      <c r="CZ50">
        <v>1997</v>
      </c>
      <c r="DA50" s="7">
        <f t="shared" si="7"/>
        <v>0</v>
      </c>
    </row>
    <row r="51" spans="1:105" hidden="1" x14ac:dyDescent="0.3">
      <c r="A51">
        <v>1998</v>
      </c>
      <c r="B51">
        <f t="shared" ref="B51:Q66" si="25">VLOOKUP(B$2,scenarios4,21,FALSE)*VLOOKUP($A51-B$2,output4,5,FALSE)</f>
        <v>0</v>
      </c>
      <c r="C51">
        <f t="shared" si="25"/>
        <v>0</v>
      </c>
      <c r="D51">
        <f t="shared" si="25"/>
        <v>0</v>
      </c>
      <c r="E51">
        <f t="shared" si="25"/>
        <v>0</v>
      </c>
      <c r="F51">
        <f t="shared" si="25"/>
        <v>0</v>
      </c>
      <c r="G51">
        <f t="shared" si="25"/>
        <v>0</v>
      </c>
      <c r="H51">
        <f t="shared" si="25"/>
        <v>0</v>
      </c>
      <c r="I51">
        <f t="shared" si="25"/>
        <v>0</v>
      </c>
      <c r="J51">
        <f t="shared" si="25"/>
        <v>0</v>
      </c>
      <c r="K51">
        <f t="shared" si="25"/>
        <v>0</v>
      </c>
      <c r="L51">
        <f t="shared" si="25"/>
        <v>0</v>
      </c>
      <c r="M51">
        <f t="shared" si="25"/>
        <v>0</v>
      </c>
      <c r="N51">
        <f t="shared" si="25"/>
        <v>0</v>
      </c>
      <c r="O51">
        <f t="shared" si="25"/>
        <v>0</v>
      </c>
      <c r="P51">
        <f t="shared" si="25"/>
        <v>0</v>
      </c>
      <c r="Q51">
        <f t="shared" si="25"/>
        <v>0</v>
      </c>
      <c r="R51">
        <f t="shared" si="22"/>
        <v>0</v>
      </c>
      <c r="S51">
        <f t="shared" si="22"/>
        <v>0</v>
      </c>
      <c r="T51">
        <f t="shared" si="22"/>
        <v>0</v>
      </c>
      <c r="U51">
        <f t="shared" si="22"/>
        <v>0</v>
      </c>
      <c r="V51">
        <f t="shared" si="22"/>
        <v>0</v>
      </c>
      <c r="W51">
        <f t="shared" si="22"/>
        <v>0</v>
      </c>
      <c r="X51">
        <f t="shared" si="22"/>
        <v>0</v>
      </c>
      <c r="Y51">
        <f t="shared" si="22"/>
        <v>0</v>
      </c>
      <c r="Z51">
        <f t="shared" si="22"/>
        <v>0</v>
      </c>
      <c r="AA51">
        <f t="shared" si="22"/>
        <v>0</v>
      </c>
      <c r="AB51">
        <f t="shared" si="22"/>
        <v>0</v>
      </c>
      <c r="AC51">
        <f t="shared" si="22"/>
        <v>0</v>
      </c>
      <c r="AD51">
        <f t="shared" si="22"/>
        <v>0</v>
      </c>
      <c r="AE51">
        <f t="shared" si="22"/>
        <v>0</v>
      </c>
      <c r="AF51">
        <f t="shared" si="23"/>
        <v>0</v>
      </c>
      <c r="AG51">
        <f t="shared" si="23"/>
        <v>0</v>
      </c>
      <c r="AH51">
        <f t="shared" si="23"/>
        <v>0</v>
      </c>
      <c r="AI51">
        <f t="shared" si="23"/>
        <v>0</v>
      </c>
      <c r="AJ51">
        <f t="shared" si="23"/>
        <v>0</v>
      </c>
      <c r="AK51">
        <f t="shared" si="23"/>
        <v>0</v>
      </c>
      <c r="AL51">
        <f t="shared" si="23"/>
        <v>0</v>
      </c>
      <c r="AM51">
        <f t="shared" si="23"/>
        <v>0</v>
      </c>
      <c r="AN51">
        <f t="shared" si="23"/>
        <v>0</v>
      </c>
      <c r="AO51">
        <f t="shared" si="23"/>
        <v>0</v>
      </c>
      <c r="AP51">
        <f t="shared" si="23"/>
        <v>0</v>
      </c>
      <c r="AQ51">
        <f t="shared" si="23"/>
        <v>0</v>
      </c>
      <c r="AR51">
        <f t="shared" si="23"/>
        <v>0</v>
      </c>
      <c r="AS51">
        <f t="shared" si="23"/>
        <v>0</v>
      </c>
      <c r="AT51">
        <f t="shared" si="23"/>
        <v>0</v>
      </c>
      <c r="AU51">
        <f t="shared" si="23"/>
        <v>0</v>
      </c>
      <c r="AV51">
        <f t="shared" ref="AV51:BI66" si="26">VLOOKUP(AV$2,scenarios4,21,FALSE)*VLOOKUP($A51-AV$2,output4,5,FALSE)</f>
        <v>0</v>
      </c>
      <c r="AW51">
        <f t="shared" si="26"/>
        <v>0</v>
      </c>
      <c r="AX51">
        <f t="shared" si="26"/>
        <v>0</v>
      </c>
      <c r="AY51">
        <f t="shared" si="26"/>
        <v>0</v>
      </c>
      <c r="AZ51">
        <f t="shared" si="26"/>
        <v>0</v>
      </c>
      <c r="BA51">
        <f t="shared" si="26"/>
        <v>0</v>
      </c>
      <c r="BB51">
        <f t="shared" si="26"/>
        <v>0</v>
      </c>
      <c r="BC51">
        <f t="shared" si="26"/>
        <v>0</v>
      </c>
      <c r="BD51">
        <f t="shared" si="26"/>
        <v>0</v>
      </c>
      <c r="BE51">
        <f t="shared" si="26"/>
        <v>0</v>
      </c>
      <c r="BF51">
        <f t="shared" si="26"/>
        <v>0</v>
      </c>
      <c r="BG51">
        <f t="shared" si="26"/>
        <v>0</v>
      </c>
      <c r="BH51">
        <f t="shared" si="26"/>
        <v>0</v>
      </c>
      <c r="BI51">
        <f t="shared" si="26"/>
        <v>0</v>
      </c>
      <c r="BJ51">
        <f t="shared" si="24"/>
        <v>0</v>
      </c>
      <c r="BK51">
        <f t="shared" si="24"/>
        <v>0</v>
      </c>
      <c r="BL51">
        <f t="shared" si="24"/>
        <v>0</v>
      </c>
      <c r="BM51">
        <f t="shared" si="24"/>
        <v>0</v>
      </c>
      <c r="BN51">
        <f t="shared" si="24"/>
        <v>0</v>
      </c>
      <c r="BO51">
        <f t="shared" si="24"/>
        <v>0</v>
      </c>
      <c r="BP51">
        <f t="shared" si="24"/>
        <v>0</v>
      </c>
      <c r="BQ51">
        <f t="shared" si="24"/>
        <v>0</v>
      </c>
      <c r="BR51">
        <f t="shared" si="24"/>
        <v>0</v>
      </c>
      <c r="BS51">
        <f t="shared" si="24"/>
        <v>0</v>
      </c>
      <c r="BT51">
        <f t="shared" si="24"/>
        <v>0</v>
      </c>
      <c r="BU51">
        <f t="shared" si="24"/>
        <v>0</v>
      </c>
      <c r="BV51">
        <f t="shared" si="24"/>
        <v>0</v>
      </c>
      <c r="BW51">
        <f t="shared" si="24"/>
        <v>0</v>
      </c>
      <c r="BX51">
        <f t="shared" si="24"/>
        <v>0</v>
      </c>
      <c r="BY51">
        <f t="shared" si="24"/>
        <v>0</v>
      </c>
      <c r="BZ51">
        <f t="shared" ref="BZ51:CO62" si="27">VLOOKUP(BZ$2,scenarios4,21,FALSE)*VLOOKUP($A51-BZ$2,output4,5,FALSE)</f>
        <v>0</v>
      </c>
      <c r="CA51">
        <f t="shared" si="27"/>
        <v>0</v>
      </c>
      <c r="CB51">
        <f t="shared" si="27"/>
        <v>0</v>
      </c>
      <c r="CC51">
        <f t="shared" si="27"/>
        <v>0</v>
      </c>
      <c r="CD51">
        <f t="shared" si="27"/>
        <v>0</v>
      </c>
      <c r="CE51">
        <f t="shared" si="27"/>
        <v>0</v>
      </c>
      <c r="CF51">
        <f t="shared" si="27"/>
        <v>0</v>
      </c>
      <c r="CG51">
        <f t="shared" si="27"/>
        <v>0</v>
      </c>
      <c r="CH51">
        <f t="shared" si="27"/>
        <v>0</v>
      </c>
      <c r="CI51">
        <f t="shared" si="27"/>
        <v>0</v>
      </c>
      <c r="CJ51">
        <f t="shared" si="27"/>
        <v>0</v>
      </c>
      <c r="CK51">
        <f t="shared" si="27"/>
        <v>0</v>
      </c>
      <c r="CL51">
        <f t="shared" si="27"/>
        <v>0</v>
      </c>
      <c r="CM51">
        <f t="shared" si="27"/>
        <v>0</v>
      </c>
      <c r="CN51">
        <f t="shared" si="27"/>
        <v>0</v>
      </c>
      <c r="CO51">
        <f t="shared" si="27"/>
        <v>0</v>
      </c>
      <c r="CP51">
        <f t="shared" ref="CN51:CX62" si="28">VLOOKUP(CP$2,scenarios4,21,FALSE)*VLOOKUP($A51-CP$2,output4,5,FALSE)</f>
        <v>0</v>
      </c>
      <c r="CQ51">
        <f t="shared" si="28"/>
        <v>0</v>
      </c>
      <c r="CR51">
        <f t="shared" si="28"/>
        <v>0</v>
      </c>
      <c r="CS51">
        <f t="shared" si="28"/>
        <v>0</v>
      </c>
      <c r="CT51">
        <f t="shared" si="28"/>
        <v>0</v>
      </c>
      <c r="CU51">
        <f t="shared" si="28"/>
        <v>0</v>
      </c>
      <c r="CV51">
        <f t="shared" si="28"/>
        <v>0</v>
      </c>
      <c r="CW51">
        <f t="shared" si="28"/>
        <v>0</v>
      </c>
      <c r="CX51">
        <f t="shared" si="28"/>
        <v>0</v>
      </c>
      <c r="CZ51">
        <v>1998</v>
      </c>
      <c r="DA51" s="7">
        <f t="shared" si="7"/>
        <v>0</v>
      </c>
    </row>
    <row r="52" spans="1:105" hidden="1" x14ac:dyDescent="0.3">
      <c r="A52">
        <v>1999</v>
      </c>
      <c r="B52">
        <f t="shared" si="25"/>
        <v>0</v>
      </c>
      <c r="C52">
        <f t="shared" si="25"/>
        <v>0</v>
      </c>
      <c r="D52">
        <f t="shared" si="25"/>
        <v>0</v>
      </c>
      <c r="E52">
        <f t="shared" si="25"/>
        <v>0</v>
      </c>
      <c r="F52">
        <f t="shared" si="25"/>
        <v>0</v>
      </c>
      <c r="G52">
        <f t="shared" si="25"/>
        <v>0</v>
      </c>
      <c r="H52">
        <f t="shared" si="25"/>
        <v>0</v>
      </c>
      <c r="I52">
        <f t="shared" si="25"/>
        <v>0</v>
      </c>
      <c r="J52">
        <f t="shared" si="25"/>
        <v>0</v>
      </c>
      <c r="K52">
        <f t="shared" si="25"/>
        <v>0</v>
      </c>
      <c r="L52">
        <f t="shared" si="25"/>
        <v>0</v>
      </c>
      <c r="M52">
        <f t="shared" si="25"/>
        <v>0</v>
      </c>
      <c r="N52">
        <f t="shared" si="25"/>
        <v>0</v>
      </c>
      <c r="O52">
        <f t="shared" si="25"/>
        <v>0</v>
      </c>
      <c r="P52">
        <f t="shared" si="25"/>
        <v>0</v>
      </c>
      <c r="Q52">
        <f t="shared" si="25"/>
        <v>0</v>
      </c>
      <c r="R52">
        <f t="shared" si="22"/>
        <v>0</v>
      </c>
      <c r="S52">
        <f t="shared" si="22"/>
        <v>0</v>
      </c>
      <c r="T52">
        <f t="shared" si="22"/>
        <v>0</v>
      </c>
      <c r="U52">
        <f t="shared" si="22"/>
        <v>0</v>
      </c>
      <c r="V52">
        <f t="shared" si="22"/>
        <v>0</v>
      </c>
      <c r="W52">
        <f t="shared" si="22"/>
        <v>0</v>
      </c>
      <c r="X52">
        <f t="shared" si="22"/>
        <v>0</v>
      </c>
      <c r="Y52">
        <f t="shared" si="22"/>
        <v>0</v>
      </c>
      <c r="Z52">
        <f t="shared" si="22"/>
        <v>0</v>
      </c>
      <c r="AA52">
        <f t="shared" si="22"/>
        <v>0</v>
      </c>
      <c r="AB52">
        <f t="shared" si="22"/>
        <v>0</v>
      </c>
      <c r="AC52">
        <f t="shared" si="22"/>
        <v>0</v>
      </c>
      <c r="AD52">
        <f t="shared" si="22"/>
        <v>0</v>
      </c>
      <c r="AE52">
        <f t="shared" si="22"/>
        <v>0</v>
      </c>
      <c r="AF52">
        <f t="shared" si="23"/>
        <v>0</v>
      </c>
      <c r="AG52">
        <f t="shared" si="23"/>
        <v>0</v>
      </c>
      <c r="AH52">
        <f t="shared" si="23"/>
        <v>0</v>
      </c>
      <c r="AI52">
        <f t="shared" si="23"/>
        <v>0</v>
      </c>
      <c r="AJ52">
        <f t="shared" si="23"/>
        <v>0</v>
      </c>
      <c r="AK52">
        <f t="shared" si="23"/>
        <v>0</v>
      </c>
      <c r="AL52">
        <f t="shared" si="23"/>
        <v>0</v>
      </c>
      <c r="AM52">
        <f t="shared" si="23"/>
        <v>0</v>
      </c>
      <c r="AN52">
        <f t="shared" si="23"/>
        <v>0</v>
      </c>
      <c r="AO52">
        <f t="shared" si="23"/>
        <v>0</v>
      </c>
      <c r="AP52">
        <f t="shared" si="23"/>
        <v>0</v>
      </c>
      <c r="AQ52">
        <f t="shared" si="23"/>
        <v>0</v>
      </c>
      <c r="AR52">
        <f t="shared" si="23"/>
        <v>0</v>
      </c>
      <c r="AS52">
        <f t="shared" si="23"/>
        <v>0</v>
      </c>
      <c r="AT52">
        <f t="shared" si="23"/>
        <v>0</v>
      </c>
      <c r="AU52">
        <f t="shared" si="23"/>
        <v>0</v>
      </c>
      <c r="AV52">
        <f t="shared" si="26"/>
        <v>0</v>
      </c>
      <c r="AW52">
        <f t="shared" si="26"/>
        <v>0</v>
      </c>
      <c r="AX52">
        <f t="shared" si="26"/>
        <v>0</v>
      </c>
      <c r="AY52">
        <f t="shared" si="26"/>
        <v>0</v>
      </c>
      <c r="AZ52">
        <f t="shared" si="26"/>
        <v>0</v>
      </c>
      <c r="BA52">
        <f t="shared" si="26"/>
        <v>0</v>
      </c>
      <c r="BB52">
        <f t="shared" si="26"/>
        <v>0</v>
      </c>
      <c r="BC52">
        <f t="shared" si="26"/>
        <v>0</v>
      </c>
      <c r="BD52">
        <f t="shared" si="26"/>
        <v>0</v>
      </c>
      <c r="BE52">
        <f t="shared" si="26"/>
        <v>0</v>
      </c>
      <c r="BF52">
        <f t="shared" si="26"/>
        <v>0</v>
      </c>
      <c r="BG52">
        <f t="shared" si="26"/>
        <v>0</v>
      </c>
      <c r="BH52">
        <f t="shared" si="26"/>
        <v>0</v>
      </c>
      <c r="BI52">
        <f t="shared" si="26"/>
        <v>0</v>
      </c>
      <c r="BJ52">
        <f t="shared" si="24"/>
        <v>0</v>
      </c>
      <c r="BK52">
        <f t="shared" si="24"/>
        <v>0</v>
      </c>
      <c r="BL52">
        <f t="shared" si="24"/>
        <v>0</v>
      </c>
      <c r="BM52">
        <f t="shared" si="24"/>
        <v>0</v>
      </c>
      <c r="BN52">
        <f t="shared" si="24"/>
        <v>0</v>
      </c>
      <c r="BO52">
        <f t="shared" si="24"/>
        <v>0</v>
      </c>
      <c r="BP52">
        <f t="shared" si="24"/>
        <v>0</v>
      </c>
      <c r="BQ52">
        <f t="shared" si="24"/>
        <v>0</v>
      </c>
      <c r="BR52">
        <f t="shared" si="24"/>
        <v>0</v>
      </c>
      <c r="BS52">
        <f t="shared" si="24"/>
        <v>0</v>
      </c>
      <c r="BT52">
        <f t="shared" si="24"/>
        <v>0</v>
      </c>
      <c r="BU52">
        <f t="shared" si="24"/>
        <v>0</v>
      </c>
      <c r="BV52">
        <f t="shared" si="24"/>
        <v>0</v>
      </c>
      <c r="BW52">
        <f t="shared" si="24"/>
        <v>0</v>
      </c>
      <c r="BX52">
        <f t="shared" si="24"/>
        <v>0</v>
      </c>
      <c r="BY52">
        <f t="shared" si="24"/>
        <v>0</v>
      </c>
      <c r="BZ52">
        <f t="shared" si="27"/>
        <v>0</v>
      </c>
      <c r="CA52">
        <f t="shared" si="27"/>
        <v>0</v>
      </c>
      <c r="CB52">
        <f t="shared" si="27"/>
        <v>0</v>
      </c>
      <c r="CC52">
        <f t="shared" si="27"/>
        <v>0</v>
      </c>
      <c r="CD52">
        <f t="shared" si="27"/>
        <v>0</v>
      </c>
      <c r="CE52">
        <f t="shared" si="27"/>
        <v>0</v>
      </c>
      <c r="CF52">
        <f t="shared" si="27"/>
        <v>0</v>
      </c>
      <c r="CG52">
        <f t="shared" si="27"/>
        <v>0</v>
      </c>
      <c r="CH52">
        <f t="shared" si="27"/>
        <v>0</v>
      </c>
      <c r="CI52">
        <f t="shared" si="27"/>
        <v>0</v>
      </c>
      <c r="CJ52">
        <f t="shared" si="27"/>
        <v>0</v>
      </c>
      <c r="CK52">
        <f t="shared" si="27"/>
        <v>0</v>
      </c>
      <c r="CL52">
        <f t="shared" si="27"/>
        <v>0</v>
      </c>
      <c r="CM52">
        <f t="shared" si="27"/>
        <v>0</v>
      </c>
      <c r="CN52">
        <f t="shared" si="28"/>
        <v>0</v>
      </c>
      <c r="CO52">
        <f t="shared" si="28"/>
        <v>0</v>
      </c>
      <c r="CP52">
        <f t="shared" si="28"/>
        <v>0</v>
      </c>
      <c r="CQ52">
        <f t="shared" si="28"/>
        <v>0</v>
      </c>
      <c r="CR52">
        <f t="shared" si="28"/>
        <v>0</v>
      </c>
      <c r="CS52">
        <f t="shared" si="28"/>
        <v>0</v>
      </c>
      <c r="CT52">
        <f t="shared" si="28"/>
        <v>0</v>
      </c>
      <c r="CU52">
        <f t="shared" si="28"/>
        <v>0</v>
      </c>
      <c r="CV52">
        <f t="shared" si="28"/>
        <v>0</v>
      </c>
      <c r="CW52">
        <f t="shared" si="28"/>
        <v>0</v>
      </c>
      <c r="CX52">
        <f t="shared" si="28"/>
        <v>0</v>
      </c>
      <c r="CZ52">
        <v>1999</v>
      </c>
      <c r="DA52" s="7">
        <f t="shared" si="7"/>
        <v>0</v>
      </c>
    </row>
    <row r="53" spans="1:105" hidden="1" x14ac:dyDescent="0.3">
      <c r="A53">
        <v>2000</v>
      </c>
      <c r="B53">
        <f t="shared" si="25"/>
        <v>0</v>
      </c>
      <c r="C53">
        <f t="shared" si="25"/>
        <v>0</v>
      </c>
      <c r="D53">
        <f t="shared" si="25"/>
        <v>0</v>
      </c>
      <c r="E53">
        <f t="shared" si="25"/>
        <v>0</v>
      </c>
      <c r="F53">
        <f t="shared" si="25"/>
        <v>0</v>
      </c>
      <c r="G53">
        <f t="shared" si="25"/>
        <v>0</v>
      </c>
      <c r="H53">
        <f t="shared" si="25"/>
        <v>0</v>
      </c>
      <c r="I53">
        <f t="shared" si="25"/>
        <v>0</v>
      </c>
      <c r="J53">
        <f t="shared" si="25"/>
        <v>0</v>
      </c>
      <c r="K53">
        <f t="shared" si="25"/>
        <v>0</v>
      </c>
      <c r="L53">
        <f t="shared" si="25"/>
        <v>0</v>
      </c>
      <c r="M53">
        <f t="shared" si="25"/>
        <v>0</v>
      </c>
      <c r="N53">
        <f t="shared" si="25"/>
        <v>0</v>
      </c>
      <c r="O53">
        <f t="shared" si="25"/>
        <v>0</v>
      </c>
      <c r="P53">
        <f t="shared" si="25"/>
        <v>0</v>
      </c>
      <c r="Q53">
        <f t="shared" si="25"/>
        <v>0</v>
      </c>
      <c r="R53">
        <f t="shared" si="22"/>
        <v>0</v>
      </c>
      <c r="S53">
        <f t="shared" si="22"/>
        <v>0</v>
      </c>
      <c r="T53">
        <f t="shared" si="22"/>
        <v>0</v>
      </c>
      <c r="U53">
        <f t="shared" si="22"/>
        <v>0</v>
      </c>
      <c r="V53">
        <f t="shared" si="22"/>
        <v>0</v>
      </c>
      <c r="W53">
        <f t="shared" si="22"/>
        <v>0</v>
      </c>
      <c r="X53">
        <f t="shared" si="22"/>
        <v>0</v>
      </c>
      <c r="Y53">
        <f t="shared" si="22"/>
        <v>0</v>
      </c>
      <c r="Z53">
        <f t="shared" si="22"/>
        <v>0</v>
      </c>
      <c r="AA53">
        <f t="shared" si="22"/>
        <v>0</v>
      </c>
      <c r="AB53">
        <f t="shared" si="22"/>
        <v>0</v>
      </c>
      <c r="AC53">
        <f t="shared" si="22"/>
        <v>0</v>
      </c>
      <c r="AD53">
        <f t="shared" si="22"/>
        <v>0</v>
      </c>
      <c r="AE53">
        <f t="shared" si="22"/>
        <v>0</v>
      </c>
      <c r="AF53">
        <f t="shared" si="23"/>
        <v>0</v>
      </c>
      <c r="AG53">
        <f t="shared" si="23"/>
        <v>0</v>
      </c>
      <c r="AH53">
        <f t="shared" si="23"/>
        <v>0</v>
      </c>
      <c r="AI53">
        <f t="shared" si="23"/>
        <v>0</v>
      </c>
      <c r="AJ53">
        <f t="shared" si="23"/>
        <v>0</v>
      </c>
      <c r="AK53">
        <f t="shared" si="23"/>
        <v>0</v>
      </c>
      <c r="AL53">
        <f t="shared" si="23"/>
        <v>0</v>
      </c>
      <c r="AM53">
        <f t="shared" si="23"/>
        <v>0</v>
      </c>
      <c r="AN53">
        <f t="shared" si="23"/>
        <v>0</v>
      </c>
      <c r="AO53">
        <f t="shared" si="23"/>
        <v>0</v>
      </c>
      <c r="AP53">
        <f t="shared" si="23"/>
        <v>0</v>
      </c>
      <c r="AQ53">
        <f t="shared" si="23"/>
        <v>0</v>
      </c>
      <c r="AR53">
        <f t="shared" si="23"/>
        <v>0</v>
      </c>
      <c r="AS53">
        <f t="shared" si="23"/>
        <v>0</v>
      </c>
      <c r="AT53">
        <f t="shared" si="23"/>
        <v>0</v>
      </c>
      <c r="AU53">
        <f t="shared" si="23"/>
        <v>0</v>
      </c>
      <c r="AV53">
        <f t="shared" si="26"/>
        <v>0</v>
      </c>
      <c r="AW53">
        <f t="shared" si="26"/>
        <v>0</v>
      </c>
      <c r="AX53">
        <f t="shared" si="26"/>
        <v>0</v>
      </c>
      <c r="AY53">
        <f t="shared" si="26"/>
        <v>0</v>
      </c>
      <c r="AZ53">
        <f t="shared" si="26"/>
        <v>0</v>
      </c>
      <c r="BA53">
        <f t="shared" si="26"/>
        <v>0</v>
      </c>
      <c r="BB53">
        <f t="shared" si="26"/>
        <v>0</v>
      </c>
      <c r="BC53">
        <f t="shared" si="26"/>
        <v>0</v>
      </c>
      <c r="BD53">
        <f t="shared" si="26"/>
        <v>0</v>
      </c>
      <c r="BE53">
        <f t="shared" si="26"/>
        <v>0</v>
      </c>
      <c r="BF53">
        <f t="shared" si="26"/>
        <v>0</v>
      </c>
      <c r="BG53">
        <f t="shared" si="26"/>
        <v>0</v>
      </c>
      <c r="BH53">
        <f t="shared" si="26"/>
        <v>0</v>
      </c>
      <c r="BI53">
        <f t="shared" si="26"/>
        <v>0</v>
      </c>
      <c r="BJ53">
        <f t="shared" si="24"/>
        <v>0</v>
      </c>
      <c r="BK53">
        <f t="shared" si="24"/>
        <v>0</v>
      </c>
      <c r="BL53">
        <f t="shared" si="24"/>
        <v>0</v>
      </c>
      <c r="BM53">
        <f t="shared" si="24"/>
        <v>0</v>
      </c>
      <c r="BN53">
        <f t="shared" si="24"/>
        <v>0</v>
      </c>
      <c r="BO53">
        <f t="shared" si="24"/>
        <v>0</v>
      </c>
      <c r="BP53">
        <f t="shared" si="24"/>
        <v>0</v>
      </c>
      <c r="BQ53">
        <f t="shared" si="24"/>
        <v>0</v>
      </c>
      <c r="BR53">
        <f t="shared" si="24"/>
        <v>0</v>
      </c>
      <c r="BS53">
        <f t="shared" si="24"/>
        <v>0</v>
      </c>
      <c r="BT53">
        <f t="shared" si="24"/>
        <v>0</v>
      </c>
      <c r="BU53">
        <f t="shared" si="24"/>
        <v>0</v>
      </c>
      <c r="BV53">
        <f t="shared" si="24"/>
        <v>0</v>
      </c>
      <c r="BW53">
        <f t="shared" si="24"/>
        <v>0</v>
      </c>
      <c r="BX53">
        <f t="shared" si="24"/>
        <v>0</v>
      </c>
      <c r="BY53">
        <f t="shared" si="24"/>
        <v>0</v>
      </c>
      <c r="BZ53">
        <f t="shared" si="27"/>
        <v>0</v>
      </c>
      <c r="CA53">
        <f t="shared" si="27"/>
        <v>0</v>
      </c>
      <c r="CB53">
        <f t="shared" si="27"/>
        <v>0</v>
      </c>
      <c r="CC53">
        <f t="shared" si="27"/>
        <v>0</v>
      </c>
      <c r="CD53">
        <f t="shared" si="27"/>
        <v>0</v>
      </c>
      <c r="CE53">
        <f t="shared" si="27"/>
        <v>0</v>
      </c>
      <c r="CF53">
        <f t="shared" si="27"/>
        <v>0</v>
      </c>
      <c r="CG53">
        <f t="shared" si="27"/>
        <v>0</v>
      </c>
      <c r="CH53">
        <f t="shared" si="27"/>
        <v>0</v>
      </c>
      <c r="CI53">
        <f t="shared" si="27"/>
        <v>0</v>
      </c>
      <c r="CJ53">
        <f t="shared" si="27"/>
        <v>0</v>
      </c>
      <c r="CK53">
        <f t="shared" si="27"/>
        <v>0</v>
      </c>
      <c r="CL53">
        <f t="shared" si="27"/>
        <v>0</v>
      </c>
      <c r="CM53">
        <f t="shared" si="27"/>
        <v>0</v>
      </c>
      <c r="CN53">
        <f t="shared" si="28"/>
        <v>0</v>
      </c>
      <c r="CO53">
        <f t="shared" si="28"/>
        <v>0</v>
      </c>
      <c r="CP53">
        <f t="shared" si="28"/>
        <v>0</v>
      </c>
      <c r="CQ53">
        <f t="shared" si="28"/>
        <v>0</v>
      </c>
      <c r="CR53">
        <f t="shared" si="28"/>
        <v>0</v>
      </c>
      <c r="CS53">
        <f t="shared" si="28"/>
        <v>0</v>
      </c>
      <c r="CT53">
        <f t="shared" si="28"/>
        <v>0</v>
      </c>
      <c r="CU53">
        <f t="shared" si="28"/>
        <v>0</v>
      </c>
      <c r="CV53">
        <f t="shared" si="28"/>
        <v>0</v>
      </c>
      <c r="CW53">
        <f t="shared" si="28"/>
        <v>0</v>
      </c>
      <c r="CX53">
        <f t="shared" si="28"/>
        <v>0</v>
      </c>
      <c r="CZ53">
        <v>2000</v>
      </c>
      <c r="DA53" s="7">
        <f t="shared" si="7"/>
        <v>0</v>
      </c>
    </row>
    <row r="54" spans="1:105" hidden="1" x14ac:dyDescent="0.3">
      <c r="A54">
        <v>2001</v>
      </c>
      <c r="B54">
        <f t="shared" si="25"/>
        <v>0</v>
      </c>
      <c r="C54">
        <f t="shared" si="25"/>
        <v>0</v>
      </c>
      <c r="D54">
        <f t="shared" si="25"/>
        <v>0</v>
      </c>
      <c r="E54">
        <f t="shared" si="25"/>
        <v>0</v>
      </c>
      <c r="F54">
        <f t="shared" si="25"/>
        <v>0</v>
      </c>
      <c r="G54">
        <f t="shared" si="25"/>
        <v>0</v>
      </c>
      <c r="H54">
        <f t="shared" si="25"/>
        <v>0</v>
      </c>
      <c r="I54">
        <f t="shared" si="25"/>
        <v>0</v>
      </c>
      <c r="J54">
        <f t="shared" si="25"/>
        <v>0</v>
      </c>
      <c r="K54">
        <f t="shared" si="25"/>
        <v>0</v>
      </c>
      <c r="L54">
        <f t="shared" si="25"/>
        <v>0</v>
      </c>
      <c r="M54">
        <f t="shared" si="25"/>
        <v>0</v>
      </c>
      <c r="N54">
        <f t="shared" si="25"/>
        <v>0</v>
      </c>
      <c r="O54">
        <f t="shared" si="25"/>
        <v>0</v>
      </c>
      <c r="P54">
        <f t="shared" si="25"/>
        <v>0</v>
      </c>
      <c r="Q54">
        <f t="shared" si="25"/>
        <v>0</v>
      </c>
      <c r="R54">
        <f t="shared" si="22"/>
        <v>0</v>
      </c>
      <c r="S54">
        <f t="shared" si="22"/>
        <v>0</v>
      </c>
      <c r="T54">
        <f t="shared" si="22"/>
        <v>0</v>
      </c>
      <c r="U54">
        <f t="shared" si="22"/>
        <v>0</v>
      </c>
      <c r="V54">
        <f t="shared" si="22"/>
        <v>0</v>
      </c>
      <c r="W54">
        <f t="shared" si="22"/>
        <v>0</v>
      </c>
      <c r="X54">
        <f t="shared" si="22"/>
        <v>0</v>
      </c>
      <c r="Y54">
        <f t="shared" si="22"/>
        <v>0</v>
      </c>
      <c r="Z54">
        <f t="shared" si="22"/>
        <v>0</v>
      </c>
      <c r="AA54">
        <f t="shared" si="22"/>
        <v>0</v>
      </c>
      <c r="AB54">
        <f t="shared" si="22"/>
        <v>0</v>
      </c>
      <c r="AC54">
        <f t="shared" si="22"/>
        <v>0</v>
      </c>
      <c r="AD54">
        <f t="shared" si="22"/>
        <v>0</v>
      </c>
      <c r="AE54">
        <f t="shared" si="22"/>
        <v>0</v>
      </c>
      <c r="AF54">
        <f t="shared" si="23"/>
        <v>0</v>
      </c>
      <c r="AG54">
        <f t="shared" si="23"/>
        <v>0</v>
      </c>
      <c r="AH54">
        <f t="shared" si="23"/>
        <v>0</v>
      </c>
      <c r="AI54">
        <f t="shared" si="23"/>
        <v>0</v>
      </c>
      <c r="AJ54">
        <f t="shared" si="23"/>
        <v>0</v>
      </c>
      <c r="AK54">
        <f t="shared" si="23"/>
        <v>0</v>
      </c>
      <c r="AL54">
        <f t="shared" si="23"/>
        <v>0</v>
      </c>
      <c r="AM54">
        <f t="shared" si="23"/>
        <v>0</v>
      </c>
      <c r="AN54">
        <f t="shared" si="23"/>
        <v>0</v>
      </c>
      <c r="AO54">
        <f t="shared" si="23"/>
        <v>0</v>
      </c>
      <c r="AP54">
        <f t="shared" si="23"/>
        <v>0</v>
      </c>
      <c r="AQ54">
        <f t="shared" si="23"/>
        <v>0</v>
      </c>
      <c r="AR54">
        <f t="shared" si="23"/>
        <v>0</v>
      </c>
      <c r="AS54">
        <f t="shared" si="23"/>
        <v>0</v>
      </c>
      <c r="AT54">
        <f t="shared" si="23"/>
        <v>0</v>
      </c>
      <c r="AU54">
        <f t="shared" si="23"/>
        <v>0</v>
      </c>
      <c r="AV54">
        <f t="shared" si="26"/>
        <v>0</v>
      </c>
      <c r="AW54">
        <f t="shared" si="26"/>
        <v>0</v>
      </c>
      <c r="AX54">
        <f t="shared" si="26"/>
        <v>0</v>
      </c>
      <c r="AY54">
        <f t="shared" si="26"/>
        <v>0</v>
      </c>
      <c r="AZ54">
        <f t="shared" si="26"/>
        <v>0</v>
      </c>
      <c r="BA54">
        <f t="shared" si="26"/>
        <v>0</v>
      </c>
      <c r="BB54">
        <f t="shared" si="26"/>
        <v>0</v>
      </c>
      <c r="BC54">
        <f t="shared" si="26"/>
        <v>0</v>
      </c>
      <c r="BD54">
        <f t="shared" si="26"/>
        <v>0</v>
      </c>
      <c r="BE54">
        <f t="shared" si="26"/>
        <v>0</v>
      </c>
      <c r="BF54">
        <f t="shared" si="26"/>
        <v>0</v>
      </c>
      <c r="BG54">
        <f t="shared" si="26"/>
        <v>0</v>
      </c>
      <c r="BH54">
        <f t="shared" si="26"/>
        <v>0</v>
      </c>
      <c r="BI54">
        <f t="shared" si="26"/>
        <v>0</v>
      </c>
      <c r="BJ54">
        <f t="shared" si="24"/>
        <v>0</v>
      </c>
      <c r="BK54">
        <f t="shared" si="24"/>
        <v>0</v>
      </c>
      <c r="BL54">
        <f t="shared" si="24"/>
        <v>0</v>
      </c>
      <c r="BM54">
        <f t="shared" si="24"/>
        <v>0</v>
      </c>
      <c r="BN54">
        <f t="shared" si="24"/>
        <v>0</v>
      </c>
      <c r="BO54">
        <f t="shared" si="24"/>
        <v>0</v>
      </c>
      <c r="BP54">
        <f t="shared" si="24"/>
        <v>0</v>
      </c>
      <c r="BQ54">
        <f t="shared" si="24"/>
        <v>0</v>
      </c>
      <c r="BR54">
        <f t="shared" si="24"/>
        <v>0</v>
      </c>
      <c r="BS54">
        <f t="shared" si="24"/>
        <v>0</v>
      </c>
      <c r="BT54">
        <f t="shared" si="24"/>
        <v>0</v>
      </c>
      <c r="BU54">
        <f t="shared" si="24"/>
        <v>0</v>
      </c>
      <c r="BV54">
        <f t="shared" si="24"/>
        <v>0</v>
      </c>
      <c r="BW54">
        <f t="shared" si="24"/>
        <v>0</v>
      </c>
      <c r="BX54">
        <f t="shared" si="24"/>
        <v>0</v>
      </c>
      <c r="BY54">
        <f t="shared" si="24"/>
        <v>0</v>
      </c>
      <c r="BZ54">
        <f t="shared" si="27"/>
        <v>0</v>
      </c>
      <c r="CA54">
        <f t="shared" si="27"/>
        <v>0</v>
      </c>
      <c r="CB54">
        <f t="shared" si="27"/>
        <v>0</v>
      </c>
      <c r="CC54">
        <f t="shared" si="27"/>
        <v>0</v>
      </c>
      <c r="CD54">
        <f t="shared" si="27"/>
        <v>0</v>
      </c>
      <c r="CE54">
        <f t="shared" si="27"/>
        <v>0</v>
      </c>
      <c r="CF54">
        <f t="shared" si="27"/>
        <v>0</v>
      </c>
      <c r="CG54">
        <f t="shared" si="27"/>
        <v>0</v>
      </c>
      <c r="CH54">
        <f t="shared" si="27"/>
        <v>0</v>
      </c>
      <c r="CI54">
        <f t="shared" si="27"/>
        <v>0</v>
      </c>
      <c r="CJ54">
        <f t="shared" si="27"/>
        <v>0</v>
      </c>
      <c r="CK54">
        <f t="shared" si="27"/>
        <v>0</v>
      </c>
      <c r="CL54">
        <f t="shared" si="27"/>
        <v>0</v>
      </c>
      <c r="CM54">
        <f t="shared" si="27"/>
        <v>0</v>
      </c>
      <c r="CN54">
        <f t="shared" si="28"/>
        <v>0</v>
      </c>
      <c r="CO54">
        <f t="shared" si="28"/>
        <v>0</v>
      </c>
      <c r="CP54">
        <f t="shared" si="28"/>
        <v>0</v>
      </c>
      <c r="CQ54">
        <f t="shared" si="28"/>
        <v>0</v>
      </c>
      <c r="CR54">
        <f t="shared" si="28"/>
        <v>0</v>
      </c>
      <c r="CS54">
        <f t="shared" si="28"/>
        <v>0</v>
      </c>
      <c r="CT54">
        <f t="shared" si="28"/>
        <v>0</v>
      </c>
      <c r="CU54">
        <f t="shared" si="28"/>
        <v>0</v>
      </c>
      <c r="CV54">
        <f t="shared" si="28"/>
        <v>0</v>
      </c>
      <c r="CW54">
        <f t="shared" si="28"/>
        <v>0</v>
      </c>
      <c r="CX54">
        <f t="shared" si="28"/>
        <v>0</v>
      </c>
      <c r="CZ54">
        <v>2001</v>
      </c>
      <c r="DA54" s="7">
        <f t="shared" si="7"/>
        <v>0</v>
      </c>
    </row>
    <row r="55" spans="1:105" hidden="1" x14ac:dyDescent="0.3">
      <c r="A55">
        <v>2002</v>
      </c>
      <c r="B55">
        <f t="shared" si="25"/>
        <v>0</v>
      </c>
      <c r="C55">
        <f t="shared" si="25"/>
        <v>0</v>
      </c>
      <c r="D55">
        <f t="shared" si="25"/>
        <v>0</v>
      </c>
      <c r="E55">
        <f t="shared" si="25"/>
        <v>0</v>
      </c>
      <c r="F55">
        <f t="shared" si="25"/>
        <v>0</v>
      </c>
      <c r="G55">
        <f t="shared" si="25"/>
        <v>0</v>
      </c>
      <c r="H55">
        <f t="shared" si="25"/>
        <v>0</v>
      </c>
      <c r="I55">
        <f t="shared" si="25"/>
        <v>0</v>
      </c>
      <c r="J55">
        <f t="shared" si="25"/>
        <v>0</v>
      </c>
      <c r="K55">
        <f t="shared" si="25"/>
        <v>0</v>
      </c>
      <c r="L55">
        <f t="shared" si="25"/>
        <v>0</v>
      </c>
      <c r="M55">
        <f t="shared" si="25"/>
        <v>0</v>
      </c>
      <c r="N55">
        <f t="shared" si="25"/>
        <v>0</v>
      </c>
      <c r="O55">
        <f t="shared" si="25"/>
        <v>0</v>
      </c>
      <c r="P55">
        <f t="shared" si="25"/>
        <v>0</v>
      </c>
      <c r="Q55">
        <f t="shared" si="25"/>
        <v>0</v>
      </c>
      <c r="R55">
        <f t="shared" si="22"/>
        <v>0</v>
      </c>
      <c r="S55">
        <f t="shared" si="22"/>
        <v>0</v>
      </c>
      <c r="T55">
        <f t="shared" si="22"/>
        <v>0</v>
      </c>
      <c r="U55">
        <f t="shared" si="22"/>
        <v>0</v>
      </c>
      <c r="V55">
        <f t="shared" si="22"/>
        <v>0</v>
      </c>
      <c r="W55">
        <f t="shared" si="22"/>
        <v>0</v>
      </c>
      <c r="X55">
        <f t="shared" si="22"/>
        <v>0</v>
      </c>
      <c r="Y55">
        <f t="shared" si="22"/>
        <v>0</v>
      </c>
      <c r="Z55">
        <f t="shared" si="22"/>
        <v>0</v>
      </c>
      <c r="AA55">
        <f t="shared" si="22"/>
        <v>0</v>
      </c>
      <c r="AB55">
        <f t="shared" si="22"/>
        <v>0</v>
      </c>
      <c r="AC55">
        <f t="shared" si="22"/>
        <v>0</v>
      </c>
      <c r="AD55">
        <f t="shared" si="22"/>
        <v>0</v>
      </c>
      <c r="AE55">
        <f t="shared" si="22"/>
        <v>0</v>
      </c>
      <c r="AF55">
        <f t="shared" si="23"/>
        <v>0</v>
      </c>
      <c r="AG55">
        <f t="shared" si="23"/>
        <v>0</v>
      </c>
      <c r="AH55">
        <f t="shared" si="23"/>
        <v>0</v>
      </c>
      <c r="AI55">
        <f t="shared" si="23"/>
        <v>0</v>
      </c>
      <c r="AJ55">
        <f t="shared" si="23"/>
        <v>0</v>
      </c>
      <c r="AK55">
        <f t="shared" si="23"/>
        <v>0</v>
      </c>
      <c r="AL55">
        <f t="shared" si="23"/>
        <v>0</v>
      </c>
      <c r="AM55">
        <f t="shared" si="23"/>
        <v>0</v>
      </c>
      <c r="AN55">
        <f t="shared" si="23"/>
        <v>0</v>
      </c>
      <c r="AO55">
        <f t="shared" si="23"/>
        <v>0</v>
      </c>
      <c r="AP55">
        <f t="shared" si="23"/>
        <v>0</v>
      </c>
      <c r="AQ55">
        <f t="shared" si="23"/>
        <v>0</v>
      </c>
      <c r="AR55">
        <f t="shared" si="23"/>
        <v>0</v>
      </c>
      <c r="AS55">
        <f t="shared" si="23"/>
        <v>0</v>
      </c>
      <c r="AT55">
        <f t="shared" si="23"/>
        <v>0</v>
      </c>
      <c r="AU55">
        <f t="shared" si="23"/>
        <v>0</v>
      </c>
      <c r="AV55">
        <f t="shared" si="26"/>
        <v>0</v>
      </c>
      <c r="AW55">
        <f t="shared" si="26"/>
        <v>0</v>
      </c>
      <c r="AX55">
        <f t="shared" si="26"/>
        <v>0</v>
      </c>
      <c r="AY55">
        <f t="shared" si="26"/>
        <v>0</v>
      </c>
      <c r="AZ55">
        <f t="shared" si="26"/>
        <v>0</v>
      </c>
      <c r="BA55">
        <f t="shared" si="26"/>
        <v>0</v>
      </c>
      <c r="BB55">
        <f t="shared" si="26"/>
        <v>0</v>
      </c>
      <c r="BC55">
        <f t="shared" si="26"/>
        <v>0</v>
      </c>
      <c r="BD55">
        <f t="shared" si="26"/>
        <v>0</v>
      </c>
      <c r="BE55">
        <f t="shared" si="26"/>
        <v>0</v>
      </c>
      <c r="BF55">
        <f t="shared" si="26"/>
        <v>0</v>
      </c>
      <c r="BG55">
        <f t="shared" si="26"/>
        <v>0</v>
      </c>
      <c r="BH55">
        <f t="shared" si="26"/>
        <v>0</v>
      </c>
      <c r="BI55">
        <f t="shared" si="26"/>
        <v>0</v>
      </c>
      <c r="BJ55">
        <f t="shared" si="24"/>
        <v>0</v>
      </c>
      <c r="BK55">
        <f t="shared" si="24"/>
        <v>0</v>
      </c>
      <c r="BL55">
        <f t="shared" si="24"/>
        <v>0</v>
      </c>
      <c r="BM55">
        <f t="shared" si="24"/>
        <v>0</v>
      </c>
      <c r="BN55">
        <f t="shared" si="24"/>
        <v>0</v>
      </c>
      <c r="BO55">
        <f t="shared" si="24"/>
        <v>0</v>
      </c>
      <c r="BP55">
        <f t="shared" si="24"/>
        <v>0</v>
      </c>
      <c r="BQ55">
        <f t="shared" si="24"/>
        <v>0</v>
      </c>
      <c r="BR55">
        <f t="shared" si="24"/>
        <v>0</v>
      </c>
      <c r="BS55">
        <f t="shared" si="24"/>
        <v>0</v>
      </c>
      <c r="BT55">
        <f t="shared" si="24"/>
        <v>0</v>
      </c>
      <c r="BU55">
        <f t="shared" si="24"/>
        <v>0</v>
      </c>
      <c r="BV55">
        <f t="shared" si="24"/>
        <v>0</v>
      </c>
      <c r="BW55">
        <f t="shared" si="24"/>
        <v>0</v>
      </c>
      <c r="BX55">
        <f t="shared" si="24"/>
        <v>0</v>
      </c>
      <c r="BY55">
        <f t="shared" si="24"/>
        <v>0</v>
      </c>
      <c r="BZ55">
        <f t="shared" si="27"/>
        <v>0</v>
      </c>
      <c r="CA55">
        <f t="shared" si="27"/>
        <v>0</v>
      </c>
      <c r="CB55">
        <f t="shared" si="27"/>
        <v>0</v>
      </c>
      <c r="CC55">
        <f t="shared" si="27"/>
        <v>0</v>
      </c>
      <c r="CD55">
        <f t="shared" si="27"/>
        <v>0</v>
      </c>
      <c r="CE55">
        <f t="shared" si="27"/>
        <v>0</v>
      </c>
      <c r="CF55">
        <f t="shared" si="27"/>
        <v>0</v>
      </c>
      <c r="CG55">
        <f t="shared" si="27"/>
        <v>0</v>
      </c>
      <c r="CH55">
        <f t="shared" si="27"/>
        <v>0</v>
      </c>
      <c r="CI55">
        <f t="shared" si="27"/>
        <v>0</v>
      </c>
      <c r="CJ55">
        <f t="shared" si="27"/>
        <v>0</v>
      </c>
      <c r="CK55">
        <f t="shared" si="27"/>
        <v>0</v>
      </c>
      <c r="CL55">
        <f t="shared" si="27"/>
        <v>0</v>
      </c>
      <c r="CM55">
        <f t="shared" si="27"/>
        <v>0</v>
      </c>
      <c r="CN55">
        <f t="shared" si="28"/>
        <v>0</v>
      </c>
      <c r="CO55">
        <f t="shared" si="28"/>
        <v>0</v>
      </c>
      <c r="CP55">
        <f t="shared" si="28"/>
        <v>0</v>
      </c>
      <c r="CQ55">
        <f t="shared" si="28"/>
        <v>0</v>
      </c>
      <c r="CR55">
        <f t="shared" si="28"/>
        <v>0</v>
      </c>
      <c r="CS55">
        <f t="shared" si="28"/>
        <v>0</v>
      </c>
      <c r="CT55">
        <f t="shared" si="28"/>
        <v>0</v>
      </c>
      <c r="CU55">
        <f t="shared" si="28"/>
        <v>0</v>
      </c>
      <c r="CV55">
        <f t="shared" si="28"/>
        <v>0</v>
      </c>
      <c r="CW55">
        <f t="shared" si="28"/>
        <v>0</v>
      </c>
      <c r="CX55">
        <f t="shared" si="28"/>
        <v>0</v>
      </c>
      <c r="CZ55">
        <v>2002</v>
      </c>
      <c r="DA55" s="7">
        <f t="shared" si="7"/>
        <v>0</v>
      </c>
    </row>
    <row r="56" spans="1:105" hidden="1" x14ac:dyDescent="0.3">
      <c r="A56">
        <v>2003</v>
      </c>
      <c r="B56">
        <f t="shared" si="25"/>
        <v>0</v>
      </c>
      <c r="C56">
        <f t="shared" si="25"/>
        <v>0</v>
      </c>
      <c r="D56">
        <f t="shared" si="25"/>
        <v>0</v>
      </c>
      <c r="E56">
        <f t="shared" si="25"/>
        <v>0</v>
      </c>
      <c r="F56">
        <f t="shared" si="25"/>
        <v>0</v>
      </c>
      <c r="G56">
        <f t="shared" si="25"/>
        <v>0</v>
      </c>
      <c r="H56">
        <f t="shared" si="25"/>
        <v>0</v>
      </c>
      <c r="I56">
        <f t="shared" si="25"/>
        <v>0</v>
      </c>
      <c r="J56">
        <f t="shared" si="25"/>
        <v>0</v>
      </c>
      <c r="K56">
        <f t="shared" si="25"/>
        <v>0</v>
      </c>
      <c r="L56">
        <f t="shared" si="25"/>
        <v>0</v>
      </c>
      <c r="M56">
        <f t="shared" si="25"/>
        <v>0</v>
      </c>
      <c r="N56">
        <f t="shared" si="25"/>
        <v>0</v>
      </c>
      <c r="O56">
        <f t="shared" si="25"/>
        <v>0</v>
      </c>
      <c r="P56">
        <f t="shared" si="25"/>
        <v>0</v>
      </c>
      <c r="Q56">
        <f t="shared" si="25"/>
        <v>0</v>
      </c>
      <c r="R56">
        <f t="shared" si="22"/>
        <v>0</v>
      </c>
      <c r="S56">
        <f t="shared" si="22"/>
        <v>0</v>
      </c>
      <c r="T56">
        <f t="shared" si="22"/>
        <v>0</v>
      </c>
      <c r="U56">
        <f t="shared" si="22"/>
        <v>0</v>
      </c>
      <c r="V56">
        <f t="shared" si="22"/>
        <v>0</v>
      </c>
      <c r="W56">
        <f t="shared" si="22"/>
        <v>0</v>
      </c>
      <c r="X56">
        <f t="shared" si="22"/>
        <v>0</v>
      </c>
      <c r="Y56">
        <f t="shared" si="22"/>
        <v>0</v>
      </c>
      <c r="Z56">
        <f t="shared" si="22"/>
        <v>0</v>
      </c>
      <c r="AA56">
        <f t="shared" si="22"/>
        <v>0</v>
      </c>
      <c r="AB56">
        <f t="shared" si="22"/>
        <v>0</v>
      </c>
      <c r="AC56">
        <f t="shared" si="22"/>
        <v>0</v>
      </c>
      <c r="AD56">
        <f t="shared" si="22"/>
        <v>0</v>
      </c>
      <c r="AE56">
        <f t="shared" si="22"/>
        <v>0</v>
      </c>
      <c r="AF56">
        <f t="shared" si="23"/>
        <v>0</v>
      </c>
      <c r="AG56">
        <f t="shared" si="23"/>
        <v>0</v>
      </c>
      <c r="AH56">
        <f t="shared" si="23"/>
        <v>0</v>
      </c>
      <c r="AI56">
        <f t="shared" si="23"/>
        <v>0</v>
      </c>
      <c r="AJ56">
        <f t="shared" si="23"/>
        <v>0</v>
      </c>
      <c r="AK56">
        <f t="shared" si="23"/>
        <v>0</v>
      </c>
      <c r="AL56">
        <f t="shared" si="23"/>
        <v>0</v>
      </c>
      <c r="AM56">
        <f t="shared" si="23"/>
        <v>0</v>
      </c>
      <c r="AN56">
        <f t="shared" si="23"/>
        <v>0</v>
      </c>
      <c r="AO56">
        <f t="shared" si="23"/>
        <v>0</v>
      </c>
      <c r="AP56">
        <f t="shared" si="23"/>
        <v>0</v>
      </c>
      <c r="AQ56">
        <f t="shared" si="23"/>
        <v>0</v>
      </c>
      <c r="AR56">
        <f t="shared" si="23"/>
        <v>0</v>
      </c>
      <c r="AS56">
        <f t="shared" si="23"/>
        <v>0</v>
      </c>
      <c r="AT56">
        <f t="shared" si="23"/>
        <v>0</v>
      </c>
      <c r="AU56">
        <f t="shared" si="23"/>
        <v>0</v>
      </c>
      <c r="AV56">
        <f t="shared" si="26"/>
        <v>0</v>
      </c>
      <c r="AW56">
        <f t="shared" si="26"/>
        <v>0</v>
      </c>
      <c r="AX56">
        <f t="shared" si="26"/>
        <v>0</v>
      </c>
      <c r="AY56">
        <f t="shared" si="26"/>
        <v>0</v>
      </c>
      <c r="AZ56">
        <f t="shared" si="26"/>
        <v>0</v>
      </c>
      <c r="BA56">
        <f t="shared" si="26"/>
        <v>0</v>
      </c>
      <c r="BB56">
        <f t="shared" si="26"/>
        <v>0</v>
      </c>
      <c r="BC56">
        <f t="shared" si="26"/>
        <v>0</v>
      </c>
      <c r="BD56">
        <f t="shared" si="26"/>
        <v>0</v>
      </c>
      <c r="BE56">
        <f t="shared" si="26"/>
        <v>0</v>
      </c>
      <c r="BF56">
        <f t="shared" si="26"/>
        <v>0</v>
      </c>
      <c r="BG56">
        <f t="shared" si="26"/>
        <v>0</v>
      </c>
      <c r="BH56">
        <f t="shared" si="26"/>
        <v>0</v>
      </c>
      <c r="BI56">
        <f t="shared" si="26"/>
        <v>0</v>
      </c>
      <c r="BJ56">
        <f t="shared" si="24"/>
        <v>0</v>
      </c>
      <c r="BK56">
        <f t="shared" si="24"/>
        <v>0</v>
      </c>
      <c r="BL56">
        <f t="shared" si="24"/>
        <v>0</v>
      </c>
      <c r="BM56">
        <f t="shared" si="24"/>
        <v>0</v>
      </c>
      <c r="BN56">
        <f t="shared" si="24"/>
        <v>0</v>
      </c>
      <c r="BO56">
        <f t="shared" si="24"/>
        <v>0</v>
      </c>
      <c r="BP56">
        <f t="shared" si="24"/>
        <v>0</v>
      </c>
      <c r="BQ56">
        <f t="shared" si="24"/>
        <v>0</v>
      </c>
      <c r="BR56">
        <f t="shared" si="24"/>
        <v>0</v>
      </c>
      <c r="BS56">
        <f t="shared" si="24"/>
        <v>0</v>
      </c>
      <c r="BT56">
        <f t="shared" si="24"/>
        <v>0</v>
      </c>
      <c r="BU56">
        <f t="shared" si="24"/>
        <v>0</v>
      </c>
      <c r="BV56">
        <f t="shared" si="24"/>
        <v>0</v>
      </c>
      <c r="BW56">
        <f t="shared" si="24"/>
        <v>0</v>
      </c>
      <c r="BX56">
        <f t="shared" si="24"/>
        <v>0</v>
      </c>
      <c r="BY56">
        <f t="shared" si="24"/>
        <v>0</v>
      </c>
      <c r="BZ56">
        <f t="shared" si="27"/>
        <v>0</v>
      </c>
      <c r="CA56">
        <f t="shared" si="27"/>
        <v>0</v>
      </c>
      <c r="CB56">
        <f t="shared" si="27"/>
        <v>0</v>
      </c>
      <c r="CC56">
        <f t="shared" si="27"/>
        <v>0</v>
      </c>
      <c r="CD56">
        <f t="shared" si="27"/>
        <v>0</v>
      </c>
      <c r="CE56">
        <f t="shared" si="27"/>
        <v>0</v>
      </c>
      <c r="CF56">
        <f t="shared" si="27"/>
        <v>0</v>
      </c>
      <c r="CG56">
        <f t="shared" si="27"/>
        <v>0</v>
      </c>
      <c r="CH56">
        <f t="shared" si="27"/>
        <v>0</v>
      </c>
      <c r="CI56">
        <f t="shared" si="27"/>
        <v>0</v>
      </c>
      <c r="CJ56">
        <f t="shared" si="27"/>
        <v>0</v>
      </c>
      <c r="CK56">
        <f t="shared" si="27"/>
        <v>0</v>
      </c>
      <c r="CL56">
        <f t="shared" si="27"/>
        <v>0</v>
      </c>
      <c r="CM56">
        <f t="shared" si="27"/>
        <v>0</v>
      </c>
      <c r="CN56">
        <f t="shared" si="28"/>
        <v>0</v>
      </c>
      <c r="CO56">
        <f t="shared" si="28"/>
        <v>0</v>
      </c>
      <c r="CP56">
        <f t="shared" si="28"/>
        <v>0</v>
      </c>
      <c r="CQ56">
        <f t="shared" si="28"/>
        <v>0</v>
      </c>
      <c r="CR56">
        <f t="shared" si="28"/>
        <v>0</v>
      </c>
      <c r="CS56">
        <f t="shared" si="28"/>
        <v>0</v>
      </c>
      <c r="CT56">
        <f t="shared" si="28"/>
        <v>0</v>
      </c>
      <c r="CU56">
        <f t="shared" si="28"/>
        <v>0</v>
      </c>
      <c r="CV56">
        <f t="shared" si="28"/>
        <v>0</v>
      </c>
      <c r="CW56">
        <f t="shared" si="28"/>
        <v>0</v>
      </c>
      <c r="CX56">
        <f t="shared" si="28"/>
        <v>0</v>
      </c>
      <c r="CZ56">
        <v>2003</v>
      </c>
      <c r="DA56" s="7">
        <f t="shared" si="7"/>
        <v>0</v>
      </c>
    </row>
    <row r="57" spans="1:105" hidden="1" x14ac:dyDescent="0.3">
      <c r="A57">
        <v>2004</v>
      </c>
      <c r="B57">
        <f t="shared" si="25"/>
        <v>0</v>
      </c>
      <c r="C57">
        <f t="shared" si="25"/>
        <v>0</v>
      </c>
      <c r="D57">
        <f t="shared" si="25"/>
        <v>0</v>
      </c>
      <c r="E57">
        <f t="shared" si="25"/>
        <v>0</v>
      </c>
      <c r="F57">
        <f t="shared" si="25"/>
        <v>0</v>
      </c>
      <c r="G57">
        <f t="shared" si="25"/>
        <v>0</v>
      </c>
      <c r="H57">
        <f t="shared" si="25"/>
        <v>0</v>
      </c>
      <c r="I57">
        <f t="shared" si="25"/>
        <v>0</v>
      </c>
      <c r="J57">
        <f t="shared" si="25"/>
        <v>0</v>
      </c>
      <c r="K57">
        <f t="shared" si="25"/>
        <v>0</v>
      </c>
      <c r="L57">
        <f t="shared" si="25"/>
        <v>0</v>
      </c>
      <c r="M57">
        <f t="shared" si="25"/>
        <v>0</v>
      </c>
      <c r="N57">
        <f t="shared" si="25"/>
        <v>0</v>
      </c>
      <c r="O57">
        <f t="shared" si="25"/>
        <v>0</v>
      </c>
      <c r="P57">
        <f t="shared" si="25"/>
        <v>0</v>
      </c>
      <c r="Q57">
        <f t="shared" si="25"/>
        <v>0</v>
      </c>
      <c r="R57">
        <f t="shared" si="22"/>
        <v>0</v>
      </c>
      <c r="S57">
        <f t="shared" si="22"/>
        <v>0</v>
      </c>
      <c r="T57">
        <f t="shared" si="22"/>
        <v>0</v>
      </c>
      <c r="U57">
        <f t="shared" si="22"/>
        <v>0</v>
      </c>
      <c r="V57">
        <f t="shared" si="22"/>
        <v>0</v>
      </c>
      <c r="W57">
        <f t="shared" si="22"/>
        <v>0</v>
      </c>
      <c r="X57">
        <f t="shared" si="22"/>
        <v>0</v>
      </c>
      <c r="Y57">
        <f t="shared" si="22"/>
        <v>0</v>
      </c>
      <c r="Z57">
        <f t="shared" si="22"/>
        <v>0</v>
      </c>
      <c r="AA57">
        <f t="shared" si="22"/>
        <v>0</v>
      </c>
      <c r="AB57">
        <f t="shared" si="22"/>
        <v>0</v>
      </c>
      <c r="AC57">
        <f t="shared" si="22"/>
        <v>0</v>
      </c>
      <c r="AD57">
        <f t="shared" si="22"/>
        <v>0</v>
      </c>
      <c r="AE57">
        <f t="shared" si="22"/>
        <v>0</v>
      </c>
      <c r="AF57">
        <f t="shared" si="23"/>
        <v>0</v>
      </c>
      <c r="AG57">
        <f t="shared" si="23"/>
        <v>0</v>
      </c>
      <c r="AH57">
        <f t="shared" si="23"/>
        <v>0</v>
      </c>
      <c r="AI57">
        <f t="shared" si="23"/>
        <v>0</v>
      </c>
      <c r="AJ57">
        <f t="shared" si="23"/>
        <v>0</v>
      </c>
      <c r="AK57">
        <f t="shared" si="23"/>
        <v>0</v>
      </c>
      <c r="AL57">
        <f t="shared" si="23"/>
        <v>0</v>
      </c>
      <c r="AM57">
        <f t="shared" si="23"/>
        <v>0</v>
      </c>
      <c r="AN57">
        <f t="shared" si="23"/>
        <v>0</v>
      </c>
      <c r="AO57">
        <f t="shared" si="23"/>
        <v>0</v>
      </c>
      <c r="AP57">
        <f t="shared" si="23"/>
        <v>0</v>
      </c>
      <c r="AQ57">
        <f t="shared" si="23"/>
        <v>0</v>
      </c>
      <c r="AR57">
        <f t="shared" si="23"/>
        <v>0</v>
      </c>
      <c r="AS57">
        <f t="shared" si="23"/>
        <v>0</v>
      </c>
      <c r="AT57">
        <f t="shared" si="23"/>
        <v>0</v>
      </c>
      <c r="AU57">
        <f t="shared" si="23"/>
        <v>0</v>
      </c>
      <c r="AV57">
        <f t="shared" si="26"/>
        <v>0</v>
      </c>
      <c r="AW57">
        <f t="shared" si="26"/>
        <v>0</v>
      </c>
      <c r="AX57">
        <f t="shared" si="26"/>
        <v>0</v>
      </c>
      <c r="AY57">
        <f t="shared" si="26"/>
        <v>0</v>
      </c>
      <c r="AZ57">
        <f t="shared" si="26"/>
        <v>0</v>
      </c>
      <c r="BA57">
        <f t="shared" si="26"/>
        <v>0</v>
      </c>
      <c r="BB57">
        <f t="shared" si="26"/>
        <v>0</v>
      </c>
      <c r="BC57">
        <f t="shared" si="26"/>
        <v>0</v>
      </c>
      <c r="BD57">
        <f t="shared" si="26"/>
        <v>0</v>
      </c>
      <c r="BE57">
        <f t="shared" si="26"/>
        <v>0</v>
      </c>
      <c r="BF57">
        <f t="shared" si="26"/>
        <v>0</v>
      </c>
      <c r="BG57">
        <f t="shared" si="26"/>
        <v>0</v>
      </c>
      <c r="BH57">
        <f t="shared" si="26"/>
        <v>0</v>
      </c>
      <c r="BI57">
        <f t="shared" si="26"/>
        <v>0</v>
      </c>
      <c r="BJ57">
        <f t="shared" si="24"/>
        <v>0</v>
      </c>
      <c r="BK57">
        <f t="shared" si="24"/>
        <v>0</v>
      </c>
      <c r="BL57">
        <f t="shared" si="24"/>
        <v>0</v>
      </c>
      <c r="BM57">
        <f t="shared" si="24"/>
        <v>0</v>
      </c>
      <c r="BN57">
        <f t="shared" si="24"/>
        <v>0</v>
      </c>
      <c r="BO57">
        <f t="shared" si="24"/>
        <v>0</v>
      </c>
      <c r="BP57">
        <f t="shared" si="24"/>
        <v>0</v>
      </c>
      <c r="BQ57">
        <f t="shared" si="24"/>
        <v>0</v>
      </c>
      <c r="BR57">
        <f t="shared" si="24"/>
        <v>0</v>
      </c>
      <c r="BS57">
        <f t="shared" si="24"/>
        <v>0</v>
      </c>
      <c r="BT57">
        <f t="shared" si="24"/>
        <v>0</v>
      </c>
      <c r="BU57">
        <f t="shared" si="24"/>
        <v>0</v>
      </c>
      <c r="BV57">
        <f t="shared" si="24"/>
        <v>0</v>
      </c>
      <c r="BW57">
        <f t="shared" si="24"/>
        <v>0</v>
      </c>
      <c r="BX57">
        <f t="shared" si="24"/>
        <v>0</v>
      </c>
      <c r="BY57">
        <f t="shared" si="24"/>
        <v>0</v>
      </c>
      <c r="BZ57">
        <f t="shared" si="27"/>
        <v>0</v>
      </c>
      <c r="CA57">
        <f t="shared" si="27"/>
        <v>0</v>
      </c>
      <c r="CB57">
        <f t="shared" si="27"/>
        <v>0</v>
      </c>
      <c r="CC57">
        <f t="shared" si="27"/>
        <v>0</v>
      </c>
      <c r="CD57">
        <f t="shared" si="27"/>
        <v>0</v>
      </c>
      <c r="CE57">
        <f t="shared" si="27"/>
        <v>0</v>
      </c>
      <c r="CF57">
        <f t="shared" si="27"/>
        <v>0</v>
      </c>
      <c r="CG57">
        <f t="shared" si="27"/>
        <v>0</v>
      </c>
      <c r="CH57">
        <f t="shared" si="27"/>
        <v>0</v>
      </c>
      <c r="CI57">
        <f t="shared" si="27"/>
        <v>0</v>
      </c>
      <c r="CJ57">
        <f t="shared" si="27"/>
        <v>0</v>
      </c>
      <c r="CK57">
        <f t="shared" si="27"/>
        <v>0</v>
      </c>
      <c r="CL57">
        <f t="shared" si="27"/>
        <v>0</v>
      </c>
      <c r="CM57">
        <f t="shared" si="27"/>
        <v>0</v>
      </c>
      <c r="CN57">
        <f t="shared" si="28"/>
        <v>0</v>
      </c>
      <c r="CO57">
        <f t="shared" si="28"/>
        <v>0</v>
      </c>
      <c r="CP57">
        <f t="shared" si="28"/>
        <v>0</v>
      </c>
      <c r="CQ57">
        <f t="shared" si="28"/>
        <v>0</v>
      </c>
      <c r="CR57">
        <f t="shared" si="28"/>
        <v>0</v>
      </c>
      <c r="CS57">
        <f t="shared" si="28"/>
        <v>0</v>
      </c>
      <c r="CT57">
        <f t="shared" si="28"/>
        <v>0</v>
      </c>
      <c r="CU57">
        <f t="shared" si="28"/>
        <v>0</v>
      </c>
      <c r="CV57">
        <f t="shared" si="28"/>
        <v>0</v>
      </c>
      <c r="CW57">
        <f t="shared" si="28"/>
        <v>0</v>
      </c>
      <c r="CX57">
        <f t="shared" si="28"/>
        <v>0</v>
      </c>
      <c r="CZ57">
        <v>2004</v>
      </c>
      <c r="DA57" s="7">
        <f t="shared" si="7"/>
        <v>0</v>
      </c>
    </row>
    <row r="58" spans="1:105" hidden="1" x14ac:dyDescent="0.3">
      <c r="A58">
        <v>2005</v>
      </c>
      <c r="B58">
        <f t="shared" si="25"/>
        <v>0</v>
      </c>
      <c r="C58">
        <f t="shared" si="25"/>
        <v>0</v>
      </c>
      <c r="D58">
        <f t="shared" si="25"/>
        <v>0</v>
      </c>
      <c r="E58">
        <f t="shared" si="25"/>
        <v>0</v>
      </c>
      <c r="F58">
        <f t="shared" si="25"/>
        <v>0</v>
      </c>
      <c r="G58">
        <f t="shared" si="25"/>
        <v>0</v>
      </c>
      <c r="H58">
        <f t="shared" si="25"/>
        <v>0</v>
      </c>
      <c r="I58">
        <f t="shared" si="25"/>
        <v>0</v>
      </c>
      <c r="J58">
        <f t="shared" si="25"/>
        <v>0</v>
      </c>
      <c r="K58">
        <f t="shared" si="25"/>
        <v>0</v>
      </c>
      <c r="L58">
        <f t="shared" si="25"/>
        <v>0</v>
      </c>
      <c r="M58">
        <f t="shared" si="25"/>
        <v>0</v>
      </c>
      <c r="N58">
        <f t="shared" si="25"/>
        <v>0</v>
      </c>
      <c r="O58">
        <f t="shared" si="25"/>
        <v>0</v>
      </c>
      <c r="P58">
        <f t="shared" si="25"/>
        <v>0</v>
      </c>
      <c r="Q58">
        <f t="shared" si="25"/>
        <v>0</v>
      </c>
      <c r="R58">
        <f t="shared" si="22"/>
        <v>0</v>
      </c>
      <c r="S58">
        <f t="shared" si="22"/>
        <v>0</v>
      </c>
      <c r="T58">
        <f t="shared" si="22"/>
        <v>0</v>
      </c>
      <c r="U58">
        <f t="shared" si="22"/>
        <v>0</v>
      </c>
      <c r="V58">
        <f t="shared" si="22"/>
        <v>0</v>
      </c>
      <c r="W58">
        <f t="shared" si="22"/>
        <v>0</v>
      </c>
      <c r="X58">
        <f t="shared" si="22"/>
        <v>0</v>
      </c>
      <c r="Y58">
        <f t="shared" si="22"/>
        <v>0</v>
      </c>
      <c r="Z58">
        <f t="shared" si="22"/>
        <v>0</v>
      </c>
      <c r="AA58">
        <f t="shared" si="22"/>
        <v>0</v>
      </c>
      <c r="AB58">
        <f t="shared" si="22"/>
        <v>0</v>
      </c>
      <c r="AC58">
        <f t="shared" si="22"/>
        <v>0</v>
      </c>
      <c r="AD58">
        <f t="shared" si="22"/>
        <v>0</v>
      </c>
      <c r="AE58">
        <f t="shared" si="22"/>
        <v>0</v>
      </c>
      <c r="AF58">
        <f t="shared" si="23"/>
        <v>0</v>
      </c>
      <c r="AG58">
        <f t="shared" si="23"/>
        <v>0</v>
      </c>
      <c r="AH58">
        <f t="shared" si="23"/>
        <v>0</v>
      </c>
      <c r="AI58">
        <f t="shared" si="23"/>
        <v>0</v>
      </c>
      <c r="AJ58">
        <f t="shared" si="23"/>
        <v>0</v>
      </c>
      <c r="AK58">
        <f t="shared" si="23"/>
        <v>0</v>
      </c>
      <c r="AL58">
        <f t="shared" si="23"/>
        <v>0</v>
      </c>
      <c r="AM58">
        <f t="shared" si="23"/>
        <v>0</v>
      </c>
      <c r="AN58">
        <f t="shared" si="23"/>
        <v>0</v>
      </c>
      <c r="AO58">
        <f t="shared" si="23"/>
        <v>0</v>
      </c>
      <c r="AP58">
        <f t="shared" si="23"/>
        <v>0</v>
      </c>
      <c r="AQ58">
        <f t="shared" si="23"/>
        <v>0</v>
      </c>
      <c r="AR58">
        <f t="shared" si="23"/>
        <v>0</v>
      </c>
      <c r="AS58">
        <f t="shared" si="23"/>
        <v>0</v>
      </c>
      <c r="AT58">
        <f t="shared" si="23"/>
        <v>0</v>
      </c>
      <c r="AU58">
        <f t="shared" si="23"/>
        <v>0</v>
      </c>
      <c r="AV58">
        <f t="shared" si="26"/>
        <v>0</v>
      </c>
      <c r="AW58">
        <f t="shared" si="26"/>
        <v>0</v>
      </c>
      <c r="AX58">
        <f t="shared" si="26"/>
        <v>0</v>
      </c>
      <c r="AY58">
        <f t="shared" si="26"/>
        <v>0</v>
      </c>
      <c r="AZ58">
        <f t="shared" si="26"/>
        <v>0</v>
      </c>
      <c r="BA58">
        <f t="shared" si="26"/>
        <v>0</v>
      </c>
      <c r="BB58">
        <f t="shared" si="26"/>
        <v>0</v>
      </c>
      <c r="BC58">
        <f t="shared" si="26"/>
        <v>0</v>
      </c>
      <c r="BD58">
        <f t="shared" si="26"/>
        <v>0</v>
      </c>
      <c r="BE58">
        <f t="shared" si="26"/>
        <v>0</v>
      </c>
      <c r="BF58">
        <f t="shared" si="26"/>
        <v>0</v>
      </c>
      <c r="BG58">
        <f t="shared" si="26"/>
        <v>0</v>
      </c>
      <c r="BH58">
        <f t="shared" si="26"/>
        <v>0</v>
      </c>
      <c r="BI58">
        <f t="shared" si="26"/>
        <v>0</v>
      </c>
      <c r="BJ58">
        <f t="shared" si="24"/>
        <v>0</v>
      </c>
      <c r="BK58">
        <f t="shared" si="24"/>
        <v>0</v>
      </c>
      <c r="BL58">
        <f t="shared" si="24"/>
        <v>0</v>
      </c>
      <c r="BM58">
        <f t="shared" si="24"/>
        <v>0</v>
      </c>
      <c r="BN58">
        <f t="shared" si="24"/>
        <v>0</v>
      </c>
      <c r="BO58">
        <f t="shared" si="24"/>
        <v>0</v>
      </c>
      <c r="BP58">
        <f t="shared" si="24"/>
        <v>0</v>
      </c>
      <c r="BQ58">
        <f t="shared" si="24"/>
        <v>0</v>
      </c>
      <c r="BR58">
        <f t="shared" si="24"/>
        <v>0</v>
      </c>
      <c r="BS58">
        <f t="shared" si="24"/>
        <v>0</v>
      </c>
      <c r="BT58">
        <f t="shared" si="24"/>
        <v>0</v>
      </c>
      <c r="BU58">
        <f t="shared" si="24"/>
        <v>0</v>
      </c>
      <c r="BV58">
        <f t="shared" si="24"/>
        <v>0</v>
      </c>
      <c r="BW58">
        <f t="shared" si="24"/>
        <v>0</v>
      </c>
      <c r="BX58">
        <f t="shared" si="24"/>
        <v>0</v>
      </c>
      <c r="BY58">
        <f t="shared" si="24"/>
        <v>0</v>
      </c>
      <c r="BZ58">
        <f t="shared" si="27"/>
        <v>0</v>
      </c>
      <c r="CA58">
        <f t="shared" si="27"/>
        <v>0</v>
      </c>
      <c r="CB58">
        <f t="shared" si="27"/>
        <v>0</v>
      </c>
      <c r="CC58">
        <f t="shared" si="27"/>
        <v>0</v>
      </c>
      <c r="CD58">
        <f t="shared" si="27"/>
        <v>0</v>
      </c>
      <c r="CE58">
        <f t="shared" si="27"/>
        <v>0</v>
      </c>
      <c r="CF58">
        <f t="shared" si="27"/>
        <v>0</v>
      </c>
      <c r="CG58">
        <f t="shared" si="27"/>
        <v>0</v>
      </c>
      <c r="CH58">
        <f t="shared" si="27"/>
        <v>0</v>
      </c>
      <c r="CI58">
        <f t="shared" si="27"/>
        <v>0</v>
      </c>
      <c r="CJ58">
        <f t="shared" si="27"/>
        <v>0</v>
      </c>
      <c r="CK58">
        <f t="shared" si="27"/>
        <v>0</v>
      </c>
      <c r="CL58">
        <f t="shared" si="27"/>
        <v>0</v>
      </c>
      <c r="CM58">
        <f t="shared" si="27"/>
        <v>0</v>
      </c>
      <c r="CN58">
        <f t="shared" si="28"/>
        <v>0</v>
      </c>
      <c r="CO58">
        <f t="shared" si="28"/>
        <v>0</v>
      </c>
      <c r="CP58">
        <f t="shared" si="28"/>
        <v>0</v>
      </c>
      <c r="CQ58">
        <f t="shared" si="28"/>
        <v>0</v>
      </c>
      <c r="CR58">
        <f t="shared" si="28"/>
        <v>0</v>
      </c>
      <c r="CS58">
        <f t="shared" si="28"/>
        <v>0</v>
      </c>
      <c r="CT58">
        <f t="shared" si="28"/>
        <v>0</v>
      </c>
      <c r="CU58">
        <f t="shared" si="28"/>
        <v>0</v>
      </c>
      <c r="CV58">
        <f t="shared" si="28"/>
        <v>0</v>
      </c>
      <c r="CW58">
        <f t="shared" si="28"/>
        <v>0</v>
      </c>
      <c r="CX58">
        <f t="shared" si="28"/>
        <v>0</v>
      </c>
      <c r="CZ58">
        <v>2005</v>
      </c>
      <c r="DA58" s="7">
        <f t="shared" si="7"/>
        <v>0</v>
      </c>
    </row>
    <row r="59" spans="1:105" hidden="1" x14ac:dyDescent="0.3">
      <c r="A59">
        <v>2006</v>
      </c>
      <c r="B59">
        <f t="shared" si="25"/>
        <v>0</v>
      </c>
      <c r="C59">
        <f t="shared" si="25"/>
        <v>0</v>
      </c>
      <c r="D59">
        <f t="shared" si="25"/>
        <v>0</v>
      </c>
      <c r="E59">
        <f t="shared" si="25"/>
        <v>0</v>
      </c>
      <c r="F59">
        <f t="shared" si="25"/>
        <v>0</v>
      </c>
      <c r="G59">
        <f t="shared" si="25"/>
        <v>0</v>
      </c>
      <c r="H59">
        <f t="shared" si="25"/>
        <v>0</v>
      </c>
      <c r="I59">
        <f t="shared" si="25"/>
        <v>0</v>
      </c>
      <c r="J59">
        <f t="shared" si="25"/>
        <v>0</v>
      </c>
      <c r="K59">
        <f t="shared" si="25"/>
        <v>0</v>
      </c>
      <c r="L59">
        <f t="shared" si="25"/>
        <v>0</v>
      </c>
      <c r="M59">
        <f t="shared" si="25"/>
        <v>0</v>
      </c>
      <c r="N59">
        <f t="shared" si="25"/>
        <v>0</v>
      </c>
      <c r="O59">
        <f t="shared" si="25"/>
        <v>0</v>
      </c>
      <c r="P59">
        <f t="shared" si="25"/>
        <v>0</v>
      </c>
      <c r="Q59">
        <f t="shared" si="25"/>
        <v>0</v>
      </c>
      <c r="R59">
        <f t="shared" si="22"/>
        <v>0</v>
      </c>
      <c r="S59">
        <f t="shared" si="22"/>
        <v>0</v>
      </c>
      <c r="T59">
        <f t="shared" si="22"/>
        <v>0</v>
      </c>
      <c r="U59">
        <f t="shared" si="22"/>
        <v>0</v>
      </c>
      <c r="V59">
        <f t="shared" si="22"/>
        <v>0</v>
      </c>
      <c r="W59">
        <f t="shared" si="22"/>
        <v>0</v>
      </c>
      <c r="X59">
        <f t="shared" si="22"/>
        <v>0</v>
      </c>
      <c r="Y59">
        <f t="shared" si="22"/>
        <v>0</v>
      </c>
      <c r="Z59">
        <f t="shared" si="22"/>
        <v>0</v>
      </c>
      <c r="AA59">
        <f t="shared" si="22"/>
        <v>0</v>
      </c>
      <c r="AB59">
        <f t="shared" si="22"/>
        <v>0</v>
      </c>
      <c r="AC59">
        <f t="shared" si="22"/>
        <v>0</v>
      </c>
      <c r="AD59">
        <f t="shared" si="22"/>
        <v>0</v>
      </c>
      <c r="AE59">
        <f t="shared" si="22"/>
        <v>0</v>
      </c>
      <c r="AF59">
        <f t="shared" si="23"/>
        <v>0</v>
      </c>
      <c r="AG59">
        <f t="shared" si="23"/>
        <v>0</v>
      </c>
      <c r="AH59">
        <f t="shared" si="23"/>
        <v>0</v>
      </c>
      <c r="AI59">
        <f t="shared" si="23"/>
        <v>0</v>
      </c>
      <c r="AJ59">
        <f t="shared" si="23"/>
        <v>0</v>
      </c>
      <c r="AK59">
        <f t="shared" si="23"/>
        <v>0</v>
      </c>
      <c r="AL59">
        <f t="shared" si="23"/>
        <v>0</v>
      </c>
      <c r="AM59">
        <f t="shared" si="23"/>
        <v>0</v>
      </c>
      <c r="AN59">
        <f t="shared" si="23"/>
        <v>0</v>
      </c>
      <c r="AO59">
        <f t="shared" si="23"/>
        <v>0</v>
      </c>
      <c r="AP59">
        <f t="shared" si="23"/>
        <v>0</v>
      </c>
      <c r="AQ59">
        <f t="shared" si="23"/>
        <v>0</v>
      </c>
      <c r="AR59">
        <f t="shared" si="23"/>
        <v>0</v>
      </c>
      <c r="AS59">
        <f t="shared" si="23"/>
        <v>0</v>
      </c>
      <c r="AT59">
        <f t="shared" si="23"/>
        <v>0</v>
      </c>
      <c r="AU59">
        <f t="shared" si="23"/>
        <v>0</v>
      </c>
      <c r="AV59">
        <f t="shared" si="26"/>
        <v>0</v>
      </c>
      <c r="AW59">
        <f t="shared" si="26"/>
        <v>0</v>
      </c>
      <c r="AX59">
        <f t="shared" si="26"/>
        <v>0</v>
      </c>
      <c r="AY59">
        <f t="shared" si="26"/>
        <v>0</v>
      </c>
      <c r="AZ59">
        <f t="shared" si="26"/>
        <v>0</v>
      </c>
      <c r="BA59">
        <f t="shared" si="26"/>
        <v>0</v>
      </c>
      <c r="BB59">
        <f t="shared" si="26"/>
        <v>0</v>
      </c>
      <c r="BC59">
        <f t="shared" si="26"/>
        <v>0</v>
      </c>
      <c r="BD59">
        <f t="shared" si="26"/>
        <v>0</v>
      </c>
      <c r="BE59">
        <f t="shared" si="26"/>
        <v>0</v>
      </c>
      <c r="BF59">
        <f t="shared" si="26"/>
        <v>0</v>
      </c>
      <c r="BG59">
        <f t="shared" si="26"/>
        <v>0</v>
      </c>
      <c r="BH59">
        <f t="shared" si="26"/>
        <v>0</v>
      </c>
      <c r="BI59">
        <f t="shared" si="26"/>
        <v>0</v>
      </c>
      <c r="BJ59">
        <f t="shared" si="24"/>
        <v>0</v>
      </c>
      <c r="BK59">
        <f t="shared" si="24"/>
        <v>0</v>
      </c>
      <c r="BL59">
        <f t="shared" si="24"/>
        <v>0</v>
      </c>
      <c r="BM59">
        <f t="shared" si="24"/>
        <v>0</v>
      </c>
      <c r="BN59">
        <f t="shared" si="24"/>
        <v>0</v>
      </c>
      <c r="BO59">
        <f t="shared" si="24"/>
        <v>0</v>
      </c>
      <c r="BP59">
        <f t="shared" si="24"/>
        <v>0</v>
      </c>
      <c r="BQ59">
        <f t="shared" si="24"/>
        <v>0</v>
      </c>
      <c r="BR59">
        <f t="shared" si="24"/>
        <v>0</v>
      </c>
      <c r="BS59">
        <f t="shared" si="24"/>
        <v>0</v>
      </c>
      <c r="BT59">
        <f t="shared" si="24"/>
        <v>0</v>
      </c>
      <c r="BU59">
        <f t="shared" si="24"/>
        <v>0</v>
      </c>
      <c r="BV59">
        <f t="shared" si="24"/>
        <v>0</v>
      </c>
      <c r="BW59">
        <f t="shared" si="24"/>
        <v>0</v>
      </c>
      <c r="BX59">
        <f t="shared" si="24"/>
        <v>0</v>
      </c>
      <c r="BY59">
        <f t="shared" si="24"/>
        <v>0</v>
      </c>
      <c r="BZ59">
        <f t="shared" si="27"/>
        <v>0</v>
      </c>
      <c r="CA59">
        <f t="shared" si="27"/>
        <v>0</v>
      </c>
      <c r="CB59">
        <f t="shared" si="27"/>
        <v>0</v>
      </c>
      <c r="CC59">
        <f t="shared" si="27"/>
        <v>0</v>
      </c>
      <c r="CD59">
        <f t="shared" si="27"/>
        <v>0</v>
      </c>
      <c r="CE59">
        <f t="shared" si="27"/>
        <v>0</v>
      </c>
      <c r="CF59">
        <f t="shared" si="27"/>
        <v>0</v>
      </c>
      <c r="CG59">
        <f t="shared" si="27"/>
        <v>0</v>
      </c>
      <c r="CH59">
        <f t="shared" si="27"/>
        <v>0</v>
      </c>
      <c r="CI59">
        <f t="shared" si="27"/>
        <v>0</v>
      </c>
      <c r="CJ59">
        <f t="shared" si="27"/>
        <v>0</v>
      </c>
      <c r="CK59">
        <f t="shared" si="27"/>
        <v>0</v>
      </c>
      <c r="CL59">
        <f t="shared" si="27"/>
        <v>0</v>
      </c>
      <c r="CM59">
        <f t="shared" si="27"/>
        <v>0</v>
      </c>
      <c r="CN59">
        <f t="shared" si="28"/>
        <v>0</v>
      </c>
      <c r="CO59">
        <f t="shared" si="28"/>
        <v>0</v>
      </c>
      <c r="CP59">
        <f t="shared" si="28"/>
        <v>0</v>
      </c>
      <c r="CQ59">
        <f t="shared" si="28"/>
        <v>0</v>
      </c>
      <c r="CR59">
        <f t="shared" si="28"/>
        <v>0</v>
      </c>
      <c r="CS59">
        <f t="shared" si="28"/>
        <v>0</v>
      </c>
      <c r="CT59">
        <f t="shared" si="28"/>
        <v>0</v>
      </c>
      <c r="CU59">
        <f t="shared" si="28"/>
        <v>0</v>
      </c>
      <c r="CV59">
        <f t="shared" si="28"/>
        <v>0</v>
      </c>
      <c r="CW59">
        <f t="shared" si="28"/>
        <v>0</v>
      </c>
      <c r="CX59">
        <f t="shared" si="28"/>
        <v>0</v>
      </c>
      <c r="CZ59">
        <v>2006</v>
      </c>
      <c r="DA59" s="7">
        <f t="shared" si="7"/>
        <v>0</v>
      </c>
    </row>
    <row r="60" spans="1:105" hidden="1" x14ac:dyDescent="0.3">
      <c r="A60">
        <v>2007</v>
      </c>
      <c r="B60">
        <f t="shared" si="25"/>
        <v>0</v>
      </c>
      <c r="C60">
        <f t="shared" si="25"/>
        <v>0</v>
      </c>
      <c r="D60">
        <f t="shared" si="25"/>
        <v>0</v>
      </c>
      <c r="E60">
        <f t="shared" si="25"/>
        <v>0</v>
      </c>
      <c r="F60">
        <f t="shared" si="25"/>
        <v>0</v>
      </c>
      <c r="G60">
        <f t="shared" si="25"/>
        <v>0</v>
      </c>
      <c r="H60">
        <f t="shared" si="25"/>
        <v>0</v>
      </c>
      <c r="I60">
        <f t="shared" si="25"/>
        <v>0</v>
      </c>
      <c r="J60">
        <f t="shared" si="25"/>
        <v>0</v>
      </c>
      <c r="K60">
        <f t="shared" si="25"/>
        <v>0</v>
      </c>
      <c r="L60">
        <f t="shared" si="25"/>
        <v>0</v>
      </c>
      <c r="M60">
        <f t="shared" si="25"/>
        <v>0</v>
      </c>
      <c r="N60">
        <f t="shared" si="25"/>
        <v>0</v>
      </c>
      <c r="O60">
        <f t="shared" si="25"/>
        <v>0</v>
      </c>
      <c r="P60">
        <f t="shared" si="25"/>
        <v>0</v>
      </c>
      <c r="Q60">
        <f t="shared" si="25"/>
        <v>0</v>
      </c>
      <c r="R60">
        <f t="shared" si="22"/>
        <v>0</v>
      </c>
      <c r="S60">
        <f t="shared" si="22"/>
        <v>0</v>
      </c>
      <c r="T60">
        <f t="shared" si="22"/>
        <v>0</v>
      </c>
      <c r="U60">
        <f t="shared" si="22"/>
        <v>0</v>
      </c>
      <c r="V60">
        <f t="shared" si="22"/>
        <v>0</v>
      </c>
      <c r="W60">
        <f t="shared" si="22"/>
        <v>0</v>
      </c>
      <c r="X60">
        <f t="shared" si="22"/>
        <v>0</v>
      </c>
      <c r="Y60">
        <f t="shared" si="22"/>
        <v>0</v>
      </c>
      <c r="Z60">
        <f t="shared" si="22"/>
        <v>0</v>
      </c>
      <c r="AA60">
        <f t="shared" si="22"/>
        <v>0</v>
      </c>
      <c r="AB60">
        <f t="shared" si="22"/>
        <v>0</v>
      </c>
      <c r="AC60">
        <f t="shared" si="22"/>
        <v>0</v>
      </c>
      <c r="AD60">
        <f t="shared" si="22"/>
        <v>0</v>
      </c>
      <c r="AE60">
        <f t="shared" si="22"/>
        <v>0</v>
      </c>
      <c r="AF60">
        <f t="shared" si="23"/>
        <v>0</v>
      </c>
      <c r="AG60">
        <f t="shared" si="23"/>
        <v>0</v>
      </c>
      <c r="AH60">
        <f t="shared" si="23"/>
        <v>0</v>
      </c>
      <c r="AI60">
        <f t="shared" si="23"/>
        <v>0</v>
      </c>
      <c r="AJ60">
        <f t="shared" si="23"/>
        <v>0</v>
      </c>
      <c r="AK60">
        <f t="shared" si="23"/>
        <v>0</v>
      </c>
      <c r="AL60">
        <f t="shared" si="23"/>
        <v>0</v>
      </c>
      <c r="AM60">
        <f t="shared" si="23"/>
        <v>0</v>
      </c>
      <c r="AN60">
        <f t="shared" si="23"/>
        <v>0</v>
      </c>
      <c r="AO60">
        <f t="shared" si="23"/>
        <v>0</v>
      </c>
      <c r="AP60">
        <f t="shared" si="23"/>
        <v>0</v>
      </c>
      <c r="AQ60">
        <f t="shared" si="23"/>
        <v>0</v>
      </c>
      <c r="AR60">
        <f t="shared" si="23"/>
        <v>0</v>
      </c>
      <c r="AS60">
        <f t="shared" si="23"/>
        <v>0</v>
      </c>
      <c r="AT60">
        <f t="shared" si="23"/>
        <v>0</v>
      </c>
      <c r="AU60">
        <f t="shared" si="23"/>
        <v>0</v>
      </c>
      <c r="AV60">
        <f t="shared" si="26"/>
        <v>0</v>
      </c>
      <c r="AW60">
        <f t="shared" si="26"/>
        <v>0</v>
      </c>
      <c r="AX60">
        <f t="shared" si="26"/>
        <v>0</v>
      </c>
      <c r="AY60">
        <f t="shared" si="26"/>
        <v>0</v>
      </c>
      <c r="AZ60">
        <f t="shared" si="26"/>
        <v>0</v>
      </c>
      <c r="BA60">
        <f t="shared" si="26"/>
        <v>0</v>
      </c>
      <c r="BB60">
        <f t="shared" si="26"/>
        <v>0</v>
      </c>
      <c r="BC60">
        <f t="shared" si="26"/>
        <v>0</v>
      </c>
      <c r="BD60">
        <f t="shared" si="26"/>
        <v>0</v>
      </c>
      <c r="BE60">
        <f t="shared" si="26"/>
        <v>0</v>
      </c>
      <c r="BF60">
        <f t="shared" si="26"/>
        <v>0</v>
      </c>
      <c r="BG60">
        <f t="shared" si="26"/>
        <v>0</v>
      </c>
      <c r="BH60">
        <f t="shared" si="26"/>
        <v>0</v>
      </c>
      <c r="BI60">
        <f t="shared" si="26"/>
        <v>0</v>
      </c>
      <c r="BJ60">
        <f t="shared" si="24"/>
        <v>0</v>
      </c>
      <c r="BK60">
        <f t="shared" si="24"/>
        <v>0</v>
      </c>
      <c r="BL60">
        <f t="shared" si="24"/>
        <v>0</v>
      </c>
      <c r="BM60">
        <f t="shared" si="24"/>
        <v>0</v>
      </c>
      <c r="BN60">
        <f t="shared" si="24"/>
        <v>0</v>
      </c>
      <c r="BO60">
        <f t="shared" si="24"/>
        <v>0</v>
      </c>
      <c r="BP60">
        <f t="shared" si="24"/>
        <v>0</v>
      </c>
      <c r="BQ60">
        <f t="shared" si="24"/>
        <v>0</v>
      </c>
      <c r="BR60">
        <f t="shared" si="24"/>
        <v>0</v>
      </c>
      <c r="BS60">
        <f t="shared" si="24"/>
        <v>0</v>
      </c>
      <c r="BT60">
        <f t="shared" si="24"/>
        <v>0</v>
      </c>
      <c r="BU60">
        <f t="shared" si="24"/>
        <v>0</v>
      </c>
      <c r="BV60">
        <f t="shared" si="24"/>
        <v>0</v>
      </c>
      <c r="BW60">
        <f t="shared" si="24"/>
        <v>0</v>
      </c>
      <c r="BX60">
        <f t="shared" si="24"/>
        <v>0</v>
      </c>
      <c r="BY60">
        <f t="shared" si="24"/>
        <v>0</v>
      </c>
      <c r="BZ60">
        <f t="shared" si="27"/>
        <v>0</v>
      </c>
      <c r="CA60">
        <f t="shared" si="27"/>
        <v>0</v>
      </c>
      <c r="CB60">
        <f t="shared" si="27"/>
        <v>0</v>
      </c>
      <c r="CC60">
        <f t="shared" si="27"/>
        <v>0</v>
      </c>
      <c r="CD60">
        <f t="shared" si="27"/>
        <v>0</v>
      </c>
      <c r="CE60">
        <f t="shared" si="27"/>
        <v>0</v>
      </c>
      <c r="CF60">
        <f t="shared" si="27"/>
        <v>0</v>
      </c>
      <c r="CG60">
        <f t="shared" si="27"/>
        <v>0</v>
      </c>
      <c r="CH60">
        <f t="shared" si="27"/>
        <v>0</v>
      </c>
      <c r="CI60">
        <f t="shared" si="27"/>
        <v>0</v>
      </c>
      <c r="CJ60">
        <f t="shared" si="27"/>
        <v>0</v>
      </c>
      <c r="CK60">
        <f t="shared" si="27"/>
        <v>0</v>
      </c>
      <c r="CL60">
        <f t="shared" si="27"/>
        <v>0</v>
      </c>
      <c r="CM60">
        <f t="shared" si="27"/>
        <v>0</v>
      </c>
      <c r="CN60">
        <f t="shared" si="28"/>
        <v>0</v>
      </c>
      <c r="CO60">
        <f t="shared" si="28"/>
        <v>0</v>
      </c>
      <c r="CP60">
        <f t="shared" si="28"/>
        <v>0</v>
      </c>
      <c r="CQ60">
        <f t="shared" si="28"/>
        <v>0</v>
      </c>
      <c r="CR60">
        <f t="shared" si="28"/>
        <v>0</v>
      </c>
      <c r="CS60">
        <f t="shared" si="28"/>
        <v>0</v>
      </c>
      <c r="CT60">
        <f t="shared" si="28"/>
        <v>0</v>
      </c>
      <c r="CU60">
        <f t="shared" si="28"/>
        <v>0</v>
      </c>
      <c r="CV60">
        <f t="shared" si="28"/>
        <v>0</v>
      </c>
      <c r="CW60">
        <f t="shared" si="28"/>
        <v>0</v>
      </c>
      <c r="CX60">
        <f t="shared" si="28"/>
        <v>0</v>
      </c>
      <c r="CZ60">
        <v>2007</v>
      </c>
      <c r="DA60" s="7">
        <f t="shared" si="7"/>
        <v>0</v>
      </c>
    </row>
    <row r="61" spans="1:105" hidden="1" x14ac:dyDescent="0.3">
      <c r="A61">
        <v>2008</v>
      </c>
      <c r="B61">
        <f t="shared" si="25"/>
        <v>0</v>
      </c>
      <c r="C61">
        <f t="shared" si="25"/>
        <v>0</v>
      </c>
      <c r="D61">
        <f t="shared" si="25"/>
        <v>0</v>
      </c>
      <c r="E61">
        <f t="shared" si="25"/>
        <v>0</v>
      </c>
      <c r="F61">
        <f t="shared" si="25"/>
        <v>0</v>
      </c>
      <c r="G61">
        <f t="shared" si="25"/>
        <v>0</v>
      </c>
      <c r="H61">
        <f t="shared" si="25"/>
        <v>0</v>
      </c>
      <c r="I61">
        <f t="shared" si="25"/>
        <v>0</v>
      </c>
      <c r="J61">
        <f t="shared" si="25"/>
        <v>0</v>
      </c>
      <c r="K61">
        <f t="shared" si="25"/>
        <v>0</v>
      </c>
      <c r="L61">
        <f t="shared" si="25"/>
        <v>0</v>
      </c>
      <c r="M61">
        <f t="shared" si="25"/>
        <v>0</v>
      </c>
      <c r="N61">
        <f t="shared" si="25"/>
        <v>0</v>
      </c>
      <c r="O61">
        <f t="shared" si="25"/>
        <v>0</v>
      </c>
      <c r="P61">
        <f t="shared" si="25"/>
        <v>0</v>
      </c>
      <c r="Q61">
        <f t="shared" si="25"/>
        <v>0</v>
      </c>
      <c r="R61">
        <f t="shared" si="22"/>
        <v>0</v>
      </c>
      <c r="S61">
        <f t="shared" si="22"/>
        <v>0</v>
      </c>
      <c r="T61">
        <f t="shared" si="22"/>
        <v>0</v>
      </c>
      <c r="U61">
        <f t="shared" si="22"/>
        <v>0</v>
      </c>
      <c r="V61">
        <f t="shared" si="22"/>
        <v>0</v>
      </c>
      <c r="W61">
        <f t="shared" si="22"/>
        <v>0</v>
      </c>
      <c r="X61">
        <f t="shared" si="22"/>
        <v>0</v>
      </c>
      <c r="Y61">
        <f t="shared" si="22"/>
        <v>0</v>
      </c>
      <c r="Z61">
        <f t="shared" si="22"/>
        <v>0</v>
      </c>
      <c r="AA61">
        <f t="shared" si="22"/>
        <v>0</v>
      </c>
      <c r="AB61">
        <f t="shared" si="22"/>
        <v>0</v>
      </c>
      <c r="AC61">
        <f t="shared" si="22"/>
        <v>0</v>
      </c>
      <c r="AD61">
        <f t="shared" si="22"/>
        <v>0</v>
      </c>
      <c r="AE61">
        <f t="shared" si="22"/>
        <v>0</v>
      </c>
      <c r="AF61">
        <f t="shared" si="23"/>
        <v>0</v>
      </c>
      <c r="AG61">
        <f t="shared" si="23"/>
        <v>0</v>
      </c>
      <c r="AH61">
        <f t="shared" si="23"/>
        <v>0</v>
      </c>
      <c r="AI61">
        <f t="shared" si="23"/>
        <v>0</v>
      </c>
      <c r="AJ61">
        <f t="shared" si="23"/>
        <v>0</v>
      </c>
      <c r="AK61">
        <f t="shared" si="23"/>
        <v>0</v>
      </c>
      <c r="AL61">
        <f t="shared" si="23"/>
        <v>0</v>
      </c>
      <c r="AM61">
        <f t="shared" si="23"/>
        <v>0</v>
      </c>
      <c r="AN61">
        <f t="shared" si="23"/>
        <v>0</v>
      </c>
      <c r="AO61">
        <f t="shared" si="23"/>
        <v>0</v>
      </c>
      <c r="AP61">
        <f t="shared" si="23"/>
        <v>0</v>
      </c>
      <c r="AQ61">
        <f t="shared" si="23"/>
        <v>0</v>
      </c>
      <c r="AR61">
        <f t="shared" si="23"/>
        <v>0</v>
      </c>
      <c r="AS61">
        <f t="shared" si="23"/>
        <v>0</v>
      </c>
      <c r="AT61">
        <f t="shared" si="23"/>
        <v>0</v>
      </c>
      <c r="AU61">
        <f t="shared" si="23"/>
        <v>0</v>
      </c>
      <c r="AV61">
        <f t="shared" si="26"/>
        <v>0</v>
      </c>
      <c r="AW61">
        <f t="shared" si="26"/>
        <v>0</v>
      </c>
      <c r="AX61">
        <f t="shared" si="26"/>
        <v>0</v>
      </c>
      <c r="AY61">
        <f t="shared" si="26"/>
        <v>0</v>
      </c>
      <c r="AZ61">
        <f t="shared" si="26"/>
        <v>0</v>
      </c>
      <c r="BA61">
        <f t="shared" si="26"/>
        <v>0</v>
      </c>
      <c r="BB61">
        <f t="shared" si="26"/>
        <v>0</v>
      </c>
      <c r="BC61">
        <f t="shared" si="26"/>
        <v>0</v>
      </c>
      <c r="BD61">
        <f t="shared" si="26"/>
        <v>0</v>
      </c>
      <c r="BE61">
        <f t="shared" si="26"/>
        <v>0</v>
      </c>
      <c r="BF61">
        <f t="shared" si="26"/>
        <v>0</v>
      </c>
      <c r="BG61">
        <f t="shared" si="26"/>
        <v>0</v>
      </c>
      <c r="BH61">
        <f t="shared" si="26"/>
        <v>0</v>
      </c>
      <c r="BI61">
        <f t="shared" si="26"/>
        <v>0</v>
      </c>
      <c r="BJ61">
        <f t="shared" si="24"/>
        <v>0</v>
      </c>
      <c r="BK61">
        <f t="shared" si="24"/>
        <v>0</v>
      </c>
      <c r="BL61">
        <f t="shared" si="24"/>
        <v>0</v>
      </c>
      <c r="BM61">
        <f t="shared" si="24"/>
        <v>0</v>
      </c>
      <c r="BN61">
        <f t="shared" si="24"/>
        <v>0</v>
      </c>
      <c r="BO61">
        <f t="shared" si="24"/>
        <v>0</v>
      </c>
      <c r="BP61">
        <f t="shared" si="24"/>
        <v>0</v>
      </c>
      <c r="BQ61">
        <f t="shared" si="24"/>
        <v>0</v>
      </c>
      <c r="BR61">
        <f t="shared" si="24"/>
        <v>0</v>
      </c>
      <c r="BS61">
        <f t="shared" si="24"/>
        <v>0</v>
      </c>
      <c r="BT61">
        <f t="shared" si="24"/>
        <v>0</v>
      </c>
      <c r="BU61">
        <f t="shared" si="24"/>
        <v>0</v>
      </c>
      <c r="BV61">
        <f t="shared" si="24"/>
        <v>0</v>
      </c>
      <c r="BW61">
        <f t="shared" si="24"/>
        <v>0</v>
      </c>
      <c r="BX61">
        <f t="shared" si="24"/>
        <v>0</v>
      </c>
      <c r="BY61">
        <f t="shared" si="24"/>
        <v>0</v>
      </c>
      <c r="BZ61">
        <f t="shared" si="27"/>
        <v>0</v>
      </c>
      <c r="CA61">
        <f t="shared" si="27"/>
        <v>0</v>
      </c>
      <c r="CB61">
        <f t="shared" si="27"/>
        <v>0</v>
      </c>
      <c r="CC61">
        <f t="shared" si="27"/>
        <v>0</v>
      </c>
      <c r="CD61">
        <f t="shared" si="27"/>
        <v>0</v>
      </c>
      <c r="CE61">
        <f t="shared" si="27"/>
        <v>0</v>
      </c>
      <c r="CF61">
        <f t="shared" si="27"/>
        <v>0</v>
      </c>
      <c r="CG61">
        <f t="shared" si="27"/>
        <v>0</v>
      </c>
      <c r="CH61">
        <f t="shared" si="27"/>
        <v>0</v>
      </c>
      <c r="CI61">
        <f t="shared" si="27"/>
        <v>0</v>
      </c>
      <c r="CJ61">
        <f t="shared" si="27"/>
        <v>0</v>
      </c>
      <c r="CK61">
        <f t="shared" si="27"/>
        <v>0</v>
      </c>
      <c r="CL61">
        <f t="shared" si="27"/>
        <v>0</v>
      </c>
      <c r="CM61">
        <f t="shared" si="27"/>
        <v>0</v>
      </c>
      <c r="CN61">
        <f t="shared" si="28"/>
        <v>0</v>
      </c>
      <c r="CO61">
        <f t="shared" si="28"/>
        <v>0</v>
      </c>
      <c r="CP61">
        <f t="shared" si="28"/>
        <v>0</v>
      </c>
      <c r="CQ61">
        <f t="shared" si="28"/>
        <v>0</v>
      </c>
      <c r="CR61">
        <f t="shared" si="28"/>
        <v>0</v>
      </c>
      <c r="CS61">
        <f t="shared" si="28"/>
        <v>0</v>
      </c>
      <c r="CT61">
        <f t="shared" si="28"/>
        <v>0</v>
      </c>
      <c r="CU61">
        <f t="shared" si="28"/>
        <v>0</v>
      </c>
      <c r="CV61">
        <f t="shared" si="28"/>
        <v>0</v>
      </c>
      <c r="CW61">
        <f t="shared" si="28"/>
        <v>0</v>
      </c>
      <c r="CX61">
        <f t="shared" si="28"/>
        <v>0</v>
      </c>
      <c r="CZ61">
        <v>2008</v>
      </c>
      <c r="DA61" s="7">
        <f t="shared" si="7"/>
        <v>0</v>
      </c>
    </row>
    <row r="62" spans="1:105" hidden="1" x14ac:dyDescent="0.3">
      <c r="A62">
        <v>2009</v>
      </c>
      <c r="B62">
        <f t="shared" si="25"/>
        <v>0</v>
      </c>
      <c r="C62">
        <f t="shared" si="25"/>
        <v>0</v>
      </c>
      <c r="D62">
        <f t="shared" si="25"/>
        <v>0</v>
      </c>
      <c r="E62">
        <f t="shared" si="25"/>
        <v>0</v>
      </c>
      <c r="F62">
        <f t="shared" si="25"/>
        <v>0</v>
      </c>
      <c r="G62">
        <f t="shared" si="25"/>
        <v>0</v>
      </c>
      <c r="H62">
        <f t="shared" si="25"/>
        <v>0</v>
      </c>
      <c r="I62">
        <f t="shared" si="25"/>
        <v>0</v>
      </c>
      <c r="J62">
        <f t="shared" si="25"/>
        <v>0</v>
      </c>
      <c r="K62">
        <f t="shared" si="25"/>
        <v>0</v>
      </c>
      <c r="L62">
        <f t="shared" si="25"/>
        <v>0</v>
      </c>
      <c r="M62">
        <f t="shared" si="25"/>
        <v>0</v>
      </c>
      <c r="N62">
        <f t="shared" si="25"/>
        <v>0</v>
      </c>
      <c r="O62">
        <f t="shared" si="25"/>
        <v>0</v>
      </c>
      <c r="P62">
        <f t="shared" si="25"/>
        <v>0</v>
      </c>
      <c r="Q62">
        <f t="shared" si="25"/>
        <v>0</v>
      </c>
      <c r="R62">
        <f t="shared" si="22"/>
        <v>0</v>
      </c>
      <c r="S62">
        <f t="shared" si="22"/>
        <v>0</v>
      </c>
      <c r="T62">
        <f t="shared" si="22"/>
        <v>0</v>
      </c>
      <c r="U62">
        <f t="shared" si="22"/>
        <v>0</v>
      </c>
      <c r="V62">
        <f t="shared" si="22"/>
        <v>0</v>
      </c>
      <c r="W62">
        <f t="shared" si="22"/>
        <v>0</v>
      </c>
      <c r="X62">
        <f t="shared" si="22"/>
        <v>0</v>
      </c>
      <c r="Y62">
        <f t="shared" si="22"/>
        <v>0</v>
      </c>
      <c r="Z62">
        <f t="shared" si="22"/>
        <v>0</v>
      </c>
      <c r="AA62">
        <f t="shared" si="22"/>
        <v>0</v>
      </c>
      <c r="AB62">
        <f t="shared" si="22"/>
        <v>0</v>
      </c>
      <c r="AC62">
        <f t="shared" si="22"/>
        <v>0</v>
      </c>
      <c r="AD62">
        <f t="shared" si="22"/>
        <v>0</v>
      </c>
      <c r="AE62">
        <f t="shared" si="22"/>
        <v>0</v>
      </c>
      <c r="AF62">
        <f t="shared" si="23"/>
        <v>0</v>
      </c>
      <c r="AG62">
        <f t="shared" si="23"/>
        <v>0</v>
      </c>
      <c r="AH62">
        <f t="shared" si="23"/>
        <v>0</v>
      </c>
      <c r="AI62">
        <f t="shared" si="23"/>
        <v>0</v>
      </c>
      <c r="AJ62">
        <f t="shared" si="23"/>
        <v>0</v>
      </c>
      <c r="AK62">
        <f t="shared" si="23"/>
        <v>0</v>
      </c>
      <c r="AL62">
        <f t="shared" si="23"/>
        <v>0</v>
      </c>
      <c r="AM62">
        <f t="shared" si="23"/>
        <v>0</v>
      </c>
      <c r="AN62">
        <f t="shared" si="23"/>
        <v>0</v>
      </c>
      <c r="AO62">
        <f t="shared" si="23"/>
        <v>0</v>
      </c>
      <c r="AP62">
        <f t="shared" si="23"/>
        <v>0</v>
      </c>
      <c r="AQ62">
        <f t="shared" si="23"/>
        <v>0</v>
      </c>
      <c r="AR62">
        <f t="shared" si="23"/>
        <v>0</v>
      </c>
      <c r="AS62">
        <f t="shared" si="23"/>
        <v>0</v>
      </c>
      <c r="AT62">
        <f t="shared" si="23"/>
        <v>0</v>
      </c>
      <c r="AU62">
        <f t="shared" si="23"/>
        <v>0</v>
      </c>
      <c r="AV62">
        <f t="shared" si="26"/>
        <v>0</v>
      </c>
      <c r="AW62">
        <f t="shared" si="26"/>
        <v>0</v>
      </c>
      <c r="AX62">
        <f t="shared" si="26"/>
        <v>0</v>
      </c>
      <c r="AY62">
        <f t="shared" si="26"/>
        <v>0</v>
      </c>
      <c r="AZ62">
        <f t="shared" si="26"/>
        <v>0</v>
      </c>
      <c r="BA62">
        <f t="shared" si="26"/>
        <v>0</v>
      </c>
      <c r="BB62">
        <f t="shared" si="26"/>
        <v>0</v>
      </c>
      <c r="BC62">
        <f t="shared" si="26"/>
        <v>0</v>
      </c>
      <c r="BD62">
        <f t="shared" si="26"/>
        <v>0</v>
      </c>
      <c r="BE62">
        <f t="shared" si="26"/>
        <v>0</v>
      </c>
      <c r="BF62">
        <f t="shared" si="26"/>
        <v>0</v>
      </c>
      <c r="BG62">
        <f t="shared" si="26"/>
        <v>0</v>
      </c>
      <c r="BH62">
        <f t="shared" si="26"/>
        <v>0</v>
      </c>
      <c r="BI62">
        <f t="shared" si="26"/>
        <v>0</v>
      </c>
      <c r="BJ62">
        <f t="shared" si="24"/>
        <v>0</v>
      </c>
      <c r="BK62">
        <f t="shared" si="24"/>
        <v>0</v>
      </c>
      <c r="BL62">
        <f t="shared" si="24"/>
        <v>0</v>
      </c>
      <c r="BM62">
        <f t="shared" si="24"/>
        <v>0</v>
      </c>
      <c r="BN62">
        <f t="shared" si="24"/>
        <v>0</v>
      </c>
      <c r="BO62">
        <f t="shared" si="24"/>
        <v>0</v>
      </c>
      <c r="BP62">
        <f t="shared" si="24"/>
        <v>0</v>
      </c>
      <c r="BQ62">
        <f t="shared" si="24"/>
        <v>0</v>
      </c>
      <c r="BR62">
        <f t="shared" si="24"/>
        <v>0</v>
      </c>
      <c r="BS62">
        <f t="shared" si="24"/>
        <v>0</v>
      </c>
      <c r="BT62">
        <f t="shared" si="24"/>
        <v>0</v>
      </c>
      <c r="BU62">
        <f t="shared" si="24"/>
        <v>0</v>
      </c>
      <c r="BV62">
        <f t="shared" si="24"/>
        <v>0</v>
      </c>
      <c r="BW62">
        <f t="shared" si="24"/>
        <v>0</v>
      </c>
      <c r="BX62">
        <f t="shared" si="24"/>
        <v>0</v>
      </c>
      <c r="BY62">
        <f t="shared" si="24"/>
        <v>0</v>
      </c>
      <c r="BZ62">
        <f t="shared" si="27"/>
        <v>0</v>
      </c>
      <c r="CA62">
        <f t="shared" si="27"/>
        <v>0</v>
      </c>
      <c r="CB62">
        <f t="shared" si="27"/>
        <v>0</v>
      </c>
      <c r="CC62">
        <f t="shared" si="27"/>
        <v>0</v>
      </c>
      <c r="CD62">
        <f t="shared" si="27"/>
        <v>0</v>
      </c>
      <c r="CE62">
        <f t="shared" si="27"/>
        <v>0</v>
      </c>
      <c r="CF62">
        <f t="shared" si="27"/>
        <v>0</v>
      </c>
      <c r="CG62">
        <f t="shared" si="27"/>
        <v>0</v>
      </c>
      <c r="CH62">
        <f t="shared" si="27"/>
        <v>0</v>
      </c>
      <c r="CI62">
        <f t="shared" si="27"/>
        <v>0</v>
      </c>
      <c r="CJ62">
        <f t="shared" si="27"/>
        <v>0</v>
      </c>
      <c r="CK62">
        <f t="shared" si="27"/>
        <v>0</v>
      </c>
      <c r="CL62">
        <f t="shared" si="27"/>
        <v>0</v>
      </c>
      <c r="CM62">
        <f t="shared" si="27"/>
        <v>0</v>
      </c>
      <c r="CN62">
        <f t="shared" si="28"/>
        <v>0</v>
      </c>
      <c r="CO62">
        <f t="shared" si="28"/>
        <v>0</v>
      </c>
      <c r="CP62">
        <f t="shared" si="28"/>
        <v>0</v>
      </c>
      <c r="CQ62">
        <f t="shared" si="28"/>
        <v>0</v>
      </c>
      <c r="CR62">
        <f t="shared" si="28"/>
        <v>0</v>
      </c>
      <c r="CS62">
        <f t="shared" si="28"/>
        <v>0</v>
      </c>
      <c r="CT62">
        <f t="shared" si="28"/>
        <v>0</v>
      </c>
      <c r="CU62">
        <f t="shared" si="28"/>
        <v>0</v>
      </c>
      <c r="CV62">
        <f t="shared" si="28"/>
        <v>0</v>
      </c>
      <c r="CW62">
        <f t="shared" si="28"/>
        <v>0</v>
      </c>
      <c r="CX62">
        <f t="shared" si="28"/>
        <v>0</v>
      </c>
      <c r="CZ62">
        <v>2009</v>
      </c>
      <c r="DA62" s="7">
        <f t="shared" si="7"/>
        <v>0</v>
      </c>
    </row>
    <row r="63" spans="1:105" x14ac:dyDescent="0.3">
      <c r="A63">
        <v>2010</v>
      </c>
      <c r="B63">
        <f t="shared" si="25"/>
        <v>0</v>
      </c>
      <c r="C63">
        <f t="shared" si="25"/>
        <v>0</v>
      </c>
      <c r="D63">
        <f t="shared" si="25"/>
        <v>0</v>
      </c>
      <c r="E63">
        <f t="shared" si="25"/>
        <v>0</v>
      </c>
      <c r="F63">
        <f t="shared" si="25"/>
        <v>0</v>
      </c>
      <c r="G63">
        <f t="shared" si="25"/>
        <v>0</v>
      </c>
      <c r="H63">
        <f t="shared" si="25"/>
        <v>0</v>
      </c>
      <c r="I63">
        <f t="shared" si="25"/>
        <v>0</v>
      </c>
      <c r="J63">
        <f t="shared" si="25"/>
        <v>0</v>
      </c>
      <c r="K63">
        <f t="shared" si="25"/>
        <v>0</v>
      </c>
      <c r="L63">
        <f t="shared" si="25"/>
        <v>0</v>
      </c>
      <c r="M63">
        <f t="shared" si="25"/>
        <v>0</v>
      </c>
      <c r="N63">
        <f t="shared" si="25"/>
        <v>0</v>
      </c>
      <c r="O63">
        <f t="shared" si="25"/>
        <v>0</v>
      </c>
      <c r="P63">
        <f t="shared" si="25"/>
        <v>0</v>
      </c>
      <c r="Q63">
        <f t="shared" si="25"/>
        <v>0</v>
      </c>
      <c r="R63">
        <f t="shared" si="22"/>
        <v>0</v>
      </c>
      <c r="S63">
        <f t="shared" si="22"/>
        <v>0</v>
      </c>
      <c r="T63">
        <f t="shared" si="22"/>
        <v>0</v>
      </c>
      <c r="U63">
        <f t="shared" si="22"/>
        <v>0</v>
      </c>
      <c r="V63">
        <f t="shared" si="22"/>
        <v>0</v>
      </c>
      <c r="W63">
        <f t="shared" si="22"/>
        <v>0</v>
      </c>
      <c r="X63">
        <f t="shared" si="22"/>
        <v>0</v>
      </c>
      <c r="Y63">
        <f t="shared" si="22"/>
        <v>0</v>
      </c>
      <c r="Z63">
        <f t="shared" si="22"/>
        <v>0</v>
      </c>
      <c r="AA63">
        <f t="shared" si="22"/>
        <v>0</v>
      </c>
      <c r="AB63">
        <f t="shared" si="22"/>
        <v>0</v>
      </c>
      <c r="AC63">
        <f t="shared" si="22"/>
        <v>0</v>
      </c>
      <c r="AD63">
        <f t="shared" si="22"/>
        <v>0</v>
      </c>
      <c r="AE63">
        <f t="shared" si="22"/>
        <v>0</v>
      </c>
      <c r="AF63">
        <f t="shared" si="23"/>
        <v>0</v>
      </c>
      <c r="AG63">
        <f t="shared" si="23"/>
        <v>0</v>
      </c>
      <c r="AH63">
        <f t="shared" si="23"/>
        <v>0</v>
      </c>
      <c r="AI63">
        <f t="shared" si="23"/>
        <v>0</v>
      </c>
      <c r="AJ63">
        <f t="shared" si="23"/>
        <v>0</v>
      </c>
      <c r="AK63">
        <f t="shared" si="23"/>
        <v>0</v>
      </c>
      <c r="AL63">
        <f t="shared" si="23"/>
        <v>0</v>
      </c>
      <c r="AM63">
        <f t="shared" si="23"/>
        <v>0</v>
      </c>
      <c r="AN63">
        <f t="shared" si="23"/>
        <v>0</v>
      </c>
      <c r="AO63">
        <f t="shared" si="23"/>
        <v>0</v>
      </c>
      <c r="AP63">
        <f t="shared" si="23"/>
        <v>0</v>
      </c>
      <c r="AQ63">
        <f t="shared" si="23"/>
        <v>0</v>
      </c>
      <c r="AR63">
        <f t="shared" si="23"/>
        <v>0</v>
      </c>
      <c r="AS63">
        <f t="shared" si="23"/>
        <v>0</v>
      </c>
      <c r="AT63">
        <f t="shared" si="23"/>
        <v>0</v>
      </c>
      <c r="AU63">
        <f t="shared" si="23"/>
        <v>0</v>
      </c>
      <c r="AV63">
        <f t="shared" si="26"/>
        <v>0</v>
      </c>
      <c r="AW63">
        <f t="shared" si="26"/>
        <v>0</v>
      </c>
      <c r="AX63">
        <f t="shared" si="26"/>
        <v>0</v>
      </c>
      <c r="AY63">
        <f t="shared" si="26"/>
        <v>0</v>
      </c>
      <c r="AZ63">
        <f t="shared" si="26"/>
        <v>0</v>
      </c>
      <c r="BA63">
        <f t="shared" si="26"/>
        <v>0</v>
      </c>
      <c r="BB63">
        <f t="shared" si="26"/>
        <v>0</v>
      </c>
      <c r="BC63">
        <f t="shared" si="26"/>
        <v>0</v>
      </c>
      <c r="BD63">
        <f t="shared" si="26"/>
        <v>0</v>
      </c>
      <c r="BE63">
        <f t="shared" si="26"/>
        <v>0</v>
      </c>
      <c r="BF63">
        <f t="shared" si="26"/>
        <v>0</v>
      </c>
      <c r="BG63">
        <f t="shared" si="26"/>
        <v>0</v>
      </c>
      <c r="BH63">
        <f t="shared" si="26"/>
        <v>0</v>
      </c>
      <c r="BI63">
        <f t="shared" si="26"/>
        <v>0</v>
      </c>
      <c r="BJ63">
        <f t="shared" ref="BJ63:BS72" si="29">VLOOKUP(BJ$2,scenarios5,27,FALSE)*VLOOKUP($A63-BJ$2,output4,5,FALSE)</f>
        <v>1.9755580323142927E-5</v>
      </c>
      <c r="BK63">
        <f t="shared" si="29"/>
        <v>0</v>
      </c>
      <c r="BL63">
        <f t="shared" si="29"/>
        <v>0</v>
      </c>
      <c r="BM63">
        <f t="shared" si="29"/>
        <v>0</v>
      </c>
      <c r="BN63">
        <f t="shared" si="29"/>
        <v>0</v>
      </c>
      <c r="BO63">
        <f t="shared" si="29"/>
        <v>0</v>
      </c>
      <c r="BP63">
        <f t="shared" si="29"/>
        <v>0</v>
      </c>
      <c r="BQ63">
        <f t="shared" si="29"/>
        <v>0</v>
      </c>
      <c r="BR63">
        <f t="shared" si="29"/>
        <v>0</v>
      </c>
      <c r="BS63">
        <f t="shared" si="29"/>
        <v>0</v>
      </c>
      <c r="BT63">
        <f t="shared" ref="BT63:CC72" si="30">VLOOKUP(BT$2,scenarios5,27,FALSE)*VLOOKUP($A63-BT$2,output4,5,FALSE)</f>
        <v>0</v>
      </c>
      <c r="BU63">
        <f t="shared" si="30"/>
        <v>0</v>
      </c>
      <c r="BV63">
        <f t="shared" si="30"/>
        <v>0</v>
      </c>
      <c r="BW63">
        <f t="shared" si="30"/>
        <v>0</v>
      </c>
      <c r="BX63">
        <f t="shared" si="30"/>
        <v>0</v>
      </c>
      <c r="BY63">
        <f t="shared" si="30"/>
        <v>0</v>
      </c>
      <c r="BZ63">
        <f t="shared" si="30"/>
        <v>0</v>
      </c>
      <c r="CA63">
        <f t="shared" si="30"/>
        <v>0</v>
      </c>
      <c r="CB63">
        <f t="shared" si="30"/>
        <v>0</v>
      </c>
      <c r="CC63">
        <f t="shared" si="30"/>
        <v>0</v>
      </c>
      <c r="CD63">
        <f t="shared" ref="CD63:CM72" si="31">VLOOKUP(CD$2,scenarios5,27,FALSE)*VLOOKUP($A63-CD$2,output4,5,FALSE)</f>
        <v>0</v>
      </c>
      <c r="CE63">
        <f t="shared" si="31"/>
        <v>0</v>
      </c>
      <c r="CF63">
        <f t="shared" si="31"/>
        <v>0</v>
      </c>
      <c r="CG63">
        <f t="shared" si="31"/>
        <v>0</v>
      </c>
      <c r="CH63">
        <f t="shared" si="31"/>
        <v>0</v>
      </c>
      <c r="CI63">
        <f t="shared" si="31"/>
        <v>0</v>
      </c>
      <c r="CJ63">
        <f t="shared" si="31"/>
        <v>0</v>
      </c>
      <c r="CK63">
        <f t="shared" si="31"/>
        <v>0</v>
      </c>
      <c r="CL63">
        <f t="shared" si="31"/>
        <v>0</v>
      </c>
      <c r="CM63">
        <f t="shared" si="31"/>
        <v>0</v>
      </c>
      <c r="CN63">
        <f t="shared" ref="CN63:CX72" si="32">VLOOKUP(CN$2,scenarios5,27,FALSE)*VLOOKUP($A63-CN$2,output4,5,FALSE)</f>
        <v>0</v>
      </c>
      <c r="CO63">
        <f t="shared" si="32"/>
        <v>0</v>
      </c>
      <c r="CP63">
        <f t="shared" si="32"/>
        <v>0</v>
      </c>
      <c r="CQ63">
        <f t="shared" si="32"/>
        <v>0</v>
      </c>
      <c r="CR63">
        <f t="shared" si="32"/>
        <v>0</v>
      </c>
      <c r="CS63">
        <f t="shared" si="32"/>
        <v>0</v>
      </c>
      <c r="CT63">
        <f t="shared" si="32"/>
        <v>0</v>
      </c>
      <c r="CU63">
        <f t="shared" si="32"/>
        <v>0</v>
      </c>
      <c r="CV63">
        <f t="shared" si="32"/>
        <v>0</v>
      </c>
      <c r="CW63">
        <f t="shared" si="32"/>
        <v>0</v>
      </c>
      <c r="CX63">
        <f t="shared" si="32"/>
        <v>0</v>
      </c>
      <c r="CZ63">
        <v>2010</v>
      </c>
      <c r="DA63" s="7">
        <f t="shared" si="7"/>
        <v>1.9755580323142927E-5</v>
      </c>
    </row>
    <row r="64" spans="1:105" x14ac:dyDescent="0.3">
      <c r="A64">
        <v>2011</v>
      </c>
      <c r="B64">
        <f t="shared" si="25"/>
        <v>0</v>
      </c>
      <c r="C64">
        <f t="shared" si="25"/>
        <v>0</v>
      </c>
      <c r="D64">
        <f t="shared" si="25"/>
        <v>0</v>
      </c>
      <c r="E64">
        <f t="shared" si="25"/>
        <v>0</v>
      </c>
      <c r="F64">
        <f t="shared" si="25"/>
        <v>0</v>
      </c>
      <c r="G64">
        <f t="shared" si="25"/>
        <v>0</v>
      </c>
      <c r="H64">
        <f t="shared" si="25"/>
        <v>0</v>
      </c>
      <c r="I64">
        <f t="shared" si="25"/>
        <v>0</v>
      </c>
      <c r="J64">
        <f t="shared" si="25"/>
        <v>0</v>
      </c>
      <c r="K64">
        <f t="shared" si="25"/>
        <v>0</v>
      </c>
      <c r="L64">
        <f t="shared" si="25"/>
        <v>0</v>
      </c>
      <c r="M64">
        <f t="shared" si="25"/>
        <v>0</v>
      </c>
      <c r="N64">
        <f t="shared" si="25"/>
        <v>0</v>
      </c>
      <c r="O64">
        <f t="shared" si="25"/>
        <v>0</v>
      </c>
      <c r="P64">
        <f t="shared" si="25"/>
        <v>0</v>
      </c>
      <c r="Q64">
        <f t="shared" si="25"/>
        <v>0</v>
      </c>
      <c r="R64">
        <f t="shared" si="22"/>
        <v>0</v>
      </c>
      <c r="S64">
        <f t="shared" si="22"/>
        <v>0</v>
      </c>
      <c r="T64">
        <f t="shared" si="22"/>
        <v>0</v>
      </c>
      <c r="U64">
        <f t="shared" si="22"/>
        <v>0</v>
      </c>
      <c r="V64">
        <f t="shared" si="22"/>
        <v>0</v>
      </c>
      <c r="W64">
        <f t="shared" si="22"/>
        <v>0</v>
      </c>
      <c r="X64">
        <f t="shared" si="22"/>
        <v>0</v>
      </c>
      <c r="Y64">
        <f t="shared" si="22"/>
        <v>0</v>
      </c>
      <c r="Z64">
        <f t="shared" si="22"/>
        <v>0</v>
      </c>
      <c r="AA64">
        <f t="shared" si="22"/>
        <v>0</v>
      </c>
      <c r="AB64">
        <f t="shared" si="22"/>
        <v>0</v>
      </c>
      <c r="AC64">
        <f t="shared" si="22"/>
        <v>0</v>
      </c>
      <c r="AD64">
        <f t="shared" si="22"/>
        <v>0</v>
      </c>
      <c r="AE64">
        <f t="shared" si="22"/>
        <v>0</v>
      </c>
      <c r="AF64">
        <f t="shared" si="23"/>
        <v>0</v>
      </c>
      <c r="AG64">
        <f t="shared" si="23"/>
        <v>0</v>
      </c>
      <c r="AH64">
        <f t="shared" si="23"/>
        <v>0</v>
      </c>
      <c r="AI64">
        <f t="shared" si="23"/>
        <v>0</v>
      </c>
      <c r="AJ64">
        <f t="shared" si="23"/>
        <v>0</v>
      </c>
      <c r="AK64">
        <f t="shared" si="23"/>
        <v>0</v>
      </c>
      <c r="AL64">
        <f t="shared" si="23"/>
        <v>0</v>
      </c>
      <c r="AM64">
        <f t="shared" si="23"/>
        <v>0</v>
      </c>
      <c r="AN64">
        <f t="shared" si="23"/>
        <v>0</v>
      </c>
      <c r="AO64">
        <f t="shared" si="23"/>
        <v>0</v>
      </c>
      <c r="AP64">
        <f t="shared" si="23"/>
        <v>0</v>
      </c>
      <c r="AQ64">
        <f t="shared" si="23"/>
        <v>0</v>
      </c>
      <c r="AR64">
        <f t="shared" si="23"/>
        <v>0</v>
      </c>
      <c r="AS64">
        <f t="shared" si="23"/>
        <v>0</v>
      </c>
      <c r="AT64">
        <f t="shared" si="23"/>
        <v>0</v>
      </c>
      <c r="AU64">
        <f t="shared" si="23"/>
        <v>0</v>
      </c>
      <c r="AV64">
        <f t="shared" si="26"/>
        <v>0</v>
      </c>
      <c r="AW64">
        <f t="shared" si="26"/>
        <v>0</v>
      </c>
      <c r="AX64">
        <f t="shared" si="26"/>
        <v>0</v>
      </c>
      <c r="AY64">
        <f t="shared" si="26"/>
        <v>0</v>
      </c>
      <c r="AZ64">
        <f t="shared" si="26"/>
        <v>0</v>
      </c>
      <c r="BA64">
        <f t="shared" si="26"/>
        <v>0</v>
      </c>
      <c r="BB64">
        <f t="shared" si="26"/>
        <v>0</v>
      </c>
      <c r="BC64">
        <f t="shared" si="26"/>
        <v>0</v>
      </c>
      <c r="BD64">
        <f t="shared" si="26"/>
        <v>0</v>
      </c>
      <c r="BE64">
        <f t="shared" si="26"/>
        <v>0</v>
      </c>
      <c r="BF64">
        <f t="shared" si="26"/>
        <v>0</v>
      </c>
      <c r="BG64">
        <f t="shared" si="26"/>
        <v>0</v>
      </c>
      <c r="BH64">
        <f t="shared" si="26"/>
        <v>0</v>
      </c>
      <c r="BI64">
        <f t="shared" si="26"/>
        <v>0</v>
      </c>
      <c r="BJ64">
        <f t="shared" si="29"/>
        <v>5.0799191743134411E-5</v>
      </c>
      <c r="BK64">
        <f t="shared" si="29"/>
        <v>3.8846853160426814E-5</v>
      </c>
      <c r="BL64">
        <f t="shared" si="29"/>
        <v>0</v>
      </c>
      <c r="BM64">
        <f t="shared" si="29"/>
        <v>0</v>
      </c>
      <c r="BN64">
        <f t="shared" si="29"/>
        <v>0</v>
      </c>
      <c r="BO64">
        <f t="shared" si="29"/>
        <v>0</v>
      </c>
      <c r="BP64">
        <f t="shared" si="29"/>
        <v>0</v>
      </c>
      <c r="BQ64">
        <f t="shared" si="29"/>
        <v>0</v>
      </c>
      <c r="BR64">
        <f t="shared" si="29"/>
        <v>0</v>
      </c>
      <c r="BS64">
        <f t="shared" si="29"/>
        <v>0</v>
      </c>
      <c r="BT64">
        <f t="shared" si="30"/>
        <v>0</v>
      </c>
      <c r="BU64">
        <f t="shared" si="30"/>
        <v>0</v>
      </c>
      <c r="BV64">
        <f t="shared" si="30"/>
        <v>0</v>
      </c>
      <c r="BW64">
        <f t="shared" si="30"/>
        <v>0</v>
      </c>
      <c r="BX64">
        <f t="shared" si="30"/>
        <v>0</v>
      </c>
      <c r="BY64">
        <f t="shared" si="30"/>
        <v>0</v>
      </c>
      <c r="BZ64">
        <f t="shared" si="30"/>
        <v>0</v>
      </c>
      <c r="CA64">
        <f t="shared" si="30"/>
        <v>0</v>
      </c>
      <c r="CB64">
        <f t="shared" si="30"/>
        <v>0</v>
      </c>
      <c r="CC64">
        <f t="shared" si="30"/>
        <v>0</v>
      </c>
      <c r="CD64">
        <f t="shared" si="31"/>
        <v>0</v>
      </c>
      <c r="CE64">
        <f t="shared" si="31"/>
        <v>0</v>
      </c>
      <c r="CF64">
        <f t="shared" si="31"/>
        <v>0</v>
      </c>
      <c r="CG64">
        <f t="shared" si="31"/>
        <v>0</v>
      </c>
      <c r="CH64">
        <f t="shared" si="31"/>
        <v>0</v>
      </c>
      <c r="CI64">
        <f t="shared" si="31"/>
        <v>0</v>
      </c>
      <c r="CJ64">
        <f t="shared" si="31"/>
        <v>0</v>
      </c>
      <c r="CK64">
        <f t="shared" si="31"/>
        <v>0</v>
      </c>
      <c r="CL64">
        <f t="shared" si="31"/>
        <v>0</v>
      </c>
      <c r="CM64">
        <f t="shared" si="31"/>
        <v>0</v>
      </c>
      <c r="CN64">
        <f t="shared" si="32"/>
        <v>0</v>
      </c>
      <c r="CO64">
        <f t="shared" si="32"/>
        <v>0</v>
      </c>
      <c r="CP64">
        <f t="shared" si="32"/>
        <v>0</v>
      </c>
      <c r="CQ64">
        <f t="shared" si="32"/>
        <v>0</v>
      </c>
      <c r="CR64">
        <f t="shared" si="32"/>
        <v>0</v>
      </c>
      <c r="CS64">
        <f t="shared" si="32"/>
        <v>0</v>
      </c>
      <c r="CT64">
        <f t="shared" si="32"/>
        <v>0</v>
      </c>
      <c r="CU64">
        <f t="shared" si="32"/>
        <v>0</v>
      </c>
      <c r="CV64">
        <f t="shared" si="32"/>
        <v>0</v>
      </c>
      <c r="CW64">
        <f t="shared" si="32"/>
        <v>0</v>
      </c>
      <c r="CX64">
        <f t="shared" si="32"/>
        <v>0</v>
      </c>
      <c r="CZ64">
        <v>2011</v>
      </c>
      <c r="DA64" s="7">
        <f t="shared" si="7"/>
        <v>8.9646044903561232E-5</v>
      </c>
    </row>
    <row r="65" spans="1:105" x14ac:dyDescent="0.3">
      <c r="A65">
        <v>2012</v>
      </c>
      <c r="B65">
        <f t="shared" si="25"/>
        <v>0</v>
      </c>
      <c r="C65">
        <f t="shared" si="25"/>
        <v>0</v>
      </c>
      <c r="D65">
        <f t="shared" si="25"/>
        <v>0</v>
      </c>
      <c r="E65">
        <f t="shared" si="25"/>
        <v>0</v>
      </c>
      <c r="F65">
        <f t="shared" si="25"/>
        <v>0</v>
      </c>
      <c r="G65">
        <f t="shared" si="25"/>
        <v>0</v>
      </c>
      <c r="H65">
        <f t="shared" si="25"/>
        <v>0</v>
      </c>
      <c r="I65">
        <f t="shared" si="25"/>
        <v>0</v>
      </c>
      <c r="J65">
        <f t="shared" si="25"/>
        <v>0</v>
      </c>
      <c r="K65">
        <f t="shared" si="25"/>
        <v>0</v>
      </c>
      <c r="L65">
        <f t="shared" si="25"/>
        <v>0</v>
      </c>
      <c r="M65">
        <f t="shared" si="25"/>
        <v>0</v>
      </c>
      <c r="N65">
        <f t="shared" si="25"/>
        <v>0</v>
      </c>
      <c r="O65">
        <f t="shared" si="25"/>
        <v>0</v>
      </c>
      <c r="P65">
        <f t="shared" si="25"/>
        <v>0</v>
      </c>
      <c r="Q65">
        <f t="shared" si="25"/>
        <v>0</v>
      </c>
      <c r="R65">
        <f t="shared" si="22"/>
        <v>0</v>
      </c>
      <c r="S65">
        <f t="shared" si="22"/>
        <v>0</v>
      </c>
      <c r="T65">
        <f t="shared" si="22"/>
        <v>0</v>
      </c>
      <c r="U65">
        <f t="shared" si="22"/>
        <v>0</v>
      </c>
      <c r="V65">
        <f t="shared" si="22"/>
        <v>0</v>
      </c>
      <c r="W65">
        <f t="shared" si="22"/>
        <v>0</v>
      </c>
      <c r="X65">
        <f t="shared" si="22"/>
        <v>0</v>
      </c>
      <c r="Y65">
        <f t="shared" si="22"/>
        <v>0</v>
      </c>
      <c r="Z65">
        <f t="shared" si="22"/>
        <v>0</v>
      </c>
      <c r="AA65">
        <f t="shared" si="22"/>
        <v>0</v>
      </c>
      <c r="AB65">
        <f t="shared" si="22"/>
        <v>0</v>
      </c>
      <c r="AC65">
        <f t="shared" si="22"/>
        <v>0</v>
      </c>
      <c r="AD65">
        <f t="shared" si="22"/>
        <v>0</v>
      </c>
      <c r="AE65">
        <f t="shared" si="22"/>
        <v>0</v>
      </c>
      <c r="AF65">
        <f t="shared" si="23"/>
        <v>0</v>
      </c>
      <c r="AG65">
        <f t="shared" si="23"/>
        <v>0</v>
      </c>
      <c r="AH65">
        <f t="shared" si="23"/>
        <v>0</v>
      </c>
      <c r="AI65">
        <f t="shared" si="23"/>
        <v>0</v>
      </c>
      <c r="AJ65">
        <f t="shared" si="23"/>
        <v>0</v>
      </c>
      <c r="AK65">
        <f t="shared" si="23"/>
        <v>0</v>
      </c>
      <c r="AL65">
        <f t="shared" si="23"/>
        <v>0</v>
      </c>
      <c r="AM65">
        <f t="shared" si="23"/>
        <v>0</v>
      </c>
      <c r="AN65">
        <f t="shared" si="23"/>
        <v>0</v>
      </c>
      <c r="AO65">
        <f t="shared" si="23"/>
        <v>0</v>
      </c>
      <c r="AP65">
        <f t="shared" si="23"/>
        <v>0</v>
      </c>
      <c r="AQ65">
        <f t="shared" si="23"/>
        <v>0</v>
      </c>
      <c r="AR65">
        <f t="shared" si="23"/>
        <v>0</v>
      </c>
      <c r="AS65">
        <f t="shared" si="23"/>
        <v>0</v>
      </c>
      <c r="AT65">
        <f t="shared" si="23"/>
        <v>0</v>
      </c>
      <c r="AU65">
        <f t="shared" si="23"/>
        <v>0</v>
      </c>
      <c r="AV65">
        <f t="shared" si="26"/>
        <v>0</v>
      </c>
      <c r="AW65">
        <f t="shared" si="26"/>
        <v>0</v>
      </c>
      <c r="AX65">
        <f t="shared" si="26"/>
        <v>0</v>
      </c>
      <c r="AY65">
        <f t="shared" si="26"/>
        <v>0</v>
      </c>
      <c r="AZ65">
        <f t="shared" si="26"/>
        <v>0</v>
      </c>
      <c r="BA65">
        <f t="shared" si="26"/>
        <v>0</v>
      </c>
      <c r="BB65">
        <f t="shared" si="26"/>
        <v>0</v>
      </c>
      <c r="BC65">
        <f t="shared" si="26"/>
        <v>0</v>
      </c>
      <c r="BD65">
        <f t="shared" si="26"/>
        <v>0</v>
      </c>
      <c r="BE65">
        <f t="shared" si="26"/>
        <v>0</v>
      </c>
      <c r="BF65">
        <f t="shared" si="26"/>
        <v>0</v>
      </c>
      <c r="BG65">
        <f t="shared" si="26"/>
        <v>0</v>
      </c>
      <c r="BH65">
        <f t="shared" si="26"/>
        <v>0</v>
      </c>
      <c r="BI65">
        <f t="shared" si="26"/>
        <v>0</v>
      </c>
      <c r="BJ65">
        <f t="shared" si="29"/>
        <v>1.1688771547779403E-4</v>
      </c>
      <c r="BK65">
        <f t="shared" si="29"/>
        <v>9.9890193557217719E-5</v>
      </c>
      <c r="BL65">
        <f t="shared" si="29"/>
        <v>7.1215697133648716E-5</v>
      </c>
      <c r="BM65">
        <f t="shared" si="29"/>
        <v>0</v>
      </c>
      <c r="BN65">
        <f t="shared" si="29"/>
        <v>0</v>
      </c>
      <c r="BO65">
        <f t="shared" si="29"/>
        <v>0</v>
      </c>
      <c r="BP65">
        <f t="shared" si="29"/>
        <v>0</v>
      </c>
      <c r="BQ65">
        <f t="shared" si="29"/>
        <v>0</v>
      </c>
      <c r="BR65">
        <f t="shared" si="29"/>
        <v>0</v>
      </c>
      <c r="BS65">
        <f t="shared" si="29"/>
        <v>0</v>
      </c>
      <c r="BT65">
        <f t="shared" si="30"/>
        <v>0</v>
      </c>
      <c r="BU65">
        <f t="shared" si="30"/>
        <v>0</v>
      </c>
      <c r="BV65">
        <f t="shared" si="30"/>
        <v>0</v>
      </c>
      <c r="BW65">
        <f t="shared" si="30"/>
        <v>0</v>
      </c>
      <c r="BX65">
        <f t="shared" si="30"/>
        <v>0</v>
      </c>
      <c r="BY65">
        <f t="shared" si="30"/>
        <v>0</v>
      </c>
      <c r="BZ65">
        <f t="shared" si="30"/>
        <v>0</v>
      </c>
      <c r="CA65">
        <f t="shared" si="30"/>
        <v>0</v>
      </c>
      <c r="CB65">
        <f t="shared" si="30"/>
        <v>0</v>
      </c>
      <c r="CC65">
        <f t="shared" si="30"/>
        <v>0</v>
      </c>
      <c r="CD65">
        <f t="shared" si="31"/>
        <v>0</v>
      </c>
      <c r="CE65">
        <f t="shared" si="31"/>
        <v>0</v>
      </c>
      <c r="CF65">
        <f t="shared" si="31"/>
        <v>0</v>
      </c>
      <c r="CG65">
        <f t="shared" si="31"/>
        <v>0</v>
      </c>
      <c r="CH65">
        <f t="shared" si="31"/>
        <v>0</v>
      </c>
      <c r="CI65">
        <f t="shared" si="31"/>
        <v>0</v>
      </c>
      <c r="CJ65">
        <f t="shared" si="31"/>
        <v>0</v>
      </c>
      <c r="CK65">
        <f t="shared" si="31"/>
        <v>0</v>
      </c>
      <c r="CL65">
        <f t="shared" si="31"/>
        <v>0</v>
      </c>
      <c r="CM65">
        <f t="shared" si="31"/>
        <v>0</v>
      </c>
      <c r="CN65">
        <f t="shared" si="32"/>
        <v>0</v>
      </c>
      <c r="CO65">
        <f t="shared" si="32"/>
        <v>0</v>
      </c>
      <c r="CP65">
        <f t="shared" si="32"/>
        <v>0</v>
      </c>
      <c r="CQ65">
        <f t="shared" si="32"/>
        <v>0</v>
      </c>
      <c r="CR65">
        <f t="shared" si="32"/>
        <v>0</v>
      </c>
      <c r="CS65">
        <f t="shared" si="32"/>
        <v>0</v>
      </c>
      <c r="CT65">
        <f t="shared" si="32"/>
        <v>0</v>
      </c>
      <c r="CU65">
        <f t="shared" si="32"/>
        <v>0</v>
      </c>
      <c r="CV65">
        <f t="shared" si="32"/>
        <v>0</v>
      </c>
      <c r="CW65">
        <f t="shared" si="32"/>
        <v>0</v>
      </c>
      <c r="CX65">
        <f t="shared" si="32"/>
        <v>0</v>
      </c>
      <c r="CZ65">
        <v>2012</v>
      </c>
      <c r="DA65" s="7">
        <f t="shared" si="7"/>
        <v>2.8799360616866047E-4</v>
      </c>
    </row>
    <row r="66" spans="1:105" x14ac:dyDescent="0.3">
      <c r="A66">
        <v>2013</v>
      </c>
      <c r="B66">
        <f t="shared" si="25"/>
        <v>0</v>
      </c>
      <c r="C66">
        <f t="shared" si="25"/>
        <v>0</v>
      </c>
      <c r="D66">
        <f t="shared" si="25"/>
        <v>0</v>
      </c>
      <c r="E66">
        <f t="shared" si="25"/>
        <v>0</v>
      </c>
      <c r="F66">
        <f t="shared" si="25"/>
        <v>0</v>
      </c>
      <c r="G66">
        <f t="shared" si="25"/>
        <v>0</v>
      </c>
      <c r="H66">
        <f t="shared" si="25"/>
        <v>0</v>
      </c>
      <c r="I66">
        <f t="shared" si="25"/>
        <v>0</v>
      </c>
      <c r="J66">
        <f t="shared" si="25"/>
        <v>0</v>
      </c>
      <c r="K66">
        <f t="shared" si="25"/>
        <v>0</v>
      </c>
      <c r="L66">
        <f t="shared" si="25"/>
        <v>0</v>
      </c>
      <c r="M66">
        <f t="shared" si="25"/>
        <v>0</v>
      </c>
      <c r="N66">
        <f t="shared" si="25"/>
        <v>0</v>
      </c>
      <c r="O66">
        <f t="shared" si="25"/>
        <v>0</v>
      </c>
      <c r="P66">
        <f t="shared" si="25"/>
        <v>0</v>
      </c>
      <c r="Q66">
        <f t="shared" ref="Q66:AF81" si="33">VLOOKUP(Q$2,scenarios4,21,FALSE)*VLOOKUP($A66-Q$2,output4,5,FALSE)</f>
        <v>0</v>
      </c>
      <c r="R66">
        <f t="shared" si="33"/>
        <v>0</v>
      </c>
      <c r="S66">
        <f t="shared" si="33"/>
        <v>0</v>
      </c>
      <c r="T66">
        <f t="shared" si="33"/>
        <v>0</v>
      </c>
      <c r="U66">
        <f t="shared" si="33"/>
        <v>0</v>
      </c>
      <c r="V66">
        <f t="shared" si="33"/>
        <v>0</v>
      </c>
      <c r="W66">
        <f t="shared" si="33"/>
        <v>0</v>
      </c>
      <c r="X66">
        <f t="shared" si="33"/>
        <v>0</v>
      </c>
      <c r="Y66">
        <f t="shared" si="33"/>
        <v>0</v>
      </c>
      <c r="Z66">
        <f t="shared" si="33"/>
        <v>0</v>
      </c>
      <c r="AA66">
        <f t="shared" si="33"/>
        <v>0</v>
      </c>
      <c r="AB66">
        <f t="shared" si="33"/>
        <v>0</v>
      </c>
      <c r="AC66">
        <f t="shared" si="33"/>
        <v>0</v>
      </c>
      <c r="AD66">
        <f t="shared" si="33"/>
        <v>0</v>
      </c>
      <c r="AE66">
        <f t="shared" si="33"/>
        <v>0</v>
      </c>
      <c r="AF66">
        <f t="shared" si="33"/>
        <v>0</v>
      </c>
      <c r="AG66">
        <f t="shared" ref="AG66:AV81" si="34">VLOOKUP(AG$2,scenarios4,21,FALSE)*VLOOKUP($A66-AG$2,output4,5,FALSE)</f>
        <v>0</v>
      </c>
      <c r="AH66">
        <f t="shared" si="34"/>
        <v>0</v>
      </c>
      <c r="AI66">
        <f t="shared" si="34"/>
        <v>0</v>
      </c>
      <c r="AJ66">
        <f t="shared" si="34"/>
        <v>0</v>
      </c>
      <c r="AK66">
        <f t="shared" si="34"/>
        <v>0</v>
      </c>
      <c r="AL66">
        <f t="shared" si="34"/>
        <v>0</v>
      </c>
      <c r="AM66">
        <f t="shared" si="34"/>
        <v>0</v>
      </c>
      <c r="AN66">
        <f t="shared" si="34"/>
        <v>0</v>
      </c>
      <c r="AO66">
        <f t="shared" si="34"/>
        <v>0</v>
      </c>
      <c r="AP66">
        <f t="shared" si="34"/>
        <v>0</v>
      </c>
      <c r="AQ66">
        <f t="shared" si="34"/>
        <v>0</v>
      </c>
      <c r="AR66">
        <f t="shared" si="34"/>
        <v>0</v>
      </c>
      <c r="AS66">
        <f t="shared" si="34"/>
        <v>0</v>
      </c>
      <c r="AT66">
        <f t="shared" si="34"/>
        <v>0</v>
      </c>
      <c r="AU66">
        <f t="shared" si="34"/>
        <v>0</v>
      </c>
      <c r="AV66">
        <f t="shared" si="34"/>
        <v>0</v>
      </c>
      <c r="AW66">
        <f t="shared" si="26"/>
        <v>0</v>
      </c>
      <c r="AX66">
        <f t="shared" si="26"/>
        <v>0</v>
      </c>
      <c r="AY66">
        <f t="shared" si="26"/>
        <v>0</v>
      </c>
      <c r="AZ66">
        <f t="shared" si="26"/>
        <v>0</v>
      </c>
      <c r="BA66">
        <f t="shared" si="26"/>
        <v>0</v>
      </c>
      <c r="BB66">
        <f t="shared" si="26"/>
        <v>0</v>
      </c>
      <c r="BC66">
        <f t="shared" si="26"/>
        <v>0</v>
      </c>
      <c r="BD66">
        <f t="shared" si="26"/>
        <v>0</v>
      </c>
      <c r="BE66">
        <f t="shared" si="26"/>
        <v>0</v>
      </c>
      <c r="BF66">
        <f t="shared" si="26"/>
        <v>0</v>
      </c>
      <c r="BG66">
        <f t="shared" si="26"/>
        <v>0</v>
      </c>
      <c r="BH66">
        <f t="shared" si="26"/>
        <v>0</v>
      </c>
      <c r="BI66">
        <f t="shared" si="26"/>
        <v>0</v>
      </c>
      <c r="BJ66">
        <f t="shared" si="29"/>
        <v>2.4067223797688111E-4</v>
      </c>
      <c r="BK66">
        <f t="shared" si="29"/>
        <v>2.2984492711177558E-4</v>
      </c>
      <c r="BL66">
        <f t="shared" si="29"/>
        <v>1.8312293512204287E-4</v>
      </c>
      <c r="BM66">
        <f t="shared" si="29"/>
        <v>1.2278157409737419E-4</v>
      </c>
      <c r="BN66">
        <f t="shared" si="29"/>
        <v>0</v>
      </c>
      <c r="BO66">
        <f t="shared" si="29"/>
        <v>0</v>
      </c>
      <c r="BP66">
        <f t="shared" si="29"/>
        <v>0</v>
      </c>
      <c r="BQ66">
        <f t="shared" si="29"/>
        <v>0</v>
      </c>
      <c r="BR66">
        <f t="shared" si="29"/>
        <v>0</v>
      </c>
      <c r="BS66">
        <f t="shared" si="29"/>
        <v>0</v>
      </c>
      <c r="BT66">
        <f t="shared" si="30"/>
        <v>0</v>
      </c>
      <c r="BU66">
        <f t="shared" si="30"/>
        <v>0</v>
      </c>
      <c r="BV66">
        <f t="shared" si="30"/>
        <v>0</v>
      </c>
      <c r="BW66">
        <f t="shared" si="30"/>
        <v>0</v>
      </c>
      <c r="BX66">
        <f t="shared" si="30"/>
        <v>0</v>
      </c>
      <c r="BY66">
        <f t="shared" si="30"/>
        <v>0</v>
      </c>
      <c r="BZ66">
        <f t="shared" si="30"/>
        <v>0</v>
      </c>
      <c r="CA66">
        <f t="shared" si="30"/>
        <v>0</v>
      </c>
      <c r="CB66">
        <f t="shared" si="30"/>
        <v>0</v>
      </c>
      <c r="CC66">
        <f t="shared" si="30"/>
        <v>0</v>
      </c>
      <c r="CD66">
        <f t="shared" si="31"/>
        <v>0</v>
      </c>
      <c r="CE66">
        <f t="shared" si="31"/>
        <v>0</v>
      </c>
      <c r="CF66">
        <f t="shared" si="31"/>
        <v>0</v>
      </c>
      <c r="CG66">
        <f t="shared" si="31"/>
        <v>0</v>
      </c>
      <c r="CH66">
        <f t="shared" si="31"/>
        <v>0</v>
      </c>
      <c r="CI66">
        <f t="shared" si="31"/>
        <v>0</v>
      </c>
      <c r="CJ66">
        <f t="shared" si="31"/>
        <v>0</v>
      </c>
      <c r="CK66">
        <f t="shared" si="31"/>
        <v>0</v>
      </c>
      <c r="CL66">
        <f t="shared" si="31"/>
        <v>0</v>
      </c>
      <c r="CM66">
        <f t="shared" si="31"/>
        <v>0</v>
      </c>
      <c r="CN66">
        <f t="shared" si="32"/>
        <v>0</v>
      </c>
      <c r="CO66">
        <f t="shared" si="32"/>
        <v>0</v>
      </c>
      <c r="CP66">
        <f t="shared" si="32"/>
        <v>0</v>
      </c>
      <c r="CQ66">
        <f t="shared" si="32"/>
        <v>0</v>
      </c>
      <c r="CR66">
        <f t="shared" si="32"/>
        <v>0</v>
      </c>
      <c r="CS66">
        <f t="shared" si="32"/>
        <v>0</v>
      </c>
      <c r="CT66">
        <f t="shared" si="32"/>
        <v>0</v>
      </c>
      <c r="CU66">
        <f t="shared" si="32"/>
        <v>0</v>
      </c>
      <c r="CV66">
        <f t="shared" si="32"/>
        <v>0</v>
      </c>
      <c r="CW66">
        <f t="shared" si="32"/>
        <v>0</v>
      </c>
      <c r="CX66">
        <f t="shared" si="32"/>
        <v>0</v>
      </c>
      <c r="CZ66">
        <v>2013</v>
      </c>
      <c r="DA66" s="7">
        <f t="shared" si="7"/>
        <v>7.764216743080738E-4</v>
      </c>
    </row>
    <row r="67" spans="1:105" x14ac:dyDescent="0.3">
      <c r="A67">
        <v>2014</v>
      </c>
      <c r="B67">
        <f t="shared" ref="B67:Q82" si="35">VLOOKUP(B$2,scenarios4,21,FALSE)*VLOOKUP($A67-B$2,output4,5,FALSE)</f>
        <v>0</v>
      </c>
      <c r="C67">
        <f t="shared" si="35"/>
        <v>0</v>
      </c>
      <c r="D67">
        <f t="shared" si="35"/>
        <v>0</v>
      </c>
      <c r="E67">
        <f t="shared" si="35"/>
        <v>0</v>
      </c>
      <c r="F67">
        <f t="shared" si="35"/>
        <v>0</v>
      </c>
      <c r="G67">
        <f t="shared" si="35"/>
        <v>0</v>
      </c>
      <c r="H67">
        <f t="shared" si="35"/>
        <v>0</v>
      </c>
      <c r="I67">
        <f t="shared" si="35"/>
        <v>0</v>
      </c>
      <c r="J67">
        <f t="shared" si="35"/>
        <v>0</v>
      </c>
      <c r="K67">
        <f t="shared" si="35"/>
        <v>0</v>
      </c>
      <c r="L67">
        <f t="shared" si="35"/>
        <v>0</v>
      </c>
      <c r="M67">
        <f t="shared" si="35"/>
        <v>0</v>
      </c>
      <c r="N67">
        <f t="shared" si="35"/>
        <v>0</v>
      </c>
      <c r="O67">
        <f t="shared" si="35"/>
        <v>0</v>
      </c>
      <c r="P67">
        <f t="shared" si="35"/>
        <v>0</v>
      </c>
      <c r="Q67">
        <f t="shared" si="35"/>
        <v>0</v>
      </c>
      <c r="R67">
        <f t="shared" si="33"/>
        <v>0</v>
      </c>
      <c r="S67">
        <f t="shared" si="33"/>
        <v>0</v>
      </c>
      <c r="T67">
        <f t="shared" si="33"/>
        <v>0</v>
      </c>
      <c r="U67">
        <f t="shared" si="33"/>
        <v>0</v>
      </c>
      <c r="V67">
        <f t="shared" si="33"/>
        <v>0</v>
      </c>
      <c r="W67">
        <f t="shared" si="33"/>
        <v>0</v>
      </c>
      <c r="X67">
        <f t="shared" si="33"/>
        <v>0</v>
      </c>
      <c r="Y67">
        <f t="shared" si="33"/>
        <v>0</v>
      </c>
      <c r="Z67">
        <f t="shared" si="33"/>
        <v>0</v>
      </c>
      <c r="AA67">
        <f t="shared" si="33"/>
        <v>0</v>
      </c>
      <c r="AB67">
        <f t="shared" si="33"/>
        <v>0</v>
      </c>
      <c r="AC67">
        <f t="shared" si="33"/>
        <v>0</v>
      </c>
      <c r="AD67">
        <f t="shared" si="33"/>
        <v>0</v>
      </c>
      <c r="AE67">
        <f t="shared" si="33"/>
        <v>0</v>
      </c>
      <c r="AF67">
        <f t="shared" si="33"/>
        <v>0</v>
      </c>
      <c r="AG67">
        <f t="shared" si="34"/>
        <v>0</v>
      </c>
      <c r="AH67">
        <f t="shared" si="34"/>
        <v>0</v>
      </c>
      <c r="AI67">
        <f t="shared" si="34"/>
        <v>0</v>
      </c>
      <c r="AJ67">
        <f t="shared" si="34"/>
        <v>0</v>
      </c>
      <c r="AK67">
        <f t="shared" si="34"/>
        <v>0</v>
      </c>
      <c r="AL67">
        <f t="shared" si="34"/>
        <v>0</v>
      </c>
      <c r="AM67">
        <f t="shared" si="34"/>
        <v>0</v>
      </c>
      <c r="AN67">
        <f t="shared" si="34"/>
        <v>0</v>
      </c>
      <c r="AO67">
        <f t="shared" si="34"/>
        <v>0</v>
      </c>
      <c r="AP67">
        <f t="shared" si="34"/>
        <v>0</v>
      </c>
      <c r="AQ67">
        <f t="shared" si="34"/>
        <v>0</v>
      </c>
      <c r="AR67">
        <f t="shared" si="34"/>
        <v>0</v>
      </c>
      <c r="AS67">
        <f t="shared" si="34"/>
        <v>0</v>
      </c>
      <c r="AT67">
        <f t="shared" si="34"/>
        <v>0</v>
      </c>
      <c r="AU67">
        <f t="shared" si="34"/>
        <v>0</v>
      </c>
      <c r="AV67">
        <f t="shared" si="34"/>
        <v>0</v>
      </c>
      <c r="AW67">
        <f t="shared" ref="AW67:BI82" si="36">VLOOKUP(AW$2,scenarios4,21,FALSE)*VLOOKUP($A67-AW$2,output4,5,FALSE)</f>
        <v>0</v>
      </c>
      <c r="AX67">
        <f t="shared" si="36"/>
        <v>0</v>
      </c>
      <c r="AY67">
        <f t="shared" si="36"/>
        <v>0</v>
      </c>
      <c r="AZ67">
        <f t="shared" si="36"/>
        <v>0</v>
      </c>
      <c r="BA67">
        <f t="shared" si="36"/>
        <v>0</v>
      </c>
      <c r="BB67">
        <f t="shared" si="36"/>
        <v>0</v>
      </c>
      <c r="BC67">
        <f t="shared" si="36"/>
        <v>0</v>
      </c>
      <c r="BD67">
        <f t="shared" si="36"/>
        <v>0</v>
      </c>
      <c r="BE67">
        <f t="shared" si="36"/>
        <v>0</v>
      </c>
      <c r="BF67">
        <f t="shared" si="36"/>
        <v>0</v>
      </c>
      <c r="BG67">
        <f t="shared" si="36"/>
        <v>0</v>
      </c>
      <c r="BH67">
        <f t="shared" si="36"/>
        <v>0</v>
      </c>
      <c r="BI67">
        <f t="shared" si="36"/>
        <v>0</v>
      </c>
      <c r="BJ67">
        <f t="shared" si="29"/>
        <v>4.4343317349096939E-4</v>
      </c>
      <c r="BK67">
        <f t="shared" si="29"/>
        <v>4.7325155401923441E-4</v>
      </c>
      <c r="BL67">
        <f t="shared" si="29"/>
        <v>4.2136145878535121E-4</v>
      </c>
      <c r="BM67">
        <f t="shared" si="29"/>
        <v>3.1571862851276119E-4</v>
      </c>
      <c r="BN67">
        <f t="shared" si="29"/>
        <v>2.4087450075842897E-4</v>
      </c>
      <c r="BO67">
        <f t="shared" si="29"/>
        <v>0</v>
      </c>
      <c r="BP67">
        <f t="shared" si="29"/>
        <v>0</v>
      </c>
      <c r="BQ67">
        <f t="shared" si="29"/>
        <v>0</v>
      </c>
      <c r="BR67">
        <f t="shared" si="29"/>
        <v>0</v>
      </c>
      <c r="BS67">
        <f t="shared" si="29"/>
        <v>0</v>
      </c>
      <c r="BT67">
        <f t="shared" si="30"/>
        <v>0</v>
      </c>
      <c r="BU67">
        <f t="shared" si="30"/>
        <v>0</v>
      </c>
      <c r="BV67">
        <f t="shared" si="30"/>
        <v>0</v>
      </c>
      <c r="BW67">
        <f t="shared" si="30"/>
        <v>0</v>
      </c>
      <c r="BX67">
        <f t="shared" si="30"/>
        <v>0</v>
      </c>
      <c r="BY67">
        <f t="shared" si="30"/>
        <v>0</v>
      </c>
      <c r="BZ67">
        <f t="shared" si="30"/>
        <v>0</v>
      </c>
      <c r="CA67">
        <f t="shared" si="30"/>
        <v>0</v>
      </c>
      <c r="CB67">
        <f t="shared" si="30"/>
        <v>0</v>
      </c>
      <c r="CC67">
        <f t="shared" si="30"/>
        <v>0</v>
      </c>
      <c r="CD67">
        <f t="shared" si="31"/>
        <v>0</v>
      </c>
      <c r="CE67">
        <f t="shared" si="31"/>
        <v>0</v>
      </c>
      <c r="CF67">
        <f t="shared" si="31"/>
        <v>0</v>
      </c>
      <c r="CG67">
        <f t="shared" si="31"/>
        <v>0</v>
      </c>
      <c r="CH67">
        <f t="shared" si="31"/>
        <v>0</v>
      </c>
      <c r="CI67">
        <f t="shared" si="31"/>
        <v>0</v>
      </c>
      <c r="CJ67">
        <f t="shared" si="31"/>
        <v>0</v>
      </c>
      <c r="CK67">
        <f t="shared" si="31"/>
        <v>0</v>
      </c>
      <c r="CL67">
        <f t="shared" si="31"/>
        <v>0</v>
      </c>
      <c r="CM67">
        <f t="shared" si="31"/>
        <v>0</v>
      </c>
      <c r="CN67">
        <f t="shared" si="32"/>
        <v>0</v>
      </c>
      <c r="CO67">
        <f t="shared" si="32"/>
        <v>0</v>
      </c>
      <c r="CP67">
        <f t="shared" si="32"/>
        <v>0</v>
      </c>
      <c r="CQ67">
        <f t="shared" si="32"/>
        <v>0</v>
      </c>
      <c r="CR67">
        <f t="shared" si="32"/>
        <v>0</v>
      </c>
      <c r="CS67">
        <f t="shared" si="32"/>
        <v>0</v>
      </c>
      <c r="CT67">
        <f t="shared" si="32"/>
        <v>0</v>
      </c>
      <c r="CU67">
        <f t="shared" si="32"/>
        <v>0</v>
      </c>
      <c r="CV67">
        <f t="shared" si="32"/>
        <v>0</v>
      </c>
      <c r="CW67">
        <f t="shared" si="32"/>
        <v>0</v>
      </c>
      <c r="CX67">
        <f t="shared" si="32"/>
        <v>0</v>
      </c>
      <c r="CZ67">
        <v>2014</v>
      </c>
      <c r="DA67" s="7">
        <f t="shared" si="7"/>
        <v>1.8946393155667451E-3</v>
      </c>
    </row>
    <row r="68" spans="1:105" x14ac:dyDescent="0.3">
      <c r="A68">
        <v>2015</v>
      </c>
      <c r="B68">
        <f t="shared" si="35"/>
        <v>0</v>
      </c>
      <c r="C68">
        <f t="shared" si="35"/>
        <v>0</v>
      </c>
      <c r="D68">
        <f t="shared" si="35"/>
        <v>0</v>
      </c>
      <c r="E68">
        <f t="shared" si="35"/>
        <v>0</v>
      </c>
      <c r="F68">
        <f t="shared" si="35"/>
        <v>0</v>
      </c>
      <c r="G68">
        <f t="shared" si="35"/>
        <v>0</v>
      </c>
      <c r="H68">
        <f t="shared" si="35"/>
        <v>0</v>
      </c>
      <c r="I68">
        <f t="shared" si="35"/>
        <v>0</v>
      </c>
      <c r="J68">
        <f t="shared" si="35"/>
        <v>0</v>
      </c>
      <c r="K68">
        <f t="shared" si="35"/>
        <v>0</v>
      </c>
      <c r="L68">
        <f t="shared" si="35"/>
        <v>0</v>
      </c>
      <c r="M68">
        <f t="shared" si="35"/>
        <v>0</v>
      </c>
      <c r="N68">
        <f t="shared" si="35"/>
        <v>0</v>
      </c>
      <c r="O68">
        <f t="shared" si="35"/>
        <v>0</v>
      </c>
      <c r="P68">
        <f t="shared" si="35"/>
        <v>0</v>
      </c>
      <c r="Q68">
        <f t="shared" si="35"/>
        <v>0</v>
      </c>
      <c r="R68">
        <f t="shared" si="33"/>
        <v>0</v>
      </c>
      <c r="S68">
        <f t="shared" si="33"/>
        <v>0</v>
      </c>
      <c r="T68">
        <f t="shared" si="33"/>
        <v>0</v>
      </c>
      <c r="U68">
        <f t="shared" si="33"/>
        <v>0</v>
      </c>
      <c r="V68">
        <f t="shared" si="33"/>
        <v>0</v>
      </c>
      <c r="W68">
        <f t="shared" si="33"/>
        <v>0</v>
      </c>
      <c r="X68">
        <f t="shared" si="33"/>
        <v>0</v>
      </c>
      <c r="Y68">
        <f t="shared" si="33"/>
        <v>0</v>
      </c>
      <c r="Z68">
        <f t="shared" si="33"/>
        <v>0</v>
      </c>
      <c r="AA68">
        <f t="shared" si="33"/>
        <v>0</v>
      </c>
      <c r="AB68">
        <f t="shared" si="33"/>
        <v>0</v>
      </c>
      <c r="AC68">
        <f t="shared" si="33"/>
        <v>0</v>
      </c>
      <c r="AD68">
        <f t="shared" si="33"/>
        <v>0</v>
      </c>
      <c r="AE68">
        <f t="shared" si="33"/>
        <v>0</v>
      </c>
      <c r="AF68">
        <f t="shared" si="33"/>
        <v>0</v>
      </c>
      <c r="AG68">
        <f t="shared" si="34"/>
        <v>0</v>
      </c>
      <c r="AH68">
        <f t="shared" si="34"/>
        <v>0</v>
      </c>
      <c r="AI68">
        <f t="shared" si="34"/>
        <v>0</v>
      </c>
      <c r="AJ68">
        <f t="shared" si="34"/>
        <v>0</v>
      </c>
      <c r="AK68">
        <f t="shared" si="34"/>
        <v>0</v>
      </c>
      <c r="AL68">
        <f t="shared" si="34"/>
        <v>0</v>
      </c>
      <c r="AM68">
        <f t="shared" si="34"/>
        <v>0</v>
      </c>
      <c r="AN68">
        <f t="shared" si="34"/>
        <v>0</v>
      </c>
      <c r="AO68">
        <f t="shared" si="34"/>
        <v>0</v>
      </c>
      <c r="AP68">
        <f t="shared" si="34"/>
        <v>0</v>
      </c>
      <c r="AQ68">
        <f t="shared" si="34"/>
        <v>0</v>
      </c>
      <c r="AR68">
        <f t="shared" si="34"/>
        <v>0</v>
      </c>
      <c r="AS68">
        <f t="shared" si="34"/>
        <v>0</v>
      </c>
      <c r="AT68">
        <f t="shared" si="34"/>
        <v>0</v>
      </c>
      <c r="AU68">
        <f t="shared" si="34"/>
        <v>0</v>
      </c>
      <c r="AV68">
        <f t="shared" si="34"/>
        <v>0</v>
      </c>
      <c r="AW68">
        <f t="shared" si="36"/>
        <v>0</v>
      </c>
      <c r="AX68">
        <f t="shared" si="36"/>
        <v>0</v>
      </c>
      <c r="AY68">
        <f t="shared" si="36"/>
        <v>0</v>
      </c>
      <c r="AZ68">
        <f t="shared" si="36"/>
        <v>0</v>
      </c>
      <c r="BA68">
        <f t="shared" si="36"/>
        <v>0</v>
      </c>
      <c r="BB68">
        <f t="shared" si="36"/>
        <v>0</v>
      </c>
      <c r="BC68">
        <f t="shared" si="36"/>
        <v>0</v>
      </c>
      <c r="BD68">
        <f t="shared" si="36"/>
        <v>0</v>
      </c>
      <c r="BE68">
        <f t="shared" si="36"/>
        <v>0</v>
      </c>
      <c r="BF68">
        <f t="shared" si="36"/>
        <v>0</v>
      </c>
      <c r="BG68">
        <f t="shared" si="36"/>
        <v>0</v>
      </c>
      <c r="BH68">
        <f t="shared" si="36"/>
        <v>0</v>
      </c>
      <c r="BI68">
        <f t="shared" si="36"/>
        <v>0</v>
      </c>
      <c r="BJ68">
        <f t="shared" si="29"/>
        <v>7.310977052686215E-4</v>
      </c>
      <c r="BK68">
        <f t="shared" si="29"/>
        <v>8.7195532073973848E-4</v>
      </c>
      <c r="BL68">
        <f t="shared" si="29"/>
        <v>8.6758480023796326E-4</v>
      </c>
      <c r="BM68">
        <f t="shared" si="29"/>
        <v>7.2646095251361091E-4</v>
      </c>
      <c r="BN68">
        <f t="shared" si="29"/>
        <v>6.1938094198756184E-4</v>
      </c>
      <c r="BO68">
        <f t="shared" si="29"/>
        <v>2.6303149291640853E-4</v>
      </c>
      <c r="BP68">
        <f t="shared" si="29"/>
        <v>0</v>
      </c>
      <c r="BQ68">
        <f t="shared" si="29"/>
        <v>0</v>
      </c>
      <c r="BR68">
        <f t="shared" si="29"/>
        <v>0</v>
      </c>
      <c r="BS68">
        <f t="shared" si="29"/>
        <v>0</v>
      </c>
      <c r="BT68">
        <f t="shared" si="30"/>
        <v>0</v>
      </c>
      <c r="BU68">
        <f t="shared" si="30"/>
        <v>0</v>
      </c>
      <c r="BV68">
        <f t="shared" si="30"/>
        <v>0</v>
      </c>
      <c r="BW68">
        <f t="shared" si="30"/>
        <v>0</v>
      </c>
      <c r="BX68">
        <f t="shared" si="30"/>
        <v>0</v>
      </c>
      <c r="BY68">
        <f t="shared" si="30"/>
        <v>0</v>
      </c>
      <c r="BZ68">
        <f t="shared" si="30"/>
        <v>0</v>
      </c>
      <c r="CA68">
        <f t="shared" si="30"/>
        <v>0</v>
      </c>
      <c r="CB68">
        <f t="shared" si="30"/>
        <v>0</v>
      </c>
      <c r="CC68">
        <f t="shared" si="30"/>
        <v>0</v>
      </c>
      <c r="CD68">
        <f t="shared" si="31"/>
        <v>0</v>
      </c>
      <c r="CE68">
        <f t="shared" si="31"/>
        <v>0</v>
      </c>
      <c r="CF68">
        <f t="shared" si="31"/>
        <v>0</v>
      </c>
      <c r="CG68">
        <f t="shared" si="31"/>
        <v>0</v>
      </c>
      <c r="CH68">
        <f t="shared" si="31"/>
        <v>0</v>
      </c>
      <c r="CI68">
        <f t="shared" si="31"/>
        <v>0</v>
      </c>
      <c r="CJ68">
        <f t="shared" si="31"/>
        <v>0</v>
      </c>
      <c r="CK68">
        <f t="shared" si="31"/>
        <v>0</v>
      </c>
      <c r="CL68">
        <f t="shared" si="31"/>
        <v>0</v>
      </c>
      <c r="CM68">
        <f t="shared" si="31"/>
        <v>0</v>
      </c>
      <c r="CN68">
        <f t="shared" si="32"/>
        <v>0</v>
      </c>
      <c r="CO68">
        <f t="shared" si="32"/>
        <v>0</v>
      </c>
      <c r="CP68">
        <f t="shared" si="32"/>
        <v>0</v>
      </c>
      <c r="CQ68">
        <f t="shared" si="32"/>
        <v>0</v>
      </c>
      <c r="CR68">
        <f t="shared" si="32"/>
        <v>0</v>
      </c>
      <c r="CS68">
        <f t="shared" si="32"/>
        <v>0</v>
      </c>
      <c r="CT68">
        <f t="shared" si="32"/>
        <v>0</v>
      </c>
      <c r="CU68">
        <f t="shared" si="32"/>
        <v>0</v>
      </c>
      <c r="CV68">
        <f t="shared" si="32"/>
        <v>0</v>
      </c>
      <c r="CW68">
        <f t="shared" si="32"/>
        <v>0</v>
      </c>
      <c r="CX68">
        <f t="shared" si="32"/>
        <v>0</v>
      </c>
      <c r="CZ68">
        <v>2015</v>
      </c>
      <c r="DA68" s="7">
        <f t="shared" ref="DA68:DA103" si="37">SUM(B68:CX68)</f>
        <v>4.0795112136639044E-3</v>
      </c>
    </row>
    <row r="69" spans="1:105" x14ac:dyDescent="0.3">
      <c r="A69">
        <v>2016</v>
      </c>
      <c r="B69">
        <f t="shared" si="35"/>
        <v>0</v>
      </c>
      <c r="C69">
        <f t="shared" si="35"/>
        <v>0</v>
      </c>
      <c r="D69">
        <f t="shared" si="35"/>
        <v>0</v>
      </c>
      <c r="E69">
        <f t="shared" si="35"/>
        <v>0</v>
      </c>
      <c r="F69">
        <f t="shared" si="35"/>
        <v>0</v>
      </c>
      <c r="G69">
        <f t="shared" si="35"/>
        <v>0</v>
      </c>
      <c r="H69">
        <f t="shared" si="35"/>
        <v>0</v>
      </c>
      <c r="I69">
        <f t="shared" si="35"/>
        <v>0</v>
      </c>
      <c r="J69">
        <f t="shared" si="35"/>
        <v>0</v>
      </c>
      <c r="K69">
        <f t="shared" si="35"/>
        <v>0</v>
      </c>
      <c r="L69">
        <f t="shared" si="35"/>
        <v>0</v>
      </c>
      <c r="M69">
        <f t="shared" si="35"/>
        <v>0</v>
      </c>
      <c r="N69">
        <f t="shared" si="35"/>
        <v>0</v>
      </c>
      <c r="O69">
        <f t="shared" si="35"/>
        <v>0</v>
      </c>
      <c r="P69">
        <f t="shared" si="35"/>
        <v>0</v>
      </c>
      <c r="Q69">
        <f t="shared" si="35"/>
        <v>0</v>
      </c>
      <c r="R69">
        <f t="shared" si="33"/>
        <v>0</v>
      </c>
      <c r="S69">
        <f t="shared" si="33"/>
        <v>0</v>
      </c>
      <c r="T69">
        <f t="shared" si="33"/>
        <v>0</v>
      </c>
      <c r="U69">
        <f t="shared" si="33"/>
        <v>0</v>
      </c>
      <c r="V69">
        <f t="shared" si="33"/>
        <v>0</v>
      </c>
      <c r="W69">
        <f t="shared" si="33"/>
        <v>0</v>
      </c>
      <c r="X69">
        <f t="shared" si="33"/>
        <v>0</v>
      </c>
      <c r="Y69">
        <f t="shared" si="33"/>
        <v>0</v>
      </c>
      <c r="Z69">
        <f t="shared" si="33"/>
        <v>0</v>
      </c>
      <c r="AA69">
        <f t="shared" si="33"/>
        <v>0</v>
      </c>
      <c r="AB69">
        <f t="shared" si="33"/>
        <v>0</v>
      </c>
      <c r="AC69">
        <f t="shared" si="33"/>
        <v>0</v>
      </c>
      <c r="AD69">
        <f t="shared" si="33"/>
        <v>0</v>
      </c>
      <c r="AE69">
        <f t="shared" si="33"/>
        <v>0</v>
      </c>
      <c r="AF69">
        <f t="shared" si="33"/>
        <v>0</v>
      </c>
      <c r="AG69">
        <f t="shared" si="34"/>
        <v>0</v>
      </c>
      <c r="AH69">
        <f t="shared" si="34"/>
        <v>0</v>
      </c>
      <c r="AI69">
        <f t="shared" si="34"/>
        <v>0</v>
      </c>
      <c r="AJ69">
        <f t="shared" si="34"/>
        <v>0</v>
      </c>
      <c r="AK69">
        <f t="shared" si="34"/>
        <v>0</v>
      </c>
      <c r="AL69">
        <f t="shared" si="34"/>
        <v>0</v>
      </c>
      <c r="AM69">
        <f t="shared" si="34"/>
        <v>0</v>
      </c>
      <c r="AN69">
        <f t="shared" si="34"/>
        <v>0</v>
      </c>
      <c r="AO69">
        <f t="shared" si="34"/>
        <v>0</v>
      </c>
      <c r="AP69">
        <f t="shared" si="34"/>
        <v>0</v>
      </c>
      <c r="AQ69">
        <f t="shared" si="34"/>
        <v>0</v>
      </c>
      <c r="AR69">
        <f t="shared" si="34"/>
        <v>0</v>
      </c>
      <c r="AS69">
        <f t="shared" si="34"/>
        <v>0</v>
      </c>
      <c r="AT69">
        <f t="shared" si="34"/>
        <v>0</v>
      </c>
      <c r="AU69">
        <f t="shared" si="34"/>
        <v>0</v>
      </c>
      <c r="AV69">
        <f t="shared" si="34"/>
        <v>0</v>
      </c>
      <c r="AW69">
        <f t="shared" si="36"/>
        <v>0</v>
      </c>
      <c r="AX69">
        <f t="shared" si="36"/>
        <v>0</v>
      </c>
      <c r="AY69">
        <f t="shared" si="36"/>
        <v>0</v>
      </c>
      <c r="AZ69">
        <f t="shared" si="36"/>
        <v>0</v>
      </c>
      <c r="BA69">
        <f t="shared" si="36"/>
        <v>0</v>
      </c>
      <c r="BB69">
        <f t="shared" si="36"/>
        <v>0</v>
      </c>
      <c r="BC69">
        <f t="shared" si="36"/>
        <v>0</v>
      </c>
      <c r="BD69">
        <f t="shared" si="36"/>
        <v>0</v>
      </c>
      <c r="BE69">
        <f t="shared" si="36"/>
        <v>0</v>
      </c>
      <c r="BF69">
        <f t="shared" si="36"/>
        <v>0</v>
      </c>
      <c r="BG69">
        <f t="shared" si="36"/>
        <v>0</v>
      </c>
      <c r="BH69">
        <f t="shared" si="36"/>
        <v>0</v>
      </c>
      <c r="BI69">
        <f t="shared" si="36"/>
        <v>0</v>
      </c>
      <c r="BJ69">
        <f t="shared" si="29"/>
        <v>1.0786181384747897E-3</v>
      </c>
      <c r="BK69">
        <f t="shared" si="29"/>
        <v>1.4376112844037598E-3</v>
      </c>
      <c r="BL69">
        <f t="shared" si="29"/>
        <v>1.5985054382508567E-3</v>
      </c>
      <c r="BM69">
        <f t="shared" si="29"/>
        <v>1.4957857849269272E-3</v>
      </c>
      <c r="BN69">
        <f t="shared" si="29"/>
        <v>1.4251806147918661E-3</v>
      </c>
      <c r="BO69">
        <f t="shared" si="29"/>
        <v>6.7635508674431107E-4</v>
      </c>
      <c r="BP69">
        <f t="shared" si="29"/>
        <v>3.6741334866639456E-4</v>
      </c>
      <c r="BQ69">
        <f t="shared" si="29"/>
        <v>0</v>
      </c>
      <c r="BR69">
        <f t="shared" si="29"/>
        <v>0</v>
      </c>
      <c r="BS69">
        <f t="shared" si="29"/>
        <v>0</v>
      </c>
      <c r="BT69">
        <f t="shared" si="30"/>
        <v>0</v>
      </c>
      <c r="BU69">
        <f t="shared" si="30"/>
        <v>0</v>
      </c>
      <c r="BV69">
        <f t="shared" si="30"/>
        <v>0</v>
      </c>
      <c r="BW69">
        <f t="shared" si="30"/>
        <v>0</v>
      </c>
      <c r="BX69">
        <f t="shared" si="30"/>
        <v>0</v>
      </c>
      <c r="BY69">
        <f t="shared" si="30"/>
        <v>0</v>
      </c>
      <c r="BZ69">
        <f t="shared" si="30"/>
        <v>0</v>
      </c>
      <c r="CA69">
        <f t="shared" si="30"/>
        <v>0</v>
      </c>
      <c r="CB69">
        <f t="shared" si="30"/>
        <v>0</v>
      </c>
      <c r="CC69">
        <f t="shared" si="30"/>
        <v>0</v>
      </c>
      <c r="CD69">
        <f t="shared" si="31"/>
        <v>0</v>
      </c>
      <c r="CE69">
        <f t="shared" si="31"/>
        <v>0</v>
      </c>
      <c r="CF69">
        <f t="shared" si="31"/>
        <v>0</v>
      </c>
      <c r="CG69">
        <f t="shared" si="31"/>
        <v>0</v>
      </c>
      <c r="CH69">
        <f t="shared" si="31"/>
        <v>0</v>
      </c>
      <c r="CI69">
        <f t="shared" si="31"/>
        <v>0</v>
      </c>
      <c r="CJ69">
        <f t="shared" si="31"/>
        <v>0</v>
      </c>
      <c r="CK69">
        <f t="shared" si="31"/>
        <v>0</v>
      </c>
      <c r="CL69">
        <f t="shared" si="31"/>
        <v>0</v>
      </c>
      <c r="CM69">
        <f t="shared" si="31"/>
        <v>0</v>
      </c>
      <c r="CN69">
        <f t="shared" si="32"/>
        <v>0</v>
      </c>
      <c r="CO69">
        <f t="shared" si="32"/>
        <v>0</v>
      </c>
      <c r="CP69">
        <f t="shared" si="32"/>
        <v>0</v>
      </c>
      <c r="CQ69">
        <f t="shared" si="32"/>
        <v>0</v>
      </c>
      <c r="CR69">
        <f t="shared" si="32"/>
        <v>0</v>
      </c>
      <c r="CS69">
        <f t="shared" si="32"/>
        <v>0</v>
      </c>
      <c r="CT69">
        <f t="shared" si="32"/>
        <v>0</v>
      </c>
      <c r="CU69">
        <f t="shared" si="32"/>
        <v>0</v>
      </c>
      <c r="CV69">
        <f t="shared" si="32"/>
        <v>0</v>
      </c>
      <c r="CW69">
        <f t="shared" si="32"/>
        <v>0</v>
      </c>
      <c r="CX69">
        <f t="shared" si="32"/>
        <v>0</v>
      </c>
      <c r="CZ69">
        <v>2016</v>
      </c>
      <c r="DA69" s="7">
        <f t="shared" si="37"/>
        <v>8.0794696962589053E-3</v>
      </c>
    </row>
    <row r="70" spans="1:105" x14ac:dyDescent="0.3">
      <c r="A70">
        <v>2017</v>
      </c>
      <c r="B70">
        <f t="shared" si="35"/>
        <v>0</v>
      </c>
      <c r="C70">
        <f t="shared" si="35"/>
        <v>0</v>
      </c>
      <c r="D70">
        <f t="shared" si="35"/>
        <v>0</v>
      </c>
      <c r="E70">
        <f t="shared" si="35"/>
        <v>0</v>
      </c>
      <c r="F70">
        <f t="shared" si="35"/>
        <v>0</v>
      </c>
      <c r="G70">
        <f t="shared" si="35"/>
        <v>0</v>
      </c>
      <c r="H70">
        <f t="shared" si="35"/>
        <v>0</v>
      </c>
      <c r="I70">
        <f t="shared" si="35"/>
        <v>0</v>
      </c>
      <c r="J70">
        <f t="shared" si="35"/>
        <v>0</v>
      </c>
      <c r="K70">
        <f t="shared" si="35"/>
        <v>0</v>
      </c>
      <c r="L70">
        <f t="shared" si="35"/>
        <v>0</v>
      </c>
      <c r="M70">
        <f t="shared" si="35"/>
        <v>0</v>
      </c>
      <c r="N70">
        <f t="shared" si="35"/>
        <v>0</v>
      </c>
      <c r="O70">
        <f t="shared" si="35"/>
        <v>0</v>
      </c>
      <c r="P70">
        <f t="shared" si="35"/>
        <v>0</v>
      </c>
      <c r="Q70">
        <f t="shared" si="35"/>
        <v>0</v>
      </c>
      <c r="R70">
        <f t="shared" si="33"/>
        <v>0</v>
      </c>
      <c r="S70">
        <f t="shared" si="33"/>
        <v>0</v>
      </c>
      <c r="T70">
        <f t="shared" si="33"/>
        <v>0</v>
      </c>
      <c r="U70">
        <f t="shared" si="33"/>
        <v>0</v>
      </c>
      <c r="V70">
        <f t="shared" si="33"/>
        <v>0</v>
      </c>
      <c r="W70">
        <f t="shared" si="33"/>
        <v>0</v>
      </c>
      <c r="X70">
        <f t="shared" si="33"/>
        <v>0</v>
      </c>
      <c r="Y70">
        <f t="shared" si="33"/>
        <v>0</v>
      </c>
      <c r="Z70">
        <f t="shared" si="33"/>
        <v>0</v>
      </c>
      <c r="AA70">
        <f t="shared" si="33"/>
        <v>0</v>
      </c>
      <c r="AB70">
        <f t="shared" si="33"/>
        <v>0</v>
      </c>
      <c r="AC70">
        <f t="shared" si="33"/>
        <v>0</v>
      </c>
      <c r="AD70">
        <f t="shared" si="33"/>
        <v>0</v>
      </c>
      <c r="AE70">
        <f t="shared" si="33"/>
        <v>0</v>
      </c>
      <c r="AF70">
        <f t="shared" si="33"/>
        <v>0</v>
      </c>
      <c r="AG70">
        <f t="shared" si="34"/>
        <v>0</v>
      </c>
      <c r="AH70">
        <f t="shared" si="34"/>
        <v>0</v>
      </c>
      <c r="AI70">
        <f t="shared" si="34"/>
        <v>0</v>
      </c>
      <c r="AJ70">
        <f t="shared" si="34"/>
        <v>0</v>
      </c>
      <c r="AK70">
        <f t="shared" si="34"/>
        <v>0</v>
      </c>
      <c r="AL70">
        <f t="shared" si="34"/>
        <v>0</v>
      </c>
      <c r="AM70">
        <f t="shared" si="34"/>
        <v>0</v>
      </c>
      <c r="AN70">
        <f t="shared" si="34"/>
        <v>0</v>
      </c>
      <c r="AO70">
        <f t="shared" si="34"/>
        <v>0</v>
      </c>
      <c r="AP70">
        <f t="shared" si="34"/>
        <v>0</v>
      </c>
      <c r="AQ70">
        <f t="shared" si="34"/>
        <v>0</v>
      </c>
      <c r="AR70">
        <f t="shared" si="34"/>
        <v>0</v>
      </c>
      <c r="AS70">
        <f t="shared" si="34"/>
        <v>0</v>
      </c>
      <c r="AT70">
        <f t="shared" si="34"/>
        <v>0</v>
      </c>
      <c r="AU70">
        <f t="shared" si="34"/>
        <v>0</v>
      </c>
      <c r="AV70">
        <f t="shared" si="34"/>
        <v>0</v>
      </c>
      <c r="AW70">
        <f t="shared" si="36"/>
        <v>0</v>
      </c>
      <c r="AX70">
        <f t="shared" si="36"/>
        <v>0</v>
      </c>
      <c r="AY70">
        <f t="shared" si="36"/>
        <v>0</v>
      </c>
      <c r="AZ70">
        <f t="shared" si="36"/>
        <v>0</v>
      </c>
      <c r="BA70">
        <f t="shared" si="36"/>
        <v>0</v>
      </c>
      <c r="BB70">
        <f t="shared" si="36"/>
        <v>0</v>
      </c>
      <c r="BC70">
        <f t="shared" si="36"/>
        <v>0</v>
      </c>
      <c r="BD70">
        <f t="shared" si="36"/>
        <v>0</v>
      </c>
      <c r="BE70">
        <f t="shared" si="36"/>
        <v>0</v>
      </c>
      <c r="BF70">
        <f t="shared" si="36"/>
        <v>0</v>
      </c>
      <c r="BG70">
        <f t="shared" si="36"/>
        <v>0</v>
      </c>
      <c r="BH70">
        <f t="shared" si="36"/>
        <v>0</v>
      </c>
      <c r="BI70">
        <f t="shared" si="36"/>
        <v>0</v>
      </c>
      <c r="BJ70">
        <f t="shared" si="29"/>
        <v>1.4239838878886526E-3</v>
      </c>
      <c r="BK70">
        <f t="shared" si="29"/>
        <v>2.1209663171685073E-3</v>
      </c>
      <c r="BL70">
        <f t="shared" si="29"/>
        <v>2.6354899173740179E-3</v>
      </c>
      <c r="BM70">
        <f t="shared" si="29"/>
        <v>2.7559515922918475E-3</v>
      </c>
      <c r="BN70">
        <f t="shared" si="29"/>
        <v>2.9344521507770256E-3</v>
      </c>
      <c r="BO70">
        <f t="shared" si="29"/>
        <v>1.5562767482813838E-3</v>
      </c>
      <c r="BP70">
        <f t="shared" si="29"/>
        <v>9.4476096589411458E-4</v>
      </c>
      <c r="BQ70">
        <f t="shared" si="29"/>
        <v>4.9134709403194504E-4</v>
      </c>
      <c r="BR70">
        <f t="shared" si="29"/>
        <v>0</v>
      </c>
      <c r="BS70">
        <f t="shared" si="29"/>
        <v>0</v>
      </c>
      <c r="BT70">
        <f t="shared" si="30"/>
        <v>0</v>
      </c>
      <c r="BU70">
        <f t="shared" si="30"/>
        <v>0</v>
      </c>
      <c r="BV70">
        <f t="shared" si="30"/>
        <v>0</v>
      </c>
      <c r="BW70">
        <f t="shared" si="30"/>
        <v>0</v>
      </c>
      <c r="BX70">
        <f t="shared" si="30"/>
        <v>0</v>
      </c>
      <c r="BY70">
        <f t="shared" si="30"/>
        <v>0</v>
      </c>
      <c r="BZ70">
        <f t="shared" si="30"/>
        <v>0</v>
      </c>
      <c r="CA70">
        <f t="shared" si="30"/>
        <v>0</v>
      </c>
      <c r="CB70">
        <f t="shared" si="30"/>
        <v>0</v>
      </c>
      <c r="CC70">
        <f t="shared" si="30"/>
        <v>0</v>
      </c>
      <c r="CD70">
        <f t="shared" si="31"/>
        <v>0</v>
      </c>
      <c r="CE70">
        <f t="shared" si="31"/>
        <v>0</v>
      </c>
      <c r="CF70">
        <f t="shared" si="31"/>
        <v>0</v>
      </c>
      <c r="CG70">
        <f t="shared" si="31"/>
        <v>0</v>
      </c>
      <c r="CH70">
        <f t="shared" si="31"/>
        <v>0</v>
      </c>
      <c r="CI70">
        <f t="shared" si="31"/>
        <v>0</v>
      </c>
      <c r="CJ70">
        <f t="shared" si="31"/>
        <v>0</v>
      </c>
      <c r="CK70">
        <f t="shared" si="31"/>
        <v>0</v>
      </c>
      <c r="CL70">
        <f t="shared" si="31"/>
        <v>0</v>
      </c>
      <c r="CM70">
        <f t="shared" si="31"/>
        <v>0</v>
      </c>
      <c r="CN70">
        <f t="shared" si="32"/>
        <v>0</v>
      </c>
      <c r="CO70">
        <f t="shared" si="32"/>
        <v>0</v>
      </c>
      <c r="CP70">
        <f t="shared" si="32"/>
        <v>0</v>
      </c>
      <c r="CQ70">
        <f t="shared" si="32"/>
        <v>0</v>
      </c>
      <c r="CR70">
        <f t="shared" si="32"/>
        <v>0</v>
      </c>
      <c r="CS70">
        <f t="shared" si="32"/>
        <v>0</v>
      </c>
      <c r="CT70">
        <f t="shared" si="32"/>
        <v>0</v>
      </c>
      <c r="CU70">
        <f t="shared" si="32"/>
        <v>0</v>
      </c>
      <c r="CV70">
        <f t="shared" si="32"/>
        <v>0</v>
      </c>
      <c r="CW70">
        <f t="shared" si="32"/>
        <v>0</v>
      </c>
      <c r="CX70">
        <f t="shared" si="32"/>
        <v>0</v>
      </c>
      <c r="CZ70">
        <v>2017</v>
      </c>
      <c r="DA70" s="7">
        <f t="shared" si="37"/>
        <v>1.4863228673707493E-2</v>
      </c>
    </row>
    <row r="71" spans="1:105" x14ac:dyDescent="0.3">
      <c r="A71">
        <v>2018</v>
      </c>
      <c r="B71">
        <f t="shared" si="35"/>
        <v>0</v>
      </c>
      <c r="C71">
        <f t="shared" si="35"/>
        <v>0</v>
      </c>
      <c r="D71">
        <f t="shared" si="35"/>
        <v>0</v>
      </c>
      <c r="E71">
        <f t="shared" si="35"/>
        <v>0</v>
      </c>
      <c r="F71">
        <f t="shared" si="35"/>
        <v>0</v>
      </c>
      <c r="G71">
        <f t="shared" si="35"/>
        <v>0</v>
      </c>
      <c r="H71">
        <f t="shared" si="35"/>
        <v>0</v>
      </c>
      <c r="I71">
        <f t="shared" si="35"/>
        <v>0</v>
      </c>
      <c r="J71">
        <f t="shared" si="35"/>
        <v>0</v>
      </c>
      <c r="K71">
        <f t="shared" si="35"/>
        <v>0</v>
      </c>
      <c r="L71">
        <f t="shared" si="35"/>
        <v>0</v>
      </c>
      <c r="M71">
        <f t="shared" si="35"/>
        <v>0</v>
      </c>
      <c r="N71">
        <f t="shared" si="35"/>
        <v>0</v>
      </c>
      <c r="O71">
        <f t="shared" si="35"/>
        <v>0</v>
      </c>
      <c r="P71">
        <f t="shared" si="35"/>
        <v>0</v>
      </c>
      <c r="Q71">
        <f t="shared" si="35"/>
        <v>0</v>
      </c>
      <c r="R71">
        <f t="shared" si="33"/>
        <v>0</v>
      </c>
      <c r="S71">
        <f t="shared" si="33"/>
        <v>0</v>
      </c>
      <c r="T71">
        <f t="shared" si="33"/>
        <v>0</v>
      </c>
      <c r="U71">
        <f t="shared" si="33"/>
        <v>0</v>
      </c>
      <c r="V71">
        <f t="shared" si="33"/>
        <v>0</v>
      </c>
      <c r="W71">
        <f t="shared" si="33"/>
        <v>0</v>
      </c>
      <c r="X71">
        <f t="shared" si="33"/>
        <v>0</v>
      </c>
      <c r="Y71">
        <f t="shared" si="33"/>
        <v>0</v>
      </c>
      <c r="Z71">
        <f t="shared" si="33"/>
        <v>0</v>
      </c>
      <c r="AA71">
        <f t="shared" si="33"/>
        <v>0</v>
      </c>
      <c r="AB71">
        <f t="shared" si="33"/>
        <v>0</v>
      </c>
      <c r="AC71">
        <f t="shared" si="33"/>
        <v>0</v>
      </c>
      <c r="AD71">
        <f t="shared" si="33"/>
        <v>0</v>
      </c>
      <c r="AE71">
        <f t="shared" si="33"/>
        <v>0</v>
      </c>
      <c r="AF71">
        <f t="shared" si="33"/>
        <v>0</v>
      </c>
      <c r="AG71">
        <f t="shared" si="34"/>
        <v>0</v>
      </c>
      <c r="AH71">
        <f t="shared" si="34"/>
        <v>0</v>
      </c>
      <c r="AI71">
        <f t="shared" si="34"/>
        <v>0</v>
      </c>
      <c r="AJ71">
        <f t="shared" si="34"/>
        <v>0</v>
      </c>
      <c r="AK71">
        <f t="shared" si="34"/>
        <v>0</v>
      </c>
      <c r="AL71">
        <f t="shared" si="34"/>
        <v>0</v>
      </c>
      <c r="AM71">
        <f t="shared" si="34"/>
        <v>0</v>
      </c>
      <c r="AN71">
        <f t="shared" si="34"/>
        <v>0</v>
      </c>
      <c r="AO71">
        <f t="shared" si="34"/>
        <v>0</v>
      </c>
      <c r="AP71">
        <f t="shared" si="34"/>
        <v>0</v>
      </c>
      <c r="AQ71">
        <f t="shared" si="34"/>
        <v>0</v>
      </c>
      <c r="AR71">
        <f t="shared" si="34"/>
        <v>0</v>
      </c>
      <c r="AS71">
        <f t="shared" si="34"/>
        <v>0</v>
      </c>
      <c r="AT71">
        <f t="shared" si="34"/>
        <v>0</v>
      </c>
      <c r="AU71">
        <f t="shared" si="34"/>
        <v>0</v>
      </c>
      <c r="AV71">
        <f t="shared" si="34"/>
        <v>0</v>
      </c>
      <c r="AW71">
        <f t="shared" si="36"/>
        <v>0</v>
      </c>
      <c r="AX71">
        <f t="shared" si="36"/>
        <v>0</v>
      </c>
      <c r="AY71">
        <f t="shared" si="36"/>
        <v>0</v>
      </c>
      <c r="AZ71">
        <f t="shared" si="36"/>
        <v>0</v>
      </c>
      <c r="BA71">
        <f t="shared" si="36"/>
        <v>0</v>
      </c>
      <c r="BB71">
        <f t="shared" si="36"/>
        <v>0</v>
      </c>
      <c r="BC71">
        <f t="shared" si="36"/>
        <v>0</v>
      </c>
      <c r="BD71">
        <f t="shared" si="36"/>
        <v>0</v>
      </c>
      <c r="BE71">
        <f t="shared" si="36"/>
        <v>0</v>
      </c>
      <c r="BF71">
        <f t="shared" si="36"/>
        <v>0</v>
      </c>
      <c r="BG71">
        <f t="shared" si="36"/>
        <v>0</v>
      </c>
      <c r="BH71">
        <f t="shared" si="36"/>
        <v>0</v>
      </c>
      <c r="BI71">
        <f t="shared" si="36"/>
        <v>0</v>
      </c>
      <c r="BJ71">
        <f t="shared" si="29"/>
        <v>1.6822381937101664E-3</v>
      </c>
      <c r="BK71">
        <f t="shared" si="29"/>
        <v>2.8000844364375376E-3</v>
      </c>
      <c r="BL71">
        <f t="shared" si="29"/>
        <v>3.8882453168179133E-3</v>
      </c>
      <c r="BM71">
        <f t="shared" si="29"/>
        <v>4.5437960112314569E-3</v>
      </c>
      <c r="BN71">
        <f t="shared" si="29"/>
        <v>5.406661942460738E-3</v>
      </c>
      <c r="BO71">
        <f t="shared" si="29"/>
        <v>3.2043795739289662E-3</v>
      </c>
      <c r="BP71">
        <f t="shared" si="29"/>
        <v>2.1738722051789744E-3</v>
      </c>
      <c r="BQ71">
        <f t="shared" si="29"/>
        <v>1.2634422696720744E-3</v>
      </c>
      <c r="BR71">
        <f t="shared" si="29"/>
        <v>6.2627148368405697E-4</v>
      </c>
      <c r="BS71">
        <f t="shared" si="29"/>
        <v>0</v>
      </c>
      <c r="BT71">
        <f t="shared" si="30"/>
        <v>0</v>
      </c>
      <c r="BU71">
        <f t="shared" si="30"/>
        <v>0</v>
      </c>
      <c r="BV71">
        <f t="shared" si="30"/>
        <v>0</v>
      </c>
      <c r="BW71">
        <f t="shared" si="30"/>
        <v>0</v>
      </c>
      <c r="BX71">
        <f t="shared" si="30"/>
        <v>0</v>
      </c>
      <c r="BY71">
        <f t="shared" si="30"/>
        <v>0</v>
      </c>
      <c r="BZ71">
        <f t="shared" si="30"/>
        <v>0</v>
      </c>
      <c r="CA71">
        <f t="shared" si="30"/>
        <v>0</v>
      </c>
      <c r="CB71">
        <f t="shared" si="30"/>
        <v>0</v>
      </c>
      <c r="CC71">
        <f t="shared" si="30"/>
        <v>0</v>
      </c>
      <c r="CD71">
        <f t="shared" si="31"/>
        <v>0</v>
      </c>
      <c r="CE71">
        <f t="shared" si="31"/>
        <v>0</v>
      </c>
      <c r="CF71">
        <f t="shared" si="31"/>
        <v>0</v>
      </c>
      <c r="CG71">
        <f t="shared" si="31"/>
        <v>0</v>
      </c>
      <c r="CH71">
        <f t="shared" si="31"/>
        <v>0</v>
      </c>
      <c r="CI71">
        <f t="shared" si="31"/>
        <v>0</v>
      </c>
      <c r="CJ71">
        <f t="shared" si="31"/>
        <v>0</v>
      </c>
      <c r="CK71">
        <f t="shared" si="31"/>
        <v>0</v>
      </c>
      <c r="CL71">
        <f t="shared" si="31"/>
        <v>0</v>
      </c>
      <c r="CM71">
        <f t="shared" si="31"/>
        <v>0</v>
      </c>
      <c r="CN71">
        <f t="shared" si="32"/>
        <v>0</v>
      </c>
      <c r="CO71">
        <f t="shared" si="32"/>
        <v>0</v>
      </c>
      <c r="CP71">
        <f t="shared" si="32"/>
        <v>0</v>
      </c>
      <c r="CQ71">
        <f t="shared" si="32"/>
        <v>0</v>
      </c>
      <c r="CR71">
        <f t="shared" si="32"/>
        <v>0</v>
      </c>
      <c r="CS71">
        <f t="shared" si="32"/>
        <v>0</v>
      </c>
      <c r="CT71">
        <f t="shared" si="32"/>
        <v>0</v>
      </c>
      <c r="CU71">
        <f t="shared" si="32"/>
        <v>0</v>
      </c>
      <c r="CV71">
        <f t="shared" si="32"/>
        <v>0</v>
      </c>
      <c r="CW71">
        <f t="shared" si="32"/>
        <v>0</v>
      </c>
      <c r="CX71">
        <f t="shared" si="32"/>
        <v>0</v>
      </c>
      <c r="CZ71">
        <v>2018</v>
      </c>
      <c r="DA71" s="7">
        <f t="shared" si="37"/>
        <v>2.5588991433121881E-2</v>
      </c>
    </row>
    <row r="72" spans="1:105" x14ac:dyDescent="0.3">
      <c r="A72">
        <v>2019</v>
      </c>
      <c r="B72">
        <f t="shared" si="35"/>
        <v>0</v>
      </c>
      <c r="C72">
        <f t="shared" si="35"/>
        <v>0</v>
      </c>
      <c r="D72">
        <f t="shared" si="35"/>
        <v>0</v>
      </c>
      <c r="E72">
        <f t="shared" si="35"/>
        <v>0</v>
      </c>
      <c r="F72">
        <f t="shared" si="35"/>
        <v>0</v>
      </c>
      <c r="G72">
        <f t="shared" si="35"/>
        <v>0</v>
      </c>
      <c r="H72">
        <f t="shared" si="35"/>
        <v>0</v>
      </c>
      <c r="I72">
        <f t="shared" si="35"/>
        <v>0</v>
      </c>
      <c r="J72">
        <f t="shared" si="35"/>
        <v>0</v>
      </c>
      <c r="K72">
        <f t="shared" si="35"/>
        <v>0</v>
      </c>
      <c r="L72">
        <f t="shared" si="35"/>
        <v>0</v>
      </c>
      <c r="M72">
        <f t="shared" si="35"/>
        <v>0</v>
      </c>
      <c r="N72">
        <f t="shared" si="35"/>
        <v>0</v>
      </c>
      <c r="O72">
        <f t="shared" si="35"/>
        <v>0</v>
      </c>
      <c r="P72">
        <f t="shared" si="35"/>
        <v>0</v>
      </c>
      <c r="Q72">
        <f t="shared" si="35"/>
        <v>0</v>
      </c>
      <c r="R72">
        <f t="shared" si="33"/>
        <v>0</v>
      </c>
      <c r="S72">
        <f t="shared" si="33"/>
        <v>0</v>
      </c>
      <c r="T72">
        <f t="shared" si="33"/>
        <v>0</v>
      </c>
      <c r="U72">
        <f t="shared" si="33"/>
        <v>0</v>
      </c>
      <c r="V72">
        <f t="shared" si="33"/>
        <v>0</v>
      </c>
      <c r="W72">
        <f t="shared" si="33"/>
        <v>0</v>
      </c>
      <c r="X72">
        <f t="shared" si="33"/>
        <v>0</v>
      </c>
      <c r="Y72">
        <f t="shared" si="33"/>
        <v>0</v>
      </c>
      <c r="Z72">
        <f t="shared" si="33"/>
        <v>0</v>
      </c>
      <c r="AA72">
        <f t="shared" si="33"/>
        <v>0</v>
      </c>
      <c r="AB72">
        <f t="shared" si="33"/>
        <v>0</v>
      </c>
      <c r="AC72">
        <f t="shared" si="33"/>
        <v>0</v>
      </c>
      <c r="AD72">
        <f t="shared" si="33"/>
        <v>0</v>
      </c>
      <c r="AE72">
        <f t="shared" si="33"/>
        <v>0</v>
      </c>
      <c r="AF72">
        <f t="shared" si="33"/>
        <v>0</v>
      </c>
      <c r="AG72">
        <f t="shared" si="34"/>
        <v>0</v>
      </c>
      <c r="AH72">
        <f t="shared" si="34"/>
        <v>0</v>
      </c>
      <c r="AI72">
        <f t="shared" si="34"/>
        <v>0</v>
      </c>
      <c r="AJ72">
        <f t="shared" si="34"/>
        <v>0</v>
      </c>
      <c r="AK72">
        <f t="shared" si="34"/>
        <v>0</v>
      </c>
      <c r="AL72">
        <f t="shared" si="34"/>
        <v>0</v>
      </c>
      <c r="AM72">
        <f t="shared" si="34"/>
        <v>0</v>
      </c>
      <c r="AN72">
        <f t="shared" si="34"/>
        <v>0</v>
      </c>
      <c r="AO72">
        <f t="shared" si="34"/>
        <v>0</v>
      </c>
      <c r="AP72">
        <f t="shared" si="34"/>
        <v>0</v>
      </c>
      <c r="AQ72">
        <f t="shared" si="34"/>
        <v>0</v>
      </c>
      <c r="AR72">
        <f t="shared" si="34"/>
        <v>0</v>
      </c>
      <c r="AS72">
        <f t="shared" si="34"/>
        <v>0</v>
      </c>
      <c r="AT72">
        <f t="shared" si="34"/>
        <v>0</v>
      </c>
      <c r="AU72">
        <f t="shared" si="34"/>
        <v>0</v>
      </c>
      <c r="AV72">
        <f t="shared" si="34"/>
        <v>0</v>
      </c>
      <c r="AW72">
        <f t="shared" si="36"/>
        <v>0</v>
      </c>
      <c r="AX72">
        <f t="shared" si="36"/>
        <v>0</v>
      </c>
      <c r="AY72">
        <f t="shared" si="36"/>
        <v>0</v>
      </c>
      <c r="AZ72">
        <f t="shared" si="36"/>
        <v>0</v>
      </c>
      <c r="BA72">
        <f t="shared" si="36"/>
        <v>0</v>
      </c>
      <c r="BB72">
        <f t="shared" si="36"/>
        <v>0</v>
      </c>
      <c r="BC72">
        <f t="shared" si="36"/>
        <v>0</v>
      </c>
      <c r="BD72">
        <f t="shared" si="36"/>
        <v>0</v>
      </c>
      <c r="BE72">
        <f t="shared" si="36"/>
        <v>0</v>
      </c>
      <c r="BF72">
        <f t="shared" si="36"/>
        <v>0</v>
      </c>
      <c r="BG72">
        <f t="shared" si="36"/>
        <v>0</v>
      </c>
      <c r="BH72">
        <f t="shared" si="36"/>
        <v>0</v>
      </c>
      <c r="BI72">
        <f t="shared" si="36"/>
        <v>0</v>
      </c>
      <c r="BJ72">
        <f t="shared" si="29"/>
        <v>1.7783406678663618E-3</v>
      </c>
      <c r="BK72">
        <f t="shared" si="29"/>
        <v>3.3079089058885192E-3</v>
      </c>
      <c r="BL72">
        <f t="shared" si="29"/>
        <v>5.1332334269257492E-3</v>
      </c>
      <c r="BM72">
        <f t="shared" si="29"/>
        <v>6.7036468038740539E-3</v>
      </c>
      <c r="BN72">
        <f t="shared" si="29"/>
        <v>8.9140785480198922E-3</v>
      </c>
      <c r="BO72">
        <f t="shared" si="29"/>
        <v>5.9039971351970214E-3</v>
      </c>
      <c r="BP72">
        <f t="shared" si="29"/>
        <v>4.4760109012101923E-3</v>
      </c>
      <c r="BQ72">
        <f t="shared" si="29"/>
        <v>2.9071502020503515E-3</v>
      </c>
      <c r="BR72">
        <f t="shared" si="29"/>
        <v>1.6103847450967901E-3</v>
      </c>
      <c r="BS72">
        <f t="shared" si="29"/>
        <v>8.1871029734686908E-4</v>
      </c>
      <c r="BT72">
        <f t="shared" si="30"/>
        <v>0</v>
      </c>
      <c r="BU72">
        <f t="shared" si="30"/>
        <v>0</v>
      </c>
      <c r="BV72">
        <f t="shared" si="30"/>
        <v>0</v>
      </c>
      <c r="BW72">
        <f t="shared" si="30"/>
        <v>0</v>
      </c>
      <c r="BX72">
        <f t="shared" si="30"/>
        <v>0</v>
      </c>
      <c r="BY72">
        <f t="shared" si="30"/>
        <v>0</v>
      </c>
      <c r="BZ72">
        <f t="shared" si="30"/>
        <v>0</v>
      </c>
      <c r="CA72">
        <f t="shared" si="30"/>
        <v>0</v>
      </c>
      <c r="CB72">
        <f t="shared" si="30"/>
        <v>0</v>
      </c>
      <c r="CC72">
        <f t="shared" si="30"/>
        <v>0</v>
      </c>
      <c r="CD72">
        <f t="shared" si="31"/>
        <v>0</v>
      </c>
      <c r="CE72">
        <f t="shared" si="31"/>
        <v>0</v>
      </c>
      <c r="CF72">
        <f t="shared" si="31"/>
        <v>0</v>
      </c>
      <c r="CG72">
        <f t="shared" si="31"/>
        <v>0</v>
      </c>
      <c r="CH72">
        <f t="shared" si="31"/>
        <v>0</v>
      </c>
      <c r="CI72">
        <f t="shared" si="31"/>
        <v>0</v>
      </c>
      <c r="CJ72">
        <f t="shared" si="31"/>
        <v>0</v>
      </c>
      <c r="CK72">
        <f t="shared" si="31"/>
        <v>0</v>
      </c>
      <c r="CL72">
        <f t="shared" si="31"/>
        <v>0</v>
      </c>
      <c r="CM72">
        <f t="shared" si="31"/>
        <v>0</v>
      </c>
      <c r="CN72">
        <f t="shared" si="32"/>
        <v>0</v>
      </c>
      <c r="CO72">
        <f t="shared" si="32"/>
        <v>0</v>
      </c>
      <c r="CP72">
        <f t="shared" si="32"/>
        <v>0</v>
      </c>
      <c r="CQ72">
        <f t="shared" si="32"/>
        <v>0</v>
      </c>
      <c r="CR72">
        <f t="shared" si="32"/>
        <v>0</v>
      </c>
      <c r="CS72">
        <f t="shared" si="32"/>
        <v>0</v>
      </c>
      <c r="CT72">
        <f t="shared" si="32"/>
        <v>0</v>
      </c>
      <c r="CU72">
        <f t="shared" si="32"/>
        <v>0</v>
      </c>
      <c r="CV72">
        <f t="shared" si="32"/>
        <v>0</v>
      </c>
      <c r="CW72">
        <f t="shared" si="32"/>
        <v>0</v>
      </c>
      <c r="CX72">
        <f t="shared" si="32"/>
        <v>0</v>
      </c>
      <c r="CZ72">
        <v>2019</v>
      </c>
      <c r="DA72" s="7">
        <f t="shared" si="37"/>
        <v>4.1553461633475799E-2</v>
      </c>
    </row>
    <row r="73" spans="1:105" x14ac:dyDescent="0.3">
      <c r="A73">
        <v>2020</v>
      </c>
      <c r="B73">
        <f t="shared" si="35"/>
        <v>0</v>
      </c>
      <c r="C73">
        <f t="shared" si="35"/>
        <v>0</v>
      </c>
      <c r="D73">
        <f t="shared" si="35"/>
        <v>0</v>
      </c>
      <c r="E73">
        <f t="shared" si="35"/>
        <v>0</v>
      </c>
      <c r="F73">
        <f t="shared" si="35"/>
        <v>0</v>
      </c>
      <c r="G73">
        <f t="shared" si="35"/>
        <v>0</v>
      </c>
      <c r="H73">
        <f t="shared" si="35"/>
        <v>0</v>
      </c>
      <c r="I73">
        <f t="shared" si="35"/>
        <v>0</v>
      </c>
      <c r="J73">
        <f t="shared" si="35"/>
        <v>0</v>
      </c>
      <c r="K73">
        <f t="shared" si="35"/>
        <v>0</v>
      </c>
      <c r="L73">
        <f t="shared" si="35"/>
        <v>0</v>
      </c>
      <c r="M73">
        <f t="shared" si="35"/>
        <v>0</v>
      </c>
      <c r="N73">
        <f t="shared" si="35"/>
        <v>0</v>
      </c>
      <c r="O73">
        <f t="shared" si="35"/>
        <v>0</v>
      </c>
      <c r="P73">
        <f t="shared" si="35"/>
        <v>0</v>
      </c>
      <c r="Q73">
        <f t="shared" si="35"/>
        <v>0</v>
      </c>
      <c r="R73">
        <f t="shared" si="33"/>
        <v>0</v>
      </c>
      <c r="S73">
        <f t="shared" si="33"/>
        <v>0</v>
      </c>
      <c r="T73">
        <f t="shared" si="33"/>
        <v>0</v>
      </c>
      <c r="U73">
        <f t="shared" si="33"/>
        <v>0</v>
      </c>
      <c r="V73">
        <f t="shared" si="33"/>
        <v>0</v>
      </c>
      <c r="W73">
        <f t="shared" si="33"/>
        <v>0</v>
      </c>
      <c r="X73">
        <f t="shared" si="33"/>
        <v>0</v>
      </c>
      <c r="Y73">
        <f t="shared" si="33"/>
        <v>0</v>
      </c>
      <c r="Z73">
        <f t="shared" si="33"/>
        <v>0</v>
      </c>
      <c r="AA73">
        <f t="shared" si="33"/>
        <v>0</v>
      </c>
      <c r="AB73">
        <f t="shared" si="33"/>
        <v>0</v>
      </c>
      <c r="AC73">
        <f t="shared" si="33"/>
        <v>0</v>
      </c>
      <c r="AD73">
        <f t="shared" si="33"/>
        <v>0</v>
      </c>
      <c r="AE73">
        <f t="shared" si="33"/>
        <v>0</v>
      </c>
      <c r="AF73">
        <f t="shared" si="33"/>
        <v>0</v>
      </c>
      <c r="AG73">
        <f t="shared" si="34"/>
        <v>0</v>
      </c>
      <c r="AH73">
        <f t="shared" si="34"/>
        <v>0</v>
      </c>
      <c r="AI73">
        <f t="shared" si="34"/>
        <v>0</v>
      </c>
      <c r="AJ73">
        <f t="shared" si="34"/>
        <v>0</v>
      </c>
      <c r="AK73">
        <f t="shared" si="34"/>
        <v>0</v>
      </c>
      <c r="AL73">
        <f t="shared" si="34"/>
        <v>0</v>
      </c>
      <c r="AM73">
        <f t="shared" si="34"/>
        <v>0</v>
      </c>
      <c r="AN73">
        <f t="shared" si="34"/>
        <v>0</v>
      </c>
      <c r="AO73">
        <f t="shared" si="34"/>
        <v>0</v>
      </c>
      <c r="AP73">
        <f t="shared" si="34"/>
        <v>0</v>
      </c>
      <c r="AQ73">
        <f t="shared" si="34"/>
        <v>0</v>
      </c>
      <c r="AR73">
        <f t="shared" si="34"/>
        <v>0</v>
      </c>
      <c r="AS73">
        <f t="shared" si="34"/>
        <v>0</v>
      </c>
      <c r="AT73">
        <f t="shared" si="34"/>
        <v>0</v>
      </c>
      <c r="AU73">
        <f t="shared" si="34"/>
        <v>0</v>
      </c>
      <c r="AV73">
        <f t="shared" si="34"/>
        <v>0</v>
      </c>
      <c r="AW73">
        <f t="shared" si="36"/>
        <v>0</v>
      </c>
      <c r="AX73">
        <f t="shared" si="36"/>
        <v>0</v>
      </c>
      <c r="AY73">
        <f t="shared" si="36"/>
        <v>0</v>
      </c>
      <c r="AZ73">
        <f t="shared" si="36"/>
        <v>0</v>
      </c>
      <c r="BA73">
        <f t="shared" si="36"/>
        <v>0</v>
      </c>
      <c r="BB73">
        <f t="shared" si="36"/>
        <v>0</v>
      </c>
      <c r="BC73">
        <f t="shared" si="36"/>
        <v>0</v>
      </c>
      <c r="BD73">
        <f t="shared" si="36"/>
        <v>0</v>
      </c>
      <c r="BE73">
        <f t="shared" si="36"/>
        <v>0</v>
      </c>
      <c r="BF73">
        <f t="shared" si="36"/>
        <v>0</v>
      </c>
      <c r="BG73">
        <f t="shared" si="36"/>
        <v>0</v>
      </c>
      <c r="BH73">
        <f t="shared" si="36"/>
        <v>0</v>
      </c>
      <c r="BI73">
        <f t="shared" si="36"/>
        <v>0</v>
      </c>
      <c r="BJ73">
        <f t="shared" ref="BJ73:BS82" si="38">VLOOKUP(BJ$2,scenarios5,27,FALSE)*VLOOKUP($A73-BJ$2,output4,5,FALSE)</f>
        <v>1.6822381937101664E-3</v>
      </c>
      <c r="BK73">
        <f t="shared" si="38"/>
        <v>3.4968822815542311E-3</v>
      </c>
      <c r="BL73">
        <f t="shared" si="38"/>
        <v>6.064198760568738E-3</v>
      </c>
      <c r="BM73">
        <f t="shared" si="38"/>
        <v>8.8501061666839635E-3</v>
      </c>
      <c r="BN73">
        <f t="shared" si="38"/>
        <v>1.3151302131567422E-2</v>
      </c>
      <c r="BO73">
        <f t="shared" si="38"/>
        <v>9.7340456589519505E-3</v>
      </c>
      <c r="BP73">
        <f t="shared" si="38"/>
        <v>8.246949191931599E-3</v>
      </c>
      <c r="BQ73">
        <f t="shared" si="38"/>
        <v>5.9858330056533739E-3</v>
      </c>
      <c r="BR73">
        <f t="shared" si="38"/>
        <v>3.7054564735292984E-3</v>
      </c>
      <c r="BS73">
        <f t="shared" si="38"/>
        <v>2.1052189151984195E-3</v>
      </c>
      <c r="BT73">
        <f t="shared" ref="BT73:CC82" si="39">VLOOKUP(BT$2,scenarios5,27,FALSE)*VLOOKUP($A73-BT$2,output4,5,FALSE)</f>
        <v>1.4688625915487885E-3</v>
      </c>
      <c r="BU73">
        <f t="shared" si="39"/>
        <v>0</v>
      </c>
      <c r="BV73">
        <f t="shared" si="39"/>
        <v>0</v>
      </c>
      <c r="BW73">
        <f t="shared" si="39"/>
        <v>0</v>
      </c>
      <c r="BX73">
        <f t="shared" si="39"/>
        <v>0</v>
      </c>
      <c r="BY73">
        <f t="shared" si="39"/>
        <v>0</v>
      </c>
      <c r="BZ73">
        <f t="shared" si="39"/>
        <v>0</v>
      </c>
      <c r="CA73">
        <f t="shared" si="39"/>
        <v>0</v>
      </c>
      <c r="CB73">
        <f t="shared" si="39"/>
        <v>0</v>
      </c>
      <c r="CC73">
        <f t="shared" si="39"/>
        <v>0</v>
      </c>
      <c r="CD73">
        <f t="shared" ref="CD73:CM82" si="40">VLOOKUP(CD$2,scenarios5,27,FALSE)*VLOOKUP($A73-CD$2,output4,5,FALSE)</f>
        <v>0</v>
      </c>
      <c r="CE73">
        <f t="shared" si="40"/>
        <v>0</v>
      </c>
      <c r="CF73">
        <f t="shared" si="40"/>
        <v>0</v>
      </c>
      <c r="CG73">
        <f t="shared" si="40"/>
        <v>0</v>
      </c>
      <c r="CH73">
        <f t="shared" si="40"/>
        <v>0</v>
      </c>
      <c r="CI73">
        <f t="shared" si="40"/>
        <v>0</v>
      </c>
      <c r="CJ73">
        <f t="shared" si="40"/>
        <v>0</v>
      </c>
      <c r="CK73">
        <f t="shared" si="40"/>
        <v>0</v>
      </c>
      <c r="CL73">
        <f t="shared" si="40"/>
        <v>0</v>
      </c>
      <c r="CM73">
        <f t="shared" si="40"/>
        <v>0</v>
      </c>
      <c r="CN73">
        <f t="shared" ref="CN73:CX82" si="41">VLOOKUP(CN$2,scenarios5,27,FALSE)*VLOOKUP($A73-CN$2,output4,5,FALSE)</f>
        <v>0</v>
      </c>
      <c r="CO73">
        <f t="shared" si="41"/>
        <v>0</v>
      </c>
      <c r="CP73">
        <f t="shared" si="41"/>
        <v>0</v>
      </c>
      <c r="CQ73">
        <f t="shared" si="41"/>
        <v>0</v>
      </c>
      <c r="CR73">
        <f t="shared" si="41"/>
        <v>0</v>
      </c>
      <c r="CS73">
        <f t="shared" si="41"/>
        <v>0</v>
      </c>
      <c r="CT73">
        <f t="shared" si="41"/>
        <v>0</v>
      </c>
      <c r="CU73">
        <f t="shared" si="41"/>
        <v>0</v>
      </c>
      <c r="CV73">
        <f t="shared" si="41"/>
        <v>0</v>
      </c>
      <c r="CW73">
        <f t="shared" si="41"/>
        <v>0</v>
      </c>
      <c r="CX73">
        <f t="shared" si="41"/>
        <v>0</v>
      </c>
      <c r="CZ73">
        <v>2020</v>
      </c>
      <c r="DA73" s="7">
        <f t="shared" si="37"/>
        <v>6.4491093370897951E-2</v>
      </c>
    </row>
    <row r="74" spans="1:105" x14ac:dyDescent="0.3">
      <c r="A74">
        <v>2021</v>
      </c>
      <c r="B74">
        <f t="shared" si="35"/>
        <v>0</v>
      </c>
      <c r="C74">
        <f t="shared" si="35"/>
        <v>0</v>
      </c>
      <c r="D74">
        <f t="shared" si="35"/>
        <v>0</v>
      </c>
      <c r="E74">
        <f t="shared" si="35"/>
        <v>0</v>
      </c>
      <c r="F74">
        <f t="shared" si="35"/>
        <v>0</v>
      </c>
      <c r="G74">
        <f t="shared" si="35"/>
        <v>0</v>
      </c>
      <c r="H74">
        <f t="shared" si="35"/>
        <v>0</v>
      </c>
      <c r="I74">
        <f t="shared" si="35"/>
        <v>0</v>
      </c>
      <c r="J74">
        <f t="shared" si="35"/>
        <v>0</v>
      </c>
      <c r="K74">
        <f t="shared" si="35"/>
        <v>0</v>
      </c>
      <c r="L74">
        <f t="shared" si="35"/>
        <v>0</v>
      </c>
      <c r="M74">
        <f t="shared" si="35"/>
        <v>0</v>
      </c>
      <c r="N74">
        <f t="shared" si="35"/>
        <v>0</v>
      </c>
      <c r="O74">
        <f t="shared" si="35"/>
        <v>0</v>
      </c>
      <c r="P74">
        <f t="shared" si="35"/>
        <v>0</v>
      </c>
      <c r="Q74">
        <f t="shared" si="35"/>
        <v>0</v>
      </c>
      <c r="R74">
        <f t="shared" si="33"/>
        <v>0</v>
      </c>
      <c r="S74">
        <f t="shared" si="33"/>
        <v>0</v>
      </c>
      <c r="T74">
        <f t="shared" si="33"/>
        <v>0</v>
      </c>
      <c r="U74">
        <f t="shared" si="33"/>
        <v>0</v>
      </c>
      <c r="V74">
        <f t="shared" si="33"/>
        <v>0</v>
      </c>
      <c r="W74">
        <f t="shared" si="33"/>
        <v>0</v>
      </c>
      <c r="X74">
        <f t="shared" si="33"/>
        <v>0</v>
      </c>
      <c r="Y74">
        <f t="shared" si="33"/>
        <v>0</v>
      </c>
      <c r="Z74">
        <f t="shared" si="33"/>
        <v>0</v>
      </c>
      <c r="AA74">
        <f t="shared" si="33"/>
        <v>0</v>
      </c>
      <c r="AB74">
        <f t="shared" si="33"/>
        <v>0</v>
      </c>
      <c r="AC74">
        <f t="shared" si="33"/>
        <v>0</v>
      </c>
      <c r="AD74">
        <f t="shared" si="33"/>
        <v>0</v>
      </c>
      <c r="AE74">
        <f t="shared" si="33"/>
        <v>0</v>
      </c>
      <c r="AF74">
        <f t="shared" si="33"/>
        <v>0</v>
      </c>
      <c r="AG74">
        <f t="shared" si="34"/>
        <v>0</v>
      </c>
      <c r="AH74">
        <f t="shared" si="34"/>
        <v>0</v>
      </c>
      <c r="AI74">
        <f t="shared" si="34"/>
        <v>0</v>
      </c>
      <c r="AJ74">
        <f t="shared" si="34"/>
        <v>0</v>
      </c>
      <c r="AK74">
        <f t="shared" si="34"/>
        <v>0</v>
      </c>
      <c r="AL74">
        <f t="shared" si="34"/>
        <v>0</v>
      </c>
      <c r="AM74">
        <f t="shared" si="34"/>
        <v>0</v>
      </c>
      <c r="AN74">
        <f t="shared" si="34"/>
        <v>0</v>
      </c>
      <c r="AO74">
        <f t="shared" si="34"/>
        <v>0</v>
      </c>
      <c r="AP74">
        <f t="shared" si="34"/>
        <v>0</v>
      </c>
      <c r="AQ74">
        <f t="shared" si="34"/>
        <v>0</v>
      </c>
      <c r="AR74">
        <f t="shared" si="34"/>
        <v>0</v>
      </c>
      <c r="AS74">
        <f t="shared" si="34"/>
        <v>0</v>
      </c>
      <c r="AT74">
        <f t="shared" si="34"/>
        <v>0</v>
      </c>
      <c r="AU74">
        <f t="shared" si="34"/>
        <v>0</v>
      </c>
      <c r="AV74">
        <f t="shared" si="34"/>
        <v>0</v>
      </c>
      <c r="AW74">
        <f t="shared" si="36"/>
        <v>0</v>
      </c>
      <c r="AX74">
        <f t="shared" si="36"/>
        <v>0</v>
      </c>
      <c r="AY74">
        <f t="shared" si="36"/>
        <v>0</v>
      </c>
      <c r="AZ74">
        <f t="shared" si="36"/>
        <v>0</v>
      </c>
      <c r="BA74">
        <f t="shared" si="36"/>
        <v>0</v>
      </c>
      <c r="BB74">
        <f t="shared" si="36"/>
        <v>0</v>
      </c>
      <c r="BC74">
        <f t="shared" si="36"/>
        <v>0</v>
      </c>
      <c r="BD74">
        <f t="shared" si="36"/>
        <v>0</v>
      </c>
      <c r="BE74">
        <f t="shared" si="36"/>
        <v>0</v>
      </c>
      <c r="BF74">
        <f t="shared" si="36"/>
        <v>0</v>
      </c>
      <c r="BG74">
        <f t="shared" si="36"/>
        <v>0</v>
      </c>
      <c r="BH74">
        <f t="shared" si="36"/>
        <v>0</v>
      </c>
      <c r="BI74">
        <f t="shared" si="36"/>
        <v>0</v>
      </c>
      <c r="BJ74">
        <f t="shared" si="38"/>
        <v>1.4239838878886526E-3</v>
      </c>
      <c r="BK74">
        <f t="shared" si="38"/>
        <v>3.3079089058885192E-3</v>
      </c>
      <c r="BL74">
        <f t="shared" si="38"/>
        <v>6.4106327595378513E-3</v>
      </c>
      <c r="BM74">
        <f t="shared" si="38"/>
        <v>1.0455165074978566E-2</v>
      </c>
      <c r="BN74">
        <f t="shared" si="38"/>
        <v>1.7362254232613582E-2</v>
      </c>
      <c r="BO74">
        <f t="shared" si="38"/>
        <v>1.4361032913691993E-2</v>
      </c>
      <c r="BP74">
        <f t="shared" si="38"/>
        <v>1.3596920551120864E-2</v>
      </c>
      <c r="BQ74">
        <f t="shared" si="38"/>
        <v>1.1028762386540138E-2</v>
      </c>
      <c r="BR74">
        <f t="shared" si="38"/>
        <v>7.6295485677418291E-3</v>
      </c>
      <c r="BS74">
        <f t="shared" si="38"/>
        <v>4.8440579689231055E-3</v>
      </c>
      <c r="BT74">
        <f t="shared" si="39"/>
        <v>3.7770104047509636E-3</v>
      </c>
      <c r="BU74">
        <f t="shared" si="39"/>
        <v>2.0349632709959565E-3</v>
      </c>
      <c r="BV74">
        <f t="shared" si="39"/>
        <v>0</v>
      </c>
      <c r="BW74">
        <f t="shared" si="39"/>
        <v>0</v>
      </c>
      <c r="BX74">
        <f t="shared" si="39"/>
        <v>0</v>
      </c>
      <c r="BY74">
        <f t="shared" si="39"/>
        <v>0</v>
      </c>
      <c r="BZ74">
        <f t="shared" si="39"/>
        <v>0</v>
      </c>
      <c r="CA74">
        <f t="shared" si="39"/>
        <v>0</v>
      </c>
      <c r="CB74">
        <f t="shared" si="39"/>
        <v>0</v>
      </c>
      <c r="CC74">
        <f t="shared" si="39"/>
        <v>0</v>
      </c>
      <c r="CD74">
        <f t="shared" si="40"/>
        <v>0</v>
      </c>
      <c r="CE74">
        <f t="shared" si="40"/>
        <v>0</v>
      </c>
      <c r="CF74">
        <f t="shared" si="40"/>
        <v>0</v>
      </c>
      <c r="CG74">
        <f t="shared" si="40"/>
        <v>0</v>
      </c>
      <c r="CH74">
        <f t="shared" si="40"/>
        <v>0</v>
      </c>
      <c r="CI74">
        <f t="shared" si="40"/>
        <v>0</v>
      </c>
      <c r="CJ74">
        <f t="shared" si="40"/>
        <v>0</v>
      </c>
      <c r="CK74">
        <f t="shared" si="40"/>
        <v>0</v>
      </c>
      <c r="CL74">
        <f t="shared" si="40"/>
        <v>0</v>
      </c>
      <c r="CM74">
        <f t="shared" si="40"/>
        <v>0</v>
      </c>
      <c r="CN74">
        <f t="shared" si="41"/>
        <v>0</v>
      </c>
      <c r="CO74">
        <f t="shared" si="41"/>
        <v>0</v>
      </c>
      <c r="CP74">
        <f t="shared" si="41"/>
        <v>0</v>
      </c>
      <c r="CQ74">
        <f t="shared" si="41"/>
        <v>0</v>
      </c>
      <c r="CR74">
        <f t="shared" si="41"/>
        <v>0</v>
      </c>
      <c r="CS74">
        <f t="shared" si="41"/>
        <v>0</v>
      </c>
      <c r="CT74">
        <f t="shared" si="41"/>
        <v>0</v>
      </c>
      <c r="CU74">
        <f t="shared" si="41"/>
        <v>0</v>
      </c>
      <c r="CV74">
        <f t="shared" si="41"/>
        <v>0</v>
      </c>
      <c r="CW74">
        <f t="shared" si="41"/>
        <v>0</v>
      </c>
      <c r="CX74">
        <f t="shared" si="41"/>
        <v>0</v>
      </c>
      <c r="CZ74">
        <v>2021</v>
      </c>
      <c r="DA74" s="7">
        <f t="shared" si="37"/>
        <v>9.623224092467203E-2</v>
      </c>
    </row>
    <row r="75" spans="1:105" x14ac:dyDescent="0.3">
      <c r="A75">
        <v>2022</v>
      </c>
      <c r="B75">
        <f t="shared" si="35"/>
        <v>0</v>
      </c>
      <c r="C75">
        <f t="shared" si="35"/>
        <v>0</v>
      </c>
      <c r="D75">
        <f t="shared" si="35"/>
        <v>0</v>
      </c>
      <c r="E75">
        <f t="shared" si="35"/>
        <v>0</v>
      </c>
      <c r="F75">
        <f t="shared" si="35"/>
        <v>0</v>
      </c>
      <c r="G75">
        <f t="shared" si="35"/>
        <v>0</v>
      </c>
      <c r="H75">
        <f t="shared" si="35"/>
        <v>0</v>
      </c>
      <c r="I75">
        <f t="shared" si="35"/>
        <v>0</v>
      </c>
      <c r="J75">
        <f t="shared" si="35"/>
        <v>0</v>
      </c>
      <c r="K75">
        <f t="shared" si="35"/>
        <v>0</v>
      </c>
      <c r="L75">
        <f t="shared" si="35"/>
        <v>0</v>
      </c>
      <c r="M75">
        <f t="shared" si="35"/>
        <v>0</v>
      </c>
      <c r="N75">
        <f t="shared" si="35"/>
        <v>0</v>
      </c>
      <c r="O75">
        <f t="shared" si="35"/>
        <v>0</v>
      </c>
      <c r="P75">
        <f t="shared" si="35"/>
        <v>0</v>
      </c>
      <c r="Q75">
        <f t="shared" si="35"/>
        <v>0</v>
      </c>
      <c r="R75">
        <f t="shared" si="33"/>
        <v>0</v>
      </c>
      <c r="S75">
        <f t="shared" si="33"/>
        <v>0</v>
      </c>
      <c r="T75">
        <f t="shared" si="33"/>
        <v>0</v>
      </c>
      <c r="U75">
        <f t="shared" si="33"/>
        <v>0</v>
      </c>
      <c r="V75">
        <f t="shared" si="33"/>
        <v>0</v>
      </c>
      <c r="W75">
        <f t="shared" si="33"/>
        <v>0</v>
      </c>
      <c r="X75">
        <f t="shared" si="33"/>
        <v>0</v>
      </c>
      <c r="Y75">
        <f t="shared" si="33"/>
        <v>0</v>
      </c>
      <c r="Z75">
        <f t="shared" si="33"/>
        <v>0</v>
      </c>
      <c r="AA75">
        <f t="shared" si="33"/>
        <v>0</v>
      </c>
      <c r="AB75">
        <f t="shared" si="33"/>
        <v>0</v>
      </c>
      <c r="AC75">
        <f t="shared" si="33"/>
        <v>0</v>
      </c>
      <c r="AD75">
        <f t="shared" si="33"/>
        <v>0</v>
      </c>
      <c r="AE75">
        <f t="shared" si="33"/>
        <v>0</v>
      </c>
      <c r="AF75">
        <f t="shared" si="33"/>
        <v>0</v>
      </c>
      <c r="AG75">
        <f t="shared" si="34"/>
        <v>0</v>
      </c>
      <c r="AH75">
        <f t="shared" si="34"/>
        <v>0</v>
      </c>
      <c r="AI75">
        <f t="shared" si="34"/>
        <v>0</v>
      </c>
      <c r="AJ75">
        <f t="shared" si="34"/>
        <v>0</v>
      </c>
      <c r="AK75">
        <f t="shared" si="34"/>
        <v>0</v>
      </c>
      <c r="AL75">
        <f t="shared" si="34"/>
        <v>0</v>
      </c>
      <c r="AM75">
        <f t="shared" si="34"/>
        <v>0</v>
      </c>
      <c r="AN75">
        <f t="shared" si="34"/>
        <v>0</v>
      </c>
      <c r="AO75">
        <f t="shared" si="34"/>
        <v>0</v>
      </c>
      <c r="AP75">
        <f t="shared" si="34"/>
        <v>0</v>
      </c>
      <c r="AQ75">
        <f t="shared" si="34"/>
        <v>0</v>
      </c>
      <c r="AR75">
        <f t="shared" si="34"/>
        <v>0</v>
      </c>
      <c r="AS75">
        <f t="shared" si="34"/>
        <v>0</v>
      </c>
      <c r="AT75">
        <f t="shared" si="34"/>
        <v>0</v>
      </c>
      <c r="AU75">
        <f t="shared" si="34"/>
        <v>0</v>
      </c>
      <c r="AV75">
        <f t="shared" si="34"/>
        <v>0</v>
      </c>
      <c r="AW75">
        <f t="shared" si="36"/>
        <v>0</v>
      </c>
      <c r="AX75">
        <f t="shared" si="36"/>
        <v>0</v>
      </c>
      <c r="AY75">
        <f t="shared" si="36"/>
        <v>0</v>
      </c>
      <c r="AZ75">
        <f t="shared" si="36"/>
        <v>0</v>
      </c>
      <c r="BA75">
        <f t="shared" si="36"/>
        <v>0</v>
      </c>
      <c r="BB75">
        <f t="shared" si="36"/>
        <v>0</v>
      </c>
      <c r="BC75">
        <f t="shared" si="36"/>
        <v>0</v>
      </c>
      <c r="BD75">
        <f t="shared" si="36"/>
        <v>0</v>
      </c>
      <c r="BE75">
        <f t="shared" si="36"/>
        <v>0</v>
      </c>
      <c r="BF75">
        <f t="shared" si="36"/>
        <v>0</v>
      </c>
      <c r="BG75">
        <f t="shared" si="36"/>
        <v>0</v>
      </c>
      <c r="BH75">
        <f t="shared" si="36"/>
        <v>0</v>
      </c>
      <c r="BI75">
        <f t="shared" si="36"/>
        <v>0</v>
      </c>
      <c r="BJ75">
        <f t="shared" si="38"/>
        <v>1.0786181384747897E-3</v>
      </c>
      <c r="BK75">
        <f t="shared" si="38"/>
        <v>2.8000844364375376E-3</v>
      </c>
      <c r="BL75">
        <f t="shared" si="38"/>
        <v>6.064198760568738E-3</v>
      </c>
      <c r="BM75">
        <f t="shared" si="38"/>
        <v>1.105244507680808E-2</v>
      </c>
      <c r="BN75">
        <f t="shared" si="38"/>
        <v>2.0511079828518689E-2</v>
      </c>
      <c r="BO75">
        <f t="shared" si="38"/>
        <v>1.8959332087121208E-2</v>
      </c>
      <c r="BP75">
        <f t="shared" si="38"/>
        <v>2.0060089134667749E-2</v>
      </c>
      <c r="BQ75">
        <f t="shared" si="38"/>
        <v>1.8183355136186238E-2</v>
      </c>
      <c r="BR75">
        <f t="shared" si="38"/>
        <v>1.4057271258774052E-2</v>
      </c>
      <c r="BS75">
        <f t="shared" si="38"/>
        <v>9.973933252993979E-3</v>
      </c>
      <c r="BT75">
        <f t="shared" si="39"/>
        <v>8.6908098809833096E-3</v>
      </c>
      <c r="BU75">
        <f t="shared" si="39"/>
        <v>5.2326728804043396E-3</v>
      </c>
      <c r="BV75">
        <f t="shared" si="39"/>
        <v>2.561480439340273E-3</v>
      </c>
      <c r="BW75">
        <f t="shared" si="39"/>
        <v>0</v>
      </c>
      <c r="BX75">
        <f t="shared" si="39"/>
        <v>0</v>
      </c>
      <c r="BY75">
        <f t="shared" si="39"/>
        <v>0</v>
      </c>
      <c r="BZ75">
        <f t="shared" si="39"/>
        <v>0</v>
      </c>
      <c r="CA75">
        <f t="shared" si="39"/>
        <v>0</v>
      </c>
      <c r="CB75">
        <f t="shared" si="39"/>
        <v>0</v>
      </c>
      <c r="CC75">
        <f t="shared" si="39"/>
        <v>0</v>
      </c>
      <c r="CD75">
        <f t="shared" si="40"/>
        <v>0</v>
      </c>
      <c r="CE75">
        <f t="shared" si="40"/>
        <v>0</v>
      </c>
      <c r="CF75">
        <f t="shared" si="40"/>
        <v>0</v>
      </c>
      <c r="CG75">
        <f t="shared" si="40"/>
        <v>0</v>
      </c>
      <c r="CH75">
        <f t="shared" si="40"/>
        <v>0</v>
      </c>
      <c r="CI75">
        <f t="shared" si="40"/>
        <v>0</v>
      </c>
      <c r="CJ75">
        <f t="shared" si="40"/>
        <v>0</v>
      </c>
      <c r="CK75">
        <f t="shared" si="40"/>
        <v>0</v>
      </c>
      <c r="CL75">
        <f t="shared" si="40"/>
        <v>0</v>
      </c>
      <c r="CM75">
        <f t="shared" si="40"/>
        <v>0</v>
      </c>
      <c r="CN75">
        <f t="shared" si="41"/>
        <v>0</v>
      </c>
      <c r="CO75">
        <f t="shared" si="41"/>
        <v>0</v>
      </c>
      <c r="CP75">
        <f t="shared" si="41"/>
        <v>0</v>
      </c>
      <c r="CQ75">
        <f t="shared" si="41"/>
        <v>0</v>
      </c>
      <c r="CR75">
        <f t="shared" si="41"/>
        <v>0</v>
      </c>
      <c r="CS75">
        <f t="shared" si="41"/>
        <v>0</v>
      </c>
      <c r="CT75">
        <f t="shared" si="41"/>
        <v>0</v>
      </c>
      <c r="CU75">
        <f t="shared" si="41"/>
        <v>0</v>
      </c>
      <c r="CV75">
        <f t="shared" si="41"/>
        <v>0</v>
      </c>
      <c r="CW75">
        <f t="shared" si="41"/>
        <v>0</v>
      </c>
      <c r="CX75">
        <f t="shared" si="41"/>
        <v>0</v>
      </c>
      <c r="CZ75">
        <v>2022</v>
      </c>
      <c r="DA75" s="7">
        <f t="shared" si="37"/>
        <v>0.13922537031127896</v>
      </c>
    </row>
    <row r="76" spans="1:105" x14ac:dyDescent="0.3">
      <c r="A76">
        <v>2023</v>
      </c>
      <c r="B76">
        <f t="shared" si="35"/>
        <v>0</v>
      </c>
      <c r="C76">
        <f t="shared" si="35"/>
        <v>0</v>
      </c>
      <c r="D76">
        <f t="shared" si="35"/>
        <v>0</v>
      </c>
      <c r="E76">
        <f t="shared" si="35"/>
        <v>0</v>
      </c>
      <c r="F76">
        <f t="shared" si="35"/>
        <v>0</v>
      </c>
      <c r="G76">
        <f t="shared" si="35"/>
        <v>0</v>
      </c>
      <c r="H76">
        <f t="shared" si="35"/>
        <v>0</v>
      </c>
      <c r="I76">
        <f t="shared" si="35"/>
        <v>0</v>
      </c>
      <c r="J76">
        <f t="shared" si="35"/>
        <v>0</v>
      </c>
      <c r="K76">
        <f t="shared" si="35"/>
        <v>0</v>
      </c>
      <c r="L76">
        <f t="shared" si="35"/>
        <v>0</v>
      </c>
      <c r="M76">
        <f t="shared" si="35"/>
        <v>0</v>
      </c>
      <c r="N76">
        <f t="shared" si="35"/>
        <v>0</v>
      </c>
      <c r="O76">
        <f t="shared" si="35"/>
        <v>0</v>
      </c>
      <c r="P76">
        <f t="shared" si="35"/>
        <v>0</v>
      </c>
      <c r="Q76">
        <f t="shared" si="35"/>
        <v>0</v>
      </c>
      <c r="R76">
        <f t="shared" si="33"/>
        <v>0</v>
      </c>
      <c r="S76">
        <f t="shared" si="33"/>
        <v>0</v>
      </c>
      <c r="T76">
        <f t="shared" si="33"/>
        <v>0</v>
      </c>
      <c r="U76">
        <f t="shared" si="33"/>
        <v>0</v>
      </c>
      <c r="V76">
        <f t="shared" si="33"/>
        <v>0</v>
      </c>
      <c r="W76">
        <f t="shared" si="33"/>
        <v>0</v>
      </c>
      <c r="X76">
        <f t="shared" si="33"/>
        <v>0</v>
      </c>
      <c r="Y76">
        <f t="shared" si="33"/>
        <v>0</v>
      </c>
      <c r="Z76">
        <f t="shared" si="33"/>
        <v>0</v>
      </c>
      <c r="AA76">
        <f t="shared" si="33"/>
        <v>0</v>
      </c>
      <c r="AB76">
        <f t="shared" si="33"/>
        <v>0</v>
      </c>
      <c r="AC76">
        <f t="shared" si="33"/>
        <v>0</v>
      </c>
      <c r="AD76">
        <f t="shared" si="33"/>
        <v>0</v>
      </c>
      <c r="AE76">
        <f t="shared" si="33"/>
        <v>0</v>
      </c>
      <c r="AF76">
        <f t="shared" si="33"/>
        <v>0</v>
      </c>
      <c r="AG76">
        <f t="shared" si="34"/>
        <v>0</v>
      </c>
      <c r="AH76">
        <f t="shared" si="34"/>
        <v>0</v>
      </c>
      <c r="AI76">
        <f t="shared" si="34"/>
        <v>0</v>
      </c>
      <c r="AJ76">
        <f t="shared" si="34"/>
        <v>0</v>
      </c>
      <c r="AK76">
        <f t="shared" si="34"/>
        <v>0</v>
      </c>
      <c r="AL76">
        <f t="shared" si="34"/>
        <v>0</v>
      </c>
      <c r="AM76">
        <f t="shared" si="34"/>
        <v>0</v>
      </c>
      <c r="AN76">
        <f t="shared" si="34"/>
        <v>0</v>
      </c>
      <c r="AO76">
        <f t="shared" si="34"/>
        <v>0</v>
      </c>
      <c r="AP76">
        <f t="shared" si="34"/>
        <v>0</v>
      </c>
      <c r="AQ76">
        <f t="shared" si="34"/>
        <v>0</v>
      </c>
      <c r="AR76">
        <f t="shared" si="34"/>
        <v>0</v>
      </c>
      <c r="AS76">
        <f t="shared" si="34"/>
        <v>0</v>
      </c>
      <c r="AT76">
        <f t="shared" si="34"/>
        <v>0</v>
      </c>
      <c r="AU76">
        <f t="shared" si="34"/>
        <v>0</v>
      </c>
      <c r="AV76">
        <f t="shared" si="34"/>
        <v>0</v>
      </c>
      <c r="AW76">
        <f t="shared" si="36"/>
        <v>0</v>
      </c>
      <c r="AX76">
        <f t="shared" si="36"/>
        <v>0</v>
      </c>
      <c r="AY76">
        <f t="shared" si="36"/>
        <v>0</v>
      </c>
      <c r="AZ76">
        <f t="shared" si="36"/>
        <v>0</v>
      </c>
      <c r="BA76">
        <f t="shared" si="36"/>
        <v>0</v>
      </c>
      <c r="BB76">
        <f t="shared" si="36"/>
        <v>0</v>
      </c>
      <c r="BC76">
        <f t="shared" si="36"/>
        <v>0</v>
      </c>
      <c r="BD76">
        <f t="shared" si="36"/>
        <v>0</v>
      </c>
      <c r="BE76">
        <f t="shared" si="36"/>
        <v>0</v>
      </c>
      <c r="BF76">
        <f t="shared" si="36"/>
        <v>0</v>
      </c>
      <c r="BG76">
        <f t="shared" si="36"/>
        <v>0</v>
      </c>
      <c r="BH76">
        <f t="shared" si="36"/>
        <v>0</v>
      </c>
      <c r="BI76">
        <f t="shared" si="36"/>
        <v>0</v>
      </c>
      <c r="BJ76">
        <f t="shared" si="38"/>
        <v>7.310977052686215E-4</v>
      </c>
      <c r="BK76">
        <f t="shared" si="38"/>
        <v>2.1209663171685073E-3</v>
      </c>
      <c r="BL76">
        <f t="shared" si="38"/>
        <v>5.1332334269257492E-3</v>
      </c>
      <c r="BM76">
        <f t="shared" si="38"/>
        <v>1.0455165074978566E-2</v>
      </c>
      <c r="BN76">
        <f t="shared" si="38"/>
        <v>2.168283156171914E-2</v>
      </c>
      <c r="BO76">
        <f t="shared" si="38"/>
        <v>2.2397804382098398E-2</v>
      </c>
      <c r="BP76">
        <f t="shared" si="38"/>
        <v>2.648318501093401E-2</v>
      </c>
      <c r="BQ76">
        <f t="shared" si="38"/>
        <v>2.6826642358305574E-2</v>
      </c>
      <c r="BR76">
        <f t="shared" si="38"/>
        <v>2.3176522132342347E-2</v>
      </c>
      <c r="BS76">
        <f t="shared" si="38"/>
        <v>1.8376747196687793E-2</v>
      </c>
      <c r="BT76">
        <f t="shared" si="39"/>
        <v>1.7894409650646374E-2</v>
      </c>
      <c r="BU76">
        <f t="shared" si="39"/>
        <v>1.204025414273909E-2</v>
      </c>
      <c r="BV76">
        <f t="shared" si="39"/>
        <v>6.5865509317335836E-3</v>
      </c>
      <c r="BW76">
        <f t="shared" si="39"/>
        <v>3.0693464275447463E-3</v>
      </c>
      <c r="BX76">
        <f t="shared" si="39"/>
        <v>0</v>
      </c>
      <c r="BY76">
        <f t="shared" si="39"/>
        <v>0</v>
      </c>
      <c r="BZ76">
        <f t="shared" si="39"/>
        <v>0</v>
      </c>
      <c r="CA76">
        <f t="shared" si="39"/>
        <v>0</v>
      </c>
      <c r="CB76">
        <f t="shared" si="39"/>
        <v>0</v>
      </c>
      <c r="CC76">
        <f t="shared" si="39"/>
        <v>0</v>
      </c>
      <c r="CD76">
        <f t="shared" si="40"/>
        <v>0</v>
      </c>
      <c r="CE76">
        <f t="shared" si="40"/>
        <v>0</v>
      </c>
      <c r="CF76">
        <f t="shared" si="40"/>
        <v>0</v>
      </c>
      <c r="CG76">
        <f t="shared" si="40"/>
        <v>0</v>
      </c>
      <c r="CH76">
        <f t="shared" si="40"/>
        <v>0</v>
      </c>
      <c r="CI76">
        <f t="shared" si="40"/>
        <v>0</v>
      </c>
      <c r="CJ76">
        <f t="shared" si="40"/>
        <v>0</v>
      </c>
      <c r="CK76">
        <f t="shared" si="40"/>
        <v>0</v>
      </c>
      <c r="CL76">
        <f t="shared" si="40"/>
        <v>0</v>
      </c>
      <c r="CM76">
        <f t="shared" si="40"/>
        <v>0</v>
      </c>
      <c r="CN76">
        <f t="shared" si="41"/>
        <v>0</v>
      </c>
      <c r="CO76">
        <f t="shared" si="41"/>
        <v>0</v>
      </c>
      <c r="CP76">
        <f t="shared" si="41"/>
        <v>0</v>
      </c>
      <c r="CQ76">
        <f t="shared" si="41"/>
        <v>0</v>
      </c>
      <c r="CR76">
        <f t="shared" si="41"/>
        <v>0</v>
      </c>
      <c r="CS76">
        <f t="shared" si="41"/>
        <v>0</v>
      </c>
      <c r="CT76">
        <f t="shared" si="41"/>
        <v>0</v>
      </c>
      <c r="CU76">
        <f t="shared" si="41"/>
        <v>0</v>
      </c>
      <c r="CV76">
        <f t="shared" si="41"/>
        <v>0</v>
      </c>
      <c r="CW76">
        <f t="shared" si="41"/>
        <v>0</v>
      </c>
      <c r="CX76">
        <f t="shared" si="41"/>
        <v>0</v>
      </c>
      <c r="CZ76">
        <v>2023</v>
      </c>
      <c r="DA76" s="7">
        <f t="shared" si="37"/>
        <v>0.1969747563190925</v>
      </c>
    </row>
    <row r="77" spans="1:105" x14ac:dyDescent="0.3">
      <c r="A77">
        <v>2024</v>
      </c>
      <c r="B77">
        <f t="shared" si="35"/>
        <v>0</v>
      </c>
      <c r="C77">
        <f t="shared" si="35"/>
        <v>0</v>
      </c>
      <c r="D77">
        <f t="shared" si="35"/>
        <v>0</v>
      </c>
      <c r="E77">
        <f t="shared" si="35"/>
        <v>0</v>
      </c>
      <c r="F77">
        <f t="shared" si="35"/>
        <v>0</v>
      </c>
      <c r="G77">
        <f t="shared" si="35"/>
        <v>0</v>
      </c>
      <c r="H77">
        <f t="shared" si="35"/>
        <v>0</v>
      </c>
      <c r="I77">
        <f t="shared" si="35"/>
        <v>0</v>
      </c>
      <c r="J77">
        <f t="shared" si="35"/>
        <v>0</v>
      </c>
      <c r="K77">
        <f t="shared" si="35"/>
        <v>0</v>
      </c>
      <c r="L77">
        <f t="shared" si="35"/>
        <v>0</v>
      </c>
      <c r="M77">
        <f t="shared" si="35"/>
        <v>0</v>
      </c>
      <c r="N77">
        <f t="shared" si="35"/>
        <v>0</v>
      </c>
      <c r="O77">
        <f t="shared" si="35"/>
        <v>0</v>
      </c>
      <c r="P77">
        <f t="shared" si="35"/>
        <v>0</v>
      </c>
      <c r="Q77">
        <f t="shared" si="35"/>
        <v>0</v>
      </c>
      <c r="R77">
        <f t="shared" si="33"/>
        <v>0</v>
      </c>
      <c r="S77">
        <f t="shared" si="33"/>
        <v>0</v>
      </c>
      <c r="T77">
        <f t="shared" si="33"/>
        <v>0</v>
      </c>
      <c r="U77">
        <f t="shared" si="33"/>
        <v>0</v>
      </c>
      <c r="V77">
        <f t="shared" si="33"/>
        <v>0</v>
      </c>
      <c r="W77">
        <f t="shared" si="33"/>
        <v>0</v>
      </c>
      <c r="X77">
        <f t="shared" si="33"/>
        <v>0</v>
      </c>
      <c r="Y77">
        <f t="shared" si="33"/>
        <v>0</v>
      </c>
      <c r="Z77">
        <f t="shared" si="33"/>
        <v>0</v>
      </c>
      <c r="AA77">
        <f t="shared" si="33"/>
        <v>0</v>
      </c>
      <c r="AB77">
        <f t="shared" si="33"/>
        <v>0</v>
      </c>
      <c r="AC77">
        <f t="shared" si="33"/>
        <v>0</v>
      </c>
      <c r="AD77">
        <f t="shared" si="33"/>
        <v>0</v>
      </c>
      <c r="AE77">
        <f t="shared" si="33"/>
        <v>0</v>
      </c>
      <c r="AF77">
        <f t="shared" si="33"/>
        <v>0</v>
      </c>
      <c r="AG77">
        <f t="shared" si="34"/>
        <v>0</v>
      </c>
      <c r="AH77">
        <f t="shared" si="34"/>
        <v>0</v>
      </c>
      <c r="AI77">
        <f t="shared" si="34"/>
        <v>0</v>
      </c>
      <c r="AJ77">
        <f t="shared" si="34"/>
        <v>0</v>
      </c>
      <c r="AK77">
        <f t="shared" si="34"/>
        <v>0</v>
      </c>
      <c r="AL77">
        <f t="shared" si="34"/>
        <v>0</v>
      </c>
      <c r="AM77">
        <f t="shared" si="34"/>
        <v>0</v>
      </c>
      <c r="AN77">
        <f t="shared" si="34"/>
        <v>0</v>
      </c>
      <c r="AO77">
        <f t="shared" si="34"/>
        <v>0</v>
      </c>
      <c r="AP77">
        <f t="shared" si="34"/>
        <v>0</v>
      </c>
      <c r="AQ77">
        <f t="shared" si="34"/>
        <v>0</v>
      </c>
      <c r="AR77">
        <f t="shared" si="34"/>
        <v>0</v>
      </c>
      <c r="AS77">
        <f t="shared" si="34"/>
        <v>0</v>
      </c>
      <c r="AT77">
        <f t="shared" si="34"/>
        <v>0</v>
      </c>
      <c r="AU77">
        <f t="shared" si="34"/>
        <v>0</v>
      </c>
      <c r="AV77">
        <f t="shared" si="34"/>
        <v>0</v>
      </c>
      <c r="AW77">
        <f t="shared" si="36"/>
        <v>0</v>
      </c>
      <c r="AX77">
        <f t="shared" si="36"/>
        <v>0</v>
      </c>
      <c r="AY77">
        <f t="shared" si="36"/>
        <v>0</v>
      </c>
      <c r="AZ77">
        <f t="shared" si="36"/>
        <v>0</v>
      </c>
      <c r="BA77">
        <f t="shared" si="36"/>
        <v>0</v>
      </c>
      <c r="BB77">
        <f t="shared" si="36"/>
        <v>0</v>
      </c>
      <c r="BC77">
        <f t="shared" si="36"/>
        <v>0</v>
      </c>
      <c r="BD77">
        <f t="shared" si="36"/>
        <v>0</v>
      </c>
      <c r="BE77">
        <f t="shared" si="36"/>
        <v>0</v>
      </c>
      <c r="BF77">
        <f t="shared" si="36"/>
        <v>0</v>
      </c>
      <c r="BG77">
        <f t="shared" si="36"/>
        <v>0</v>
      </c>
      <c r="BH77">
        <f t="shared" si="36"/>
        <v>0</v>
      </c>
      <c r="BI77">
        <f t="shared" si="36"/>
        <v>0</v>
      </c>
      <c r="BJ77">
        <f t="shared" si="38"/>
        <v>4.4343317349096939E-4</v>
      </c>
      <c r="BK77">
        <f t="shared" si="38"/>
        <v>1.4376112844037598E-3</v>
      </c>
      <c r="BL77">
        <f t="shared" si="38"/>
        <v>3.8882453168179133E-3</v>
      </c>
      <c r="BM77">
        <f t="shared" si="38"/>
        <v>8.8501061666839635E-3</v>
      </c>
      <c r="BN77">
        <f t="shared" si="38"/>
        <v>2.0511079828518689E-2</v>
      </c>
      <c r="BO77">
        <f t="shared" si="38"/>
        <v>2.367734043402862E-2</v>
      </c>
      <c r="BP77">
        <f t="shared" si="38"/>
        <v>3.128618637851429E-2</v>
      </c>
      <c r="BQ77">
        <f t="shared" si="38"/>
        <v>3.5416339779336309E-2</v>
      </c>
      <c r="BR77">
        <f t="shared" si="38"/>
        <v>3.4193264427661997E-2</v>
      </c>
      <c r="BS77">
        <f t="shared" si="38"/>
        <v>3.0298133989458124E-2</v>
      </c>
      <c r="BT77">
        <f t="shared" si="39"/>
        <v>3.2970046424281731E-2</v>
      </c>
      <c r="BU77">
        <f t="shared" si="39"/>
        <v>2.479092775916163E-2</v>
      </c>
      <c r="BV77">
        <f t="shared" si="39"/>
        <v>1.5155494898056636E-2</v>
      </c>
      <c r="BW77">
        <f t="shared" si="39"/>
        <v>7.8924696287608082E-3</v>
      </c>
      <c r="BX77">
        <f t="shared" si="39"/>
        <v>3.5463227252867258E-3</v>
      </c>
      <c r="BY77">
        <f t="shared" si="39"/>
        <v>0</v>
      </c>
      <c r="BZ77">
        <f t="shared" si="39"/>
        <v>0</v>
      </c>
      <c r="CA77">
        <f t="shared" si="39"/>
        <v>0</v>
      </c>
      <c r="CB77">
        <f t="shared" si="39"/>
        <v>0</v>
      </c>
      <c r="CC77">
        <f t="shared" si="39"/>
        <v>0</v>
      </c>
      <c r="CD77">
        <f t="shared" si="40"/>
        <v>0</v>
      </c>
      <c r="CE77">
        <f t="shared" si="40"/>
        <v>0</v>
      </c>
      <c r="CF77">
        <f t="shared" si="40"/>
        <v>0</v>
      </c>
      <c r="CG77">
        <f t="shared" si="40"/>
        <v>0</v>
      </c>
      <c r="CH77">
        <f t="shared" si="40"/>
        <v>0</v>
      </c>
      <c r="CI77">
        <f t="shared" si="40"/>
        <v>0</v>
      </c>
      <c r="CJ77">
        <f t="shared" si="40"/>
        <v>0</v>
      </c>
      <c r="CK77">
        <f t="shared" si="40"/>
        <v>0</v>
      </c>
      <c r="CL77">
        <f t="shared" si="40"/>
        <v>0</v>
      </c>
      <c r="CM77">
        <f t="shared" si="40"/>
        <v>0</v>
      </c>
      <c r="CN77">
        <f t="shared" si="41"/>
        <v>0</v>
      </c>
      <c r="CO77">
        <f t="shared" si="41"/>
        <v>0</v>
      </c>
      <c r="CP77">
        <f t="shared" si="41"/>
        <v>0</v>
      </c>
      <c r="CQ77">
        <f t="shared" si="41"/>
        <v>0</v>
      </c>
      <c r="CR77">
        <f t="shared" si="41"/>
        <v>0</v>
      </c>
      <c r="CS77">
        <f t="shared" si="41"/>
        <v>0</v>
      </c>
      <c r="CT77">
        <f t="shared" si="41"/>
        <v>0</v>
      </c>
      <c r="CU77">
        <f t="shared" si="41"/>
        <v>0</v>
      </c>
      <c r="CV77">
        <f t="shared" si="41"/>
        <v>0</v>
      </c>
      <c r="CW77">
        <f t="shared" si="41"/>
        <v>0</v>
      </c>
      <c r="CX77">
        <f t="shared" si="41"/>
        <v>0</v>
      </c>
      <c r="CZ77">
        <v>2024</v>
      </c>
      <c r="DA77" s="7">
        <f t="shared" si="37"/>
        <v>0.27435700221446219</v>
      </c>
    </row>
    <row r="78" spans="1:105" x14ac:dyDescent="0.3">
      <c r="A78">
        <v>2025</v>
      </c>
      <c r="B78">
        <f t="shared" si="35"/>
        <v>0</v>
      </c>
      <c r="C78">
        <f t="shared" si="35"/>
        <v>0</v>
      </c>
      <c r="D78">
        <f t="shared" si="35"/>
        <v>0</v>
      </c>
      <c r="E78">
        <f t="shared" si="35"/>
        <v>0</v>
      </c>
      <c r="F78">
        <f t="shared" si="35"/>
        <v>0</v>
      </c>
      <c r="G78">
        <f t="shared" si="35"/>
        <v>0</v>
      </c>
      <c r="H78">
        <f t="shared" si="35"/>
        <v>0</v>
      </c>
      <c r="I78">
        <f t="shared" si="35"/>
        <v>0</v>
      </c>
      <c r="J78">
        <f t="shared" si="35"/>
        <v>0</v>
      </c>
      <c r="K78">
        <f t="shared" si="35"/>
        <v>0</v>
      </c>
      <c r="L78">
        <f t="shared" si="35"/>
        <v>0</v>
      </c>
      <c r="M78">
        <f t="shared" si="35"/>
        <v>0</v>
      </c>
      <c r="N78">
        <f t="shared" si="35"/>
        <v>0</v>
      </c>
      <c r="O78">
        <f t="shared" si="35"/>
        <v>0</v>
      </c>
      <c r="P78">
        <f t="shared" si="35"/>
        <v>0</v>
      </c>
      <c r="Q78">
        <f t="shared" si="35"/>
        <v>0</v>
      </c>
      <c r="R78">
        <f t="shared" si="33"/>
        <v>0</v>
      </c>
      <c r="S78">
        <f t="shared" si="33"/>
        <v>0</v>
      </c>
      <c r="T78">
        <f t="shared" si="33"/>
        <v>0</v>
      </c>
      <c r="U78">
        <f t="shared" si="33"/>
        <v>0</v>
      </c>
      <c r="V78">
        <f t="shared" si="33"/>
        <v>0</v>
      </c>
      <c r="W78">
        <f t="shared" si="33"/>
        <v>0</v>
      </c>
      <c r="X78">
        <f t="shared" si="33"/>
        <v>0</v>
      </c>
      <c r="Y78">
        <f t="shared" si="33"/>
        <v>0</v>
      </c>
      <c r="Z78">
        <f t="shared" si="33"/>
        <v>0</v>
      </c>
      <c r="AA78">
        <f t="shared" si="33"/>
        <v>0</v>
      </c>
      <c r="AB78">
        <f t="shared" si="33"/>
        <v>0</v>
      </c>
      <c r="AC78">
        <f t="shared" si="33"/>
        <v>0</v>
      </c>
      <c r="AD78">
        <f t="shared" si="33"/>
        <v>0</v>
      </c>
      <c r="AE78">
        <f t="shared" si="33"/>
        <v>0</v>
      </c>
      <c r="AF78">
        <f t="shared" si="33"/>
        <v>0</v>
      </c>
      <c r="AG78">
        <f t="shared" si="34"/>
        <v>0</v>
      </c>
      <c r="AH78">
        <f t="shared" si="34"/>
        <v>0</v>
      </c>
      <c r="AI78">
        <f t="shared" si="34"/>
        <v>0</v>
      </c>
      <c r="AJ78">
        <f t="shared" si="34"/>
        <v>0</v>
      </c>
      <c r="AK78">
        <f t="shared" si="34"/>
        <v>0</v>
      </c>
      <c r="AL78">
        <f t="shared" si="34"/>
        <v>0</v>
      </c>
      <c r="AM78">
        <f t="shared" si="34"/>
        <v>0</v>
      </c>
      <c r="AN78">
        <f t="shared" si="34"/>
        <v>0</v>
      </c>
      <c r="AO78">
        <f t="shared" si="34"/>
        <v>0</v>
      </c>
      <c r="AP78">
        <f t="shared" si="34"/>
        <v>0</v>
      </c>
      <c r="AQ78">
        <f t="shared" si="34"/>
        <v>0</v>
      </c>
      <c r="AR78">
        <f t="shared" si="34"/>
        <v>0</v>
      </c>
      <c r="AS78">
        <f t="shared" si="34"/>
        <v>0</v>
      </c>
      <c r="AT78">
        <f t="shared" si="34"/>
        <v>0</v>
      </c>
      <c r="AU78">
        <f t="shared" si="34"/>
        <v>0</v>
      </c>
      <c r="AV78">
        <f t="shared" si="34"/>
        <v>0</v>
      </c>
      <c r="AW78">
        <f t="shared" si="36"/>
        <v>0</v>
      </c>
      <c r="AX78">
        <f t="shared" si="36"/>
        <v>0</v>
      </c>
      <c r="AY78">
        <f t="shared" si="36"/>
        <v>0</v>
      </c>
      <c r="AZ78">
        <f t="shared" si="36"/>
        <v>0</v>
      </c>
      <c r="BA78">
        <f t="shared" si="36"/>
        <v>0</v>
      </c>
      <c r="BB78">
        <f t="shared" si="36"/>
        <v>0</v>
      </c>
      <c r="BC78">
        <f t="shared" si="36"/>
        <v>0</v>
      </c>
      <c r="BD78">
        <f t="shared" si="36"/>
        <v>0</v>
      </c>
      <c r="BE78">
        <f t="shared" si="36"/>
        <v>0</v>
      </c>
      <c r="BF78">
        <f t="shared" si="36"/>
        <v>0</v>
      </c>
      <c r="BG78">
        <f t="shared" si="36"/>
        <v>0</v>
      </c>
      <c r="BH78">
        <f t="shared" si="36"/>
        <v>0</v>
      </c>
      <c r="BI78">
        <f t="shared" si="36"/>
        <v>0</v>
      </c>
      <c r="BJ78">
        <f t="shared" si="38"/>
        <v>2.4067223797688111E-4</v>
      </c>
      <c r="BK78">
        <f t="shared" si="38"/>
        <v>8.7195532073973848E-4</v>
      </c>
      <c r="BL78">
        <f t="shared" si="38"/>
        <v>2.6354899173740179E-3</v>
      </c>
      <c r="BM78">
        <f t="shared" si="38"/>
        <v>6.7036468038740539E-3</v>
      </c>
      <c r="BN78">
        <f t="shared" si="38"/>
        <v>1.7362254232613582E-2</v>
      </c>
      <c r="BO78">
        <f t="shared" si="38"/>
        <v>2.2397804382098398E-2</v>
      </c>
      <c r="BP78">
        <f t="shared" si="38"/>
        <v>3.307349564846724E-2</v>
      </c>
      <c r="BQ78">
        <f t="shared" si="38"/>
        <v>4.1839461783906746E-2</v>
      </c>
      <c r="BR78">
        <f t="shared" si="38"/>
        <v>4.514170111042029E-2</v>
      </c>
      <c r="BS78">
        <f t="shared" si="38"/>
        <v>4.4700067648224498E-2</v>
      </c>
      <c r="BT78">
        <f t="shared" si="39"/>
        <v>5.4358416835683994E-2</v>
      </c>
      <c r="BU78">
        <f t="shared" si="39"/>
        <v>4.5676725585135435E-2</v>
      </c>
      <c r="BV78">
        <f t="shared" si="39"/>
        <v>3.1205219982722958E-2</v>
      </c>
      <c r="BW78">
        <f t="shared" si="39"/>
        <v>1.8160382335382447E-2</v>
      </c>
      <c r="BX78">
        <f t="shared" si="39"/>
        <v>9.1189590565373558E-3</v>
      </c>
      <c r="BY78">
        <f t="shared" si="39"/>
        <v>3.9618183638651843E-3</v>
      </c>
      <c r="BZ78">
        <f t="shared" si="39"/>
        <v>0</v>
      </c>
      <c r="CA78">
        <f t="shared" si="39"/>
        <v>0</v>
      </c>
      <c r="CB78">
        <f t="shared" si="39"/>
        <v>0</v>
      </c>
      <c r="CC78">
        <f t="shared" si="39"/>
        <v>0</v>
      </c>
      <c r="CD78">
        <f t="shared" si="40"/>
        <v>0</v>
      </c>
      <c r="CE78">
        <f t="shared" si="40"/>
        <v>0</v>
      </c>
      <c r="CF78">
        <f t="shared" si="40"/>
        <v>0</v>
      </c>
      <c r="CG78">
        <f t="shared" si="40"/>
        <v>0</v>
      </c>
      <c r="CH78">
        <f t="shared" si="40"/>
        <v>0</v>
      </c>
      <c r="CI78">
        <f t="shared" si="40"/>
        <v>0</v>
      </c>
      <c r="CJ78">
        <f t="shared" si="40"/>
        <v>0</v>
      </c>
      <c r="CK78">
        <f t="shared" si="40"/>
        <v>0</v>
      </c>
      <c r="CL78">
        <f t="shared" si="40"/>
        <v>0</v>
      </c>
      <c r="CM78">
        <f t="shared" si="40"/>
        <v>0</v>
      </c>
      <c r="CN78">
        <f t="shared" si="41"/>
        <v>0</v>
      </c>
      <c r="CO78">
        <f t="shared" si="41"/>
        <v>0</v>
      </c>
      <c r="CP78">
        <f t="shared" si="41"/>
        <v>0</v>
      </c>
      <c r="CQ78">
        <f t="shared" si="41"/>
        <v>0</v>
      </c>
      <c r="CR78">
        <f t="shared" si="41"/>
        <v>0</v>
      </c>
      <c r="CS78">
        <f t="shared" si="41"/>
        <v>0</v>
      </c>
      <c r="CT78">
        <f t="shared" si="41"/>
        <v>0</v>
      </c>
      <c r="CU78">
        <f t="shared" si="41"/>
        <v>0</v>
      </c>
      <c r="CV78">
        <f t="shared" si="41"/>
        <v>0</v>
      </c>
      <c r="CW78">
        <f t="shared" si="41"/>
        <v>0</v>
      </c>
      <c r="CX78">
        <f t="shared" si="41"/>
        <v>0</v>
      </c>
      <c r="CZ78">
        <v>2025</v>
      </c>
      <c r="DA78" s="7">
        <f t="shared" si="37"/>
        <v>0.37744807124502283</v>
      </c>
    </row>
    <row r="79" spans="1:105" x14ac:dyDescent="0.3">
      <c r="A79">
        <v>2026</v>
      </c>
      <c r="B79">
        <f t="shared" si="35"/>
        <v>0</v>
      </c>
      <c r="C79">
        <f t="shared" si="35"/>
        <v>0</v>
      </c>
      <c r="D79">
        <f t="shared" si="35"/>
        <v>0</v>
      </c>
      <c r="E79">
        <f t="shared" si="35"/>
        <v>0</v>
      </c>
      <c r="F79">
        <f t="shared" si="35"/>
        <v>0</v>
      </c>
      <c r="G79">
        <f t="shared" si="35"/>
        <v>0</v>
      </c>
      <c r="H79">
        <f t="shared" si="35"/>
        <v>0</v>
      </c>
      <c r="I79">
        <f t="shared" si="35"/>
        <v>0</v>
      </c>
      <c r="J79">
        <f t="shared" si="35"/>
        <v>0</v>
      </c>
      <c r="K79">
        <f t="shared" si="35"/>
        <v>0</v>
      </c>
      <c r="L79">
        <f t="shared" si="35"/>
        <v>0</v>
      </c>
      <c r="M79">
        <f t="shared" si="35"/>
        <v>0</v>
      </c>
      <c r="N79">
        <f t="shared" si="35"/>
        <v>0</v>
      </c>
      <c r="O79">
        <f t="shared" si="35"/>
        <v>0</v>
      </c>
      <c r="P79">
        <f t="shared" si="35"/>
        <v>0</v>
      </c>
      <c r="Q79">
        <f t="shared" si="35"/>
        <v>0</v>
      </c>
      <c r="R79">
        <f t="shared" si="33"/>
        <v>0</v>
      </c>
      <c r="S79">
        <f t="shared" si="33"/>
        <v>0</v>
      </c>
      <c r="T79">
        <f t="shared" si="33"/>
        <v>0</v>
      </c>
      <c r="U79">
        <f t="shared" si="33"/>
        <v>0</v>
      </c>
      <c r="V79">
        <f t="shared" si="33"/>
        <v>0</v>
      </c>
      <c r="W79">
        <f t="shared" si="33"/>
        <v>0</v>
      </c>
      <c r="X79">
        <f t="shared" si="33"/>
        <v>0</v>
      </c>
      <c r="Y79">
        <f t="shared" si="33"/>
        <v>0</v>
      </c>
      <c r="Z79">
        <f t="shared" si="33"/>
        <v>0</v>
      </c>
      <c r="AA79">
        <f t="shared" si="33"/>
        <v>0</v>
      </c>
      <c r="AB79">
        <f t="shared" si="33"/>
        <v>0</v>
      </c>
      <c r="AC79">
        <f t="shared" si="33"/>
        <v>0</v>
      </c>
      <c r="AD79">
        <f t="shared" si="33"/>
        <v>0</v>
      </c>
      <c r="AE79">
        <f t="shared" si="33"/>
        <v>0</v>
      </c>
      <c r="AF79">
        <f t="shared" si="33"/>
        <v>0</v>
      </c>
      <c r="AG79">
        <f t="shared" si="34"/>
        <v>0</v>
      </c>
      <c r="AH79">
        <f t="shared" si="34"/>
        <v>0</v>
      </c>
      <c r="AI79">
        <f t="shared" si="34"/>
        <v>0</v>
      </c>
      <c r="AJ79">
        <f t="shared" si="34"/>
        <v>0</v>
      </c>
      <c r="AK79">
        <f t="shared" si="34"/>
        <v>0</v>
      </c>
      <c r="AL79">
        <f t="shared" si="34"/>
        <v>0</v>
      </c>
      <c r="AM79">
        <f t="shared" si="34"/>
        <v>0</v>
      </c>
      <c r="AN79">
        <f t="shared" si="34"/>
        <v>0</v>
      </c>
      <c r="AO79">
        <f t="shared" si="34"/>
        <v>0</v>
      </c>
      <c r="AP79">
        <f t="shared" si="34"/>
        <v>0</v>
      </c>
      <c r="AQ79">
        <f t="shared" si="34"/>
        <v>0</v>
      </c>
      <c r="AR79">
        <f t="shared" si="34"/>
        <v>0</v>
      </c>
      <c r="AS79">
        <f t="shared" si="34"/>
        <v>0</v>
      </c>
      <c r="AT79">
        <f t="shared" si="34"/>
        <v>0</v>
      </c>
      <c r="AU79">
        <f t="shared" si="34"/>
        <v>0</v>
      </c>
      <c r="AV79">
        <f t="shared" si="34"/>
        <v>0</v>
      </c>
      <c r="AW79">
        <f t="shared" si="36"/>
        <v>0</v>
      </c>
      <c r="AX79">
        <f t="shared" si="36"/>
        <v>0</v>
      </c>
      <c r="AY79">
        <f t="shared" si="36"/>
        <v>0</v>
      </c>
      <c r="AZ79">
        <f t="shared" si="36"/>
        <v>0</v>
      </c>
      <c r="BA79">
        <f t="shared" si="36"/>
        <v>0</v>
      </c>
      <c r="BB79">
        <f t="shared" si="36"/>
        <v>0</v>
      </c>
      <c r="BC79">
        <f t="shared" si="36"/>
        <v>0</v>
      </c>
      <c r="BD79">
        <f t="shared" si="36"/>
        <v>0</v>
      </c>
      <c r="BE79">
        <f t="shared" si="36"/>
        <v>0</v>
      </c>
      <c r="BF79">
        <f t="shared" si="36"/>
        <v>0</v>
      </c>
      <c r="BG79">
        <f t="shared" si="36"/>
        <v>0</v>
      </c>
      <c r="BH79">
        <f t="shared" si="36"/>
        <v>0</v>
      </c>
      <c r="BI79">
        <f t="shared" si="36"/>
        <v>0</v>
      </c>
      <c r="BJ79">
        <f t="shared" si="38"/>
        <v>1.1688771547779403E-4</v>
      </c>
      <c r="BK79">
        <f t="shared" si="38"/>
        <v>4.7325155401923441E-4</v>
      </c>
      <c r="BL79">
        <f t="shared" si="38"/>
        <v>1.5985054382508567E-3</v>
      </c>
      <c r="BM79">
        <f t="shared" si="38"/>
        <v>4.5437960112314569E-3</v>
      </c>
      <c r="BN79">
        <f t="shared" si="38"/>
        <v>1.3151302131567422E-2</v>
      </c>
      <c r="BO79">
        <f t="shared" si="38"/>
        <v>1.8959332087121208E-2</v>
      </c>
      <c r="BP79">
        <f t="shared" si="38"/>
        <v>3.128618637851429E-2</v>
      </c>
      <c r="BQ79">
        <f t="shared" si="38"/>
        <v>4.4229655877603434E-2</v>
      </c>
      <c r="BR79">
        <f t="shared" si="38"/>
        <v>5.3328618661263705E-2</v>
      </c>
      <c r="BS79">
        <f t="shared" si="38"/>
        <v>5.9012706951703298E-2</v>
      </c>
      <c r="BT79">
        <f t="shared" si="39"/>
        <v>8.0197180151453842E-2</v>
      </c>
      <c r="BU79">
        <f t="shared" si="39"/>
        <v>7.5308189048145555E-2</v>
      </c>
      <c r="BV79">
        <f t="shared" si="39"/>
        <v>5.7494914422792184E-2</v>
      </c>
      <c r="BW79">
        <f t="shared" si="39"/>
        <v>3.7392294316870661E-2</v>
      </c>
      <c r="BX79">
        <f t="shared" si="39"/>
        <v>2.0982504939131216E-2</v>
      </c>
      <c r="BY79">
        <f t="shared" si="39"/>
        <v>1.0187358074300316E-2</v>
      </c>
      <c r="BZ79">
        <f t="shared" si="39"/>
        <v>4.7865050626024709E-3</v>
      </c>
      <c r="CA79">
        <f t="shared" si="39"/>
        <v>0</v>
      </c>
      <c r="CB79">
        <f t="shared" si="39"/>
        <v>0</v>
      </c>
      <c r="CC79">
        <f t="shared" si="39"/>
        <v>0</v>
      </c>
      <c r="CD79">
        <f t="shared" si="40"/>
        <v>0</v>
      </c>
      <c r="CE79">
        <f t="shared" si="40"/>
        <v>0</v>
      </c>
      <c r="CF79">
        <f t="shared" si="40"/>
        <v>0</v>
      </c>
      <c r="CG79">
        <f t="shared" si="40"/>
        <v>0</v>
      </c>
      <c r="CH79">
        <f t="shared" si="40"/>
        <v>0</v>
      </c>
      <c r="CI79">
        <f t="shared" si="40"/>
        <v>0</v>
      </c>
      <c r="CJ79">
        <f t="shared" si="40"/>
        <v>0</v>
      </c>
      <c r="CK79">
        <f t="shared" si="40"/>
        <v>0</v>
      </c>
      <c r="CL79">
        <f t="shared" si="40"/>
        <v>0</v>
      </c>
      <c r="CM79">
        <f t="shared" si="40"/>
        <v>0</v>
      </c>
      <c r="CN79">
        <f t="shared" si="41"/>
        <v>0</v>
      </c>
      <c r="CO79">
        <f t="shared" si="41"/>
        <v>0</v>
      </c>
      <c r="CP79">
        <f t="shared" si="41"/>
        <v>0</v>
      </c>
      <c r="CQ79">
        <f t="shared" si="41"/>
        <v>0</v>
      </c>
      <c r="CR79">
        <f t="shared" si="41"/>
        <v>0</v>
      </c>
      <c r="CS79">
        <f t="shared" si="41"/>
        <v>0</v>
      </c>
      <c r="CT79">
        <f t="shared" si="41"/>
        <v>0</v>
      </c>
      <c r="CU79">
        <f t="shared" si="41"/>
        <v>0</v>
      </c>
      <c r="CV79">
        <f t="shared" si="41"/>
        <v>0</v>
      </c>
      <c r="CW79">
        <f t="shared" si="41"/>
        <v>0</v>
      </c>
      <c r="CX79">
        <f t="shared" si="41"/>
        <v>0</v>
      </c>
      <c r="CZ79">
        <v>2026</v>
      </c>
      <c r="DA79" s="7">
        <f t="shared" si="37"/>
        <v>0.51304918882204897</v>
      </c>
    </row>
    <row r="80" spans="1:105" x14ac:dyDescent="0.3">
      <c r="A80">
        <v>2027</v>
      </c>
      <c r="B80">
        <f t="shared" si="35"/>
        <v>0</v>
      </c>
      <c r="C80">
        <f t="shared" si="35"/>
        <v>0</v>
      </c>
      <c r="D80">
        <f t="shared" si="35"/>
        <v>0</v>
      </c>
      <c r="E80">
        <f t="shared" si="35"/>
        <v>0</v>
      </c>
      <c r="F80">
        <f t="shared" si="35"/>
        <v>0</v>
      </c>
      <c r="G80">
        <f t="shared" si="35"/>
        <v>0</v>
      </c>
      <c r="H80">
        <f t="shared" si="35"/>
        <v>0</v>
      </c>
      <c r="I80">
        <f t="shared" si="35"/>
        <v>0</v>
      </c>
      <c r="J80">
        <f t="shared" si="35"/>
        <v>0</v>
      </c>
      <c r="K80">
        <f t="shared" si="35"/>
        <v>0</v>
      </c>
      <c r="L80">
        <f t="shared" si="35"/>
        <v>0</v>
      </c>
      <c r="M80">
        <f t="shared" si="35"/>
        <v>0</v>
      </c>
      <c r="N80">
        <f t="shared" si="35"/>
        <v>0</v>
      </c>
      <c r="O80">
        <f t="shared" si="35"/>
        <v>0</v>
      </c>
      <c r="P80">
        <f t="shared" si="35"/>
        <v>0</v>
      </c>
      <c r="Q80">
        <f t="shared" si="35"/>
        <v>0</v>
      </c>
      <c r="R80">
        <f t="shared" si="33"/>
        <v>0</v>
      </c>
      <c r="S80">
        <f t="shared" si="33"/>
        <v>0</v>
      </c>
      <c r="T80">
        <f t="shared" si="33"/>
        <v>0</v>
      </c>
      <c r="U80">
        <f t="shared" si="33"/>
        <v>0</v>
      </c>
      <c r="V80">
        <f t="shared" si="33"/>
        <v>0</v>
      </c>
      <c r="W80">
        <f t="shared" si="33"/>
        <v>0</v>
      </c>
      <c r="X80">
        <f t="shared" si="33"/>
        <v>0</v>
      </c>
      <c r="Y80">
        <f t="shared" si="33"/>
        <v>0</v>
      </c>
      <c r="Z80">
        <f t="shared" si="33"/>
        <v>0</v>
      </c>
      <c r="AA80">
        <f t="shared" si="33"/>
        <v>0</v>
      </c>
      <c r="AB80">
        <f t="shared" si="33"/>
        <v>0</v>
      </c>
      <c r="AC80">
        <f t="shared" si="33"/>
        <v>0</v>
      </c>
      <c r="AD80">
        <f t="shared" si="33"/>
        <v>0</v>
      </c>
      <c r="AE80">
        <f t="shared" si="33"/>
        <v>0</v>
      </c>
      <c r="AF80">
        <f t="shared" si="33"/>
        <v>0</v>
      </c>
      <c r="AG80">
        <f t="shared" si="34"/>
        <v>0</v>
      </c>
      <c r="AH80">
        <f t="shared" si="34"/>
        <v>0</v>
      </c>
      <c r="AI80">
        <f t="shared" si="34"/>
        <v>0</v>
      </c>
      <c r="AJ80">
        <f t="shared" si="34"/>
        <v>0</v>
      </c>
      <c r="AK80">
        <f t="shared" si="34"/>
        <v>0</v>
      </c>
      <c r="AL80">
        <f t="shared" si="34"/>
        <v>0</v>
      </c>
      <c r="AM80">
        <f t="shared" si="34"/>
        <v>0</v>
      </c>
      <c r="AN80">
        <f t="shared" si="34"/>
        <v>0</v>
      </c>
      <c r="AO80">
        <f t="shared" si="34"/>
        <v>0</v>
      </c>
      <c r="AP80">
        <f t="shared" si="34"/>
        <v>0</v>
      </c>
      <c r="AQ80">
        <f t="shared" si="34"/>
        <v>0</v>
      </c>
      <c r="AR80">
        <f t="shared" si="34"/>
        <v>0</v>
      </c>
      <c r="AS80">
        <f t="shared" si="34"/>
        <v>0</v>
      </c>
      <c r="AT80">
        <f t="shared" si="34"/>
        <v>0</v>
      </c>
      <c r="AU80">
        <f t="shared" si="34"/>
        <v>0</v>
      </c>
      <c r="AV80">
        <f t="shared" si="34"/>
        <v>0</v>
      </c>
      <c r="AW80">
        <f t="shared" si="36"/>
        <v>0</v>
      </c>
      <c r="AX80">
        <f t="shared" si="36"/>
        <v>0</v>
      </c>
      <c r="AY80">
        <f t="shared" si="36"/>
        <v>0</v>
      </c>
      <c r="AZ80">
        <f t="shared" si="36"/>
        <v>0</v>
      </c>
      <c r="BA80">
        <f t="shared" si="36"/>
        <v>0</v>
      </c>
      <c r="BB80">
        <f t="shared" si="36"/>
        <v>0</v>
      </c>
      <c r="BC80">
        <f t="shared" si="36"/>
        <v>0</v>
      </c>
      <c r="BD80">
        <f t="shared" si="36"/>
        <v>0</v>
      </c>
      <c r="BE80">
        <f t="shared" si="36"/>
        <v>0</v>
      </c>
      <c r="BF80">
        <f t="shared" si="36"/>
        <v>0</v>
      </c>
      <c r="BG80">
        <f t="shared" si="36"/>
        <v>0</v>
      </c>
      <c r="BH80">
        <f t="shared" si="36"/>
        <v>0</v>
      </c>
      <c r="BI80">
        <f t="shared" si="36"/>
        <v>0</v>
      </c>
      <c r="BJ80">
        <f t="shared" si="38"/>
        <v>5.0799191743134411E-5</v>
      </c>
      <c r="BK80">
        <f t="shared" si="38"/>
        <v>2.2984492711177558E-4</v>
      </c>
      <c r="BL80">
        <f t="shared" si="38"/>
        <v>8.6758480023796326E-4</v>
      </c>
      <c r="BM80">
        <f t="shared" si="38"/>
        <v>2.7559515922918475E-3</v>
      </c>
      <c r="BN80">
        <f t="shared" si="38"/>
        <v>8.9140785480198922E-3</v>
      </c>
      <c r="BO80">
        <f t="shared" si="38"/>
        <v>1.4361032913691993E-2</v>
      </c>
      <c r="BP80">
        <f t="shared" si="38"/>
        <v>2.648318501093401E-2</v>
      </c>
      <c r="BQ80">
        <f t="shared" si="38"/>
        <v>4.1839461783906746E-2</v>
      </c>
      <c r="BR80">
        <f t="shared" si="38"/>
        <v>5.6375162376560359E-2</v>
      </c>
      <c r="BS80">
        <f t="shared" si="38"/>
        <v>6.9715275848783578E-2</v>
      </c>
      <c r="BT80">
        <f t="shared" si="39"/>
        <v>0.1058757388887013</v>
      </c>
      <c r="BU80">
        <f t="shared" si="39"/>
        <v>0.11110522998177522</v>
      </c>
      <c r="BV80">
        <f t="shared" si="39"/>
        <v>9.4793088365941067E-2</v>
      </c>
      <c r="BW80">
        <f t="shared" si="39"/>
        <v>6.8894459420911935E-2</v>
      </c>
      <c r="BX80">
        <f t="shared" si="39"/>
        <v>4.3203055183511023E-2</v>
      </c>
      <c r="BY80">
        <f t="shared" si="39"/>
        <v>2.3440865320857363E-2</v>
      </c>
      <c r="BZ80">
        <f t="shared" si="39"/>
        <v>1.2307944615010101E-2</v>
      </c>
      <c r="CA80">
        <f t="shared" si="39"/>
        <v>5.5937696062813794E-3</v>
      </c>
      <c r="CB80">
        <f t="shared" si="39"/>
        <v>0</v>
      </c>
      <c r="CC80">
        <f t="shared" si="39"/>
        <v>0</v>
      </c>
      <c r="CD80">
        <f t="shared" si="40"/>
        <v>0</v>
      </c>
      <c r="CE80">
        <f t="shared" si="40"/>
        <v>0</v>
      </c>
      <c r="CF80">
        <f t="shared" si="40"/>
        <v>0</v>
      </c>
      <c r="CG80">
        <f t="shared" si="40"/>
        <v>0</v>
      </c>
      <c r="CH80">
        <f t="shared" si="40"/>
        <v>0</v>
      </c>
      <c r="CI80">
        <f t="shared" si="40"/>
        <v>0</v>
      </c>
      <c r="CJ80">
        <f t="shared" si="40"/>
        <v>0</v>
      </c>
      <c r="CK80">
        <f t="shared" si="40"/>
        <v>0</v>
      </c>
      <c r="CL80">
        <f t="shared" si="40"/>
        <v>0</v>
      </c>
      <c r="CM80">
        <f t="shared" si="40"/>
        <v>0</v>
      </c>
      <c r="CN80">
        <f t="shared" si="41"/>
        <v>0</v>
      </c>
      <c r="CO80">
        <f t="shared" si="41"/>
        <v>0</v>
      </c>
      <c r="CP80">
        <f t="shared" si="41"/>
        <v>0</v>
      </c>
      <c r="CQ80">
        <f t="shared" si="41"/>
        <v>0</v>
      </c>
      <c r="CR80">
        <f t="shared" si="41"/>
        <v>0</v>
      </c>
      <c r="CS80">
        <f t="shared" si="41"/>
        <v>0</v>
      </c>
      <c r="CT80">
        <f t="shared" si="41"/>
        <v>0</v>
      </c>
      <c r="CU80">
        <f t="shared" si="41"/>
        <v>0</v>
      </c>
      <c r="CV80">
        <f t="shared" si="41"/>
        <v>0</v>
      </c>
      <c r="CW80">
        <f t="shared" si="41"/>
        <v>0</v>
      </c>
      <c r="CX80">
        <f t="shared" si="41"/>
        <v>0</v>
      </c>
      <c r="CZ80">
        <v>2027</v>
      </c>
      <c r="DA80" s="7">
        <f t="shared" si="37"/>
        <v>0.68680652837627032</v>
      </c>
    </row>
    <row r="81" spans="1:105" x14ac:dyDescent="0.3">
      <c r="A81">
        <v>2028</v>
      </c>
      <c r="B81">
        <f t="shared" si="35"/>
        <v>0</v>
      </c>
      <c r="C81">
        <f t="shared" si="35"/>
        <v>0</v>
      </c>
      <c r="D81">
        <f t="shared" si="35"/>
        <v>0</v>
      </c>
      <c r="E81">
        <f t="shared" si="35"/>
        <v>0</v>
      </c>
      <c r="F81">
        <f t="shared" si="35"/>
        <v>0</v>
      </c>
      <c r="G81">
        <f t="shared" si="35"/>
        <v>0</v>
      </c>
      <c r="H81">
        <f t="shared" si="35"/>
        <v>0</v>
      </c>
      <c r="I81">
        <f t="shared" si="35"/>
        <v>0</v>
      </c>
      <c r="J81">
        <f t="shared" si="35"/>
        <v>0</v>
      </c>
      <c r="K81">
        <f t="shared" si="35"/>
        <v>0</v>
      </c>
      <c r="L81">
        <f t="shared" si="35"/>
        <v>0</v>
      </c>
      <c r="M81">
        <f t="shared" si="35"/>
        <v>0</v>
      </c>
      <c r="N81">
        <f t="shared" si="35"/>
        <v>0</v>
      </c>
      <c r="O81">
        <f t="shared" si="35"/>
        <v>0</v>
      </c>
      <c r="P81">
        <f t="shared" si="35"/>
        <v>0</v>
      </c>
      <c r="Q81">
        <f t="shared" si="35"/>
        <v>0</v>
      </c>
      <c r="R81">
        <f t="shared" si="33"/>
        <v>0</v>
      </c>
      <c r="S81">
        <f t="shared" si="33"/>
        <v>0</v>
      </c>
      <c r="T81">
        <f t="shared" si="33"/>
        <v>0</v>
      </c>
      <c r="U81">
        <f t="shared" si="33"/>
        <v>0</v>
      </c>
      <c r="V81">
        <f t="shared" si="33"/>
        <v>0</v>
      </c>
      <c r="W81">
        <f t="shared" si="33"/>
        <v>0</v>
      </c>
      <c r="X81">
        <f t="shared" si="33"/>
        <v>0</v>
      </c>
      <c r="Y81">
        <f t="shared" si="33"/>
        <v>0</v>
      </c>
      <c r="Z81">
        <f t="shared" si="33"/>
        <v>0</v>
      </c>
      <c r="AA81">
        <f t="shared" si="33"/>
        <v>0</v>
      </c>
      <c r="AB81">
        <f t="shared" si="33"/>
        <v>0</v>
      </c>
      <c r="AC81">
        <f t="shared" si="33"/>
        <v>0</v>
      </c>
      <c r="AD81">
        <f t="shared" si="33"/>
        <v>0</v>
      </c>
      <c r="AE81">
        <f t="shared" si="33"/>
        <v>0</v>
      </c>
      <c r="AF81">
        <f t="shared" si="33"/>
        <v>0</v>
      </c>
      <c r="AG81">
        <f t="shared" si="34"/>
        <v>0</v>
      </c>
      <c r="AH81">
        <f t="shared" si="34"/>
        <v>0</v>
      </c>
      <c r="AI81">
        <f t="shared" si="34"/>
        <v>0</v>
      </c>
      <c r="AJ81">
        <f t="shared" si="34"/>
        <v>0</v>
      </c>
      <c r="AK81">
        <f t="shared" si="34"/>
        <v>0</v>
      </c>
      <c r="AL81">
        <f t="shared" si="34"/>
        <v>0</v>
      </c>
      <c r="AM81">
        <f t="shared" si="34"/>
        <v>0</v>
      </c>
      <c r="AN81">
        <f t="shared" si="34"/>
        <v>0</v>
      </c>
      <c r="AO81">
        <f t="shared" si="34"/>
        <v>0</v>
      </c>
      <c r="AP81">
        <f t="shared" si="34"/>
        <v>0</v>
      </c>
      <c r="AQ81">
        <f t="shared" si="34"/>
        <v>0</v>
      </c>
      <c r="AR81">
        <f t="shared" si="34"/>
        <v>0</v>
      </c>
      <c r="AS81">
        <f t="shared" si="34"/>
        <v>0</v>
      </c>
      <c r="AT81">
        <f t="shared" si="34"/>
        <v>0</v>
      </c>
      <c r="AU81">
        <f t="shared" si="34"/>
        <v>0</v>
      </c>
      <c r="AV81">
        <f t="shared" ref="AP81:BE96" si="42">VLOOKUP(AV$2,scenarios4,21,FALSE)*VLOOKUP($A81-AV$2,output4,5,FALSE)</f>
        <v>0</v>
      </c>
      <c r="AW81">
        <f t="shared" si="42"/>
        <v>0</v>
      </c>
      <c r="AX81">
        <f t="shared" si="42"/>
        <v>0</v>
      </c>
      <c r="AY81">
        <f t="shared" si="42"/>
        <v>0</v>
      </c>
      <c r="AZ81">
        <f t="shared" si="36"/>
        <v>0</v>
      </c>
      <c r="BA81">
        <f t="shared" si="36"/>
        <v>0</v>
      </c>
      <c r="BB81">
        <f t="shared" si="36"/>
        <v>0</v>
      </c>
      <c r="BC81">
        <f t="shared" si="36"/>
        <v>0</v>
      </c>
      <c r="BD81">
        <f t="shared" si="36"/>
        <v>0</v>
      </c>
      <c r="BE81">
        <f t="shared" si="36"/>
        <v>0</v>
      </c>
      <c r="BF81">
        <f t="shared" si="36"/>
        <v>0</v>
      </c>
      <c r="BG81">
        <f t="shared" si="36"/>
        <v>0</v>
      </c>
      <c r="BH81">
        <f t="shared" si="36"/>
        <v>0</v>
      </c>
      <c r="BI81">
        <f t="shared" si="36"/>
        <v>0</v>
      </c>
      <c r="BJ81">
        <f t="shared" si="38"/>
        <v>1.9755580323142927E-5</v>
      </c>
      <c r="BK81">
        <f t="shared" si="38"/>
        <v>9.9890193557217719E-5</v>
      </c>
      <c r="BL81">
        <f t="shared" si="38"/>
        <v>4.2136145878535121E-4</v>
      </c>
      <c r="BM81">
        <f t="shared" si="38"/>
        <v>1.4957857849269272E-3</v>
      </c>
      <c r="BN81">
        <f t="shared" si="38"/>
        <v>5.406661942460738E-3</v>
      </c>
      <c r="BO81">
        <f t="shared" si="38"/>
        <v>9.7340456589519505E-3</v>
      </c>
      <c r="BP81">
        <f t="shared" si="38"/>
        <v>2.0060089134667749E-2</v>
      </c>
      <c r="BQ81">
        <f t="shared" si="38"/>
        <v>3.5416339779336309E-2</v>
      </c>
      <c r="BR81">
        <f t="shared" si="38"/>
        <v>5.3328618661263705E-2</v>
      </c>
      <c r="BS81">
        <f t="shared" si="38"/>
        <v>7.3697952333362363E-2</v>
      </c>
      <c r="BT81">
        <f t="shared" si="39"/>
        <v>0.12507740660601149</v>
      </c>
      <c r="BU81">
        <f t="shared" si="39"/>
        <v>0.14668032337925402</v>
      </c>
      <c r="BV81">
        <f t="shared" si="39"/>
        <v>0.13985209333406448</v>
      </c>
      <c r="BW81">
        <f t="shared" si="39"/>
        <v>0.11358776068064436</v>
      </c>
      <c r="BX81">
        <f t="shared" si="39"/>
        <v>7.9600655337613346E-2</v>
      </c>
      <c r="BY81">
        <f t="shared" si="39"/>
        <v>4.8264828291191726E-2</v>
      </c>
      <c r="BZ81">
        <f t="shared" si="39"/>
        <v>2.8320283825582392E-2</v>
      </c>
      <c r="CA81">
        <f t="shared" si="39"/>
        <v>1.4383732097382309E-2</v>
      </c>
      <c r="CB81">
        <f t="shared" si="39"/>
        <v>6.3838785629297609E-3</v>
      </c>
      <c r="CC81">
        <f t="shared" si="39"/>
        <v>0</v>
      </c>
      <c r="CD81">
        <f t="shared" si="40"/>
        <v>0</v>
      </c>
      <c r="CE81">
        <f t="shared" si="40"/>
        <v>0</v>
      </c>
      <c r="CF81">
        <f t="shared" si="40"/>
        <v>0</v>
      </c>
      <c r="CG81">
        <f t="shared" si="40"/>
        <v>0</v>
      </c>
      <c r="CH81">
        <f t="shared" si="40"/>
        <v>0</v>
      </c>
      <c r="CI81">
        <f t="shared" si="40"/>
        <v>0</v>
      </c>
      <c r="CJ81">
        <f t="shared" si="40"/>
        <v>0</v>
      </c>
      <c r="CK81">
        <f t="shared" si="40"/>
        <v>0</v>
      </c>
      <c r="CL81">
        <f t="shared" si="40"/>
        <v>0</v>
      </c>
      <c r="CM81">
        <f t="shared" si="40"/>
        <v>0</v>
      </c>
      <c r="CN81">
        <f t="shared" si="41"/>
        <v>0</v>
      </c>
      <c r="CO81">
        <f t="shared" si="41"/>
        <v>0</v>
      </c>
      <c r="CP81">
        <f t="shared" si="41"/>
        <v>0</v>
      </c>
      <c r="CQ81">
        <f t="shared" si="41"/>
        <v>0</v>
      </c>
      <c r="CR81">
        <f t="shared" si="41"/>
        <v>0</v>
      </c>
      <c r="CS81">
        <f t="shared" si="41"/>
        <v>0</v>
      </c>
      <c r="CT81">
        <f t="shared" si="41"/>
        <v>0</v>
      </c>
      <c r="CU81">
        <f t="shared" si="41"/>
        <v>0</v>
      </c>
      <c r="CV81">
        <f t="shared" si="41"/>
        <v>0</v>
      </c>
      <c r="CW81">
        <f t="shared" si="41"/>
        <v>0</v>
      </c>
      <c r="CX81">
        <f t="shared" si="41"/>
        <v>0</v>
      </c>
      <c r="CZ81">
        <v>2028</v>
      </c>
      <c r="DA81" s="7">
        <f t="shared" si="37"/>
        <v>0.90183146264230929</v>
      </c>
    </row>
    <row r="82" spans="1:105" x14ac:dyDescent="0.3">
      <c r="A82">
        <v>2029</v>
      </c>
      <c r="B82">
        <f t="shared" si="35"/>
        <v>0</v>
      </c>
      <c r="C82">
        <f t="shared" si="35"/>
        <v>0</v>
      </c>
      <c r="D82">
        <f t="shared" si="35"/>
        <v>0</v>
      </c>
      <c r="E82">
        <f t="shared" si="35"/>
        <v>0</v>
      </c>
      <c r="F82">
        <f t="shared" si="35"/>
        <v>0</v>
      </c>
      <c r="G82">
        <f t="shared" si="35"/>
        <v>0</v>
      </c>
      <c r="H82">
        <f t="shared" si="35"/>
        <v>0</v>
      </c>
      <c r="I82">
        <f t="shared" si="35"/>
        <v>0</v>
      </c>
      <c r="J82">
        <f t="shared" si="35"/>
        <v>0</v>
      </c>
      <c r="K82">
        <f t="shared" si="35"/>
        <v>0</v>
      </c>
      <c r="L82">
        <f t="shared" si="35"/>
        <v>0</v>
      </c>
      <c r="M82">
        <f t="shared" si="35"/>
        <v>0</v>
      </c>
      <c r="N82">
        <f t="shared" si="35"/>
        <v>0</v>
      </c>
      <c r="O82">
        <f t="shared" si="35"/>
        <v>0</v>
      </c>
      <c r="P82">
        <f t="shared" si="35"/>
        <v>0</v>
      </c>
      <c r="Q82">
        <f t="shared" ref="Q82:AF97" si="43">VLOOKUP(Q$2,scenarios4,21,FALSE)*VLOOKUP($A82-Q$2,output4,5,FALSE)</f>
        <v>0</v>
      </c>
      <c r="R82">
        <f t="shared" si="43"/>
        <v>0</v>
      </c>
      <c r="S82">
        <f t="shared" si="43"/>
        <v>0</v>
      </c>
      <c r="T82">
        <f t="shared" si="43"/>
        <v>0</v>
      </c>
      <c r="U82">
        <f t="shared" si="43"/>
        <v>0</v>
      </c>
      <c r="V82">
        <f t="shared" si="43"/>
        <v>0</v>
      </c>
      <c r="W82">
        <f t="shared" si="43"/>
        <v>0</v>
      </c>
      <c r="X82">
        <f t="shared" si="43"/>
        <v>0</v>
      </c>
      <c r="Y82">
        <f t="shared" si="43"/>
        <v>0</v>
      </c>
      <c r="Z82">
        <f t="shared" si="43"/>
        <v>0</v>
      </c>
      <c r="AA82">
        <f t="shared" si="43"/>
        <v>0</v>
      </c>
      <c r="AB82">
        <f t="shared" si="43"/>
        <v>0</v>
      </c>
      <c r="AC82">
        <f t="shared" si="43"/>
        <v>0</v>
      </c>
      <c r="AD82">
        <f t="shared" si="43"/>
        <v>0</v>
      </c>
      <c r="AE82">
        <f t="shared" si="43"/>
        <v>0</v>
      </c>
      <c r="AF82">
        <f t="shared" si="43"/>
        <v>0</v>
      </c>
      <c r="AG82">
        <f t="shared" ref="AF82:AU97" si="44">VLOOKUP(AG$2,scenarios4,21,FALSE)*VLOOKUP($A82-AG$2,output4,5,FALSE)</f>
        <v>0</v>
      </c>
      <c r="AH82">
        <f t="shared" si="44"/>
        <v>0</v>
      </c>
      <c r="AI82">
        <f t="shared" si="44"/>
        <v>0</v>
      </c>
      <c r="AJ82">
        <f t="shared" si="44"/>
        <v>0</v>
      </c>
      <c r="AK82">
        <f t="shared" si="44"/>
        <v>0</v>
      </c>
      <c r="AL82">
        <f t="shared" si="44"/>
        <v>0</v>
      </c>
      <c r="AM82">
        <f t="shared" si="44"/>
        <v>0</v>
      </c>
      <c r="AN82">
        <f t="shared" si="44"/>
        <v>0</v>
      </c>
      <c r="AO82">
        <f t="shared" si="44"/>
        <v>0</v>
      </c>
      <c r="AP82">
        <f t="shared" si="42"/>
        <v>0</v>
      </c>
      <c r="AQ82">
        <f t="shared" si="42"/>
        <v>0</v>
      </c>
      <c r="AR82">
        <f t="shared" si="42"/>
        <v>0</v>
      </c>
      <c r="AS82">
        <f t="shared" si="42"/>
        <v>0</v>
      </c>
      <c r="AT82">
        <f t="shared" si="42"/>
        <v>0</v>
      </c>
      <c r="AU82">
        <f t="shared" si="42"/>
        <v>0</v>
      </c>
      <c r="AV82">
        <f t="shared" si="42"/>
        <v>0</v>
      </c>
      <c r="AW82">
        <f t="shared" si="42"/>
        <v>0</v>
      </c>
      <c r="AX82">
        <f t="shared" si="42"/>
        <v>0</v>
      </c>
      <c r="AY82">
        <f t="shared" si="42"/>
        <v>0</v>
      </c>
      <c r="AZ82">
        <f t="shared" si="36"/>
        <v>0</v>
      </c>
      <c r="BA82">
        <f t="shared" si="36"/>
        <v>0</v>
      </c>
      <c r="BB82">
        <f t="shared" si="36"/>
        <v>0</v>
      </c>
      <c r="BC82">
        <f t="shared" si="36"/>
        <v>0</v>
      </c>
      <c r="BD82">
        <f t="shared" si="36"/>
        <v>0</v>
      </c>
      <c r="BE82">
        <f t="shared" si="36"/>
        <v>0</v>
      </c>
      <c r="BF82">
        <f t="shared" si="36"/>
        <v>0</v>
      </c>
      <c r="BG82">
        <f t="shared" si="36"/>
        <v>0</v>
      </c>
      <c r="BH82">
        <f t="shared" si="36"/>
        <v>0</v>
      </c>
      <c r="BI82">
        <f t="shared" si="36"/>
        <v>0</v>
      </c>
      <c r="BJ82">
        <f t="shared" si="38"/>
        <v>6.874923002748087E-6</v>
      </c>
      <c r="BK82">
        <f t="shared" si="38"/>
        <v>3.8846853160426814E-5</v>
      </c>
      <c r="BL82">
        <f t="shared" si="38"/>
        <v>1.8312293512204287E-4</v>
      </c>
      <c r="BM82">
        <f t="shared" si="38"/>
        <v>7.2646095251361091E-4</v>
      </c>
      <c r="BN82">
        <f t="shared" si="38"/>
        <v>2.9344521507770256E-3</v>
      </c>
      <c r="BO82">
        <f t="shared" si="38"/>
        <v>5.9039971351970214E-3</v>
      </c>
      <c r="BP82">
        <f t="shared" si="38"/>
        <v>1.3596920551120864E-2</v>
      </c>
      <c r="BQ82">
        <f t="shared" si="38"/>
        <v>2.6826642358305574E-2</v>
      </c>
      <c r="BR82">
        <f t="shared" si="38"/>
        <v>4.514170111042029E-2</v>
      </c>
      <c r="BS82">
        <f t="shared" si="38"/>
        <v>6.9715275848783578E-2</v>
      </c>
      <c r="BT82">
        <f t="shared" si="39"/>
        <v>0.13222279676587204</v>
      </c>
      <c r="BU82">
        <f t="shared" si="39"/>
        <v>0.17328232738658197</v>
      </c>
      <c r="BV82">
        <f t="shared" si="39"/>
        <v>0.18463172506704736</v>
      </c>
      <c r="BW82">
        <f t="shared" si="39"/>
        <v>0.16758063675478338</v>
      </c>
      <c r="BX82">
        <f t="shared" si="39"/>
        <v>0.13123929361679282</v>
      </c>
      <c r="BY82">
        <f t="shared" si="39"/>
        <v>8.8926858191328909E-2</v>
      </c>
      <c r="BZ82">
        <f t="shared" si="39"/>
        <v>5.8311569018031216E-2</v>
      </c>
      <c r="CA82">
        <f t="shared" si="39"/>
        <v>3.3096620777137951E-2</v>
      </c>
      <c r="CB82">
        <f t="shared" si="39"/>
        <v>1.6415405970294568E-2</v>
      </c>
      <c r="CC82">
        <f t="shared" si="39"/>
        <v>7.157540061890658E-3</v>
      </c>
      <c r="CD82">
        <f t="shared" si="40"/>
        <v>0</v>
      </c>
      <c r="CE82">
        <f t="shared" si="40"/>
        <v>0</v>
      </c>
      <c r="CF82">
        <f t="shared" si="40"/>
        <v>0</v>
      </c>
      <c r="CG82">
        <f t="shared" si="40"/>
        <v>0</v>
      </c>
      <c r="CH82">
        <f t="shared" si="40"/>
        <v>0</v>
      </c>
      <c r="CI82">
        <f t="shared" si="40"/>
        <v>0</v>
      </c>
      <c r="CJ82">
        <f t="shared" si="40"/>
        <v>0</v>
      </c>
      <c r="CK82">
        <f t="shared" si="40"/>
        <v>0</v>
      </c>
      <c r="CL82">
        <f t="shared" si="40"/>
        <v>0</v>
      </c>
      <c r="CM82">
        <f t="shared" si="40"/>
        <v>0</v>
      </c>
      <c r="CN82">
        <f t="shared" si="41"/>
        <v>0</v>
      </c>
      <c r="CO82">
        <f t="shared" si="41"/>
        <v>0</v>
      </c>
      <c r="CP82">
        <f t="shared" si="41"/>
        <v>0</v>
      </c>
      <c r="CQ82">
        <f t="shared" si="41"/>
        <v>0</v>
      </c>
      <c r="CR82">
        <f t="shared" si="41"/>
        <v>0</v>
      </c>
      <c r="CS82">
        <f t="shared" si="41"/>
        <v>0</v>
      </c>
      <c r="CT82">
        <f t="shared" si="41"/>
        <v>0</v>
      </c>
      <c r="CU82">
        <f t="shared" si="41"/>
        <v>0</v>
      </c>
      <c r="CV82">
        <f t="shared" si="41"/>
        <v>0</v>
      </c>
      <c r="CW82">
        <f t="shared" si="41"/>
        <v>0</v>
      </c>
      <c r="CX82">
        <f t="shared" si="41"/>
        <v>0</v>
      </c>
      <c r="CZ82">
        <v>2029</v>
      </c>
      <c r="DA82" s="7">
        <f t="shared" si="37"/>
        <v>1.1579390684281641</v>
      </c>
    </row>
    <row r="83" spans="1:105" x14ac:dyDescent="0.3">
      <c r="A83">
        <v>2030</v>
      </c>
      <c r="B83">
        <f t="shared" ref="B83:Q98" si="45">VLOOKUP(B$2,scenarios4,21,FALSE)*VLOOKUP($A83-B$2,output4,5,FALSE)</f>
        <v>0</v>
      </c>
      <c r="C83">
        <f t="shared" si="45"/>
        <v>0</v>
      </c>
      <c r="D83">
        <f t="shared" si="45"/>
        <v>0</v>
      </c>
      <c r="E83">
        <f t="shared" si="45"/>
        <v>0</v>
      </c>
      <c r="F83">
        <f t="shared" si="45"/>
        <v>0</v>
      </c>
      <c r="G83">
        <f t="shared" si="45"/>
        <v>0</v>
      </c>
      <c r="H83">
        <f t="shared" si="45"/>
        <v>0</v>
      </c>
      <c r="I83">
        <f t="shared" si="45"/>
        <v>0</v>
      </c>
      <c r="J83">
        <f t="shared" si="45"/>
        <v>0</v>
      </c>
      <c r="K83">
        <f t="shared" si="45"/>
        <v>0</v>
      </c>
      <c r="L83">
        <f t="shared" si="45"/>
        <v>0</v>
      </c>
      <c r="M83">
        <f t="shared" si="45"/>
        <v>0</v>
      </c>
      <c r="N83">
        <f t="shared" si="45"/>
        <v>0</v>
      </c>
      <c r="O83">
        <f t="shared" si="45"/>
        <v>0</v>
      </c>
      <c r="P83">
        <f t="shared" si="45"/>
        <v>0</v>
      </c>
      <c r="Q83">
        <f t="shared" si="45"/>
        <v>0</v>
      </c>
      <c r="R83">
        <f t="shared" si="43"/>
        <v>0</v>
      </c>
      <c r="S83">
        <f t="shared" si="43"/>
        <v>0</v>
      </c>
      <c r="T83">
        <f t="shared" si="43"/>
        <v>0</v>
      </c>
      <c r="U83">
        <f t="shared" si="43"/>
        <v>0</v>
      </c>
      <c r="V83">
        <f t="shared" si="43"/>
        <v>0</v>
      </c>
      <c r="W83">
        <f t="shared" si="43"/>
        <v>0</v>
      </c>
      <c r="X83">
        <f t="shared" si="43"/>
        <v>0</v>
      </c>
      <c r="Y83">
        <f t="shared" si="43"/>
        <v>0</v>
      </c>
      <c r="Z83">
        <f t="shared" si="43"/>
        <v>0</v>
      </c>
      <c r="AA83">
        <f t="shared" si="43"/>
        <v>0</v>
      </c>
      <c r="AB83">
        <f t="shared" si="43"/>
        <v>0</v>
      </c>
      <c r="AC83">
        <f t="shared" si="43"/>
        <v>0</v>
      </c>
      <c r="AD83">
        <f t="shared" si="43"/>
        <v>0</v>
      </c>
      <c r="AE83">
        <f t="shared" si="43"/>
        <v>0</v>
      </c>
      <c r="AF83">
        <f t="shared" si="43"/>
        <v>0</v>
      </c>
      <c r="AG83">
        <f t="shared" si="44"/>
        <v>0</v>
      </c>
      <c r="AH83">
        <f t="shared" si="44"/>
        <v>0</v>
      </c>
      <c r="AI83">
        <f t="shared" si="44"/>
        <v>0</v>
      </c>
      <c r="AJ83">
        <f t="shared" si="44"/>
        <v>0</v>
      </c>
      <c r="AK83">
        <f t="shared" si="44"/>
        <v>0</v>
      </c>
      <c r="AL83">
        <f t="shared" si="44"/>
        <v>0</v>
      </c>
      <c r="AM83">
        <f t="shared" si="44"/>
        <v>0</v>
      </c>
      <c r="AN83">
        <f t="shared" si="44"/>
        <v>0</v>
      </c>
      <c r="AO83">
        <f t="shared" si="44"/>
        <v>0</v>
      </c>
      <c r="AP83">
        <f t="shared" si="42"/>
        <v>0</v>
      </c>
      <c r="AQ83">
        <f t="shared" si="42"/>
        <v>0</v>
      </c>
      <c r="AR83">
        <f t="shared" si="42"/>
        <v>0</v>
      </c>
      <c r="AS83">
        <f t="shared" si="42"/>
        <v>0</v>
      </c>
      <c r="AT83">
        <f t="shared" si="42"/>
        <v>0</v>
      </c>
      <c r="AU83">
        <f t="shared" si="42"/>
        <v>0</v>
      </c>
      <c r="AV83">
        <f t="shared" si="42"/>
        <v>0</v>
      </c>
      <c r="AW83">
        <f t="shared" si="42"/>
        <v>0</v>
      </c>
      <c r="AX83">
        <f t="shared" si="42"/>
        <v>0</v>
      </c>
      <c r="AY83">
        <f t="shared" si="42"/>
        <v>0</v>
      </c>
      <c r="AZ83">
        <f t="shared" si="42"/>
        <v>0</v>
      </c>
      <c r="BA83">
        <f t="shared" si="42"/>
        <v>0</v>
      </c>
      <c r="BB83">
        <f t="shared" si="42"/>
        <v>0</v>
      </c>
      <c r="BC83">
        <f t="shared" si="42"/>
        <v>0</v>
      </c>
      <c r="BD83">
        <f t="shared" si="42"/>
        <v>0</v>
      </c>
      <c r="BE83">
        <f t="shared" si="42"/>
        <v>0</v>
      </c>
      <c r="BF83">
        <f t="shared" ref="BF83:BI96" si="46">VLOOKUP(BF$2,scenarios4,21,FALSE)*VLOOKUP($A83-BF$2,output4,5,FALSE)</f>
        <v>0</v>
      </c>
      <c r="BG83">
        <f t="shared" si="46"/>
        <v>0</v>
      </c>
      <c r="BH83">
        <f t="shared" si="46"/>
        <v>0</v>
      </c>
      <c r="BI83">
        <f t="shared" si="46"/>
        <v>0</v>
      </c>
      <c r="BJ83">
        <f t="shared" ref="BJ83:BS92" si="47">VLOOKUP(BJ$2,scenarios5,27,FALSE)*VLOOKUP($A83-BJ$2,output4,5,FALSE)</f>
        <v>2.1408731872203835E-6</v>
      </c>
      <c r="BK83">
        <f t="shared" si="47"/>
        <v>1.3518667637626114E-5</v>
      </c>
      <c r="BL83">
        <f t="shared" si="47"/>
        <v>7.1215697133648716E-5</v>
      </c>
      <c r="BM83">
        <f t="shared" si="47"/>
        <v>3.1571862851276119E-4</v>
      </c>
      <c r="BN83">
        <f t="shared" si="47"/>
        <v>1.4251806147918661E-3</v>
      </c>
      <c r="BO83">
        <f t="shared" si="47"/>
        <v>3.2043795739289662E-3</v>
      </c>
      <c r="BP83">
        <f t="shared" si="47"/>
        <v>8.246949191931599E-3</v>
      </c>
      <c r="BQ83">
        <f t="shared" si="47"/>
        <v>1.8183355136186238E-2</v>
      </c>
      <c r="BR83">
        <f t="shared" si="47"/>
        <v>3.4193264427661997E-2</v>
      </c>
      <c r="BS83">
        <f t="shared" si="47"/>
        <v>5.9012706951703298E-2</v>
      </c>
      <c r="BT83">
        <f t="shared" ref="BT83:CC92" si="48">VLOOKUP(BT$2,scenarios5,27,FALSE)*VLOOKUP($A83-BT$2,output4,5,FALSE)</f>
        <v>0.12507740660601149</v>
      </c>
      <c r="BU83">
        <f t="shared" si="48"/>
        <v>0.18318155595698235</v>
      </c>
      <c r="BV83">
        <f t="shared" si="48"/>
        <v>0.21811661095330351</v>
      </c>
      <c r="BW83">
        <f t="shared" si="48"/>
        <v>0.22123874812486283</v>
      </c>
      <c r="BX83">
        <f t="shared" si="48"/>
        <v>0.19362266022115365</v>
      </c>
      <c r="BY83">
        <f t="shared" si="48"/>
        <v>0.14661560263657791</v>
      </c>
      <c r="BZ83">
        <f t="shared" si="48"/>
        <v>0.10743775151742725</v>
      </c>
      <c r="CA83">
        <f t="shared" si="48"/>
        <v>6.814606444608956E-2</v>
      </c>
      <c r="CB83">
        <f t="shared" si="48"/>
        <v>3.777145337686591E-2</v>
      </c>
      <c r="CC83">
        <f t="shared" si="48"/>
        <v>1.8404787106517394E-2</v>
      </c>
      <c r="CD83">
        <f t="shared" ref="CD83:CM92" si="49">VLOOKUP(CD$2,scenarios5,27,FALSE)*VLOOKUP($A83-CD$2,output4,5,FALSE)</f>
        <v>7.9151909826868806E-3</v>
      </c>
      <c r="CE83">
        <f t="shared" si="49"/>
        <v>0</v>
      </c>
      <c r="CF83">
        <f t="shared" si="49"/>
        <v>0</v>
      </c>
      <c r="CG83">
        <f t="shared" si="49"/>
        <v>0</v>
      </c>
      <c r="CH83">
        <f t="shared" si="49"/>
        <v>0</v>
      </c>
      <c r="CI83">
        <f t="shared" si="49"/>
        <v>0</v>
      </c>
      <c r="CJ83">
        <f t="shared" si="49"/>
        <v>0</v>
      </c>
      <c r="CK83">
        <f t="shared" si="49"/>
        <v>0</v>
      </c>
      <c r="CL83">
        <f t="shared" si="49"/>
        <v>0</v>
      </c>
      <c r="CM83">
        <f t="shared" si="49"/>
        <v>0</v>
      </c>
      <c r="CN83">
        <f t="shared" ref="CN83:CX92" si="50">VLOOKUP(CN$2,scenarios5,27,FALSE)*VLOOKUP($A83-CN$2,output4,5,FALSE)</f>
        <v>0</v>
      </c>
      <c r="CO83">
        <f t="shared" si="50"/>
        <v>0</v>
      </c>
      <c r="CP83">
        <f t="shared" si="50"/>
        <v>0</v>
      </c>
      <c r="CQ83">
        <f t="shared" si="50"/>
        <v>0</v>
      </c>
      <c r="CR83">
        <f t="shared" si="50"/>
        <v>0</v>
      </c>
      <c r="CS83">
        <f t="shared" si="50"/>
        <v>0</v>
      </c>
      <c r="CT83">
        <f t="shared" si="50"/>
        <v>0</v>
      </c>
      <c r="CU83">
        <f t="shared" si="50"/>
        <v>0</v>
      </c>
      <c r="CV83">
        <f t="shared" si="50"/>
        <v>0</v>
      </c>
      <c r="CW83">
        <f t="shared" si="50"/>
        <v>0</v>
      </c>
      <c r="CX83">
        <f t="shared" si="50"/>
        <v>0</v>
      </c>
      <c r="CZ83">
        <v>2030</v>
      </c>
      <c r="DA83" s="7">
        <f t="shared" si="37"/>
        <v>1.4521962616911539</v>
      </c>
    </row>
    <row r="84" spans="1:105" x14ac:dyDescent="0.3">
      <c r="A84">
        <v>2031</v>
      </c>
      <c r="B84">
        <f t="shared" si="45"/>
        <v>0</v>
      </c>
      <c r="C84">
        <f t="shared" si="45"/>
        <v>0</v>
      </c>
      <c r="D84">
        <f t="shared" si="45"/>
        <v>0</v>
      </c>
      <c r="E84">
        <f t="shared" si="45"/>
        <v>0</v>
      </c>
      <c r="F84">
        <f t="shared" si="45"/>
        <v>0</v>
      </c>
      <c r="G84">
        <f t="shared" si="45"/>
        <v>0</v>
      </c>
      <c r="H84">
        <f t="shared" si="45"/>
        <v>0</v>
      </c>
      <c r="I84">
        <f t="shared" si="45"/>
        <v>0</v>
      </c>
      <c r="J84">
        <f t="shared" si="45"/>
        <v>0</v>
      </c>
      <c r="K84">
        <f t="shared" si="45"/>
        <v>0</v>
      </c>
      <c r="L84">
        <f t="shared" si="45"/>
        <v>0</v>
      </c>
      <c r="M84">
        <f t="shared" si="45"/>
        <v>0</v>
      </c>
      <c r="N84">
        <f t="shared" si="45"/>
        <v>0</v>
      </c>
      <c r="O84">
        <f t="shared" si="45"/>
        <v>0</v>
      </c>
      <c r="P84">
        <f t="shared" si="45"/>
        <v>0</v>
      </c>
      <c r="Q84">
        <f t="shared" si="45"/>
        <v>0</v>
      </c>
      <c r="R84">
        <f t="shared" si="43"/>
        <v>0</v>
      </c>
      <c r="S84">
        <f t="shared" si="43"/>
        <v>0</v>
      </c>
      <c r="T84">
        <f t="shared" si="43"/>
        <v>0</v>
      </c>
      <c r="U84">
        <f t="shared" si="43"/>
        <v>0</v>
      </c>
      <c r="V84">
        <f t="shared" si="43"/>
        <v>0</v>
      </c>
      <c r="W84">
        <f t="shared" si="43"/>
        <v>0</v>
      </c>
      <c r="X84">
        <f t="shared" si="43"/>
        <v>0</v>
      </c>
      <c r="Y84">
        <f t="shared" si="43"/>
        <v>0</v>
      </c>
      <c r="Z84">
        <f t="shared" si="43"/>
        <v>0</v>
      </c>
      <c r="AA84">
        <f t="shared" si="43"/>
        <v>0</v>
      </c>
      <c r="AB84">
        <f t="shared" si="43"/>
        <v>0</v>
      </c>
      <c r="AC84">
        <f t="shared" si="43"/>
        <v>0</v>
      </c>
      <c r="AD84">
        <f t="shared" si="43"/>
        <v>0</v>
      </c>
      <c r="AE84">
        <f t="shared" si="43"/>
        <v>0</v>
      </c>
      <c r="AF84">
        <f t="shared" si="44"/>
        <v>0</v>
      </c>
      <c r="AG84">
        <f t="shared" si="44"/>
        <v>0</v>
      </c>
      <c r="AH84">
        <f t="shared" si="44"/>
        <v>0</v>
      </c>
      <c r="AI84">
        <f t="shared" si="44"/>
        <v>0</v>
      </c>
      <c r="AJ84">
        <f t="shared" si="44"/>
        <v>0</v>
      </c>
      <c r="AK84">
        <f t="shared" si="44"/>
        <v>0</v>
      </c>
      <c r="AL84">
        <f t="shared" si="44"/>
        <v>0</v>
      </c>
      <c r="AM84">
        <f t="shared" si="44"/>
        <v>0</v>
      </c>
      <c r="AN84">
        <f t="shared" si="44"/>
        <v>0</v>
      </c>
      <c r="AO84">
        <f t="shared" si="44"/>
        <v>0</v>
      </c>
      <c r="AP84">
        <f t="shared" si="42"/>
        <v>0</v>
      </c>
      <c r="AQ84">
        <f t="shared" si="42"/>
        <v>0</v>
      </c>
      <c r="AR84">
        <f t="shared" si="42"/>
        <v>0</v>
      </c>
      <c r="AS84">
        <f t="shared" si="42"/>
        <v>0</v>
      </c>
      <c r="AT84">
        <f t="shared" si="42"/>
        <v>0</v>
      </c>
      <c r="AU84">
        <f t="shared" si="42"/>
        <v>0</v>
      </c>
      <c r="AV84">
        <f t="shared" si="42"/>
        <v>0</v>
      </c>
      <c r="AW84">
        <f t="shared" si="42"/>
        <v>0</v>
      </c>
      <c r="AX84">
        <f t="shared" si="42"/>
        <v>0</v>
      </c>
      <c r="AY84">
        <f t="shared" si="42"/>
        <v>0</v>
      </c>
      <c r="AZ84">
        <f t="shared" si="42"/>
        <v>0</v>
      </c>
      <c r="BA84">
        <f t="shared" si="42"/>
        <v>0</v>
      </c>
      <c r="BB84">
        <f t="shared" si="42"/>
        <v>0</v>
      </c>
      <c r="BC84">
        <f t="shared" si="42"/>
        <v>0</v>
      </c>
      <c r="BD84">
        <f t="shared" si="42"/>
        <v>0</v>
      </c>
      <c r="BE84">
        <f t="shared" si="42"/>
        <v>0</v>
      </c>
      <c r="BF84">
        <f t="shared" si="46"/>
        <v>0</v>
      </c>
      <c r="BG84">
        <f t="shared" si="46"/>
        <v>0</v>
      </c>
      <c r="BH84">
        <f t="shared" si="46"/>
        <v>0</v>
      </c>
      <c r="BI84">
        <f t="shared" si="46"/>
        <v>0</v>
      </c>
      <c r="BJ84">
        <f t="shared" si="47"/>
        <v>5.9656683374835784E-7</v>
      </c>
      <c r="BK84">
        <f t="shared" si="47"/>
        <v>4.2097566853867157E-6</v>
      </c>
      <c r="BL84">
        <f t="shared" si="47"/>
        <v>2.4782994291861502E-5</v>
      </c>
      <c r="BM84">
        <f t="shared" si="47"/>
        <v>1.2278157409737419E-4</v>
      </c>
      <c r="BN84">
        <f t="shared" si="47"/>
        <v>6.1938094198756184E-4</v>
      </c>
      <c r="BO84">
        <f t="shared" si="47"/>
        <v>1.5562767482813838E-3</v>
      </c>
      <c r="BP84">
        <f t="shared" si="47"/>
        <v>4.4760109012101923E-3</v>
      </c>
      <c r="BQ84">
        <f t="shared" si="47"/>
        <v>1.1028762386540138E-2</v>
      </c>
      <c r="BR84">
        <f t="shared" si="47"/>
        <v>2.3176522132342347E-2</v>
      </c>
      <c r="BS84">
        <f t="shared" si="47"/>
        <v>4.4700067648224498E-2</v>
      </c>
      <c r="BT84">
        <f t="shared" si="48"/>
        <v>0.1058757388887013</v>
      </c>
      <c r="BU84">
        <f t="shared" si="48"/>
        <v>0.17328232738658197</v>
      </c>
      <c r="BV84">
        <f t="shared" si="48"/>
        <v>0.23057712103181163</v>
      </c>
      <c r="BW84">
        <f t="shared" si="48"/>
        <v>0.26136269882666663</v>
      </c>
      <c r="BX84">
        <f t="shared" si="48"/>
        <v>0.25561923970139699</v>
      </c>
      <c r="BY84">
        <f t="shared" si="48"/>
        <v>0.21630795343437739</v>
      </c>
      <c r="BZ84">
        <f t="shared" si="48"/>
        <v>0.17713490620297731</v>
      </c>
      <c r="CA84">
        <f t="shared" si="48"/>
        <v>0.12555758766473249</v>
      </c>
      <c r="CB84">
        <f t="shared" si="48"/>
        <v>7.7771562038756195E-2</v>
      </c>
      <c r="CC84">
        <f t="shared" si="48"/>
        <v>4.2348971409111605E-2</v>
      </c>
      <c r="CD84">
        <f t="shared" si="49"/>
        <v>2.0352998891255619E-2</v>
      </c>
      <c r="CE84">
        <f t="shared" si="49"/>
        <v>8.4219195369543299E-3</v>
      </c>
      <c r="CF84">
        <f t="shared" si="49"/>
        <v>0</v>
      </c>
      <c r="CG84">
        <f t="shared" si="49"/>
        <v>0</v>
      </c>
      <c r="CH84">
        <f t="shared" si="49"/>
        <v>0</v>
      </c>
      <c r="CI84">
        <f t="shared" si="49"/>
        <v>0</v>
      </c>
      <c r="CJ84">
        <f t="shared" si="49"/>
        <v>0</v>
      </c>
      <c r="CK84">
        <f t="shared" si="49"/>
        <v>0</v>
      </c>
      <c r="CL84">
        <f t="shared" si="49"/>
        <v>0</v>
      </c>
      <c r="CM84">
        <f t="shared" si="49"/>
        <v>0</v>
      </c>
      <c r="CN84">
        <f t="shared" si="50"/>
        <v>0</v>
      </c>
      <c r="CO84">
        <f t="shared" si="50"/>
        <v>0</v>
      </c>
      <c r="CP84">
        <f t="shared" si="50"/>
        <v>0</v>
      </c>
      <c r="CQ84">
        <f t="shared" si="50"/>
        <v>0</v>
      </c>
      <c r="CR84">
        <f t="shared" si="50"/>
        <v>0</v>
      </c>
      <c r="CS84">
        <f t="shared" si="50"/>
        <v>0</v>
      </c>
      <c r="CT84">
        <f t="shared" si="50"/>
        <v>0</v>
      </c>
      <c r="CU84">
        <f t="shared" si="50"/>
        <v>0</v>
      </c>
      <c r="CV84">
        <f t="shared" si="50"/>
        <v>0</v>
      </c>
      <c r="CW84">
        <f t="shared" si="50"/>
        <v>0</v>
      </c>
      <c r="CX84">
        <f t="shared" si="50"/>
        <v>0</v>
      </c>
      <c r="CZ84">
        <v>2031</v>
      </c>
      <c r="DA84" s="7">
        <f t="shared" si="37"/>
        <v>1.7803224166638183</v>
      </c>
    </row>
    <row r="85" spans="1:105" x14ac:dyDescent="0.3">
      <c r="A85">
        <v>2032</v>
      </c>
      <c r="B85">
        <f t="shared" si="45"/>
        <v>0</v>
      </c>
      <c r="C85">
        <f t="shared" si="45"/>
        <v>0</v>
      </c>
      <c r="D85">
        <f t="shared" si="45"/>
        <v>0</v>
      </c>
      <c r="E85">
        <f t="shared" si="45"/>
        <v>0</v>
      </c>
      <c r="F85">
        <f t="shared" si="45"/>
        <v>0</v>
      </c>
      <c r="G85">
        <f t="shared" si="45"/>
        <v>0</v>
      </c>
      <c r="H85">
        <f t="shared" si="45"/>
        <v>0</v>
      </c>
      <c r="I85">
        <f t="shared" si="45"/>
        <v>0</v>
      </c>
      <c r="J85">
        <f t="shared" si="45"/>
        <v>0</v>
      </c>
      <c r="K85">
        <f t="shared" si="45"/>
        <v>0</v>
      </c>
      <c r="L85">
        <f t="shared" si="45"/>
        <v>0</v>
      </c>
      <c r="M85">
        <f t="shared" si="45"/>
        <v>0</v>
      </c>
      <c r="N85">
        <f t="shared" si="45"/>
        <v>0</v>
      </c>
      <c r="O85">
        <f t="shared" si="45"/>
        <v>0</v>
      </c>
      <c r="P85">
        <f t="shared" si="45"/>
        <v>0</v>
      </c>
      <c r="Q85">
        <f t="shared" si="45"/>
        <v>0</v>
      </c>
      <c r="R85">
        <f t="shared" si="43"/>
        <v>0</v>
      </c>
      <c r="S85">
        <f t="shared" si="43"/>
        <v>0</v>
      </c>
      <c r="T85">
        <f t="shared" si="43"/>
        <v>0</v>
      </c>
      <c r="U85">
        <f t="shared" si="43"/>
        <v>0</v>
      </c>
      <c r="V85">
        <f t="shared" si="43"/>
        <v>0</v>
      </c>
      <c r="W85">
        <f t="shared" si="43"/>
        <v>0</v>
      </c>
      <c r="X85">
        <f t="shared" si="43"/>
        <v>0</v>
      </c>
      <c r="Y85">
        <f t="shared" si="43"/>
        <v>0</v>
      </c>
      <c r="Z85">
        <f t="shared" si="43"/>
        <v>0</v>
      </c>
      <c r="AA85">
        <f t="shared" si="43"/>
        <v>0</v>
      </c>
      <c r="AB85">
        <f t="shared" si="43"/>
        <v>0</v>
      </c>
      <c r="AC85">
        <f t="shared" si="43"/>
        <v>0</v>
      </c>
      <c r="AD85">
        <f t="shared" si="43"/>
        <v>0</v>
      </c>
      <c r="AE85">
        <f t="shared" si="43"/>
        <v>0</v>
      </c>
      <c r="AF85">
        <f t="shared" si="44"/>
        <v>0</v>
      </c>
      <c r="AG85">
        <f t="shared" si="44"/>
        <v>0</v>
      </c>
      <c r="AH85">
        <f t="shared" si="44"/>
        <v>0</v>
      </c>
      <c r="AI85">
        <f t="shared" si="44"/>
        <v>0</v>
      </c>
      <c r="AJ85">
        <f t="shared" si="44"/>
        <v>0</v>
      </c>
      <c r="AK85">
        <f t="shared" si="44"/>
        <v>0</v>
      </c>
      <c r="AL85">
        <f t="shared" si="44"/>
        <v>0</v>
      </c>
      <c r="AM85">
        <f t="shared" si="44"/>
        <v>0</v>
      </c>
      <c r="AN85">
        <f t="shared" si="44"/>
        <v>0</v>
      </c>
      <c r="AO85">
        <f t="shared" si="44"/>
        <v>0</v>
      </c>
      <c r="AP85">
        <f t="shared" si="42"/>
        <v>0</v>
      </c>
      <c r="AQ85">
        <f t="shared" si="42"/>
        <v>0</v>
      </c>
      <c r="AR85">
        <f t="shared" si="42"/>
        <v>0</v>
      </c>
      <c r="AS85">
        <f t="shared" si="42"/>
        <v>0</v>
      </c>
      <c r="AT85">
        <f t="shared" si="42"/>
        <v>0</v>
      </c>
      <c r="AU85">
        <f t="shared" si="42"/>
        <v>0</v>
      </c>
      <c r="AV85">
        <f t="shared" si="42"/>
        <v>0</v>
      </c>
      <c r="AW85">
        <f t="shared" si="42"/>
        <v>0</v>
      </c>
      <c r="AX85">
        <f t="shared" si="42"/>
        <v>0</v>
      </c>
      <c r="AY85">
        <f t="shared" si="42"/>
        <v>0</v>
      </c>
      <c r="AZ85">
        <f t="shared" si="42"/>
        <v>0</v>
      </c>
      <c r="BA85">
        <f t="shared" si="42"/>
        <v>0</v>
      </c>
      <c r="BB85">
        <f t="shared" si="42"/>
        <v>0</v>
      </c>
      <c r="BC85">
        <f t="shared" si="42"/>
        <v>0</v>
      </c>
      <c r="BD85">
        <f t="shared" si="42"/>
        <v>0</v>
      </c>
      <c r="BE85">
        <f t="shared" si="42"/>
        <v>0</v>
      </c>
      <c r="BF85">
        <f t="shared" si="46"/>
        <v>0</v>
      </c>
      <c r="BG85">
        <f t="shared" si="46"/>
        <v>0</v>
      </c>
      <c r="BH85">
        <f t="shared" si="46"/>
        <v>0</v>
      </c>
      <c r="BI85">
        <f t="shared" si="46"/>
        <v>0</v>
      </c>
      <c r="BJ85">
        <f t="shared" si="47"/>
        <v>1.4875525767843127E-7</v>
      </c>
      <c r="BK85">
        <f t="shared" si="47"/>
        <v>1.1730733196359139E-6</v>
      </c>
      <c r="BL85">
        <f t="shared" si="47"/>
        <v>7.7175043207427537E-6</v>
      </c>
      <c r="BM85">
        <f t="shared" si="47"/>
        <v>4.2727870012849408E-5</v>
      </c>
      <c r="BN85">
        <f t="shared" si="47"/>
        <v>2.4087450075842897E-4</v>
      </c>
      <c r="BO85">
        <f t="shared" si="47"/>
        <v>6.7635508674431107E-4</v>
      </c>
      <c r="BP85">
        <f t="shared" si="47"/>
        <v>2.1738722051789744E-3</v>
      </c>
      <c r="BQ85">
        <f t="shared" si="47"/>
        <v>5.9858330056533739E-3</v>
      </c>
      <c r="BR85">
        <f t="shared" si="47"/>
        <v>1.4057271258774052E-2</v>
      </c>
      <c r="BS85">
        <f t="shared" si="47"/>
        <v>3.0298133989458124E-2</v>
      </c>
      <c r="BT85">
        <f t="shared" si="48"/>
        <v>8.0197180151453842E-2</v>
      </c>
      <c r="BU85">
        <f t="shared" si="48"/>
        <v>0.14668032337925402</v>
      </c>
      <c r="BV85">
        <f t="shared" si="48"/>
        <v>0.21811661095330351</v>
      </c>
      <c r="BW85">
        <f t="shared" si="48"/>
        <v>0.27629376037508296</v>
      </c>
      <c r="BX85">
        <f t="shared" si="48"/>
        <v>0.30197845055004485</v>
      </c>
      <c r="BY85">
        <f t="shared" si="48"/>
        <v>0.2855682002050085</v>
      </c>
      <c r="BZ85">
        <f t="shared" si="48"/>
        <v>0.26133432154237424</v>
      </c>
      <c r="CA85">
        <f t="shared" si="48"/>
        <v>0.20700946548064053</v>
      </c>
      <c r="CB85">
        <f t="shared" si="48"/>
        <v>0.14329235001133878</v>
      </c>
      <c r="CC85">
        <f t="shared" si="48"/>
        <v>8.7196688577476117E-2</v>
      </c>
      <c r="CD85">
        <f t="shared" si="49"/>
        <v>4.6831759756147534E-2</v>
      </c>
      <c r="CE85">
        <f t="shared" si="49"/>
        <v>2.1655992808361585E-2</v>
      </c>
      <c r="CF85">
        <f t="shared" si="49"/>
        <v>8.9179230140065818E-3</v>
      </c>
      <c r="CG85">
        <f t="shared" si="49"/>
        <v>0</v>
      </c>
      <c r="CH85">
        <f t="shared" si="49"/>
        <v>0</v>
      </c>
      <c r="CI85">
        <f t="shared" si="49"/>
        <v>0</v>
      </c>
      <c r="CJ85">
        <f t="shared" si="49"/>
        <v>0</v>
      </c>
      <c r="CK85">
        <f t="shared" si="49"/>
        <v>0</v>
      </c>
      <c r="CL85">
        <f t="shared" si="49"/>
        <v>0</v>
      </c>
      <c r="CM85">
        <f t="shared" si="49"/>
        <v>0</v>
      </c>
      <c r="CN85">
        <f t="shared" si="50"/>
        <v>0</v>
      </c>
      <c r="CO85">
        <f t="shared" si="50"/>
        <v>0</v>
      </c>
      <c r="CP85">
        <f t="shared" si="50"/>
        <v>0</v>
      </c>
      <c r="CQ85">
        <f t="shared" si="50"/>
        <v>0</v>
      </c>
      <c r="CR85">
        <f t="shared" si="50"/>
        <v>0</v>
      </c>
      <c r="CS85">
        <f t="shared" si="50"/>
        <v>0</v>
      </c>
      <c r="CT85">
        <f t="shared" si="50"/>
        <v>0</v>
      </c>
      <c r="CU85">
        <f t="shared" si="50"/>
        <v>0</v>
      </c>
      <c r="CV85">
        <f t="shared" si="50"/>
        <v>0</v>
      </c>
      <c r="CW85">
        <f t="shared" si="50"/>
        <v>0</v>
      </c>
      <c r="CX85">
        <f t="shared" si="50"/>
        <v>0</v>
      </c>
      <c r="CZ85">
        <v>2032</v>
      </c>
      <c r="DA85" s="7">
        <f t="shared" si="37"/>
        <v>2.1385571340539711</v>
      </c>
    </row>
    <row r="86" spans="1:105" x14ac:dyDescent="0.3">
      <c r="A86">
        <v>2033</v>
      </c>
      <c r="B86">
        <f t="shared" si="45"/>
        <v>0</v>
      </c>
      <c r="C86">
        <f t="shared" si="45"/>
        <v>0</v>
      </c>
      <c r="D86">
        <f t="shared" si="45"/>
        <v>0</v>
      </c>
      <c r="E86">
        <f t="shared" si="45"/>
        <v>0</v>
      </c>
      <c r="F86">
        <f t="shared" si="45"/>
        <v>0</v>
      </c>
      <c r="G86">
        <f t="shared" si="45"/>
        <v>0</v>
      </c>
      <c r="H86">
        <f t="shared" si="45"/>
        <v>0</v>
      </c>
      <c r="I86">
        <f t="shared" si="45"/>
        <v>0</v>
      </c>
      <c r="J86">
        <f t="shared" si="45"/>
        <v>0</v>
      </c>
      <c r="K86">
        <f t="shared" si="45"/>
        <v>0</v>
      </c>
      <c r="L86">
        <f t="shared" si="45"/>
        <v>0</v>
      </c>
      <c r="M86">
        <f t="shared" si="45"/>
        <v>0</v>
      </c>
      <c r="N86">
        <f t="shared" si="45"/>
        <v>0</v>
      </c>
      <c r="O86">
        <f t="shared" si="45"/>
        <v>0</v>
      </c>
      <c r="P86">
        <f t="shared" si="45"/>
        <v>0</v>
      </c>
      <c r="Q86">
        <f t="shared" si="45"/>
        <v>0</v>
      </c>
      <c r="R86">
        <f t="shared" si="43"/>
        <v>0</v>
      </c>
      <c r="S86">
        <f t="shared" si="43"/>
        <v>0</v>
      </c>
      <c r="T86">
        <f t="shared" si="43"/>
        <v>0</v>
      </c>
      <c r="U86">
        <f t="shared" si="43"/>
        <v>0</v>
      </c>
      <c r="V86">
        <f t="shared" si="43"/>
        <v>0</v>
      </c>
      <c r="W86">
        <f t="shared" si="43"/>
        <v>0</v>
      </c>
      <c r="X86">
        <f t="shared" si="43"/>
        <v>0</v>
      </c>
      <c r="Y86">
        <f t="shared" si="43"/>
        <v>0</v>
      </c>
      <c r="Z86">
        <f t="shared" si="43"/>
        <v>0</v>
      </c>
      <c r="AA86">
        <f t="shared" si="43"/>
        <v>0</v>
      </c>
      <c r="AB86">
        <f t="shared" si="43"/>
        <v>0</v>
      </c>
      <c r="AC86">
        <f t="shared" si="43"/>
        <v>0</v>
      </c>
      <c r="AD86">
        <f t="shared" si="43"/>
        <v>0</v>
      </c>
      <c r="AE86">
        <f t="shared" si="43"/>
        <v>0</v>
      </c>
      <c r="AF86">
        <f t="shared" si="44"/>
        <v>0</v>
      </c>
      <c r="AG86">
        <f t="shared" si="44"/>
        <v>0</v>
      </c>
      <c r="AH86">
        <f t="shared" si="44"/>
        <v>0</v>
      </c>
      <c r="AI86">
        <f t="shared" si="44"/>
        <v>0</v>
      </c>
      <c r="AJ86">
        <f t="shared" si="44"/>
        <v>0</v>
      </c>
      <c r="AK86">
        <f t="shared" si="44"/>
        <v>0</v>
      </c>
      <c r="AL86">
        <f t="shared" si="44"/>
        <v>0</v>
      </c>
      <c r="AM86">
        <f t="shared" si="44"/>
        <v>0</v>
      </c>
      <c r="AN86">
        <f t="shared" si="44"/>
        <v>0</v>
      </c>
      <c r="AO86">
        <f t="shared" si="44"/>
        <v>0</v>
      </c>
      <c r="AP86">
        <f t="shared" si="42"/>
        <v>0</v>
      </c>
      <c r="AQ86">
        <f t="shared" si="42"/>
        <v>0</v>
      </c>
      <c r="AR86">
        <f t="shared" si="42"/>
        <v>0</v>
      </c>
      <c r="AS86">
        <f t="shared" si="42"/>
        <v>0</v>
      </c>
      <c r="AT86">
        <f t="shared" si="42"/>
        <v>0</v>
      </c>
      <c r="AU86">
        <f t="shared" si="42"/>
        <v>0</v>
      </c>
      <c r="AV86">
        <f t="shared" si="42"/>
        <v>0</v>
      </c>
      <c r="AW86">
        <f t="shared" si="42"/>
        <v>0</v>
      </c>
      <c r="AX86">
        <f t="shared" si="42"/>
        <v>0</v>
      </c>
      <c r="AY86">
        <f t="shared" si="42"/>
        <v>0</v>
      </c>
      <c r="AZ86">
        <f t="shared" si="42"/>
        <v>0</v>
      </c>
      <c r="BA86">
        <f t="shared" si="42"/>
        <v>0</v>
      </c>
      <c r="BB86">
        <f t="shared" si="42"/>
        <v>0</v>
      </c>
      <c r="BC86">
        <f t="shared" si="42"/>
        <v>0</v>
      </c>
      <c r="BD86">
        <f t="shared" si="42"/>
        <v>0</v>
      </c>
      <c r="BE86">
        <f t="shared" si="42"/>
        <v>0</v>
      </c>
      <c r="BF86">
        <f t="shared" si="46"/>
        <v>0</v>
      </c>
      <c r="BG86">
        <f t="shared" si="46"/>
        <v>0</v>
      </c>
      <c r="BH86">
        <f t="shared" si="46"/>
        <v>0</v>
      </c>
      <c r="BI86">
        <f t="shared" si="46"/>
        <v>0</v>
      </c>
      <c r="BJ86">
        <f t="shared" si="47"/>
        <v>3.3191784468709196E-8</v>
      </c>
      <c r="BK86">
        <f t="shared" si="47"/>
        <v>2.9250842330893072E-7</v>
      </c>
      <c r="BL86">
        <f t="shared" si="47"/>
        <v>2.1505277120324991E-6</v>
      </c>
      <c r="BM86">
        <f t="shared" si="47"/>
        <v>1.3305596473005184E-5</v>
      </c>
      <c r="BN86">
        <f t="shared" si="47"/>
        <v>8.3824095215246592E-5</v>
      </c>
      <c r="BO86">
        <f t="shared" si="47"/>
        <v>2.6303149291640853E-4</v>
      </c>
      <c r="BP86">
        <f t="shared" si="47"/>
        <v>9.4476096589411458E-4</v>
      </c>
      <c r="BQ86">
        <f t="shared" si="47"/>
        <v>2.9071502020503515E-3</v>
      </c>
      <c r="BR86">
        <f t="shared" si="47"/>
        <v>7.6295485677418291E-3</v>
      </c>
      <c r="BS86">
        <f t="shared" si="47"/>
        <v>1.8376747196687793E-2</v>
      </c>
      <c r="BT86">
        <f t="shared" si="48"/>
        <v>5.4358416835683994E-2</v>
      </c>
      <c r="BU86">
        <f t="shared" si="48"/>
        <v>0.11110522998177522</v>
      </c>
      <c r="BV86">
        <f t="shared" si="48"/>
        <v>0.18463172506704736</v>
      </c>
      <c r="BW86">
        <f t="shared" si="48"/>
        <v>0.26136269882666663</v>
      </c>
      <c r="BX86">
        <f t="shared" si="48"/>
        <v>0.3192297983961595</v>
      </c>
      <c r="BY86">
        <f t="shared" si="48"/>
        <v>0.33735896689548828</v>
      </c>
      <c r="BZ86">
        <f t="shared" si="48"/>
        <v>0.34501168667056598</v>
      </c>
      <c r="CA86">
        <f t="shared" si="48"/>
        <v>0.30540947221459297</v>
      </c>
      <c r="CB86">
        <f t="shared" si="48"/>
        <v>0.23624914539230202</v>
      </c>
      <c r="CC86">
        <f t="shared" si="48"/>
        <v>0.16065793320760258</v>
      </c>
      <c r="CD86">
        <f t="shared" si="49"/>
        <v>9.6426766344397521E-2</v>
      </c>
      <c r="CE86">
        <f t="shared" si="49"/>
        <v>4.9829917345388365E-2</v>
      </c>
      <c r="CF86">
        <f t="shared" si="49"/>
        <v>2.2931408428854484E-2</v>
      </c>
      <c r="CG86">
        <f t="shared" si="49"/>
        <v>9.4036426926987406E-3</v>
      </c>
      <c r="CH86">
        <f t="shared" si="49"/>
        <v>0</v>
      </c>
      <c r="CI86">
        <f t="shared" si="49"/>
        <v>0</v>
      </c>
      <c r="CJ86">
        <f t="shared" si="49"/>
        <v>0</v>
      </c>
      <c r="CK86">
        <f t="shared" si="49"/>
        <v>0</v>
      </c>
      <c r="CL86">
        <f t="shared" si="49"/>
        <v>0</v>
      </c>
      <c r="CM86">
        <f t="shared" si="49"/>
        <v>0</v>
      </c>
      <c r="CN86">
        <f t="shared" si="50"/>
        <v>0</v>
      </c>
      <c r="CO86">
        <f t="shared" si="50"/>
        <v>0</v>
      </c>
      <c r="CP86">
        <f t="shared" si="50"/>
        <v>0</v>
      </c>
      <c r="CQ86">
        <f t="shared" si="50"/>
        <v>0</v>
      </c>
      <c r="CR86">
        <f t="shared" si="50"/>
        <v>0</v>
      </c>
      <c r="CS86">
        <f t="shared" si="50"/>
        <v>0</v>
      </c>
      <c r="CT86">
        <f t="shared" si="50"/>
        <v>0</v>
      </c>
      <c r="CU86">
        <f t="shared" si="50"/>
        <v>0</v>
      </c>
      <c r="CV86">
        <f t="shared" si="50"/>
        <v>0</v>
      </c>
      <c r="CW86">
        <f t="shared" si="50"/>
        <v>0</v>
      </c>
      <c r="CX86">
        <f t="shared" si="50"/>
        <v>0</v>
      </c>
      <c r="CZ86">
        <v>2033</v>
      </c>
      <c r="DA86" s="7">
        <f t="shared" si="37"/>
        <v>2.5241876526441227</v>
      </c>
    </row>
    <row r="87" spans="1:105" x14ac:dyDescent="0.3">
      <c r="A87">
        <v>2034</v>
      </c>
      <c r="B87">
        <f t="shared" si="45"/>
        <v>0</v>
      </c>
      <c r="C87">
        <f t="shared" si="45"/>
        <v>0</v>
      </c>
      <c r="D87">
        <f t="shared" si="45"/>
        <v>0</v>
      </c>
      <c r="E87">
        <f t="shared" si="45"/>
        <v>0</v>
      </c>
      <c r="F87">
        <f t="shared" si="45"/>
        <v>0</v>
      </c>
      <c r="G87">
        <f t="shared" si="45"/>
        <v>0</v>
      </c>
      <c r="H87">
        <f t="shared" si="45"/>
        <v>0</v>
      </c>
      <c r="I87">
        <f t="shared" si="45"/>
        <v>0</v>
      </c>
      <c r="J87">
        <f t="shared" si="45"/>
        <v>0</v>
      </c>
      <c r="K87">
        <f t="shared" si="45"/>
        <v>0</v>
      </c>
      <c r="L87">
        <f t="shared" si="45"/>
        <v>0</v>
      </c>
      <c r="M87">
        <f t="shared" si="45"/>
        <v>0</v>
      </c>
      <c r="N87">
        <f t="shared" si="45"/>
        <v>0</v>
      </c>
      <c r="O87">
        <f t="shared" si="45"/>
        <v>0</v>
      </c>
      <c r="P87">
        <f t="shared" si="45"/>
        <v>0</v>
      </c>
      <c r="Q87">
        <f t="shared" si="45"/>
        <v>0</v>
      </c>
      <c r="R87">
        <f t="shared" si="43"/>
        <v>0</v>
      </c>
      <c r="S87">
        <f t="shared" si="43"/>
        <v>0</v>
      </c>
      <c r="T87">
        <f t="shared" si="43"/>
        <v>0</v>
      </c>
      <c r="U87">
        <f t="shared" si="43"/>
        <v>0</v>
      </c>
      <c r="V87">
        <f t="shared" si="43"/>
        <v>0</v>
      </c>
      <c r="W87">
        <f t="shared" si="43"/>
        <v>0</v>
      </c>
      <c r="X87">
        <f t="shared" si="43"/>
        <v>0</v>
      </c>
      <c r="Y87">
        <f t="shared" si="43"/>
        <v>0</v>
      </c>
      <c r="Z87">
        <f t="shared" si="43"/>
        <v>0</v>
      </c>
      <c r="AA87">
        <f t="shared" si="43"/>
        <v>0</v>
      </c>
      <c r="AB87">
        <f t="shared" si="43"/>
        <v>0</v>
      </c>
      <c r="AC87">
        <f t="shared" si="43"/>
        <v>0</v>
      </c>
      <c r="AD87">
        <f t="shared" si="43"/>
        <v>0</v>
      </c>
      <c r="AE87">
        <f t="shared" si="43"/>
        <v>0</v>
      </c>
      <c r="AF87">
        <f t="shared" si="44"/>
        <v>0</v>
      </c>
      <c r="AG87">
        <f t="shared" si="44"/>
        <v>0</v>
      </c>
      <c r="AH87">
        <f t="shared" si="44"/>
        <v>0</v>
      </c>
      <c r="AI87">
        <f t="shared" si="44"/>
        <v>0</v>
      </c>
      <c r="AJ87">
        <f t="shared" si="44"/>
        <v>0</v>
      </c>
      <c r="AK87">
        <f t="shared" si="44"/>
        <v>0</v>
      </c>
      <c r="AL87">
        <f t="shared" si="44"/>
        <v>0</v>
      </c>
      <c r="AM87">
        <f t="shared" si="44"/>
        <v>0</v>
      </c>
      <c r="AN87">
        <f t="shared" si="44"/>
        <v>0</v>
      </c>
      <c r="AO87">
        <f t="shared" si="44"/>
        <v>0</v>
      </c>
      <c r="AP87">
        <f t="shared" si="42"/>
        <v>0</v>
      </c>
      <c r="AQ87">
        <f t="shared" si="42"/>
        <v>0</v>
      </c>
      <c r="AR87">
        <f t="shared" si="42"/>
        <v>0</v>
      </c>
      <c r="AS87">
        <f t="shared" si="42"/>
        <v>0</v>
      </c>
      <c r="AT87">
        <f t="shared" si="42"/>
        <v>0</v>
      </c>
      <c r="AU87">
        <f t="shared" si="42"/>
        <v>0</v>
      </c>
      <c r="AV87">
        <f t="shared" si="42"/>
        <v>0</v>
      </c>
      <c r="AW87">
        <f t="shared" si="42"/>
        <v>0</v>
      </c>
      <c r="AX87">
        <f t="shared" si="42"/>
        <v>0</v>
      </c>
      <c r="AY87">
        <f t="shared" si="42"/>
        <v>0</v>
      </c>
      <c r="AZ87">
        <f t="shared" si="42"/>
        <v>0</v>
      </c>
      <c r="BA87">
        <f t="shared" si="42"/>
        <v>0</v>
      </c>
      <c r="BB87">
        <f t="shared" si="42"/>
        <v>0</v>
      </c>
      <c r="BC87">
        <f t="shared" si="42"/>
        <v>0</v>
      </c>
      <c r="BD87">
        <f t="shared" si="42"/>
        <v>0</v>
      </c>
      <c r="BE87">
        <f t="shared" si="42"/>
        <v>0</v>
      </c>
      <c r="BF87">
        <f t="shared" si="46"/>
        <v>0</v>
      </c>
      <c r="BG87">
        <f t="shared" si="46"/>
        <v>0</v>
      </c>
      <c r="BH87">
        <f t="shared" si="46"/>
        <v>0</v>
      </c>
      <c r="BI87">
        <f t="shared" si="46"/>
        <v>0</v>
      </c>
      <c r="BJ87">
        <f t="shared" si="47"/>
        <v>6.6272588909406792E-9</v>
      </c>
      <c r="BK87">
        <f t="shared" si="47"/>
        <v>6.5267451337686181E-8</v>
      </c>
      <c r="BL87">
        <f t="shared" si="47"/>
        <v>5.3623883503208952E-7</v>
      </c>
      <c r="BM87">
        <f t="shared" si="47"/>
        <v>3.7076822702142184E-6</v>
      </c>
      <c r="BN87">
        <f t="shared" si="47"/>
        <v>2.6103093491752027E-5</v>
      </c>
      <c r="BO87">
        <f t="shared" si="47"/>
        <v>9.1534707233065007E-5</v>
      </c>
      <c r="BP87">
        <f t="shared" si="47"/>
        <v>3.6741334866639456E-4</v>
      </c>
      <c r="BQ87">
        <f t="shared" si="47"/>
        <v>1.2634422696720744E-3</v>
      </c>
      <c r="BR87">
        <f t="shared" si="47"/>
        <v>3.7054564735292984E-3</v>
      </c>
      <c r="BS87">
        <f t="shared" si="47"/>
        <v>9.973933252993979E-3</v>
      </c>
      <c r="BT87">
        <f t="shared" si="48"/>
        <v>3.2970046424281731E-2</v>
      </c>
      <c r="BU87">
        <f t="shared" si="48"/>
        <v>7.5308189048145555E-2</v>
      </c>
      <c r="BV87">
        <f t="shared" si="48"/>
        <v>0.13985209333406448</v>
      </c>
      <c r="BW87">
        <f t="shared" si="48"/>
        <v>0.22123874812486283</v>
      </c>
      <c r="BX87">
        <f t="shared" si="48"/>
        <v>0.30197845055004485</v>
      </c>
      <c r="BY87">
        <f t="shared" si="48"/>
        <v>0.35663152384887076</v>
      </c>
      <c r="BZ87">
        <f t="shared" si="48"/>
        <v>0.40758314860861267</v>
      </c>
      <c r="CA87">
        <f t="shared" si="48"/>
        <v>0.40319938273717643</v>
      </c>
      <c r="CB87">
        <f t="shared" si="48"/>
        <v>0.34854795957221241</v>
      </c>
      <c r="CC87">
        <f t="shared" si="48"/>
        <v>0.26488015178609486</v>
      </c>
      <c r="CD87">
        <f t="shared" si="49"/>
        <v>0.17766414343841266</v>
      </c>
      <c r="CE87">
        <f t="shared" si="49"/>
        <v>0.10259998389647675</v>
      </c>
      <c r="CF87">
        <f t="shared" si="49"/>
        <v>5.2764617939010633E-2</v>
      </c>
      <c r="CG87">
        <f t="shared" si="49"/>
        <v>2.4180380450313742E-2</v>
      </c>
      <c r="CH87">
        <f t="shared" si="49"/>
        <v>9.8793128716802864E-3</v>
      </c>
      <c r="CI87">
        <f t="shared" si="49"/>
        <v>0</v>
      </c>
      <c r="CJ87">
        <f t="shared" si="49"/>
        <v>0</v>
      </c>
      <c r="CK87">
        <f t="shared" si="49"/>
        <v>0</v>
      </c>
      <c r="CL87">
        <f t="shared" si="49"/>
        <v>0</v>
      </c>
      <c r="CM87">
        <f t="shared" si="49"/>
        <v>0</v>
      </c>
      <c r="CN87">
        <f t="shared" si="50"/>
        <v>0</v>
      </c>
      <c r="CO87">
        <f t="shared" si="50"/>
        <v>0</v>
      </c>
      <c r="CP87">
        <f t="shared" si="50"/>
        <v>0</v>
      </c>
      <c r="CQ87">
        <f t="shared" si="50"/>
        <v>0</v>
      </c>
      <c r="CR87">
        <f t="shared" si="50"/>
        <v>0</v>
      </c>
      <c r="CS87">
        <f t="shared" si="50"/>
        <v>0</v>
      </c>
      <c r="CT87">
        <f t="shared" si="50"/>
        <v>0</v>
      </c>
      <c r="CU87">
        <f t="shared" si="50"/>
        <v>0</v>
      </c>
      <c r="CV87">
        <f t="shared" si="50"/>
        <v>0</v>
      </c>
      <c r="CW87">
        <f t="shared" si="50"/>
        <v>0</v>
      </c>
      <c r="CX87">
        <f t="shared" si="50"/>
        <v>0</v>
      </c>
      <c r="CZ87">
        <v>2034</v>
      </c>
      <c r="DA87" s="7">
        <f t="shared" si="37"/>
        <v>2.9347103315916629</v>
      </c>
    </row>
    <row r="88" spans="1:105" x14ac:dyDescent="0.3">
      <c r="A88">
        <v>2035</v>
      </c>
      <c r="B88">
        <f t="shared" si="45"/>
        <v>0</v>
      </c>
      <c r="C88">
        <f t="shared" si="45"/>
        <v>0</v>
      </c>
      <c r="D88">
        <f t="shared" si="45"/>
        <v>0</v>
      </c>
      <c r="E88">
        <f t="shared" si="45"/>
        <v>0</v>
      </c>
      <c r="F88">
        <f t="shared" si="45"/>
        <v>0</v>
      </c>
      <c r="G88">
        <f t="shared" si="45"/>
        <v>0</v>
      </c>
      <c r="H88">
        <f t="shared" si="45"/>
        <v>0</v>
      </c>
      <c r="I88">
        <f t="shared" si="45"/>
        <v>0</v>
      </c>
      <c r="J88">
        <f t="shared" si="45"/>
        <v>0</v>
      </c>
      <c r="K88">
        <f t="shared" si="45"/>
        <v>0</v>
      </c>
      <c r="L88">
        <f t="shared" si="45"/>
        <v>0</v>
      </c>
      <c r="M88">
        <f t="shared" si="45"/>
        <v>0</v>
      </c>
      <c r="N88">
        <f t="shared" si="45"/>
        <v>0</v>
      </c>
      <c r="O88">
        <f t="shared" si="45"/>
        <v>0</v>
      </c>
      <c r="P88">
        <f t="shared" si="45"/>
        <v>0</v>
      </c>
      <c r="Q88">
        <f t="shared" si="45"/>
        <v>0</v>
      </c>
      <c r="R88">
        <f t="shared" si="43"/>
        <v>0</v>
      </c>
      <c r="S88">
        <f t="shared" si="43"/>
        <v>0</v>
      </c>
      <c r="T88">
        <f t="shared" si="43"/>
        <v>0</v>
      </c>
      <c r="U88">
        <f t="shared" si="43"/>
        <v>0</v>
      </c>
      <c r="V88">
        <f t="shared" si="43"/>
        <v>0</v>
      </c>
      <c r="W88">
        <f t="shared" si="43"/>
        <v>0</v>
      </c>
      <c r="X88">
        <f t="shared" si="43"/>
        <v>0</v>
      </c>
      <c r="Y88">
        <f t="shared" si="43"/>
        <v>0</v>
      </c>
      <c r="Z88">
        <f t="shared" si="43"/>
        <v>0</v>
      </c>
      <c r="AA88">
        <f t="shared" si="43"/>
        <v>0</v>
      </c>
      <c r="AB88">
        <f t="shared" si="43"/>
        <v>0</v>
      </c>
      <c r="AC88">
        <f t="shared" si="43"/>
        <v>0</v>
      </c>
      <c r="AD88">
        <f t="shared" si="43"/>
        <v>0</v>
      </c>
      <c r="AE88">
        <f t="shared" si="43"/>
        <v>0</v>
      </c>
      <c r="AF88">
        <f t="shared" si="44"/>
        <v>0</v>
      </c>
      <c r="AG88">
        <f t="shared" si="44"/>
        <v>0</v>
      </c>
      <c r="AH88">
        <f t="shared" si="44"/>
        <v>0</v>
      </c>
      <c r="AI88">
        <f t="shared" si="44"/>
        <v>0</v>
      </c>
      <c r="AJ88">
        <f t="shared" si="44"/>
        <v>0</v>
      </c>
      <c r="AK88">
        <f t="shared" si="44"/>
        <v>0</v>
      </c>
      <c r="AL88">
        <f t="shared" si="44"/>
        <v>0</v>
      </c>
      <c r="AM88">
        <f t="shared" si="44"/>
        <v>0</v>
      </c>
      <c r="AN88">
        <f t="shared" si="44"/>
        <v>0</v>
      </c>
      <c r="AO88">
        <f t="shared" si="44"/>
        <v>0</v>
      </c>
      <c r="AP88">
        <f t="shared" si="42"/>
        <v>0</v>
      </c>
      <c r="AQ88">
        <f t="shared" si="42"/>
        <v>0</v>
      </c>
      <c r="AR88">
        <f t="shared" si="42"/>
        <v>0</v>
      </c>
      <c r="AS88">
        <f t="shared" si="42"/>
        <v>0</v>
      </c>
      <c r="AT88">
        <f t="shared" si="42"/>
        <v>0</v>
      </c>
      <c r="AU88">
        <f t="shared" si="42"/>
        <v>0</v>
      </c>
      <c r="AV88">
        <f t="shared" si="42"/>
        <v>0</v>
      </c>
      <c r="AW88">
        <f t="shared" si="42"/>
        <v>0</v>
      </c>
      <c r="AX88">
        <f t="shared" si="42"/>
        <v>0</v>
      </c>
      <c r="AY88">
        <f t="shared" si="42"/>
        <v>0</v>
      </c>
      <c r="AZ88">
        <f t="shared" si="42"/>
        <v>0</v>
      </c>
      <c r="BA88">
        <f t="shared" si="42"/>
        <v>0</v>
      </c>
      <c r="BB88">
        <f t="shared" si="42"/>
        <v>0</v>
      </c>
      <c r="BC88">
        <f t="shared" si="42"/>
        <v>0</v>
      </c>
      <c r="BD88">
        <f t="shared" si="42"/>
        <v>0</v>
      </c>
      <c r="BE88">
        <f t="shared" si="42"/>
        <v>0</v>
      </c>
      <c r="BF88">
        <f t="shared" si="46"/>
        <v>0</v>
      </c>
      <c r="BG88">
        <f t="shared" si="46"/>
        <v>0</v>
      </c>
      <c r="BH88">
        <f t="shared" si="46"/>
        <v>0</v>
      </c>
      <c r="BI88">
        <f t="shared" si="46"/>
        <v>0</v>
      </c>
      <c r="BJ88">
        <f t="shared" si="47"/>
        <v>1.1840834983201709E-9</v>
      </c>
      <c r="BK88">
        <f t="shared" si="47"/>
        <v>1.3031667446939775E-8</v>
      </c>
      <c r="BL88">
        <f t="shared" si="47"/>
        <v>1.1965105713851716E-7</v>
      </c>
      <c r="BM88">
        <f t="shared" si="47"/>
        <v>9.2451876352233651E-7</v>
      </c>
      <c r="BN88">
        <f t="shared" si="47"/>
        <v>7.2737796560618288E-6</v>
      </c>
      <c r="BO88">
        <f t="shared" si="47"/>
        <v>2.8504202932455325E-5</v>
      </c>
      <c r="BP88">
        <f t="shared" si="47"/>
        <v>1.2785949291017567E-4</v>
      </c>
      <c r="BQ88">
        <f t="shared" si="47"/>
        <v>4.9134709403194504E-4</v>
      </c>
      <c r="BR88">
        <f t="shared" si="47"/>
        <v>1.6103847450967901E-3</v>
      </c>
      <c r="BS88">
        <f t="shared" si="47"/>
        <v>4.8440579689231055E-3</v>
      </c>
      <c r="BT88">
        <f t="shared" si="48"/>
        <v>1.7894409650646374E-2</v>
      </c>
      <c r="BU88">
        <f t="shared" si="48"/>
        <v>4.5676725585135435E-2</v>
      </c>
      <c r="BV88">
        <f t="shared" si="48"/>
        <v>9.4793088365941067E-2</v>
      </c>
      <c r="BW88">
        <f t="shared" si="48"/>
        <v>0.16758063675478338</v>
      </c>
      <c r="BX88">
        <f t="shared" si="48"/>
        <v>0.25561923970139699</v>
      </c>
      <c r="BY88">
        <f t="shared" si="48"/>
        <v>0.33735896689548828</v>
      </c>
      <c r="BZ88">
        <f t="shared" si="48"/>
        <v>0.43086745469089899</v>
      </c>
      <c r="CA88">
        <f t="shared" si="48"/>
        <v>0.4763237892575643</v>
      </c>
      <c r="CB88">
        <f t="shared" si="48"/>
        <v>0.46015050265066204</v>
      </c>
      <c r="CC88">
        <f t="shared" si="48"/>
        <v>0.3907884461673467</v>
      </c>
      <c r="CD88">
        <f t="shared" si="49"/>
        <v>0.29291865232762959</v>
      </c>
      <c r="CE88">
        <f t="shared" si="49"/>
        <v>0.18903815762791631</v>
      </c>
      <c r="CF88">
        <f t="shared" si="49"/>
        <v>0.10864254326015371</v>
      </c>
      <c r="CG88">
        <f t="shared" si="49"/>
        <v>5.5638472448788064E-2</v>
      </c>
      <c r="CH88">
        <f t="shared" si="49"/>
        <v>2.5403511344639727E-2</v>
      </c>
      <c r="CI88">
        <f t="shared" si="49"/>
        <v>1.034513752002141E-2</v>
      </c>
      <c r="CJ88">
        <f t="shared" si="49"/>
        <v>0</v>
      </c>
      <c r="CK88">
        <f t="shared" si="49"/>
        <v>0</v>
      </c>
      <c r="CL88">
        <f t="shared" si="49"/>
        <v>0</v>
      </c>
      <c r="CM88">
        <f t="shared" si="49"/>
        <v>0</v>
      </c>
      <c r="CN88">
        <f t="shared" si="50"/>
        <v>0</v>
      </c>
      <c r="CO88">
        <f t="shared" si="50"/>
        <v>0</v>
      </c>
      <c r="CP88">
        <f t="shared" si="50"/>
        <v>0</v>
      </c>
      <c r="CQ88">
        <f t="shared" si="50"/>
        <v>0</v>
      </c>
      <c r="CR88">
        <f t="shared" si="50"/>
        <v>0</v>
      </c>
      <c r="CS88">
        <f t="shared" si="50"/>
        <v>0</v>
      </c>
      <c r="CT88">
        <f t="shared" si="50"/>
        <v>0</v>
      </c>
      <c r="CU88">
        <f t="shared" si="50"/>
        <v>0</v>
      </c>
      <c r="CV88">
        <f t="shared" si="50"/>
        <v>0</v>
      </c>
      <c r="CW88">
        <f t="shared" si="50"/>
        <v>0</v>
      </c>
      <c r="CX88">
        <f t="shared" si="50"/>
        <v>0</v>
      </c>
      <c r="CZ88">
        <v>2035</v>
      </c>
      <c r="DA88" s="7">
        <f t="shared" si="37"/>
        <v>3.3661502199181346</v>
      </c>
    </row>
    <row r="89" spans="1:105" x14ac:dyDescent="0.3">
      <c r="A89">
        <v>2036</v>
      </c>
      <c r="B89">
        <f t="shared" si="45"/>
        <v>0</v>
      </c>
      <c r="C89">
        <f t="shared" si="45"/>
        <v>0</v>
      </c>
      <c r="D89">
        <f t="shared" si="45"/>
        <v>0</v>
      </c>
      <c r="E89">
        <f t="shared" si="45"/>
        <v>0</v>
      </c>
      <c r="F89">
        <f t="shared" si="45"/>
        <v>0</v>
      </c>
      <c r="G89">
        <f t="shared" si="45"/>
        <v>0</v>
      </c>
      <c r="H89">
        <f t="shared" si="45"/>
        <v>0</v>
      </c>
      <c r="I89">
        <f t="shared" si="45"/>
        <v>0</v>
      </c>
      <c r="J89">
        <f t="shared" si="45"/>
        <v>0</v>
      </c>
      <c r="K89">
        <f t="shared" si="45"/>
        <v>0</v>
      </c>
      <c r="L89">
        <f t="shared" si="45"/>
        <v>0</v>
      </c>
      <c r="M89">
        <f t="shared" si="45"/>
        <v>0</v>
      </c>
      <c r="N89">
        <f t="shared" si="45"/>
        <v>0</v>
      </c>
      <c r="O89">
        <f t="shared" si="45"/>
        <v>0</v>
      </c>
      <c r="P89">
        <f t="shared" si="45"/>
        <v>0</v>
      </c>
      <c r="Q89">
        <f t="shared" si="45"/>
        <v>0</v>
      </c>
      <c r="R89">
        <f t="shared" si="43"/>
        <v>0</v>
      </c>
      <c r="S89">
        <f t="shared" si="43"/>
        <v>0</v>
      </c>
      <c r="T89">
        <f t="shared" si="43"/>
        <v>0</v>
      </c>
      <c r="U89">
        <f t="shared" si="43"/>
        <v>0</v>
      </c>
      <c r="V89">
        <f t="shared" si="43"/>
        <v>0</v>
      </c>
      <c r="W89">
        <f t="shared" si="43"/>
        <v>0</v>
      </c>
      <c r="X89">
        <f t="shared" si="43"/>
        <v>0</v>
      </c>
      <c r="Y89">
        <f t="shared" si="43"/>
        <v>0</v>
      </c>
      <c r="Z89">
        <f t="shared" si="43"/>
        <v>0</v>
      </c>
      <c r="AA89">
        <f t="shared" si="43"/>
        <v>0</v>
      </c>
      <c r="AB89">
        <f t="shared" si="43"/>
        <v>0</v>
      </c>
      <c r="AC89">
        <f t="shared" si="43"/>
        <v>0</v>
      </c>
      <c r="AD89">
        <f t="shared" si="43"/>
        <v>0</v>
      </c>
      <c r="AE89">
        <f t="shared" si="43"/>
        <v>0</v>
      </c>
      <c r="AF89">
        <f t="shared" si="44"/>
        <v>0</v>
      </c>
      <c r="AG89">
        <f t="shared" si="44"/>
        <v>0</v>
      </c>
      <c r="AH89">
        <f t="shared" si="44"/>
        <v>0</v>
      </c>
      <c r="AI89">
        <f t="shared" si="44"/>
        <v>0</v>
      </c>
      <c r="AJ89">
        <f t="shared" si="44"/>
        <v>0</v>
      </c>
      <c r="AK89">
        <f t="shared" si="44"/>
        <v>0</v>
      </c>
      <c r="AL89">
        <f t="shared" si="44"/>
        <v>0</v>
      </c>
      <c r="AM89">
        <f t="shared" si="44"/>
        <v>0</v>
      </c>
      <c r="AN89">
        <f t="shared" si="44"/>
        <v>0</v>
      </c>
      <c r="AO89">
        <f t="shared" si="44"/>
        <v>0</v>
      </c>
      <c r="AP89">
        <f t="shared" si="42"/>
        <v>0</v>
      </c>
      <c r="AQ89">
        <f t="shared" si="42"/>
        <v>0</v>
      </c>
      <c r="AR89">
        <f t="shared" si="42"/>
        <v>0</v>
      </c>
      <c r="AS89">
        <f t="shared" si="42"/>
        <v>0</v>
      </c>
      <c r="AT89">
        <f t="shared" si="42"/>
        <v>0</v>
      </c>
      <c r="AU89">
        <f t="shared" si="42"/>
        <v>0</v>
      </c>
      <c r="AV89">
        <f t="shared" si="42"/>
        <v>0</v>
      </c>
      <c r="AW89">
        <f t="shared" si="42"/>
        <v>0</v>
      </c>
      <c r="AX89">
        <f t="shared" si="42"/>
        <v>0</v>
      </c>
      <c r="AY89">
        <f t="shared" si="42"/>
        <v>0</v>
      </c>
      <c r="AZ89">
        <f t="shared" si="42"/>
        <v>0</v>
      </c>
      <c r="BA89">
        <f t="shared" si="42"/>
        <v>0</v>
      </c>
      <c r="BB89">
        <f t="shared" si="42"/>
        <v>0</v>
      </c>
      <c r="BC89">
        <f t="shared" si="42"/>
        <v>0</v>
      </c>
      <c r="BD89">
        <f t="shared" si="42"/>
        <v>0</v>
      </c>
      <c r="BE89">
        <f t="shared" si="42"/>
        <v>0</v>
      </c>
      <c r="BF89">
        <f t="shared" si="46"/>
        <v>0</v>
      </c>
      <c r="BG89">
        <f t="shared" si="46"/>
        <v>0</v>
      </c>
      <c r="BH89">
        <f t="shared" si="46"/>
        <v>0</v>
      </c>
      <c r="BI89">
        <f t="shared" si="46"/>
        <v>0</v>
      </c>
      <c r="BJ89">
        <f t="shared" si="47"/>
        <v>1.8931096904858414E-10</v>
      </c>
      <c r="BK89">
        <f t="shared" si="47"/>
        <v>2.3283506248127436E-9</v>
      </c>
      <c r="BL89">
        <f t="shared" si="47"/>
        <v>2.3890204908363175E-8</v>
      </c>
      <c r="BM89">
        <f t="shared" si="47"/>
        <v>2.0628801976496654E-7</v>
      </c>
      <c r="BN89">
        <f t="shared" si="47"/>
        <v>1.8137330233983813E-6</v>
      </c>
      <c r="BO89">
        <f t="shared" si="47"/>
        <v>7.9428628437416424E-6</v>
      </c>
      <c r="BP89">
        <f t="shared" si="47"/>
        <v>3.9815858300314398E-5</v>
      </c>
      <c r="BQ89">
        <f t="shared" si="47"/>
        <v>1.7098831741917884E-4</v>
      </c>
      <c r="BR89">
        <f t="shared" si="47"/>
        <v>6.2627148368405697E-4</v>
      </c>
      <c r="BS89">
        <f t="shared" si="47"/>
        <v>2.1052189151984195E-3</v>
      </c>
      <c r="BT89">
        <f t="shared" si="48"/>
        <v>8.6908098809833096E-3</v>
      </c>
      <c r="BU89">
        <f t="shared" si="48"/>
        <v>2.479092775916163E-2</v>
      </c>
      <c r="BV89">
        <f t="shared" si="48"/>
        <v>5.7494914422792184E-2</v>
      </c>
      <c r="BW89">
        <f t="shared" si="48"/>
        <v>0.11358776068064436</v>
      </c>
      <c r="BX89">
        <f t="shared" si="48"/>
        <v>0.19362266022115365</v>
      </c>
      <c r="BY89">
        <f t="shared" si="48"/>
        <v>0.2855682002050085</v>
      </c>
      <c r="BZ89">
        <f t="shared" si="48"/>
        <v>0.40758314860861267</v>
      </c>
      <c r="CA89">
        <f t="shared" si="48"/>
        <v>0.50353509311349909</v>
      </c>
      <c r="CB89">
        <f t="shared" si="48"/>
        <v>0.54360358779172058</v>
      </c>
      <c r="CC89">
        <f t="shared" si="48"/>
        <v>0.51591608843350645</v>
      </c>
      <c r="CD89">
        <f t="shared" si="49"/>
        <v>0.43215478481372871</v>
      </c>
      <c r="CE89">
        <f t="shared" si="49"/>
        <v>0.31167123145510939</v>
      </c>
      <c r="CF89">
        <f t="shared" si="49"/>
        <v>0.20017143705044879</v>
      </c>
      <c r="CG89">
        <f t="shared" si="49"/>
        <v>0.11455982031241577</v>
      </c>
      <c r="CH89">
        <f t="shared" si="49"/>
        <v>5.845286714803833E-2</v>
      </c>
      <c r="CI89">
        <f t="shared" si="49"/>
        <v>2.6601325594724702E-2</v>
      </c>
      <c r="CJ89">
        <f t="shared" si="49"/>
        <v>1.0801151542295632E-2</v>
      </c>
      <c r="CK89">
        <f t="shared" si="49"/>
        <v>0</v>
      </c>
      <c r="CL89">
        <f t="shared" si="49"/>
        <v>0</v>
      </c>
      <c r="CM89">
        <f t="shared" si="49"/>
        <v>0</v>
      </c>
      <c r="CN89">
        <f t="shared" si="50"/>
        <v>0</v>
      </c>
      <c r="CO89">
        <f t="shared" si="50"/>
        <v>0</v>
      </c>
      <c r="CP89">
        <f t="shared" si="50"/>
        <v>0</v>
      </c>
      <c r="CQ89">
        <f t="shared" si="50"/>
        <v>0</v>
      </c>
      <c r="CR89">
        <f t="shared" si="50"/>
        <v>0</v>
      </c>
      <c r="CS89">
        <f t="shared" si="50"/>
        <v>0</v>
      </c>
      <c r="CT89">
        <f t="shared" si="50"/>
        <v>0</v>
      </c>
      <c r="CU89">
        <f t="shared" si="50"/>
        <v>0</v>
      </c>
      <c r="CV89">
        <f t="shared" si="50"/>
        <v>0</v>
      </c>
      <c r="CW89">
        <f t="shared" si="50"/>
        <v>0</v>
      </c>
      <c r="CX89">
        <f t="shared" si="50"/>
        <v>0</v>
      </c>
      <c r="CZ89">
        <v>2036</v>
      </c>
      <c r="DA89" s="7">
        <f t="shared" si="37"/>
        <v>3.8117580929001988</v>
      </c>
    </row>
    <row r="90" spans="1:105" x14ac:dyDescent="0.3">
      <c r="A90">
        <v>2037</v>
      </c>
      <c r="B90">
        <f t="shared" si="45"/>
        <v>0</v>
      </c>
      <c r="C90">
        <f t="shared" si="45"/>
        <v>0</v>
      </c>
      <c r="D90">
        <f t="shared" si="45"/>
        <v>0</v>
      </c>
      <c r="E90">
        <f t="shared" si="45"/>
        <v>0</v>
      </c>
      <c r="F90">
        <f t="shared" si="45"/>
        <v>0</v>
      </c>
      <c r="G90">
        <f t="shared" si="45"/>
        <v>0</v>
      </c>
      <c r="H90">
        <f t="shared" si="45"/>
        <v>0</v>
      </c>
      <c r="I90">
        <f t="shared" si="45"/>
        <v>0</v>
      </c>
      <c r="J90">
        <f t="shared" si="45"/>
        <v>0</v>
      </c>
      <c r="K90">
        <f t="shared" si="45"/>
        <v>0</v>
      </c>
      <c r="L90">
        <f t="shared" si="45"/>
        <v>0</v>
      </c>
      <c r="M90">
        <f t="shared" si="45"/>
        <v>0</v>
      </c>
      <c r="N90">
        <f t="shared" si="45"/>
        <v>0</v>
      </c>
      <c r="O90">
        <f t="shared" si="45"/>
        <v>0</v>
      </c>
      <c r="P90">
        <f t="shared" si="45"/>
        <v>0</v>
      </c>
      <c r="Q90">
        <f t="shared" si="45"/>
        <v>0</v>
      </c>
      <c r="R90">
        <f t="shared" si="43"/>
        <v>0</v>
      </c>
      <c r="S90">
        <f t="shared" si="43"/>
        <v>0</v>
      </c>
      <c r="T90">
        <f t="shared" si="43"/>
        <v>0</v>
      </c>
      <c r="U90">
        <f t="shared" si="43"/>
        <v>0</v>
      </c>
      <c r="V90">
        <f t="shared" si="43"/>
        <v>0</v>
      </c>
      <c r="W90">
        <f t="shared" si="43"/>
        <v>0</v>
      </c>
      <c r="X90">
        <f t="shared" si="43"/>
        <v>0</v>
      </c>
      <c r="Y90">
        <f t="shared" si="43"/>
        <v>0</v>
      </c>
      <c r="Z90">
        <f t="shared" si="43"/>
        <v>0</v>
      </c>
      <c r="AA90">
        <f t="shared" si="43"/>
        <v>0</v>
      </c>
      <c r="AB90">
        <f t="shared" si="43"/>
        <v>0</v>
      </c>
      <c r="AC90">
        <f t="shared" si="43"/>
        <v>0</v>
      </c>
      <c r="AD90">
        <f t="shared" si="43"/>
        <v>0</v>
      </c>
      <c r="AE90">
        <f t="shared" si="43"/>
        <v>0</v>
      </c>
      <c r="AF90">
        <f t="shared" si="44"/>
        <v>0</v>
      </c>
      <c r="AG90">
        <f t="shared" si="44"/>
        <v>0</v>
      </c>
      <c r="AH90">
        <f t="shared" si="44"/>
        <v>0</v>
      </c>
      <c r="AI90">
        <f t="shared" si="44"/>
        <v>0</v>
      </c>
      <c r="AJ90">
        <f t="shared" si="44"/>
        <v>0</v>
      </c>
      <c r="AK90">
        <f t="shared" si="44"/>
        <v>0</v>
      </c>
      <c r="AL90">
        <f t="shared" si="44"/>
        <v>0</v>
      </c>
      <c r="AM90">
        <f t="shared" si="44"/>
        <v>0</v>
      </c>
      <c r="AN90">
        <f t="shared" si="44"/>
        <v>0</v>
      </c>
      <c r="AO90">
        <f t="shared" si="44"/>
        <v>0</v>
      </c>
      <c r="AP90">
        <f t="shared" si="42"/>
        <v>0</v>
      </c>
      <c r="AQ90">
        <f t="shared" si="42"/>
        <v>0</v>
      </c>
      <c r="AR90">
        <f t="shared" si="42"/>
        <v>0</v>
      </c>
      <c r="AS90">
        <f t="shared" si="42"/>
        <v>0</v>
      </c>
      <c r="AT90">
        <f t="shared" si="42"/>
        <v>0</v>
      </c>
      <c r="AU90">
        <f t="shared" si="42"/>
        <v>0</v>
      </c>
      <c r="AV90">
        <f t="shared" si="42"/>
        <v>0</v>
      </c>
      <c r="AW90">
        <f t="shared" si="42"/>
        <v>0</v>
      </c>
      <c r="AX90">
        <f t="shared" si="42"/>
        <v>0</v>
      </c>
      <c r="AY90">
        <f t="shared" si="42"/>
        <v>0</v>
      </c>
      <c r="AZ90">
        <f t="shared" si="42"/>
        <v>0</v>
      </c>
      <c r="BA90">
        <f t="shared" si="42"/>
        <v>0</v>
      </c>
      <c r="BB90">
        <f t="shared" si="42"/>
        <v>0</v>
      </c>
      <c r="BC90">
        <f t="shared" si="42"/>
        <v>0</v>
      </c>
      <c r="BD90">
        <f t="shared" si="42"/>
        <v>0</v>
      </c>
      <c r="BE90">
        <f t="shared" si="42"/>
        <v>0</v>
      </c>
      <c r="BF90">
        <f t="shared" si="46"/>
        <v>0</v>
      </c>
      <c r="BG90">
        <f t="shared" si="46"/>
        <v>0</v>
      </c>
      <c r="BH90">
        <f t="shared" si="46"/>
        <v>0</v>
      </c>
      <c r="BI90">
        <f t="shared" si="46"/>
        <v>0</v>
      </c>
      <c r="BJ90">
        <f t="shared" si="47"/>
        <v>2.7084092350803422E-11</v>
      </c>
      <c r="BK90">
        <f t="shared" si="47"/>
        <v>3.7225610667955718E-10</v>
      </c>
      <c r="BL90">
        <f t="shared" si="47"/>
        <v>4.2684310163511908E-9</v>
      </c>
      <c r="BM90">
        <f t="shared" si="47"/>
        <v>4.1188629504712116E-8</v>
      </c>
      <c r="BN90">
        <f t="shared" si="47"/>
        <v>4.0469853997737524E-7</v>
      </c>
      <c r="BO90">
        <f t="shared" si="47"/>
        <v>1.9805703941020972E-6</v>
      </c>
      <c r="BP90">
        <f t="shared" si="47"/>
        <v>1.1094921764157111E-5</v>
      </c>
      <c r="BQ90">
        <f t="shared" si="47"/>
        <v>5.3246313296064925E-5</v>
      </c>
      <c r="BR90">
        <f t="shared" si="47"/>
        <v>2.1794187559759425E-4</v>
      </c>
      <c r="BS90">
        <f t="shared" si="47"/>
        <v>8.1871029734686908E-4</v>
      </c>
      <c r="BT90">
        <f t="shared" si="48"/>
        <v>3.7770104047509636E-3</v>
      </c>
      <c r="BU90">
        <f t="shared" si="48"/>
        <v>1.204025414273909E-2</v>
      </c>
      <c r="BV90">
        <f t="shared" si="48"/>
        <v>3.1205219982722958E-2</v>
      </c>
      <c r="BW90">
        <f t="shared" si="48"/>
        <v>6.8894459420911935E-2</v>
      </c>
      <c r="BX90">
        <f t="shared" si="48"/>
        <v>0.13123929361679282</v>
      </c>
      <c r="BY90">
        <f t="shared" si="48"/>
        <v>0.21630795343437739</v>
      </c>
      <c r="BZ90">
        <f t="shared" si="48"/>
        <v>0.34501168667056598</v>
      </c>
      <c r="CA90">
        <f t="shared" si="48"/>
        <v>0.4763237892575643</v>
      </c>
      <c r="CB90">
        <f t="shared" si="48"/>
        <v>0.57465843480583478</v>
      </c>
      <c r="CC90">
        <f t="shared" si="48"/>
        <v>0.60948284323583635</v>
      </c>
      <c r="CD90">
        <f t="shared" si="49"/>
        <v>0.57052763039838361</v>
      </c>
      <c r="CE90">
        <f t="shared" si="49"/>
        <v>0.45982122644570128</v>
      </c>
      <c r="CF90">
        <f t="shared" si="49"/>
        <v>0.33002690605168672</v>
      </c>
      <c r="CG90">
        <f t="shared" si="49"/>
        <v>0.21107388663818191</v>
      </c>
      <c r="CH90">
        <f t="shared" si="49"/>
        <v>0.12035466939514519</v>
      </c>
      <c r="CI90">
        <f t="shared" si="49"/>
        <v>6.1209008859251728E-2</v>
      </c>
      <c r="CJ90">
        <f t="shared" si="49"/>
        <v>2.7773912953645719E-2</v>
      </c>
      <c r="CK90">
        <f t="shared" si="49"/>
        <v>1.1247571768446225E-2</v>
      </c>
      <c r="CL90">
        <f t="shared" si="49"/>
        <v>0</v>
      </c>
      <c r="CM90">
        <f t="shared" si="49"/>
        <v>0</v>
      </c>
      <c r="CN90">
        <f t="shared" si="50"/>
        <v>0</v>
      </c>
      <c r="CO90">
        <f t="shared" si="50"/>
        <v>0</v>
      </c>
      <c r="CP90">
        <f t="shared" si="50"/>
        <v>0</v>
      </c>
      <c r="CQ90">
        <f t="shared" si="50"/>
        <v>0</v>
      </c>
      <c r="CR90">
        <f t="shared" si="50"/>
        <v>0</v>
      </c>
      <c r="CS90">
        <f t="shared" si="50"/>
        <v>0</v>
      </c>
      <c r="CT90">
        <f t="shared" si="50"/>
        <v>0</v>
      </c>
      <c r="CU90">
        <f t="shared" si="50"/>
        <v>0</v>
      </c>
      <c r="CV90">
        <f t="shared" si="50"/>
        <v>0</v>
      </c>
      <c r="CW90">
        <f t="shared" si="50"/>
        <v>0</v>
      </c>
      <c r="CX90">
        <f t="shared" si="50"/>
        <v>0</v>
      </c>
      <c r="CZ90">
        <v>2037</v>
      </c>
      <c r="DA90" s="7">
        <f t="shared" si="37"/>
        <v>4.2620791820158779</v>
      </c>
    </row>
    <row r="91" spans="1:105" x14ac:dyDescent="0.3">
      <c r="A91">
        <v>2038</v>
      </c>
      <c r="B91">
        <f t="shared" si="45"/>
        <v>0</v>
      </c>
      <c r="C91">
        <f t="shared" si="45"/>
        <v>0</v>
      </c>
      <c r="D91">
        <f t="shared" si="45"/>
        <v>0</v>
      </c>
      <c r="E91">
        <f t="shared" si="45"/>
        <v>0</v>
      </c>
      <c r="F91">
        <f t="shared" si="45"/>
        <v>0</v>
      </c>
      <c r="G91">
        <f t="shared" si="45"/>
        <v>0</v>
      </c>
      <c r="H91">
        <f t="shared" si="45"/>
        <v>0</v>
      </c>
      <c r="I91">
        <f t="shared" si="45"/>
        <v>0</v>
      </c>
      <c r="J91">
        <f t="shared" si="45"/>
        <v>0</v>
      </c>
      <c r="K91">
        <f t="shared" si="45"/>
        <v>0</v>
      </c>
      <c r="L91">
        <f t="shared" si="45"/>
        <v>0</v>
      </c>
      <c r="M91">
        <f t="shared" si="45"/>
        <v>0</v>
      </c>
      <c r="N91">
        <f t="shared" si="45"/>
        <v>0</v>
      </c>
      <c r="O91">
        <f t="shared" si="45"/>
        <v>0</v>
      </c>
      <c r="P91">
        <f t="shared" si="45"/>
        <v>0</v>
      </c>
      <c r="Q91">
        <f t="shared" si="45"/>
        <v>0</v>
      </c>
      <c r="R91">
        <f t="shared" si="43"/>
        <v>0</v>
      </c>
      <c r="S91">
        <f t="shared" si="43"/>
        <v>0</v>
      </c>
      <c r="T91">
        <f t="shared" si="43"/>
        <v>0</v>
      </c>
      <c r="U91">
        <f t="shared" si="43"/>
        <v>0</v>
      </c>
      <c r="V91">
        <f t="shared" si="43"/>
        <v>0</v>
      </c>
      <c r="W91">
        <f t="shared" si="43"/>
        <v>0</v>
      </c>
      <c r="X91">
        <f t="shared" si="43"/>
        <v>0</v>
      </c>
      <c r="Y91">
        <f t="shared" si="43"/>
        <v>0</v>
      </c>
      <c r="Z91">
        <f t="shared" si="43"/>
        <v>0</v>
      </c>
      <c r="AA91">
        <f t="shared" si="43"/>
        <v>0</v>
      </c>
      <c r="AB91">
        <f t="shared" si="43"/>
        <v>0</v>
      </c>
      <c r="AC91">
        <f t="shared" si="43"/>
        <v>0</v>
      </c>
      <c r="AD91">
        <f t="shared" si="43"/>
        <v>0</v>
      </c>
      <c r="AE91">
        <f t="shared" si="43"/>
        <v>0</v>
      </c>
      <c r="AF91">
        <f t="shared" si="44"/>
        <v>0</v>
      </c>
      <c r="AG91">
        <f t="shared" si="44"/>
        <v>0</v>
      </c>
      <c r="AH91">
        <f t="shared" si="44"/>
        <v>0</v>
      </c>
      <c r="AI91">
        <f t="shared" si="44"/>
        <v>0</v>
      </c>
      <c r="AJ91">
        <f t="shared" si="44"/>
        <v>0</v>
      </c>
      <c r="AK91">
        <f t="shared" si="44"/>
        <v>0</v>
      </c>
      <c r="AL91">
        <f t="shared" si="44"/>
        <v>0</v>
      </c>
      <c r="AM91">
        <f t="shared" si="44"/>
        <v>0</v>
      </c>
      <c r="AN91">
        <f t="shared" si="44"/>
        <v>0</v>
      </c>
      <c r="AO91">
        <f t="shared" si="44"/>
        <v>0</v>
      </c>
      <c r="AP91">
        <f t="shared" si="42"/>
        <v>0</v>
      </c>
      <c r="AQ91">
        <f t="shared" si="42"/>
        <v>0</v>
      </c>
      <c r="AR91">
        <f t="shared" si="42"/>
        <v>0</v>
      </c>
      <c r="AS91">
        <f t="shared" si="42"/>
        <v>0</v>
      </c>
      <c r="AT91">
        <f t="shared" si="42"/>
        <v>0</v>
      </c>
      <c r="AU91">
        <f t="shared" si="42"/>
        <v>0</v>
      </c>
      <c r="AV91">
        <f t="shared" si="42"/>
        <v>0</v>
      </c>
      <c r="AW91">
        <f t="shared" si="42"/>
        <v>0</v>
      </c>
      <c r="AX91">
        <f t="shared" si="42"/>
        <v>0</v>
      </c>
      <c r="AY91">
        <f t="shared" si="42"/>
        <v>0</v>
      </c>
      <c r="AZ91">
        <f t="shared" si="42"/>
        <v>0</v>
      </c>
      <c r="BA91">
        <f t="shared" si="42"/>
        <v>0</v>
      </c>
      <c r="BB91">
        <f t="shared" si="42"/>
        <v>0</v>
      </c>
      <c r="BC91">
        <f t="shared" si="42"/>
        <v>0</v>
      </c>
      <c r="BD91">
        <f t="shared" si="42"/>
        <v>0</v>
      </c>
      <c r="BE91">
        <f t="shared" si="42"/>
        <v>0</v>
      </c>
      <c r="BF91">
        <f t="shared" si="46"/>
        <v>0</v>
      </c>
      <c r="BG91">
        <f t="shared" si="46"/>
        <v>0</v>
      </c>
      <c r="BH91">
        <f t="shared" si="46"/>
        <v>0</v>
      </c>
      <c r="BI91">
        <f t="shared" si="46"/>
        <v>0</v>
      </c>
      <c r="BJ91">
        <f t="shared" si="47"/>
        <v>3.4673513467702124E-12</v>
      </c>
      <c r="BK91">
        <f t="shared" si="47"/>
        <v>5.3257446317715431E-11</v>
      </c>
      <c r="BL91">
        <f t="shared" si="47"/>
        <v>6.8243566705291649E-10</v>
      </c>
      <c r="BM91">
        <f t="shared" si="47"/>
        <v>7.3591174447133102E-9</v>
      </c>
      <c r="BN91">
        <f t="shared" si="47"/>
        <v>8.0804393019128158E-8</v>
      </c>
      <c r="BO91">
        <f t="shared" si="47"/>
        <v>4.419249892212382E-7</v>
      </c>
      <c r="BP91">
        <f t="shared" si="47"/>
        <v>2.7665432481038749E-6</v>
      </c>
      <c r="BQ91">
        <f t="shared" si="47"/>
        <v>1.483739659192463E-5</v>
      </c>
      <c r="BR91">
        <f t="shared" si="47"/>
        <v>6.7867802687085127E-5</v>
      </c>
      <c r="BS91">
        <f t="shared" si="47"/>
        <v>2.8491039816345238E-4</v>
      </c>
      <c r="BT91">
        <f t="shared" si="48"/>
        <v>1.4688625915487885E-3</v>
      </c>
      <c r="BU91">
        <f t="shared" si="48"/>
        <v>5.2326728804043396E-3</v>
      </c>
      <c r="BV91">
        <f t="shared" si="48"/>
        <v>1.5155494898056636E-2</v>
      </c>
      <c r="BW91">
        <f t="shared" si="48"/>
        <v>3.7392294316870661E-2</v>
      </c>
      <c r="BX91">
        <f t="shared" si="48"/>
        <v>7.9600655337613346E-2</v>
      </c>
      <c r="BY91">
        <f t="shared" si="48"/>
        <v>0.14661560263657791</v>
      </c>
      <c r="BZ91">
        <f t="shared" si="48"/>
        <v>0.26133432154237424</v>
      </c>
      <c r="CA91">
        <f t="shared" si="48"/>
        <v>0.40319938273717643</v>
      </c>
      <c r="CB91">
        <f t="shared" si="48"/>
        <v>0.54360358779172058</v>
      </c>
      <c r="CC91">
        <f t="shared" si="48"/>
        <v>0.64430122353995634</v>
      </c>
      <c r="CD91">
        <f t="shared" si="49"/>
        <v>0.67399875699869316</v>
      </c>
      <c r="CE91">
        <f t="shared" si="49"/>
        <v>0.60705266712254735</v>
      </c>
      <c r="CF91">
        <f t="shared" si="49"/>
        <v>0.4869020987027613</v>
      </c>
      <c r="CG91">
        <f t="shared" si="49"/>
        <v>0.34800200658971814</v>
      </c>
      <c r="CH91">
        <f t="shared" si="49"/>
        <v>0.22175076545169417</v>
      </c>
      <c r="CI91">
        <f t="shared" si="49"/>
        <v>0.12602957536030776</v>
      </c>
      <c r="CJ91">
        <f t="shared" si="49"/>
        <v>6.3907104102094672E-2</v>
      </c>
      <c r="CK91">
        <f t="shared" si="49"/>
        <v>2.8921830974543906E-2</v>
      </c>
      <c r="CL91">
        <f t="shared" si="49"/>
        <v>1.1684515444762376E-2</v>
      </c>
      <c r="CM91">
        <f t="shared" si="49"/>
        <v>0</v>
      </c>
      <c r="CN91">
        <f t="shared" si="50"/>
        <v>0</v>
      </c>
      <c r="CO91">
        <f t="shared" si="50"/>
        <v>0</v>
      </c>
      <c r="CP91">
        <f t="shared" si="50"/>
        <v>0</v>
      </c>
      <c r="CQ91">
        <f t="shared" si="50"/>
        <v>0</v>
      </c>
      <c r="CR91">
        <f t="shared" si="50"/>
        <v>0</v>
      </c>
      <c r="CS91">
        <f t="shared" si="50"/>
        <v>0</v>
      </c>
      <c r="CT91">
        <f t="shared" si="50"/>
        <v>0</v>
      </c>
      <c r="CU91">
        <f t="shared" si="50"/>
        <v>0</v>
      </c>
      <c r="CV91">
        <f t="shared" si="50"/>
        <v>0</v>
      </c>
      <c r="CW91">
        <f t="shared" si="50"/>
        <v>0</v>
      </c>
      <c r="CX91">
        <f t="shared" si="50"/>
        <v>0</v>
      </c>
      <c r="CZ91">
        <v>2038</v>
      </c>
      <c r="DA91" s="7">
        <f t="shared" si="37"/>
        <v>4.7065243319877723</v>
      </c>
    </row>
    <row r="92" spans="1:105" x14ac:dyDescent="0.3">
      <c r="A92">
        <v>2039</v>
      </c>
      <c r="B92">
        <f t="shared" si="45"/>
        <v>0</v>
      </c>
      <c r="C92">
        <f t="shared" si="45"/>
        <v>0</v>
      </c>
      <c r="D92">
        <f t="shared" si="45"/>
        <v>0</v>
      </c>
      <c r="E92">
        <f t="shared" si="45"/>
        <v>0</v>
      </c>
      <c r="F92">
        <f t="shared" si="45"/>
        <v>0</v>
      </c>
      <c r="G92">
        <f t="shared" si="45"/>
        <v>0</v>
      </c>
      <c r="H92">
        <f t="shared" si="45"/>
        <v>0</v>
      </c>
      <c r="I92">
        <f t="shared" si="45"/>
        <v>0</v>
      </c>
      <c r="J92">
        <f t="shared" si="45"/>
        <v>0</v>
      </c>
      <c r="K92">
        <f t="shared" si="45"/>
        <v>0</v>
      </c>
      <c r="L92">
        <f t="shared" si="45"/>
        <v>0</v>
      </c>
      <c r="M92">
        <f t="shared" si="45"/>
        <v>0</v>
      </c>
      <c r="N92">
        <f t="shared" si="45"/>
        <v>0</v>
      </c>
      <c r="O92">
        <f t="shared" si="45"/>
        <v>0</v>
      </c>
      <c r="P92">
        <f t="shared" si="45"/>
        <v>0</v>
      </c>
      <c r="Q92">
        <f t="shared" si="45"/>
        <v>0</v>
      </c>
      <c r="R92">
        <f t="shared" si="43"/>
        <v>0</v>
      </c>
      <c r="S92">
        <f t="shared" si="43"/>
        <v>0</v>
      </c>
      <c r="T92">
        <f t="shared" si="43"/>
        <v>0</v>
      </c>
      <c r="U92">
        <f t="shared" si="43"/>
        <v>0</v>
      </c>
      <c r="V92">
        <f t="shared" si="43"/>
        <v>0</v>
      </c>
      <c r="W92">
        <f t="shared" si="43"/>
        <v>0</v>
      </c>
      <c r="X92">
        <f t="shared" si="43"/>
        <v>0</v>
      </c>
      <c r="Y92">
        <f t="shared" si="43"/>
        <v>0</v>
      </c>
      <c r="Z92">
        <f t="shared" si="43"/>
        <v>0</v>
      </c>
      <c r="AA92">
        <f t="shared" si="43"/>
        <v>0</v>
      </c>
      <c r="AB92">
        <f t="shared" si="43"/>
        <v>0</v>
      </c>
      <c r="AC92">
        <f t="shared" si="43"/>
        <v>0</v>
      </c>
      <c r="AD92">
        <f t="shared" si="43"/>
        <v>0</v>
      </c>
      <c r="AE92">
        <f t="shared" si="43"/>
        <v>0</v>
      </c>
      <c r="AF92">
        <f t="shared" si="44"/>
        <v>0</v>
      </c>
      <c r="AG92">
        <f t="shared" si="44"/>
        <v>0</v>
      </c>
      <c r="AH92">
        <f t="shared" si="44"/>
        <v>0</v>
      </c>
      <c r="AI92">
        <f t="shared" si="44"/>
        <v>0</v>
      </c>
      <c r="AJ92">
        <f t="shared" si="44"/>
        <v>0</v>
      </c>
      <c r="AK92">
        <f t="shared" si="44"/>
        <v>0</v>
      </c>
      <c r="AL92">
        <f t="shared" si="44"/>
        <v>0</v>
      </c>
      <c r="AM92">
        <f t="shared" si="44"/>
        <v>0</v>
      </c>
      <c r="AN92">
        <f t="shared" si="44"/>
        <v>0</v>
      </c>
      <c r="AO92">
        <f t="shared" si="44"/>
        <v>0</v>
      </c>
      <c r="AP92">
        <f t="shared" si="42"/>
        <v>0</v>
      </c>
      <c r="AQ92">
        <f t="shared" si="42"/>
        <v>0</v>
      </c>
      <c r="AR92">
        <f t="shared" si="42"/>
        <v>0</v>
      </c>
      <c r="AS92">
        <f t="shared" si="42"/>
        <v>0</v>
      </c>
      <c r="AT92">
        <f t="shared" si="42"/>
        <v>0</v>
      </c>
      <c r="AU92">
        <f t="shared" si="42"/>
        <v>0</v>
      </c>
      <c r="AV92">
        <f t="shared" si="42"/>
        <v>0</v>
      </c>
      <c r="AW92">
        <f t="shared" si="42"/>
        <v>0</v>
      </c>
      <c r="AX92">
        <f t="shared" si="42"/>
        <v>0</v>
      </c>
      <c r="AY92">
        <f t="shared" si="42"/>
        <v>0</v>
      </c>
      <c r="AZ92">
        <f t="shared" si="42"/>
        <v>0</v>
      </c>
      <c r="BA92">
        <f t="shared" si="42"/>
        <v>0</v>
      </c>
      <c r="BB92">
        <f t="shared" si="42"/>
        <v>0</v>
      </c>
      <c r="BC92">
        <f t="shared" si="42"/>
        <v>0</v>
      </c>
      <c r="BD92">
        <f t="shared" si="42"/>
        <v>0</v>
      </c>
      <c r="BE92">
        <f t="shared" si="42"/>
        <v>0</v>
      </c>
      <c r="BF92">
        <f t="shared" si="46"/>
        <v>0</v>
      </c>
      <c r="BG92">
        <f t="shared" si="46"/>
        <v>0</v>
      </c>
      <c r="BH92">
        <f t="shared" si="46"/>
        <v>0</v>
      </c>
      <c r="BI92">
        <f t="shared" si="46"/>
        <v>0</v>
      </c>
      <c r="BJ92">
        <f t="shared" si="47"/>
        <v>3.9721576200248264E-13</v>
      </c>
      <c r="BK92">
        <f t="shared" si="47"/>
        <v>6.8181084240689014E-12</v>
      </c>
      <c r="BL92">
        <f t="shared" si="47"/>
        <v>9.76338070785527E-11</v>
      </c>
      <c r="BM92">
        <f t="shared" si="47"/>
        <v>1.176573828431407E-9</v>
      </c>
      <c r="BN92">
        <f t="shared" si="47"/>
        <v>1.4437213022795685E-8</v>
      </c>
      <c r="BO92">
        <f t="shared" si="47"/>
        <v>8.823723583485934E-8</v>
      </c>
      <c r="BP92">
        <f t="shared" si="47"/>
        <v>6.1729923800697277E-7</v>
      </c>
      <c r="BQ92">
        <f t="shared" si="47"/>
        <v>3.6997376127011383E-6</v>
      </c>
      <c r="BR92">
        <f t="shared" si="47"/>
        <v>1.8911760119271758E-5</v>
      </c>
      <c r="BS92">
        <f t="shared" si="47"/>
        <v>8.872201651489085E-5</v>
      </c>
      <c r="BT92">
        <f t="shared" si="48"/>
        <v>5.111627729146044E-4</v>
      </c>
      <c r="BU92">
        <f t="shared" si="48"/>
        <v>2.0349632709959565E-3</v>
      </c>
      <c r="BV92">
        <f t="shared" si="48"/>
        <v>6.5865509317335836E-3</v>
      </c>
      <c r="BW92">
        <f t="shared" si="48"/>
        <v>1.8160382335382447E-2</v>
      </c>
      <c r="BX92">
        <f t="shared" si="48"/>
        <v>4.3203055183511023E-2</v>
      </c>
      <c r="BY92">
        <f t="shared" si="48"/>
        <v>8.8926858191328909E-2</v>
      </c>
      <c r="BZ92">
        <f t="shared" si="48"/>
        <v>0.17713490620297731</v>
      </c>
      <c r="CA92">
        <f t="shared" si="48"/>
        <v>0.30540947221459297</v>
      </c>
      <c r="CB92">
        <f t="shared" si="48"/>
        <v>0.46015050265066204</v>
      </c>
      <c r="CC92">
        <f t="shared" si="48"/>
        <v>0.60948284323583635</v>
      </c>
      <c r="CD92">
        <f t="shared" si="49"/>
        <v>0.71250278595723104</v>
      </c>
      <c r="CE92">
        <f t="shared" si="49"/>
        <v>0.717147989463084</v>
      </c>
      <c r="CF92">
        <f t="shared" si="49"/>
        <v>0.64280463938082355</v>
      </c>
      <c r="CG92">
        <f t="shared" si="49"/>
        <v>0.5134214945940464</v>
      </c>
      <c r="CH92">
        <f t="shared" si="49"/>
        <v>0.36560520379424333</v>
      </c>
      <c r="CI92">
        <f t="shared" si="49"/>
        <v>0.23220665177472158</v>
      </c>
      <c r="CJ92">
        <f t="shared" si="49"/>
        <v>0.13158496343265957</v>
      </c>
      <c r="CK92">
        <f t="shared" si="49"/>
        <v>6.6548435792902802E-2</v>
      </c>
      <c r="CL92">
        <f t="shared" si="49"/>
        <v>3.0045381142702315E-2</v>
      </c>
      <c r="CM92">
        <f t="shared" si="49"/>
        <v>1.2112166448523518E-2</v>
      </c>
      <c r="CN92">
        <f t="shared" si="50"/>
        <v>0</v>
      </c>
      <c r="CO92">
        <f t="shared" si="50"/>
        <v>0</v>
      </c>
      <c r="CP92">
        <f t="shared" si="50"/>
        <v>0</v>
      </c>
      <c r="CQ92">
        <f t="shared" si="50"/>
        <v>0</v>
      </c>
      <c r="CR92">
        <f t="shared" si="50"/>
        <v>0</v>
      </c>
      <c r="CS92">
        <f t="shared" si="50"/>
        <v>0</v>
      </c>
      <c r="CT92">
        <f t="shared" si="50"/>
        <v>0</v>
      </c>
      <c r="CU92">
        <f t="shared" si="50"/>
        <v>0</v>
      </c>
      <c r="CV92">
        <f t="shared" si="50"/>
        <v>0</v>
      </c>
      <c r="CW92">
        <f t="shared" si="50"/>
        <v>0</v>
      </c>
      <c r="CX92">
        <f t="shared" si="50"/>
        <v>0</v>
      </c>
      <c r="CZ92">
        <v>2039</v>
      </c>
      <c r="DA92" s="7">
        <f t="shared" si="37"/>
        <v>5.1356924635402317</v>
      </c>
    </row>
    <row r="93" spans="1:105" x14ac:dyDescent="0.3">
      <c r="A93">
        <v>2040</v>
      </c>
      <c r="B93">
        <f t="shared" si="45"/>
        <v>0</v>
      </c>
      <c r="C93">
        <f t="shared" si="45"/>
        <v>0</v>
      </c>
      <c r="D93">
        <f t="shared" si="45"/>
        <v>0</v>
      </c>
      <c r="E93">
        <f t="shared" si="45"/>
        <v>0</v>
      </c>
      <c r="F93">
        <f t="shared" si="45"/>
        <v>0</v>
      </c>
      <c r="G93">
        <f t="shared" si="45"/>
        <v>0</v>
      </c>
      <c r="H93">
        <f t="shared" si="45"/>
        <v>0</v>
      </c>
      <c r="I93">
        <f t="shared" si="45"/>
        <v>0</v>
      </c>
      <c r="J93">
        <f t="shared" si="45"/>
        <v>0</v>
      </c>
      <c r="K93">
        <f t="shared" si="45"/>
        <v>0</v>
      </c>
      <c r="L93">
        <f t="shared" si="45"/>
        <v>0</v>
      </c>
      <c r="M93">
        <f t="shared" si="45"/>
        <v>0</v>
      </c>
      <c r="N93">
        <f t="shared" si="45"/>
        <v>0</v>
      </c>
      <c r="O93">
        <f t="shared" si="45"/>
        <v>0</v>
      </c>
      <c r="P93">
        <f t="shared" si="45"/>
        <v>0</v>
      </c>
      <c r="Q93">
        <f t="shared" si="45"/>
        <v>0</v>
      </c>
      <c r="R93">
        <f t="shared" si="43"/>
        <v>0</v>
      </c>
      <c r="S93">
        <f t="shared" si="43"/>
        <v>0</v>
      </c>
      <c r="T93">
        <f t="shared" si="43"/>
        <v>0</v>
      </c>
      <c r="U93">
        <f t="shared" si="43"/>
        <v>0</v>
      </c>
      <c r="V93">
        <f t="shared" si="43"/>
        <v>0</v>
      </c>
      <c r="W93">
        <f t="shared" si="43"/>
        <v>0</v>
      </c>
      <c r="X93">
        <f t="shared" si="43"/>
        <v>0</v>
      </c>
      <c r="Y93">
        <f t="shared" si="43"/>
        <v>0</v>
      </c>
      <c r="Z93">
        <f t="shared" si="43"/>
        <v>0</v>
      </c>
      <c r="AA93">
        <f t="shared" si="43"/>
        <v>0</v>
      </c>
      <c r="AB93">
        <f t="shared" si="43"/>
        <v>0</v>
      </c>
      <c r="AC93">
        <f t="shared" si="43"/>
        <v>0</v>
      </c>
      <c r="AD93">
        <f t="shared" si="43"/>
        <v>0</v>
      </c>
      <c r="AE93">
        <f t="shared" si="43"/>
        <v>0</v>
      </c>
      <c r="AF93">
        <f t="shared" si="44"/>
        <v>0</v>
      </c>
      <c r="AG93">
        <f t="shared" si="44"/>
        <v>0</v>
      </c>
      <c r="AH93">
        <f t="shared" si="44"/>
        <v>0</v>
      </c>
      <c r="AI93">
        <f t="shared" si="44"/>
        <v>0</v>
      </c>
      <c r="AJ93">
        <f t="shared" si="44"/>
        <v>0</v>
      </c>
      <c r="AK93">
        <f t="shared" si="44"/>
        <v>0</v>
      </c>
      <c r="AL93">
        <f t="shared" si="44"/>
        <v>0</v>
      </c>
      <c r="AM93">
        <f t="shared" si="44"/>
        <v>0</v>
      </c>
      <c r="AN93">
        <f t="shared" si="44"/>
        <v>0</v>
      </c>
      <c r="AO93">
        <f t="shared" si="44"/>
        <v>0</v>
      </c>
      <c r="AP93">
        <f t="shared" si="42"/>
        <v>0</v>
      </c>
      <c r="AQ93">
        <f t="shared" si="42"/>
        <v>0</v>
      </c>
      <c r="AR93">
        <f t="shared" si="42"/>
        <v>0</v>
      </c>
      <c r="AS93">
        <f t="shared" si="42"/>
        <v>0</v>
      </c>
      <c r="AT93">
        <f t="shared" si="42"/>
        <v>0</v>
      </c>
      <c r="AU93">
        <f t="shared" si="42"/>
        <v>0</v>
      </c>
      <c r="AV93">
        <f t="shared" si="42"/>
        <v>0</v>
      </c>
      <c r="AW93">
        <f t="shared" si="42"/>
        <v>0</v>
      </c>
      <c r="AX93">
        <f t="shared" si="42"/>
        <v>0</v>
      </c>
      <c r="AY93">
        <f t="shared" si="42"/>
        <v>0</v>
      </c>
      <c r="AZ93">
        <f t="shared" si="42"/>
        <v>0</v>
      </c>
      <c r="BA93">
        <f t="shared" si="42"/>
        <v>0</v>
      </c>
      <c r="BB93">
        <f t="shared" si="42"/>
        <v>0</v>
      </c>
      <c r="BC93">
        <f t="shared" si="42"/>
        <v>0</v>
      </c>
      <c r="BD93">
        <f t="shared" si="42"/>
        <v>0</v>
      </c>
      <c r="BE93">
        <f t="shared" si="42"/>
        <v>0</v>
      </c>
      <c r="BF93">
        <f t="shared" si="46"/>
        <v>0</v>
      </c>
      <c r="BG93">
        <f t="shared" si="46"/>
        <v>0</v>
      </c>
      <c r="BH93">
        <f t="shared" si="46"/>
        <v>0</v>
      </c>
      <c r="BI93">
        <f t="shared" si="46"/>
        <v>0</v>
      </c>
      <c r="BJ93">
        <f t="shared" ref="BJ93:BS103" si="51">VLOOKUP(BJ$2,scenarios5,27,FALSE)*VLOOKUP($A93-BJ$2,output4,5,FALSE)</f>
        <v>4.0719285946421941E-14</v>
      </c>
      <c r="BK93">
        <f t="shared" si="51"/>
        <v>7.810746192781356E-13</v>
      </c>
      <c r="BL93">
        <f t="shared" si="51"/>
        <v>1.2499245242533693E-11</v>
      </c>
      <c r="BM93">
        <f t="shared" si="51"/>
        <v>1.6832851464933589E-10</v>
      </c>
      <c r="BN93">
        <f t="shared" si="51"/>
        <v>2.3082179521830189E-9</v>
      </c>
      <c r="BO93">
        <f t="shared" si="51"/>
        <v>1.5765229125463085E-8</v>
      </c>
      <c r="BP93">
        <f t="shared" si="51"/>
        <v>1.2325344747009056E-7</v>
      </c>
      <c r="BQ93">
        <f t="shared" si="51"/>
        <v>8.2552304602917153E-7</v>
      </c>
      <c r="BR93">
        <f t="shared" si="51"/>
        <v>4.7156891576068008E-6</v>
      </c>
      <c r="BS93">
        <f t="shared" si="51"/>
        <v>2.4722908760783796E-5</v>
      </c>
      <c r="BT93">
        <f t="shared" ref="BT93:CC103" si="52">VLOOKUP(BT$2,scenarios5,27,FALSE)*VLOOKUP($A93-BT$2,output4,5,FALSE)</f>
        <v>1.5917773543073341E-4</v>
      </c>
      <c r="BU93">
        <f t="shared" si="52"/>
        <v>7.0816526635406269E-4</v>
      </c>
      <c r="BV93">
        <f t="shared" si="52"/>
        <v>2.561480439340273E-3</v>
      </c>
      <c r="BW93">
        <f t="shared" si="52"/>
        <v>7.8924696287608082E-3</v>
      </c>
      <c r="BX93">
        <f t="shared" si="52"/>
        <v>2.0982504939131216E-2</v>
      </c>
      <c r="BY93">
        <f t="shared" si="52"/>
        <v>4.8264828291191726E-2</v>
      </c>
      <c r="BZ93">
        <f t="shared" si="52"/>
        <v>0.10743775151742725</v>
      </c>
      <c r="CA93">
        <f t="shared" si="52"/>
        <v>0.20700946548064053</v>
      </c>
      <c r="CB93">
        <f t="shared" si="52"/>
        <v>0.34854795957221241</v>
      </c>
      <c r="CC93">
        <f t="shared" si="52"/>
        <v>0.51591608843350645</v>
      </c>
      <c r="CD93">
        <f t="shared" ref="CD93:CM103" si="53">VLOOKUP(CD$2,scenarios5,27,FALSE)*VLOOKUP($A93-CD$2,output4,5,FALSE)</f>
        <v>0.67399875699869316</v>
      </c>
      <c r="CE93">
        <f t="shared" si="53"/>
        <v>0.75811703676044784</v>
      </c>
      <c r="CF93">
        <f t="shared" si="53"/>
        <v>0.75938395417088234</v>
      </c>
      <c r="CG93">
        <f t="shared" si="53"/>
        <v>0.67781535459012754</v>
      </c>
      <c r="CH93">
        <f t="shared" si="53"/>
        <v>0.5393922063923734</v>
      </c>
      <c r="CI93">
        <f t="shared" si="53"/>
        <v>0.3828440459790412</v>
      </c>
      <c r="CJ93">
        <f t="shared" si="53"/>
        <v>0.24244232907429231</v>
      </c>
      <c r="CK93">
        <f t="shared" si="53"/>
        <v>0.13702347514167504</v>
      </c>
      <c r="CL93">
        <f t="shared" si="53"/>
        <v>6.9133697642043884E-2</v>
      </c>
      <c r="CM93">
        <f t="shared" si="53"/>
        <v>3.1145036277295191E-2</v>
      </c>
      <c r="CN93">
        <f t="shared" ref="CN93:CX103" si="54">VLOOKUP(CN$2,scenarios5,27,FALSE)*VLOOKUP($A93-CN$2,output4,5,FALSE)</f>
        <v>1.2530959724438963E-2</v>
      </c>
      <c r="CO93">
        <f t="shared" si="54"/>
        <v>0</v>
      </c>
      <c r="CP93">
        <f t="shared" si="54"/>
        <v>0</v>
      </c>
      <c r="CQ93">
        <f t="shared" si="54"/>
        <v>0</v>
      </c>
      <c r="CR93">
        <f t="shared" si="54"/>
        <v>0</v>
      </c>
      <c r="CS93">
        <f t="shared" si="54"/>
        <v>0</v>
      </c>
      <c r="CT93">
        <f t="shared" si="54"/>
        <v>0</v>
      </c>
      <c r="CU93">
        <f t="shared" si="54"/>
        <v>0</v>
      </c>
      <c r="CV93">
        <f t="shared" si="54"/>
        <v>0</v>
      </c>
      <c r="CW93">
        <f t="shared" si="54"/>
        <v>0</v>
      </c>
      <c r="CX93">
        <f t="shared" si="54"/>
        <v>0</v>
      </c>
      <c r="CZ93">
        <v>2040</v>
      </c>
      <c r="DA93" s="7">
        <f t="shared" si="37"/>
        <v>5.5433371496848167</v>
      </c>
    </row>
    <row r="94" spans="1:105" x14ac:dyDescent="0.3">
      <c r="A94">
        <v>2041</v>
      </c>
      <c r="B94">
        <f t="shared" si="45"/>
        <v>0</v>
      </c>
      <c r="C94">
        <f t="shared" si="45"/>
        <v>0</v>
      </c>
      <c r="D94">
        <f t="shared" si="45"/>
        <v>0</v>
      </c>
      <c r="E94">
        <f t="shared" si="45"/>
        <v>0</v>
      </c>
      <c r="F94">
        <f t="shared" si="45"/>
        <v>0</v>
      </c>
      <c r="G94">
        <f t="shared" si="45"/>
        <v>0</v>
      </c>
      <c r="H94">
        <f t="shared" si="45"/>
        <v>0</v>
      </c>
      <c r="I94">
        <f t="shared" si="45"/>
        <v>0</v>
      </c>
      <c r="J94">
        <f t="shared" si="45"/>
        <v>0</v>
      </c>
      <c r="K94">
        <f t="shared" si="45"/>
        <v>0</v>
      </c>
      <c r="L94">
        <f t="shared" si="45"/>
        <v>0</v>
      </c>
      <c r="M94">
        <f t="shared" si="45"/>
        <v>0</v>
      </c>
      <c r="N94">
        <f t="shared" si="45"/>
        <v>0</v>
      </c>
      <c r="O94">
        <f t="shared" si="45"/>
        <v>0</v>
      </c>
      <c r="P94">
        <f t="shared" si="45"/>
        <v>0</v>
      </c>
      <c r="Q94">
        <f t="shared" si="45"/>
        <v>0</v>
      </c>
      <c r="R94">
        <f t="shared" si="43"/>
        <v>0</v>
      </c>
      <c r="S94">
        <f t="shared" si="43"/>
        <v>0</v>
      </c>
      <c r="T94">
        <f t="shared" si="43"/>
        <v>0</v>
      </c>
      <c r="U94">
        <f t="shared" si="43"/>
        <v>0</v>
      </c>
      <c r="V94">
        <f t="shared" si="43"/>
        <v>0</v>
      </c>
      <c r="W94">
        <f t="shared" si="43"/>
        <v>0</v>
      </c>
      <c r="X94">
        <f t="shared" si="43"/>
        <v>0</v>
      </c>
      <c r="Y94">
        <f t="shared" si="43"/>
        <v>0</v>
      </c>
      <c r="Z94">
        <f t="shared" si="43"/>
        <v>0</v>
      </c>
      <c r="AA94">
        <f t="shared" si="43"/>
        <v>0</v>
      </c>
      <c r="AB94">
        <f t="shared" si="43"/>
        <v>0</v>
      </c>
      <c r="AC94">
        <f t="shared" si="43"/>
        <v>0</v>
      </c>
      <c r="AD94">
        <f t="shared" si="43"/>
        <v>0</v>
      </c>
      <c r="AE94">
        <f t="shared" si="43"/>
        <v>0</v>
      </c>
      <c r="AF94">
        <f t="shared" si="44"/>
        <v>0</v>
      </c>
      <c r="AG94">
        <f t="shared" si="44"/>
        <v>0</v>
      </c>
      <c r="AH94">
        <f t="shared" si="44"/>
        <v>0</v>
      </c>
      <c r="AI94">
        <f t="shared" si="44"/>
        <v>0</v>
      </c>
      <c r="AJ94">
        <f t="shared" si="44"/>
        <v>0</v>
      </c>
      <c r="AK94">
        <f t="shared" si="44"/>
        <v>0</v>
      </c>
      <c r="AL94">
        <f t="shared" si="44"/>
        <v>0</v>
      </c>
      <c r="AM94">
        <f t="shared" si="44"/>
        <v>0</v>
      </c>
      <c r="AN94">
        <f t="shared" si="44"/>
        <v>0</v>
      </c>
      <c r="AO94">
        <f t="shared" si="44"/>
        <v>0</v>
      </c>
      <c r="AP94">
        <f t="shared" si="42"/>
        <v>0</v>
      </c>
      <c r="AQ94">
        <f t="shared" si="42"/>
        <v>0</v>
      </c>
      <c r="AR94">
        <f t="shared" si="42"/>
        <v>0</v>
      </c>
      <c r="AS94">
        <f t="shared" si="42"/>
        <v>0</v>
      </c>
      <c r="AT94">
        <f t="shared" si="42"/>
        <v>0</v>
      </c>
      <c r="AU94">
        <f t="shared" si="42"/>
        <v>0</v>
      </c>
      <c r="AV94">
        <f t="shared" si="42"/>
        <v>0</v>
      </c>
      <c r="AW94">
        <f t="shared" si="42"/>
        <v>0</v>
      </c>
      <c r="AX94">
        <f t="shared" si="42"/>
        <v>0</v>
      </c>
      <c r="AY94">
        <f t="shared" si="42"/>
        <v>0</v>
      </c>
      <c r="AZ94">
        <f t="shared" si="42"/>
        <v>0</v>
      </c>
      <c r="BA94">
        <f t="shared" si="42"/>
        <v>0</v>
      </c>
      <c r="BB94">
        <f t="shared" si="42"/>
        <v>0</v>
      </c>
      <c r="BC94">
        <f t="shared" si="42"/>
        <v>0</v>
      </c>
      <c r="BD94">
        <f t="shared" si="42"/>
        <v>0</v>
      </c>
      <c r="BE94">
        <f t="shared" si="42"/>
        <v>0</v>
      </c>
      <c r="BF94">
        <f t="shared" si="46"/>
        <v>0</v>
      </c>
      <c r="BG94">
        <f t="shared" si="46"/>
        <v>0</v>
      </c>
      <c r="BH94">
        <f t="shared" si="46"/>
        <v>0</v>
      </c>
      <c r="BI94">
        <f t="shared" si="46"/>
        <v>0</v>
      </c>
      <c r="BJ94">
        <f t="shared" si="51"/>
        <v>3.7352432644302008E-15</v>
      </c>
      <c r="BK94">
        <f t="shared" si="51"/>
        <v>8.0069332111952477E-14</v>
      </c>
      <c r="BL94">
        <f t="shared" si="51"/>
        <v>1.4318990857657549E-12</v>
      </c>
      <c r="BM94">
        <f t="shared" si="51"/>
        <v>2.1549701367485208E-11</v>
      </c>
      <c r="BN94">
        <f t="shared" si="51"/>
        <v>3.3022908549299821E-10</v>
      </c>
      <c r="BO94">
        <f t="shared" si="51"/>
        <v>2.5205408294672269E-9</v>
      </c>
      <c r="BP94">
        <f t="shared" si="51"/>
        <v>2.2021528909924785E-8</v>
      </c>
      <c r="BQ94">
        <f t="shared" si="51"/>
        <v>1.6482858737621888E-7</v>
      </c>
      <c r="BR94">
        <f t="shared" si="51"/>
        <v>1.0522124769470161E-6</v>
      </c>
      <c r="BS94">
        <f t="shared" si="51"/>
        <v>6.1647119069010146E-6</v>
      </c>
      <c r="BT94">
        <f t="shared" si="52"/>
        <v>4.4355806871699187E-5</v>
      </c>
      <c r="BU94">
        <f t="shared" si="52"/>
        <v>2.2052494700699517E-4</v>
      </c>
      <c r="BV94">
        <f t="shared" si="52"/>
        <v>8.9139273589853912E-4</v>
      </c>
      <c r="BW94">
        <f t="shared" si="52"/>
        <v>3.0693464275447463E-3</v>
      </c>
      <c r="BX94">
        <f t="shared" si="52"/>
        <v>9.1189590565373558E-3</v>
      </c>
      <c r="BY94">
        <f t="shared" si="52"/>
        <v>2.3440865320857363E-2</v>
      </c>
      <c r="BZ94">
        <f t="shared" si="52"/>
        <v>5.8311569018031216E-2</v>
      </c>
      <c r="CA94">
        <f t="shared" si="52"/>
        <v>0.12555758766473249</v>
      </c>
      <c r="CB94">
        <f t="shared" si="52"/>
        <v>0.23624914539230202</v>
      </c>
      <c r="CC94">
        <f t="shared" si="52"/>
        <v>0.3907884461673467</v>
      </c>
      <c r="CD94">
        <f t="shared" si="53"/>
        <v>0.57052763039838361</v>
      </c>
      <c r="CE94">
        <f t="shared" si="53"/>
        <v>0.717147989463084</v>
      </c>
      <c r="CF94">
        <f t="shared" si="53"/>
        <v>0.80276584687977559</v>
      </c>
      <c r="CG94">
        <f t="shared" si="53"/>
        <v>0.80074422714526727</v>
      </c>
      <c r="CH94">
        <f t="shared" si="53"/>
        <v>0.71210170101677983</v>
      </c>
      <c r="CI94">
        <f t="shared" si="53"/>
        <v>0.56482537043163883</v>
      </c>
      <c r="CJ94">
        <f t="shared" si="53"/>
        <v>0.39971982486286589</v>
      </c>
      <c r="CK94">
        <f t="shared" si="53"/>
        <v>0.25246266430892034</v>
      </c>
      <c r="CL94">
        <f t="shared" si="53"/>
        <v>0.14234653883956414</v>
      </c>
      <c r="CM94">
        <f t="shared" si="53"/>
        <v>7.1663977595038592E-2</v>
      </c>
      <c r="CN94">
        <f t="shared" si="54"/>
        <v>3.2221914788378062E-2</v>
      </c>
      <c r="CO94">
        <f t="shared" si="54"/>
        <v>1.294068586421252E-2</v>
      </c>
      <c r="CP94">
        <f t="shared" si="54"/>
        <v>0</v>
      </c>
      <c r="CQ94">
        <f t="shared" si="54"/>
        <v>0</v>
      </c>
      <c r="CR94">
        <f t="shared" si="54"/>
        <v>0</v>
      </c>
      <c r="CS94">
        <f t="shared" si="54"/>
        <v>0</v>
      </c>
      <c r="CT94">
        <f t="shared" si="54"/>
        <v>0</v>
      </c>
      <c r="CU94">
        <f t="shared" si="54"/>
        <v>0</v>
      </c>
      <c r="CV94">
        <f t="shared" si="54"/>
        <v>0</v>
      </c>
      <c r="CW94">
        <f t="shared" si="54"/>
        <v>0</v>
      </c>
      <c r="CX94">
        <f t="shared" si="54"/>
        <v>0</v>
      </c>
      <c r="CZ94">
        <v>2041</v>
      </c>
      <c r="DA94" s="7">
        <f t="shared" si="37"/>
        <v>5.9271679707793741</v>
      </c>
    </row>
    <row r="95" spans="1:105" x14ac:dyDescent="0.3">
      <c r="A95">
        <v>2042</v>
      </c>
      <c r="B95">
        <f t="shared" si="45"/>
        <v>0</v>
      </c>
      <c r="C95">
        <f t="shared" si="45"/>
        <v>0</v>
      </c>
      <c r="D95">
        <f t="shared" si="45"/>
        <v>0</v>
      </c>
      <c r="E95">
        <f t="shared" si="45"/>
        <v>0</v>
      </c>
      <c r="F95">
        <f t="shared" si="45"/>
        <v>0</v>
      </c>
      <c r="G95">
        <f t="shared" si="45"/>
        <v>0</v>
      </c>
      <c r="H95">
        <f t="shared" si="45"/>
        <v>0</v>
      </c>
      <c r="I95">
        <f t="shared" si="45"/>
        <v>0</v>
      </c>
      <c r="J95">
        <f t="shared" si="45"/>
        <v>0</v>
      </c>
      <c r="K95">
        <f t="shared" si="45"/>
        <v>0</v>
      </c>
      <c r="L95">
        <f t="shared" si="45"/>
        <v>0</v>
      </c>
      <c r="M95">
        <f t="shared" si="45"/>
        <v>0</v>
      </c>
      <c r="N95">
        <f t="shared" si="45"/>
        <v>0</v>
      </c>
      <c r="O95">
        <f t="shared" si="45"/>
        <v>0</v>
      </c>
      <c r="P95">
        <f t="shared" si="45"/>
        <v>0</v>
      </c>
      <c r="Q95">
        <f t="shared" si="45"/>
        <v>0</v>
      </c>
      <c r="R95">
        <f t="shared" si="43"/>
        <v>0</v>
      </c>
      <c r="S95">
        <f t="shared" si="43"/>
        <v>0</v>
      </c>
      <c r="T95">
        <f t="shared" si="43"/>
        <v>0</v>
      </c>
      <c r="U95">
        <f t="shared" si="43"/>
        <v>0</v>
      </c>
      <c r="V95">
        <f t="shared" si="43"/>
        <v>0</v>
      </c>
      <c r="W95">
        <f t="shared" si="43"/>
        <v>0</v>
      </c>
      <c r="X95">
        <f t="shared" si="43"/>
        <v>0</v>
      </c>
      <c r="Y95">
        <f t="shared" si="43"/>
        <v>0</v>
      </c>
      <c r="Z95">
        <f t="shared" si="43"/>
        <v>0</v>
      </c>
      <c r="AA95">
        <f t="shared" si="43"/>
        <v>0</v>
      </c>
      <c r="AB95">
        <f t="shared" si="43"/>
        <v>0</v>
      </c>
      <c r="AC95">
        <f t="shared" si="43"/>
        <v>0</v>
      </c>
      <c r="AD95">
        <f t="shared" si="43"/>
        <v>0</v>
      </c>
      <c r="AE95">
        <f t="shared" si="43"/>
        <v>0</v>
      </c>
      <c r="AF95">
        <f t="shared" si="44"/>
        <v>0</v>
      </c>
      <c r="AG95">
        <f t="shared" si="44"/>
        <v>0</v>
      </c>
      <c r="AH95">
        <f t="shared" si="44"/>
        <v>0</v>
      </c>
      <c r="AI95">
        <f t="shared" si="44"/>
        <v>0</v>
      </c>
      <c r="AJ95">
        <f t="shared" si="44"/>
        <v>0</v>
      </c>
      <c r="AK95">
        <f t="shared" si="44"/>
        <v>0</v>
      </c>
      <c r="AL95">
        <f t="shared" si="44"/>
        <v>0</v>
      </c>
      <c r="AM95">
        <f t="shared" si="44"/>
        <v>0</v>
      </c>
      <c r="AN95">
        <f t="shared" si="44"/>
        <v>0</v>
      </c>
      <c r="AO95">
        <f t="shared" si="44"/>
        <v>0</v>
      </c>
      <c r="AP95">
        <f t="shared" si="42"/>
        <v>0</v>
      </c>
      <c r="AQ95">
        <f t="shared" si="42"/>
        <v>0</v>
      </c>
      <c r="AR95">
        <f t="shared" si="42"/>
        <v>0</v>
      </c>
      <c r="AS95">
        <f t="shared" si="42"/>
        <v>0</v>
      </c>
      <c r="AT95">
        <f t="shared" si="42"/>
        <v>0</v>
      </c>
      <c r="AU95">
        <f t="shared" si="42"/>
        <v>0</v>
      </c>
      <c r="AV95">
        <f t="shared" si="42"/>
        <v>0</v>
      </c>
      <c r="AW95">
        <f t="shared" si="42"/>
        <v>0</v>
      </c>
      <c r="AX95">
        <f t="shared" si="42"/>
        <v>0</v>
      </c>
      <c r="AY95">
        <f t="shared" si="42"/>
        <v>0</v>
      </c>
      <c r="AZ95">
        <f t="shared" si="42"/>
        <v>0</v>
      </c>
      <c r="BA95">
        <f t="shared" si="42"/>
        <v>0</v>
      </c>
      <c r="BB95">
        <f t="shared" si="42"/>
        <v>0</v>
      </c>
      <c r="BC95">
        <f t="shared" si="42"/>
        <v>0</v>
      </c>
      <c r="BD95">
        <f t="shared" si="42"/>
        <v>0</v>
      </c>
      <c r="BE95">
        <f t="shared" si="42"/>
        <v>0</v>
      </c>
      <c r="BF95">
        <f t="shared" si="46"/>
        <v>0</v>
      </c>
      <c r="BG95">
        <f t="shared" si="46"/>
        <v>0</v>
      </c>
      <c r="BH95">
        <f t="shared" si="46"/>
        <v>0</v>
      </c>
      <c r="BI95">
        <f t="shared" si="46"/>
        <v>0</v>
      </c>
      <c r="BJ95">
        <f t="shared" si="51"/>
        <v>3.0660743822067811E-16</v>
      </c>
      <c r="BK95">
        <f t="shared" si="51"/>
        <v>7.3448840397672967E-15</v>
      </c>
      <c r="BL95">
        <f t="shared" si="51"/>
        <v>1.4678649212150727E-13</v>
      </c>
      <c r="BM95">
        <f t="shared" si="51"/>
        <v>2.4687088770467361E-12</v>
      </c>
      <c r="BN95">
        <f t="shared" si="51"/>
        <v>4.2276486488677816E-11</v>
      </c>
      <c r="BO95">
        <f t="shared" si="51"/>
        <v>3.6060541521892126E-10</v>
      </c>
      <c r="BP95">
        <f t="shared" si="51"/>
        <v>3.5207964504054047E-9</v>
      </c>
      <c r="BQ95">
        <f t="shared" si="51"/>
        <v>2.9449703652048289E-8</v>
      </c>
      <c r="BR95">
        <f t="shared" si="51"/>
        <v>2.1009067769705879E-7</v>
      </c>
      <c r="BS95">
        <f t="shared" si="51"/>
        <v>1.3755331550557507E-6</v>
      </c>
      <c r="BT95">
        <f t="shared" si="52"/>
        <v>1.106021841555738E-5</v>
      </c>
      <c r="BU95">
        <f t="shared" si="52"/>
        <v>6.1450566144600333E-5</v>
      </c>
      <c r="BV95">
        <f t="shared" si="52"/>
        <v>2.7758257173285893E-4</v>
      </c>
      <c r="BW95">
        <f t="shared" si="52"/>
        <v>1.0681296126447066E-3</v>
      </c>
      <c r="BX95">
        <f t="shared" si="52"/>
        <v>3.5463227252867258E-3</v>
      </c>
      <c r="BY95">
        <f t="shared" si="52"/>
        <v>1.0187358074300316E-2</v>
      </c>
      <c r="BZ95">
        <f t="shared" si="52"/>
        <v>2.8320283825582392E-2</v>
      </c>
      <c r="CA95">
        <f t="shared" si="52"/>
        <v>6.814606444608956E-2</v>
      </c>
      <c r="CB95">
        <f t="shared" si="52"/>
        <v>0.14329235001133878</v>
      </c>
      <c r="CC95">
        <f t="shared" si="52"/>
        <v>0.26488015178609486</v>
      </c>
      <c r="CD95">
        <f t="shared" si="53"/>
        <v>0.43215478481372871</v>
      </c>
      <c r="CE95">
        <f t="shared" si="53"/>
        <v>0.60705266712254735</v>
      </c>
      <c r="CF95">
        <f t="shared" si="53"/>
        <v>0.75938395417088234</v>
      </c>
      <c r="CG95">
        <f t="shared" si="53"/>
        <v>0.84648893897185495</v>
      </c>
      <c r="CH95">
        <f t="shared" si="53"/>
        <v>0.84124875951551181</v>
      </c>
      <c r="CI95">
        <f t="shared" si="53"/>
        <v>0.74567838076848003</v>
      </c>
      <c r="CJ95">
        <f t="shared" si="53"/>
        <v>0.58972289243698439</v>
      </c>
      <c r="CK95">
        <f t="shared" si="53"/>
        <v>0.4162405647037431</v>
      </c>
      <c r="CL95">
        <f t="shared" si="53"/>
        <v>0.26227028918535611</v>
      </c>
      <c r="CM95">
        <f t="shared" si="53"/>
        <v>0.147556394610173</v>
      </c>
      <c r="CN95">
        <f t="shared" si="54"/>
        <v>7.4141849086460834E-2</v>
      </c>
      <c r="CO95">
        <f t="shared" si="54"/>
        <v>3.3275478206717564E-2</v>
      </c>
      <c r="CP95">
        <f t="shared" si="54"/>
        <v>1.3341545896896441E-2</v>
      </c>
      <c r="CQ95">
        <f t="shared" si="54"/>
        <v>0</v>
      </c>
      <c r="CR95">
        <f t="shared" si="54"/>
        <v>0</v>
      </c>
      <c r="CS95">
        <f t="shared" si="54"/>
        <v>0</v>
      </c>
      <c r="CT95">
        <f t="shared" si="54"/>
        <v>0</v>
      </c>
      <c r="CU95">
        <f t="shared" si="54"/>
        <v>0</v>
      </c>
      <c r="CV95">
        <f t="shared" si="54"/>
        <v>0</v>
      </c>
      <c r="CW95">
        <f t="shared" si="54"/>
        <v>0</v>
      </c>
      <c r="CX95">
        <f t="shared" si="54"/>
        <v>0</v>
      </c>
      <c r="CZ95">
        <v>2042</v>
      </c>
      <c r="DA95" s="7">
        <f t="shared" si="37"/>
        <v>6.2883488723268037</v>
      </c>
    </row>
    <row r="96" spans="1:105" x14ac:dyDescent="0.3">
      <c r="A96">
        <v>2043</v>
      </c>
      <c r="B96">
        <f t="shared" si="45"/>
        <v>0</v>
      </c>
      <c r="C96">
        <f t="shared" si="45"/>
        <v>0</v>
      </c>
      <c r="D96">
        <f t="shared" si="45"/>
        <v>0</v>
      </c>
      <c r="E96">
        <f t="shared" si="45"/>
        <v>0</v>
      </c>
      <c r="F96">
        <f t="shared" si="45"/>
        <v>0</v>
      </c>
      <c r="G96">
        <f t="shared" si="45"/>
        <v>0</v>
      </c>
      <c r="H96">
        <f t="shared" si="45"/>
        <v>0</v>
      </c>
      <c r="I96">
        <f t="shared" si="45"/>
        <v>0</v>
      </c>
      <c r="J96">
        <f t="shared" si="45"/>
        <v>0</v>
      </c>
      <c r="K96">
        <f t="shared" si="45"/>
        <v>0</v>
      </c>
      <c r="L96">
        <f t="shared" si="45"/>
        <v>0</v>
      </c>
      <c r="M96">
        <f t="shared" si="45"/>
        <v>0</v>
      </c>
      <c r="N96">
        <f t="shared" si="45"/>
        <v>0</v>
      </c>
      <c r="O96">
        <f t="shared" si="45"/>
        <v>0</v>
      </c>
      <c r="P96">
        <f t="shared" si="45"/>
        <v>0</v>
      </c>
      <c r="Q96">
        <f t="shared" si="45"/>
        <v>0</v>
      </c>
      <c r="R96">
        <f t="shared" si="43"/>
        <v>0</v>
      </c>
      <c r="S96">
        <f t="shared" si="43"/>
        <v>0</v>
      </c>
      <c r="T96">
        <f t="shared" si="43"/>
        <v>0</v>
      </c>
      <c r="U96">
        <f t="shared" si="43"/>
        <v>0</v>
      </c>
      <c r="V96">
        <f t="shared" si="43"/>
        <v>0</v>
      </c>
      <c r="W96">
        <f t="shared" si="43"/>
        <v>0</v>
      </c>
      <c r="X96">
        <f t="shared" si="43"/>
        <v>0</v>
      </c>
      <c r="Y96">
        <f t="shared" si="43"/>
        <v>0</v>
      </c>
      <c r="Z96">
        <f t="shared" si="43"/>
        <v>0</v>
      </c>
      <c r="AA96">
        <f t="shared" si="43"/>
        <v>0</v>
      </c>
      <c r="AB96">
        <f t="shared" si="43"/>
        <v>0</v>
      </c>
      <c r="AC96">
        <f t="shared" si="43"/>
        <v>0</v>
      </c>
      <c r="AD96">
        <f t="shared" si="43"/>
        <v>0</v>
      </c>
      <c r="AE96">
        <f t="shared" si="43"/>
        <v>0</v>
      </c>
      <c r="AF96">
        <f t="shared" si="44"/>
        <v>0</v>
      </c>
      <c r="AG96">
        <f t="shared" si="44"/>
        <v>0</v>
      </c>
      <c r="AH96">
        <f t="shared" si="44"/>
        <v>0</v>
      </c>
      <c r="AI96">
        <f t="shared" si="44"/>
        <v>0</v>
      </c>
      <c r="AJ96">
        <f t="shared" si="44"/>
        <v>0</v>
      </c>
      <c r="AK96">
        <f t="shared" si="44"/>
        <v>0</v>
      </c>
      <c r="AL96">
        <f t="shared" si="44"/>
        <v>0</v>
      </c>
      <c r="AM96">
        <f t="shared" si="44"/>
        <v>0</v>
      </c>
      <c r="AN96">
        <f t="shared" si="44"/>
        <v>0</v>
      </c>
      <c r="AO96">
        <f t="shared" si="44"/>
        <v>0</v>
      </c>
      <c r="AP96">
        <f t="shared" si="42"/>
        <v>0</v>
      </c>
      <c r="AQ96">
        <f t="shared" si="42"/>
        <v>0</v>
      </c>
      <c r="AR96">
        <f t="shared" si="42"/>
        <v>0</v>
      </c>
      <c r="AS96">
        <f t="shared" si="42"/>
        <v>0</v>
      </c>
      <c r="AT96">
        <f t="shared" si="42"/>
        <v>0</v>
      </c>
      <c r="AU96">
        <f t="shared" si="42"/>
        <v>0</v>
      </c>
      <c r="AV96">
        <f t="shared" si="42"/>
        <v>0</v>
      </c>
      <c r="AW96">
        <f t="shared" si="42"/>
        <v>0</v>
      </c>
      <c r="AX96">
        <f t="shared" si="42"/>
        <v>0</v>
      </c>
      <c r="AY96">
        <f t="shared" si="42"/>
        <v>0</v>
      </c>
      <c r="AZ96">
        <f t="shared" si="42"/>
        <v>0</v>
      </c>
      <c r="BA96">
        <f t="shared" si="42"/>
        <v>0</v>
      </c>
      <c r="BB96">
        <f t="shared" si="42"/>
        <v>0</v>
      </c>
      <c r="BC96">
        <f t="shared" si="42"/>
        <v>0</v>
      </c>
      <c r="BD96">
        <f t="shared" si="42"/>
        <v>0</v>
      </c>
      <c r="BE96">
        <f t="shared" si="42"/>
        <v>0</v>
      </c>
      <c r="BF96">
        <f t="shared" si="46"/>
        <v>0</v>
      </c>
      <c r="BG96">
        <f t="shared" si="46"/>
        <v>0</v>
      </c>
      <c r="BH96">
        <f t="shared" si="46"/>
        <v>0</v>
      </c>
      <c r="BI96">
        <f t="shared" si="46"/>
        <v>0</v>
      </c>
      <c r="BJ96">
        <f t="shared" si="51"/>
        <v>2.252120062054631E-17</v>
      </c>
      <c r="BK96">
        <f t="shared" si="51"/>
        <v>6.0290479629699049E-16</v>
      </c>
      <c r="BL96">
        <f t="shared" si="51"/>
        <v>1.3464952620427159E-14</v>
      </c>
      <c r="BM96">
        <f t="shared" si="51"/>
        <v>2.5307168621951105E-13</v>
      </c>
      <c r="BN96">
        <f t="shared" si="51"/>
        <v>4.8431454202153904E-12</v>
      </c>
      <c r="BO96">
        <f t="shared" si="51"/>
        <v>4.6165315636832412E-11</v>
      </c>
      <c r="BP96">
        <f t="shared" si="51"/>
        <v>5.0370866881299735E-10</v>
      </c>
      <c r="BQ96">
        <f t="shared" si="51"/>
        <v>4.7084111420117037E-9</v>
      </c>
      <c r="BR96">
        <f t="shared" si="51"/>
        <v>3.7536620902503929E-8</v>
      </c>
      <c r="BS96">
        <f t="shared" si="51"/>
        <v>2.7464670783882753E-7</v>
      </c>
      <c r="BT96">
        <f t="shared" si="52"/>
        <v>2.4678683063399221E-6</v>
      </c>
      <c r="BU96">
        <f t="shared" si="52"/>
        <v>1.5322834398771451E-5</v>
      </c>
      <c r="BV96">
        <f t="shared" si="52"/>
        <v>7.7350006955527079E-5</v>
      </c>
      <c r="BW96">
        <f t="shared" si="52"/>
        <v>3.3261900493621244E-4</v>
      </c>
      <c r="BX96">
        <f t="shared" si="52"/>
        <v>1.2341169067395564E-3</v>
      </c>
      <c r="BY96">
        <f t="shared" si="52"/>
        <v>3.9618183638651843E-3</v>
      </c>
      <c r="BZ96">
        <f t="shared" si="52"/>
        <v>1.2307944615010101E-2</v>
      </c>
      <c r="CA96">
        <f t="shared" si="52"/>
        <v>3.3096620777137951E-2</v>
      </c>
      <c r="CB96">
        <f t="shared" si="52"/>
        <v>7.7771562038756195E-2</v>
      </c>
      <c r="CC96">
        <f t="shared" si="52"/>
        <v>0.16065793320760258</v>
      </c>
      <c r="CD96">
        <f t="shared" si="53"/>
        <v>0.29291865232762959</v>
      </c>
      <c r="CE96">
        <f t="shared" si="53"/>
        <v>0.45982122644570128</v>
      </c>
      <c r="CF96">
        <f t="shared" si="53"/>
        <v>0.64280463938082355</v>
      </c>
      <c r="CG96">
        <f t="shared" si="53"/>
        <v>0.80074422714526727</v>
      </c>
      <c r="CH96">
        <f t="shared" si="53"/>
        <v>0.88930740392897945</v>
      </c>
      <c r="CI96">
        <f t="shared" si="53"/>
        <v>0.88091491976963787</v>
      </c>
      <c r="CJ96">
        <f t="shared" si="53"/>
        <v>0.77854790976981703</v>
      </c>
      <c r="CK96">
        <f t="shared" si="53"/>
        <v>0.61409661092218459</v>
      </c>
      <c r="CL96">
        <f t="shared" si="53"/>
        <v>0.43241060445257046</v>
      </c>
      <c r="CM96">
        <f t="shared" si="53"/>
        <v>0.27186933100759259</v>
      </c>
      <c r="CN96">
        <f t="shared" si="54"/>
        <v>0.15265834116479615</v>
      </c>
      <c r="CO96">
        <f t="shared" si="54"/>
        <v>7.6566073111586669E-2</v>
      </c>
      <c r="CP96">
        <f t="shared" si="54"/>
        <v>3.4306243455289619E-2</v>
      </c>
      <c r="CQ96">
        <f t="shared" si="54"/>
        <v>1.3733521407151476E-2</v>
      </c>
      <c r="CR96">
        <f t="shared" si="54"/>
        <v>0</v>
      </c>
      <c r="CS96">
        <f t="shared" si="54"/>
        <v>0</v>
      </c>
      <c r="CT96">
        <f t="shared" si="54"/>
        <v>0</v>
      </c>
      <c r="CU96">
        <f t="shared" si="54"/>
        <v>0</v>
      </c>
      <c r="CV96">
        <f t="shared" si="54"/>
        <v>0</v>
      </c>
      <c r="CW96">
        <f t="shared" si="54"/>
        <v>0</v>
      </c>
      <c r="CX96">
        <f t="shared" si="54"/>
        <v>0</v>
      </c>
      <c r="CZ96">
        <v>2043</v>
      </c>
      <c r="DA96" s="7">
        <f t="shared" si="37"/>
        <v>6.6301577773594618</v>
      </c>
    </row>
    <row r="97" spans="1:105" x14ac:dyDescent="0.3">
      <c r="A97">
        <v>2044</v>
      </c>
      <c r="B97">
        <f t="shared" si="45"/>
        <v>0</v>
      </c>
      <c r="C97">
        <f t="shared" si="45"/>
        <v>0</v>
      </c>
      <c r="D97">
        <f t="shared" si="45"/>
        <v>0</v>
      </c>
      <c r="E97">
        <f t="shared" si="45"/>
        <v>0</v>
      </c>
      <c r="F97">
        <f t="shared" si="45"/>
        <v>0</v>
      </c>
      <c r="G97">
        <f t="shared" si="45"/>
        <v>0</v>
      </c>
      <c r="H97">
        <f t="shared" si="45"/>
        <v>0</v>
      </c>
      <c r="I97">
        <f t="shared" si="45"/>
        <v>0</v>
      </c>
      <c r="J97">
        <f t="shared" si="45"/>
        <v>0</v>
      </c>
      <c r="K97">
        <f t="shared" si="45"/>
        <v>0</v>
      </c>
      <c r="L97">
        <f t="shared" si="45"/>
        <v>0</v>
      </c>
      <c r="M97">
        <f t="shared" si="45"/>
        <v>0</v>
      </c>
      <c r="N97">
        <f t="shared" si="45"/>
        <v>0</v>
      </c>
      <c r="O97">
        <f t="shared" si="45"/>
        <v>0</v>
      </c>
      <c r="P97">
        <f t="shared" si="45"/>
        <v>0</v>
      </c>
      <c r="Q97">
        <f t="shared" si="45"/>
        <v>0</v>
      </c>
      <c r="R97">
        <f t="shared" si="43"/>
        <v>0</v>
      </c>
      <c r="S97">
        <f t="shared" si="43"/>
        <v>0</v>
      </c>
      <c r="T97">
        <f t="shared" si="43"/>
        <v>0</v>
      </c>
      <c r="U97">
        <f t="shared" si="43"/>
        <v>0</v>
      </c>
      <c r="V97">
        <f t="shared" si="43"/>
        <v>0</v>
      </c>
      <c r="W97">
        <f t="shared" si="43"/>
        <v>0</v>
      </c>
      <c r="X97">
        <f t="shared" si="43"/>
        <v>0</v>
      </c>
      <c r="Y97">
        <f t="shared" si="43"/>
        <v>0</v>
      </c>
      <c r="Z97">
        <f t="shared" si="43"/>
        <v>0</v>
      </c>
      <c r="AA97">
        <f t="shared" si="43"/>
        <v>0</v>
      </c>
      <c r="AB97">
        <f t="shared" si="43"/>
        <v>0</v>
      </c>
      <c r="AC97">
        <f t="shared" si="43"/>
        <v>0</v>
      </c>
      <c r="AD97">
        <f t="shared" si="43"/>
        <v>0</v>
      </c>
      <c r="AE97">
        <f t="shared" si="43"/>
        <v>0</v>
      </c>
      <c r="AF97">
        <f t="shared" si="44"/>
        <v>0</v>
      </c>
      <c r="AG97">
        <f t="shared" si="44"/>
        <v>0</v>
      </c>
      <c r="AH97">
        <f t="shared" si="44"/>
        <v>0</v>
      </c>
      <c r="AI97">
        <f t="shared" si="44"/>
        <v>0</v>
      </c>
      <c r="AJ97">
        <f t="shared" si="44"/>
        <v>0</v>
      </c>
      <c r="AK97">
        <f t="shared" si="44"/>
        <v>0</v>
      </c>
      <c r="AL97">
        <f t="shared" si="44"/>
        <v>0</v>
      </c>
      <c r="AM97">
        <f t="shared" si="44"/>
        <v>0</v>
      </c>
      <c r="AN97">
        <f t="shared" si="44"/>
        <v>0</v>
      </c>
      <c r="AO97">
        <f t="shared" si="44"/>
        <v>0</v>
      </c>
      <c r="AP97">
        <f t="shared" si="44"/>
        <v>0</v>
      </c>
      <c r="AQ97">
        <f t="shared" si="44"/>
        <v>0</v>
      </c>
      <c r="AR97">
        <f t="shared" si="44"/>
        <v>0</v>
      </c>
      <c r="AS97">
        <f t="shared" si="44"/>
        <v>0</v>
      </c>
      <c r="AT97">
        <f t="shared" si="44"/>
        <v>0</v>
      </c>
      <c r="AU97">
        <f t="shared" si="44"/>
        <v>0</v>
      </c>
      <c r="AV97">
        <f t="shared" ref="AV97:BI103" si="55">VLOOKUP(AV$2,scenarios4,21,FALSE)*VLOOKUP($A97-AV$2,output4,5,FALSE)</f>
        <v>0</v>
      </c>
      <c r="AW97">
        <f t="shared" si="55"/>
        <v>0</v>
      </c>
      <c r="AX97">
        <f t="shared" si="55"/>
        <v>0</v>
      </c>
      <c r="AY97">
        <f t="shared" si="55"/>
        <v>0</v>
      </c>
      <c r="AZ97">
        <f t="shared" si="55"/>
        <v>0</v>
      </c>
      <c r="BA97">
        <f t="shared" si="55"/>
        <v>0</v>
      </c>
      <c r="BB97">
        <f t="shared" si="55"/>
        <v>0</v>
      </c>
      <c r="BC97">
        <f t="shared" si="55"/>
        <v>0</v>
      </c>
      <c r="BD97">
        <f t="shared" si="55"/>
        <v>0</v>
      </c>
      <c r="BE97">
        <f t="shared" si="55"/>
        <v>0</v>
      </c>
      <c r="BF97">
        <f t="shared" si="55"/>
        <v>0</v>
      </c>
      <c r="BG97">
        <f t="shared" si="55"/>
        <v>0</v>
      </c>
      <c r="BH97">
        <f t="shared" si="55"/>
        <v>0</v>
      </c>
      <c r="BI97">
        <f t="shared" si="55"/>
        <v>0</v>
      </c>
      <c r="BJ97">
        <f t="shared" si="51"/>
        <v>1.480285379466193E-18</v>
      </c>
      <c r="BK97">
        <f t="shared" si="51"/>
        <v>4.4285096119296942E-17</v>
      </c>
      <c r="BL97">
        <f t="shared" si="51"/>
        <v>1.1052706173186178E-15</v>
      </c>
      <c r="BM97">
        <f t="shared" si="51"/>
        <v>2.3214658346740615E-14</v>
      </c>
      <c r="BN97">
        <f t="shared" si="51"/>
        <v>4.9647934979131506E-13</v>
      </c>
      <c r="BO97">
        <f t="shared" si="51"/>
        <v>5.2886451919130471E-12</v>
      </c>
      <c r="BP97">
        <f t="shared" si="51"/>
        <v>6.4485636386362716E-11</v>
      </c>
      <c r="BQ97">
        <f t="shared" si="51"/>
        <v>6.7361676313151021E-10</v>
      </c>
      <c r="BR97">
        <f t="shared" si="51"/>
        <v>6.0013454185820445E-9</v>
      </c>
      <c r="BS97">
        <f t="shared" si="51"/>
        <v>4.9070760622384106E-8</v>
      </c>
      <c r="BT97">
        <f t="shared" si="52"/>
        <v>4.9274850498865044E-7</v>
      </c>
      <c r="BU97">
        <f t="shared" si="52"/>
        <v>3.4189864933257318E-6</v>
      </c>
      <c r="BV97">
        <f t="shared" si="52"/>
        <v>1.9287395083299924E-5</v>
      </c>
      <c r="BW97">
        <f t="shared" si="52"/>
        <v>9.2686230928492244E-5</v>
      </c>
      <c r="BX97">
        <f t="shared" si="52"/>
        <v>3.8430798344620925E-4</v>
      </c>
      <c r="BY97">
        <f t="shared" si="52"/>
        <v>1.3787089904182255E-3</v>
      </c>
      <c r="BZ97">
        <f t="shared" si="52"/>
        <v>4.7865050626024709E-3</v>
      </c>
      <c r="CA97">
        <f t="shared" si="52"/>
        <v>1.4383732097382309E-2</v>
      </c>
      <c r="CB97">
        <f t="shared" si="52"/>
        <v>3.777145337686591E-2</v>
      </c>
      <c r="CC97">
        <f t="shared" si="52"/>
        <v>8.7196688577476117E-2</v>
      </c>
      <c r="CD97">
        <f t="shared" si="53"/>
        <v>0.17766414343841266</v>
      </c>
      <c r="CE97">
        <f t="shared" si="53"/>
        <v>0.31167123145510939</v>
      </c>
      <c r="CF97">
        <f t="shared" si="53"/>
        <v>0.4869020987027613</v>
      </c>
      <c r="CG97">
        <f t="shared" si="53"/>
        <v>0.67781535459012754</v>
      </c>
      <c r="CH97">
        <f t="shared" si="53"/>
        <v>0.84124875951551181</v>
      </c>
      <c r="CI97">
        <f t="shared" si="53"/>
        <v>0.93123960246172188</v>
      </c>
      <c r="CJ97">
        <f t="shared" si="53"/>
        <v>0.91974568012135671</v>
      </c>
      <c r="CK97">
        <f t="shared" si="53"/>
        <v>0.81072591714130171</v>
      </c>
      <c r="CL97">
        <f t="shared" si="53"/>
        <v>0.63795292731772746</v>
      </c>
      <c r="CM97">
        <f t="shared" si="53"/>
        <v>0.44823674888323189</v>
      </c>
      <c r="CN97">
        <f t="shared" si="54"/>
        <v>0.2812695525317519</v>
      </c>
      <c r="CO97">
        <f t="shared" si="54"/>
        <v>0.15764982738812985</v>
      </c>
      <c r="CP97">
        <f t="shared" si="54"/>
        <v>7.8937839097721119E-2</v>
      </c>
      <c r="CQ97">
        <f t="shared" si="54"/>
        <v>3.5314163181177513E-2</v>
      </c>
      <c r="CR97">
        <f t="shared" si="54"/>
        <v>1.4116661718472609E-2</v>
      </c>
      <c r="CS97">
        <f t="shared" si="54"/>
        <v>0</v>
      </c>
      <c r="CT97">
        <f t="shared" si="54"/>
        <v>0</v>
      </c>
      <c r="CU97">
        <f t="shared" si="54"/>
        <v>0</v>
      </c>
      <c r="CV97">
        <f t="shared" si="54"/>
        <v>0</v>
      </c>
      <c r="CW97">
        <f t="shared" si="54"/>
        <v>0</v>
      </c>
      <c r="CX97">
        <f t="shared" si="54"/>
        <v>0</v>
      </c>
      <c r="CZ97">
        <v>2044</v>
      </c>
      <c r="DA97" s="7">
        <f t="shared" si="37"/>
        <v>6.9565078448097344</v>
      </c>
    </row>
    <row r="98" spans="1:105" x14ac:dyDescent="0.3">
      <c r="A98">
        <v>2045</v>
      </c>
      <c r="B98">
        <f t="shared" si="45"/>
        <v>0</v>
      </c>
      <c r="C98">
        <f t="shared" si="45"/>
        <v>0</v>
      </c>
      <c r="D98">
        <f t="shared" si="45"/>
        <v>0</v>
      </c>
      <c r="E98">
        <f t="shared" si="45"/>
        <v>0</v>
      </c>
      <c r="F98">
        <f t="shared" si="45"/>
        <v>0</v>
      </c>
      <c r="G98">
        <f t="shared" si="45"/>
        <v>0</v>
      </c>
      <c r="H98">
        <f t="shared" si="45"/>
        <v>0</v>
      </c>
      <c r="I98">
        <f t="shared" si="45"/>
        <v>0</v>
      </c>
      <c r="J98">
        <f t="shared" si="45"/>
        <v>0</v>
      </c>
      <c r="K98">
        <f t="shared" si="45"/>
        <v>0</v>
      </c>
      <c r="L98">
        <f t="shared" si="45"/>
        <v>0</v>
      </c>
      <c r="M98">
        <f t="shared" si="45"/>
        <v>0</v>
      </c>
      <c r="N98">
        <f t="shared" si="45"/>
        <v>0</v>
      </c>
      <c r="O98">
        <f t="shared" si="45"/>
        <v>0</v>
      </c>
      <c r="P98">
        <f t="shared" si="45"/>
        <v>0</v>
      </c>
      <c r="Q98">
        <f t="shared" ref="Q98:AF103" si="56">VLOOKUP(Q$2,scenarios4,21,FALSE)*VLOOKUP($A98-Q$2,output4,5,FALSE)</f>
        <v>0</v>
      </c>
      <c r="R98">
        <f t="shared" si="56"/>
        <v>0</v>
      </c>
      <c r="S98">
        <f t="shared" si="56"/>
        <v>0</v>
      </c>
      <c r="T98">
        <f t="shared" si="56"/>
        <v>0</v>
      </c>
      <c r="U98">
        <f t="shared" si="56"/>
        <v>0</v>
      </c>
      <c r="V98">
        <f t="shared" si="56"/>
        <v>0</v>
      </c>
      <c r="W98">
        <f t="shared" si="56"/>
        <v>0</v>
      </c>
      <c r="X98">
        <f t="shared" si="56"/>
        <v>0</v>
      </c>
      <c r="Y98">
        <f t="shared" si="56"/>
        <v>0</v>
      </c>
      <c r="Z98">
        <f t="shared" si="56"/>
        <v>0</v>
      </c>
      <c r="AA98">
        <f t="shared" si="56"/>
        <v>0</v>
      </c>
      <c r="AB98">
        <f t="shared" si="56"/>
        <v>0</v>
      </c>
      <c r="AC98">
        <f t="shared" si="56"/>
        <v>0</v>
      </c>
      <c r="AD98">
        <f t="shared" si="56"/>
        <v>0</v>
      </c>
      <c r="AE98">
        <f t="shared" si="56"/>
        <v>0</v>
      </c>
      <c r="AF98">
        <f t="shared" si="56"/>
        <v>0</v>
      </c>
      <c r="AG98">
        <f t="shared" ref="AG98:AV103" si="57">VLOOKUP(AG$2,scenarios4,21,FALSE)*VLOOKUP($A98-AG$2,output4,5,FALSE)</f>
        <v>0</v>
      </c>
      <c r="AH98">
        <f t="shared" si="57"/>
        <v>0</v>
      </c>
      <c r="AI98">
        <f t="shared" si="57"/>
        <v>0</v>
      </c>
      <c r="AJ98">
        <f t="shared" si="57"/>
        <v>0</v>
      </c>
      <c r="AK98">
        <f t="shared" si="57"/>
        <v>0</v>
      </c>
      <c r="AL98">
        <f t="shared" si="57"/>
        <v>0</v>
      </c>
      <c r="AM98">
        <f t="shared" si="57"/>
        <v>0</v>
      </c>
      <c r="AN98">
        <f t="shared" si="57"/>
        <v>0</v>
      </c>
      <c r="AO98">
        <f t="shared" si="57"/>
        <v>0</v>
      </c>
      <c r="AP98">
        <f t="shared" si="57"/>
        <v>0</v>
      </c>
      <c r="AQ98">
        <f t="shared" si="57"/>
        <v>0</v>
      </c>
      <c r="AR98">
        <f t="shared" si="57"/>
        <v>0</v>
      </c>
      <c r="AS98">
        <f t="shared" si="57"/>
        <v>0</v>
      </c>
      <c r="AT98">
        <f t="shared" si="57"/>
        <v>0</v>
      </c>
      <c r="AU98">
        <f t="shared" si="57"/>
        <v>0</v>
      </c>
      <c r="AV98">
        <f t="shared" si="57"/>
        <v>0</v>
      </c>
      <c r="AW98">
        <f t="shared" si="55"/>
        <v>0</v>
      </c>
      <c r="AX98">
        <f t="shared" si="55"/>
        <v>0</v>
      </c>
      <c r="AY98">
        <f t="shared" si="55"/>
        <v>0</v>
      </c>
      <c r="AZ98">
        <f t="shared" si="55"/>
        <v>0</v>
      </c>
      <c r="BA98">
        <f t="shared" si="55"/>
        <v>0</v>
      </c>
      <c r="BB98">
        <f t="shared" si="55"/>
        <v>0</v>
      </c>
      <c r="BC98">
        <f t="shared" si="55"/>
        <v>0</v>
      </c>
      <c r="BD98">
        <f t="shared" si="55"/>
        <v>0</v>
      </c>
      <c r="BE98">
        <f t="shared" si="55"/>
        <v>0</v>
      </c>
      <c r="BF98">
        <f t="shared" si="55"/>
        <v>0</v>
      </c>
      <c r="BG98">
        <f t="shared" si="55"/>
        <v>0</v>
      </c>
      <c r="BH98">
        <f t="shared" si="55"/>
        <v>0</v>
      </c>
      <c r="BI98">
        <f t="shared" si="55"/>
        <v>0</v>
      </c>
      <c r="BJ98">
        <f t="shared" si="51"/>
        <v>8.7065163044077924E-20</v>
      </c>
      <c r="BK98">
        <f t="shared" si="51"/>
        <v>2.9107942075629939E-18</v>
      </c>
      <c r="BL98">
        <f t="shared" si="51"/>
        <v>8.1185314541233798E-17</v>
      </c>
      <c r="BM98">
        <f t="shared" si="51"/>
        <v>1.9055751984464704E-15</v>
      </c>
      <c r="BN98">
        <f t="shared" si="51"/>
        <v>4.5542820904983235E-14</v>
      </c>
      <c r="BO98">
        <f t="shared" si="51"/>
        <v>5.4214831444007741E-13</v>
      </c>
      <c r="BP98">
        <f t="shared" si="51"/>
        <v>7.3873999585544803E-12</v>
      </c>
      <c r="BQ98">
        <f t="shared" si="51"/>
        <v>8.6237558216779162E-11</v>
      </c>
      <c r="BR98">
        <f t="shared" si="51"/>
        <v>8.5859258109989983E-10</v>
      </c>
      <c r="BS98">
        <f t="shared" si="51"/>
        <v>7.8454207482441944E-9</v>
      </c>
      <c r="BT98">
        <f t="shared" si="52"/>
        <v>8.8038717542265693E-8</v>
      </c>
      <c r="BU98">
        <f t="shared" si="52"/>
        <v>6.826541265733949E-7</v>
      </c>
      <c r="BV98">
        <f t="shared" si="52"/>
        <v>4.3035995537827357E-6</v>
      </c>
      <c r="BW98">
        <f t="shared" si="52"/>
        <v>2.3111516405262115E-5</v>
      </c>
      <c r="BX98">
        <f t="shared" si="52"/>
        <v>1.0708966707476475E-4</v>
      </c>
      <c r="BY98">
        <f t="shared" si="52"/>
        <v>4.2933442445627608E-4</v>
      </c>
      <c r="BZ98">
        <f t="shared" si="52"/>
        <v>1.6656991705329327E-3</v>
      </c>
      <c r="CA98">
        <f t="shared" si="52"/>
        <v>5.5937696062813794E-3</v>
      </c>
      <c r="CB98">
        <f t="shared" si="52"/>
        <v>1.6415405970294568E-2</v>
      </c>
      <c r="CC98">
        <f t="shared" si="52"/>
        <v>4.2348971409111605E-2</v>
      </c>
      <c r="CD98">
        <f t="shared" si="53"/>
        <v>9.6426766344397521E-2</v>
      </c>
      <c r="CE98">
        <f t="shared" si="53"/>
        <v>0.18903815762791631</v>
      </c>
      <c r="CF98">
        <f t="shared" si="53"/>
        <v>0.33002690605168672</v>
      </c>
      <c r="CG98">
        <f t="shared" si="53"/>
        <v>0.5134214945940464</v>
      </c>
      <c r="CH98">
        <f t="shared" si="53"/>
        <v>0.71210170101677983</v>
      </c>
      <c r="CI98">
        <f t="shared" si="53"/>
        <v>0.88091491976963787</v>
      </c>
      <c r="CJ98">
        <f t="shared" si="53"/>
        <v>0.97228867657965956</v>
      </c>
      <c r="CK98">
        <f t="shared" si="53"/>
        <v>0.95775950419492772</v>
      </c>
      <c r="CL98">
        <f t="shared" si="53"/>
        <v>0.84222085400530011</v>
      </c>
      <c r="CM98">
        <f t="shared" si="53"/>
        <v>0.66130188098290288</v>
      </c>
      <c r="CN98">
        <f t="shared" si="54"/>
        <v>0.46373509405940649</v>
      </c>
      <c r="CO98">
        <f t="shared" si="54"/>
        <v>0.29046625338539139</v>
      </c>
      <c r="CP98">
        <f t="shared" si="54"/>
        <v>0.16253330231538912</v>
      </c>
      <c r="CQ98">
        <f t="shared" si="54"/>
        <v>8.1257038086944455E-2</v>
      </c>
      <c r="CR98">
        <f t="shared" si="54"/>
        <v>3.6299364214048516E-2</v>
      </c>
      <c r="CS98">
        <f t="shared" si="54"/>
        <v>1.4490987707244404E-2</v>
      </c>
      <c r="CT98">
        <f t="shared" si="54"/>
        <v>0</v>
      </c>
      <c r="CU98">
        <f t="shared" si="54"/>
        <v>0</v>
      </c>
      <c r="CV98">
        <f t="shared" si="54"/>
        <v>0</v>
      </c>
      <c r="CW98">
        <f t="shared" si="54"/>
        <v>0</v>
      </c>
      <c r="CX98">
        <f t="shared" si="54"/>
        <v>0</v>
      </c>
      <c r="CZ98">
        <v>2045</v>
      </c>
      <c r="DA98" s="7">
        <f t="shared" si="37"/>
        <v>7.2708713657904616</v>
      </c>
    </row>
    <row r="99" spans="1:105" x14ac:dyDescent="0.3">
      <c r="A99">
        <v>2046</v>
      </c>
      <c r="B99">
        <f t="shared" ref="B99:Q103" si="58">VLOOKUP(B$2,scenarios4,21,FALSE)*VLOOKUP($A99-B$2,output4,5,FALSE)</f>
        <v>0</v>
      </c>
      <c r="C99">
        <f t="shared" si="58"/>
        <v>0</v>
      </c>
      <c r="D99">
        <f t="shared" si="58"/>
        <v>0</v>
      </c>
      <c r="E99">
        <f t="shared" si="58"/>
        <v>0</v>
      </c>
      <c r="F99">
        <f t="shared" si="58"/>
        <v>0</v>
      </c>
      <c r="G99">
        <f t="shared" si="58"/>
        <v>0</v>
      </c>
      <c r="H99">
        <f t="shared" si="58"/>
        <v>0</v>
      </c>
      <c r="I99">
        <f t="shared" si="58"/>
        <v>0</v>
      </c>
      <c r="J99">
        <f t="shared" si="58"/>
        <v>0</v>
      </c>
      <c r="K99">
        <f t="shared" si="58"/>
        <v>0</v>
      </c>
      <c r="L99">
        <f t="shared" si="58"/>
        <v>0</v>
      </c>
      <c r="M99">
        <f t="shared" si="58"/>
        <v>0</v>
      </c>
      <c r="N99">
        <f t="shared" si="58"/>
        <v>0</v>
      </c>
      <c r="O99">
        <f t="shared" si="58"/>
        <v>0</v>
      </c>
      <c r="P99">
        <f t="shared" si="58"/>
        <v>0</v>
      </c>
      <c r="Q99">
        <f t="shared" si="58"/>
        <v>0</v>
      </c>
      <c r="R99">
        <f t="shared" si="56"/>
        <v>0</v>
      </c>
      <c r="S99">
        <f t="shared" si="56"/>
        <v>0</v>
      </c>
      <c r="T99">
        <f t="shared" si="56"/>
        <v>0</v>
      </c>
      <c r="U99">
        <f t="shared" si="56"/>
        <v>0</v>
      </c>
      <c r="V99">
        <f t="shared" si="56"/>
        <v>0</v>
      </c>
      <c r="W99">
        <f t="shared" si="56"/>
        <v>0</v>
      </c>
      <c r="X99">
        <f t="shared" si="56"/>
        <v>0</v>
      </c>
      <c r="Y99">
        <f t="shared" si="56"/>
        <v>0</v>
      </c>
      <c r="Z99">
        <f t="shared" si="56"/>
        <v>0</v>
      </c>
      <c r="AA99">
        <f t="shared" si="56"/>
        <v>0</v>
      </c>
      <c r="AB99">
        <f t="shared" si="56"/>
        <v>0</v>
      </c>
      <c r="AC99">
        <f t="shared" si="56"/>
        <v>0</v>
      </c>
      <c r="AD99">
        <f t="shared" si="56"/>
        <v>0</v>
      </c>
      <c r="AE99">
        <f t="shared" si="56"/>
        <v>0</v>
      </c>
      <c r="AF99">
        <f t="shared" si="56"/>
        <v>0</v>
      </c>
      <c r="AG99">
        <f t="shared" si="57"/>
        <v>0</v>
      </c>
      <c r="AH99">
        <f t="shared" si="57"/>
        <v>0</v>
      </c>
      <c r="AI99">
        <f t="shared" si="57"/>
        <v>0</v>
      </c>
      <c r="AJ99">
        <f t="shared" si="57"/>
        <v>0</v>
      </c>
      <c r="AK99">
        <f t="shared" si="57"/>
        <v>0</v>
      </c>
      <c r="AL99">
        <f t="shared" si="57"/>
        <v>0</v>
      </c>
      <c r="AM99">
        <f t="shared" si="57"/>
        <v>0</v>
      </c>
      <c r="AN99">
        <f t="shared" si="57"/>
        <v>0</v>
      </c>
      <c r="AO99">
        <f t="shared" si="57"/>
        <v>0</v>
      </c>
      <c r="AP99">
        <f t="shared" si="57"/>
        <v>0</v>
      </c>
      <c r="AQ99">
        <f t="shared" si="57"/>
        <v>0</v>
      </c>
      <c r="AR99">
        <f t="shared" si="57"/>
        <v>0</v>
      </c>
      <c r="AS99">
        <f t="shared" si="57"/>
        <v>0</v>
      </c>
      <c r="AT99">
        <f t="shared" si="57"/>
        <v>0</v>
      </c>
      <c r="AU99">
        <f t="shared" si="57"/>
        <v>0</v>
      </c>
      <c r="AV99">
        <f t="shared" si="57"/>
        <v>0</v>
      </c>
      <c r="AW99">
        <f t="shared" si="55"/>
        <v>0</v>
      </c>
      <c r="AX99">
        <f t="shared" si="55"/>
        <v>0</v>
      </c>
      <c r="AY99">
        <f t="shared" si="55"/>
        <v>0</v>
      </c>
      <c r="AZ99">
        <f t="shared" si="55"/>
        <v>0</v>
      </c>
      <c r="BA99">
        <f t="shared" si="55"/>
        <v>0</v>
      </c>
      <c r="BB99">
        <f t="shared" si="55"/>
        <v>0</v>
      </c>
      <c r="BC99">
        <f t="shared" si="55"/>
        <v>0</v>
      </c>
      <c r="BD99">
        <f t="shared" si="55"/>
        <v>0</v>
      </c>
      <c r="BE99">
        <f t="shared" si="55"/>
        <v>0</v>
      </c>
      <c r="BF99">
        <f t="shared" si="55"/>
        <v>0</v>
      </c>
      <c r="BG99">
        <f t="shared" si="55"/>
        <v>0</v>
      </c>
      <c r="BH99">
        <f t="shared" si="55"/>
        <v>0</v>
      </c>
      <c r="BI99">
        <f t="shared" si="55"/>
        <v>0</v>
      </c>
      <c r="BJ99">
        <f t="shared" si="51"/>
        <v>4.5823519584240657E-21</v>
      </c>
      <c r="BK99">
        <f t="shared" si="51"/>
        <v>1.7120264496608E-19</v>
      </c>
      <c r="BL99">
        <f t="shared" si="51"/>
        <v>5.33619127006548E-18</v>
      </c>
      <c r="BM99">
        <f t="shared" si="51"/>
        <v>1.3996999417496843E-16</v>
      </c>
      <c r="BN99">
        <f t="shared" si="51"/>
        <v>3.7383823913139916E-15</v>
      </c>
      <c r="BO99">
        <f t="shared" si="51"/>
        <v>4.9732105874819013E-14</v>
      </c>
      <c r="BP99">
        <f t="shared" si="51"/>
        <v>7.5729535453602003E-13</v>
      </c>
      <c r="BQ99">
        <f t="shared" si="51"/>
        <v>9.879274978066284E-12</v>
      </c>
      <c r="BR99">
        <f t="shared" si="51"/>
        <v>1.0991847553330837E-10</v>
      </c>
      <c r="BS99">
        <f t="shared" si="51"/>
        <v>1.1224183212639056E-9</v>
      </c>
      <c r="BT99">
        <f t="shared" si="52"/>
        <v>1.4075607805839298E-8</v>
      </c>
      <c r="BU99">
        <f t="shared" si="52"/>
        <v>1.2196890141724833E-7</v>
      </c>
      <c r="BV99">
        <f t="shared" si="52"/>
        <v>8.5928095950196849E-7</v>
      </c>
      <c r="BW99">
        <f t="shared" si="52"/>
        <v>5.1568763567791813E-6</v>
      </c>
      <c r="BX99">
        <f t="shared" si="52"/>
        <v>2.6703045022317917E-5</v>
      </c>
      <c r="BY99">
        <f t="shared" si="52"/>
        <v>1.1963654818321953E-4</v>
      </c>
      <c r="BZ99">
        <f t="shared" si="52"/>
        <v>5.187040917758271E-4</v>
      </c>
      <c r="CA99">
        <f t="shared" si="52"/>
        <v>1.9466264573987902E-3</v>
      </c>
      <c r="CB99">
        <f t="shared" si="52"/>
        <v>6.3838785629297609E-3</v>
      </c>
      <c r="CC99">
        <f t="shared" si="52"/>
        <v>1.8404787106517394E-2</v>
      </c>
      <c r="CD99">
        <f t="shared" si="53"/>
        <v>4.6831759756147534E-2</v>
      </c>
      <c r="CE99">
        <f t="shared" si="53"/>
        <v>0.10259998389647675</v>
      </c>
      <c r="CF99">
        <f t="shared" si="53"/>
        <v>0.20017143705044879</v>
      </c>
      <c r="CG99">
        <f t="shared" si="53"/>
        <v>0.34800200658971814</v>
      </c>
      <c r="CH99">
        <f t="shared" si="53"/>
        <v>0.5393922063923734</v>
      </c>
      <c r="CI99">
        <f t="shared" si="53"/>
        <v>0.74567838076848003</v>
      </c>
      <c r="CJ99">
        <f t="shared" si="53"/>
        <v>0.91974568012135671</v>
      </c>
      <c r="CK99">
        <f t="shared" si="53"/>
        <v>1.012474144692266</v>
      </c>
      <c r="CL99">
        <f t="shared" si="53"/>
        <v>0.99496637581175817</v>
      </c>
      <c r="CM99">
        <f t="shared" si="53"/>
        <v>0.87304597425154717</v>
      </c>
      <c r="CN99">
        <f t="shared" si="54"/>
        <v>0.68416721909420652</v>
      </c>
      <c r="CO99">
        <f t="shared" si="54"/>
        <v>0.47889789037706798</v>
      </c>
      <c r="CP99">
        <f t="shared" si="54"/>
        <v>0.29946394586069125</v>
      </c>
      <c r="CQ99">
        <f t="shared" si="54"/>
        <v>0.16730854160181474</v>
      </c>
      <c r="CR99">
        <f t="shared" si="54"/>
        <v>8.352396191126335E-2</v>
      </c>
      <c r="CS99">
        <f t="shared" si="54"/>
        <v>3.7261900235112951E-2</v>
      </c>
      <c r="CT99">
        <f t="shared" si="54"/>
        <v>1.4856673488221162E-2</v>
      </c>
      <c r="CU99">
        <f t="shared" si="54"/>
        <v>0</v>
      </c>
      <c r="CV99">
        <f t="shared" si="54"/>
        <v>0</v>
      </c>
      <c r="CW99">
        <f t="shared" si="54"/>
        <v>0</v>
      </c>
      <c r="CX99">
        <f t="shared" si="54"/>
        <v>0</v>
      </c>
      <c r="CZ99">
        <v>2046</v>
      </c>
      <c r="DA99" s="7">
        <f t="shared" si="37"/>
        <v>7.5757945711556296</v>
      </c>
    </row>
    <row r="100" spans="1:105" x14ac:dyDescent="0.3">
      <c r="A100">
        <v>2047</v>
      </c>
      <c r="B100">
        <f t="shared" si="58"/>
        <v>0</v>
      </c>
      <c r="C100">
        <f t="shared" si="58"/>
        <v>0</v>
      </c>
      <c r="D100">
        <f t="shared" si="58"/>
        <v>0</v>
      </c>
      <c r="E100">
        <f t="shared" si="58"/>
        <v>0</v>
      </c>
      <c r="F100">
        <f t="shared" si="58"/>
        <v>0</v>
      </c>
      <c r="G100">
        <f t="shared" si="58"/>
        <v>0</v>
      </c>
      <c r="H100">
        <f t="shared" si="58"/>
        <v>0</v>
      </c>
      <c r="I100">
        <f t="shared" si="58"/>
        <v>0</v>
      </c>
      <c r="J100">
        <f t="shared" si="58"/>
        <v>0</v>
      </c>
      <c r="K100">
        <f t="shared" si="58"/>
        <v>0</v>
      </c>
      <c r="L100">
        <f t="shared" si="58"/>
        <v>0</v>
      </c>
      <c r="M100">
        <f t="shared" si="58"/>
        <v>0</v>
      </c>
      <c r="N100">
        <f t="shared" si="58"/>
        <v>0</v>
      </c>
      <c r="O100">
        <f t="shared" si="58"/>
        <v>0</v>
      </c>
      <c r="P100">
        <f t="shared" si="58"/>
        <v>0</v>
      </c>
      <c r="Q100">
        <f t="shared" si="58"/>
        <v>0</v>
      </c>
      <c r="R100">
        <f t="shared" si="56"/>
        <v>0</v>
      </c>
      <c r="S100">
        <f t="shared" si="56"/>
        <v>0</v>
      </c>
      <c r="T100">
        <f t="shared" si="56"/>
        <v>0</v>
      </c>
      <c r="U100">
        <f t="shared" si="56"/>
        <v>0</v>
      </c>
      <c r="V100">
        <f t="shared" si="56"/>
        <v>0</v>
      </c>
      <c r="W100">
        <f t="shared" si="56"/>
        <v>0</v>
      </c>
      <c r="X100">
        <f t="shared" si="56"/>
        <v>0</v>
      </c>
      <c r="Y100">
        <f t="shared" si="56"/>
        <v>0</v>
      </c>
      <c r="Z100">
        <f t="shared" si="56"/>
        <v>0</v>
      </c>
      <c r="AA100">
        <f t="shared" si="56"/>
        <v>0</v>
      </c>
      <c r="AB100">
        <f t="shared" si="56"/>
        <v>0</v>
      </c>
      <c r="AC100">
        <f t="shared" si="56"/>
        <v>0</v>
      </c>
      <c r="AD100">
        <f t="shared" si="56"/>
        <v>0</v>
      </c>
      <c r="AE100">
        <f t="shared" si="56"/>
        <v>0</v>
      </c>
      <c r="AF100">
        <f t="shared" si="56"/>
        <v>0</v>
      </c>
      <c r="AG100">
        <f t="shared" si="57"/>
        <v>0</v>
      </c>
      <c r="AH100">
        <f t="shared" si="57"/>
        <v>0</v>
      </c>
      <c r="AI100">
        <f t="shared" si="57"/>
        <v>0</v>
      </c>
      <c r="AJ100">
        <f t="shared" si="57"/>
        <v>0</v>
      </c>
      <c r="AK100">
        <f t="shared" si="57"/>
        <v>0</v>
      </c>
      <c r="AL100">
        <f t="shared" si="57"/>
        <v>0</v>
      </c>
      <c r="AM100">
        <f t="shared" si="57"/>
        <v>0</v>
      </c>
      <c r="AN100">
        <f t="shared" si="57"/>
        <v>0</v>
      </c>
      <c r="AO100">
        <f t="shared" si="57"/>
        <v>0</v>
      </c>
      <c r="AP100">
        <f t="shared" si="57"/>
        <v>0</v>
      </c>
      <c r="AQ100">
        <f t="shared" si="57"/>
        <v>0</v>
      </c>
      <c r="AR100">
        <f t="shared" si="57"/>
        <v>0</v>
      </c>
      <c r="AS100">
        <f t="shared" si="57"/>
        <v>0</v>
      </c>
      <c r="AT100">
        <f t="shared" si="57"/>
        <v>0</v>
      </c>
      <c r="AU100">
        <f t="shared" si="57"/>
        <v>0</v>
      </c>
      <c r="AV100">
        <f t="shared" si="57"/>
        <v>0</v>
      </c>
      <c r="AW100">
        <f t="shared" si="55"/>
        <v>0</v>
      </c>
      <c r="AX100">
        <f t="shared" si="55"/>
        <v>0</v>
      </c>
      <c r="AY100">
        <f t="shared" si="55"/>
        <v>0</v>
      </c>
      <c r="AZ100">
        <f t="shared" si="55"/>
        <v>0</v>
      </c>
      <c r="BA100">
        <f t="shared" si="55"/>
        <v>0</v>
      </c>
      <c r="BB100">
        <f t="shared" si="55"/>
        <v>0</v>
      </c>
      <c r="BC100">
        <f t="shared" si="55"/>
        <v>0</v>
      </c>
      <c r="BD100">
        <f t="shared" si="55"/>
        <v>0</v>
      </c>
      <c r="BE100">
        <f t="shared" si="55"/>
        <v>0</v>
      </c>
      <c r="BF100">
        <f t="shared" si="55"/>
        <v>0</v>
      </c>
      <c r="BG100">
        <f t="shared" si="55"/>
        <v>0</v>
      </c>
      <c r="BH100">
        <f t="shared" si="55"/>
        <v>0</v>
      </c>
      <c r="BI100">
        <f t="shared" si="55"/>
        <v>0</v>
      </c>
      <c r="BJ100">
        <f t="shared" si="51"/>
        <v>2.1581296240731649E-22</v>
      </c>
      <c r="BK100">
        <f t="shared" si="51"/>
        <v>9.0106162788729576E-21</v>
      </c>
      <c r="BL100">
        <f t="shared" si="51"/>
        <v>3.138559425143919E-19</v>
      </c>
      <c r="BM100">
        <f t="shared" si="51"/>
        <v>9.2000217675849593E-18</v>
      </c>
      <c r="BN100">
        <f t="shared" si="51"/>
        <v>2.7459496847073543E-16</v>
      </c>
      <c r="BO100">
        <f t="shared" si="51"/>
        <v>4.082259842298079E-15</v>
      </c>
      <c r="BP100">
        <f t="shared" si="51"/>
        <v>6.946787760318057E-14</v>
      </c>
      <c r="BQ100">
        <f t="shared" si="51"/>
        <v>1.0127418427386023E-12</v>
      </c>
      <c r="BR100">
        <f t="shared" si="51"/>
        <v>1.2592133490534279E-11</v>
      </c>
      <c r="BS100">
        <f t="shared" si="51"/>
        <v>1.4369389335502387E-10</v>
      </c>
      <c r="BT100">
        <f t="shared" si="52"/>
        <v>2.0137505165334857E-9</v>
      </c>
      <c r="BU100">
        <f t="shared" si="52"/>
        <v>1.9500356988208832E-8</v>
      </c>
      <c r="BV100">
        <f t="shared" si="52"/>
        <v>1.5352658185088415E-7</v>
      </c>
      <c r="BW100">
        <f t="shared" si="52"/>
        <v>1.0296510185273471E-6</v>
      </c>
      <c r="BX100">
        <f t="shared" si="52"/>
        <v>5.9582547122805079E-6</v>
      </c>
      <c r="BY100">
        <f t="shared" si="52"/>
        <v>2.9831637539977251E-5</v>
      </c>
      <c r="BZ100">
        <f t="shared" si="52"/>
        <v>1.4453992862827547E-4</v>
      </c>
      <c r="CA100">
        <f t="shared" si="52"/>
        <v>6.0618575459143629E-4</v>
      </c>
      <c r="CB100">
        <f t="shared" si="52"/>
        <v>2.2215836164337969E-3</v>
      </c>
      <c r="CC100">
        <f t="shared" si="52"/>
        <v>7.157540061890658E-3</v>
      </c>
      <c r="CD100">
        <f t="shared" si="53"/>
        <v>2.0352998891255619E-2</v>
      </c>
      <c r="CE100">
        <f t="shared" si="53"/>
        <v>4.9829917345388365E-2</v>
      </c>
      <c r="CF100">
        <f t="shared" si="53"/>
        <v>0.10864254326015371</v>
      </c>
      <c r="CG100">
        <f t="shared" si="53"/>
        <v>0.21107388663818191</v>
      </c>
      <c r="CH100">
        <f t="shared" si="53"/>
        <v>0.36560520379424333</v>
      </c>
      <c r="CI100">
        <f t="shared" si="53"/>
        <v>0.56482537043163883</v>
      </c>
      <c r="CJ100">
        <f t="shared" si="53"/>
        <v>0.77854790976981703</v>
      </c>
      <c r="CK100">
        <f t="shared" si="53"/>
        <v>0.95775950419492772</v>
      </c>
      <c r="CL100">
        <f t="shared" si="53"/>
        <v>1.0518065609741498</v>
      </c>
      <c r="CM100">
        <f t="shared" si="53"/>
        <v>1.0313819525924979</v>
      </c>
      <c r="CN100">
        <f t="shared" si="54"/>
        <v>0.90323262873119792</v>
      </c>
      <c r="CO100">
        <f t="shared" si="54"/>
        <v>0.7065375083460641</v>
      </c>
      <c r="CP100">
        <f t="shared" si="54"/>
        <v>0.49373257734831333</v>
      </c>
      <c r="CQ100">
        <f t="shared" si="54"/>
        <v>0.30826221660748954</v>
      </c>
      <c r="CR100">
        <f t="shared" si="54"/>
        <v>0.17197614613058651</v>
      </c>
      <c r="CS100">
        <f t="shared" si="54"/>
        <v>8.5738734089848501E-2</v>
      </c>
      <c r="CT100">
        <f t="shared" si="54"/>
        <v>3.8202218960339894E-2</v>
      </c>
      <c r="CU100">
        <f t="shared" si="54"/>
        <v>1.5213667362616139E-2</v>
      </c>
      <c r="CV100">
        <f t="shared" si="54"/>
        <v>0</v>
      </c>
      <c r="CW100">
        <f t="shared" si="54"/>
        <v>0</v>
      </c>
      <c r="CX100">
        <f t="shared" si="54"/>
        <v>0</v>
      </c>
      <c r="CZ100">
        <v>2047</v>
      </c>
      <c r="DA100" s="7">
        <f t="shared" si="37"/>
        <v>7.8728883895715871</v>
      </c>
    </row>
    <row r="101" spans="1:105" x14ac:dyDescent="0.3">
      <c r="A101">
        <v>2048</v>
      </c>
      <c r="B101">
        <f t="shared" si="58"/>
        <v>0</v>
      </c>
      <c r="C101">
        <f t="shared" si="58"/>
        <v>0</v>
      </c>
      <c r="D101">
        <f t="shared" si="58"/>
        <v>0</v>
      </c>
      <c r="E101">
        <f t="shared" si="58"/>
        <v>0</v>
      </c>
      <c r="F101">
        <f t="shared" si="58"/>
        <v>0</v>
      </c>
      <c r="G101">
        <f t="shared" si="58"/>
        <v>0</v>
      </c>
      <c r="H101">
        <f t="shared" si="58"/>
        <v>0</v>
      </c>
      <c r="I101">
        <f t="shared" si="58"/>
        <v>0</v>
      </c>
      <c r="J101">
        <f t="shared" si="58"/>
        <v>0</v>
      </c>
      <c r="K101">
        <f t="shared" si="58"/>
        <v>0</v>
      </c>
      <c r="L101">
        <f t="shared" si="58"/>
        <v>0</v>
      </c>
      <c r="M101">
        <f t="shared" si="58"/>
        <v>0</v>
      </c>
      <c r="N101">
        <f t="shared" si="58"/>
        <v>0</v>
      </c>
      <c r="O101">
        <f t="shared" si="58"/>
        <v>0</v>
      </c>
      <c r="P101">
        <f t="shared" si="58"/>
        <v>0</v>
      </c>
      <c r="Q101">
        <f t="shared" si="58"/>
        <v>0</v>
      </c>
      <c r="R101">
        <f t="shared" si="56"/>
        <v>0</v>
      </c>
      <c r="S101">
        <f t="shared" si="56"/>
        <v>0</v>
      </c>
      <c r="T101">
        <f t="shared" si="56"/>
        <v>0</v>
      </c>
      <c r="U101">
        <f t="shared" si="56"/>
        <v>0</v>
      </c>
      <c r="V101">
        <f t="shared" si="56"/>
        <v>0</v>
      </c>
      <c r="W101">
        <f t="shared" si="56"/>
        <v>0</v>
      </c>
      <c r="X101">
        <f t="shared" si="56"/>
        <v>0</v>
      </c>
      <c r="Y101">
        <f t="shared" si="56"/>
        <v>0</v>
      </c>
      <c r="Z101">
        <f t="shared" si="56"/>
        <v>0</v>
      </c>
      <c r="AA101">
        <f t="shared" si="56"/>
        <v>0</v>
      </c>
      <c r="AB101">
        <f t="shared" si="56"/>
        <v>0</v>
      </c>
      <c r="AC101">
        <f t="shared" si="56"/>
        <v>0</v>
      </c>
      <c r="AD101">
        <f t="shared" si="56"/>
        <v>0</v>
      </c>
      <c r="AE101">
        <f t="shared" si="56"/>
        <v>0</v>
      </c>
      <c r="AF101">
        <f t="shared" si="56"/>
        <v>0</v>
      </c>
      <c r="AG101">
        <f t="shared" si="57"/>
        <v>0</v>
      </c>
      <c r="AH101">
        <f t="shared" si="57"/>
        <v>0</v>
      </c>
      <c r="AI101">
        <f t="shared" si="57"/>
        <v>0</v>
      </c>
      <c r="AJ101">
        <f t="shared" si="57"/>
        <v>0</v>
      </c>
      <c r="AK101">
        <f t="shared" si="57"/>
        <v>0</v>
      </c>
      <c r="AL101">
        <f t="shared" si="57"/>
        <v>0</v>
      </c>
      <c r="AM101">
        <f t="shared" si="57"/>
        <v>0</v>
      </c>
      <c r="AN101">
        <f t="shared" si="57"/>
        <v>0</v>
      </c>
      <c r="AO101">
        <f t="shared" si="57"/>
        <v>0</v>
      </c>
      <c r="AP101">
        <f t="shared" si="57"/>
        <v>0</v>
      </c>
      <c r="AQ101">
        <f t="shared" si="57"/>
        <v>0</v>
      </c>
      <c r="AR101">
        <f t="shared" si="57"/>
        <v>0</v>
      </c>
      <c r="AS101">
        <f t="shared" si="57"/>
        <v>0</v>
      </c>
      <c r="AT101">
        <f t="shared" si="57"/>
        <v>0</v>
      </c>
      <c r="AU101">
        <f t="shared" si="57"/>
        <v>0</v>
      </c>
      <c r="AV101">
        <f t="shared" si="57"/>
        <v>0</v>
      </c>
      <c r="AW101">
        <f t="shared" si="55"/>
        <v>0</v>
      </c>
      <c r="AX101">
        <f t="shared" si="55"/>
        <v>0</v>
      </c>
      <c r="AY101">
        <f t="shared" si="55"/>
        <v>0</v>
      </c>
      <c r="AZ101">
        <f t="shared" si="55"/>
        <v>0</v>
      </c>
      <c r="BA101">
        <f t="shared" si="55"/>
        <v>0</v>
      </c>
      <c r="BB101">
        <f t="shared" si="55"/>
        <v>0</v>
      </c>
      <c r="BC101">
        <f t="shared" si="55"/>
        <v>0</v>
      </c>
      <c r="BD101">
        <f t="shared" si="55"/>
        <v>0</v>
      </c>
      <c r="BE101">
        <f t="shared" si="55"/>
        <v>0</v>
      </c>
      <c r="BF101">
        <f t="shared" si="55"/>
        <v>0</v>
      </c>
      <c r="BG101">
        <f t="shared" si="55"/>
        <v>0</v>
      </c>
      <c r="BH101">
        <f t="shared" si="55"/>
        <v>0</v>
      </c>
      <c r="BI101">
        <f t="shared" si="55"/>
        <v>0</v>
      </c>
      <c r="BJ101">
        <f t="shared" si="51"/>
        <v>9.0951877149674479E-24</v>
      </c>
      <c r="BK101">
        <f t="shared" si="51"/>
        <v>4.2436892886070259E-22</v>
      </c>
      <c r="BL101">
        <f t="shared" si="51"/>
        <v>1.6518643537320974E-20</v>
      </c>
      <c r="BM101">
        <f t="shared" si="51"/>
        <v>5.4111281940290487E-19</v>
      </c>
      <c r="BN101">
        <f t="shared" si="51"/>
        <v>1.8048723243083905E-17</v>
      </c>
      <c r="BO101">
        <f t="shared" si="51"/>
        <v>2.9985375901879986E-16</v>
      </c>
      <c r="BP101">
        <f t="shared" si="51"/>
        <v>5.7022706374622062E-15</v>
      </c>
      <c r="BQ101">
        <f t="shared" si="51"/>
        <v>9.2900380219668311E-14</v>
      </c>
      <c r="BR101">
        <f t="shared" si="51"/>
        <v>1.2908417372253643E-12</v>
      </c>
      <c r="BS101">
        <f t="shared" si="51"/>
        <v>1.6461406311560012E-11</v>
      </c>
      <c r="BT101">
        <f t="shared" si="52"/>
        <v>2.5780374971120151E-10</v>
      </c>
      <c r="BU101">
        <f t="shared" si="52"/>
        <v>2.7898513868297844E-9</v>
      </c>
      <c r="BV101">
        <f t="shared" si="52"/>
        <v>2.4545790922802641E-8</v>
      </c>
      <c r="BW101">
        <f t="shared" si="52"/>
        <v>1.8396637284434425E-7</v>
      </c>
      <c r="BX101">
        <f t="shared" si="52"/>
        <v>1.1896587408150825E-6</v>
      </c>
      <c r="BY101">
        <f t="shared" si="52"/>
        <v>6.6563380617850115E-6</v>
      </c>
      <c r="BZ101">
        <f t="shared" si="52"/>
        <v>3.604135045997328E-5</v>
      </c>
      <c r="CA101">
        <f t="shared" si="52"/>
        <v>1.6891720557699042E-4</v>
      </c>
      <c r="CB101">
        <f t="shared" si="52"/>
        <v>6.918083003533362E-4</v>
      </c>
      <c r="CC101">
        <f t="shared" si="52"/>
        <v>2.4908170759700872E-3</v>
      </c>
      <c r="CD101">
        <f t="shared" si="53"/>
        <v>7.9151909826868806E-3</v>
      </c>
      <c r="CE101">
        <f t="shared" si="53"/>
        <v>2.1655992808361585E-2</v>
      </c>
      <c r="CF101">
        <f t="shared" si="53"/>
        <v>5.2764617939010633E-2</v>
      </c>
      <c r="CG101">
        <f t="shared" si="53"/>
        <v>0.11455982031241577</v>
      </c>
      <c r="CH101">
        <f t="shared" si="53"/>
        <v>0.22175076545169417</v>
      </c>
      <c r="CI101">
        <f t="shared" si="53"/>
        <v>0.3828440459790412</v>
      </c>
      <c r="CJ101">
        <f t="shared" si="53"/>
        <v>0.58972289243698439</v>
      </c>
      <c r="CK101">
        <f t="shared" si="53"/>
        <v>0.81072591714130171</v>
      </c>
      <c r="CL101">
        <f t="shared" si="53"/>
        <v>0.99496637581175817</v>
      </c>
      <c r="CM101">
        <f t="shared" si="53"/>
        <v>1.0903024775305163</v>
      </c>
      <c r="CN101">
        <f t="shared" si="54"/>
        <v>1.0670432711916107</v>
      </c>
      <c r="CO101">
        <f t="shared" si="54"/>
        <v>0.93276572327668572</v>
      </c>
      <c r="CP101">
        <f t="shared" si="54"/>
        <v>0.72842372455283189</v>
      </c>
      <c r="CQ101">
        <f t="shared" si="54"/>
        <v>0.50823847347393836</v>
      </c>
      <c r="CR101">
        <f t="shared" si="54"/>
        <v>0.31686217273950051</v>
      </c>
      <c r="CS101">
        <f t="shared" si="54"/>
        <v>0.17653637022813323</v>
      </c>
      <c r="CT101">
        <f t="shared" si="54"/>
        <v>8.7902384806350778E-2</v>
      </c>
      <c r="CU101">
        <f t="shared" si="54"/>
        <v>3.9120187452273809E-2</v>
      </c>
      <c r="CV101">
        <f t="shared" si="54"/>
        <v>1.5562269028077122E-2</v>
      </c>
      <c r="CW101">
        <f t="shared" si="54"/>
        <v>0</v>
      </c>
      <c r="CX101">
        <f t="shared" si="54"/>
        <v>0</v>
      </c>
      <c r="CZ101">
        <v>2048</v>
      </c>
      <c r="DA101" s="7">
        <f t="shared" si="37"/>
        <v>8.1630583146500069</v>
      </c>
    </row>
    <row r="102" spans="1:105" x14ac:dyDescent="0.3">
      <c r="A102">
        <v>2049</v>
      </c>
      <c r="B102">
        <f t="shared" si="58"/>
        <v>0</v>
      </c>
      <c r="C102">
        <f t="shared" si="58"/>
        <v>0</v>
      </c>
      <c r="D102">
        <f t="shared" si="58"/>
        <v>0</v>
      </c>
      <c r="E102">
        <f t="shared" si="58"/>
        <v>0</v>
      </c>
      <c r="F102">
        <f t="shared" si="58"/>
        <v>0</v>
      </c>
      <c r="G102">
        <f t="shared" si="58"/>
        <v>0</v>
      </c>
      <c r="H102">
        <f t="shared" si="58"/>
        <v>0</v>
      </c>
      <c r="I102">
        <f t="shared" si="58"/>
        <v>0</v>
      </c>
      <c r="J102">
        <f t="shared" si="58"/>
        <v>0</v>
      </c>
      <c r="K102">
        <f t="shared" si="58"/>
        <v>0</v>
      </c>
      <c r="L102">
        <f t="shared" si="58"/>
        <v>0</v>
      </c>
      <c r="M102">
        <f t="shared" si="58"/>
        <v>0</v>
      </c>
      <c r="N102">
        <f t="shared" si="58"/>
        <v>0</v>
      </c>
      <c r="O102">
        <f t="shared" si="58"/>
        <v>0</v>
      </c>
      <c r="P102">
        <f t="shared" si="58"/>
        <v>0</v>
      </c>
      <c r="Q102">
        <f t="shared" si="58"/>
        <v>0</v>
      </c>
      <c r="R102">
        <f t="shared" si="56"/>
        <v>0</v>
      </c>
      <c r="S102">
        <f t="shared" si="56"/>
        <v>0</v>
      </c>
      <c r="T102">
        <f t="shared" si="56"/>
        <v>0</v>
      </c>
      <c r="U102">
        <f t="shared" si="56"/>
        <v>0</v>
      </c>
      <c r="V102">
        <f t="shared" si="56"/>
        <v>0</v>
      </c>
      <c r="W102">
        <f t="shared" si="56"/>
        <v>0</v>
      </c>
      <c r="X102">
        <f t="shared" si="56"/>
        <v>0</v>
      </c>
      <c r="Y102">
        <f t="shared" si="56"/>
        <v>0</v>
      </c>
      <c r="Z102">
        <f t="shared" si="56"/>
        <v>0</v>
      </c>
      <c r="AA102">
        <f t="shared" si="56"/>
        <v>0</v>
      </c>
      <c r="AB102">
        <f t="shared" si="56"/>
        <v>0</v>
      </c>
      <c r="AC102">
        <f t="shared" si="56"/>
        <v>0</v>
      </c>
      <c r="AD102">
        <f t="shared" si="56"/>
        <v>0</v>
      </c>
      <c r="AE102">
        <f t="shared" si="56"/>
        <v>0</v>
      </c>
      <c r="AF102">
        <f t="shared" si="56"/>
        <v>0</v>
      </c>
      <c r="AG102">
        <f t="shared" si="57"/>
        <v>0</v>
      </c>
      <c r="AH102">
        <f t="shared" si="57"/>
        <v>0</v>
      </c>
      <c r="AI102">
        <f t="shared" si="57"/>
        <v>0</v>
      </c>
      <c r="AJ102">
        <f t="shared" si="57"/>
        <v>0</v>
      </c>
      <c r="AK102">
        <f t="shared" si="57"/>
        <v>0</v>
      </c>
      <c r="AL102">
        <f t="shared" si="57"/>
        <v>0</v>
      </c>
      <c r="AM102">
        <f t="shared" si="57"/>
        <v>0</v>
      </c>
      <c r="AN102">
        <f t="shared" si="57"/>
        <v>0</v>
      </c>
      <c r="AO102">
        <f t="shared" si="57"/>
        <v>0</v>
      </c>
      <c r="AP102">
        <f t="shared" si="57"/>
        <v>0</v>
      </c>
      <c r="AQ102">
        <f t="shared" si="57"/>
        <v>0</v>
      </c>
      <c r="AR102">
        <f t="shared" si="57"/>
        <v>0</v>
      </c>
      <c r="AS102">
        <f t="shared" si="57"/>
        <v>0</v>
      </c>
      <c r="AT102">
        <f t="shared" si="57"/>
        <v>0</v>
      </c>
      <c r="AU102">
        <f t="shared" si="57"/>
        <v>0</v>
      </c>
      <c r="AV102">
        <f t="shared" si="57"/>
        <v>0</v>
      </c>
      <c r="AW102">
        <f t="shared" si="55"/>
        <v>0</v>
      </c>
      <c r="AX102">
        <f t="shared" si="55"/>
        <v>0</v>
      </c>
      <c r="AY102">
        <f t="shared" si="55"/>
        <v>0</v>
      </c>
      <c r="AZ102">
        <f t="shared" si="55"/>
        <v>0</v>
      </c>
      <c r="BA102">
        <f t="shared" si="55"/>
        <v>0</v>
      </c>
      <c r="BB102">
        <f t="shared" si="55"/>
        <v>0</v>
      </c>
      <c r="BC102">
        <f t="shared" si="55"/>
        <v>0</v>
      </c>
      <c r="BD102">
        <f t="shared" si="55"/>
        <v>0</v>
      </c>
      <c r="BE102">
        <f t="shared" si="55"/>
        <v>0</v>
      </c>
      <c r="BF102">
        <f t="shared" si="55"/>
        <v>0</v>
      </c>
      <c r="BG102">
        <f t="shared" si="55"/>
        <v>0</v>
      </c>
      <c r="BH102">
        <f t="shared" si="55"/>
        <v>0</v>
      </c>
      <c r="BI102">
        <f t="shared" si="55"/>
        <v>0</v>
      </c>
      <c r="BJ102">
        <f t="shared" si="51"/>
        <v>3.4299742927752983E-25</v>
      </c>
      <c r="BK102">
        <f t="shared" si="51"/>
        <v>1.7884537728104998E-23</v>
      </c>
      <c r="BL102">
        <f t="shared" si="51"/>
        <v>7.7797110066720947E-22</v>
      </c>
      <c r="BM102">
        <f t="shared" si="51"/>
        <v>2.8479466425210196E-20</v>
      </c>
      <c r="BN102">
        <f t="shared" si="51"/>
        <v>1.0615622188089222E-18</v>
      </c>
      <c r="BO102">
        <f t="shared" si="51"/>
        <v>1.9708946380441296E-17</v>
      </c>
      <c r="BP102">
        <f t="shared" si="51"/>
        <v>4.1884822417943499E-16</v>
      </c>
      <c r="BQ102">
        <f t="shared" si="51"/>
        <v>7.625727582491094E-15</v>
      </c>
      <c r="BR102">
        <f t="shared" si="51"/>
        <v>1.1841091493501749E-13</v>
      </c>
      <c r="BS102">
        <f t="shared" si="51"/>
        <v>1.6874876951042481E-12</v>
      </c>
      <c r="BT102">
        <f t="shared" si="52"/>
        <v>2.9533699543895315E-11</v>
      </c>
      <c r="BU102">
        <f t="shared" si="52"/>
        <v>3.5716149679743827E-10</v>
      </c>
      <c r="BV102">
        <f t="shared" si="52"/>
        <v>3.5116848829086436E-9</v>
      </c>
      <c r="BW102">
        <f t="shared" si="52"/>
        <v>2.9412496977555985E-8</v>
      </c>
      <c r="BX102">
        <f t="shared" si="52"/>
        <v>2.1255473896713075E-7</v>
      </c>
      <c r="BY102">
        <f t="shared" si="52"/>
        <v>1.3290419996146445E-6</v>
      </c>
      <c r="BZ102">
        <f t="shared" si="52"/>
        <v>8.0419123000994952E-6</v>
      </c>
      <c r="CA102">
        <f t="shared" si="52"/>
        <v>4.2119878311111234E-5</v>
      </c>
      <c r="CB102">
        <f t="shared" si="52"/>
        <v>1.9277642868630965E-4</v>
      </c>
      <c r="CC102">
        <f t="shared" si="52"/>
        <v>7.7564846763861748E-4</v>
      </c>
      <c r="CD102">
        <f t="shared" si="53"/>
        <v>2.7544788696625411E-3</v>
      </c>
      <c r="CE102">
        <f t="shared" si="53"/>
        <v>8.4219195369543299E-3</v>
      </c>
      <c r="CF102">
        <f t="shared" si="53"/>
        <v>2.2931408428854484E-2</v>
      </c>
      <c r="CG102">
        <f t="shared" si="53"/>
        <v>5.5638472448788064E-2</v>
      </c>
      <c r="CH102">
        <f t="shared" si="53"/>
        <v>0.12035466939514519</v>
      </c>
      <c r="CI102">
        <f t="shared" si="53"/>
        <v>0.23220665177472158</v>
      </c>
      <c r="CJ102">
        <f t="shared" si="53"/>
        <v>0.39971982486286589</v>
      </c>
      <c r="CK102">
        <f t="shared" si="53"/>
        <v>0.61409661092218459</v>
      </c>
      <c r="CL102">
        <f t="shared" si="53"/>
        <v>0.84222085400530011</v>
      </c>
      <c r="CM102">
        <f t="shared" si="53"/>
        <v>1.0313819525924979</v>
      </c>
      <c r="CN102">
        <f t="shared" si="54"/>
        <v>1.1280010468363728</v>
      </c>
      <c r="CO102">
        <f t="shared" si="54"/>
        <v>1.1019324999570683</v>
      </c>
      <c r="CP102">
        <f t="shared" si="54"/>
        <v>0.96165974807897059</v>
      </c>
      <c r="CQ102">
        <f t="shared" si="54"/>
        <v>0.7498248622710546</v>
      </c>
      <c r="CR102">
        <f t="shared" si="54"/>
        <v>0.52241740407587278</v>
      </c>
      <c r="CS102">
        <f t="shared" si="54"/>
        <v>0.32526428284743653</v>
      </c>
      <c r="CT102">
        <f t="shared" si="54"/>
        <v>0.18099133504639775</v>
      </c>
      <c r="CU102">
        <f t="shared" si="54"/>
        <v>9.001460817488996E-2</v>
      </c>
      <c r="CV102">
        <f t="shared" si="54"/>
        <v>4.0016576348781363E-2</v>
      </c>
      <c r="CW102">
        <f t="shared" si="54"/>
        <v>1.5902519167099061E-2</v>
      </c>
      <c r="CX102">
        <f t="shared" si="54"/>
        <v>0</v>
      </c>
      <c r="CZ102">
        <v>2049</v>
      </c>
      <c r="DA102" s="7">
        <f t="shared" si="37"/>
        <v>8.4467718872372863</v>
      </c>
    </row>
    <row r="103" spans="1:105" x14ac:dyDescent="0.3">
      <c r="A103">
        <v>2050</v>
      </c>
      <c r="B103">
        <f t="shared" si="58"/>
        <v>0</v>
      </c>
      <c r="C103">
        <f t="shared" si="58"/>
        <v>0</v>
      </c>
      <c r="D103">
        <f t="shared" si="58"/>
        <v>0</v>
      </c>
      <c r="E103">
        <f t="shared" si="58"/>
        <v>0</v>
      </c>
      <c r="F103">
        <f t="shared" si="58"/>
        <v>0</v>
      </c>
      <c r="G103">
        <f t="shared" si="58"/>
        <v>0</v>
      </c>
      <c r="H103">
        <f t="shared" si="58"/>
        <v>0</v>
      </c>
      <c r="I103">
        <f t="shared" si="58"/>
        <v>0</v>
      </c>
      <c r="J103">
        <f t="shared" si="58"/>
        <v>0</v>
      </c>
      <c r="K103">
        <f t="shared" si="58"/>
        <v>0</v>
      </c>
      <c r="L103">
        <f t="shared" si="58"/>
        <v>0</v>
      </c>
      <c r="M103">
        <f t="shared" si="58"/>
        <v>0</v>
      </c>
      <c r="N103">
        <f t="shared" si="58"/>
        <v>0</v>
      </c>
      <c r="O103">
        <f t="shared" si="58"/>
        <v>0</v>
      </c>
      <c r="P103">
        <f t="shared" si="58"/>
        <v>0</v>
      </c>
      <c r="Q103">
        <f t="shared" si="58"/>
        <v>0</v>
      </c>
      <c r="R103">
        <f t="shared" si="56"/>
        <v>0</v>
      </c>
      <c r="S103">
        <f t="shared" si="56"/>
        <v>0</v>
      </c>
      <c r="T103">
        <f t="shared" si="56"/>
        <v>0</v>
      </c>
      <c r="U103">
        <f t="shared" si="56"/>
        <v>0</v>
      </c>
      <c r="V103">
        <f t="shared" si="56"/>
        <v>0</v>
      </c>
      <c r="W103">
        <f t="shared" si="56"/>
        <v>0</v>
      </c>
      <c r="X103">
        <f t="shared" si="56"/>
        <v>0</v>
      </c>
      <c r="Y103">
        <f t="shared" si="56"/>
        <v>0</v>
      </c>
      <c r="Z103">
        <f t="shared" si="56"/>
        <v>0</v>
      </c>
      <c r="AA103">
        <f t="shared" si="56"/>
        <v>0</v>
      </c>
      <c r="AB103">
        <f t="shared" si="56"/>
        <v>0</v>
      </c>
      <c r="AC103">
        <f t="shared" si="56"/>
        <v>0</v>
      </c>
      <c r="AD103">
        <f t="shared" si="56"/>
        <v>0</v>
      </c>
      <c r="AE103">
        <f t="shared" si="56"/>
        <v>0</v>
      </c>
      <c r="AF103">
        <f t="shared" si="56"/>
        <v>0</v>
      </c>
      <c r="AG103">
        <f t="shared" si="57"/>
        <v>0</v>
      </c>
      <c r="AH103">
        <f t="shared" si="57"/>
        <v>0</v>
      </c>
      <c r="AI103">
        <f t="shared" si="57"/>
        <v>0</v>
      </c>
      <c r="AJ103">
        <f t="shared" si="57"/>
        <v>0</v>
      </c>
      <c r="AK103">
        <f t="shared" si="57"/>
        <v>0</v>
      </c>
      <c r="AL103">
        <f t="shared" si="57"/>
        <v>0</v>
      </c>
      <c r="AM103">
        <f t="shared" si="57"/>
        <v>0</v>
      </c>
      <c r="AN103">
        <f t="shared" si="57"/>
        <v>0</v>
      </c>
      <c r="AO103">
        <f t="shared" si="57"/>
        <v>0</v>
      </c>
      <c r="AP103">
        <f t="shared" si="57"/>
        <v>0</v>
      </c>
      <c r="AQ103">
        <f t="shared" si="57"/>
        <v>0</v>
      </c>
      <c r="AR103">
        <f t="shared" si="57"/>
        <v>0</v>
      </c>
      <c r="AS103">
        <f t="shared" si="57"/>
        <v>0</v>
      </c>
      <c r="AT103">
        <f t="shared" si="57"/>
        <v>0</v>
      </c>
      <c r="AU103">
        <f t="shared" si="57"/>
        <v>0</v>
      </c>
      <c r="AV103">
        <f t="shared" si="57"/>
        <v>0</v>
      </c>
      <c r="AW103">
        <f t="shared" si="55"/>
        <v>0</v>
      </c>
      <c r="AX103">
        <f t="shared" si="55"/>
        <v>0</v>
      </c>
      <c r="AY103">
        <f t="shared" si="55"/>
        <v>0</v>
      </c>
      <c r="AZ103">
        <f t="shared" si="55"/>
        <v>0</v>
      </c>
      <c r="BA103">
        <f t="shared" si="55"/>
        <v>0</v>
      </c>
      <c r="BB103">
        <f t="shared" si="55"/>
        <v>0</v>
      </c>
      <c r="BC103">
        <f t="shared" si="55"/>
        <v>0</v>
      </c>
      <c r="BD103">
        <f t="shared" si="55"/>
        <v>0</v>
      </c>
      <c r="BE103">
        <f t="shared" si="55"/>
        <v>0</v>
      </c>
      <c r="BF103">
        <f t="shared" si="55"/>
        <v>0</v>
      </c>
      <c r="BG103">
        <f t="shared" si="55"/>
        <v>0</v>
      </c>
      <c r="BH103">
        <f t="shared" si="55"/>
        <v>0</v>
      </c>
      <c r="BI103">
        <f t="shared" si="55"/>
        <v>0</v>
      </c>
      <c r="BJ103">
        <f t="shared" si="51"/>
        <v>1.1574843315598013E-26</v>
      </c>
      <c r="BK103">
        <f t="shared" si="51"/>
        <v>6.7446111688954429E-25</v>
      </c>
      <c r="BL103">
        <f t="shared" si="51"/>
        <v>3.2786692321258939E-23</v>
      </c>
      <c r="BM103">
        <f t="shared" si="51"/>
        <v>1.3412845789170015E-21</v>
      </c>
      <c r="BN103">
        <f t="shared" si="51"/>
        <v>5.5871390373269804E-20</v>
      </c>
      <c r="BO103">
        <f t="shared" si="51"/>
        <v>1.1592106858874102E-18</v>
      </c>
      <c r="BP103">
        <f t="shared" si="51"/>
        <v>2.7530277488960795E-17</v>
      </c>
      <c r="BQ103">
        <f t="shared" si="51"/>
        <v>5.6013168421343624E-16</v>
      </c>
      <c r="BR103">
        <f t="shared" si="51"/>
        <v>9.7197597894954391E-15</v>
      </c>
      <c r="BS103">
        <f t="shared" si="51"/>
        <v>1.5479586393633349E-13</v>
      </c>
      <c r="BT103">
        <f t="shared" si="52"/>
        <v>3.0275514514352739E-12</v>
      </c>
      <c r="BU103">
        <f t="shared" si="52"/>
        <v>4.0916008191812381E-11</v>
      </c>
      <c r="BV103">
        <f t="shared" si="52"/>
        <v>4.4957184278042407E-10</v>
      </c>
      <c r="BW103">
        <f t="shared" si="52"/>
        <v>4.2079483741029988E-9</v>
      </c>
      <c r="BX103">
        <f t="shared" si="52"/>
        <v>3.3983197694100401E-8</v>
      </c>
      <c r="BY103">
        <f t="shared" si="52"/>
        <v>2.3745815973318217E-7</v>
      </c>
      <c r="BZ103">
        <f t="shared" si="52"/>
        <v>1.6056935667693017E-6</v>
      </c>
      <c r="CA103">
        <f t="shared" si="52"/>
        <v>9.3982151929905925E-6</v>
      </c>
      <c r="CB103">
        <f t="shared" si="52"/>
        <v>4.80692282931303E-5</v>
      </c>
      <c r="CC103">
        <f t="shared" si="52"/>
        <v>2.1613898160951752E-4</v>
      </c>
      <c r="CD103">
        <f t="shared" si="53"/>
        <v>8.5775360021755323E-4</v>
      </c>
      <c r="CE103">
        <f t="shared" si="53"/>
        <v>2.9308199204896601E-3</v>
      </c>
      <c r="CF103">
        <f t="shared" si="53"/>
        <v>8.9179230140065818E-3</v>
      </c>
      <c r="CG103">
        <f t="shared" si="53"/>
        <v>2.4180380450313742E-2</v>
      </c>
      <c r="CH103">
        <f t="shared" si="53"/>
        <v>5.845286714803833E-2</v>
      </c>
      <c r="CI103">
        <f t="shared" si="53"/>
        <v>0.12602957536030776</v>
      </c>
      <c r="CJ103">
        <f t="shared" si="53"/>
        <v>0.24244232907429231</v>
      </c>
      <c r="CK103">
        <f t="shared" si="53"/>
        <v>0.4162405647037431</v>
      </c>
      <c r="CL103">
        <f t="shared" si="53"/>
        <v>0.63795292731772746</v>
      </c>
      <c r="CM103">
        <f t="shared" si="53"/>
        <v>0.87304597425154717</v>
      </c>
      <c r="CN103">
        <f t="shared" si="54"/>
        <v>1.0670432711916107</v>
      </c>
      <c r="CO103">
        <f t="shared" si="54"/>
        <v>1.1648834185576249</v>
      </c>
      <c r="CP103">
        <f t="shared" si="54"/>
        <v>1.1360667570268457</v>
      </c>
      <c r="CQ103">
        <f t="shared" si="54"/>
        <v>0.98991337575885352</v>
      </c>
      <c r="CR103">
        <f t="shared" si="54"/>
        <v>0.77074361447231143</v>
      </c>
      <c r="CS103">
        <f t="shared" si="54"/>
        <v>0.53627014172959153</v>
      </c>
      <c r="CT103">
        <f t="shared" si="54"/>
        <v>0.33347245510593948</v>
      </c>
      <c r="CU103">
        <f t="shared" si="54"/>
        <v>0.18534041076522267</v>
      </c>
      <c r="CV103">
        <f t="shared" si="54"/>
        <v>9.2077177414617864E-2</v>
      </c>
      <c r="CW103">
        <f t="shared" si="54"/>
        <v>4.0891490260196839E-2</v>
      </c>
      <c r="CX103">
        <f t="shared" si="54"/>
        <v>1.6234745802206612E-2</v>
      </c>
      <c r="CZ103">
        <v>2050</v>
      </c>
      <c r="DA103" s="7">
        <f t="shared" si="37"/>
        <v>8.7242634611873537</v>
      </c>
    </row>
    <row r="105" spans="1:105" x14ac:dyDescent="0.3">
      <c r="A105" t="s">
        <v>18</v>
      </c>
      <c r="B105" s="7">
        <f t="shared" ref="B105:BM105" si="59">SUM(B3:B103)</f>
        <v>0</v>
      </c>
      <c r="C105" s="7">
        <f t="shared" si="59"/>
        <v>0</v>
      </c>
      <c r="D105" s="7">
        <f t="shared" si="59"/>
        <v>0</v>
      </c>
      <c r="E105" s="7">
        <f t="shared" si="59"/>
        <v>0</v>
      </c>
      <c r="F105" s="7">
        <f t="shared" si="59"/>
        <v>0</v>
      </c>
      <c r="G105" s="7">
        <f t="shared" si="59"/>
        <v>0</v>
      </c>
      <c r="H105" s="7">
        <f t="shared" si="59"/>
        <v>0</v>
      </c>
      <c r="I105" s="7">
        <f t="shared" si="59"/>
        <v>0</v>
      </c>
      <c r="J105" s="7">
        <f t="shared" si="59"/>
        <v>0</v>
      </c>
      <c r="K105" s="7">
        <f t="shared" si="59"/>
        <v>0</v>
      </c>
      <c r="L105" s="7">
        <f t="shared" si="59"/>
        <v>0</v>
      </c>
      <c r="M105" s="7">
        <f t="shared" si="59"/>
        <v>0</v>
      </c>
      <c r="N105" s="7">
        <f t="shared" si="59"/>
        <v>0</v>
      </c>
      <c r="O105" s="7">
        <f t="shared" si="59"/>
        <v>0</v>
      </c>
      <c r="P105" s="7">
        <f t="shared" si="59"/>
        <v>0</v>
      </c>
      <c r="Q105" s="7">
        <f t="shared" si="59"/>
        <v>0</v>
      </c>
      <c r="R105" s="7">
        <f t="shared" si="59"/>
        <v>0</v>
      </c>
      <c r="S105" s="7">
        <f t="shared" si="59"/>
        <v>0</v>
      </c>
      <c r="T105" s="7">
        <f t="shared" si="59"/>
        <v>0</v>
      </c>
      <c r="U105" s="7">
        <f t="shared" si="59"/>
        <v>0</v>
      </c>
      <c r="V105" s="7">
        <f t="shared" si="59"/>
        <v>0</v>
      </c>
      <c r="W105" s="7">
        <f t="shared" si="59"/>
        <v>0</v>
      </c>
      <c r="X105" s="7">
        <f t="shared" si="59"/>
        <v>0</v>
      </c>
      <c r="Y105" s="7">
        <f t="shared" si="59"/>
        <v>0</v>
      </c>
      <c r="Z105" s="7">
        <f t="shared" si="59"/>
        <v>0</v>
      </c>
      <c r="AA105" s="7">
        <f t="shared" si="59"/>
        <v>0</v>
      </c>
      <c r="AB105" s="7">
        <f t="shared" si="59"/>
        <v>0</v>
      </c>
      <c r="AC105" s="7">
        <f t="shared" si="59"/>
        <v>0</v>
      </c>
      <c r="AD105" s="7">
        <f t="shared" si="59"/>
        <v>0</v>
      </c>
      <c r="AE105" s="7">
        <f t="shared" si="59"/>
        <v>0</v>
      </c>
      <c r="AF105" s="7">
        <f t="shared" si="59"/>
        <v>0</v>
      </c>
      <c r="AG105" s="7">
        <f t="shared" si="59"/>
        <v>0</v>
      </c>
      <c r="AH105" s="7">
        <f t="shared" si="59"/>
        <v>0</v>
      </c>
      <c r="AI105" s="7">
        <f t="shared" si="59"/>
        <v>0</v>
      </c>
      <c r="AJ105" s="7">
        <f t="shared" si="59"/>
        <v>0</v>
      </c>
      <c r="AK105" s="7">
        <f t="shared" si="59"/>
        <v>0</v>
      </c>
      <c r="AL105" s="7">
        <f t="shared" si="59"/>
        <v>0</v>
      </c>
      <c r="AM105" s="7">
        <f t="shared" si="59"/>
        <v>0</v>
      </c>
      <c r="AN105" s="7">
        <f t="shared" si="59"/>
        <v>0</v>
      </c>
      <c r="AO105" s="7">
        <f t="shared" si="59"/>
        <v>0</v>
      </c>
      <c r="AP105" s="7">
        <f t="shared" si="59"/>
        <v>0</v>
      </c>
      <c r="AQ105" s="7">
        <f t="shared" si="59"/>
        <v>0</v>
      </c>
      <c r="AR105" s="7">
        <f t="shared" si="59"/>
        <v>0</v>
      </c>
      <c r="AS105" s="7">
        <f t="shared" si="59"/>
        <v>0</v>
      </c>
      <c r="AT105" s="7">
        <f t="shared" si="59"/>
        <v>0</v>
      </c>
      <c r="AU105" s="7">
        <f t="shared" si="59"/>
        <v>0</v>
      </c>
      <c r="AV105" s="7">
        <f t="shared" si="59"/>
        <v>0</v>
      </c>
      <c r="AW105" s="7">
        <f t="shared" si="59"/>
        <v>0</v>
      </c>
      <c r="AX105" s="7">
        <f t="shared" si="59"/>
        <v>0</v>
      </c>
      <c r="AY105" s="7">
        <f t="shared" si="59"/>
        <v>0</v>
      </c>
      <c r="AZ105" s="7">
        <f t="shared" si="59"/>
        <v>0</v>
      </c>
      <c r="BA105" s="7">
        <f t="shared" si="59"/>
        <v>0</v>
      </c>
      <c r="BB105" s="7">
        <f t="shared" si="59"/>
        <v>0</v>
      </c>
      <c r="BC105" s="7">
        <f t="shared" si="59"/>
        <v>0</v>
      </c>
      <c r="BD105" s="7">
        <f t="shared" si="59"/>
        <v>0</v>
      </c>
      <c r="BE105" s="7">
        <f t="shared" si="59"/>
        <v>0</v>
      </c>
      <c r="BF105" s="7">
        <f t="shared" si="59"/>
        <v>0</v>
      </c>
      <c r="BG105" s="7">
        <f t="shared" si="59"/>
        <v>0</v>
      </c>
      <c r="BH105" s="7">
        <f t="shared" si="59"/>
        <v>0</v>
      </c>
      <c r="BI105" s="7">
        <f t="shared" si="59"/>
        <v>0</v>
      </c>
      <c r="BJ105" s="7">
        <f t="shared" si="59"/>
        <v>1.3363114658287331E-2</v>
      </c>
      <c r="BK105" s="7">
        <f t="shared" si="59"/>
        <v>2.6276876933263832E-2</v>
      </c>
      <c r="BL105" s="7">
        <f t="shared" si="59"/>
        <v>4.8171884130985207E-2</v>
      </c>
      <c r="BM105" s="7">
        <f t="shared" si="59"/>
        <v>8.3052192127514607E-2</v>
      </c>
      <c r="BN105" s="7">
        <f t="shared" ref="BN105:CW105" si="60">SUM(BN3:BN103)</f>
        <v>0.16293287867235481</v>
      </c>
      <c r="BO105" s="7">
        <f t="shared" si="60"/>
        <v>0.17792036179594595</v>
      </c>
      <c r="BP105" s="7">
        <f t="shared" si="60"/>
        <v>0.24852657451235177</v>
      </c>
      <c r="BQ105" s="7">
        <f t="shared" si="60"/>
        <v>0.33235812095448447</v>
      </c>
      <c r="BR105" s="7">
        <f t="shared" si="60"/>
        <v>0.42362398404879376</v>
      </c>
      <c r="BS105" s="7">
        <f t="shared" si="60"/>
        <v>0.5537938848878079</v>
      </c>
      <c r="BT105" s="7">
        <f t="shared" si="60"/>
        <v>0.99357138120288047</v>
      </c>
      <c r="BU105" s="7">
        <f t="shared" si="60"/>
        <v>1.3764944927370804</v>
      </c>
      <c r="BV105" s="7">
        <f t="shared" si="60"/>
        <v>1.7326424354456289</v>
      </c>
      <c r="BW105" s="7">
        <f t="shared" si="60"/>
        <v>2.0761743038870462</v>
      </c>
      <c r="BX105" s="7">
        <f t="shared" si="60"/>
        <v>2.3988116931127679</v>
      </c>
      <c r="BY105" s="7">
        <f t="shared" si="60"/>
        <v>2.6798621611136801</v>
      </c>
      <c r="BZ105" s="7">
        <f t="shared" si="60"/>
        <v>3.2376983209645305</v>
      </c>
      <c r="CA105" s="7">
        <f t="shared" si="60"/>
        <v>3.7837481091877665</v>
      </c>
      <c r="CB105" s="7">
        <f t="shared" si="60"/>
        <v>4.3181843631137662</v>
      </c>
      <c r="CC105" s="7">
        <f t="shared" si="60"/>
        <v>4.8414507280359391</v>
      </c>
      <c r="CD105" s="7">
        <f t="shared" si="60"/>
        <v>5.3536963863297817</v>
      </c>
      <c r="CE105" s="7">
        <f t="shared" si="60"/>
        <v>5.6955260280840161</v>
      </c>
      <c r="CF105" s="7">
        <f t="shared" si="60"/>
        <v>6.0278569028770326</v>
      </c>
      <c r="CG105" s="7">
        <f t="shared" si="60"/>
        <v>6.3467638672022719</v>
      </c>
      <c r="CH105" s="7">
        <f t="shared" si="60"/>
        <v>6.6424025735728724</v>
      </c>
      <c r="CI105" s="7">
        <f t="shared" si="60"/>
        <v>6.8943929626033746</v>
      </c>
      <c r="CJ105" s="7">
        <f t="shared" si="60"/>
        <v>7.0667130811409891</v>
      </c>
      <c r="CK105" s="7">
        <f t="shared" si="60"/>
        <v>7.1063233166030697</v>
      </c>
      <c r="CL105" s="7">
        <f t="shared" si="60"/>
        <v>6.9499779019507217</v>
      </c>
      <c r="CM105" s="7">
        <f t="shared" si="60"/>
        <v>6.5430438670233642</v>
      </c>
      <c r="CN105" s="7">
        <f t="shared" si="60"/>
        <v>5.8660451484002314</v>
      </c>
      <c r="CO105" s="7">
        <f t="shared" si="60"/>
        <v>4.9559153584705493</v>
      </c>
      <c r="CP105" s="7">
        <f t="shared" si="60"/>
        <v>3.9084656836329486</v>
      </c>
      <c r="CQ105" s="7">
        <f t="shared" si="60"/>
        <v>2.8538521923884241</v>
      </c>
      <c r="CR105" s="7">
        <f t="shared" si="60"/>
        <v>1.9159393252620556</v>
      </c>
      <c r="CS105" s="7">
        <f t="shared" si="60"/>
        <v>1.1755624168373671</v>
      </c>
      <c r="CT105" s="7">
        <f t="shared" si="60"/>
        <v>0.65542506740724904</v>
      </c>
      <c r="CU105" s="7">
        <f t="shared" si="60"/>
        <v>0.32968887375500255</v>
      </c>
      <c r="CV105" s="7">
        <f t="shared" si="60"/>
        <v>0.14765602279147635</v>
      </c>
      <c r="CW105" s="7">
        <f t="shared" si="60"/>
        <v>5.67940094272959E-2</v>
      </c>
      <c r="CX105" s="7">
        <f>SUM(CX3:CX103)</f>
        <v>1.6234745802206612E-2</v>
      </c>
      <c r="CY105" s="7"/>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F0B7-74C0-4C7B-BF2B-7296C5B70DF8}">
  <sheetPr>
    <tabColor theme="9" tint="0.59999389629810485"/>
  </sheetPr>
  <dimension ref="A1:DD106"/>
  <sheetViews>
    <sheetView showGridLines="0" zoomScale="80" zoomScaleNormal="80" workbookViewId="0"/>
  </sheetViews>
  <sheetFormatPr defaultRowHeight="14.4" x14ac:dyDescent="0.3"/>
  <cols>
    <col min="1" max="1" width="15.5546875" customWidth="1"/>
    <col min="2" max="2" width="13" hidden="1" customWidth="1"/>
    <col min="3" max="3" width="12" hidden="1" customWidth="1"/>
    <col min="4" max="26" width="13" hidden="1" customWidth="1"/>
    <col min="27" max="27" width="12" hidden="1" customWidth="1"/>
    <col min="28" max="42" width="13" hidden="1" customWidth="1"/>
    <col min="43" max="43" width="10.88671875" hidden="1" customWidth="1"/>
    <col min="44" max="44" width="13" hidden="1" customWidth="1"/>
    <col min="45" max="46" width="12" hidden="1" customWidth="1"/>
    <col min="47" max="52" width="13" hidden="1" customWidth="1"/>
    <col min="53" max="60" width="9.33203125" hidden="1" customWidth="1"/>
    <col min="61" max="61" width="3.21875" hidden="1" customWidth="1"/>
    <col min="62" max="62" width="12.109375" bestFit="1" customWidth="1"/>
    <col min="63" max="100" width="9.33203125" bestFit="1" customWidth="1"/>
    <col min="101" max="102" width="13" bestFit="1"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31</v>
      </c>
    </row>
    <row r="3" spans="1:105" hidden="1" x14ac:dyDescent="0.3">
      <c r="A3">
        <v>1950</v>
      </c>
      <c r="B3">
        <f t="shared" ref="B3:K12" si="0">VLOOKUP(B$2,scenarios5,29,FALSE)*VLOOKUP($A3-B$2,output4,5,FALSE)</f>
        <v>1.3174307546222461E-3</v>
      </c>
      <c r="C3">
        <f t="shared" si="0"/>
        <v>0</v>
      </c>
      <c r="D3">
        <f t="shared" si="0"/>
        <v>0</v>
      </c>
      <c r="E3">
        <f t="shared" si="0"/>
        <v>0</v>
      </c>
      <c r="F3">
        <f t="shared" si="0"/>
        <v>0</v>
      </c>
      <c r="G3">
        <f t="shared" si="0"/>
        <v>0</v>
      </c>
      <c r="H3">
        <f t="shared" si="0"/>
        <v>0</v>
      </c>
      <c r="I3">
        <f t="shared" si="0"/>
        <v>0</v>
      </c>
      <c r="J3">
        <f t="shared" si="0"/>
        <v>0</v>
      </c>
      <c r="K3">
        <f t="shared" si="0"/>
        <v>0</v>
      </c>
      <c r="L3">
        <f t="shared" ref="L3:U12" si="1">VLOOKUP(L$2,scenarios5,29,FALSE)*VLOOKUP($A3-L$2,output4,5,FALSE)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VLOOKUP(V$2,scenarios5,29,FALSE)*VLOOKUP($A3-V$2,output4,5,FALSE)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VLOOKUP(AF$2,scenarios5,29,FALSE)*VLOOKUP($A3-AF$2,output4,5,FALSE)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VLOOKUP(AP$2,scenarios5,29,FALSE)*VLOOKUP($A3-AP$2,output4,5,FALSE)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VLOOKUP(AZ$2,scenarios5,29,FALSE)*VLOOKUP($A3-AZ$2,output4,5,FALSE)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VLOOKUP(BJ$2,scenarios5,29,FALSE)*VLOOKUP($A3-BJ$2,output4,5,FALSE)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VLOOKUP(BT$2,scenarios5,29,FALSE)*VLOOKUP($A3-BT$2,output4,5,FALSE)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VLOOKUP(CD$2,scenarios5,29,FALSE)*VLOOKUP($A3-CD$2,output4,5,FALSE)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VLOOKUP(CN$2,scenarios5,29,FALSE)*VLOOKUP($A3-CN$2,output4,5,FALSE)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1.3174307546222461E-3</v>
      </c>
    </row>
    <row r="4" spans="1:105" hidden="1" x14ac:dyDescent="0.3">
      <c r="A4">
        <v>1951</v>
      </c>
      <c r="B4">
        <f t="shared" si="0"/>
        <v>3.3876209363466929E-3</v>
      </c>
      <c r="C4">
        <f t="shared" si="0"/>
        <v>2.3684970433484158E-3</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5.7561179796951087E-3</v>
      </c>
    </row>
    <row r="5" spans="1:105" hidden="1" x14ac:dyDescent="0.3">
      <c r="A5">
        <v>1952</v>
      </c>
      <c r="B5">
        <f t="shared" si="0"/>
        <v>7.7948341020175112E-3</v>
      </c>
      <c r="C5">
        <f t="shared" si="0"/>
        <v>6.0903164311075873E-3</v>
      </c>
      <c r="D5">
        <f t="shared" si="0"/>
        <v>4.0246463548505446E-3</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1.7909796887975643E-2</v>
      </c>
    </row>
    <row r="6" spans="1:105" hidden="1" x14ac:dyDescent="0.3">
      <c r="A6">
        <v>1953</v>
      </c>
      <c r="B6">
        <f t="shared" si="0"/>
        <v>1.6049592211830537E-2</v>
      </c>
      <c r="C6">
        <f t="shared" si="0"/>
        <v>1.4013671275886978E-2</v>
      </c>
      <c r="D6">
        <f t="shared" si="0"/>
        <v>1.0348912992389075E-2</v>
      </c>
      <c r="E6">
        <f t="shared" si="0"/>
        <v>3.6425545462278885E-3</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4.4054731026334476E-2</v>
      </c>
    </row>
    <row r="7" spans="1:105" hidden="1" x14ac:dyDescent="0.3">
      <c r="A7">
        <v>1954</v>
      </c>
      <c r="B7">
        <f t="shared" si="0"/>
        <v>2.9571011877205421E-2</v>
      </c>
      <c r="C7">
        <f t="shared" si="0"/>
        <v>2.8854200926536112E-2</v>
      </c>
      <c r="D7">
        <f t="shared" si="0"/>
        <v>2.3812599292434764E-2</v>
      </c>
      <c r="E7">
        <f t="shared" si="0"/>
        <v>9.3664080630367699E-3</v>
      </c>
      <c r="F7">
        <f t="shared" si="0"/>
        <v>5.0183643454964353E-3</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9.6622584504709508E-2</v>
      </c>
    </row>
    <row r="8" spans="1:105" hidden="1" x14ac:dyDescent="0.3">
      <c r="A8">
        <v>1955</v>
      </c>
      <c r="B8">
        <f t="shared" si="0"/>
        <v>4.8754356278074715E-2</v>
      </c>
      <c r="C8">
        <f t="shared" si="0"/>
        <v>5.31632148059763E-2</v>
      </c>
      <c r="D8">
        <f t="shared" si="0"/>
        <v>4.9030229911934016E-2</v>
      </c>
      <c r="E8">
        <f t="shared" si="0"/>
        <v>2.1551879137311752E-2</v>
      </c>
      <c r="F8">
        <f t="shared" si="0"/>
        <v>1.2904143966104755E-2</v>
      </c>
      <c r="G8">
        <f t="shared" si="0"/>
        <v>8.8307116716083399E-3</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0.19423453577100988</v>
      </c>
    </row>
    <row r="9" spans="1:105" hidden="1" x14ac:dyDescent="0.3">
      <c r="A9">
        <v>1956</v>
      </c>
      <c r="B9">
        <f t="shared" si="0"/>
        <v>7.1929281999143835E-2</v>
      </c>
      <c r="C9">
        <f t="shared" si="0"/>
        <v>8.7651323069413131E-2</v>
      </c>
      <c r="D9">
        <f t="shared" si="0"/>
        <v>9.0337093424665157E-2</v>
      </c>
      <c r="E9">
        <f t="shared" si="0"/>
        <v>4.4375398760954241E-2</v>
      </c>
      <c r="F9">
        <f t="shared" si="0"/>
        <v>2.9692124158617137E-2</v>
      </c>
      <c r="G9">
        <f t="shared" si="0"/>
        <v>2.2707154540474676E-2</v>
      </c>
      <c r="H9">
        <f t="shared" si="0"/>
        <v>1.0302858189461452E-2</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0.35699523414272971</v>
      </c>
    </row>
    <row r="10" spans="1:105" hidden="1" x14ac:dyDescent="0.3">
      <c r="A10">
        <v>1957</v>
      </c>
      <c r="B10">
        <f t="shared" si="0"/>
        <v>9.496051937251386E-2</v>
      </c>
      <c r="C10">
        <f t="shared" si="0"/>
        <v>0.12931555692579536</v>
      </c>
      <c r="D10">
        <f t="shared" si="0"/>
        <v>0.14894068746247016</v>
      </c>
      <c r="E10">
        <f t="shared" si="0"/>
        <v>8.1760671953311811E-2</v>
      </c>
      <c r="F10">
        <f t="shared" si="0"/>
        <v>6.1136193331619966E-2</v>
      </c>
      <c r="G10">
        <f t="shared" si="0"/>
        <v>5.2248615148409727E-2</v>
      </c>
      <c r="H10">
        <f t="shared" si="0"/>
        <v>2.6492609182209567E-2</v>
      </c>
      <c r="I10">
        <f t="shared" si="0"/>
        <v>1.1704842406275728E-2</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0.60655969578260627</v>
      </c>
    </row>
    <row r="11" spans="1:105" hidden="1" x14ac:dyDescent="0.3">
      <c r="A11">
        <v>1958</v>
      </c>
      <c r="B11">
        <f t="shared" si="0"/>
        <v>0.11218259837184914</v>
      </c>
      <c r="C11">
        <f t="shared" si="0"/>
        <v>0.17072146568577695</v>
      </c>
      <c r="D11">
        <f t="shared" si="0"/>
        <v>0.21973824551247714</v>
      </c>
      <c r="E11">
        <f t="shared" si="0"/>
        <v>0.13480055895616061</v>
      </c>
      <c r="F11">
        <f t="shared" si="0"/>
        <v>0.11264205814549264</v>
      </c>
      <c r="G11">
        <f t="shared" si="0"/>
        <v>0.1075800916080823</v>
      </c>
      <c r="H11">
        <f t="shared" si="0"/>
        <v>6.0958855015110044E-2</v>
      </c>
      <c r="I11">
        <f t="shared" si="0"/>
        <v>3.0097649575144287E-2</v>
      </c>
      <c r="J11">
        <f t="shared" si="0"/>
        <v>1.0239693457862704E-2</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0.95896121632795583</v>
      </c>
    </row>
    <row r="12" spans="1:105" hidden="1" x14ac:dyDescent="0.3">
      <c r="A12">
        <v>1959</v>
      </c>
      <c r="B12">
        <f t="shared" si="0"/>
        <v>0.11859133721817626</v>
      </c>
      <c r="C12">
        <f t="shared" si="0"/>
        <v>0.20168358118757768</v>
      </c>
      <c r="D12">
        <f t="shared" si="0"/>
        <v>0.29009684706873845</v>
      </c>
      <c r="E12">
        <f t="shared" si="0"/>
        <v>0.19887673961886193</v>
      </c>
      <c r="F12">
        <f t="shared" si="0"/>
        <v>0.18571535723991436</v>
      </c>
      <c r="G12">
        <f t="shared" si="0"/>
        <v>0.19821389383017921</v>
      </c>
      <c r="H12">
        <f t="shared" si="0"/>
        <v>0.12551450767109848</v>
      </c>
      <c r="I12">
        <f t="shared" si="0"/>
        <v>6.9253966044947615E-2</v>
      </c>
      <c r="J12">
        <f t="shared" si="0"/>
        <v>2.6330188374548983E-2</v>
      </c>
      <c r="K12">
        <f t="shared" si="0"/>
        <v>1.3567315729894306E-2</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1.4278437339839374</v>
      </c>
    </row>
    <row r="13" spans="1:105" hidden="1" x14ac:dyDescent="0.3">
      <c r="A13">
        <v>1960</v>
      </c>
      <c r="B13">
        <f t="shared" ref="B13:K22" si="11">VLOOKUP(B$2,scenarios5,29,FALSE)*VLOOKUP($A13-B$2,output4,5,FALSE)</f>
        <v>0.11218259837184914</v>
      </c>
      <c r="C13">
        <f t="shared" si="11"/>
        <v>0.21320530933599202</v>
      </c>
      <c r="D13">
        <f t="shared" si="11"/>
        <v>0.34270893102414701</v>
      </c>
      <c r="E13">
        <f t="shared" si="11"/>
        <v>0.26255563743211174</v>
      </c>
      <c r="F13">
        <f t="shared" si="11"/>
        <v>0.27399340945639611</v>
      </c>
      <c r="G13">
        <f t="shared" si="11"/>
        <v>0.32679946290611339</v>
      </c>
      <c r="H13">
        <f t="shared" si="11"/>
        <v>0.23125765116746969</v>
      </c>
      <c r="I13">
        <f t="shared" si="11"/>
        <v>0.14259417192543999</v>
      </c>
      <c r="J13">
        <f t="shared" si="11"/>
        <v>6.0585128652503692E-2</v>
      </c>
      <c r="K13">
        <f t="shared" si="11"/>
        <v>3.4886784489705031E-2</v>
      </c>
      <c r="L13">
        <f t="shared" ref="L13:U22" si="12">VLOOKUP(L$2,scenarios5,29,FALSE)*VLOOKUP($A13-L$2,output4,5,FALSE)</f>
        <v>1.958812257242917E-2</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VLOOKUP(V$2,scenarios5,29,FALSE)*VLOOKUP($A13-V$2,output4,5,FALSE)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VLOOKUP(AF$2,scenarios5,29,FALSE)*VLOOKUP($A13-AF$2,output4,5,FALSE)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VLOOKUP(AP$2,scenarios5,29,FALSE)*VLOOKUP($A13-AP$2,output4,5,FALSE)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VLOOKUP(AZ$2,scenarios5,29,FALSE)*VLOOKUP($A13-AZ$2,output4,5,FALSE)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VLOOKUP(BJ$2,scenarios5,29,FALSE)*VLOOKUP($A13-BJ$2,output4,5,FALSE)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VLOOKUP(BT$2,scenarios5,29,FALSE)*VLOOKUP($A13-BT$2,output4,5,FALSE)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VLOOKUP(CD$2,scenarios5,29,FALSE)*VLOOKUP($A13-CD$2,output4,5,FALSE)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VLOOKUP(CN$2,scenarios5,29,FALSE)*VLOOKUP($A13-CN$2,output4,5,FALSE)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2.0203572073341571</v>
      </c>
    </row>
    <row r="14" spans="1:105" hidden="1" x14ac:dyDescent="0.3">
      <c r="A14">
        <v>1961</v>
      </c>
      <c r="B14">
        <f t="shared" si="11"/>
        <v>9.496051937251386E-2</v>
      </c>
      <c r="C14">
        <f t="shared" si="11"/>
        <v>0.20168358118757768</v>
      </c>
      <c r="D14">
        <f t="shared" si="11"/>
        <v>0.36228711936274799</v>
      </c>
      <c r="E14">
        <f t="shared" si="11"/>
        <v>0.31017283623700237</v>
      </c>
      <c r="F14">
        <f t="shared" si="11"/>
        <v>0.36172412324281117</v>
      </c>
      <c r="G14">
        <f t="shared" si="11"/>
        <v>0.48214052074591018</v>
      </c>
      <c r="H14">
        <f t="shared" si="11"/>
        <v>0.38127940849195768</v>
      </c>
      <c r="I14">
        <f t="shared" si="11"/>
        <v>0.26272654756419683</v>
      </c>
      <c r="J14">
        <f t="shared" si="11"/>
        <v>0.12474500370986727</v>
      </c>
      <c r="K14">
        <f t="shared" si="11"/>
        <v>8.0273650021584944E-2</v>
      </c>
      <c r="L14">
        <f t="shared" si="12"/>
        <v>5.0368593489464444E-2</v>
      </c>
      <c r="M14">
        <f t="shared" si="12"/>
        <v>1.8415665970529658E-2</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2.7307775693961642</v>
      </c>
    </row>
    <row r="15" spans="1:105" hidden="1" x14ac:dyDescent="0.3">
      <c r="A15">
        <v>1962</v>
      </c>
      <c r="B15">
        <f t="shared" si="11"/>
        <v>7.1929281999143835E-2</v>
      </c>
      <c r="C15">
        <f t="shared" si="11"/>
        <v>0.17072146568577695</v>
      </c>
      <c r="D15">
        <f t="shared" si="11"/>
        <v>0.34270893102414701</v>
      </c>
      <c r="E15">
        <f t="shared" si="11"/>
        <v>0.32789231085710846</v>
      </c>
      <c r="F15">
        <f t="shared" si="11"/>
        <v>0.42732655957759119</v>
      </c>
      <c r="G15">
        <f t="shared" si="11"/>
        <v>0.63651843850062184</v>
      </c>
      <c r="H15">
        <f t="shared" si="11"/>
        <v>0.56251699719842529</v>
      </c>
      <c r="I15">
        <f t="shared" si="11"/>
        <v>0.4331628473467003</v>
      </c>
      <c r="J15">
        <f t="shared" si="11"/>
        <v>0.22983985746425326</v>
      </c>
      <c r="K15">
        <f t="shared" si="11"/>
        <v>0.16528374194239465</v>
      </c>
      <c r="L15">
        <f t="shared" si="12"/>
        <v>0.11589691927743889</v>
      </c>
      <c r="M15">
        <f t="shared" si="12"/>
        <v>4.7353756832875571E-2</v>
      </c>
      <c r="N15">
        <f t="shared" si="12"/>
        <v>1.7641197736974947E-2</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3.548792305443452</v>
      </c>
    </row>
    <row r="16" spans="1:105" hidden="1" x14ac:dyDescent="0.3">
      <c r="A16">
        <v>1963</v>
      </c>
      <c r="B16">
        <f t="shared" si="11"/>
        <v>4.8754356278074715E-2</v>
      </c>
      <c r="C16">
        <f t="shared" si="11"/>
        <v>0.12931555692579536</v>
      </c>
      <c r="D16">
        <f t="shared" si="11"/>
        <v>0.29009684706873845</v>
      </c>
      <c r="E16">
        <f t="shared" si="11"/>
        <v>0.31017283623700237</v>
      </c>
      <c r="F16">
        <f t="shared" si="11"/>
        <v>0.45173876220240977</v>
      </c>
      <c r="G16">
        <f t="shared" si="11"/>
        <v>0.75195768530369089</v>
      </c>
      <c r="H16">
        <f t="shared" si="11"/>
        <v>0.7426308830729772</v>
      </c>
      <c r="I16">
        <f t="shared" si="11"/>
        <v>0.63906274181215139</v>
      </c>
      <c r="J16">
        <f t="shared" si="11"/>
        <v>0.37894186185600004</v>
      </c>
      <c r="K16">
        <f t="shared" si="11"/>
        <v>0.30453156887592053</v>
      </c>
      <c r="L16">
        <f t="shared" si="12"/>
        <v>0.2386321849401378</v>
      </c>
      <c r="M16">
        <f t="shared" si="12"/>
        <v>0.10895985281564798</v>
      </c>
      <c r="N16">
        <f t="shared" si="12"/>
        <v>4.5362301271875211E-2</v>
      </c>
      <c r="O16">
        <f t="shared" si="12"/>
        <v>1.4428213704195277E-2</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4.4545856523646172</v>
      </c>
    </row>
    <row r="17" spans="1:105" hidden="1" x14ac:dyDescent="0.3">
      <c r="A17">
        <v>1964</v>
      </c>
      <c r="B17">
        <f t="shared" si="11"/>
        <v>2.9571011877205421E-2</v>
      </c>
      <c r="C17">
        <f t="shared" si="11"/>
        <v>8.7651323069413131E-2</v>
      </c>
      <c r="D17">
        <f t="shared" si="11"/>
        <v>0.21973824551247714</v>
      </c>
      <c r="E17">
        <f t="shared" si="11"/>
        <v>0.26255563743211174</v>
      </c>
      <c r="F17">
        <f t="shared" si="11"/>
        <v>0.42732655957759119</v>
      </c>
      <c r="G17">
        <f t="shared" si="11"/>
        <v>0.79491533202021836</v>
      </c>
      <c r="H17">
        <f t="shared" si="11"/>
        <v>0.87731472663387156</v>
      </c>
      <c r="I17">
        <f t="shared" si="11"/>
        <v>0.8436860230973382</v>
      </c>
      <c r="J17">
        <f t="shared" si="11"/>
        <v>0.55906831970579351</v>
      </c>
      <c r="K17">
        <f t="shared" si="11"/>
        <v>0.50208767520541131</v>
      </c>
      <c r="L17">
        <f t="shared" si="12"/>
        <v>0.43967442175550803</v>
      </c>
      <c r="M17">
        <f t="shared" si="12"/>
        <v>0.22434873946831008</v>
      </c>
      <c r="N17">
        <f t="shared" si="12"/>
        <v>0.10437756158200169</v>
      </c>
      <c r="O17">
        <f t="shared" si="12"/>
        <v>3.7100484140763092E-2</v>
      </c>
      <c r="P17">
        <f t="shared" si="12"/>
        <v>2.2671021072402351E-2</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5.4320870821504155</v>
      </c>
    </row>
    <row r="18" spans="1:105" hidden="1" x14ac:dyDescent="0.3">
      <c r="A18">
        <v>1965</v>
      </c>
      <c r="B18">
        <f t="shared" si="11"/>
        <v>1.6049592211830537E-2</v>
      </c>
      <c r="C18">
        <f t="shared" si="11"/>
        <v>5.31632148059763E-2</v>
      </c>
      <c r="D18">
        <f t="shared" si="11"/>
        <v>0.14894068746247016</v>
      </c>
      <c r="E18">
        <f t="shared" si="11"/>
        <v>0.19887673961886193</v>
      </c>
      <c r="F18">
        <f t="shared" si="11"/>
        <v>0.36172412324281117</v>
      </c>
      <c r="G18">
        <f t="shared" si="11"/>
        <v>0.75195768530369089</v>
      </c>
      <c r="H18">
        <f t="shared" si="11"/>
        <v>0.92743373841140797</v>
      </c>
      <c r="I18">
        <f t="shared" si="11"/>
        <v>0.99669726857524643</v>
      </c>
      <c r="J18">
        <f t="shared" si="11"/>
        <v>0.73807796391756963</v>
      </c>
      <c r="K18">
        <f t="shared" si="11"/>
        <v>0.74075033976780735</v>
      </c>
      <c r="L18">
        <f t="shared" si="12"/>
        <v>0.72490057133108532</v>
      </c>
      <c r="M18">
        <f t="shared" si="12"/>
        <v>0.41335749543612837</v>
      </c>
      <c r="N18">
        <f t="shared" si="12"/>
        <v>0.2149137848902731</v>
      </c>
      <c r="O18">
        <f t="shared" si="12"/>
        <v>8.5367319548347406E-2</v>
      </c>
      <c r="P18">
        <f t="shared" si="12"/>
        <v>5.8295910706326851E-2</v>
      </c>
      <c r="Q18">
        <f t="shared" si="12"/>
        <v>2.1990783085709072E-2</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6.4524972183155418</v>
      </c>
    </row>
    <row r="19" spans="1:105" hidden="1" x14ac:dyDescent="0.3">
      <c r="A19">
        <v>1966</v>
      </c>
      <c r="B19">
        <f t="shared" si="11"/>
        <v>7.7948341020175112E-3</v>
      </c>
      <c r="C19">
        <f t="shared" si="11"/>
        <v>2.8854200926536112E-2</v>
      </c>
      <c r="D19">
        <f t="shared" si="11"/>
        <v>9.0337093424665157E-2</v>
      </c>
      <c r="E19">
        <f t="shared" si="11"/>
        <v>0.13480055895616061</v>
      </c>
      <c r="F19">
        <f t="shared" si="11"/>
        <v>0.27399340945639611</v>
      </c>
      <c r="G19">
        <f t="shared" si="11"/>
        <v>0.63651843850062184</v>
      </c>
      <c r="H19">
        <f t="shared" si="11"/>
        <v>0.87731472663387156</v>
      </c>
      <c r="I19">
        <f t="shared" si="11"/>
        <v>1.0536363357376379</v>
      </c>
      <c r="J19">
        <f t="shared" si="11"/>
        <v>0.87193608818069535</v>
      </c>
      <c r="K19">
        <f t="shared" si="11"/>
        <v>0.97793325659158337</v>
      </c>
      <c r="L19">
        <f t="shared" si="12"/>
        <v>1.0694752550771074</v>
      </c>
      <c r="M19">
        <f t="shared" si="12"/>
        <v>0.68151129512887609</v>
      </c>
      <c r="N19">
        <f t="shared" si="12"/>
        <v>0.39597380429895629</v>
      </c>
      <c r="O19">
        <f t="shared" si="12"/>
        <v>0.17577162631509807</v>
      </c>
      <c r="P19">
        <f t="shared" si="12"/>
        <v>0.13413748507289888</v>
      </c>
      <c r="Q19">
        <f t="shared" si="12"/>
        <v>5.6546757335392203E-2</v>
      </c>
      <c r="R19">
        <f t="shared" si="12"/>
        <v>1.9088813460140328E-2</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7.4856239791986559</v>
      </c>
    </row>
    <row r="20" spans="1:105" hidden="1" x14ac:dyDescent="0.3">
      <c r="A20">
        <v>1967</v>
      </c>
      <c r="B20">
        <f t="shared" si="11"/>
        <v>3.3876209363466929E-3</v>
      </c>
      <c r="C20">
        <f t="shared" si="11"/>
        <v>1.4013671275886978E-2</v>
      </c>
      <c r="D20">
        <f t="shared" si="11"/>
        <v>4.9030229911934016E-2</v>
      </c>
      <c r="E20">
        <f t="shared" si="11"/>
        <v>8.1760671953311811E-2</v>
      </c>
      <c r="F20">
        <f t="shared" si="11"/>
        <v>0.18571535723991436</v>
      </c>
      <c r="G20">
        <f t="shared" si="11"/>
        <v>0.48214052074591018</v>
      </c>
      <c r="H20">
        <f t="shared" si="11"/>
        <v>0.7426308830729772</v>
      </c>
      <c r="I20">
        <f t="shared" si="11"/>
        <v>0.99669726857524643</v>
      </c>
      <c r="J20">
        <f t="shared" si="11"/>
        <v>0.92174783047352116</v>
      </c>
      <c r="K20">
        <f t="shared" si="11"/>
        <v>1.1552916357620786</v>
      </c>
      <c r="L20">
        <f t="shared" si="12"/>
        <v>1.4119135191615382</v>
      </c>
      <c r="M20">
        <f t="shared" si="12"/>
        <v>1.0054612936192473</v>
      </c>
      <c r="N20">
        <f t="shared" si="12"/>
        <v>0.65285043378773921</v>
      </c>
      <c r="O20">
        <f t="shared" si="12"/>
        <v>0.32385525942572529</v>
      </c>
      <c r="P20">
        <f t="shared" si="12"/>
        <v>0.27618957729752286</v>
      </c>
      <c r="Q20">
        <f t="shared" si="12"/>
        <v>0.13011272533690435</v>
      </c>
      <c r="R20">
        <f t="shared" si="12"/>
        <v>4.9084677809977093E-2</v>
      </c>
      <c r="S20">
        <f t="shared" si="12"/>
        <v>1.8641885320245865E-2</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8.5005250617060266</v>
      </c>
    </row>
    <row r="21" spans="1:105" hidden="1" x14ac:dyDescent="0.3">
      <c r="A21">
        <v>1968</v>
      </c>
      <c r="B21">
        <f t="shared" si="11"/>
        <v>1.3174307546222461E-3</v>
      </c>
      <c r="C21">
        <f t="shared" si="11"/>
        <v>6.0903164311075873E-3</v>
      </c>
      <c r="D21">
        <f t="shared" si="11"/>
        <v>2.3812599292434764E-2</v>
      </c>
      <c r="E21">
        <f t="shared" si="11"/>
        <v>4.4375398760954241E-2</v>
      </c>
      <c r="F21">
        <f t="shared" si="11"/>
        <v>0.11264205814549264</v>
      </c>
      <c r="G21">
        <f t="shared" si="11"/>
        <v>0.32679946290611339</v>
      </c>
      <c r="H21">
        <f t="shared" si="11"/>
        <v>0.56251699719842529</v>
      </c>
      <c r="I21">
        <f t="shared" si="11"/>
        <v>0.8436860230973382</v>
      </c>
      <c r="J21">
        <f t="shared" si="11"/>
        <v>0.87193608818069535</v>
      </c>
      <c r="K21">
        <f t="shared" si="11"/>
        <v>1.2212908414535306</v>
      </c>
      <c r="L21">
        <f t="shared" si="12"/>
        <v>1.6679787379272617</v>
      </c>
      <c r="M21">
        <f t="shared" si="12"/>
        <v>1.3274027488857716</v>
      </c>
      <c r="N21">
        <f t="shared" si="12"/>
        <v>0.96317676080772296</v>
      </c>
      <c r="O21">
        <f t="shared" si="12"/>
        <v>0.53394705484330163</v>
      </c>
      <c r="P21">
        <f t="shared" si="12"/>
        <v>0.50887307059460074</v>
      </c>
      <c r="Q21">
        <f t="shared" si="12"/>
        <v>0.26790258213279089</v>
      </c>
      <c r="R21">
        <f t="shared" si="12"/>
        <v>0.11294266025299922</v>
      </c>
      <c r="S21">
        <f t="shared" si="12"/>
        <v>4.7935453747583699E-2</v>
      </c>
      <c r="T21">
        <f t="shared" si="12"/>
        <v>2.4883478500496305E-2</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9.4695097639132442</v>
      </c>
    </row>
    <row r="22" spans="1:105" hidden="1" x14ac:dyDescent="0.3">
      <c r="A22">
        <v>1969</v>
      </c>
      <c r="B22">
        <f t="shared" si="11"/>
        <v>4.584646389187584E-4</v>
      </c>
      <c r="C22">
        <f t="shared" si="11"/>
        <v>2.3684970433484158E-3</v>
      </c>
      <c r="D22">
        <f t="shared" si="11"/>
        <v>1.0348912992389075E-2</v>
      </c>
      <c r="E22">
        <f t="shared" si="11"/>
        <v>2.1551879137311752E-2</v>
      </c>
      <c r="F22">
        <f t="shared" si="11"/>
        <v>6.1136193331619966E-2</v>
      </c>
      <c r="G22">
        <f t="shared" si="11"/>
        <v>0.19821389383017921</v>
      </c>
      <c r="H22">
        <f t="shared" si="11"/>
        <v>0.38127940849195768</v>
      </c>
      <c r="I22">
        <f t="shared" si="11"/>
        <v>0.63906274181215139</v>
      </c>
      <c r="J22">
        <f t="shared" si="11"/>
        <v>0.73807796391756963</v>
      </c>
      <c r="K22">
        <f t="shared" si="11"/>
        <v>1.1552916357620786</v>
      </c>
      <c r="L22">
        <f t="shared" si="12"/>
        <v>1.7632666015330716</v>
      </c>
      <c r="M22">
        <f t="shared" si="12"/>
        <v>1.5681410594626883</v>
      </c>
      <c r="N22">
        <f t="shared" si="12"/>
        <v>1.2715790136056913</v>
      </c>
      <c r="O22">
        <f t="shared" si="12"/>
        <v>0.78775377653192169</v>
      </c>
      <c r="P22">
        <f t="shared" si="12"/>
        <v>0.8389898555758063</v>
      </c>
      <c r="Q22">
        <f t="shared" si="12"/>
        <v>0.4936044688003447</v>
      </c>
      <c r="R22">
        <f t="shared" si="12"/>
        <v>0.23254935469515478</v>
      </c>
      <c r="S22">
        <f t="shared" si="12"/>
        <v>0.11029832339219811</v>
      </c>
      <c r="T22">
        <f t="shared" si="12"/>
        <v>6.39849892995588E-2</v>
      </c>
      <c r="U22">
        <f t="shared" si="12"/>
        <v>3.3450794592700561E-2</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10.371407828446664</v>
      </c>
    </row>
    <row r="23" spans="1:105" hidden="1" x14ac:dyDescent="0.3">
      <c r="A23">
        <v>1970</v>
      </c>
      <c r="B23">
        <f t="shared" ref="B23:K32" si="21">VLOOKUP(B$2,scenarios5,29,FALSE)*VLOOKUP($A23-B$2,output4,5,FALSE)</f>
        <v>1.4276736661014347E-4</v>
      </c>
      <c r="C23">
        <f t="shared" si="21"/>
        <v>8.2423469920454081E-4</v>
      </c>
      <c r="D23">
        <f t="shared" si="21"/>
        <v>4.0246463548505446E-3</v>
      </c>
      <c r="E23">
        <f t="shared" si="21"/>
        <v>9.3664080630367699E-3</v>
      </c>
      <c r="F23">
        <f t="shared" si="21"/>
        <v>2.9692124158617137E-2</v>
      </c>
      <c r="G23">
        <f t="shared" si="21"/>
        <v>0.1075800916080823</v>
      </c>
      <c r="H23">
        <f t="shared" si="21"/>
        <v>0.23125765116746969</v>
      </c>
      <c r="I23">
        <f t="shared" si="21"/>
        <v>0.4331628473467003</v>
      </c>
      <c r="J23">
        <f t="shared" si="21"/>
        <v>0.55906831970579351</v>
      </c>
      <c r="K23">
        <f t="shared" si="21"/>
        <v>0.97793325659158337</v>
      </c>
      <c r="L23">
        <f t="shared" ref="L23:U32" si="22">VLOOKUP(L$2,scenarios5,29,FALSE)*VLOOKUP($A23-L$2,output4,5,FALSE)</f>
        <v>1.6679787379272617</v>
      </c>
      <c r="M23">
        <f t="shared" si="22"/>
        <v>1.6577254216557196</v>
      </c>
      <c r="N23">
        <f t="shared" si="22"/>
        <v>1.5021931085045102</v>
      </c>
      <c r="O23">
        <f t="shared" si="22"/>
        <v>1.0399868548391864</v>
      </c>
      <c r="P23">
        <f t="shared" si="22"/>
        <v>1.2377958099155983</v>
      </c>
      <c r="Q23">
        <f t="shared" si="22"/>
        <v>0.81381618702376624</v>
      </c>
      <c r="R23">
        <f t="shared" si="22"/>
        <v>0.42846694414191316</v>
      </c>
      <c r="S23">
        <f t="shared" si="22"/>
        <v>0.22710465533002203</v>
      </c>
      <c r="T23">
        <f t="shared" si="22"/>
        <v>0.14722791775732005</v>
      </c>
      <c r="U23">
        <f t="shared" si="22"/>
        <v>8.601485254696184E-2</v>
      </c>
      <c r="V23">
        <f t="shared" ref="V23:AE32" si="23">VLOOKUP(V$2,scenarios5,29,FALSE)*VLOOKUP($A23-V$2,output4,5,FALSE)</f>
        <v>3.5831904306244153E-2</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VLOOKUP(AF$2,scenarios5,29,FALSE)*VLOOKUP($A23-AF$2,output4,5,FALSE)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VLOOKUP(AP$2,scenarios5,29,FALSE)*VLOOKUP($A23-AP$2,output4,5,FALSE)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VLOOKUP(AZ$2,scenarios5,29,FALSE)*VLOOKUP($A23-AZ$2,output4,5,FALSE)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VLOOKUP(BJ$2,scenarios5,29,FALSE)*VLOOKUP($A23-BJ$2,output4,5,FALSE)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VLOOKUP(BT$2,scenarios5,29,FALSE)*VLOOKUP($A23-BT$2,output4,5,FALSE)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VLOOKUP(CD$2,scenarios5,29,FALSE)*VLOOKUP($A23-CD$2,output4,5,FALSE)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VLOOKUP(CN$2,scenarios5,29,FALSE)*VLOOKUP($A23-CN$2,output4,5,FALSE)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11.197194741010451</v>
      </c>
    </row>
    <row r="24" spans="1:105" hidden="1" x14ac:dyDescent="0.3">
      <c r="A24">
        <v>1971</v>
      </c>
      <c r="B24">
        <f t="shared" si="21"/>
        <v>3.978296162968237E-5</v>
      </c>
      <c r="C24">
        <f t="shared" si="21"/>
        <v>2.5666934259457305E-4</v>
      </c>
      <c r="D24">
        <f t="shared" si="21"/>
        <v>1.4005730710160353E-3</v>
      </c>
      <c r="E24">
        <f t="shared" si="21"/>
        <v>3.6425545462278885E-3</v>
      </c>
      <c r="F24">
        <f t="shared" si="21"/>
        <v>1.2904143966104755E-2</v>
      </c>
      <c r="G24">
        <f t="shared" si="21"/>
        <v>5.2248615148409727E-2</v>
      </c>
      <c r="H24">
        <f t="shared" si="21"/>
        <v>0.12551450767109848</v>
      </c>
      <c r="I24">
        <f t="shared" si="21"/>
        <v>0.26272654756419683</v>
      </c>
      <c r="J24">
        <f t="shared" si="21"/>
        <v>0.37894186185600004</v>
      </c>
      <c r="K24">
        <f t="shared" si="21"/>
        <v>0.74075033976780735</v>
      </c>
      <c r="L24">
        <f t="shared" si="22"/>
        <v>1.4119135191615382</v>
      </c>
      <c r="M24">
        <f t="shared" si="22"/>
        <v>1.5681410594626883</v>
      </c>
      <c r="N24">
        <f t="shared" si="22"/>
        <v>1.5880100129877419</v>
      </c>
      <c r="O24">
        <f t="shared" si="22"/>
        <v>1.2285993002076658</v>
      </c>
      <c r="P24">
        <f t="shared" si="22"/>
        <v>1.6341291018045438</v>
      </c>
      <c r="Q24">
        <f t="shared" si="22"/>
        <v>1.2006560742598749</v>
      </c>
      <c r="R24">
        <f t="shared" si="22"/>
        <v>0.70642256459865604</v>
      </c>
      <c r="S24">
        <f t="shared" si="22"/>
        <v>0.41843520829036468</v>
      </c>
      <c r="T24">
        <f t="shared" si="22"/>
        <v>0.30314282655359098</v>
      </c>
      <c r="U24">
        <f t="shared" si="22"/>
        <v>0.19791810196926032</v>
      </c>
      <c r="V24">
        <f t="shared" si="23"/>
        <v>9.2137601001890432E-2</v>
      </c>
      <c r="W24">
        <f t="shared" si="23"/>
        <v>2.792492185993967E-2</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11.955855888052843</v>
      </c>
    </row>
    <row r="25" spans="1:105" hidden="1" x14ac:dyDescent="0.3">
      <c r="A25">
        <v>1972</v>
      </c>
      <c r="B25">
        <f t="shared" si="21"/>
        <v>9.9199693540637362E-6</v>
      </c>
      <c r="C25">
        <f t="shared" si="21"/>
        <v>7.1522413352619843E-5</v>
      </c>
      <c r="D25">
        <f t="shared" si="21"/>
        <v>4.3614296964236275E-4</v>
      </c>
      <c r="E25">
        <f t="shared" si="21"/>
        <v>1.2676054881207732E-3</v>
      </c>
      <c r="F25">
        <f t="shared" si="21"/>
        <v>5.0183643454964353E-3</v>
      </c>
      <c r="G25">
        <f t="shared" si="21"/>
        <v>2.2707154540474676E-2</v>
      </c>
      <c r="H25">
        <f t="shared" si="21"/>
        <v>6.0958855015110044E-2</v>
      </c>
      <c r="I25">
        <f t="shared" si="21"/>
        <v>0.14259417192543999</v>
      </c>
      <c r="J25">
        <f t="shared" si="21"/>
        <v>0.22983985746425326</v>
      </c>
      <c r="K25">
        <f t="shared" si="21"/>
        <v>0.50208767520541131</v>
      </c>
      <c r="L25">
        <f t="shared" si="22"/>
        <v>1.0694752550771074</v>
      </c>
      <c r="M25">
        <f t="shared" si="22"/>
        <v>1.3274027488857716</v>
      </c>
      <c r="N25">
        <f t="shared" si="22"/>
        <v>1.5021931085045102</v>
      </c>
      <c r="O25">
        <f t="shared" si="22"/>
        <v>1.2987864074425344</v>
      </c>
      <c r="P25">
        <f t="shared" si="22"/>
        <v>1.9304954303835831</v>
      </c>
      <c r="Q25">
        <f t="shared" si="22"/>
        <v>1.5850974906275079</v>
      </c>
      <c r="R25">
        <f t="shared" si="22"/>
        <v>1.0422139012514451</v>
      </c>
      <c r="S25">
        <f t="shared" si="22"/>
        <v>0.68988302831816295</v>
      </c>
      <c r="T25">
        <f t="shared" si="22"/>
        <v>0.55853382479700064</v>
      </c>
      <c r="U25">
        <f t="shared" si="22"/>
        <v>0.40751410310630704</v>
      </c>
      <c r="V25">
        <f t="shared" si="23"/>
        <v>0.21200639855005229</v>
      </c>
      <c r="W25">
        <f t="shared" si="23"/>
        <v>7.1805709413320887E-2</v>
      </c>
      <c r="X25">
        <f t="shared" si="23"/>
        <v>3.5155544554994381E-2</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12.695554220248955</v>
      </c>
    </row>
    <row r="26" spans="1:105" hidden="1" x14ac:dyDescent="0.3">
      <c r="A26">
        <v>1973</v>
      </c>
      <c r="B26">
        <f t="shared" si="21"/>
        <v>2.2134443506397496E-6</v>
      </c>
      <c r="C26">
        <f t="shared" si="21"/>
        <v>1.7834271746558563E-5</v>
      </c>
      <c r="D26">
        <f t="shared" si="21"/>
        <v>1.2153378911665844E-4</v>
      </c>
      <c r="E26">
        <f t="shared" si="21"/>
        <v>3.9473643565264652E-4</v>
      </c>
      <c r="F26">
        <f t="shared" si="21"/>
        <v>1.7463859785788122E-3</v>
      </c>
      <c r="G26">
        <f t="shared" si="21"/>
        <v>8.8307116716083399E-3</v>
      </c>
      <c r="H26">
        <f t="shared" si="21"/>
        <v>2.6492609182209567E-2</v>
      </c>
      <c r="I26">
        <f t="shared" si="21"/>
        <v>6.9253966044947615E-2</v>
      </c>
      <c r="J26">
        <f t="shared" si="21"/>
        <v>0.12474500370986727</v>
      </c>
      <c r="K26">
        <f t="shared" si="21"/>
        <v>0.30453156887592053</v>
      </c>
      <c r="L26">
        <f t="shared" si="22"/>
        <v>0.72490057133108532</v>
      </c>
      <c r="M26">
        <f t="shared" si="22"/>
        <v>1.0054612936192473</v>
      </c>
      <c r="N26">
        <f t="shared" si="22"/>
        <v>1.2715790136056913</v>
      </c>
      <c r="O26">
        <f t="shared" si="22"/>
        <v>1.2285993002076658</v>
      </c>
      <c r="P26">
        <f t="shared" si="22"/>
        <v>2.0407802805913393</v>
      </c>
      <c r="Q26">
        <f t="shared" si="22"/>
        <v>1.8725714259600121</v>
      </c>
      <c r="R26">
        <f t="shared" si="22"/>
        <v>1.3759232764379479</v>
      </c>
      <c r="S26">
        <f t="shared" si="22"/>
        <v>1.0178124516154532</v>
      </c>
      <c r="T26">
        <f t="shared" si="22"/>
        <v>0.92086659734831378</v>
      </c>
      <c r="U26">
        <f t="shared" si="22"/>
        <v>0.75083554921741469</v>
      </c>
      <c r="V26">
        <f t="shared" si="23"/>
        <v>0.4365219578113243</v>
      </c>
      <c r="W26">
        <f t="shared" si="23"/>
        <v>0.16522320618850719</v>
      </c>
      <c r="X26">
        <f t="shared" si="23"/>
        <v>9.039842006520965E-2</v>
      </c>
      <c r="Y26">
        <f t="shared" si="23"/>
        <v>3.5504313454455864E-2</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13.473114220857667</v>
      </c>
    </row>
    <row r="27" spans="1:105" hidden="1" x14ac:dyDescent="0.3">
      <c r="A27">
        <v>1974</v>
      </c>
      <c r="B27">
        <f t="shared" si="21"/>
        <v>4.4194878302516788E-7</v>
      </c>
      <c r="C27">
        <f t="shared" si="21"/>
        <v>3.9793639109402152E-6</v>
      </c>
      <c r="D27">
        <f t="shared" si="21"/>
        <v>3.0304718757312941E-5</v>
      </c>
      <c r="E27">
        <f t="shared" si="21"/>
        <v>1.0999561626915294E-4</v>
      </c>
      <c r="F27">
        <f t="shared" si="21"/>
        <v>5.4383022392869235E-4</v>
      </c>
      <c r="G27">
        <f t="shared" si="21"/>
        <v>3.0730791912326736E-3</v>
      </c>
      <c r="H27">
        <f t="shared" si="21"/>
        <v>1.0302858189461452E-2</v>
      </c>
      <c r="I27">
        <f t="shared" si="21"/>
        <v>3.0097649575144287E-2</v>
      </c>
      <c r="J27">
        <f t="shared" si="21"/>
        <v>6.0585128652503692E-2</v>
      </c>
      <c r="K27">
        <f t="shared" si="21"/>
        <v>0.16528374194239465</v>
      </c>
      <c r="L27">
        <f t="shared" si="22"/>
        <v>0.43967442175550803</v>
      </c>
      <c r="M27">
        <f t="shared" si="22"/>
        <v>0.68151129512887609</v>
      </c>
      <c r="N27">
        <f t="shared" si="22"/>
        <v>0.96317676080772296</v>
      </c>
      <c r="O27">
        <f t="shared" si="22"/>
        <v>1.0399868548391864</v>
      </c>
      <c r="P27">
        <f t="shared" si="22"/>
        <v>1.9304954303835831</v>
      </c>
      <c r="Q27">
        <f t="shared" si="22"/>
        <v>1.9795472084275676</v>
      </c>
      <c r="R27">
        <f t="shared" si="22"/>
        <v>1.6254612899241865</v>
      </c>
      <c r="S27">
        <f t="shared" si="22"/>
        <v>1.3437086586011728</v>
      </c>
      <c r="T27">
        <f t="shared" si="22"/>
        <v>1.3585918925166165</v>
      </c>
      <c r="U27">
        <f t="shared" si="22"/>
        <v>1.2379185407925646</v>
      </c>
      <c r="V27">
        <f t="shared" si="23"/>
        <v>0.80428186764673992</v>
      </c>
      <c r="W27">
        <f t="shared" si="23"/>
        <v>0.34019519191183151</v>
      </c>
      <c r="X27">
        <f t="shared" si="23"/>
        <v>0.2080045851448494</v>
      </c>
      <c r="Y27">
        <f t="shared" si="23"/>
        <v>9.1295238984623064E-2</v>
      </c>
      <c r="Z27">
        <f t="shared" si="23"/>
        <v>3.2487237150122146E-2</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14.346367483437534</v>
      </c>
    </row>
    <row r="28" spans="1:105" hidden="1" x14ac:dyDescent="0.3">
      <c r="A28">
        <v>1975</v>
      </c>
      <c r="B28">
        <f t="shared" si="21"/>
        <v>7.8962399039236069E-8</v>
      </c>
      <c r="C28">
        <f t="shared" si="21"/>
        <v>7.9454224234098899E-7</v>
      </c>
      <c r="D28">
        <f t="shared" si="21"/>
        <v>6.761896749572338E-6</v>
      </c>
      <c r="E28">
        <f t="shared" si="21"/>
        <v>2.7427649872533219E-5</v>
      </c>
      <c r="F28">
        <f t="shared" si="21"/>
        <v>1.5154147229384831E-4</v>
      </c>
      <c r="G28">
        <f t="shared" si="21"/>
        <v>9.5696676749472019E-4</v>
      </c>
      <c r="H28">
        <f t="shared" si="21"/>
        <v>3.5853847673512152E-3</v>
      </c>
      <c r="I28">
        <f t="shared" si="21"/>
        <v>1.1704842406275728E-2</v>
      </c>
      <c r="J28">
        <f t="shared" si="21"/>
        <v>2.6330188374548983E-2</v>
      </c>
      <c r="K28">
        <f t="shared" si="21"/>
        <v>8.0273650021584944E-2</v>
      </c>
      <c r="L28">
        <f t="shared" si="22"/>
        <v>0.2386321849401378</v>
      </c>
      <c r="M28">
        <f t="shared" si="22"/>
        <v>0.41335749543612837</v>
      </c>
      <c r="N28">
        <f t="shared" si="22"/>
        <v>0.65285043378773921</v>
      </c>
      <c r="O28">
        <f t="shared" si="22"/>
        <v>0.78775377653192169</v>
      </c>
      <c r="P28">
        <f t="shared" si="22"/>
        <v>1.6341291018045438</v>
      </c>
      <c r="Q28">
        <f t="shared" si="22"/>
        <v>1.8725714259600121</v>
      </c>
      <c r="R28">
        <f t="shared" si="22"/>
        <v>1.7183202276126202</v>
      </c>
      <c r="S28">
        <f t="shared" si="22"/>
        <v>1.5874042156962249</v>
      </c>
      <c r="T28">
        <f t="shared" si="22"/>
        <v>1.7936032189255002</v>
      </c>
      <c r="U28">
        <f t="shared" si="22"/>
        <v>1.8263515019001557</v>
      </c>
      <c r="V28">
        <f t="shared" si="23"/>
        <v>1.3260366228276055</v>
      </c>
      <c r="W28">
        <f t="shared" si="23"/>
        <v>0.62680197277395888</v>
      </c>
      <c r="X28">
        <f t="shared" si="23"/>
        <v>0.42828220922646099</v>
      </c>
      <c r="Y28">
        <f t="shared" si="23"/>
        <v>0.21006814385691625</v>
      </c>
      <c r="Z28">
        <f t="shared" si="23"/>
        <v>8.3537175937091535E-2</v>
      </c>
      <c r="AA28">
        <f t="shared" si="23"/>
        <v>2.2015594968245056E-2</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15.344752939046076</v>
      </c>
    </row>
    <row r="29" spans="1:105" hidden="1" x14ac:dyDescent="0.3">
      <c r="A29">
        <v>1976</v>
      </c>
      <c r="B29">
        <f t="shared" si="21"/>
        <v>1.2624488308236498E-8</v>
      </c>
      <c r="C29">
        <f t="shared" si="21"/>
        <v>1.4195980168517798E-7</v>
      </c>
      <c r="D29">
        <f t="shared" si="21"/>
        <v>1.3501184425764288E-6</v>
      </c>
      <c r="E29">
        <f t="shared" si="21"/>
        <v>6.1199359085533767E-6</v>
      </c>
      <c r="F29">
        <f t="shared" si="21"/>
        <v>3.7787200837834559E-5</v>
      </c>
      <c r="G29">
        <f t="shared" si="21"/>
        <v>2.6666438623950019E-4</v>
      </c>
      <c r="H29">
        <f t="shared" si="21"/>
        <v>1.1165003755274597E-3</v>
      </c>
      <c r="I29">
        <f t="shared" si="21"/>
        <v>4.073273930008464E-3</v>
      </c>
      <c r="J29">
        <f t="shared" si="21"/>
        <v>1.0239693457862704E-2</v>
      </c>
      <c r="K29">
        <f t="shared" si="21"/>
        <v>3.4886784489705031E-2</v>
      </c>
      <c r="L29">
        <f t="shared" si="22"/>
        <v>0.11589691927743889</v>
      </c>
      <c r="M29">
        <f t="shared" si="22"/>
        <v>0.22434873946831008</v>
      </c>
      <c r="N29">
        <f t="shared" si="22"/>
        <v>0.39597380429895629</v>
      </c>
      <c r="O29">
        <f t="shared" si="22"/>
        <v>0.53394705484330163</v>
      </c>
      <c r="P29">
        <f t="shared" si="22"/>
        <v>1.2377958099155983</v>
      </c>
      <c r="Q29">
        <f t="shared" si="22"/>
        <v>1.5850974906275079</v>
      </c>
      <c r="R29">
        <f t="shared" si="22"/>
        <v>1.6254612899241865</v>
      </c>
      <c r="S29">
        <f t="shared" si="22"/>
        <v>1.6780890385618421</v>
      </c>
      <c r="T29">
        <f t="shared" si="22"/>
        <v>2.1188918392269804</v>
      </c>
      <c r="U29">
        <f t="shared" si="22"/>
        <v>2.4111360819544094</v>
      </c>
      <c r="V29">
        <f t="shared" si="23"/>
        <v>1.9563556872855861</v>
      </c>
      <c r="W29">
        <f t="shared" si="23"/>
        <v>1.0334217450292289</v>
      </c>
      <c r="X29">
        <f t="shared" si="23"/>
        <v>0.78910031661090907</v>
      </c>
      <c r="Y29">
        <f t="shared" si="23"/>
        <v>0.43253108423783171</v>
      </c>
      <c r="Z29">
        <f t="shared" si="23"/>
        <v>0.19221702782451969</v>
      </c>
      <c r="AA29">
        <f t="shared" si="23"/>
        <v>5.6610558223943022E-2</v>
      </c>
      <c r="AB29">
        <f t="shared" si="23"/>
        <v>2.9669880748578618E-2</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16.467172696537951</v>
      </c>
    </row>
    <row r="30" spans="1:105" hidden="1" x14ac:dyDescent="0.3">
      <c r="A30">
        <v>1977</v>
      </c>
      <c r="B30">
        <f t="shared" si="21"/>
        <v>1.8061436637312094E-9</v>
      </c>
      <c r="C30">
        <f t="shared" si="21"/>
        <v>2.2696497046949901E-8</v>
      </c>
      <c r="D30">
        <f t="shared" si="21"/>
        <v>2.4122385965905194E-7</v>
      </c>
      <c r="E30">
        <f t="shared" si="21"/>
        <v>1.221940920355849E-6</v>
      </c>
      <c r="F30">
        <f t="shared" si="21"/>
        <v>8.4314641745068767E-6</v>
      </c>
      <c r="G30">
        <f t="shared" si="21"/>
        <v>6.64933537110615E-5</v>
      </c>
      <c r="H30">
        <f t="shared" si="21"/>
        <v>3.1111935909294169E-4</v>
      </c>
      <c r="I30">
        <f t="shared" si="21"/>
        <v>1.2684306336919206E-3</v>
      </c>
      <c r="J30">
        <f t="shared" si="21"/>
        <v>3.5634035013429504E-3</v>
      </c>
      <c r="K30">
        <f t="shared" si="21"/>
        <v>1.3567315729894306E-2</v>
      </c>
      <c r="L30">
        <f t="shared" si="22"/>
        <v>5.0368593489464444E-2</v>
      </c>
      <c r="M30">
        <f t="shared" si="22"/>
        <v>0.10895985281564798</v>
      </c>
      <c r="N30">
        <f t="shared" si="22"/>
        <v>0.2149137848902731</v>
      </c>
      <c r="O30">
        <f t="shared" si="22"/>
        <v>0.32385525942572529</v>
      </c>
      <c r="P30">
        <f t="shared" si="22"/>
        <v>0.8389898555758063</v>
      </c>
      <c r="Q30">
        <f t="shared" si="22"/>
        <v>1.2006560742598749</v>
      </c>
      <c r="R30">
        <f t="shared" si="22"/>
        <v>1.3759232764379479</v>
      </c>
      <c r="S30">
        <f t="shared" si="22"/>
        <v>1.5874042156962249</v>
      </c>
      <c r="T30">
        <f t="shared" si="22"/>
        <v>2.2399393513928874</v>
      </c>
      <c r="U30">
        <f t="shared" si="22"/>
        <v>2.848420717252917</v>
      </c>
      <c r="V30">
        <f t="shared" si="23"/>
        <v>2.5827666699665071</v>
      </c>
      <c r="W30">
        <f t="shared" si="23"/>
        <v>1.5246490733728157</v>
      </c>
      <c r="X30">
        <f t="shared" si="23"/>
        <v>1.3010064767126115</v>
      </c>
      <c r="Y30">
        <f t="shared" si="23"/>
        <v>0.79692877304567067</v>
      </c>
      <c r="Z30">
        <f t="shared" si="23"/>
        <v>0.39577557038130462</v>
      </c>
      <c r="AA30">
        <f t="shared" si="23"/>
        <v>0.13025952964327733</v>
      </c>
      <c r="AB30">
        <f t="shared" si="23"/>
        <v>7.6292669538912103E-2</v>
      </c>
      <c r="AC30">
        <f t="shared" si="23"/>
        <v>2.3539938002490712E-2</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17.639436363609683</v>
      </c>
    </row>
    <row r="31" spans="1:105" hidden="1" x14ac:dyDescent="0.3">
      <c r="A31">
        <v>1978</v>
      </c>
      <c r="B31">
        <f t="shared" si="21"/>
        <v>2.3122556900870719E-10</v>
      </c>
      <c r="C31">
        <f t="shared" si="21"/>
        <v>3.2471125426523494E-9</v>
      </c>
      <c r="D31">
        <f t="shared" si="21"/>
        <v>3.8566809430652851E-8</v>
      </c>
      <c r="E31">
        <f t="shared" si="21"/>
        <v>2.1832255288734489E-7</v>
      </c>
      <c r="F31">
        <f t="shared" si="21"/>
        <v>1.6834736911125027E-6</v>
      </c>
      <c r="G31">
        <f t="shared" si="21"/>
        <v>1.483667266235529E-5</v>
      </c>
      <c r="H31">
        <f t="shared" si="21"/>
        <v>7.7578299383201886E-5</v>
      </c>
      <c r="I31">
        <f t="shared" si="21"/>
        <v>3.5345561404012134E-4</v>
      </c>
      <c r="J31">
        <f t="shared" si="21"/>
        <v>1.1096553384267616E-3</v>
      </c>
      <c r="K31">
        <f t="shared" si="21"/>
        <v>4.7214128601288929E-3</v>
      </c>
      <c r="L31">
        <f t="shared" si="22"/>
        <v>1.958812257242917E-2</v>
      </c>
      <c r="M31">
        <f t="shared" si="22"/>
        <v>4.7353756832875571E-2</v>
      </c>
      <c r="N31">
        <f t="shared" si="22"/>
        <v>0.10437756158200169</v>
      </c>
      <c r="O31">
        <f t="shared" si="22"/>
        <v>0.17577162631509807</v>
      </c>
      <c r="P31">
        <f t="shared" si="22"/>
        <v>0.50887307059460074</v>
      </c>
      <c r="Q31">
        <f t="shared" si="22"/>
        <v>0.81381618702376624</v>
      </c>
      <c r="R31">
        <f t="shared" si="22"/>
        <v>1.0422139012514451</v>
      </c>
      <c r="S31">
        <f t="shared" si="22"/>
        <v>1.3437086586011728</v>
      </c>
      <c r="T31">
        <f t="shared" si="22"/>
        <v>2.1188918392269804</v>
      </c>
      <c r="U31">
        <f t="shared" si="22"/>
        <v>3.0111445689579113</v>
      </c>
      <c r="V31">
        <f t="shared" si="23"/>
        <v>3.0511782995672623</v>
      </c>
      <c r="W31">
        <f t="shared" si="23"/>
        <v>2.0128307115595545</v>
      </c>
      <c r="X31">
        <f t="shared" si="23"/>
        <v>1.9194276961104706</v>
      </c>
      <c r="Y31">
        <f t="shared" si="23"/>
        <v>1.3139134193533524</v>
      </c>
      <c r="Z31">
        <f t="shared" si="23"/>
        <v>0.7292075672693038</v>
      </c>
      <c r="AA31">
        <f t="shared" si="23"/>
        <v>0.26820485274193923</v>
      </c>
      <c r="AB31">
        <f t="shared" si="23"/>
        <v>0.17554759326089001</v>
      </c>
      <c r="AC31">
        <f t="shared" si="23"/>
        <v>6.0530230175479857E-2</v>
      </c>
      <c r="AD31">
        <f t="shared" si="23"/>
        <v>2.6677469740965281E-2</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18.749536015363528</v>
      </c>
    </row>
    <row r="32" spans="1:105" hidden="1" x14ac:dyDescent="0.3">
      <c r="A32">
        <v>1979</v>
      </c>
      <c r="B32">
        <f t="shared" si="21"/>
        <v>2.6488933887188816E-11</v>
      </c>
      <c r="C32">
        <f t="shared" si="21"/>
        <v>4.1570084395115754E-10</v>
      </c>
      <c r="D32">
        <f t="shared" si="21"/>
        <v>5.5176254896649382E-9</v>
      </c>
      <c r="E32">
        <f t="shared" si="21"/>
        <v>3.4905354319099156E-8</v>
      </c>
      <c r="F32">
        <f t="shared" si="21"/>
        <v>3.0078399686895619E-7</v>
      </c>
      <c r="G32">
        <f t="shared" si="21"/>
        <v>2.9623737436071167E-6</v>
      </c>
      <c r="H32">
        <f t="shared" si="21"/>
        <v>1.7310058365416611E-5</v>
      </c>
      <c r="I32">
        <f t="shared" si="21"/>
        <v>8.8134938065639876E-5</v>
      </c>
      <c r="J32">
        <f t="shared" si="21"/>
        <v>3.0921194947408642E-4</v>
      </c>
      <c r="K32">
        <f t="shared" si="21"/>
        <v>1.4702631860759804E-3</v>
      </c>
      <c r="L32">
        <f t="shared" si="22"/>
        <v>6.8166478661264712E-3</v>
      </c>
      <c r="M32">
        <f t="shared" si="22"/>
        <v>1.8415665970529658E-2</v>
      </c>
      <c r="N32">
        <f t="shared" si="22"/>
        <v>4.5362301271875211E-2</v>
      </c>
      <c r="O32">
        <f t="shared" si="22"/>
        <v>8.5367319548347406E-2</v>
      </c>
      <c r="P32">
        <f t="shared" si="22"/>
        <v>0.27618957729752286</v>
      </c>
      <c r="Q32">
        <f t="shared" si="22"/>
        <v>0.4936044688003447</v>
      </c>
      <c r="R32">
        <f t="shared" si="22"/>
        <v>0.70642256459865604</v>
      </c>
      <c r="S32">
        <f t="shared" si="22"/>
        <v>1.0178124516154532</v>
      </c>
      <c r="T32">
        <f t="shared" si="22"/>
        <v>1.7936032189255002</v>
      </c>
      <c r="U32">
        <f t="shared" si="22"/>
        <v>2.848420717252917</v>
      </c>
      <c r="V32">
        <f t="shared" si="23"/>
        <v>3.225485234682913</v>
      </c>
      <c r="W32">
        <f t="shared" si="23"/>
        <v>2.3778785204366475</v>
      </c>
      <c r="X32">
        <f t="shared" si="23"/>
        <v>2.5340146023257608</v>
      </c>
      <c r="Y32">
        <f t="shared" si="23"/>
        <v>1.9384698328101633</v>
      </c>
      <c r="Z32">
        <f t="shared" si="23"/>
        <v>1.2022600269123958</v>
      </c>
      <c r="AA32">
        <f t="shared" si="23"/>
        <v>0.49416139558423311</v>
      </c>
      <c r="AB32">
        <f t="shared" si="23"/>
        <v>0.36145314303435133</v>
      </c>
      <c r="AC32">
        <f t="shared" si="23"/>
        <v>0.13927860030397241</v>
      </c>
      <c r="AD32">
        <f t="shared" si="23"/>
        <v>6.8598030451446787E-2</v>
      </c>
      <c r="AE32">
        <f t="shared" si="23"/>
        <v>3.372713442901977E-2</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19.669229678273066</v>
      </c>
    </row>
    <row r="33" spans="1:105" hidden="1" x14ac:dyDescent="0.3">
      <c r="A33">
        <v>1980</v>
      </c>
      <c r="B33">
        <f t="shared" ref="B33:K42" si="31">VLOOKUP(B$2,scenarios5,29,FALSE)*VLOOKUP($A33-B$2,output4,5,FALSE)</f>
        <v>2.7154271722016058E-12</v>
      </c>
      <c r="C33">
        <f t="shared" si="31"/>
        <v>4.7622208129829061E-11</v>
      </c>
      <c r="D33">
        <f t="shared" si="31"/>
        <v>7.0637575462246795E-10</v>
      </c>
      <c r="E33">
        <f t="shared" si="31"/>
        <v>4.9937932528007791E-9</v>
      </c>
      <c r="F33">
        <f t="shared" si="31"/>
        <v>4.8089269044244042E-8</v>
      </c>
      <c r="G33">
        <f t="shared" si="31"/>
        <v>5.2928336185222574E-7</v>
      </c>
      <c r="H33">
        <f t="shared" si="31"/>
        <v>3.4562238831436538E-6</v>
      </c>
      <c r="I33">
        <f t="shared" si="31"/>
        <v>1.9665562845258101E-5</v>
      </c>
      <c r="J33">
        <f t="shared" si="31"/>
        <v>7.7102682581697268E-5</v>
      </c>
      <c r="K33">
        <f t="shared" si="31"/>
        <v>4.0969743510727144E-4</v>
      </c>
      <c r="L33">
        <f t="shared" ref="L33:U42" si="32">VLOOKUP(L$2,scenarios5,29,FALSE)*VLOOKUP($A33-L$2,output4,5,FALSE)</f>
        <v>2.1227261218023487E-3</v>
      </c>
      <c r="M33">
        <f t="shared" si="32"/>
        <v>6.4086340932948942E-3</v>
      </c>
      <c r="N33">
        <f t="shared" si="32"/>
        <v>1.7641197736974947E-2</v>
      </c>
      <c r="O33">
        <f t="shared" si="32"/>
        <v>3.7100484140763092E-2</v>
      </c>
      <c r="P33">
        <f t="shared" si="32"/>
        <v>0.13413748507289888</v>
      </c>
      <c r="Q33">
        <f t="shared" si="32"/>
        <v>0.26790258213279089</v>
      </c>
      <c r="R33">
        <f t="shared" si="32"/>
        <v>0.42846694414191316</v>
      </c>
      <c r="S33">
        <f t="shared" si="32"/>
        <v>0.68988302831816295</v>
      </c>
      <c r="T33">
        <f t="shared" si="32"/>
        <v>1.3585918925166165</v>
      </c>
      <c r="U33">
        <f t="shared" si="32"/>
        <v>2.4111360819544094</v>
      </c>
      <c r="V33">
        <f t="shared" ref="V33:AE42" si="33">VLOOKUP(V$2,scenarios5,29,FALSE)*VLOOKUP($A33-V$2,output4,5,FALSE)</f>
        <v>3.0511782995672623</v>
      </c>
      <c r="W33">
        <f t="shared" si="33"/>
        <v>2.5137213576230009</v>
      </c>
      <c r="X33">
        <f t="shared" si="33"/>
        <v>2.9935845368111362</v>
      </c>
      <c r="Y33">
        <f t="shared" si="33"/>
        <v>2.5591538938730718</v>
      </c>
      <c r="Z33">
        <f t="shared" si="33"/>
        <v>1.7737430480847065</v>
      </c>
      <c r="AA33">
        <f t="shared" si="33"/>
        <v>0.81473440405858555</v>
      </c>
      <c r="AB33">
        <f t="shared" si="33"/>
        <v>0.66596926854273975</v>
      </c>
      <c r="AC33">
        <f t="shared" si="33"/>
        <v>0.28677515255067731</v>
      </c>
      <c r="AD33">
        <f t="shared" si="33"/>
        <v>0.1578424142315108</v>
      </c>
      <c r="AE33">
        <f t="shared" si="33"/>
        <v>8.6725428500784921E-2</v>
      </c>
      <c r="AF33">
        <f t="shared" ref="AF33:AO42" si="34">VLOOKUP(AF$2,scenarios5,29,FALSE)*VLOOKUP($A33-AF$2,output4,5,FALSE)</f>
        <v>2.7437495426519427E-2</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VLOOKUP(AP$2,scenarios5,29,FALSE)*VLOOKUP($A33-AP$2,output4,5,FALSE)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VLOOKUP(AZ$2,scenarios5,29,FALSE)*VLOOKUP($A33-AZ$2,output4,5,FALSE)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VLOOKUP(BJ$2,scenarios5,29,FALSE)*VLOOKUP($A33-BJ$2,output4,5,FALSE)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VLOOKUP(BT$2,scenarios5,29,FALSE)*VLOOKUP($A33-BT$2,output4,5,FALSE)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VLOOKUP(CD$2,scenarios5,29,FALSE)*VLOOKUP($A33-CD$2,output4,5,FALSE)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VLOOKUP(CN$2,scenarios5,29,FALSE)*VLOOKUP($A33-CN$2,output4,5,FALSE)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20.284766860527178</v>
      </c>
    </row>
    <row r="34" spans="1:105" hidden="1" x14ac:dyDescent="0.3">
      <c r="A34">
        <v>1981</v>
      </c>
      <c r="B34">
        <f t="shared" si="31"/>
        <v>2.4909034673060261E-13</v>
      </c>
      <c r="C34">
        <f t="shared" si="31"/>
        <v>4.8818362606326018E-12</v>
      </c>
      <c r="D34">
        <f t="shared" si="31"/>
        <v>8.0921589874011995E-11</v>
      </c>
      <c r="E34">
        <f t="shared" si="31"/>
        <v>6.3931386499194035E-10</v>
      </c>
      <c r="F34">
        <f t="shared" si="31"/>
        <v>6.8799721982442567E-9</v>
      </c>
      <c r="G34">
        <f t="shared" si="31"/>
        <v>8.4621689497140391E-8</v>
      </c>
      <c r="H34">
        <f t="shared" si="31"/>
        <v>6.1751890696842483E-7</v>
      </c>
      <c r="I34">
        <f t="shared" si="31"/>
        <v>3.9265371927940161E-6</v>
      </c>
      <c r="J34">
        <f t="shared" si="31"/>
        <v>1.7203933912327603E-5</v>
      </c>
      <c r="K34">
        <f t="shared" si="31"/>
        <v>1.0215896037439124E-4</v>
      </c>
      <c r="L34">
        <f t="shared" si="32"/>
        <v>5.9151004784301553E-4</v>
      </c>
      <c r="M34">
        <f t="shared" si="32"/>
        <v>1.9956693175410371E-3</v>
      </c>
      <c r="N34">
        <f t="shared" si="32"/>
        <v>6.1391198908937825E-3</v>
      </c>
      <c r="O34">
        <f t="shared" si="32"/>
        <v>1.4428213704195277E-2</v>
      </c>
      <c r="P34">
        <f t="shared" si="32"/>
        <v>5.8295910706326851E-2</v>
      </c>
      <c r="Q34">
        <f t="shared" si="32"/>
        <v>0.13011272533690435</v>
      </c>
      <c r="R34">
        <f t="shared" si="32"/>
        <v>0.23254935469515478</v>
      </c>
      <c r="S34">
        <f t="shared" si="32"/>
        <v>0.41843520829036468</v>
      </c>
      <c r="T34">
        <f t="shared" si="32"/>
        <v>0.92086659734831378</v>
      </c>
      <c r="U34">
        <f t="shared" si="32"/>
        <v>1.8263515019001557</v>
      </c>
      <c r="V34">
        <f t="shared" si="33"/>
        <v>2.5827666699665071</v>
      </c>
      <c r="W34">
        <f t="shared" si="33"/>
        <v>2.3778785204366475</v>
      </c>
      <c r="X34">
        <f t="shared" si="33"/>
        <v>3.1646012701482737</v>
      </c>
      <c r="Y34">
        <f t="shared" si="33"/>
        <v>3.0232831006526175</v>
      </c>
      <c r="Z34">
        <f t="shared" si="33"/>
        <v>2.3416827806165839</v>
      </c>
      <c r="AA34">
        <f t="shared" si="33"/>
        <v>1.2020107571451792</v>
      </c>
      <c r="AB34">
        <f t="shared" si="33"/>
        <v>1.0979976986790208</v>
      </c>
      <c r="AC34">
        <f t="shared" si="33"/>
        <v>0.52837675438959109</v>
      </c>
      <c r="AD34">
        <f t="shared" si="33"/>
        <v>0.32499811400615924</v>
      </c>
      <c r="AE34">
        <f t="shared" si="33"/>
        <v>0.19955312010765541</v>
      </c>
      <c r="AF34">
        <f t="shared" si="34"/>
        <v>7.0552348669319823E-2</v>
      </c>
      <c r="AG34">
        <f t="shared" si="34"/>
        <v>2.2319265005471937E-2</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20.545910210238134</v>
      </c>
    </row>
    <row r="35" spans="1:105" hidden="1" x14ac:dyDescent="0.3">
      <c r="A35">
        <v>1982</v>
      </c>
      <c r="B35">
        <f t="shared" si="31"/>
        <v>2.0446580768607843E-14</v>
      </c>
      <c r="C35">
        <f t="shared" si="31"/>
        <v>4.4781841298917388E-13</v>
      </c>
      <c r="D35">
        <f t="shared" si="31"/>
        <v>8.2954144133343379E-12</v>
      </c>
      <c r="E35">
        <f t="shared" si="31"/>
        <v>7.323905732197358E-11</v>
      </c>
      <c r="F35">
        <f t="shared" si="31"/>
        <v>8.8078568623756004E-10</v>
      </c>
      <c r="G35">
        <f t="shared" si="31"/>
        <v>1.2106544405429441E-8</v>
      </c>
      <c r="H35">
        <f t="shared" si="31"/>
        <v>9.8728766045521637E-8</v>
      </c>
      <c r="I35">
        <f t="shared" si="31"/>
        <v>7.0154915811171348E-7</v>
      </c>
      <c r="J35">
        <f t="shared" si="31"/>
        <v>3.4350344762907808E-6</v>
      </c>
      <c r="K35">
        <f t="shared" si="31"/>
        <v>2.2794745188934934E-5</v>
      </c>
      <c r="L35">
        <f t="shared" si="32"/>
        <v>1.4749433694362027E-4</v>
      </c>
      <c r="M35">
        <f t="shared" si="32"/>
        <v>5.561049262894273E-4</v>
      </c>
      <c r="N35">
        <f t="shared" si="32"/>
        <v>1.9117417260225596E-3</v>
      </c>
      <c r="O35">
        <f t="shared" si="32"/>
        <v>5.021004529405626E-3</v>
      </c>
      <c r="P35">
        <f t="shared" si="32"/>
        <v>2.2671021072402351E-2</v>
      </c>
      <c r="Q35">
        <f t="shared" si="32"/>
        <v>5.6546757335392203E-2</v>
      </c>
      <c r="R35">
        <f t="shared" si="32"/>
        <v>0.11294266025299922</v>
      </c>
      <c r="S35">
        <f t="shared" si="32"/>
        <v>0.22710465533002203</v>
      </c>
      <c r="T35">
        <f t="shared" si="32"/>
        <v>0.55853382479700064</v>
      </c>
      <c r="U35">
        <f t="shared" si="32"/>
        <v>1.2379185407925646</v>
      </c>
      <c r="V35">
        <f t="shared" si="33"/>
        <v>1.9563556872855861</v>
      </c>
      <c r="W35">
        <f t="shared" si="33"/>
        <v>2.0128307115595545</v>
      </c>
      <c r="X35">
        <f t="shared" si="33"/>
        <v>2.9935845368111362</v>
      </c>
      <c r="Y35">
        <f t="shared" si="33"/>
        <v>3.1959964459646364</v>
      </c>
      <c r="Z35">
        <f t="shared" si="33"/>
        <v>2.7663713365095814</v>
      </c>
      <c r="AA35">
        <f t="shared" si="33"/>
        <v>1.5868859332033018</v>
      </c>
      <c r="AB35">
        <f t="shared" si="33"/>
        <v>1.6199206005763935</v>
      </c>
      <c r="AC35">
        <f t="shared" si="33"/>
        <v>0.8711459939056162</v>
      </c>
      <c r="AD35">
        <f t="shared" si="33"/>
        <v>0.59880169928936589</v>
      </c>
      <c r="AE35">
        <f t="shared" si="33"/>
        <v>0.41088061149336758</v>
      </c>
      <c r="AF35">
        <f t="shared" si="34"/>
        <v>0.16233925333396926</v>
      </c>
      <c r="AG35">
        <f t="shared" si="34"/>
        <v>5.7391410630979724E-2</v>
      </c>
      <c r="AH35">
        <f t="shared" si="34"/>
        <v>1.2716663304942259E-2</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20.468601732094395</v>
      </c>
    </row>
    <row r="36" spans="1:105" hidden="1" x14ac:dyDescent="0.3">
      <c r="A36">
        <v>1983</v>
      </c>
      <c r="B36">
        <f t="shared" si="31"/>
        <v>1.5018603272194379E-15</v>
      </c>
      <c r="C36">
        <f t="shared" si="31"/>
        <v>3.6759173813972617E-14</v>
      </c>
      <c r="D36">
        <f t="shared" si="31"/>
        <v>7.6095123214671751E-13</v>
      </c>
      <c r="E36">
        <f t="shared" si="31"/>
        <v>7.5078644978876506E-12</v>
      </c>
      <c r="F36">
        <f t="shared" si="31"/>
        <v>1.0090179002068057E-10</v>
      </c>
      <c r="G36">
        <f t="shared" si="31"/>
        <v>1.5499003069842187E-9</v>
      </c>
      <c r="H36">
        <f t="shared" si="31"/>
        <v>1.4124797050568855E-8</v>
      </c>
      <c r="I36">
        <f t="shared" si="31"/>
        <v>1.1216350126132352E-7</v>
      </c>
      <c r="J36">
        <f t="shared" si="31"/>
        <v>6.1373302393494669E-7</v>
      </c>
      <c r="K36">
        <f t="shared" si="31"/>
        <v>4.5513273883334292E-6</v>
      </c>
      <c r="L36">
        <f t="shared" si="32"/>
        <v>3.2910435023216345E-5</v>
      </c>
      <c r="M36">
        <f t="shared" si="32"/>
        <v>1.3866599168220437E-4</v>
      </c>
      <c r="N36">
        <f t="shared" si="32"/>
        <v>5.3271801209237002E-4</v>
      </c>
      <c r="O36">
        <f t="shared" si="32"/>
        <v>1.5635569977467112E-3</v>
      </c>
      <c r="P36">
        <f t="shared" si="32"/>
        <v>7.88949358697702E-3</v>
      </c>
      <c r="Q36">
        <f t="shared" si="32"/>
        <v>2.1990783085709072E-2</v>
      </c>
      <c r="R36">
        <f t="shared" si="32"/>
        <v>4.9084677809977093E-2</v>
      </c>
      <c r="S36">
        <f t="shared" si="32"/>
        <v>0.11029832339219811</v>
      </c>
      <c r="T36">
        <f t="shared" si="32"/>
        <v>0.30314282655359098</v>
      </c>
      <c r="U36">
        <f t="shared" si="32"/>
        <v>0.75083554921741469</v>
      </c>
      <c r="V36">
        <f t="shared" si="33"/>
        <v>1.3260366228276055</v>
      </c>
      <c r="W36">
        <f t="shared" si="33"/>
        <v>1.5246490733728157</v>
      </c>
      <c r="X36">
        <f t="shared" si="33"/>
        <v>2.5340146023257608</v>
      </c>
      <c r="Y36">
        <f t="shared" si="33"/>
        <v>3.0232831006526175</v>
      </c>
      <c r="Z36">
        <f t="shared" si="33"/>
        <v>2.9244078921337349</v>
      </c>
      <c r="AA36">
        <f t="shared" si="33"/>
        <v>1.8746842212197385</v>
      </c>
      <c r="AB36">
        <f t="shared" si="33"/>
        <v>2.1386074947168234</v>
      </c>
      <c r="AC36">
        <f t="shared" si="33"/>
        <v>1.2852370668309019</v>
      </c>
      <c r="AD36">
        <f t="shared" si="33"/>
        <v>0.9872570985497594</v>
      </c>
      <c r="AE36">
        <f t="shared" si="33"/>
        <v>0.7570382650362687</v>
      </c>
      <c r="AF36">
        <f t="shared" si="34"/>
        <v>0.33425712233040217</v>
      </c>
      <c r="AG36">
        <f t="shared" si="34"/>
        <v>0.13205625220621442</v>
      </c>
      <c r="AH36">
        <f t="shared" si="34"/>
        <v>3.2699430084768638E-2</v>
      </c>
      <c r="AI36">
        <f t="shared" si="34"/>
        <v>1.7230912225188782E-2</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20.13697395260283</v>
      </c>
    </row>
    <row r="37" spans="1:105" hidden="1" x14ac:dyDescent="0.3">
      <c r="A37">
        <v>1984</v>
      </c>
      <c r="B37">
        <f t="shared" si="31"/>
        <v>9.8715069495674042E-17</v>
      </c>
      <c r="C37">
        <f t="shared" si="31"/>
        <v>2.7000673333768376E-15</v>
      </c>
      <c r="D37">
        <f t="shared" si="31"/>
        <v>6.2462680843616955E-14</v>
      </c>
      <c r="E37">
        <f t="shared" si="31"/>
        <v>6.8870805673972575E-13</v>
      </c>
      <c r="F37">
        <f t="shared" si="31"/>
        <v>1.0343619849436481E-11</v>
      </c>
      <c r="G37">
        <f t="shared" si="31"/>
        <v>1.775547874720231E-10</v>
      </c>
      <c r="H37">
        <f t="shared" si="31"/>
        <v>1.8082804268201011E-9</v>
      </c>
      <c r="I37">
        <f t="shared" si="31"/>
        <v>1.604686005157746E-8</v>
      </c>
      <c r="J37">
        <f t="shared" si="31"/>
        <v>9.8123480027441729E-8</v>
      </c>
      <c r="K37">
        <f t="shared" si="31"/>
        <v>8.1317958822238084E-7</v>
      </c>
      <c r="L37">
        <f t="shared" si="32"/>
        <v>6.5710830738235993E-6</v>
      </c>
      <c r="M37">
        <f t="shared" si="32"/>
        <v>3.0940564931190991E-5</v>
      </c>
      <c r="N37">
        <f t="shared" si="32"/>
        <v>1.3283441297068301E-4</v>
      </c>
      <c r="O37">
        <f t="shared" si="32"/>
        <v>4.3569430132473511E-4</v>
      </c>
      <c r="P37">
        <f t="shared" si="32"/>
        <v>2.4568137380381909E-3</v>
      </c>
      <c r="Q37">
        <f t="shared" si="32"/>
        <v>7.6527714200973042E-3</v>
      </c>
      <c r="R37">
        <f t="shared" si="32"/>
        <v>1.9088813460140328E-2</v>
      </c>
      <c r="S37">
        <f t="shared" si="32"/>
        <v>4.7935453747583699E-2</v>
      </c>
      <c r="T37">
        <f t="shared" si="32"/>
        <v>0.14722791775732005</v>
      </c>
      <c r="U37">
        <f t="shared" si="32"/>
        <v>0.40751410310630704</v>
      </c>
      <c r="V37">
        <f t="shared" si="33"/>
        <v>0.80428186764673992</v>
      </c>
      <c r="W37">
        <f t="shared" si="33"/>
        <v>1.0334217450292289</v>
      </c>
      <c r="X37">
        <f t="shared" si="33"/>
        <v>1.9194276961104706</v>
      </c>
      <c r="Y37">
        <f t="shared" si="33"/>
        <v>2.5591538938730718</v>
      </c>
      <c r="Z37">
        <f t="shared" si="33"/>
        <v>2.7663713365095814</v>
      </c>
      <c r="AA37">
        <f t="shared" si="33"/>
        <v>1.9817807029156225</v>
      </c>
      <c r="AB37">
        <f t="shared" si="33"/>
        <v>2.5264662329162313</v>
      </c>
      <c r="AC37">
        <f t="shared" si="33"/>
        <v>1.6967607070583777</v>
      </c>
      <c r="AD37">
        <f t="shared" si="33"/>
        <v>1.4565404954218881</v>
      </c>
      <c r="AE37">
        <f t="shared" si="33"/>
        <v>1.2481450902992175</v>
      </c>
      <c r="AF37">
        <f t="shared" si="34"/>
        <v>0.61586121341991851</v>
      </c>
      <c r="AG37">
        <f t="shared" si="34"/>
        <v>0.27190431113650226</v>
      </c>
      <c r="AH37">
        <f t="shared" si="34"/>
        <v>7.5240600270988098E-2</v>
      </c>
      <c r="AI37">
        <f t="shared" si="34"/>
        <v>4.4307299493049221E-2</v>
      </c>
      <c r="AJ37">
        <f t="shared" si="34"/>
        <v>1.9549834735955528E-2</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19.651695869775491</v>
      </c>
    </row>
    <row r="38" spans="1:105" hidden="1" x14ac:dyDescent="0.3">
      <c r="A38">
        <v>1985</v>
      </c>
      <c r="B38">
        <f t="shared" si="31"/>
        <v>5.8060720856728759E-18</v>
      </c>
      <c r="C38">
        <f t="shared" si="31"/>
        <v>1.774714529884175E-16</v>
      </c>
      <c r="D38">
        <f t="shared" si="31"/>
        <v>4.5880640559142834E-15</v>
      </c>
      <c r="E38">
        <f t="shared" si="31"/>
        <v>5.6532599889748004E-14</v>
      </c>
      <c r="F38">
        <f t="shared" si="31"/>
        <v>9.4883629401731051E-13</v>
      </c>
      <c r="G38">
        <f t="shared" si="31"/>
        <v>1.8201453350645982E-11</v>
      </c>
      <c r="H38">
        <f t="shared" si="31"/>
        <v>2.0715451531111377E-10</v>
      </c>
      <c r="I38">
        <f t="shared" si="31"/>
        <v>2.0543461855984895E-9</v>
      </c>
      <c r="J38">
        <f t="shared" si="31"/>
        <v>1.4038200787844539E-8</v>
      </c>
      <c r="K38">
        <f t="shared" si="31"/>
        <v>1.3001094608218398E-7</v>
      </c>
      <c r="L38">
        <f t="shared" si="32"/>
        <v>1.1740466400734057E-6</v>
      </c>
      <c r="M38">
        <f t="shared" si="32"/>
        <v>6.17776770104874E-6</v>
      </c>
      <c r="N38">
        <f t="shared" si="32"/>
        <v>2.9639363839371062E-5</v>
      </c>
      <c r="O38">
        <f t="shared" si="32"/>
        <v>1.0864133638700369E-4</v>
      </c>
      <c r="P38">
        <f t="shared" si="32"/>
        <v>6.8460551589879625E-4</v>
      </c>
      <c r="Q38">
        <f t="shared" si="32"/>
        <v>2.3830976920997974E-3</v>
      </c>
      <c r="R38">
        <f t="shared" si="32"/>
        <v>6.6428887739911225E-3</v>
      </c>
      <c r="S38">
        <f t="shared" si="32"/>
        <v>1.8641885320245865E-2</v>
      </c>
      <c r="T38">
        <f t="shared" si="32"/>
        <v>6.39849892995588E-2</v>
      </c>
      <c r="U38">
        <f t="shared" si="32"/>
        <v>0.19791810196926032</v>
      </c>
      <c r="V38">
        <f t="shared" si="33"/>
        <v>0.4365219578113243</v>
      </c>
      <c r="W38">
        <f t="shared" si="33"/>
        <v>0.62680197277395888</v>
      </c>
      <c r="X38">
        <f t="shared" si="33"/>
        <v>1.3010064767126115</v>
      </c>
      <c r="Y38">
        <f t="shared" si="33"/>
        <v>1.9384698328101633</v>
      </c>
      <c r="Z38">
        <f t="shared" si="33"/>
        <v>2.3416827806165839</v>
      </c>
      <c r="AA38">
        <f t="shared" si="33"/>
        <v>1.8746842212197385</v>
      </c>
      <c r="AB38">
        <f t="shared" si="33"/>
        <v>2.6707975510156259</v>
      </c>
      <c r="AC38">
        <f t="shared" si="33"/>
        <v>2.0044859294246904</v>
      </c>
      <c r="AD38">
        <f t="shared" si="33"/>
        <v>1.9229142581182372</v>
      </c>
      <c r="AE38">
        <f t="shared" si="33"/>
        <v>1.8414391457436463</v>
      </c>
      <c r="AF38">
        <f t="shared" si="34"/>
        <v>1.0153834823646111</v>
      </c>
      <c r="AG38">
        <f t="shared" si="34"/>
        <v>0.50097756428690043</v>
      </c>
      <c r="AH38">
        <f t="shared" si="34"/>
        <v>0.15492067391275857</v>
      </c>
      <c r="AI38">
        <f t="shared" si="34"/>
        <v>0.10195002792407407</v>
      </c>
      <c r="AJ38">
        <f t="shared" si="34"/>
        <v>5.0270140742714409E-2</v>
      </c>
      <c r="AK38">
        <f t="shared" si="34"/>
        <v>1.9094151575627175E-2</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19.091801514468745</v>
      </c>
    </row>
    <row r="39" spans="1:105" hidden="1" x14ac:dyDescent="0.3">
      <c r="A39">
        <v>1986</v>
      </c>
      <c r="B39">
        <f t="shared" si="31"/>
        <v>3.0558107126113143E-19</v>
      </c>
      <c r="C39">
        <f t="shared" si="31"/>
        <v>1.0438244682034209E-17</v>
      </c>
      <c r="D39">
        <f t="shared" si="31"/>
        <v>3.0156669959363496E-16</v>
      </c>
      <c r="E39">
        <f t="shared" si="31"/>
        <v>4.152482506969472E-15</v>
      </c>
      <c r="F39">
        <f t="shared" si="31"/>
        <v>7.7885225888715605E-14</v>
      </c>
      <c r="G39">
        <f t="shared" si="31"/>
        <v>1.6696475503106169E-12</v>
      </c>
      <c r="H39">
        <f t="shared" si="31"/>
        <v>2.1235773478679234E-11</v>
      </c>
      <c r="I39">
        <f t="shared" si="31"/>
        <v>2.3534352418294937E-10</v>
      </c>
      <c r="J39">
        <f t="shared" si="31"/>
        <v>1.7971942266885496E-9</v>
      </c>
      <c r="K39">
        <f t="shared" si="31"/>
        <v>1.8600234777740315E-8</v>
      </c>
      <c r="L39">
        <f t="shared" si="32"/>
        <v>1.8770627870065345E-7</v>
      </c>
      <c r="M39">
        <f t="shared" si="32"/>
        <v>1.1037735075155416E-6</v>
      </c>
      <c r="N39">
        <f t="shared" si="32"/>
        <v>5.9179625521934602E-6</v>
      </c>
      <c r="O39">
        <f t="shared" si="32"/>
        <v>2.4241158786771486E-5</v>
      </c>
      <c r="P39">
        <f t="shared" si="32"/>
        <v>1.7070789753048543E-4</v>
      </c>
      <c r="Q39">
        <f t="shared" si="32"/>
        <v>6.6406410859619325E-4</v>
      </c>
      <c r="R39">
        <f t="shared" si="32"/>
        <v>2.0686169803269274E-3</v>
      </c>
      <c r="S39">
        <f t="shared" si="32"/>
        <v>6.4873582100047822E-3</v>
      </c>
      <c r="T39">
        <f t="shared" si="32"/>
        <v>2.4883478500496305E-2</v>
      </c>
      <c r="U39">
        <f t="shared" si="32"/>
        <v>8.601485254696184E-2</v>
      </c>
      <c r="V39">
        <f t="shared" si="33"/>
        <v>0.21200639855005229</v>
      </c>
      <c r="W39">
        <f t="shared" si="33"/>
        <v>0.34019519191183151</v>
      </c>
      <c r="X39">
        <f t="shared" si="33"/>
        <v>0.78910031661090907</v>
      </c>
      <c r="Y39">
        <f t="shared" si="33"/>
        <v>1.3139134193533524</v>
      </c>
      <c r="Z39">
        <f t="shared" si="33"/>
        <v>1.7737430480847065</v>
      </c>
      <c r="AA39">
        <f t="shared" si="33"/>
        <v>1.5868859332033018</v>
      </c>
      <c r="AB39">
        <f t="shared" si="33"/>
        <v>2.5264662329162313</v>
      </c>
      <c r="AC39">
        <f t="shared" si="33"/>
        <v>2.1189976899763496</v>
      </c>
      <c r="AD39">
        <f t="shared" si="33"/>
        <v>2.2716547818757977</v>
      </c>
      <c r="AE39">
        <f t="shared" si="33"/>
        <v>2.4310546805510485</v>
      </c>
      <c r="AF39">
        <f t="shared" si="34"/>
        <v>1.4980364918308169</v>
      </c>
      <c r="AG39">
        <f t="shared" si="34"/>
        <v>0.8259723663833537</v>
      </c>
      <c r="AH39">
        <f t="shared" si="34"/>
        <v>0.28543784962473806</v>
      </c>
      <c r="AI39">
        <f t="shared" si="34"/>
        <v>0.20991548412077402</v>
      </c>
      <c r="AJ39">
        <f t="shared" si="34"/>
        <v>0.11567038188077489</v>
      </c>
      <c r="AK39">
        <f t="shared" si="34"/>
        <v>4.9098404157051065E-2</v>
      </c>
      <c r="AL39">
        <f t="shared" si="34"/>
        <v>1.999971795643074E-2</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18.488468938488325</v>
      </c>
    </row>
    <row r="40" spans="1:105" hidden="1" x14ac:dyDescent="0.3">
      <c r="A40">
        <v>1987</v>
      </c>
      <c r="B40">
        <f t="shared" si="31"/>
        <v>1.4391813820243222E-20</v>
      </c>
      <c r="C40">
        <f t="shared" si="31"/>
        <v>5.4937829654110443E-19</v>
      </c>
      <c r="D40">
        <f t="shared" si="31"/>
        <v>1.7737089234950411E-17</v>
      </c>
      <c r="E40">
        <f t="shared" si="31"/>
        <v>2.7293656528898345E-16</v>
      </c>
      <c r="F40">
        <f t="shared" si="31"/>
        <v>5.720894469474205E-15</v>
      </c>
      <c r="G40">
        <f t="shared" si="31"/>
        <v>1.3705301686964202E-13</v>
      </c>
      <c r="H40">
        <f t="shared" si="31"/>
        <v>1.9479904425527418E-12</v>
      </c>
      <c r="I40">
        <f t="shared" si="31"/>
        <v>2.4125478325767667E-11</v>
      </c>
      <c r="J40">
        <f t="shared" si="31"/>
        <v>2.0588449303977166E-10</v>
      </c>
      <c r="K40">
        <f t="shared" si="31"/>
        <v>2.3812335400239801E-9</v>
      </c>
      <c r="L40">
        <f t="shared" si="32"/>
        <v>2.6854514625876958E-8</v>
      </c>
      <c r="M40">
        <f t="shared" si="32"/>
        <v>1.7647102811107748E-7</v>
      </c>
      <c r="N40">
        <f t="shared" si="32"/>
        <v>1.0573544684225198E-6</v>
      </c>
      <c r="O40">
        <f t="shared" si="32"/>
        <v>4.8401264851483823E-6</v>
      </c>
      <c r="P40">
        <f t="shared" si="32"/>
        <v>3.8090080514578833E-5</v>
      </c>
      <c r="Q40">
        <f t="shared" si="32"/>
        <v>1.655858522481873E-4</v>
      </c>
      <c r="R40">
        <f t="shared" si="32"/>
        <v>5.7643221913297195E-4</v>
      </c>
      <c r="S40">
        <f t="shared" si="32"/>
        <v>2.0201842612843253E-3</v>
      </c>
      <c r="T40">
        <f t="shared" si="32"/>
        <v>8.6594266497474152E-3</v>
      </c>
      <c r="U40">
        <f t="shared" si="32"/>
        <v>3.3450794592700561E-2</v>
      </c>
      <c r="V40">
        <f t="shared" si="33"/>
        <v>9.2137601001890432E-2</v>
      </c>
      <c r="W40">
        <f t="shared" si="33"/>
        <v>0.16522320618850719</v>
      </c>
      <c r="X40">
        <f t="shared" si="33"/>
        <v>0.42828220922646099</v>
      </c>
      <c r="Y40">
        <f t="shared" si="33"/>
        <v>0.79692877304567067</v>
      </c>
      <c r="Z40">
        <f t="shared" si="33"/>
        <v>1.2022600269123958</v>
      </c>
      <c r="AA40">
        <f t="shared" si="33"/>
        <v>1.2020107571451792</v>
      </c>
      <c r="AB40">
        <f t="shared" si="33"/>
        <v>2.1386074947168234</v>
      </c>
      <c r="AC40">
        <f t="shared" si="33"/>
        <v>2.0044859294246904</v>
      </c>
      <c r="AD40">
        <f t="shared" si="33"/>
        <v>2.4014292964381689</v>
      </c>
      <c r="AE40">
        <f t="shared" si="33"/>
        <v>2.8719517611147474</v>
      </c>
      <c r="AF40">
        <f t="shared" si="34"/>
        <v>1.9776969733261929</v>
      </c>
      <c r="AG40">
        <f t="shared" si="34"/>
        <v>1.218590579398263</v>
      </c>
      <c r="AH40">
        <f t="shared" si="34"/>
        <v>0.47060745413921029</v>
      </c>
      <c r="AI40">
        <f t="shared" si="34"/>
        <v>0.38676454779761338</v>
      </c>
      <c r="AJ40">
        <f t="shared" si="34"/>
        <v>0.23816574360352921</v>
      </c>
      <c r="AK40">
        <f t="shared" si="34"/>
        <v>0.11297424424668646</v>
      </c>
      <c r="AL40">
        <f t="shared" si="34"/>
        <v>5.1426963453316682E-2</v>
      </c>
      <c r="AM40">
        <f t="shared" si="34"/>
        <v>1.692801284292492E-2</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17.821388191097729</v>
      </c>
    </row>
    <row r="41" spans="1:105" hidden="1" x14ac:dyDescent="0.3">
      <c r="A41">
        <v>1988</v>
      </c>
      <c r="B41">
        <f t="shared" si="31"/>
        <v>6.0652634945498174E-22</v>
      </c>
      <c r="C41">
        <f t="shared" si="31"/>
        <v>2.5873821726167974E-20</v>
      </c>
      <c r="D41">
        <f t="shared" si="31"/>
        <v>9.3352591037324017E-19</v>
      </c>
      <c r="E41">
        <f t="shared" si="31"/>
        <v>1.60531657525019E-17</v>
      </c>
      <c r="F41">
        <f t="shared" si="31"/>
        <v>3.7602597584898389E-16</v>
      </c>
      <c r="G41">
        <f t="shared" si="31"/>
        <v>1.0066939362217209E-14</v>
      </c>
      <c r="H41">
        <f t="shared" si="31"/>
        <v>1.5990079279630868E-13</v>
      </c>
      <c r="I41">
        <f t="shared" si="31"/>
        <v>2.2130675507437026E-12</v>
      </c>
      <c r="J41">
        <f t="shared" si="31"/>
        <v>2.1105581263334115E-11</v>
      </c>
      <c r="K41">
        <f t="shared" si="31"/>
        <v>2.7279136162176137E-10</v>
      </c>
      <c r="L41">
        <f t="shared" si="32"/>
        <v>3.4379604178292764E-9</v>
      </c>
      <c r="M41">
        <f t="shared" si="32"/>
        <v>2.5247124594111815E-8</v>
      </c>
      <c r="N41">
        <f t="shared" si="32"/>
        <v>1.6904956392762178E-7</v>
      </c>
      <c r="O41">
        <f t="shared" si="32"/>
        <v>8.6477893728897768E-7</v>
      </c>
      <c r="P41">
        <f t="shared" si="32"/>
        <v>7.6052803061813144E-6</v>
      </c>
      <c r="Q41">
        <f t="shared" si="32"/>
        <v>3.694719773045214E-5</v>
      </c>
      <c r="R41">
        <f t="shared" si="32"/>
        <v>1.4373464705120517E-4</v>
      </c>
      <c r="S41">
        <f t="shared" si="32"/>
        <v>5.6293615873035524E-4</v>
      </c>
      <c r="T41">
        <f t="shared" si="32"/>
        <v>2.6965733759833324E-3</v>
      </c>
      <c r="U41">
        <f t="shared" si="32"/>
        <v>1.1640844431998547E-2</v>
      </c>
      <c r="V41">
        <f t="shared" si="33"/>
        <v>3.5831904306244153E-2</v>
      </c>
      <c r="W41">
        <f t="shared" si="33"/>
        <v>7.1805709413320887E-2</v>
      </c>
      <c r="X41">
        <f t="shared" si="33"/>
        <v>0.2080045851448494</v>
      </c>
      <c r="Y41">
        <f t="shared" si="33"/>
        <v>0.43253108423783171</v>
      </c>
      <c r="Z41">
        <f t="shared" si="33"/>
        <v>0.7292075672693038</v>
      </c>
      <c r="AA41">
        <f t="shared" si="33"/>
        <v>0.81473440405858555</v>
      </c>
      <c r="AB41">
        <f t="shared" si="33"/>
        <v>1.6199206005763935</v>
      </c>
      <c r="AC41">
        <f t="shared" si="33"/>
        <v>1.6967607070583777</v>
      </c>
      <c r="AD41">
        <f t="shared" si="33"/>
        <v>2.2716547818757977</v>
      </c>
      <c r="AE41">
        <f t="shared" si="33"/>
        <v>3.0360198882874223</v>
      </c>
      <c r="AF41">
        <f t="shared" si="34"/>
        <v>2.3363729129317696</v>
      </c>
      <c r="AG41">
        <f t="shared" si="34"/>
        <v>1.6087744949753426</v>
      </c>
      <c r="AH41">
        <f t="shared" si="34"/>
        <v>0.69430629104421748</v>
      </c>
      <c r="AI41">
        <f t="shared" si="34"/>
        <v>0.63766693670664176</v>
      </c>
      <c r="AJ41">
        <f t="shared" si="34"/>
        <v>0.43881501410683865</v>
      </c>
      <c r="AK41">
        <f t="shared" si="34"/>
        <v>0.2326143862548348</v>
      </c>
      <c r="AL41">
        <f t="shared" si="34"/>
        <v>0.11833220304790801</v>
      </c>
      <c r="AM41">
        <f t="shared" si="34"/>
        <v>4.352842873618902E-2</v>
      </c>
      <c r="AN41">
        <f t="shared" si="34"/>
        <v>2.3751295036688443E-2</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17.065722898970225</v>
      </c>
    </row>
    <row r="42" spans="1:105" hidden="1" x14ac:dyDescent="0.3">
      <c r="A42">
        <v>1989</v>
      </c>
      <c r="B42">
        <f t="shared" si="31"/>
        <v>2.2873302362939521E-23</v>
      </c>
      <c r="C42">
        <f t="shared" si="31"/>
        <v>1.090422293814557E-21</v>
      </c>
      <c r="D42">
        <f t="shared" si="31"/>
        <v>4.3965848548858151E-20</v>
      </c>
      <c r="E42">
        <f t="shared" si="31"/>
        <v>8.4489884303830944E-19</v>
      </c>
      <c r="F42">
        <f t="shared" si="31"/>
        <v>2.2116521145339047E-17</v>
      </c>
      <c r="G42">
        <f t="shared" si="31"/>
        <v>6.6168511195036679E-16</v>
      </c>
      <c r="H42">
        <f t="shared" si="31"/>
        <v>1.1745174399057374E-14</v>
      </c>
      <c r="I42">
        <f t="shared" si="31"/>
        <v>1.8165964685739063E-13</v>
      </c>
      <c r="J42">
        <f t="shared" si="31"/>
        <v>1.9360477086823841E-12</v>
      </c>
      <c r="K42">
        <f t="shared" si="31"/>
        <v>2.7964321963439279E-11</v>
      </c>
      <c r="L42">
        <f t="shared" si="32"/>
        <v>3.9384877115913775E-10</v>
      </c>
      <c r="M42">
        <f t="shared" si="32"/>
        <v>3.2321796252061646E-9</v>
      </c>
      <c r="N42">
        <f t="shared" si="32"/>
        <v>2.4185360332204152E-8</v>
      </c>
      <c r="O42">
        <f t="shared" si="32"/>
        <v>1.3826063690882895E-7</v>
      </c>
      <c r="P42">
        <f t="shared" si="32"/>
        <v>1.3588252788733975E-6</v>
      </c>
      <c r="Q42">
        <f t="shared" si="32"/>
        <v>7.3770858835660727E-6</v>
      </c>
      <c r="R42">
        <f t="shared" si="32"/>
        <v>3.2071534815413328E-5</v>
      </c>
      <c r="S42">
        <f t="shared" si="32"/>
        <v>1.4036937458002086E-4</v>
      </c>
      <c r="T42">
        <f t="shared" si="32"/>
        <v>7.5141594116050604E-4</v>
      </c>
      <c r="U42">
        <f t="shared" si="32"/>
        <v>3.6249964852126462E-3</v>
      </c>
      <c r="V42">
        <f t="shared" si="33"/>
        <v>1.2469468328332841E-2</v>
      </c>
      <c r="W42">
        <f t="shared" si="33"/>
        <v>2.792492185993967E-2</v>
      </c>
      <c r="X42">
        <f t="shared" si="33"/>
        <v>9.039842006520965E-2</v>
      </c>
      <c r="Y42">
        <f t="shared" si="33"/>
        <v>0.21006814385691625</v>
      </c>
      <c r="Z42">
        <f t="shared" si="33"/>
        <v>0.39577557038130462</v>
      </c>
      <c r="AA42">
        <f t="shared" si="33"/>
        <v>0.49416139558423311</v>
      </c>
      <c r="AB42">
        <f t="shared" si="33"/>
        <v>1.0979976986790208</v>
      </c>
      <c r="AC42">
        <f t="shared" si="33"/>
        <v>1.2852370668309019</v>
      </c>
      <c r="AD42">
        <f t="shared" si="33"/>
        <v>1.9229142581182372</v>
      </c>
      <c r="AE42">
        <f t="shared" si="33"/>
        <v>2.8719517611147474</v>
      </c>
      <c r="AF42">
        <f t="shared" si="34"/>
        <v>2.4698446283664657</v>
      </c>
      <c r="AG42">
        <f t="shared" si="34"/>
        <v>1.9005425015917918</v>
      </c>
      <c r="AH42">
        <f t="shared" si="34"/>
        <v>0.91661815840101712</v>
      </c>
      <c r="AI42">
        <f t="shared" si="34"/>
        <v>0.94077593087879663</v>
      </c>
      <c r="AJ42">
        <f t="shared" si="34"/>
        <v>0.72348364766052176</v>
      </c>
      <c r="AK42">
        <f t="shared" si="34"/>
        <v>0.42858676332475032</v>
      </c>
      <c r="AL42">
        <f t="shared" si="34"/>
        <v>0.24364644321999035</v>
      </c>
      <c r="AM42">
        <f t="shared" si="34"/>
        <v>0.1001578650904173</v>
      </c>
      <c r="AN42">
        <f t="shared" si="34"/>
        <v>6.1073710363398863E-2</v>
      </c>
      <c r="AO42">
        <f t="shared" si="34"/>
        <v>2.219359767151538E-2</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16.220379706736555</v>
      </c>
    </row>
    <row r="43" spans="1:105" hidden="1" x14ac:dyDescent="0.3">
      <c r="A43">
        <v>1990</v>
      </c>
      <c r="B43">
        <f t="shared" ref="B43:K52" si="41">VLOOKUP(B$2,scenarios5,29,FALSE)*VLOOKUP($A43-B$2,output4,5,FALSE)</f>
        <v>7.7188593371964136E-25</v>
      </c>
      <c r="C43">
        <f t="shared" si="41"/>
        <v>4.1121970796689481E-23</v>
      </c>
      <c r="D43">
        <f t="shared" si="41"/>
        <v>1.8528898409956554E-21</v>
      </c>
      <c r="E43">
        <f t="shared" si="41"/>
        <v>3.9791819551399359E-20</v>
      </c>
      <c r="F43">
        <f t="shared" si="41"/>
        <v>1.1640210669859311E-18</v>
      </c>
      <c r="G43">
        <f t="shared" si="41"/>
        <v>3.8917983623247252E-17</v>
      </c>
      <c r="H43">
        <f t="shared" si="41"/>
        <v>7.7199303159457897E-16</v>
      </c>
      <c r="I43">
        <f t="shared" si="41"/>
        <v>1.3343424984322421E-14</v>
      </c>
      <c r="J43">
        <f t="shared" si="41"/>
        <v>1.5892047350299481E-13</v>
      </c>
      <c r="K43">
        <f t="shared" si="41"/>
        <v>2.565210632517798E-12</v>
      </c>
      <c r="L43">
        <f t="shared" ref="L43:U52" si="42">VLOOKUP(L$2,scenarios5,29,FALSE)*VLOOKUP($A43-L$2,output4,5,FALSE)</f>
        <v>4.037412979693287E-11</v>
      </c>
      <c r="M43">
        <f t="shared" si="42"/>
        <v>3.7027476144033518E-10</v>
      </c>
      <c r="N43">
        <f t="shared" si="42"/>
        <v>3.096250767196315E-9</v>
      </c>
      <c r="O43">
        <f t="shared" si="42"/>
        <v>1.9780490678057884E-8</v>
      </c>
      <c r="P43">
        <f t="shared" si="42"/>
        <v>2.1724864055294753E-7</v>
      </c>
      <c r="Q43">
        <f t="shared" si="42"/>
        <v>1.3180540860357726E-6</v>
      </c>
      <c r="R43">
        <f t="shared" si="42"/>
        <v>6.4035835268795147E-6</v>
      </c>
      <c r="S43">
        <f t="shared" si="42"/>
        <v>3.1320641029974882E-5</v>
      </c>
      <c r="T43">
        <f t="shared" si="42"/>
        <v>1.8736722463884325E-4</v>
      </c>
      <c r="U43">
        <f t="shared" si="42"/>
        <v>1.0101264700969974E-3</v>
      </c>
      <c r="V43">
        <f t="shared" ref="V43:AE52" si="43">VLOOKUP(V$2,scenarios5,29,FALSE)*VLOOKUP($A43-V$2,output4,5,FALSE)</f>
        <v>3.8830326379438204E-3</v>
      </c>
      <c r="W43">
        <f t="shared" si="43"/>
        <v>9.7178460214576799E-3</v>
      </c>
      <c r="X43">
        <f t="shared" si="43"/>
        <v>3.5155544554994381E-2</v>
      </c>
      <c r="Y43">
        <f t="shared" si="43"/>
        <v>9.1295238984623064E-2</v>
      </c>
      <c r="Z43">
        <f t="shared" si="43"/>
        <v>0.19221702782451969</v>
      </c>
      <c r="AA43">
        <f t="shared" si="43"/>
        <v>0.26820485274193923</v>
      </c>
      <c r="AB43">
        <f t="shared" si="43"/>
        <v>0.66596926854273975</v>
      </c>
      <c r="AC43">
        <f t="shared" si="43"/>
        <v>0.8711459939056162</v>
      </c>
      <c r="AD43">
        <f t="shared" si="43"/>
        <v>1.4565404954218881</v>
      </c>
      <c r="AE43">
        <f t="shared" si="43"/>
        <v>2.4310546805510485</v>
      </c>
      <c r="AF43">
        <f t="shared" ref="AF43:AO52" si="44">VLOOKUP(AF$2,scenarios5,29,FALSE)*VLOOKUP($A43-AF$2,output4,5,FALSE)</f>
        <v>2.3363729129317696</v>
      </c>
      <c r="AG43">
        <f t="shared" si="44"/>
        <v>2.0091162085287091</v>
      </c>
      <c r="AH43">
        <f t="shared" si="44"/>
        <v>1.0828564060487735</v>
      </c>
      <c r="AI43">
        <f t="shared" si="44"/>
        <v>1.2420055994785835</v>
      </c>
      <c r="AJ43">
        <f t="shared" si="44"/>
        <v>1.0673848100368748</v>
      </c>
      <c r="AK43">
        <f t="shared" si="44"/>
        <v>0.70662011303403749</v>
      </c>
      <c r="AL43">
        <f t="shared" si="44"/>
        <v>0.44891307960997967</v>
      </c>
      <c r="AM43">
        <f t="shared" si="44"/>
        <v>0.20622541422564372</v>
      </c>
      <c r="AN43">
        <f t="shared" si="44"/>
        <v>0.14052913511355195</v>
      </c>
      <c r="AO43">
        <f t="shared" si="44"/>
        <v>5.706827160448253E-2</v>
      </c>
      <c r="AP43">
        <f t="shared" ref="AP43:AY52" si="45">VLOOKUP(AP$2,scenarios5,29,FALSE)*VLOOKUP($A43-AP$2,output4,5,FALSE)</f>
        <v>2.4201794675222585E-2</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VLOOKUP(AZ$2,scenarios5,29,FALSE)*VLOOKUP($A43-AZ$2,output4,5,FALSE)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VLOOKUP(BJ$2,scenarios5,29,FALSE)*VLOOKUP($A43-BJ$2,output4,5,FALSE)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VLOOKUP(BT$2,scenarios5,29,FALSE)*VLOOKUP($A43-BT$2,output4,5,FALSE)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VLOOKUP(CD$2,scenarios5,29,FALSE)*VLOOKUP($A43-CD$2,output4,5,FALSE)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VLOOKUP(CN$2,scenarios5,29,FALSE)*VLOOKUP($A43-CN$2,output4,5,FALSE)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15.347714502986548</v>
      </c>
    </row>
    <row r="44" spans="1:105" hidden="1" x14ac:dyDescent="0.3">
      <c r="A44">
        <v>1991</v>
      </c>
      <c r="B44">
        <f t="shared" si="41"/>
        <v>2.3308935498826497E-26</v>
      </c>
      <c r="C44">
        <f t="shared" si="41"/>
        <v>1.3877082688428764E-24</v>
      </c>
      <c r="D44">
        <f t="shared" si="41"/>
        <v>6.9876122639018605E-23</v>
      </c>
      <c r="E44">
        <f t="shared" si="41"/>
        <v>1.6769802161235675E-21</v>
      </c>
      <c r="F44">
        <f t="shared" si="41"/>
        <v>5.4821374929295937E-20</v>
      </c>
      <c r="G44">
        <f t="shared" si="41"/>
        <v>2.0483037329593902E-18</v>
      </c>
      <c r="H44">
        <f t="shared" si="41"/>
        <v>4.5405906250936567E-17</v>
      </c>
      <c r="I44">
        <f t="shared" si="41"/>
        <v>8.7704369092455847E-16</v>
      </c>
      <c r="J44">
        <f t="shared" si="41"/>
        <v>1.1673167119635068E-14</v>
      </c>
      <c r="K44">
        <f t="shared" si="41"/>
        <v>2.105653112402325E-13</v>
      </c>
      <c r="L44">
        <f t="shared" si="42"/>
        <v>3.7035815554244957E-12</v>
      </c>
      <c r="M44">
        <f t="shared" si="42"/>
        <v>3.7957516624775686E-11</v>
      </c>
      <c r="N44">
        <f t="shared" si="42"/>
        <v>3.5470290860148068E-10</v>
      </c>
      <c r="O44">
        <f t="shared" si="42"/>
        <v>2.5323318981485124E-9</v>
      </c>
      <c r="P44">
        <f t="shared" si="42"/>
        <v>3.1081042336815054E-8</v>
      </c>
      <c r="Q44">
        <f t="shared" si="42"/>
        <v>2.1073015259470184E-7</v>
      </c>
      <c r="R44">
        <f t="shared" si="42"/>
        <v>1.1441197196412324E-6</v>
      </c>
      <c r="S44">
        <f t="shared" si="42"/>
        <v>6.2536558385869363E-6</v>
      </c>
      <c r="T44">
        <f t="shared" si="42"/>
        <v>4.1807278840231776E-5</v>
      </c>
      <c r="U44">
        <f t="shared" si="42"/>
        <v>2.5187726646310008E-4</v>
      </c>
      <c r="V44">
        <f t="shared" si="43"/>
        <v>1.0820297530874804E-3</v>
      </c>
      <c r="W44">
        <f t="shared" si="43"/>
        <v>3.026168580587572E-3</v>
      </c>
      <c r="X44">
        <f t="shared" si="43"/>
        <v>1.223409578366743E-2</v>
      </c>
      <c r="Y44">
        <f t="shared" si="43"/>
        <v>3.5504313454455864E-2</v>
      </c>
      <c r="Z44">
        <f t="shared" si="43"/>
        <v>8.3537175937091535E-2</v>
      </c>
      <c r="AA44">
        <f t="shared" si="43"/>
        <v>0.13025952964327733</v>
      </c>
      <c r="AB44">
        <f t="shared" si="43"/>
        <v>0.36145314303435133</v>
      </c>
      <c r="AC44">
        <f t="shared" si="43"/>
        <v>0.52837675438959109</v>
      </c>
      <c r="AD44">
        <f t="shared" si="43"/>
        <v>0.9872570985497594</v>
      </c>
      <c r="AE44">
        <f t="shared" si="43"/>
        <v>1.8414391457436463</v>
      </c>
      <c r="AF44">
        <f t="shared" si="44"/>
        <v>1.9776969733261929</v>
      </c>
      <c r="AG44">
        <f t="shared" si="44"/>
        <v>1.9005425015917918</v>
      </c>
      <c r="AH44">
        <f t="shared" si="44"/>
        <v>1.1447175504255149</v>
      </c>
      <c r="AI44">
        <f t="shared" si="44"/>
        <v>1.4672562477814635</v>
      </c>
      <c r="AJ44">
        <f t="shared" si="44"/>
        <v>1.4091537286948053</v>
      </c>
      <c r="AK44">
        <f t="shared" si="44"/>
        <v>1.0425053524816901</v>
      </c>
      <c r="AL44">
        <f t="shared" si="44"/>
        <v>0.74013254304847365</v>
      </c>
      <c r="AM44">
        <f t="shared" si="44"/>
        <v>0.37996567719352531</v>
      </c>
      <c r="AN44">
        <f t="shared" si="44"/>
        <v>0.2893500083433434</v>
      </c>
      <c r="AO44">
        <f t="shared" si="44"/>
        <v>0.13131271709683778</v>
      </c>
      <c r="AP44">
        <f t="shared" si="45"/>
        <v>6.2232118121803195E-2</v>
      </c>
      <c r="AQ44">
        <f t="shared" si="45"/>
        <v>2.7779855003298624E-2</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14.557116055039232</v>
      </c>
    </row>
    <row r="45" spans="1:105" hidden="1" x14ac:dyDescent="0.3">
      <c r="A45">
        <v>1992</v>
      </c>
      <c r="B45">
        <f t="shared" si="41"/>
        <v>6.2984953197853605E-28</v>
      </c>
      <c r="C45">
        <f t="shared" si="41"/>
        <v>4.1905158672570482E-26</v>
      </c>
      <c r="D45">
        <f t="shared" si="41"/>
        <v>2.3580502418101863E-24</v>
      </c>
      <c r="E45">
        <f t="shared" si="41"/>
        <v>6.3242224471418583E-23</v>
      </c>
      <c r="F45">
        <f t="shared" si="41"/>
        <v>2.3103834459836549E-21</v>
      </c>
      <c r="G45">
        <f t="shared" si="41"/>
        <v>9.6468036617588454E-20</v>
      </c>
      <c r="H45">
        <f t="shared" si="41"/>
        <v>2.3897714787217769E-18</v>
      </c>
      <c r="I45">
        <f t="shared" si="41"/>
        <v>5.1584615376436941E-17</v>
      </c>
      <c r="J45">
        <f t="shared" si="41"/>
        <v>7.6726009906847138E-16</v>
      </c>
      <c r="K45">
        <f t="shared" si="41"/>
        <v>1.5466629399760045E-14</v>
      </c>
      <c r="L45">
        <f t="shared" si="42"/>
        <v>3.0400848688051454E-13</v>
      </c>
      <c r="M45">
        <f t="shared" si="42"/>
        <v>3.4819018804441787E-12</v>
      </c>
      <c r="N45">
        <f t="shared" si="42"/>
        <v>3.6361218619720803E-11</v>
      </c>
      <c r="O45">
        <f t="shared" si="42"/>
        <v>2.9010101485770088E-10</v>
      </c>
      <c r="P45">
        <f t="shared" si="42"/>
        <v>3.9790476494362134E-9</v>
      </c>
      <c r="Q45">
        <f t="shared" si="42"/>
        <v>3.0148463888054288E-8</v>
      </c>
      <c r="R45">
        <f t="shared" si="42"/>
        <v>1.8292157026101035E-7</v>
      </c>
      <c r="S45">
        <f t="shared" si="42"/>
        <v>1.1173323397350077E-6</v>
      </c>
      <c r="T45">
        <f t="shared" si="42"/>
        <v>8.3474770891321434E-6</v>
      </c>
      <c r="U45">
        <f t="shared" si="42"/>
        <v>5.6201414803660055E-5</v>
      </c>
      <c r="V45">
        <f t="shared" si="43"/>
        <v>2.6980650889511597E-4</v>
      </c>
      <c r="W45">
        <f t="shared" si="43"/>
        <v>8.4325957244288179E-4</v>
      </c>
      <c r="X45">
        <f t="shared" si="43"/>
        <v>3.8097368687140289E-3</v>
      </c>
      <c r="Y45">
        <f t="shared" si="43"/>
        <v>1.2355467026138198E-2</v>
      </c>
      <c r="Z45">
        <f t="shared" si="43"/>
        <v>3.2487237150122146E-2</v>
      </c>
      <c r="AA45">
        <f t="shared" si="43"/>
        <v>5.6610558223943022E-2</v>
      </c>
      <c r="AB45">
        <f t="shared" si="43"/>
        <v>0.17554759326089001</v>
      </c>
      <c r="AC45">
        <f t="shared" si="43"/>
        <v>0.28677515255067731</v>
      </c>
      <c r="AD45">
        <f t="shared" si="43"/>
        <v>0.59880169928936589</v>
      </c>
      <c r="AE45">
        <f t="shared" si="43"/>
        <v>1.2481450902992175</v>
      </c>
      <c r="AF45">
        <f t="shared" si="44"/>
        <v>1.4980364918308169</v>
      </c>
      <c r="AG45">
        <f t="shared" si="44"/>
        <v>1.6087744949753426</v>
      </c>
      <c r="AH45">
        <f t="shared" si="44"/>
        <v>1.0828564060487735</v>
      </c>
      <c r="AI45">
        <f t="shared" si="44"/>
        <v>1.5510772882025849</v>
      </c>
      <c r="AJ45">
        <f t="shared" si="44"/>
        <v>1.6647184307220595</v>
      </c>
      <c r="AK45">
        <f t="shared" si="44"/>
        <v>1.3763080482502976</v>
      </c>
      <c r="AL45">
        <f t="shared" si="44"/>
        <v>1.0919476016057748</v>
      </c>
      <c r="AM45">
        <f t="shared" si="44"/>
        <v>0.62645749412494378</v>
      </c>
      <c r="AN45">
        <f t="shared" si="44"/>
        <v>0.53312086814787663</v>
      </c>
      <c r="AO45">
        <f t="shared" si="44"/>
        <v>0.27037336959951885</v>
      </c>
      <c r="AP45">
        <f t="shared" si="45"/>
        <v>0.14319460343746349</v>
      </c>
      <c r="AQ45">
        <f t="shared" si="45"/>
        <v>7.1432686756150485E-2</v>
      </c>
      <c r="AR45">
        <f t="shared" si="45"/>
        <v>2.5460680028607158E-2</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13.959469948084195</v>
      </c>
    </row>
    <row r="46" spans="1:105" hidden="1" x14ac:dyDescent="0.3">
      <c r="A46">
        <v>1993</v>
      </c>
      <c r="B46">
        <f t="shared" si="41"/>
        <v>1.5229871514179167E-29</v>
      </c>
      <c r="C46">
        <f t="shared" si="41"/>
        <v>1.1323530660048215E-27</v>
      </c>
      <c r="D46">
        <f t="shared" si="41"/>
        <v>7.1206947281033556E-26</v>
      </c>
      <c r="E46">
        <f t="shared" si="41"/>
        <v>2.1341817072169638E-24</v>
      </c>
      <c r="F46">
        <f t="shared" si="41"/>
        <v>8.7129106891730646E-23</v>
      </c>
      <c r="G46">
        <f t="shared" si="41"/>
        <v>4.065533838858861E-21</v>
      </c>
      <c r="H46">
        <f t="shared" si="41"/>
        <v>1.1254998895301604E-19</v>
      </c>
      <c r="I46">
        <f t="shared" si="41"/>
        <v>2.7149649185759632E-18</v>
      </c>
      <c r="J46">
        <f t="shared" si="41"/>
        <v>4.5127531859229222E-17</v>
      </c>
      <c r="K46">
        <f t="shared" si="41"/>
        <v>1.0165987931033932E-15</v>
      </c>
      <c r="L46">
        <f t="shared" si="42"/>
        <v>2.2330300149003497E-14</v>
      </c>
      <c r="M46">
        <f t="shared" si="42"/>
        <v>2.8581191106480899E-13</v>
      </c>
      <c r="N46">
        <f t="shared" si="42"/>
        <v>3.3354709882313314E-12</v>
      </c>
      <c r="O46">
        <f t="shared" si="42"/>
        <v>2.973876494171974E-11</v>
      </c>
      <c r="P46">
        <f t="shared" si="42"/>
        <v>4.5583509891123183E-10</v>
      </c>
      <c r="Q46">
        <f t="shared" si="42"/>
        <v>3.8596573778924222E-9</v>
      </c>
      <c r="R46">
        <f t="shared" si="42"/>
        <v>2.61699822614702E-8</v>
      </c>
      <c r="S46">
        <f t="shared" si="42"/>
        <v>1.7863881076346289E-7</v>
      </c>
      <c r="T46">
        <f t="shared" si="42"/>
        <v>1.4914325872131588E-6</v>
      </c>
      <c r="U46">
        <f t="shared" si="42"/>
        <v>1.1221491459494462E-5</v>
      </c>
      <c r="V46">
        <f t="shared" si="43"/>
        <v>6.0201969538855777E-5</v>
      </c>
      <c r="W46">
        <f t="shared" si="43"/>
        <v>2.1026863696123126E-4</v>
      </c>
      <c r="X46">
        <f t="shared" si="43"/>
        <v>1.0616054583475669E-3</v>
      </c>
      <c r="Y46">
        <f t="shared" si="43"/>
        <v>3.8475322649099463E-3</v>
      </c>
      <c r="Z46">
        <f t="shared" si="43"/>
        <v>1.1305527366233021E-2</v>
      </c>
      <c r="AA46">
        <f t="shared" si="43"/>
        <v>2.2015594968245056E-2</v>
      </c>
      <c r="AB46">
        <f t="shared" si="43"/>
        <v>7.6292669538912103E-2</v>
      </c>
      <c r="AC46">
        <f t="shared" si="43"/>
        <v>0.13927860030397241</v>
      </c>
      <c r="AD46">
        <f t="shared" si="43"/>
        <v>0.32499811400615924</v>
      </c>
      <c r="AE46">
        <f t="shared" si="43"/>
        <v>0.7570382650362687</v>
      </c>
      <c r="AF46">
        <f t="shared" si="44"/>
        <v>1.0153834823646111</v>
      </c>
      <c r="AG46">
        <f t="shared" si="44"/>
        <v>1.218590579398263</v>
      </c>
      <c r="AH46">
        <f t="shared" si="44"/>
        <v>0.91661815840101712</v>
      </c>
      <c r="AI46">
        <f t="shared" si="44"/>
        <v>1.4672562477814635</v>
      </c>
      <c r="AJ46">
        <f t="shared" si="44"/>
        <v>1.7598200403300108</v>
      </c>
      <c r="AK46">
        <f t="shared" si="44"/>
        <v>1.6259158441112831</v>
      </c>
      <c r="AL46">
        <f t="shared" si="44"/>
        <v>1.4415813489878773</v>
      </c>
      <c r="AM46">
        <f t="shared" si="44"/>
        <v>0.92423818496100762</v>
      </c>
      <c r="AN46">
        <f t="shared" si="44"/>
        <v>0.87896771516952288</v>
      </c>
      <c r="AO46">
        <f t="shared" si="44"/>
        <v>0.49815683901388852</v>
      </c>
      <c r="AP46">
        <f t="shared" si="45"/>
        <v>0.29483821746908467</v>
      </c>
      <c r="AQ46">
        <f t="shared" si="45"/>
        <v>0.1643648900476013</v>
      </c>
      <c r="AR46">
        <f t="shared" si="45"/>
        <v>6.5469196324678916E-2</v>
      </c>
      <c r="AS46">
        <f t="shared" si="45"/>
        <v>2.397662353590824E-2</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13.631298669527483</v>
      </c>
    </row>
    <row r="47" spans="1:105" hidden="1" x14ac:dyDescent="0.3">
      <c r="A47">
        <v>1994</v>
      </c>
      <c r="B47">
        <f t="shared" si="41"/>
        <v>3.2953437596254851E-31</v>
      </c>
      <c r="C47">
        <f t="shared" si="41"/>
        <v>2.7380494591727293E-29</v>
      </c>
      <c r="D47">
        <f t="shared" si="41"/>
        <v>1.9241403118060564E-27</v>
      </c>
      <c r="E47">
        <f t="shared" si="41"/>
        <v>6.4446703305729391E-26</v>
      </c>
      <c r="F47">
        <f t="shared" si="41"/>
        <v>2.9402720674147095E-24</v>
      </c>
      <c r="G47">
        <f t="shared" si="41"/>
        <v>1.5331928257781837E-22</v>
      </c>
      <c r="H47">
        <f t="shared" si="41"/>
        <v>4.7432891214067742E-21</v>
      </c>
      <c r="I47">
        <f t="shared" si="41"/>
        <v>1.2786547764683818E-19</v>
      </c>
      <c r="J47">
        <f t="shared" si="41"/>
        <v>2.3751202750208263E-18</v>
      </c>
      <c r="K47">
        <f t="shared" si="41"/>
        <v>5.9792754086294883E-17</v>
      </c>
      <c r="L47">
        <f t="shared" si="42"/>
        <v>1.4677377723594821E-15</v>
      </c>
      <c r="M47">
        <f t="shared" si="42"/>
        <v>2.0993709174789986E-14</v>
      </c>
      <c r="N47">
        <f t="shared" si="42"/>
        <v>2.7379213147902125E-13</v>
      </c>
      <c r="O47">
        <f t="shared" si="42"/>
        <v>2.7279830394666473E-12</v>
      </c>
      <c r="P47">
        <f t="shared" si="42"/>
        <v>4.6728457207762991E-11</v>
      </c>
      <c r="Q47">
        <f t="shared" si="42"/>
        <v>4.4215788741920214E-10</v>
      </c>
      <c r="R47">
        <f t="shared" si="42"/>
        <v>3.3503254258608946E-9</v>
      </c>
      <c r="S47">
        <f t="shared" si="42"/>
        <v>2.5557262067121147E-8</v>
      </c>
      <c r="T47">
        <f t="shared" si="42"/>
        <v>2.3844986333862021E-7</v>
      </c>
      <c r="U47">
        <f t="shared" si="42"/>
        <v>2.0049288978119473E-6</v>
      </c>
      <c r="V47">
        <f t="shared" si="43"/>
        <v>1.2020264781323994E-5</v>
      </c>
      <c r="W47">
        <f t="shared" si="43"/>
        <v>4.691727463935142E-5</v>
      </c>
      <c r="X47">
        <f t="shared" si="43"/>
        <v>2.6471366588900005E-4</v>
      </c>
      <c r="Y47">
        <f t="shared" si="43"/>
        <v>1.0721373665303854E-3</v>
      </c>
      <c r="Z47">
        <f t="shared" si="43"/>
        <v>3.5205776698996774E-3</v>
      </c>
      <c r="AA47">
        <f t="shared" si="43"/>
        <v>7.661405931420077E-3</v>
      </c>
      <c r="AB47">
        <f t="shared" si="43"/>
        <v>2.9669880748578618E-2</v>
      </c>
      <c r="AC47">
        <f t="shared" si="43"/>
        <v>6.0530230175479857E-2</v>
      </c>
      <c r="AD47">
        <f t="shared" si="43"/>
        <v>0.1578424142315108</v>
      </c>
      <c r="AE47">
        <f t="shared" si="43"/>
        <v>0.41088061149336758</v>
      </c>
      <c r="AF47">
        <f t="shared" si="44"/>
        <v>0.61586121341991851</v>
      </c>
      <c r="AG47">
        <f t="shared" si="44"/>
        <v>0.8259723663833537</v>
      </c>
      <c r="AH47">
        <f t="shared" si="44"/>
        <v>0.69430629104421748</v>
      </c>
      <c r="AI47">
        <f t="shared" si="44"/>
        <v>1.2420055994785835</v>
      </c>
      <c r="AJ47">
        <f t="shared" si="44"/>
        <v>1.6647184307220595</v>
      </c>
      <c r="AK47">
        <f t="shared" si="44"/>
        <v>1.7188007494552968</v>
      </c>
      <c r="AL47">
        <f t="shared" si="44"/>
        <v>1.7030271376197335</v>
      </c>
      <c r="AM47">
        <f t="shared" si="44"/>
        <v>1.2201725865809625</v>
      </c>
      <c r="AN47">
        <f t="shared" si="44"/>
        <v>1.29677676989459</v>
      </c>
      <c r="AO47">
        <f t="shared" si="44"/>
        <v>0.82132177662693762</v>
      </c>
      <c r="AP47">
        <f t="shared" si="45"/>
        <v>0.54323276975259494</v>
      </c>
      <c r="AQ47">
        <f t="shared" si="45"/>
        <v>0.33842791580690373</v>
      </c>
      <c r="AR47">
        <f t="shared" si="45"/>
        <v>0.15064304233921519</v>
      </c>
      <c r="AS47">
        <f t="shared" si="45"/>
        <v>6.1653116559006807E-2</v>
      </c>
      <c r="AT47">
        <f t="shared" si="45"/>
        <v>2.0275762180199081E-2</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13.588698709463932</v>
      </c>
    </row>
    <row r="48" spans="1:105" hidden="1" x14ac:dyDescent="0.3">
      <c r="A48">
        <v>1995</v>
      </c>
      <c r="B48">
        <f t="shared" si="41"/>
        <v>6.3804347119963175E-33</v>
      </c>
      <c r="C48">
        <f t="shared" si="41"/>
        <v>5.924419119642904E-31</v>
      </c>
      <c r="D48">
        <f t="shared" si="41"/>
        <v>4.6526048264266251E-29</v>
      </c>
      <c r="E48">
        <f t="shared" si="41"/>
        <v>1.741466310922558E-27</v>
      </c>
      <c r="F48">
        <f t="shared" si="41"/>
        <v>8.8788522985655719E-26</v>
      </c>
      <c r="G48">
        <f t="shared" si="41"/>
        <v>5.1739357838225146E-24</v>
      </c>
      <c r="H48">
        <f t="shared" si="41"/>
        <v>1.7887876819576113E-22</v>
      </c>
      <c r="I48">
        <f t="shared" si="41"/>
        <v>5.3887426801873168E-21</v>
      </c>
      <c r="J48">
        <f t="shared" si="41"/>
        <v>1.118599678236433E-19</v>
      </c>
      <c r="K48">
        <f t="shared" si="41"/>
        <v>3.1469698580612545E-18</v>
      </c>
      <c r="L48">
        <f t="shared" si="42"/>
        <v>8.6327157066505706E-17</v>
      </c>
      <c r="M48">
        <f t="shared" si="42"/>
        <v>1.3798856142622932E-15</v>
      </c>
      <c r="N48">
        <f t="shared" si="42"/>
        <v>2.0110821698095961E-14</v>
      </c>
      <c r="O48">
        <f t="shared" si="42"/>
        <v>2.2392648404063741E-13</v>
      </c>
      <c r="P48">
        <f t="shared" si="42"/>
        <v>4.2864738657787996E-12</v>
      </c>
      <c r="Q48">
        <f t="shared" si="42"/>
        <v>4.5326382217369823E-11</v>
      </c>
      <c r="R48">
        <f t="shared" si="42"/>
        <v>3.8380940778593151E-10</v>
      </c>
      <c r="S48">
        <f t="shared" si="42"/>
        <v>3.2718839494565184E-9</v>
      </c>
      <c r="T48">
        <f t="shared" si="42"/>
        <v>3.411423095109842E-8</v>
      </c>
      <c r="U48">
        <f t="shared" si="42"/>
        <v>3.2054752309001394E-7</v>
      </c>
      <c r="V48">
        <f t="shared" si="43"/>
        <v>2.1476446608206392E-6</v>
      </c>
      <c r="W48">
        <f t="shared" si="43"/>
        <v>9.3677676711076601E-6</v>
      </c>
      <c r="X48">
        <f t="shared" si="43"/>
        <v>5.9065602663290323E-5</v>
      </c>
      <c r="Y48">
        <f t="shared" si="43"/>
        <v>2.6733982045702552E-4</v>
      </c>
      <c r="Z48">
        <f t="shared" si="43"/>
        <v>9.8102955655402836E-4</v>
      </c>
      <c r="AA48">
        <f t="shared" si="43"/>
        <v>2.3857865067626362E-3</v>
      </c>
      <c r="AB48">
        <f t="shared" si="43"/>
        <v>1.0325090040925954E-2</v>
      </c>
      <c r="AC48">
        <f t="shared" si="43"/>
        <v>2.3539938002490712E-2</v>
      </c>
      <c r="AD48">
        <f t="shared" si="43"/>
        <v>6.8598030451446787E-2</v>
      </c>
      <c r="AE48">
        <f t="shared" si="43"/>
        <v>0.19955312010765541</v>
      </c>
      <c r="AF48">
        <f t="shared" si="44"/>
        <v>0.33425712233040217</v>
      </c>
      <c r="AG48">
        <f t="shared" si="44"/>
        <v>0.50097756428690043</v>
      </c>
      <c r="AH48">
        <f t="shared" si="44"/>
        <v>0.47060745413921029</v>
      </c>
      <c r="AI48">
        <f t="shared" si="44"/>
        <v>0.94077593087879663</v>
      </c>
      <c r="AJ48">
        <f t="shared" si="44"/>
        <v>1.4091537286948053</v>
      </c>
      <c r="AK48">
        <f t="shared" si="44"/>
        <v>1.6259158441112831</v>
      </c>
      <c r="AL48">
        <f t="shared" si="44"/>
        <v>1.8003172372574296</v>
      </c>
      <c r="AM48">
        <f t="shared" si="44"/>
        <v>1.441463590650629</v>
      </c>
      <c r="AN48">
        <f t="shared" si="44"/>
        <v>1.71199533982373</v>
      </c>
      <c r="AO48">
        <f t="shared" si="44"/>
        <v>1.2117293754446377</v>
      </c>
      <c r="AP48">
        <f t="shared" si="45"/>
        <v>0.89563942243244854</v>
      </c>
      <c r="AQ48">
        <f t="shared" si="45"/>
        <v>0.62354580638671597</v>
      </c>
      <c r="AR48">
        <f t="shared" si="45"/>
        <v>0.31017458068391029</v>
      </c>
      <c r="AS48">
        <f t="shared" si="45"/>
        <v>0.14186233480067975</v>
      </c>
      <c r="AT48">
        <f t="shared" si="45"/>
        <v>5.2136779273627733E-2</v>
      </c>
      <c r="AU48">
        <f t="shared" si="45"/>
        <v>1.8868358248577428E-2</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13.795141743312376</v>
      </c>
    </row>
    <row r="49" spans="1:105" hidden="1" x14ac:dyDescent="0.3">
      <c r="A49">
        <v>1996</v>
      </c>
      <c r="B49">
        <f t="shared" si="41"/>
        <v>1.1054646774460928E-34</v>
      </c>
      <c r="C49">
        <f t="shared" si="41"/>
        <v>1.1470842545325301E-32</v>
      </c>
      <c r="D49">
        <f t="shared" si="41"/>
        <v>1.0067013544069761E-30</v>
      </c>
      <c r="E49">
        <f t="shared" si="41"/>
        <v>4.2108959068855777E-29</v>
      </c>
      <c r="F49">
        <f t="shared" si="41"/>
        <v>2.3992262388128468E-27</v>
      </c>
      <c r="G49">
        <f t="shared" si="41"/>
        <v>1.5623932266654358E-25</v>
      </c>
      <c r="H49">
        <f t="shared" si="41"/>
        <v>6.0364700654295917E-24</v>
      </c>
      <c r="I49">
        <f t="shared" si="41"/>
        <v>2.0322009223632291E-22</v>
      </c>
      <c r="J49">
        <f t="shared" si="41"/>
        <v>4.7142089789123946E-21</v>
      </c>
      <c r="K49">
        <f t="shared" si="41"/>
        <v>1.4821141934027765E-19</v>
      </c>
      <c r="L49">
        <f t="shared" si="42"/>
        <v>4.5435097508358867E-18</v>
      </c>
      <c r="M49">
        <f t="shared" si="42"/>
        <v>8.1160003101056071E-17</v>
      </c>
      <c r="N49">
        <f t="shared" si="42"/>
        <v>1.3218547194852341E-15</v>
      </c>
      <c r="O49">
        <f t="shared" si="42"/>
        <v>1.6448046076765538E-14</v>
      </c>
      <c r="P49">
        <f t="shared" si="42"/>
        <v>3.5185520137382839E-13</v>
      </c>
      <c r="Q49">
        <f t="shared" si="42"/>
        <v>4.1578593519834687E-12</v>
      </c>
      <c r="R49">
        <f t="shared" si="42"/>
        <v>3.9344977011422143E-11</v>
      </c>
      <c r="S49">
        <f t="shared" si="42"/>
        <v>3.7482324292796652E-10</v>
      </c>
      <c r="T49">
        <f t="shared" si="42"/>
        <v>4.367361589978198E-9</v>
      </c>
      <c r="U49">
        <f t="shared" si="42"/>
        <v>4.5859670793630434E-8</v>
      </c>
      <c r="V49">
        <f t="shared" si="43"/>
        <v>3.433648830414133E-7</v>
      </c>
      <c r="W49">
        <f t="shared" si="43"/>
        <v>1.6737265433554413E-6</v>
      </c>
      <c r="X49">
        <f t="shared" si="43"/>
        <v>1.1793371361762254E-5</v>
      </c>
      <c r="Y49">
        <f t="shared" si="43"/>
        <v>5.9651576952628375E-5</v>
      </c>
      <c r="Z49">
        <f t="shared" si="43"/>
        <v>2.4462188680255867E-4</v>
      </c>
      <c r="AA49">
        <f t="shared" si="43"/>
        <v>6.6481336252656193E-4</v>
      </c>
      <c r="AB49">
        <f t="shared" si="43"/>
        <v>3.2152663259528516E-3</v>
      </c>
      <c r="AC49">
        <f t="shared" si="43"/>
        <v>8.1918758451759201E-3</v>
      </c>
      <c r="AD49">
        <f t="shared" si="43"/>
        <v>2.6677469740965281E-2</v>
      </c>
      <c r="AE49">
        <f t="shared" si="43"/>
        <v>8.6725428500784921E-2</v>
      </c>
      <c r="AF49">
        <f t="shared" si="44"/>
        <v>0.16233925333396926</v>
      </c>
      <c r="AG49">
        <f t="shared" si="44"/>
        <v>0.27190431113650226</v>
      </c>
      <c r="AH49">
        <f t="shared" si="44"/>
        <v>0.28543784962473806</v>
      </c>
      <c r="AI49">
        <f t="shared" si="44"/>
        <v>0.63766693670664176</v>
      </c>
      <c r="AJ49">
        <f t="shared" si="44"/>
        <v>1.0673848100368748</v>
      </c>
      <c r="AK49">
        <f t="shared" si="44"/>
        <v>1.3763080482502976</v>
      </c>
      <c r="AL49">
        <f t="shared" si="44"/>
        <v>1.7030271376197335</v>
      </c>
      <c r="AM49">
        <f t="shared" si="44"/>
        <v>1.523811154738492</v>
      </c>
      <c r="AN49">
        <f t="shared" si="44"/>
        <v>2.0224835214782235</v>
      </c>
      <c r="AO49">
        <f t="shared" si="44"/>
        <v>1.599716382995791</v>
      </c>
      <c r="AP49">
        <f t="shared" si="45"/>
        <v>1.3213732167491543</v>
      </c>
      <c r="AQ49">
        <f t="shared" si="45"/>
        <v>1.0280532342456425</v>
      </c>
      <c r="AR49">
        <f t="shared" si="45"/>
        <v>0.57148967327967959</v>
      </c>
      <c r="AS49">
        <f t="shared" si="45"/>
        <v>0.29209507142426294</v>
      </c>
      <c r="AT49">
        <f t="shared" si="45"/>
        <v>0.11996547213741804</v>
      </c>
      <c r="AU49">
        <f t="shared" si="45"/>
        <v>4.8517802710396345E-2</v>
      </c>
      <c r="AV49">
        <f t="shared" si="45"/>
        <v>1.6519112224114896E-2</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14.17388597703961</v>
      </c>
    </row>
    <row r="50" spans="1:105" hidden="1" x14ac:dyDescent="0.3">
      <c r="A50">
        <v>1997</v>
      </c>
      <c r="B50">
        <f t="shared" si="41"/>
        <v>1.7138962518000445E-36</v>
      </c>
      <c r="C50">
        <f t="shared" si="41"/>
        <v>1.9874212066712658E-34</v>
      </c>
      <c r="D50">
        <f t="shared" si="41"/>
        <v>1.9491721455493831E-32</v>
      </c>
      <c r="E50">
        <f t="shared" si="41"/>
        <v>9.1112715798481041E-31</v>
      </c>
      <c r="F50">
        <f t="shared" si="41"/>
        <v>5.8013708823097456E-29</v>
      </c>
      <c r="G50">
        <f t="shared" si="41"/>
        <v>4.2218686590436669E-27</v>
      </c>
      <c r="H50">
        <f t="shared" si="41"/>
        <v>1.8228560108312672E-25</v>
      </c>
      <c r="I50">
        <f t="shared" si="41"/>
        <v>6.8578960815287714E-24</v>
      </c>
      <c r="J50">
        <f t="shared" si="41"/>
        <v>1.7778209878868754E-22</v>
      </c>
      <c r="K50">
        <f t="shared" si="41"/>
        <v>6.2461988629645062E-21</v>
      </c>
      <c r="L50">
        <f t="shared" si="42"/>
        <v>2.1398362848401661E-19</v>
      </c>
      <c r="M50">
        <f t="shared" si="42"/>
        <v>4.2715557652783153E-18</v>
      </c>
      <c r="N50">
        <f t="shared" si="42"/>
        <v>7.77468306240163E-17</v>
      </c>
      <c r="O50">
        <f t="shared" si="42"/>
        <v>1.0811058672426888E-15</v>
      </c>
      <c r="P50">
        <f t="shared" si="42"/>
        <v>2.5844779322735588E-14</v>
      </c>
      <c r="Q50">
        <f t="shared" si="42"/>
        <v>3.4129787918592528E-13</v>
      </c>
      <c r="R50">
        <f t="shared" si="42"/>
        <v>3.6091757739673605E-12</v>
      </c>
      <c r="S50">
        <f t="shared" si="42"/>
        <v>3.8423789456908945E-11</v>
      </c>
      <c r="T50">
        <f t="shared" si="42"/>
        <v>5.0031989504596667E-10</v>
      </c>
      <c r="U50">
        <f t="shared" si="42"/>
        <v>5.8710326795948967E-9</v>
      </c>
      <c r="V50">
        <f t="shared" si="43"/>
        <v>4.9124074791090432E-8</v>
      </c>
      <c r="W50">
        <f t="shared" si="43"/>
        <v>2.6759497475851109E-7</v>
      </c>
      <c r="X50">
        <f t="shared" si="43"/>
        <v>2.1071059164616787E-6</v>
      </c>
      <c r="Y50">
        <f t="shared" si="43"/>
        <v>1.1910370293306271E-5</v>
      </c>
      <c r="Z50">
        <f t="shared" si="43"/>
        <v>5.4582520778065799E-5</v>
      </c>
      <c r="AA50">
        <f t="shared" si="43"/>
        <v>1.6577268037065978E-4</v>
      </c>
      <c r="AB50">
        <f t="shared" si="43"/>
        <v>8.9595276505929488E-4</v>
      </c>
      <c r="AC50">
        <f t="shared" si="43"/>
        <v>2.5509765480959045E-3</v>
      </c>
      <c r="AD50">
        <f t="shared" si="43"/>
        <v>9.2837338806203273E-3</v>
      </c>
      <c r="AE50">
        <f t="shared" si="43"/>
        <v>3.372713442901977E-2</v>
      </c>
      <c r="AF50">
        <f t="shared" si="44"/>
        <v>7.0552348669319823E-2</v>
      </c>
      <c r="AG50">
        <f t="shared" si="44"/>
        <v>0.13205625220621442</v>
      </c>
      <c r="AH50">
        <f t="shared" si="44"/>
        <v>0.15492067391275857</v>
      </c>
      <c r="AI50">
        <f t="shared" si="44"/>
        <v>0.38676454779761338</v>
      </c>
      <c r="AJ50">
        <f t="shared" si="44"/>
        <v>0.72348364766052176</v>
      </c>
      <c r="AK50">
        <f t="shared" si="44"/>
        <v>1.0425053524816901</v>
      </c>
      <c r="AL50">
        <f t="shared" si="44"/>
        <v>1.4415813489878773</v>
      </c>
      <c r="AM50">
        <f t="shared" si="44"/>
        <v>1.441463590650629</v>
      </c>
      <c r="AN50">
        <f t="shared" si="44"/>
        <v>2.1380234438750154</v>
      </c>
      <c r="AO50">
        <f t="shared" si="44"/>
        <v>1.8898416066838453</v>
      </c>
      <c r="AP50">
        <f t="shared" si="45"/>
        <v>1.7444673915822289</v>
      </c>
      <c r="AQ50">
        <f t="shared" si="45"/>
        <v>1.5167286913690914</v>
      </c>
      <c r="AR50">
        <f t="shared" si="45"/>
        <v>0.94222718032167452</v>
      </c>
      <c r="AS50">
        <f t="shared" si="45"/>
        <v>0.53817858499813509</v>
      </c>
      <c r="AT50">
        <f t="shared" si="45"/>
        <v>0.2470093503089352</v>
      </c>
      <c r="AU50">
        <f t="shared" si="45"/>
        <v>0.11163829431571645</v>
      </c>
      <c r="AV50">
        <f t="shared" si="45"/>
        <v>4.2476988049605729E-2</v>
      </c>
      <c r="AW50">
        <f t="shared" si="45"/>
        <v>1.6865345949449145E-2</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14.627477133253279</v>
      </c>
    </row>
    <row r="51" spans="1:105" hidden="1" x14ac:dyDescent="0.3">
      <c r="A51">
        <v>1998</v>
      </c>
      <c r="B51">
        <f t="shared" si="41"/>
        <v>2.3777667258701941E-38</v>
      </c>
      <c r="C51">
        <f t="shared" si="41"/>
        <v>3.0812687427798043E-36</v>
      </c>
      <c r="D51">
        <f t="shared" si="41"/>
        <v>3.3771068186237733E-34</v>
      </c>
      <c r="E51">
        <f t="shared" si="41"/>
        <v>1.7641216728507641E-32</v>
      </c>
      <c r="F51">
        <f t="shared" si="41"/>
        <v>1.2552641246181109E-30</v>
      </c>
      <c r="G51">
        <f t="shared" si="41"/>
        <v>1.0208552037023044E-28</v>
      </c>
      <c r="H51">
        <f t="shared" si="41"/>
        <v>4.925686140167739E-27</v>
      </c>
      <c r="I51">
        <f t="shared" si="41"/>
        <v>2.0709051744434141E-25</v>
      </c>
      <c r="J51">
        <f t="shared" si="41"/>
        <v>5.9994616931434664E-24</v>
      </c>
      <c r="K51">
        <f t="shared" si="41"/>
        <v>2.3555645247732233E-22</v>
      </c>
      <c r="L51">
        <f t="shared" si="42"/>
        <v>9.018092552377686E-21</v>
      </c>
      <c r="M51">
        <f t="shared" si="42"/>
        <v>2.0117553434498831E-19</v>
      </c>
      <c r="N51">
        <f t="shared" si="42"/>
        <v>4.0919160903754587E-18</v>
      </c>
      <c r="O51">
        <f t="shared" si="42"/>
        <v>6.3586832583144921E-17</v>
      </c>
      <c r="P51">
        <f t="shared" si="42"/>
        <v>1.6987393173023306E-15</v>
      </c>
      <c r="Q51">
        <f t="shared" si="42"/>
        <v>2.5069313559773955E-14</v>
      </c>
      <c r="R51">
        <f t="shared" si="42"/>
        <v>2.9625918843951756E-13</v>
      </c>
      <c r="S51">
        <f t="shared" si="42"/>
        <v>3.5246738106274379E-12</v>
      </c>
      <c r="T51">
        <f t="shared" si="42"/>
        <v>5.1288671850169933E-11</v>
      </c>
      <c r="U51">
        <f t="shared" si="42"/>
        <v>6.7257871681768011E-10</v>
      </c>
      <c r="V51">
        <f t="shared" si="43"/>
        <v>6.2889472048589944E-9</v>
      </c>
      <c r="W51">
        <f t="shared" si="43"/>
        <v>3.8283925360449835E-8</v>
      </c>
      <c r="X51">
        <f t="shared" si="43"/>
        <v>3.3688355888691314E-7</v>
      </c>
      <c r="Y51">
        <f t="shared" si="43"/>
        <v>2.1280099593611855E-6</v>
      </c>
      <c r="Z51">
        <f t="shared" si="43"/>
        <v>1.0898253947672083E-5</v>
      </c>
      <c r="AA51">
        <f t="shared" si="43"/>
        <v>3.6988884719339658E-5</v>
      </c>
      <c r="AB51">
        <f t="shared" si="43"/>
        <v>2.2340780092766142E-4</v>
      </c>
      <c r="AC51">
        <f t="shared" si="43"/>
        <v>7.1084453359881842E-4</v>
      </c>
      <c r="AD51">
        <f t="shared" si="43"/>
        <v>2.8909846603903523E-3</v>
      </c>
      <c r="AE51">
        <f t="shared" si="43"/>
        <v>1.1737010429970321E-2</v>
      </c>
      <c r="AF51">
        <f t="shared" si="44"/>
        <v>2.7437495426519427E-2</v>
      </c>
      <c r="AG51">
        <f t="shared" si="44"/>
        <v>5.7391410630979724E-2</v>
      </c>
      <c r="AH51">
        <f t="shared" si="44"/>
        <v>7.5240600270988098E-2</v>
      </c>
      <c r="AI51">
        <f t="shared" si="44"/>
        <v>0.20991548412077402</v>
      </c>
      <c r="AJ51">
        <f t="shared" si="44"/>
        <v>0.43881501410683865</v>
      </c>
      <c r="AK51">
        <f t="shared" si="44"/>
        <v>0.70662011303403749</v>
      </c>
      <c r="AL51">
        <f t="shared" si="44"/>
        <v>1.0919476016057748</v>
      </c>
      <c r="AM51">
        <f t="shared" si="44"/>
        <v>1.2201725865809625</v>
      </c>
      <c r="AN51">
        <f t="shared" si="44"/>
        <v>2.0224835214782235</v>
      </c>
      <c r="AO51">
        <f t="shared" si="44"/>
        <v>1.9978039956277551</v>
      </c>
      <c r="AP51">
        <f t="shared" si="45"/>
        <v>2.0608447179502383</v>
      </c>
      <c r="AQ51">
        <f t="shared" si="45"/>
        <v>2.0023742803565945</v>
      </c>
      <c r="AR51">
        <f t="shared" si="45"/>
        <v>1.3901060281477731</v>
      </c>
      <c r="AS51">
        <f t="shared" si="45"/>
        <v>0.88730648052172223</v>
      </c>
      <c r="AT51">
        <f t="shared" si="45"/>
        <v>0.45510916011823233</v>
      </c>
      <c r="AU51">
        <f t="shared" si="45"/>
        <v>0.22986366041168413</v>
      </c>
      <c r="AV51">
        <f t="shared" si="45"/>
        <v>9.7738525419885341E-2</v>
      </c>
      <c r="AW51">
        <f t="shared" si="45"/>
        <v>4.336728806172889E-2</v>
      </c>
      <c r="AX51">
        <f t="shared" si="45"/>
        <v>1.721157967478339E-2</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15.047362188303156</v>
      </c>
    </row>
    <row r="52" spans="1:105" hidden="1" x14ac:dyDescent="0.3">
      <c r="A52">
        <v>1999</v>
      </c>
      <c r="B52">
        <f t="shared" si="41"/>
        <v>2.9518821793029264E-40</v>
      </c>
      <c r="C52">
        <f t="shared" si="41"/>
        <v>4.2747851757951514E-38</v>
      </c>
      <c r="D52">
        <f t="shared" si="41"/>
        <v>5.2358169704159595E-36</v>
      </c>
      <c r="E52">
        <f t="shared" si="41"/>
        <v>3.0564911077092725E-34</v>
      </c>
      <c r="F52">
        <f t="shared" si="41"/>
        <v>2.4304386363464856E-32</v>
      </c>
      <c r="G52">
        <f t="shared" si="41"/>
        <v>2.2088622493430813E-30</v>
      </c>
      <c r="H52">
        <f t="shared" si="41"/>
        <v>1.1910394979301853E-28</v>
      </c>
      <c r="I52">
        <f t="shared" si="41"/>
        <v>5.5959597767164508E-27</v>
      </c>
      <c r="J52">
        <f t="shared" si="41"/>
        <v>1.8116804507536667E-25</v>
      </c>
      <c r="K52">
        <f t="shared" si="41"/>
        <v>7.9491238028988142E-24</v>
      </c>
      <c r="L52">
        <f t="shared" si="42"/>
        <v>3.4009001896267667E-22</v>
      </c>
      <c r="M52">
        <f t="shared" si="42"/>
        <v>8.4783102373303879E-21</v>
      </c>
      <c r="N52">
        <f t="shared" si="42"/>
        <v>1.927151256381884E-19</v>
      </c>
      <c r="O52">
        <f t="shared" si="42"/>
        <v>3.346657108651409E-18</v>
      </c>
      <c r="P52">
        <f t="shared" si="42"/>
        <v>9.9913852883994416E-17</v>
      </c>
      <c r="Q52">
        <f t="shared" si="42"/>
        <v>1.6477690937103675E-15</v>
      </c>
      <c r="R52">
        <f t="shared" si="42"/>
        <v>2.1761091828843411E-14</v>
      </c>
      <c r="S52">
        <f t="shared" si="42"/>
        <v>2.8932284489504334E-13</v>
      </c>
      <c r="T52">
        <f t="shared" si="42"/>
        <v>4.7047894288222928E-12</v>
      </c>
      <c r="U52">
        <f t="shared" si="42"/>
        <v>6.8947226448192893E-11</v>
      </c>
      <c r="V52">
        <f t="shared" si="43"/>
        <v>7.2045452171968771E-10</v>
      </c>
      <c r="W52">
        <f t="shared" si="43"/>
        <v>4.901172926116844E-9</v>
      </c>
      <c r="X52">
        <f t="shared" si="43"/>
        <v>4.819681324445007E-8</v>
      </c>
      <c r="Y52">
        <f t="shared" si="43"/>
        <v>3.4022569195772529E-7</v>
      </c>
      <c r="Z52">
        <f t="shared" si="43"/>
        <v>1.9471764831129909E-6</v>
      </c>
      <c r="AA52">
        <f t="shared" si="43"/>
        <v>7.3854093428848028E-6</v>
      </c>
      <c r="AB52">
        <f t="shared" si="43"/>
        <v>4.9849018399397447E-5</v>
      </c>
      <c r="AC52">
        <f t="shared" si="43"/>
        <v>1.7725065455013255E-4</v>
      </c>
      <c r="AD52">
        <f t="shared" si="43"/>
        <v>8.0558978250522848E-4</v>
      </c>
      <c r="AE52">
        <f t="shared" si="43"/>
        <v>3.6549428870120211E-3</v>
      </c>
      <c r="AF52">
        <f t="shared" si="44"/>
        <v>9.5482220901706456E-3</v>
      </c>
      <c r="AG52">
        <f t="shared" si="44"/>
        <v>2.2319265005471937E-2</v>
      </c>
      <c r="AH52">
        <f t="shared" si="44"/>
        <v>3.2699430084768638E-2</v>
      </c>
      <c r="AI52">
        <f t="shared" si="44"/>
        <v>0.10195002792407407</v>
      </c>
      <c r="AJ52">
        <f t="shared" si="44"/>
        <v>0.23816574360352921</v>
      </c>
      <c r="AK52">
        <f t="shared" si="44"/>
        <v>0.42858676332475032</v>
      </c>
      <c r="AL52">
        <f t="shared" si="44"/>
        <v>0.74013254304847365</v>
      </c>
      <c r="AM52">
        <f t="shared" si="44"/>
        <v>0.92423818496100762</v>
      </c>
      <c r="AN52">
        <f t="shared" si="44"/>
        <v>1.71199533982373</v>
      </c>
      <c r="AO52">
        <f t="shared" si="44"/>
        <v>1.8898416066838453</v>
      </c>
      <c r="AP52">
        <f t="shared" si="45"/>
        <v>2.178576128987781</v>
      </c>
      <c r="AQ52">
        <f t="shared" si="45"/>
        <v>2.3655257065536173</v>
      </c>
      <c r="AR52">
        <f t="shared" si="45"/>
        <v>1.8352079535194878</v>
      </c>
      <c r="AS52">
        <f t="shared" si="45"/>
        <v>1.3090792891017358</v>
      </c>
      <c r="AT52">
        <f t="shared" si="45"/>
        <v>0.75034815277740019</v>
      </c>
      <c r="AU52">
        <f t="shared" si="45"/>
        <v>0.42351861296272519</v>
      </c>
      <c r="AV52">
        <f t="shared" si="45"/>
        <v>0.20124398490646267</v>
      </c>
      <c r="AW52">
        <f t="shared" si="45"/>
        <v>9.9787084283442323E-2</v>
      </c>
      <c r="AX52">
        <f t="shared" si="45"/>
        <v>4.4257588073852043E-2</v>
      </c>
      <c r="AY52">
        <f t="shared" si="45"/>
        <v>1.7557813400117635E-2</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15.329276800162832</v>
      </c>
    </row>
    <row r="53" spans="1:105" hidden="1" x14ac:dyDescent="0.3">
      <c r="A53">
        <v>2000</v>
      </c>
      <c r="B53">
        <f t="shared" ref="B53:K62" si="51">VLOOKUP(B$2,scenarios5,29,FALSE)*VLOOKUP($A53-B$2,output4,5,FALSE)</f>
        <v>3.2792448911175825E-42</v>
      </c>
      <c r="C53">
        <f t="shared" si="51"/>
        <v>5.3069386679048457E-40</v>
      </c>
      <c r="D53">
        <f t="shared" si="51"/>
        <v>7.263888559138998E-38</v>
      </c>
      <c r="E53">
        <f t="shared" si="51"/>
        <v>4.7387390660598829E-36</v>
      </c>
      <c r="F53">
        <f t="shared" si="51"/>
        <v>4.2109420195613161E-34</v>
      </c>
      <c r="G53">
        <f t="shared" si="51"/>
        <v>4.2767924677237874E-32</v>
      </c>
      <c r="H53">
        <f t="shared" si="51"/>
        <v>2.5770963158274835E-30</v>
      </c>
      <c r="I53">
        <f t="shared" si="51"/>
        <v>1.353112832047172E-28</v>
      </c>
      <c r="J53">
        <f t="shared" si="51"/>
        <v>4.8954877585864395E-27</v>
      </c>
      <c r="K53">
        <f t="shared" si="51"/>
        <v>2.4004273934761576E-25</v>
      </c>
      <c r="L53">
        <f t="shared" ref="L53:U62" si="52">VLOOKUP(L$2,scenarios5,29,FALSE)*VLOOKUP($A53-L$2,output4,5,FALSE)</f>
        <v>1.1476729405766492E-23</v>
      </c>
      <c r="M53">
        <f t="shared" si="52"/>
        <v>3.1973376549843916E-22</v>
      </c>
      <c r="N53">
        <f t="shared" si="52"/>
        <v>8.1217560967664864E-21</v>
      </c>
      <c r="O53">
        <f t="shared" si="52"/>
        <v>1.5761599967278758E-19</v>
      </c>
      <c r="P53">
        <f t="shared" si="52"/>
        <v>5.2585950962370315E-18</v>
      </c>
      <c r="Q53">
        <f t="shared" si="52"/>
        <v>9.6915964173489369E-17</v>
      </c>
      <c r="R53">
        <f t="shared" si="52"/>
        <v>1.4303245469990726E-15</v>
      </c>
      <c r="S53">
        <f t="shared" si="52"/>
        <v>2.1251597390467453E-14</v>
      </c>
      <c r="T53">
        <f t="shared" si="52"/>
        <v>3.8619263379060876E-13</v>
      </c>
      <c r="U53">
        <f t="shared" si="52"/>
        <v>6.3246360343994744E-12</v>
      </c>
      <c r="V53">
        <f t="shared" ref="V53:AE62" si="53">VLOOKUP(V$2,scenarios5,29,FALSE)*VLOOKUP($A53-V$2,output4,5,FALSE)</f>
        <v>7.3855059359686915E-11</v>
      </c>
      <c r="W53">
        <f t="shared" si="53"/>
        <v>5.614727046242018E-10</v>
      </c>
      <c r="X53">
        <f t="shared" si="53"/>
        <v>6.1702376121243383E-9</v>
      </c>
      <c r="Y53">
        <f t="shared" si="53"/>
        <v>4.867496113621497E-8</v>
      </c>
      <c r="Z53">
        <f t="shared" si="53"/>
        <v>3.1131408169245566E-7</v>
      </c>
      <c r="AA53">
        <f t="shared" si="53"/>
        <v>1.319541227400013E-6</v>
      </c>
      <c r="AB53">
        <f t="shared" si="53"/>
        <v>9.9531361654723279E-6</v>
      </c>
      <c r="AC53">
        <f t="shared" si="53"/>
        <v>3.9549966936184947E-5</v>
      </c>
      <c r="AD53">
        <f t="shared" si="53"/>
        <v>2.0087559163610062E-4</v>
      </c>
      <c r="AE53">
        <f t="shared" si="53"/>
        <v>1.0184712100891893E-3</v>
      </c>
      <c r="AF53">
        <f t="shared" ref="AF53:AO62" si="54">VLOOKUP(AF$2,scenarios5,29,FALSE)*VLOOKUP($A53-AF$2,output4,5,FALSE)</f>
        <v>2.9733471415317216E-3</v>
      </c>
      <c r="AG53">
        <f t="shared" si="54"/>
        <v>7.7670828130923797E-3</v>
      </c>
      <c r="AH53">
        <f t="shared" si="54"/>
        <v>1.2716663304942259E-2</v>
      </c>
      <c r="AI53">
        <f t="shared" si="54"/>
        <v>4.4307299493049221E-2</v>
      </c>
      <c r="AJ53">
        <f t="shared" si="54"/>
        <v>0.11567038188077489</v>
      </c>
      <c r="AK53">
        <f t="shared" si="54"/>
        <v>0.2326143862548348</v>
      </c>
      <c r="AL53">
        <f t="shared" si="54"/>
        <v>0.44891307960997967</v>
      </c>
      <c r="AM53">
        <f t="shared" si="54"/>
        <v>0.62645749412494378</v>
      </c>
      <c r="AN53">
        <f t="shared" si="54"/>
        <v>1.29677676989459</v>
      </c>
      <c r="AO53">
        <f t="shared" si="54"/>
        <v>1.599716382995791</v>
      </c>
      <c r="AP53">
        <f t="shared" ref="AP53:AY62" si="55">VLOOKUP(AP$2,scenarios5,29,FALSE)*VLOOKUP($A53-AP$2,output4,5,FALSE)</f>
        <v>2.0608447179502383</v>
      </c>
      <c r="AQ53">
        <f t="shared" si="55"/>
        <v>2.5006628553413903</v>
      </c>
      <c r="AR53">
        <f t="shared" si="55"/>
        <v>2.1680420256640995</v>
      </c>
      <c r="AS53">
        <f t="shared" si="55"/>
        <v>1.7282370369605762</v>
      </c>
      <c r="AT53">
        <f t="shared" si="55"/>
        <v>1.1070191055508614</v>
      </c>
      <c r="AU53">
        <f t="shared" si="55"/>
        <v>0.69826414572906015</v>
      </c>
      <c r="AV53">
        <f t="shared" si="55"/>
        <v>0.37078750595909482</v>
      </c>
      <c r="AW53">
        <f t="shared" si="55"/>
        <v>0.20546197517433903</v>
      </c>
      <c r="AX53">
        <f t="shared" si="55"/>
        <v>0.10183564314699928</v>
      </c>
      <c r="AY53">
        <f t="shared" si="55"/>
        <v>4.5147888085975196E-2</v>
      </c>
      <c r="AZ53">
        <f t="shared" ref="AZ53:BI62" si="56">VLOOKUP(AZ$2,scenarios5,29,FALSE)*VLOOKUP($A53-AZ$2,output4,5,FALSE)</f>
        <v>1.8650049089012372E-2</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VLOOKUP(BJ$2,scenarios5,29,FALSE)*VLOOKUP($A53-BJ$2,output4,5,FALSE)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VLOOKUP(BT$2,scenarios5,29,FALSE)*VLOOKUP($A53-BT$2,output4,5,FALSE)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VLOOKUP(CD$2,scenarios5,29,FALSE)*VLOOKUP($A53-CD$2,output4,5,FALSE)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VLOOKUP(CN$2,scenarios5,29,FALSE)*VLOOKUP($A53-CN$2,output4,5,FALSE)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15.394136372412575</v>
      </c>
    </row>
    <row r="54" spans="1:105" hidden="1" x14ac:dyDescent="0.3">
      <c r="A54">
        <v>2001</v>
      </c>
      <c r="B54">
        <f t="shared" si="51"/>
        <v>3.2598208981334758E-44</v>
      </c>
      <c r="C54">
        <f t="shared" si="51"/>
        <v>5.8954763290420006E-42</v>
      </c>
      <c r="D54">
        <f t="shared" si="51"/>
        <v>9.0177656861261744E-40</v>
      </c>
      <c r="E54">
        <f t="shared" si="51"/>
        <v>6.5742696280620325E-38</v>
      </c>
      <c r="F54">
        <f t="shared" si="51"/>
        <v>6.5285828585195889E-36</v>
      </c>
      <c r="G54">
        <f t="shared" si="51"/>
        <v>7.4099073483927297E-34</v>
      </c>
      <c r="H54">
        <f t="shared" si="51"/>
        <v>4.9897661637377222E-32</v>
      </c>
      <c r="I54">
        <f t="shared" si="51"/>
        <v>2.9277803972308413E-30</v>
      </c>
      <c r="J54">
        <f t="shared" si="51"/>
        <v>1.1837374766049552E-28</v>
      </c>
      <c r="K54">
        <f t="shared" si="51"/>
        <v>6.4863883226479089E-27</v>
      </c>
      <c r="L54">
        <f t="shared" si="52"/>
        <v>3.465671983001308E-25</v>
      </c>
      <c r="M54">
        <f t="shared" si="52"/>
        <v>1.0789784186271857E-23</v>
      </c>
      <c r="N54">
        <f t="shared" si="52"/>
        <v>3.0628740711152874E-22</v>
      </c>
      <c r="O54">
        <f t="shared" si="52"/>
        <v>6.64254402476823E-21</v>
      </c>
      <c r="P54">
        <f t="shared" si="52"/>
        <v>2.4766168031531999E-19</v>
      </c>
      <c r="Q54">
        <f t="shared" si="52"/>
        <v>5.1008123422236327E-18</v>
      </c>
      <c r="R54">
        <f t="shared" si="52"/>
        <v>8.4126643158043324E-17</v>
      </c>
      <c r="S54">
        <f t="shared" si="52"/>
        <v>1.3968362272263157E-15</v>
      </c>
      <c r="T54">
        <f t="shared" si="52"/>
        <v>2.836696276597016E-14</v>
      </c>
      <c r="U54">
        <f t="shared" si="52"/>
        <v>5.191577401803379E-13</v>
      </c>
      <c r="V54">
        <f t="shared" si="53"/>
        <v>6.7748391604986868E-12</v>
      </c>
      <c r="W54">
        <f t="shared" si="53"/>
        <v>5.7557553847928327E-11</v>
      </c>
      <c r="X54">
        <f t="shared" si="53"/>
        <v>7.0685528800516284E-10</v>
      </c>
      <c r="Y54">
        <f t="shared" si="53"/>
        <v>6.2314509145674301E-9</v>
      </c>
      <c r="Z54">
        <f t="shared" si="53"/>
        <v>4.4538672962474539E-8</v>
      </c>
      <c r="AA54">
        <f t="shared" si="53"/>
        <v>2.109679163784012E-7</v>
      </c>
      <c r="AB54">
        <f t="shared" si="53"/>
        <v>1.7783135507471722E-6</v>
      </c>
      <c r="AC54">
        <f t="shared" si="53"/>
        <v>7.8967694629777385E-6</v>
      </c>
      <c r="AD54">
        <f t="shared" si="53"/>
        <v>4.4821402931673565E-5</v>
      </c>
      <c r="AE54">
        <f t="shared" si="53"/>
        <v>2.5395804581182535E-4</v>
      </c>
      <c r="AF54">
        <f t="shared" si="54"/>
        <v>8.2854056954271757E-4</v>
      </c>
      <c r="AG54">
        <f t="shared" si="54"/>
        <v>2.4186946284086327E-3</v>
      </c>
      <c r="AH54">
        <f t="shared" si="54"/>
        <v>4.4253866321979744E-3</v>
      </c>
      <c r="AI54">
        <f t="shared" si="54"/>
        <v>1.7230912225188782E-2</v>
      </c>
      <c r="AJ54">
        <f t="shared" si="54"/>
        <v>5.0270140742714409E-2</v>
      </c>
      <c r="AK54">
        <f t="shared" si="54"/>
        <v>0.11297424424668646</v>
      </c>
      <c r="AL54">
        <f t="shared" si="54"/>
        <v>0.24364644321999035</v>
      </c>
      <c r="AM54">
        <f t="shared" si="54"/>
        <v>0.37996567719352531</v>
      </c>
      <c r="AN54">
        <f t="shared" si="54"/>
        <v>0.87896771516952288</v>
      </c>
      <c r="AO54">
        <f t="shared" si="54"/>
        <v>1.2117293754446377</v>
      </c>
      <c r="AP54">
        <f t="shared" si="55"/>
        <v>1.7444673915822289</v>
      </c>
      <c r="AQ54">
        <f t="shared" si="55"/>
        <v>2.3655257065536173</v>
      </c>
      <c r="AR54">
        <f t="shared" si="55"/>
        <v>2.2918973771357041</v>
      </c>
      <c r="AS54">
        <f t="shared" si="55"/>
        <v>2.0416708195134468</v>
      </c>
      <c r="AT54">
        <f t="shared" si="55"/>
        <v>1.461478639807037</v>
      </c>
      <c r="AU54">
        <f t="shared" si="55"/>
        <v>1.0301774545349454</v>
      </c>
      <c r="AV54">
        <f t="shared" si="55"/>
        <v>0.6113252479846103</v>
      </c>
      <c r="AW54">
        <f t="shared" si="55"/>
        <v>0.37855905795013961</v>
      </c>
      <c r="AX54">
        <f t="shared" si="55"/>
        <v>0.20967996544221534</v>
      </c>
      <c r="AY54">
        <f t="shared" si="55"/>
        <v>0.10388420201055625</v>
      </c>
      <c r="AZ54">
        <f t="shared" si="56"/>
        <v>4.79564459355191E-2</v>
      </c>
      <c r="BA54">
        <f t="shared" si="56"/>
        <v>1.9012260366513056E-2</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15.20840041593048</v>
      </c>
    </row>
    <row r="55" spans="1:105" hidden="1" x14ac:dyDescent="0.3">
      <c r="A55">
        <v>2002</v>
      </c>
      <c r="B55">
        <f t="shared" si="51"/>
        <v>2.8997375079983124E-46</v>
      </c>
      <c r="C55">
        <f t="shared" si="51"/>
        <v>5.8605555790963472E-44</v>
      </c>
      <c r="D55">
        <f t="shared" si="51"/>
        <v>1.0017832778985734E-41</v>
      </c>
      <c r="E55">
        <f t="shared" si="51"/>
        <v>8.1616371975710036E-40</v>
      </c>
      <c r="F55">
        <f t="shared" si="51"/>
        <v>9.0574018536831912E-38</v>
      </c>
      <c r="G55">
        <f t="shared" si="51"/>
        <v>1.148821187117053E-35</v>
      </c>
      <c r="H55">
        <f t="shared" si="51"/>
        <v>8.6451950246535695E-34</v>
      </c>
      <c r="I55">
        <f t="shared" si="51"/>
        <v>5.6687596312310252E-32</v>
      </c>
      <c r="J55">
        <f t="shared" si="51"/>
        <v>2.5612966615859186E-30</v>
      </c>
      <c r="K55">
        <f t="shared" si="51"/>
        <v>1.5684200071512671E-28</v>
      </c>
      <c r="L55">
        <f t="shared" si="52"/>
        <v>9.3648715815202967E-27</v>
      </c>
      <c r="M55">
        <f t="shared" si="52"/>
        <v>3.2582325011692236E-25</v>
      </c>
      <c r="N55">
        <f t="shared" si="52"/>
        <v>1.0336021334982576E-23</v>
      </c>
      <c r="O55">
        <f t="shared" si="52"/>
        <v>2.5050340858923921E-22</v>
      </c>
      <c r="P55">
        <f t="shared" si="52"/>
        <v>1.0437415098453458E-20</v>
      </c>
      <c r="Q55">
        <f t="shared" si="52"/>
        <v>2.4023065714875219E-19</v>
      </c>
      <c r="R55">
        <f t="shared" si="52"/>
        <v>4.4276938623056246E-18</v>
      </c>
      <c r="S55">
        <f t="shared" si="52"/>
        <v>8.2156978347776306E-17</v>
      </c>
      <c r="T55">
        <f t="shared" si="52"/>
        <v>1.8645187239271125E-15</v>
      </c>
      <c r="U55">
        <f t="shared" si="52"/>
        <v>3.8133633313538819E-14</v>
      </c>
      <c r="V55">
        <f t="shared" si="53"/>
        <v>5.5611266316666644E-13</v>
      </c>
      <c r="W55">
        <f t="shared" si="53"/>
        <v>5.2798436988909055E-12</v>
      </c>
      <c r="X55">
        <f t="shared" si="53"/>
        <v>7.2460978008326785E-11</v>
      </c>
      <c r="Y55">
        <f t="shared" si="53"/>
        <v>7.1386781317001822E-10</v>
      </c>
      <c r="Z55">
        <f t="shared" si="53"/>
        <v>5.70191630125693E-9</v>
      </c>
      <c r="AA55">
        <f t="shared" si="53"/>
        <v>3.0182479963867288E-8</v>
      </c>
      <c r="AB55">
        <f t="shared" si="53"/>
        <v>2.8431631894353608E-7</v>
      </c>
      <c r="AC55">
        <f t="shared" si="53"/>
        <v>1.4109052573655185E-6</v>
      </c>
      <c r="AD55">
        <f t="shared" si="53"/>
        <v>8.9492941050939539E-6</v>
      </c>
      <c r="AE55">
        <f t="shared" si="53"/>
        <v>5.6665699432974666E-5</v>
      </c>
      <c r="AF55">
        <f t="shared" si="54"/>
        <v>2.0659842107707588E-4</v>
      </c>
      <c r="AG55">
        <f t="shared" si="54"/>
        <v>6.7398340307457184E-4</v>
      </c>
      <c r="AH55">
        <f t="shared" si="54"/>
        <v>1.3780796643350149E-3</v>
      </c>
      <c r="AI55">
        <f t="shared" si="54"/>
        <v>5.9963409263412374E-3</v>
      </c>
      <c r="AJ55">
        <f t="shared" si="54"/>
        <v>1.9549834735955528E-2</v>
      </c>
      <c r="AK55">
        <f t="shared" si="54"/>
        <v>4.9098404157051065E-2</v>
      </c>
      <c r="AL55">
        <f t="shared" si="54"/>
        <v>0.11833220304790801</v>
      </c>
      <c r="AM55">
        <f t="shared" si="54"/>
        <v>0.20622541422564372</v>
      </c>
      <c r="AN55">
        <f t="shared" si="54"/>
        <v>0.53312086814787663</v>
      </c>
      <c r="AO55">
        <f t="shared" si="54"/>
        <v>0.82132177662693762</v>
      </c>
      <c r="AP55">
        <f t="shared" si="55"/>
        <v>1.3213732167491543</v>
      </c>
      <c r="AQ55">
        <f t="shared" si="55"/>
        <v>2.0023742803565945</v>
      </c>
      <c r="AR55">
        <f t="shared" si="55"/>
        <v>2.1680420256640995</v>
      </c>
      <c r="AS55">
        <f t="shared" si="55"/>
        <v>2.1583068689750338</v>
      </c>
      <c r="AT55">
        <f t="shared" si="55"/>
        <v>1.7265330093167639</v>
      </c>
      <c r="AU55">
        <f t="shared" si="55"/>
        <v>1.3600328462844533</v>
      </c>
      <c r="AV55">
        <f t="shared" si="55"/>
        <v>0.90191296762657236</v>
      </c>
      <c r="AW55">
        <f t="shared" si="55"/>
        <v>0.62413837105859771</v>
      </c>
      <c r="AX55">
        <f t="shared" si="55"/>
        <v>0.38633060994118429</v>
      </c>
      <c r="AY55">
        <f t="shared" si="55"/>
        <v>0.21389795571009165</v>
      </c>
      <c r="AZ55">
        <f t="shared" si="56"/>
        <v>0.11034662591053457</v>
      </c>
      <c r="BA55">
        <f t="shared" si="56"/>
        <v>4.8887830376589045E-2</v>
      </c>
      <c r="BB55">
        <f t="shared" si="56"/>
        <v>1.9374471644013739E-2</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14.797521929861597</v>
      </c>
    </row>
    <row r="56" spans="1:105" hidden="1" x14ac:dyDescent="0.3">
      <c r="A56">
        <v>2003</v>
      </c>
      <c r="B56">
        <f t="shared" si="51"/>
        <v>2.3081747739654967E-48</v>
      </c>
      <c r="C56">
        <f t="shared" si="51"/>
        <v>5.2131921849280108E-46</v>
      </c>
      <c r="D56">
        <f t="shared" si="51"/>
        <v>9.9584940226330013E-44</v>
      </c>
      <c r="E56">
        <f t="shared" si="51"/>
        <v>9.0667599374207196E-42</v>
      </c>
      <c r="F56">
        <f t="shared" si="51"/>
        <v>1.1244325539498816E-39</v>
      </c>
      <c r="G56">
        <f t="shared" si="51"/>
        <v>1.593812221616502E-37</v>
      </c>
      <c r="H56">
        <f t="shared" si="51"/>
        <v>1.3403383799711398E-35</v>
      </c>
      <c r="I56">
        <f t="shared" si="51"/>
        <v>9.8216090597650411E-34</v>
      </c>
      <c r="J56">
        <f t="shared" si="51"/>
        <v>4.9591749205431494E-32</v>
      </c>
      <c r="K56">
        <f t="shared" si="51"/>
        <v>3.3936485138602615E-30</v>
      </c>
      <c r="L56">
        <f t="shared" si="52"/>
        <v>2.2644422785441134E-28</v>
      </c>
      <c r="M56">
        <f t="shared" si="52"/>
        <v>8.8043326390517046E-27</v>
      </c>
      <c r="N56">
        <f t="shared" si="52"/>
        <v>3.1212079931373536E-25</v>
      </c>
      <c r="O56">
        <f t="shared" si="52"/>
        <v>8.4535260528077224E-24</v>
      </c>
      <c r="P56">
        <f t="shared" si="52"/>
        <v>3.9361546559183079E-22</v>
      </c>
      <c r="Q56">
        <f t="shared" si="52"/>
        <v>1.0124243221007813E-20</v>
      </c>
      <c r="R56">
        <f t="shared" si="52"/>
        <v>2.0852909984363097E-19</v>
      </c>
      <c r="S56">
        <f t="shared" si="52"/>
        <v>4.3240278599092746E-18</v>
      </c>
      <c r="T56">
        <f t="shared" si="52"/>
        <v>1.0966441265263987E-16</v>
      </c>
      <c r="U56">
        <f t="shared" si="52"/>
        <v>2.5064676085012005E-15</v>
      </c>
      <c r="V56">
        <f t="shared" si="53"/>
        <v>4.0848078988183295E-14</v>
      </c>
      <c r="W56">
        <f t="shared" si="53"/>
        <v>4.3339596275785759E-13</v>
      </c>
      <c r="X56">
        <f t="shared" si="53"/>
        <v>6.646957915611749E-12</v>
      </c>
      <c r="Y56">
        <f t="shared" si="53"/>
        <v>7.3179844288845744E-11</v>
      </c>
      <c r="Z56">
        <f t="shared" si="53"/>
        <v>6.5320494001505268E-10</v>
      </c>
      <c r="AA56">
        <f t="shared" si="53"/>
        <v>3.8640121734954785E-9</v>
      </c>
      <c r="AB56">
        <f t="shared" si="53"/>
        <v>4.067619260419608E-8</v>
      </c>
      <c r="AC56">
        <f t="shared" si="53"/>
        <v>2.255751742901037E-7</v>
      </c>
      <c r="AD56">
        <f t="shared" si="53"/>
        <v>1.5989584299990467E-6</v>
      </c>
      <c r="AE56">
        <f t="shared" si="53"/>
        <v>1.1314193147180254E-5</v>
      </c>
      <c r="AF56">
        <f t="shared" si="54"/>
        <v>4.6098338781340517E-5</v>
      </c>
      <c r="AG56">
        <f t="shared" si="54"/>
        <v>1.6805925023588342E-4</v>
      </c>
      <c r="AH56">
        <f t="shared" si="54"/>
        <v>3.8400995767186942E-4</v>
      </c>
      <c r="AI56">
        <f t="shared" si="54"/>
        <v>1.8672798961537089E-3</v>
      </c>
      <c r="AJ56">
        <f t="shared" si="54"/>
        <v>6.803323735759632E-3</v>
      </c>
      <c r="AK56">
        <f t="shared" si="54"/>
        <v>1.9094151575627175E-2</v>
      </c>
      <c r="AL56">
        <f t="shared" si="54"/>
        <v>5.1426963453316682E-2</v>
      </c>
      <c r="AM56">
        <f t="shared" si="54"/>
        <v>0.1001578650904173</v>
      </c>
      <c r="AN56">
        <f t="shared" si="54"/>
        <v>0.2893500083433434</v>
      </c>
      <c r="AO56">
        <f t="shared" si="54"/>
        <v>0.49815683901388852</v>
      </c>
      <c r="AP56">
        <f t="shared" si="55"/>
        <v>0.89563942243244854</v>
      </c>
      <c r="AQ56">
        <f t="shared" si="55"/>
        <v>1.5167286913690914</v>
      </c>
      <c r="AR56">
        <f t="shared" si="55"/>
        <v>1.8352079535194878</v>
      </c>
      <c r="AS56">
        <f t="shared" si="55"/>
        <v>2.0416708195134468</v>
      </c>
      <c r="AT56">
        <f t="shared" si="55"/>
        <v>1.8251659463931349</v>
      </c>
      <c r="AU56">
        <f t="shared" si="55"/>
        <v>1.6066889647974414</v>
      </c>
      <c r="AV56">
        <f t="shared" si="55"/>
        <v>1.1906989956558167</v>
      </c>
      <c r="AW56">
        <f t="shared" si="55"/>
        <v>0.92081668850890608</v>
      </c>
      <c r="AX56">
        <f t="shared" si="55"/>
        <v>0.63695149413258501</v>
      </c>
      <c r="AY56">
        <f t="shared" si="55"/>
        <v>0.39410216193222902</v>
      </c>
      <c r="AZ56">
        <f t="shared" si="56"/>
        <v>0.22720411039371657</v>
      </c>
      <c r="BA56">
        <f t="shared" si="56"/>
        <v>0.1124897190545892</v>
      </c>
      <c r="BB56">
        <f t="shared" si="56"/>
        <v>4.981921481765899E-2</v>
      </c>
      <c r="BC56">
        <f t="shared" si="56"/>
        <v>1.9736682921514422E-2</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14.240388648097726</v>
      </c>
    </row>
    <row r="57" spans="1:105" hidden="1" x14ac:dyDescent="0.3">
      <c r="A57">
        <v>2004</v>
      </c>
      <c r="B57">
        <f t="shared" si="51"/>
        <v>1.6440830503635723E-50</v>
      </c>
      <c r="C57">
        <f t="shared" si="51"/>
        <v>4.1496717064543033E-48</v>
      </c>
      <c r="D57">
        <f t="shared" si="51"/>
        <v>8.8584678554396808E-46</v>
      </c>
      <c r="E57">
        <f t="shared" si="51"/>
        <v>9.0130546829305571E-44</v>
      </c>
      <c r="F57">
        <f t="shared" si="51"/>
        <v>1.2491317349316367E-41</v>
      </c>
      <c r="G57">
        <f t="shared" si="51"/>
        <v>1.9786406475274219E-39</v>
      </c>
      <c r="H57">
        <f t="shared" si="51"/>
        <v>1.8595127902024007E-37</v>
      </c>
      <c r="I57">
        <f t="shared" si="51"/>
        <v>1.5227278896930219E-35</v>
      </c>
      <c r="J57">
        <f t="shared" si="51"/>
        <v>8.5921930893353052E-34</v>
      </c>
      <c r="K57">
        <f t="shared" si="51"/>
        <v>6.5707720825488567E-32</v>
      </c>
      <c r="L57">
        <f t="shared" si="52"/>
        <v>4.8996577053753556E-30</v>
      </c>
      <c r="M57">
        <f t="shared" si="52"/>
        <v>2.1289029848071858E-28</v>
      </c>
      <c r="N57">
        <f t="shared" si="52"/>
        <v>8.434067672391997E-27</v>
      </c>
      <c r="O57">
        <f t="shared" si="52"/>
        <v>2.5527436748719527E-25</v>
      </c>
      <c r="P57">
        <f t="shared" si="52"/>
        <v>1.3283007252906178E-23</v>
      </c>
      <c r="Q57">
        <f t="shared" si="52"/>
        <v>3.8180513772920698E-22</v>
      </c>
      <c r="R57">
        <f t="shared" si="52"/>
        <v>8.7882177509404024E-21</v>
      </c>
      <c r="S57">
        <f t="shared" si="52"/>
        <v>2.0364678890787855E-19</v>
      </c>
      <c r="T57">
        <f t="shared" si="52"/>
        <v>5.7717796477776203E-18</v>
      </c>
      <c r="U57">
        <f t="shared" si="52"/>
        <v>1.4742158101808165E-16</v>
      </c>
      <c r="V57">
        <f t="shared" si="53"/>
        <v>2.6848841287050864E-15</v>
      </c>
      <c r="W57">
        <f t="shared" si="53"/>
        <v>3.1834183417231454E-14</v>
      </c>
      <c r="X57">
        <f t="shared" si="53"/>
        <v>5.4561553135609974E-13</v>
      </c>
      <c r="Y57">
        <f t="shared" si="53"/>
        <v>6.712900634643401E-12</v>
      </c>
      <c r="Z57">
        <f t="shared" si="53"/>
        <v>6.6961186534994758E-11</v>
      </c>
      <c r="AA57">
        <f t="shared" si="53"/>
        <v>4.4265676776931271E-10</v>
      </c>
      <c r="AB57">
        <f t="shared" si="53"/>
        <v>5.2074350279439979E-9</v>
      </c>
      <c r="AC57">
        <f t="shared" si="53"/>
        <v>3.2272291897432655E-8</v>
      </c>
      <c r="AD57">
        <f t="shared" si="53"/>
        <v>2.55641067780233E-7</v>
      </c>
      <c r="AE57">
        <f t="shared" si="53"/>
        <v>2.0214917845893485E-6</v>
      </c>
      <c r="AF57">
        <f t="shared" si="54"/>
        <v>9.2042543188433558E-6</v>
      </c>
      <c r="AG57">
        <f t="shared" si="54"/>
        <v>3.7499087419557583E-5</v>
      </c>
      <c r="AH57">
        <f t="shared" si="54"/>
        <v>9.575373113795678E-5</v>
      </c>
      <c r="AI57">
        <f t="shared" si="54"/>
        <v>5.20328463180341E-4</v>
      </c>
      <c r="AJ57">
        <f t="shared" si="54"/>
        <v>2.1185769446502569E-3</v>
      </c>
      <c r="AK57">
        <f t="shared" si="54"/>
        <v>6.6447464330601823E-3</v>
      </c>
      <c r="AL57">
        <f t="shared" si="54"/>
        <v>1.999971795643074E-2</v>
      </c>
      <c r="AM57">
        <f t="shared" si="54"/>
        <v>4.352842873618902E-2</v>
      </c>
      <c r="AN57">
        <f t="shared" si="54"/>
        <v>0.14052913511355195</v>
      </c>
      <c r="AO57">
        <f t="shared" si="54"/>
        <v>0.27037336959951885</v>
      </c>
      <c r="AP57">
        <f t="shared" si="55"/>
        <v>0.54323276975259494</v>
      </c>
      <c r="AQ57">
        <f t="shared" si="55"/>
        <v>1.0280532342456425</v>
      </c>
      <c r="AR57">
        <f t="shared" si="55"/>
        <v>1.3901060281477731</v>
      </c>
      <c r="AS57">
        <f t="shared" si="55"/>
        <v>1.7282370369605762</v>
      </c>
      <c r="AT57">
        <f t="shared" si="55"/>
        <v>1.7265330093167639</v>
      </c>
      <c r="AU57">
        <f t="shared" si="55"/>
        <v>1.6984754818874781</v>
      </c>
      <c r="AV57">
        <f t="shared" si="55"/>
        <v>1.4066446571066655</v>
      </c>
      <c r="AW57">
        <f t="shared" si="55"/>
        <v>1.2156555516392451</v>
      </c>
      <c r="AX57">
        <f t="shared" si="55"/>
        <v>0.93972040939123969</v>
      </c>
      <c r="AY57">
        <f t="shared" si="55"/>
        <v>0.64976461720657241</v>
      </c>
      <c r="AZ57">
        <f t="shared" si="56"/>
        <v>0.41861845200341002</v>
      </c>
      <c r="BA57">
        <f t="shared" si="56"/>
        <v>0.23161674709436733</v>
      </c>
      <c r="BB57">
        <f t="shared" si="56"/>
        <v>0.11463281219864382</v>
      </c>
      <c r="BC57">
        <f t="shared" si="56"/>
        <v>5.0750599258728941E-2</v>
      </c>
      <c r="BD57">
        <f t="shared" si="56"/>
        <v>2.0098894199015106E-2</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13.645999375857665</v>
      </c>
    </row>
    <row r="58" spans="1:105" hidden="1" x14ac:dyDescent="0.3">
      <c r="A58">
        <v>2005</v>
      </c>
      <c r="B58">
        <f t="shared" si="51"/>
        <v>1.0479097261756993E-52</v>
      </c>
      <c r="C58">
        <f t="shared" si="51"/>
        <v>2.9557575076664387E-50</v>
      </c>
      <c r="D58">
        <f t="shared" si="51"/>
        <v>7.0512906714872226E-48</v>
      </c>
      <c r="E58">
        <f t="shared" si="51"/>
        <v>8.0174627816817654E-46</v>
      </c>
      <c r="F58">
        <f t="shared" si="51"/>
        <v>1.2417327370339017E-43</v>
      </c>
      <c r="G58">
        <f t="shared" si="51"/>
        <v>2.1980712103807955E-41</v>
      </c>
      <c r="H58">
        <f t="shared" si="51"/>
        <v>2.3084950293328246E-39</v>
      </c>
      <c r="I58">
        <f t="shared" si="51"/>
        <v>2.112550106147862E-37</v>
      </c>
      <c r="J58">
        <f t="shared" si="51"/>
        <v>1.3321210375147544E-35</v>
      </c>
      <c r="K58">
        <f t="shared" si="51"/>
        <v>1.1384422486370011E-33</v>
      </c>
      <c r="L58">
        <f t="shared" si="52"/>
        <v>9.4867025659957405E-32</v>
      </c>
      <c r="M58">
        <f t="shared" si="52"/>
        <v>4.6063863108109325E-30</v>
      </c>
      <c r="N58">
        <f t="shared" si="52"/>
        <v>2.0393722702138894E-28</v>
      </c>
      <c r="O58">
        <f t="shared" si="52"/>
        <v>6.8979744225566007E-27</v>
      </c>
      <c r="P58">
        <f t="shared" si="52"/>
        <v>4.0111206301744822E-25</v>
      </c>
      <c r="Q58">
        <f t="shared" si="52"/>
        <v>1.2884454136039806E-23</v>
      </c>
      <c r="R58">
        <f t="shared" si="52"/>
        <v>3.3142098777611664E-22</v>
      </c>
      <c r="S58">
        <f t="shared" si="52"/>
        <v>8.5824584029004205E-21</v>
      </c>
      <c r="T58">
        <f t="shared" si="52"/>
        <v>2.7183090156556498E-19</v>
      </c>
      <c r="U58">
        <f t="shared" si="52"/>
        <v>7.7589881747557105E-18</v>
      </c>
      <c r="V58">
        <f t="shared" si="53"/>
        <v>1.5791541121919463E-16</v>
      </c>
      <c r="W58">
        <f t="shared" si="53"/>
        <v>2.0924140357233646E-15</v>
      </c>
      <c r="X58">
        <f t="shared" si="53"/>
        <v>4.0077034382031448E-14</v>
      </c>
      <c r="Y58">
        <f t="shared" si="53"/>
        <v>5.5102843935706898E-13</v>
      </c>
      <c r="Z58">
        <f t="shared" si="53"/>
        <v>6.1424535123772598E-12</v>
      </c>
      <c r="AA58">
        <f t="shared" si="53"/>
        <v>4.5377523318938388E-11</v>
      </c>
      <c r="AB58">
        <f t="shared" si="53"/>
        <v>5.9655773696829115E-10</v>
      </c>
      <c r="AC58">
        <f t="shared" si="53"/>
        <v>4.1315534345608287E-9</v>
      </c>
      <c r="AD58">
        <f t="shared" si="53"/>
        <v>3.6573719543112814E-8</v>
      </c>
      <c r="AE58">
        <f t="shared" si="53"/>
        <v>3.2319559322233152E-7</v>
      </c>
      <c r="AF58">
        <f t="shared" si="54"/>
        <v>1.6445118310049339E-6</v>
      </c>
      <c r="AG58">
        <f t="shared" si="54"/>
        <v>7.4872792915881854E-6</v>
      </c>
      <c r="AH58">
        <f t="shared" si="54"/>
        <v>2.1365545363621914E-5</v>
      </c>
      <c r="AI58">
        <f t="shared" si="54"/>
        <v>1.2974505158371423E-4</v>
      </c>
      <c r="AJ58">
        <f t="shared" si="54"/>
        <v>5.9035385536460993E-4</v>
      </c>
      <c r="AK58">
        <f t="shared" si="54"/>
        <v>2.0691954613499671E-3</v>
      </c>
      <c r="AL58">
        <f t="shared" si="54"/>
        <v>6.9598826649535372E-3</v>
      </c>
      <c r="AM58">
        <f t="shared" si="54"/>
        <v>1.692801284292492E-2</v>
      </c>
      <c r="AN58">
        <f t="shared" si="54"/>
        <v>6.1073710363398863E-2</v>
      </c>
      <c r="AO58">
        <f t="shared" si="54"/>
        <v>0.13131271709683778</v>
      </c>
      <c r="AP58">
        <f t="shared" si="55"/>
        <v>0.29483821746908467</v>
      </c>
      <c r="AQ58">
        <f t="shared" si="55"/>
        <v>0.62354580638671597</v>
      </c>
      <c r="AR58">
        <f t="shared" si="55"/>
        <v>0.94222718032167452</v>
      </c>
      <c r="AS58">
        <f t="shared" si="55"/>
        <v>1.3090792891017358</v>
      </c>
      <c r="AT58">
        <f t="shared" si="55"/>
        <v>1.461478639807037</v>
      </c>
      <c r="AU58">
        <f t="shared" si="55"/>
        <v>1.6066889647974414</v>
      </c>
      <c r="AV58">
        <f t="shared" si="55"/>
        <v>1.4870030940462056</v>
      </c>
      <c r="AW58">
        <f t="shared" si="55"/>
        <v>1.4361273443869533</v>
      </c>
      <c r="AX58">
        <f t="shared" si="55"/>
        <v>1.2406121076226735</v>
      </c>
      <c r="AY58">
        <f t="shared" si="55"/>
        <v>0.95862413027357329</v>
      </c>
      <c r="AZ58">
        <f t="shared" si="56"/>
        <v>0.6901851461255829</v>
      </c>
      <c r="BA58">
        <f t="shared" si="56"/>
        <v>0.42674863565932575</v>
      </c>
      <c r="BB58">
        <f t="shared" si="56"/>
        <v>0.23602938379501812</v>
      </c>
      <c r="BC58">
        <f t="shared" si="56"/>
        <v>0.11677590534269847</v>
      </c>
      <c r="BD58">
        <f t="shared" si="56"/>
        <v>5.1681983699798886E-2</v>
      </c>
      <c r="BE58">
        <f t="shared" si="56"/>
        <v>2.0461105476515789E-2</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13.121201413534472</v>
      </c>
    </row>
    <row r="59" spans="1:105" hidden="1" x14ac:dyDescent="0.3">
      <c r="A59">
        <v>2006</v>
      </c>
      <c r="B59">
        <f t="shared" si="51"/>
        <v>5.9768044687317635E-55</v>
      </c>
      <c r="C59">
        <f t="shared" si="51"/>
        <v>1.8839480401039071E-52</v>
      </c>
      <c r="D59">
        <f t="shared" si="51"/>
        <v>5.02254318301124E-50</v>
      </c>
      <c r="E59">
        <f t="shared" si="51"/>
        <v>6.3818553551281861E-48</v>
      </c>
      <c r="F59">
        <f t="shared" si="51"/>
        <v>1.1045695775949886E-45</v>
      </c>
      <c r="G59">
        <f t="shared" si="51"/>
        <v>2.1850513472151472E-43</v>
      </c>
      <c r="H59">
        <f t="shared" si="51"/>
        <v>2.5645063289408282E-41</v>
      </c>
      <c r="I59">
        <f t="shared" si="51"/>
        <v>2.6226285965626775E-39</v>
      </c>
      <c r="J59">
        <f t="shared" si="51"/>
        <v>1.8481124948535122E-37</v>
      </c>
      <c r="K59">
        <f t="shared" si="51"/>
        <v>1.7650241953795198E-35</v>
      </c>
      <c r="L59">
        <f t="shared" si="52"/>
        <v>1.6436520496679846E-33</v>
      </c>
      <c r="M59">
        <f t="shared" si="52"/>
        <v>8.91887137070731E-32</v>
      </c>
      <c r="N59">
        <f t="shared" si="52"/>
        <v>4.4126653845672999E-30</v>
      </c>
      <c r="O59">
        <f t="shared" si="52"/>
        <v>1.6679422438185019E-28</v>
      </c>
      <c r="P59">
        <f t="shared" si="52"/>
        <v>1.0838772331546593E-26</v>
      </c>
      <c r="Q59">
        <f t="shared" si="52"/>
        <v>3.8907680173327424E-25</v>
      </c>
      <c r="R59">
        <f t="shared" si="52"/>
        <v>1.1184182963381133E-23</v>
      </c>
      <c r="S59">
        <f t="shared" si="52"/>
        <v>3.236613977996071E-22</v>
      </c>
      <c r="T59">
        <f t="shared" si="52"/>
        <v>1.1455998976564878E-20</v>
      </c>
      <c r="U59">
        <f t="shared" si="52"/>
        <v>3.6542156483616064E-19</v>
      </c>
      <c r="V59">
        <f t="shared" si="53"/>
        <v>8.3112920089436203E-18</v>
      </c>
      <c r="W59">
        <f t="shared" si="53"/>
        <v>1.2306841079634698E-16</v>
      </c>
      <c r="X59">
        <f t="shared" si="53"/>
        <v>2.6342045012450131E-15</v>
      </c>
      <c r="Y59">
        <f t="shared" si="53"/>
        <v>4.0474628086012783E-14</v>
      </c>
      <c r="Z59">
        <f t="shared" si="53"/>
        <v>5.0420328811084612E-13</v>
      </c>
      <c r="AA59">
        <f t="shared" si="53"/>
        <v>4.1625506045614453E-12</v>
      </c>
      <c r="AB59">
        <f t="shared" si="53"/>
        <v>6.115418218225286E-11</v>
      </c>
      <c r="AC59">
        <f t="shared" si="53"/>
        <v>4.733059853573049E-10</v>
      </c>
      <c r="AD59">
        <f t="shared" si="53"/>
        <v>4.6822294825931823E-9</v>
      </c>
      <c r="AE59">
        <f t="shared" si="53"/>
        <v>4.6238521403162144E-8</v>
      </c>
      <c r="AF59">
        <f t="shared" si="54"/>
        <v>2.6292413396612068E-7</v>
      </c>
      <c r="AG59">
        <f t="shared" si="54"/>
        <v>1.3377421951333372E-6</v>
      </c>
      <c r="AH59">
        <f t="shared" si="54"/>
        <v>4.2659652904273709E-6</v>
      </c>
      <c r="AI59">
        <f t="shared" si="54"/>
        <v>2.8950034138340344E-5</v>
      </c>
      <c r="AJ59">
        <f t="shared" si="54"/>
        <v>1.4720603779535811E-4</v>
      </c>
      <c r="AK59">
        <f t="shared" si="54"/>
        <v>5.7659341625308086E-4</v>
      </c>
      <c r="AL59">
        <f t="shared" si="54"/>
        <v>2.1673298999338561E-3</v>
      </c>
      <c r="AM59">
        <f t="shared" si="54"/>
        <v>5.8909322318568477E-3</v>
      </c>
      <c r="AN59">
        <f t="shared" si="54"/>
        <v>2.3751295036688443E-2</v>
      </c>
      <c r="AO59">
        <f t="shared" si="54"/>
        <v>5.706827160448253E-2</v>
      </c>
      <c r="AP59">
        <f t="shared" si="55"/>
        <v>0.14319460343746349</v>
      </c>
      <c r="AQ59">
        <f t="shared" si="55"/>
        <v>0.33842791580690373</v>
      </c>
      <c r="AR59">
        <f t="shared" si="55"/>
        <v>0.57148967327967959</v>
      </c>
      <c r="AS59">
        <f t="shared" si="55"/>
        <v>0.88730648052172223</v>
      </c>
      <c r="AT59">
        <f t="shared" si="55"/>
        <v>1.1070191055508614</v>
      </c>
      <c r="AU59">
        <f t="shared" si="55"/>
        <v>1.3600328462844533</v>
      </c>
      <c r="AV59">
        <f t="shared" si="55"/>
        <v>1.4066446571066655</v>
      </c>
      <c r="AW59">
        <f t="shared" si="55"/>
        <v>1.5181700607602873</v>
      </c>
      <c r="AX59">
        <f t="shared" si="55"/>
        <v>1.4656100316672407</v>
      </c>
      <c r="AY59">
        <f t="shared" si="55"/>
        <v>1.2655686636061019</v>
      </c>
      <c r="AZ59">
        <f t="shared" si="56"/>
        <v>1.0182581782874027</v>
      </c>
      <c r="BA59">
        <f t="shared" si="56"/>
        <v>0.70358955285378966</v>
      </c>
      <c r="BB59">
        <f t="shared" si="56"/>
        <v>0.43487881931524142</v>
      </c>
      <c r="BC59">
        <f t="shared" si="56"/>
        <v>0.24044202049566887</v>
      </c>
      <c r="BD59">
        <f t="shared" si="56"/>
        <v>0.11891899848675309</v>
      </c>
      <c r="BE59">
        <f t="shared" si="56"/>
        <v>5.2613368140868831E-2</v>
      </c>
      <c r="BF59">
        <f t="shared" si="56"/>
        <v>2.0831349479263111E-2</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12.742632821433055</v>
      </c>
    </row>
    <row r="60" spans="1:105" hidden="1" x14ac:dyDescent="0.3">
      <c r="A60">
        <v>2007</v>
      </c>
      <c r="B60">
        <f t="shared" si="51"/>
        <v>3.0504174910679025E-57</v>
      </c>
      <c r="C60">
        <f t="shared" si="51"/>
        <v>1.0745189956432904E-54</v>
      </c>
      <c r="D60">
        <f t="shared" si="51"/>
        <v>3.201281012203755E-52</v>
      </c>
      <c r="E60">
        <f t="shared" si="51"/>
        <v>4.5457130619325836E-50</v>
      </c>
      <c r="F60">
        <f t="shared" si="51"/>
        <v>8.7923118146456755E-48</v>
      </c>
      <c r="G60">
        <f t="shared" si="51"/>
        <v>1.9436881799395625E-45</v>
      </c>
      <c r="H60">
        <f t="shared" si="51"/>
        <v>2.5493159559754022E-43</v>
      </c>
      <c r="I60">
        <f t="shared" si="51"/>
        <v>2.9134772000310475E-41</v>
      </c>
      <c r="J60">
        <f t="shared" si="51"/>
        <v>2.2943421150401669E-39</v>
      </c>
      <c r="K60">
        <f t="shared" si="51"/>
        <v>2.4486988624436675E-37</v>
      </c>
      <c r="L60">
        <f t="shared" si="52"/>
        <v>2.5482940745764264E-35</v>
      </c>
      <c r="M60">
        <f t="shared" si="52"/>
        <v>1.5452704569587701E-33</v>
      </c>
      <c r="N60">
        <f t="shared" si="52"/>
        <v>8.5437894938516385E-32</v>
      </c>
      <c r="O60">
        <f t="shared" si="52"/>
        <v>3.6089884668204746E-30</v>
      </c>
      <c r="P60">
        <f t="shared" si="52"/>
        <v>2.6208340500365747E-28</v>
      </c>
      <c r="Q60">
        <f t="shared" si="52"/>
        <v>1.0513557836553546E-26</v>
      </c>
      <c r="R60">
        <f t="shared" si="52"/>
        <v>3.3773306121058484E-25</v>
      </c>
      <c r="S60">
        <f t="shared" si="52"/>
        <v>1.0922326662123813E-23</v>
      </c>
      <c r="T60">
        <f t="shared" si="52"/>
        <v>4.3202826834474287E-22</v>
      </c>
      <c r="U60">
        <f t="shared" si="52"/>
        <v>1.540026924337031E-20</v>
      </c>
      <c r="V60">
        <f t="shared" si="53"/>
        <v>3.9143316928873628E-19</v>
      </c>
      <c r="W60">
        <f t="shared" si="53"/>
        <v>6.4772493786897791E-18</v>
      </c>
      <c r="X60">
        <f t="shared" si="53"/>
        <v>1.549346143478403E-16</v>
      </c>
      <c r="Y60">
        <f t="shared" si="53"/>
        <v>2.6603377503949027E-15</v>
      </c>
      <c r="Z60">
        <f t="shared" si="53"/>
        <v>3.7035185679059168E-14</v>
      </c>
      <c r="AA60">
        <f t="shared" si="53"/>
        <v>3.4168296064733288E-13</v>
      </c>
      <c r="AB60">
        <f t="shared" si="53"/>
        <v>5.6097679951597848E-12</v>
      </c>
      <c r="AC60">
        <f t="shared" si="53"/>
        <v>4.8519428485812806E-11</v>
      </c>
      <c r="AD60">
        <f t="shared" si="53"/>
        <v>5.363907968343529E-10</v>
      </c>
      <c r="AE60">
        <f t="shared" si="53"/>
        <v>5.9195337758904691E-9</v>
      </c>
      <c r="AF60">
        <f t="shared" si="54"/>
        <v>3.7615683662608569E-8</v>
      </c>
      <c r="AG60">
        <f t="shared" si="54"/>
        <v>2.1387788247800978E-7</v>
      </c>
      <c r="AH60">
        <f t="shared" si="54"/>
        <v>7.6219432316226974E-7</v>
      </c>
      <c r="AI60">
        <f t="shared" si="54"/>
        <v>5.7803270962193464E-6</v>
      </c>
      <c r="AJ60">
        <f t="shared" si="54"/>
        <v>3.2846106788093956E-5</v>
      </c>
      <c r="AK60">
        <f t="shared" si="54"/>
        <v>1.4377484190915285E-4</v>
      </c>
      <c r="AL60">
        <f t="shared" si="54"/>
        <v>6.0393915146856735E-4</v>
      </c>
      <c r="AM60">
        <f t="shared" si="54"/>
        <v>1.8344552888626409E-3</v>
      </c>
      <c r="AN60">
        <f t="shared" si="54"/>
        <v>8.2654278903414261E-3</v>
      </c>
      <c r="AO60">
        <f t="shared" si="54"/>
        <v>2.219359767151538E-2</v>
      </c>
      <c r="AP60">
        <f t="shared" si="55"/>
        <v>6.2232118121803195E-2</v>
      </c>
      <c r="AQ60">
        <f t="shared" si="55"/>
        <v>0.1643648900476013</v>
      </c>
      <c r="AR60">
        <f t="shared" si="55"/>
        <v>0.31017458068391029</v>
      </c>
      <c r="AS60">
        <f t="shared" si="55"/>
        <v>0.53817858499813509</v>
      </c>
      <c r="AT60">
        <f t="shared" si="55"/>
        <v>0.75034815277740019</v>
      </c>
      <c r="AU60">
        <f t="shared" si="55"/>
        <v>1.0301774545349454</v>
      </c>
      <c r="AV60">
        <f t="shared" si="55"/>
        <v>1.1906989956558167</v>
      </c>
      <c r="AW60">
        <f t="shared" si="55"/>
        <v>1.4361273443869533</v>
      </c>
      <c r="AX60">
        <f t="shared" si="55"/>
        <v>1.549337027474369</v>
      </c>
      <c r="AY60">
        <f t="shared" si="55"/>
        <v>1.4950927189475283</v>
      </c>
      <c r="AZ60">
        <f t="shared" si="56"/>
        <v>1.3442971037390936</v>
      </c>
      <c r="BA60">
        <f t="shared" si="56"/>
        <v>1.0380342439600818</v>
      </c>
      <c r="BB60">
        <f t="shared" si="56"/>
        <v>0.71699395958199641</v>
      </c>
      <c r="BC60">
        <f t="shared" si="56"/>
        <v>0.44300900297115714</v>
      </c>
      <c r="BD60">
        <f t="shared" si="56"/>
        <v>0.24485465719631963</v>
      </c>
      <c r="BE60">
        <f t="shared" si="56"/>
        <v>0.12106209163080772</v>
      </c>
      <c r="BF60">
        <f t="shared" si="56"/>
        <v>5.3565407806606909E-2</v>
      </c>
      <c r="BG60">
        <f t="shared" si="56"/>
        <v>2.1201593482010429E-2</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12.542830769472841</v>
      </c>
    </row>
    <row r="61" spans="1:105" hidden="1" x14ac:dyDescent="0.3">
      <c r="A61">
        <v>2008</v>
      </c>
      <c r="B61">
        <f t="shared" si="51"/>
        <v>1.3931393987322983E-59</v>
      </c>
      <c r="C61">
        <f t="shared" si="51"/>
        <v>5.4840869497116411E-57</v>
      </c>
      <c r="D61">
        <f t="shared" si="51"/>
        <v>1.8258663109495282E-54</v>
      </c>
      <c r="E61">
        <f t="shared" si="51"/>
        <v>2.897357848771493E-52</v>
      </c>
      <c r="F61">
        <f t="shared" si="51"/>
        <v>6.2626500345707436E-50</v>
      </c>
      <c r="G61">
        <f t="shared" si="51"/>
        <v>1.5471648771713643E-47</v>
      </c>
      <c r="H61">
        <f t="shared" si="51"/>
        <v>2.2677157206744684E-45</v>
      </c>
      <c r="I61">
        <f t="shared" si="51"/>
        <v>2.8962197634650731E-43</v>
      </c>
      <c r="J61">
        <f t="shared" si="51"/>
        <v>2.5487838613525104E-41</v>
      </c>
      <c r="K61">
        <f t="shared" si="51"/>
        <v>3.0399409899562252E-39</v>
      </c>
      <c r="L61">
        <f t="shared" si="52"/>
        <v>3.5353650210134899E-37</v>
      </c>
      <c r="M61">
        <f t="shared" si="52"/>
        <v>2.3957646935563229E-35</v>
      </c>
      <c r="N61">
        <f t="shared" si="52"/>
        <v>1.4802843259613734E-33</v>
      </c>
      <c r="O61">
        <f t="shared" si="52"/>
        <v>6.9877126541459001E-32</v>
      </c>
      <c r="P61">
        <f t="shared" si="52"/>
        <v>5.6707957934912952E-30</v>
      </c>
      <c r="Q61">
        <f t="shared" si="52"/>
        <v>2.5421966180496984E-28</v>
      </c>
      <c r="R61">
        <f t="shared" si="52"/>
        <v>9.1261572433402071E-27</v>
      </c>
      <c r="S61">
        <f t="shared" si="52"/>
        <v>3.2982568607996736E-25</v>
      </c>
      <c r="T61">
        <f t="shared" si="52"/>
        <v>1.4579291525690543E-23</v>
      </c>
      <c r="U61">
        <f t="shared" si="52"/>
        <v>5.8077446295749495E-22</v>
      </c>
      <c r="V61">
        <f t="shared" si="53"/>
        <v>1.6496498230844872E-20</v>
      </c>
      <c r="W61">
        <f t="shared" si="53"/>
        <v>3.050560911403104E-19</v>
      </c>
      <c r="X61">
        <f t="shared" si="53"/>
        <v>8.1544088204954488E-18</v>
      </c>
      <c r="Y61">
        <f t="shared" si="53"/>
        <v>1.5647167985538937E-16</v>
      </c>
      <c r="Z61">
        <f t="shared" si="53"/>
        <v>2.4342682617245449E-15</v>
      </c>
      <c r="AA61">
        <f t="shared" si="53"/>
        <v>2.5097598903723671E-14</v>
      </c>
      <c r="AB61">
        <f t="shared" si="53"/>
        <v>4.6047779816307916E-13</v>
      </c>
      <c r="AC61">
        <f t="shared" si="53"/>
        <v>4.450762439304518E-12</v>
      </c>
      <c r="AD61">
        <f t="shared" si="53"/>
        <v>5.4986363394085604E-11</v>
      </c>
      <c r="AE61">
        <f t="shared" si="53"/>
        <v>6.781349463416788E-10</v>
      </c>
      <c r="AF61">
        <f t="shared" si="54"/>
        <v>4.8156234928566517E-9</v>
      </c>
      <c r="AG61">
        <f t="shared" si="54"/>
        <v>3.0598799160666077E-8</v>
      </c>
      <c r="AH61">
        <f t="shared" si="54"/>
        <v>1.2185943485056756E-7</v>
      </c>
      <c r="AI61">
        <f t="shared" si="54"/>
        <v>1.0327633252538864E-6</v>
      </c>
      <c r="AJ61">
        <f t="shared" si="54"/>
        <v>6.5582389355834495E-6</v>
      </c>
      <c r="AK61">
        <f t="shared" si="54"/>
        <v>3.2080503500504342E-5</v>
      </c>
      <c r="AL61">
        <f t="shared" si="54"/>
        <v>1.5059356138577351E-4</v>
      </c>
      <c r="AM61">
        <f t="shared" si="54"/>
        <v>5.1118169439573577E-4</v>
      </c>
      <c r="AN61">
        <f t="shared" si="54"/>
        <v>2.5738808920859552E-3</v>
      </c>
      <c r="AO61">
        <f t="shared" si="54"/>
        <v>7.7233507014165788E-3</v>
      </c>
      <c r="AP61">
        <f t="shared" si="55"/>
        <v>2.4201794675222585E-2</v>
      </c>
      <c r="AQ61">
        <f t="shared" si="55"/>
        <v>7.1432686756150485E-2</v>
      </c>
      <c r="AR61">
        <f t="shared" si="55"/>
        <v>0.15064304233921519</v>
      </c>
      <c r="AS61">
        <f t="shared" si="55"/>
        <v>0.29209507142426294</v>
      </c>
      <c r="AT61">
        <f t="shared" si="55"/>
        <v>0.45510916011823233</v>
      </c>
      <c r="AU61">
        <f t="shared" si="55"/>
        <v>0.69826414572906015</v>
      </c>
      <c r="AV61">
        <f t="shared" si="55"/>
        <v>0.90191296762657236</v>
      </c>
      <c r="AW61">
        <f t="shared" si="55"/>
        <v>1.2156555516392451</v>
      </c>
      <c r="AX61">
        <f t="shared" si="55"/>
        <v>1.4656100316672407</v>
      </c>
      <c r="AY61">
        <f t="shared" si="55"/>
        <v>1.5805039941884504</v>
      </c>
      <c r="AZ61">
        <f t="shared" si="56"/>
        <v>1.5880993814873077</v>
      </c>
      <c r="BA61">
        <f t="shared" si="56"/>
        <v>1.3704053230237641</v>
      </c>
      <c r="BB61">
        <f t="shared" si="56"/>
        <v>1.0578103096327611</v>
      </c>
      <c r="BC61">
        <f t="shared" si="56"/>
        <v>0.73039836631020316</v>
      </c>
      <c r="BD61">
        <f t="shared" si="56"/>
        <v>0.45113918662707281</v>
      </c>
      <c r="BE61">
        <f t="shared" si="56"/>
        <v>0.24926729389697042</v>
      </c>
      <c r="BF61">
        <f t="shared" si="56"/>
        <v>0.1232527119488447</v>
      </c>
      <c r="BG61">
        <f t="shared" si="56"/>
        <v>5.4517447472344979E-2</v>
      </c>
      <c r="BH61">
        <f t="shared" si="56"/>
        <v>2.1571837484757751E-2</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12.512889140414639</v>
      </c>
    </row>
    <row r="62" spans="1:105" hidden="1" x14ac:dyDescent="0.3">
      <c r="A62">
        <v>2009</v>
      </c>
      <c r="B62">
        <f t="shared" si="51"/>
        <v>5.6934423045378362E-62</v>
      </c>
      <c r="C62">
        <f t="shared" si="51"/>
        <v>2.5046071949457129E-59</v>
      </c>
      <c r="D62">
        <f t="shared" si="51"/>
        <v>9.3187832401248166E-57</v>
      </c>
      <c r="E62">
        <f t="shared" si="51"/>
        <v>1.6525222455229924E-54</v>
      </c>
      <c r="F62">
        <f t="shared" si="51"/>
        <v>3.9917033883476811E-52</v>
      </c>
      <c r="G62">
        <f t="shared" si="51"/>
        <v>1.1020255395587743E-49</v>
      </c>
      <c r="H62">
        <f t="shared" si="51"/>
        <v>1.8050889801397987E-47</v>
      </c>
      <c r="I62">
        <f t="shared" si="51"/>
        <v>2.5763001532797087E-45</v>
      </c>
      <c r="J62">
        <f t="shared" si="51"/>
        <v>2.5336866174793815E-43</v>
      </c>
      <c r="K62">
        <f t="shared" si="51"/>
        <v>3.3770693933885071E-41</v>
      </c>
      <c r="L62">
        <f t="shared" si="52"/>
        <v>4.388984373158544E-39</v>
      </c>
      <c r="M62">
        <f t="shared" si="52"/>
        <v>3.3237540285008043E-37</v>
      </c>
      <c r="N62">
        <f t="shared" si="52"/>
        <v>2.2950111474613541E-35</v>
      </c>
      <c r="O62">
        <f t="shared" si="52"/>
        <v>1.2106807551494364E-33</v>
      </c>
      <c r="P62">
        <f t="shared" si="52"/>
        <v>1.097977782128158E-31</v>
      </c>
      <c r="Q62">
        <f t="shared" si="52"/>
        <v>5.5006450666583956E-30</v>
      </c>
      <c r="R62">
        <f t="shared" si="52"/>
        <v>2.206720735310531E-28</v>
      </c>
      <c r="S62">
        <f t="shared" si="52"/>
        <v>8.912485686977246E-27</v>
      </c>
      <c r="T62">
        <f t="shared" si="52"/>
        <v>4.4025645622703929E-25</v>
      </c>
      <c r="U62">
        <f t="shared" si="52"/>
        <v>1.959890318884666E-23</v>
      </c>
      <c r="V62">
        <f t="shared" si="53"/>
        <v>6.2211541560045319E-22</v>
      </c>
      <c r="W62">
        <f t="shared" si="53"/>
        <v>1.2856236166569012E-20</v>
      </c>
      <c r="X62">
        <f t="shared" si="53"/>
        <v>3.8404451255566658E-19</v>
      </c>
      <c r="Y62">
        <f t="shared" si="53"/>
        <v>8.2353065629734321E-18</v>
      </c>
      <c r="Z62">
        <f t="shared" si="53"/>
        <v>1.4317507018579049E-16</v>
      </c>
      <c r="AA62">
        <f t="shared" si="53"/>
        <v>1.6496282477495949E-15</v>
      </c>
      <c r="AB62">
        <f t="shared" si="53"/>
        <v>3.3823422334177191E-14</v>
      </c>
      <c r="AC62">
        <f t="shared" si="53"/>
        <v>3.6534082870560926E-13</v>
      </c>
      <c r="AD62">
        <f t="shared" si="53"/>
        <v>5.0439844100782254E-12</v>
      </c>
      <c r="AE62">
        <f t="shared" si="53"/>
        <v>6.95168053028463E-11</v>
      </c>
      <c r="AF62">
        <f t="shared" si="54"/>
        <v>5.5167226044568456E-10</v>
      </c>
      <c r="AG62">
        <f t="shared" si="54"/>
        <v>3.917310061754368E-9</v>
      </c>
      <c r="AH62">
        <f t="shared" si="54"/>
        <v>1.7434025106397652E-8</v>
      </c>
      <c r="AI62">
        <f t="shared" si="54"/>
        <v>1.6511793820201129E-7</v>
      </c>
      <c r="AJ62">
        <f t="shared" si="54"/>
        <v>1.1717517950416091E-6</v>
      </c>
      <c r="AK62">
        <f t="shared" si="54"/>
        <v>6.4053742651287785E-6</v>
      </c>
      <c r="AL62">
        <f t="shared" si="54"/>
        <v>3.3601965469329923E-5</v>
      </c>
      <c r="AM62">
        <f t="shared" si="54"/>
        <v>1.274642845840977E-4</v>
      </c>
      <c r="AN62">
        <f t="shared" si="54"/>
        <v>7.1722696299949141E-4</v>
      </c>
      <c r="AO62">
        <f t="shared" si="54"/>
        <v>2.4050763078441949E-3</v>
      </c>
      <c r="AP62">
        <f t="shared" si="55"/>
        <v>8.4222013324285663E-3</v>
      </c>
      <c r="AQ62">
        <f t="shared" si="55"/>
        <v>2.7779855003298624E-2</v>
      </c>
      <c r="AR62">
        <f t="shared" si="55"/>
        <v>6.5469196324678916E-2</v>
      </c>
      <c r="AS62">
        <f t="shared" si="55"/>
        <v>0.14186233480067975</v>
      </c>
      <c r="AT62">
        <f t="shared" si="55"/>
        <v>0.2470093503089352</v>
      </c>
      <c r="AU62">
        <f t="shared" si="55"/>
        <v>0.42351861296272519</v>
      </c>
      <c r="AV62">
        <f t="shared" si="55"/>
        <v>0.6113252479846103</v>
      </c>
      <c r="AW62">
        <f t="shared" si="55"/>
        <v>0.92081668850890608</v>
      </c>
      <c r="AX62">
        <f t="shared" si="55"/>
        <v>1.2406121076226735</v>
      </c>
      <c r="AY62">
        <f t="shared" si="55"/>
        <v>1.4950927189475283</v>
      </c>
      <c r="AZ62">
        <f t="shared" si="56"/>
        <v>1.6788239176068038</v>
      </c>
      <c r="BA62">
        <f t="shared" si="56"/>
        <v>1.6189425982006329</v>
      </c>
      <c r="BB62">
        <f t="shared" si="56"/>
        <v>1.3965135423084347</v>
      </c>
      <c r="BC62">
        <f t="shared" si="56"/>
        <v>1.0775863753054402</v>
      </c>
      <c r="BD62">
        <f t="shared" si="56"/>
        <v>0.74380277303840991</v>
      </c>
      <c r="BE62">
        <f t="shared" si="56"/>
        <v>0.45926937028298848</v>
      </c>
      <c r="BF62">
        <f t="shared" si="56"/>
        <v>0.25377778922442634</v>
      </c>
      <c r="BG62">
        <f t="shared" si="56"/>
        <v>0.12544333226688167</v>
      </c>
      <c r="BH62">
        <f t="shared" si="56"/>
        <v>5.5469487138083064E-2</v>
      </c>
      <c r="BI62">
        <f t="shared" si="56"/>
        <v>2.1942081487505073E-2</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12.616770714398937</v>
      </c>
    </row>
    <row r="63" spans="1:105" x14ac:dyDescent="0.3">
      <c r="A63">
        <v>2010</v>
      </c>
      <c r="B63">
        <f t="shared" ref="B63:K72" si="61">VLOOKUP(B$2,scenarios5,29,FALSE)*VLOOKUP($A63-B$2,output4,5,FALSE)</f>
        <v>2.0820939926264018E-64</v>
      </c>
      <c r="C63">
        <f t="shared" si="61"/>
        <v>1.0235757148875162E-61</v>
      </c>
      <c r="D63">
        <f t="shared" si="61"/>
        <v>4.2559302515404819E-59</v>
      </c>
      <c r="E63">
        <f t="shared" si="61"/>
        <v>8.4340767520403468E-57</v>
      </c>
      <c r="F63">
        <f t="shared" si="61"/>
        <v>2.2766875860953707E-54</v>
      </c>
      <c r="G63">
        <f t="shared" si="61"/>
        <v>7.0241176754561466E-52</v>
      </c>
      <c r="H63">
        <f t="shared" si="61"/>
        <v>1.2857415435432154E-49</v>
      </c>
      <c r="I63">
        <f t="shared" si="61"/>
        <v>2.0507204557520686E-47</v>
      </c>
      <c r="J63">
        <f t="shared" si="61"/>
        <v>2.2538128160430931E-45</v>
      </c>
      <c r="K63">
        <f t="shared" si="61"/>
        <v>3.3570659552855164E-43</v>
      </c>
      <c r="L63">
        <f t="shared" ref="L63:U72" si="62">VLOOKUP(L$2,scenarios5,29,FALSE)*VLOOKUP($A63-L$2,output4,5,FALSE)</f>
        <v>4.8757212207818533E-41</v>
      </c>
      <c r="M63">
        <f t="shared" si="62"/>
        <v>4.126279579224565E-39</v>
      </c>
      <c r="N63">
        <f t="shared" si="62"/>
        <v>3.1839740218834634E-37</v>
      </c>
      <c r="O63">
        <f t="shared" si="62"/>
        <v>1.8770217182975087E-35</v>
      </c>
      <c r="P63">
        <f t="shared" si="62"/>
        <v>1.9023400591830727E-33</v>
      </c>
      <c r="Q63">
        <f t="shared" si="62"/>
        <v>1.0650332493890481E-31</v>
      </c>
      <c r="R63">
        <f t="shared" si="62"/>
        <v>4.7747634624307261E-30</v>
      </c>
      <c r="S63">
        <f t="shared" si="62"/>
        <v>2.1550545803890489E-28</v>
      </c>
      <c r="T63">
        <f t="shared" si="62"/>
        <v>1.1896524528933986E-26</v>
      </c>
      <c r="U63">
        <f t="shared" si="62"/>
        <v>5.9183559425050748E-25</v>
      </c>
      <c r="V63">
        <f t="shared" ref="V63:AE72" si="63">VLOOKUP(V$2,scenarios5,29,FALSE)*VLOOKUP($A63-V$2,output4,5,FALSE)</f>
        <v>2.0994001252315287E-23</v>
      </c>
      <c r="W63">
        <f t="shared" si="63"/>
        <v>4.8483396863390176E-22</v>
      </c>
      <c r="X63">
        <f t="shared" si="63"/>
        <v>1.6185111837742615E-20</v>
      </c>
      <c r="Y63">
        <f t="shared" si="63"/>
        <v>3.8785451702818254E-19</v>
      </c>
      <c r="Z63">
        <f t="shared" si="63"/>
        <v>7.5354888261245367E-18</v>
      </c>
      <c r="AA63">
        <f t="shared" si="63"/>
        <v>9.7025313054316487E-17</v>
      </c>
      <c r="AB63">
        <f t="shared" si="63"/>
        <v>2.2231637828009474E-15</v>
      </c>
      <c r="AC63">
        <f t="shared" si="63"/>
        <v>2.6835337544008631E-14</v>
      </c>
      <c r="AD63">
        <f t="shared" si="63"/>
        <v>4.1403545336023511E-13</v>
      </c>
      <c r="AE63">
        <f t="shared" si="63"/>
        <v>6.3768843862788616E-12</v>
      </c>
      <c r="AF63">
        <f t="shared" ref="AF63:AO72" si="64">VLOOKUP(AF$2,scenarios5,29,FALSE)*VLOOKUP($A63-AF$2,output4,5,FALSE)</f>
        <v>5.6552893089011882E-11</v>
      </c>
      <c r="AG63">
        <f t="shared" si="64"/>
        <v>4.4876251223550252E-10</v>
      </c>
      <c r="AH63">
        <f t="shared" si="64"/>
        <v>2.231933403908232E-9</v>
      </c>
      <c r="AI63">
        <f t="shared" si="64"/>
        <v>2.3622875681809164E-8</v>
      </c>
      <c r="AJ63">
        <f t="shared" si="64"/>
        <v>1.8733937945967756E-7</v>
      </c>
      <c r="AK63">
        <f t="shared" si="64"/>
        <v>1.1444396684535026E-6</v>
      </c>
      <c r="AL63">
        <f t="shared" si="64"/>
        <v>6.7091579429733096E-6</v>
      </c>
      <c r="AM63">
        <f t="shared" si="64"/>
        <v>2.8441126232454656E-5</v>
      </c>
      <c r="AN63">
        <f t="shared" si="64"/>
        <v>1.7884212741855549E-4</v>
      </c>
      <c r="AO63">
        <f t="shared" si="64"/>
        <v>6.701885784074252E-4</v>
      </c>
      <c r="AP63">
        <f t="shared" ref="AP63:AY72" si="65">VLOOKUP(AP$2,scenarios5,29,FALSE)*VLOOKUP($A63-AP$2,output4,5,FALSE)</f>
        <v>2.6227006473760789E-3</v>
      </c>
      <c r="AQ63">
        <f t="shared" si="65"/>
        <v>9.6673628944958494E-3</v>
      </c>
      <c r="AR63">
        <f t="shared" si="65"/>
        <v>2.5460680028607158E-2</v>
      </c>
      <c r="AS63">
        <f t="shared" si="65"/>
        <v>6.1653116559006807E-2</v>
      </c>
      <c r="AT63">
        <f t="shared" si="65"/>
        <v>0.11996547213741804</v>
      </c>
      <c r="AU63">
        <f t="shared" si="65"/>
        <v>0.22986366041168413</v>
      </c>
      <c r="AV63">
        <f t="shared" si="65"/>
        <v>0.37078750595909482</v>
      </c>
      <c r="AW63">
        <f t="shared" si="65"/>
        <v>0.62413837105859771</v>
      </c>
      <c r="AX63">
        <f t="shared" si="65"/>
        <v>0.93972040939123969</v>
      </c>
      <c r="AY63">
        <f t="shared" si="65"/>
        <v>1.2655686636061019</v>
      </c>
      <c r="AZ63">
        <f t="shared" ref="AZ63:BI72" si="66">VLOOKUP(AZ$2,scenarios5,29,FALSE)*VLOOKUP($A63-AZ$2,output4,5,FALSE)</f>
        <v>1.5880993814873077</v>
      </c>
      <c r="BA63">
        <f t="shared" si="66"/>
        <v>1.7114291377321125</v>
      </c>
      <c r="BB63">
        <f t="shared" si="66"/>
        <v>1.6497858149139581</v>
      </c>
      <c r="BC63">
        <f t="shared" si="66"/>
        <v>1.4226217615931054</v>
      </c>
      <c r="BD63">
        <f t="shared" si="66"/>
        <v>1.0973624409781193</v>
      </c>
      <c r="BE63">
        <f t="shared" si="66"/>
        <v>0.75720717976661656</v>
      </c>
      <c r="BF63">
        <f t="shared" si="66"/>
        <v>0.46757985625296605</v>
      </c>
      <c r="BG63">
        <f t="shared" si="66"/>
        <v>0.25828828455188224</v>
      </c>
      <c r="BH63">
        <f t="shared" si="66"/>
        <v>0.12763395258491866</v>
      </c>
      <c r="BI63">
        <f t="shared" si="66"/>
        <v>5.6421526803821141E-2</v>
      </c>
      <c r="BJ63">
        <f t="shared" ref="BJ63:BS72" si="67">VLOOKUP(BJ$2,scenarios5,29,FALSE)*VLOOKUP($A63-BJ$2,output4,5,FALSE)</f>
        <v>1.9735824742819784E-2</v>
      </c>
      <c r="BK63">
        <f t="shared" si="67"/>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VLOOKUP(BT$2,scenarios5,29,FALSE)*VLOOKUP($A63-BT$2,output4,5,FALSE)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VLOOKUP(CD$2,scenarios5,29,FALSE)*VLOOKUP($A63-CD$2,output4,5,FALSE)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VLOOKUP(CN$2,scenarios5,29,FALSE)*VLOOKUP($A63-CN$2,output4,5,FALSE)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12.806498643237244</v>
      </c>
    </row>
    <row r="64" spans="1:105" x14ac:dyDescent="0.3">
      <c r="A64">
        <v>2011</v>
      </c>
      <c r="B64">
        <f t="shared" si="61"/>
        <v>6.813508401593403E-67</v>
      </c>
      <c r="C64">
        <f t="shared" si="61"/>
        <v>3.7432202400065782E-64</v>
      </c>
      <c r="D64">
        <f t="shared" si="61"/>
        <v>1.7393014196089846E-61</v>
      </c>
      <c r="E64">
        <f t="shared" si="61"/>
        <v>3.8518808161849711E-59</v>
      </c>
      <c r="F64">
        <f t="shared" si="61"/>
        <v>1.1619666781229215E-56</v>
      </c>
      <c r="G64">
        <f t="shared" si="61"/>
        <v>4.0062399329734938E-54</v>
      </c>
      <c r="H64">
        <f t="shared" si="61"/>
        <v>8.1950912913379946E-52</v>
      </c>
      <c r="I64">
        <f t="shared" si="61"/>
        <v>1.4607016679865314E-49</v>
      </c>
      <c r="J64">
        <f t="shared" si="61"/>
        <v>1.7940223461198315E-47</v>
      </c>
      <c r="K64">
        <f t="shared" si="61"/>
        <v>2.9862407695280091E-45</v>
      </c>
      <c r="L64">
        <f t="shared" si="62"/>
        <v>4.8468407992429025E-43</v>
      </c>
      <c r="M64">
        <f t="shared" si="62"/>
        <v>4.5838825561426257E-41</v>
      </c>
      <c r="N64">
        <f t="shared" si="62"/>
        <v>3.9527494738246888E-39</v>
      </c>
      <c r="O64">
        <f t="shared" si="62"/>
        <v>2.6040781528147087E-37</v>
      </c>
      <c r="P64">
        <f t="shared" si="62"/>
        <v>2.9493601773105363E-35</v>
      </c>
      <c r="Q64">
        <f t="shared" si="62"/>
        <v>1.8452608492201865E-33</v>
      </c>
      <c r="R64">
        <f t="shared" si="62"/>
        <v>9.244882707085792E-32</v>
      </c>
      <c r="S64">
        <f t="shared" si="62"/>
        <v>4.6629714876620373E-30</v>
      </c>
      <c r="T64">
        <f t="shared" si="62"/>
        <v>2.8766003758357918E-28</v>
      </c>
      <c r="U64">
        <f t="shared" si="62"/>
        <v>1.5992466582855666E-26</v>
      </c>
      <c r="V64">
        <f t="shared" si="63"/>
        <v>6.3396390538480394E-25</v>
      </c>
      <c r="W64">
        <f t="shared" si="63"/>
        <v>1.6361280703582854E-23</v>
      </c>
      <c r="X64">
        <f t="shared" si="63"/>
        <v>6.1037242186649054E-22</v>
      </c>
      <c r="Y64">
        <f t="shared" si="63"/>
        <v>1.6345680070001975E-20</v>
      </c>
      <c r="Z64">
        <f t="shared" si="63"/>
        <v>3.5489551686738181E-19</v>
      </c>
      <c r="AA64">
        <f t="shared" si="63"/>
        <v>5.1065675150239868E-18</v>
      </c>
      <c r="AB64">
        <f t="shared" si="63"/>
        <v>1.3075864958759062E-16</v>
      </c>
      <c r="AC64">
        <f t="shared" si="63"/>
        <v>1.7638472516956149E-15</v>
      </c>
      <c r="AD64">
        <f t="shared" si="63"/>
        <v>3.0412098164537731E-14</v>
      </c>
      <c r="AE64">
        <f t="shared" si="63"/>
        <v>5.2344654607245828E-13</v>
      </c>
      <c r="AF64">
        <f t="shared" si="64"/>
        <v>5.1876846090257819E-12</v>
      </c>
      <c r="AG64">
        <f t="shared" si="64"/>
        <v>4.6003433916194624E-11</v>
      </c>
      <c r="AH64">
        <f t="shared" si="64"/>
        <v>2.5568771062039048E-10</v>
      </c>
      <c r="AI64">
        <f t="shared" si="64"/>
        <v>3.0242405301603754E-9</v>
      </c>
      <c r="AJ64">
        <f t="shared" si="64"/>
        <v>2.6802023568565428E-8</v>
      </c>
      <c r="AK64">
        <f t="shared" si="64"/>
        <v>1.8297272359587464E-7</v>
      </c>
      <c r="AL64">
        <f t="shared" si="64"/>
        <v>1.1987162926074843E-6</v>
      </c>
      <c r="AM64">
        <f t="shared" si="64"/>
        <v>5.6787156734550642E-6</v>
      </c>
      <c r="AN64">
        <f t="shared" si="64"/>
        <v>3.9905072532188045E-5</v>
      </c>
      <c r="AO64">
        <f t="shared" si="64"/>
        <v>1.6711300232320783E-4</v>
      </c>
      <c r="AP64">
        <f t="shared" si="65"/>
        <v>7.3083087331592275E-4</v>
      </c>
      <c r="AQ64">
        <f t="shared" si="65"/>
        <v>3.0104479720983682E-3</v>
      </c>
      <c r="AR64">
        <f t="shared" si="65"/>
        <v>8.8602922278738176E-3</v>
      </c>
      <c r="AS64">
        <f t="shared" si="65"/>
        <v>2.397662353590824E-2</v>
      </c>
      <c r="AT64">
        <f t="shared" si="65"/>
        <v>5.2136779273627733E-2</v>
      </c>
      <c r="AU64">
        <f t="shared" si="65"/>
        <v>0.11163829431571645</v>
      </c>
      <c r="AV64">
        <f t="shared" si="65"/>
        <v>0.20124398490646267</v>
      </c>
      <c r="AW64">
        <f t="shared" si="65"/>
        <v>0.37855905795013961</v>
      </c>
      <c r="AX64">
        <f t="shared" si="65"/>
        <v>0.63695149413258501</v>
      </c>
      <c r="AY64">
        <f t="shared" si="65"/>
        <v>0.95862413027357329</v>
      </c>
      <c r="AZ64">
        <f t="shared" si="66"/>
        <v>1.3442971037390936</v>
      </c>
      <c r="BA64">
        <f t="shared" si="66"/>
        <v>1.6189425982006329</v>
      </c>
      <c r="BB64">
        <f t="shared" si="66"/>
        <v>1.7440343578574213</v>
      </c>
      <c r="BC64">
        <f t="shared" si="66"/>
        <v>1.6806290316272834</v>
      </c>
      <c r="BD64">
        <f t="shared" si="66"/>
        <v>1.4487299808777758</v>
      </c>
      <c r="BE64">
        <f t="shared" si="66"/>
        <v>1.1171385066507986</v>
      </c>
      <c r="BF64">
        <f t="shared" si="66"/>
        <v>0.77090885475517357</v>
      </c>
      <c r="BG64">
        <f t="shared" si="66"/>
        <v>0.47589034222294357</v>
      </c>
      <c r="BH64">
        <f t="shared" si="66"/>
        <v>0.2627987798793382</v>
      </c>
      <c r="BI64">
        <f t="shared" si="66"/>
        <v>0.12982457290295563</v>
      </c>
      <c r="BJ64">
        <f t="shared" si="67"/>
        <v>5.0748392551391276E-2</v>
      </c>
      <c r="BK64">
        <f t="shared" si="67"/>
        <v>1.9384579727052979E-2</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13.039273145066405</v>
      </c>
    </row>
    <row r="65" spans="1:108" x14ac:dyDescent="0.3">
      <c r="A65">
        <v>2012</v>
      </c>
      <c r="B65">
        <f t="shared" si="61"/>
        <v>1.9951994573026367E-69</v>
      </c>
      <c r="C65">
        <f t="shared" si="61"/>
        <v>1.2249429009747715E-66</v>
      </c>
      <c r="D65">
        <f t="shared" si="61"/>
        <v>6.3606318347128754E-64</v>
      </c>
      <c r="E65">
        <f t="shared" si="61"/>
        <v>1.5741756503951504E-61</v>
      </c>
      <c r="F65">
        <f t="shared" si="61"/>
        <v>5.3067541215167346E-59</v>
      </c>
      <c r="G65">
        <f t="shared" si="61"/>
        <v>2.0446886674795627E-56</v>
      </c>
      <c r="H65">
        <f t="shared" si="61"/>
        <v>4.6741104723291118E-54</v>
      </c>
      <c r="I65">
        <f t="shared" si="61"/>
        <v>9.31025646536322E-52</v>
      </c>
      <c r="J65">
        <f t="shared" si="61"/>
        <v>1.2778589232052649E-49</v>
      </c>
      <c r="K65">
        <f t="shared" si="61"/>
        <v>2.3770308844161336E-47</v>
      </c>
      <c r="L65">
        <f t="shared" si="62"/>
        <v>4.3114534509882408E-45</v>
      </c>
      <c r="M65">
        <f t="shared" si="62"/>
        <v>4.5567307862788821E-43</v>
      </c>
      <c r="N65">
        <f t="shared" si="62"/>
        <v>4.3911080221258182E-41</v>
      </c>
      <c r="O65">
        <f t="shared" si="62"/>
        <v>3.2328368502980991E-39</v>
      </c>
      <c r="P65">
        <f t="shared" si="62"/>
        <v>4.0917823846398048E-37</v>
      </c>
      <c r="Q65">
        <f t="shared" si="62"/>
        <v>2.8608654058293653E-35</v>
      </c>
      <c r="R65">
        <f t="shared" si="62"/>
        <v>1.601754698719885E-33</v>
      </c>
      <c r="S65">
        <f t="shared" si="62"/>
        <v>9.0284314205536021E-32</v>
      </c>
      <c r="T65">
        <f t="shared" si="62"/>
        <v>6.224206874379337E-30</v>
      </c>
      <c r="U65">
        <f t="shared" si="62"/>
        <v>3.8670063068332304E-28</v>
      </c>
      <c r="V65">
        <f t="shared" si="63"/>
        <v>1.7130849631378781E-26</v>
      </c>
      <c r="W65">
        <f t="shared" si="63"/>
        <v>4.9406786668627593E-25</v>
      </c>
      <c r="X65">
        <f t="shared" si="63"/>
        <v>2.0597720403176073E-23</v>
      </c>
      <c r="Y65">
        <f t="shared" si="63"/>
        <v>6.1642776592475164E-22</v>
      </c>
      <c r="Z65">
        <f t="shared" si="63"/>
        <v>1.495666112500295E-20</v>
      </c>
      <c r="AA65">
        <f t="shared" si="63"/>
        <v>2.4050170592511846E-19</v>
      </c>
      <c r="AB65">
        <f t="shared" si="63"/>
        <v>6.8819965766932284E-18</v>
      </c>
      <c r="AC65">
        <f t="shared" si="63"/>
        <v>1.0374327186093425E-16</v>
      </c>
      <c r="AD65">
        <f t="shared" si="63"/>
        <v>1.9989424644965399E-15</v>
      </c>
      <c r="AE65">
        <f t="shared" si="63"/>
        <v>3.8448658475614329E-14</v>
      </c>
      <c r="AF65">
        <f t="shared" si="64"/>
        <v>4.2583108399309922E-13</v>
      </c>
      <c r="AG65">
        <f t="shared" si="64"/>
        <v>4.2199663545727071E-12</v>
      </c>
      <c r="AH65">
        <f t="shared" si="64"/>
        <v>2.6210996636313222E-11</v>
      </c>
      <c r="AI65">
        <f t="shared" si="64"/>
        <v>3.464534990910041E-10</v>
      </c>
      <c r="AJ65">
        <f t="shared" si="64"/>
        <v>3.4312404238230113E-9</v>
      </c>
      <c r="AK65">
        <f t="shared" si="64"/>
        <v>2.6177300599401058E-8</v>
      </c>
      <c r="AL65">
        <f t="shared" si="64"/>
        <v>1.9165045648367618E-7</v>
      </c>
      <c r="AM65">
        <f t="shared" si="64"/>
        <v>1.0146085480049561E-6</v>
      </c>
      <c r="AN65">
        <f t="shared" si="64"/>
        <v>7.9676718490953901E-6</v>
      </c>
      <c r="AO65">
        <f t="shared" si="64"/>
        <v>3.7287950971262163E-5</v>
      </c>
      <c r="AP65">
        <f t="shared" si="65"/>
        <v>1.822342925039659E-4</v>
      </c>
      <c r="AQ65">
        <f t="shared" si="65"/>
        <v>8.3887893295102171E-4</v>
      </c>
      <c r="AR65">
        <f t="shared" si="65"/>
        <v>2.7591235645853633E-3</v>
      </c>
      <c r="AS65">
        <f t="shared" si="65"/>
        <v>8.343841991933075E-3</v>
      </c>
      <c r="AT65">
        <f t="shared" si="65"/>
        <v>2.0275762180199081E-2</v>
      </c>
      <c r="AU65">
        <f t="shared" si="65"/>
        <v>4.8517802710396345E-2</v>
      </c>
      <c r="AV65">
        <f t="shared" si="65"/>
        <v>9.7738525419885341E-2</v>
      </c>
      <c r="AW65">
        <f t="shared" si="65"/>
        <v>0.20546197517433903</v>
      </c>
      <c r="AX65">
        <f t="shared" si="65"/>
        <v>0.38633060994118429</v>
      </c>
      <c r="AY65">
        <f t="shared" si="65"/>
        <v>0.64976461720657241</v>
      </c>
      <c r="AZ65">
        <f t="shared" si="66"/>
        <v>1.0182581782874027</v>
      </c>
      <c r="BA65">
        <f t="shared" si="66"/>
        <v>1.3704053230237641</v>
      </c>
      <c r="BB65">
        <f t="shared" si="66"/>
        <v>1.6497858149139581</v>
      </c>
      <c r="BC65">
        <f t="shared" si="66"/>
        <v>1.7766395779827302</v>
      </c>
      <c r="BD65">
        <f t="shared" si="66"/>
        <v>1.7114722483406086</v>
      </c>
      <c r="BE65">
        <f t="shared" si="66"/>
        <v>1.4748382001624465</v>
      </c>
      <c r="BF65">
        <f t="shared" si="66"/>
        <v>1.1373531442616687</v>
      </c>
      <c r="BG65">
        <f t="shared" si="66"/>
        <v>0.78461052974373047</v>
      </c>
      <c r="BH65">
        <f t="shared" si="66"/>
        <v>0.48420082819292115</v>
      </c>
      <c r="BI65">
        <f t="shared" si="66"/>
        <v>0.26730927520679409</v>
      </c>
      <c r="BJ65">
        <f t="shared" si="67"/>
        <v>0.11677082776231623</v>
      </c>
      <c r="BK65">
        <f t="shared" si="67"/>
        <v>4.9845206585051642E-2</v>
      </c>
      <c r="BL65">
        <f t="shared" si="67"/>
        <v>1.7732708586278529E-2</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 t="shared" si="10"/>
        <v>13.279481726331937</v>
      </c>
    </row>
    <row r="66" spans="1:108" x14ac:dyDescent="0.3">
      <c r="A66">
        <v>2013</v>
      </c>
      <c r="B66">
        <f t="shared" si="61"/>
        <v>5.2281362576645114E-72</v>
      </c>
      <c r="C66">
        <f t="shared" si="61"/>
        <v>3.5869999230939931E-69</v>
      </c>
      <c r="D66">
        <f t="shared" si="61"/>
        <v>2.0814727192306433E-66</v>
      </c>
      <c r="E66">
        <f t="shared" si="61"/>
        <v>5.7567662754994033E-64</v>
      </c>
      <c r="F66">
        <f t="shared" si="61"/>
        <v>2.1687491174764828E-61</v>
      </c>
      <c r="G66">
        <f t="shared" si="61"/>
        <v>9.3381851800554524E-59</v>
      </c>
      <c r="H66">
        <f t="shared" si="61"/>
        <v>2.3855537544466171E-56</v>
      </c>
      <c r="I66">
        <f t="shared" si="61"/>
        <v>5.310150393421559E-54</v>
      </c>
      <c r="J66">
        <f t="shared" si="61"/>
        <v>8.144848850616634E-52</v>
      </c>
      <c r="K66">
        <f t="shared" si="61"/>
        <v>1.6931283676344846E-49</v>
      </c>
      <c r="L66">
        <f t="shared" si="62"/>
        <v>3.4318927376178686E-47</v>
      </c>
      <c r="M66">
        <f t="shared" si="62"/>
        <v>4.0533893081025597E-45</v>
      </c>
      <c r="N66">
        <f t="shared" si="62"/>
        <v>4.365098116112011E-43</v>
      </c>
      <c r="O66">
        <f t="shared" si="62"/>
        <v>3.5913573378664251E-41</v>
      </c>
      <c r="P66">
        <f t="shared" si="62"/>
        <v>5.0797495697915881E-39</v>
      </c>
      <c r="Q66">
        <f t="shared" si="62"/>
        <v>3.9690095372049505E-37</v>
      </c>
      <c r="R66">
        <f t="shared" si="62"/>
        <v>2.483337035047861E-35</v>
      </c>
      <c r="S66">
        <f t="shared" si="62"/>
        <v>1.5642526690855699E-33</v>
      </c>
      <c r="T66">
        <f t="shared" si="62"/>
        <v>1.205129069765074E-31</v>
      </c>
      <c r="U66">
        <f t="shared" si="62"/>
        <v>8.3671849035570058E-30</v>
      </c>
      <c r="V66">
        <f t="shared" si="63"/>
        <v>4.1422693130382977E-28</v>
      </c>
      <c r="W66">
        <f t="shared" si="63"/>
        <v>1.3350606020324335E-26</v>
      </c>
      <c r="X66">
        <f t="shared" si="63"/>
        <v>6.2199726064042507E-25</v>
      </c>
      <c r="Y66">
        <f t="shared" si="63"/>
        <v>2.0802064962970709E-23</v>
      </c>
      <c r="Z66">
        <f t="shared" si="63"/>
        <v>5.6404512773374238E-22</v>
      </c>
      <c r="AA66">
        <f t="shared" si="63"/>
        <v>1.0135666258222373E-20</v>
      </c>
      <c r="AB66">
        <f t="shared" si="63"/>
        <v>3.2411828728318933E-19</v>
      </c>
      <c r="AC66">
        <f t="shared" si="63"/>
        <v>5.4601423619295422E-18</v>
      </c>
      <c r="AD66">
        <f t="shared" si="63"/>
        <v>1.1757074277791103E-16</v>
      </c>
      <c r="AE66">
        <f t="shared" si="63"/>
        <v>2.5271737488816076E-15</v>
      </c>
      <c r="AF66">
        <f t="shared" si="64"/>
        <v>3.1278521254173913E-14</v>
      </c>
      <c r="AG66">
        <f t="shared" si="64"/>
        <v>3.4639593240799736E-13</v>
      </c>
      <c r="AH66">
        <f t="shared" si="64"/>
        <v>2.4043753804674616E-12</v>
      </c>
      <c r="AI66">
        <f t="shared" si="64"/>
        <v>3.5515557150868694E-11</v>
      </c>
      <c r="AJ66">
        <f t="shared" si="64"/>
        <v>3.9307893641414225E-10</v>
      </c>
      <c r="AK66">
        <f t="shared" si="64"/>
        <v>3.3512623318702232E-9</v>
      </c>
      <c r="AL66">
        <f t="shared" si="64"/>
        <v>2.7418795057487656E-8</v>
      </c>
      <c r="AM66">
        <f t="shared" si="64"/>
        <v>1.622153570253189E-7</v>
      </c>
      <c r="AN66">
        <f t="shared" si="64"/>
        <v>1.4235732920349049E-6</v>
      </c>
      <c r="AO66">
        <f t="shared" si="64"/>
        <v>7.4451225974976172E-6</v>
      </c>
      <c r="AP66">
        <f t="shared" si="65"/>
        <v>4.066196687094558E-5</v>
      </c>
      <c r="AQ66">
        <f t="shared" si="65"/>
        <v>2.0917631482807888E-4</v>
      </c>
      <c r="AR66">
        <f t="shared" si="65"/>
        <v>7.6884591701681761E-4</v>
      </c>
      <c r="AS66">
        <f t="shared" si="65"/>
        <v>2.5982992961219617E-3</v>
      </c>
      <c r="AT66">
        <f t="shared" si="65"/>
        <v>7.0559457900411619E-3</v>
      </c>
      <c r="AU66">
        <f t="shared" si="65"/>
        <v>1.8868358248577428E-2</v>
      </c>
      <c r="AV66">
        <f t="shared" si="65"/>
        <v>4.2476988049605729E-2</v>
      </c>
      <c r="AW66">
        <f t="shared" si="65"/>
        <v>9.9787084283442323E-2</v>
      </c>
      <c r="AX66">
        <f t="shared" si="65"/>
        <v>0.20967996544221534</v>
      </c>
      <c r="AY66">
        <f t="shared" si="65"/>
        <v>0.39410216193222902</v>
      </c>
      <c r="AZ66">
        <f t="shared" si="66"/>
        <v>0.6901851461255829</v>
      </c>
      <c r="BA66">
        <f t="shared" si="66"/>
        <v>1.0380342439600818</v>
      </c>
      <c r="BB66">
        <f t="shared" si="66"/>
        <v>1.3965135423084347</v>
      </c>
      <c r="BC66">
        <f t="shared" si="66"/>
        <v>1.6806290316272834</v>
      </c>
      <c r="BD66">
        <f t="shared" si="66"/>
        <v>1.8092447981080388</v>
      </c>
      <c r="BE66">
        <f t="shared" si="66"/>
        <v>1.7423154650539339</v>
      </c>
      <c r="BF66">
        <f t="shared" si="66"/>
        <v>1.5015254189571263</v>
      </c>
      <c r="BG66">
        <f t="shared" si="66"/>
        <v>1.1575677818725387</v>
      </c>
      <c r="BH66">
        <f t="shared" si="66"/>
        <v>0.79831220473228748</v>
      </c>
      <c r="BI66">
        <f t="shared" si="66"/>
        <v>0.49251131416289867</v>
      </c>
      <c r="BJ66">
        <f t="shared" si="67"/>
        <v>0.24043156573890423</v>
      </c>
      <c r="BK66">
        <f t="shared" si="67"/>
        <v>0.11469261862877601</v>
      </c>
      <c r="BL66">
        <f t="shared" si="67"/>
        <v>4.5597610845388672E-2</v>
      </c>
      <c r="BM66">
        <f t="shared" si="67"/>
        <v>1.7417443296956082E-2</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13.500574734771863</v>
      </c>
    </row>
    <row r="67" spans="1:108" x14ac:dyDescent="0.3">
      <c r="A67">
        <v>2014</v>
      </c>
      <c r="B67">
        <f t="shared" si="61"/>
        <v>1.2258929152912947E-74</v>
      </c>
      <c r="C67">
        <f t="shared" si="61"/>
        <v>9.3992228624203013E-72</v>
      </c>
      <c r="D67">
        <f t="shared" si="61"/>
        <v>6.0951759284952454E-69</v>
      </c>
      <c r="E67">
        <f t="shared" si="61"/>
        <v>1.8838618968708016E-66</v>
      </c>
      <c r="F67">
        <f t="shared" si="61"/>
        <v>7.9311236813844273E-64</v>
      </c>
      <c r="G67">
        <f t="shared" si="61"/>
        <v>3.8163028480936884E-61</v>
      </c>
      <c r="H67">
        <f t="shared" si="61"/>
        <v>1.089493137527829E-58</v>
      </c>
      <c r="I67">
        <f t="shared" si="61"/>
        <v>2.7101732581409627E-56</v>
      </c>
      <c r="J67">
        <f t="shared" si="61"/>
        <v>4.6454544500857349E-54</v>
      </c>
      <c r="K67">
        <f t="shared" si="61"/>
        <v>1.0791703519574666E-51</v>
      </c>
      <c r="L67">
        <f t="shared" si="62"/>
        <v>2.4444928279368325E-49</v>
      </c>
      <c r="M67">
        <f t="shared" si="62"/>
        <v>3.2264751289444067E-47</v>
      </c>
      <c r="N67">
        <f t="shared" si="62"/>
        <v>3.8829245927683764E-45</v>
      </c>
      <c r="O67">
        <f t="shared" si="62"/>
        <v>3.5700846052556068E-43</v>
      </c>
      <c r="P67">
        <f t="shared" si="62"/>
        <v>5.6430920385953396E-41</v>
      </c>
      <c r="Q67">
        <f t="shared" si="62"/>
        <v>4.9273330284622063E-39</v>
      </c>
      <c r="R67">
        <f t="shared" si="62"/>
        <v>3.4452471465856522E-37</v>
      </c>
      <c r="S67">
        <f t="shared" si="62"/>
        <v>2.4251944373362474E-35</v>
      </c>
      <c r="T67">
        <f t="shared" si="62"/>
        <v>2.087988794688142E-33</v>
      </c>
      <c r="U67">
        <f t="shared" si="62"/>
        <v>1.6200518335730174E-31</v>
      </c>
      <c r="V67">
        <f t="shared" si="63"/>
        <v>8.9627816746191324E-30</v>
      </c>
      <c r="W67">
        <f t="shared" si="63"/>
        <v>3.2281998160299572E-28</v>
      </c>
      <c r="X67">
        <f t="shared" si="63"/>
        <v>1.680748927920912E-26</v>
      </c>
      <c r="Y67">
        <f t="shared" si="63"/>
        <v>6.2816793166280872E-25</v>
      </c>
      <c r="Z67">
        <f t="shared" si="63"/>
        <v>1.9034352502863615E-23</v>
      </c>
      <c r="AA67">
        <f t="shared" si="63"/>
        <v>3.8223592294463338E-22</v>
      </c>
      <c r="AB67">
        <f t="shared" si="63"/>
        <v>1.3659590377757648E-20</v>
      </c>
      <c r="AC67">
        <f t="shared" si="63"/>
        <v>2.5715386093977695E-19</v>
      </c>
      <c r="AD67">
        <f t="shared" si="63"/>
        <v>6.1879000117300974E-18</v>
      </c>
      <c r="AE67">
        <f t="shared" si="63"/>
        <v>1.4863944313659005E-16</v>
      </c>
      <c r="AF67">
        <f t="shared" si="64"/>
        <v>2.0558911793377136E-15</v>
      </c>
      <c r="AG67">
        <f t="shared" si="64"/>
        <v>2.544378027217599E-14</v>
      </c>
      <c r="AH67">
        <f t="shared" si="64"/>
        <v>1.9736314979700633E-13</v>
      </c>
      <c r="AI67">
        <f t="shared" si="64"/>
        <v>3.2578971498866646E-12</v>
      </c>
      <c r="AJ67">
        <f t="shared" si="64"/>
        <v>4.0295212684089884E-11</v>
      </c>
      <c r="AK67">
        <f t="shared" si="64"/>
        <v>3.8391673865529002E-10</v>
      </c>
      <c r="AL67">
        <f t="shared" si="64"/>
        <v>3.5102005538160889E-9</v>
      </c>
      <c r="AM67">
        <f t="shared" si="64"/>
        <v>2.3207613021434398E-8</v>
      </c>
      <c r="AN67">
        <f t="shared" si="64"/>
        <v>2.2760053645637398E-7</v>
      </c>
      <c r="AO67">
        <f t="shared" si="64"/>
        <v>1.3302101148814839E-6</v>
      </c>
      <c r="AP67">
        <f t="shared" si="65"/>
        <v>8.1187976417071864E-6</v>
      </c>
      <c r="AQ67">
        <f t="shared" si="65"/>
        <v>4.6673544626847458E-5</v>
      </c>
      <c r="AR67">
        <f t="shared" si="65"/>
        <v>1.9171342761754951E-4</v>
      </c>
      <c r="AS67">
        <f t="shared" si="65"/>
        <v>7.2403129408640722E-4</v>
      </c>
      <c r="AT67">
        <f t="shared" si="65"/>
        <v>2.1972442667854536E-3</v>
      </c>
      <c r="AU67">
        <f t="shared" si="65"/>
        <v>6.566170571829579E-3</v>
      </c>
      <c r="AV67">
        <f t="shared" si="65"/>
        <v>1.6519112224114896E-2</v>
      </c>
      <c r="AW67">
        <f t="shared" si="65"/>
        <v>4.336728806172889E-2</v>
      </c>
      <c r="AX67">
        <f t="shared" si="65"/>
        <v>0.10183564314699928</v>
      </c>
      <c r="AY67">
        <f t="shared" si="65"/>
        <v>0.21389795571009165</v>
      </c>
      <c r="AZ67">
        <f t="shared" si="66"/>
        <v>0.41861845200341002</v>
      </c>
      <c r="BA67">
        <f t="shared" si="66"/>
        <v>0.70358955285378966</v>
      </c>
      <c r="BB67">
        <f t="shared" si="66"/>
        <v>1.0578103096327611</v>
      </c>
      <c r="BC67">
        <f t="shared" si="66"/>
        <v>1.4226217615931054</v>
      </c>
      <c r="BD67">
        <f t="shared" si="66"/>
        <v>1.7114722483406086</v>
      </c>
      <c r="BE67">
        <f t="shared" si="66"/>
        <v>1.8418500182333477</v>
      </c>
      <c r="BF67">
        <f t="shared" si="66"/>
        <v>1.7738426888674526</v>
      </c>
      <c r="BG67">
        <f t="shared" si="66"/>
        <v>1.5282126377518059</v>
      </c>
      <c r="BH67">
        <f t="shared" si="66"/>
        <v>1.1777824194834088</v>
      </c>
      <c r="BI67">
        <f t="shared" si="66"/>
        <v>0.81201387972084449</v>
      </c>
      <c r="BJ67">
        <f t="shared" si="67"/>
        <v>0.4429897403174784</v>
      </c>
      <c r="BK67">
        <f t="shared" si="67"/>
        <v>0.23615252545559795</v>
      </c>
      <c r="BL67">
        <f t="shared" si="67"/>
        <v>0.10491900323755245</v>
      </c>
      <c r="BM67">
        <f t="shared" si="67"/>
        <v>4.4786942587595989E-2</v>
      </c>
      <c r="BN67">
        <f t="shared" si="67"/>
        <v>1.8287933249889955E-2</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13.680305649330332</v>
      </c>
    </row>
    <row r="68" spans="1:108" x14ac:dyDescent="0.3">
      <c r="A68">
        <v>2015</v>
      </c>
      <c r="B68">
        <f t="shared" si="61"/>
        <v>2.5721910934589651E-77</v>
      </c>
      <c r="C68">
        <f t="shared" si="61"/>
        <v>2.2039289238862073E-74</v>
      </c>
      <c r="D68">
        <f t="shared" si="61"/>
        <v>1.5971541166962323E-71</v>
      </c>
      <c r="E68">
        <f t="shared" si="61"/>
        <v>5.5165122176861732E-69</v>
      </c>
      <c r="F68">
        <f t="shared" si="61"/>
        <v>2.5954053000759785E-66</v>
      </c>
      <c r="G68">
        <f t="shared" si="61"/>
        <v>1.3956233872302151E-63</v>
      </c>
      <c r="H68">
        <f t="shared" si="61"/>
        <v>4.4525094368510819E-61</v>
      </c>
      <c r="I68">
        <f t="shared" si="61"/>
        <v>1.2377483260447276E-58</v>
      </c>
      <c r="J68">
        <f t="shared" si="61"/>
        <v>2.3709284087568028E-56</v>
      </c>
      <c r="K68">
        <f t="shared" si="61"/>
        <v>6.1551009795864509E-54</v>
      </c>
      <c r="L68">
        <f t="shared" si="62"/>
        <v>1.5580768924022867E-51</v>
      </c>
      <c r="M68">
        <f t="shared" si="62"/>
        <v>2.2981765210108891E-49</v>
      </c>
      <c r="N68">
        <f t="shared" si="62"/>
        <v>3.0907861727198214E-47</v>
      </c>
      <c r="O68">
        <f t="shared" si="62"/>
        <v>3.1757291458909924E-45</v>
      </c>
      <c r="P68">
        <f t="shared" si="62"/>
        <v>5.6096662397282756E-43</v>
      </c>
      <c r="Q68">
        <f t="shared" si="62"/>
        <v>5.4737725555954408E-41</v>
      </c>
      <c r="R68">
        <f t="shared" si="62"/>
        <v>4.2771073985731419E-39</v>
      </c>
      <c r="S68">
        <f t="shared" si="62"/>
        <v>3.3645832592300829E-37</v>
      </c>
      <c r="T68">
        <f t="shared" si="62"/>
        <v>3.2371872589217189E-35</v>
      </c>
      <c r="U68">
        <f t="shared" si="62"/>
        <v>2.8068778358934181E-33</v>
      </c>
      <c r="V68">
        <f t="shared" si="63"/>
        <v>1.7353711018993544E-31</v>
      </c>
      <c r="W68">
        <f t="shared" si="63"/>
        <v>6.9849756176040924E-30</v>
      </c>
      <c r="X68">
        <f t="shared" si="63"/>
        <v>4.0640802160193053E-28</v>
      </c>
      <c r="Y68">
        <f t="shared" si="63"/>
        <v>1.6974231954164719E-26</v>
      </c>
      <c r="Z68">
        <f t="shared" si="63"/>
        <v>5.747876407245444E-25</v>
      </c>
      <c r="AA68">
        <f t="shared" si="63"/>
        <v>1.2898991479313017E-23</v>
      </c>
      <c r="AB68">
        <f t="shared" si="63"/>
        <v>5.1513003704637932E-22</v>
      </c>
      <c r="AC68">
        <f t="shared" si="63"/>
        <v>1.0837452073252363E-20</v>
      </c>
      <c r="AD68">
        <f t="shared" si="63"/>
        <v>2.914287345730234E-19</v>
      </c>
      <c r="AE68">
        <f t="shared" si="63"/>
        <v>7.8230858306805272E-18</v>
      </c>
      <c r="AF68">
        <f t="shared" si="64"/>
        <v>1.2092026524943979E-16</v>
      </c>
      <c r="AG68">
        <f t="shared" si="64"/>
        <v>1.6723822397324227E-15</v>
      </c>
      <c r="AH68">
        <f t="shared" si="64"/>
        <v>1.4496892565542283E-14</v>
      </c>
      <c r="AI68">
        <f t="shared" si="64"/>
        <v>2.6742448306524876E-13</v>
      </c>
      <c r="AJ68">
        <f t="shared" si="64"/>
        <v>3.6963423662456165E-12</v>
      </c>
      <c r="AK68">
        <f t="shared" si="64"/>
        <v>3.9355979687494854E-11</v>
      </c>
      <c r="AL68">
        <f t="shared" si="64"/>
        <v>4.0212451762766154E-10</v>
      </c>
      <c r="AM68">
        <f t="shared" si="64"/>
        <v>2.9710779014828406E-9</v>
      </c>
      <c r="AN68">
        <f t="shared" si="64"/>
        <v>3.256205374393723E-8</v>
      </c>
      <c r="AO68">
        <f t="shared" si="64"/>
        <v>2.1267365539989159E-7</v>
      </c>
      <c r="AP68">
        <f t="shared" si="65"/>
        <v>1.4505747356403144E-6</v>
      </c>
      <c r="AQ68">
        <f t="shared" si="65"/>
        <v>9.3191031621572988E-6</v>
      </c>
      <c r="AR68">
        <f t="shared" si="65"/>
        <v>4.2777047806908084E-5</v>
      </c>
      <c r="AS68">
        <f t="shared" si="65"/>
        <v>1.8053880240432999E-4</v>
      </c>
      <c r="AT68">
        <f t="shared" si="65"/>
        <v>6.1227496473521619E-4</v>
      </c>
      <c r="AU68">
        <f t="shared" si="65"/>
        <v>2.0447266848408908E-3</v>
      </c>
      <c r="AV68">
        <f t="shared" si="65"/>
        <v>5.748635208731599E-3</v>
      </c>
      <c r="AW68">
        <f t="shared" si="65"/>
        <v>1.6865345949449145E-2</v>
      </c>
      <c r="AX68">
        <f t="shared" si="65"/>
        <v>4.4257588073852043E-2</v>
      </c>
      <c r="AY68">
        <f t="shared" si="65"/>
        <v>0.10388420201055625</v>
      </c>
      <c r="AZ68">
        <f t="shared" si="66"/>
        <v>0.22720411039371657</v>
      </c>
      <c r="BA68">
        <f t="shared" si="66"/>
        <v>0.42674863565932575</v>
      </c>
      <c r="BB68">
        <f t="shared" si="66"/>
        <v>0.71699395958199641</v>
      </c>
      <c r="BC68">
        <f t="shared" si="66"/>
        <v>1.0775863753054402</v>
      </c>
      <c r="BD68">
        <f t="shared" si="66"/>
        <v>1.4487299808777758</v>
      </c>
      <c r="BE68">
        <f t="shared" si="66"/>
        <v>1.7423154650539339</v>
      </c>
      <c r="BF68">
        <f t="shared" si="66"/>
        <v>1.875178321241884</v>
      </c>
      <c r="BG68">
        <f t="shared" si="66"/>
        <v>1.8053699126809715</v>
      </c>
      <c r="BH68">
        <f t="shared" si="66"/>
        <v>1.554899856546486</v>
      </c>
      <c r="BI68">
        <f t="shared" si="66"/>
        <v>1.1979970570942788</v>
      </c>
      <c r="BJ68">
        <f t="shared" si="67"/>
        <v>0.73036660756335292</v>
      </c>
      <c r="BK68">
        <f t="shared" si="67"/>
        <v>0.43510570504912949</v>
      </c>
      <c r="BL68">
        <f t="shared" si="67"/>
        <v>0.21602861525925285</v>
      </c>
      <c r="BM68">
        <f t="shared" si="67"/>
        <v>0.10305367512085939</v>
      </c>
      <c r="BN68">
        <f t="shared" si="67"/>
        <v>4.7025306903209517E-2</v>
      </c>
      <c r="BO68">
        <f t="shared" si="67"/>
        <v>1.9970160269884251E-2</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13.798220851674019</v>
      </c>
    </row>
    <row r="69" spans="1:108" x14ac:dyDescent="0.3">
      <c r="A69">
        <v>2016</v>
      </c>
      <c r="B69">
        <f t="shared" si="61"/>
        <v>4.8294645506099247E-80</v>
      </c>
      <c r="C69">
        <f t="shared" si="61"/>
        <v>4.6243242602390461E-77</v>
      </c>
      <c r="D69">
        <f t="shared" si="61"/>
        <v>3.7450055235570287E-74</v>
      </c>
      <c r="E69">
        <f t="shared" si="61"/>
        <v>1.4455235257594426E-71</v>
      </c>
      <c r="F69">
        <f t="shared" si="61"/>
        <v>7.6001245481417082E-69</v>
      </c>
      <c r="G69">
        <f t="shared" si="61"/>
        <v>4.5670808849308113E-66</v>
      </c>
      <c r="H69">
        <f t="shared" si="61"/>
        <v>1.6282843760779158E-63</v>
      </c>
      <c r="I69">
        <f t="shared" si="61"/>
        <v>5.0583945068860152E-61</v>
      </c>
      <c r="J69">
        <f t="shared" si="61"/>
        <v>1.0828136763195774E-58</v>
      </c>
      <c r="K69">
        <f t="shared" si="61"/>
        <v>3.1414157491091134E-56</v>
      </c>
      <c r="L69">
        <f t="shared" si="62"/>
        <v>8.8865678984797604E-54</v>
      </c>
      <c r="M69">
        <f t="shared" si="62"/>
        <v>1.4648174423447617E-51</v>
      </c>
      <c r="N69">
        <f t="shared" si="62"/>
        <v>2.2015270317405846E-49</v>
      </c>
      <c r="O69">
        <f t="shared" si="62"/>
        <v>2.5278625679993267E-47</v>
      </c>
      <c r="P69">
        <f t="shared" si="62"/>
        <v>4.990016357035418E-45</v>
      </c>
      <c r="Q69">
        <f t="shared" si="62"/>
        <v>5.4413496889762158E-43</v>
      </c>
      <c r="R69">
        <f t="shared" si="62"/>
        <v>4.7514371284440262E-41</v>
      </c>
      <c r="S69">
        <f t="shared" si="62"/>
        <v>4.1769670908602134E-39</v>
      </c>
      <c r="T69">
        <f t="shared" si="62"/>
        <v>4.4910980706042314E-37</v>
      </c>
      <c r="U69">
        <f t="shared" si="62"/>
        <v>4.351742303799607E-35</v>
      </c>
      <c r="V69">
        <f t="shared" si="63"/>
        <v>3.0066782938841675E-33</v>
      </c>
      <c r="W69">
        <f t="shared" si="63"/>
        <v>1.3524288858432818E-31</v>
      </c>
      <c r="X69">
        <f t="shared" si="63"/>
        <v>8.7936010267768956E-30</v>
      </c>
      <c r="Y69">
        <f t="shared" si="63"/>
        <v>4.1043988855835602E-28</v>
      </c>
      <c r="Z69">
        <f t="shared" si="63"/>
        <v>1.5531800090811863E-26</v>
      </c>
      <c r="AA69">
        <f t="shared" si="63"/>
        <v>3.8951579146203728E-25</v>
      </c>
      <c r="AB69">
        <f t="shared" si="63"/>
        <v>1.738365642719018E-23</v>
      </c>
      <c r="AC69">
        <f t="shared" si="63"/>
        <v>4.0870164723777783E-22</v>
      </c>
      <c r="AD69">
        <f t="shared" si="63"/>
        <v>1.2281926983952151E-20</v>
      </c>
      <c r="AE69">
        <f t="shared" si="63"/>
        <v>3.6844034321329282E-19</v>
      </c>
      <c r="AF69">
        <f t="shared" si="64"/>
        <v>6.3641897046515347E-18</v>
      </c>
      <c r="AG69">
        <f t="shared" si="64"/>
        <v>9.8363622578526578E-17</v>
      </c>
      <c r="AH69">
        <f t="shared" si="64"/>
        <v>9.528594178450079E-16</v>
      </c>
      <c r="AI69">
        <f t="shared" si="64"/>
        <v>1.9643099557237601E-14</v>
      </c>
      <c r="AJ69">
        <f t="shared" si="64"/>
        <v>3.0341425804672808E-13</v>
      </c>
      <c r="AK69">
        <f t="shared" si="64"/>
        <v>3.6101850665110795E-12</v>
      </c>
      <c r="AL69">
        <f t="shared" si="64"/>
        <v>4.1222491113646698E-11</v>
      </c>
      <c r="AM69">
        <f t="shared" si="64"/>
        <v>3.403632498060932E-10</v>
      </c>
      <c r="AN69">
        <f t="shared" si="64"/>
        <v>4.168649236617139E-9</v>
      </c>
      <c r="AO69">
        <f t="shared" si="64"/>
        <v>3.042651438731667E-8</v>
      </c>
      <c r="AP69">
        <f t="shared" si="65"/>
        <v>2.3191752040379202E-7</v>
      </c>
      <c r="AQ69">
        <f t="shared" si="65"/>
        <v>1.6650317205108492E-6</v>
      </c>
      <c r="AR69">
        <f t="shared" si="65"/>
        <v>8.5411066305815567E-6</v>
      </c>
      <c r="AS69">
        <f t="shared" si="65"/>
        <v>4.0283651893483741E-5</v>
      </c>
      <c r="AT69">
        <f t="shared" si="65"/>
        <v>1.5267211483576749E-4</v>
      </c>
      <c r="AU69">
        <f t="shared" si="65"/>
        <v>5.6977504858195867E-4</v>
      </c>
      <c r="AV69">
        <f t="shared" si="65"/>
        <v>1.7901435371079884E-3</v>
      </c>
      <c r="AW69">
        <f t="shared" si="65"/>
        <v>5.8691242130378468E-3</v>
      </c>
      <c r="AX69">
        <f t="shared" si="65"/>
        <v>1.721157967478339E-2</v>
      </c>
      <c r="AY69">
        <f t="shared" si="65"/>
        <v>4.5147888085975196E-2</v>
      </c>
      <c r="AZ69">
        <f t="shared" si="66"/>
        <v>0.11034662591053457</v>
      </c>
      <c r="BA69">
        <f t="shared" si="66"/>
        <v>0.23161674709436733</v>
      </c>
      <c r="BB69">
        <f t="shared" si="66"/>
        <v>0.43487881931524142</v>
      </c>
      <c r="BC69">
        <f t="shared" si="66"/>
        <v>0.73039836631020316</v>
      </c>
      <c r="BD69">
        <f t="shared" si="66"/>
        <v>1.0973624409781193</v>
      </c>
      <c r="BE69">
        <f t="shared" si="66"/>
        <v>1.4748382001624465</v>
      </c>
      <c r="BF69">
        <f t="shared" si="66"/>
        <v>1.7738426888674526</v>
      </c>
      <c r="BG69">
        <f t="shared" si="66"/>
        <v>1.9085066242504203</v>
      </c>
      <c r="BH69">
        <f t="shared" si="66"/>
        <v>1.8368971364944904</v>
      </c>
      <c r="BI69">
        <f t="shared" si="66"/>
        <v>1.5815870753411658</v>
      </c>
      <c r="BJ69">
        <f t="shared" si="67"/>
        <v>1.0775395203363149</v>
      </c>
      <c r="BK69">
        <f t="shared" si="67"/>
        <v>0.71736803091747603</v>
      </c>
      <c r="BL69">
        <f t="shared" si="67"/>
        <v>0.39802785412446329</v>
      </c>
      <c r="BM69">
        <f t="shared" si="67"/>
        <v>0.2121878977760627</v>
      </c>
      <c r="BN69">
        <f t="shared" si="67"/>
        <v>0.10820409744612094</v>
      </c>
      <c r="BO69">
        <f t="shared" si="67"/>
        <v>5.1350959278202699E-2</v>
      </c>
      <c r="BP69">
        <f t="shared" si="67"/>
        <v>2.1245136572886226E-2</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13.836990160538738</v>
      </c>
    </row>
    <row r="70" spans="1:108" x14ac:dyDescent="0.3">
      <c r="A70">
        <v>2017</v>
      </c>
      <c r="B70">
        <f t="shared" si="61"/>
        <v>8.1140894795855629E-83</v>
      </c>
      <c r="C70">
        <f t="shared" si="61"/>
        <v>8.6824848053250702E-80</v>
      </c>
      <c r="D70">
        <f t="shared" si="61"/>
        <v>7.8578395653417019E-77</v>
      </c>
      <c r="E70">
        <f t="shared" si="61"/>
        <v>3.3894622515194338E-74</v>
      </c>
      <c r="F70">
        <f t="shared" si="61"/>
        <v>1.9915044868057395E-71</v>
      </c>
      <c r="G70">
        <f t="shared" si="61"/>
        <v>1.3373781561552368E-68</v>
      </c>
      <c r="H70">
        <f t="shared" si="61"/>
        <v>5.3284478586845663E-66</v>
      </c>
      <c r="I70">
        <f t="shared" si="61"/>
        <v>1.8498567741219431E-63</v>
      </c>
      <c r="J70">
        <f t="shared" si="61"/>
        <v>4.4252120055608725E-61</v>
      </c>
      <c r="K70">
        <f t="shared" si="61"/>
        <v>1.4346987127817458E-58</v>
      </c>
      <c r="L70">
        <f t="shared" si="62"/>
        <v>4.5354908789307053E-56</v>
      </c>
      <c r="M70">
        <f t="shared" si="62"/>
        <v>8.3546580555494298E-54</v>
      </c>
      <c r="N70">
        <f t="shared" si="62"/>
        <v>1.4032147515233529E-51</v>
      </c>
      <c r="O70">
        <f t="shared" si="62"/>
        <v>1.8005638258302666E-49</v>
      </c>
      <c r="P70">
        <f t="shared" si="62"/>
        <v>3.9720250006129387E-47</v>
      </c>
      <c r="Q70">
        <f t="shared" si="62"/>
        <v>4.8402922370041265E-45</v>
      </c>
      <c r="R70">
        <f t="shared" si="62"/>
        <v>4.7232928804504382E-43</v>
      </c>
      <c r="S70">
        <f t="shared" si="62"/>
        <v>4.6401912952718808E-41</v>
      </c>
      <c r="T70">
        <f t="shared" si="62"/>
        <v>5.5754806457166801E-39</v>
      </c>
      <c r="U70">
        <f t="shared" si="62"/>
        <v>6.0373713045167528E-37</v>
      </c>
      <c r="V70">
        <f t="shared" si="63"/>
        <v>4.6615100087699686E-35</v>
      </c>
      <c r="W70">
        <f t="shared" si="63"/>
        <v>2.3431982765164059E-33</v>
      </c>
      <c r="X70">
        <f t="shared" si="63"/>
        <v>1.702614395563706E-31</v>
      </c>
      <c r="Y70">
        <f t="shared" si="63"/>
        <v>8.8808400268047484E-30</v>
      </c>
      <c r="Z70">
        <f t="shared" si="63"/>
        <v>3.7556163457630705E-28</v>
      </c>
      <c r="AA70">
        <f t="shared" si="63"/>
        <v>1.0525420131818753E-26</v>
      </c>
      <c r="AB70">
        <f t="shared" si="63"/>
        <v>5.2494093841371694E-25</v>
      </c>
      <c r="AC70">
        <f t="shared" si="63"/>
        <v>1.3792107828820978E-23</v>
      </c>
      <c r="AD70">
        <f t="shared" si="63"/>
        <v>4.6317563904012181E-22</v>
      </c>
      <c r="AE70">
        <f t="shared" si="63"/>
        <v>1.5527492166885357E-20</v>
      </c>
      <c r="AF70">
        <f t="shared" si="64"/>
        <v>2.9973137069011812E-19</v>
      </c>
      <c r="AG70">
        <f t="shared" si="64"/>
        <v>5.1770044734448531E-18</v>
      </c>
      <c r="AH70">
        <f t="shared" si="64"/>
        <v>5.6043828928903825E-17</v>
      </c>
      <c r="AI70">
        <f t="shared" si="64"/>
        <v>1.2911120313652406E-15</v>
      </c>
      <c r="AJ70">
        <f t="shared" si="64"/>
        <v>2.2286652327352848E-14</v>
      </c>
      <c r="AK70">
        <f t="shared" si="64"/>
        <v>2.9634203621657984E-13</v>
      </c>
      <c r="AL70">
        <f t="shared" si="64"/>
        <v>3.7814030550015752E-12</v>
      </c>
      <c r="AM70">
        <f t="shared" si="64"/>
        <v>3.4891234991881136E-11</v>
      </c>
      <c r="AN70">
        <f t="shared" si="64"/>
        <v>4.7755563755785747E-10</v>
      </c>
      <c r="AO70">
        <f t="shared" si="64"/>
        <v>3.8952538734515201E-9</v>
      </c>
      <c r="AP70">
        <f t="shared" si="65"/>
        <v>3.3179670316798353E-8</v>
      </c>
      <c r="AQ70">
        <f t="shared" si="65"/>
        <v>2.6620484868990976E-7</v>
      </c>
      <c r="AR70">
        <f t="shared" si="65"/>
        <v>1.5260281188787414E-6</v>
      </c>
      <c r="AS70">
        <f t="shared" si="65"/>
        <v>8.0432611395849934E-6</v>
      </c>
      <c r="AT70">
        <f t="shared" si="65"/>
        <v>3.4065753433504151E-5</v>
      </c>
      <c r="AU70">
        <f t="shared" si="65"/>
        <v>1.4207466687010282E-4</v>
      </c>
      <c r="AV70">
        <f t="shared" si="65"/>
        <v>4.9883396562790615E-4</v>
      </c>
      <c r="AW70">
        <f t="shared" si="65"/>
        <v>1.8276642014952139E-3</v>
      </c>
      <c r="AX70">
        <f t="shared" si="65"/>
        <v>5.9896132173440936E-3</v>
      </c>
      <c r="AY70">
        <f t="shared" si="65"/>
        <v>1.7557813400117635E-2</v>
      </c>
      <c r="AZ70">
        <f t="shared" si="66"/>
        <v>4.79564459355191E-2</v>
      </c>
      <c r="BA70">
        <f t="shared" si="66"/>
        <v>0.1124897190545892</v>
      </c>
      <c r="BB70">
        <f t="shared" si="66"/>
        <v>0.23602938379501812</v>
      </c>
      <c r="BC70">
        <f t="shared" si="66"/>
        <v>0.44300900297115714</v>
      </c>
      <c r="BD70">
        <f t="shared" si="66"/>
        <v>0.74380277303840991</v>
      </c>
      <c r="BE70">
        <f t="shared" si="66"/>
        <v>1.1171385066507986</v>
      </c>
      <c r="BF70">
        <f t="shared" si="66"/>
        <v>1.5015254189571263</v>
      </c>
      <c r="BG70">
        <f t="shared" si="66"/>
        <v>1.8053699126809715</v>
      </c>
      <c r="BH70">
        <f t="shared" si="66"/>
        <v>1.9418349272589568</v>
      </c>
      <c r="BI70">
        <f t="shared" si="66"/>
        <v>1.8684243603080091</v>
      </c>
      <c r="BJ70">
        <f t="shared" si="67"/>
        <v>1.4225599040007639</v>
      </c>
      <c r="BK70">
        <f t="shared" si="67"/>
        <v>1.0583621922670849</v>
      </c>
      <c r="BL70">
        <f t="shared" si="67"/>
        <v>0.6562369894261304</v>
      </c>
      <c r="BM70">
        <f t="shared" si="67"/>
        <v>0.39095141873511496</v>
      </c>
      <c r="BN70">
        <f t="shared" si="67"/>
        <v>0.22279263637053268</v>
      </c>
      <c r="BO70">
        <f t="shared" si="67"/>
        <v>0.11815731927336354</v>
      </c>
      <c r="BP70">
        <f t="shared" si="67"/>
        <v>5.4629413498465562E-2</v>
      </c>
      <c r="BQ70">
        <f t="shared" si="67"/>
        <v>2.1842611725601924E-2</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13.789172874238082</v>
      </c>
    </row>
    <row r="71" spans="1:108" x14ac:dyDescent="0.3">
      <c r="A71">
        <v>2018</v>
      </c>
      <c r="B71">
        <f t="shared" si="61"/>
        <v>1.2199040138935235E-85</v>
      </c>
      <c r="C71">
        <f t="shared" si="61"/>
        <v>1.4587633448236468E-82</v>
      </c>
      <c r="D71">
        <f t="shared" si="61"/>
        <v>1.4753630755390554E-79</v>
      </c>
      <c r="E71">
        <f t="shared" si="61"/>
        <v>7.1118321235277059E-77</v>
      </c>
      <c r="F71">
        <f t="shared" si="61"/>
        <v>4.6696779135526581E-74</v>
      </c>
      <c r="G71">
        <f t="shared" si="61"/>
        <v>3.504409147071626E-71</v>
      </c>
      <c r="H71">
        <f t="shared" si="61"/>
        <v>1.5603292238440054E-68</v>
      </c>
      <c r="I71">
        <f t="shared" si="61"/>
        <v>6.0535281869409413E-66</v>
      </c>
      <c r="J71">
        <f t="shared" si="61"/>
        <v>1.6183016951858696E-63</v>
      </c>
      <c r="K71">
        <f t="shared" si="61"/>
        <v>5.8632857221972674E-61</v>
      </c>
      <c r="L71">
        <f t="shared" si="62"/>
        <v>2.0713790995924675E-58</v>
      </c>
      <c r="M71">
        <f t="shared" si="62"/>
        <v>4.2640168668504416E-56</v>
      </c>
      <c r="N71">
        <f t="shared" si="62"/>
        <v>8.0033040900404156E-54</v>
      </c>
      <c r="O71">
        <f t="shared" si="62"/>
        <v>1.1476478303638077E-51</v>
      </c>
      <c r="P71">
        <f t="shared" si="62"/>
        <v>2.82922205579295E-49</v>
      </c>
      <c r="Q71">
        <f t="shared" si="62"/>
        <v>3.8528454417883297E-47</v>
      </c>
      <c r="R71">
        <f t="shared" si="62"/>
        <v>4.2015527707506337E-45</v>
      </c>
      <c r="S71">
        <f t="shared" si="62"/>
        <v>4.6127059911372586E-43</v>
      </c>
      <c r="T71">
        <f t="shared" si="62"/>
        <v>6.1937995192304454E-41</v>
      </c>
      <c r="U71">
        <f t="shared" si="62"/>
        <v>7.4951039434348494E-39</v>
      </c>
      <c r="V71">
        <f t="shared" si="63"/>
        <v>6.4671262216268883E-37</v>
      </c>
      <c r="W71">
        <f t="shared" si="63"/>
        <v>3.6328603032561656E-35</v>
      </c>
      <c r="X71">
        <f t="shared" si="63"/>
        <v>2.9499245091687618E-33</v>
      </c>
      <c r="Y71">
        <f t="shared" si="63"/>
        <v>1.7195055846055687E-31</v>
      </c>
      <c r="Z71">
        <f t="shared" si="63"/>
        <v>8.1261663153465058E-30</v>
      </c>
      <c r="AA71">
        <f t="shared" si="63"/>
        <v>2.5450649417298777E-28</v>
      </c>
      <c r="AB71">
        <f t="shared" si="63"/>
        <v>1.4184852173661001E-26</v>
      </c>
      <c r="AC71">
        <f t="shared" si="63"/>
        <v>4.1648556830887079E-25</v>
      </c>
      <c r="AD71">
        <f t="shared" si="63"/>
        <v>1.5630395425364809E-23</v>
      </c>
      <c r="AE71">
        <f t="shared" si="63"/>
        <v>5.8557228979497975E-22</v>
      </c>
      <c r="AF71">
        <f t="shared" si="64"/>
        <v>1.2631831981185463E-20</v>
      </c>
      <c r="AG71">
        <f t="shared" si="64"/>
        <v>2.4381904357130751E-19</v>
      </c>
      <c r="AH71">
        <f t="shared" si="64"/>
        <v>2.9496590860334216E-18</v>
      </c>
      <c r="AI71">
        <f t="shared" si="64"/>
        <v>7.593865417999461E-17</v>
      </c>
      <c r="AJ71">
        <f t="shared" si="64"/>
        <v>1.4648688652650682E-15</v>
      </c>
      <c r="AK71">
        <f t="shared" si="64"/>
        <v>2.1767177237009023E-14</v>
      </c>
      <c r="AL71">
        <f t="shared" si="64"/>
        <v>3.1039646456620882E-13</v>
      </c>
      <c r="AM71">
        <f t="shared" si="64"/>
        <v>3.2006271097818056E-12</v>
      </c>
      <c r="AN71">
        <f t="shared" si="64"/>
        <v>4.8955067802477329E-11</v>
      </c>
      <c r="AO71">
        <f t="shared" si="64"/>
        <v>4.4623578080064318E-10</v>
      </c>
      <c r="AP71">
        <f t="shared" si="65"/>
        <v>4.2477175556865105E-9</v>
      </c>
      <c r="AQ71">
        <f t="shared" si="65"/>
        <v>3.8085044635204619E-8</v>
      </c>
      <c r="AR71">
        <f t="shared" si="65"/>
        <v>2.4398098815680552E-7</v>
      </c>
      <c r="AS71">
        <f t="shared" si="65"/>
        <v>1.4370787296511748E-6</v>
      </c>
      <c r="AT71">
        <f t="shared" si="65"/>
        <v>6.8017604636959452E-6</v>
      </c>
      <c r="AU71">
        <f t="shared" si="65"/>
        <v>3.170114317176075E-5</v>
      </c>
      <c r="AV71">
        <f t="shared" si="65"/>
        <v>1.2438535114245642E-4</v>
      </c>
      <c r="AW71">
        <f t="shared" si="65"/>
        <v>5.0928931818556211E-4</v>
      </c>
      <c r="AX71">
        <f t="shared" si="65"/>
        <v>1.8651848658824389E-3</v>
      </c>
      <c r="AY71">
        <f t="shared" si="65"/>
        <v>6.1101022216503396E-3</v>
      </c>
      <c r="AZ71">
        <f t="shared" si="66"/>
        <v>1.8650049089012372E-2</v>
      </c>
      <c r="BA71">
        <f t="shared" si="66"/>
        <v>4.8887830376589045E-2</v>
      </c>
      <c r="BB71">
        <f t="shared" si="66"/>
        <v>0.11463281219864382</v>
      </c>
      <c r="BC71">
        <f t="shared" si="66"/>
        <v>0.24044202049566887</v>
      </c>
      <c r="BD71">
        <f t="shared" si="66"/>
        <v>0.45113918662707281</v>
      </c>
      <c r="BE71">
        <f t="shared" si="66"/>
        <v>0.75720717976661656</v>
      </c>
      <c r="BF71">
        <f t="shared" si="66"/>
        <v>1.1373531442616687</v>
      </c>
      <c r="BG71">
        <f t="shared" si="66"/>
        <v>1.5282126377518059</v>
      </c>
      <c r="BH71">
        <f t="shared" si="66"/>
        <v>1.8368971364944904</v>
      </c>
      <c r="BI71">
        <f t="shared" si="66"/>
        <v>1.9751632302674931</v>
      </c>
      <c r="BJ71">
        <f t="shared" si="67"/>
        <v>1.680555955516456</v>
      </c>
      <c r="BK71">
        <f t="shared" si="67"/>
        <v>1.3972421337823313</v>
      </c>
      <c r="BL71">
        <f t="shared" si="67"/>
        <v>0.96817308388766044</v>
      </c>
      <c r="BM71">
        <f t="shared" si="67"/>
        <v>0.64456991987897672</v>
      </c>
      <c r="BN71">
        <f t="shared" si="67"/>
        <v>0.41049041055451924</v>
      </c>
      <c r="BO71">
        <f t="shared" si="67"/>
        <v>0.24328635688214539</v>
      </c>
      <c r="BP71">
        <f t="shared" si="67"/>
        <v>0.12570096339358419</v>
      </c>
      <c r="BQ71">
        <f t="shared" si="67"/>
        <v>5.6165751806331307E-2</v>
      </c>
      <c r="BR71">
        <f t="shared" si="67"/>
        <v>2.1740567219317976E-2</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13.665159558802083</v>
      </c>
    </row>
    <row r="72" spans="1:108" x14ac:dyDescent="0.3">
      <c r="A72">
        <v>2019</v>
      </c>
      <c r="B72">
        <f t="shared" si="61"/>
        <v>1.6411813967729935E-88</v>
      </c>
      <c r="C72">
        <f t="shared" si="61"/>
        <v>2.1931619858868032E-85</v>
      </c>
      <c r="D72">
        <f t="shared" si="61"/>
        <v>2.4787899122871858E-82</v>
      </c>
      <c r="E72">
        <f t="shared" si="61"/>
        <v>1.3352950804397106E-79</v>
      </c>
      <c r="F72">
        <f t="shared" si="61"/>
        <v>9.798004204721326E-77</v>
      </c>
      <c r="G72">
        <f t="shared" si="61"/>
        <v>8.2171353881205417E-74</v>
      </c>
      <c r="H72">
        <f t="shared" si="61"/>
        <v>4.0886206936427621E-71</v>
      </c>
      <c r="I72">
        <f t="shared" si="61"/>
        <v>1.7726544742391788E-68</v>
      </c>
      <c r="J72">
        <f t="shared" si="61"/>
        <v>5.2957802267864576E-66</v>
      </c>
      <c r="K72">
        <f t="shared" si="61"/>
        <v>2.1442057943590701E-63</v>
      </c>
      <c r="L72">
        <f t="shared" si="62"/>
        <v>8.4652529424454313E-61</v>
      </c>
      <c r="M72">
        <f t="shared" si="62"/>
        <v>1.9473956963145964E-58</v>
      </c>
      <c r="N72">
        <f t="shared" si="62"/>
        <v>4.0846942392570727E-56</v>
      </c>
      <c r="O72">
        <f t="shared" si="62"/>
        <v>6.5456656329370192E-54</v>
      </c>
      <c r="P72">
        <f t="shared" si="62"/>
        <v>1.8032965604265615E-51</v>
      </c>
      <c r="Q72">
        <f t="shared" si="62"/>
        <v>2.7443319968496593E-49</v>
      </c>
      <c r="R72">
        <f t="shared" si="62"/>
        <v>3.3444124132552669E-47</v>
      </c>
      <c r="S72">
        <f t="shared" si="62"/>
        <v>4.1031814304669085E-45</v>
      </c>
      <c r="T72">
        <f t="shared" si="62"/>
        <v>6.1571117077368993E-43</v>
      </c>
      <c r="U72">
        <f t="shared" si="62"/>
        <v>8.3263083761385185E-41</v>
      </c>
      <c r="V72">
        <f t="shared" si="63"/>
        <v>8.0286238499433193E-39</v>
      </c>
      <c r="W72">
        <f t="shared" si="63"/>
        <v>5.0400333974386889E-37</v>
      </c>
      <c r="X72">
        <f t="shared" si="63"/>
        <v>4.5735197718282332E-35</v>
      </c>
      <c r="Y72">
        <f t="shared" si="63"/>
        <v>2.9791899333736924E-33</v>
      </c>
      <c r="Z72">
        <f t="shared" si="63"/>
        <v>1.5733858867514514E-31</v>
      </c>
      <c r="AA72">
        <f t="shared" si="63"/>
        <v>5.5068513649395503E-30</v>
      </c>
      <c r="AB72">
        <f t="shared" si="63"/>
        <v>3.4299219906357581E-28</v>
      </c>
      <c r="AC72">
        <f t="shared" si="63"/>
        <v>1.1254192208321299E-26</v>
      </c>
      <c r="AD72">
        <f t="shared" si="63"/>
        <v>4.7199704370219753E-25</v>
      </c>
      <c r="AE72">
        <f t="shared" si="63"/>
        <v>1.9760811381617177E-23</v>
      </c>
      <c r="AF72">
        <f t="shared" si="64"/>
        <v>4.7637124514563209E-22</v>
      </c>
      <c r="AG72">
        <f t="shared" si="64"/>
        <v>1.0275471616850797E-20</v>
      </c>
      <c r="AH72">
        <f t="shared" si="64"/>
        <v>1.3891876294623543E-19</v>
      </c>
      <c r="AI72">
        <f t="shared" si="64"/>
        <v>3.9967494292248411E-18</v>
      </c>
      <c r="AJ72">
        <f t="shared" si="64"/>
        <v>8.6158418073742338E-17</v>
      </c>
      <c r="AK72">
        <f t="shared" si="64"/>
        <v>1.4307245319238295E-15</v>
      </c>
      <c r="AL72">
        <f t="shared" si="64"/>
        <v>2.2799515533515952E-14</v>
      </c>
      <c r="AM72">
        <f t="shared" si="64"/>
        <v>2.6272347190205084E-13</v>
      </c>
      <c r="AN72">
        <f t="shared" si="64"/>
        <v>4.4907243095945133E-12</v>
      </c>
      <c r="AO72">
        <f t="shared" si="64"/>
        <v>4.5744414235587873E-11</v>
      </c>
      <c r="AP72">
        <f t="shared" si="65"/>
        <v>4.8661361278688955E-10</v>
      </c>
      <c r="AQ72">
        <f t="shared" si="65"/>
        <v>4.8757118790345268E-9</v>
      </c>
      <c r="AR72">
        <f t="shared" si="65"/>
        <v>3.4905550630736775E-8</v>
      </c>
      <c r="AS72">
        <f t="shared" si="65"/>
        <v>2.2975978239315833E-7</v>
      </c>
      <c r="AT72">
        <f t="shared" si="65"/>
        <v>1.2152614613559712E-6</v>
      </c>
      <c r="AU72">
        <f t="shared" si="65"/>
        <v>6.3296290422738191E-6</v>
      </c>
      <c r="AV72">
        <f t="shared" si="65"/>
        <v>2.7754123320534881E-5</v>
      </c>
      <c r="AW72">
        <f t="shared" si="65"/>
        <v>1.2699241639625329E-4</v>
      </c>
      <c r="AX72">
        <f t="shared" si="65"/>
        <v>5.1974467074321806E-4</v>
      </c>
      <c r="AY72">
        <f t="shared" si="65"/>
        <v>1.9027055302696639E-3</v>
      </c>
      <c r="AZ72">
        <f t="shared" si="66"/>
        <v>6.4901991937047756E-3</v>
      </c>
      <c r="BA72">
        <f t="shared" si="66"/>
        <v>1.9012260366513056E-2</v>
      </c>
      <c r="BB72">
        <f t="shared" si="66"/>
        <v>4.981921481765899E-2</v>
      </c>
      <c r="BC72">
        <f t="shared" si="66"/>
        <v>0.11677590534269847</v>
      </c>
      <c r="BD72">
        <f t="shared" si="66"/>
        <v>0.24485465719631963</v>
      </c>
      <c r="BE72">
        <f t="shared" si="66"/>
        <v>0.45926937028298848</v>
      </c>
      <c r="BF72">
        <f t="shared" si="66"/>
        <v>0.77090885475517357</v>
      </c>
      <c r="BG72">
        <f t="shared" si="66"/>
        <v>1.1575677818725387</v>
      </c>
      <c r="BH72">
        <f t="shared" si="66"/>
        <v>1.554899856546486</v>
      </c>
      <c r="BI72">
        <f t="shared" si="66"/>
        <v>1.8684243603080091</v>
      </c>
      <c r="BJ72">
        <f t="shared" si="67"/>
        <v>1.7765623271984954</v>
      </c>
      <c r="BK72">
        <f t="shared" si="67"/>
        <v>1.6506465440383709</v>
      </c>
      <c r="BL72">
        <f t="shared" si="67"/>
        <v>1.2781751233045116</v>
      </c>
      <c r="BM72">
        <f t="shared" si="67"/>
        <v>0.95096018232099078</v>
      </c>
      <c r="BN72">
        <f t="shared" si="67"/>
        <v>0.67678427129966434</v>
      </c>
      <c r="BO72">
        <f t="shared" si="67"/>
        <v>0.44824962864918927</v>
      </c>
      <c r="BP72">
        <f t="shared" si="67"/>
        <v>0.25881874799350696</v>
      </c>
      <c r="BQ72">
        <f t="shared" si="67"/>
        <v>0.12923604080023837</v>
      </c>
      <c r="BR72">
        <f t="shared" si="67"/>
        <v>5.5903356151217137E-2</v>
      </c>
      <c r="BS72">
        <f t="shared" si="67"/>
        <v>2.3261004330502221E-2</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13.499204698478191</v>
      </c>
    </row>
    <row r="73" spans="1:108" x14ac:dyDescent="0.3">
      <c r="A73">
        <v>2020</v>
      </c>
      <c r="B73">
        <f t="shared" ref="B73:K82" si="72">VLOOKUP(B$2,scenarios5,29,FALSE)*VLOOKUP($A73-B$2,output4,5,FALSE)</f>
        <v>1.9757526278313228E-91</v>
      </c>
      <c r="C73">
        <f t="shared" si="72"/>
        <v>2.9505408707191114E-88</v>
      </c>
      <c r="D73">
        <f t="shared" si="72"/>
        <v>3.7267099052897824E-85</v>
      </c>
      <c r="E73">
        <f t="shared" si="72"/>
        <v>2.2434585968686472E-82</v>
      </c>
      <c r="F73">
        <f t="shared" si="72"/>
        <v>1.8396422448456604E-79</v>
      </c>
      <c r="G73">
        <f t="shared" si="72"/>
        <v>1.7241344815218075E-76</v>
      </c>
      <c r="H73">
        <f t="shared" si="72"/>
        <v>9.5869940924016265E-74</v>
      </c>
      <c r="I73">
        <f t="shared" si="72"/>
        <v>4.6449887980674839E-71</v>
      </c>
      <c r="J73">
        <f t="shared" si="72"/>
        <v>1.5507631621922392E-68</v>
      </c>
      <c r="K73">
        <f t="shared" si="72"/>
        <v>7.0167649713939831E-66</v>
      </c>
      <c r="L73">
        <f t="shared" ref="L73:U82" si="73">VLOOKUP(L$2,scenarios5,29,FALSE)*VLOOKUP($A73-L$2,output4,5,FALSE)</f>
        <v>3.0957461856565433E-63</v>
      </c>
      <c r="M73">
        <f t="shared" si="73"/>
        <v>7.9585611110858843E-61</v>
      </c>
      <c r="N73">
        <f t="shared" si="73"/>
        <v>1.8654982451243785E-58</v>
      </c>
      <c r="O73">
        <f t="shared" si="73"/>
        <v>3.3407505702842573E-56</v>
      </c>
      <c r="P73">
        <f t="shared" si="73"/>
        <v>1.0285190290331354E-53</v>
      </c>
      <c r="Q73">
        <f t="shared" si="73"/>
        <v>1.7491891244289515E-51</v>
      </c>
      <c r="R73">
        <f t="shared" si="73"/>
        <v>2.3821817238787261E-49</v>
      </c>
      <c r="S73">
        <f t="shared" si="73"/>
        <v>3.2661093787572214E-47</v>
      </c>
      <c r="T73">
        <f t="shared" si="73"/>
        <v>5.4769903984857463E-45</v>
      </c>
      <c r="U73">
        <f t="shared" si="73"/>
        <v>8.2769890478017731E-43</v>
      </c>
      <c r="V73">
        <f t="shared" ref="V73:AE82" si="74">VLOOKUP(V$2,scenarios5,29,FALSE)*VLOOKUP($A73-V$2,output4,5,FALSE)</f>
        <v>8.9189954555871215E-41</v>
      </c>
      <c r="W73">
        <f t="shared" si="74"/>
        <v>6.2569572562027009E-39</v>
      </c>
      <c r="X73">
        <f t="shared" si="74"/>
        <v>6.3450533380542948E-37</v>
      </c>
      <c r="Y73">
        <f t="shared" si="74"/>
        <v>4.618892457066849E-35</v>
      </c>
      <c r="Z73">
        <f t="shared" si="74"/>
        <v>2.7260251069189715E-33</v>
      </c>
      <c r="AA73">
        <f t="shared" si="74"/>
        <v>1.0662349110023596E-31</v>
      </c>
      <c r="AB73">
        <f t="shared" si="74"/>
        <v>7.4214493650329031E-30</v>
      </c>
      <c r="AC73">
        <f t="shared" si="74"/>
        <v>2.721283300635216E-28</v>
      </c>
      <c r="AD73">
        <f t="shared" si="74"/>
        <v>1.2754212524465085E-26</v>
      </c>
      <c r="AE73">
        <f t="shared" si="74"/>
        <v>5.9672479802681345E-25</v>
      </c>
      <c r="AF73">
        <f t="shared" ref="AF73:AO82" si="75">VLOOKUP(AF$2,scenarios5,29,FALSE)*VLOOKUP($A73-AF$2,output4,5,FALSE)</f>
        <v>1.6075696352101628E-23</v>
      </c>
      <c r="AG73">
        <f t="shared" si="75"/>
        <v>3.8750825817415915E-22</v>
      </c>
      <c r="AH73">
        <f t="shared" si="75"/>
        <v>5.8545706061085071E-21</v>
      </c>
      <c r="AI73">
        <f t="shared" si="75"/>
        <v>1.8823310434177286E-19</v>
      </c>
      <c r="AJ73">
        <f t="shared" si="75"/>
        <v>4.5346287997537615E-18</v>
      </c>
      <c r="AK73">
        <f t="shared" si="75"/>
        <v>8.4150168860027685E-17</v>
      </c>
      <c r="AL73">
        <f t="shared" si="75"/>
        <v>1.498578609187725E-15</v>
      </c>
      <c r="AM73">
        <f t="shared" si="75"/>
        <v>1.9297796729164629E-14</v>
      </c>
      <c r="AN73">
        <f t="shared" si="75"/>
        <v>3.6862109877337191E-13</v>
      </c>
      <c r="AO73">
        <f t="shared" si="75"/>
        <v>4.1962060774741777E-12</v>
      </c>
      <c r="AP73">
        <f t="shared" ref="AP73:AY82" si="76">VLOOKUP(AP$2,scenarios5,29,FALSE)*VLOOKUP($A73-AP$2,output4,5,FALSE)</f>
        <v>4.9883616764349233E-11</v>
      </c>
      <c r="AQ73">
        <f t="shared" si="76"/>
        <v>5.5855591650360806E-10</v>
      </c>
      <c r="AR73">
        <f t="shared" si="76"/>
        <v>4.468667674796596E-9</v>
      </c>
      <c r="AS73">
        <f t="shared" si="76"/>
        <v>3.28709698973639E-8</v>
      </c>
      <c r="AT73">
        <f t="shared" si="76"/>
        <v>1.9429569386202996E-7</v>
      </c>
      <c r="AU73">
        <f t="shared" si="76"/>
        <v>1.1309063706096923E-6</v>
      </c>
      <c r="AV73">
        <f t="shared" si="76"/>
        <v>5.5415447973180897E-6</v>
      </c>
      <c r="AW73">
        <f t="shared" si="76"/>
        <v>2.8335838208131982E-5</v>
      </c>
      <c r="AX73">
        <f t="shared" si="76"/>
        <v>1.2959948165005016E-4</v>
      </c>
      <c r="AY73">
        <f t="shared" si="76"/>
        <v>5.3020002330087402E-4</v>
      </c>
      <c r="AZ73">
        <f t="shared" ref="AZ73:BI82" si="77">VLOOKUP(AZ$2,scenarios5,29,FALSE)*VLOOKUP($A73-AZ$2,output4,5,FALSE)</f>
        <v>2.0210689527675922E-3</v>
      </c>
      <c r="BA73">
        <f t="shared" si="77"/>
        <v>6.616248370839151E-3</v>
      </c>
      <c r="BB73">
        <f t="shared" si="77"/>
        <v>1.9374471644013739E-2</v>
      </c>
      <c r="BC73">
        <f t="shared" si="77"/>
        <v>5.0750599258728941E-2</v>
      </c>
      <c r="BD73">
        <f t="shared" si="77"/>
        <v>0.11891899848675309</v>
      </c>
      <c r="BE73">
        <f t="shared" si="77"/>
        <v>0.24926729389697042</v>
      </c>
      <c r="BF73">
        <f t="shared" si="77"/>
        <v>0.46757985625296605</v>
      </c>
      <c r="BG73">
        <f t="shared" si="77"/>
        <v>0.78461052974373047</v>
      </c>
      <c r="BH73">
        <f t="shared" si="77"/>
        <v>1.1777824194834088</v>
      </c>
      <c r="BI73">
        <f t="shared" si="77"/>
        <v>1.5815870753411658</v>
      </c>
      <c r="BJ73">
        <f t="shared" ref="BJ73:BS82" si="78">VLOOKUP(BJ$2,scenarios5,29,FALSE)*VLOOKUP($A73-BJ$2,output4,5,FALSE)</f>
        <v>1.680555955516456</v>
      </c>
      <c r="BK73">
        <f t="shared" si="78"/>
        <v>1.7449442584955612</v>
      </c>
      <c r="BL73">
        <f t="shared" si="78"/>
        <v>1.5099854913816158</v>
      </c>
      <c r="BM73">
        <f t="shared" si="78"/>
        <v>1.255450774788168</v>
      </c>
      <c r="BN73">
        <f t="shared" si="78"/>
        <v>0.99848732337361923</v>
      </c>
      <c r="BO73">
        <f t="shared" si="78"/>
        <v>0.73903869733735206</v>
      </c>
      <c r="BP73">
        <f t="shared" si="78"/>
        <v>0.47686770915698601</v>
      </c>
      <c r="BQ73">
        <f t="shared" si="78"/>
        <v>0.26609748543313633</v>
      </c>
      <c r="BR73">
        <f t="shared" si="78"/>
        <v>0.12863227472394564</v>
      </c>
      <c r="BS73">
        <f t="shared" si="78"/>
        <v>5.9812984472990383E-2</v>
      </c>
      <c r="BT73">
        <f t="shared" ref="BT73:CC82" si="79">VLOOKUP(BT$2,scenarios5,29,FALSE)*VLOOKUP($A73-BT$2,output4,5,FALSE)</f>
        <v>2.301218060093102E-2</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VLOOKUP(CD$2,scenarios5,29,FALSE)*VLOOKUP($A73-CD$2,output4,5,FALSE)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VLOOKUP(CN$2,scenarios5,29,FALSE)*VLOOKUP($A73-CN$2,output4,5,FALSE)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13.342088736754789</v>
      </c>
      <c r="DD73" s="7"/>
    </row>
    <row r="74" spans="1:108" x14ac:dyDescent="0.3">
      <c r="A74">
        <v>2021</v>
      </c>
      <c r="B74">
        <f t="shared" si="72"/>
        <v>2.1284017560439075E-94</v>
      </c>
      <c r="C74">
        <f t="shared" si="72"/>
        <v>3.5520381173643899E-91</v>
      </c>
      <c r="D74">
        <f t="shared" si="72"/>
        <v>5.0136788616756486E-88</v>
      </c>
      <c r="E74">
        <f t="shared" si="72"/>
        <v>3.372903582354604E-85</v>
      </c>
      <c r="F74">
        <f t="shared" si="72"/>
        <v>3.0908233467037604E-82</v>
      </c>
      <c r="G74">
        <f t="shared" si="72"/>
        <v>3.2371803091023456E-79</v>
      </c>
      <c r="H74">
        <f t="shared" si="72"/>
        <v>2.0115607578708951E-76</v>
      </c>
      <c r="I74">
        <f t="shared" si="72"/>
        <v>1.0891565518803193E-73</v>
      </c>
      <c r="J74">
        <f t="shared" si="72"/>
        <v>4.0635541903507725E-71</v>
      </c>
      <c r="K74">
        <f t="shared" si="72"/>
        <v>2.0547190724343177E-68</v>
      </c>
      <c r="L74">
        <f t="shared" si="73"/>
        <v>1.0130615005792569E-65</v>
      </c>
      <c r="M74">
        <f t="shared" si="73"/>
        <v>2.9104487923123211E-63</v>
      </c>
      <c r="N74">
        <f t="shared" si="73"/>
        <v>7.623864946678715E-61</v>
      </c>
      <c r="O74">
        <f t="shared" si="73"/>
        <v>1.5257358228597935E-58</v>
      </c>
      <c r="P74">
        <f t="shared" si="73"/>
        <v>5.2493141652408599E-56</v>
      </c>
      <c r="Q74">
        <f t="shared" si="73"/>
        <v>9.9765858779624285E-54</v>
      </c>
      <c r="R74">
        <f t="shared" si="73"/>
        <v>1.5183608865856729E-51</v>
      </c>
      <c r="S74">
        <f t="shared" si="73"/>
        <v>2.32640748474297E-49</v>
      </c>
      <c r="T74">
        <f t="shared" si="73"/>
        <v>4.3596536031851722E-47</v>
      </c>
      <c r="U74">
        <f t="shared" si="73"/>
        <v>7.3627037635548327E-45</v>
      </c>
      <c r="V74">
        <f t="shared" si="74"/>
        <v>8.866165456332153E-43</v>
      </c>
      <c r="W74">
        <f t="shared" si="74"/>
        <v>6.9508516499086867E-41</v>
      </c>
      <c r="X74">
        <f t="shared" si="74"/>
        <v>7.8770762798333099E-39</v>
      </c>
      <c r="Y74">
        <f t="shared" si="74"/>
        <v>6.4080009412773327E-37</v>
      </c>
      <c r="Z74">
        <f t="shared" si="74"/>
        <v>4.2263894164895857E-35</v>
      </c>
      <c r="AA74">
        <f t="shared" si="74"/>
        <v>1.8473428303511294E-33</v>
      </c>
      <c r="AB74">
        <f t="shared" si="74"/>
        <v>1.4369388020192622E-31</v>
      </c>
      <c r="AC74">
        <f t="shared" si="74"/>
        <v>5.8881415608611061E-30</v>
      </c>
      <c r="AD74">
        <f t="shared" si="74"/>
        <v>3.0839908287612638E-28</v>
      </c>
      <c r="AE74">
        <f t="shared" si="74"/>
        <v>1.6124581698554923E-26</v>
      </c>
      <c r="AF74">
        <f t="shared" si="75"/>
        <v>4.854439665251831E-25</v>
      </c>
      <c r="AG74">
        <f t="shared" si="75"/>
        <v>1.3076912504311983E-23</v>
      </c>
      <c r="AH74">
        <f t="shared" si="75"/>
        <v>2.2078738013448408E-22</v>
      </c>
      <c r="AI74">
        <f t="shared" si="75"/>
        <v>7.9328664926451035E-21</v>
      </c>
      <c r="AJ74">
        <f t="shared" si="75"/>
        <v>2.1356536633841595E-19</v>
      </c>
      <c r="AK74">
        <f t="shared" si="75"/>
        <v>4.4289320503798461E-18</v>
      </c>
      <c r="AL74">
        <f t="shared" si="75"/>
        <v>8.8141106271242877E-17</v>
      </c>
      <c r="AM74">
        <f t="shared" si="75"/>
        <v>1.2684157845488776E-15</v>
      </c>
      <c r="AN74">
        <f t="shared" si="75"/>
        <v>2.7076282841077663E-14</v>
      </c>
      <c r="AO74">
        <f t="shared" si="75"/>
        <v>3.4444557009506119E-13</v>
      </c>
      <c r="AP74">
        <f t="shared" si="76"/>
        <v>4.5759015462506112E-12</v>
      </c>
      <c r="AQ74">
        <f t="shared" si="76"/>
        <v>5.7258548770866861E-11</v>
      </c>
      <c r="AR74">
        <f t="shared" si="76"/>
        <v>5.119254030121875E-10</v>
      </c>
      <c r="AS74">
        <f t="shared" si="76"/>
        <v>4.2081972054672481E-9</v>
      </c>
      <c r="AT74">
        <f t="shared" si="76"/>
        <v>2.7797240394306702E-8</v>
      </c>
      <c r="AU74">
        <f t="shared" si="76"/>
        <v>1.8080902337298537E-7</v>
      </c>
      <c r="AV74">
        <f t="shared" si="76"/>
        <v>9.9010041069558691E-7</v>
      </c>
      <c r="AW74">
        <f t="shared" si="76"/>
        <v>5.657693272687193E-6</v>
      </c>
      <c r="AX74">
        <f t="shared" si="76"/>
        <v>2.8917553095729082E-5</v>
      </c>
      <c r="AY74">
        <f t="shared" si="76"/>
        <v>1.3220654690384703E-4</v>
      </c>
      <c r="AZ74">
        <f t="shared" si="77"/>
        <v>5.6318268318596848E-4</v>
      </c>
      <c r="BA74">
        <f t="shared" si="77"/>
        <v>2.0603210728990188E-3</v>
      </c>
      <c r="BB74">
        <f t="shared" si="77"/>
        <v>6.7422975479735263E-3</v>
      </c>
      <c r="BC74">
        <f t="shared" si="77"/>
        <v>1.9736682921514422E-2</v>
      </c>
      <c r="BD74">
        <f t="shared" si="77"/>
        <v>5.1681983699798886E-2</v>
      </c>
      <c r="BE74">
        <f t="shared" si="77"/>
        <v>0.12106209163080772</v>
      </c>
      <c r="BF74">
        <f t="shared" si="77"/>
        <v>0.25377778922442634</v>
      </c>
      <c r="BG74">
        <f t="shared" si="77"/>
        <v>0.47589034222294357</v>
      </c>
      <c r="BH74">
        <f t="shared" si="77"/>
        <v>0.79831220473228748</v>
      </c>
      <c r="BI74">
        <f t="shared" si="77"/>
        <v>1.1979970570942788</v>
      </c>
      <c r="BJ74">
        <f t="shared" si="78"/>
        <v>1.4225599040007639</v>
      </c>
      <c r="BK74">
        <f t="shared" si="78"/>
        <v>1.6506465440383709</v>
      </c>
      <c r="BL74">
        <f t="shared" si="78"/>
        <v>1.5962475571249248</v>
      </c>
      <c r="BM74">
        <f t="shared" si="78"/>
        <v>1.4831398456362452</v>
      </c>
      <c r="BN74">
        <f t="shared" si="78"/>
        <v>1.3181957636607393</v>
      </c>
      <c r="BO74">
        <f t="shared" si="78"/>
        <v>1.0903338066010768</v>
      </c>
      <c r="BP74">
        <f t="shared" si="78"/>
        <v>0.78622193539716523</v>
      </c>
      <c r="BQ74">
        <f t="shared" si="78"/>
        <v>0.49027861881982976</v>
      </c>
      <c r="BR74">
        <f t="shared" si="78"/>
        <v>0.2648543288516092</v>
      </c>
      <c r="BS74">
        <f t="shared" si="78"/>
        <v>0.13762823523469764</v>
      </c>
      <c r="BT74">
        <f t="shared" si="79"/>
        <v>5.9173163007765095E-2</v>
      </c>
      <c r="BU74">
        <f t="shared" si="79"/>
        <v>2.1627400345236098E-2</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13.248899040830816</v>
      </c>
    </row>
    <row r="75" spans="1:108" x14ac:dyDescent="0.3">
      <c r="A75">
        <v>2022</v>
      </c>
      <c r="B75">
        <f t="shared" si="72"/>
        <v>2.0517276274363553E-97</v>
      </c>
      <c r="C75">
        <f t="shared" si="72"/>
        <v>3.8264730412286721E-94</v>
      </c>
      <c r="D75">
        <f t="shared" si="72"/>
        <v>6.0357674084872518E-91</v>
      </c>
      <c r="E75">
        <f t="shared" si="72"/>
        <v>4.5376903013883516E-88</v>
      </c>
      <c r="F75">
        <f t="shared" si="72"/>
        <v>4.6468649580042764E-85</v>
      </c>
      <c r="G75">
        <f t="shared" si="72"/>
        <v>5.4388577479653691E-82</v>
      </c>
      <c r="H75">
        <f t="shared" si="72"/>
        <v>3.7768427844416315E-79</v>
      </c>
      <c r="I75">
        <f t="shared" si="72"/>
        <v>2.2852883373286661E-76</v>
      </c>
      <c r="J75">
        <f t="shared" si="72"/>
        <v>9.5282181782281444E-74</v>
      </c>
      <c r="K75">
        <f t="shared" si="72"/>
        <v>5.3840989393769781E-71</v>
      </c>
      <c r="L75">
        <f t="shared" si="73"/>
        <v>2.9665476829781811E-68</v>
      </c>
      <c r="M75">
        <f t="shared" si="73"/>
        <v>9.5242421182978788E-66</v>
      </c>
      <c r="N75">
        <f t="shared" si="73"/>
        <v>2.7880502790768673E-63</v>
      </c>
      <c r="O75">
        <f t="shared" si="73"/>
        <v>6.2353335835045211E-61</v>
      </c>
      <c r="P75">
        <f t="shared" si="73"/>
        <v>2.397385407516928E-58</v>
      </c>
      <c r="Q75">
        <f t="shared" si="73"/>
        <v>5.0918098831055176E-56</v>
      </c>
      <c r="R75">
        <f t="shared" si="73"/>
        <v>8.6600457132995518E-54</v>
      </c>
      <c r="S75">
        <f t="shared" si="73"/>
        <v>1.4828113639216667E-51</v>
      </c>
      <c r="T75">
        <f t="shared" si="73"/>
        <v>3.1053248979664833E-49</v>
      </c>
      <c r="U75">
        <f t="shared" si="73"/>
        <v>5.8606708532557217E-47</v>
      </c>
      <c r="V75">
        <f t="shared" si="74"/>
        <v>7.8867991000874367E-45</v>
      </c>
      <c r="W75">
        <f t="shared" si="74"/>
        <v>6.9096795818978167E-43</v>
      </c>
      <c r="X75">
        <f t="shared" si="74"/>
        <v>8.7506413124140061E-41</v>
      </c>
      <c r="Y75">
        <f t="shared" si="74"/>
        <v>7.9552226792097727E-39</v>
      </c>
      <c r="Z75">
        <f t="shared" si="74"/>
        <v>5.8634635057661089E-37</v>
      </c>
      <c r="AA75">
        <f t="shared" si="74"/>
        <v>2.864093278894369E-35</v>
      </c>
      <c r="AB75">
        <f t="shared" si="74"/>
        <v>2.48961890683933E-33</v>
      </c>
      <c r="AC75">
        <f t="shared" si="74"/>
        <v>1.1400602044727519E-31</v>
      </c>
      <c r="AD75">
        <f t="shared" si="74"/>
        <v>6.6729452857425467E-30</v>
      </c>
      <c r="AE75">
        <f t="shared" si="74"/>
        <v>3.8989519721869864E-28</v>
      </c>
      <c r="AF75">
        <f t="shared" si="75"/>
        <v>1.3117572663628683E-26</v>
      </c>
      <c r="AG75">
        <f t="shared" si="75"/>
        <v>3.9488854087282298E-25</v>
      </c>
      <c r="AH75">
        <f t="shared" si="75"/>
        <v>7.4507244456640879E-24</v>
      </c>
      <c r="AI75">
        <f t="shared" si="75"/>
        <v>2.9916400838010228E-22</v>
      </c>
      <c r="AJ75">
        <f t="shared" si="75"/>
        <v>9.0004653779676359E-21</v>
      </c>
      <c r="AK75">
        <f t="shared" si="75"/>
        <v>2.0858741422863229E-19</v>
      </c>
      <c r="AL75">
        <f t="shared" si="75"/>
        <v>4.6389802398373374E-18</v>
      </c>
      <c r="AM75">
        <f t="shared" si="75"/>
        <v>7.4603741022730405E-17</v>
      </c>
      <c r="AN75">
        <f t="shared" si="75"/>
        <v>1.7796842315490351E-15</v>
      </c>
      <c r="AO75">
        <f t="shared" si="75"/>
        <v>2.5300520535271714E-14</v>
      </c>
      <c r="AP75">
        <f t="shared" si="76"/>
        <v>3.7561287212707516E-13</v>
      </c>
      <c r="AQ75">
        <f t="shared" si="76"/>
        <v>5.2524154993494448E-12</v>
      </c>
      <c r="AR75">
        <f t="shared" si="76"/>
        <v>5.2478372870712692E-11</v>
      </c>
      <c r="AS75">
        <f t="shared" si="76"/>
        <v>4.8208620715158475E-10</v>
      </c>
      <c r="AT75">
        <f t="shared" si="76"/>
        <v>3.558649766412999E-9</v>
      </c>
      <c r="AU75">
        <f t="shared" si="76"/>
        <v>2.5867747186037313E-8</v>
      </c>
      <c r="AV75">
        <f t="shared" si="76"/>
        <v>1.582970022554107E-7</v>
      </c>
      <c r="AW75">
        <f t="shared" si="76"/>
        <v>1.0108525037257238E-6</v>
      </c>
      <c r="AX75">
        <f t="shared" si="76"/>
        <v>5.7738417480562954E-6</v>
      </c>
      <c r="AY75">
        <f t="shared" si="76"/>
        <v>2.949926798332618E-5</v>
      </c>
      <c r="AZ75">
        <f t="shared" si="77"/>
        <v>1.4043084599754565E-4</v>
      </c>
      <c r="BA75">
        <f t="shared" si="77"/>
        <v>5.7412051601254445E-4</v>
      </c>
      <c r="BB75">
        <f t="shared" si="77"/>
        <v>2.0995731930304458E-3</v>
      </c>
      <c r="BC75">
        <f t="shared" si="77"/>
        <v>6.8683467251079017E-3</v>
      </c>
      <c r="BD75">
        <f t="shared" si="77"/>
        <v>2.0098894199015106E-2</v>
      </c>
      <c r="BE75">
        <f t="shared" si="77"/>
        <v>5.2613368140868831E-2</v>
      </c>
      <c r="BF75">
        <f t="shared" si="77"/>
        <v>0.1232527119488447</v>
      </c>
      <c r="BG75">
        <f t="shared" si="77"/>
        <v>0.25828828455188224</v>
      </c>
      <c r="BH75">
        <f t="shared" si="77"/>
        <v>0.48420082819292115</v>
      </c>
      <c r="BI75">
        <f t="shared" si="77"/>
        <v>0.81201387972084449</v>
      </c>
      <c r="BJ75">
        <f t="shared" si="78"/>
        <v>1.0775395203363149</v>
      </c>
      <c r="BK75">
        <f t="shared" si="78"/>
        <v>1.3972421337823313</v>
      </c>
      <c r="BL75">
        <f t="shared" si="78"/>
        <v>1.5099854913816158</v>
      </c>
      <c r="BM75">
        <f t="shared" si="78"/>
        <v>1.5678682801814892</v>
      </c>
      <c r="BN75">
        <f t="shared" si="78"/>
        <v>1.5572642915959962</v>
      </c>
      <c r="BO75">
        <f t="shared" si="78"/>
        <v>1.4394508284606642</v>
      </c>
      <c r="BP75">
        <f t="shared" si="78"/>
        <v>1.1599451540810821</v>
      </c>
      <c r="BQ75">
        <f t="shared" si="78"/>
        <v>0.80833278741773362</v>
      </c>
      <c r="BR75">
        <f t="shared" si="78"/>
        <v>0.48798813084029918</v>
      </c>
      <c r="BS75">
        <f t="shared" si="78"/>
        <v>0.28337704477624071</v>
      </c>
      <c r="BT75">
        <f t="shared" si="79"/>
        <v>0.13615602146873854</v>
      </c>
      <c r="BU75">
        <f t="shared" si="79"/>
        <v>5.5612360612669373E-2</v>
      </c>
      <c r="BV75">
        <f t="shared" si="79"/>
        <v>2.030888062619788E-2</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13.261257835821754</v>
      </c>
    </row>
    <row r="76" spans="1:108" x14ac:dyDescent="0.3">
      <c r="A76">
        <v>2023</v>
      </c>
      <c r="B76">
        <f t="shared" si="72"/>
        <v>1.7698271859410252E-100</v>
      </c>
      <c r="C76">
        <f t="shared" si="72"/>
        <v>3.6886271269207319E-97</v>
      </c>
      <c r="D76">
        <f t="shared" si="72"/>
        <v>6.5020983752393148E-94</v>
      </c>
      <c r="E76">
        <f t="shared" si="72"/>
        <v>5.4627438227614901E-91</v>
      </c>
      <c r="F76">
        <f t="shared" si="72"/>
        <v>6.2515970400426806E-88</v>
      </c>
      <c r="G76">
        <f t="shared" si="72"/>
        <v>8.1769919033204068E-85</v>
      </c>
      <c r="H76">
        <f t="shared" si="72"/>
        <v>6.3455565274655906E-82</v>
      </c>
      <c r="I76">
        <f t="shared" si="72"/>
        <v>4.2907850202565684E-79</v>
      </c>
      <c r="J76">
        <f t="shared" si="72"/>
        <v>1.9992282873050614E-76</v>
      </c>
      <c r="K76">
        <f t="shared" si="72"/>
        <v>1.2624630307470372E-73</v>
      </c>
      <c r="L76">
        <f t="shared" si="73"/>
        <v>7.7734160585812313E-71</v>
      </c>
      <c r="M76">
        <f t="shared" si="73"/>
        <v>2.7889835288385157E-68</v>
      </c>
      <c r="N76">
        <f t="shared" si="73"/>
        <v>9.1237014600827697E-66</v>
      </c>
      <c r="O76">
        <f t="shared" si="73"/>
        <v>2.2802638372024871E-63</v>
      </c>
      <c r="P76">
        <f t="shared" si="73"/>
        <v>9.7975662104301621E-61</v>
      </c>
      <c r="Q76">
        <f t="shared" si="73"/>
        <v>2.3254524929062868E-58</v>
      </c>
      <c r="R76">
        <f t="shared" si="73"/>
        <v>4.4198793946662294E-56</v>
      </c>
      <c r="S76">
        <f t="shared" si="73"/>
        <v>8.4572872689296123E-54</v>
      </c>
      <c r="T76">
        <f t="shared" si="73"/>
        <v>1.979279673733652E-51</v>
      </c>
      <c r="U76">
        <f t="shared" si="73"/>
        <v>4.174480079358834E-49</v>
      </c>
      <c r="V76">
        <f t="shared" si="74"/>
        <v>6.2778477982725726E-47</v>
      </c>
      <c r="W76">
        <f t="shared" si="74"/>
        <v>6.1464288002299924E-45</v>
      </c>
      <c r="X76">
        <f t="shared" si="74"/>
        <v>8.6988085273971982E-43</v>
      </c>
      <c r="Y76">
        <f t="shared" si="74"/>
        <v>8.8374541204289309E-41</v>
      </c>
      <c r="Z76">
        <f t="shared" si="74"/>
        <v>7.2792058377087928E-39</v>
      </c>
      <c r="AA76">
        <f t="shared" si="74"/>
        <v>3.9734877132679635E-37</v>
      </c>
      <c r="AB76">
        <f t="shared" si="74"/>
        <v>3.8598687048962961E-35</v>
      </c>
      <c r="AC76">
        <f t="shared" si="74"/>
        <v>1.9752514414684364E-33</v>
      </c>
      <c r="AD76">
        <f t="shared" si="74"/>
        <v>1.2920136664965939E-31</v>
      </c>
      <c r="AE76">
        <f t="shared" si="74"/>
        <v>8.4363069239710144E-30</v>
      </c>
      <c r="AF76">
        <f t="shared" si="75"/>
        <v>3.1718519440256071E-28</v>
      </c>
      <c r="AG76">
        <f t="shared" si="75"/>
        <v>1.0670601523821477E-26</v>
      </c>
      <c r="AH76">
        <f t="shared" si="75"/>
        <v>2.2499238285976149E-25</v>
      </c>
      <c r="AI76">
        <f t="shared" si="75"/>
        <v>1.0095634040056011E-23</v>
      </c>
      <c r="AJ76">
        <f t="shared" si="75"/>
        <v>3.3942526352303648E-22</v>
      </c>
      <c r="AK76">
        <f t="shared" si="75"/>
        <v>8.790675343256239E-21</v>
      </c>
      <c r="AL76">
        <f t="shared" si="75"/>
        <v>2.1847995902362101E-19</v>
      </c>
      <c r="AM76">
        <f t="shared" si="75"/>
        <v>3.9264912259820712E-18</v>
      </c>
      <c r="AN76">
        <f t="shared" si="75"/>
        <v>1.0467474713738468E-16</v>
      </c>
      <c r="AO76">
        <f t="shared" si="75"/>
        <v>1.6629659880157135E-15</v>
      </c>
      <c r="AP76">
        <f t="shared" si="76"/>
        <v>2.758984875880601E-14</v>
      </c>
      <c r="AQ76">
        <f t="shared" si="76"/>
        <v>4.3114451903624079E-13</v>
      </c>
      <c r="AR76">
        <f t="shared" si="76"/>
        <v>4.8139225489245271E-12</v>
      </c>
      <c r="AS76">
        <f t="shared" si="76"/>
        <v>4.9419504454882859E-11</v>
      </c>
      <c r="AT76">
        <f t="shared" si="76"/>
        <v>4.0767480341511952E-10</v>
      </c>
      <c r="AU76">
        <f t="shared" si="76"/>
        <v>3.3116327799243093E-9</v>
      </c>
      <c r="AV76">
        <f t="shared" si="76"/>
        <v>2.2647027002648718E-8</v>
      </c>
      <c r="AW76">
        <f t="shared" si="76"/>
        <v>1.6161484161969117E-7</v>
      </c>
      <c r="AX76">
        <f t="shared" si="76"/>
        <v>1.0316045967558604E-6</v>
      </c>
      <c r="AY76">
        <f t="shared" si="76"/>
        <v>5.8899902234253979E-6</v>
      </c>
      <c r="AZ76">
        <f t="shared" si="77"/>
        <v>3.1334357157211739E-5</v>
      </c>
      <c r="BA76">
        <f t="shared" si="77"/>
        <v>1.431582187720892E-4</v>
      </c>
      <c r="BB76">
        <f t="shared" si="77"/>
        <v>5.8505834883912041E-4</v>
      </c>
      <c r="BC76">
        <f t="shared" si="77"/>
        <v>2.1388253131618723E-3</v>
      </c>
      <c r="BD76">
        <f t="shared" si="77"/>
        <v>6.994395902242277E-3</v>
      </c>
      <c r="BE76">
        <f t="shared" si="77"/>
        <v>2.0461105476515789E-2</v>
      </c>
      <c r="BF76">
        <f t="shared" si="77"/>
        <v>5.3565407806606909E-2</v>
      </c>
      <c r="BG76">
        <f t="shared" si="77"/>
        <v>0.12544333226688167</v>
      </c>
      <c r="BH76">
        <f t="shared" si="77"/>
        <v>0.2627987798793382</v>
      </c>
      <c r="BI76">
        <f t="shared" si="77"/>
        <v>0.49251131416289867</v>
      </c>
      <c r="BJ76">
        <f t="shared" si="78"/>
        <v>0.73036660756335292</v>
      </c>
      <c r="BK76">
        <f t="shared" si="78"/>
        <v>1.0583621922670849</v>
      </c>
      <c r="BL76">
        <f t="shared" si="78"/>
        <v>1.2781751233045116</v>
      </c>
      <c r="BM76">
        <f t="shared" si="78"/>
        <v>1.4831398456362452</v>
      </c>
      <c r="BN76">
        <f t="shared" si="78"/>
        <v>1.6462272885705227</v>
      </c>
      <c r="BO76">
        <f t="shared" si="78"/>
        <v>1.7005102250100863</v>
      </c>
      <c r="BP76">
        <f t="shared" si="78"/>
        <v>1.5313512273969487</v>
      </c>
      <c r="BQ76">
        <f t="shared" si="78"/>
        <v>1.1925661921101296</v>
      </c>
      <c r="BR76">
        <f t="shared" si="78"/>
        <v>0.80455641116559862</v>
      </c>
      <c r="BS76">
        <f t="shared" si="78"/>
        <v>0.52211581741177671</v>
      </c>
      <c r="BT76">
        <f t="shared" si="79"/>
        <v>0.28034575119345984</v>
      </c>
      <c r="BU76">
        <f t="shared" si="79"/>
        <v>0.12796270100538987</v>
      </c>
      <c r="BV76">
        <f t="shared" si="79"/>
        <v>5.2221939530173414E-2</v>
      </c>
      <c r="BW76">
        <f t="shared" si="79"/>
        <v>1.9172294351765012E-2</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13.391753437880151</v>
      </c>
    </row>
    <row r="77" spans="1:108" x14ac:dyDescent="0.3">
      <c r="A77">
        <v>2024</v>
      </c>
      <c r="B77">
        <f t="shared" si="72"/>
        <v>1.3661144181163509E-103</v>
      </c>
      <c r="C77">
        <f t="shared" si="72"/>
        <v>3.1818222266573022E-100</v>
      </c>
      <c r="D77">
        <f t="shared" si="72"/>
        <v>6.267865000066432E-97</v>
      </c>
      <c r="E77">
        <f t="shared" si="72"/>
        <v>5.8848022679568939E-94</v>
      </c>
      <c r="F77">
        <f t="shared" si="72"/>
        <v>7.5260475802939572E-91</v>
      </c>
      <c r="G77">
        <f t="shared" si="72"/>
        <v>1.1000805670325608E-87</v>
      </c>
      <c r="H77">
        <f t="shared" si="72"/>
        <v>9.5401583846458918E-85</v>
      </c>
      <c r="I77">
        <f t="shared" si="72"/>
        <v>7.2090421675484025E-82</v>
      </c>
      <c r="J77">
        <f t="shared" si="72"/>
        <v>3.7536877282054944E-79</v>
      </c>
      <c r="K77">
        <f t="shared" si="72"/>
        <v>2.6489231832595452E-76</v>
      </c>
      <c r="L77">
        <f t="shared" si="73"/>
        <v>1.8227098920492232E-73</v>
      </c>
      <c r="M77">
        <f t="shared" si="73"/>
        <v>7.3081344603323286E-71</v>
      </c>
      <c r="N77">
        <f t="shared" si="73"/>
        <v>2.6716932201171622E-68</v>
      </c>
      <c r="O77">
        <f t="shared" si="73"/>
        <v>7.4620054943007316E-66</v>
      </c>
      <c r="P77">
        <f t="shared" si="73"/>
        <v>3.5829736489710478E-63</v>
      </c>
      <c r="Q77">
        <f t="shared" si="73"/>
        <v>9.503592829513936E-61</v>
      </c>
      <c r="R77">
        <f t="shared" si="73"/>
        <v>2.0185788143376203E-58</v>
      </c>
      <c r="S77">
        <f t="shared" si="73"/>
        <v>4.3163963531172692E-56</v>
      </c>
      <c r="T77">
        <f t="shared" si="73"/>
        <v>1.1288918599900257E-53</v>
      </c>
      <c r="U77">
        <f t="shared" si="73"/>
        <v>2.6607404509884437E-51</v>
      </c>
      <c r="V77">
        <f t="shared" si="74"/>
        <v>4.4716298238412744E-49</v>
      </c>
      <c r="W77">
        <f t="shared" si="74"/>
        <v>4.8925228119903802E-47</v>
      </c>
      <c r="X77">
        <f t="shared" si="74"/>
        <v>7.7379286009953037E-45</v>
      </c>
      <c r="Y77">
        <f t="shared" si="74"/>
        <v>8.7851071160019232E-43</v>
      </c>
      <c r="Z77">
        <f t="shared" si="74"/>
        <v>8.0864672452261311E-41</v>
      </c>
      <c r="AA77">
        <f t="shared" si="74"/>
        <v>4.932892467061614E-39</v>
      </c>
      <c r="AB77">
        <f t="shared" si="74"/>
        <v>5.3549725446280098E-37</v>
      </c>
      <c r="AC77">
        <f t="shared" si="74"/>
        <v>3.0624009169759051E-35</v>
      </c>
      <c r="AD77">
        <f t="shared" si="74"/>
        <v>2.2385237614048409E-33</v>
      </c>
      <c r="AE77">
        <f t="shared" si="74"/>
        <v>1.6334352184512914E-31</v>
      </c>
      <c r="AF77">
        <f t="shared" si="75"/>
        <v>6.8630536380228215E-30</v>
      </c>
      <c r="AG77">
        <f t="shared" si="75"/>
        <v>2.5801700554783229E-28</v>
      </c>
      <c r="AH77">
        <f t="shared" si="75"/>
        <v>6.079700510136592E-27</v>
      </c>
      <c r="AI77">
        <f t="shared" si="75"/>
        <v>3.048617319989839E-25</v>
      </c>
      <c r="AJ77">
        <f t="shared" si="75"/>
        <v>1.1454296467790152E-23</v>
      </c>
      <c r="AK77">
        <f t="shared" si="75"/>
        <v>3.3151366841921726E-22</v>
      </c>
      <c r="AL77">
        <f t="shared" si="75"/>
        <v>9.2075852030047578E-21</v>
      </c>
      <c r="AM77">
        <f t="shared" si="75"/>
        <v>1.8492418544754367E-19</v>
      </c>
      <c r="AN77">
        <f t="shared" si="75"/>
        <v>5.5091671085449632E-18</v>
      </c>
      <c r="AO77">
        <f t="shared" si="75"/>
        <v>9.7809791876452755E-17</v>
      </c>
      <c r="AP77">
        <f t="shared" si="76"/>
        <v>1.8134401636689172E-15</v>
      </c>
      <c r="AQ77">
        <f t="shared" si="76"/>
        <v>3.1668808382513913E-14</v>
      </c>
      <c r="AR77">
        <f t="shared" si="76"/>
        <v>3.9515082580402239E-13</v>
      </c>
      <c r="AS77">
        <f t="shared" si="76"/>
        <v>4.5333278041630308E-12</v>
      </c>
      <c r="AT77">
        <f t="shared" si="76"/>
        <v>4.1791460665420049E-11</v>
      </c>
      <c r="AU77">
        <f t="shared" si="76"/>
        <v>3.7937682299641797E-10</v>
      </c>
      <c r="AV77">
        <f t="shared" si="76"/>
        <v>2.8993107304792525E-9</v>
      </c>
      <c r="AW77">
        <f t="shared" si="76"/>
        <v>2.3121699274408318E-8</v>
      </c>
      <c r="AX77">
        <f t="shared" si="76"/>
        <v>1.6493268098397159E-7</v>
      </c>
      <c r="AY77">
        <f t="shared" si="76"/>
        <v>1.052356689785997E-6</v>
      </c>
      <c r="AZ77">
        <f t="shared" si="77"/>
        <v>6.2563944779109366E-6</v>
      </c>
      <c r="BA77">
        <f t="shared" si="77"/>
        <v>3.1942916281180108E-5</v>
      </c>
      <c r="BB77">
        <f t="shared" si="77"/>
        <v>1.4588559154663273E-4</v>
      </c>
      <c r="BC77">
        <f t="shared" si="77"/>
        <v>5.9599618166569638E-4</v>
      </c>
      <c r="BD77">
        <f t="shared" si="77"/>
        <v>2.1780774332932989E-3</v>
      </c>
      <c r="BE77">
        <f t="shared" si="77"/>
        <v>7.1204450793766515E-3</v>
      </c>
      <c r="BF77">
        <f t="shared" si="77"/>
        <v>2.0831349479263111E-2</v>
      </c>
      <c r="BG77">
        <f t="shared" si="77"/>
        <v>5.4517447472344979E-2</v>
      </c>
      <c r="BH77">
        <f t="shared" si="77"/>
        <v>0.12763395258491866</v>
      </c>
      <c r="BI77">
        <f t="shared" si="77"/>
        <v>0.26730927520679409</v>
      </c>
      <c r="BJ77">
        <f t="shared" si="78"/>
        <v>0.4429897403174784</v>
      </c>
      <c r="BK77">
        <f t="shared" si="78"/>
        <v>0.71736803091747603</v>
      </c>
      <c r="BL77">
        <f t="shared" si="78"/>
        <v>0.96817308388766044</v>
      </c>
      <c r="BM77">
        <f t="shared" si="78"/>
        <v>1.255450774788168</v>
      </c>
      <c r="BN77">
        <f t="shared" si="78"/>
        <v>1.5572642915959962</v>
      </c>
      <c r="BO77">
        <f t="shared" si="78"/>
        <v>1.7976565391066348</v>
      </c>
      <c r="BP77">
        <f t="shared" si="78"/>
        <v>1.8090777182399731</v>
      </c>
      <c r="BQ77">
        <f t="shared" si="78"/>
        <v>1.5744172865541324</v>
      </c>
      <c r="BR77">
        <f t="shared" si="78"/>
        <v>1.1869947508459806</v>
      </c>
      <c r="BS77">
        <f t="shared" si="78"/>
        <v>0.86082345393578075</v>
      </c>
      <c r="BT77">
        <f t="shared" si="79"/>
        <v>0.51653072731374705</v>
      </c>
      <c r="BU77">
        <f t="shared" si="79"/>
        <v>0.26347567409155498</v>
      </c>
      <c r="BV77">
        <f t="shared" si="79"/>
        <v>0.12016142383459191</v>
      </c>
      <c r="BW77">
        <f t="shared" si="79"/>
        <v>4.9299339275303028E-2</v>
      </c>
      <c r="BX77">
        <f t="shared" si="79"/>
        <v>1.8077596331339655E-2</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13.61813230311229</v>
      </c>
    </row>
    <row r="78" spans="1:108" x14ac:dyDescent="0.3">
      <c r="A78">
        <v>2025</v>
      </c>
      <c r="B78">
        <f t="shared" si="72"/>
        <v>9.4360089804907277E-107</v>
      </c>
      <c r="C78">
        <f t="shared" si="72"/>
        <v>2.4560212738558619E-103</v>
      </c>
      <c r="D78">
        <f t="shared" si="72"/>
        <v>5.4066815334482908E-100</v>
      </c>
      <c r="E78">
        <f t="shared" si="72"/>
        <v>5.6728065370559693E-97</v>
      </c>
      <c r="F78">
        <f t="shared" si="72"/>
        <v>8.1075194638866567E-94</v>
      </c>
      <c r="G78">
        <f t="shared" si="72"/>
        <v>1.3243429857384548E-90</v>
      </c>
      <c r="H78">
        <f t="shared" si="72"/>
        <v>1.2834723293660156E-87</v>
      </c>
      <c r="I78">
        <f t="shared" si="72"/>
        <v>1.0838356538519643E-84</v>
      </c>
      <c r="J78">
        <f t="shared" si="72"/>
        <v>6.3066532088396932E-82</v>
      </c>
      <c r="K78">
        <f t="shared" si="72"/>
        <v>4.9735342927564108E-79</v>
      </c>
      <c r="L78">
        <f t="shared" si="73"/>
        <v>3.8244434663157537E-76</v>
      </c>
      <c r="M78">
        <f t="shared" si="73"/>
        <v>1.7136107051118996E-73</v>
      </c>
      <c r="N78">
        <f t="shared" si="73"/>
        <v>7.0007918969337861E-71</v>
      </c>
      <c r="O78">
        <f t="shared" si="73"/>
        <v>2.1850988411691647E-68</v>
      </c>
      <c r="P78">
        <f t="shared" si="73"/>
        <v>1.1725033137988818E-65</v>
      </c>
      <c r="Q78">
        <f t="shared" si="73"/>
        <v>3.4754674729780285E-63</v>
      </c>
      <c r="R78">
        <f t="shared" si="73"/>
        <v>8.2494702447231778E-61</v>
      </c>
      <c r="S78">
        <f t="shared" si="73"/>
        <v>1.9713176434635844E-58</v>
      </c>
      <c r="T78">
        <f t="shared" si="73"/>
        <v>5.7615929938033568E-56</v>
      </c>
      <c r="U78">
        <f t="shared" si="73"/>
        <v>1.5175663533193262E-53</v>
      </c>
      <c r="V78">
        <f t="shared" si="74"/>
        <v>2.850138491011369E-51</v>
      </c>
      <c r="W78">
        <f t="shared" si="74"/>
        <v>3.484880746223226E-49</v>
      </c>
      <c r="X78">
        <f t="shared" si="74"/>
        <v>6.1593477169223423E-47</v>
      </c>
      <c r="Y78">
        <f t="shared" si="74"/>
        <v>7.8146945528939858E-45</v>
      </c>
      <c r="Z78">
        <f t="shared" si="74"/>
        <v>8.0385685709115244E-43</v>
      </c>
      <c r="AA78">
        <f t="shared" si="74"/>
        <v>5.4799485340109794E-41</v>
      </c>
      <c r="AB78">
        <f t="shared" si="74"/>
        <v>6.6479389475680665E-39</v>
      </c>
      <c r="AC78">
        <f t="shared" si="74"/>
        <v>4.24860897735904E-37</v>
      </c>
      <c r="AD78">
        <f t="shared" si="74"/>
        <v>3.4705744674724647E-35</v>
      </c>
      <c r="AE78">
        <f t="shared" si="74"/>
        <v>2.8300656905074325E-33</v>
      </c>
      <c r="AF78">
        <f t="shared" si="75"/>
        <v>1.3288223886939814E-31</v>
      </c>
      <c r="AG78">
        <f t="shared" si="75"/>
        <v>5.5828096009720599E-30</v>
      </c>
      <c r="AH78">
        <f t="shared" si="75"/>
        <v>1.4700821849181784E-28</v>
      </c>
      <c r="AI78">
        <f t="shared" si="75"/>
        <v>8.2379145640260191E-27</v>
      </c>
      <c r="AJ78">
        <f t="shared" si="75"/>
        <v>3.4588978227077013E-25</v>
      </c>
      <c r="AK78">
        <f t="shared" si="75"/>
        <v>1.1187310578432179E-23</v>
      </c>
      <c r="AL78">
        <f t="shared" si="75"/>
        <v>3.4723615976470891E-22</v>
      </c>
      <c r="AM78">
        <f t="shared" si="75"/>
        <v>7.7934159325818173E-21</v>
      </c>
      <c r="AN78">
        <f t="shared" si="75"/>
        <v>2.5946275730878929E-19</v>
      </c>
      <c r="AO78">
        <f t="shared" si="75"/>
        <v>5.1478556484320459E-18</v>
      </c>
      <c r="AP78">
        <f t="shared" si="76"/>
        <v>1.0666015196167755E-16</v>
      </c>
      <c r="AQ78">
        <f t="shared" si="76"/>
        <v>2.0815441780214729E-15</v>
      </c>
      <c r="AR78">
        <f t="shared" si="76"/>
        <v>2.9024967805581293E-14</v>
      </c>
      <c r="AS78">
        <f t="shared" si="76"/>
        <v>3.7211820656640184E-13</v>
      </c>
      <c r="AT78">
        <f t="shared" si="76"/>
        <v>3.8335955145826117E-12</v>
      </c>
      <c r="AU78">
        <f t="shared" si="76"/>
        <v>3.8890584953523813E-11</v>
      </c>
      <c r="AV78">
        <f t="shared" si="76"/>
        <v>3.3214168565929667E-10</v>
      </c>
      <c r="AW78">
        <f t="shared" si="76"/>
        <v>2.9600790781662411E-9</v>
      </c>
      <c r="AX78">
        <f t="shared" si="76"/>
        <v>2.3596371546167914E-8</v>
      </c>
      <c r="AY78">
        <f t="shared" si="76"/>
        <v>1.6825052034825201E-7</v>
      </c>
      <c r="AZ78">
        <f t="shared" si="77"/>
        <v>1.1178216487668057E-6</v>
      </c>
      <c r="BA78">
        <f t="shared" si="77"/>
        <v>6.3779028249172423E-6</v>
      </c>
      <c r="BB78">
        <f t="shared" si="77"/>
        <v>3.2551475405148469E-5</v>
      </c>
      <c r="BC78">
        <f t="shared" si="77"/>
        <v>1.4861296432117628E-4</v>
      </c>
      <c r="BD78">
        <f t="shared" si="77"/>
        <v>6.0693401449227235E-4</v>
      </c>
      <c r="BE78">
        <f t="shared" si="77"/>
        <v>2.2173295534247258E-3</v>
      </c>
      <c r="BF78">
        <f t="shared" si="77"/>
        <v>7.2492896371918044E-3</v>
      </c>
      <c r="BG78">
        <f t="shared" si="77"/>
        <v>2.1201593482010429E-2</v>
      </c>
      <c r="BH78">
        <f t="shared" si="77"/>
        <v>5.5469487138083064E-2</v>
      </c>
      <c r="BI78">
        <f t="shared" si="77"/>
        <v>0.12982457290295563</v>
      </c>
      <c r="BJ78">
        <f t="shared" si="78"/>
        <v>0.24043156573890423</v>
      </c>
      <c r="BK78">
        <f t="shared" si="78"/>
        <v>0.43510570504912949</v>
      </c>
      <c r="BL78">
        <f t="shared" si="78"/>
        <v>0.6562369894261304</v>
      </c>
      <c r="BM78">
        <f t="shared" si="78"/>
        <v>0.95096018232099078</v>
      </c>
      <c r="BN78">
        <f t="shared" si="78"/>
        <v>1.3181957636607393</v>
      </c>
      <c r="BO78">
        <f t="shared" si="78"/>
        <v>1.7005102250100863</v>
      </c>
      <c r="BP78">
        <f t="shared" si="78"/>
        <v>1.9124262483790171</v>
      </c>
      <c r="BQ78">
        <f t="shared" si="78"/>
        <v>1.8599542556663999</v>
      </c>
      <c r="BR78">
        <f t="shared" si="78"/>
        <v>1.5670619099760186</v>
      </c>
      <c r="BS78">
        <f t="shared" si="78"/>
        <v>1.2700078043583782</v>
      </c>
      <c r="BT78">
        <f t="shared" si="79"/>
        <v>0.85161519709238265</v>
      </c>
      <c r="BU78">
        <f t="shared" si="79"/>
        <v>0.4854479905210905</v>
      </c>
      <c r="BV78">
        <f t="shared" si="79"/>
        <v>0.24741281557730349</v>
      </c>
      <c r="BW78">
        <f t="shared" si="79"/>
        <v>0.11343659110941792</v>
      </c>
      <c r="BX78">
        <f t="shared" si="79"/>
        <v>4.6484449824787992E-2</v>
      </c>
      <c r="BY78">
        <f t="shared" si="79"/>
        <v>1.688985723542526E-2</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13.8889356130208</v>
      </c>
    </row>
    <row r="79" spans="1:108" x14ac:dyDescent="0.3">
      <c r="A79">
        <v>2026</v>
      </c>
      <c r="B79">
        <f t="shared" si="72"/>
        <v>5.8322304190471981E-110</v>
      </c>
      <c r="C79">
        <f t="shared" si="72"/>
        <v>1.6964200427907636E-106</v>
      </c>
      <c r="D79">
        <f t="shared" si="72"/>
        <v>4.1733710814708066E-103</v>
      </c>
      <c r="E79">
        <f t="shared" si="72"/>
        <v>4.8933820920521065E-100</v>
      </c>
      <c r="F79">
        <f t="shared" si="72"/>
        <v>7.8154519591042309E-97</v>
      </c>
      <c r="G79">
        <f t="shared" si="72"/>
        <v>1.4266633872804872E-93</v>
      </c>
      <c r="H79">
        <f t="shared" si="72"/>
        <v>1.5451209917927477E-90</v>
      </c>
      <c r="I79">
        <f t="shared" si="72"/>
        <v>1.4581236654709405E-87</v>
      </c>
      <c r="J79">
        <f t="shared" si="72"/>
        <v>9.4816696106868266E-85</v>
      </c>
      <c r="K79">
        <f t="shared" si="72"/>
        <v>8.3561442181237655E-82</v>
      </c>
      <c r="L79">
        <f t="shared" si="73"/>
        <v>7.1806539542697996E-79</v>
      </c>
      <c r="M79">
        <f t="shared" si="73"/>
        <v>3.5955295428862208E-76</v>
      </c>
      <c r="N79">
        <f t="shared" si="73"/>
        <v>1.6415450487347555E-73</v>
      </c>
      <c r="O79">
        <f t="shared" si="73"/>
        <v>5.7257405700889769E-71</v>
      </c>
      <c r="P79">
        <f t="shared" si="73"/>
        <v>3.4334410959704496E-68</v>
      </c>
      <c r="Q79">
        <f t="shared" si="73"/>
        <v>1.1373226622074696E-65</v>
      </c>
      <c r="R79">
        <f t="shared" si="73"/>
        <v>3.0168343719226738E-63</v>
      </c>
      <c r="S79">
        <f t="shared" si="73"/>
        <v>8.0563246414468098E-61</v>
      </c>
      <c r="T79">
        <f t="shared" si="73"/>
        <v>2.6313454543946408E-58</v>
      </c>
      <c r="U79">
        <f t="shared" si="73"/>
        <v>7.7452942826548444E-56</v>
      </c>
      <c r="V79">
        <f t="shared" si="74"/>
        <v>1.6255904534590609E-53</v>
      </c>
      <c r="W79">
        <f t="shared" si="74"/>
        <v>2.2212019202571188E-51</v>
      </c>
      <c r="X79">
        <f t="shared" si="74"/>
        <v>4.3872237479183898E-49</v>
      </c>
      <c r="Y79">
        <f t="shared" si="74"/>
        <v>6.2204529835829447E-47</v>
      </c>
      <c r="Z79">
        <f t="shared" si="74"/>
        <v>7.1506194739212018E-45</v>
      </c>
      <c r="AA79">
        <f t="shared" si="74"/>
        <v>5.4474890851402308E-43</v>
      </c>
      <c r="AB79">
        <f t="shared" si="74"/>
        <v>7.3851930754980899E-41</v>
      </c>
      <c r="AC79">
        <f t="shared" si="74"/>
        <v>5.2744421858720354E-39</v>
      </c>
      <c r="AD79">
        <f t="shared" si="74"/>
        <v>4.8148868286185262E-37</v>
      </c>
      <c r="AE79">
        <f t="shared" si="74"/>
        <v>4.3876924141206866E-35</v>
      </c>
      <c r="AF79">
        <f t="shared" si="75"/>
        <v>2.3022980088469975E-33</v>
      </c>
      <c r="AG79">
        <f t="shared" si="75"/>
        <v>1.0809419219000305E-31</v>
      </c>
      <c r="AH79">
        <f t="shared" si="75"/>
        <v>3.1808713223197627E-30</v>
      </c>
      <c r="AI79">
        <f t="shared" si="75"/>
        <v>1.9919421065661292E-28</v>
      </c>
      <c r="AJ79">
        <f t="shared" si="75"/>
        <v>9.3465665770266739E-27</v>
      </c>
      <c r="AK79">
        <f t="shared" si="75"/>
        <v>3.3782750700147864E-25</v>
      </c>
      <c r="AL79">
        <f t="shared" si="75"/>
        <v>1.1717884158059976E-23</v>
      </c>
      <c r="AM79">
        <f t="shared" si="75"/>
        <v>2.9390505330275893E-22</v>
      </c>
      <c r="AN79">
        <f t="shared" si="75"/>
        <v>1.0934757840507159E-20</v>
      </c>
      <c r="AO79">
        <f t="shared" si="75"/>
        <v>2.4244623451303736E-19</v>
      </c>
      <c r="AP79">
        <f t="shared" si="76"/>
        <v>5.6136615282046046E-18</v>
      </c>
      <c r="AQ79">
        <f t="shared" si="76"/>
        <v>1.2242908411906642E-16</v>
      </c>
      <c r="AR79">
        <f t="shared" si="76"/>
        <v>1.9077684270030138E-15</v>
      </c>
      <c r="AS79">
        <f t="shared" si="76"/>
        <v>2.7333155494446945E-14</v>
      </c>
      <c r="AT79">
        <f t="shared" si="76"/>
        <v>3.1468068253909603E-13</v>
      </c>
      <c r="AU79">
        <f t="shared" si="76"/>
        <v>3.5674936856343635E-12</v>
      </c>
      <c r="AV79">
        <f t="shared" si="76"/>
        <v>3.4048428000203485E-11</v>
      </c>
      <c r="AW79">
        <f t="shared" si="76"/>
        <v>3.3910323732166373E-10</v>
      </c>
      <c r="AX79">
        <f t="shared" si="76"/>
        <v>3.0208474258532289E-9</v>
      </c>
      <c r="AY79">
        <f t="shared" si="76"/>
        <v>2.407104381792751E-8</v>
      </c>
      <c r="AZ79">
        <f t="shared" si="77"/>
        <v>1.7871704136722122E-7</v>
      </c>
      <c r="BA79">
        <f t="shared" si="77"/>
        <v>1.1395313829066628E-6</v>
      </c>
      <c r="BB79">
        <f t="shared" si="77"/>
        <v>6.4994111719235471E-6</v>
      </c>
      <c r="BC79">
        <f t="shared" si="77"/>
        <v>3.3160034529116831E-5</v>
      </c>
      <c r="BD79">
        <f t="shared" si="77"/>
        <v>1.513403370957198E-4</v>
      </c>
      <c r="BE79">
        <f t="shared" si="77"/>
        <v>6.1787184731884831E-4</v>
      </c>
      <c r="BF79">
        <f t="shared" si="77"/>
        <v>2.2574521641122148E-3</v>
      </c>
      <c r="BG79">
        <f t="shared" si="77"/>
        <v>7.3781341950069565E-3</v>
      </c>
      <c r="BH79">
        <f t="shared" si="77"/>
        <v>2.1571837484757751E-2</v>
      </c>
      <c r="BI79">
        <f t="shared" si="77"/>
        <v>5.6421526803821141E-2</v>
      </c>
      <c r="BJ79">
        <f t="shared" si="78"/>
        <v>0.11677082776231623</v>
      </c>
      <c r="BK79">
        <f t="shared" si="78"/>
        <v>0.23615252545559795</v>
      </c>
      <c r="BL79">
        <f t="shared" si="78"/>
        <v>0.39802785412446329</v>
      </c>
      <c r="BM79">
        <f t="shared" si="78"/>
        <v>0.64456991987897672</v>
      </c>
      <c r="BN79">
        <f t="shared" si="78"/>
        <v>0.99848732337361923</v>
      </c>
      <c r="BO79">
        <f t="shared" si="78"/>
        <v>1.4394508284606642</v>
      </c>
      <c r="BP79">
        <f t="shared" si="78"/>
        <v>1.8090777182399731</v>
      </c>
      <c r="BQ79">
        <f t="shared" si="78"/>
        <v>1.9662092476498254</v>
      </c>
      <c r="BR79">
        <f t="shared" si="78"/>
        <v>1.8512649049552972</v>
      </c>
      <c r="BS79">
        <f t="shared" si="78"/>
        <v>1.6766551445689819</v>
      </c>
      <c r="BT79">
        <f t="shared" si="79"/>
        <v>1.2564224890394435</v>
      </c>
      <c r="BU79">
        <f t="shared" si="79"/>
        <v>0.80036842779075623</v>
      </c>
      <c r="BV79">
        <f t="shared" si="79"/>
        <v>0.4558525357807095</v>
      </c>
      <c r="BW79">
        <f t="shared" si="79"/>
        <v>0.23356636015320661</v>
      </c>
      <c r="BX79">
        <f t="shared" si="79"/>
        <v>0.10695959834825428</v>
      </c>
      <c r="BY79">
        <f t="shared" si="79"/>
        <v>4.343031600096451E-2</v>
      </c>
      <c r="BZ79">
        <f t="shared" si="79"/>
        <v>1.5844982276201281E-2</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14.137550171854443</v>
      </c>
    </row>
    <row r="80" spans="1:108" x14ac:dyDescent="0.3">
      <c r="A80">
        <v>2027</v>
      </c>
      <c r="B80">
        <f t="shared" si="72"/>
        <v>3.2257154878755715E-113</v>
      </c>
      <c r="C80">
        <f t="shared" si="72"/>
        <v>1.0485272531534937E-109</v>
      </c>
      <c r="D80">
        <f t="shared" si="72"/>
        <v>2.8826258241222129E-106</v>
      </c>
      <c r="E80">
        <f t="shared" si="72"/>
        <v>3.7771596472286827E-103</v>
      </c>
      <c r="F80">
        <f t="shared" si="72"/>
        <v>6.741635274913108E-100</v>
      </c>
      <c r="G80">
        <f t="shared" si="72"/>
        <v>1.375268874132109E-96</v>
      </c>
      <c r="H80">
        <f t="shared" si="72"/>
        <v>1.6644989792278545E-93</v>
      </c>
      <c r="I80">
        <f t="shared" si="72"/>
        <v>1.7553767483727659E-90</v>
      </c>
      <c r="J80">
        <f t="shared" si="72"/>
        <v>1.2756036211194292E-87</v>
      </c>
      <c r="K80">
        <f t="shared" si="72"/>
        <v>1.2562954719699485E-84</v>
      </c>
      <c r="L80">
        <f t="shared" si="73"/>
        <v>1.2064374444890931E-81</v>
      </c>
      <c r="M80">
        <f t="shared" si="73"/>
        <v>6.7508524200232527E-79</v>
      </c>
      <c r="N80">
        <f t="shared" si="73"/>
        <v>3.4443200553646145E-76</v>
      </c>
      <c r="O80">
        <f t="shared" si="73"/>
        <v>1.3425711293155116E-73</v>
      </c>
      <c r="P80">
        <f t="shared" si="73"/>
        <v>8.9968438076192346E-71</v>
      </c>
      <c r="Q80">
        <f t="shared" si="73"/>
        <v>3.3304216046518164E-68</v>
      </c>
      <c r="R80">
        <f t="shared" si="73"/>
        <v>9.8723815601533203E-66</v>
      </c>
      <c r="S80">
        <f t="shared" si="73"/>
        <v>2.9462009521436757E-63</v>
      </c>
      <c r="T80">
        <f t="shared" si="73"/>
        <v>1.075370744775166E-60</v>
      </c>
      <c r="U80">
        <f t="shared" si="73"/>
        <v>3.5373107620639083E-58</v>
      </c>
      <c r="V80">
        <f t="shared" si="74"/>
        <v>8.2966233519711078E-56</v>
      </c>
      <c r="W80">
        <f t="shared" si="74"/>
        <v>1.2668733986654907E-53</v>
      </c>
      <c r="X80">
        <f t="shared" si="74"/>
        <v>2.7963395373098786E-51</v>
      </c>
      <c r="Y80">
        <f t="shared" si="74"/>
        <v>4.4307482393640908E-49</v>
      </c>
      <c r="Z80">
        <f t="shared" si="74"/>
        <v>5.6918529495880693E-47</v>
      </c>
      <c r="AA80">
        <f t="shared" si="74"/>
        <v>4.8457534687372714E-45</v>
      </c>
      <c r="AB80">
        <f t="shared" si="74"/>
        <v>7.3414482673950693E-43</v>
      </c>
      <c r="AC80">
        <f t="shared" si="74"/>
        <v>5.859375998401246E-41</v>
      </c>
      <c r="AD80">
        <f t="shared" si="74"/>
        <v>5.9774487001275826E-39</v>
      </c>
      <c r="AE80">
        <f t="shared" si="74"/>
        <v>6.0872465382265222E-37</v>
      </c>
      <c r="AF80">
        <f t="shared" si="75"/>
        <v>3.5694491270454844E-35</v>
      </c>
      <c r="AG80">
        <f t="shared" si="75"/>
        <v>1.8728239798214342E-33</v>
      </c>
      <c r="AH80">
        <f t="shared" si="75"/>
        <v>6.1587935219326557E-32</v>
      </c>
      <c r="AI80">
        <f t="shared" si="75"/>
        <v>4.3100389811540171E-30</v>
      </c>
      <c r="AJ80">
        <f t="shared" si="75"/>
        <v>2.2600160965379348E-28</v>
      </c>
      <c r="AK80">
        <f t="shared" si="75"/>
        <v>9.1287093391746487E-27</v>
      </c>
      <c r="AL80">
        <f t="shared" si="75"/>
        <v>3.5384944081925145E-25</v>
      </c>
      <c r="AM80">
        <f t="shared" si="75"/>
        <v>9.9181645437037098E-24</v>
      </c>
      <c r="AN80">
        <f t="shared" si="75"/>
        <v>4.1237123923172292E-22</v>
      </c>
      <c r="AO80">
        <f t="shared" si="75"/>
        <v>1.0217616166730943E-20</v>
      </c>
      <c r="AP80">
        <f t="shared" si="76"/>
        <v>2.6438408383856908E-19</v>
      </c>
      <c r="AQ80">
        <f t="shared" si="76"/>
        <v>6.443600790100722E-18</v>
      </c>
      <c r="AR80">
        <f t="shared" si="76"/>
        <v>1.1220820758714715E-16</v>
      </c>
      <c r="AS80">
        <f t="shared" si="76"/>
        <v>1.7965680930968221E-15</v>
      </c>
      <c r="AT80">
        <f t="shared" si="76"/>
        <v>2.311420369969181E-14</v>
      </c>
      <c r="AU80">
        <f t="shared" si="76"/>
        <v>2.9283771427606228E-13</v>
      </c>
      <c r="AV80">
        <f t="shared" si="76"/>
        <v>3.1233151170562737E-12</v>
      </c>
      <c r="AW80">
        <f t="shared" si="76"/>
        <v>3.4762068897386568E-11</v>
      </c>
      <c r="AX80">
        <f t="shared" si="76"/>
        <v>3.4606478898403075E-10</v>
      </c>
      <c r="AY80">
        <f t="shared" si="76"/>
        <v>3.0816157735402163E-9</v>
      </c>
      <c r="AZ80">
        <f t="shared" si="77"/>
        <v>2.5568454260090728E-8</v>
      </c>
      <c r="BA80">
        <f t="shared" si="77"/>
        <v>1.8218798814895927E-7</v>
      </c>
      <c r="BB80">
        <f t="shared" si="77"/>
        <v>1.1612411170465201E-6</v>
      </c>
      <c r="BC80">
        <f t="shared" si="77"/>
        <v>6.6209195189298527E-6</v>
      </c>
      <c r="BD80">
        <f t="shared" si="77"/>
        <v>3.3768593653085199E-5</v>
      </c>
      <c r="BE80">
        <f t="shared" si="77"/>
        <v>1.5406770987026335E-4</v>
      </c>
      <c r="BF80">
        <f t="shared" si="77"/>
        <v>6.2905224742962308E-4</v>
      </c>
      <c r="BG80">
        <f t="shared" si="77"/>
        <v>2.2975747747997041E-3</v>
      </c>
      <c r="BH80">
        <f t="shared" si="77"/>
        <v>7.5069787528221103E-3</v>
      </c>
      <c r="BI80">
        <f t="shared" si="77"/>
        <v>2.1942081487505073E-2</v>
      </c>
      <c r="BJ80">
        <f t="shared" si="78"/>
        <v>5.0748392551391276E-2</v>
      </c>
      <c r="BK80">
        <f t="shared" si="78"/>
        <v>0.11469261862877601</v>
      </c>
      <c r="BL80">
        <f t="shared" si="78"/>
        <v>0.21602861525925285</v>
      </c>
      <c r="BM80">
        <f t="shared" si="78"/>
        <v>0.39095141873511496</v>
      </c>
      <c r="BN80">
        <f t="shared" si="78"/>
        <v>0.67678427129966434</v>
      </c>
      <c r="BO80">
        <f t="shared" si="78"/>
        <v>1.0903338066010768</v>
      </c>
      <c r="BP80">
        <f t="shared" si="78"/>
        <v>1.5313512273969487</v>
      </c>
      <c r="BQ80">
        <f t="shared" si="78"/>
        <v>1.8599542556663999</v>
      </c>
      <c r="BR80">
        <f t="shared" si="78"/>
        <v>1.9570234939291666</v>
      </c>
      <c r="BS80">
        <f t="shared" si="78"/>
        <v>1.9807340138213216</v>
      </c>
      <c r="BT80">
        <f t="shared" si="79"/>
        <v>1.6587199092563205</v>
      </c>
      <c r="BU80">
        <f t="shared" si="79"/>
        <v>1.1808160488760762</v>
      </c>
      <c r="BV80">
        <f t="shared" si="79"/>
        <v>0.75157377204424713</v>
      </c>
      <c r="BW80">
        <f t="shared" si="79"/>
        <v>0.43034075377410214</v>
      </c>
      <c r="BX80">
        <f t="shared" si="79"/>
        <v>0.22023020813058064</v>
      </c>
      <c r="BY80">
        <f t="shared" si="79"/>
        <v>9.9932110052076126E-2</v>
      </c>
      <c r="BZ80">
        <f t="shared" si="79"/>
        <v>4.0743540794516198E-2</v>
      </c>
      <c r="CA80">
        <f t="shared" si="79"/>
        <v>1.4821447934891535E-2</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14.298351421700966</v>
      </c>
    </row>
    <row r="81" spans="1:105" x14ac:dyDescent="0.3">
      <c r="A81">
        <v>2028</v>
      </c>
      <c r="B81">
        <f t="shared" si="72"/>
        <v>1.5964763991869976E-116</v>
      </c>
      <c r="C81">
        <f t="shared" si="72"/>
        <v>5.7992403539320509E-113</v>
      </c>
      <c r="D81">
        <f t="shared" si="72"/>
        <v>1.7817000866506424E-109</v>
      </c>
      <c r="E81">
        <f t="shared" si="72"/>
        <v>2.608955141630128E-106</v>
      </c>
      <c r="F81">
        <f t="shared" si="72"/>
        <v>5.2038104194018634E-103</v>
      </c>
      <c r="G81">
        <f t="shared" si="72"/>
        <v>1.1863115790173346E-99</v>
      </c>
      <c r="H81">
        <f t="shared" si="72"/>
        <v>1.6045366114849937E-96</v>
      </c>
      <c r="I81">
        <f t="shared" si="72"/>
        <v>1.8909993594978568E-93</v>
      </c>
      <c r="J81">
        <f t="shared" si="72"/>
        <v>1.5356481687237073E-90</v>
      </c>
      <c r="K81">
        <f t="shared" si="72"/>
        <v>1.690140153622929E-87</v>
      </c>
      <c r="L81">
        <f t="shared" si="73"/>
        <v>1.8138053379205039E-84</v>
      </c>
      <c r="M81">
        <f t="shared" si="73"/>
        <v>1.1342255445819037E-81</v>
      </c>
      <c r="N81">
        <f t="shared" si="73"/>
        <v>6.4669462741857482E-79</v>
      </c>
      <c r="O81">
        <f t="shared" si="73"/>
        <v>2.8170074711133508E-76</v>
      </c>
      <c r="P81">
        <f t="shared" si="73"/>
        <v>2.1095791196286979E-73</v>
      </c>
      <c r="Q81">
        <f t="shared" si="73"/>
        <v>8.7268958904634977E-71</v>
      </c>
      <c r="R81">
        <f t="shared" si="73"/>
        <v>2.8909291909724583E-68</v>
      </c>
      <c r="S81">
        <f t="shared" si="73"/>
        <v>9.6412385854356399E-66</v>
      </c>
      <c r="T81">
        <f t="shared" si="73"/>
        <v>3.9326348591571527E-63</v>
      </c>
      <c r="U81">
        <f t="shared" si="73"/>
        <v>1.4456180591373522E-60</v>
      </c>
      <c r="V81">
        <f t="shared" si="74"/>
        <v>3.789105229667097E-58</v>
      </c>
      <c r="W81">
        <f t="shared" si="74"/>
        <v>6.4658176362892992E-56</v>
      </c>
      <c r="X81">
        <f t="shared" si="74"/>
        <v>1.5949059566112619E-53</v>
      </c>
      <c r="Y81">
        <f t="shared" si="74"/>
        <v>2.8240812854549704E-51</v>
      </c>
      <c r="Z81">
        <f t="shared" si="74"/>
        <v>4.0542332691309159E-49</v>
      </c>
      <c r="AA81">
        <f t="shared" si="74"/>
        <v>3.8571925515823908E-47</v>
      </c>
      <c r="AB81">
        <f t="shared" si="74"/>
        <v>6.5305038433811036E-45</v>
      </c>
      <c r="AC81">
        <f t="shared" si="74"/>
        <v>5.824669082003367E-43</v>
      </c>
      <c r="AD81">
        <f t="shared" si="74"/>
        <v>6.6403456917239229E-41</v>
      </c>
      <c r="AE81">
        <f t="shared" si="74"/>
        <v>7.5570216294612441E-39</v>
      </c>
      <c r="AF81">
        <f t="shared" si="75"/>
        <v>4.9520601699555823E-37</v>
      </c>
      <c r="AG81">
        <f t="shared" si="75"/>
        <v>2.9035988799865773E-35</v>
      </c>
      <c r="AH81">
        <f t="shared" si="75"/>
        <v>1.0670634528051102E-33</v>
      </c>
      <c r="AI81">
        <f t="shared" si="75"/>
        <v>8.3450845591106676E-32</v>
      </c>
      <c r="AJ81">
        <f t="shared" si="75"/>
        <v>4.8900806112813923E-30</v>
      </c>
      <c r="AK81">
        <f t="shared" si="75"/>
        <v>2.2073378365335536E-28</v>
      </c>
      <c r="AL81">
        <f t="shared" si="75"/>
        <v>9.5616509257616179E-27</v>
      </c>
      <c r="AM81">
        <f t="shared" si="75"/>
        <v>2.9950261757186766E-25</v>
      </c>
      <c r="AN81">
        <f t="shared" si="75"/>
        <v>1.3915942437294736E-23</v>
      </c>
      <c r="AO81">
        <f t="shared" si="75"/>
        <v>3.8532641528287412E-22</v>
      </c>
      <c r="AP81">
        <f t="shared" si="76"/>
        <v>1.114216145563625E-20</v>
      </c>
      <c r="AQ81">
        <f t="shared" si="76"/>
        <v>3.0347135874740035E-19</v>
      </c>
      <c r="AR81">
        <f t="shared" si="76"/>
        <v>5.9056628599880813E-18</v>
      </c>
      <c r="AS81">
        <f t="shared" si="76"/>
        <v>1.0566779630132481E-16</v>
      </c>
      <c r="AT81">
        <f t="shared" si="76"/>
        <v>1.5192625993234982E-15</v>
      </c>
      <c r="AU81">
        <f t="shared" si="76"/>
        <v>2.1509774683700532E-14</v>
      </c>
      <c r="AV81">
        <f t="shared" si="76"/>
        <v>2.5637731708556471E-13</v>
      </c>
      <c r="AW81">
        <f t="shared" si="76"/>
        <v>3.1887785035688082E-12</v>
      </c>
      <c r="AX81">
        <f t="shared" si="76"/>
        <v>3.5475709794569645E-11</v>
      </c>
      <c r="AY81">
        <f t="shared" si="76"/>
        <v>3.5302634064639776E-10</v>
      </c>
      <c r="AZ81">
        <f t="shared" si="77"/>
        <v>3.2733167929450037E-9</v>
      </c>
      <c r="BA81">
        <f t="shared" si="77"/>
        <v>2.6065031102171075E-8</v>
      </c>
      <c r="BB81">
        <f t="shared" si="77"/>
        <v>1.8565893493069728E-7</v>
      </c>
      <c r="BC81">
        <f t="shared" si="77"/>
        <v>1.1829508511863774E-6</v>
      </c>
      <c r="BD81">
        <f t="shared" si="77"/>
        <v>6.7424278659361575E-6</v>
      </c>
      <c r="BE81">
        <f t="shared" si="77"/>
        <v>3.4377152777053561E-5</v>
      </c>
      <c r="BF81">
        <f t="shared" si="77"/>
        <v>1.5685556733289896E-4</v>
      </c>
      <c r="BG81">
        <f t="shared" si="77"/>
        <v>6.4023264754039784E-4</v>
      </c>
      <c r="BH81">
        <f t="shared" si="77"/>
        <v>2.3376973854871939E-3</v>
      </c>
      <c r="BI81">
        <f t="shared" si="77"/>
        <v>7.6358233106372624E-3</v>
      </c>
      <c r="BJ81">
        <f t="shared" si="78"/>
        <v>1.9735824742819784E-2</v>
      </c>
      <c r="BK81">
        <f t="shared" si="78"/>
        <v>4.9845206585051642E-2</v>
      </c>
      <c r="BL81">
        <f t="shared" si="78"/>
        <v>0.10491900323755245</v>
      </c>
      <c r="BM81">
        <f t="shared" si="78"/>
        <v>0.2121878977760627</v>
      </c>
      <c r="BN81">
        <f t="shared" si="78"/>
        <v>0.41049041055451924</v>
      </c>
      <c r="BO81">
        <f t="shared" si="78"/>
        <v>0.73903869733735206</v>
      </c>
      <c r="BP81">
        <f t="shared" si="78"/>
        <v>1.1599451540810821</v>
      </c>
      <c r="BQ81">
        <f t="shared" si="78"/>
        <v>1.5744172865541324</v>
      </c>
      <c r="BR81">
        <f t="shared" si="78"/>
        <v>1.8512649049552972</v>
      </c>
      <c r="BS81">
        <f t="shared" si="78"/>
        <v>2.0938888810008245</v>
      </c>
      <c r="BT81">
        <f t="shared" si="79"/>
        <v>1.9595460368275137</v>
      </c>
      <c r="BU81">
        <f t="shared" si="79"/>
        <v>1.5589048321934671</v>
      </c>
      <c r="BV81">
        <f t="shared" si="79"/>
        <v>1.1088273114343683</v>
      </c>
      <c r="BW81">
        <f t="shared" si="79"/>
        <v>0.70951195439648873</v>
      </c>
      <c r="BX81">
        <f t="shared" si="79"/>
        <v>0.40576919428198027</v>
      </c>
      <c r="BY81">
        <f t="shared" si="79"/>
        <v>0.20576058376771211</v>
      </c>
      <c r="BZ81">
        <f t="shared" si="79"/>
        <v>9.3749905077789977E-2</v>
      </c>
      <c r="CA81">
        <f t="shared" si="79"/>
        <v>3.8111640520801293E-2</v>
      </c>
      <c r="CB81">
        <f t="shared" si="79"/>
        <v>1.3818268788113786E-2</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14.320546120944671</v>
      </c>
    </row>
    <row r="82" spans="1:105" x14ac:dyDescent="0.3">
      <c r="A82">
        <v>2029</v>
      </c>
      <c r="B82">
        <f t="shared" si="72"/>
        <v>7.0704003151807896E-120</v>
      </c>
      <c r="C82">
        <f t="shared" si="72"/>
        <v>2.8701695462803634E-116</v>
      </c>
      <c r="D82">
        <f t="shared" si="72"/>
        <v>9.8543047021745496E-113</v>
      </c>
      <c r="E82">
        <f t="shared" si="72"/>
        <v>1.6125490734911848E-109</v>
      </c>
      <c r="F82">
        <f t="shared" si="72"/>
        <v>3.5943696369117104E-106</v>
      </c>
      <c r="G82">
        <f t="shared" si="72"/>
        <v>9.1570372822149587E-103</v>
      </c>
      <c r="H82">
        <f t="shared" si="72"/>
        <v>1.3840787041465734E-99</v>
      </c>
      <c r="I82">
        <f t="shared" si="72"/>
        <v>1.8228774799348397E-96</v>
      </c>
      <c r="J82">
        <f t="shared" si="72"/>
        <v>1.6542942739571501E-93</v>
      </c>
      <c r="K82">
        <f t="shared" si="72"/>
        <v>2.0346921165994828E-90</v>
      </c>
      <c r="L82">
        <f t="shared" si="73"/>
        <v>2.4401785255725092E-87</v>
      </c>
      <c r="M82">
        <f t="shared" si="73"/>
        <v>1.7052391374006679E-84</v>
      </c>
      <c r="N82">
        <f t="shared" si="73"/>
        <v>1.0865258493674759E-81</v>
      </c>
      <c r="O82">
        <f t="shared" si="73"/>
        <v>5.2891240293699743E-79</v>
      </c>
      <c r="P82">
        <f t="shared" si="73"/>
        <v>4.426357763203621E-76</v>
      </c>
      <c r="Q82">
        <f t="shared" si="73"/>
        <v>2.0462817565093425E-73</v>
      </c>
      <c r="R82">
        <f t="shared" si="73"/>
        <v>7.5752685609172593E-71</v>
      </c>
      <c r="S82">
        <f t="shared" si="73"/>
        <v>2.8232436007399457E-68</v>
      </c>
      <c r="T82">
        <f t="shared" si="73"/>
        <v>1.2869275233567366E-65</v>
      </c>
      <c r="U82">
        <f t="shared" si="73"/>
        <v>5.2866306806396078E-63</v>
      </c>
      <c r="V82">
        <f t="shared" si="74"/>
        <v>1.5485207029937442E-60</v>
      </c>
      <c r="W82">
        <f t="shared" si="74"/>
        <v>2.9529680184790974E-58</v>
      </c>
      <c r="X82">
        <f t="shared" si="74"/>
        <v>8.14001704775148E-56</v>
      </c>
      <c r="Y82">
        <f t="shared" si="74"/>
        <v>1.6107285985948536E-53</v>
      </c>
      <c r="Z82">
        <f t="shared" si="74"/>
        <v>2.5840972412968323E-51</v>
      </c>
      <c r="AA82">
        <f t="shared" si="74"/>
        <v>2.7474283869545587E-49</v>
      </c>
      <c r="AB82">
        <f t="shared" si="74"/>
        <v>5.1982443897076219E-47</v>
      </c>
      <c r="AC82">
        <f t="shared" si="74"/>
        <v>5.181269749646131E-45</v>
      </c>
      <c r="AD82">
        <f t="shared" si="74"/>
        <v>6.6010128476056148E-43</v>
      </c>
      <c r="AE82">
        <f t="shared" si="74"/>
        <v>8.3950927121108375E-41</v>
      </c>
      <c r="AF82">
        <f t="shared" si="75"/>
        <v>6.1477427568837623E-39</v>
      </c>
      <c r="AG82">
        <f t="shared" si="75"/>
        <v>4.0282956420815639E-37</v>
      </c>
      <c r="AH82">
        <f t="shared" si="75"/>
        <v>1.6543595553143975E-35</v>
      </c>
      <c r="AI82">
        <f t="shared" si="75"/>
        <v>1.4458570029801708E-33</v>
      </c>
      <c r="AJ82">
        <f t="shared" si="75"/>
        <v>9.4681594251113669E-32</v>
      </c>
      <c r="AK82">
        <f t="shared" si="75"/>
        <v>4.7760987072241256E-30</v>
      </c>
      <c r="AL82">
        <f t="shared" si="75"/>
        <v>2.3120238671185394E-28</v>
      </c>
      <c r="AM82">
        <f t="shared" si="75"/>
        <v>8.0931016139061602E-27</v>
      </c>
      <c r="AN82">
        <f t="shared" si="75"/>
        <v>4.2022504946190545E-25</v>
      </c>
      <c r="AO82">
        <f t="shared" si="75"/>
        <v>1.3003283702897728E-23</v>
      </c>
      <c r="AP82">
        <f t="shared" si="76"/>
        <v>4.2019283775630044E-22</v>
      </c>
      <c r="AQ82">
        <f t="shared" si="76"/>
        <v>1.2789449452598129E-20</v>
      </c>
      <c r="AR82">
        <f t="shared" si="76"/>
        <v>2.7813633879646765E-19</v>
      </c>
      <c r="AS82">
        <f t="shared" si="76"/>
        <v>5.5614325683694475E-18</v>
      </c>
      <c r="AT82">
        <f t="shared" si="76"/>
        <v>8.9357665590515907E-17</v>
      </c>
      <c r="AU82">
        <f t="shared" si="76"/>
        <v>1.4138058408327245E-15</v>
      </c>
      <c r="AV82">
        <f t="shared" si="76"/>
        <v>1.8831653355016405E-14</v>
      </c>
      <c r="AW82">
        <f t="shared" si="76"/>
        <v>2.6175087907736183E-13</v>
      </c>
      <c r="AX82">
        <f t="shared" si="76"/>
        <v>3.2542418900813423E-12</v>
      </c>
      <c r="AY82">
        <f t="shared" si="76"/>
        <v>3.6189350691752722E-11</v>
      </c>
      <c r="AZ82">
        <f t="shared" si="77"/>
        <v>3.7498738782162986E-10</v>
      </c>
      <c r="BA82">
        <f t="shared" si="77"/>
        <v>3.3368894008013315E-9</v>
      </c>
      <c r="BB82">
        <f t="shared" si="77"/>
        <v>2.6561607944251425E-8</v>
      </c>
      <c r="BC82">
        <f t="shared" si="77"/>
        <v>1.891298817124353E-7</v>
      </c>
      <c r="BD82">
        <f t="shared" si="77"/>
        <v>1.2046605853262345E-6</v>
      </c>
      <c r="BE82">
        <f t="shared" si="77"/>
        <v>6.8639362129424632E-6</v>
      </c>
      <c r="BF82">
        <f t="shared" si="77"/>
        <v>3.499920785916244E-5</v>
      </c>
      <c r="BG82">
        <f t="shared" si="77"/>
        <v>1.5964342479553458E-4</v>
      </c>
      <c r="BH82">
        <f t="shared" si="77"/>
        <v>6.5141304765117271E-4</v>
      </c>
      <c r="BI82">
        <f t="shared" si="77"/>
        <v>2.3778199961746833E-3</v>
      </c>
      <c r="BJ82">
        <f t="shared" si="78"/>
        <v>6.8680480797453387E-3</v>
      </c>
      <c r="BK82">
        <f t="shared" si="78"/>
        <v>1.9384579727052979E-2</v>
      </c>
      <c r="BL82">
        <f t="shared" si="78"/>
        <v>4.5597610845388672E-2</v>
      </c>
      <c r="BM82">
        <f t="shared" si="78"/>
        <v>0.10305367512085939</v>
      </c>
      <c r="BN82">
        <f t="shared" si="78"/>
        <v>0.22279263637053268</v>
      </c>
      <c r="BO82">
        <f t="shared" si="78"/>
        <v>0.44824962864918927</v>
      </c>
      <c r="BP82">
        <f t="shared" si="78"/>
        <v>0.78622193539716523</v>
      </c>
      <c r="BQ82">
        <f t="shared" si="78"/>
        <v>1.1925661921101296</v>
      </c>
      <c r="BR82">
        <f t="shared" si="78"/>
        <v>1.5670619099760186</v>
      </c>
      <c r="BS82">
        <f t="shared" si="78"/>
        <v>1.9807340138213216</v>
      </c>
      <c r="BT82">
        <f t="shared" si="79"/>
        <v>2.0714904826653289</v>
      </c>
      <c r="BU82">
        <f t="shared" si="79"/>
        <v>1.8416284561783247</v>
      </c>
      <c r="BV82">
        <f t="shared" si="79"/>
        <v>1.4638658201744472</v>
      </c>
      <c r="BW82">
        <f t="shared" si="79"/>
        <v>1.0467718034972702</v>
      </c>
      <c r="BX82">
        <f t="shared" si="79"/>
        <v>0.66900030160755375</v>
      </c>
      <c r="BY82">
        <f t="shared" si="79"/>
        <v>0.37910923755250747</v>
      </c>
      <c r="BZ82">
        <f t="shared" si="79"/>
        <v>0.19303140088727574</v>
      </c>
      <c r="CA82">
        <f t="shared" si="79"/>
        <v>8.7693966000737769E-2</v>
      </c>
      <c r="CB82">
        <f t="shared" si="79"/>
        <v>3.5532081277473052E-2</v>
      </c>
      <c r="CC82">
        <f t="shared" si="79"/>
        <v>1.2835588602608389E-2</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14.176721532257302</v>
      </c>
    </row>
    <row r="83" spans="1:105" x14ac:dyDescent="0.3">
      <c r="A83">
        <v>2030</v>
      </c>
      <c r="B83">
        <f t="shared" ref="B83:K92" si="82">VLOOKUP(B$2,scenarios5,29,FALSE)*VLOOKUP($A83-B$2,output4,5,FALSE)</f>
        <v>2.8020156848153714E-123</v>
      </c>
      <c r="C83">
        <f t="shared" si="82"/>
        <v>1.2711273198261674E-119</v>
      </c>
      <c r="D83">
        <f t="shared" si="82"/>
        <v>4.8771086435091003E-116</v>
      </c>
      <c r="E83">
        <f t="shared" si="82"/>
        <v>8.9187568864429389E-113</v>
      </c>
      <c r="F83">
        <f t="shared" si="82"/>
        <v>2.2216163610100657E-109</v>
      </c>
      <c r="G83">
        <f t="shared" si="82"/>
        <v>6.3249377126703919E-106</v>
      </c>
      <c r="H83">
        <f t="shared" si="82"/>
        <v>1.0683584750886719E-102</v>
      </c>
      <c r="I83">
        <f t="shared" si="82"/>
        <v>1.5724202752289648E-99</v>
      </c>
      <c r="J83">
        <f t="shared" si="82"/>
        <v>1.5946995233157628E-96</v>
      </c>
      <c r="K83">
        <f t="shared" si="82"/>
        <v>2.1918949837017534E-93</v>
      </c>
      <c r="L83">
        <f t="shared" ref="L83:U92" si="83">VLOOKUP(L$2,scenarios5,29,FALSE)*VLOOKUP($A83-L$2,output4,5,FALSE)</f>
        <v>2.9376333071756784E-90</v>
      </c>
      <c r="M83">
        <f t="shared" si="83"/>
        <v>2.2941204533125444E-87</v>
      </c>
      <c r="N83">
        <f t="shared" si="83"/>
        <v>1.6335255461222161E-84</v>
      </c>
      <c r="O83">
        <f t="shared" si="83"/>
        <v>8.8863734671194734E-82</v>
      </c>
      <c r="P83">
        <f t="shared" si="83"/>
        <v>8.3107891789494534E-79</v>
      </c>
      <c r="Q83">
        <f t="shared" si="83"/>
        <v>4.2935460700906411E-76</v>
      </c>
      <c r="R83">
        <f t="shared" si="83"/>
        <v>1.7762482847770606E-73</v>
      </c>
      <c r="S83">
        <f t="shared" si="83"/>
        <v>7.3979081034848846E-71</v>
      </c>
      <c r="T83">
        <f t="shared" si="83"/>
        <v>3.7685094738985152E-68</v>
      </c>
      <c r="U83">
        <f t="shared" si="83"/>
        <v>1.7300132792382879E-65</v>
      </c>
      <c r="V83">
        <f t="shared" ref="V83:AE92" si="84">VLOOKUP(V$2,scenarios5,29,FALSE)*VLOOKUP($A83-V$2,output4,5,FALSE)</f>
        <v>5.6629460363392729E-63</v>
      </c>
      <c r="W83">
        <f t="shared" si="84"/>
        <v>1.2068105356617521E-60</v>
      </c>
      <c r="X83">
        <f t="shared" si="84"/>
        <v>3.7175824256125477E-58</v>
      </c>
      <c r="Y83">
        <f t="shared" si="84"/>
        <v>8.220772013242086E-56</v>
      </c>
      <c r="Z83">
        <f t="shared" si="84"/>
        <v>1.473852523135259E-53</v>
      </c>
      <c r="AA83">
        <f t="shared" si="84"/>
        <v>1.7511627092221531E-51</v>
      </c>
      <c r="AB83">
        <f t="shared" si="84"/>
        <v>3.7026422735237753E-49</v>
      </c>
      <c r="AC83">
        <f t="shared" si="84"/>
        <v>4.1242616272185299E-47</v>
      </c>
      <c r="AD83">
        <f t="shared" si="84"/>
        <v>5.8718577317976921E-45</v>
      </c>
      <c r="AE83">
        <f t="shared" si="84"/>
        <v>8.3453659526417119E-43</v>
      </c>
      <c r="AF83">
        <f t="shared" ref="AF83:AO92" si="85">VLOOKUP(AF$2,scenarios5,29,FALSE)*VLOOKUP($A83-AF$2,output4,5,FALSE)</f>
        <v>6.8295253004226899E-41</v>
      </c>
      <c r="AG83">
        <f t="shared" si="85"/>
        <v>5.0009338550536011E-39</v>
      </c>
      <c r="AH83">
        <f t="shared" si="85"/>
        <v>2.2951687414687904E-37</v>
      </c>
      <c r="AI83">
        <f t="shared" si="85"/>
        <v>2.2416355299307159E-35</v>
      </c>
      <c r="AJ83">
        <f t="shared" si="85"/>
        <v>1.6404392925155539E-33</v>
      </c>
      <c r="AK83">
        <f t="shared" si="85"/>
        <v>9.2474680040533496E-32</v>
      </c>
      <c r="AL83">
        <f t="shared" si="85"/>
        <v>5.0026117525160831E-30</v>
      </c>
      <c r="AM83">
        <f t="shared" si="85"/>
        <v>1.9569260827074362E-28</v>
      </c>
      <c r="AN83">
        <f t="shared" si="85"/>
        <v>1.1355239742396805E-26</v>
      </c>
      <c r="AO83">
        <f t="shared" si="85"/>
        <v>3.9266514372559095E-25</v>
      </c>
      <c r="AP83">
        <f t="shared" ref="AP83:AY92" si="86">VLOOKUP(AP$2,scenarios5,29,FALSE)*VLOOKUP($A83-AP$2,output4,5,FALSE)</f>
        <v>1.4179891288428087E-23</v>
      </c>
      <c r="AQ83">
        <f t="shared" si="86"/>
        <v>4.8231531020487238E-22</v>
      </c>
      <c r="AR83">
        <f t="shared" si="86"/>
        <v>1.1721734336481611E-20</v>
      </c>
      <c r="AS83">
        <f t="shared" si="86"/>
        <v>2.6192428008544257E-19</v>
      </c>
      <c r="AT83">
        <f t="shared" si="86"/>
        <v>4.7030093277560905E-18</v>
      </c>
      <c r="AU83">
        <f t="shared" si="86"/>
        <v>8.3155071145240657E-17</v>
      </c>
      <c r="AV83">
        <f t="shared" si="86"/>
        <v>1.2377768664417703E-15</v>
      </c>
      <c r="AW83">
        <f t="shared" si="86"/>
        <v>1.9226356981146647E-14</v>
      </c>
      <c r="AX83">
        <f t="shared" si="86"/>
        <v>2.671244410691589E-13</v>
      </c>
      <c r="AY83">
        <f t="shared" si="86"/>
        <v>3.3197052765938764E-12</v>
      </c>
      <c r="AZ83">
        <f t="shared" ref="AZ83:BI92" si="87">VLOOKUP(AZ$2,scenarios5,29,FALSE)*VLOOKUP($A83-AZ$2,output4,5,FALSE)</f>
        <v>3.844061623847478E-11</v>
      </c>
      <c r="BA83">
        <f t="shared" si="87"/>
        <v>3.8227019228725121E-10</v>
      </c>
      <c r="BB83">
        <f t="shared" si="87"/>
        <v>3.4004620086576597E-9</v>
      </c>
      <c r="BC83">
        <f t="shared" si="87"/>
        <v>2.7058184786331776E-8</v>
      </c>
      <c r="BD83">
        <f t="shared" si="87"/>
        <v>1.9260082849417334E-7</v>
      </c>
      <c r="BE83">
        <f t="shared" si="87"/>
        <v>1.2263703194660918E-6</v>
      </c>
      <c r="BF83">
        <f t="shared" si="87"/>
        <v>6.9881392390692235E-6</v>
      </c>
      <c r="BG83">
        <f t="shared" si="87"/>
        <v>3.5621262941271319E-5</v>
      </c>
      <c r="BH83">
        <f t="shared" si="87"/>
        <v>1.6243128225817022E-4</v>
      </c>
      <c r="BI83">
        <f t="shared" si="87"/>
        <v>6.6259344776194748E-4</v>
      </c>
      <c r="BJ83">
        <f t="shared" ref="BJ83:BS92" si="88">VLOOKUP(BJ$2,scenarios5,29,FALSE)*VLOOKUP($A83-BJ$2,output4,5,FALSE)</f>
        <v>2.1387323140331631E-3</v>
      </c>
      <c r="BK83">
        <f t="shared" si="88"/>
        <v>6.7458151511754312E-3</v>
      </c>
      <c r="BL83">
        <f t="shared" si="88"/>
        <v>1.7732708586278529E-2</v>
      </c>
      <c r="BM83">
        <f t="shared" si="88"/>
        <v>4.4786942587595989E-2</v>
      </c>
      <c r="BN83">
        <f t="shared" si="88"/>
        <v>0.10820409744612094</v>
      </c>
      <c r="BO83">
        <f t="shared" si="88"/>
        <v>0.24328635688214539</v>
      </c>
      <c r="BP83">
        <f t="shared" si="88"/>
        <v>0.47686770915698601</v>
      </c>
      <c r="BQ83">
        <f t="shared" si="88"/>
        <v>0.80833278741773362</v>
      </c>
      <c r="BR83">
        <f t="shared" si="88"/>
        <v>1.1869947508459806</v>
      </c>
      <c r="BS83">
        <f t="shared" si="88"/>
        <v>1.6766551445689819</v>
      </c>
      <c r="BT83">
        <f t="shared" ref="BT83:CC92" si="89">VLOOKUP(BT$2,scenarios5,29,FALSE)*VLOOKUP($A83-BT$2,output4,5,FALSE)</f>
        <v>1.9595460368275137</v>
      </c>
      <c r="BU83">
        <f t="shared" si="89"/>
        <v>1.9468365365660685</v>
      </c>
      <c r="BV83">
        <f t="shared" si="89"/>
        <v>1.7293531297011924</v>
      </c>
      <c r="BW83">
        <f t="shared" si="89"/>
        <v>1.3819405861132739</v>
      </c>
      <c r="BX83">
        <f t="shared" si="89"/>
        <v>0.98700331673710051</v>
      </c>
      <c r="BY83">
        <f t="shared" si="89"/>
        <v>0.62504546387172688</v>
      </c>
      <c r="BZ83">
        <f t="shared" si="89"/>
        <v>0.35565600502320743</v>
      </c>
      <c r="CA83">
        <f t="shared" si="89"/>
        <v>0.18056219995569711</v>
      </c>
      <c r="CB83">
        <f t="shared" si="89"/>
        <v>8.1758462372709742E-2</v>
      </c>
      <c r="CC83">
        <f t="shared" si="89"/>
        <v>3.3005232744089855E-2</v>
      </c>
      <c r="CD83">
        <f t="shared" ref="CD83:CM92" si="90">VLOOKUP(CD$2,scenarios5,29,FALSE)*VLOOKUP($A83-CD$2,output4,5,FALSE)</f>
        <v>1.187278647403032E-2</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VLOOKUP(CN$2,scenarios5,29,FALSE)*VLOOKUP($A83-CN$2,output4,5,FALSE)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13.865193885329955</v>
      </c>
    </row>
    <row r="84" spans="1:105" x14ac:dyDescent="0.3">
      <c r="A84">
        <v>2031</v>
      </c>
      <c r="B84">
        <f t="shared" si="82"/>
        <v>9.9366999955989318E-127</v>
      </c>
      <c r="C84">
        <f t="shared" si="82"/>
        <v>5.0375064052638051E-123</v>
      </c>
      <c r="D84">
        <f t="shared" si="82"/>
        <v>2.1599511591776835E-119</v>
      </c>
      <c r="E84">
        <f t="shared" si="82"/>
        <v>4.4140857843200768E-116</v>
      </c>
      <c r="F84">
        <f t="shared" si="82"/>
        <v>1.2287412857393042E-112</v>
      </c>
      <c r="G84">
        <f t="shared" si="82"/>
        <v>3.9093322402175854E-109</v>
      </c>
      <c r="H84">
        <f t="shared" si="82"/>
        <v>7.3793527332946236E-106</v>
      </c>
      <c r="I84">
        <f t="shared" si="82"/>
        <v>1.2137377176668307E-102</v>
      </c>
      <c r="J84">
        <f t="shared" si="82"/>
        <v>1.3755931986439948E-99</v>
      </c>
      <c r="K84">
        <f t="shared" si="82"/>
        <v>2.1129335576470339E-96</v>
      </c>
      <c r="L84">
        <f t="shared" si="83"/>
        <v>3.1645985441349398E-93</v>
      </c>
      <c r="M84">
        <f t="shared" si="83"/>
        <v>2.7617998370601761E-90</v>
      </c>
      <c r="N84">
        <f t="shared" si="83"/>
        <v>2.1976415413968982E-87</v>
      </c>
      <c r="O84">
        <f t="shared" si="83"/>
        <v>1.3360122153902652E-84</v>
      </c>
      <c r="P84">
        <f t="shared" si="83"/>
        <v>1.3963139461382077E-81</v>
      </c>
      <c r="Q84">
        <f t="shared" si="83"/>
        <v>8.0614261493414617E-79</v>
      </c>
      <c r="R84">
        <f t="shared" si="83"/>
        <v>3.7269568662036653E-76</v>
      </c>
      <c r="S84">
        <f t="shared" si="83"/>
        <v>1.734660820812168E-73</v>
      </c>
      <c r="T84">
        <f t="shared" si="83"/>
        <v>9.8748428111929613E-71</v>
      </c>
      <c r="U84">
        <f t="shared" si="83"/>
        <v>5.0659973576246999E-68</v>
      </c>
      <c r="V84">
        <f t="shared" si="84"/>
        <v>1.8531598733300348E-65</v>
      </c>
      <c r="W84">
        <f t="shared" si="84"/>
        <v>4.4133106689021791E-63</v>
      </c>
      <c r="X84">
        <f t="shared" si="84"/>
        <v>1.5192909677128465E-60</v>
      </c>
      <c r="Y84">
        <f t="shared" si="84"/>
        <v>3.7544635818469505E-58</v>
      </c>
      <c r="Z84">
        <f t="shared" si="84"/>
        <v>7.5221893895758417E-56</v>
      </c>
      <c r="AA84">
        <f t="shared" si="84"/>
        <v>9.9878423155321758E-54</v>
      </c>
      <c r="AB84">
        <f t="shared" si="84"/>
        <v>2.3599993018095029E-51</v>
      </c>
      <c r="AC84">
        <f t="shared" si="84"/>
        <v>2.9376582367398449E-49</v>
      </c>
      <c r="AD84">
        <f t="shared" si="84"/>
        <v>4.6739657832703322E-47</v>
      </c>
      <c r="AE84">
        <f t="shared" si="84"/>
        <v>7.4235276805248507E-45</v>
      </c>
      <c r="AF84">
        <f t="shared" si="85"/>
        <v>6.7890718863213178E-43</v>
      </c>
      <c r="AG84">
        <f t="shared" si="85"/>
        <v>5.5555356883769994E-41</v>
      </c>
      <c r="AH84">
        <f t="shared" si="85"/>
        <v>2.8493407838211582E-39</v>
      </c>
      <c r="AI84">
        <f t="shared" si="85"/>
        <v>3.1099235843474509E-37</v>
      </c>
      <c r="AJ84">
        <f t="shared" si="85"/>
        <v>2.543313062922381E-35</v>
      </c>
      <c r="AK84">
        <f t="shared" si="85"/>
        <v>1.6022026234471717E-33</v>
      </c>
      <c r="AL84">
        <f t="shared" si="85"/>
        <v>9.6860418835399167E-32</v>
      </c>
      <c r="AM84">
        <f t="shared" si="85"/>
        <v>4.2342735122187003E-30</v>
      </c>
      <c r="AN84">
        <f t="shared" si="85"/>
        <v>2.7457167705777968E-28</v>
      </c>
      <c r="AO84">
        <f t="shared" si="85"/>
        <v>1.0610521317556502E-26</v>
      </c>
      <c r="AP84">
        <f t="shared" si="86"/>
        <v>4.2819561412345987E-25</v>
      </c>
      <c r="AQ84">
        <f t="shared" si="86"/>
        <v>1.6276285673903095E-23</v>
      </c>
      <c r="AR84">
        <f t="shared" si="86"/>
        <v>4.4204967176993925E-22</v>
      </c>
      <c r="AS84">
        <f t="shared" si="86"/>
        <v>1.1038495871200955E-20</v>
      </c>
      <c r="AT84">
        <f t="shared" si="86"/>
        <v>2.2149550808431273E-19</v>
      </c>
      <c r="AU84">
        <f t="shared" si="86"/>
        <v>4.3765587726789922E-18</v>
      </c>
      <c r="AV84">
        <f t="shared" si="86"/>
        <v>7.2801667964728957E-17</v>
      </c>
      <c r="AW84">
        <f t="shared" si="86"/>
        <v>1.2637201550269198E-15</v>
      </c>
      <c r="AX84">
        <f t="shared" si="86"/>
        <v>1.9621060607276883E-14</v>
      </c>
      <c r="AY84">
        <f t="shared" si="86"/>
        <v>2.7249800306095596E-13</v>
      </c>
      <c r="AZ84">
        <f t="shared" si="87"/>
        <v>3.52621735740251E-12</v>
      </c>
      <c r="BA84">
        <f t="shared" si="87"/>
        <v>3.9187189325183409E-11</v>
      </c>
      <c r="BB84">
        <f t="shared" si="87"/>
        <v>3.8955299675287256E-10</v>
      </c>
      <c r="BC84">
        <f t="shared" si="87"/>
        <v>3.4640346165139875E-9</v>
      </c>
      <c r="BD84">
        <f t="shared" si="87"/>
        <v>2.7554761628412123E-8</v>
      </c>
      <c r="BE84">
        <f t="shared" si="87"/>
        <v>1.9607177527591136E-7</v>
      </c>
      <c r="BF84">
        <f t="shared" si="87"/>
        <v>1.2485615083268684E-6</v>
      </c>
      <c r="BG84">
        <f t="shared" si="87"/>
        <v>7.1123422651959848E-6</v>
      </c>
      <c r="BH84">
        <f t="shared" si="87"/>
        <v>3.6243318023380205E-5</v>
      </c>
      <c r="BI84">
        <f t="shared" si="87"/>
        <v>1.6521913972080584E-4</v>
      </c>
      <c r="BJ84">
        <f t="shared" si="88"/>
        <v>5.9597026691460948E-4</v>
      </c>
      <c r="BK84">
        <f t="shared" si="88"/>
        <v>2.1006685860079709E-3</v>
      </c>
      <c r="BL84">
        <f t="shared" si="88"/>
        <v>6.1709655786735132E-3</v>
      </c>
      <c r="BM84">
        <f t="shared" si="88"/>
        <v>1.7417443296956082E-2</v>
      </c>
      <c r="BN84">
        <f t="shared" si="88"/>
        <v>4.7025306903209517E-2</v>
      </c>
      <c r="BO84">
        <f t="shared" si="88"/>
        <v>0.11815731927336354</v>
      </c>
      <c r="BP84">
        <f t="shared" si="88"/>
        <v>0.25881874799350696</v>
      </c>
      <c r="BQ84">
        <f t="shared" si="88"/>
        <v>0.49027861881982976</v>
      </c>
      <c r="BR84">
        <f t="shared" si="88"/>
        <v>0.80455641116559862</v>
      </c>
      <c r="BS84">
        <f t="shared" si="88"/>
        <v>1.2700078043583782</v>
      </c>
      <c r="BT84">
        <f t="shared" si="89"/>
        <v>1.6587199092563205</v>
      </c>
      <c r="BU84">
        <f t="shared" si="89"/>
        <v>1.8416284561783247</v>
      </c>
      <c r="BV84">
        <f t="shared" si="89"/>
        <v>1.8281471738950781</v>
      </c>
      <c r="BW84">
        <f t="shared" si="89"/>
        <v>1.63256990136657</v>
      </c>
      <c r="BX84">
        <f t="shared" si="89"/>
        <v>1.3030346609168777</v>
      </c>
      <c r="BY84">
        <f t="shared" si="89"/>
        <v>0.92215495937813519</v>
      </c>
      <c r="BZ84">
        <f t="shared" si="89"/>
        <v>0.58637762053399378</v>
      </c>
      <c r="CA84">
        <f t="shared" si="89"/>
        <v>0.33268178337443716</v>
      </c>
      <c r="CB84">
        <f t="shared" si="89"/>
        <v>0.16834097605857351</v>
      </c>
      <c r="CC84">
        <f t="shared" si="89"/>
        <v>7.5944244817457138E-2</v>
      </c>
      <c r="CD84">
        <f t="shared" si="90"/>
        <v>3.0529498336883426E-2</v>
      </c>
      <c r="CE84">
        <f t="shared" si="90"/>
        <v>1.1163939851311554E-2</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13.406632431091049</v>
      </c>
    </row>
    <row r="85" spans="1:105" x14ac:dyDescent="0.3">
      <c r="A85">
        <v>2032</v>
      </c>
      <c r="B85">
        <f t="shared" si="82"/>
        <v>3.1532532465682026E-130</v>
      </c>
      <c r="C85">
        <f t="shared" si="82"/>
        <v>1.78643503483146E-126</v>
      </c>
      <c r="D85">
        <f t="shared" si="82"/>
        <v>8.559935444470314E-123</v>
      </c>
      <c r="E85">
        <f t="shared" si="82"/>
        <v>1.9548897519928896E-119</v>
      </c>
      <c r="F85">
        <f t="shared" si="82"/>
        <v>6.0813065218018234E-116</v>
      </c>
      <c r="G85">
        <f t="shared" si="82"/>
        <v>2.1621905597792394E-112</v>
      </c>
      <c r="H85">
        <f t="shared" si="82"/>
        <v>4.5610475332296426E-109</v>
      </c>
      <c r="I85">
        <f t="shared" si="82"/>
        <v>8.3835144787185059E-106</v>
      </c>
      <c r="J85">
        <f t="shared" si="82"/>
        <v>1.0618085862045125E-102</v>
      </c>
      <c r="K85">
        <f t="shared" si="82"/>
        <v>1.8226236282071068E-99</v>
      </c>
      <c r="L85">
        <f t="shared" si="83"/>
        <v>3.0505961782398476E-96</v>
      </c>
      <c r="M85">
        <f t="shared" si="83"/>
        <v>2.9751799593924169E-93</v>
      </c>
      <c r="N85">
        <f t="shared" si="83"/>
        <v>2.6456527346603724E-90</v>
      </c>
      <c r="O85">
        <f t="shared" si="83"/>
        <v>1.797385998232609E-87</v>
      </c>
      <c r="P85">
        <f t="shared" si="83"/>
        <v>2.0992731123252371E-84</v>
      </c>
      <c r="Q85">
        <f t="shared" si="83"/>
        <v>1.3544179157618327E-81</v>
      </c>
      <c r="R85">
        <f t="shared" si="83"/>
        <v>6.9976162007381614E-79</v>
      </c>
      <c r="S85">
        <f t="shared" si="83"/>
        <v>3.6396972833512554E-76</v>
      </c>
      <c r="T85">
        <f t="shared" si="83"/>
        <v>2.3154522463162306E-73</v>
      </c>
      <c r="U85">
        <f t="shared" si="83"/>
        <v>1.3274725175816285E-70</v>
      </c>
      <c r="V85">
        <f t="shared" si="84"/>
        <v>5.4266074915214475E-68</v>
      </c>
      <c r="W85">
        <f t="shared" si="84"/>
        <v>1.4442253533172936E-65</v>
      </c>
      <c r="X85">
        <f t="shared" si="84"/>
        <v>5.5560527844555917E-63</v>
      </c>
      <c r="Y85">
        <f t="shared" si="84"/>
        <v>1.5343634533044742E-60</v>
      </c>
      <c r="Z85">
        <f t="shared" si="84"/>
        <v>3.4354177531533466E-58</v>
      </c>
      <c r="AA85">
        <f t="shared" si="84"/>
        <v>5.0975548985614374E-56</v>
      </c>
      <c r="AB85">
        <f t="shared" si="84"/>
        <v>1.3460371653134079E-53</v>
      </c>
      <c r="AC85">
        <f t="shared" si="84"/>
        <v>1.8724118819782745E-51</v>
      </c>
      <c r="AD85">
        <f t="shared" si="84"/>
        <v>3.3292054002704908E-49</v>
      </c>
      <c r="AE85">
        <f t="shared" si="84"/>
        <v>5.9090863496296946E-47</v>
      </c>
      <c r="AF85">
        <f t="shared" si="85"/>
        <v>6.0391435629285609E-45</v>
      </c>
      <c r="AG85">
        <f t="shared" si="85"/>
        <v>5.5226285131531281E-43</v>
      </c>
      <c r="AH85">
        <f t="shared" si="85"/>
        <v>3.1653316903742315E-41</v>
      </c>
      <c r="AI85">
        <f t="shared" si="85"/>
        <v>3.8608194436186584E-39</v>
      </c>
      <c r="AJ85">
        <f t="shared" si="85"/>
        <v>3.5284546355337843E-37</v>
      </c>
      <c r="AK85">
        <f t="shared" si="85"/>
        <v>2.4840314909873841E-35</v>
      </c>
      <c r="AL85">
        <f t="shared" si="85"/>
        <v>1.6781892848750116E-33</v>
      </c>
      <c r="AM85">
        <f t="shared" si="85"/>
        <v>8.1983876852098656E-32</v>
      </c>
      <c r="AN85">
        <f t="shared" si="85"/>
        <v>5.9410091655722284E-30</v>
      </c>
      <c r="AO85">
        <f t="shared" si="85"/>
        <v>2.565642556837709E-28</v>
      </c>
      <c r="AP85">
        <f t="shared" si="86"/>
        <v>1.1570618794002891E-26</v>
      </c>
      <c r="AQ85">
        <f t="shared" si="86"/>
        <v>4.9150123918604496E-25</v>
      </c>
      <c r="AR85">
        <f t="shared" si="86"/>
        <v>1.491747532693177E-23</v>
      </c>
      <c r="AS85">
        <f t="shared" si="86"/>
        <v>4.1628340453950767E-22</v>
      </c>
      <c r="AT85">
        <f t="shared" si="86"/>
        <v>9.3346720307130966E-21</v>
      </c>
      <c r="AU85">
        <f t="shared" si="86"/>
        <v>2.0612081360210826E-19</v>
      </c>
      <c r="AV85">
        <f t="shared" si="86"/>
        <v>3.8316457939190136E-18</v>
      </c>
      <c r="AW85">
        <f t="shared" si="86"/>
        <v>7.4327560662108806E-17</v>
      </c>
      <c r="AX85">
        <f t="shared" si="86"/>
        <v>1.2896634436120694E-15</v>
      </c>
      <c r="AY85">
        <f t="shared" si="86"/>
        <v>2.0015764233407119E-14</v>
      </c>
      <c r="AZ85">
        <f t="shared" si="87"/>
        <v>2.89449546929951E-13</v>
      </c>
      <c r="BA85">
        <f t="shared" si="87"/>
        <v>3.5947016647452895E-12</v>
      </c>
      <c r="BB85">
        <f t="shared" si="87"/>
        <v>3.9933762411892045E-11</v>
      </c>
      <c r="BC85">
        <f t="shared" si="87"/>
        <v>3.9683580121849391E-10</v>
      </c>
      <c r="BD85">
        <f t="shared" si="87"/>
        <v>3.5276072243703157E-9</v>
      </c>
      <c r="BE85">
        <f t="shared" si="87"/>
        <v>2.8051338470492474E-8</v>
      </c>
      <c r="BF85">
        <f t="shared" si="87"/>
        <v>1.9961969691617889E-7</v>
      </c>
      <c r="BG85">
        <f t="shared" si="87"/>
        <v>1.2707526971876453E-6</v>
      </c>
      <c r="BH85">
        <f t="shared" si="87"/>
        <v>7.236545291322746E-6</v>
      </c>
      <c r="BI85">
        <f t="shared" si="87"/>
        <v>3.6865373105489084E-5</v>
      </c>
      <c r="BJ85">
        <f t="shared" si="88"/>
        <v>1.4860650242075284E-4</v>
      </c>
      <c r="BK85">
        <f t="shared" si="88"/>
        <v>5.8536358649832103E-4</v>
      </c>
      <c r="BL85">
        <f t="shared" si="88"/>
        <v>1.9216585758649455E-3</v>
      </c>
      <c r="BM85">
        <f t="shared" si="88"/>
        <v>6.0612535603942093E-3</v>
      </c>
      <c r="BN85">
        <f t="shared" si="88"/>
        <v>1.8287933249889955E-2</v>
      </c>
      <c r="BO85">
        <f t="shared" si="88"/>
        <v>5.1350959278202699E-2</v>
      </c>
      <c r="BP85">
        <f t="shared" si="88"/>
        <v>0.12570096339358419</v>
      </c>
      <c r="BQ85">
        <f t="shared" si="88"/>
        <v>0.26609748543313633</v>
      </c>
      <c r="BR85">
        <f t="shared" si="88"/>
        <v>0.48798813084029918</v>
      </c>
      <c r="BS85">
        <f t="shared" si="88"/>
        <v>0.86082345393578075</v>
      </c>
      <c r="BT85">
        <f t="shared" si="89"/>
        <v>1.2564224890394435</v>
      </c>
      <c r="BU85">
        <f t="shared" si="89"/>
        <v>1.5589048321934671</v>
      </c>
      <c r="BV85">
        <f t="shared" si="89"/>
        <v>1.7293531297011924</v>
      </c>
      <c r="BW85">
        <f t="shared" si="89"/>
        <v>1.7258349379950837</v>
      </c>
      <c r="BX85">
        <f t="shared" si="89"/>
        <v>1.5393535649990095</v>
      </c>
      <c r="BY85">
        <f t="shared" si="89"/>
        <v>1.2174223271897731</v>
      </c>
      <c r="BZ85">
        <f t="shared" si="89"/>
        <v>0.86510671958854912</v>
      </c>
      <c r="CA85">
        <f t="shared" si="89"/>
        <v>0.54849953262388684</v>
      </c>
      <c r="CB85">
        <f t="shared" si="89"/>
        <v>0.31016445382201174</v>
      </c>
      <c r="CC85">
        <f t="shared" si="89"/>
        <v>0.15636948063335104</v>
      </c>
      <c r="CD85">
        <f t="shared" si="90"/>
        <v>7.0247639634221301E-2</v>
      </c>
      <c r="CE85">
        <f t="shared" si="90"/>
        <v>2.8706781164572329E-2</v>
      </c>
      <c r="CF85">
        <f t="shared" si="90"/>
        <v>1.0468866146877288E-2</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12.835866167397922</v>
      </c>
    </row>
    <row r="86" spans="1:105" x14ac:dyDescent="0.3">
      <c r="A86">
        <v>2033</v>
      </c>
      <c r="B86">
        <f t="shared" si="82"/>
        <v>8.9540720089812063E-134</v>
      </c>
      <c r="C86">
        <f t="shared" si="82"/>
        <v>5.6689666346578148E-130</v>
      </c>
      <c r="D86">
        <f t="shared" si="82"/>
        <v>3.0355829538834241E-126</v>
      </c>
      <c r="E86">
        <f t="shared" si="82"/>
        <v>7.7472724357741625E-123</v>
      </c>
      <c r="F86">
        <f t="shared" si="82"/>
        <v>2.6932607065381535E-119</v>
      </c>
      <c r="G86">
        <f t="shared" si="82"/>
        <v>1.0701148976737131E-115</v>
      </c>
      <c r="H86">
        <f t="shared" si="82"/>
        <v>2.5226441021305036E-112</v>
      </c>
      <c r="I86">
        <f t="shared" si="82"/>
        <v>5.1817021648025056E-109</v>
      </c>
      <c r="J86">
        <f t="shared" si="82"/>
        <v>7.3341114200396451E-106</v>
      </c>
      <c r="K86">
        <f t="shared" si="82"/>
        <v>1.4068675388605052E-102</v>
      </c>
      <c r="L86">
        <f t="shared" si="83"/>
        <v>2.6314545738816169E-99</v>
      </c>
      <c r="M86">
        <f t="shared" si="83"/>
        <v>2.8680012605451306E-96</v>
      </c>
      <c r="N86">
        <f t="shared" si="83"/>
        <v>2.8500591860603324E-93</v>
      </c>
      <c r="O86">
        <f t="shared" si="83"/>
        <v>2.1638010985366412E-90</v>
      </c>
      <c r="P86">
        <f t="shared" si="83"/>
        <v>2.8242287421431796E-87</v>
      </c>
      <c r="Q86">
        <f t="shared" si="83"/>
        <v>2.0362849782272195E-84</v>
      </c>
      <c r="R86">
        <f t="shared" si="83"/>
        <v>1.1756848694420214E-81</v>
      </c>
      <c r="S86">
        <f t="shared" si="83"/>
        <v>6.8337803709825967E-79</v>
      </c>
      <c r="T86">
        <f t="shared" si="83"/>
        <v>4.8583245494072851E-76</v>
      </c>
      <c r="U86">
        <f t="shared" si="83"/>
        <v>3.1126563546646627E-73</v>
      </c>
      <c r="V86">
        <f t="shared" si="84"/>
        <v>1.4219652716271642E-70</v>
      </c>
      <c r="W86">
        <f t="shared" si="84"/>
        <v>4.2291246613675605E-68</v>
      </c>
      <c r="X86">
        <f t="shared" si="84"/>
        <v>1.8181797969087784E-65</v>
      </c>
      <c r="Y86">
        <f t="shared" si="84"/>
        <v>5.6111729209664394E-63</v>
      </c>
      <c r="Z86">
        <f t="shared" si="84"/>
        <v>1.4039767152778696E-60</v>
      </c>
      <c r="AA86">
        <f t="shared" si="84"/>
        <v>2.3280762673245109E-58</v>
      </c>
      <c r="AB86">
        <f t="shared" si="84"/>
        <v>6.8698504931528014E-56</v>
      </c>
      <c r="AC86">
        <f t="shared" si="84"/>
        <v>1.0679392913314596E-53</v>
      </c>
      <c r="AD86">
        <f t="shared" si="84"/>
        <v>2.1219771827272457E-51</v>
      </c>
      <c r="AE86">
        <f t="shared" si="84"/>
        <v>4.2089658114884841E-49</v>
      </c>
      <c r="AF86">
        <f t="shared" si="85"/>
        <v>4.8071243655189247E-47</v>
      </c>
      <c r="AG86">
        <f t="shared" si="85"/>
        <v>4.9125929131568393E-45</v>
      </c>
      <c r="AH86">
        <f t="shared" si="85"/>
        <v>3.1465824409013608E-43</v>
      </c>
      <c r="AI86">
        <f t="shared" si="85"/>
        <v>4.2889829833938871E-41</v>
      </c>
      <c r="AJ86">
        <f t="shared" si="85"/>
        <v>4.3804054644171106E-39</v>
      </c>
      <c r="AK86">
        <f t="shared" si="85"/>
        <v>3.4462105971001432E-37</v>
      </c>
      <c r="AL86">
        <f t="shared" si="85"/>
        <v>2.6018400984128566E-35</v>
      </c>
      <c r="AM86">
        <f t="shared" si="85"/>
        <v>1.4204405196668636E-33</v>
      </c>
      <c r="AN86">
        <f t="shared" si="85"/>
        <v>1.1502964142537091E-31</v>
      </c>
      <c r="AO86">
        <f t="shared" si="85"/>
        <v>5.5513759136006698E-30</v>
      </c>
      <c r="AP86">
        <f t="shared" si="86"/>
        <v>2.7977958008265363E-28</v>
      </c>
      <c r="AQ86">
        <f t="shared" si="86"/>
        <v>1.3281251110064056E-26</v>
      </c>
      <c r="AR86">
        <f t="shared" si="86"/>
        <v>4.5046872214033794E-25</v>
      </c>
      <c r="AS86">
        <f t="shared" si="86"/>
        <v>1.4047962961640086E-23</v>
      </c>
      <c r="AT86">
        <f t="shared" si="86"/>
        <v>3.5202885416146796E-22</v>
      </c>
      <c r="AU86">
        <f t="shared" si="86"/>
        <v>8.6867233124521253E-21</v>
      </c>
      <c r="AV86">
        <f t="shared" si="86"/>
        <v>1.8045729293251088E-19</v>
      </c>
      <c r="AW86">
        <f t="shared" si="86"/>
        <v>3.911955496970321E-18</v>
      </c>
      <c r="AX86">
        <f t="shared" si="86"/>
        <v>7.5853453359488642E-17</v>
      </c>
      <c r="AY86">
        <f t="shared" si="86"/>
        <v>1.3156067321972189E-15</v>
      </c>
      <c r="AZ86">
        <f t="shared" si="87"/>
        <v>2.126090402035141E-14</v>
      </c>
      <c r="BA86">
        <f t="shared" si="87"/>
        <v>2.9507108120394167E-13</v>
      </c>
      <c r="BB86">
        <f t="shared" si="87"/>
        <v>3.6631859720880689E-12</v>
      </c>
      <c r="BC86">
        <f t="shared" si="87"/>
        <v>4.0680335498600674E-11</v>
      </c>
      <c r="BD86">
        <f t="shared" si="87"/>
        <v>4.0411860568411527E-10</v>
      </c>
      <c r="BE86">
        <f t="shared" si="87"/>
        <v>3.5911798322266435E-9</v>
      </c>
      <c r="BF86">
        <f t="shared" si="87"/>
        <v>2.8558927850238124E-8</v>
      </c>
      <c r="BG86">
        <f t="shared" si="87"/>
        <v>2.0316761855644638E-7</v>
      </c>
      <c r="BH86">
        <f t="shared" si="87"/>
        <v>1.2929438860484222E-6</v>
      </c>
      <c r="BI86">
        <f t="shared" si="87"/>
        <v>7.3607483174495072E-6</v>
      </c>
      <c r="BJ86">
        <f t="shared" si="88"/>
        <v>3.3158592684240489E-5</v>
      </c>
      <c r="BK86">
        <f t="shared" si="88"/>
        <v>1.4596170323115642E-4</v>
      </c>
      <c r="BL86">
        <f t="shared" si="88"/>
        <v>5.3548140029609226E-4</v>
      </c>
      <c r="BM86">
        <f t="shared" si="88"/>
        <v>1.8874938996705929E-3</v>
      </c>
      <c r="BN86">
        <f t="shared" si="88"/>
        <v>6.3641832290344934E-3</v>
      </c>
      <c r="BO86">
        <f t="shared" si="88"/>
        <v>1.9970160269884251E-2</v>
      </c>
      <c r="BP86">
        <f t="shared" si="88"/>
        <v>5.4629413498465562E-2</v>
      </c>
      <c r="BQ86">
        <f t="shared" si="88"/>
        <v>0.12923604080023837</v>
      </c>
      <c r="BR86">
        <f t="shared" si="88"/>
        <v>0.2648543288516092</v>
      </c>
      <c r="BS86">
        <f t="shared" si="88"/>
        <v>0.52211581741177671</v>
      </c>
      <c r="BT86">
        <f t="shared" si="89"/>
        <v>0.85161519709238265</v>
      </c>
      <c r="BU86">
        <f t="shared" si="89"/>
        <v>1.1808160488760762</v>
      </c>
      <c r="BV86">
        <f t="shared" si="89"/>
        <v>1.4638658201744472</v>
      </c>
      <c r="BW86">
        <f t="shared" si="89"/>
        <v>1.63256990136657</v>
      </c>
      <c r="BX86">
        <f t="shared" si="89"/>
        <v>1.6272933625560329</v>
      </c>
      <c r="BY86">
        <f t="shared" si="89"/>
        <v>1.4382145430807658</v>
      </c>
      <c r="BZ86">
        <f t="shared" si="89"/>
        <v>1.1421076524267011</v>
      </c>
      <c r="CA86">
        <f t="shared" si="89"/>
        <v>0.80922363805764408</v>
      </c>
      <c r="CB86">
        <f t="shared" si="89"/>
        <v>0.51137473243143849</v>
      </c>
      <c r="CC86">
        <f t="shared" si="89"/>
        <v>0.28810724334994658</v>
      </c>
      <c r="CD86">
        <f t="shared" si="90"/>
        <v>0.14464014951659629</v>
      </c>
      <c r="CE86">
        <f t="shared" si="90"/>
        <v>6.6053611364817119E-2</v>
      </c>
      <c r="CF86">
        <f t="shared" si="90"/>
        <v>2.6919479459959605E-2</v>
      </c>
      <c r="CG86">
        <f t="shared" si="90"/>
        <v>9.7874648434211325E-3</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12.192369773712397</v>
      </c>
    </row>
    <row r="87" spans="1:105" x14ac:dyDescent="0.3">
      <c r="A87">
        <v>2034</v>
      </c>
      <c r="B87">
        <f t="shared" si="82"/>
        <v>2.2752408230648881E-137</v>
      </c>
      <c r="C87">
        <f t="shared" si="82"/>
        <v>1.6097766812254045E-133</v>
      </c>
      <c r="D87">
        <f t="shared" si="82"/>
        <v>9.6329383082910045E-130</v>
      </c>
      <c r="E87">
        <f t="shared" si="82"/>
        <v>2.7473908299529493E-126</v>
      </c>
      <c r="F87">
        <f t="shared" si="82"/>
        <v>1.0673453279319546E-122</v>
      </c>
      <c r="G87">
        <f t="shared" si="82"/>
        <v>4.7392750144286012E-119</v>
      </c>
      <c r="H87">
        <f t="shared" si="82"/>
        <v>1.2485111559705458E-115</v>
      </c>
      <c r="I87">
        <f t="shared" si="82"/>
        <v>2.8659184781132964E-112</v>
      </c>
      <c r="J87">
        <f t="shared" si="82"/>
        <v>4.5330846769088335E-109</v>
      </c>
      <c r="K87">
        <f t="shared" si="82"/>
        <v>9.7174984430315678E-106</v>
      </c>
      <c r="L87">
        <f t="shared" si="83"/>
        <v>2.0311972053285459E-102</v>
      </c>
      <c r="M87">
        <f t="shared" si="83"/>
        <v>2.4739475807362519E-99</v>
      </c>
      <c r="N87">
        <f t="shared" si="83"/>
        <v>2.747387872267911E-96</v>
      </c>
      <c r="O87">
        <f t="shared" si="83"/>
        <v>2.3309790876554543E-93</v>
      </c>
      <c r="P87">
        <f t="shared" si="83"/>
        <v>3.3999759989102259E-90</v>
      </c>
      <c r="Q87">
        <f t="shared" si="83"/>
        <v>2.739488506254316E-87</v>
      </c>
      <c r="R87">
        <f t="shared" si="83"/>
        <v>1.7675707113097547E-84</v>
      </c>
      <c r="S87">
        <f t="shared" si="83"/>
        <v>1.1481584517891389E-81</v>
      </c>
      <c r="T87">
        <f t="shared" si="83"/>
        <v>9.1218363388267184E-79</v>
      </c>
      <c r="U87">
        <f t="shared" si="83"/>
        <v>6.5310328925136496E-76</v>
      </c>
      <c r="V87">
        <f t="shared" si="84"/>
        <v>3.3342228786070428E-73</v>
      </c>
      <c r="W87">
        <f t="shared" si="84"/>
        <v>1.1081819363649279E-70</v>
      </c>
      <c r="X87">
        <f t="shared" si="84"/>
        <v>5.3241753444123692E-68</v>
      </c>
      <c r="Y87">
        <f t="shared" si="84"/>
        <v>1.8362174798637106E-65</v>
      </c>
      <c r="Z87">
        <f t="shared" si="84"/>
        <v>5.134348129491921E-63</v>
      </c>
      <c r="AA87">
        <f t="shared" si="84"/>
        <v>9.5143155958673075E-61</v>
      </c>
      <c r="AB87">
        <f t="shared" si="84"/>
        <v>3.1374916428443181E-58</v>
      </c>
      <c r="AC87">
        <f t="shared" si="84"/>
        <v>5.4505057187647923E-56</v>
      </c>
      <c r="AD87">
        <f t="shared" si="84"/>
        <v>1.2102800834338839E-53</v>
      </c>
      <c r="AE87">
        <f t="shared" si="84"/>
        <v>2.6827210523363857E-51</v>
      </c>
      <c r="AF87">
        <f t="shared" si="85"/>
        <v>3.4240525368715197E-49</v>
      </c>
      <c r="AG87">
        <f t="shared" si="85"/>
        <v>3.9103963740282413E-47</v>
      </c>
      <c r="AH87">
        <f t="shared" si="85"/>
        <v>2.7990074948948802E-45</v>
      </c>
      <c r="AI87">
        <f t="shared" si="85"/>
        <v>4.2635779959212978E-43</v>
      </c>
      <c r="AJ87">
        <f t="shared" si="85"/>
        <v>4.8661909140308049E-41</v>
      </c>
      <c r="AK87">
        <f t="shared" si="85"/>
        <v>4.2783034757044368E-39</v>
      </c>
      <c r="AL87">
        <f t="shared" si="85"/>
        <v>3.60965187101809E-37</v>
      </c>
      <c r="AM87">
        <f t="shared" si="85"/>
        <v>2.2022301863015978E-35</v>
      </c>
      <c r="AN87">
        <f t="shared" si="85"/>
        <v>1.9929865470757406E-33</v>
      </c>
      <c r="AO87">
        <f t="shared" si="85"/>
        <v>1.0748557407711381E-31</v>
      </c>
      <c r="AP87">
        <f t="shared" si="86"/>
        <v>6.0536944939925974E-30</v>
      </c>
      <c r="AQ87">
        <f t="shared" si="86"/>
        <v>3.2114296777903772E-28</v>
      </c>
      <c r="AR87">
        <f t="shared" si="86"/>
        <v>1.2172478396765286E-26</v>
      </c>
      <c r="AS87">
        <f t="shared" si="86"/>
        <v>4.2421172385517762E-25</v>
      </c>
      <c r="AT87">
        <f t="shared" si="86"/>
        <v>1.1879619150706655E-23</v>
      </c>
      <c r="AU87">
        <f t="shared" si="86"/>
        <v>3.2759343274609162E-22</v>
      </c>
      <c r="AV87">
        <f t="shared" si="86"/>
        <v>7.6051639134555138E-21</v>
      </c>
      <c r="AW87">
        <f t="shared" si="86"/>
        <v>1.8423960277750041E-19</v>
      </c>
      <c r="AX87">
        <f t="shared" si="86"/>
        <v>3.9922652000216268E-18</v>
      </c>
      <c r="AY87">
        <f t="shared" si="86"/>
        <v>7.7379346056868479E-17</v>
      </c>
      <c r="AZ87">
        <f t="shared" si="87"/>
        <v>1.3974479383149667E-15</v>
      </c>
      <c r="BA87">
        <f t="shared" si="87"/>
        <v>2.1673821925782976E-14</v>
      </c>
      <c r="BB87">
        <f t="shared" si="87"/>
        <v>3.0069261547793235E-13</v>
      </c>
      <c r="BC87">
        <f t="shared" si="87"/>
        <v>3.731670279430848E-12</v>
      </c>
      <c r="BD87">
        <f t="shared" si="87"/>
        <v>4.1426908585309303E-11</v>
      </c>
      <c r="BE87">
        <f t="shared" si="87"/>
        <v>4.1140141014973667E-10</v>
      </c>
      <c r="BF87">
        <f t="shared" si="87"/>
        <v>3.6561622837953091E-9</v>
      </c>
      <c r="BG87">
        <f t="shared" si="87"/>
        <v>2.9066517229983778E-8</v>
      </c>
      <c r="BH87">
        <f t="shared" si="87"/>
        <v>2.0671554019671393E-7</v>
      </c>
      <c r="BI87">
        <f t="shared" si="87"/>
        <v>1.3151350749091989E-6</v>
      </c>
      <c r="BJ87">
        <f t="shared" si="88"/>
        <v>6.6206316320497388E-6</v>
      </c>
      <c r="BK87">
        <f t="shared" si="88"/>
        <v>3.2568458217505406E-5</v>
      </c>
      <c r="BL87">
        <f t="shared" si="88"/>
        <v>1.3352346992299028E-4</v>
      </c>
      <c r="BM87">
        <f t="shared" si="88"/>
        <v>5.2596121347467416E-4</v>
      </c>
      <c r="BN87">
        <f t="shared" si="88"/>
        <v>1.9818271751045583E-3</v>
      </c>
      <c r="BO87">
        <f t="shared" si="88"/>
        <v>6.9495966183873211E-3</v>
      </c>
      <c r="BP87">
        <f t="shared" si="88"/>
        <v>2.1245136572886226E-2</v>
      </c>
      <c r="BQ87">
        <f t="shared" si="88"/>
        <v>5.6165751806331307E-2</v>
      </c>
      <c r="BR87">
        <f t="shared" si="88"/>
        <v>0.12863227472394564</v>
      </c>
      <c r="BS87">
        <f t="shared" si="88"/>
        <v>0.28337704477624071</v>
      </c>
      <c r="BT87">
        <f t="shared" si="89"/>
        <v>0.51653072731374705</v>
      </c>
      <c r="BU87">
        <f t="shared" si="89"/>
        <v>0.80036842779075623</v>
      </c>
      <c r="BV87">
        <f t="shared" si="89"/>
        <v>1.1088273114343683</v>
      </c>
      <c r="BW87">
        <f t="shared" si="89"/>
        <v>1.3819405861132739</v>
      </c>
      <c r="BX87">
        <f t="shared" si="89"/>
        <v>1.5393535649990095</v>
      </c>
      <c r="BY87">
        <f t="shared" si="89"/>
        <v>1.5203764964083437</v>
      </c>
      <c r="BZ87">
        <f t="shared" si="89"/>
        <v>1.3492407678078211</v>
      </c>
      <c r="CA87">
        <f t="shared" si="89"/>
        <v>1.0683312111941241</v>
      </c>
      <c r="CB87">
        <f t="shared" si="89"/>
        <v>0.75445191249175081</v>
      </c>
      <c r="CC87">
        <f t="shared" si="89"/>
        <v>0.475008540353835</v>
      </c>
      <c r="CD87">
        <f t="shared" si="90"/>
        <v>0.26649621515761901</v>
      </c>
      <c r="CE87">
        <f t="shared" si="90"/>
        <v>0.13600462981625985</v>
      </c>
      <c r="CF87">
        <f t="shared" si="90"/>
        <v>6.1941073232751602E-2</v>
      </c>
      <c r="CG87">
        <f t="shared" si="90"/>
        <v>2.5167334754408171E-2</v>
      </c>
      <c r="CH87">
        <f t="shared" si="90"/>
        <v>9.1193657277048746E-3</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11.512210025072097</v>
      </c>
    </row>
    <row r="88" spans="1:105" x14ac:dyDescent="0.3">
      <c r="A88">
        <v>2035</v>
      </c>
      <c r="B88">
        <f t="shared" si="82"/>
        <v>5.1734376292665481E-141</v>
      </c>
      <c r="C88">
        <f t="shared" si="82"/>
        <v>4.0904625487356198E-137</v>
      </c>
      <c r="D88">
        <f t="shared" si="82"/>
        <v>2.7353979057782492E-133</v>
      </c>
      <c r="E88">
        <f t="shared" si="82"/>
        <v>8.718406571575951E-130</v>
      </c>
      <c r="F88">
        <f t="shared" si="82"/>
        <v>3.7850931287926858E-126</v>
      </c>
      <c r="G88">
        <f t="shared" si="82"/>
        <v>1.8781854397367287E-122</v>
      </c>
      <c r="H88">
        <f t="shared" si="82"/>
        <v>5.5293480537364988E-119</v>
      </c>
      <c r="I88">
        <f t="shared" si="82"/>
        <v>1.4184050730757708E-115</v>
      </c>
      <c r="J88">
        <f t="shared" si="82"/>
        <v>2.5071782833547751E-112</v>
      </c>
      <c r="K88">
        <f t="shared" si="82"/>
        <v>6.0062140819990055E-109</v>
      </c>
      <c r="L88">
        <f t="shared" si="83"/>
        <v>1.4029860761630172E-105</v>
      </c>
      <c r="M88">
        <f t="shared" si="83"/>
        <v>1.909618908871523E-102</v>
      </c>
      <c r="N88">
        <f t="shared" si="83"/>
        <v>2.3699060643541727E-99</v>
      </c>
      <c r="O88">
        <f t="shared" si="83"/>
        <v>2.2470072576938922E-96</v>
      </c>
      <c r="P88">
        <f t="shared" si="83"/>
        <v>3.6626624126173102E-93</v>
      </c>
      <c r="Q88">
        <f t="shared" si="83"/>
        <v>3.2979606189713156E-90</v>
      </c>
      <c r="R88">
        <f t="shared" si="83"/>
        <v>2.3779773948145858E-87</v>
      </c>
      <c r="S88">
        <f t="shared" si="83"/>
        <v>1.7261864161681439E-84</v>
      </c>
      <c r="T88">
        <f t="shared" si="83"/>
        <v>1.5325797610840228E-81</v>
      </c>
      <c r="U88">
        <f t="shared" si="83"/>
        <v>1.226246055880967E-78</v>
      </c>
      <c r="V88">
        <f t="shared" si="84"/>
        <v>6.9959278538796936E-76</v>
      </c>
      <c r="W88">
        <f t="shared" si="84"/>
        <v>2.5984639988140281E-73</v>
      </c>
      <c r="X88">
        <f t="shared" si="84"/>
        <v>1.3951243851036987E-70</v>
      </c>
      <c r="Y88">
        <f t="shared" si="84"/>
        <v>5.3769950859045227E-68</v>
      </c>
      <c r="Z88">
        <f t="shared" si="84"/>
        <v>1.6801798689630863E-65</v>
      </c>
      <c r="AA88">
        <f t="shared" si="84"/>
        <v>3.4793887926673309E-63</v>
      </c>
      <c r="AB88">
        <f t="shared" si="84"/>
        <v>1.2822211234395135E-60</v>
      </c>
      <c r="AC88">
        <f t="shared" si="84"/>
        <v>2.4892704956162042E-58</v>
      </c>
      <c r="AD88">
        <f t="shared" si="84"/>
        <v>6.1769789440363391E-56</v>
      </c>
      <c r="AE88">
        <f t="shared" si="84"/>
        <v>1.5301030969986919E-53</v>
      </c>
      <c r="AF88">
        <f t="shared" si="85"/>
        <v>2.1824310855408257E-51</v>
      </c>
      <c r="AG88">
        <f t="shared" si="85"/>
        <v>2.7853247818395517E-49</v>
      </c>
      <c r="AH88">
        <f t="shared" si="85"/>
        <v>2.2279942491472169E-47</v>
      </c>
      <c r="AI88">
        <f t="shared" si="85"/>
        <v>3.7926184963499916E-45</v>
      </c>
      <c r="AJ88">
        <f t="shared" si="85"/>
        <v>4.8373669434790837E-43</v>
      </c>
      <c r="AK88">
        <f t="shared" si="85"/>
        <v>4.7527658501151292E-41</v>
      </c>
      <c r="AL88">
        <f t="shared" si="85"/>
        <v>4.481207897989339E-39</v>
      </c>
      <c r="AM88">
        <f t="shared" si="85"/>
        <v>3.0552547473018063E-37</v>
      </c>
      <c r="AN88">
        <f t="shared" si="85"/>
        <v>3.0898971650657664E-35</v>
      </c>
      <c r="AO88">
        <f t="shared" si="85"/>
        <v>1.8622791524511617E-33</v>
      </c>
      <c r="AP88">
        <f t="shared" si="86"/>
        <v>1.1721145137732487E-31</v>
      </c>
      <c r="AQ88">
        <f t="shared" si="86"/>
        <v>6.9486894477933968E-30</v>
      </c>
      <c r="AR88">
        <f t="shared" si="86"/>
        <v>2.9433265022760143E-28</v>
      </c>
      <c r="AS88">
        <f t="shared" si="86"/>
        <v>1.1462966884242458E-26</v>
      </c>
      <c r="AT88">
        <f t="shared" si="86"/>
        <v>3.5873341440500909E-25</v>
      </c>
      <c r="AU88">
        <f t="shared" si="86"/>
        <v>1.1055017710312949E-23</v>
      </c>
      <c r="AV88">
        <f t="shared" si="86"/>
        <v>2.8680569915634951E-22</v>
      </c>
      <c r="AW88">
        <f t="shared" si="86"/>
        <v>7.7645649876663527E-21</v>
      </c>
      <c r="AX88">
        <f t="shared" si="86"/>
        <v>1.8802191262248994E-19</v>
      </c>
      <c r="AY88">
        <f t="shared" si="86"/>
        <v>4.0725749030729334E-18</v>
      </c>
      <c r="AZ88">
        <f t="shared" si="87"/>
        <v>8.2192957035675308E-17</v>
      </c>
      <c r="BA88">
        <f t="shared" si="87"/>
        <v>1.4245884246784031E-15</v>
      </c>
      <c r="BB88">
        <f t="shared" si="87"/>
        <v>2.2086739831214542E-14</v>
      </c>
      <c r="BC88">
        <f t="shared" si="87"/>
        <v>3.0631414975192302E-13</v>
      </c>
      <c r="BD88">
        <f t="shared" si="87"/>
        <v>3.8001545867736279E-12</v>
      </c>
      <c r="BE88">
        <f t="shared" si="87"/>
        <v>4.2173481672017939E-11</v>
      </c>
      <c r="BF88">
        <f t="shared" si="87"/>
        <v>4.1884572468125375E-10</v>
      </c>
      <c r="BG88">
        <f t="shared" si="87"/>
        <v>3.7211447353639743E-9</v>
      </c>
      <c r="BH88">
        <f t="shared" si="87"/>
        <v>2.9574106609729436E-8</v>
      </c>
      <c r="BI88">
        <f t="shared" si="87"/>
        <v>2.1026346183698143E-7</v>
      </c>
      <c r="BJ88">
        <f t="shared" si="88"/>
        <v>1.1828994148218508E-6</v>
      </c>
      <c r="BK88">
        <f t="shared" si="88"/>
        <v>6.5028020560229483E-6</v>
      </c>
      <c r="BL88">
        <f t="shared" si="88"/>
        <v>2.9793113227490773E-5</v>
      </c>
      <c r="BM88">
        <f t="shared" si="88"/>
        <v>1.3114959031109718E-4</v>
      </c>
      <c r="BN88">
        <f t="shared" si="88"/>
        <v>5.5224773234869434E-4</v>
      </c>
      <c r="BO88">
        <f t="shared" si="88"/>
        <v>2.1641267918718005E-3</v>
      </c>
      <c r="BP88">
        <f t="shared" si="88"/>
        <v>7.3932871488648633E-3</v>
      </c>
      <c r="BQ88">
        <f t="shared" si="88"/>
        <v>2.1842611725601924E-2</v>
      </c>
      <c r="BR88">
        <f t="shared" si="88"/>
        <v>5.5903356151217137E-2</v>
      </c>
      <c r="BS88">
        <f t="shared" si="88"/>
        <v>0.13762823523469764</v>
      </c>
      <c r="BT88">
        <f t="shared" si="89"/>
        <v>0.28034575119345984</v>
      </c>
      <c r="BU88">
        <f t="shared" si="89"/>
        <v>0.4854479905210905</v>
      </c>
      <c r="BV88">
        <f t="shared" si="89"/>
        <v>0.75157377204424713</v>
      </c>
      <c r="BW88">
        <f t="shared" si="89"/>
        <v>1.0467718034972702</v>
      </c>
      <c r="BX88">
        <f t="shared" si="89"/>
        <v>1.3030346609168777</v>
      </c>
      <c r="BY88">
        <f t="shared" si="89"/>
        <v>1.4382145430807658</v>
      </c>
      <c r="BZ88">
        <f t="shared" si="89"/>
        <v>1.4263198500112517</v>
      </c>
      <c r="CA88">
        <f t="shared" si="89"/>
        <v>1.2620842007335462</v>
      </c>
      <c r="CB88">
        <f t="shared" si="89"/>
        <v>0.99602197409193916</v>
      </c>
      <c r="CC88">
        <f t="shared" si="89"/>
        <v>0.70079939228892918</v>
      </c>
      <c r="CD88">
        <f t="shared" si="90"/>
        <v>0.43937797849144444</v>
      </c>
      <c r="CE88">
        <f t="shared" si="90"/>
        <v>0.2505854647625867</v>
      </c>
      <c r="CF88">
        <f t="shared" si="90"/>
        <v>0.12753689860974562</v>
      </c>
      <c r="CG88">
        <f t="shared" si="90"/>
        <v>5.7909430507922244E-2</v>
      </c>
      <c r="CH88">
        <f t="shared" si="90"/>
        <v>2.3449395087359735E-2</v>
      </c>
      <c r="CI88">
        <f t="shared" si="90"/>
        <v>8.4642034254720604E-3</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10.823590046477381</v>
      </c>
    </row>
    <row r="89" spans="1:105" x14ac:dyDescent="0.3">
      <c r="A89">
        <v>2036</v>
      </c>
      <c r="B89">
        <f t="shared" si="82"/>
        <v>1.0526309166050984E-144</v>
      </c>
      <c r="C89">
        <f t="shared" si="82"/>
        <v>9.300884836545888E-141</v>
      </c>
      <c r="D89">
        <f t="shared" si="82"/>
        <v>6.9506800663545327E-137</v>
      </c>
      <c r="E89">
        <f t="shared" si="82"/>
        <v>2.4757047449464202E-133</v>
      </c>
      <c r="F89">
        <f t="shared" si="82"/>
        <v>1.2011389296461425E-129</v>
      </c>
      <c r="G89">
        <f t="shared" si="82"/>
        <v>6.6605498862493553E-126</v>
      </c>
      <c r="H89">
        <f t="shared" si="82"/>
        <v>2.1912931775740414E-122</v>
      </c>
      <c r="I89">
        <f t="shared" si="82"/>
        <v>6.281766320401637E-119</v>
      </c>
      <c r="J89">
        <f t="shared" si="82"/>
        <v>1.2408567875792979E-115</v>
      </c>
      <c r="K89">
        <f t="shared" si="82"/>
        <v>3.3219431325152795E-112</v>
      </c>
      <c r="L89">
        <f t="shared" si="83"/>
        <v>8.6716090328181079E-109</v>
      </c>
      <c r="M89">
        <f t="shared" si="83"/>
        <v>1.3190096623291709E-105</v>
      </c>
      <c r="N89">
        <f t="shared" si="83"/>
        <v>1.8293101551461279E-102</v>
      </c>
      <c r="O89">
        <f t="shared" si="83"/>
        <v>1.938276055015398E-99</v>
      </c>
      <c r="P89">
        <f t="shared" si="83"/>
        <v>3.5307176573221201E-96</v>
      </c>
      <c r="Q89">
        <f t="shared" si="83"/>
        <v>3.5527651963631708E-93</v>
      </c>
      <c r="R89">
        <f t="shared" si="83"/>
        <v>2.8627518542231345E-90</v>
      </c>
      <c r="S89">
        <f t="shared" si="83"/>
        <v>2.322301592020725E-87</v>
      </c>
      <c r="T89">
        <f t="shared" si="83"/>
        <v>2.3041404791777929E-84</v>
      </c>
      <c r="U89">
        <f t="shared" si="83"/>
        <v>2.0602429352443326E-81</v>
      </c>
      <c r="V89">
        <f t="shared" si="84"/>
        <v>1.3135332617726272E-78</v>
      </c>
      <c r="W89">
        <f t="shared" si="84"/>
        <v>5.4521450210314896E-76</v>
      </c>
      <c r="X89">
        <f t="shared" si="84"/>
        <v>3.2712863922424877E-73</v>
      </c>
      <c r="Y89">
        <f t="shared" si="84"/>
        <v>1.408965046728022E-70</v>
      </c>
      <c r="Z89">
        <f t="shared" si="84"/>
        <v>4.9200701975240822E-68</v>
      </c>
      <c r="AA89">
        <f t="shared" si="84"/>
        <v>1.1386058869198512E-65</v>
      </c>
      <c r="AB89">
        <f t="shared" si="84"/>
        <v>4.6890874720979538E-63</v>
      </c>
      <c r="AC89">
        <f t="shared" si="84"/>
        <v>1.0173079564095019E-60</v>
      </c>
      <c r="AD89">
        <f t="shared" si="84"/>
        <v>2.8210540876043301E-58</v>
      </c>
      <c r="AE89">
        <f t="shared" si="84"/>
        <v>7.8092788121816844E-56</v>
      </c>
      <c r="AF89">
        <f t="shared" si="85"/>
        <v>1.2447602631156879E-53</v>
      </c>
      <c r="AG89">
        <f t="shared" si="85"/>
        <v>1.7753172072435257E-51</v>
      </c>
      <c r="AH89">
        <f t="shared" si="85"/>
        <v>1.5869714991457612E-49</v>
      </c>
      <c r="AI89">
        <f t="shared" si="85"/>
        <v>3.0189030270511984E-47</v>
      </c>
      <c r="AJ89">
        <f t="shared" si="85"/>
        <v>4.30302608771824E-45</v>
      </c>
      <c r="AK89">
        <f t="shared" si="85"/>
        <v>4.7246137316875617E-43</v>
      </c>
      <c r="AL89">
        <f t="shared" si="85"/>
        <v>4.9781723025908354E-41</v>
      </c>
      <c r="AM89">
        <f t="shared" si="85"/>
        <v>3.7929507313171203E-39</v>
      </c>
      <c r="AN89">
        <f t="shared" si="85"/>
        <v>4.2867557810093065E-37</v>
      </c>
      <c r="AO89">
        <f t="shared" si="85"/>
        <v>2.8872503340090236E-35</v>
      </c>
      <c r="AP89">
        <f t="shared" si="86"/>
        <v>2.0307882634736944E-33</v>
      </c>
      <c r="AQ89">
        <f t="shared" si="86"/>
        <v>1.3454031685186691E-31</v>
      </c>
      <c r="AR89">
        <f t="shared" si="86"/>
        <v>6.368584667825627E-30</v>
      </c>
      <c r="AS89">
        <f t="shared" si="86"/>
        <v>2.7717653813268629E-28</v>
      </c>
      <c r="AT89">
        <f t="shared" si="86"/>
        <v>9.6936247122667913E-27</v>
      </c>
      <c r="AU89">
        <f t="shared" si="86"/>
        <v>3.3383260853884403E-25</v>
      </c>
      <c r="AV89">
        <f t="shared" si="86"/>
        <v>9.6785886609931101E-24</v>
      </c>
      <c r="AW89">
        <f t="shared" si="86"/>
        <v>2.9281702738747766E-22</v>
      </c>
      <c r="AX89">
        <f t="shared" si="86"/>
        <v>7.9239660618771885E-21</v>
      </c>
      <c r="AY89">
        <f t="shared" si="86"/>
        <v>1.9180422246747945E-19</v>
      </c>
      <c r="AZ89">
        <f t="shared" si="87"/>
        <v>4.3259214647127485E-18</v>
      </c>
      <c r="BA89">
        <f t="shared" si="87"/>
        <v>8.3789264682232146E-17</v>
      </c>
      <c r="BB89">
        <f t="shared" si="87"/>
        <v>1.4517289110418395E-15</v>
      </c>
      <c r="BC89">
        <f t="shared" si="87"/>
        <v>2.2499657736646111E-14</v>
      </c>
      <c r="BD89">
        <f t="shared" si="87"/>
        <v>3.1193568402591369E-13</v>
      </c>
      <c r="BE89">
        <f t="shared" si="87"/>
        <v>3.868638894116407E-12</v>
      </c>
      <c r="BF89">
        <f t="shared" si="87"/>
        <v>4.293661143946673E-11</v>
      </c>
      <c r="BG89">
        <f t="shared" si="87"/>
        <v>4.2629003921277082E-10</v>
      </c>
      <c r="BH89">
        <f t="shared" si="87"/>
        <v>3.7861271869326399E-9</v>
      </c>
      <c r="BI89">
        <f t="shared" si="87"/>
        <v>3.0081695989475086E-8</v>
      </c>
      <c r="BJ89">
        <f t="shared" si="88"/>
        <v>1.8912165807953557E-7</v>
      </c>
      <c r="BK89">
        <f t="shared" si="88"/>
        <v>1.161846961781559E-6</v>
      </c>
      <c r="BL89">
        <f t="shared" si="88"/>
        <v>5.9486610221824303E-6</v>
      </c>
      <c r="BM89">
        <f t="shared" si="88"/>
        <v>2.9263429089515971E-5</v>
      </c>
      <c r="BN89">
        <f t="shared" si="88"/>
        <v>1.3770419185340021E-4</v>
      </c>
      <c r="BO89">
        <f t="shared" si="88"/>
        <v>6.0304658667484638E-4</v>
      </c>
      <c r="BP89">
        <f t="shared" si="88"/>
        <v>2.3022934534828853E-3</v>
      </c>
      <c r="BQ89">
        <f t="shared" si="88"/>
        <v>7.6012079289071322E-3</v>
      </c>
      <c r="BR89">
        <f t="shared" si="88"/>
        <v>2.1740567219317976E-2</v>
      </c>
      <c r="BS89">
        <f t="shared" si="88"/>
        <v>5.9812984472990383E-2</v>
      </c>
      <c r="BT89">
        <f t="shared" si="89"/>
        <v>0.13615602146873854</v>
      </c>
      <c r="BU89">
        <f t="shared" si="89"/>
        <v>0.26347567409155498</v>
      </c>
      <c r="BV89">
        <f t="shared" si="89"/>
        <v>0.4558525357807095</v>
      </c>
      <c r="BW89">
        <f t="shared" si="89"/>
        <v>0.70951195439648873</v>
      </c>
      <c r="BX89">
        <f t="shared" si="89"/>
        <v>0.98700331673710051</v>
      </c>
      <c r="BY89">
        <f t="shared" si="89"/>
        <v>1.2174223271897731</v>
      </c>
      <c r="BZ89">
        <f t="shared" si="89"/>
        <v>1.3492407678078211</v>
      </c>
      <c r="CA89">
        <f t="shared" si="89"/>
        <v>1.334184224818979</v>
      </c>
      <c r="CB89">
        <f t="shared" si="89"/>
        <v>1.176660930536509</v>
      </c>
      <c r="CC89">
        <f t="shared" si="89"/>
        <v>0.92519030383885814</v>
      </c>
      <c r="CD89">
        <f t="shared" si="90"/>
        <v>0.64823217722059312</v>
      </c>
      <c r="CE89">
        <f t="shared" si="90"/>
        <v>0.41314558588235423</v>
      </c>
      <c r="CF89">
        <f t="shared" si="90"/>
        <v>0.2349838608853094</v>
      </c>
      <c r="CG89">
        <f t="shared" si="90"/>
        <v>0.11923573134557554</v>
      </c>
      <c r="CH89">
        <f t="shared" si="90"/>
        <v>5.3956492752035359E-2</v>
      </c>
      <c r="CI89">
        <f t="shared" si="90"/>
        <v>2.1764720941138387E-2</v>
      </c>
      <c r="CJ89">
        <f t="shared" si="90"/>
        <v>7.8215235306278701E-3</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10.146072550477383</v>
      </c>
    </row>
    <row r="90" spans="1:105" x14ac:dyDescent="0.3">
      <c r="A90">
        <v>2037</v>
      </c>
      <c r="B90">
        <f t="shared" si="82"/>
        <v>1.9165408605774502E-148</v>
      </c>
      <c r="C90">
        <f t="shared" si="82"/>
        <v>1.8924358680477164E-144</v>
      </c>
      <c r="D90">
        <f t="shared" si="82"/>
        <v>1.5804441200133092E-140</v>
      </c>
      <c r="E90">
        <f t="shared" si="82"/>
        <v>6.2907965179503221E-137</v>
      </c>
      <c r="F90">
        <f t="shared" si="82"/>
        <v>3.4107899454467579E-133</v>
      </c>
      <c r="G90">
        <f t="shared" si="82"/>
        <v>2.1136192661595328E-129</v>
      </c>
      <c r="H90">
        <f t="shared" si="82"/>
        <v>7.7709139980744544E-126</v>
      </c>
      <c r="I90">
        <f t="shared" si="82"/>
        <v>2.4894782435894165E-122</v>
      </c>
      <c r="J90">
        <f t="shared" si="82"/>
        <v>5.4954487435346379E-119</v>
      </c>
      <c r="K90">
        <f t="shared" si="82"/>
        <v>1.6441015428780871E-115</v>
      </c>
      <c r="L90">
        <f t="shared" si="83"/>
        <v>4.796131420084195E-112</v>
      </c>
      <c r="M90">
        <f t="shared" si="83"/>
        <v>8.1525656573223126E-109</v>
      </c>
      <c r="N90">
        <f t="shared" si="83"/>
        <v>1.2635388971197882E-105</v>
      </c>
      <c r="O90">
        <f t="shared" si="83"/>
        <v>1.4961386547118229E-102</v>
      </c>
      <c r="P90">
        <f t="shared" si="83"/>
        <v>3.0456089844725419E-99</v>
      </c>
      <c r="Q90">
        <f t="shared" si="83"/>
        <v>3.4247794085273685E-96</v>
      </c>
      <c r="R90">
        <f t="shared" si="83"/>
        <v>3.0839316561276823E-93</v>
      </c>
      <c r="S90">
        <f t="shared" si="83"/>
        <v>2.7957259825596596E-90</v>
      </c>
      <c r="T90">
        <f t="shared" si="83"/>
        <v>3.099844288493558E-87</v>
      </c>
      <c r="U90">
        <f t="shared" si="83"/>
        <v>3.0974499759013081E-84</v>
      </c>
      <c r="V90">
        <f t="shared" si="84"/>
        <v>2.2068960872875528E-81</v>
      </c>
      <c r="W90">
        <f t="shared" si="84"/>
        <v>1.0236774853476122E-78</v>
      </c>
      <c r="X90">
        <f t="shared" si="84"/>
        <v>6.8638733590202925E-76</v>
      </c>
      <c r="Y90">
        <f t="shared" si="84"/>
        <v>3.3037399630600577E-73</v>
      </c>
      <c r="Z90">
        <f t="shared" si="84"/>
        <v>1.2892343818449904E-70</v>
      </c>
      <c r="AA90">
        <f t="shared" si="84"/>
        <v>3.3341792711854662E-68</v>
      </c>
      <c r="AB90">
        <f t="shared" si="84"/>
        <v>1.5344714023522248E-65</v>
      </c>
      <c r="AC90">
        <f t="shared" si="84"/>
        <v>3.720299023673349E-63</v>
      </c>
      <c r="AD90">
        <f t="shared" si="84"/>
        <v>1.1529003271583029E-60</v>
      </c>
      <c r="AE90">
        <f t="shared" si="84"/>
        <v>3.5665327847064501E-58</v>
      </c>
      <c r="AF90">
        <f t="shared" si="85"/>
        <v>6.3529575020547462E-56</v>
      </c>
      <c r="AG90">
        <f t="shared" si="85"/>
        <v>1.0125608678519351E-53</v>
      </c>
      <c r="AH90">
        <f t="shared" si="85"/>
        <v>1.0115078242250095E-51</v>
      </c>
      <c r="AI90">
        <f t="shared" si="85"/>
        <v>2.1503255964187873E-49</v>
      </c>
      <c r="AJ90">
        <f t="shared" si="85"/>
        <v>3.4251846037756827E-47</v>
      </c>
      <c r="AK90">
        <f t="shared" si="85"/>
        <v>4.2027277193120604E-45</v>
      </c>
      <c r="AL90">
        <f t="shared" si="85"/>
        <v>4.9486850312555606E-43</v>
      </c>
      <c r="AM90">
        <f t="shared" si="85"/>
        <v>4.2135876543926107E-41</v>
      </c>
      <c r="AN90">
        <f t="shared" si="85"/>
        <v>5.3217995942617843E-39</v>
      </c>
      <c r="AO90">
        <f t="shared" si="85"/>
        <v>4.0056145558717317E-37</v>
      </c>
      <c r="AP90">
        <f t="shared" si="86"/>
        <v>3.1485043927482822E-35</v>
      </c>
      <c r="AQ90">
        <f t="shared" si="86"/>
        <v>2.3310256226351937E-33</v>
      </c>
      <c r="AR90">
        <f t="shared" si="86"/>
        <v>1.2330834548654264E-31</v>
      </c>
      <c r="AS90">
        <f t="shared" si="86"/>
        <v>5.9973715103227614E-30</v>
      </c>
      <c r="AT90">
        <f t="shared" si="86"/>
        <v>2.3439353588267209E-28</v>
      </c>
      <c r="AU90">
        <f t="shared" si="86"/>
        <v>9.0207599681225526E-27</v>
      </c>
      <c r="AV90">
        <f t="shared" si="86"/>
        <v>2.9226805278291523E-25</v>
      </c>
      <c r="AW90">
        <f t="shared" si="86"/>
        <v>9.8814478560036949E-24</v>
      </c>
      <c r="AX90">
        <f t="shared" si="86"/>
        <v>2.9882835561860581E-22</v>
      </c>
      <c r="AY90">
        <f t="shared" si="86"/>
        <v>8.0833671360880244E-21</v>
      </c>
      <c r="AZ90">
        <f t="shared" si="87"/>
        <v>2.0373597115882179E-19</v>
      </c>
      <c r="BA90">
        <f t="shared" si="87"/>
        <v>4.4099371974662015E-18</v>
      </c>
      <c r="BB90">
        <f t="shared" si="87"/>
        <v>8.5385572328788983E-17</v>
      </c>
      <c r="BC90">
        <f t="shared" si="87"/>
        <v>1.478869397405276E-15</v>
      </c>
      <c r="BD90">
        <f t="shared" si="87"/>
        <v>2.2912575642077677E-14</v>
      </c>
      <c r="BE90">
        <f t="shared" si="87"/>
        <v>3.1755721829990436E-13</v>
      </c>
      <c r="BF90">
        <f t="shared" si="87"/>
        <v>3.9386419714665334E-12</v>
      </c>
      <c r="BG90">
        <f t="shared" si="87"/>
        <v>4.3699741206915515E-11</v>
      </c>
      <c r="BH90">
        <f t="shared" si="87"/>
        <v>4.33734353744288E-10</v>
      </c>
      <c r="BI90">
        <f t="shared" si="87"/>
        <v>3.8511096385013055E-9</v>
      </c>
      <c r="BJ90">
        <f t="shared" si="88"/>
        <v>2.7057008258452617E-8</v>
      </c>
      <c r="BK90">
        <f t="shared" si="88"/>
        <v>1.8575579723309904E-7</v>
      </c>
      <c r="BL90">
        <f t="shared" si="88"/>
        <v>1.0628393230714464E-6</v>
      </c>
      <c r="BM90">
        <f t="shared" si="88"/>
        <v>5.8429012997398767E-6</v>
      </c>
      <c r="BN90">
        <f t="shared" si="88"/>
        <v>3.0725958381359185E-5</v>
      </c>
      <c r="BO90">
        <f t="shared" si="88"/>
        <v>1.5037099838298234E-4</v>
      </c>
      <c r="BP90">
        <f t="shared" si="88"/>
        <v>6.41547534950967E-4</v>
      </c>
      <c r="BQ90">
        <f t="shared" si="88"/>
        <v>2.3670406547068859E-3</v>
      </c>
      <c r="BR90">
        <f t="shared" si="88"/>
        <v>7.5656965386022004E-3</v>
      </c>
      <c r="BS90">
        <f t="shared" si="88"/>
        <v>2.3261004330502221E-2</v>
      </c>
      <c r="BT90">
        <f t="shared" si="89"/>
        <v>5.9173163007765095E-2</v>
      </c>
      <c r="BU90">
        <f t="shared" si="89"/>
        <v>0.12796270100538987</v>
      </c>
      <c r="BV90">
        <f t="shared" si="89"/>
        <v>0.24741281557730349</v>
      </c>
      <c r="BW90">
        <f t="shared" si="89"/>
        <v>0.43034075377410214</v>
      </c>
      <c r="BX90">
        <f t="shared" si="89"/>
        <v>0.66900030160755375</v>
      </c>
      <c r="BY90">
        <f t="shared" si="89"/>
        <v>0.92215495937813519</v>
      </c>
      <c r="BZ90">
        <f t="shared" si="89"/>
        <v>1.1421076524267011</v>
      </c>
      <c r="CA90">
        <f t="shared" si="89"/>
        <v>1.2620842007335462</v>
      </c>
      <c r="CB90">
        <f t="shared" si="89"/>
        <v>1.2438809158455411</v>
      </c>
      <c r="CC90">
        <f t="shared" si="89"/>
        <v>1.0929831993223658</v>
      </c>
      <c r="CD90">
        <f t="shared" si="90"/>
        <v>0.85579144559757547</v>
      </c>
      <c r="CE90">
        <f t="shared" si="90"/>
        <v>0.60953046296290625</v>
      </c>
      <c r="CF90">
        <f t="shared" si="90"/>
        <v>0.38742288971284949</v>
      </c>
      <c r="CG90">
        <f t="shared" si="90"/>
        <v>0.21968914731729128</v>
      </c>
      <c r="CH90">
        <f t="shared" si="90"/>
        <v>0.11109661790321089</v>
      </c>
      <c r="CI90">
        <f t="shared" si="90"/>
        <v>5.0080098157569586E-2</v>
      </c>
      <c r="CJ90">
        <f t="shared" si="90"/>
        <v>2.0112143862984825E-2</v>
      </c>
      <c r="CK90">
        <f t="shared" si="90"/>
        <v>7.1910704749082403E-3</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9.4920380475694817</v>
      </c>
    </row>
    <row r="91" spans="1:105" x14ac:dyDescent="0.3">
      <c r="A91">
        <v>2038</v>
      </c>
      <c r="B91">
        <f t="shared" si="82"/>
        <v>3.1225190871630172E-152</v>
      </c>
      <c r="C91">
        <f t="shared" si="82"/>
        <v>3.4455863018285944E-148</v>
      </c>
      <c r="D91">
        <f t="shared" si="82"/>
        <v>3.2157038741155254E-144</v>
      </c>
      <c r="E91">
        <f t="shared" si="82"/>
        <v>1.4303999424633658E-140</v>
      </c>
      <c r="F91">
        <f t="shared" si="82"/>
        <v>8.6668596310101605E-137</v>
      </c>
      <c r="G91">
        <f t="shared" si="82"/>
        <v>6.0018963365406079E-133</v>
      </c>
      <c r="H91">
        <f t="shared" si="82"/>
        <v>2.4659756059942928E-129</v>
      </c>
      <c r="I91">
        <f t="shared" si="82"/>
        <v>8.8283583086896807E-126</v>
      </c>
      <c r="J91">
        <f t="shared" si="82"/>
        <v>2.1778588040370736E-122</v>
      </c>
      <c r="K91">
        <f t="shared" si="82"/>
        <v>7.2813203332502636E-119</v>
      </c>
      <c r="L91">
        <f t="shared" si="83"/>
        <v>2.3737092277181618E-115</v>
      </c>
      <c r="M91">
        <f t="shared" si="83"/>
        <v>4.5090566416687134E-112</v>
      </c>
      <c r="N91">
        <f t="shared" si="83"/>
        <v>7.8097106591012723E-109</v>
      </c>
      <c r="O91">
        <f t="shared" si="83"/>
        <v>1.0334110814367889E-105</v>
      </c>
      <c r="P91">
        <f t="shared" si="83"/>
        <v>2.3508794410457651E-102</v>
      </c>
      <c r="Q91">
        <f t="shared" si="83"/>
        <v>2.9542262930076872E-99</v>
      </c>
      <c r="R91">
        <f t="shared" si="83"/>
        <v>2.9728352563303324E-96</v>
      </c>
      <c r="S91">
        <f t="shared" si="83"/>
        <v>3.0117272814810945E-93</v>
      </c>
      <c r="T91">
        <f t="shared" si="83"/>
        <v>3.7317785291141723E-90</v>
      </c>
      <c r="U91">
        <f t="shared" si="83"/>
        <v>4.167112510483045E-87</v>
      </c>
      <c r="V91">
        <f t="shared" si="84"/>
        <v>3.317934072456772E-84</v>
      </c>
      <c r="W91">
        <f t="shared" si="84"/>
        <v>1.7199030300985752E-81</v>
      </c>
      <c r="X91">
        <f t="shared" si="84"/>
        <v>1.2887391279583095E-78</v>
      </c>
      <c r="Y91">
        <f t="shared" si="84"/>
        <v>6.931968039042207E-76</v>
      </c>
      <c r="Z91">
        <f t="shared" si="84"/>
        <v>3.0229956086870285E-73</v>
      </c>
      <c r="AA91">
        <f t="shared" si="84"/>
        <v>8.7367423208927381E-71</v>
      </c>
      <c r="AB91">
        <f t="shared" si="84"/>
        <v>4.4933921392150866E-68</v>
      </c>
      <c r="AC91">
        <f t="shared" si="84"/>
        <v>1.2174420916638434E-65</v>
      </c>
      <c r="AD91">
        <f t="shared" si="84"/>
        <v>4.216160833596384E-63</v>
      </c>
      <c r="AE91">
        <f t="shared" si="84"/>
        <v>1.4575604318883205E-60</v>
      </c>
      <c r="AF91">
        <f t="shared" si="85"/>
        <v>2.9014242871673127E-58</v>
      </c>
      <c r="AG91">
        <f t="shared" si="85"/>
        <v>5.1678675423053377E-56</v>
      </c>
      <c r="AH91">
        <f t="shared" si="85"/>
        <v>5.7691844373353381E-54</v>
      </c>
      <c r="AI91">
        <f t="shared" si="85"/>
        <v>1.3705798538787342E-51</v>
      </c>
      <c r="AJ91">
        <f t="shared" si="85"/>
        <v>2.4397147109268452E-49</v>
      </c>
      <c r="AK91">
        <f t="shared" si="85"/>
        <v>3.3453476657126747E-47</v>
      </c>
      <c r="AL91">
        <f t="shared" si="85"/>
        <v>4.4020478574813961E-45</v>
      </c>
      <c r="AM91">
        <f t="shared" si="85"/>
        <v>4.1886292570315204E-43</v>
      </c>
      <c r="AN91">
        <f t="shared" si="85"/>
        <v>5.9119853269874308E-41</v>
      </c>
      <c r="AO91">
        <f t="shared" si="85"/>
        <v>4.9727763854996709E-39</v>
      </c>
      <c r="AP91">
        <f t="shared" si="86"/>
        <v>4.3680642707925272E-37</v>
      </c>
      <c r="AQ91">
        <f t="shared" si="86"/>
        <v>3.6139879988875926E-35</v>
      </c>
      <c r="AR91">
        <f t="shared" si="86"/>
        <v>2.1364221486883998E-33</v>
      </c>
      <c r="AS91">
        <f t="shared" si="86"/>
        <v>1.1612092745538035E-31</v>
      </c>
      <c r="AT91">
        <f t="shared" si="86"/>
        <v>5.0716598301462796E-30</v>
      </c>
      <c r="AU91">
        <f t="shared" si="86"/>
        <v>2.1812354903748538E-28</v>
      </c>
      <c r="AV91">
        <f t="shared" si="86"/>
        <v>7.8976106080376381E-27</v>
      </c>
      <c r="AW91">
        <f t="shared" si="86"/>
        <v>2.9839386967539279E-25</v>
      </c>
      <c r="AX91">
        <f t="shared" si="86"/>
        <v>1.0084307051014278E-23</v>
      </c>
      <c r="AY91">
        <f t="shared" si="86"/>
        <v>3.0483968384973395E-22</v>
      </c>
      <c r="AZ91">
        <f t="shared" si="87"/>
        <v>8.5862168857279778E-21</v>
      </c>
      <c r="BA91">
        <f t="shared" si="87"/>
        <v>2.0769282221235364E-19</v>
      </c>
      <c r="BB91">
        <f t="shared" si="87"/>
        <v>4.4939529302196538E-18</v>
      </c>
      <c r="BC91">
        <f t="shared" si="87"/>
        <v>8.6981879975345809E-17</v>
      </c>
      <c r="BD91">
        <f t="shared" si="87"/>
        <v>1.5060098837687124E-15</v>
      </c>
      <c r="BE91">
        <f t="shared" si="87"/>
        <v>2.3325493547509246E-14</v>
      </c>
      <c r="BF91">
        <f t="shared" si="87"/>
        <v>3.2330342080785815E-13</v>
      </c>
      <c r="BG91">
        <f t="shared" si="87"/>
        <v>4.0086450488166598E-12</v>
      </c>
      <c r="BH91">
        <f t="shared" si="87"/>
        <v>4.4462870974364313E-11</v>
      </c>
      <c r="BI91">
        <f t="shared" si="87"/>
        <v>4.4117866827580508E-10</v>
      </c>
      <c r="BJ91">
        <f t="shared" si="88"/>
        <v>3.463883995423442E-9</v>
      </c>
      <c r="BK91">
        <f t="shared" si="88"/>
        <v>2.6575465712539998E-8</v>
      </c>
      <c r="BL91">
        <f t="shared" si="88"/>
        <v>1.699264810961762E-7</v>
      </c>
      <c r="BM91">
        <f t="shared" si="88"/>
        <v>1.0439433746571882E-6</v>
      </c>
      <c r="BN91">
        <f t="shared" si="88"/>
        <v>6.1349181469138078E-6</v>
      </c>
      <c r="BO91">
        <f t="shared" si="88"/>
        <v>3.3552304950874014E-5</v>
      </c>
      <c r="BP91">
        <f t="shared" si="88"/>
        <v>1.5997129487565348E-4</v>
      </c>
      <c r="BQ91">
        <f t="shared" si="88"/>
        <v>6.5958972122283127E-4</v>
      </c>
      <c r="BR91">
        <f t="shared" si="88"/>
        <v>2.3559822932802408E-3</v>
      </c>
      <c r="BS91">
        <f t="shared" si="88"/>
        <v>8.0948071948792645E-3</v>
      </c>
      <c r="BT91">
        <f t="shared" si="89"/>
        <v>2.301218060093102E-2</v>
      </c>
      <c r="BU91">
        <f t="shared" si="89"/>
        <v>5.5612360612669373E-2</v>
      </c>
      <c r="BV91">
        <f t="shared" si="89"/>
        <v>0.12016142383459191</v>
      </c>
      <c r="BW91">
        <f t="shared" si="89"/>
        <v>0.23356636015320661</v>
      </c>
      <c r="BX91">
        <f t="shared" si="89"/>
        <v>0.40576919428198027</v>
      </c>
      <c r="BY91">
        <f t="shared" si="89"/>
        <v>0.62504546387172688</v>
      </c>
      <c r="BZ91">
        <f t="shared" si="89"/>
        <v>0.86510671958854912</v>
      </c>
      <c r="CA91">
        <f t="shared" si="89"/>
        <v>1.0683312111941241</v>
      </c>
      <c r="CB91">
        <f t="shared" si="89"/>
        <v>1.176660930536509</v>
      </c>
      <c r="CC91">
        <f t="shared" si="89"/>
        <v>1.1554228645604805</v>
      </c>
      <c r="CD91">
        <f t="shared" si="90"/>
        <v>1.0109981354980397</v>
      </c>
      <c r="CE91">
        <f t="shared" si="90"/>
        <v>0.80469772153453933</v>
      </c>
      <c r="CF91">
        <f t="shared" si="90"/>
        <v>0.57158072456411091</v>
      </c>
      <c r="CG91">
        <f t="shared" si="90"/>
        <v>0.36220617012399214</v>
      </c>
      <c r="CH91">
        <f t="shared" si="90"/>
        <v>0.20469301426310221</v>
      </c>
      <c r="CI91">
        <f t="shared" si="90"/>
        <v>0.10311510711297905</v>
      </c>
      <c r="CJ91">
        <f t="shared" si="90"/>
        <v>4.6277558142896129E-2</v>
      </c>
      <c r="CK91">
        <f t="shared" si="90"/>
        <v>1.8491006688642821E-2</v>
      </c>
      <c r="CL91">
        <f t="shared" si="90"/>
        <v>6.5725399376788335E-3</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8.8686319692273088</v>
      </c>
    </row>
    <row r="92" spans="1:105" x14ac:dyDescent="0.3">
      <c r="A92">
        <v>2039</v>
      </c>
      <c r="B92">
        <f t="shared" si="82"/>
        <v>4.5523660756345958E-156</v>
      </c>
      <c r="C92">
        <f t="shared" si="82"/>
        <v>5.6137122955393591E-152</v>
      </c>
      <c r="D92">
        <f t="shared" si="82"/>
        <v>5.8548801607845147E-148</v>
      </c>
      <c r="E92">
        <f t="shared" si="82"/>
        <v>2.9104114332592379E-144</v>
      </c>
      <c r="F92">
        <f t="shared" si="82"/>
        <v>1.9706686557355437E-140</v>
      </c>
      <c r="G92">
        <f t="shared" si="82"/>
        <v>1.5250893165705669E-136</v>
      </c>
      <c r="H92">
        <f t="shared" si="82"/>
        <v>7.0024579131076716E-133</v>
      </c>
      <c r="I92">
        <f t="shared" si="82"/>
        <v>2.8015386910214519E-129</v>
      </c>
      <c r="J92">
        <f t="shared" si="82"/>
        <v>7.7232721022103129E-126</v>
      </c>
      <c r="K92">
        <f t="shared" si="82"/>
        <v>2.8856037664694292E-122</v>
      </c>
      <c r="L92">
        <f t="shared" si="83"/>
        <v>1.0512572863809817E-118</v>
      </c>
      <c r="M92">
        <f t="shared" si="83"/>
        <v>2.2316297076040086E-115</v>
      </c>
      <c r="N92">
        <f t="shared" si="83"/>
        <v>4.319428900925604E-112</v>
      </c>
      <c r="O92">
        <f t="shared" si="83"/>
        <v>6.3873312933437436E-109</v>
      </c>
      <c r="P92">
        <f t="shared" si="83"/>
        <v>1.6237966032410004E-105</v>
      </c>
      <c r="Q92">
        <f t="shared" si="83"/>
        <v>2.2803419256498545E-102</v>
      </c>
      <c r="R92">
        <f t="shared" si="83"/>
        <v>2.5643777398228689E-99</v>
      </c>
      <c r="S92">
        <f t="shared" si="83"/>
        <v>2.9032319918792045E-96</v>
      </c>
      <c r="T92">
        <f t="shared" si="83"/>
        <v>4.0201004228205706E-93</v>
      </c>
      <c r="U92">
        <f t="shared" si="83"/>
        <v>5.0166200453187705E-90</v>
      </c>
      <c r="V92">
        <f t="shared" si="84"/>
        <v>4.4637378133183146E-87</v>
      </c>
      <c r="W92">
        <f t="shared" si="84"/>
        <v>2.5857696235709361E-84</v>
      </c>
      <c r="X92">
        <f t="shared" si="84"/>
        <v>2.1652389184171896E-81</v>
      </c>
      <c r="Y92">
        <f t="shared" si="84"/>
        <v>1.301524369462615E-78</v>
      </c>
      <c r="Z92">
        <f t="shared" si="84"/>
        <v>6.3429050639245136E-76</v>
      </c>
      <c r="AA92">
        <f t="shared" si="84"/>
        <v>2.0485905466229166E-73</v>
      </c>
      <c r="AB92">
        <f t="shared" si="84"/>
        <v>1.1774294683647642E-70</v>
      </c>
      <c r="AC92">
        <f t="shared" si="84"/>
        <v>3.565035305477914E-68</v>
      </c>
      <c r="AD92">
        <f t="shared" si="84"/>
        <v>1.3797094350164899E-65</v>
      </c>
      <c r="AE92">
        <f t="shared" si="84"/>
        <v>5.3303039827167676E-63</v>
      </c>
      <c r="AF92">
        <f t="shared" si="85"/>
        <v>1.1857457907660665E-60</v>
      </c>
      <c r="AG92">
        <f t="shared" si="85"/>
        <v>2.360188368214138E-58</v>
      </c>
      <c r="AH92">
        <f t="shared" si="85"/>
        <v>2.9444532122327757E-56</v>
      </c>
      <c r="AI92">
        <f t="shared" si="85"/>
        <v>7.8171693522793729E-54</v>
      </c>
      <c r="AJ92">
        <f t="shared" si="85"/>
        <v>1.5550314043495608E-51</v>
      </c>
      <c r="AK92">
        <f t="shared" si="85"/>
        <v>2.3828478921127688E-49</v>
      </c>
      <c r="AL92">
        <f t="shared" si="85"/>
        <v>3.5040053764871101E-47</v>
      </c>
      <c r="AM92">
        <f t="shared" si="85"/>
        <v>3.725948677323952E-45</v>
      </c>
      <c r="AN92">
        <f t="shared" si="85"/>
        <v>5.8769667890842094E-43</v>
      </c>
      <c r="AO92">
        <f t="shared" si="85"/>
        <v>5.5242555651969717E-41</v>
      </c>
      <c r="AP92">
        <f t="shared" si="86"/>
        <v>5.4227401446554668E-39</v>
      </c>
      <c r="AQ92">
        <f t="shared" si="86"/>
        <v>5.0138509856847932E-37</v>
      </c>
      <c r="AR92">
        <f t="shared" si="86"/>
        <v>3.3122776218946181E-35</v>
      </c>
      <c r="AS92">
        <f t="shared" si="86"/>
        <v>2.0118940073605014E-33</v>
      </c>
      <c r="AT92">
        <f t="shared" si="86"/>
        <v>9.8197325645262282E-32</v>
      </c>
      <c r="AU92">
        <f t="shared" si="86"/>
        <v>4.7196200931756921E-30</v>
      </c>
      <c r="AV92">
        <f t="shared" si="86"/>
        <v>1.9096560165981119E-28</v>
      </c>
      <c r="AW92">
        <f t="shared" si="86"/>
        <v>8.0631412433988045E-27</v>
      </c>
      <c r="AX92">
        <f t="shared" si="86"/>
        <v>3.0451968656787026E-25</v>
      </c>
      <c r="AY92">
        <f t="shared" si="86"/>
        <v>1.0287166246024861E-23</v>
      </c>
      <c r="AZ92">
        <f t="shared" si="87"/>
        <v>3.2380313758423124E-22</v>
      </c>
      <c r="BA92">
        <f t="shared" si="87"/>
        <v>8.7529737973175429E-21</v>
      </c>
      <c r="BB92">
        <f t="shared" si="87"/>
        <v>2.1164967326588548E-19</v>
      </c>
      <c r="BC92">
        <f t="shared" si="87"/>
        <v>4.5779686629731061E-18</v>
      </c>
      <c r="BD92">
        <f t="shared" si="87"/>
        <v>8.8578187621902646E-17</v>
      </c>
      <c r="BE92">
        <f t="shared" si="87"/>
        <v>1.5331503701321488E-15</v>
      </c>
      <c r="BF92">
        <f t="shared" si="87"/>
        <v>2.3747568694279722E-14</v>
      </c>
      <c r="BG92">
        <f t="shared" si="87"/>
        <v>3.2904962331581189E-13</v>
      </c>
      <c r="BH92">
        <f t="shared" si="87"/>
        <v>4.0786481261667862E-12</v>
      </c>
      <c r="BI92">
        <f t="shared" si="87"/>
        <v>4.5226000741813104E-11</v>
      </c>
      <c r="BJ92">
        <f t="shared" si="88"/>
        <v>3.9681854624048013E-10</v>
      </c>
      <c r="BK92">
        <f t="shared" si="88"/>
        <v>3.4022361036103816E-9</v>
      </c>
      <c r="BL92">
        <f t="shared" si="88"/>
        <v>2.4310817962559622E-8</v>
      </c>
      <c r="BM92">
        <f t="shared" si="88"/>
        <v>1.6690540166176961E-7</v>
      </c>
      <c r="BN92">
        <f t="shared" si="88"/>
        <v>1.096117634884565E-6</v>
      </c>
      <c r="BO92">
        <f t="shared" si="88"/>
        <v>6.6992424437697057E-6</v>
      </c>
      <c r="BP92">
        <f t="shared" si="88"/>
        <v>3.5694420644756122E-5</v>
      </c>
      <c r="BQ92">
        <f t="shared" si="88"/>
        <v>1.6447015387371423E-4</v>
      </c>
      <c r="BR92">
        <f t="shared" si="88"/>
        <v>6.5650824414043376E-4</v>
      </c>
      <c r="BS92">
        <f t="shared" si="88"/>
        <v>2.5207490574524869E-3</v>
      </c>
      <c r="BT92">
        <f t="shared" si="89"/>
        <v>8.0082167756621355E-3</v>
      </c>
      <c r="BU92">
        <f t="shared" si="89"/>
        <v>2.1627400345236098E-2</v>
      </c>
      <c r="BV92">
        <f t="shared" si="89"/>
        <v>5.2221939530173414E-2</v>
      </c>
      <c r="BW92">
        <f t="shared" si="89"/>
        <v>0.11343659110941792</v>
      </c>
      <c r="BX92">
        <f t="shared" si="89"/>
        <v>0.22023020813058064</v>
      </c>
      <c r="BY92">
        <f t="shared" si="89"/>
        <v>0.37910923755250747</v>
      </c>
      <c r="BZ92">
        <f t="shared" si="89"/>
        <v>0.58637762053399378</v>
      </c>
      <c r="CA92">
        <f t="shared" si="89"/>
        <v>0.80922363805764408</v>
      </c>
      <c r="CB92">
        <f t="shared" si="89"/>
        <v>0.99602197409193916</v>
      </c>
      <c r="CC92">
        <f t="shared" si="89"/>
        <v>1.0929831993223658</v>
      </c>
      <c r="CD92">
        <f t="shared" si="90"/>
        <v>1.0687541789358466</v>
      </c>
      <c r="CE92">
        <f t="shared" si="90"/>
        <v>0.95063803254408807</v>
      </c>
      <c r="CF92">
        <f t="shared" si="90"/>
        <v>0.75459675057748832</v>
      </c>
      <c r="CG92">
        <f t="shared" si="90"/>
        <v>0.53437747396523172</v>
      </c>
      <c r="CH92">
        <f t="shared" si="90"/>
        <v>0.33748172657930137</v>
      </c>
      <c r="CI92">
        <f t="shared" si="90"/>
        <v>0.18998726054295398</v>
      </c>
      <c r="CJ92">
        <f t="shared" si="90"/>
        <v>9.5285663175374138E-2</v>
      </c>
      <c r="CK92">
        <f t="shared" si="90"/>
        <v>4.2547360588905063E-2</v>
      </c>
      <c r="CL92">
        <f t="shared" si="90"/>
        <v>1.6900526892770044E-2</v>
      </c>
      <c r="CM92">
        <f t="shared" si="90"/>
        <v>5.9656939224071014E-3</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8.2791601054750128</v>
      </c>
    </row>
    <row r="93" spans="1:105" x14ac:dyDescent="0.3">
      <c r="A93">
        <v>2040</v>
      </c>
      <c r="B93">
        <f t="shared" ref="B93:K103" si="92">VLOOKUP(B$2,scenarios5,29,FALSE)*VLOOKUP($A93-B$2,output4,5,FALSE)</f>
        <v>5.9390134988998008E-160</v>
      </c>
      <c r="C93">
        <f t="shared" si="92"/>
        <v>8.1843129534894052E-156</v>
      </c>
      <c r="D93">
        <f t="shared" si="92"/>
        <v>9.5390478915192016E-152</v>
      </c>
      <c r="E93">
        <f t="shared" si="92"/>
        <v>5.2990296455692125E-148</v>
      </c>
      <c r="F93">
        <f t="shared" si="92"/>
        <v>4.0096873724288697E-144</v>
      </c>
      <c r="G93">
        <f t="shared" si="92"/>
        <v>3.4677447672155964E-140</v>
      </c>
      <c r="H93">
        <f t="shared" si="92"/>
        <v>1.7793332563905873E-136</v>
      </c>
      <c r="I93">
        <f t="shared" si="92"/>
        <v>7.955332862228597E-133</v>
      </c>
      <c r="J93">
        <f t="shared" si="92"/>
        <v>2.4508572102620271E-129</v>
      </c>
      <c r="K93">
        <f t="shared" si="92"/>
        <v>1.0233125777619039E-125</v>
      </c>
      <c r="L93">
        <f t="shared" ref="L93:U103" si="93">VLOOKUP(L$2,scenarios5,29,FALSE)*VLOOKUP($A93-L$2,output4,5,FALSE)</f>
        <v>4.1661564747492458E-122</v>
      </c>
      <c r="M93">
        <f t="shared" si="93"/>
        <v>9.8833377029847569E-119</v>
      </c>
      <c r="N93">
        <f t="shared" si="93"/>
        <v>2.1377788351803823E-115</v>
      </c>
      <c r="O93">
        <f t="shared" si="93"/>
        <v>3.5327331053043706E-112</v>
      </c>
      <c r="P93">
        <f t="shared" si="93"/>
        <v>1.0036399884048396E-108</v>
      </c>
      <c r="Q93">
        <f t="shared" si="93"/>
        <v>1.5750750159485495E-105</v>
      </c>
      <c r="R93">
        <f t="shared" si="93"/>
        <v>1.979421172698258E-102</v>
      </c>
      <c r="S93">
        <f t="shared" si="93"/>
        <v>2.5043377286593161E-99</v>
      </c>
      <c r="T93">
        <f t="shared" si="93"/>
        <v>3.8752792226127933E-96</v>
      </c>
      <c r="U93">
        <f t="shared" si="93"/>
        <v>5.4042104074443392E-93</v>
      </c>
      <c r="V93">
        <f t="shared" ref="V93:AE103" si="94">VLOOKUP(V$2,scenarios5,29,FALSE)*VLOOKUP($A93-V$2,output4,5,FALSE)</f>
        <v>5.3737153808559607E-90</v>
      </c>
      <c r="W93">
        <f t="shared" si="94"/>
        <v>3.478730255998428E-87</v>
      </c>
      <c r="X93">
        <f t="shared" si="94"/>
        <v>3.2553050521085859E-84</v>
      </c>
      <c r="Y93">
        <f t="shared" si="94"/>
        <v>2.1867196835200092E-81</v>
      </c>
      <c r="Z93">
        <f t="shared" si="94"/>
        <v>1.1909237704774875E-78</v>
      </c>
      <c r="AA93">
        <f t="shared" si="94"/>
        <v>4.2983904160304252E-76</v>
      </c>
      <c r="AB93">
        <f t="shared" si="94"/>
        <v>2.7608355490113986E-73</v>
      </c>
      <c r="AC93">
        <f t="shared" si="94"/>
        <v>9.3416677075589377E-71</v>
      </c>
      <c r="AD93">
        <f t="shared" si="94"/>
        <v>4.0402027174964093E-68</v>
      </c>
      <c r="AE93">
        <f t="shared" si="94"/>
        <v>1.7443050648964705E-65</v>
      </c>
      <c r="AF93">
        <f t="shared" ref="AF93:AO103" si="95">VLOOKUP(AF$2,scenarios5,29,FALSE)*VLOOKUP($A93-AF$2,output4,5,FALSE)</f>
        <v>4.3362768175736819E-63</v>
      </c>
      <c r="AG93">
        <f t="shared" si="95"/>
        <v>9.645550412612104E-61</v>
      </c>
      <c r="AH93">
        <f t="shared" si="95"/>
        <v>1.3447450356211067E-58</v>
      </c>
      <c r="AI93">
        <f t="shared" si="95"/>
        <v>3.9896955384074697E-56</v>
      </c>
      <c r="AJ93">
        <f t="shared" si="95"/>
        <v>8.8691978081481926E-54</v>
      </c>
      <c r="AK93">
        <f t="shared" si="95"/>
        <v>1.518785490544438E-51</v>
      </c>
      <c r="AL93">
        <f t="shared" si="95"/>
        <v>2.4958577282984382E-49</v>
      </c>
      <c r="AM93">
        <f t="shared" si="95"/>
        <v>2.9658342254661282E-47</v>
      </c>
      <c r="AN93">
        <f t="shared" si="95"/>
        <v>5.2277905946690768E-45</v>
      </c>
      <c r="AO93">
        <f t="shared" si="95"/>
        <v>5.4915336719246983E-43</v>
      </c>
      <c r="AP93">
        <f t="shared" ref="AP93:AY103" si="96">VLOOKUP(AP$2,scenarios5,29,FALSE)*VLOOKUP($A93-AP$2,output4,5,FALSE)</f>
        <v>6.0241201494766016E-41</v>
      </c>
      <c r="AQ93">
        <f t="shared" si="96"/>
        <v>6.2244530606369187E-39</v>
      </c>
      <c r="AR93">
        <f t="shared" si="96"/>
        <v>4.5952743685119687E-37</v>
      </c>
      <c r="AS93">
        <f t="shared" si="96"/>
        <v>3.1192110146841684E-35</v>
      </c>
      <c r="AT93">
        <f t="shared" si="96"/>
        <v>1.7013523344484537E-33</v>
      </c>
      <c r="AU93">
        <f t="shared" si="96"/>
        <v>9.1381142807862449E-32</v>
      </c>
      <c r="AV93">
        <f t="shared" si="96"/>
        <v>4.1319935177844592E-30</v>
      </c>
      <c r="AW93">
        <f t="shared" si="96"/>
        <v>1.9496816128749212E-28</v>
      </c>
      <c r="AX93">
        <f t="shared" si="96"/>
        <v>8.2286718787599695E-27</v>
      </c>
      <c r="AY93">
        <f t="shared" si="96"/>
        <v>3.1064550346034777E-25</v>
      </c>
      <c r="AZ93">
        <f t="shared" ref="AZ93:BI103" si="97">VLOOKUP(AZ$2,scenarios5,29,FALSE)*VLOOKUP($A93-AZ$2,output4,5,FALSE)</f>
        <v>1.0927109834411918E-23</v>
      </c>
      <c r="BA93">
        <f t="shared" si="97"/>
        <v>3.3009186892018318E-22</v>
      </c>
      <c r="BB93">
        <f t="shared" si="97"/>
        <v>8.9197307089071065E-21</v>
      </c>
      <c r="BC93">
        <f t="shared" si="97"/>
        <v>2.1560652431941733E-19</v>
      </c>
      <c r="BD93">
        <f t="shared" si="97"/>
        <v>4.6619843957265584E-18</v>
      </c>
      <c r="BE93">
        <f t="shared" si="97"/>
        <v>9.0174495268459484E-17</v>
      </c>
      <c r="BF93">
        <f t="shared" si="97"/>
        <v>1.5608927484949783E-15</v>
      </c>
      <c r="BG93">
        <f t="shared" si="97"/>
        <v>2.4169643841050198E-14</v>
      </c>
      <c r="BH93">
        <f t="shared" si="97"/>
        <v>3.3479582582376568E-13</v>
      </c>
      <c r="BI93">
        <f t="shared" si="97"/>
        <v>4.1486512035169126E-12</v>
      </c>
      <c r="BJ93">
        <f t="shared" ref="BJ93:BS103" si="98">VLOOKUP(BJ$2,scenarios5,29,FALSE)*VLOOKUP($A93-BJ$2,output4,5,FALSE)</f>
        <v>4.0678566660475519E-11</v>
      </c>
      <c r="BK93">
        <f t="shared" si="98"/>
        <v>3.8975623501978966E-10</v>
      </c>
      <c r="BL93">
        <f t="shared" si="98"/>
        <v>3.1123120653908891E-9</v>
      </c>
      <c r="BM93">
        <f t="shared" si="98"/>
        <v>2.3878602149541507E-8</v>
      </c>
      <c r="BN93">
        <f t="shared" si="98"/>
        <v>1.7524700913881847E-7</v>
      </c>
      <c r="BO93">
        <f t="shared" si="98"/>
        <v>1.1969447036024668E-6</v>
      </c>
      <c r="BP93">
        <f t="shared" si="98"/>
        <v>7.1269493448881765E-6</v>
      </c>
      <c r="BQ93">
        <f t="shared" si="98"/>
        <v>3.6698251773478625E-5</v>
      </c>
      <c r="BR93">
        <f t="shared" si="98"/>
        <v>1.637017807569218E-4</v>
      </c>
      <c r="BS93">
        <f t="shared" si="98"/>
        <v>7.0242146655638668E-4</v>
      </c>
      <c r="BT93">
        <f t="shared" ref="BT93:CC103" si="99">VLOOKUP(BT$2,scenarios5,29,FALSE)*VLOOKUP($A93-BT$2,output4,5,FALSE)</f>
        <v>2.4937845217481566E-3</v>
      </c>
      <c r="BU93">
        <f t="shared" si="99"/>
        <v>7.5263145749722479E-3</v>
      </c>
      <c r="BV93">
        <f t="shared" si="99"/>
        <v>2.030888062619788E-2</v>
      </c>
      <c r="BW93">
        <f t="shared" si="99"/>
        <v>4.9299339275303028E-2</v>
      </c>
      <c r="BX93">
        <f t="shared" si="99"/>
        <v>0.10695959834825428</v>
      </c>
      <c r="BY93">
        <f t="shared" si="99"/>
        <v>0.20576058376771211</v>
      </c>
      <c r="BZ93">
        <f t="shared" si="99"/>
        <v>0.35565600502320743</v>
      </c>
      <c r="CA93">
        <f t="shared" si="99"/>
        <v>0.54849953262388684</v>
      </c>
      <c r="CB93">
        <f t="shared" si="99"/>
        <v>0.75445191249175081</v>
      </c>
      <c r="CC93">
        <f t="shared" si="99"/>
        <v>0.92519030383885814</v>
      </c>
      <c r="CD93">
        <f t="shared" ref="CD93:CM103" si="100">VLOOKUP(CD$2,scenarios5,29,FALSE)*VLOOKUP($A93-CD$2,output4,5,FALSE)</f>
        <v>1.0109981354980397</v>
      </c>
      <c r="CE93">
        <f t="shared" si="100"/>
        <v>1.00494583942664</v>
      </c>
      <c r="CF93">
        <f t="shared" si="100"/>
        <v>0.89145072880929654</v>
      </c>
      <c r="CG93">
        <f t="shared" si="100"/>
        <v>0.70548128743054062</v>
      </c>
      <c r="CH93">
        <f t="shared" si="100"/>
        <v>0.49790049820834448</v>
      </c>
      <c r="CI93">
        <f t="shared" si="100"/>
        <v>0.31323603761921542</v>
      </c>
      <c r="CJ93">
        <f t="shared" si="100"/>
        <v>0.17556168657103918</v>
      </c>
      <c r="CK93">
        <f t="shared" si="100"/>
        <v>8.76051726315627E-2</v>
      </c>
      <c r="CL93">
        <f t="shared" si="100"/>
        <v>3.8887704923649666E-2</v>
      </c>
      <c r="CM93">
        <f t="shared" si="100"/>
        <v>1.5340092494787174E-2</v>
      </c>
      <c r="CN93">
        <f t="shared" ref="CN93:CX103" si="101">VLOOKUP(CN$2,scenarios5,29,FALSE)*VLOOKUP($A93-CN$2,output4,5,FALSE)</f>
        <v>5.3704113104738431E-3</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7.7238351980814821</v>
      </c>
    </row>
    <row r="94" spans="1:105" x14ac:dyDescent="0.3">
      <c r="A94">
        <v>2041</v>
      </c>
      <c r="B94">
        <f t="shared" si="92"/>
        <v>6.9332443122435758E-164</v>
      </c>
      <c r="C94">
        <f t="shared" si="92"/>
        <v>1.0677248776224203E-159</v>
      </c>
      <c r="D94">
        <f t="shared" si="92"/>
        <v>1.3907116915227566E-155</v>
      </c>
      <c r="E94">
        <f t="shared" si="92"/>
        <v>8.6334299216282657E-152</v>
      </c>
      <c r="F94">
        <f t="shared" si="92"/>
        <v>7.3004977966881615E-148</v>
      </c>
      <c r="G94">
        <f t="shared" si="92"/>
        <v>7.0557637193051334E-144</v>
      </c>
      <c r="H94">
        <f t="shared" si="92"/>
        <v>4.0458440839754211E-140</v>
      </c>
      <c r="I94">
        <f t="shared" si="92"/>
        <v>2.0214599649251197E-136</v>
      </c>
      <c r="J94">
        <f t="shared" si="92"/>
        <v>6.9595272654680281E-133</v>
      </c>
      <c r="K94">
        <f t="shared" si="92"/>
        <v>3.2473192403020783E-129</v>
      </c>
      <c r="L94">
        <f t="shared" si="93"/>
        <v>1.4774309526048587E-125</v>
      </c>
      <c r="M94">
        <f t="shared" si="93"/>
        <v>3.9167891530314714E-122</v>
      </c>
      <c r="N94">
        <f t="shared" si="93"/>
        <v>9.467695330631543E-119</v>
      </c>
      <c r="O94">
        <f t="shared" si="93"/>
        <v>1.7484260618903585E-115</v>
      </c>
      <c r="P94">
        <f t="shared" si="93"/>
        <v>5.5509759084203814E-112</v>
      </c>
      <c r="Q94">
        <f t="shared" si="93"/>
        <v>9.7352603619699458E-109</v>
      </c>
      <c r="R94">
        <f t="shared" si="93"/>
        <v>1.3672233975473256E-105</v>
      </c>
      <c r="S94">
        <f t="shared" si="93"/>
        <v>1.9330768032784917E-102</v>
      </c>
      <c r="T94">
        <f t="shared" si="93"/>
        <v>3.3428289552557957E-99</v>
      </c>
      <c r="U94">
        <f t="shared" si="93"/>
        <v>5.2095276495364326E-96</v>
      </c>
      <c r="V94">
        <f t="shared" si="94"/>
        <v>5.7888953768712567E-93</v>
      </c>
      <c r="W94">
        <f t="shared" si="94"/>
        <v>4.1879041879950738E-90</v>
      </c>
      <c r="X94">
        <f t="shared" si="94"/>
        <v>4.379480706264865E-87</v>
      </c>
      <c r="Y94">
        <f t="shared" si="94"/>
        <v>3.2876000762593077E-84</v>
      </c>
      <c r="Z94">
        <f t="shared" si="94"/>
        <v>2.0008971876187299E-81</v>
      </c>
      <c r="AA94">
        <f t="shared" si="94"/>
        <v>8.0705217398854821E-79</v>
      </c>
      <c r="AB94">
        <f t="shared" si="94"/>
        <v>5.7928359982279441E-76</v>
      </c>
      <c r="AC94">
        <f t="shared" si="94"/>
        <v>2.1904333963969225E-73</v>
      </c>
      <c r="AD94">
        <f t="shared" si="94"/>
        <v>1.0586776293641362E-70</v>
      </c>
      <c r="AE94">
        <f t="shared" si="94"/>
        <v>5.1078479892059608E-68</v>
      </c>
      <c r="AF94">
        <f t="shared" si="95"/>
        <v>1.4190165589452524E-65</v>
      </c>
      <c r="AG94">
        <f t="shared" si="95"/>
        <v>3.5273814145210706E-63</v>
      </c>
      <c r="AH94">
        <f t="shared" si="95"/>
        <v>5.4956656035923707E-61</v>
      </c>
      <c r="AI94">
        <f t="shared" si="95"/>
        <v>1.8221119108375152E-58</v>
      </c>
      <c r="AJ94">
        <f t="shared" si="95"/>
        <v>4.526625601900806E-56</v>
      </c>
      <c r="AK94">
        <f t="shared" si="95"/>
        <v>8.6624674627831162E-54</v>
      </c>
      <c r="AL94">
        <f t="shared" si="95"/>
        <v>1.5908159797987959E-51</v>
      </c>
      <c r="AM94">
        <f t="shared" si="95"/>
        <v>2.112525375147317E-49</v>
      </c>
      <c r="AN94">
        <f t="shared" si="95"/>
        <v>4.1612919586362333E-47</v>
      </c>
      <c r="AO94">
        <f t="shared" si="95"/>
        <v>4.8849328421796397E-45</v>
      </c>
      <c r="AP94">
        <f t="shared" si="96"/>
        <v>5.9884374019526834E-43</v>
      </c>
      <c r="AQ94">
        <f t="shared" si="96"/>
        <v>6.9147427503068233E-41</v>
      </c>
      <c r="AR94">
        <f t="shared" si="96"/>
        <v>5.7048104718740631E-39</v>
      </c>
      <c r="AS94">
        <f t="shared" si="96"/>
        <v>4.3274242264631041E-37</v>
      </c>
      <c r="AT94">
        <f t="shared" si="96"/>
        <v>2.6377517513621811E-35</v>
      </c>
      <c r="AU94">
        <f t="shared" si="96"/>
        <v>1.5832561591581929E-33</v>
      </c>
      <c r="AV94">
        <f t="shared" si="96"/>
        <v>8.0003534664960076E-32</v>
      </c>
      <c r="AW94">
        <f t="shared" si="96"/>
        <v>4.2185983842754687E-30</v>
      </c>
      <c r="AX94">
        <f t="shared" si="96"/>
        <v>1.9897072091517298E-28</v>
      </c>
      <c r="AY94">
        <f t="shared" si="96"/>
        <v>8.3942025141211345E-27</v>
      </c>
      <c r="AZ94">
        <f t="shared" si="97"/>
        <v>3.2997012536752627E-25</v>
      </c>
      <c r="BA94">
        <f t="shared" si="97"/>
        <v>1.113933031670783E-23</v>
      </c>
      <c r="BB94">
        <f t="shared" si="97"/>
        <v>3.3638060025613511E-22</v>
      </c>
      <c r="BC94">
        <f t="shared" si="97"/>
        <v>9.0864876204966716E-21</v>
      </c>
      <c r="BD94">
        <f t="shared" si="97"/>
        <v>2.195633753729492E-19</v>
      </c>
      <c r="BE94">
        <f t="shared" si="97"/>
        <v>4.7460001284800107E-18</v>
      </c>
      <c r="BF94">
        <f t="shared" si="97"/>
        <v>9.1806204078730419E-17</v>
      </c>
      <c r="BG94">
        <f t="shared" si="97"/>
        <v>1.5886351268578077E-15</v>
      </c>
      <c r="BH94">
        <f t="shared" si="97"/>
        <v>2.4591718987820681E-14</v>
      </c>
      <c r="BI94">
        <f t="shared" si="97"/>
        <v>3.4054202833171941E-13</v>
      </c>
      <c r="BJ94">
        <f t="shared" si="98"/>
        <v>3.7315080211657709E-12</v>
      </c>
      <c r="BK94">
        <f t="shared" si="98"/>
        <v>3.9954596723864286E-11</v>
      </c>
      <c r="BL94">
        <f t="shared" si="98"/>
        <v>3.5654287235567292E-10</v>
      </c>
      <c r="BM94">
        <f t="shared" si="98"/>
        <v>3.0569790654161163E-9</v>
      </c>
      <c r="BN94">
        <f t="shared" si="98"/>
        <v>2.5072008260122257E-8</v>
      </c>
      <c r="BO94">
        <f t="shared" si="98"/>
        <v>1.9136721528339643E-7</v>
      </c>
      <c r="BP94">
        <f t="shared" si="98"/>
        <v>1.2733625246150626E-6</v>
      </c>
      <c r="BQ94">
        <f t="shared" si="98"/>
        <v>7.3273799297246391E-6</v>
      </c>
      <c r="BR94">
        <f t="shared" si="98"/>
        <v>3.6526804556874982E-5</v>
      </c>
      <c r="BS94">
        <f t="shared" si="98"/>
        <v>1.7515034417842293E-4</v>
      </c>
      <c r="BT94">
        <f t="shared" si="99"/>
        <v>6.9490764098995397E-4</v>
      </c>
      <c r="BU94">
        <f t="shared" si="99"/>
        <v>2.3437186228417858E-3</v>
      </c>
      <c r="BV94">
        <f t="shared" si="99"/>
        <v>7.0674709774812749E-3</v>
      </c>
      <c r="BW94">
        <f t="shared" si="99"/>
        <v>1.9172294351765012E-2</v>
      </c>
      <c r="BX94">
        <f t="shared" si="99"/>
        <v>4.6484449824787992E-2</v>
      </c>
      <c r="BY94">
        <f t="shared" si="99"/>
        <v>9.9932110052076126E-2</v>
      </c>
      <c r="BZ94">
        <f t="shared" si="99"/>
        <v>0.19303140088727574</v>
      </c>
      <c r="CA94">
        <f t="shared" si="99"/>
        <v>0.33268178337443716</v>
      </c>
      <c r="CB94">
        <f t="shared" si="99"/>
        <v>0.51137473243143849</v>
      </c>
      <c r="CC94">
        <f t="shared" si="99"/>
        <v>0.70079939228892918</v>
      </c>
      <c r="CD94">
        <f t="shared" si="100"/>
        <v>0.85579144559757547</v>
      </c>
      <c r="CE94">
        <f t="shared" si="100"/>
        <v>0.95063803254408807</v>
      </c>
      <c r="CF94">
        <f t="shared" si="100"/>
        <v>0.94237729851104068</v>
      </c>
      <c r="CG94">
        <f t="shared" si="100"/>
        <v>0.83342766498793086</v>
      </c>
      <c r="CH94">
        <f t="shared" si="100"/>
        <v>0.6573246470924119</v>
      </c>
      <c r="CI94">
        <f t="shared" si="100"/>
        <v>0.46212984853497707</v>
      </c>
      <c r="CJ94">
        <f t="shared" si="100"/>
        <v>0.28945228696966141</v>
      </c>
      <c r="CK94">
        <f t="shared" si="100"/>
        <v>0.16141055586963754</v>
      </c>
      <c r="CL94">
        <f t="shared" si="100"/>
        <v>8.0069928097254786E-2</v>
      </c>
      <c r="CM94">
        <f t="shared" si="100"/>
        <v>3.5297182994571227E-2</v>
      </c>
      <c r="CN94">
        <f t="shared" si="101"/>
        <v>1.380939205216203E-2</v>
      </c>
      <c r="CO94">
        <f t="shared" si="101"/>
        <v>4.7862810730649056E-3</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7.2003173225643868</v>
      </c>
    </row>
    <row r="95" spans="1:105" x14ac:dyDescent="0.3">
      <c r="A95">
        <v>2042</v>
      </c>
      <c r="B95">
        <f t="shared" si="92"/>
        <v>7.2427543105455165E-168</v>
      </c>
      <c r="C95">
        <f t="shared" si="92"/>
        <v>1.2464692050603991E-163</v>
      </c>
      <c r="D95">
        <f t="shared" si="92"/>
        <v>1.8143214697161772E-159</v>
      </c>
      <c r="E95">
        <f t="shared" si="92"/>
        <v>1.258680328109626E-155</v>
      </c>
      <c r="F95">
        <f t="shared" si="92"/>
        <v>1.1894316570470592E-151</v>
      </c>
      <c r="G95">
        <f t="shared" si="92"/>
        <v>1.2846534580459533E-147</v>
      </c>
      <c r="H95">
        <f t="shared" si="92"/>
        <v>8.2320129703779593E-144</v>
      </c>
      <c r="I95">
        <f t="shared" si="92"/>
        <v>4.5963912666229435E-140</v>
      </c>
      <c r="J95">
        <f t="shared" si="92"/>
        <v>1.7684245254833132E-136</v>
      </c>
      <c r="K95">
        <f t="shared" si="92"/>
        <v>9.2211846116261668E-133</v>
      </c>
      <c r="L95">
        <f t="shared" si="93"/>
        <v>4.6883914679370569E-129</v>
      </c>
      <c r="M95">
        <f t="shared" si="93"/>
        <v>1.388998604490476E-125</v>
      </c>
      <c r="N95">
        <f t="shared" si="93"/>
        <v>3.7520691379416616E-122</v>
      </c>
      <c r="O95">
        <f t="shared" si="93"/>
        <v>7.7433479037681094E-119</v>
      </c>
      <c r="P95">
        <f t="shared" si="93"/>
        <v>2.7472980997729536E-115</v>
      </c>
      <c r="Q95">
        <f t="shared" si="93"/>
        <v>5.3844203455250115E-112</v>
      </c>
      <c r="R95">
        <f t="shared" si="93"/>
        <v>8.4505662354656643E-109</v>
      </c>
      <c r="S95">
        <f t="shared" si="93"/>
        <v>1.3352124707727536E-105</v>
      </c>
      <c r="T95">
        <f t="shared" si="93"/>
        <v>2.5803009860782716E-102</v>
      </c>
      <c r="U95">
        <f t="shared" si="93"/>
        <v>4.4937561578684893E-99</v>
      </c>
      <c r="V95">
        <f t="shared" si="94"/>
        <v>5.5803546221187811E-96</v>
      </c>
      <c r="W95">
        <f t="shared" si="94"/>
        <v>4.511466922686706E-93</v>
      </c>
      <c r="X95">
        <f t="shared" si="94"/>
        <v>5.272281620394352E-90</v>
      </c>
      <c r="Y95">
        <f t="shared" si="94"/>
        <v>4.422928381033419E-87</v>
      </c>
      <c r="Z95">
        <f t="shared" si="94"/>
        <v>3.0082272529844266E-84</v>
      </c>
      <c r="AA95">
        <f t="shared" si="94"/>
        <v>1.3559460859092776E-81</v>
      </c>
      <c r="AB95">
        <f t="shared" si="94"/>
        <v>1.0876445444540308E-78</v>
      </c>
      <c r="AC95">
        <f t="shared" si="94"/>
        <v>4.5960076958993129E-76</v>
      </c>
      <c r="AD95">
        <f t="shared" si="94"/>
        <v>2.4823863446792342E-73</v>
      </c>
      <c r="AE95">
        <f t="shared" si="94"/>
        <v>1.3384388800460586E-70</v>
      </c>
      <c r="AF95">
        <f t="shared" si="95"/>
        <v>4.1553057565011808E-68</v>
      </c>
      <c r="AG95">
        <f t="shared" si="95"/>
        <v>1.1543111400627446E-65</v>
      </c>
      <c r="AH95">
        <f t="shared" si="95"/>
        <v>2.0097669786876089E-63</v>
      </c>
      <c r="AI95">
        <f t="shared" si="95"/>
        <v>7.446554914895519E-61</v>
      </c>
      <c r="AJ95">
        <f t="shared" si="95"/>
        <v>2.0673302876684627E-58</v>
      </c>
      <c r="AK95">
        <f t="shared" si="95"/>
        <v>4.421115397453722E-56</v>
      </c>
      <c r="AL95">
        <f t="shared" si="95"/>
        <v>9.0732968875958021E-54</v>
      </c>
      <c r="AM95">
        <f t="shared" si="95"/>
        <v>1.3464866552333207E-51</v>
      </c>
      <c r="AN95">
        <f t="shared" si="95"/>
        <v>2.9640344630637278E-49</v>
      </c>
      <c r="AO95">
        <f t="shared" si="95"/>
        <v>3.8883791128452662E-47</v>
      </c>
      <c r="AP95">
        <f t="shared" si="96"/>
        <v>5.3269480414353556E-45</v>
      </c>
      <c r="AQ95">
        <f t="shared" si="96"/>
        <v>6.8737845666003643E-43</v>
      </c>
      <c r="AR95">
        <f t="shared" si="96"/>
        <v>6.3374719783378317E-41</v>
      </c>
      <c r="AS95">
        <f t="shared" si="96"/>
        <v>5.3722874987685159E-39</v>
      </c>
      <c r="AT95">
        <f t="shared" si="96"/>
        <v>3.6594737510555896E-37</v>
      </c>
      <c r="AU95">
        <f t="shared" si="96"/>
        <v>2.4546571701318652E-35</v>
      </c>
      <c r="AV95">
        <f t="shared" si="96"/>
        <v>1.3861294039520992E-33</v>
      </c>
      <c r="AW95">
        <f t="shared" si="96"/>
        <v>8.1680375494609495E-32</v>
      </c>
      <c r="AX95">
        <f t="shared" si="96"/>
        <v>4.3052032507664782E-30</v>
      </c>
      <c r="AY95">
        <f t="shared" si="96"/>
        <v>2.0297328054285389E-28</v>
      </c>
      <c r="AZ95">
        <f t="shared" si="97"/>
        <v>8.9163886973773931E-27</v>
      </c>
      <c r="BA95">
        <f t="shared" si="97"/>
        <v>3.363786286414853E-25</v>
      </c>
      <c r="BB95">
        <f t="shared" si="97"/>
        <v>1.135155079900374E-23</v>
      </c>
      <c r="BC95">
        <f t="shared" si="97"/>
        <v>3.4266933159208705E-22</v>
      </c>
      <c r="BD95">
        <f t="shared" si="97"/>
        <v>9.2532445320862351E-21</v>
      </c>
      <c r="BE95">
        <f t="shared" si="97"/>
        <v>2.2352022642648102E-19</v>
      </c>
      <c r="BF95">
        <f t="shared" si="97"/>
        <v>4.8318790701933286E-18</v>
      </c>
      <c r="BG95">
        <f t="shared" si="97"/>
        <v>9.3437912889001354E-17</v>
      </c>
      <c r="BH95">
        <f t="shared" si="97"/>
        <v>1.6163775052206372E-15</v>
      </c>
      <c r="BI95">
        <f t="shared" si="97"/>
        <v>2.5013794134591157E-14</v>
      </c>
      <c r="BJ95">
        <f t="shared" si="98"/>
        <v>3.0630083078245741E-13</v>
      </c>
      <c r="BK95">
        <f t="shared" si="98"/>
        <v>3.6650971358438812E-12</v>
      </c>
      <c r="BL95">
        <f t="shared" si="98"/>
        <v>3.6549836538255312E-11</v>
      </c>
      <c r="BM95">
        <f t="shared" si="98"/>
        <v>3.5020398784391561E-10</v>
      </c>
      <c r="BN95">
        <f t="shared" si="98"/>
        <v>3.2097609357173087E-9</v>
      </c>
      <c r="BO95">
        <f t="shared" si="98"/>
        <v>2.7378272678544253E-8</v>
      </c>
      <c r="BP95">
        <f t="shared" si="98"/>
        <v>2.0358487710285369E-7</v>
      </c>
      <c r="BQ95">
        <f t="shared" si="98"/>
        <v>1.3091731896228739E-6</v>
      </c>
      <c r="BR95">
        <f t="shared" si="98"/>
        <v>7.2931478114836122E-6</v>
      </c>
      <c r="BS95">
        <f t="shared" si="98"/>
        <v>3.9081324346583975E-5</v>
      </c>
      <c r="BT95">
        <f t="shared" si="99"/>
        <v>1.7327675517706561E-4</v>
      </c>
      <c r="BU95">
        <f t="shared" si="99"/>
        <v>6.5309090065307799E-4</v>
      </c>
      <c r="BV95">
        <f t="shared" si="99"/>
        <v>2.2008332473105246E-3</v>
      </c>
      <c r="BW95">
        <f t="shared" si="99"/>
        <v>6.6719400442009939E-3</v>
      </c>
      <c r="BX95">
        <f t="shared" si="99"/>
        <v>1.8077596331339655E-2</v>
      </c>
      <c r="BY95">
        <f t="shared" si="99"/>
        <v>4.343031600096451E-2</v>
      </c>
      <c r="BZ95">
        <f t="shared" si="99"/>
        <v>9.3749905077789977E-2</v>
      </c>
      <c r="CA95">
        <f t="shared" si="99"/>
        <v>0.18056219995569711</v>
      </c>
      <c r="CB95">
        <f t="shared" si="99"/>
        <v>0.31016445382201174</v>
      </c>
      <c r="CC95">
        <f t="shared" si="99"/>
        <v>0.475008540353835</v>
      </c>
      <c r="CD95">
        <f t="shared" si="100"/>
        <v>0.64823217722059312</v>
      </c>
      <c r="CE95">
        <f t="shared" si="100"/>
        <v>0.80469772153453933</v>
      </c>
      <c r="CF95">
        <f t="shared" si="100"/>
        <v>0.89145072880929654</v>
      </c>
      <c r="CG95">
        <f t="shared" si="100"/>
        <v>0.88103950790948127</v>
      </c>
      <c r="CH95">
        <f t="shared" si="100"/>
        <v>0.77653731647585666</v>
      </c>
      <c r="CI95">
        <f t="shared" si="100"/>
        <v>0.61010049335602889</v>
      </c>
      <c r="CJ95">
        <f t="shared" si="100"/>
        <v>0.42704071521298853</v>
      </c>
      <c r="CK95">
        <f t="shared" si="100"/>
        <v>0.26612101677780287</v>
      </c>
      <c r="CL95">
        <f t="shared" si="100"/>
        <v>0.14752703766676276</v>
      </c>
      <c r="CM95">
        <f t="shared" si="100"/>
        <v>7.2677030181129948E-2</v>
      </c>
      <c r="CN95">
        <f t="shared" si="101"/>
        <v>3.1775078179911799E-2</v>
      </c>
      <c r="CO95">
        <f t="shared" si="101"/>
        <v>1.230736865179965E-2</v>
      </c>
      <c r="CP95">
        <f t="shared" si="101"/>
        <v>4.213119756914665E-3</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6.7044593824310956</v>
      </c>
    </row>
    <row r="96" spans="1:105" x14ac:dyDescent="0.3">
      <c r="A96">
        <v>2043</v>
      </c>
      <c r="B96">
        <f t="shared" si="92"/>
        <v>6.7704270038662235E-172</v>
      </c>
      <c r="C96">
        <f t="shared" si="92"/>
        <v>1.3021133831921839E-167</v>
      </c>
      <c r="D96">
        <f t="shared" si="92"/>
        <v>2.1180510892627826E-163</v>
      </c>
      <c r="E96">
        <f t="shared" si="92"/>
        <v>1.6420734482344208E-159</v>
      </c>
      <c r="F96">
        <f t="shared" si="92"/>
        <v>1.7340897441067233E-155</v>
      </c>
      <c r="G96">
        <f t="shared" si="92"/>
        <v>2.0930182213437647E-151</v>
      </c>
      <c r="H96">
        <f t="shared" si="92"/>
        <v>1.4988149192326782E-147</v>
      </c>
      <c r="I96">
        <f t="shared" si="92"/>
        <v>9.352202343544862E-144</v>
      </c>
      <c r="J96">
        <f t="shared" si="92"/>
        <v>4.0210398353916549E-140</v>
      </c>
      <c r="K96">
        <f t="shared" si="92"/>
        <v>2.3431144672888051E-136</v>
      </c>
      <c r="L96">
        <f t="shared" si="93"/>
        <v>1.3313296309419501E-132</v>
      </c>
      <c r="M96">
        <f t="shared" si="93"/>
        <v>4.4077655167492059E-129</v>
      </c>
      <c r="N96">
        <f t="shared" si="93"/>
        <v>1.3305844641954044E-125</v>
      </c>
      <c r="O96">
        <f t="shared" si="93"/>
        <v>3.0687063408213368E-122</v>
      </c>
      <c r="P96">
        <f t="shared" si="93"/>
        <v>1.2167105859142148E-118</v>
      </c>
      <c r="Q96">
        <f t="shared" si="93"/>
        <v>2.6648661474463444E-115</v>
      </c>
      <c r="R96">
        <f t="shared" si="93"/>
        <v>4.6738761037348101E-112</v>
      </c>
      <c r="S96">
        <f t="shared" si="93"/>
        <v>8.252712353318509E-109</v>
      </c>
      <c r="T96">
        <f t="shared" si="93"/>
        <v>1.7822623752536938E-105</v>
      </c>
      <c r="U96">
        <f t="shared" si="93"/>
        <v>3.4686918177828497E-102</v>
      </c>
      <c r="V96">
        <f t="shared" si="94"/>
        <v>4.8136327577544582E-99</v>
      </c>
      <c r="W96">
        <f t="shared" si="94"/>
        <v>4.3489446009227213E-96</v>
      </c>
      <c r="X96">
        <f t="shared" si="94"/>
        <v>5.6796247167453495E-93</v>
      </c>
      <c r="Y96">
        <f t="shared" si="94"/>
        <v>5.3245865379165222E-90</v>
      </c>
      <c r="Z96">
        <f t="shared" si="94"/>
        <v>4.0470779246853803E-87</v>
      </c>
      <c r="AA96">
        <f t="shared" si="94"/>
        <v>2.0385824891204263E-84</v>
      </c>
      <c r="AB96">
        <f t="shared" si="94"/>
        <v>1.8273754912578294E-81</v>
      </c>
      <c r="AC96">
        <f t="shared" si="94"/>
        <v>8.6293185207431933E-79</v>
      </c>
      <c r="AD96">
        <f t="shared" si="94"/>
        <v>5.2085887491982515E-76</v>
      </c>
      <c r="AE96">
        <f t="shared" si="94"/>
        <v>3.1383702714202804E-73</v>
      </c>
      <c r="AF96">
        <f t="shared" si="95"/>
        <v>1.0888387427999714E-70</v>
      </c>
      <c r="AG96">
        <f t="shared" si="95"/>
        <v>3.3801689591708416E-68</v>
      </c>
      <c r="AH96">
        <f t="shared" si="95"/>
        <v>6.5768232572726606E-66</v>
      </c>
      <c r="AI96">
        <f t="shared" si="95"/>
        <v>2.7232079337502196E-63</v>
      </c>
      <c r="AJ96">
        <f t="shared" si="95"/>
        <v>8.4487063735146966E-61</v>
      </c>
      <c r="AK96">
        <f t="shared" si="95"/>
        <v>2.019143302374173E-58</v>
      </c>
      <c r="AL96">
        <f t="shared" si="95"/>
        <v>4.6307928714032586E-56</v>
      </c>
      <c r="AM96">
        <f t="shared" si="95"/>
        <v>7.6797526132865263E-54</v>
      </c>
      <c r="AN96">
        <f t="shared" si="95"/>
        <v>1.8892236264327266E-51</v>
      </c>
      <c r="AO96">
        <f t="shared" si="95"/>
        <v>2.7696421713480731E-49</v>
      </c>
      <c r="AP96">
        <f t="shared" si="96"/>
        <v>4.2402207294803024E-47</v>
      </c>
      <c r="AQ96">
        <f t="shared" si="96"/>
        <v>6.1144987876738428E-45</v>
      </c>
      <c r="AR96">
        <f t="shared" si="96"/>
        <v>6.2999331499393672E-43</v>
      </c>
      <c r="AS96">
        <f t="shared" si="96"/>
        <v>5.9680723226262702E-41</v>
      </c>
      <c r="AT96">
        <f t="shared" si="96"/>
        <v>4.5430593480167763E-39</v>
      </c>
      <c r="AU96">
        <f t="shared" si="96"/>
        <v>3.4054582571309462E-37</v>
      </c>
      <c r="AV96">
        <f t="shared" si="96"/>
        <v>2.1490347348155598E-35</v>
      </c>
      <c r="AW96">
        <f t="shared" si="96"/>
        <v>1.4151821000543191E-33</v>
      </c>
      <c r="AX96">
        <f t="shared" si="96"/>
        <v>8.3357216324258903E-32</v>
      </c>
      <c r="AY96">
        <f t="shared" si="96"/>
        <v>4.391808117257487E-30</v>
      </c>
      <c r="AZ96">
        <f t="shared" si="97"/>
        <v>2.1559983351097363E-28</v>
      </c>
      <c r="BA96">
        <f t="shared" si="97"/>
        <v>9.0895580292840016E-27</v>
      </c>
      <c r="BB96">
        <f t="shared" si="97"/>
        <v>3.4278713191544432E-25</v>
      </c>
      <c r="BC96">
        <f t="shared" si="97"/>
        <v>1.1563771281299652E-23</v>
      </c>
      <c r="BD96">
        <f t="shared" si="97"/>
        <v>3.4895806292803899E-22</v>
      </c>
      <c r="BE96">
        <f t="shared" si="97"/>
        <v>9.4200014436758002E-21</v>
      </c>
      <c r="BF96">
        <f t="shared" si="97"/>
        <v>2.2756482819162572E-19</v>
      </c>
      <c r="BG96">
        <f t="shared" si="97"/>
        <v>4.9177580119066457E-18</v>
      </c>
      <c r="BH96">
        <f t="shared" si="97"/>
        <v>9.5069621699272301E-17</v>
      </c>
      <c r="BI96">
        <f t="shared" si="97"/>
        <v>1.6441198835834667E-15</v>
      </c>
      <c r="BJ96">
        <f t="shared" si="98"/>
        <v>2.2498679419925765E-14</v>
      </c>
      <c r="BK96">
        <f t="shared" si="98"/>
        <v>3.0084949335219826E-13</v>
      </c>
      <c r="BL96">
        <f t="shared" si="98"/>
        <v>3.3527732024863622E-12</v>
      </c>
      <c r="BM96">
        <f t="shared" si="98"/>
        <v>3.5900026345139206E-11</v>
      </c>
      <c r="BN96">
        <f t="shared" si="98"/>
        <v>3.6770650228866088E-10</v>
      </c>
      <c r="BO96">
        <f t="shared" si="98"/>
        <v>3.5050128102733534E-9</v>
      </c>
      <c r="BP96">
        <f t="shared" si="98"/>
        <v>2.9126213026069196E-8</v>
      </c>
      <c r="BQ96">
        <f t="shared" si="98"/>
        <v>2.0931027713124753E-7</v>
      </c>
      <c r="BR96">
        <f t="shared" si="98"/>
        <v>1.3030569827583506E-6</v>
      </c>
      <c r="BS96">
        <f t="shared" si="98"/>
        <v>7.8031976403619821E-6</v>
      </c>
      <c r="BT96">
        <f t="shared" si="99"/>
        <v>3.8663270132658781E-5</v>
      </c>
      <c r="BU96">
        <f t="shared" si="99"/>
        <v>1.6284965861019892E-4</v>
      </c>
      <c r="BV96">
        <f t="shared" si="99"/>
        <v>6.1327505514739331E-4</v>
      </c>
      <c r="BW96">
        <f t="shared" si="99"/>
        <v>2.0776636395290955E-3</v>
      </c>
      <c r="BX96">
        <f t="shared" si="99"/>
        <v>6.2909861831357888E-3</v>
      </c>
      <c r="BY96">
        <f t="shared" si="99"/>
        <v>1.688985723542526E-2</v>
      </c>
      <c r="BZ96">
        <f t="shared" si="99"/>
        <v>4.0743540794516198E-2</v>
      </c>
      <c r="CA96">
        <f t="shared" si="99"/>
        <v>8.7693966000737769E-2</v>
      </c>
      <c r="CB96">
        <f t="shared" si="99"/>
        <v>0.16834097605857351</v>
      </c>
      <c r="CC96">
        <f t="shared" si="99"/>
        <v>0.28810724334994658</v>
      </c>
      <c r="CD96">
        <f t="shared" si="100"/>
        <v>0.43937797849144444</v>
      </c>
      <c r="CE96">
        <f t="shared" si="100"/>
        <v>0.60953046296290625</v>
      </c>
      <c r="CF96">
        <f t="shared" si="100"/>
        <v>0.75459675057748832</v>
      </c>
      <c r="CG96">
        <f t="shared" si="100"/>
        <v>0.83342766498793086</v>
      </c>
      <c r="CH96">
        <f t="shared" si="100"/>
        <v>0.82089914208828829</v>
      </c>
      <c r="CI96">
        <f t="shared" si="100"/>
        <v>0.7207485707206126</v>
      </c>
      <c r="CJ96">
        <f t="shared" si="100"/>
        <v>0.56377607259193629</v>
      </c>
      <c r="CK96">
        <f t="shared" si="100"/>
        <v>0.39261914468795395</v>
      </c>
      <c r="CL96">
        <f t="shared" si="100"/>
        <v>0.24323096500457078</v>
      </c>
      <c r="CM96">
        <f t="shared" si="100"/>
        <v>0.13390578989926194</v>
      </c>
      <c r="CN96">
        <f t="shared" si="101"/>
        <v>6.542500335634123E-2</v>
      </c>
      <c r="CO96">
        <f t="shared" si="101"/>
        <v>2.8318958548121099E-2</v>
      </c>
      <c r="CP96">
        <f t="shared" si="101"/>
        <v>1.0833550564828301E-2</v>
      </c>
      <c r="CQ96">
        <f t="shared" si="101"/>
        <v>3.6506829056984929E-3</v>
      </c>
      <c r="CR96">
        <f t="shared" si="101"/>
        <v>0</v>
      </c>
      <c r="CS96">
        <f t="shared" si="101"/>
        <v>0</v>
      </c>
      <c r="CT96">
        <f t="shared" si="101"/>
        <v>0</v>
      </c>
      <c r="CU96">
        <f t="shared" si="101"/>
        <v>0</v>
      </c>
      <c r="CV96">
        <f t="shared" si="101"/>
        <v>0</v>
      </c>
      <c r="CW96">
        <f t="shared" si="101"/>
        <v>0</v>
      </c>
      <c r="CX96">
        <f t="shared" si="101"/>
        <v>0</v>
      </c>
      <c r="CZ96">
        <v>2043</v>
      </c>
      <c r="DA96" s="7">
        <f t="shared" si="71"/>
        <v>6.231309107236549</v>
      </c>
    </row>
    <row r="97" spans="1:107" x14ac:dyDescent="0.3">
      <c r="A97">
        <v>2044</v>
      </c>
      <c r="B97">
        <f t="shared" si="92"/>
        <v>5.6633502891294372E-176</v>
      </c>
      <c r="C97">
        <f t="shared" si="92"/>
        <v>1.2171976617823405E-171</v>
      </c>
      <c r="D97">
        <f t="shared" si="92"/>
        <v>2.2126039363164311E-167</v>
      </c>
      <c r="E97">
        <f t="shared" si="92"/>
        <v>1.9169675902178941E-163</v>
      </c>
      <c r="F97">
        <f t="shared" si="92"/>
        <v>2.2622922294573794E-159</v>
      </c>
      <c r="G97">
        <f t="shared" si="92"/>
        <v>3.0514417624224371E-155</v>
      </c>
      <c r="H97">
        <f t="shared" si="92"/>
        <v>2.4419402109791882E-151</v>
      </c>
      <c r="I97">
        <f t="shared" si="92"/>
        <v>1.7027694745656212E-147</v>
      </c>
      <c r="J97">
        <f t="shared" si="92"/>
        <v>8.1815441703392277E-144</v>
      </c>
      <c r="K97">
        <f t="shared" si="92"/>
        <v>5.3277685737115645E-140</v>
      </c>
      <c r="L97">
        <f t="shared" si="93"/>
        <v>3.3829251342146476E-136</v>
      </c>
      <c r="M97">
        <f t="shared" si="93"/>
        <v>1.25164224848196E-132</v>
      </c>
      <c r="N97">
        <f t="shared" si="93"/>
        <v>4.2223975599702882E-129</v>
      </c>
      <c r="O97">
        <f t="shared" si="93"/>
        <v>1.0882456671666707E-125</v>
      </c>
      <c r="P97">
        <f t="shared" si="93"/>
        <v>4.8218516542727837E-122</v>
      </c>
      <c r="Q97">
        <f t="shared" si="93"/>
        <v>1.1802035068237984E-118</v>
      </c>
      <c r="R97">
        <f t="shared" si="93"/>
        <v>2.3132024260611205E-115</v>
      </c>
      <c r="S97">
        <f t="shared" si="93"/>
        <v>4.5644462139461532E-112</v>
      </c>
      <c r="T97">
        <f t="shared" si="93"/>
        <v>1.101584882037419E-108</v>
      </c>
      <c r="U97">
        <f t="shared" si="93"/>
        <v>2.3958906156838496E-105</v>
      </c>
      <c r="V97">
        <f t="shared" si="94"/>
        <v>3.715601820405455E-102</v>
      </c>
      <c r="W97">
        <f t="shared" si="94"/>
        <v>3.7514143114998983E-99</v>
      </c>
      <c r="X97">
        <f t="shared" si="94"/>
        <v>5.4750203582224558E-96</v>
      </c>
      <c r="Y97">
        <f t="shared" si="94"/>
        <v>5.7359707778542826E-93</v>
      </c>
      <c r="Z97">
        <f t="shared" si="94"/>
        <v>4.8721152094811845E-90</v>
      </c>
      <c r="AA97">
        <f t="shared" si="94"/>
        <v>2.7425794315188207E-87</v>
      </c>
      <c r="AB97">
        <f t="shared" si="94"/>
        <v>2.7473479338435093E-84</v>
      </c>
      <c r="AC97">
        <f t="shared" si="94"/>
        <v>1.4498307605614852E-81</v>
      </c>
      <c r="AD97">
        <f t="shared" si="94"/>
        <v>9.7794813095055702E-79</v>
      </c>
      <c r="AE97">
        <f t="shared" si="94"/>
        <v>6.5849863062512838E-76</v>
      </c>
      <c r="AF97">
        <f t="shared" si="95"/>
        <v>2.5531080960951095E-73</v>
      </c>
      <c r="AG97">
        <f t="shared" si="95"/>
        <v>8.8572517538494191E-71</v>
      </c>
      <c r="AH97">
        <f t="shared" si="95"/>
        <v>1.9258909537143968E-68</v>
      </c>
      <c r="AI97">
        <f t="shared" si="95"/>
        <v>8.9115093754666308E-66</v>
      </c>
      <c r="AJ97">
        <f t="shared" si="95"/>
        <v>3.0896950991738013E-63</v>
      </c>
      <c r="AK97">
        <f t="shared" si="95"/>
        <v>8.251777178308316E-61</v>
      </c>
      <c r="AL97">
        <f t="shared" si="95"/>
        <v>2.1149039485287102E-58</v>
      </c>
      <c r="AM97">
        <f t="shared" si="95"/>
        <v>3.9195613343554107E-56</v>
      </c>
      <c r="AN97">
        <f t="shared" si="95"/>
        <v>1.0775279521552544E-53</v>
      </c>
      <c r="AO97">
        <f t="shared" si="95"/>
        <v>1.7653213861308326E-51</v>
      </c>
      <c r="AP97">
        <f t="shared" si="96"/>
        <v>3.0202544061089524E-49</v>
      </c>
      <c r="AQ97">
        <f t="shared" si="96"/>
        <v>4.8671067012868369E-47</v>
      </c>
      <c r="AR97">
        <f t="shared" si="96"/>
        <v>5.6040356276080089E-45</v>
      </c>
      <c r="AS97">
        <f t="shared" si="96"/>
        <v>5.9327215639082096E-43</v>
      </c>
      <c r="AT97">
        <f t="shared" si="96"/>
        <v>5.0468830570148424E-41</v>
      </c>
      <c r="AU97">
        <f t="shared" si="96"/>
        <v>4.2277114202218107E-39</v>
      </c>
      <c r="AV97">
        <f t="shared" si="96"/>
        <v>2.9814542623667941E-37</v>
      </c>
      <c r="AW97">
        <f t="shared" si="96"/>
        <v>2.1940776095180927E-35</v>
      </c>
      <c r="AX97">
        <f t="shared" si="96"/>
        <v>1.4442347961565388E-33</v>
      </c>
      <c r="AY97">
        <f t="shared" si="96"/>
        <v>8.5034057153908323E-32</v>
      </c>
      <c r="AZ97">
        <f t="shared" si="97"/>
        <v>4.6650135247380156E-30</v>
      </c>
      <c r="BA97">
        <f t="shared" si="97"/>
        <v>2.197870981531323E-28</v>
      </c>
      <c r="BB97">
        <f t="shared" si="97"/>
        <v>9.2627273611906101E-27</v>
      </c>
      <c r="BC97">
        <f t="shared" si="97"/>
        <v>3.4919563518940334E-25</v>
      </c>
      <c r="BD97">
        <f t="shared" si="97"/>
        <v>1.1775991763595563E-23</v>
      </c>
      <c r="BE97">
        <f t="shared" si="97"/>
        <v>3.5524679426399097E-22</v>
      </c>
      <c r="BF97">
        <f t="shared" si="97"/>
        <v>9.5904565075234038E-21</v>
      </c>
      <c r="BG97">
        <f t="shared" si="97"/>
        <v>2.3160942995677042E-19</v>
      </c>
      <c r="BH97">
        <f t="shared" si="97"/>
        <v>5.0036369536199636E-18</v>
      </c>
      <c r="BI97">
        <f t="shared" si="97"/>
        <v>9.6701330509543236E-17</v>
      </c>
      <c r="BJ97">
        <f t="shared" si="98"/>
        <v>1.4788050940867266E-15</v>
      </c>
      <c r="BK97">
        <f t="shared" si="98"/>
        <v>2.2098262963529173E-14</v>
      </c>
      <c r="BL97">
        <f t="shared" si="98"/>
        <v>2.7521238371233585E-13</v>
      </c>
      <c r="BM97">
        <f t="shared" si="98"/>
        <v>3.2931651054733473E-12</v>
      </c>
      <c r="BN97">
        <f t="shared" si="98"/>
        <v>3.7694239864925238E-11</v>
      </c>
      <c r="BO97">
        <f t="shared" si="98"/>
        <v>4.0153021572447521E-10</v>
      </c>
      <c r="BP97">
        <f t="shared" si="98"/>
        <v>3.7287870922232083E-9</v>
      </c>
      <c r="BQ97">
        <f t="shared" si="98"/>
        <v>2.9945327015573504E-8</v>
      </c>
      <c r="BR97">
        <f t="shared" si="98"/>
        <v>2.0833241953077668E-7</v>
      </c>
      <c r="BS97">
        <f t="shared" si="98"/>
        <v>1.3941869047418542E-6</v>
      </c>
      <c r="BT97">
        <f t="shared" si="99"/>
        <v>7.7197265781555242E-6</v>
      </c>
      <c r="BU97">
        <f t="shared" si="99"/>
        <v>3.6336670405810685E-5</v>
      </c>
      <c r="BV97">
        <f t="shared" si="99"/>
        <v>1.5292148958902086E-4</v>
      </c>
      <c r="BW97">
        <f t="shared" si="99"/>
        <v>5.7895312362579948E-4</v>
      </c>
      <c r="BX97">
        <f t="shared" si="99"/>
        <v>1.9590333790306769E-3</v>
      </c>
      <c r="BY97">
        <f t="shared" si="99"/>
        <v>5.8776541170461188E-3</v>
      </c>
      <c r="BZ97">
        <f t="shared" si="99"/>
        <v>1.5844982276201281E-2</v>
      </c>
      <c r="CA97">
        <f t="shared" si="99"/>
        <v>3.8111640520801293E-2</v>
      </c>
      <c r="CB97">
        <f t="shared" si="99"/>
        <v>8.1758462372709742E-2</v>
      </c>
      <c r="CC97">
        <f t="shared" si="99"/>
        <v>0.15636948063335104</v>
      </c>
      <c r="CD97">
        <f t="shared" si="100"/>
        <v>0.26649621515761901</v>
      </c>
      <c r="CE97">
        <f t="shared" si="100"/>
        <v>0.41314558588235423</v>
      </c>
      <c r="CF97">
        <f t="shared" si="100"/>
        <v>0.57158072456411091</v>
      </c>
      <c r="CG97">
        <f t="shared" si="100"/>
        <v>0.70548128743054062</v>
      </c>
      <c r="CH97">
        <f t="shared" si="100"/>
        <v>0.77653731647585666</v>
      </c>
      <c r="CI97">
        <f t="shared" si="100"/>
        <v>0.76192331110504496</v>
      </c>
      <c r="CJ97">
        <f t="shared" si="100"/>
        <v>0.66602273388098221</v>
      </c>
      <c r="CK97">
        <f t="shared" si="100"/>
        <v>0.51833296341820911</v>
      </c>
      <c r="CL97">
        <f t="shared" si="100"/>
        <v>0.35884852161622149</v>
      </c>
      <c r="CM97">
        <f t="shared" si="100"/>
        <v>0.22077332407681557</v>
      </c>
      <c r="CN97">
        <f t="shared" si="101"/>
        <v>0.12054409394217942</v>
      </c>
      <c r="CO97">
        <f t="shared" si="101"/>
        <v>5.8308840266842556E-2</v>
      </c>
      <c r="CP97">
        <f t="shared" si="101"/>
        <v>2.4927738662438248E-2</v>
      </c>
      <c r="CQ97">
        <f t="shared" si="101"/>
        <v>9.3873092000598436E-3</v>
      </c>
      <c r="CR97">
        <f t="shared" si="101"/>
        <v>3.0987794016159374E-3</v>
      </c>
      <c r="CS97">
        <f t="shared" si="101"/>
        <v>0</v>
      </c>
      <c r="CT97">
        <f t="shared" si="101"/>
        <v>0</v>
      </c>
      <c r="CU97">
        <f t="shared" si="101"/>
        <v>0</v>
      </c>
      <c r="CV97">
        <f t="shared" si="101"/>
        <v>0</v>
      </c>
      <c r="CW97">
        <f t="shared" si="101"/>
        <v>0</v>
      </c>
      <c r="CX97">
        <f t="shared" si="101"/>
        <v>0</v>
      </c>
      <c r="CZ97">
        <v>2044</v>
      </c>
      <c r="DA97" s="7">
        <f t="shared" si="71"/>
        <v>5.7761075660264831</v>
      </c>
    </row>
    <row r="98" spans="1:107" x14ac:dyDescent="0.3">
      <c r="A98">
        <v>2045</v>
      </c>
      <c r="B98">
        <f t="shared" si="92"/>
        <v>4.2391213243635258E-180</v>
      </c>
      <c r="C98">
        <f t="shared" si="92"/>
        <v>1.0181657265998491E-175</v>
      </c>
      <c r="D98">
        <f t="shared" si="92"/>
        <v>2.0683116942799031E-171</v>
      </c>
      <c r="E98">
        <f t="shared" si="92"/>
        <v>2.0025437806523573E-167</v>
      </c>
      <c r="F98">
        <f t="shared" si="92"/>
        <v>2.6410151678260806E-163</v>
      </c>
      <c r="G98">
        <f t="shared" si="92"/>
        <v>3.9809087224179754E-159</v>
      </c>
      <c r="H98">
        <f t="shared" si="92"/>
        <v>3.5601402152803815E-155</v>
      </c>
      <c r="I98">
        <f t="shared" si="92"/>
        <v>2.774232626466264E-151</v>
      </c>
      <c r="J98">
        <f t="shared" si="92"/>
        <v>1.4896259892922107E-147</v>
      </c>
      <c r="K98">
        <f t="shared" si="92"/>
        <v>1.0840323821591966E-143</v>
      </c>
      <c r="L98">
        <f t="shared" si="93"/>
        <v>7.6920878040339727E-140</v>
      </c>
      <c r="M98">
        <f t="shared" si="93"/>
        <v>3.1804385052548877E-136</v>
      </c>
      <c r="N98">
        <f t="shared" si="93"/>
        <v>1.1990046103549696E-132</v>
      </c>
      <c r="O98">
        <f t="shared" si="93"/>
        <v>3.4533740422644715E-129</v>
      </c>
      <c r="P98">
        <f t="shared" si="93"/>
        <v>1.7099580695226603E-125</v>
      </c>
      <c r="Q98">
        <f t="shared" si="93"/>
        <v>4.677173271637916E-122</v>
      </c>
      <c r="R98">
        <f t="shared" si="93"/>
        <v>1.0244603158949548E-118</v>
      </c>
      <c r="S98">
        <f t="shared" si="93"/>
        <v>2.2590432055502372E-115</v>
      </c>
      <c r="T98">
        <f t="shared" si="93"/>
        <v>6.0926938064600683E-112</v>
      </c>
      <c r="U98">
        <f t="shared" si="93"/>
        <v>1.4808576547978623E-108</v>
      </c>
      <c r="V98">
        <f t="shared" si="94"/>
        <v>2.5664359939642699E-105</v>
      </c>
      <c r="W98">
        <f t="shared" si="94"/>
        <v>2.8956845165326818E-102</v>
      </c>
      <c r="X98">
        <f t="shared" si="94"/>
        <v>4.722771065704359E-99</v>
      </c>
      <c r="Y98">
        <f t="shared" si="94"/>
        <v>5.5293365933722024E-96</v>
      </c>
      <c r="Z98">
        <f t="shared" si="94"/>
        <v>5.248540946591262E-93</v>
      </c>
      <c r="AA98">
        <f t="shared" si="94"/>
        <v>3.301681660244257E-90</v>
      </c>
      <c r="AB98">
        <f t="shared" si="94"/>
        <v>3.6961074544675098E-87</v>
      </c>
      <c r="AC98">
        <f t="shared" si="94"/>
        <v>2.1797323886124957E-84</v>
      </c>
      <c r="AD98">
        <f t="shared" si="94"/>
        <v>1.6430721372463802E-81</v>
      </c>
      <c r="AE98">
        <f t="shared" si="94"/>
        <v>1.2363761780049766E-78</v>
      </c>
      <c r="AF98">
        <f t="shared" si="95"/>
        <v>5.3569784305779734E-76</v>
      </c>
      <c r="AG98">
        <f t="shared" si="95"/>
        <v>2.0768475875274629E-73</v>
      </c>
      <c r="AH98">
        <f t="shared" si="95"/>
        <v>5.0465231867267183E-71</v>
      </c>
      <c r="AI98">
        <f t="shared" si="95"/>
        <v>2.6095570184547368E-68</v>
      </c>
      <c r="AJ98">
        <f t="shared" si="95"/>
        <v>1.0110813244327936E-65</v>
      </c>
      <c r="AK98">
        <f t="shared" si="95"/>
        <v>3.0176780184026206E-63</v>
      </c>
      <c r="AL98">
        <f t="shared" si="95"/>
        <v>8.6431290519415216E-61</v>
      </c>
      <c r="AM98">
        <f t="shared" si="95"/>
        <v>1.7900813041583462E-58</v>
      </c>
      <c r="AN98">
        <f t="shared" si="95"/>
        <v>5.4994439412645289E-56</v>
      </c>
      <c r="AO98">
        <f t="shared" si="95"/>
        <v>1.0068597023027787E-53</v>
      </c>
      <c r="AP98">
        <f t="shared" si="96"/>
        <v>1.9250572329583255E-51</v>
      </c>
      <c r="AQ98">
        <f t="shared" si="96"/>
        <v>3.4667771791601176E-49</v>
      </c>
      <c r="AR98">
        <f t="shared" si="96"/>
        <v>4.4607808921910994E-47</v>
      </c>
      <c r="AS98">
        <f t="shared" si="96"/>
        <v>5.2773866359423028E-45</v>
      </c>
      <c r="AT98">
        <f t="shared" si="96"/>
        <v>5.0169887903937082E-43</v>
      </c>
      <c r="AU98">
        <f t="shared" si="96"/>
        <v>4.6965631531932222E-41</v>
      </c>
      <c r="AV98">
        <f t="shared" si="96"/>
        <v>3.7013310051541806E-39</v>
      </c>
      <c r="AW98">
        <f t="shared" si="96"/>
        <v>3.0439443043356345E-37</v>
      </c>
      <c r="AX98">
        <f t="shared" si="96"/>
        <v>2.2391204842206257E-35</v>
      </c>
      <c r="AY98">
        <f t="shared" si="96"/>
        <v>1.4732874922587585E-33</v>
      </c>
      <c r="AZ98">
        <f t="shared" si="97"/>
        <v>9.0323852066205951E-32</v>
      </c>
      <c r="BA98">
        <f t="shared" si="97"/>
        <v>4.7556149221010299E-30</v>
      </c>
      <c r="BB98">
        <f t="shared" si="97"/>
        <v>2.2397436279529093E-28</v>
      </c>
      <c r="BC98">
        <f t="shared" si="97"/>
        <v>9.4358966930972187E-27</v>
      </c>
      <c r="BD98">
        <f t="shared" si="97"/>
        <v>3.5560413846336236E-25</v>
      </c>
      <c r="BE98">
        <f t="shared" si="97"/>
        <v>1.1988212245891475E-23</v>
      </c>
      <c r="BF98">
        <f t="shared" si="97"/>
        <v>3.6167499020005194E-22</v>
      </c>
      <c r="BG98">
        <f t="shared" si="97"/>
        <v>9.7609115713710089E-21</v>
      </c>
      <c r="BH98">
        <f t="shared" si="97"/>
        <v>2.3565403172191517E-19</v>
      </c>
      <c r="BI98">
        <f t="shared" si="97"/>
        <v>5.0895158953332807E-18</v>
      </c>
      <c r="BJ98">
        <f t="shared" si="98"/>
        <v>8.6978097881033839E-17</v>
      </c>
      <c r="BK98">
        <f t="shared" si="98"/>
        <v>1.4524863095739338E-15</v>
      </c>
      <c r="BL98">
        <f t="shared" si="98"/>
        <v>2.0215143320767213E-14</v>
      </c>
      <c r="BM98">
        <f t="shared" si="98"/>
        <v>2.7031945315104931E-13</v>
      </c>
      <c r="BN98">
        <f t="shared" si="98"/>
        <v>3.4577510948629589E-12</v>
      </c>
      <c r="BO98">
        <f t="shared" si="98"/>
        <v>4.1161568180950499E-11</v>
      </c>
      <c r="BP98">
        <f t="shared" si="98"/>
        <v>4.2716553877994429E-10</v>
      </c>
      <c r="BQ98">
        <f t="shared" si="98"/>
        <v>3.8336514516368196E-9</v>
      </c>
      <c r="BR98">
        <f t="shared" si="98"/>
        <v>2.980542817246795E-8</v>
      </c>
      <c r="BS98">
        <f t="shared" si="98"/>
        <v>2.2290224831776152E-7</v>
      </c>
      <c r="BT98">
        <f t="shared" si="99"/>
        <v>1.3792732414954959E-6</v>
      </c>
      <c r="BU98">
        <f t="shared" si="99"/>
        <v>7.2551845545125922E-6</v>
      </c>
      <c r="BV98">
        <f t="shared" si="99"/>
        <v>3.4121396462134546E-5</v>
      </c>
      <c r="BW98">
        <f t="shared" si="99"/>
        <v>1.443632401546083E-4</v>
      </c>
      <c r="BX98">
        <f t="shared" si="99"/>
        <v>5.4589610777136185E-4</v>
      </c>
      <c r="BY98">
        <f t="shared" si="99"/>
        <v>1.8303204411030719E-3</v>
      </c>
      <c r="BZ98">
        <f t="shared" si="99"/>
        <v>5.5140386334883284E-3</v>
      </c>
      <c r="CA98">
        <f t="shared" si="99"/>
        <v>1.4821447934891535E-2</v>
      </c>
      <c r="CB98">
        <f t="shared" si="99"/>
        <v>3.5532081277473052E-2</v>
      </c>
      <c r="CC98">
        <f t="shared" si="99"/>
        <v>7.5944244817457138E-2</v>
      </c>
      <c r="CD98">
        <f t="shared" si="100"/>
        <v>0.14464014951659629</v>
      </c>
      <c r="CE98">
        <f t="shared" si="100"/>
        <v>0.2505854647625867</v>
      </c>
      <c r="CF98">
        <f t="shared" si="100"/>
        <v>0.38742288971284949</v>
      </c>
      <c r="CG98">
        <f t="shared" si="100"/>
        <v>0.53437747396523172</v>
      </c>
      <c r="CH98">
        <f t="shared" si="100"/>
        <v>0.6573246470924119</v>
      </c>
      <c r="CI98">
        <f t="shared" si="100"/>
        <v>0.7207485707206126</v>
      </c>
      <c r="CJ98">
        <f t="shared" si="100"/>
        <v>0.70407111062664984</v>
      </c>
      <c r="CK98">
        <f t="shared" si="100"/>
        <v>0.61233804366560929</v>
      </c>
      <c r="CL98">
        <f t="shared" si="100"/>
        <v>0.47374923037798106</v>
      </c>
      <c r="CM98">
        <f t="shared" si="100"/>
        <v>0.32571585182739976</v>
      </c>
      <c r="CN98">
        <f t="shared" si="101"/>
        <v>0.1987436117397457</v>
      </c>
      <c r="CO98">
        <f t="shared" si="101"/>
        <v>0.10743272385487081</v>
      </c>
      <c r="CP98">
        <f t="shared" si="101"/>
        <v>5.1326305994333403E-2</v>
      </c>
      <c r="CQ98">
        <f t="shared" si="101"/>
        <v>2.1599972149694092E-2</v>
      </c>
      <c r="CR98">
        <f t="shared" si="101"/>
        <v>7.9681531201569889E-3</v>
      </c>
      <c r="CS98">
        <f t="shared" si="101"/>
        <v>2.5572331248078363E-3</v>
      </c>
      <c r="CT98">
        <f t="shared" si="101"/>
        <v>0</v>
      </c>
      <c r="CU98">
        <f t="shared" si="101"/>
        <v>0</v>
      </c>
      <c r="CV98">
        <f t="shared" si="101"/>
        <v>0</v>
      </c>
      <c r="CW98">
        <f t="shared" si="101"/>
        <v>0</v>
      </c>
      <c r="CX98">
        <f t="shared" si="101"/>
        <v>0</v>
      </c>
      <c r="CZ98">
        <v>2045</v>
      </c>
      <c r="DA98" s="7">
        <f t="shared" si="71"/>
        <v>5.3349768375715394</v>
      </c>
    </row>
    <row r="99" spans="1:107" x14ac:dyDescent="0.3">
      <c r="A99">
        <v>2046</v>
      </c>
      <c r="B99">
        <f t="shared" si="92"/>
        <v>2.8393787374189799E-184</v>
      </c>
      <c r="C99">
        <f t="shared" si="92"/>
        <v>7.6211567764934656E-180</v>
      </c>
      <c r="D99">
        <f t="shared" si="92"/>
        <v>1.7301085478243689E-175</v>
      </c>
      <c r="E99">
        <f t="shared" si="92"/>
        <v>1.8719503530876914E-171</v>
      </c>
      <c r="F99">
        <f t="shared" si="92"/>
        <v>2.7589138835349366E-167</v>
      </c>
      <c r="G99">
        <f t="shared" si="92"/>
        <v>4.6473396233866563E-163</v>
      </c>
      <c r="H99">
        <f t="shared" si="92"/>
        <v>4.6445563571200304E-159</v>
      </c>
      <c r="I99">
        <f t="shared" si="92"/>
        <v>4.0445941696766792E-155</v>
      </c>
      <c r="J99">
        <f t="shared" si="92"/>
        <v>2.4269691713734537E-151</v>
      </c>
      <c r="K99">
        <f t="shared" si="92"/>
        <v>1.9737139787778365E-147</v>
      </c>
      <c r="L99">
        <f t="shared" si="93"/>
        <v>1.5650965597733711E-143</v>
      </c>
      <c r="M99">
        <f t="shared" si="93"/>
        <v>7.2316741480093593E-140</v>
      </c>
      <c r="N99">
        <f t="shared" si="93"/>
        <v>3.046685612742834E-136</v>
      </c>
      <c r="O99">
        <f t="shared" si="93"/>
        <v>9.8063039757545107E-133</v>
      </c>
      <c r="P99">
        <f t="shared" si="93"/>
        <v>5.4262791838396715E-129</v>
      </c>
      <c r="Q99">
        <f t="shared" si="93"/>
        <v>1.6586512302397147E-125</v>
      </c>
      <c r="R99">
        <f t="shared" si="93"/>
        <v>4.0599594727970835E-122</v>
      </c>
      <c r="S99">
        <f t="shared" si="93"/>
        <v>1.0004745325808324E-118</v>
      </c>
      <c r="T99">
        <f t="shared" si="93"/>
        <v>3.0154060102468323E-115</v>
      </c>
      <c r="U99">
        <f t="shared" si="93"/>
        <v>8.1903922328242705E-112</v>
      </c>
      <c r="V99">
        <f t="shared" si="94"/>
        <v>1.5862687396210618E-108</v>
      </c>
      <c r="W99">
        <f t="shared" si="94"/>
        <v>2.0001037058334595E-105</v>
      </c>
      <c r="X99">
        <f t="shared" si="94"/>
        <v>3.6454664599871502E-102</v>
      </c>
      <c r="Y99">
        <f t="shared" si="94"/>
        <v>4.7696244337248031E-99</v>
      </c>
      <c r="Z99">
        <f t="shared" si="94"/>
        <v>5.0594660680359376E-96</v>
      </c>
      <c r="AA99">
        <f t="shared" si="94"/>
        <v>3.5567737299559277E-93</v>
      </c>
      <c r="AB99">
        <f t="shared" si="94"/>
        <v>4.4495959010198381E-90</v>
      </c>
      <c r="AC99">
        <f t="shared" si="94"/>
        <v>2.9324735433214406E-87</v>
      </c>
      <c r="AD99">
        <f t="shared" si="94"/>
        <v>2.4702590480254923E-84</v>
      </c>
      <c r="AE99">
        <f t="shared" si="94"/>
        <v>2.0772627759517177E-81</v>
      </c>
      <c r="AF99">
        <f t="shared" si="95"/>
        <v>1.0058093076618084E-78</v>
      </c>
      <c r="AG99">
        <f t="shared" si="95"/>
        <v>4.3576798596968062E-76</v>
      </c>
      <c r="AH99">
        <f t="shared" si="95"/>
        <v>1.1833082988975378E-73</v>
      </c>
      <c r="AI99">
        <f t="shared" si="95"/>
        <v>6.8379728225621135E-71</v>
      </c>
      <c r="AJ99">
        <f t="shared" si="95"/>
        <v>2.9607491337728064E-68</v>
      </c>
      <c r="AK99">
        <f t="shared" si="95"/>
        <v>9.8751423348346985E-66</v>
      </c>
      <c r="AL99">
        <f t="shared" si="95"/>
        <v>3.1607955458157538E-63</v>
      </c>
      <c r="AM99">
        <f t="shared" si="95"/>
        <v>7.3156531463624219E-61</v>
      </c>
      <c r="AN99">
        <f t="shared" si="95"/>
        <v>2.5116208021129202E-58</v>
      </c>
      <c r="AO99">
        <f t="shared" si="95"/>
        <v>5.1387701622561783E-56</v>
      </c>
      <c r="AP99">
        <f t="shared" si="96"/>
        <v>1.0979658252146621E-53</v>
      </c>
      <c r="AQ99">
        <f t="shared" si="96"/>
        <v>2.2096630238493547E-51</v>
      </c>
      <c r="AR99">
        <f t="shared" si="96"/>
        <v>3.1773565585058724E-49</v>
      </c>
      <c r="AS99">
        <f t="shared" si="96"/>
        <v>4.2007701290015342E-47</v>
      </c>
      <c r="AT99">
        <f t="shared" si="96"/>
        <v>4.4628067085040327E-45</v>
      </c>
      <c r="AU99">
        <f t="shared" si="96"/>
        <v>4.668743940915378E-43</v>
      </c>
      <c r="AV99">
        <f t="shared" si="96"/>
        <v>4.111807332314729E-41</v>
      </c>
      <c r="AW99">
        <f t="shared" si="96"/>
        <v>3.7789093644039528E-39</v>
      </c>
      <c r="AX99">
        <f t="shared" si="96"/>
        <v>3.1064343463044745E-37</v>
      </c>
      <c r="AY99">
        <f t="shared" si="96"/>
        <v>2.2841633589231583E-35</v>
      </c>
      <c r="AZ99">
        <f t="shared" si="97"/>
        <v>1.5649376962093519E-33</v>
      </c>
      <c r="BA99">
        <f t="shared" si="97"/>
        <v>9.2078073606832242E-32</v>
      </c>
      <c r="BB99">
        <f t="shared" si="97"/>
        <v>4.8462163194640435E-30</v>
      </c>
      <c r="BC99">
        <f t="shared" si="97"/>
        <v>2.2816162743744955E-28</v>
      </c>
      <c r="BD99">
        <f t="shared" si="97"/>
        <v>9.6090660250038272E-27</v>
      </c>
      <c r="BE99">
        <f t="shared" si="97"/>
        <v>3.6201264173732139E-25</v>
      </c>
      <c r="BF99">
        <f t="shared" si="97"/>
        <v>1.2205139121753467E-23</v>
      </c>
      <c r="BG99">
        <f t="shared" si="97"/>
        <v>3.6810318613611291E-22</v>
      </c>
      <c r="BH99">
        <f t="shared" si="97"/>
        <v>9.931366635218614E-21</v>
      </c>
      <c r="BI99">
        <f t="shared" si="97"/>
        <v>2.3969863348705987E-19</v>
      </c>
      <c r="BJ99">
        <f t="shared" si="98"/>
        <v>4.5777696064656414E-18</v>
      </c>
      <c r="BK99">
        <f t="shared" si="98"/>
        <v>8.5430119838073917E-17</v>
      </c>
      <c r="BL99">
        <f t="shared" si="98"/>
        <v>1.3287116262463043E-15</v>
      </c>
      <c r="BM99">
        <f t="shared" si="98"/>
        <v>1.9855743459391952E-14</v>
      </c>
      <c r="BN99">
        <f t="shared" si="98"/>
        <v>2.8382949386360852E-13</v>
      </c>
      <c r="BO99">
        <f t="shared" si="98"/>
        <v>3.7758144998804898E-12</v>
      </c>
      <c r="BP99">
        <f t="shared" si="98"/>
        <v>4.3789490206406334E-11</v>
      </c>
      <c r="BQ99">
        <f t="shared" si="98"/>
        <v>4.3917867857040116E-10</v>
      </c>
      <c r="BR99">
        <f t="shared" si="98"/>
        <v>3.8157413649419907E-9</v>
      </c>
      <c r="BS99">
        <f t="shared" si="98"/>
        <v>3.1889885245321556E-8</v>
      </c>
      <c r="BT99">
        <f t="shared" si="99"/>
        <v>2.2051785562481567E-7</v>
      </c>
      <c r="BU99">
        <f t="shared" si="99"/>
        <v>1.2962741383181974E-6</v>
      </c>
      <c r="BV99">
        <f t="shared" si="99"/>
        <v>6.8128704646227505E-6</v>
      </c>
      <c r="BW99">
        <f t="shared" si="99"/>
        <v>3.2211792895243874E-5</v>
      </c>
      <c r="BX99">
        <f t="shared" si="99"/>
        <v>1.3612040023571818E-4</v>
      </c>
      <c r="BY99">
        <f t="shared" si="99"/>
        <v>5.10029494886357E-4</v>
      </c>
      <c r="BZ99">
        <f t="shared" si="99"/>
        <v>1.7170894072579105E-3</v>
      </c>
      <c r="CA99">
        <f t="shared" si="99"/>
        <v>5.1578496644946042E-3</v>
      </c>
      <c r="CB99">
        <f t="shared" si="99"/>
        <v>1.3818268788113786E-2</v>
      </c>
      <c r="CC99">
        <f t="shared" si="99"/>
        <v>3.3005232744089855E-2</v>
      </c>
      <c r="CD99">
        <f t="shared" si="100"/>
        <v>7.0247639634221301E-2</v>
      </c>
      <c r="CE99">
        <f t="shared" si="100"/>
        <v>0.13600462981625985</v>
      </c>
      <c r="CF99">
        <f t="shared" si="100"/>
        <v>0.2349838608853094</v>
      </c>
      <c r="CG99">
        <f t="shared" si="100"/>
        <v>0.36220617012399214</v>
      </c>
      <c r="CH99">
        <f t="shared" si="100"/>
        <v>0.49790049820834448</v>
      </c>
      <c r="CI99">
        <f t="shared" si="100"/>
        <v>0.61010049335602889</v>
      </c>
      <c r="CJ99">
        <f t="shared" si="100"/>
        <v>0.66602273388098221</v>
      </c>
      <c r="CK99">
        <f t="shared" si="100"/>
        <v>0.64731953513112073</v>
      </c>
      <c r="CL99">
        <f t="shared" si="100"/>
        <v>0.55966858639411377</v>
      </c>
      <c r="CM99">
        <f t="shared" si="100"/>
        <v>0.43000771866120951</v>
      </c>
      <c r="CN99">
        <f t="shared" si="101"/>
        <v>0.29321452246894569</v>
      </c>
      <c r="CO99">
        <f t="shared" si="101"/>
        <v>0.17712661698877857</v>
      </c>
      <c r="CP99">
        <f t="shared" si="101"/>
        <v>9.4567561850744594E-2</v>
      </c>
      <c r="CQ99">
        <f t="shared" si="101"/>
        <v>4.4474422451115304E-2</v>
      </c>
      <c r="CR99">
        <f t="shared" si="101"/>
        <v>1.8334528224423653E-2</v>
      </c>
      <c r="CS99">
        <f t="shared" si="101"/>
        <v>6.5756294532552263E-3</v>
      </c>
      <c r="CT99">
        <f t="shared" si="101"/>
        <v>2.0259100211210677E-3</v>
      </c>
      <c r="CU99">
        <f t="shared" si="101"/>
        <v>0</v>
      </c>
      <c r="CV99">
        <f t="shared" si="101"/>
        <v>0</v>
      </c>
      <c r="CW99">
        <f t="shared" si="101"/>
        <v>0</v>
      </c>
      <c r="CX99">
        <f t="shared" si="101"/>
        <v>0</v>
      </c>
      <c r="CZ99">
        <v>2046</v>
      </c>
      <c r="DA99" s="7">
        <f t="shared" si="71"/>
        <v>4.9051662256970738</v>
      </c>
    </row>
    <row r="100" spans="1:107" x14ac:dyDescent="0.3">
      <c r="A100">
        <v>2047</v>
      </c>
      <c r="B100">
        <f t="shared" si="92"/>
        <v>1.7018287762068991E-188</v>
      </c>
      <c r="C100">
        <f t="shared" si="92"/>
        <v>5.1046782693725125E-184</v>
      </c>
      <c r="D100">
        <f t="shared" si="92"/>
        <v>1.2950179070899903E-179</v>
      </c>
      <c r="E100">
        <f t="shared" si="92"/>
        <v>1.5658555313189525E-175</v>
      </c>
      <c r="F100">
        <f t="shared" si="92"/>
        <v>2.5789947107869634E-171</v>
      </c>
      <c r="G100">
        <f t="shared" si="92"/>
        <v>4.8548035485223746E-167</v>
      </c>
      <c r="H100">
        <f t="shared" si="92"/>
        <v>5.4220863367060156E-163</v>
      </c>
      <c r="I100">
        <f t="shared" si="92"/>
        <v>5.2765746366152532E-159</v>
      </c>
      <c r="J100">
        <f t="shared" si="92"/>
        <v>3.5383137184950412E-155</v>
      </c>
      <c r="K100">
        <f t="shared" si="92"/>
        <v>3.2156682375544908E-151</v>
      </c>
      <c r="L100">
        <f t="shared" si="93"/>
        <v>2.8495947252138069E-147</v>
      </c>
      <c r="M100">
        <f t="shared" si="93"/>
        <v>1.4714169441118208E-143</v>
      </c>
      <c r="N100">
        <f t="shared" si="93"/>
        <v>6.9275471122554091E-140</v>
      </c>
      <c r="O100">
        <f t="shared" si="93"/>
        <v>2.4917940247343178E-136</v>
      </c>
      <c r="P100">
        <f t="shared" si="93"/>
        <v>1.5408624285352112E-132</v>
      </c>
      <c r="Q100">
        <f t="shared" si="93"/>
        <v>5.2634651131605157E-129</v>
      </c>
      <c r="R100">
        <f t="shared" si="93"/>
        <v>1.4397706441865565E-125</v>
      </c>
      <c r="S100">
        <f t="shared" si="93"/>
        <v>3.9649032693817682E-122</v>
      </c>
      <c r="T100">
        <f t="shared" si="93"/>
        <v>1.3354489684974036E-118</v>
      </c>
      <c r="U100">
        <f t="shared" si="93"/>
        <v>4.0536023554885906E-115</v>
      </c>
      <c r="V100">
        <f t="shared" si="94"/>
        <v>8.7734044673846289E-112</v>
      </c>
      <c r="W100">
        <f t="shared" si="94"/>
        <v>1.23622875926982E-108</v>
      </c>
      <c r="X100">
        <f t="shared" si="94"/>
        <v>2.5179921826713921E-105</v>
      </c>
      <c r="Y100">
        <f t="shared" si="94"/>
        <v>3.681632172718027E-102</v>
      </c>
      <c r="Z100">
        <f t="shared" si="94"/>
        <v>4.3643125304817837E-99</v>
      </c>
      <c r="AA100">
        <f t="shared" si="94"/>
        <v>3.4286435376065764E-96</v>
      </c>
      <c r="AB100">
        <f t="shared" si="94"/>
        <v>4.793377265964557E-93</v>
      </c>
      <c r="AC100">
        <f t="shared" si="94"/>
        <v>3.5302875846968706E-90</v>
      </c>
      <c r="AD100">
        <f t="shared" si="94"/>
        <v>3.3233296625446303E-87</v>
      </c>
      <c r="AE100">
        <f t="shared" si="94"/>
        <v>3.1230382714790245E-84</v>
      </c>
      <c r="AF100">
        <f t="shared" si="95"/>
        <v>1.6898823122611422E-81</v>
      </c>
      <c r="AG100">
        <f t="shared" si="95"/>
        <v>8.1818417219584779E-79</v>
      </c>
      <c r="AH100">
        <f t="shared" si="95"/>
        <v>2.4828392670146786E-76</v>
      </c>
      <c r="AI100">
        <f t="shared" si="95"/>
        <v>1.6033672469504379E-73</v>
      </c>
      <c r="AJ100">
        <f t="shared" si="95"/>
        <v>7.7582217855317316E-71</v>
      </c>
      <c r="AK100">
        <f t="shared" si="95"/>
        <v>2.8917376285381521E-68</v>
      </c>
      <c r="AL100">
        <f t="shared" si="95"/>
        <v>1.0343484532112066E-65</v>
      </c>
      <c r="AM100">
        <f t="shared" si="95"/>
        <v>2.6753371077527902E-63</v>
      </c>
      <c r="AN100">
        <f t="shared" si="95"/>
        <v>1.026442015832671E-60</v>
      </c>
      <c r="AO100">
        <f t="shared" si="95"/>
        <v>2.3468994637723464E-58</v>
      </c>
      <c r="AP100">
        <f t="shared" si="96"/>
        <v>5.6037539379974013E-56</v>
      </c>
      <c r="AQ100">
        <f t="shared" si="96"/>
        <v>1.2602921325610293E-53</v>
      </c>
      <c r="AR100">
        <f t="shared" si="96"/>
        <v>2.0251913919130471E-51</v>
      </c>
      <c r="AS100">
        <f t="shared" si="96"/>
        <v>2.9921542534232109E-49</v>
      </c>
      <c r="AT100">
        <f t="shared" si="96"/>
        <v>3.552369080732322E-47</v>
      </c>
      <c r="AU100">
        <f t="shared" si="96"/>
        <v>4.1530293668783784E-45</v>
      </c>
      <c r="AV100">
        <f t="shared" si="96"/>
        <v>4.087451811630313E-43</v>
      </c>
      <c r="AW100">
        <f t="shared" si="96"/>
        <v>4.1979891047495537E-41</v>
      </c>
      <c r="AX100">
        <f t="shared" si="96"/>
        <v>3.8564877236537245E-39</v>
      </c>
      <c r="AY100">
        <f t="shared" si="96"/>
        <v>3.168924388273315E-37</v>
      </c>
      <c r="AZ100">
        <f t="shared" si="97"/>
        <v>2.4262564933600941E-35</v>
      </c>
      <c r="BA100">
        <f t="shared" si="97"/>
        <v>1.5953310790603879E-33</v>
      </c>
      <c r="BB100">
        <f t="shared" si="97"/>
        <v>9.3832295147458534E-32</v>
      </c>
      <c r="BC100">
        <f t="shared" si="97"/>
        <v>4.9368177168270571E-30</v>
      </c>
      <c r="BD100">
        <f t="shared" si="97"/>
        <v>2.3234889207960822E-28</v>
      </c>
      <c r="BE100">
        <f t="shared" si="97"/>
        <v>9.7822353569104343E-27</v>
      </c>
      <c r="BF100">
        <f t="shared" si="97"/>
        <v>3.6856326578233176E-25</v>
      </c>
      <c r="BG100">
        <f t="shared" si="97"/>
        <v>1.2422065997615462E-23</v>
      </c>
      <c r="BH100">
        <f t="shared" si="97"/>
        <v>3.7453138207217392E-22</v>
      </c>
      <c r="BI100">
        <f t="shared" si="97"/>
        <v>1.0101821699066218E-20</v>
      </c>
      <c r="BJ100">
        <f t="shared" si="98"/>
        <v>2.1559714944490919E-19</v>
      </c>
      <c r="BK100">
        <f t="shared" si="98"/>
        <v>4.4962975231576052E-18</v>
      </c>
      <c r="BL100">
        <f t="shared" si="98"/>
        <v>7.8150129686083587E-17</v>
      </c>
      <c r="BM100">
        <f t="shared" si="98"/>
        <v>1.3050888021731235E-15</v>
      </c>
      <c r="BN100">
        <f t="shared" si="98"/>
        <v>2.0848094913893535E-14</v>
      </c>
      <c r="BO100">
        <f t="shared" si="98"/>
        <v>3.0993772802678497E-13</v>
      </c>
      <c r="BP100">
        <f t="shared" si="98"/>
        <v>4.0168778637603823E-12</v>
      </c>
      <c r="BQ100">
        <f t="shared" si="98"/>
        <v>4.5020978281743325E-11</v>
      </c>
      <c r="BR100">
        <f t="shared" si="98"/>
        <v>4.371269197428328E-10</v>
      </c>
      <c r="BS100">
        <f t="shared" si="98"/>
        <v>4.0825970876750898E-9</v>
      </c>
      <c r="BT100">
        <f t="shared" si="99"/>
        <v>3.1548758092357947E-8</v>
      </c>
      <c r="BU100">
        <f t="shared" si="99"/>
        <v>2.072479800839869E-7</v>
      </c>
      <c r="BV100">
        <f t="shared" si="99"/>
        <v>1.217246470389153E-6</v>
      </c>
      <c r="BW100">
        <f t="shared" si="99"/>
        <v>6.4315882461635751E-6</v>
      </c>
      <c r="BX100">
        <f t="shared" si="99"/>
        <v>3.0372566704064057E-5</v>
      </c>
      <c r="BY100">
        <f t="shared" si="99"/>
        <v>1.2717698109148196E-4</v>
      </c>
      <c r="BZ100">
        <f t="shared" si="99"/>
        <v>4.7847700511429115E-4</v>
      </c>
      <c r="CA100">
        <f t="shared" si="99"/>
        <v>1.6061710139904479E-3</v>
      </c>
      <c r="CB100">
        <f t="shared" si="99"/>
        <v>4.8087442836731538E-3</v>
      </c>
      <c r="CC100">
        <f t="shared" si="99"/>
        <v>1.2835588602608389E-2</v>
      </c>
      <c r="CD100">
        <f t="shared" si="100"/>
        <v>3.0529498336883426E-2</v>
      </c>
      <c r="CE100">
        <f t="shared" si="100"/>
        <v>6.6053611364817119E-2</v>
      </c>
      <c r="CF100">
        <f t="shared" si="100"/>
        <v>0.12753689860974562</v>
      </c>
      <c r="CG100">
        <f t="shared" si="100"/>
        <v>0.21968914731729128</v>
      </c>
      <c r="CH100">
        <f t="shared" si="100"/>
        <v>0.33748172657930137</v>
      </c>
      <c r="CI100">
        <f t="shared" si="100"/>
        <v>0.46212984853497707</v>
      </c>
      <c r="CJ100">
        <f t="shared" si="100"/>
        <v>0.56377607259193629</v>
      </c>
      <c r="CK100">
        <f t="shared" si="100"/>
        <v>0.61233804366560929</v>
      </c>
      <c r="CL100">
        <f t="shared" si="100"/>
        <v>0.59164119054795894</v>
      </c>
      <c r="CM100">
        <f t="shared" si="100"/>
        <v>0.50799409605302104</v>
      </c>
      <c r="CN100">
        <f t="shared" si="101"/>
        <v>0.38709969802765637</v>
      </c>
      <c r="CO100">
        <f t="shared" si="101"/>
        <v>0.26132209212799634</v>
      </c>
      <c r="CP100">
        <f t="shared" si="101"/>
        <v>0.15591555074157262</v>
      </c>
      <c r="CQ100">
        <f t="shared" si="101"/>
        <v>8.1943120870345304E-2</v>
      </c>
      <c r="CR100">
        <f t="shared" si="101"/>
        <v>3.7750861345738483E-2</v>
      </c>
      <c r="CS100">
        <f t="shared" si="101"/>
        <v>1.5130364839385032E-2</v>
      </c>
      <c r="CT100">
        <f t="shared" si="101"/>
        <v>5.2093934945918029E-3</v>
      </c>
      <c r="CU100">
        <f t="shared" si="101"/>
        <v>1.5046484204785185E-3</v>
      </c>
      <c r="CV100">
        <f t="shared" si="101"/>
        <v>0</v>
      </c>
      <c r="CW100">
        <f t="shared" si="101"/>
        <v>0</v>
      </c>
      <c r="CX100">
        <f t="shared" si="101"/>
        <v>0</v>
      </c>
      <c r="CZ100">
        <v>2047</v>
      </c>
      <c r="DA100" s="7">
        <f t="shared" si="71"/>
        <v>4.4849402861230372</v>
      </c>
    </row>
    <row r="101" spans="1:107" x14ac:dyDescent="0.3">
      <c r="A101">
        <v>2048</v>
      </c>
      <c r="B101">
        <f t="shared" si="92"/>
        <v>9.1275339603516769E-193</v>
      </c>
      <c r="C101">
        <f t="shared" si="92"/>
        <v>3.0595736516619112E-188</v>
      </c>
      <c r="D101">
        <f t="shared" si="92"/>
        <v>8.6740766036466976E-184</v>
      </c>
      <c r="E101">
        <f t="shared" si="92"/>
        <v>1.1720715185899462E-179</v>
      </c>
      <c r="F101">
        <f t="shared" si="92"/>
        <v>2.1572864507154554E-175</v>
      </c>
      <c r="G101">
        <f t="shared" si="92"/>
        <v>4.5382035112697043E-171</v>
      </c>
      <c r="H101">
        <f t="shared" si="92"/>
        <v>5.6641360694557041E-167</v>
      </c>
      <c r="I101">
        <f t="shared" si="92"/>
        <v>6.1599087279762117E-163</v>
      </c>
      <c r="J101">
        <f t="shared" si="92"/>
        <v>4.6160815251561358E-159</v>
      </c>
      <c r="K101">
        <f t="shared" si="92"/>
        <v>4.6881695792735769E-155</v>
      </c>
      <c r="L101">
        <f t="shared" si="93"/>
        <v>4.6426946083884907E-151</v>
      </c>
      <c r="M101">
        <f t="shared" si="93"/>
        <v>2.6790308472330994E-147</v>
      </c>
      <c r="N101">
        <f t="shared" si="93"/>
        <v>1.409536712174926E-143</v>
      </c>
      <c r="O101">
        <f t="shared" si="93"/>
        <v>5.6658358276891788E-140</v>
      </c>
      <c r="P101">
        <f t="shared" si="93"/>
        <v>3.9153505763788353E-136</v>
      </c>
      <c r="Q101">
        <f t="shared" si="93"/>
        <v>1.4946292592037231E-132</v>
      </c>
      <c r="R101">
        <f t="shared" si="93"/>
        <v>4.568882486243569E-129</v>
      </c>
      <c r="S101">
        <f t="shared" si="93"/>
        <v>1.4060611620741874E-125</v>
      </c>
      <c r="T101">
        <f t="shared" si="93"/>
        <v>5.2924145581487528E-122</v>
      </c>
      <c r="U101">
        <f t="shared" si="93"/>
        <v>1.7952405301111541E-118</v>
      </c>
      <c r="V101">
        <f t="shared" si="94"/>
        <v>4.3421477267128457E-115</v>
      </c>
      <c r="W101">
        <f t="shared" si="94"/>
        <v>6.8373880467934728E-112</v>
      </c>
      <c r="X101">
        <f t="shared" si="94"/>
        <v>1.556326475850324E-108</v>
      </c>
      <c r="Y101">
        <f t="shared" si="94"/>
        <v>2.542972520012751E-105</v>
      </c>
      <c r="Z101">
        <f t="shared" si="94"/>
        <v>3.3687753925459777E-102</v>
      </c>
      <c r="AA101">
        <f t="shared" si="94"/>
        <v>2.9575595038115562E-99</v>
      </c>
      <c r="AB101">
        <f t="shared" si="94"/>
        <v>4.6206993286759636E-96</v>
      </c>
      <c r="AC101">
        <f t="shared" si="94"/>
        <v>3.8030420351035516E-93</v>
      </c>
      <c r="AD101">
        <f t="shared" si="94"/>
        <v>4.0008236303634814E-90</v>
      </c>
      <c r="AE101">
        <f t="shared" si="94"/>
        <v>4.201537378504622E-87</v>
      </c>
      <c r="AF101">
        <f t="shared" si="95"/>
        <v>2.5406352997728208E-84</v>
      </c>
      <c r="AG101">
        <f t="shared" si="95"/>
        <v>1.374649200632256E-81</v>
      </c>
      <c r="AH101">
        <f t="shared" si="95"/>
        <v>4.6617003905355498E-79</v>
      </c>
      <c r="AI101">
        <f t="shared" si="95"/>
        <v>3.3642146884989211E-76</v>
      </c>
      <c r="AJ101">
        <f t="shared" si="95"/>
        <v>1.8191471402833188E-73</v>
      </c>
      <c r="AK101">
        <f t="shared" si="95"/>
        <v>7.5773869565161521E-71</v>
      </c>
      <c r="AL101">
        <f t="shared" si="95"/>
        <v>3.0288822598739263E-68</v>
      </c>
      <c r="AM101">
        <f t="shared" si="95"/>
        <v>8.7548554125428618E-66</v>
      </c>
      <c r="AN101">
        <f t="shared" si="95"/>
        <v>3.7537023133459518E-63</v>
      </c>
      <c r="AO101">
        <f t="shared" si="95"/>
        <v>9.5912416974909156E-61</v>
      </c>
      <c r="AP101">
        <f t="shared" si="96"/>
        <v>2.5592596471417453E-58</v>
      </c>
      <c r="AQ101">
        <f t="shared" si="96"/>
        <v>6.432228434327867E-56</v>
      </c>
      <c r="AR101">
        <f t="shared" si="96"/>
        <v>1.1550778334119149E-53</v>
      </c>
      <c r="AS101">
        <f t="shared" si="96"/>
        <v>1.9071466880500869E-51</v>
      </c>
      <c r="AT101">
        <f t="shared" si="96"/>
        <v>2.5303065695643632E-49</v>
      </c>
      <c r="AU101">
        <f t="shared" si="96"/>
        <v>3.3057880562381408E-47</v>
      </c>
      <c r="AV101">
        <f t="shared" si="96"/>
        <v>3.6359474034621518E-45</v>
      </c>
      <c r="AW101">
        <f t="shared" si="96"/>
        <v>4.1731231024760177E-43</v>
      </c>
      <c r="AX101">
        <f t="shared" si="96"/>
        <v>4.2841708771843783E-41</v>
      </c>
      <c r="AY101">
        <f t="shared" si="96"/>
        <v>3.9340660829034961E-39</v>
      </c>
      <c r="AZ101">
        <f t="shared" si="97"/>
        <v>3.3660566981689107E-37</v>
      </c>
      <c r="BA101">
        <f t="shared" si="97"/>
        <v>2.4733779491702045E-35</v>
      </c>
      <c r="BB101">
        <f t="shared" si="97"/>
        <v>1.6257244619114238E-33</v>
      </c>
      <c r="BC101">
        <f t="shared" si="97"/>
        <v>9.5586516688084814E-32</v>
      </c>
      <c r="BD101">
        <f t="shared" si="97"/>
        <v>5.0274191141900707E-30</v>
      </c>
      <c r="BE101">
        <f t="shared" si="97"/>
        <v>2.3653615672176685E-28</v>
      </c>
      <c r="BF101">
        <f t="shared" si="97"/>
        <v>9.959245048714029E-27</v>
      </c>
      <c r="BG101">
        <f t="shared" si="97"/>
        <v>3.751138898273421E-25</v>
      </c>
      <c r="BH101">
        <f t="shared" si="97"/>
        <v>1.2638992873477457E-23</v>
      </c>
      <c r="BI101">
        <f t="shared" si="97"/>
        <v>3.8095957800823489E-22</v>
      </c>
      <c r="BJ101">
        <f t="shared" si="98"/>
        <v>9.0860925272524807E-21</v>
      </c>
      <c r="BK101">
        <f t="shared" si="98"/>
        <v>2.117600955014906E-19</v>
      </c>
      <c r="BL101">
        <f t="shared" si="98"/>
        <v>4.1131422407929223E-18</v>
      </c>
      <c r="BM101">
        <f t="shared" si="98"/>
        <v>7.676071852386922E-17</v>
      </c>
      <c r="BN101">
        <f t="shared" si="98"/>
        <v>1.3703146031479861E-15</v>
      </c>
      <c r="BO101">
        <f t="shared" si="98"/>
        <v>2.2765820011658113E-14</v>
      </c>
      <c r="BP101">
        <f t="shared" si="98"/>
        <v>3.2972541391913813E-13</v>
      </c>
      <c r="BQ101">
        <f t="shared" si="98"/>
        <v>4.1298441752197999E-12</v>
      </c>
      <c r="BR101">
        <f t="shared" si="98"/>
        <v>4.4810648877966217E-11</v>
      </c>
      <c r="BS101">
        <f t="shared" si="98"/>
        <v>4.6769760285196966E-10</v>
      </c>
      <c r="BT101">
        <f t="shared" si="99"/>
        <v>4.0389254121421578E-9</v>
      </c>
      <c r="BU101">
        <f t="shared" si="99"/>
        <v>2.965028101816771E-8</v>
      </c>
      <c r="BV101">
        <f t="shared" si="99"/>
        <v>1.9461305660222096E-7</v>
      </c>
      <c r="BW101">
        <f t="shared" si="99"/>
        <v>1.1491232854480055E-6</v>
      </c>
      <c r="BX101">
        <f t="shared" si="99"/>
        <v>6.0643579714720066E-6</v>
      </c>
      <c r="BY101">
        <f t="shared" si="99"/>
        <v>2.8377020158136106E-5</v>
      </c>
      <c r="BZ101">
        <f t="shared" si="99"/>
        <v>1.193092980743943E-4</v>
      </c>
      <c r="CA101">
        <f t="shared" si="99"/>
        <v>4.4756894616385047E-4</v>
      </c>
      <c r="CB101">
        <f t="shared" si="99"/>
        <v>1.4974584729167148E-3</v>
      </c>
      <c r="CC101">
        <f t="shared" si="99"/>
        <v>4.4667725217117206E-3</v>
      </c>
      <c r="CD101">
        <f t="shared" si="100"/>
        <v>1.187278647403032E-2</v>
      </c>
      <c r="CE101">
        <f t="shared" si="100"/>
        <v>2.8706781164572329E-2</v>
      </c>
      <c r="CF101">
        <f t="shared" si="100"/>
        <v>6.1941073232751602E-2</v>
      </c>
      <c r="CG101">
        <f t="shared" si="100"/>
        <v>0.11923573134557554</v>
      </c>
      <c r="CH101">
        <f t="shared" si="100"/>
        <v>0.20469301426310221</v>
      </c>
      <c r="CI101">
        <f t="shared" si="100"/>
        <v>0.31323603761921542</v>
      </c>
      <c r="CJ101">
        <f t="shared" si="100"/>
        <v>0.42704071521298853</v>
      </c>
      <c r="CK101">
        <f t="shared" si="100"/>
        <v>0.51833296341820911</v>
      </c>
      <c r="CL101">
        <f t="shared" si="100"/>
        <v>0.55966858639411377</v>
      </c>
      <c r="CM101">
        <f t="shared" si="100"/>
        <v>0.53701465311204499</v>
      </c>
      <c r="CN101">
        <f t="shared" si="101"/>
        <v>0.45730425908211902</v>
      </c>
      <c r="CO101">
        <f t="shared" si="101"/>
        <v>0.34499554148589751</v>
      </c>
      <c r="CP101">
        <f t="shared" si="101"/>
        <v>0.23002854459563113</v>
      </c>
      <c r="CQ101">
        <f t="shared" si="101"/>
        <v>0.13510136636648992</v>
      </c>
      <c r="CR101">
        <f t="shared" si="101"/>
        <v>6.9555111089158614E-2</v>
      </c>
      <c r="CS101">
        <f t="shared" si="101"/>
        <v>3.1153477099082338E-2</v>
      </c>
      <c r="CT101">
        <f t="shared" si="101"/>
        <v>1.1986688837229651E-2</v>
      </c>
      <c r="CU101">
        <f t="shared" si="101"/>
        <v>3.8690295282468581E-3</v>
      </c>
      <c r="CV101">
        <f t="shared" si="101"/>
        <v>9.9333632094109211E-4</v>
      </c>
      <c r="CW101">
        <f t="shared" si="101"/>
        <v>0</v>
      </c>
      <c r="CX101">
        <f t="shared" si="101"/>
        <v>0</v>
      </c>
      <c r="CZ101">
        <v>2048</v>
      </c>
      <c r="DA101" s="7">
        <f t="shared" si="71"/>
        <v>4.0732966252009364</v>
      </c>
    </row>
    <row r="102" spans="1:107" x14ac:dyDescent="0.3">
      <c r="A102">
        <v>2049</v>
      </c>
      <c r="B102">
        <f t="shared" si="92"/>
        <v>4.3806253261948398E-197</v>
      </c>
      <c r="C102">
        <f t="shared" si="92"/>
        <v>1.6409619346068781E-192</v>
      </c>
      <c r="D102">
        <f t="shared" si="92"/>
        <v>5.1989517906045725E-188</v>
      </c>
      <c r="E102">
        <f t="shared" si="92"/>
        <v>7.8505772634812158E-184</v>
      </c>
      <c r="F102">
        <f t="shared" si="92"/>
        <v>1.6147683842798551E-179</v>
      </c>
      <c r="G102">
        <f t="shared" si="92"/>
        <v>3.7961322310986907E-175</v>
      </c>
      <c r="H102">
        <f t="shared" si="92"/>
        <v>5.2947564081222039E-171</v>
      </c>
      <c r="I102">
        <f t="shared" si="92"/>
        <v>6.4348959134947137E-167</v>
      </c>
      <c r="J102">
        <f t="shared" si="92"/>
        <v>5.3888446263121367E-163</v>
      </c>
      <c r="K102">
        <f t="shared" si="92"/>
        <v>6.1161826517995629E-159</v>
      </c>
      <c r="L102">
        <f t="shared" si="93"/>
        <v>6.7686521186206612E-155</v>
      </c>
      <c r="M102">
        <f t="shared" si="93"/>
        <v>4.364803864950422E-151</v>
      </c>
      <c r="N102">
        <f t="shared" si="93"/>
        <v>2.566364583020037E-147</v>
      </c>
      <c r="O102">
        <f t="shared" si="93"/>
        <v>1.152818374941925E-143</v>
      </c>
      <c r="P102">
        <f t="shared" si="93"/>
        <v>8.9027156150982312E-140</v>
      </c>
      <c r="Q102">
        <f t="shared" si="93"/>
        <v>3.7978715186527381E-136</v>
      </c>
      <c r="R102">
        <f t="shared" si="93"/>
        <v>1.2973935038970284E-132</v>
      </c>
      <c r="S102">
        <f t="shared" si="93"/>
        <v>4.4619108216486439E-129</v>
      </c>
      <c r="T102">
        <f t="shared" si="93"/>
        <v>1.8768323104561637E-125</v>
      </c>
      <c r="U102">
        <f t="shared" si="93"/>
        <v>7.1145789476548074E-122</v>
      </c>
      <c r="V102">
        <f t="shared" si="94"/>
        <v>1.923030160116763E-118</v>
      </c>
      <c r="W102">
        <f t="shared" si="94"/>
        <v>3.383971304914454E-115</v>
      </c>
      <c r="X102">
        <f t="shared" si="94"/>
        <v>8.6077984864002492E-112</v>
      </c>
      <c r="Y102">
        <f t="shared" si="94"/>
        <v>1.5717663809650344E-108</v>
      </c>
      <c r="Z102">
        <f t="shared" si="94"/>
        <v>2.3268764633309567E-105</v>
      </c>
      <c r="AA102">
        <f t="shared" si="94"/>
        <v>2.2829148024674099E-102</v>
      </c>
      <c r="AB102">
        <f t="shared" si="94"/>
        <v>3.9858308581477837E-99</v>
      </c>
      <c r="AC102">
        <f t="shared" si="94"/>
        <v>3.6660402057865862E-96</v>
      </c>
      <c r="AD102">
        <f t="shared" si="94"/>
        <v>4.3099322863279935E-93</v>
      </c>
      <c r="AE102">
        <f t="shared" si="94"/>
        <v>5.0580627667571886E-90</v>
      </c>
      <c r="AF102">
        <f t="shared" si="95"/>
        <v>3.4180094027757412E-87</v>
      </c>
      <c r="AG102">
        <f t="shared" si="95"/>
        <v>2.0667014848257063E-84</v>
      </c>
      <c r="AH102">
        <f t="shared" si="95"/>
        <v>7.8322252289950743E-82</v>
      </c>
      <c r="AI102">
        <f t="shared" si="95"/>
        <v>6.3165429738340505E-79</v>
      </c>
      <c r="AJ102">
        <f t="shared" si="95"/>
        <v>3.8169680349414831E-76</v>
      </c>
      <c r="AK102">
        <f t="shared" si="95"/>
        <v>1.776745005984864E-73</v>
      </c>
      <c r="AL102">
        <f t="shared" si="95"/>
        <v>7.9367549470226946E-71</v>
      </c>
      <c r="AM102">
        <f t="shared" si="95"/>
        <v>2.563684043272565E-68</v>
      </c>
      <c r="AN102">
        <f t="shared" si="95"/>
        <v>1.2283730868845753E-65</v>
      </c>
      <c r="AO102">
        <f t="shared" si="95"/>
        <v>3.5075206969704665E-63</v>
      </c>
      <c r="AP102">
        <f t="shared" si="96"/>
        <v>1.0459109229551917E-60</v>
      </c>
      <c r="AQ102">
        <f t="shared" si="96"/>
        <v>2.9376276787513493E-58</v>
      </c>
      <c r="AR102">
        <f t="shared" si="96"/>
        <v>5.8952399146030251E-56</v>
      </c>
      <c r="AS102">
        <f t="shared" si="96"/>
        <v>1.0877504581681466E-53</v>
      </c>
      <c r="AT102">
        <f t="shared" si="96"/>
        <v>1.6127730675566573E-51</v>
      </c>
      <c r="AU102">
        <f t="shared" si="96"/>
        <v>2.354670093728661E-49</v>
      </c>
      <c r="AV102">
        <f t="shared" si="96"/>
        <v>2.8941937168409285E-47</v>
      </c>
      <c r="AW102">
        <f t="shared" si="96"/>
        <v>3.7121553495999799E-45</v>
      </c>
      <c r="AX102">
        <f t="shared" si="96"/>
        <v>4.2587943933217224E-43</v>
      </c>
      <c r="AY102">
        <f t="shared" si="96"/>
        <v>4.3703526496192024E-41</v>
      </c>
      <c r="AZ102">
        <f t="shared" si="97"/>
        <v>4.1787962939096526E-39</v>
      </c>
      <c r="BA102">
        <f t="shared" si="97"/>
        <v>3.4314304508579477E-37</v>
      </c>
      <c r="BB102">
        <f t="shared" si="97"/>
        <v>2.520499404980315E-35</v>
      </c>
      <c r="BC102">
        <f t="shared" si="97"/>
        <v>1.6561178447624597E-33</v>
      </c>
      <c r="BD102">
        <f t="shared" si="97"/>
        <v>9.7340738228711106E-32</v>
      </c>
      <c r="BE102">
        <f t="shared" si="97"/>
        <v>5.118020511553085E-30</v>
      </c>
      <c r="BF102">
        <f t="shared" si="97"/>
        <v>2.4081628193590302E-28</v>
      </c>
      <c r="BG102">
        <f t="shared" si="97"/>
        <v>1.0136254740517622E-26</v>
      </c>
      <c r="BH102">
        <f t="shared" si="97"/>
        <v>3.8166451387235252E-25</v>
      </c>
      <c r="BI102">
        <f t="shared" si="97"/>
        <v>1.285591974933945E-23</v>
      </c>
      <c r="BJ102">
        <f t="shared" si="98"/>
        <v>3.4265443184825229E-22</v>
      </c>
      <c r="BK102">
        <f t="shared" si="98"/>
        <v>8.9243843263243933E-21</v>
      </c>
      <c r="BL102">
        <f t="shared" si="98"/>
        <v>1.9371480406613516E-19</v>
      </c>
      <c r="BM102">
        <f t="shared" si="98"/>
        <v>4.0400157371762468E-18</v>
      </c>
      <c r="BN102">
        <f t="shared" si="98"/>
        <v>8.0597069997262039E-17</v>
      </c>
      <c r="BO102">
        <f t="shared" si="98"/>
        <v>1.4963638521150432E-15</v>
      </c>
      <c r="BP102">
        <f t="shared" si="98"/>
        <v>2.4219282609904975E-14</v>
      </c>
      <c r="BQ102">
        <f t="shared" si="98"/>
        <v>3.3899825343983135E-13</v>
      </c>
      <c r="BR102">
        <f t="shared" si="98"/>
        <v>4.1105503327441783E-12</v>
      </c>
      <c r="BS102">
        <f t="shared" si="98"/>
        <v>4.7944503337373639E-11</v>
      </c>
      <c r="BT102">
        <f t="shared" si="99"/>
        <v>4.6269462618769328E-10</v>
      </c>
      <c r="BU102">
        <f t="shared" si="99"/>
        <v>3.7958791636378906E-9</v>
      </c>
      <c r="BV102">
        <f t="shared" si="99"/>
        <v>2.7842644428775677E-8</v>
      </c>
      <c r="BW102">
        <f t="shared" si="99"/>
        <v>1.8372153909169031E-7</v>
      </c>
      <c r="BX102">
        <f t="shared" si="99"/>
        <v>1.0835107425397642E-6</v>
      </c>
      <c r="BY102">
        <f t="shared" si="99"/>
        <v>5.6659158930940107E-6</v>
      </c>
      <c r="BZ102">
        <f t="shared" si="99"/>
        <v>2.6621502786536256E-5</v>
      </c>
      <c r="CA102">
        <f t="shared" si="99"/>
        <v>1.1160230530608303E-4</v>
      </c>
      <c r="CB102">
        <f t="shared" si="99"/>
        <v>4.1727556082732842E-4</v>
      </c>
      <c r="CC102">
        <f t="shared" si="99"/>
        <v>1.3909673637541688E-3</v>
      </c>
      <c r="CD102">
        <f t="shared" si="100"/>
        <v>4.1317183044938116E-3</v>
      </c>
      <c r="CE102">
        <f t="shared" si="100"/>
        <v>1.1163939851311554E-2</v>
      </c>
      <c r="CF102">
        <f t="shared" si="100"/>
        <v>2.6919479459959605E-2</v>
      </c>
      <c r="CG102">
        <f t="shared" si="100"/>
        <v>5.7909430507922244E-2</v>
      </c>
      <c r="CH102">
        <f t="shared" si="100"/>
        <v>0.11109661790321089</v>
      </c>
      <c r="CI102">
        <f t="shared" si="100"/>
        <v>0.18998726054295398</v>
      </c>
      <c r="CJ102">
        <f t="shared" si="100"/>
        <v>0.28945228696966141</v>
      </c>
      <c r="CK102">
        <f t="shared" si="100"/>
        <v>0.39261914468795395</v>
      </c>
      <c r="CL102">
        <f t="shared" si="100"/>
        <v>0.47374923037798106</v>
      </c>
      <c r="CM102">
        <f t="shared" si="100"/>
        <v>0.50799409605302104</v>
      </c>
      <c r="CN102">
        <f t="shared" si="101"/>
        <v>0.48342902007273136</v>
      </c>
      <c r="CO102">
        <f t="shared" si="101"/>
        <v>0.40756407532658695</v>
      </c>
      <c r="CP102">
        <f t="shared" si="101"/>
        <v>0.3036820257091486</v>
      </c>
      <c r="CQ102">
        <f t="shared" si="101"/>
        <v>0.19932053300876132</v>
      </c>
      <c r="CR102">
        <f t="shared" si="101"/>
        <v>0.11467699113860619</v>
      </c>
      <c r="CS102">
        <f t="shared" si="101"/>
        <v>5.7399579326018219E-2</v>
      </c>
      <c r="CT102">
        <f t="shared" si="101"/>
        <v>2.4680636597236055E-2</v>
      </c>
      <c r="CU102">
        <f t="shared" si="101"/>
        <v>8.9025436656484536E-3</v>
      </c>
      <c r="CV102">
        <f t="shared" si="101"/>
        <v>2.5542495541775317E-3</v>
      </c>
      <c r="CW102">
        <f t="shared" si="101"/>
        <v>4.9183048970409321E-4</v>
      </c>
      <c r="CX102">
        <f t="shared" si="101"/>
        <v>0</v>
      </c>
      <c r="CZ102">
        <v>2049</v>
      </c>
      <c r="DA102" s="7">
        <f t="shared" si="71"/>
        <v>3.6696781215815744</v>
      </c>
    </row>
    <row r="103" spans="1:107" x14ac:dyDescent="0.3">
      <c r="A103">
        <v>2050</v>
      </c>
      <c r="B103">
        <f t="shared" si="92"/>
        <v>1.8813249686310884E-201</v>
      </c>
      <c r="C103">
        <f t="shared" si="92"/>
        <v>7.8755548226780901E-197</v>
      </c>
      <c r="D103">
        <f t="shared" si="92"/>
        <v>2.7883891546798736E-192</v>
      </c>
      <c r="E103">
        <f t="shared" si="92"/>
        <v>4.7053737920755899E-188</v>
      </c>
      <c r="F103">
        <f t="shared" si="92"/>
        <v>1.0815776821082177E-183</v>
      </c>
      <c r="G103">
        <f t="shared" si="92"/>
        <v>2.8414744399340039E-179</v>
      </c>
      <c r="H103">
        <f t="shared" si="92"/>
        <v>4.4289762252344515E-175</v>
      </c>
      <c r="I103">
        <f t="shared" si="92"/>
        <v>6.0152520977218681E-171</v>
      </c>
      <c r="J103">
        <f t="shared" si="92"/>
        <v>5.6294104012977238E-167</v>
      </c>
      <c r="K103">
        <f t="shared" si="92"/>
        <v>7.1400727732118567E-163</v>
      </c>
      <c r="L103">
        <f t="shared" si="93"/>
        <v>8.8303786720933067E-159</v>
      </c>
      <c r="M103">
        <f t="shared" si="93"/>
        <v>6.3635111545954519E-155</v>
      </c>
      <c r="N103">
        <f t="shared" si="93"/>
        <v>4.1812426543751139E-151</v>
      </c>
      <c r="O103">
        <f t="shared" si="93"/>
        <v>2.0989536650951082E-147</v>
      </c>
      <c r="P103">
        <f t="shared" si="93"/>
        <v>1.8114210259695283E-143</v>
      </c>
      <c r="Q103">
        <f t="shared" si="93"/>
        <v>8.635591989445163E-140</v>
      </c>
      <c r="R103">
        <f t="shared" si="93"/>
        <v>3.2966930137315027E-136</v>
      </c>
      <c r="S103">
        <f t="shared" si="93"/>
        <v>1.2670175108255556E-132</v>
      </c>
      <c r="T103">
        <f t="shared" si="93"/>
        <v>5.955827969880543E-129</v>
      </c>
      <c r="U103">
        <f t="shared" si="93"/>
        <v>2.5230207304320641E-125</v>
      </c>
      <c r="V103">
        <f t="shared" si="94"/>
        <v>7.6210121504024126E-122</v>
      </c>
      <c r="W103">
        <f t="shared" si="94"/>
        <v>1.4986774494764963E-118</v>
      </c>
      <c r="X103">
        <f t="shared" si="94"/>
        <v>4.2601857430228665E-115</v>
      </c>
      <c r="Y103">
        <f t="shared" si="94"/>
        <v>8.693194188355365E-112</v>
      </c>
      <c r="Z103">
        <f t="shared" si="94"/>
        <v>1.4382012266904394E-108</v>
      </c>
      <c r="AA103">
        <f t="shared" si="94"/>
        <v>1.5768521503111032E-105</v>
      </c>
      <c r="AB103">
        <f t="shared" si="94"/>
        <v>3.0766286373850506E-102</v>
      </c>
      <c r="AC103">
        <f t="shared" si="94"/>
        <v>3.1623386721467718E-99</v>
      </c>
      <c r="AD103">
        <f t="shared" si="94"/>
        <v>4.154670103578255E-96</v>
      </c>
      <c r="AE103">
        <f t="shared" si="94"/>
        <v>5.4488550455646424E-93</v>
      </c>
      <c r="AF103">
        <f t="shared" si="95"/>
        <v>4.1148047819484447E-90</v>
      </c>
      <c r="AG103">
        <f t="shared" si="95"/>
        <v>2.7804089427933639E-87</v>
      </c>
      <c r="AH103">
        <f t="shared" si="95"/>
        <v>1.1775274377498265E-84</v>
      </c>
      <c r="AI103">
        <f t="shared" si="95"/>
        <v>1.0612562604867678E-81</v>
      </c>
      <c r="AJ103">
        <f t="shared" si="95"/>
        <v>7.1666183210252997E-79</v>
      </c>
      <c r="AK103">
        <f t="shared" si="95"/>
        <v>3.7279990957905295E-76</v>
      </c>
      <c r="AL103">
        <f t="shared" si="95"/>
        <v>1.861009579789457E-73</v>
      </c>
      <c r="AM103">
        <f t="shared" si="95"/>
        <v>6.7177692188978017E-71</v>
      </c>
      <c r="AN103">
        <f t="shared" si="95"/>
        <v>3.5970445354468412E-68</v>
      </c>
      <c r="AO103">
        <f t="shared" si="95"/>
        <v>1.147811857783849E-65</v>
      </c>
      <c r="AP103">
        <f t="shared" si="96"/>
        <v>3.824900179934489E-63</v>
      </c>
      <c r="AQ103">
        <f t="shared" si="96"/>
        <v>1.2005412894361827E-60</v>
      </c>
      <c r="AR103">
        <f t="shared" si="96"/>
        <v>2.6923826046963499E-58</v>
      </c>
      <c r="AS103">
        <f t="shared" si="96"/>
        <v>5.5516171574160862E-56</v>
      </c>
      <c r="AT103">
        <f t="shared" si="96"/>
        <v>9.1985302134763165E-54</v>
      </c>
      <c r="AU103">
        <f t="shared" si="96"/>
        <v>1.5008254556286868E-51</v>
      </c>
      <c r="AV103">
        <f t="shared" si="96"/>
        <v>2.061496767054628E-49</v>
      </c>
      <c r="AW103">
        <f t="shared" si="96"/>
        <v>2.9548548140491653E-47</v>
      </c>
      <c r="AX103">
        <f t="shared" si="96"/>
        <v>3.7883632957378074E-45</v>
      </c>
      <c r="AY103">
        <f t="shared" si="96"/>
        <v>4.3444656841674263E-43</v>
      </c>
      <c r="AZ103">
        <f t="shared" si="97"/>
        <v>4.6422233563062771E-41</v>
      </c>
      <c r="BA103">
        <f t="shared" si="97"/>
        <v>4.259954640292981E-39</v>
      </c>
      <c r="BB103">
        <f t="shared" si="97"/>
        <v>3.4968042035469846E-37</v>
      </c>
      <c r="BC103">
        <f t="shared" si="97"/>
        <v>2.5676208607904259E-35</v>
      </c>
      <c r="BD103">
        <f t="shared" si="97"/>
        <v>1.6865112276134953E-33</v>
      </c>
      <c r="BE103">
        <f t="shared" si="97"/>
        <v>9.9094959769337397E-32</v>
      </c>
      <c r="BF103">
        <f t="shared" si="97"/>
        <v>5.2106311675372003E-30</v>
      </c>
      <c r="BG103">
        <f t="shared" si="97"/>
        <v>2.4509640715003914E-28</v>
      </c>
      <c r="BH103">
        <f t="shared" si="97"/>
        <v>1.0313264432321217E-26</v>
      </c>
      <c r="BI103">
        <f t="shared" si="97"/>
        <v>3.8821513791736285E-25</v>
      </c>
      <c r="BJ103">
        <f t="shared" si="98"/>
        <v>1.1563268472282414E-23</v>
      </c>
      <c r="BK103">
        <f t="shared" si="98"/>
        <v>3.3655609732788262E-22</v>
      </c>
      <c r="BL103">
        <f t="shared" si="98"/>
        <v>8.1638863879934744E-21</v>
      </c>
      <c r="BM103">
        <f t="shared" si="98"/>
        <v>1.9027079812351181E-19</v>
      </c>
      <c r="BN103">
        <f t="shared" si="98"/>
        <v>4.2419278691090238E-18</v>
      </c>
      <c r="BO103">
        <f t="shared" si="98"/>
        <v>8.8010842074682631E-17</v>
      </c>
      <c r="BP103">
        <f t="shared" si="98"/>
        <v>1.5918978100969681E-15</v>
      </c>
      <c r="BQ103">
        <f t="shared" si="98"/>
        <v>2.4900399416397304E-14</v>
      </c>
      <c r="BR103">
        <f t="shared" si="98"/>
        <v>3.3741451840677024E-13</v>
      </c>
      <c r="BS103">
        <f t="shared" si="98"/>
        <v>4.398023663602887E-12</v>
      </c>
      <c r="BT103">
        <f t="shared" si="99"/>
        <v>4.7431639405819288E-11</v>
      </c>
      <c r="BU103">
        <f t="shared" si="99"/>
        <v>4.3485152892228509E-10</v>
      </c>
      <c r="BV103">
        <f t="shared" si="99"/>
        <v>3.5644624677590767E-9</v>
      </c>
      <c r="BW103">
        <f t="shared" si="99"/>
        <v>2.6284431148382504E-8</v>
      </c>
      <c r="BX103">
        <f t="shared" si="99"/>
        <v>1.7323142239187767E-7</v>
      </c>
      <c r="BY103">
        <f t="shared" si="99"/>
        <v>1.0123216283361977E-6</v>
      </c>
      <c r="BZ103">
        <f t="shared" si="99"/>
        <v>5.3153993934432055E-6</v>
      </c>
      <c r="CA103">
        <f t="shared" si="99"/>
        <v>2.4901840255880178E-5</v>
      </c>
      <c r="CB103">
        <f t="shared" si="99"/>
        <v>1.040485827610795E-4</v>
      </c>
      <c r="CC103">
        <f t="shared" si="99"/>
        <v>3.876011904841069E-4</v>
      </c>
      <c r="CD103">
        <f t="shared" si="100"/>
        <v>1.28663040032633E-3</v>
      </c>
      <c r="CE103">
        <f t="shared" si="100"/>
        <v>3.8850403597188513E-3</v>
      </c>
      <c r="CF103">
        <f t="shared" si="100"/>
        <v>1.0468866146877288E-2</v>
      </c>
      <c r="CG103">
        <f t="shared" si="100"/>
        <v>2.5167334754408171E-2</v>
      </c>
      <c r="CH103">
        <f t="shared" si="100"/>
        <v>5.3956492752035359E-2</v>
      </c>
      <c r="CI103">
        <f t="shared" si="100"/>
        <v>0.10311510711297905</v>
      </c>
      <c r="CJ103">
        <f t="shared" si="100"/>
        <v>0.17556168657103918</v>
      </c>
      <c r="CK103">
        <f t="shared" si="100"/>
        <v>0.26612101677780287</v>
      </c>
      <c r="CL103">
        <f t="shared" si="100"/>
        <v>0.35884852161622149</v>
      </c>
      <c r="CM103">
        <f t="shared" si="100"/>
        <v>0.43000771866120951</v>
      </c>
      <c r="CN103">
        <f t="shared" si="101"/>
        <v>0.45730425908211902</v>
      </c>
      <c r="CO103">
        <f t="shared" si="101"/>
        <v>0.43084729179528597</v>
      </c>
      <c r="CP103">
        <f t="shared" si="101"/>
        <v>0.35875792327163547</v>
      </c>
      <c r="CQ103">
        <f t="shared" si="101"/>
        <v>0.26314153026501164</v>
      </c>
      <c r="CR103">
        <f t="shared" si="101"/>
        <v>0.16918762268904391</v>
      </c>
      <c r="CS103">
        <f t="shared" si="101"/>
        <v>9.4635907364045577E-2</v>
      </c>
      <c r="CT103">
        <f t="shared" si="101"/>
        <v>4.5473516605355375E-2</v>
      </c>
      <c r="CU103">
        <f t="shared" si="101"/>
        <v>1.8330370295461574E-2</v>
      </c>
      <c r="CV103">
        <f t="shared" si="101"/>
        <v>5.8772666434862416E-3</v>
      </c>
      <c r="CW103">
        <f t="shared" si="101"/>
        <v>1.2646852657792801E-3</v>
      </c>
      <c r="CX103">
        <f t="shared" si="101"/>
        <v>0</v>
      </c>
      <c r="CZ103">
        <v>2050</v>
      </c>
      <c r="DA103" s="7">
        <f t="shared" si="71"/>
        <v>3.2737618713317258</v>
      </c>
    </row>
    <row r="104" spans="1:107" x14ac:dyDescent="0.3">
      <c r="DA104" s="7">
        <f>SUM(DA53:DA103)</f>
        <v>580.20150340373664</v>
      </c>
      <c r="DB104" s="7"/>
      <c r="DC104" s="7"/>
    </row>
    <row r="105" spans="1:107" x14ac:dyDescent="0.3">
      <c r="A105" t="s">
        <v>18</v>
      </c>
      <c r="B105" s="7">
        <f t="shared" ref="B105:BM105" si="102">SUM(B3:B103)</f>
        <v>0.8911395130087626</v>
      </c>
      <c r="C105" s="7">
        <f t="shared" si="102"/>
        <v>1.6021041670439842</v>
      </c>
      <c r="D105" s="7">
        <f t="shared" si="102"/>
        <v>2.7223604581194008</v>
      </c>
      <c r="E105" s="7">
        <f t="shared" si="102"/>
        <v>2.4639050462763219</v>
      </c>
      <c r="F105" s="7">
        <f t="shared" si="102"/>
        <v>3.3945334456903038</v>
      </c>
      <c r="G105" s="7">
        <f t="shared" si="102"/>
        <v>5.9732901110345553</v>
      </c>
      <c r="H105" s="7">
        <f t="shared" si="102"/>
        <v>6.9690828131514344</v>
      </c>
      <c r="I105" s="7">
        <f t="shared" si="102"/>
        <v>7.9174161717241081</v>
      </c>
      <c r="J105" s="7">
        <f t="shared" si="102"/>
        <v>6.9263567814729203</v>
      </c>
      <c r="K105" s="7">
        <f t="shared" si="102"/>
        <v>9.1772346212161047</v>
      </c>
      <c r="L105" s="7">
        <f t="shared" si="102"/>
        <v>13.249842504971474</v>
      </c>
      <c r="M105" s="7">
        <f t="shared" si="102"/>
        <v>12.456766738693172</v>
      </c>
      <c r="N105" s="7">
        <f t="shared" si="102"/>
        <v>11.932899171407943</v>
      </c>
      <c r="O105" s="7">
        <f t="shared" si="102"/>
        <v>9.7595651906802825</v>
      </c>
      <c r="P105" s="7">
        <f t="shared" si="102"/>
        <v>15.3351837331784</v>
      </c>
      <c r="Q105" s="7">
        <f t="shared" si="102"/>
        <v>14.875055604193198</v>
      </c>
      <c r="R105" s="7">
        <f t="shared" si="102"/>
        <v>12.912098697484987</v>
      </c>
      <c r="S105" s="7">
        <f t="shared" si="102"/>
        <v>12.609786546703551</v>
      </c>
      <c r="T105" s="7">
        <f t="shared" si="102"/>
        <v>16.831739228111871</v>
      </c>
      <c r="U105" s="7">
        <f t="shared" si="102"/>
        <v>22.626862701138865</v>
      </c>
      <c r="V105" s="7">
        <f t="shared" si="102"/>
        <v>24.237498359296168</v>
      </c>
      <c r="W105" s="7">
        <f t="shared" si="102"/>
        <v>18.889039275699769</v>
      </c>
      <c r="X105" s="7">
        <f t="shared" si="102"/>
        <v>23.779993555166797</v>
      </c>
      <c r="Y105" s="7">
        <f t="shared" si="102"/>
        <v>24.015908608863747</v>
      </c>
      <c r="Z105" s="7">
        <f t="shared" si="102"/>
        <v>21.975090980217175</v>
      </c>
      <c r="AA105" s="7">
        <f t="shared" si="102"/>
        <v>14.891838914315853</v>
      </c>
      <c r="AB105" s="7">
        <f t="shared" si="102"/>
        <v>20.069368343308248</v>
      </c>
      <c r="AC105" s="7">
        <f t="shared" si="102"/>
        <v>15.922938502988714</v>
      </c>
      <c r="AD105" s="7">
        <f t="shared" si="102"/>
        <v>18.045234870872939</v>
      </c>
      <c r="AE105" s="7">
        <f t="shared" si="102"/>
        <v>22.813785122904424</v>
      </c>
      <c r="AF105" s="7">
        <f t="shared" si="102"/>
        <v>18.559333176930071</v>
      </c>
      <c r="AG105" s="7">
        <f t="shared" si="102"/>
        <v>15.097248092855418</v>
      </c>
      <c r="AH105" s="7">
        <f t="shared" si="102"/>
        <v>8.6018343695885751</v>
      </c>
      <c r="AI105" s="7">
        <f t="shared" si="102"/>
        <v>11.655372910627346</v>
      </c>
      <c r="AJ105" s="7">
        <f t="shared" si="102"/>
        <v>13.223943759379292</v>
      </c>
      <c r="AK105" s="7">
        <f t="shared" si="102"/>
        <v>12.915709517726309</v>
      </c>
      <c r="AL105" s="7">
        <f t="shared" si="102"/>
        <v>13.528254792500759</v>
      </c>
      <c r="AM105" s="7">
        <f t="shared" si="102"/>
        <v>11.450485020273922</v>
      </c>
      <c r="AN105" s="7">
        <f t="shared" si="102"/>
        <v>16.06590510967003</v>
      </c>
      <c r="AO105" s="7">
        <f t="shared" si="102"/>
        <v>15.012243908468308</v>
      </c>
      <c r="AP105" s="7">
        <f t="shared" si="102"/>
        <v>16.370633101699521</v>
      </c>
      <c r="AQ105" s="7">
        <f t="shared" si="102"/>
        <v>18.790912821973649</v>
      </c>
      <c r="AR105" s="7">
        <f t="shared" si="102"/>
        <v>17.222171200998449</v>
      </c>
      <c r="AS105" s="7">
        <f t="shared" si="102"/>
        <v>16.218322326557683</v>
      </c>
      <c r="AT105" s="7">
        <f t="shared" si="102"/>
        <v>13.714977255351068</v>
      </c>
      <c r="AU105" s="7">
        <f t="shared" si="102"/>
        <v>12.762977880938738</v>
      </c>
      <c r="AV105" s="7">
        <f t="shared" si="102"/>
        <v>11.173895531955932</v>
      </c>
      <c r="AW105" s="7">
        <f t="shared" si="102"/>
        <v>11.408095737392946</v>
      </c>
      <c r="AX105" s="7">
        <f t="shared" si="102"/>
        <v>11.642295942829962</v>
      </c>
      <c r="AY105" s="7">
        <f t="shared" si="102"/>
        <v>11.876496148266973</v>
      </c>
      <c r="AZ105" s="7">
        <f t="shared" si="102"/>
        <v>12.615308701774977</v>
      </c>
      <c r="BA105" s="7">
        <f t="shared" si="102"/>
        <v>12.860316479455708</v>
      </c>
      <c r="BB105" s="7">
        <f t="shared" si="102"/>
        <v>13.105324257136438</v>
      </c>
      <c r="BC105" s="7">
        <f t="shared" si="102"/>
        <v>13.350332034817169</v>
      </c>
      <c r="BD105" s="7">
        <f t="shared" si="102"/>
        <v>13.595339812497892</v>
      </c>
      <c r="BE105" s="7">
        <f t="shared" si="102"/>
        <v>13.840347590178622</v>
      </c>
      <c r="BF105" s="7">
        <f t="shared" si="102"/>
        <v>14.090788882174467</v>
      </c>
      <c r="BG105" s="7">
        <f t="shared" si="102"/>
        <v>14.341230174170319</v>
      </c>
      <c r="BH105" s="7">
        <f t="shared" si="102"/>
        <v>14.591671466166167</v>
      </c>
      <c r="BI105" s="7">
        <f t="shared" si="102"/>
        <v>14.842112758162019</v>
      </c>
      <c r="BJ105" s="7">
        <f t="shared" si="102"/>
        <v>13.349751543629045</v>
      </c>
      <c r="BK105" s="7">
        <f t="shared" si="102"/>
        <v>13.112161589698648</v>
      </c>
      <c r="BL105" s="7">
        <f t="shared" si="102"/>
        <v>11.994799148615316</v>
      </c>
      <c r="BM105" s="7">
        <f t="shared" si="102"/>
        <v>11.781546683231719</v>
      </c>
      <c r="BN105" s="7">
        <f t="shared" ref="BN105:CW105" si="103">SUM(BN3:BN103)</f>
        <v>12.37036548073956</v>
      </c>
      <c r="BO105" s="7">
        <f t="shared" si="103"/>
        <v>13.508261314815277</v>
      </c>
      <c r="BP105" s="7">
        <f t="shared" si="103"/>
        <v>14.370683690920107</v>
      </c>
      <c r="BQ105" s="7">
        <f t="shared" si="103"/>
        <v>14.774829195158445</v>
      </c>
      <c r="BR105" s="7">
        <f t="shared" si="103"/>
        <v>14.705804017693845</v>
      </c>
      <c r="BS105" s="7">
        <f t="shared" si="103"/>
        <v>15.734261552988894</v>
      </c>
      <c r="BT105" s="7">
        <f t="shared" si="103"/>
        <v>15.56595163884513</v>
      </c>
      <c r="BU105" s="7">
        <f t="shared" si="103"/>
        <v>14.629255422810367</v>
      </c>
      <c r="BV105" s="7">
        <f t="shared" si="103"/>
        <v>13.737379309604632</v>
      </c>
      <c r="BW105" s="7">
        <f t="shared" si="103"/>
        <v>12.968567028627787</v>
      </c>
      <c r="BX105" s="7">
        <f t="shared" si="103"/>
        <v>12.228088874648012</v>
      </c>
      <c r="BY105" s="7">
        <f t="shared" si="103"/>
        <v>11.424675528958325</v>
      </c>
      <c r="BZ105" s="7">
        <f t="shared" si="103"/>
        <v>10.717897890089478</v>
      </c>
      <c r="CA105" s="7">
        <f t="shared" si="103"/>
        <v>10.025551559380721</v>
      </c>
      <c r="CB105" s="7">
        <f t="shared" si="103"/>
        <v>9.3469560264867599</v>
      </c>
      <c r="CC105" s="7">
        <f t="shared" si="103"/>
        <v>8.6821546575393143</v>
      </c>
      <c r="CD105" s="7">
        <f t="shared" si="103"/>
        <v>8.0305445794946753</v>
      </c>
      <c r="CE105" s="7">
        <f t="shared" si="103"/>
        <v>7.5498833395532294</v>
      </c>
      <c r="CF105" s="7">
        <f t="shared" si="103"/>
        <v>7.0761798425078171</v>
      </c>
      <c r="CG105" s="7">
        <f t="shared" si="103"/>
        <v>6.6058154536186873</v>
      </c>
      <c r="CH105" s="7">
        <f t="shared" si="103"/>
        <v>6.1314485294518777</v>
      </c>
      <c r="CI105" s="7">
        <f t="shared" si="103"/>
        <v>5.6408669694027589</v>
      </c>
      <c r="CJ105" s="7">
        <f t="shared" si="103"/>
        <v>5.1172749897917473</v>
      </c>
      <c r="CK105" s="7">
        <f t="shared" si="103"/>
        <v>4.5433870384839281</v>
      </c>
      <c r="CL105" s="7">
        <f t="shared" si="103"/>
        <v>3.909362569847278</v>
      </c>
      <c r="CM105" s="7">
        <f t="shared" si="103"/>
        <v>3.2226932479368786</v>
      </c>
      <c r="CN105" s="7">
        <f t="shared" si="103"/>
        <v>2.5140193493143856</v>
      </c>
      <c r="CO105" s="7">
        <f t="shared" si="103"/>
        <v>1.8330097901192444</v>
      </c>
      <c r="CP105" s="7">
        <f t="shared" si="103"/>
        <v>1.2342523211472471</v>
      </c>
      <c r="CQ105" s="7">
        <f t="shared" si="103"/>
        <v>0.75861893721717588</v>
      </c>
      <c r="CR105" s="7">
        <f t="shared" si="103"/>
        <v>0.42057204700874379</v>
      </c>
      <c r="CS105" s="7">
        <f t="shared" si="103"/>
        <v>0.20745219120659425</v>
      </c>
      <c r="CT105" s="7">
        <f t="shared" si="103"/>
        <v>8.9376145555533942E-2</v>
      </c>
      <c r="CU105" s="7">
        <f t="shared" si="103"/>
        <v>3.2606591909835406E-2</v>
      </c>
      <c r="CV105" s="7">
        <f t="shared" si="103"/>
        <v>9.4248525186048648E-3</v>
      </c>
      <c r="CW105" s="7">
        <f t="shared" si="103"/>
        <v>1.7565157554833733E-3</v>
      </c>
      <c r="CX105" s="7">
        <f>SUM(CX3:CX103)</f>
        <v>0</v>
      </c>
      <c r="CY105" s="7"/>
    </row>
    <row r="106" spans="1:107" x14ac:dyDescent="0.3">
      <c r="DB106" t="s">
        <v>37</v>
      </c>
      <c r="DC106" s="7">
        <f>DB104-DC104</f>
        <v>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15A21-BB60-4B21-9250-CEF0D67AEE07}">
  <sheetPr>
    <tabColor theme="5"/>
  </sheetPr>
  <dimension ref="A1:W79"/>
  <sheetViews>
    <sheetView showGridLines="0" zoomScaleNormal="100" workbookViewId="0">
      <selection activeCell="E17" sqref="E17"/>
    </sheetView>
  </sheetViews>
  <sheetFormatPr defaultRowHeight="14.4" x14ac:dyDescent="0.3"/>
  <cols>
    <col min="1" max="21" width="12.33203125" customWidth="1"/>
  </cols>
  <sheetData>
    <row r="1" spans="1:23" x14ac:dyDescent="0.3">
      <c r="A1" s="305" t="s">
        <v>201</v>
      </c>
      <c r="B1" s="2"/>
      <c r="C1" s="2"/>
      <c r="D1" s="2"/>
      <c r="E1" s="2"/>
      <c r="F1" s="2"/>
      <c r="G1" s="2"/>
      <c r="H1" s="2"/>
      <c r="I1" s="2"/>
      <c r="J1" s="2"/>
      <c r="K1" s="2"/>
      <c r="L1" s="2"/>
    </row>
    <row r="2" spans="1:23" s="307" customFormat="1" ht="96" x14ac:dyDescent="0.3">
      <c r="A2" s="308" t="s">
        <v>0</v>
      </c>
      <c r="B2" s="308" t="s">
        <v>140</v>
      </c>
      <c r="C2" s="308" t="s">
        <v>141</v>
      </c>
      <c r="D2" s="308" t="s">
        <v>142</v>
      </c>
      <c r="E2" s="308" t="s">
        <v>143</v>
      </c>
      <c r="F2" s="308" t="s">
        <v>144</v>
      </c>
      <c r="G2" s="308" t="s">
        <v>145</v>
      </c>
      <c r="H2" s="308" t="s">
        <v>146</v>
      </c>
      <c r="I2" s="308" t="s">
        <v>147</v>
      </c>
      <c r="J2" s="308" t="s">
        <v>173</v>
      </c>
      <c r="K2" s="308" t="s">
        <v>172</v>
      </c>
      <c r="L2" s="308" t="s">
        <v>148</v>
      </c>
      <c r="M2" s="308" t="s">
        <v>149</v>
      </c>
      <c r="N2" s="308" t="s">
        <v>150</v>
      </c>
      <c r="O2" s="308" t="s">
        <v>151</v>
      </c>
      <c r="P2" s="308" t="s">
        <v>152</v>
      </c>
      <c r="Q2" s="308" t="s">
        <v>153</v>
      </c>
      <c r="R2" s="308" t="s">
        <v>154</v>
      </c>
      <c r="S2" s="308" t="s">
        <v>155</v>
      </c>
      <c r="T2" s="308" t="s">
        <v>174</v>
      </c>
      <c r="U2" s="308" t="s">
        <v>175</v>
      </c>
      <c r="V2" s="306"/>
      <c r="W2" s="306"/>
    </row>
    <row r="3" spans="1:23" x14ac:dyDescent="0.3">
      <c r="A3" s="2">
        <v>2010</v>
      </c>
      <c r="B3" s="206">
        <f>'A1-4 Vehicle model'!F68</f>
        <v>1.3372917E-2</v>
      </c>
      <c r="C3" s="206">
        <f>'A1-4 Vehicle model'!H68</f>
        <v>13.359544082999999</v>
      </c>
      <c r="D3" s="206">
        <f>'A1-4 Vehicle model'!J68</f>
        <v>1.3372917E-2</v>
      </c>
      <c r="E3" s="206">
        <f>'A1-4 Vehicle model'!L68</f>
        <v>13.359544082999999</v>
      </c>
      <c r="F3" s="206">
        <f>'A1-4 Vehicle model'!P68</f>
        <v>1.3372917E-2</v>
      </c>
      <c r="G3" s="206">
        <f>'A1-4 Vehicle model'!R68</f>
        <v>13.359544082999999</v>
      </c>
      <c r="H3" s="206">
        <f>'A1-4 Vehicle model'!V68</f>
        <v>1.3372917E-2</v>
      </c>
      <c r="I3" s="206">
        <f>'A1-4 Vehicle model'!X68</f>
        <v>13.359544082999999</v>
      </c>
      <c r="J3" s="206">
        <f>'A1-4 Vehicle model'!AB68</f>
        <v>1.3372917E-2</v>
      </c>
      <c r="K3" s="206">
        <f>'A1-4 Vehicle model'!AD68</f>
        <v>13.359544082999999</v>
      </c>
      <c r="L3" s="206">
        <f>'1. EV S70'!DA64</f>
        <v>6.3764427277737182E-6</v>
      </c>
      <c r="M3" s="206">
        <f>'1. ICEV S70'!DA63</f>
        <v>14.008241872653473</v>
      </c>
      <c r="N3" s="206">
        <f>'2. EV S100'!DA63</f>
        <v>6.3764427277737182E-6</v>
      </c>
      <c r="O3" s="206">
        <f>'2. ICEV S100'!DA63</f>
        <v>14.008241872653473</v>
      </c>
      <c r="P3" s="206">
        <f>'3. EV S70D'!DA63</f>
        <v>6.3764427277737182E-6</v>
      </c>
      <c r="Q3" s="206">
        <f>'3. ICEV S70D'!DA63</f>
        <v>14.008241872653473</v>
      </c>
      <c r="R3" s="206">
        <f>'4. EV S70D-CE+'!DA63</f>
        <v>6.3764427277737182E-6</v>
      </c>
      <c r="S3" s="206">
        <f>'4. ICEV S70D-CE+'!DA63</f>
        <v>14.008241872653473</v>
      </c>
      <c r="T3" s="206">
        <f>'5. EV S100D-CE+'!DA63</f>
        <v>6.3764427277737182E-6</v>
      </c>
      <c r="U3" s="206">
        <f>'5. ICEV S100D-CE+'!DA63</f>
        <v>14.008241872653473</v>
      </c>
      <c r="V3" s="2"/>
      <c r="W3" s="2"/>
    </row>
    <row r="4" spans="1:23" x14ac:dyDescent="0.3">
      <c r="A4" s="2">
        <v>2011</v>
      </c>
      <c r="B4" s="206">
        <f>'A1-4 Vehicle model'!F69</f>
        <v>2.6296152E-2</v>
      </c>
      <c r="C4" s="206">
        <f>'A1-4 Vehicle model'!H69</f>
        <v>13.121779847999999</v>
      </c>
      <c r="D4" s="206">
        <f>'A1-4 Vehicle model'!J69</f>
        <v>2.6296152E-2</v>
      </c>
      <c r="E4" s="206">
        <f>'A1-4 Vehicle model'!L69</f>
        <v>13.121779847999999</v>
      </c>
      <c r="F4" s="206">
        <f>'A1-4 Vehicle model'!P69</f>
        <v>2.6296152E-2</v>
      </c>
      <c r="G4" s="206">
        <f>'A1-4 Vehicle model'!R69</f>
        <v>13.121779847999999</v>
      </c>
      <c r="H4" s="206">
        <f>'A1-4 Vehicle model'!V69</f>
        <v>2.6296152E-2</v>
      </c>
      <c r="I4" s="206">
        <f>'A1-4 Vehicle model'!X69</f>
        <v>13.121779847999999</v>
      </c>
      <c r="J4" s="206">
        <f>'A1-4 Vehicle model'!AB69</f>
        <v>2.6296152E-2</v>
      </c>
      <c r="K4" s="206">
        <f>'A1-4 Vehicle model'!AD69</f>
        <v>13.121779847999999</v>
      </c>
      <c r="L4" s="206">
        <f>'1. EV S70'!DA65</f>
        <v>2.4391817339310969E-5</v>
      </c>
      <c r="M4" s="206">
        <f>'1. ICEV S70'!DA64</f>
        <v>13.810911540919374</v>
      </c>
      <c r="N4" s="206">
        <f>'2. EV S100'!DA64</f>
        <v>2.4391817339310969E-5</v>
      </c>
      <c r="O4" s="206">
        <f>'2. ICEV S100'!DA64</f>
        <v>13.810911540919374</v>
      </c>
      <c r="P4" s="206">
        <f>'3. EV S70D'!DA64</f>
        <v>2.4391817339310969E-5</v>
      </c>
      <c r="Q4" s="206">
        <f>'3. ICEV S70D'!DA64</f>
        <v>13.810911540919374</v>
      </c>
      <c r="R4" s="206">
        <f>'4. EV S70D-CE+'!DA64</f>
        <v>2.4391817339310969E-5</v>
      </c>
      <c r="S4" s="206">
        <f>'4. ICEV S70D-CE+'!DA64</f>
        <v>13.810911540919374</v>
      </c>
      <c r="T4" s="206">
        <f>'5. EV S100D-CE+'!DA64</f>
        <v>2.4391817339310969E-5</v>
      </c>
      <c r="U4" s="206">
        <f>'5. ICEV S100D-CE+'!DA64</f>
        <v>13.810911540919374</v>
      </c>
      <c r="V4" s="2"/>
      <c r="W4" s="2"/>
    </row>
    <row r="5" spans="1:23" x14ac:dyDescent="0.3">
      <c r="A5" s="2">
        <v>2012</v>
      </c>
      <c r="B5" s="206">
        <f>'A1-4 Vehicle model'!F70</f>
        <v>4.8207220000000002E-2</v>
      </c>
      <c r="C5" s="206">
        <f>'A1-4 Vehicle model'!H70</f>
        <v>12.00359778</v>
      </c>
      <c r="D5" s="206">
        <f>'A1-4 Vehicle model'!J70</f>
        <v>4.8207220000000002E-2</v>
      </c>
      <c r="E5" s="206">
        <f>'A1-4 Vehicle model'!L70</f>
        <v>12.00359778</v>
      </c>
      <c r="F5" s="206">
        <f>'A1-4 Vehicle model'!P70</f>
        <v>4.8207220000000002E-2</v>
      </c>
      <c r="G5" s="206">
        <f>'A1-4 Vehicle model'!R70</f>
        <v>12.00359778</v>
      </c>
      <c r="H5" s="206">
        <f>'A1-4 Vehicle model'!V70</f>
        <v>4.8207220000000002E-2</v>
      </c>
      <c r="I5" s="206">
        <f>'A1-4 Vehicle model'!X70</f>
        <v>12.00359778</v>
      </c>
      <c r="J5" s="206">
        <f>'A1-4 Vehicle model'!AB70</f>
        <v>4.8207220000000002E-2</v>
      </c>
      <c r="K5" s="206">
        <f>'A1-4 Vehicle model'!AD70</f>
        <v>12.00359778</v>
      </c>
      <c r="L5" s="206">
        <f>'1. EV S70'!DA66</f>
        <v>6.7464700189082024E-5</v>
      </c>
      <c r="M5" s="206">
        <f>'1. ICEV S70'!DA65</f>
        <v>13.61604244197777</v>
      </c>
      <c r="N5" s="206">
        <f>'2. EV S100'!DA65</f>
        <v>6.7464700189082024E-5</v>
      </c>
      <c r="O5" s="206">
        <f>'2. ICEV S100'!DA65</f>
        <v>13.61604244197777</v>
      </c>
      <c r="P5" s="206">
        <f>'3. EV S70D'!DA65</f>
        <v>6.7464700189082024E-5</v>
      </c>
      <c r="Q5" s="206">
        <f>'3. ICEV S70D'!DA65</f>
        <v>13.61604244197777</v>
      </c>
      <c r="R5" s="206">
        <f>'4. EV S70D-CE+'!DA65</f>
        <v>6.7464700189082024E-5</v>
      </c>
      <c r="S5" s="206">
        <f>'4. ICEV S70D-CE+'!DA65</f>
        <v>13.61604244197777</v>
      </c>
      <c r="T5" s="206">
        <f>'5. EV S100D-CE+'!DA65</f>
        <v>6.7464700189082024E-5</v>
      </c>
      <c r="U5" s="206">
        <f>'5. ICEV S100D-CE+'!DA65</f>
        <v>13.61604244197777</v>
      </c>
      <c r="V5" s="2"/>
      <c r="W5" s="2"/>
    </row>
    <row r="6" spans="1:23" x14ac:dyDescent="0.3">
      <c r="A6" s="2">
        <v>2013</v>
      </c>
      <c r="B6" s="206">
        <f>'A1-4 Vehicle model'!F71</f>
        <v>8.3113114000000002E-2</v>
      </c>
      <c r="C6" s="206">
        <f>'A1-4 Vehicle model'!H71</f>
        <v>11.790188886000001</v>
      </c>
      <c r="D6" s="206">
        <f>'A1-4 Vehicle model'!J71</f>
        <v>8.3113114000000002E-2</v>
      </c>
      <c r="E6" s="206">
        <f>'A1-4 Vehicle model'!L71</f>
        <v>11.790188886000001</v>
      </c>
      <c r="F6" s="206">
        <f>'A1-4 Vehicle model'!P71</f>
        <v>8.3113114000000002E-2</v>
      </c>
      <c r="G6" s="206">
        <f>'A1-4 Vehicle model'!R71</f>
        <v>11.790188886000001</v>
      </c>
      <c r="H6" s="206">
        <f>'A1-4 Vehicle model'!V71</f>
        <v>8.3113114000000002E-2</v>
      </c>
      <c r="I6" s="206">
        <f>'A1-4 Vehicle model'!X71</f>
        <v>11.790188886000001</v>
      </c>
      <c r="J6" s="206">
        <f>'A1-4 Vehicle model'!AB71</f>
        <v>8.3113114000000002E-2</v>
      </c>
      <c r="K6" s="206">
        <f>'A1-4 Vehicle model'!AD71</f>
        <v>11.790188886000001</v>
      </c>
      <c r="L6" s="206">
        <f>'1. EV S70'!DA67</f>
        <v>1.6031718480513234E-4</v>
      </c>
      <c r="M6" s="206">
        <f>'1. ICEV S70'!DA66</f>
        <v>13.44243274914859</v>
      </c>
      <c r="N6" s="206">
        <f>'2. EV S100'!DA66</f>
        <v>1.6031718480513234E-4</v>
      </c>
      <c r="O6" s="206">
        <f>'2. ICEV S100'!DA66</f>
        <v>13.44243274914859</v>
      </c>
      <c r="P6" s="206">
        <f>'3. EV S70D'!DA66</f>
        <v>1.6031718480513234E-4</v>
      </c>
      <c r="Q6" s="206">
        <f>'3. ICEV S70D'!DA66</f>
        <v>13.44243274914859</v>
      </c>
      <c r="R6" s="206">
        <f>'4. EV S70D-CE+'!DA66</f>
        <v>1.6031718480513234E-4</v>
      </c>
      <c r="S6" s="206">
        <f>'4. ICEV S70D-CE+'!DA66</f>
        <v>13.44243274914859</v>
      </c>
      <c r="T6" s="206">
        <f>'5. EV S100D-CE+'!DA66</f>
        <v>1.6031718480513234E-4</v>
      </c>
      <c r="U6" s="206">
        <f>'5. ICEV S100D-CE+'!DA66</f>
        <v>13.44243274914859</v>
      </c>
      <c r="V6" s="2"/>
      <c r="W6" s="2"/>
    </row>
    <row r="7" spans="1:23" x14ac:dyDescent="0.3">
      <c r="A7" s="2">
        <v>2014</v>
      </c>
      <c r="B7" s="206">
        <f>'A1-4 Vehicle model'!F72</f>
        <v>0.16305239599999996</v>
      </c>
      <c r="C7" s="206">
        <f>'A1-4 Vehicle model'!H72</f>
        <v>12.379439604</v>
      </c>
      <c r="D7" s="206">
        <f>'A1-4 Vehicle model'!J72</f>
        <v>0.16305239599999996</v>
      </c>
      <c r="E7" s="206">
        <f>'A1-4 Vehicle model'!L72</f>
        <v>12.379439604</v>
      </c>
      <c r="F7" s="206">
        <f>'A1-4 Vehicle model'!P72</f>
        <v>0.16305239599999996</v>
      </c>
      <c r="G7" s="206">
        <f>'A1-4 Vehicle model'!R72</f>
        <v>12.379439604</v>
      </c>
      <c r="H7" s="206">
        <f>'A1-4 Vehicle model'!V72</f>
        <v>0.16305239599999996</v>
      </c>
      <c r="I7" s="206">
        <f>'A1-4 Vehicle model'!X72</f>
        <v>12.379439604</v>
      </c>
      <c r="J7" s="206">
        <f>'A1-4 Vehicle model'!AB72</f>
        <v>0.16305239599999996</v>
      </c>
      <c r="K7" s="206">
        <f>'A1-4 Vehicle model'!AD72</f>
        <v>12.379439604</v>
      </c>
      <c r="L7" s="206">
        <f>'1. EV S70'!DA68</f>
        <v>3.590635900287198E-4</v>
      </c>
      <c r="M7" s="206">
        <f>'1. ICEV S70'!DA67</f>
        <v>13.305244204202376</v>
      </c>
      <c r="N7" s="206">
        <f>'2. EV S100'!DA67</f>
        <v>3.590635900287198E-4</v>
      </c>
      <c r="O7" s="206">
        <f>'2. ICEV S100'!DA67</f>
        <v>13.305244204202376</v>
      </c>
      <c r="P7" s="206">
        <f>'3. EV S70D'!DA67</f>
        <v>3.590635900287198E-4</v>
      </c>
      <c r="Q7" s="206">
        <f>'3. ICEV S70D'!DA67</f>
        <v>13.305244204202376</v>
      </c>
      <c r="R7" s="206">
        <f>'4. EV S70D-CE+'!DA67</f>
        <v>3.590635900287198E-4</v>
      </c>
      <c r="S7" s="206">
        <f>'4. ICEV S70D-CE+'!DA67</f>
        <v>13.305244204202376</v>
      </c>
      <c r="T7" s="206">
        <f>'5. EV S100D-CE+'!DA67</f>
        <v>3.590635900287198E-4</v>
      </c>
      <c r="U7" s="206">
        <f>'5. ICEV S100D-CE+'!DA67</f>
        <v>13.305244204202376</v>
      </c>
      <c r="V7" s="2"/>
      <c r="W7" s="2"/>
    </row>
    <row r="8" spans="1:23" x14ac:dyDescent="0.3">
      <c r="A8" s="2">
        <v>2015</v>
      </c>
      <c r="B8" s="206">
        <f>'A1-4 Vehicle model'!F73</f>
        <v>0.17805087299999997</v>
      </c>
      <c r="C8" s="206">
        <f>'A1-4 Vehicle model'!H73</f>
        <v>13.518170126999999</v>
      </c>
      <c r="D8" s="206">
        <f>'A1-4 Vehicle model'!J73</f>
        <v>0.17805087299999997</v>
      </c>
      <c r="E8" s="206">
        <f>'A1-4 Vehicle model'!L73</f>
        <v>13.518170126999999</v>
      </c>
      <c r="F8" s="206">
        <f>'A1-4 Vehicle model'!P73</f>
        <v>0.17805087299999997</v>
      </c>
      <c r="G8" s="206">
        <f>'A1-4 Vehicle model'!R73</f>
        <v>13.518170126999999</v>
      </c>
      <c r="H8" s="206">
        <f>'A1-4 Vehicle model'!V73</f>
        <v>0.17805087299999997</v>
      </c>
      <c r="I8" s="206">
        <f>'A1-4 Vehicle model'!X73</f>
        <v>13.518170126999999</v>
      </c>
      <c r="J8" s="206">
        <f>'A1-4 Vehicle model'!AB73</f>
        <v>0.17805087299999997</v>
      </c>
      <c r="K8" s="206">
        <f>'A1-4 Vehicle model'!AD73</f>
        <v>13.518170126999999</v>
      </c>
      <c r="L8" s="206">
        <f>'1. EV S70'!DA69</f>
        <v>7.0461525241550995E-4</v>
      </c>
      <c r="M8" s="206">
        <f>'1. ICEV S70'!DA68</f>
        <v>13.213823649638664</v>
      </c>
      <c r="N8" s="206">
        <f>'2. EV S100'!DA68</f>
        <v>7.0461525241550995E-4</v>
      </c>
      <c r="O8" s="206">
        <f>'2. ICEV S100'!DA68</f>
        <v>13.213823649638664</v>
      </c>
      <c r="P8" s="206">
        <f>'3. EV S70D'!DA68</f>
        <v>7.0461525241550995E-4</v>
      </c>
      <c r="Q8" s="206">
        <f>'3. ICEV S70D'!DA68</f>
        <v>13.213823649638664</v>
      </c>
      <c r="R8" s="206">
        <f>'4. EV S70D-CE+'!DA68</f>
        <v>7.0461525241550995E-4</v>
      </c>
      <c r="S8" s="206">
        <f>'4. ICEV S70D-CE+'!DA68</f>
        <v>13.213823649638664</v>
      </c>
      <c r="T8" s="206">
        <f>'5. EV S100D-CE+'!DA68</f>
        <v>7.0461525241550995E-4</v>
      </c>
      <c r="U8" s="206">
        <f>'5. ICEV S100D-CE+'!DA68</f>
        <v>13.213823649638664</v>
      </c>
      <c r="V8" s="2"/>
      <c r="W8" s="2"/>
    </row>
    <row r="9" spans="1:23" x14ac:dyDescent="0.3">
      <c r="A9" s="2">
        <v>2016</v>
      </c>
      <c r="B9" s="206">
        <f>'A1-4 Vehicle model'!F74</f>
        <v>0.24870887800000002</v>
      </c>
      <c r="C9" s="206">
        <f>'A1-4 Vehicle model'!H74</f>
        <v>14.381225122</v>
      </c>
      <c r="D9" s="206">
        <f>'A1-4 Vehicle model'!J74</f>
        <v>0.24870887800000002</v>
      </c>
      <c r="E9" s="206">
        <f>'A1-4 Vehicle model'!L74</f>
        <v>14.381225122</v>
      </c>
      <c r="F9" s="206">
        <f>'A1-4 Vehicle model'!P74</f>
        <v>0.24870887800000002</v>
      </c>
      <c r="G9" s="206">
        <f>'A1-4 Vehicle model'!R74</f>
        <v>14.381225122</v>
      </c>
      <c r="H9" s="206">
        <f>'A1-4 Vehicle model'!V74</f>
        <v>0.24870887800000002</v>
      </c>
      <c r="I9" s="206">
        <f>'A1-4 Vehicle model'!X74</f>
        <v>14.381225122</v>
      </c>
      <c r="J9" s="206">
        <f>'A1-4 Vehicle model'!AB74</f>
        <v>0.24870887800000002</v>
      </c>
      <c r="K9" s="206">
        <f>'A1-4 Vehicle model'!AD74</f>
        <v>14.381225122</v>
      </c>
      <c r="L9" s="206">
        <f>'1. EV S70'!DA70</f>
        <v>1.3072069290133359E-3</v>
      </c>
      <c r="M9" s="206">
        <f>'1. ICEV S70'!DA69</f>
        <v>13.170565160973092</v>
      </c>
      <c r="N9" s="206">
        <f>'2. EV S100'!DA69</f>
        <v>1.3072069290133359E-3</v>
      </c>
      <c r="O9" s="206">
        <f>'2. ICEV S100'!DA69</f>
        <v>13.170565160973092</v>
      </c>
      <c r="P9" s="206">
        <f>'3. EV S70D'!DA69</f>
        <v>1.3072069290133359E-3</v>
      </c>
      <c r="Q9" s="206">
        <f>'3. ICEV S70D'!DA69</f>
        <v>13.170565160973092</v>
      </c>
      <c r="R9" s="206">
        <f>'4. EV S70D-CE+'!DA69</f>
        <v>1.3072069290133359E-3</v>
      </c>
      <c r="S9" s="206">
        <f>'4. ICEV S70D-CE+'!DA69</f>
        <v>13.170565160973092</v>
      </c>
      <c r="T9" s="206">
        <f>'5. EV S100D-CE+'!DA69</f>
        <v>1.3072069290133359E-3</v>
      </c>
      <c r="U9" s="206">
        <f>'5. ICEV S100D-CE+'!DA69</f>
        <v>13.170565160973092</v>
      </c>
      <c r="V9" s="2"/>
      <c r="W9" s="2"/>
    </row>
    <row r="10" spans="1:23" x14ac:dyDescent="0.3">
      <c r="A10" s="2">
        <v>2017</v>
      </c>
      <c r="B10" s="206">
        <f>'A1-4 Vehicle model'!F75</f>
        <v>0.332601918</v>
      </c>
      <c r="C10" s="206">
        <f>'A1-4 Vehicle model'!H75</f>
        <v>14.785667082</v>
      </c>
      <c r="D10" s="206">
        <f>'A1-4 Vehicle model'!J75</f>
        <v>0.332601918</v>
      </c>
      <c r="E10" s="206">
        <f>'A1-4 Vehicle model'!L75</f>
        <v>14.785667082</v>
      </c>
      <c r="F10" s="206">
        <f>'A1-4 Vehicle model'!P75</f>
        <v>0.332601918</v>
      </c>
      <c r="G10" s="206">
        <f>'A1-4 Vehicle model'!R75</f>
        <v>14.785667082</v>
      </c>
      <c r="H10" s="206">
        <f>'A1-4 Vehicle model'!V75</f>
        <v>0.332601918</v>
      </c>
      <c r="I10" s="206">
        <f>'A1-4 Vehicle model'!X75</f>
        <v>14.785667082</v>
      </c>
      <c r="J10" s="206">
        <f>'A1-4 Vehicle model'!AB75</f>
        <v>0.332601918</v>
      </c>
      <c r="K10" s="206">
        <f>'A1-4 Vehicle model'!AD75</f>
        <v>14.785667082</v>
      </c>
      <c r="L10" s="206">
        <f>'1. EV S70'!DA71</f>
        <v>2.3132480649291913E-3</v>
      </c>
      <c r="M10" s="206">
        <f>'1. ICEV S70'!DA70</f>
        <v>13.17138417123134</v>
      </c>
      <c r="N10" s="206">
        <f>'2. EV S100'!DA70</f>
        <v>2.3132480649291913E-3</v>
      </c>
      <c r="O10" s="206">
        <f>'2. ICEV S100'!DA70</f>
        <v>13.17138417123134</v>
      </c>
      <c r="P10" s="206">
        <f>'3. EV S70D'!DA70</f>
        <v>2.3132480649291913E-3</v>
      </c>
      <c r="Q10" s="206">
        <f>'3. ICEV S70D'!DA70</f>
        <v>13.17138417123134</v>
      </c>
      <c r="R10" s="206">
        <f>'4. EV S70D-CE+'!DA70</f>
        <v>2.3132480649291913E-3</v>
      </c>
      <c r="S10" s="206">
        <f>'4. ICEV S70D-CE+'!DA70</f>
        <v>13.17138417123134</v>
      </c>
      <c r="T10" s="206">
        <f>'5. EV S100D-CE+'!DA70</f>
        <v>2.3132480649291913E-3</v>
      </c>
      <c r="U10" s="206">
        <f>'5. ICEV S100D-CE+'!DA70</f>
        <v>13.17138417123134</v>
      </c>
      <c r="V10" s="2"/>
      <c r="W10" s="2"/>
    </row>
    <row r="11" spans="1:23" x14ac:dyDescent="0.3">
      <c r="A11" s="2">
        <v>2018</v>
      </c>
      <c r="B11" s="206">
        <f>'A1-4 Vehicle model'!F76</f>
        <v>0.42393472799999998</v>
      </c>
      <c r="C11" s="206">
        <f>'A1-4 Vehicle model'!H76</f>
        <v>14.716591271999999</v>
      </c>
      <c r="D11" s="206">
        <f>'A1-4 Vehicle model'!J76</f>
        <v>0.42393472799999998</v>
      </c>
      <c r="E11" s="206">
        <f>'A1-4 Vehicle model'!L76</f>
        <v>14.716591271999999</v>
      </c>
      <c r="F11" s="206">
        <f>'A1-4 Vehicle model'!P76</f>
        <v>0.42393472799999998</v>
      </c>
      <c r="G11" s="206">
        <f>'A1-4 Vehicle model'!R76</f>
        <v>14.716591271999999</v>
      </c>
      <c r="H11" s="206">
        <f>'A1-4 Vehicle model'!V76</f>
        <v>0.42393472799999998</v>
      </c>
      <c r="I11" s="206">
        <f>'A1-4 Vehicle model'!X76</f>
        <v>14.716591271999999</v>
      </c>
      <c r="J11" s="206">
        <f>'A1-4 Vehicle model'!AB76</f>
        <v>0.42393472799999998</v>
      </c>
      <c r="K11" s="206">
        <f>'A1-4 Vehicle model'!AD76</f>
        <v>14.716591271999999</v>
      </c>
      <c r="L11" s="206">
        <f>'1. EV S70'!DA72</f>
        <v>3.9267804516252922E-3</v>
      </c>
      <c r="M11" s="206">
        <f>'1. ICEV S70'!DA71</f>
        <v>13.207093629573803</v>
      </c>
      <c r="N11" s="206">
        <f>'2. EV S100'!DA71</f>
        <v>3.9267804516252922E-3</v>
      </c>
      <c r="O11" s="206">
        <f>'2. ICEV S100'!DA71</f>
        <v>13.207093629573803</v>
      </c>
      <c r="P11" s="206">
        <f>'3. EV S70D'!DA71</f>
        <v>3.9267804516252922E-3</v>
      </c>
      <c r="Q11" s="206">
        <f>'3. ICEV S70D'!DA71</f>
        <v>13.207093629573803</v>
      </c>
      <c r="R11" s="206">
        <f>'4. EV S70D-CE+'!DA71</f>
        <v>3.9267804516252922E-3</v>
      </c>
      <c r="S11" s="206">
        <f>'4. ICEV S70D-CE+'!DA71</f>
        <v>13.207093629573803</v>
      </c>
      <c r="T11" s="206">
        <f>'5. EV S100D-CE+'!DA71</f>
        <v>3.9267804516252922E-3</v>
      </c>
      <c r="U11" s="206">
        <f>'5. ICEV S100D-CE+'!DA71</f>
        <v>13.207093629573803</v>
      </c>
      <c r="V11" s="2"/>
      <c r="W11" s="2"/>
    </row>
    <row r="12" spans="1:23" x14ac:dyDescent="0.3">
      <c r="A12" s="2">
        <v>2019</v>
      </c>
      <c r="B12" s="206">
        <f>'A1-4 Vehicle model'!F77</f>
        <v>0.5542001133036415</v>
      </c>
      <c r="C12" s="206">
        <f>'A1-4 Vehicle model'!H77</f>
        <v>15.745803219156402</v>
      </c>
      <c r="D12" s="206">
        <f>'A1-4 Vehicle model'!J77</f>
        <v>0.5542001133036415</v>
      </c>
      <c r="E12" s="206">
        <f>'A1-4 Vehicle model'!L77</f>
        <v>15.745803219156402</v>
      </c>
      <c r="F12" s="206">
        <f>'A1-4 Vehicle model'!P77</f>
        <v>0.5542001133036415</v>
      </c>
      <c r="G12" s="206">
        <f>'A1-4 Vehicle model'!R77</f>
        <v>15.745803219156402</v>
      </c>
      <c r="H12" s="206">
        <f>'A1-4 Vehicle model'!V77</f>
        <v>0.5542001133036415</v>
      </c>
      <c r="I12" s="206">
        <f>'A1-4 Vehicle model'!X77</f>
        <v>15.745803219156402</v>
      </c>
      <c r="J12" s="206">
        <f>'A1-4 Vehicle model'!AB77</f>
        <v>0.5542001133036415</v>
      </c>
      <c r="K12" s="206">
        <f>'A1-4 Vehicle model'!AD77</f>
        <v>15.745803219156402</v>
      </c>
      <c r="L12" s="206">
        <f>'1. EV S70'!DA73</f>
        <v>6.4389935906399272E-3</v>
      </c>
      <c r="M12" s="206">
        <f>'1. ICEV S70'!DA72</f>
        <v>13.266112379136603</v>
      </c>
      <c r="N12" s="206">
        <f>'2. EV S100'!DA72</f>
        <v>6.4389935906399272E-3</v>
      </c>
      <c r="O12" s="206">
        <f>'2. ICEV S100'!DA72</f>
        <v>13.266112379136603</v>
      </c>
      <c r="P12" s="206">
        <f>'3. EV S70D'!DA72</f>
        <v>6.4389935906399272E-3</v>
      </c>
      <c r="Q12" s="206">
        <f>'3. ICEV S70D'!DA72</f>
        <v>13.266112379136603</v>
      </c>
      <c r="R12" s="206">
        <f>'4. EV S70D-CE+'!DA72</f>
        <v>6.4389935906399272E-3</v>
      </c>
      <c r="S12" s="206">
        <f>'4. ICEV S70D-CE+'!DA72</f>
        <v>13.266112379136603</v>
      </c>
      <c r="T12" s="206">
        <f>'5. EV S100D-CE+'!DA72</f>
        <v>6.4389935906399272E-3</v>
      </c>
      <c r="U12" s="206">
        <f>'5. ICEV S100D-CE+'!DA72</f>
        <v>13.266112379136603</v>
      </c>
      <c r="V12" s="2"/>
      <c r="W12" s="2"/>
    </row>
    <row r="13" spans="1:23" x14ac:dyDescent="0.3">
      <c r="A13" s="2">
        <v>2020</v>
      </c>
      <c r="B13" s="206">
        <f>'A1-4 Vehicle model'!F78</f>
        <v>0.78892146043150968</v>
      </c>
      <c r="C13" s="206">
        <f>'A1-4 Vehicle model'!H78</f>
        <v>15.819951390758167</v>
      </c>
      <c r="D13" s="206">
        <f>'A1-4 Vehicle model'!J78</f>
        <v>0.9965323710713806</v>
      </c>
      <c r="E13" s="206">
        <f>'A1-4 Vehicle model'!L78</f>
        <v>15.612340480118295</v>
      </c>
      <c r="F13" s="206">
        <f>'A1-4 Vehicle model'!P78</f>
        <v>0.78715432719479284</v>
      </c>
      <c r="G13" s="206">
        <f>'A1-4 Vehicle model'!R78</f>
        <v>15.784515719011372</v>
      </c>
      <c r="H13" s="206">
        <f>'A1-4 Vehicle model'!V78</f>
        <v>0.78715432719479284</v>
      </c>
      <c r="I13" s="206">
        <f>'A1-4 Vehicle model'!X78</f>
        <v>15.784515719011372</v>
      </c>
      <c r="J13" s="206">
        <f>'A1-4 Vehicle model'!AB78</f>
        <v>0.99430020277236986</v>
      </c>
      <c r="K13" s="206">
        <f>'A1-4 Vehicle model'!AD78</f>
        <v>15.577369843433795</v>
      </c>
      <c r="L13" s="206">
        <f>'1. EV S70'!DA74</f>
        <v>1.0268554325930117E-2</v>
      </c>
      <c r="M13" s="206">
        <f>'1. ICEV S70'!DA73</f>
        <v>13.335534804374177</v>
      </c>
      <c r="N13" s="206">
        <f>'2. EV S100'!DA73</f>
        <v>1.0367546870440494E-2</v>
      </c>
      <c r="O13" s="206">
        <f>'2. ICEV S100'!DA73</f>
        <v>13.335435811829667</v>
      </c>
      <c r="P13" s="206">
        <f>'3. EV S70D'!DA73</f>
        <v>1.0267711725630103E-2</v>
      </c>
      <c r="Q13" s="206">
        <f>'3. ICEV S70D'!DA73</f>
        <v>13.335517908020794</v>
      </c>
      <c r="R13" s="206">
        <f>'4. EV S70D-CE+'!DA73</f>
        <v>4.1596919026034062E-3</v>
      </c>
      <c r="S13" s="206">
        <f>'4. ICEV S70D-CE+'!DA73</f>
        <v>13.212905800810606</v>
      </c>
      <c r="T13" s="206">
        <f>'5. EV S100D-CE+'!DA73</f>
        <v>4.1850424948196114E-3</v>
      </c>
      <c r="U13" s="206">
        <f>'5. ICEV S100D-CE+'!DA73</f>
        <v>13.212880450218391</v>
      </c>
      <c r="V13" s="2"/>
      <c r="W13" s="2"/>
    </row>
    <row r="14" spans="1:23" x14ac:dyDescent="0.3">
      <c r="A14" s="2">
        <v>2021</v>
      </c>
      <c r="B14" s="206">
        <f>'A1-4 Vehicle model'!F79</f>
        <v>1.0318753044791373</v>
      </c>
      <c r="C14" s="206">
        <f>'A1-4 Vehicle model'!H79</f>
        <v>15.88411329353951</v>
      </c>
      <c r="D14" s="206">
        <f>'A1-4 Vehicle model'!J79</f>
        <v>1.4547750194296034</v>
      </c>
      <c r="E14" s="206">
        <f>'A1-4 Vehicle model'!L79</f>
        <v>15.461213578589044</v>
      </c>
      <c r="F14" s="206">
        <f>'A1-4 Vehicle model'!P79</f>
        <v>1.0096358322582608</v>
      </c>
      <c r="G14" s="206">
        <f>'A1-4 Vehicle model'!R79</f>
        <v>15.541771253942736</v>
      </c>
      <c r="H14" s="206">
        <f>'A1-4 Vehicle model'!V79</f>
        <v>0.97706693444347814</v>
      </c>
      <c r="I14" s="206">
        <f>'A1-4 Vehicle model'!X79</f>
        <v>15.040423794138132</v>
      </c>
      <c r="J14" s="206">
        <f>'A1-4 Vehicle model'!AB79</f>
        <v>1.3775042026580184</v>
      </c>
      <c r="K14" s="206">
        <f>'A1-4 Vehicle model'!AD79</f>
        <v>14.639986525923591</v>
      </c>
      <c r="L14" s="206">
        <f>'1. EV S70'!DA75</f>
        <v>1.5927616197914284E-2</v>
      </c>
      <c r="M14" s="206">
        <f>'1. ICEV S70'!DA74</f>
        <v>13.404138773060041</v>
      </c>
      <c r="N14" s="206">
        <f>'2. EV S100'!DA74</f>
        <v>1.6313282259001596E-2</v>
      </c>
      <c r="O14" s="206">
        <f>'2. ICEV S100'!DA74</f>
        <v>13.403753106998952</v>
      </c>
      <c r="P14" s="206">
        <f>'3. EV S70D'!DA74</f>
        <v>1.5915445691922797E-2</v>
      </c>
      <c r="Q14" s="206">
        <f>'3. ICEV S70D'!DA74</f>
        <v>13.403944129231435</v>
      </c>
      <c r="R14" s="206">
        <f>'4. EV S70D-CE+'!DA74</f>
        <v>6.7525567493503707E-3</v>
      </c>
      <c r="S14" s="206">
        <f>'4. ICEV S70D-CE+'!DA74</f>
        <v>13.271843028573279</v>
      </c>
      <c r="T14" s="206">
        <f>'5. EV S100D-CE+'!DA74</f>
        <v>6.8526122405237269E-3</v>
      </c>
      <c r="U14" s="206">
        <f>'5. ICEV S100D-CE+'!DA74</f>
        <v>13.271742973082107</v>
      </c>
      <c r="V14" s="2"/>
      <c r="W14" s="2"/>
    </row>
    <row r="15" spans="1:23" x14ac:dyDescent="0.3">
      <c r="A15" s="2">
        <v>2022</v>
      </c>
      <c r="B15" s="206">
        <f>'A1-4 Vehicle model'!F80</f>
        <v>1.2728638767820124</v>
      </c>
      <c r="C15" s="206">
        <f>'A1-4 Vehicle model'!H80</f>
        <v>15.812557288077214</v>
      </c>
      <c r="D15" s="206">
        <f>'A1-4 Vehicle model'!J80</f>
        <v>1.9135671704642332</v>
      </c>
      <c r="E15" s="206">
        <f>'A1-4 Vehicle model'!L80</f>
        <v>15.171853994394993</v>
      </c>
      <c r="F15" s="206">
        <f>'A1-4 Vehicle model'!P80</f>
        <v>1.2217818155286442</v>
      </c>
      <c r="G15" s="206">
        <f>'A1-4 Vehicle model'!R80</f>
        <v>15.177974097607521</v>
      </c>
      <c r="H15" s="206">
        <f>'A1-4 Vehicle model'!V80</f>
        <v>1.15336203385904</v>
      </c>
      <c r="I15" s="206">
        <f>'A1-4 Vehicle model'!X80</f>
        <v>14.3280075481415</v>
      </c>
      <c r="J15" s="206">
        <f>'A1-4 Vehicle model'!AB80</f>
        <v>1.7339133931840602</v>
      </c>
      <c r="K15" s="206">
        <f>'A1-4 Vehicle model'!AD80</f>
        <v>13.747456188816479</v>
      </c>
      <c r="L15" s="206">
        <f>'1. EV S70'!DA76</f>
        <v>2.4057263026174572E-2</v>
      </c>
      <c r="M15" s="206">
        <f>'1. ICEV S70'!DA75</f>
        <v>13.46382808895968</v>
      </c>
      <c r="N15" s="206">
        <f>'2. EV S100'!DA75</f>
        <v>2.5066273967072169E-2</v>
      </c>
      <c r="O15" s="206">
        <f>'2. ICEV S100'!DA75</f>
        <v>13.462819078018782</v>
      </c>
      <c r="P15" s="206">
        <f>'3. EV S70D'!DA75</f>
        <v>2.4010396272822372E-2</v>
      </c>
      <c r="Q15" s="206">
        <f>'3. ICEV S70D'!DA75</f>
        <v>13.46316596902652</v>
      </c>
      <c r="R15" s="206">
        <f>'4. EV S70D-CE+'!DA75</f>
        <v>1.0649652737658248E-2</v>
      </c>
      <c r="S15" s="206">
        <f>'4. ICEV S70D-CE+'!DA75</f>
        <v>13.340977994815692</v>
      </c>
      <c r="T15" s="206">
        <f>'5. EV S100D-CE+'!DA75</f>
        <v>1.0918156940240783E-2</v>
      </c>
      <c r="U15" s="206">
        <f>'5. ICEV S100D-CE+'!DA75</f>
        <v>13.340709490613108</v>
      </c>
      <c r="V15" s="2"/>
      <c r="W15" s="2"/>
    </row>
    <row r="16" spans="1:23" x14ac:dyDescent="0.3">
      <c r="A16" s="2">
        <v>2023</v>
      </c>
      <c r="B16" s="206">
        <f>'A1-4 Vehicle model'!F81</f>
        <v>1.5062233232803925</v>
      </c>
      <c r="C16" s="206">
        <f>'A1-4 Vehicle model'!H81</f>
        <v>15.609950804905889</v>
      </c>
      <c r="D16" s="206">
        <f>'A1-4 Vehicle model'!J81</f>
        <v>2.3620320296897064</v>
      </c>
      <c r="E16" s="206">
        <f>'A1-4 Vehicle model'!L81</f>
        <v>14.754142098496573</v>
      </c>
      <c r="F16" s="206">
        <f>'A1-4 Vehicle model'!P81</f>
        <v>1.427703011706027</v>
      </c>
      <c r="G16" s="206">
        <f>'A1-4 Vehicle model'!R81</f>
        <v>14.796194848589735</v>
      </c>
      <c r="H16" s="206">
        <f>'A1-4 Vehicle model'!V81</f>
        <v>1.324908394863193</v>
      </c>
      <c r="I16" s="206">
        <f>'A1-4 Vehicle model'!X81</f>
        <v>13.730868819491274</v>
      </c>
      <c r="J16" s="206">
        <f>'A1-4 Vehicle model'!AB81</f>
        <v>2.0776972555809161</v>
      </c>
      <c r="K16" s="206">
        <f>'A1-4 Vehicle model'!AD81</f>
        <v>12.97807995877355</v>
      </c>
      <c r="L16" s="206">
        <f>'1. EV S70'!DA77</f>
        <v>3.5439981309606662E-2</v>
      </c>
      <c r="M16" s="206">
        <f>'1. ICEV S70'!DA76</f>
        <v>13.510753983249755</v>
      </c>
      <c r="N16" s="206">
        <f>'2. EV S100'!DA76</f>
        <v>3.7649428938453779E-2</v>
      </c>
      <c r="O16" s="206">
        <f>'2. ICEV S100'!DA76</f>
        <v>13.508544535620905</v>
      </c>
      <c r="P16" s="206">
        <f>'3. EV S70D'!DA76</f>
        <v>3.5317256173121543E-2</v>
      </c>
      <c r="Q16" s="206">
        <f>'3. ICEV S70D'!DA76</f>
        <v>13.509165272058231</v>
      </c>
      <c r="R16" s="206">
        <f>'4. EV S70D-CE+'!DA76</f>
        <v>1.6346298028989986E-2</v>
      </c>
      <c r="S16" s="206">
        <f>'4. ICEV S70D-CE+'!DA76</f>
        <v>13.408916516054612</v>
      </c>
      <c r="T16" s="206">
        <f>'5. EV S100D-CE+'!DA76</f>
        <v>1.6956041300265939E-2</v>
      </c>
      <c r="U16" s="206">
        <f>'5. ICEV S100D-CE+'!DA76</f>
        <v>13.408306772783334</v>
      </c>
      <c r="V16" s="2"/>
      <c r="W16" s="2"/>
    </row>
    <row r="17" spans="1:23" x14ac:dyDescent="0.3">
      <c r="A17" s="2">
        <v>2024</v>
      </c>
      <c r="B17" s="206">
        <f>'A1-4 Vehicle model'!F82</f>
        <v>1.7401583823651849</v>
      </c>
      <c r="C17" s="206">
        <f>'A1-4 Vehicle model'!H82</f>
        <v>15.404259177882944</v>
      </c>
      <c r="D17" s="206">
        <f>'A1-4 Vehicle model'!J82</f>
        <v>2.811684479880693</v>
      </c>
      <c r="E17" s="206">
        <f>'A1-4 Vehicle model'!L82</f>
        <v>14.332733080367438</v>
      </c>
      <c r="F17" s="206">
        <f>'A1-4 Vehicle model'!P82</f>
        <v>1.6290783363006178</v>
      </c>
      <c r="G17" s="206">
        <f>'A1-4 Vehicle model'!R82</f>
        <v>14.420954533656207</v>
      </c>
      <c r="H17" s="206">
        <f>'A1-4 Vehicle model'!V82</f>
        <v>1.4857194427061635</v>
      </c>
      <c r="I17" s="206">
        <f>'A1-4 Vehicle model'!X82</f>
        <v>13.151910534694462</v>
      </c>
      <c r="J17" s="206">
        <f>'A1-4 Vehicle model'!AB82</f>
        <v>2.4005713162937026</v>
      </c>
      <c r="K17" s="206">
        <f>'A1-4 Vehicle model'!AD82</f>
        <v>12.237058661106925</v>
      </c>
      <c r="L17" s="206">
        <f>'1. EV S70'!DA78</f>
        <v>5.1012515122666809E-2</v>
      </c>
      <c r="M17" s="206">
        <f>'1. ICEV S70'!DA77</f>
        <v>13.545705002610177</v>
      </c>
      <c r="N17" s="206">
        <f>'2. EV S100'!DA77</f>
        <v>5.537500826831477E-2</v>
      </c>
      <c r="O17" s="206">
        <f>'2. ICEV S100'!DA77</f>
        <v>13.541342509464529</v>
      </c>
      <c r="P17" s="206">
        <f>'3. EV S70D'!DA77</f>
        <v>5.0740754219914717E-2</v>
      </c>
      <c r="Q17" s="206">
        <f>'3. ICEV S70D'!DA77</f>
        <v>13.542421537174443</v>
      </c>
      <c r="R17" s="206">
        <f>'4. EV S70D-CE+'!DA77</f>
        <v>2.4457242853409653E-2</v>
      </c>
      <c r="S17" s="206">
        <f>'4. ICEV S70D-CE+'!DA77</f>
        <v>13.467309734633368</v>
      </c>
      <c r="T17" s="206">
        <f>'5. EV S100D-CE+'!DA77</f>
        <v>2.5714406164866178E-2</v>
      </c>
      <c r="U17" s="206">
        <f>'5. ICEV S100D-CE+'!DA77</f>
        <v>13.46605257132191</v>
      </c>
      <c r="V17" s="2"/>
      <c r="W17" s="2"/>
    </row>
    <row r="18" spans="1:23" x14ac:dyDescent="0.3">
      <c r="A18" s="2">
        <v>2025</v>
      </c>
      <c r="B18" s="206">
        <f>'A1-4 Vehicle model'!F83</f>
        <v>1.9747112530023734</v>
      </c>
      <c r="C18" s="206">
        <f>'A1-4 Vehicle model'!H83</f>
        <v>15.196690947018263</v>
      </c>
      <c r="D18" s="206">
        <f>'A1-4 Vehicle model'!J83</f>
        <v>3.2625664180039209</v>
      </c>
      <c r="E18" s="206">
        <f>'A1-4 Vehicle model'!L83</f>
        <v>13.908835782016716</v>
      </c>
      <c r="F18" s="206">
        <f>'A1-4 Vehicle model'!P83</f>
        <v>1.8261131337828369</v>
      </c>
      <c r="G18" s="206">
        <f>'A1-4 Vehicle model'!R83</f>
        <v>14.053131507807048</v>
      </c>
      <c r="H18" s="206">
        <f>'A1-4 Vehicle model'!V83</f>
        <v>1.6232116744736327</v>
      </c>
      <c r="I18" s="206">
        <f>'A1-4 Vehicle model'!X83</f>
        <v>12.491672451384042</v>
      </c>
      <c r="J18" s="206">
        <f>'A1-4 Vehicle model'!AB83</f>
        <v>2.6818279839129584</v>
      </c>
      <c r="K18" s="206">
        <f>'A1-4 Vehicle model'!AD83</f>
        <v>11.433056141944718</v>
      </c>
      <c r="L18" s="206">
        <f>'1. EV S70'!DA79</f>
        <v>7.1866531971198508E-2</v>
      </c>
      <c r="M18" s="206">
        <f>'1. ICEV S70'!DA78</f>
        <v>13.573636179710732</v>
      </c>
      <c r="N18" s="206">
        <f>'2. EV S100'!DA78</f>
        <v>7.989283598061965E-2</v>
      </c>
      <c r="O18" s="206">
        <f>'2. ICEV S100'!DA78</f>
        <v>13.565609875701311</v>
      </c>
      <c r="P18" s="206">
        <f>'3. EV S70D'!DA78</f>
        <v>7.1321999650007531E-2</v>
      </c>
      <c r="Q18" s="206">
        <f>'3. ICEV S70D'!DA78</f>
        <v>13.56742245396633</v>
      </c>
      <c r="R18" s="206">
        <f>'4. EV S70D-CE+'!DA78</f>
        <v>3.5720832826157262E-2</v>
      </c>
      <c r="S18" s="206">
        <f>'4. ICEV S70D-CE+'!DA78</f>
        <v>13.511880185874785</v>
      </c>
      <c r="T18" s="206">
        <f>'5. EV S100D-CE+'!DA78</f>
        <v>3.8146032006612506E-2</v>
      </c>
      <c r="U18" s="206">
        <f>'5. ICEV S100D-CE+'!DA78</f>
        <v>13.509454986694331</v>
      </c>
      <c r="V18" s="2"/>
      <c r="W18" s="2"/>
    </row>
    <row r="19" spans="1:23" x14ac:dyDescent="0.3">
      <c r="A19" s="2">
        <v>2026</v>
      </c>
      <c r="B19" s="206">
        <f>'A1-4 Vehicle model'!F84</f>
        <v>2.3560278353695652</v>
      </c>
      <c r="C19" s="206">
        <f>'A1-4 Vehicle model'!H84</f>
        <v>14.841255634481273</v>
      </c>
      <c r="D19" s="206">
        <f>'A1-4 Vehicle model'!J84</f>
        <v>3.9897697650053945</v>
      </c>
      <c r="E19" s="206">
        <f>'A1-4 Vehicle model'!L84</f>
        <v>13.207513704845443</v>
      </c>
      <c r="F19" s="206">
        <f>'A1-4 Vehicle model'!P84</f>
        <v>2.1524842620029636</v>
      </c>
      <c r="G19" s="206">
        <f>'A1-4 Vehicle model'!R84</f>
        <v>13.559079694223048</v>
      </c>
      <c r="H19" s="206">
        <f>'A1-4 Vehicle model'!V84</f>
        <v>1.9133193440026341</v>
      </c>
      <c r="I19" s="206">
        <f>'A1-4 Vehicle model'!X84</f>
        <v>12.052515283753818</v>
      </c>
      <c r="J19" s="206">
        <f>'A1-4 Vehicle model'!AB84</f>
        <v>3.2400736336394971</v>
      </c>
      <c r="K19" s="206">
        <f>'A1-4 Vehicle model'!AD84</f>
        <v>10.725760994116955</v>
      </c>
      <c r="L19" s="206">
        <f>'1. EV S70'!DA80</f>
        <v>9.9312854811425086E-2</v>
      </c>
      <c r="M19" s="206">
        <f>'1. ICEV S70'!DA79</f>
        <v>13.602448875982141</v>
      </c>
      <c r="N19" s="206">
        <f>'2. EV S100'!DA79</f>
        <v>0.11336648646092908</v>
      </c>
      <c r="O19" s="206">
        <f>'2. ICEV S100'!DA79</f>
        <v>13.588395244332636</v>
      </c>
      <c r="P19" s="206">
        <f>'3. EV S70D'!DA79</f>
        <v>9.828927039241693E-2</v>
      </c>
      <c r="Q19" s="206">
        <f>'3. ICEV S70D'!DA79</f>
        <v>13.591402822350915</v>
      </c>
      <c r="R19" s="206">
        <f>'4. EV S70D-CE+'!DA79</f>
        <v>5.1018676245309411E-2</v>
      </c>
      <c r="S19" s="206">
        <f>'4. ICEV S70D-CE+'!DA79</f>
        <v>13.542718117798254</v>
      </c>
      <c r="T19" s="206">
        <f>'5. EV S100D-CE+'!DA79</f>
        <v>5.5480078715387966E-2</v>
      </c>
      <c r="U19" s="206">
        <f>'5. ICEV S100D-CE+'!DA79</f>
        <v>13.538256715328174</v>
      </c>
      <c r="V19" s="2"/>
      <c r="W19" s="2"/>
    </row>
    <row r="20" spans="1:23" x14ac:dyDescent="0.3">
      <c r="A20" s="2">
        <v>2027</v>
      </c>
      <c r="B20" s="206">
        <f>'A1-4 Vehicle model'!F85</f>
        <v>2.7383055536889791</v>
      </c>
      <c r="C20" s="206">
        <f>'A1-4 Vehicle model'!H85</f>
        <v>14.483741953788877</v>
      </c>
      <c r="D20" s="206">
        <f>'A1-4 Vehicle model'!J85</f>
        <v>4.7188410170489332</v>
      </c>
      <c r="E20" s="206">
        <f>'A1-4 Vehicle model'!L85</f>
        <v>12.503206490428925</v>
      </c>
      <c r="F20" s="206">
        <f>'A1-4 Vehicle model'!P85</f>
        <v>2.4719519023984975</v>
      </c>
      <c r="G20" s="206">
        <f>'A1-4 Vehicle model'!R85</f>
        <v>13.074915408283875</v>
      </c>
      <c r="H20" s="206">
        <f>'A1-4 Vehicle model'!V85</f>
        <v>2.1972905799097751</v>
      </c>
      <c r="I20" s="206">
        <f>'A1-4 Vehicle model'!X85</f>
        <v>11.622147029585665</v>
      </c>
      <c r="J20" s="206">
        <f>'A1-4 Vehicle model'!AB85</f>
        <v>3.7865259050017515</v>
      </c>
      <c r="K20" s="206">
        <f>'A1-4 Vehicle model'!AD85</f>
        <v>10.03291170449369</v>
      </c>
      <c r="L20" s="206">
        <f>'1. EV S70'!DA81</f>
        <v>0.13478522096706042</v>
      </c>
      <c r="M20" s="206">
        <f>'1. ICEV S70'!DA80</f>
        <v>13.641393292008841</v>
      </c>
      <c r="N20" s="206">
        <f>'2. EV S100'!DA80</f>
        <v>0.15835092699035744</v>
      </c>
      <c r="O20" s="206">
        <f>'2. ICEV S100'!DA80</f>
        <v>13.617827585985545</v>
      </c>
      <c r="P20" s="206">
        <f>'3. EV S70D'!DA80</f>
        <v>0.13295864300790697</v>
      </c>
      <c r="Q20" s="206">
        <f>'3. ICEV S70D'!DA80</f>
        <v>13.622700201115231</v>
      </c>
      <c r="R20" s="206">
        <f>'4. EV S70D-CE+'!DA80</f>
        <v>7.1344139747419155E-2</v>
      </c>
      <c r="S20" s="206">
        <f>'4. ICEV S70D-CE+'!DA80</f>
        <v>13.563704662135157</v>
      </c>
      <c r="T20" s="206">
        <f>'5. EV S100D-CE+'!DA80</f>
        <v>7.9213324321081607E-2</v>
      </c>
      <c r="U20" s="206">
        <f>'5. ICEV S100D-CE+'!DA80</f>
        <v>13.555835477561496</v>
      </c>
      <c r="V20" s="2"/>
      <c r="W20" s="2"/>
    </row>
    <row r="21" spans="1:23" x14ac:dyDescent="0.3">
      <c r="A21" s="2">
        <v>2028</v>
      </c>
      <c r="B21" s="206">
        <f>'A1-4 Vehicle model'!F86</f>
        <v>3.1213809714116905</v>
      </c>
      <c r="C21" s="206">
        <f>'A1-4 Vehicle model'!H86</f>
        <v>14.123817765669473</v>
      </c>
      <c r="D21" s="206">
        <f>'A1-4 Vehicle model'!J86</f>
        <v>5.4494828009176484</v>
      </c>
      <c r="E21" s="206">
        <f>'A1-4 Vehicle model'!L86</f>
        <v>11.795715936163516</v>
      </c>
      <c r="F21" s="206">
        <f>'A1-4 Vehicle model'!P86</f>
        <v>2.7846139163573347</v>
      </c>
      <c r="G21" s="206">
        <f>'A1-4 Vehicle model'!R86</f>
        <v>12.599993356335123</v>
      </c>
      <c r="H21" s="206">
        <f>'A1-4 Vehicle model'!V86</f>
        <v>2.4752123700954085</v>
      </c>
      <c r="I21" s="206">
        <f>'A1-4 Vehicle model'!X86</f>
        <v>11.199994094520108</v>
      </c>
      <c r="J21" s="206">
        <f>'A1-4 Vehicle model'!AB86</f>
        <v>4.3213652428185032</v>
      </c>
      <c r="K21" s="206">
        <f>'A1-4 Vehicle model'!AD86</f>
        <v>9.3538412217970119</v>
      </c>
      <c r="L21" s="206">
        <f>'1. EV S70'!DA82</f>
        <v>0.17985958638042604</v>
      </c>
      <c r="M21" s="206">
        <f>'1. ICEV S70'!DA81</f>
        <v>13.699096813685593</v>
      </c>
      <c r="N21" s="206">
        <f>'2. EV S100'!DA81</f>
        <v>0.21788296425174788</v>
      </c>
      <c r="O21" s="206">
        <f>'2. ICEV S100'!DA81</f>
        <v>13.661073435814266</v>
      </c>
      <c r="P21" s="206">
        <f>'3. EV S70D'!DA81</f>
        <v>0.17674044288139221</v>
      </c>
      <c r="Q21" s="206">
        <f>'3. ICEV S70D'!DA81</f>
        <v>13.668763383504903</v>
      </c>
      <c r="R21" s="206">
        <f>'4. EV S70D-CE+'!DA81</f>
        <v>9.7796092045726313E-2</v>
      </c>
      <c r="S21" s="206">
        <f>'4. ICEV S70D-CE+'!DA81</f>
        <v>13.58126829283429</v>
      </c>
      <c r="T21" s="206">
        <f>'5. EV S100D-CE+'!DA81</f>
        <v>0.11115604819104886</v>
      </c>
      <c r="U21" s="206">
        <f>'5. ICEV S100D-CE+'!DA81</f>
        <v>13.567908336688967</v>
      </c>
      <c r="V21" s="2"/>
      <c r="W21" s="2"/>
    </row>
    <row r="22" spans="1:23" x14ac:dyDescent="0.3">
      <c r="A22" s="2">
        <v>2029</v>
      </c>
      <c r="B22" s="206">
        <f>'A1-4 Vehicle model'!F87</f>
        <v>3.5053165726448663</v>
      </c>
      <c r="C22" s="206">
        <f>'A1-4 Vehicle model'!H87</f>
        <v>13.762252750728862</v>
      </c>
      <c r="D22" s="206">
        <f>'A1-4 Vehicle model'!J87</f>
        <v>6.1817898177677941</v>
      </c>
      <c r="E22" s="206">
        <f>'A1-4 Vehicle model'!L87</f>
        <v>11.085779505605933</v>
      </c>
      <c r="F22" s="206">
        <f>'A1-4 Vehicle model'!P87</f>
        <v>3.0907628156611495</v>
      </c>
      <c r="G22" s="206">
        <f>'A1-4 Vehicle model'!R87</f>
        <v>12.134669773802642</v>
      </c>
      <c r="H22" s="206">
        <f>'A1-4 Vehicle model'!V87</f>
        <v>2.7473447250321326</v>
      </c>
      <c r="I22" s="206">
        <f>'A1-4 Vehicle model'!X87</f>
        <v>10.786373132269015</v>
      </c>
      <c r="J22" s="206">
        <f>'A1-4 Vehicle model'!AB87</f>
        <v>4.8450709929138105</v>
      </c>
      <c r="K22" s="206">
        <f>'A1-4 Vehicle model'!AD87</f>
        <v>8.6886468643873371</v>
      </c>
      <c r="L22" s="206">
        <f>'1. EV S70'!DA83</f>
        <v>0.236224379330226</v>
      </c>
      <c r="M22" s="206">
        <f>'1. ICEV S70'!DA82</f>
        <v>13.781723159561935</v>
      </c>
      <c r="N22" s="206">
        <f>'2. EV S100'!DA82</f>
        <v>0.29546488246687774</v>
      </c>
      <c r="O22" s="206">
        <f>'2. ICEV S100'!DA82</f>
        <v>13.72248265642528</v>
      </c>
      <c r="P22" s="206">
        <f>'3. EV S70D'!DA82</f>
        <v>0.2310991979677707</v>
      </c>
      <c r="Q22" s="206">
        <f>'3. ICEV S70D'!DA82</f>
        <v>13.734321720511117</v>
      </c>
      <c r="R22" s="206">
        <f>'4. EV S70D-CE+'!DA82</f>
        <v>0.1315537283559082</v>
      </c>
      <c r="S22" s="206">
        <f>'4. ICEV S70D-CE+'!DA82</f>
        <v>13.602617339221617</v>
      </c>
      <c r="T22" s="206">
        <f>'5. EV S100D-CE+'!DA82</f>
        <v>0.15344583248317706</v>
      </c>
      <c r="U22" s="206">
        <f>'5. ICEV S100D-CE+'!DA82</f>
        <v>13.580725235094343</v>
      </c>
      <c r="V22" s="2"/>
      <c r="W22" s="2"/>
    </row>
    <row r="23" spans="1:23" x14ac:dyDescent="0.3">
      <c r="A23" s="2">
        <v>2030</v>
      </c>
      <c r="B23" s="206">
        <f>'A1-4 Vehicle model'!F88</f>
        <v>3.8900521239844004</v>
      </c>
      <c r="C23" s="206">
        <f>'A1-4 Vehicle model'!H88</f>
        <v>13.399068427057379</v>
      </c>
      <c r="D23" s="206">
        <f>'A1-4 Vehicle model'!J88</f>
        <v>6.9156482204167125</v>
      </c>
      <c r="E23" s="206">
        <f>'A1-4 Vehicle model'!L88</f>
        <v>10.373472330625068</v>
      </c>
      <c r="F23" s="206">
        <f>'A1-4 Vehicle model'!P88</f>
        <v>3.3905707019937701</v>
      </c>
      <c r="G23" s="206">
        <f>'A1-4 Vehicle model'!R88</f>
        <v>11.678632417978541</v>
      </c>
      <c r="H23" s="206">
        <f>'A1-4 Vehicle model'!V88</f>
        <v>3.0138406239944624</v>
      </c>
      <c r="I23" s="206">
        <f>'A1-4 Vehicle model'!X88</f>
        <v>10.381006593758704</v>
      </c>
      <c r="J23" s="206">
        <f>'A1-4 Vehicle model'!AB88</f>
        <v>5.3579388871012661</v>
      </c>
      <c r="K23" s="206">
        <f>'A1-4 Vehicle model'!AD88</f>
        <v>8.0369083306518991</v>
      </c>
      <c r="L23" s="206">
        <f>'1. EV S70'!DA84</f>
        <v>0.30563547550484954</v>
      </c>
      <c r="M23" s="206">
        <f>'1. ICEV S70'!DA83</f>
        <v>13.891562315184681</v>
      </c>
      <c r="N23" s="206">
        <f>'2. EV S100'!DA83</f>
        <v>0.39499521847540636</v>
      </c>
      <c r="O23" s="206">
        <f>'2. ICEV S100'!DA83</f>
        <v>13.802202572214128</v>
      </c>
      <c r="P23" s="206">
        <f>'3. EV S70D'!DA83</f>
        <v>0.29750009713817049</v>
      </c>
      <c r="Q23" s="206">
        <f>'3. ICEV S70D'!DA83</f>
        <v>13.820030903637173</v>
      </c>
      <c r="R23" s="206">
        <f>'4. EV S70D-CE+'!DA83</f>
        <v>0.1738410595120968</v>
      </c>
      <c r="S23" s="206">
        <f>'4. ICEV S70D-CE+'!DA83</f>
        <v>13.633773212813363</v>
      </c>
      <c r="T23" s="206">
        <f>'5. EV S100D-CE+'!DA83</f>
        <v>0.20853572644666329</v>
      </c>
      <c r="U23" s="206">
        <f>'5. ICEV S100D-CE+'!DA83</f>
        <v>13.599078545878792</v>
      </c>
      <c r="V23" s="2"/>
      <c r="W23" s="2"/>
    </row>
    <row r="24" spans="1:23" x14ac:dyDescent="0.3">
      <c r="A24" s="2">
        <v>2031</v>
      </c>
      <c r="B24" s="206">
        <f>'A1-4 Vehicle model'!F89</f>
        <v>4.285765741396137</v>
      </c>
      <c r="C24" s="206">
        <f>'A1-4 Vehicle model'!H89</f>
        <v>13.023465847441248</v>
      </c>
      <c r="D24" s="206">
        <f>'A1-4 Vehicle model'!J89</f>
        <v>7.4429695832000764</v>
      </c>
      <c r="E24" s="206">
        <f>'A1-4 Vehicle model'!L89</f>
        <v>9.8662620056373083</v>
      </c>
      <c r="F24" s="206">
        <f>'A1-4 Vehicle model'!P89</f>
        <v>3.6930241913773583</v>
      </c>
      <c r="G24" s="206">
        <f>'A1-4 Vehicle model'!R89</f>
        <v>11.222259295607124</v>
      </c>
      <c r="H24" s="206">
        <f>'A1-4 Vehicle model'!V89</f>
        <v>3.2826881701132073</v>
      </c>
      <c r="I24" s="206">
        <f>'A1-4 Vehicle model'!X89</f>
        <v>9.9753415960952214</v>
      </c>
      <c r="J24" s="206">
        <f>'A1-4 Vehicle model'!AB89</f>
        <v>5.7009527994696247</v>
      </c>
      <c r="K24" s="206">
        <f>'A1-4 Vehicle model'!AD89</f>
        <v>7.557076966738804</v>
      </c>
      <c r="L24" s="206">
        <f>'1. EV S70'!DA85</f>
        <v>0.38986114817281858</v>
      </c>
      <c r="M24" s="206">
        <f>'1. ICEV S70'!DA84</f>
        <v>14.026303481677894</v>
      </c>
      <c r="N24" s="206">
        <f>'2. EV S100'!DA84</f>
        <v>0.52054077679270316</v>
      </c>
      <c r="O24" s="206">
        <f>'2. ICEV S100'!DA84</f>
        <v>13.895623853058007</v>
      </c>
      <c r="P24" s="206">
        <f>'3. EV S70D'!DA84</f>
        <v>0.37734818809646997</v>
      </c>
      <c r="Q24" s="206">
        <f>'3. ICEV S70D'!DA84</f>
        <v>13.921855852850296</v>
      </c>
      <c r="R24" s="206">
        <f>'4. EV S70D-CE+'!DA84</f>
        <v>0.22588240069264509</v>
      </c>
      <c r="S24" s="206">
        <f>'4. ICEV S70D-CE+'!DA84</f>
        <v>13.677780482923135</v>
      </c>
      <c r="T24" s="206">
        <f>'5. EV S100D-CE+'!DA84</f>
        <v>0.27912717895732941</v>
      </c>
      <c r="U24" s="206">
        <f>'5. ICEV S100D-CE+'!DA84</f>
        <v>13.624535704658454</v>
      </c>
      <c r="V24" s="2"/>
      <c r="W24" s="2"/>
    </row>
    <row r="25" spans="1:23" x14ac:dyDescent="0.3">
      <c r="A25" s="2">
        <v>2032</v>
      </c>
      <c r="B25" s="206">
        <f>'A1-4 Vehicle model'!F90</f>
        <v>4.6820274818909642</v>
      </c>
      <c r="C25" s="206">
        <f>'A1-4 Vehicle model'!H90</f>
        <v>12.645979482916454</v>
      </c>
      <c r="D25" s="206">
        <f>'A1-4 Vehicle model'!J90</f>
        <v>7.9708832038114137</v>
      </c>
      <c r="E25" s="206">
        <f>'A1-4 Vehicle model'!L90</f>
        <v>9.3571237609960054</v>
      </c>
      <c r="F25" s="206">
        <f>'A1-4 Vehicle model'!P90</f>
        <v>3.9891476562954074</v>
      </c>
      <c r="G25" s="206">
        <f>'A1-4 Vehicle model'!R90</f>
        <v>10.774537230068054</v>
      </c>
      <c r="H25" s="206">
        <f>'A1-4 Vehicle model'!V90</f>
        <v>3.5459090278181398</v>
      </c>
      <c r="I25" s="206">
        <f>'A1-4 Vehicle model'!X90</f>
        <v>9.5773664267271599</v>
      </c>
      <c r="J25" s="206">
        <f>'A1-4 Vehicle model'!AB90</f>
        <v>6.0367067090908382</v>
      </c>
      <c r="K25" s="206">
        <f>'A1-4 Vehicle model'!AD90</f>
        <v>7.0865687454544606</v>
      </c>
      <c r="L25" s="206">
        <f>'1. EV S70'!DA86</f>
        <v>0.49060479541667723</v>
      </c>
      <c r="M25" s="206">
        <f>'1. ICEV S70'!DA85</f>
        <v>14.17912252631772</v>
      </c>
      <c r="N25" s="206">
        <f>'2. EV S100'!DA85</f>
        <v>0.67626408651881609</v>
      </c>
      <c r="O25" s="206">
        <f>'2. ICEV S100'!DA85</f>
        <v>13.993463235215573</v>
      </c>
      <c r="P25" s="206">
        <f>'3. EV S70D'!DA85</f>
        <v>0.47191167675597939</v>
      </c>
      <c r="Q25" s="206">
        <f>'3. ICEV S70D'!DA85</f>
        <v>14.031317975611559</v>
      </c>
      <c r="R25" s="206">
        <f>'4. EV S70D-CE+'!DA85</f>
        <v>0.28884802293530937</v>
      </c>
      <c r="S25" s="206">
        <f>'4. ICEV S70D-CE+'!DA85</f>
        <v>13.733464623606373</v>
      </c>
      <c r="T25" s="206">
        <f>'5. EV S100D-CE+'!DA85</f>
        <v>0.3680996355991431</v>
      </c>
      <c r="U25" s="206">
        <f>'5. ICEV S100D-CE+'!DA85</f>
        <v>13.654213010942543</v>
      </c>
      <c r="V25" s="2"/>
      <c r="W25" s="2"/>
    </row>
    <row r="26" spans="1:23" x14ac:dyDescent="0.3">
      <c r="A26" s="2">
        <v>2033</v>
      </c>
      <c r="B26" s="206">
        <f>'A1-4 Vehicle model'!F91</f>
        <v>5.0788638570029105</v>
      </c>
      <c r="C26" s="206">
        <f>'A1-4 Vehicle model'!H91</f>
        <v>12.266982649154572</v>
      </c>
      <c r="D26" s="206">
        <f>'A1-4 Vehicle model'!J91</f>
        <v>8.4994647880171676</v>
      </c>
      <c r="E26" s="206">
        <f>'A1-4 Vehicle model'!L91</f>
        <v>8.8463817181403144</v>
      </c>
      <c r="F26" s="206">
        <f>'A1-4 Vehicle model'!P91</f>
        <v>4.2791744447099873</v>
      </c>
      <c r="G26" s="206">
        <f>'A1-4 Vehicle model'!R91</f>
        <v>10.335492374654724</v>
      </c>
      <c r="H26" s="206">
        <f>'A1-4 Vehicle model'!V91</f>
        <v>3.8037106175199882</v>
      </c>
      <c r="I26" s="206">
        <f>'A1-4 Vehicle model'!X91</f>
        <v>9.1871043330264204</v>
      </c>
      <c r="J26" s="206">
        <f>'A1-4 Vehicle model'!AB91</f>
        <v>6.3654993257677415</v>
      </c>
      <c r="K26" s="206">
        <f>'A1-4 Vehicle model'!AD91</f>
        <v>6.6253156247786666</v>
      </c>
      <c r="L26" s="206">
        <f>'1. EV S70'!DA87</f>
        <v>0.6094314201993527</v>
      </c>
      <c r="M26" s="206">
        <f>'1. ICEV S70'!DA86</f>
        <v>14.339512629186219</v>
      </c>
      <c r="N26" s="206">
        <f>'2. EV S100'!DA86</f>
        <v>0.86612261670301571</v>
      </c>
      <c r="O26" s="206">
        <f>'2. ICEV S100'!DA86</f>
        <v>14.082821432682556</v>
      </c>
      <c r="P26" s="206">
        <f>'3. EV S70D'!DA86</f>
        <v>0.58225379237293373</v>
      </c>
      <c r="Q26" s="206">
        <f>'3. ICEV S70D'!DA86</f>
        <v>14.13652318538694</v>
      </c>
      <c r="R26" s="206">
        <f>'4. EV S70D-CE+'!DA86</f>
        <v>0.36379798659618967</v>
      </c>
      <c r="S26" s="206">
        <f>'4. ICEV S70D-CE+'!DA86</f>
        <v>13.795006102274435</v>
      </c>
      <c r="T26" s="206">
        <f>'5. EV S100D-CE+'!DA86</f>
        <v>0.47836162521339082</v>
      </c>
      <c r="U26" s="206">
        <f>'5. ICEV S100D-CE+'!DA86</f>
        <v>13.680442463657233</v>
      </c>
      <c r="V26" s="2"/>
      <c r="W26" s="2"/>
    </row>
    <row r="27" spans="1:23" x14ac:dyDescent="0.3">
      <c r="A27" s="2">
        <v>2034</v>
      </c>
      <c r="B27" s="206">
        <f>'A1-4 Vehicle model'!F92</f>
        <v>5.476204442513283</v>
      </c>
      <c r="C27" s="206">
        <f>'A1-4 Vehicle model'!H92</f>
        <v>11.886523656767892</v>
      </c>
      <c r="D27" s="206">
        <f>'A1-4 Vehicle model'!J92</f>
        <v>9.0286186116262126</v>
      </c>
      <c r="E27" s="206">
        <f>'A1-4 Vehicle model'!L92</f>
        <v>8.3341094876549615</v>
      </c>
      <c r="F27" s="206">
        <f>'A1-4 Vehicle model'!P92</f>
        <v>4.5632468718028463</v>
      </c>
      <c r="G27" s="206">
        <f>'A1-4 Vehicle model'!R92</f>
        <v>9.9048789107045909</v>
      </c>
      <c r="H27" s="206">
        <f>'A1-4 Vehicle model'!V92</f>
        <v>4.0562194416025292</v>
      </c>
      <c r="I27" s="206">
        <f>'A1-4 Vehicle model'!X92</f>
        <v>8.8043368095151919</v>
      </c>
      <c r="J27" s="206">
        <f>'A1-4 Vehicle model'!AB92</f>
        <v>6.6874892505812165</v>
      </c>
      <c r="K27" s="206">
        <f>'A1-4 Vehicle model'!AD92</f>
        <v>6.1730670005365047</v>
      </c>
      <c r="L27" s="206">
        <f>'1. EV S70'!DA88</f>
        <v>0.74769426410154904</v>
      </c>
      <c r="M27" s="206">
        <f>'1. ICEV S70'!DA87</f>
        <v>14.494670213601053</v>
      </c>
      <c r="N27" s="206">
        <f>'2. EV S100'!DA87</f>
        <v>1.093592804178172</v>
      </c>
      <c r="O27" s="206">
        <f>'2. ICEV S100'!DA87</f>
        <v>14.148771673524427</v>
      </c>
      <c r="P27" s="206">
        <f>'3. EV S70D'!DA87</f>
        <v>0.70917127236561583</v>
      </c>
      <c r="Q27" s="206">
        <f>'3. ICEV S70D'!DA87</f>
        <v>14.223753995027783</v>
      </c>
      <c r="R27" s="206">
        <f>'4. EV S70D-CE+'!DA87</f>
        <v>0.4516283406315888</v>
      </c>
      <c r="S27" s="206">
        <f>'4. ICEV S70D-CE+'!DA87</f>
        <v>13.85243805429136</v>
      </c>
      <c r="T27" s="206">
        <f>'5. EV S100D-CE+'!DA87</f>
        <v>0.6126741477953892</v>
      </c>
      <c r="U27" s="206">
        <f>'5. ICEV S100D-CE+'!DA87</f>
        <v>13.691392247127558</v>
      </c>
      <c r="V27" s="2"/>
      <c r="W27" s="2"/>
    </row>
    <row r="28" spans="1:23" x14ac:dyDescent="0.3">
      <c r="A28" s="2">
        <v>2035</v>
      </c>
      <c r="B28" s="206">
        <f>'A1-4 Vehicle model'!F93</f>
        <v>5.8739670091681777</v>
      </c>
      <c r="C28" s="206">
        <f>'A1-4 Vehicle model'!H93</f>
        <v>11.504633609672583</v>
      </c>
      <c r="D28" s="206">
        <f>'A1-4 Vehicle model'!J93</f>
        <v>9.5582303403624191</v>
      </c>
      <c r="E28" s="206">
        <f>'A1-4 Vehicle model'!L93</f>
        <v>7.8203702784783413</v>
      </c>
      <c r="F28" s="206">
        <f>'A1-4 Vehicle model'!P93</f>
        <v>4.8414913348060198</v>
      </c>
      <c r="G28" s="206">
        <f>'A1-4 Vehicle model'!R93</f>
        <v>9.4824475255668172</v>
      </c>
      <c r="H28" s="206">
        <f>'A1-4 Vehicle model'!V93</f>
        <v>4.3035478531609064</v>
      </c>
      <c r="I28" s="206">
        <f>'A1-4 Vehicle model'!X93</f>
        <v>8.4288422449482816</v>
      </c>
      <c r="J28" s="206">
        <f>'A1-4 Vehicle model'!AB93</f>
        <v>7.0028145539600546</v>
      </c>
      <c r="K28" s="206">
        <f>'A1-4 Vehicle model'!AD93</f>
        <v>5.7295755441491343</v>
      </c>
      <c r="L28" s="206">
        <f>'1. EV S70'!DA89</f>
        <v>0.90647194373657269</v>
      </c>
      <c r="M28" s="206">
        <f>'1. ICEV S70'!DA88</f>
        <v>14.631142196732561</v>
      </c>
      <c r="N28" s="206">
        <f>'2. EV S100'!DA88</f>
        <v>1.3613970507738991</v>
      </c>
      <c r="O28" s="206">
        <f>'2. ICEV S100'!DA88</f>
        <v>14.176217089695241</v>
      </c>
      <c r="P28" s="206">
        <f>'3. EV S70D'!DA88</f>
        <v>0.85314882914721601</v>
      </c>
      <c r="Q28" s="206">
        <f>'3. ICEV S70D'!DA88</f>
        <v>14.279296346576862</v>
      </c>
      <c r="R28" s="206">
        <f>'4. EV S70D-CE+'!DA88</f>
        <v>0.55302739167519233</v>
      </c>
      <c r="S28" s="206">
        <f>'4. ICEV S70D-CE+'!DA88</f>
        <v>13.892972185680339</v>
      </c>
      <c r="T28" s="206">
        <f>'5. EV S100D-CE+'!DA88</f>
        <v>0.77345353977702602</v>
      </c>
      <c r="U28" s="206">
        <f>'5. ICEV S100D-CE+'!DA88</f>
        <v>13.672546037578504</v>
      </c>
      <c r="V28" s="2"/>
      <c r="W28" s="2"/>
    </row>
    <row r="29" spans="1:23" x14ac:dyDescent="0.3">
      <c r="A29" s="2">
        <v>2036</v>
      </c>
      <c r="B29" s="206">
        <f>'A1-4 Vehicle model'!F94</f>
        <v>6.2684968098459235</v>
      </c>
      <c r="C29" s="206">
        <f>'A1-4 Vehicle model'!H94</f>
        <v>11.12466858928261</v>
      </c>
      <c r="D29" s="206">
        <f>'A1-4 Vehicle model'!J94</f>
        <v>10.08803593149455</v>
      </c>
      <c r="E29" s="206">
        <f>'A1-4 Vehicle model'!L94</f>
        <v>7.3051294676339831</v>
      </c>
      <c r="F29" s="206">
        <f>'A1-4 Vehicle model'!P94</f>
        <v>5.1111158865303166</v>
      </c>
      <c r="G29" s="206">
        <f>'A1-4 Vehicle model'!R94</f>
        <v>9.0706707020665664</v>
      </c>
      <c r="H29" s="206">
        <f>'A1-4 Vehicle model'!V94</f>
        <v>4.5432141213602808</v>
      </c>
      <c r="I29" s="206">
        <f>'A1-4 Vehicle model'!X94</f>
        <v>8.062818401836946</v>
      </c>
      <c r="J29" s="206">
        <f>'A1-4 Vehicle model'!AB94</f>
        <v>7.3114988634543936</v>
      </c>
      <c r="K29" s="206">
        <f>'A1-4 Vehicle model'!AD94</f>
        <v>5.294533659742835</v>
      </c>
      <c r="L29" s="206">
        <f>'1. EV S70'!DA90</f>
        <v>1.0865197766655272</v>
      </c>
      <c r="M29" s="206">
        <f>'1. ICEV S70'!DA89</f>
        <v>14.73642638272158</v>
      </c>
      <c r="N29" s="206">
        <f>'2. EV S100'!DA89</f>
        <v>1.6712631007682053</v>
      </c>
      <c r="O29" s="206">
        <f>'2. ICEV S100'!DA89</f>
        <v>14.151683058618904</v>
      </c>
      <c r="P29" s="206">
        <f>'3. EV S70D'!DA89</f>
        <v>1.0143321109034438</v>
      </c>
      <c r="Q29" s="206">
        <f>'3. ICEV S70D'!DA89</f>
        <v>14.291156536760054</v>
      </c>
      <c r="R29" s="206">
        <f>'4. EV S70D-CE+'!DA89</f>
        <v>0.66844785129031925</v>
      </c>
      <c r="S29" s="206">
        <f>'4. ICEV S70D-CE+'!DA89</f>
        <v>13.902877891832308</v>
      </c>
      <c r="T29" s="206">
        <f>'5. EV S100D-CE+'!DA89</f>
        <v>0.96257616306838056</v>
      </c>
      <c r="U29" s="206">
        <f>'5. ICEV S100D-CE+'!DA89</f>
        <v>13.60874958005425</v>
      </c>
      <c r="V29" s="2"/>
      <c r="W29" s="2"/>
    </row>
    <row r="30" spans="1:23" x14ac:dyDescent="0.3">
      <c r="A30" s="2">
        <v>2037</v>
      </c>
      <c r="B30" s="206">
        <f>'A1-4 Vehicle model'!F95</f>
        <v>6.663195326554213</v>
      </c>
      <c r="C30" s="206">
        <f>'A1-4 Vehicle model'!H95</f>
        <v>10.743271043754598</v>
      </c>
      <c r="D30" s="206">
        <f>'A1-4 Vehicle model'!J95</f>
        <v>10.617944485888378</v>
      </c>
      <c r="E30" s="206">
        <f>'A1-4 Vehicle model'!L95</f>
        <v>6.7885218844204349</v>
      </c>
      <c r="F30" s="206">
        <f>'A1-4 Vehicle model'!P95</f>
        <v>5.3751395878372881</v>
      </c>
      <c r="G30" s="206">
        <f>'A1-4 Vehicle model'!R95</f>
        <v>8.6664998788222949</v>
      </c>
      <c r="H30" s="206">
        <f>'A1-4 Vehicle model'!V95</f>
        <v>4.777901855855367</v>
      </c>
      <c r="I30" s="206">
        <f>'A1-4 Vehicle model'!X95</f>
        <v>7.7035554478420396</v>
      </c>
      <c r="J30" s="206">
        <f>'A1-4 Vehicle model'!AB95</f>
        <v>7.6136889552554194</v>
      </c>
      <c r="K30" s="206">
        <f>'A1-4 Vehicle model'!AD95</f>
        <v>4.867768348441988</v>
      </c>
      <c r="L30" s="206">
        <f>'1. EV S70'!DA91</f>
        <v>1.2882424712816178</v>
      </c>
      <c r="M30" s="206">
        <f>'1. ICEV S70'!DA90</f>
        <v>14.800261921134087</v>
      </c>
      <c r="N30" s="206">
        <f>'2. EV S100'!DA90</f>
        <v>2.0237408627897917</v>
      </c>
      <c r="O30" s="206">
        <f>'2. ICEV S100'!DA90</f>
        <v>14.064763529625914</v>
      </c>
      <c r="P30" s="206">
        <f>'3. EV S70D'!DA90</f>
        <v>1.1925233451549586</v>
      </c>
      <c r="Q30" s="206">
        <f>'3. ICEV S70D'!DA90</f>
        <v>14.250378589216394</v>
      </c>
      <c r="R30" s="206">
        <f>'4. EV S70D-CE+'!DA90</f>
        <v>0.79809869091914787</v>
      </c>
      <c r="S30" s="206">
        <f>'4. ICEV S70D-CE+'!DA90</f>
        <v>13.86952578393967</v>
      </c>
      <c r="T30" s="206">
        <f>'5. EV S100D-CE+'!DA90</f>
        <v>1.1812080194875338</v>
      </c>
      <c r="U30" s="206">
        <f>'5. ICEV S100D-CE+'!DA90</f>
        <v>13.486416455371286</v>
      </c>
      <c r="V30" s="2"/>
      <c r="W30" s="2"/>
    </row>
    <row r="31" spans="1:23" x14ac:dyDescent="0.3">
      <c r="A31" s="2">
        <v>2038</v>
      </c>
      <c r="B31" s="206">
        <f>'A1-4 Vehicle model'!F96</f>
        <v>7.057937456482736</v>
      </c>
      <c r="C31" s="206">
        <f>'A1-4 Vehicle model'!H96</f>
        <v>10.360466927729348</v>
      </c>
      <c r="D31" s="206">
        <f>'A1-4 Vehicle model'!J96</f>
        <v>11.147778805895737</v>
      </c>
      <c r="E31" s="206">
        <f>'A1-4 Vehicle model'!L96</f>
        <v>6.2706255783163485</v>
      </c>
      <c r="F31" s="206">
        <f>'A1-4 Vehicle model'!P96</f>
        <v>5.6336394586518459</v>
      </c>
      <c r="G31" s="206">
        <f>'A1-4 Vehicle model'!R96</f>
        <v>8.2697155725718616</v>
      </c>
      <c r="H31" s="206">
        <f>'A1-4 Vehicle model'!V96</f>
        <v>5.0076795188016403</v>
      </c>
      <c r="I31" s="206">
        <f>'A1-4 Vehicle model'!X96</f>
        <v>7.350858286730543</v>
      </c>
      <c r="J31" s="206">
        <f>'A1-4 Vehicle model'!AB96</f>
        <v>7.9094641955405987</v>
      </c>
      <c r="K31" s="206">
        <f>'A1-4 Vehicle model'!AD96</f>
        <v>4.4490736099915846</v>
      </c>
      <c r="L31" s="206">
        <f>'1. EV S70'!DA92</f>
        <v>1.5116799138573822</v>
      </c>
      <c r="M31" s="206">
        <f>'1. ICEV S70'!DA91</f>
        <v>14.81545630129038</v>
      </c>
      <c r="N31" s="206">
        <f>'2. EV S100'!DA91</f>
        <v>2.4180940090421021</v>
      </c>
      <c r="O31" s="206">
        <f>'2. ICEV S100'!DA91</f>
        <v>13.909042206105667</v>
      </c>
      <c r="P31" s="206">
        <f>'3. EV S70D'!DA91</f>
        <v>1.3871903832182781</v>
      </c>
      <c r="Q31" s="206">
        <f>'3. ICEV S70D'!DA91</f>
        <v>14.151796541980776</v>
      </c>
      <c r="R31" s="206">
        <f>'4. EV S70D-CE+'!DA91</f>
        <v>0.94195371594324473</v>
      </c>
      <c r="S31" s="206">
        <f>'4. ICEV S70D-CE+'!DA91</f>
        <v>13.783191903339256</v>
      </c>
      <c r="T31" s="206">
        <f>'5. EV S100D-CE+'!DA91</f>
        <v>1.4296777233945184</v>
      </c>
      <c r="U31" s="206">
        <f>'5. ICEV S100D-CE+'!DA91</f>
        <v>13.295467895887983</v>
      </c>
      <c r="V31" s="2"/>
      <c r="W31" s="2"/>
    </row>
    <row r="32" spans="1:23" x14ac:dyDescent="0.3">
      <c r="A32" s="2">
        <v>2039</v>
      </c>
      <c r="B32" s="206">
        <f>'A1-4 Vehicle model'!F97</f>
        <v>7.4526408106447404</v>
      </c>
      <c r="C32" s="206">
        <f>'A1-4 Vehicle model'!H97</f>
        <v>9.9763601497031118</v>
      </c>
      <c r="D32" s="206">
        <f>'A1-4 Vehicle model'!J97</f>
        <v>11.677430643433064</v>
      </c>
      <c r="E32" s="206">
        <f>'A1-4 Vehicle model'!L97</f>
        <v>5.7515703169147887</v>
      </c>
      <c r="F32" s="206">
        <f>'A1-4 Vehicle model'!P97</f>
        <v>5.886723048566548</v>
      </c>
      <c r="G32" s="206">
        <f>'A1-4 Vehicle model'!R97</f>
        <v>7.8801690201110679</v>
      </c>
      <c r="H32" s="206">
        <f>'A1-4 Vehicle model'!V97</f>
        <v>5.2326427098369317</v>
      </c>
      <c r="I32" s="206">
        <f>'A1-4 Vehicle model'!X97</f>
        <v>7.0045946845431715</v>
      </c>
      <c r="J32" s="206">
        <f>'A1-4 Vehicle model'!AB97</f>
        <v>8.1989490542346708</v>
      </c>
      <c r="K32" s="206">
        <f>'A1-4 Vehicle model'!AD97</f>
        <v>4.0382883401454324</v>
      </c>
      <c r="L32" s="206">
        <f>'1. EV S70'!DA93</f>
        <v>1.7565066744124422</v>
      </c>
      <c r="M32" s="206">
        <f>'1. ICEV S70'!DA92</f>
        <v>14.778198176394493</v>
      </c>
      <c r="N32" s="206">
        <f>'2. EV S100'!DA92</f>
        <v>2.8522765585752614</v>
      </c>
      <c r="O32" s="206">
        <f>'2. ICEV S100'!DA92</f>
        <v>13.682428292231672</v>
      </c>
      <c r="P32" s="206">
        <f>'3. EV S70D'!DA92</f>
        <v>1.5974870944380455</v>
      </c>
      <c r="Q32" s="206">
        <f>'3. ICEV S70D'!DA92</f>
        <v>13.994181085644122</v>
      </c>
      <c r="R32" s="206">
        <f>'4. EV S70D-CE+'!DA92</f>
        <v>1.0997712490791651</v>
      </c>
      <c r="S32" s="206">
        <f>'4. ICEV S70D-CE+'!DA92</f>
        <v>13.638295422751261</v>
      </c>
      <c r="T32" s="206">
        <f>'5. EV S100D-CE+'!DA92</f>
        <v>1.7074032362902607</v>
      </c>
      <c r="U32" s="206">
        <f>'5. ICEV S100D-CE+'!DA92</f>
        <v>13.030663435540163</v>
      </c>
      <c r="V32" s="2"/>
      <c r="W32" s="2"/>
    </row>
    <row r="33" spans="1:23" x14ac:dyDescent="0.3">
      <c r="A33" s="2">
        <v>2040</v>
      </c>
      <c r="B33" s="206">
        <f>'A1-4 Vehicle model'!F98</f>
        <v>7.8473852452467234</v>
      </c>
      <c r="C33" s="206">
        <f>'A1-4 Vehicle model'!H98</f>
        <v>9.5912486330793296</v>
      </c>
      <c r="D33" s="206">
        <f>'A1-4 Vehicle model'!J98</f>
        <v>12.207043714828234</v>
      </c>
      <c r="E33" s="206">
        <f>'A1-4 Vehicle model'!L98</f>
        <v>5.2315901634978159</v>
      </c>
      <c r="F33" s="206">
        <f>'A1-4 Vehicle model'!P98</f>
        <v>6.1346203056130459</v>
      </c>
      <c r="G33" s="206">
        <f>'A1-4 Vehicle model'!R98</f>
        <v>7.4978692624159455</v>
      </c>
      <c r="H33" s="206">
        <f>'A1-4 Vehicle model'!V98</f>
        <v>5.4529958272115957</v>
      </c>
      <c r="I33" s="206">
        <f>'A1-4 Vehicle model'!X98</f>
        <v>6.6647726777030618</v>
      </c>
      <c r="J33" s="206">
        <f>'A1-4 Vehicle model'!AB98</f>
        <v>8.4824379534402592</v>
      </c>
      <c r="K33" s="206">
        <f>'A1-4 Vehicle model'!AD98</f>
        <v>3.6353305514743979</v>
      </c>
      <c r="L33" s="206">
        <f>'1. EV S70'!DA94</f>
        <v>2.0220414806281135</v>
      </c>
      <c r="M33" s="206">
        <f>'1. ICEV S70'!DA93</f>
        <v>14.687908731071047</v>
      </c>
      <c r="N33" s="206">
        <f>'2. EV S100'!DA93</f>
        <v>3.3229988023643267</v>
      </c>
      <c r="O33" s="206">
        <f>'2. ICEV S100'!DA93</f>
        <v>13.386951409334834</v>
      </c>
      <c r="P33" s="206">
        <f>'3. EV S70D'!DA93</f>
        <v>1.8222799466310866</v>
      </c>
      <c r="Q33" s="206">
        <f>'3. ICEV S70D'!DA93</f>
        <v>13.779861211975831</v>
      </c>
      <c r="R33" s="206">
        <f>'4. EV S70D-CE+'!DA93</f>
        <v>1.2711159447377689</v>
      </c>
      <c r="S33" s="206">
        <f>'4. ICEV S70D-CE+'!DA93</f>
        <v>13.433890148915735</v>
      </c>
      <c r="T33" s="206">
        <f>'5. EV S100D-CE+'!DA93</f>
        <v>2.0128744440062181</v>
      </c>
      <c r="U33" s="206">
        <f>'5. ICEV S100D-CE+'!DA93</f>
        <v>12.692131649647283</v>
      </c>
      <c r="V33" s="2"/>
      <c r="W33" s="2"/>
    </row>
    <row r="34" spans="1:23" x14ac:dyDescent="0.3">
      <c r="A34" s="2">
        <v>2041</v>
      </c>
      <c r="B34" s="206">
        <f>'A1-4 Vehicle model'!F99</f>
        <v>8.2872176637071835</v>
      </c>
      <c r="C34" s="206">
        <f>'A1-4 Vehicle model'!H99</f>
        <v>9.1595563651500473</v>
      </c>
      <c r="D34" s="206">
        <f>'A1-4 Vehicle model'!J99</f>
        <v>12.736145041065779</v>
      </c>
      <c r="E34" s="206">
        <f>'A1-4 Vehicle model'!L99</f>
        <v>4.7106289877914529</v>
      </c>
      <c r="F34" s="206">
        <f>'A1-4 Vehicle model'!P99</f>
        <v>6.41234564674465</v>
      </c>
      <c r="G34" s="206">
        <f>'A1-4 Vehicle model'!R99</f>
        <v>7.0873293990335613</v>
      </c>
      <c r="H34" s="206">
        <f>'A1-4 Vehicle model'!V99</f>
        <v>5.6998627971063556</v>
      </c>
      <c r="I34" s="206">
        <f>'A1-4 Vehicle model'!X99</f>
        <v>6.2998483546964987</v>
      </c>
      <c r="J34" s="206">
        <f>'A1-4 Vehicle model'!AB99</f>
        <v>8.7597891408160837</v>
      </c>
      <c r="K34" s="206">
        <f>'A1-4 Vehicle model'!AD99</f>
        <v>3.239922010986771</v>
      </c>
      <c r="L34" s="206">
        <f>'1. EV S70'!DA95</f>
        <v>2.3072871899365448</v>
      </c>
      <c r="M34" s="206">
        <f>'1. ICEV S70'!DA94</f>
        <v>14.546727518821521</v>
      </c>
      <c r="N34" s="206">
        <f>'2. EV S100'!DA94</f>
        <v>3.8258821278194559</v>
      </c>
      <c r="O34" s="206">
        <f>'2. ICEV S100'!DA94</f>
        <v>13.028132580938609</v>
      </c>
      <c r="P34" s="206">
        <f>'3. EV S70D'!DA94</f>
        <v>2.060195486392161</v>
      </c>
      <c r="Q34" s="206">
        <f>'3. ICEV S70D'!DA94</f>
        <v>13.513961490154957</v>
      </c>
      <c r="R34" s="206">
        <f>'4. EV S70D-CE+'!DA94</f>
        <v>1.4553783758032541</v>
      </c>
      <c r="S34" s="206">
        <f>'4. ICEV S70D-CE+'!DA94</f>
        <v>13.173398147481931</v>
      </c>
      <c r="T34" s="206">
        <f>'5. EV S100D-CE+'!DA94</f>
        <v>2.3436881549021131</v>
      </c>
      <c r="U34" s="206">
        <f>'5. ICEV S100D-CE+'!DA94</f>
        <v>12.285088368383073</v>
      </c>
      <c r="V34" s="2"/>
      <c r="W34" s="2"/>
    </row>
    <row r="35" spans="1:23" x14ac:dyDescent="0.3">
      <c r="A35" s="2">
        <v>2042</v>
      </c>
      <c r="B35" s="206">
        <f>'A1-4 Vehicle model'!F100</f>
        <v>8.7267508570187093</v>
      </c>
      <c r="C35" s="206">
        <f>'A1-4 Vehicle model'!H100</f>
        <v>8.7267508570187111</v>
      </c>
      <c r="D35" s="206">
        <f>'A1-4 Vehicle model'!J100</f>
        <v>13.264661302668442</v>
      </c>
      <c r="E35" s="206">
        <f>'A1-4 Vehicle model'!L100</f>
        <v>4.1888404113689814</v>
      </c>
      <c r="F35" s="206">
        <f>'A1-4 Vehicle model'!P100</f>
        <v>6.6842309432357485</v>
      </c>
      <c r="G35" s="206">
        <f>'A1-4 Vehicle model'!R100</f>
        <v>6.6842309432357494</v>
      </c>
      <c r="H35" s="206">
        <f>'A1-4 Vehicle model'!V100</f>
        <v>5.941538616209554</v>
      </c>
      <c r="I35" s="206">
        <f>'A1-4 Vehicle model'!X100</f>
        <v>5.9415386162095549</v>
      </c>
      <c r="J35" s="206">
        <f>'A1-4 Vehicle model'!AB100</f>
        <v>9.0311386966385232</v>
      </c>
      <c r="K35" s="206">
        <f>'A1-4 Vehicle model'!AD100</f>
        <v>2.8519385357805862</v>
      </c>
      <c r="L35" s="206">
        <f>'1. EV S70'!DA96</f>
        <v>2.6109353837026426</v>
      </c>
      <c r="M35" s="206">
        <f>'1. ICEV S70'!DA95</f>
        <v>14.358846520522885</v>
      </c>
      <c r="N35" s="206">
        <f>'2. EV S100'!DA95</f>
        <v>4.3556986280451495</v>
      </c>
      <c r="O35" s="206">
        <f>'2. ICEV S100'!DA95</f>
        <v>12.614083276180375</v>
      </c>
      <c r="P35" s="206">
        <f>'3. EV S70D'!DA95</f>
        <v>2.3096373558496417</v>
      </c>
      <c r="Q35" s="206">
        <f>'3. ICEV S70D'!DA95</f>
        <v>13.203495061815204</v>
      </c>
      <c r="R35" s="206">
        <f>'4. EV S70D-CE+'!DA95</f>
        <v>1.6517768050746939</v>
      </c>
      <c r="S35" s="206">
        <f>'4. ICEV S70D-CE+'!DA95</f>
        <v>12.863741546258701</v>
      </c>
      <c r="T35" s="206">
        <f>'5. EV S100D-CE+'!DA95</f>
        <v>2.6966311181143339</v>
      </c>
      <c r="U35" s="206">
        <f>'5. ICEV S100D-CE+'!DA95</f>
        <v>11.818887233219064</v>
      </c>
      <c r="V35" s="2"/>
      <c r="W35" s="2"/>
    </row>
    <row r="36" spans="1:23" x14ac:dyDescent="0.3">
      <c r="A36" s="2">
        <v>2043</v>
      </c>
      <c r="B36" s="206">
        <f>'A1-4 Vehicle model'!F101</f>
        <v>9.1657735544263392</v>
      </c>
      <c r="C36" s="206">
        <f>'A1-4 Vehicle model'!H101</f>
        <v>8.292842739719072</v>
      </c>
      <c r="D36" s="206">
        <f>'A1-4 Vehicle model'!J101</f>
        <v>13.792306872374876</v>
      </c>
      <c r="E36" s="206">
        <f>'A1-4 Vehicle model'!L101</f>
        <v>3.6663094217705359</v>
      </c>
      <c r="F36" s="206">
        <f>'A1-4 Vehicle model'!P101</f>
        <v>6.9502911999107218</v>
      </c>
      <c r="G36" s="206">
        <f>'A1-4 Vehicle model'!R101</f>
        <v>6.2883587046811309</v>
      </c>
      <c r="H36" s="206">
        <f>'A1-4 Vehicle model'!V101</f>
        <v>6.1780366221428631</v>
      </c>
      <c r="I36" s="206">
        <f>'A1-4 Vehicle model'!X101</f>
        <v>5.5896521819387823</v>
      </c>
      <c r="J36" s="206">
        <f>'A1-4 Vehicle model'!AB101</f>
        <v>9.2964741552244998</v>
      </c>
      <c r="K36" s="206">
        <f>'A1-4 Vehicle model'!AD101</f>
        <v>2.4712146488571451</v>
      </c>
      <c r="L36" s="206">
        <f>'1. EV S70'!DA97</f>
        <v>2.9314252641147029</v>
      </c>
      <c r="M36" s="206">
        <f>'1. ICEV S70'!DA96</f>
        <v>14.129744021166333</v>
      </c>
      <c r="N36" s="206">
        <f>'2. EV S100'!DA96</f>
        <v>4.906683132473149</v>
      </c>
      <c r="O36" s="206">
        <f>'2. ICEV S100'!DA96</f>
        <v>12.154486152807889</v>
      </c>
      <c r="P36" s="206">
        <f>'3. EV S70D'!DA96</f>
        <v>2.5688436696398127</v>
      </c>
      <c r="Q36" s="206">
        <f>'3. ICEV S70D'!DA96</f>
        <v>12.856416594555672</v>
      </c>
      <c r="R36" s="206">
        <f>'4. EV S70D-CE+'!DA96</f>
        <v>1.859357483253977</v>
      </c>
      <c r="S36" s="206">
        <f>'4. ICEV S70D-CE+'!DA96</f>
        <v>12.514100693357731</v>
      </c>
      <c r="T36" s="206">
        <f>'5. EV S100D-CE+'!DA96</f>
        <v>3.067808431097661</v>
      </c>
      <c r="U36" s="206">
        <f>'5. ICEV S100D-CE+'!DA96</f>
        <v>11.305649745514051</v>
      </c>
      <c r="V36" s="2"/>
      <c r="W36" s="2"/>
    </row>
    <row r="37" spans="1:23" x14ac:dyDescent="0.3">
      <c r="A37" s="2">
        <v>2044</v>
      </c>
      <c r="B37" s="206">
        <f>'A1-4 Vehicle model'!F102</f>
        <v>9.6041161594215403</v>
      </c>
      <c r="C37" s="206">
        <f>'A1-4 Vehicle model'!H102</f>
        <v>7.8579132213448988</v>
      </c>
      <c r="D37" s="206">
        <f>'A1-4 Vehicle model'!J102</f>
        <v>14.31886409222848</v>
      </c>
      <c r="E37" s="206">
        <f>'A1-4 Vehicle model'!L102</f>
        <v>3.1431652885379577</v>
      </c>
      <c r="F37" s="206">
        <f>'A1-4 Vehicle model'!P102</f>
        <v>7.2105721154822211</v>
      </c>
      <c r="G37" s="206">
        <f>'A1-4 Vehicle model'!R102</f>
        <v>5.899559003576365</v>
      </c>
      <c r="H37" s="206">
        <f>'A1-4 Vehicle model'!V102</f>
        <v>6.4093974359841965</v>
      </c>
      <c r="I37" s="206">
        <f>'A1-4 Vehicle model'!X102</f>
        <v>5.2440524476234351</v>
      </c>
      <c r="J37" s="206">
        <f>'A1-4 Vehicle model'!AB102</f>
        <v>9.5558289045582594</v>
      </c>
      <c r="K37" s="206">
        <f>'A1-4 Vehicle model'!AD102</f>
        <v>2.0976209790493732</v>
      </c>
      <c r="L37" s="206">
        <f>'1. EV S70'!DA98</f>
        <v>3.2670091422775309</v>
      </c>
      <c r="M37" s="206">
        <f>'1. ICEV S70'!DA97</f>
        <v>13.865478710701426</v>
      </c>
      <c r="N37" s="206">
        <f>'2. EV S100'!DA97</f>
        <v>5.472895877076084</v>
      </c>
      <c r="O37" s="206">
        <f>'2. ICEV S100'!DA97</f>
        <v>11.65959197590287</v>
      </c>
      <c r="P37" s="206">
        <f>'3. EV S70D'!DA97</f>
        <v>2.8359480662545167</v>
      </c>
      <c r="Q37" s="206">
        <f>'3. ICEV S70D'!DA97</f>
        <v>12.480804086464945</v>
      </c>
      <c r="R37" s="206">
        <f>'4. EV S70D-CE+'!DA97</f>
        <v>2.0769923619932658</v>
      </c>
      <c r="S37" s="206">
        <f>'4. ICEV S70D-CE+'!DA97</f>
        <v>12.134579506356136</v>
      </c>
      <c r="T37" s="206">
        <f>'5. EV S100D-CE+'!DA97</f>
        <v>3.4528167982009168</v>
      </c>
      <c r="U37" s="206">
        <f>'5. ICEV S100D-CE+'!DA97</f>
        <v>10.758755070148487</v>
      </c>
      <c r="V37" s="2"/>
      <c r="W37" s="2"/>
    </row>
    <row r="38" spans="1:23" x14ac:dyDescent="0.3">
      <c r="A38" s="2">
        <v>2045</v>
      </c>
      <c r="B38" s="206">
        <f>'A1-4 Vehicle model'!F103</f>
        <v>10.041589039578223</v>
      </c>
      <c r="C38" s="206">
        <f>'A1-4 Vehicle model'!H103</f>
        <v>7.4220440727317323</v>
      </c>
      <c r="D38" s="206">
        <f>'A1-4 Vehicle model'!J103</f>
        <v>14.844088145463463</v>
      </c>
      <c r="E38" s="206">
        <f>'A1-4 Vehicle model'!L103</f>
        <v>2.6195449668464938</v>
      </c>
      <c r="F38" s="206">
        <f>'A1-4 Vehicle model'!P103</f>
        <v>7.4651027014107534</v>
      </c>
      <c r="G38" s="206">
        <f>'A1-4 Vehicle model'!R103</f>
        <v>5.5176846053905582</v>
      </c>
      <c r="H38" s="206">
        <f>'A1-4 Vehicle model'!V103</f>
        <v>6.6356468456984476</v>
      </c>
      <c r="I38" s="206">
        <f>'A1-4 Vehicle model'!X103</f>
        <v>4.9046085381249398</v>
      </c>
      <c r="J38" s="206">
        <f>'A1-4 Vehicle model'!AB103</f>
        <v>9.8092170762498796</v>
      </c>
      <c r="K38" s="206">
        <f>'A1-4 Vehicle model'!AD103</f>
        <v>1.7310383075735083</v>
      </c>
      <c r="L38" s="206">
        <f>'1. EV S70'!DA99</f>
        <v>3.6158348605044486</v>
      </c>
      <c r="M38" s="206">
        <f>'1. ICEV S70'!DA98</f>
        <v>13.572104053522514</v>
      </c>
      <c r="N38" s="206">
        <f>'2. EV S100'!DA98</f>
        <v>6.0486023191109002</v>
      </c>
      <c r="O38" s="206">
        <f>'2. ICEV S100'!DA98</f>
        <v>11.139336594916061</v>
      </c>
      <c r="P38" s="206">
        <f>'3. EV S70D'!DA98</f>
        <v>3.1090530966248919</v>
      </c>
      <c r="Q38" s="206">
        <f>'3. ICEV S70D'!DA98</f>
        <v>12.084234861705106</v>
      </c>
      <c r="R38" s="206">
        <f>'4. EV S70D-CE+'!DA98</f>
        <v>2.3033860882833128</v>
      </c>
      <c r="S38" s="206">
        <f>'4. ICEV S70D-CE+'!DA98</f>
        <v>11.735014287878736</v>
      </c>
      <c r="T38" s="206">
        <f>'5. EV S100D-CE+'!DA98</f>
        <v>3.8469606733393755</v>
      </c>
      <c r="U38" s="206">
        <f>'5. ICEV S100D-CE+'!DA98</f>
        <v>10.191439702822674</v>
      </c>
      <c r="V38" s="2"/>
      <c r="W38" s="2"/>
    </row>
    <row r="39" spans="1:23" x14ac:dyDescent="0.3">
      <c r="A39" s="2">
        <v>2046</v>
      </c>
      <c r="B39" s="206">
        <f>'A1-4 Vehicle model'!F104</f>
        <v>10.478109249069243</v>
      </c>
      <c r="C39" s="206">
        <f>'A1-4 Vehicle model'!H104</f>
        <v>6.9854061660461628</v>
      </c>
      <c r="D39" s="206">
        <f>'A1-4 Vehicle model'!J104</f>
        <v>15.367893565301557</v>
      </c>
      <c r="E39" s="206">
        <f>'A1-4 Vehicle model'!L104</f>
        <v>2.0956218498138486</v>
      </c>
      <c r="F39" s="206">
        <f>'A1-4 Vehicle model'!P104</f>
        <v>7.7139893851803132</v>
      </c>
      <c r="G39" s="206">
        <f>'A1-4 Vehicle model'!R104</f>
        <v>5.1426595901202097</v>
      </c>
      <c r="H39" s="206">
        <f>'A1-4 Vehicle model'!V104</f>
        <v>6.8568794534936117</v>
      </c>
      <c r="I39" s="206">
        <f>'A1-4 Vehicle model'!X104</f>
        <v>4.5712529689957417</v>
      </c>
      <c r="J39" s="206">
        <f>'A1-4 Vehicle model'!AB104</f>
        <v>10.056756531790631</v>
      </c>
      <c r="K39" s="206">
        <f>'A1-4 Vehicle model'!AD104</f>
        <v>1.3713758906987223</v>
      </c>
      <c r="L39" s="206">
        <f>'1. EV S70'!DA100</f>
        <v>3.9760400604548458</v>
      </c>
      <c r="M39" s="206">
        <f>'1. ICEV S70'!DA99</f>
        <v>13.255236332719738</v>
      </c>
      <c r="N39" s="206">
        <f>'2. EV S100'!DA99</f>
        <v>6.6286281982728497</v>
      </c>
      <c r="O39" s="206">
        <f>'2. ICEV S100'!DA99</f>
        <v>10.602648194901734</v>
      </c>
      <c r="P39" s="206">
        <f>'3. EV S70D'!DA99</f>
        <v>3.3863118319493961</v>
      </c>
      <c r="Q39" s="206">
        <f>'3. ICEV S70D'!DA99</f>
        <v>11.673378215932871</v>
      </c>
      <c r="R39" s="206">
        <f>'4. EV S70D-CE+'!DA99</f>
        <v>2.5371011881905634</v>
      </c>
      <c r="S39" s="206">
        <f>'4. ICEV S70D-CE+'!DA99</f>
        <v>11.324086373630665</v>
      </c>
      <c r="T39" s="206">
        <f>'5. EV S100D-CE+'!DA99</f>
        <v>4.2455030570301764</v>
      </c>
      <c r="U39" s="206">
        <f>'5. ICEV S100D-CE+'!DA99</f>
        <v>9.6156845047910551</v>
      </c>
      <c r="V39" s="2"/>
      <c r="W39" s="2"/>
    </row>
    <row r="40" spans="1:23" x14ac:dyDescent="0.3">
      <c r="A40" s="2">
        <v>2047</v>
      </c>
      <c r="B40" s="206">
        <f>'A1-4 Vehicle model'!F105</f>
        <v>10.913438206010586</v>
      </c>
      <c r="C40" s="206">
        <f>'A1-4 Vehicle model'!H105</f>
        <v>6.5480629236063521</v>
      </c>
      <c r="D40" s="206">
        <f>'A1-4 Vehicle model'!J105</f>
        <v>15.889966027951415</v>
      </c>
      <c r="E40" s="206">
        <f>'A1-4 Vehicle model'!L105</f>
        <v>1.5715351016655239</v>
      </c>
      <c r="F40" s="206">
        <f>'A1-4 Vehicle model'!P105</f>
        <v>7.9572210231676541</v>
      </c>
      <c r="G40" s="206">
        <f>'A1-4 Vehicle model'!R105</f>
        <v>4.7743326139005928</v>
      </c>
      <c r="H40" s="206">
        <f>'A1-4 Vehicle model'!V105</f>
        <v>7.0730853539268033</v>
      </c>
      <c r="I40" s="206">
        <f>'A1-4 Vehicle model'!X105</f>
        <v>4.2438512123560823</v>
      </c>
      <c r="J40" s="206">
        <f>'A1-4 Vehicle model'!AB105</f>
        <v>10.298412275317427</v>
      </c>
      <c r="K40" s="206">
        <f>'A1-4 Vehicle model'!AD105</f>
        <v>1.0185242909654593</v>
      </c>
      <c r="L40" s="206">
        <f>'1. EV S70'!DA101</f>
        <v>4.3458489458525777</v>
      </c>
      <c r="M40" s="206">
        <f>'1. ICEV S70'!DA100</f>
        <v>12.919779053678626</v>
      </c>
      <c r="N40" s="206">
        <f>'2. EV S100'!DA100</f>
        <v>7.2086460199088185</v>
      </c>
      <c r="O40" s="206">
        <f>'2. ICEV S100'!DA100</f>
        <v>10.056981979622387</v>
      </c>
      <c r="P40" s="206">
        <f>'3. EV S70D'!DA100</f>
        <v>3.6660096882307069</v>
      </c>
      <c r="Q40" s="206">
        <f>'3. ICEV S70D'!DA100</f>
        <v>11.253787984010545</v>
      </c>
      <c r="R40" s="206">
        <f>'4. EV S70D-CE+'!DA100</f>
        <v>2.7766056317877053</v>
      </c>
      <c r="S40" s="206">
        <f>'4. ICEV S70D-CE+'!DA100</f>
        <v>10.908804882967516</v>
      </c>
      <c r="T40" s="206">
        <f>'5. EV S100D-CE+'!DA100</f>
        <v>4.6439327378572468</v>
      </c>
      <c r="U40" s="206">
        <f>'5. ICEV S100D-CE+'!DA100</f>
        <v>9.0414777768979722</v>
      </c>
      <c r="V40" s="2"/>
      <c r="W40" s="2"/>
    </row>
    <row r="41" spans="1:23" x14ac:dyDescent="0.3">
      <c r="A41" s="2">
        <v>2048</v>
      </c>
      <c r="B41" s="206">
        <f>'A1-4 Vehicle model'!F106</f>
        <v>11.347589139784795</v>
      </c>
      <c r="C41" s="206">
        <f>'A1-4 Vehicle model'!H106</f>
        <v>6.1102403060379658</v>
      </c>
      <c r="D41" s="206">
        <f>'A1-4 Vehicle model'!J106</f>
        <v>16.410359679073395</v>
      </c>
      <c r="E41" s="206">
        <f>'A1-4 Vehicle model'!L106</f>
        <v>1.0474697667493647</v>
      </c>
      <c r="F41" s="206">
        <f>'A1-4 Vehicle model'!P106</f>
        <v>8.1949687486099734</v>
      </c>
      <c r="G41" s="206">
        <f>'A1-4 Vehicle model'!R106</f>
        <v>4.4126754800207548</v>
      </c>
      <c r="H41" s="206">
        <f>'A1-4 Vehicle model'!V106</f>
        <v>7.2844166654310882</v>
      </c>
      <c r="I41" s="206">
        <f>'A1-4 Vehicle model'!X106</f>
        <v>3.922378204462893</v>
      </c>
      <c r="J41" s="206">
        <f>'A1-4 Vehicle model'!AB106</f>
        <v>10.534387177700342</v>
      </c>
      <c r="K41" s="206">
        <f>'A1-4 Vehicle model'!AD106</f>
        <v>0.67240769219363827</v>
      </c>
      <c r="L41" s="206">
        <f>'1. EV S70'!DA102</f>
        <v>4.7236602984407661</v>
      </c>
      <c r="M41" s="206">
        <f>'1. ICEV S70'!DA101</f>
        <v>12.569786294654605</v>
      </c>
      <c r="N41" s="206">
        <f>'2. EV S100'!DA101</f>
        <v>7.7853575926329901</v>
      </c>
      <c r="O41" s="206">
        <f>'2. ICEV S100'!DA101</f>
        <v>9.5080890004623839</v>
      </c>
      <c r="P41" s="206">
        <f>'3. EV S70D'!DA101</f>
        <v>3.9466367406162677</v>
      </c>
      <c r="Q41" s="206">
        <f>'3. ICEV S70D'!DA101</f>
        <v>10.829855732714524</v>
      </c>
      <c r="R41" s="206">
        <f>'4. EV S70D-CE+'!DA101</f>
        <v>3.0203404715364788</v>
      </c>
      <c r="S41" s="206">
        <f>'4. ICEV S70D-CE+'!DA101</f>
        <v>10.494340996596252</v>
      </c>
      <c r="T41" s="206">
        <f>'5. EV S100D-CE+'!DA101</f>
        <v>5.0382201359911187</v>
      </c>
      <c r="U41" s="206">
        <f>'5. ICEV S100D-CE+'!DA101</f>
        <v>8.476461332141616</v>
      </c>
      <c r="V41" s="2"/>
      <c r="W41" s="2"/>
    </row>
    <row r="42" spans="1:23" x14ac:dyDescent="0.3">
      <c r="A42" s="2">
        <v>2049</v>
      </c>
      <c r="B42" s="206">
        <f>'A1-4 Vehicle model'!F107</f>
        <v>11.780395728017279</v>
      </c>
      <c r="C42" s="206">
        <f>'A1-4 Vehicle model'!H107</f>
        <v>5.6720423875638737</v>
      </c>
      <c r="D42" s="206">
        <f>'A1-4 Vehicle model'!J107</f>
        <v>16.928864972113718</v>
      </c>
      <c r="E42" s="206">
        <f>'A1-4 Vehicle model'!L107</f>
        <v>0.52357314346743311</v>
      </c>
      <c r="F42" s="206">
        <f>'A1-4 Vehicle model'!P107</f>
        <v>8.4272687917979994</v>
      </c>
      <c r="G42" s="206">
        <f>'A1-4 Vehicle model'!R107</f>
        <v>4.0575738627175539</v>
      </c>
      <c r="H42" s="206">
        <f>'A1-4 Vehicle model'!V107</f>
        <v>7.4909055927093329</v>
      </c>
      <c r="I42" s="206">
        <f>'A1-4 Vehicle model'!X107</f>
        <v>3.606732322415604</v>
      </c>
      <c r="J42" s="206">
        <f>'A1-4 Vehicle model'!AB107</f>
        <v>10.764708777671188</v>
      </c>
      <c r="K42" s="206">
        <f>'A1-4 Vehicle model'!AD107</f>
        <v>0.33292913745374714</v>
      </c>
      <c r="L42" s="206">
        <f>'1. EV S70'!DA103</f>
        <v>5.1081152636829747</v>
      </c>
      <c r="M42" s="206">
        <f>'1. ICEV S70'!DA102</f>
        <v>12.208436842701785</v>
      </c>
      <c r="N42" s="206">
        <f>'2. EV S100'!DA102</f>
        <v>8.3565531988112145</v>
      </c>
      <c r="O42" s="206">
        <f>'2. ICEV S100'!DA102</f>
        <v>8.959998907573544</v>
      </c>
      <c r="P42" s="206">
        <f>'3. EV S70D'!DA102</f>
        <v>4.2269408248150988</v>
      </c>
      <c r="Q42" s="206">
        <f>'3. ICEV S70D'!DA102</f>
        <v>10.404877228994915</v>
      </c>
      <c r="R42" s="206">
        <f>'4. EV S70D-CE+'!DA102</f>
        <v>3.2667990111841103</v>
      </c>
      <c r="S42" s="206">
        <f>'4. ICEV S70D-CE+'!DA102</f>
        <v>10.084136646280706</v>
      </c>
      <c r="T42" s="206">
        <f>'5. EV S100D-CE+'!DA102</f>
        <v>5.4250289144709285</v>
      </c>
      <c r="U42" s="206">
        <f>'5. ICEV S100D-CE+'!DA102</f>
        <v>7.9259067429938925</v>
      </c>
      <c r="V42" s="2"/>
      <c r="W42" s="2"/>
    </row>
    <row r="43" spans="1:23" x14ac:dyDescent="0.3">
      <c r="A43" s="2">
        <v>2050</v>
      </c>
      <c r="B43" s="206">
        <f>'A1-4 Vehicle model'!F108</f>
        <v>12.211907935906583</v>
      </c>
      <c r="C43" s="206">
        <f>'A1-4 Vehicle model'!H108</f>
        <v>5.2336748296742508</v>
      </c>
      <c r="D43" s="206">
        <f>'A1-4 Vehicle model'!J108</f>
        <v>17.445582765580834</v>
      </c>
      <c r="E43" s="206">
        <f>'A1-4 Vehicle model'!L108</f>
        <v>0</v>
      </c>
      <c r="F43" s="206">
        <f>'A1-4 Vehicle model'!P108</f>
        <v>8.6543093067889938</v>
      </c>
      <c r="G43" s="206">
        <f>'A1-4 Vehicle model'!R108</f>
        <v>3.7089897029095695</v>
      </c>
      <c r="H43" s="206">
        <f>'A1-4 Vehicle model'!V108</f>
        <v>7.6927193838124381</v>
      </c>
      <c r="I43" s="206">
        <f>'A1-4 Vehicle model'!X108</f>
        <v>3.2968797359196169</v>
      </c>
      <c r="J43" s="206">
        <f>'A1-4 Vehicle model'!AB108</f>
        <v>10.989599119732055</v>
      </c>
      <c r="K43" s="206">
        <f>'A1-4 Vehicle model'!AD108</f>
        <v>0</v>
      </c>
      <c r="L43" s="206">
        <f>'1. EV S70'!DA104</f>
        <v>5.4981366694851657</v>
      </c>
      <c r="M43" s="206">
        <f>'1. ICEV S70'!DA103</f>
        <v>11.838088732334045</v>
      </c>
      <c r="N43" s="206">
        <f>'2. EV S100'!DA103</f>
        <v>8.921050280943243</v>
      </c>
      <c r="O43" s="206">
        <f>'2. ICEV S100'!DA103</f>
        <v>8.4151751208759684</v>
      </c>
      <c r="P43" s="206">
        <f>'3. EV S70D'!DA103</f>
        <v>4.5059547548582142</v>
      </c>
      <c r="Q43" s="206">
        <f>'3. ICEV S70D'!DA103</f>
        <v>9.9811880522675178</v>
      </c>
      <c r="R43" s="206">
        <f>'4. EV S70D-CE+'!DA103</f>
        <v>3.5146052662594642</v>
      </c>
      <c r="S43" s="206">
        <f>'4. ICEV S70D-CE+'!DA103</f>
        <v>9.6801847643783621</v>
      </c>
      <c r="T43" s="206">
        <f>'5. EV S100D-CE+'!DA103</f>
        <v>5.8018538431435953</v>
      </c>
      <c r="U43" s="206">
        <f>'5. ICEV S100D-CE+'!DA103</f>
        <v>7.392936187494227</v>
      </c>
      <c r="V43" s="2"/>
      <c r="W43" s="2"/>
    </row>
    <row r="44" spans="1:23" x14ac:dyDescent="0.3">
      <c r="A44" s="2"/>
      <c r="B44" s="2"/>
      <c r="C44" s="2"/>
      <c r="D44" s="2"/>
      <c r="E44" s="2"/>
      <c r="F44" s="2"/>
      <c r="G44" s="2"/>
      <c r="H44" s="2"/>
      <c r="I44" s="2"/>
      <c r="J44" s="2"/>
      <c r="K44" s="2"/>
      <c r="L44" s="2"/>
      <c r="M44" s="2"/>
      <c r="N44" s="2"/>
      <c r="O44" s="2"/>
      <c r="P44" s="2"/>
      <c r="Q44" s="2"/>
      <c r="R44" s="2"/>
      <c r="S44" s="2"/>
      <c r="T44" s="2"/>
      <c r="U44" s="2"/>
      <c r="V44" s="2"/>
      <c r="W44" s="2"/>
    </row>
    <row r="45" spans="1:23" x14ac:dyDescent="0.3">
      <c r="A45" s="2"/>
      <c r="B45" s="2"/>
      <c r="C45" s="2"/>
      <c r="D45" s="2"/>
      <c r="E45" s="2"/>
      <c r="F45" s="2"/>
      <c r="G45" s="2"/>
      <c r="H45" s="2"/>
      <c r="I45" s="2"/>
      <c r="J45" s="2"/>
      <c r="K45" s="2"/>
      <c r="L45" s="2"/>
      <c r="M45" s="2"/>
      <c r="N45" s="2"/>
      <c r="O45" s="2"/>
      <c r="P45" s="2"/>
      <c r="Q45" s="2"/>
      <c r="R45" s="2"/>
      <c r="S45" s="2"/>
      <c r="T45" s="2"/>
      <c r="U45" s="2"/>
      <c r="V45" s="2"/>
      <c r="W45" s="2"/>
    </row>
    <row r="46" spans="1:23" x14ac:dyDescent="0.3">
      <c r="A46" s="2"/>
      <c r="B46" s="2"/>
      <c r="C46" s="2"/>
      <c r="D46" s="2"/>
      <c r="E46" s="2"/>
      <c r="F46" s="2"/>
      <c r="G46" s="2"/>
      <c r="H46" s="2"/>
      <c r="I46" s="2"/>
      <c r="J46" s="2"/>
      <c r="K46" s="2"/>
      <c r="L46" s="2"/>
      <c r="M46" s="2"/>
      <c r="N46" s="2"/>
      <c r="O46" s="2"/>
      <c r="P46" s="2"/>
      <c r="Q46" s="2"/>
      <c r="R46" s="2"/>
      <c r="S46" s="2"/>
      <c r="T46" s="2"/>
      <c r="U46" s="2"/>
      <c r="V46" s="2"/>
      <c r="W46" s="2"/>
    </row>
    <row r="47" spans="1:23" x14ac:dyDescent="0.3">
      <c r="A47" s="2"/>
      <c r="B47" s="2"/>
      <c r="C47" s="2"/>
      <c r="D47" s="2"/>
      <c r="E47" s="2"/>
      <c r="F47" s="2"/>
      <c r="G47" s="2"/>
      <c r="H47" s="2"/>
      <c r="I47" s="2"/>
      <c r="J47" s="2"/>
      <c r="K47" s="2"/>
      <c r="L47" s="2"/>
      <c r="M47" s="2"/>
      <c r="N47" s="2"/>
      <c r="O47" s="2"/>
      <c r="P47" s="2"/>
      <c r="Q47" s="2"/>
      <c r="R47" s="2"/>
      <c r="S47" s="2"/>
      <c r="T47" s="2"/>
      <c r="U47" s="2"/>
      <c r="V47" s="2"/>
      <c r="W47" s="2"/>
    </row>
    <row r="48" spans="1:23" x14ac:dyDescent="0.3">
      <c r="A48" s="2"/>
      <c r="B48" s="2"/>
      <c r="C48" s="2"/>
      <c r="D48" s="2"/>
      <c r="E48" s="2"/>
      <c r="F48" s="2"/>
      <c r="G48" s="2"/>
      <c r="H48" s="2"/>
      <c r="I48" s="2"/>
      <c r="J48" s="2"/>
      <c r="K48" s="2"/>
      <c r="L48" s="2"/>
      <c r="M48" s="2"/>
      <c r="N48" s="2"/>
      <c r="O48" s="2"/>
      <c r="P48" s="2"/>
      <c r="Q48" s="2"/>
      <c r="R48" s="2"/>
      <c r="S48" s="2"/>
      <c r="T48" s="2"/>
      <c r="U48" s="2"/>
      <c r="V48" s="2"/>
      <c r="W48" s="2"/>
    </row>
    <row r="49" spans="1:23" x14ac:dyDescent="0.3">
      <c r="A49" s="2"/>
      <c r="B49" s="2"/>
      <c r="C49" s="2"/>
      <c r="D49" s="2"/>
      <c r="E49" s="2"/>
      <c r="F49" s="2"/>
      <c r="G49" s="2"/>
      <c r="H49" s="2"/>
      <c r="I49" s="2"/>
      <c r="J49" s="2"/>
      <c r="K49" s="2"/>
      <c r="L49" s="2"/>
      <c r="M49" s="2"/>
      <c r="N49" s="2"/>
      <c r="O49" s="2"/>
      <c r="P49" s="2"/>
      <c r="Q49" s="2"/>
      <c r="R49" s="2"/>
      <c r="S49" s="2"/>
      <c r="T49" s="2"/>
      <c r="U49" s="2"/>
      <c r="V49" s="2"/>
      <c r="W49" s="2"/>
    </row>
    <row r="50" spans="1:23" x14ac:dyDescent="0.3">
      <c r="A50" s="2"/>
      <c r="B50" s="2"/>
      <c r="C50" s="2"/>
      <c r="D50" s="2"/>
      <c r="E50" s="2"/>
      <c r="F50" s="2"/>
      <c r="G50" s="2"/>
      <c r="H50" s="2"/>
      <c r="I50" s="2"/>
      <c r="J50" s="2"/>
      <c r="K50" s="2"/>
      <c r="L50" s="2"/>
      <c r="M50" s="2"/>
      <c r="N50" s="2"/>
      <c r="O50" s="2"/>
      <c r="P50" s="2"/>
      <c r="Q50" s="2"/>
      <c r="R50" s="2"/>
      <c r="S50" s="2"/>
      <c r="T50" s="2"/>
      <c r="U50" s="2"/>
      <c r="V50" s="2"/>
      <c r="W50" s="2"/>
    </row>
    <row r="51" spans="1:23" x14ac:dyDescent="0.3">
      <c r="A51" s="2"/>
      <c r="B51" s="2"/>
      <c r="C51" s="2"/>
      <c r="D51" s="2"/>
      <c r="E51" s="2"/>
      <c r="F51" s="2"/>
      <c r="G51" s="2"/>
      <c r="H51" s="2"/>
      <c r="I51" s="2"/>
      <c r="J51" s="2"/>
      <c r="K51" s="2"/>
      <c r="L51" s="2"/>
      <c r="M51" s="2"/>
      <c r="N51" s="2"/>
      <c r="O51" s="2"/>
      <c r="P51" s="2"/>
      <c r="Q51" s="2"/>
      <c r="R51" s="2"/>
      <c r="S51" s="2"/>
      <c r="T51" s="2"/>
      <c r="U51" s="2"/>
      <c r="V51" s="2"/>
      <c r="W51" s="2"/>
    </row>
    <row r="52" spans="1:23" x14ac:dyDescent="0.3">
      <c r="A52" s="2"/>
      <c r="B52" s="2"/>
      <c r="C52" s="2"/>
      <c r="D52" s="2"/>
      <c r="E52" s="2"/>
      <c r="F52" s="2"/>
      <c r="G52" s="2"/>
      <c r="H52" s="2"/>
      <c r="I52" s="2"/>
      <c r="J52" s="2"/>
      <c r="K52" s="2"/>
      <c r="L52" s="2"/>
      <c r="M52" s="2"/>
      <c r="N52" s="2"/>
      <c r="O52" s="2"/>
      <c r="P52" s="2"/>
      <c r="Q52" s="2"/>
      <c r="R52" s="2"/>
      <c r="S52" s="2"/>
      <c r="T52" s="2"/>
      <c r="U52" s="2"/>
      <c r="V52" s="2"/>
      <c r="W52" s="2"/>
    </row>
    <row r="53" spans="1:23" x14ac:dyDescent="0.3">
      <c r="A53" s="2"/>
      <c r="B53" s="2"/>
      <c r="C53" s="2"/>
      <c r="D53" s="2"/>
      <c r="E53" s="2"/>
      <c r="F53" s="2"/>
      <c r="G53" s="2"/>
      <c r="H53" s="2"/>
      <c r="I53" s="2"/>
      <c r="J53" s="2"/>
      <c r="K53" s="2"/>
      <c r="L53" s="2"/>
      <c r="M53" s="2"/>
      <c r="N53" s="2"/>
      <c r="O53" s="2"/>
      <c r="P53" s="2"/>
      <c r="Q53" s="2"/>
      <c r="R53" s="2"/>
      <c r="S53" s="2"/>
      <c r="T53" s="2"/>
      <c r="U53" s="2"/>
      <c r="V53" s="2"/>
      <c r="W53" s="2"/>
    </row>
    <row r="54" spans="1:23" x14ac:dyDescent="0.3">
      <c r="A54" s="2"/>
      <c r="B54" s="2"/>
      <c r="C54" s="2"/>
      <c r="D54" s="2"/>
      <c r="E54" s="2"/>
      <c r="F54" s="2"/>
      <c r="G54" s="2"/>
      <c r="H54" s="2"/>
      <c r="I54" s="2"/>
      <c r="J54" s="2"/>
      <c r="K54" s="2"/>
      <c r="L54" s="2"/>
      <c r="M54" s="2"/>
      <c r="N54" s="2"/>
      <c r="O54" s="2"/>
      <c r="P54" s="2"/>
      <c r="Q54" s="2"/>
      <c r="R54" s="2"/>
      <c r="S54" s="2"/>
      <c r="T54" s="2"/>
      <c r="U54" s="2"/>
      <c r="V54" s="2"/>
      <c r="W54" s="2"/>
    </row>
    <row r="55" spans="1:23" x14ac:dyDescent="0.3">
      <c r="A55" s="2"/>
      <c r="B55" s="2"/>
      <c r="C55" s="2"/>
      <c r="D55" s="2"/>
      <c r="E55" s="2"/>
      <c r="F55" s="2"/>
      <c r="G55" s="2"/>
      <c r="H55" s="2"/>
      <c r="I55" s="2"/>
      <c r="J55" s="2"/>
      <c r="K55" s="2"/>
      <c r="L55" s="2"/>
      <c r="M55" s="2"/>
      <c r="N55" s="2"/>
      <c r="O55" s="2"/>
      <c r="P55" s="2"/>
      <c r="Q55" s="2"/>
      <c r="R55" s="2"/>
      <c r="S55" s="2"/>
      <c r="T55" s="2"/>
      <c r="U55" s="2"/>
      <c r="V55" s="2"/>
      <c r="W55" s="2"/>
    </row>
    <row r="56" spans="1:23" x14ac:dyDescent="0.3">
      <c r="A56" s="2"/>
      <c r="B56" s="2"/>
      <c r="C56" s="2"/>
      <c r="D56" s="2"/>
      <c r="E56" s="2"/>
      <c r="F56" s="2"/>
      <c r="G56" s="2"/>
      <c r="H56" s="2"/>
      <c r="I56" s="2"/>
      <c r="J56" s="2"/>
      <c r="K56" s="2"/>
      <c r="L56" s="2"/>
      <c r="M56" s="2"/>
      <c r="N56" s="2"/>
      <c r="O56" s="2"/>
      <c r="P56" s="2"/>
      <c r="Q56" s="2"/>
      <c r="R56" s="2"/>
      <c r="S56" s="2"/>
      <c r="T56" s="2"/>
      <c r="U56" s="2"/>
      <c r="V56" s="2"/>
      <c r="W56" s="2"/>
    </row>
    <row r="57" spans="1:23" x14ac:dyDescent="0.3">
      <c r="A57" s="2"/>
      <c r="B57" s="2"/>
      <c r="C57" s="2"/>
      <c r="D57" s="2"/>
      <c r="E57" s="2"/>
      <c r="F57" s="2"/>
      <c r="G57" s="2"/>
      <c r="H57" s="2"/>
      <c r="I57" s="2"/>
      <c r="J57" s="2"/>
      <c r="K57" s="2"/>
      <c r="L57" s="2"/>
      <c r="M57" s="2"/>
      <c r="N57" s="2"/>
      <c r="O57" s="2"/>
      <c r="P57" s="2"/>
      <c r="Q57" s="2"/>
      <c r="R57" s="2"/>
      <c r="S57" s="2"/>
      <c r="T57" s="2"/>
      <c r="U57" s="2"/>
      <c r="V57" s="2"/>
      <c r="W57" s="2"/>
    </row>
    <row r="58" spans="1:23" x14ac:dyDescent="0.3">
      <c r="A58" s="2"/>
      <c r="B58" s="2"/>
      <c r="C58" s="2"/>
      <c r="D58" s="2"/>
      <c r="E58" s="2"/>
      <c r="F58" s="2"/>
      <c r="G58" s="2"/>
      <c r="H58" s="2"/>
      <c r="I58" s="2"/>
      <c r="J58" s="2"/>
      <c r="K58" s="2"/>
      <c r="L58" s="2"/>
      <c r="M58" s="2"/>
      <c r="N58" s="2"/>
      <c r="O58" s="2"/>
      <c r="P58" s="2"/>
      <c r="Q58" s="2"/>
      <c r="R58" s="2"/>
      <c r="S58" s="2"/>
      <c r="T58" s="2"/>
      <c r="U58" s="2"/>
      <c r="V58" s="2"/>
      <c r="W58" s="2"/>
    </row>
    <row r="59" spans="1:23" x14ac:dyDescent="0.3">
      <c r="A59" s="2"/>
      <c r="B59" s="2"/>
      <c r="C59" s="2"/>
      <c r="D59" s="2"/>
      <c r="E59" s="2"/>
      <c r="F59" s="2"/>
      <c r="G59" s="2"/>
      <c r="H59" s="2"/>
      <c r="I59" s="2"/>
      <c r="J59" s="2"/>
      <c r="K59" s="2"/>
      <c r="L59" s="2"/>
      <c r="M59" s="2"/>
      <c r="N59" s="2"/>
      <c r="O59" s="2"/>
      <c r="P59" s="2"/>
      <c r="Q59" s="2"/>
      <c r="R59" s="2"/>
      <c r="S59" s="2"/>
      <c r="T59" s="2"/>
      <c r="U59" s="2"/>
      <c r="V59" s="2"/>
      <c r="W59" s="2"/>
    </row>
    <row r="60" spans="1:23" x14ac:dyDescent="0.3">
      <c r="A60" s="2"/>
      <c r="B60" s="2"/>
      <c r="C60" s="2"/>
      <c r="D60" s="2"/>
      <c r="E60" s="2"/>
      <c r="F60" s="2"/>
      <c r="G60" s="2"/>
      <c r="H60" s="2"/>
      <c r="I60" s="2"/>
      <c r="J60" s="2"/>
      <c r="K60" s="2"/>
      <c r="L60" s="2"/>
      <c r="M60" s="2"/>
      <c r="N60" s="2"/>
      <c r="O60" s="2"/>
      <c r="P60" s="2"/>
      <c r="Q60" s="2"/>
      <c r="R60" s="2"/>
      <c r="S60" s="2"/>
      <c r="T60" s="2"/>
      <c r="U60" s="2"/>
      <c r="V60" s="2"/>
      <c r="W60" s="2"/>
    </row>
    <row r="61" spans="1:23" x14ac:dyDescent="0.3">
      <c r="A61" s="2"/>
      <c r="B61" s="2"/>
      <c r="C61" s="2"/>
      <c r="D61" s="2"/>
      <c r="E61" s="2"/>
      <c r="F61" s="2"/>
      <c r="G61" s="2"/>
      <c r="H61" s="2"/>
      <c r="I61" s="2"/>
      <c r="J61" s="2"/>
      <c r="K61" s="2"/>
      <c r="L61" s="2"/>
      <c r="M61" s="2"/>
      <c r="N61" s="2"/>
      <c r="O61" s="2"/>
      <c r="P61" s="2"/>
      <c r="Q61" s="2"/>
      <c r="R61" s="2"/>
      <c r="S61" s="2"/>
      <c r="T61" s="2"/>
      <c r="U61" s="2"/>
      <c r="V61" s="2"/>
      <c r="W61" s="2"/>
    </row>
    <row r="62" spans="1:23" x14ac:dyDescent="0.3">
      <c r="A62" s="2"/>
      <c r="B62" s="2"/>
      <c r="C62" s="2"/>
      <c r="D62" s="2"/>
      <c r="E62" s="2"/>
      <c r="F62" s="2"/>
      <c r="G62" s="2"/>
      <c r="H62" s="2"/>
      <c r="I62" s="2"/>
      <c r="J62" s="2"/>
      <c r="K62" s="2"/>
      <c r="L62" s="2"/>
      <c r="M62" s="2"/>
      <c r="N62" s="2"/>
      <c r="O62" s="2"/>
      <c r="P62" s="2"/>
      <c r="Q62" s="2"/>
      <c r="R62" s="2"/>
      <c r="S62" s="2"/>
      <c r="T62" s="2"/>
      <c r="U62" s="2"/>
      <c r="V62" s="2"/>
      <c r="W62" s="2"/>
    </row>
    <row r="63" spans="1:23" x14ac:dyDescent="0.3">
      <c r="A63" s="2"/>
      <c r="B63" s="2"/>
      <c r="C63" s="2"/>
      <c r="D63" s="2"/>
      <c r="E63" s="2"/>
      <c r="F63" s="2"/>
      <c r="G63" s="2"/>
      <c r="H63" s="2"/>
      <c r="I63" s="2"/>
      <c r="J63" s="2"/>
      <c r="K63" s="2"/>
      <c r="L63" s="2"/>
      <c r="M63" s="2"/>
      <c r="N63" s="2"/>
      <c r="O63" s="2"/>
      <c r="P63" s="2"/>
      <c r="Q63" s="2"/>
      <c r="R63" s="2"/>
      <c r="S63" s="2"/>
      <c r="T63" s="2"/>
      <c r="U63" s="2"/>
      <c r="V63" s="2"/>
      <c r="W63" s="2"/>
    </row>
    <row r="64" spans="1:23" x14ac:dyDescent="0.3">
      <c r="A64" s="2"/>
      <c r="B64" s="2"/>
      <c r="C64" s="2"/>
      <c r="D64" s="2"/>
      <c r="E64" s="2"/>
      <c r="F64" s="2"/>
      <c r="G64" s="2"/>
      <c r="H64" s="2"/>
      <c r="I64" s="2"/>
      <c r="J64" s="2"/>
      <c r="K64" s="2"/>
      <c r="L64" s="2"/>
      <c r="M64" s="2"/>
      <c r="N64" s="2"/>
      <c r="O64" s="2"/>
      <c r="P64" s="2"/>
      <c r="Q64" s="2"/>
      <c r="R64" s="2"/>
      <c r="S64" s="2"/>
      <c r="T64" s="2"/>
      <c r="U64" s="2"/>
      <c r="V64" s="2"/>
      <c r="W64" s="2"/>
    </row>
    <row r="65" spans="1:23" x14ac:dyDescent="0.3">
      <c r="A65" s="2"/>
      <c r="B65" s="2"/>
      <c r="C65" s="2"/>
      <c r="D65" s="2"/>
      <c r="E65" s="2"/>
      <c r="F65" s="2"/>
      <c r="G65" s="2"/>
      <c r="H65" s="2"/>
      <c r="I65" s="2"/>
      <c r="J65" s="2"/>
      <c r="K65" s="2"/>
      <c r="L65" s="2"/>
      <c r="M65" s="2"/>
      <c r="N65" s="2"/>
      <c r="O65" s="2"/>
      <c r="P65" s="2"/>
      <c r="Q65" s="2"/>
      <c r="R65" s="2"/>
      <c r="S65" s="2"/>
      <c r="T65" s="2"/>
      <c r="U65" s="2"/>
      <c r="V65" s="2"/>
      <c r="W65" s="2"/>
    </row>
    <row r="66" spans="1:23" x14ac:dyDescent="0.3">
      <c r="A66" s="2"/>
      <c r="B66" s="2"/>
      <c r="C66" s="2"/>
      <c r="D66" s="2"/>
      <c r="E66" s="2"/>
      <c r="F66" s="2"/>
      <c r="G66" s="2"/>
      <c r="H66" s="2"/>
      <c r="I66" s="2"/>
      <c r="J66" s="2"/>
      <c r="K66" s="2"/>
      <c r="L66" s="2"/>
      <c r="M66" s="2"/>
      <c r="N66" s="2"/>
      <c r="O66" s="2"/>
      <c r="P66" s="2"/>
      <c r="Q66" s="2"/>
      <c r="R66" s="2"/>
      <c r="S66" s="2"/>
      <c r="T66" s="2"/>
      <c r="U66" s="2"/>
      <c r="V66" s="2"/>
      <c r="W66" s="2"/>
    </row>
    <row r="67" spans="1:23" x14ac:dyDescent="0.3">
      <c r="A67" s="2"/>
      <c r="B67" s="2"/>
      <c r="C67" s="2"/>
      <c r="D67" s="2"/>
      <c r="E67" s="2"/>
      <c r="F67" s="2"/>
      <c r="G67" s="2"/>
      <c r="H67" s="2"/>
      <c r="I67" s="2"/>
      <c r="J67" s="2"/>
      <c r="K67" s="2"/>
      <c r="L67" s="2"/>
      <c r="M67" s="2"/>
      <c r="N67" s="2"/>
      <c r="O67" s="2"/>
      <c r="P67" s="2"/>
      <c r="Q67" s="2"/>
      <c r="R67" s="2"/>
      <c r="S67" s="2"/>
      <c r="T67" s="2"/>
      <c r="U67" s="2"/>
      <c r="V67" s="2"/>
      <c r="W67" s="2"/>
    </row>
    <row r="68" spans="1:23" x14ac:dyDescent="0.3">
      <c r="A68" s="2"/>
      <c r="B68" s="2"/>
      <c r="C68" s="2"/>
      <c r="D68" s="2"/>
      <c r="E68" s="2"/>
      <c r="F68" s="2"/>
      <c r="G68" s="2"/>
      <c r="H68" s="2"/>
      <c r="I68" s="2"/>
      <c r="J68" s="2"/>
      <c r="K68" s="2"/>
      <c r="L68" s="2"/>
      <c r="M68" s="2"/>
      <c r="N68" s="2"/>
      <c r="O68" s="2"/>
      <c r="P68" s="2"/>
      <c r="Q68" s="2"/>
      <c r="R68" s="2"/>
      <c r="S68" s="2"/>
      <c r="T68" s="2"/>
      <c r="U68" s="2"/>
      <c r="V68" s="2"/>
      <c r="W68" s="2"/>
    </row>
    <row r="69" spans="1:23" x14ac:dyDescent="0.3">
      <c r="A69" s="2"/>
      <c r="B69" s="2"/>
      <c r="C69" s="2"/>
      <c r="D69" s="2"/>
      <c r="E69" s="2"/>
      <c r="F69" s="2"/>
      <c r="G69" s="2"/>
      <c r="H69" s="2"/>
      <c r="I69" s="2"/>
      <c r="J69" s="2"/>
      <c r="K69" s="2"/>
      <c r="L69" s="2"/>
      <c r="M69" s="2"/>
      <c r="N69" s="2"/>
      <c r="O69" s="2"/>
      <c r="P69" s="2"/>
      <c r="Q69" s="2"/>
      <c r="R69" s="2"/>
      <c r="S69" s="2"/>
      <c r="T69" s="2"/>
      <c r="U69" s="2"/>
      <c r="V69" s="2"/>
      <c r="W69" s="2"/>
    </row>
    <row r="70" spans="1:23" x14ac:dyDescent="0.3">
      <c r="A70" s="2"/>
      <c r="B70" s="2"/>
      <c r="C70" s="2"/>
      <c r="D70" s="2"/>
      <c r="E70" s="2"/>
      <c r="F70" s="2"/>
      <c r="G70" s="2"/>
      <c r="H70" s="2"/>
      <c r="I70" s="2"/>
      <c r="J70" s="2"/>
      <c r="K70" s="2"/>
      <c r="L70" s="2"/>
      <c r="M70" s="2"/>
      <c r="N70" s="2"/>
      <c r="O70" s="2"/>
      <c r="P70" s="2"/>
      <c r="Q70" s="2"/>
      <c r="R70" s="2"/>
      <c r="S70" s="2"/>
      <c r="T70" s="2"/>
      <c r="U70" s="2"/>
      <c r="V70" s="2"/>
      <c r="W70" s="2"/>
    </row>
    <row r="71" spans="1:23" x14ac:dyDescent="0.3">
      <c r="A71" s="2"/>
      <c r="B71" s="2"/>
      <c r="C71" s="2"/>
      <c r="D71" s="2"/>
      <c r="E71" s="2"/>
      <c r="F71" s="2"/>
      <c r="G71" s="2"/>
      <c r="H71" s="2"/>
      <c r="I71" s="2"/>
      <c r="J71" s="2"/>
      <c r="K71" s="2"/>
      <c r="L71" s="2"/>
      <c r="M71" s="2"/>
      <c r="N71" s="2"/>
      <c r="O71" s="2"/>
      <c r="P71" s="2"/>
      <c r="Q71" s="2"/>
      <c r="R71" s="2"/>
      <c r="S71" s="2"/>
      <c r="T71" s="2"/>
      <c r="U71" s="2"/>
      <c r="V71" s="2"/>
      <c r="W71" s="2"/>
    </row>
    <row r="72" spans="1:23" x14ac:dyDescent="0.3">
      <c r="A72" s="2"/>
      <c r="B72" s="2"/>
      <c r="C72" s="2"/>
      <c r="D72" s="2"/>
      <c r="E72" s="2"/>
      <c r="F72" s="2"/>
      <c r="G72" s="2"/>
      <c r="H72" s="2"/>
      <c r="I72" s="2"/>
      <c r="J72" s="2"/>
      <c r="K72" s="2"/>
      <c r="L72" s="2"/>
      <c r="M72" s="2"/>
      <c r="N72" s="2"/>
      <c r="O72" s="2"/>
      <c r="P72" s="2"/>
      <c r="Q72" s="2"/>
      <c r="R72" s="2"/>
      <c r="S72" s="2"/>
      <c r="T72" s="2"/>
      <c r="U72" s="2"/>
      <c r="V72" s="2"/>
      <c r="W72" s="2"/>
    </row>
    <row r="73" spans="1:23" x14ac:dyDescent="0.3">
      <c r="A73" s="2"/>
      <c r="B73" s="2"/>
      <c r="C73" s="2"/>
      <c r="D73" s="2"/>
      <c r="E73" s="2"/>
      <c r="F73" s="2"/>
      <c r="G73" s="2"/>
      <c r="H73" s="2"/>
      <c r="I73" s="2"/>
      <c r="J73" s="2"/>
      <c r="K73" s="2"/>
      <c r="L73" s="2"/>
      <c r="M73" s="2"/>
      <c r="N73" s="2"/>
      <c r="O73" s="2"/>
      <c r="P73" s="2"/>
      <c r="Q73" s="2"/>
      <c r="R73" s="2"/>
      <c r="S73" s="2"/>
      <c r="T73" s="2"/>
      <c r="U73" s="2"/>
      <c r="V73" s="2"/>
      <c r="W73" s="2"/>
    </row>
    <row r="74" spans="1:23" x14ac:dyDescent="0.3">
      <c r="A74" s="2"/>
      <c r="B74" s="2"/>
      <c r="C74" s="2"/>
      <c r="D74" s="2"/>
      <c r="E74" s="2"/>
      <c r="F74" s="2"/>
      <c r="G74" s="2"/>
      <c r="H74" s="2"/>
      <c r="I74" s="2"/>
      <c r="J74" s="2"/>
      <c r="K74" s="2"/>
      <c r="L74" s="2"/>
      <c r="M74" s="2"/>
      <c r="N74" s="2"/>
      <c r="O74" s="2"/>
      <c r="P74" s="2"/>
      <c r="Q74" s="2"/>
      <c r="R74" s="2"/>
      <c r="S74" s="2"/>
      <c r="T74" s="2"/>
      <c r="U74" s="2"/>
      <c r="V74" s="2"/>
      <c r="W74" s="2"/>
    </row>
    <row r="75" spans="1:23" x14ac:dyDescent="0.3">
      <c r="A75" s="2"/>
      <c r="B75" s="2"/>
      <c r="C75" s="2"/>
      <c r="D75" s="2"/>
      <c r="E75" s="2"/>
      <c r="F75" s="2"/>
      <c r="G75" s="2"/>
      <c r="H75" s="2"/>
      <c r="I75" s="2"/>
      <c r="J75" s="2"/>
      <c r="K75" s="2"/>
      <c r="L75" s="2"/>
      <c r="M75" s="2"/>
      <c r="N75" s="2"/>
      <c r="O75" s="2"/>
      <c r="P75" s="2"/>
      <c r="Q75" s="2"/>
      <c r="R75" s="2"/>
      <c r="S75" s="2"/>
      <c r="T75" s="2"/>
      <c r="U75" s="2"/>
      <c r="V75" s="2"/>
      <c r="W75" s="2"/>
    </row>
    <row r="76" spans="1:23" x14ac:dyDescent="0.3">
      <c r="A76" s="2"/>
      <c r="B76" s="2"/>
      <c r="C76" s="2"/>
      <c r="D76" s="2"/>
      <c r="E76" s="2"/>
      <c r="F76" s="2"/>
      <c r="G76" s="2"/>
      <c r="H76" s="2"/>
      <c r="I76" s="2"/>
      <c r="J76" s="2"/>
      <c r="K76" s="2"/>
      <c r="L76" s="2"/>
      <c r="M76" s="2"/>
      <c r="N76" s="2"/>
      <c r="O76" s="2"/>
      <c r="P76" s="2"/>
      <c r="Q76" s="2"/>
      <c r="R76" s="2"/>
      <c r="S76" s="2"/>
      <c r="T76" s="2"/>
      <c r="U76" s="2"/>
      <c r="V76" s="2"/>
      <c r="W76" s="2"/>
    </row>
    <row r="77" spans="1:23" x14ac:dyDescent="0.3">
      <c r="A77" s="2"/>
      <c r="B77" s="2"/>
      <c r="C77" s="2"/>
      <c r="D77" s="2"/>
      <c r="E77" s="2"/>
      <c r="F77" s="2"/>
      <c r="G77" s="2"/>
      <c r="H77" s="2"/>
      <c r="I77" s="2"/>
      <c r="J77" s="2"/>
      <c r="K77" s="2"/>
      <c r="L77" s="2"/>
      <c r="M77" s="2"/>
      <c r="N77" s="2"/>
      <c r="O77" s="2"/>
      <c r="P77" s="2"/>
      <c r="Q77" s="2"/>
      <c r="R77" s="2"/>
      <c r="S77" s="2"/>
      <c r="T77" s="2"/>
      <c r="U77" s="2"/>
      <c r="V77" s="2"/>
      <c r="W77" s="2"/>
    </row>
    <row r="78" spans="1:23" x14ac:dyDescent="0.3">
      <c r="A78" s="2"/>
      <c r="B78" s="2"/>
      <c r="C78" s="2"/>
      <c r="D78" s="2"/>
      <c r="E78" s="2"/>
      <c r="F78" s="2"/>
      <c r="G78" s="2"/>
      <c r="H78" s="2"/>
      <c r="I78" s="2"/>
      <c r="J78" s="2"/>
      <c r="K78" s="2"/>
      <c r="L78" s="2"/>
      <c r="M78" s="2"/>
      <c r="N78" s="2"/>
      <c r="O78" s="2"/>
      <c r="P78" s="2"/>
      <c r="Q78" s="2"/>
      <c r="R78" s="2"/>
      <c r="S78" s="2"/>
      <c r="T78" s="2"/>
      <c r="U78" s="2"/>
      <c r="V78" s="2"/>
      <c r="W78" s="2"/>
    </row>
    <row r="79" spans="1:23" x14ac:dyDescent="0.3">
      <c r="A79" s="2"/>
      <c r="B79" s="2"/>
      <c r="C79" s="2"/>
      <c r="D79" s="2"/>
      <c r="E79" s="2"/>
      <c r="F79" s="2"/>
      <c r="G79" s="2"/>
      <c r="H79" s="2"/>
      <c r="I79" s="2"/>
      <c r="J79" s="2"/>
      <c r="K79" s="2"/>
      <c r="L79" s="2"/>
      <c r="M79" s="2"/>
      <c r="N79" s="2"/>
      <c r="O79" s="2"/>
      <c r="P79" s="2"/>
      <c r="Q79" s="2"/>
      <c r="R79" s="2"/>
      <c r="S79" s="2"/>
      <c r="T79" s="2"/>
      <c r="U79" s="2"/>
      <c r="V79" s="2"/>
      <c r="W79" s="2"/>
    </row>
  </sheetData>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E5C07-8AFD-459C-AF41-D0247A810C25}">
  <sheetPr>
    <tabColor theme="5"/>
  </sheetPr>
  <dimension ref="A1:K43"/>
  <sheetViews>
    <sheetView showGridLines="0" zoomScaleNormal="100" workbookViewId="0">
      <pane ySplit="2" topLeftCell="A3" activePane="bottomLeft" state="frozen"/>
      <selection pane="bottomLeft" activeCell="J6" sqref="J6"/>
    </sheetView>
  </sheetViews>
  <sheetFormatPr defaultRowHeight="14.4" x14ac:dyDescent="0.3"/>
  <cols>
    <col min="2" max="11" width="12.88671875" customWidth="1"/>
  </cols>
  <sheetData>
    <row r="1" spans="1:11" x14ac:dyDescent="0.3">
      <c r="A1" s="3" t="s">
        <v>202</v>
      </c>
    </row>
    <row r="2" spans="1:11" ht="93.6" x14ac:dyDescent="0.3">
      <c r="A2" s="205" t="s">
        <v>0</v>
      </c>
      <c r="B2" s="205" t="s">
        <v>46</v>
      </c>
      <c r="C2" s="205" t="s">
        <v>45</v>
      </c>
      <c r="D2" s="205" t="s">
        <v>48</v>
      </c>
      <c r="E2" s="205" t="s">
        <v>47</v>
      </c>
      <c r="F2" s="205" t="s">
        <v>50</v>
      </c>
      <c r="G2" s="205" t="s">
        <v>49</v>
      </c>
      <c r="H2" s="205" t="s">
        <v>52</v>
      </c>
      <c r="I2" s="205" t="s">
        <v>51</v>
      </c>
      <c r="J2" s="205" t="s">
        <v>176</v>
      </c>
      <c r="K2" s="205" t="s">
        <v>177</v>
      </c>
    </row>
    <row r="3" spans="1:11" x14ac:dyDescent="0.3">
      <c r="A3">
        <v>2010</v>
      </c>
      <c r="B3" s="46">
        <f>'1. Batteries S70'!DA63</f>
        <v>1.9755580323142927E-5</v>
      </c>
      <c r="C3" s="46">
        <f>'1. Other_powertrain S70'!DA63</f>
        <v>12.806498643237244</v>
      </c>
      <c r="D3" s="46">
        <f>'2. Batteries S100'!DA63</f>
        <v>1.9755580323142927E-5</v>
      </c>
      <c r="E3" s="46">
        <f>'2. Other_powertrain S100'!DA63</f>
        <v>12.806498643237244</v>
      </c>
      <c r="F3" s="46">
        <f>'3. Batteries S70D'!DA63</f>
        <v>1.9755580323142927E-5</v>
      </c>
      <c r="G3" s="46">
        <f>'3. Other_powertrain S70D'!DA63</f>
        <v>12.806498643237244</v>
      </c>
      <c r="H3" s="46">
        <f>'4. Batteries S70D-CE+'!DA63</f>
        <v>1.9755580323142927E-5</v>
      </c>
      <c r="I3" s="46">
        <f>'4. Other_powertrain S70D-CE+'!DA63</f>
        <v>12.806498643237244</v>
      </c>
      <c r="J3" s="46">
        <f>'5. Batteries S70D-CE+'!DA63</f>
        <v>1.9755580323142927E-5</v>
      </c>
      <c r="K3" s="46">
        <f>'5. Other_powertrain S70D-CE+'!DA63</f>
        <v>12.806498643237244</v>
      </c>
    </row>
    <row r="4" spans="1:11" x14ac:dyDescent="0.3">
      <c r="A4">
        <v>2011</v>
      </c>
      <c r="B4" s="46">
        <f>'1. Batteries S70'!DA64</f>
        <v>8.9646044903561232E-5</v>
      </c>
      <c r="C4" s="46">
        <f>'1. Other_powertrain S70'!DA64</f>
        <v>13.039273145066405</v>
      </c>
      <c r="D4" s="46">
        <f>'2. Batteries S100'!DA64</f>
        <v>8.9646044903561232E-5</v>
      </c>
      <c r="E4" s="46">
        <f>'2. Other_powertrain S100'!DA64</f>
        <v>13.039273145066405</v>
      </c>
      <c r="F4" s="46">
        <f>'3. Batteries S70D'!DA64</f>
        <v>8.9646044903561232E-5</v>
      </c>
      <c r="G4" s="46">
        <f>'3. Other_powertrain S70D'!DA64</f>
        <v>13.039273145066405</v>
      </c>
      <c r="H4" s="46">
        <f>'4. Batteries S70D-CE+'!DA64</f>
        <v>8.9646044903561232E-5</v>
      </c>
      <c r="I4" s="46">
        <f>'4. Other_powertrain S70D-CE+'!DA64</f>
        <v>13.039273145066405</v>
      </c>
      <c r="J4" s="46">
        <f>'5. Batteries S70D-CE+'!DA64</f>
        <v>8.9646044903561232E-5</v>
      </c>
      <c r="K4" s="46">
        <f>'5. Other_powertrain S70D-CE+'!DA64</f>
        <v>13.039273145066405</v>
      </c>
    </row>
    <row r="5" spans="1:11" x14ac:dyDescent="0.3">
      <c r="A5">
        <v>2012</v>
      </c>
      <c r="B5" s="46">
        <f>'1. Batteries S70'!DA65</f>
        <v>2.8799360616866047E-4</v>
      </c>
      <c r="C5" s="46">
        <f>'1. Other_powertrain S70'!DA65</f>
        <v>13.279481726331937</v>
      </c>
      <c r="D5" s="46">
        <f>'2. Batteries S100'!DA65</f>
        <v>2.8799360616866047E-4</v>
      </c>
      <c r="E5" s="46">
        <f>'2. Other_powertrain S100'!DA65</f>
        <v>13.279481726331937</v>
      </c>
      <c r="F5" s="46">
        <f>'3. Batteries S70D'!DA65</f>
        <v>2.8799360616866047E-4</v>
      </c>
      <c r="G5" s="46">
        <f>'3. Other_powertrain S70D'!DA65</f>
        <v>13.279481726331937</v>
      </c>
      <c r="H5" s="46">
        <f>'4. Batteries S70D-CE+'!DA65</f>
        <v>2.8799360616866047E-4</v>
      </c>
      <c r="I5" s="46">
        <f>'4. Other_powertrain S70D-CE+'!DA65</f>
        <v>13.279481726331937</v>
      </c>
      <c r="J5" s="46">
        <f>'5. Batteries S70D-CE+'!DA65</f>
        <v>2.8799360616866047E-4</v>
      </c>
      <c r="K5" s="46">
        <f>'5. Other_powertrain S70D-CE+'!DA65</f>
        <v>13.279481726331937</v>
      </c>
    </row>
    <row r="6" spans="1:11" x14ac:dyDescent="0.3">
      <c r="A6">
        <v>2013</v>
      </c>
      <c r="B6" s="46">
        <f>'1. Batteries S70'!DA66</f>
        <v>7.764216743080738E-4</v>
      </c>
      <c r="C6" s="46">
        <f>'1. Other_powertrain S70'!DA66</f>
        <v>13.500574734771863</v>
      </c>
      <c r="D6" s="46">
        <f>'2. Batteries S100'!DA66</f>
        <v>7.764216743080738E-4</v>
      </c>
      <c r="E6" s="46">
        <f>'2. Other_powertrain S100'!DA66</f>
        <v>13.500574734771863</v>
      </c>
      <c r="F6" s="46">
        <f>'3. Batteries S70D'!DA66</f>
        <v>7.764216743080738E-4</v>
      </c>
      <c r="G6" s="46">
        <f>'3. Other_powertrain S70D'!DA66</f>
        <v>13.500574734771863</v>
      </c>
      <c r="H6" s="46">
        <f>'4. Batteries S70D-CE+'!DA66</f>
        <v>7.764216743080738E-4</v>
      </c>
      <c r="I6" s="46">
        <f>'4. Other_powertrain S70D-CE+'!DA66</f>
        <v>13.500574734771863</v>
      </c>
      <c r="J6" s="46">
        <f>'5. Batteries S70D-CE+'!DA66</f>
        <v>7.764216743080738E-4</v>
      </c>
      <c r="K6" s="46">
        <f>'5. Other_powertrain S70D-CE+'!DA66</f>
        <v>13.500574734771863</v>
      </c>
    </row>
    <row r="7" spans="1:11" x14ac:dyDescent="0.3">
      <c r="A7">
        <v>2014</v>
      </c>
      <c r="B7" s="46">
        <f>'1. Batteries S70'!DA67</f>
        <v>1.8946393155667451E-3</v>
      </c>
      <c r="C7" s="46">
        <f>'1. Other_powertrain S70'!DA67</f>
        <v>13.680305649330332</v>
      </c>
      <c r="D7" s="46">
        <f>'2. Batteries S100'!DA67</f>
        <v>1.8946393155667451E-3</v>
      </c>
      <c r="E7" s="46">
        <f>'2. Other_powertrain S100'!DA67</f>
        <v>13.680305649330332</v>
      </c>
      <c r="F7" s="46">
        <f>'3. Batteries S70D'!DA67</f>
        <v>1.8946393155667451E-3</v>
      </c>
      <c r="G7" s="46">
        <f>'3. Other_powertrain S70D'!DA67</f>
        <v>13.680305649330332</v>
      </c>
      <c r="H7" s="46">
        <f>'4. Batteries S70D-CE+'!DA67</f>
        <v>1.8946393155667451E-3</v>
      </c>
      <c r="I7" s="46">
        <f>'4. Other_powertrain S70D-CE+'!DA67</f>
        <v>13.680305649330332</v>
      </c>
      <c r="J7" s="46">
        <f>'5. Batteries S70D-CE+'!DA67</f>
        <v>1.8946393155667451E-3</v>
      </c>
      <c r="K7" s="46">
        <f>'5. Other_powertrain S70D-CE+'!DA67</f>
        <v>13.680305649330332</v>
      </c>
    </row>
    <row r="8" spans="1:11" x14ac:dyDescent="0.3">
      <c r="A8">
        <v>2015</v>
      </c>
      <c r="B8" s="46">
        <f>'1. Batteries S70'!DA68</f>
        <v>4.0795112136639044E-3</v>
      </c>
      <c r="C8" s="46">
        <f>'1. Other_powertrain S70'!DA68</f>
        <v>13.798220851674019</v>
      </c>
      <c r="D8" s="46">
        <f>'2. Batteries S100'!DA68</f>
        <v>4.0795112136639044E-3</v>
      </c>
      <c r="E8" s="46">
        <f>'2. Other_powertrain S100'!DA68</f>
        <v>13.798220851674019</v>
      </c>
      <c r="F8" s="46">
        <f>'3. Batteries S70D'!DA68</f>
        <v>4.0795112136639044E-3</v>
      </c>
      <c r="G8" s="46">
        <f>'3. Other_powertrain S70D'!DA68</f>
        <v>13.798220851674019</v>
      </c>
      <c r="H8" s="46">
        <f>'4. Batteries S70D-CE+'!DA68</f>
        <v>4.0795112136639044E-3</v>
      </c>
      <c r="I8" s="46">
        <f>'4. Other_powertrain S70D-CE+'!DA68</f>
        <v>13.798220851674019</v>
      </c>
      <c r="J8" s="46">
        <f>'5. Batteries S70D-CE+'!DA68</f>
        <v>4.0795112136639044E-3</v>
      </c>
      <c r="K8" s="46">
        <f>'5. Other_powertrain S70D-CE+'!DA68</f>
        <v>13.798220851674019</v>
      </c>
    </row>
    <row r="9" spans="1:11" x14ac:dyDescent="0.3">
      <c r="A9">
        <v>2016</v>
      </c>
      <c r="B9" s="46">
        <f>'1. Batteries S70'!DA69</f>
        <v>8.0794696962589053E-3</v>
      </c>
      <c r="C9" s="46">
        <f>'1. Other_powertrain S70'!DA69</f>
        <v>13.836990160538738</v>
      </c>
      <c r="D9" s="46">
        <f>'2. Batteries S100'!DA69</f>
        <v>8.0794696962589053E-3</v>
      </c>
      <c r="E9" s="46">
        <f>'2. Other_powertrain S100'!DA69</f>
        <v>13.836990160538738</v>
      </c>
      <c r="F9" s="46">
        <f>'3. Batteries S70D'!DA69</f>
        <v>8.0794696962589053E-3</v>
      </c>
      <c r="G9" s="46">
        <f>'3. Other_powertrain S70D'!DA69</f>
        <v>13.836990160538738</v>
      </c>
      <c r="H9" s="46">
        <f>'4. Batteries S70D-CE+'!DA69</f>
        <v>8.0794696962589053E-3</v>
      </c>
      <c r="I9" s="46">
        <f>'4. Other_powertrain S70D-CE+'!DA69</f>
        <v>13.836990160538738</v>
      </c>
      <c r="J9" s="46">
        <f>'5. Batteries S70D-CE+'!DA69</f>
        <v>8.0794696962589053E-3</v>
      </c>
      <c r="K9" s="46">
        <f>'5. Other_powertrain S70D-CE+'!DA69</f>
        <v>13.836990160538738</v>
      </c>
    </row>
    <row r="10" spans="1:11" x14ac:dyDescent="0.3">
      <c r="A10">
        <v>2017</v>
      </c>
      <c r="B10" s="46">
        <f>'1. Batteries S70'!DA70</f>
        <v>1.4863228673707493E-2</v>
      </c>
      <c r="C10" s="46">
        <f>'1. Other_powertrain S70'!DA70</f>
        <v>13.789172874238082</v>
      </c>
      <c r="D10" s="46">
        <f>'2. Batteries S100'!DA70</f>
        <v>1.4863228673707493E-2</v>
      </c>
      <c r="E10" s="46">
        <f>'2. Other_powertrain S100'!DA70</f>
        <v>13.789172874238082</v>
      </c>
      <c r="F10" s="46">
        <f>'3. Batteries S70D'!DA70</f>
        <v>1.4863228673707493E-2</v>
      </c>
      <c r="G10" s="46">
        <f>'3. Other_powertrain S70D'!DA70</f>
        <v>13.789172874238082</v>
      </c>
      <c r="H10" s="46">
        <f>'4. Batteries S70D-CE+'!DA70</f>
        <v>1.4863228673707493E-2</v>
      </c>
      <c r="I10" s="46">
        <f>'4. Other_powertrain S70D-CE+'!DA70</f>
        <v>13.789172874238082</v>
      </c>
      <c r="J10" s="46">
        <f>'5. Batteries S70D-CE+'!DA70</f>
        <v>1.4863228673707493E-2</v>
      </c>
      <c r="K10" s="46">
        <f>'5. Other_powertrain S70D-CE+'!DA70</f>
        <v>13.789172874238082</v>
      </c>
    </row>
    <row r="11" spans="1:11" x14ac:dyDescent="0.3">
      <c r="A11">
        <v>2018</v>
      </c>
      <c r="B11" s="46">
        <f>'1. Batteries S70'!DA71</f>
        <v>2.5588991433121881E-2</v>
      </c>
      <c r="C11" s="46">
        <f>'1. Other_powertrain S70'!DA71</f>
        <v>13.665159558802083</v>
      </c>
      <c r="D11" s="46">
        <f>'2. Batteries S100'!DA71</f>
        <v>2.5588991433121881E-2</v>
      </c>
      <c r="E11" s="46">
        <f>'2. Other_powertrain S100'!DA71</f>
        <v>13.665159558802083</v>
      </c>
      <c r="F11" s="46">
        <f>'3. Batteries S70D'!DA71</f>
        <v>2.5588991433121881E-2</v>
      </c>
      <c r="G11" s="46">
        <f>'3. Other_powertrain S70D'!DA71</f>
        <v>13.665159558802083</v>
      </c>
      <c r="H11" s="46">
        <f>'4. Batteries S70D-CE+'!DA71</f>
        <v>2.5588991433121881E-2</v>
      </c>
      <c r="I11" s="46">
        <f>'4. Other_powertrain S70D-CE+'!DA71</f>
        <v>13.665159558802083</v>
      </c>
      <c r="J11" s="46">
        <f>'5. Batteries S70D-CE+'!DA71</f>
        <v>2.5588991433121881E-2</v>
      </c>
      <c r="K11" s="46">
        <f>'5. Other_powertrain S70D-CE+'!DA71</f>
        <v>13.665159558802083</v>
      </c>
    </row>
    <row r="12" spans="1:11" x14ac:dyDescent="0.3">
      <c r="A12">
        <v>2019</v>
      </c>
      <c r="B12" s="46">
        <f>'1. Batteries S70'!DA72</f>
        <v>4.1553461633475799E-2</v>
      </c>
      <c r="C12" s="46">
        <f>'1. Other_powertrain S70'!DA72</f>
        <v>13.499204698478191</v>
      </c>
      <c r="D12" s="46">
        <f>'2. Batteries S100'!DA72</f>
        <v>4.1553461633475799E-2</v>
      </c>
      <c r="E12" s="46">
        <f>'2. Other_powertrain S100'!DA72</f>
        <v>13.499204698478191</v>
      </c>
      <c r="F12" s="46">
        <f>'3. Batteries S70D'!DA72</f>
        <v>4.1553461633475799E-2</v>
      </c>
      <c r="G12" s="46">
        <f>'3. Other_powertrain S70D'!DA72</f>
        <v>13.499204698478191</v>
      </c>
      <c r="H12" s="46">
        <f>'4. Batteries S70D-CE+'!DA72</f>
        <v>4.1553461633475799E-2</v>
      </c>
      <c r="I12" s="46">
        <f>'4. Other_powertrain S70D-CE+'!DA72</f>
        <v>13.499204698478191</v>
      </c>
      <c r="J12" s="46">
        <f>'5. Batteries S70D-CE+'!DA72</f>
        <v>4.1553461633475799E-2</v>
      </c>
      <c r="K12" s="46">
        <f>'5. Other_powertrain S70D-CE+'!DA72</f>
        <v>13.499204698478191</v>
      </c>
    </row>
    <row r="13" spans="1:11" x14ac:dyDescent="0.3">
      <c r="A13">
        <v>2020</v>
      </c>
      <c r="B13" s="46">
        <f>'1. Batteries S70'!DA73</f>
        <v>6.4187690886534907E-2</v>
      </c>
      <c r="C13" s="46">
        <f>'1. Other_powertrain S70'!DA73</f>
        <v>13.342447098303214</v>
      </c>
      <c r="D13" s="46">
        <f>'2. Batteries S100'!DA73</f>
        <v>6.449439091474167E-2</v>
      </c>
      <c r="E13" s="46">
        <f>'2. Other_powertrain S100'!DA73</f>
        <v>13.342140398275006</v>
      </c>
      <c r="F13" s="46">
        <f>'3. Batteries S70D'!DA73</f>
        <v>6.4185080330991962E-2</v>
      </c>
      <c r="G13" s="46">
        <f>'3. Other_powertrain S70D'!DA73</f>
        <v>13.342394749794694</v>
      </c>
      <c r="H13" s="46">
        <f>'4. Batteries S70D-CE+'!DA73</f>
        <v>6.4185080330991962E-2</v>
      </c>
      <c r="I13" s="46">
        <f>'4. Other_powertrain S70D-CE+'!DA73</f>
        <v>13.342394749794694</v>
      </c>
      <c r="J13" s="46">
        <f>'5. Batteries S70D-CE+'!DA73</f>
        <v>6.4491093370897951E-2</v>
      </c>
      <c r="K13" s="46">
        <f>'5. Other_powertrain S70D-CE+'!DA73</f>
        <v>13.342088736754789</v>
      </c>
    </row>
    <row r="14" spans="1:11" x14ac:dyDescent="0.3">
      <c r="A14">
        <v>2021</v>
      </c>
      <c r="B14" s="46">
        <f>'1. Batteries S70'!DA74</f>
        <v>9.494148487106685E-2</v>
      </c>
      <c r="C14" s="46">
        <f>'1. Other_powertrain S70'!DA74</f>
        <v>13.251658453218232</v>
      </c>
      <c r="D14" s="46">
        <f>'2. Batteries S100'!DA74</f>
        <v>9.6354871026450892E-2</v>
      </c>
      <c r="E14" s="46">
        <f>'2. Other_powertrain S100'!DA74</f>
        <v>13.250245067062847</v>
      </c>
      <c r="F14" s="46">
        <f>'3. Batteries S70D'!DA74</f>
        <v>9.4901918139296118E-2</v>
      </c>
      <c r="G14" s="46">
        <f>'3. Other_powertrain S70D'!DA74</f>
        <v>13.251018109070067</v>
      </c>
      <c r="H14" s="46">
        <f>'4. Batteries S70D-CE+'!DA74</f>
        <v>9.4853804666609767E-2</v>
      </c>
      <c r="I14" s="46">
        <f>'4. Other_powertrain S70D-CE+'!DA74</f>
        <v>13.250277477088879</v>
      </c>
      <c r="J14" s="46">
        <f>'5. Batteries S70D-CE+'!DA74</f>
        <v>9.623224092467203E-2</v>
      </c>
      <c r="K14" s="46">
        <f>'5. Other_powertrain S70D-CE+'!DA74</f>
        <v>13.248899040830816</v>
      </c>
    </row>
    <row r="15" spans="1:11" x14ac:dyDescent="0.3">
      <c r="A15">
        <v>2022</v>
      </c>
      <c r="B15" s="46">
        <f>'1. Batteries S70'!DA75</f>
        <v>0.13543620288993705</v>
      </c>
      <c r="C15" s="46">
        <f>'1. Other_powertrain S70'!DA75</f>
        <v>13.271154906726071</v>
      </c>
      <c r="D15" s="46">
        <f>'2. Batteries S100'!DA75</f>
        <v>0.1398038060196421</v>
      </c>
      <c r="E15" s="46">
        <f>'2. Other_powertrain S100'!DA75</f>
        <v>13.266787303596368</v>
      </c>
      <c r="F15" s="46">
        <f>'3. Batteries S70D'!DA75</f>
        <v>0.13526081414380473</v>
      </c>
      <c r="G15" s="46">
        <f>'3. Other_powertrain S70D'!DA75</f>
        <v>13.268607276106726</v>
      </c>
      <c r="H15" s="46">
        <f>'4. Batteries S70D-CE+'!DA75</f>
        <v>0.13503602054212294</v>
      </c>
      <c r="I15" s="46">
        <f>'4. Other_powertrain S70D-CE+'!DA75</f>
        <v>13.265447185590912</v>
      </c>
      <c r="J15" s="46">
        <f>'5. Batteries S70D-CE+'!DA75</f>
        <v>0.13922537031127896</v>
      </c>
      <c r="K15" s="46">
        <f>'5. Other_powertrain S70D-CE+'!DA75</f>
        <v>13.261257835821754</v>
      </c>
    </row>
    <row r="16" spans="1:11" x14ac:dyDescent="0.3">
      <c r="A16">
        <v>2023</v>
      </c>
      <c r="B16" s="46">
        <f>'1. Batteries S70'!DA76</f>
        <v>0.18766194327895916</v>
      </c>
      <c r="C16" s="46">
        <f>'1. Other_powertrain S70'!DA76</f>
        <v>13.418726265284153</v>
      </c>
      <c r="D16" s="46">
        <f>'2. Batteries S100'!DA76</f>
        <v>0.19879281107360872</v>
      </c>
      <c r="E16" s="46">
        <f>'2. Other_powertrain S100'!DA76</f>
        <v>13.407595397489503</v>
      </c>
      <c r="F16" s="46">
        <f>'3. Batteries S70D'!DA76</f>
        <v>0.18712571301904174</v>
      </c>
      <c r="G16" s="46">
        <f>'3. Other_powertrain S70D'!DA76</f>
        <v>13.411483530159718</v>
      </c>
      <c r="H16" s="46">
        <f>'4. Batteries S70D-CE+'!DA76</f>
        <v>0.18642927999855097</v>
      </c>
      <c r="I16" s="46">
        <f>'4. Other_powertrain S70D-CE+'!DA76</f>
        <v>13.40229891420069</v>
      </c>
      <c r="J16" s="46">
        <f>'5. Batteries S70D-CE+'!DA76</f>
        <v>0.1969747563190925</v>
      </c>
      <c r="K16" s="46">
        <f>'5. Other_powertrain S70D-CE+'!DA76</f>
        <v>13.391753437880151</v>
      </c>
    </row>
    <row r="17" spans="1:11" x14ac:dyDescent="0.3">
      <c r="A17">
        <v>2024</v>
      </c>
      <c r="B17" s="46">
        <f>'1. Batteries S70'!DA77</f>
        <v>0.2541502434917266</v>
      </c>
      <c r="C17" s="46">
        <f>'1. Other_powertrain S70'!DA77</f>
        <v>13.681293334062921</v>
      </c>
      <c r="D17" s="46">
        <f>'2. Batteries S100'!DA77</f>
        <v>0.27907937006531236</v>
      </c>
      <c r="E17" s="46">
        <f>'2. Other_powertrain S100'!DA77</f>
        <v>13.656364207489338</v>
      </c>
      <c r="F17" s="46">
        <f>'3. Batteries S70D'!DA77</f>
        <v>0.2527825453576929</v>
      </c>
      <c r="G17" s="46">
        <f>'3. Other_powertrain S70D'!DA77</f>
        <v>13.663866735561372</v>
      </c>
      <c r="H17" s="46">
        <f>'4. Batteries S70D-CE+'!DA77</f>
        <v>0.25099610765775221</v>
      </c>
      <c r="I17" s="46">
        <f>'4. Other_powertrain S70D-CE+'!DA77</f>
        <v>13.641493197668998</v>
      </c>
      <c r="J17" s="46">
        <f>'5. Batteries S70D-CE+'!DA77</f>
        <v>0.27435700221446219</v>
      </c>
      <c r="K17" s="46">
        <f>'5. Other_powertrain S70D-CE+'!DA77</f>
        <v>13.61813230311229</v>
      </c>
    </row>
    <row r="18" spans="1:11" x14ac:dyDescent="0.3">
      <c r="A18">
        <v>2025</v>
      </c>
      <c r="B18" s="46">
        <f>'1. Batteries S70'!DA78</f>
        <v>0.33791344373077226</v>
      </c>
      <c r="C18" s="46">
        <f>'1. Other_powertrain S70'!DA78</f>
        <v>14.021212496460834</v>
      </c>
      <c r="D18" s="46">
        <f>'2. Batteries S100'!DA78</f>
        <v>0.38827041738255857</v>
      </c>
      <c r="E18" s="46">
        <f>'2. Other_powertrain S100'!DA78</f>
        <v>13.970855522809046</v>
      </c>
      <c r="F18" s="46">
        <f>'3. Batteries S70D'!DA78</f>
        <v>0.33483227757399681</v>
      </c>
      <c r="G18" s="46">
        <f>'3. Other_powertrain S70D'!DA78</f>
        <v>13.983965563111946</v>
      </c>
      <c r="H18" s="46">
        <f>'4. Batteries S70D-CE+'!DA78</f>
        <v>0.33077816943749572</v>
      </c>
      <c r="I18" s="46">
        <f>'4. Other_powertrain S70D-CE+'!DA78</f>
        <v>13.93560551482833</v>
      </c>
      <c r="J18" s="46">
        <f>'5. Batteries S70D-CE+'!DA78</f>
        <v>0.37744807124502283</v>
      </c>
      <c r="K18" s="46">
        <f>'5. Other_powertrain S70D-CE+'!DA78</f>
        <v>13.8889356130208</v>
      </c>
    </row>
    <row r="19" spans="1:11" x14ac:dyDescent="0.3">
      <c r="A19">
        <v>2026</v>
      </c>
      <c r="B19" s="46">
        <f>'1. Batteries S70'!DA79</f>
        <v>0.44225115374860896</v>
      </c>
      <c r="C19" s="46">
        <f>'1. Other_powertrain S70'!DA79</f>
        <v>14.389034876830742</v>
      </c>
      <c r="D19" s="46">
        <f>'2. Batteries S100'!DA79</f>
        <v>0.53543487391614275</v>
      </c>
      <c r="E19" s="46">
        <f>'2. Other_powertrain S100'!DA79</f>
        <v>14.295851156663209</v>
      </c>
      <c r="F19" s="46">
        <f>'3. Batteries S70D'!DA79</f>
        <v>0.43594975314199197</v>
      </c>
      <c r="G19" s="46">
        <f>'3. Other_powertrain S70D'!DA79</f>
        <v>14.316940733009343</v>
      </c>
      <c r="H19" s="46">
        <f>'4. Batteries S70D-CE+'!DA79</f>
        <v>0.42767336712176213</v>
      </c>
      <c r="I19" s="46">
        <f>'4. Other_powertrain S70D-CE+'!DA79</f>
        <v>14.222925993554728</v>
      </c>
      <c r="J19" s="46">
        <f>'5. Batteries S70D-CE+'!DA79</f>
        <v>0.51304918882204897</v>
      </c>
      <c r="K19" s="46">
        <f>'5. Other_powertrain S70D-CE+'!DA79</f>
        <v>14.137550171854443</v>
      </c>
    </row>
    <row r="20" spans="1:11" x14ac:dyDescent="0.3">
      <c r="A20">
        <v>2027</v>
      </c>
      <c r="B20" s="46">
        <f>'1. Batteries S70'!DA80</f>
        <v>0.56993197565141607</v>
      </c>
      <c r="C20" s="46">
        <f>'1. Other_powertrain S70'!DA80</f>
        <v>14.736804144912938</v>
      </c>
      <c r="D20" s="46">
        <f>'2. Batteries S100'!DA80</f>
        <v>0.729226541105645</v>
      </c>
      <c r="E20" s="46">
        <f>'2. Other_powertrain S100'!DA80</f>
        <v>14.577509579458715</v>
      </c>
      <c r="F20" s="46">
        <f>'3. Batteries S70D'!DA80</f>
        <v>0.55808910292463576</v>
      </c>
      <c r="G20" s="46">
        <f>'3. Other_powertrain S70D'!DA80</f>
        <v>14.609098818788011</v>
      </c>
      <c r="H20" s="46">
        <f>'4. Batteries S70D-CE+'!DA80</f>
        <v>0.54264533963663819</v>
      </c>
      <c r="I20" s="46">
        <f>'4. Other_powertrain S70D-CE+'!DA80</f>
        <v>14.442512610440598</v>
      </c>
      <c r="J20" s="46">
        <f>'5. Batteries S70D-CE+'!DA80</f>
        <v>0.68680652837627032</v>
      </c>
      <c r="K20" s="46">
        <f>'5. Other_powertrain S70D-CE+'!DA80</f>
        <v>14.298351421700966</v>
      </c>
    </row>
    <row r="21" spans="1:11" x14ac:dyDescent="0.3">
      <c r="A21">
        <v>2028</v>
      </c>
      <c r="B21" s="46">
        <f>'1. Batteries S70'!DA81</f>
        <v>0.72265685222274567</v>
      </c>
      <c r="C21" s="46">
        <f>'1. Other_powertrain S70'!DA81</f>
        <v>15.026669836770347</v>
      </c>
      <c r="D21" s="46">
        <f>'2. Batteries S100'!DA81</f>
        <v>0.97621974556001279</v>
      </c>
      <c r="E21" s="46">
        <f>'2. Other_powertrain S100'!DA81</f>
        <v>14.77310694343308</v>
      </c>
      <c r="F21" s="46">
        <f>'3. Batteries S70D'!DA81</f>
        <v>0.7020075961240364</v>
      </c>
      <c r="G21" s="46">
        <f>'3. Other_powertrain S70D'!DA81</f>
        <v>14.818091285724762</v>
      </c>
      <c r="H21" s="46">
        <f>'4. Batteries S70D-CE+'!DA81</f>
        <v>0.67540513008245462</v>
      </c>
      <c r="I21" s="46">
        <f>'4. Other_powertrain S70D-CE+'!DA81</f>
        <v>14.54697245350453</v>
      </c>
      <c r="J21" s="46">
        <f>'5. Batteries S70D-CE+'!DA81</f>
        <v>0.90183146264230929</v>
      </c>
      <c r="K21" s="46">
        <f>'5. Other_powertrain S70D-CE+'!DA81</f>
        <v>14.320546120944671</v>
      </c>
    </row>
    <row r="22" spans="1:11" x14ac:dyDescent="0.3">
      <c r="A22">
        <v>2029</v>
      </c>
      <c r="B22" s="46">
        <f>'1. Batteries S70'!DA82</f>
        <v>0.90080045373934092</v>
      </c>
      <c r="C22" s="46">
        <f>'1. Other_powertrain S70'!DA82</f>
        <v>15.23419416478337</v>
      </c>
      <c r="D22" s="46">
        <f>'2. Batteries S100'!DA82</f>
        <v>1.2796533605861928</v>
      </c>
      <c r="E22" s="46">
        <f>'2. Other_powertrain S100'!DA82</f>
        <v>14.855341257936516</v>
      </c>
      <c r="F22" s="46">
        <f>'3. Batteries S70D'!DA82</f>
        <v>0.86711222979324243</v>
      </c>
      <c r="G22" s="46">
        <f>'3. Other_powertrain S70D'!DA82</f>
        <v>14.917951175448525</v>
      </c>
      <c r="H22" s="46">
        <f>'4. Batteries S70D-CE+'!DA82</f>
        <v>0.82448557566277758</v>
      </c>
      <c r="I22" s="46">
        <f>'4. Other_powertrain S70D-CE+'!DA82</f>
        <v>14.510175025022688</v>
      </c>
      <c r="J22" s="46">
        <f>'5. Batteries S70D-CE+'!DA82</f>
        <v>1.1579390684281641</v>
      </c>
      <c r="K22" s="46">
        <f>'5. Other_powertrain S70D-CE+'!DA82</f>
        <v>14.176721532257302</v>
      </c>
    </row>
    <row r="23" spans="1:11" x14ac:dyDescent="0.3">
      <c r="A23">
        <v>2030</v>
      </c>
      <c r="B23" s="46">
        <f>'1. Batteries S70'!DA83</f>
        <v>1.1036989933054504</v>
      </c>
      <c r="C23" s="46">
        <f>'1. Other_powertrain S70'!DA83</f>
        <v>15.347849983357518</v>
      </c>
      <c r="D23" s="46">
        <f>'2. Batteries S100'!DA83</f>
        <v>1.6394143069682454</v>
      </c>
      <c r="E23" s="46">
        <f>'2. Other_powertrain S100'!DA83</f>
        <v>14.812134669694721</v>
      </c>
      <c r="F23" s="46">
        <f>'3. Batteries S70D'!DA83</f>
        <v>1.0518500944245162</v>
      </c>
      <c r="G23" s="46">
        <f>'3. Other_powertrain S70D'!DA83</f>
        <v>14.899647050641907</v>
      </c>
      <c r="H23" s="46">
        <f>'4. Batteries S70D-CE+'!DA83</f>
        <v>0.98787188576516638</v>
      </c>
      <c r="I23" s="46">
        <f>'4. Other_powertrain S70D-CE+'!DA83</f>
        <v>14.329518261255945</v>
      </c>
      <c r="J23" s="46">
        <f>'5. Batteries S70D-CE+'!DA83</f>
        <v>1.4521962616911539</v>
      </c>
      <c r="K23" s="46">
        <f>'5. Other_powertrain S70D-CE+'!DA83</f>
        <v>13.865193885329955</v>
      </c>
    </row>
    <row r="24" spans="1:11" x14ac:dyDescent="0.3">
      <c r="A24">
        <v>2031</v>
      </c>
      <c r="B24" s="46">
        <f>'1. Batteries S70'!DA84</f>
        <v>1.3303578045383764</v>
      </c>
      <c r="C24" s="46">
        <f>'1. Other_powertrain S70'!DA84</f>
        <v>15.366691456726299</v>
      </c>
      <c r="D24" s="46">
        <f>'2. Batteries S100'!DA84</f>
        <v>2.0529332868703993</v>
      </c>
      <c r="E24" s="46">
        <f>'2. Other_powertrain S100'!DA84</f>
        <v>14.644115974394275</v>
      </c>
      <c r="F24" s="46">
        <f>'3. Batteries S70D'!DA84</f>
        <v>1.2544710950056395</v>
      </c>
      <c r="G24" s="46">
        <f>'3. Other_powertrain S70D'!DA84</f>
        <v>14.768500748710506</v>
      </c>
      <c r="H24" s="46">
        <f>'4. Batteries S70D-CE+'!DA84</f>
        <v>1.1639240665187636</v>
      </c>
      <c r="I24" s="46">
        <f>'4. Other_powertrain S70D-CE+'!DA84</f>
        <v>14.023030781236104</v>
      </c>
      <c r="J24" s="46">
        <f>'5. Batteries S70D-CE+'!DA84</f>
        <v>1.7803224166638183</v>
      </c>
      <c r="K24" s="46">
        <f>'5. Other_powertrain S70D-CE+'!DA84</f>
        <v>13.406632431091049</v>
      </c>
    </row>
    <row r="25" spans="1:11" x14ac:dyDescent="0.3">
      <c r="A25">
        <v>2032</v>
      </c>
      <c r="B25" s="46">
        <f>'1. Batteries S70'!DA85</f>
        <v>1.5801041824562714</v>
      </c>
      <c r="C25" s="46">
        <f>'1. Other_powertrain S70'!DA85</f>
        <v>15.297448353537126</v>
      </c>
      <c r="D25" s="46">
        <f>'2. Batteries S100'!DA85</f>
        <v>2.5169220850821774</v>
      </c>
      <c r="E25" s="46">
        <f>'2. Other_powertrain S100'!DA85</f>
        <v>14.360630450911218</v>
      </c>
      <c r="F25" s="46">
        <f>'3. Batteries S70D'!DA85</f>
        <v>1.4736822949692665</v>
      </c>
      <c r="G25" s="46">
        <f>'3. Other_powertrain S70D'!DA85</f>
        <v>14.539730732638104</v>
      </c>
      <c r="H25" s="46">
        <f>'4. Batteries S70D-CE+'!DA85</f>
        <v>1.3520461326969382</v>
      </c>
      <c r="I25" s="46">
        <f>'4. Other_powertrain S70D-CE+'!DA85</f>
        <v>13.622377168754955</v>
      </c>
      <c r="J25" s="46">
        <f>'5. Batteries S70D-CE+'!DA85</f>
        <v>2.1385571340539711</v>
      </c>
      <c r="K25" s="46">
        <f>'5. Other_powertrain S70D-CE+'!DA85</f>
        <v>12.835866167397922</v>
      </c>
    </row>
    <row r="26" spans="1:11" x14ac:dyDescent="0.3">
      <c r="A26">
        <v>2033</v>
      </c>
      <c r="B26" s="46">
        <f>'1. Batteries S70'!DA86</f>
        <v>1.8527829017013804</v>
      </c>
      <c r="C26" s="46">
        <f>'1. Other_powertrain S70'!DA86</f>
        <v>15.151536997897878</v>
      </c>
      <c r="D26" s="46">
        <f>'2. Batteries S100'!DA86</f>
        <v>3.0279496280108127</v>
      </c>
      <c r="E26" s="46">
        <f>'2. Other_powertrain S100'!DA86</f>
        <v>13.976370271588443</v>
      </c>
      <c r="F26" s="46">
        <f>'3. Batteries S70D'!DA86</f>
        <v>1.708813558439801</v>
      </c>
      <c r="G26" s="46">
        <f>'3. Other_powertrain S70D'!DA86</f>
        <v>14.233329026354836</v>
      </c>
      <c r="H26" s="46">
        <f>'4. Batteries S70D-CE+'!DA86</f>
        <v>1.5527069301266183</v>
      </c>
      <c r="I26" s="46">
        <f>'4. Other_powertrain S70D-CE+'!DA86</f>
        <v>13.163850496229905</v>
      </c>
      <c r="J26" s="46">
        <f>'5. Batteries S70D-CE+'!DA86</f>
        <v>2.5241876526441227</v>
      </c>
      <c r="K26" s="46">
        <f>'5. Other_powertrain S70D-CE+'!DA86</f>
        <v>12.192369773712397</v>
      </c>
    </row>
    <row r="27" spans="1:11" x14ac:dyDescent="0.3">
      <c r="A27">
        <v>2034</v>
      </c>
      <c r="B27" s="46">
        <f>'1. Batteries S70'!DA87</f>
        <v>2.148339323289516</v>
      </c>
      <c r="C27" s="46">
        <f>'1. Other_powertrain S70'!DA87</f>
        <v>14.942385476554646</v>
      </c>
      <c r="D27" s="46">
        <f>'2. Batteries S100'!DA87</f>
        <v>3.5818443306342336</v>
      </c>
      <c r="E27" s="46">
        <f>'2. Other_powertrain S100'!DA87</f>
        <v>13.508880469209926</v>
      </c>
      <c r="F27" s="46">
        <f>'3. Batteries S70D'!DA87</f>
        <v>1.9593842935866035</v>
      </c>
      <c r="G27" s="46">
        <f>'3. Other_powertrain S70D'!DA87</f>
        <v>13.869614995611661</v>
      </c>
      <c r="H27" s="46">
        <f>'4. Batteries S70D-CE+'!DA87</f>
        <v>1.7667551556854353</v>
      </c>
      <c r="I27" s="46">
        <f>'4. Other_powertrain S70D-CE+'!DA87</f>
        <v>12.680165200978321</v>
      </c>
      <c r="J27" s="46">
        <f>'5. Batteries S70D-CE+'!DA87</f>
        <v>2.9347103315916629</v>
      </c>
      <c r="K27" s="46">
        <f>'5. Other_powertrain S70D-CE+'!DA87</f>
        <v>11.512210025072097</v>
      </c>
    </row>
    <row r="28" spans="1:11" x14ac:dyDescent="0.3">
      <c r="A28">
        <v>2035</v>
      </c>
      <c r="B28" s="46">
        <f>'1. Batteries S70'!DA88</f>
        <v>2.4660905069000125</v>
      </c>
      <c r="C28" s="46">
        <f>'1. Other_powertrain S70'!DA88</f>
        <v>14.683405004534331</v>
      </c>
      <c r="D28" s="46">
        <f>'2. Batteries S100'!DA88</f>
        <v>4.172307108437515</v>
      </c>
      <c r="E28" s="46">
        <f>'2. Other_powertrain S100'!DA88</f>
        <v>12.977188402996827</v>
      </c>
      <c r="F28" s="46">
        <f>'3. Batteries S70D'!DA88</f>
        <v>2.2243906087919538</v>
      </c>
      <c r="G28" s="46">
        <f>'3. Other_powertrain S70D'!DA88</f>
        <v>13.466405317732772</v>
      </c>
      <c r="H28" s="46">
        <f>'4. Batteries S70D-CE+'!DA88</f>
        <v>1.9944340779896583</v>
      </c>
      <c r="I28" s="46">
        <f>'4. Other_powertrain S70D-CE+'!DA88</f>
        <v>12.195306188405857</v>
      </c>
      <c r="J28" s="46">
        <f>'5. Batteries S70D-CE+'!DA88</f>
        <v>3.3661502199181346</v>
      </c>
      <c r="K28" s="46">
        <f>'5. Other_powertrain S70D-CE+'!DA88</f>
        <v>10.823590046477381</v>
      </c>
    </row>
    <row r="29" spans="1:11" x14ac:dyDescent="0.3">
      <c r="A29">
        <v>2036</v>
      </c>
      <c r="B29" s="46">
        <f>'1. Batteries S70'!DA89</f>
        <v>2.8041813132821045</v>
      </c>
      <c r="C29" s="46">
        <f>'1. Other_powertrain S70'!DA89</f>
        <v>14.386741697176777</v>
      </c>
      <c r="D29" s="46">
        <f>'2. Batteries S100'!DA89</f>
        <v>4.7898918571457276</v>
      </c>
      <c r="E29" s="46">
        <f>'2. Other_powertrain S100'!DA89</f>
        <v>12.401031153313161</v>
      </c>
      <c r="F29" s="46">
        <f>'3. Batteries S70D'!DA89</f>
        <v>2.5017951419156899</v>
      </c>
      <c r="G29" s="46">
        <f>'3. Other_powertrain S70D'!DA89</f>
        <v>13.037935611083885</v>
      </c>
      <c r="H29" s="46">
        <f>'4. Batteries S70D-CE+'!DA89</f>
        <v>2.234665359292054</v>
      </c>
      <c r="I29" s="46">
        <f>'4. Other_powertrain S70D-CE+'!DA89</f>
        <v>11.723165284085523</v>
      </c>
      <c r="J29" s="46">
        <f>'5. Batteries S70D-CE+'!DA89</f>
        <v>3.8117580929001988</v>
      </c>
      <c r="K29" s="46">
        <f>'5. Other_powertrain S70D-CE+'!DA89</f>
        <v>10.146072550477383</v>
      </c>
    </row>
    <row r="30" spans="1:11" x14ac:dyDescent="0.3">
      <c r="A30">
        <v>2037</v>
      </c>
      <c r="B30" s="46">
        <f>'1. Batteries S70'!DA90</f>
        <v>3.1595825351432789</v>
      </c>
      <c r="C30" s="46">
        <f>'1. Other_powertrain S70'!DA90</f>
        <v>14.06266248003524</v>
      </c>
      <c r="D30" s="46">
        <f>'2. Batteries S100'!DA90</f>
        <v>5.4223509998396748</v>
      </c>
      <c r="E30" s="46">
        <f>'2. Other_powertrain S100'!DA90</f>
        <v>11.799894015338849</v>
      </c>
      <c r="F30" s="46">
        <f>'3. Batteries S70D'!DA90</f>
        <v>2.7885426854841375</v>
      </c>
      <c r="G30" s="46">
        <f>'3. Other_powertrain S70D'!DA90</f>
        <v>12.594962406108841</v>
      </c>
      <c r="H30" s="46">
        <f>'4. Batteries S70D-CE+'!DA90</f>
        <v>2.4849770061731484</v>
      </c>
      <c r="I30" s="46">
        <f>'4. Other_powertrain S70D-CE+'!DA90</f>
        <v>11.269140223412208</v>
      </c>
      <c r="J30" s="46">
        <f>'5. Batteries S70D-CE+'!DA90</f>
        <v>4.2620791820158779</v>
      </c>
      <c r="K30" s="46">
        <f>'5. Other_powertrain S70D-CE+'!DA90</f>
        <v>9.4920380475694817</v>
      </c>
    </row>
    <row r="31" spans="1:11" x14ac:dyDescent="0.3">
      <c r="A31">
        <v>2038</v>
      </c>
      <c r="B31" s="46">
        <f>'1. Batteries S70'!DA91</f>
        <v>3.528586578157217</v>
      </c>
      <c r="C31" s="46">
        <f>'1. Other_powertrain S70'!DA91</f>
        <v>13.719357165974493</v>
      </c>
      <c r="D31" s="46">
        <f>'2. Batteries S100'!DA91</f>
        <v>6.0565005657123576</v>
      </c>
      <c r="E31" s="46">
        <f>'2. Other_powertrain S100'!DA91</f>
        <v>11.191443178419352</v>
      </c>
      <c r="F31" s="46">
        <f>'3. Batteries S70D'!DA91</f>
        <v>3.081041638380003</v>
      </c>
      <c r="G31" s="46">
        <f>'3. Other_powertrain S70D'!DA91</f>
        <v>12.145339518368953</v>
      </c>
      <c r="H31" s="46">
        <f>'4. Batteries S70D-CE+'!DA91</f>
        <v>2.742018424959964</v>
      </c>
      <c r="I31" s="46">
        <f>'4. Other_powertrain S70D-CE+'!DA91</f>
        <v>10.833137876255119</v>
      </c>
      <c r="J31" s="46">
        <f>'5. Batteries S70D-CE+'!DA91</f>
        <v>4.7065243319877723</v>
      </c>
      <c r="K31" s="46">
        <f>'5. Other_powertrain S70D-CE+'!DA91</f>
        <v>8.8686319692273088</v>
      </c>
    </row>
    <row r="32" spans="1:11" x14ac:dyDescent="0.3">
      <c r="A32">
        <v>2039</v>
      </c>
      <c r="B32" s="46">
        <f>'1. Batteries S70'!DA92</f>
        <v>3.907491278876138</v>
      </c>
      <c r="C32" s="46">
        <f>'1. Other_powertrain S70'!DA92</f>
        <v>13.362989565569091</v>
      </c>
      <c r="D32" s="46">
        <f>'2. Batteries S100'!DA92</f>
        <v>6.6808410663251401</v>
      </c>
      <c r="E32" s="46">
        <f>'2. Other_powertrain S100'!DA92</f>
        <v>10.589639778120084</v>
      </c>
      <c r="F32" s="46">
        <f>'3. Batteries S70D'!DA92</f>
        <v>3.3758072816427074</v>
      </c>
      <c r="G32" s="46">
        <f>'3. Other_powertrain S70D'!DA92</f>
        <v>11.694618610136352</v>
      </c>
      <c r="H32" s="46">
        <f>'4. Batteries S70D-CE+'!DA92</f>
        <v>3.0023140381730324</v>
      </c>
      <c r="I32" s="46">
        <f>'4. Other_powertrain S70D-CE+'!DA92</f>
        <v>10.412538530842205</v>
      </c>
      <c r="J32" s="46">
        <f>'5. Batteries S70D-CE+'!DA92</f>
        <v>5.1356924635402317</v>
      </c>
      <c r="K32" s="46">
        <f>'5. Other_powertrain S70D-CE+'!DA92</f>
        <v>8.2791601054750128</v>
      </c>
    </row>
    <row r="33" spans="1:11" x14ac:dyDescent="0.3">
      <c r="A33">
        <v>2040</v>
      </c>
      <c r="B33" s="46">
        <f>'1. Batteries S70'!DA93</f>
        <v>4.2931286135841322</v>
      </c>
      <c r="C33" s="46">
        <f>'1. Other_powertrain S70'!DA93</f>
        <v>12.997931757533426</v>
      </c>
      <c r="D33" s="46">
        <f>'2. Batteries S100'!DA93</f>
        <v>7.287757737971007</v>
      </c>
      <c r="E33" s="46">
        <f>'2. Other_powertrain S100'!DA93</f>
        <v>10.003302633146555</v>
      </c>
      <c r="F33" s="46">
        <f>'3. Batteries S70D'!DA93</f>
        <v>3.6699445500860568</v>
      </c>
      <c r="G33" s="46">
        <f>'3. Other_powertrain S70D'!DA93</f>
        <v>11.246558942701929</v>
      </c>
      <c r="H33" s="46">
        <f>'4. Batteries S70D-CE+'!DA93</f>
        <v>3.2628719097022887</v>
      </c>
      <c r="I33" s="46">
        <f>'4. Other_powertrain S70D-CE+'!DA93</f>
        <v>10.004300438064009</v>
      </c>
      <c r="J33" s="46">
        <f>'5. Batteries S70D-CE+'!DA93</f>
        <v>5.5433371496848167</v>
      </c>
      <c r="K33" s="46">
        <f>'5. Other_powertrain S70D-CE+'!DA93</f>
        <v>7.7238351980814821</v>
      </c>
    </row>
    <row r="34" spans="1:11" x14ac:dyDescent="0.3">
      <c r="A34">
        <v>2041</v>
      </c>
      <c r="B34" s="46">
        <f>'1. Batteries S70'!DA94</f>
        <v>4.6831489893248106</v>
      </c>
      <c r="C34" s="46">
        <f>'1. Other_powertrain S70'!DA94</f>
        <v>12.627057047256292</v>
      </c>
      <c r="D34" s="46">
        <f>'2. Batteries S100'!DA94</f>
        <v>7.8744015099044127</v>
      </c>
      <c r="E34" s="46">
        <f>'2. Other_powertrain S100'!DA94</f>
        <v>9.4358045266766926</v>
      </c>
      <c r="F34" s="46">
        <f>'3. Batteries S70D'!DA94</f>
        <v>3.9613822614237097</v>
      </c>
      <c r="G34" s="46">
        <f>'3. Other_powertrain S70D'!DA94</f>
        <v>10.803520274504242</v>
      </c>
      <c r="H34" s="46">
        <f>'4. Batteries S70D-CE+'!DA94</f>
        <v>3.5215062714761949</v>
      </c>
      <c r="I34" s="46">
        <f>'4. Other_powertrain S70D-CE+'!DA94</f>
        <v>9.6059790218675616</v>
      </c>
      <c r="J34" s="46">
        <f>'5. Batteries S70D-CE+'!DA94</f>
        <v>5.9271679707793741</v>
      </c>
      <c r="K34" s="46">
        <f>'5. Other_powertrain S70D-CE+'!DA94</f>
        <v>7.2003173225643868</v>
      </c>
    </row>
    <row r="35" spans="1:11" x14ac:dyDescent="0.3">
      <c r="A35">
        <v>2042</v>
      </c>
      <c r="B35" s="46">
        <f>'1. Batteries S70'!DA95</f>
        <v>5.0759511790540985</v>
      </c>
      <c r="C35" s="46">
        <f>'1. Other_powertrain S70'!DA95</f>
        <v>12.252165850973517</v>
      </c>
      <c r="D35" s="46">
        <f>'2. Batteries S100'!DA95</f>
        <v>8.4420716840317134</v>
      </c>
      <c r="E35" s="46">
        <f>'2. Other_powertrain S100'!DA95</f>
        <v>8.8860453459959015</v>
      </c>
      <c r="F35" s="46">
        <f>'3. Batteries S70D'!DA95</f>
        <v>4.2487880816425214</v>
      </c>
      <c r="G35" s="46">
        <f>'3. Other_powertrain S70D'!DA95</f>
        <v>10.366880236304779</v>
      </c>
      <c r="H35" s="46">
        <f>'4. Batteries S70D-CE+'!DA95</f>
        <v>3.7768003266877432</v>
      </c>
      <c r="I35" s="46">
        <f>'4. Other_powertrain S70D-CE+'!DA95</f>
        <v>9.216007928070157</v>
      </c>
      <c r="J35" s="46">
        <f>'5. Batteries S70D-CE+'!DA95</f>
        <v>6.2883488723268037</v>
      </c>
      <c r="K35" s="46">
        <f>'5. Other_powertrain S70D-CE+'!DA95</f>
        <v>6.7044593824310956</v>
      </c>
    </row>
    <row r="36" spans="1:11" x14ac:dyDescent="0.3">
      <c r="A36">
        <v>2043</v>
      </c>
      <c r="B36" s="46">
        <f>'1. Batteries S70'!DA96</f>
        <v>5.4706058189277442</v>
      </c>
      <c r="C36" s="46">
        <f>'1. Other_powertrain S70'!DA96</f>
        <v>11.874246681694864</v>
      </c>
      <c r="D36" s="46">
        <f>'2. Batteries S100'!DA96</f>
        <v>8.9946102128965499</v>
      </c>
      <c r="E36" s="46">
        <f>'2. Other_powertrain S100'!DA96</f>
        <v>8.3502422877260543</v>
      </c>
      <c r="F36" s="46">
        <f>'3. Batteries S70D'!DA96</f>
        <v>4.5314625679172815</v>
      </c>
      <c r="G36" s="46">
        <f>'3. Other_powertrain S70D'!DA96</f>
        <v>9.937290824186352</v>
      </c>
      <c r="H36" s="46">
        <f>'4. Batteries S70D-CE+'!DA96</f>
        <v>4.0279991635273111</v>
      </c>
      <c r="I36" s="46">
        <f>'4. Other_powertrain S70D-CE+'!DA96</f>
        <v>8.8334677210686987</v>
      </c>
      <c r="J36" s="46">
        <f>'5. Batteries S70D-CE+'!DA96</f>
        <v>6.6301577773594618</v>
      </c>
      <c r="K36" s="46">
        <f>'5. Other_powertrain S70D-CE+'!DA96</f>
        <v>6.231309107236549</v>
      </c>
    </row>
    <row r="37" spans="1:11" x14ac:dyDescent="0.3">
      <c r="A37">
        <v>2044</v>
      </c>
      <c r="B37" s="46">
        <f>'1. Batteries S70'!DA97</f>
        <v>5.8667750854016427</v>
      </c>
      <c r="C37" s="46">
        <f>'1. Other_powertrain S70'!DA97</f>
        <v>11.493639634414926</v>
      </c>
      <c r="D37" s="46">
        <f>'2. Batteries S100'!DA97</f>
        <v>9.5366189971579303</v>
      </c>
      <c r="E37" s="46">
        <f>'2. Other_powertrain S100'!DA97</f>
        <v>7.8237957226586419</v>
      </c>
      <c r="F37" s="46">
        <f>'3. Batteries S70D'!DA97</f>
        <v>4.8092332190980667</v>
      </c>
      <c r="G37" s="46">
        <f>'3. Other_powertrain S70D'!DA97</f>
        <v>9.5148442746250694</v>
      </c>
      <c r="H37" s="46">
        <f>'4. Batteries S70D-CE+'!DA97</f>
        <v>4.2748834870230956</v>
      </c>
      <c r="I37" s="46">
        <f>'4. Other_powertrain S70D-CE+'!DA97</f>
        <v>8.4577319238131246</v>
      </c>
      <c r="J37" s="46">
        <f>'5. Batteries S70D-CE+'!DA97</f>
        <v>6.9565078448097344</v>
      </c>
      <c r="K37" s="46">
        <f>'5. Other_powertrain S70D-CE+'!DA97</f>
        <v>5.7761075660264831</v>
      </c>
    </row>
    <row r="38" spans="1:11" x14ac:dyDescent="0.3">
      <c r="A38">
        <v>2045</v>
      </c>
      <c r="B38" s="46">
        <f>'1. Batteries S70'!DA98</f>
        <v>6.264669774313874</v>
      </c>
      <c r="C38" s="46">
        <f>'1. Other_powertrain S70'!DA98</f>
        <v>11.110112744197501</v>
      </c>
      <c r="D38" s="46">
        <f>'2. Batteries S100'!DA98</f>
        <v>10.072150205518374</v>
      </c>
      <c r="E38" s="46">
        <f>'2. Other_powertrain S100'!DA98</f>
        <v>7.302632312992996</v>
      </c>
      <c r="F38" s="46">
        <f>'3. Batteries S70D'!DA98</f>
        <v>5.0823882137761895</v>
      </c>
      <c r="G38" s="46">
        <f>'3. Other_powertrain S70D'!DA98</f>
        <v>9.0991609906188291</v>
      </c>
      <c r="H38" s="46">
        <f>'4. Batteries S70D-CE+'!DA98</f>
        <v>4.5176809282379402</v>
      </c>
      <c r="I38" s="46">
        <f>'4. Other_powertrain S70D-CE+'!DA98</f>
        <v>8.0881672751240608</v>
      </c>
      <c r="J38" s="46">
        <f>'5. Batteries S70D-CE+'!DA98</f>
        <v>7.2708713657904616</v>
      </c>
      <c r="K38" s="46">
        <f>'5. Other_powertrain S70D-CE+'!DA98</f>
        <v>5.3349768375715394</v>
      </c>
    </row>
    <row r="39" spans="1:11" x14ac:dyDescent="0.3">
      <c r="A39">
        <v>2046</v>
      </c>
      <c r="B39" s="46">
        <f>'1. Batteries S70'!DA99</f>
        <v>6.6649883106214425</v>
      </c>
      <c r="C39" s="46">
        <f>'1. Other_powertrain S70'!DA99</f>
        <v>10.722935803410151</v>
      </c>
      <c r="D39" s="46">
        <f>'2. Batteries S100'!DA99</f>
        <v>10.604109353208921</v>
      </c>
      <c r="E39" s="46">
        <f>'2. Other_powertrain S100'!DA99</f>
        <v>6.7838147608226729</v>
      </c>
      <c r="F39" s="46">
        <f>'3. Batteries S70D'!DA99</f>
        <v>5.351605913381805</v>
      </c>
      <c r="G39" s="46">
        <f>'3. Other_powertrain S70D'!DA99</f>
        <v>8.6894679014901097</v>
      </c>
      <c r="H39" s="46">
        <f>'4. Batteries S70D-CE+'!DA99</f>
        <v>4.7569836333069944</v>
      </c>
      <c r="I39" s="46">
        <f>'4. Other_powertrain S70D-CE+'!DA99</f>
        <v>7.7239771635457091</v>
      </c>
      <c r="J39" s="46">
        <f>'5. Batteries S70D-CE+'!DA99</f>
        <v>7.5757945711556296</v>
      </c>
      <c r="K39" s="46">
        <f>'5. Other_powertrain S70D-CE+'!DA99</f>
        <v>4.9051662256970738</v>
      </c>
    </row>
    <row r="40" spans="1:11" x14ac:dyDescent="0.3">
      <c r="A40">
        <v>2047</v>
      </c>
      <c r="B40" s="46">
        <f>'1. Batteries S70'!DA100</f>
        <v>7.0687651843950219</v>
      </c>
      <c r="C40" s="46">
        <f>'1. Other_powertrain S70'!DA100</f>
        <v>10.331035957203371</v>
      </c>
      <c r="D40" s="46">
        <f>'2. Batteries S100'!DA100</f>
        <v>11.134241380287079</v>
      </c>
      <c r="E40" s="46">
        <f>'2. Other_powertrain S100'!DA100</f>
        <v>6.265559761311315</v>
      </c>
      <c r="F40" s="46">
        <f>'3. Batteries S70D'!DA100</f>
        <v>5.6178212232935723</v>
      </c>
      <c r="G40" s="46">
        <f>'3. Other_powertrain S70D'!DA100</f>
        <v>8.2847345317491516</v>
      </c>
      <c r="H40" s="46">
        <f>'4. Batteries S70D-CE+'!DA100</f>
        <v>4.9936189935531861</v>
      </c>
      <c r="I40" s="46">
        <f>'4. Other_powertrain S70D-CE+'!DA100</f>
        <v>7.3642096821414356</v>
      </c>
      <c r="J40" s="46">
        <f>'5. Batteries S70D-CE+'!DA100</f>
        <v>7.8728883895715871</v>
      </c>
      <c r="K40" s="46">
        <f>'5. Other_powertrain S70D-CE+'!DA100</f>
        <v>4.4849402861230372</v>
      </c>
    </row>
    <row r="41" spans="1:11" x14ac:dyDescent="0.3">
      <c r="A41">
        <v>2048</v>
      </c>
      <c r="B41" s="46">
        <f>'1. Batteries S70'!DA101</f>
        <v>7.477101077269352</v>
      </c>
      <c r="C41" s="46">
        <f>'1. Other_powertrain S70'!DA101</f>
        <v>9.9332683605964256</v>
      </c>
      <c r="D41" s="46">
        <f>'2. Batteries S100'!DA101</f>
        <v>11.663413900847436</v>
      </c>
      <c r="E41" s="46">
        <f>'2. Other_powertrain S100'!DA101</f>
        <v>5.7469555370183469</v>
      </c>
      <c r="F41" s="46">
        <f>'3. Batteries S70D'!DA101</f>
        <v>5.8820062385754808</v>
      </c>
      <c r="G41" s="46">
        <f>'3. Other_powertrain S70D'!DA101</f>
        <v>7.8838927807753532</v>
      </c>
      <c r="H41" s="46">
        <f>'4. Batteries S70D-CE+'!DA101</f>
        <v>5.2284500145863833</v>
      </c>
      <c r="I41" s="46">
        <f>'4. Other_powertrain S70D-CE+'!DA101</f>
        <v>7.00790492526456</v>
      </c>
      <c r="J41" s="46">
        <f>'5. Batteries S70D-CE+'!DA101</f>
        <v>8.1630583146500069</v>
      </c>
      <c r="K41" s="46">
        <f>'5. Other_powertrain S70D-CE+'!DA101</f>
        <v>4.0732966252009364</v>
      </c>
    </row>
    <row r="42" spans="1:11" x14ac:dyDescent="0.3">
      <c r="A42">
        <v>2049</v>
      </c>
      <c r="B42" s="46">
        <f>'1. Batteries S70'!DA102</f>
        <v>7.8908251617439893</v>
      </c>
      <c r="C42" s="46">
        <f>'1. Other_powertrain S70'!DA102</f>
        <v>9.5287526966812877</v>
      </c>
      <c r="D42" s="46">
        <f>'2. Batteries S100'!DA102</f>
        <v>12.191949154713404</v>
      </c>
      <c r="E42" s="46">
        <f>'2. Other_powertrain S100'!DA102</f>
        <v>5.2276287037118712</v>
      </c>
      <c r="F42" s="46">
        <f>'3. Batteries S70D'!DA102</f>
        <v>6.14490484185509</v>
      </c>
      <c r="G42" s="46">
        <f>'3. Other_powertrain S70D'!DA102</f>
        <v>7.4861013685031068</v>
      </c>
      <c r="H42" s="46">
        <f>'4. Batteries S70D-CE+'!DA102</f>
        <v>5.4621376414884537</v>
      </c>
      <c r="I42" s="46">
        <f>'4. Other_powertrain S70D-CE+'!DA102</f>
        <v>6.6543123673304061</v>
      </c>
      <c r="J42" s="46">
        <f>'5. Batteries S70D-CE+'!DA102</f>
        <v>8.4467718872372863</v>
      </c>
      <c r="K42" s="46">
        <f>'5. Other_powertrain S70D-CE+'!DA102</f>
        <v>3.6696781215815744</v>
      </c>
    </row>
    <row r="43" spans="1:11" x14ac:dyDescent="0.3">
      <c r="A43">
        <v>2050</v>
      </c>
      <c r="B43" s="46">
        <f>'1. Batteries S70'!DA103</f>
        <v>8.3102078076116257</v>
      </c>
      <c r="C43" s="46">
        <f>'1. Other_powertrain S70'!DA103</f>
        <v>9.1171605237064632</v>
      </c>
      <c r="D43" s="46">
        <f>'2. Batteries S100'!DA103</f>
        <v>12.719879380882194</v>
      </c>
      <c r="E43" s="46">
        <f>'2. Other_powertrain S100'!DA103</f>
        <v>4.7074889504358923</v>
      </c>
      <c r="F43" s="46">
        <f>'3. Batteries S70D'!DA103</f>
        <v>6.4068131350526158</v>
      </c>
      <c r="G43" s="46">
        <f>'3. Other_powertrain S70D'!DA103</f>
        <v>7.0909653563639878</v>
      </c>
      <c r="H43" s="46">
        <f>'4. Batteries S70D-CE+'!DA103</f>
        <v>5.6949450096018381</v>
      </c>
      <c r="I43" s="46">
        <f>'4. Other_powertrain S70D-CE+'!DA103</f>
        <v>6.3030803229172427</v>
      </c>
      <c r="J43" s="46">
        <f>'5. Batteries S70D-CE+'!DA103</f>
        <v>8.7242634611873537</v>
      </c>
      <c r="K43" s="46">
        <f>'5. Other_powertrain S70D-CE+'!DA103</f>
        <v>3.2737618713317258</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2:CB219"/>
  <sheetViews>
    <sheetView showGridLines="0" topLeftCell="B1" zoomScaleNormal="100" workbookViewId="0">
      <pane ySplit="7" topLeftCell="A8" activePane="bottomLeft" state="frozen"/>
      <selection activeCell="B1" sqref="B1"/>
      <selection pane="bottomLeft" activeCell="B92" sqref="B92"/>
    </sheetView>
  </sheetViews>
  <sheetFormatPr defaultRowHeight="14.4" x14ac:dyDescent="0.3"/>
  <cols>
    <col min="1" max="1" width="39.5546875" hidden="1" customWidth="1"/>
    <col min="2" max="2" width="11.109375" bestFit="1" customWidth="1"/>
    <col min="3" max="3" width="26.33203125" customWidth="1"/>
    <col min="4" max="4" width="19.77734375" customWidth="1"/>
    <col min="5" max="5" width="21.5546875" customWidth="1"/>
    <col min="6" max="6" width="13.33203125" customWidth="1"/>
    <col min="7" max="7" width="12.5546875" customWidth="1"/>
    <col min="8" max="8" width="15.109375" customWidth="1"/>
    <col min="9" max="9" width="14.109375" customWidth="1"/>
    <col min="10" max="10" width="11.5546875" customWidth="1"/>
    <col min="11" max="12" width="10.33203125" customWidth="1"/>
    <col min="13" max="13" width="20.33203125" customWidth="1"/>
    <col min="14" max="14" width="9.33203125" customWidth="1"/>
    <col min="15" max="16" width="7.6640625" customWidth="1"/>
    <col min="17" max="17" width="16.77734375" customWidth="1"/>
    <col min="18" max="24" width="7.6640625" customWidth="1"/>
    <col min="25" max="25" width="13.5546875" customWidth="1"/>
    <col min="26" max="30" width="8.5546875" customWidth="1"/>
    <col min="31" max="31" width="13.109375" customWidth="1"/>
    <col min="32" max="32" width="9.6640625" customWidth="1"/>
    <col min="33" max="33" width="9.88671875" customWidth="1"/>
    <col min="34" max="34" width="11" customWidth="1"/>
    <col min="35" max="35" width="11.109375" customWidth="1"/>
    <col min="36" max="36" width="10.88671875" customWidth="1"/>
    <col min="37" max="37" width="17.109375" customWidth="1"/>
    <col min="38" max="38" width="15.33203125" customWidth="1"/>
    <col min="39" max="39" width="12.6640625" customWidth="1"/>
    <col min="40" max="41" width="13.44140625" customWidth="1"/>
    <col min="43" max="43" width="17.88671875" customWidth="1"/>
    <col min="44" max="45" width="16.88671875" customWidth="1"/>
    <col min="46" max="46" width="27.77734375" customWidth="1"/>
  </cols>
  <sheetData>
    <row r="2" spans="1:47" ht="30" customHeight="1" thickBot="1" x14ac:dyDescent="0.35">
      <c r="C2" s="154"/>
      <c r="D2" s="154"/>
      <c r="E2" s="154"/>
      <c r="F2" s="154"/>
      <c r="G2" s="154"/>
      <c r="H2" s="154"/>
      <c r="I2" s="154"/>
      <c r="J2" s="154"/>
      <c r="K2" s="154"/>
      <c r="M2" s="153" t="s">
        <v>77</v>
      </c>
      <c r="N2" s="66">
        <v>12000</v>
      </c>
      <c r="O2" s="1"/>
      <c r="P2" s="20"/>
      <c r="Q2" s="20" t="s">
        <v>70</v>
      </c>
    </row>
    <row r="3" spans="1:47" ht="36.6" customHeight="1" x14ac:dyDescent="0.3">
      <c r="A3" s="154"/>
      <c r="B3" s="327" t="s">
        <v>207</v>
      </c>
      <c r="C3" s="327"/>
      <c r="D3" s="327"/>
      <c r="E3" s="328"/>
      <c r="F3" s="156" t="s">
        <v>7</v>
      </c>
      <c r="G3" s="157"/>
      <c r="H3" s="157" t="s">
        <v>63</v>
      </c>
      <c r="I3" s="158" t="s">
        <v>64</v>
      </c>
      <c r="J3" s="157" t="s">
        <v>65</v>
      </c>
      <c r="K3" s="152" t="s">
        <v>66</v>
      </c>
      <c r="M3" s="1" t="s">
        <v>56</v>
      </c>
      <c r="N3" s="198">
        <v>0.52752686583879305</v>
      </c>
      <c r="O3" s="199"/>
      <c r="P3" s="20" t="s">
        <v>26</v>
      </c>
      <c r="Q3" s="21">
        <v>15000</v>
      </c>
      <c r="W3" s="16"/>
    </row>
    <row r="4" spans="1:47" x14ac:dyDescent="0.3">
      <c r="A4" s="154"/>
      <c r="B4" s="327"/>
      <c r="C4" s="327"/>
      <c r="D4" s="327"/>
      <c r="E4" s="328"/>
      <c r="F4" s="159" t="s">
        <v>44</v>
      </c>
      <c r="G4" s="291"/>
      <c r="H4" s="160">
        <v>12</v>
      </c>
      <c r="I4" s="161">
        <v>16</v>
      </c>
      <c r="J4" s="160">
        <v>18</v>
      </c>
      <c r="K4" s="155">
        <v>9</v>
      </c>
      <c r="M4" s="1" t="s">
        <v>59</v>
      </c>
      <c r="N4" s="1">
        <v>15000</v>
      </c>
      <c r="O4" s="1">
        <f>I4*N4</f>
        <v>240000</v>
      </c>
      <c r="P4" s="20" t="s">
        <v>27</v>
      </c>
      <c r="Q4" s="1">
        <f>Q3</f>
        <v>15000</v>
      </c>
    </row>
    <row r="5" spans="1:47" ht="15" thickBot="1" x14ac:dyDescent="0.35">
      <c r="A5" s="154"/>
      <c r="B5" s="327"/>
      <c r="C5" s="327"/>
      <c r="D5" s="327"/>
      <c r="E5" s="328"/>
      <c r="F5" s="159" t="s">
        <v>69</v>
      </c>
      <c r="G5" s="291"/>
      <c r="H5" s="160">
        <v>5</v>
      </c>
      <c r="I5" s="161">
        <v>5</v>
      </c>
      <c r="J5" s="160">
        <v>5</v>
      </c>
      <c r="K5" s="155">
        <v>3</v>
      </c>
      <c r="M5" s="1" t="s">
        <v>60</v>
      </c>
      <c r="N5" s="203">
        <v>1.51991495264723</v>
      </c>
      <c r="O5" s="1"/>
      <c r="P5" s="19" t="s">
        <v>13</v>
      </c>
      <c r="Q5" s="1"/>
      <c r="AP5" s="3" t="s">
        <v>8</v>
      </c>
    </row>
    <row r="6" spans="1:47" ht="15" thickBot="1" x14ac:dyDescent="0.35">
      <c r="A6" s="2"/>
      <c r="B6" s="2"/>
      <c r="E6" s="326" t="s">
        <v>208</v>
      </c>
      <c r="F6" s="341" t="s">
        <v>128</v>
      </c>
      <c r="G6" s="342"/>
      <c r="H6" s="342"/>
      <c r="I6" s="343"/>
      <c r="J6" s="344" t="s">
        <v>129</v>
      </c>
      <c r="K6" s="345"/>
      <c r="L6" s="345"/>
      <c r="M6" s="346"/>
      <c r="N6" s="336" t="s">
        <v>132</v>
      </c>
      <c r="O6" s="337"/>
      <c r="P6" s="337"/>
      <c r="Q6" s="337"/>
      <c r="R6" s="337"/>
      <c r="S6" s="337"/>
      <c r="T6" s="338" t="s">
        <v>170</v>
      </c>
      <c r="U6" s="339"/>
      <c r="V6" s="339"/>
      <c r="W6" s="339"/>
      <c r="X6" s="339"/>
      <c r="Y6" s="340"/>
      <c r="Z6" s="349" t="s">
        <v>171</v>
      </c>
      <c r="AA6" s="350"/>
      <c r="AB6" s="350"/>
      <c r="AC6" s="350"/>
      <c r="AD6" s="350"/>
      <c r="AE6" s="351"/>
      <c r="AF6" s="14"/>
      <c r="AG6" s="14"/>
      <c r="AH6" s="14"/>
      <c r="AU6" s="2"/>
    </row>
    <row r="7" spans="1:47" ht="15" thickBot="1" x14ac:dyDescent="0.35">
      <c r="B7" t="s">
        <v>0</v>
      </c>
      <c r="C7" t="s">
        <v>10</v>
      </c>
      <c r="D7" t="s">
        <v>203</v>
      </c>
      <c r="E7" t="s">
        <v>29</v>
      </c>
      <c r="F7" s="68" t="s">
        <v>11</v>
      </c>
      <c r="G7" s="69" t="s">
        <v>1</v>
      </c>
      <c r="H7" s="70" t="s">
        <v>25</v>
      </c>
      <c r="I7" s="71" t="s">
        <v>5</v>
      </c>
      <c r="J7" s="98" t="s">
        <v>11</v>
      </c>
      <c r="K7" s="99" t="s">
        <v>1</v>
      </c>
      <c r="L7" s="100" t="s">
        <v>25</v>
      </c>
      <c r="M7" s="101" t="s">
        <v>5</v>
      </c>
      <c r="N7" s="311"/>
      <c r="O7" s="312" t="s">
        <v>29</v>
      </c>
      <c r="P7" s="313" t="s">
        <v>11</v>
      </c>
      <c r="Q7" s="314" t="s">
        <v>1</v>
      </c>
      <c r="R7" s="313" t="s">
        <v>25</v>
      </c>
      <c r="S7" s="315" t="s">
        <v>5</v>
      </c>
      <c r="T7" s="316" t="s">
        <v>13</v>
      </c>
      <c r="U7" s="317" t="s">
        <v>29</v>
      </c>
      <c r="V7" s="318" t="s">
        <v>11</v>
      </c>
      <c r="W7" s="317" t="s">
        <v>1</v>
      </c>
      <c r="X7" s="318" t="s">
        <v>25</v>
      </c>
      <c r="Y7" s="319" t="s">
        <v>5</v>
      </c>
      <c r="Z7" s="267" t="s">
        <v>13</v>
      </c>
      <c r="AA7" s="266" t="s">
        <v>29</v>
      </c>
      <c r="AB7" s="268" t="s">
        <v>11</v>
      </c>
      <c r="AC7" s="266" t="s">
        <v>1</v>
      </c>
      <c r="AD7" s="268" t="s">
        <v>25</v>
      </c>
      <c r="AE7" s="269" t="s">
        <v>5</v>
      </c>
      <c r="AH7" t="s">
        <v>56</v>
      </c>
      <c r="AI7" t="s">
        <v>57</v>
      </c>
      <c r="AJ7" t="s">
        <v>58</v>
      </c>
      <c r="AP7" s="3" t="s">
        <v>6</v>
      </c>
      <c r="AQ7" s="3" t="s">
        <v>184</v>
      </c>
      <c r="AR7" s="3" t="s">
        <v>185</v>
      </c>
      <c r="AS7" s="3" t="s">
        <v>186</v>
      </c>
      <c r="AT7" s="3" t="s">
        <v>187</v>
      </c>
    </row>
    <row r="8" spans="1:47" ht="14.4" hidden="1" customHeight="1" x14ac:dyDescent="0.3">
      <c r="A8" s="352" t="s">
        <v>183</v>
      </c>
      <c r="B8">
        <v>1950</v>
      </c>
      <c r="C8" s="5">
        <f t="shared" ref="C8:C47" si="0">AI8*AH8</f>
        <v>38</v>
      </c>
      <c r="D8" s="23">
        <v>2.3468242026108973E-2</v>
      </c>
      <c r="E8" s="25">
        <f>C8*D8</f>
        <v>0.89179319699214099</v>
      </c>
      <c r="F8" s="128">
        <v>0</v>
      </c>
      <c r="G8" s="19">
        <v>0</v>
      </c>
      <c r="H8" s="129">
        <f>E8*I8</f>
        <v>0.89179319699214099</v>
      </c>
      <c r="I8" s="130">
        <v>1</v>
      </c>
      <c r="J8" s="128">
        <v>0</v>
      </c>
      <c r="K8" s="19">
        <v>0</v>
      </c>
      <c r="L8" s="131">
        <f t="shared" ref="L8:L39" si="1">E8*M8</f>
        <v>0.89179319699214099</v>
      </c>
      <c r="M8" s="132">
        <v>1</v>
      </c>
      <c r="N8" s="128"/>
      <c r="O8" s="144">
        <f t="shared" ref="O8:O39" si="2">E8</f>
        <v>0.89179319699214099</v>
      </c>
      <c r="P8" s="19">
        <v>0</v>
      </c>
      <c r="Q8" s="19">
        <v>0</v>
      </c>
      <c r="R8" s="129">
        <f t="shared" ref="R8:R39" si="3">H8</f>
        <v>0.89179319699214099</v>
      </c>
      <c r="S8" s="130">
        <v>1</v>
      </c>
      <c r="T8" s="128"/>
      <c r="U8" s="144">
        <f t="shared" ref="U8:U39" si="4">E8</f>
        <v>0.89179319699214099</v>
      </c>
      <c r="V8" s="19">
        <f t="shared" ref="V8:V39" si="5">J8</f>
        <v>0</v>
      </c>
      <c r="W8" s="19">
        <f t="shared" ref="W8:W39" si="6">K8</f>
        <v>0</v>
      </c>
      <c r="X8" s="129">
        <f t="shared" ref="X8:X39" si="7">L8</f>
        <v>0.89179319699214099</v>
      </c>
      <c r="Y8" s="130">
        <f t="shared" ref="Y8:Y39" si="8">M8</f>
        <v>1</v>
      </c>
      <c r="Z8" s="280"/>
      <c r="AA8" s="129">
        <f>U8</f>
        <v>0.89179319699214099</v>
      </c>
      <c r="AB8" s="129">
        <f>V8</f>
        <v>0</v>
      </c>
      <c r="AC8" s="129">
        <f>W8</f>
        <v>0</v>
      </c>
      <c r="AD8" s="129">
        <f>X8</f>
        <v>0.89179319699214099</v>
      </c>
      <c r="AE8" s="145">
        <f>Y8</f>
        <v>1</v>
      </c>
      <c r="AH8">
        <v>0.1</v>
      </c>
      <c r="AI8">
        <v>380</v>
      </c>
      <c r="AJ8" s="3" t="s">
        <v>15</v>
      </c>
      <c r="AK8" s="3" t="s">
        <v>16</v>
      </c>
      <c r="AL8" s="3"/>
      <c r="AM8" s="3"/>
      <c r="AN8" s="3"/>
      <c r="AO8" s="3"/>
      <c r="AP8">
        <v>-110</v>
      </c>
      <c r="AQ8">
        <v>0</v>
      </c>
      <c r="AR8">
        <v>0</v>
      </c>
      <c r="AS8">
        <v>0</v>
      </c>
      <c r="AT8">
        <v>0</v>
      </c>
      <c r="AU8" s="15"/>
    </row>
    <row r="9" spans="1:47" ht="14.4" hidden="1" customHeight="1" x14ac:dyDescent="0.3">
      <c r="A9" s="352"/>
      <c r="B9">
        <v>1951</v>
      </c>
      <c r="C9" s="5">
        <f t="shared" si="0"/>
        <v>51.182893194922549</v>
      </c>
      <c r="D9" s="23">
        <v>3.1324516258650813E-2</v>
      </c>
      <c r="E9" s="25">
        <f t="shared" ref="E9:E66" si="9">C9*D9</f>
        <v>1.6032793700491395</v>
      </c>
      <c r="F9" s="128">
        <v>0</v>
      </c>
      <c r="G9" s="19">
        <v>0</v>
      </c>
      <c r="H9" s="129">
        <f t="shared" ref="H9:H65" si="10">E9*I9</f>
        <v>1.6032793700491395</v>
      </c>
      <c r="I9" s="130">
        <v>1</v>
      </c>
      <c r="J9" s="128">
        <v>0</v>
      </c>
      <c r="K9" s="19">
        <v>0</v>
      </c>
      <c r="L9" s="131">
        <f t="shared" si="1"/>
        <v>1.6032793700491395</v>
      </c>
      <c r="M9" s="132">
        <v>1</v>
      </c>
      <c r="N9" s="128"/>
      <c r="O9" s="144">
        <f t="shared" si="2"/>
        <v>1.6032793700491395</v>
      </c>
      <c r="P9" s="19">
        <v>0</v>
      </c>
      <c r="Q9" s="19">
        <v>0</v>
      </c>
      <c r="R9" s="129">
        <f t="shared" si="3"/>
        <v>1.6032793700491395</v>
      </c>
      <c r="S9" s="130">
        <v>1</v>
      </c>
      <c r="T9" s="128"/>
      <c r="U9" s="144">
        <f t="shared" si="4"/>
        <v>1.6032793700491395</v>
      </c>
      <c r="V9" s="19">
        <f t="shared" si="5"/>
        <v>0</v>
      </c>
      <c r="W9" s="19">
        <f t="shared" si="6"/>
        <v>0</v>
      </c>
      <c r="X9" s="129">
        <f t="shared" si="7"/>
        <v>1.6032793700491395</v>
      </c>
      <c r="Y9" s="130">
        <f t="shared" si="8"/>
        <v>1</v>
      </c>
      <c r="Z9" s="280"/>
      <c r="AA9" s="129">
        <f t="shared" ref="AA9:AA72" si="11">U9</f>
        <v>1.6032793700491395</v>
      </c>
      <c r="AB9" s="129">
        <f t="shared" ref="AB9:AB72" si="12">V9</f>
        <v>0</v>
      </c>
      <c r="AC9" s="129">
        <f t="shared" ref="AC9:AC72" si="13">W9</f>
        <v>0</v>
      </c>
      <c r="AD9" s="129">
        <f t="shared" ref="AD9:AD72" si="14">X9</f>
        <v>1.6032793700491395</v>
      </c>
      <c r="AE9" s="145">
        <f t="shared" ref="AE9:AE72" si="15">Y9</f>
        <v>1</v>
      </c>
      <c r="AH9" s="7">
        <f t="shared" ref="AH9:AH53" si="16">$AH$8*(1+AK9)</f>
        <v>0.13347619401487992</v>
      </c>
      <c r="AI9" s="7">
        <f t="shared" ref="AI9:AI40" si="17">$AI$8*AJ9</f>
        <v>383.46083788706682</v>
      </c>
      <c r="AJ9" s="7">
        <v>1.0091074681238601</v>
      </c>
      <c r="AK9" s="7">
        <v>0.33476194014879901</v>
      </c>
      <c r="AL9" s="7"/>
      <c r="AM9" s="7"/>
      <c r="AN9" s="7"/>
      <c r="AO9" s="7"/>
      <c r="AP9">
        <v>-109</v>
      </c>
      <c r="AQ9">
        <v>0</v>
      </c>
      <c r="AR9">
        <v>0</v>
      </c>
      <c r="AS9">
        <v>0</v>
      </c>
      <c r="AT9">
        <v>0</v>
      </c>
      <c r="AU9" s="15"/>
    </row>
    <row r="10" spans="1:47" hidden="1" x14ac:dyDescent="0.3">
      <c r="A10" s="352"/>
      <c r="B10">
        <v>1952</v>
      </c>
      <c r="C10" s="5">
        <f t="shared" si="0"/>
        <v>67.079744785678372</v>
      </c>
      <c r="D10" s="23">
        <v>4.0613711627738566E-2</v>
      </c>
      <c r="E10" s="25">
        <f t="shared" si="9"/>
        <v>2.724357410787841</v>
      </c>
      <c r="F10" s="128">
        <v>0</v>
      </c>
      <c r="G10" s="19">
        <v>0</v>
      </c>
      <c r="H10" s="129">
        <f t="shared" si="10"/>
        <v>2.724357410787841</v>
      </c>
      <c r="I10" s="130">
        <v>1</v>
      </c>
      <c r="J10" s="128">
        <v>0</v>
      </c>
      <c r="K10" s="19">
        <v>0</v>
      </c>
      <c r="L10" s="131">
        <f t="shared" si="1"/>
        <v>2.724357410787841</v>
      </c>
      <c r="M10" s="132">
        <v>1</v>
      </c>
      <c r="N10" s="128"/>
      <c r="O10" s="144">
        <f t="shared" si="2"/>
        <v>2.724357410787841</v>
      </c>
      <c r="P10" s="19">
        <v>0</v>
      </c>
      <c r="Q10" s="19">
        <v>0</v>
      </c>
      <c r="R10" s="129">
        <f t="shared" si="3"/>
        <v>2.724357410787841</v>
      </c>
      <c r="S10" s="130">
        <v>1</v>
      </c>
      <c r="T10" s="128"/>
      <c r="U10" s="144">
        <f t="shared" si="4"/>
        <v>2.724357410787841</v>
      </c>
      <c r="V10" s="19">
        <f t="shared" si="5"/>
        <v>0</v>
      </c>
      <c r="W10" s="19">
        <f t="shared" si="6"/>
        <v>0</v>
      </c>
      <c r="X10" s="129">
        <f t="shared" si="7"/>
        <v>2.724357410787841</v>
      </c>
      <c r="Y10" s="130">
        <f t="shared" si="8"/>
        <v>1</v>
      </c>
      <c r="Z10" s="280"/>
      <c r="AA10" s="129">
        <f t="shared" si="11"/>
        <v>2.724357410787841</v>
      </c>
      <c r="AB10" s="129">
        <f t="shared" si="12"/>
        <v>0</v>
      </c>
      <c r="AC10" s="129">
        <f t="shared" si="13"/>
        <v>0</v>
      </c>
      <c r="AD10" s="129">
        <f t="shared" si="14"/>
        <v>2.724357410787841</v>
      </c>
      <c r="AE10" s="145">
        <f t="shared" si="15"/>
        <v>1</v>
      </c>
      <c r="AH10" s="7">
        <f t="shared" si="16"/>
        <v>0.1730581761622999</v>
      </c>
      <c r="AI10" s="7">
        <f t="shared" si="17"/>
        <v>387.61384335154833</v>
      </c>
      <c r="AJ10" s="7">
        <v>1.0200364298724955</v>
      </c>
      <c r="AK10" s="7">
        <v>0.73058176162299904</v>
      </c>
      <c r="AL10" s="7"/>
      <c r="AM10" s="7"/>
      <c r="AN10" s="7"/>
      <c r="AO10" s="7"/>
      <c r="AP10">
        <v>-108</v>
      </c>
      <c r="AQ10">
        <v>0</v>
      </c>
      <c r="AR10">
        <v>0</v>
      </c>
      <c r="AS10">
        <v>0</v>
      </c>
      <c r="AT10">
        <v>0</v>
      </c>
      <c r="AU10" s="15"/>
    </row>
    <row r="11" spans="1:47" hidden="1" x14ac:dyDescent="0.3">
      <c r="A11" s="352"/>
      <c r="B11">
        <v>1953</v>
      </c>
      <c r="C11" s="5">
        <f t="shared" si="0"/>
        <v>64.100406179376236</v>
      </c>
      <c r="D11" s="23">
        <v>3.8466408549512415E-2</v>
      </c>
      <c r="E11" s="25">
        <f t="shared" si="9"/>
        <v>2.4657124122855767</v>
      </c>
      <c r="F11" s="128">
        <v>0</v>
      </c>
      <c r="G11" s="19">
        <v>0</v>
      </c>
      <c r="H11" s="129">
        <f t="shared" si="10"/>
        <v>2.4657124122855767</v>
      </c>
      <c r="I11" s="130">
        <v>1</v>
      </c>
      <c r="J11" s="128">
        <v>0</v>
      </c>
      <c r="K11" s="19">
        <v>0</v>
      </c>
      <c r="L11" s="131">
        <f t="shared" si="1"/>
        <v>2.4657124122855767</v>
      </c>
      <c r="M11" s="132">
        <v>1</v>
      </c>
      <c r="N11" s="128"/>
      <c r="O11" s="144">
        <f t="shared" si="2"/>
        <v>2.4657124122855767</v>
      </c>
      <c r="P11" s="19">
        <v>0</v>
      </c>
      <c r="Q11" s="19">
        <v>0</v>
      </c>
      <c r="R11" s="129">
        <f t="shared" si="3"/>
        <v>2.4657124122855767</v>
      </c>
      <c r="S11" s="130">
        <v>1</v>
      </c>
      <c r="T11" s="128"/>
      <c r="U11" s="144">
        <f t="shared" si="4"/>
        <v>2.4657124122855767</v>
      </c>
      <c r="V11" s="19">
        <f t="shared" si="5"/>
        <v>0</v>
      </c>
      <c r="W11" s="19">
        <f t="shared" si="6"/>
        <v>0</v>
      </c>
      <c r="X11" s="129">
        <f t="shared" si="7"/>
        <v>2.4657124122855767</v>
      </c>
      <c r="Y11" s="130">
        <f t="shared" si="8"/>
        <v>1</v>
      </c>
      <c r="Z11" s="280"/>
      <c r="AA11" s="129">
        <f t="shared" si="11"/>
        <v>2.4657124122855767</v>
      </c>
      <c r="AB11" s="129">
        <f t="shared" si="12"/>
        <v>0</v>
      </c>
      <c r="AC11" s="129">
        <f t="shared" si="13"/>
        <v>0</v>
      </c>
      <c r="AD11" s="129">
        <f t="shared" si="14"/>
        <v>2.4657124122855767</v>
      </c>
      <c r="AE11" s="145">
        <f t="shared" si="15"/>
        <v>1</v>
      </c>
      <c r="AH11" s="7">
        <f t="shared" si="16"/>
        <v>0.16390835115266678</v>
      </c>
      <c r="AI11" s="7">
        <f t="shared" si="17"/>
        <v>391.07468123861565</v>
      </c>
      <c r="AJ11" s="7">
        <v>1.029143897996357</v>
      </c>
      <c r="AK11" s="7">
        <v>0.63908351152666754</v>
      </c>
      <c r="AL11" s="7"/>
      <c r="AM11" s="7"/>
      <c r="AN11" s="7"/>
      <c r="AO11" s="7"/>
      <c r="AP11">
        <v>-107</v>
      </c>
      <c r="AQ11">
        <v>0</v>
      </c>
      <c r="AR11">
        <v>0</v>
      </c>
      <c r="AS11">
        <v>0</v>
      </c>
      <c r="AT11">
        <v>0</v>
      </c>
      <c r="AU11" s="15"/>
    </row>
    <row r="12" spans="1:47" hidden="1" x14ac:dyDescent="0.3">
      <c r="A12" s="352"/>
      <c r="B12">
        <v>1954</v>
      </c>
      <c r="C12" s="5">
        <f t="shared" si="0"/>
        <v>75.636717716834738</v>
      </c>
      <c r="D12" s="23">
        <v>4.4912359562821476E-2</v>
      </c>
      <c r="E12" s="25">
        <f t="shared" si="9"/>
        <v>3.397023462250111</v>
      </c>
      <c r="F12" s="128">
        <v>0</v>
      </c>
      <c r="G12" s="19">
        <v>0</v>
      </c>
      <c r="H12" s="129">
        <f t="shared" si="10"/>
        <v>3.397023462250111</v>
      </c>
      <c r="I12" s="130">
        <v>1</v>
      </c>
      <c r="J12" s="128">
        <v>0</v>
      </c>
      <c r="K12" s="19">
        <v>0</v>
      </c>
      <c r="L12" s="131">
        <f t="shared" si="1"/>
        <v>3.397023462250111</v>
      </c>
      <c r="M12" s="132">
        <v>1</v>
      </c>
      <c r="N12" s="128"/>
      <c r="O12" s="144">
        <f t="shared" si="2"/>
        <v>3.397023462250111</v>
      </c>
      <c r="P12" s="19">
        <v>0</v>
      </c>
      <c r="Q12" s="19">
        <v>0</v>
      </c>
      <c r="R12" s="129">
        <f t="shared" si="3"/>
        <v>3.397023462250111</v>
      </c>
      <c r="S12" s="130">
        <v>1</v>
      </c>
      <c r="T12" s="128"/>
      <c r="U12" s="144">
        <f t="shared" si="4"/>
        <v>3.397023462250111</v>
      </c>
      <c r="V12" s="19">
        <f t="shared" si="5"/>
        <v>0</v>
      </c>
      <c r="W12" s="19">
        <f t="shared" si="6"/>
        <v>0</v>
      </c>
      <c r="X12" s="19">
        <f t="shared" si="7"/>
        <v>3.397023462250111</v>
      </c>
      <c r="Y12" s="130">
        <f t="shared" si="8"/>
        <v>1</v>
      </c>
      <c r="Z12" s="280"/>
      <c r="AA12" s="129">
        <f t="shared" si="11"/>
        <v>3.397023462250111</v>
      </c>
      <c r="AB12" s="129">
        <f t="shared" si="12"/>
        <v>0</v>
      </c>
      <c r="AC12" s="129">
        <f t="shared" si="13"/>
        <v>0</v>
      </c>
      <c r="AD12" s="129">
        <f t="shared" si="14"/>
        <v>3.397023462250111</v>
      </c>
      <c r="AE12" s="145">
        <f t="shared" si="15"/>
        <v>1</v>
      </c>
      <c r="AH12" s="7">
        <f t="shared" si="16"/>
        <v>0.19137504851388271</v>
      </c>
      <c r="AI12" s="7">
        <f t="shared" si="17"/>
        <v>395.22768670309654</v>
      </c>
      <c r="AJ12" s="7">
        <v>1.0400728597449909</v>
      </c>
      <c r="AK12" s="7">
        <v>0.91375048513882695</v>
      </c>
      <c r="AL12" s="7"/>
      <c r="AM12" s="7"/>
      <c r="AN12" s="7"/>
      <c r="AO12" s="7"/>
      <c r="AP12">
        <v>-106</v>
      </c>
      <c r="AQ12">
        <v>0</v>
      </c>
      <c r="AR12">
        <v>0</v>
      </c>
      <c r="AS12">
        <v>0</v>
      </c>
      <c r="AT12">
        <v>0</v>
      </c>
      <c r="AU12" s="15"/>
    </row>
    <row r="13" spans="1:47" hidden="1" x14ac:dyDescent="0.3">
      <c r="A13" s="352"/>
      <c r="B13">
        <v>1955</v>
      </c>
      <c r="C13" s="5">
        <f t="shared" si="0"/>
        <v>100.86007451755162</v>
      </c>
      <c r="D13" s="23">
        <v>5.9266977246764531E-2</v>
      </c>
      <c r="E13" s="25">
        <f t="shared" si="9"/>
        <v>5.9776717415387068</v>
      </c>
      <c r="F13" s="128">
        <v>0</v>
      </c>
      <c r="G13" s="19">
        <v>0</v>
      </c>
      <c r="H13" s="129">
        <f t="shared" si="10"/>
        <v>5.9776717415387068</v>
      </c>
      <c r="I13" s="130">
        <v>1</v>
      </c>
      <c r="J13" s="128">
        <v>0</v>
      </c>
      <c r="K13" s="19">
        <v>0</v>
      </c>
      <c r="L13" s="131">
        <f t="shared" si="1"/>
        <v>5.9776717415387068</v>
      </c>
      <c r="M13" s="132">
        <v>1</v>
      </c>
      <c r="N13" s="128"/>
      <c r="O13" s="144">
        <f t="shared" si="2"/>
        <v>5.9776717415387068</v>
      </c>
      <c r="P13" s="19">
        <v>0</v>
      </c>
      <c r="Q13" s="19">
        <v>0</v>
      </c>
      <c r="R13" s="129">
        <f t="shared" si="3"/>
        <v>5.9776717415387068</v>
      </c>
      <c r="S13" s="130">
        <v>1</v>
      </c>
      <c r="T13" s="128"/>
      <c r="U13" s="144">
        <f t="shared" si="4"/>
        <v>5.9776717415387068</v>
      </c>
      <c r="V13" s="19">
        <f t="shared" si="5"/>
        <v>0</v>
      </c>
      <c r="W13" s="19">
        <f t="shared" si="6"/>
        <v>0</v>
      </c>
      <c r="X13" s="19">
        <f t="shared" si="7"/>
        <v>5.9776717415387068</v>
      </c>
      <c r="Y13" s="130">
        <f t="shared" si="8"/>
        <v>1</v>
      </c>
      <c r="Z13" s="280"/>
      <c r="AA13" s="129">
        <f t="shared" si="11"/>
        <v>5.9776717415387068</v>
      </c>
      <c r="AB13" s="129">
        <f t="shared" si="12"/>
        <v>0</v>
      </c>
      <c r="AC13" s="129">
        <f t="shared" si="13"/>
        <v>0</v>
      </c>
      <c r="AD13" s="129">
        <f t="shared" si="14"/>
        <v>5.9776717415387068</v>
      </c>
      <c r="AE13" s="145">
        <f t="shared" si="15"/>
        <v>1</v>
      </c>
      <c r="AH13" s="7">
        <f t="shared" si="16"/>
        <v>0.25254118813342991</v>
      </c>
      <c r="AI13" s="7">
        <f t="shared" si="17"/>
        <v>399.38069216757742</v>
      </c>
      <c r="AJ13" s="7">
        <v>1.0510018214936248</v>
      </c>
      <c r="AK13" s="7">
        <v>1.5254118813342989</v>
      </c>
      <c r="AL13" s="7"/>
      <c r="AM13" s="7"/>
      <c r="AN13" s="7"/>
      <c r="AO13" s="7"/>
      <c r="AP13">
        <v>-105</v>
      </c>
      <c r="AQ13">
        <v>0</v>
      </c>
      <c r="AR13">
        <v>0</v>
      </c>
      <c r="AS13">
        <v>0</v>
      </c>
      <c r="AT13">
        <v>0</v>
      </c>
      <c r="AU13" s="15"/>
    </row>
    <row r="14" spans="1:47" hidden="1" x14ac:dyDescent="0.3">
      <c r="A14" s="352"/>
      <c r="B14">
        <v>1956</v>
      </c>
      <c r="C14" s="5">
        <f t="shared" si="0"/>
        <v>109.4142477982612</v>
      </c>
      <c r="D14" s="23">
        <v>6.3741194908229604E-2</v>
      </c>
      <c r="E14" s="25">
        <f t="shared" si="9"/>
        <v>6.974194894646299</v>
      </c>
      <c r="F14" s="128">
        <v>0</v>
      </c>
      <c r="G14" s="19">
        <v>0</v>
      </c>
      <c r="H14" s="129">
        <f t="shared" si="10"/>
        <v>6.974194894646299</v>
      </c>
      <c r="I14" s="130">
        <v>1</v>
      </c>
      <c r="J14" s="128">
        <v>0</v>
      </c>
      <c r="K14" s="19">
        <v>0</v>
      </c>
      <c r="L14" s="131">
        <f t="shared" si="1"/>
        <v>6.974194894646299</v>
      </c>
      <c r="M14" s="132">
        <v>1</v>
      </c>
      <c r="N14" s="128"/>
      <c r="O14" s="144">
        <f t="shared" si="2"/>
        <v>6.974194894646299</v>
      </c>
      <c r="P14" s="19">
        <v>0</v>
      </c>
      <c r="Q14" s="19">
        <v>0</v>
      </c>
      <c r="R14" s="129">
        <f t="shared" si="3"/>
        <v>6.974194894646299</v>
      </c>
      <c r="S14" s="130">
        <v>1</v>
      </c>
      <c r="T14" s="128"/>
      <c r="U14" s="144">
        <f t="shared" si="4"/>
        <v>6.974194894646299</v>
      </c>
      <c r="V14" s="19">
        <f t="shared" si="5"/>
        <v>0</v>
      </c>
      <c r="W14" s="19">
        <f t="shared" si="6"/>
        <v>0</v>
      </c>
      <c r="X14" s="19">
        <f t="shared" si="7"/>
        <v>6.974194894646299</v>
      </c>
      <c r="Y14" s="130">
        <f t="shared" si="8"/>
        <v>1</v>
      </c>
      <c r="Z14" s="280"/>
      <c r="AA14" s="129">
        <f t="shared" si="11"/>
        <v>6.974194894646299</v>
      </c>
      <c r="AB14" s="129">
        <f t="shared" si="12"/>
        <v>0</v>
      </c>
      <c r="AC14" s="129">
        <f t="shared" si="13"/>
        <v>0</v>
      </c>
      <c r="AD14" s="129">
        <f t="shared" si="14"/>
        <v>6.974194894646299</v>
      </c>
      <c r="AE14" s="145">
        <f t="shared" si="15"/>
        <v>1</v>
      </c>
      <c r="AH14" s="7">
        <f t="shared" si="16"/>
        <v>0.27160617671027942</v>
      </c>
      <c r="AI14" s="7">
        <f t="shared" si="17"/>
        <v>402.84153005464481</v>
      </c>
      <c r="AJ14" s="7">
        <v>1.0601092896174864</v>
      </c>
      <c r="AK14" s="7">
        <v>1.716061767102794</v>
      </c>
      <c r="AL14" s="7"/>
      <c r="AM14" s="7"/>
      <c r="AN14" s="7"/>
      <c r="AO14" s="7"/>
      <c r="AP14">
        <v>-104</v>
      </c>
      <c r="AQ14">
        <v>0</v>
      </c>
      <c r="AR14">
        <v>0</v>
      </c>
      <c r="AS14">
        <v>0</v>
      </c>
      <c r="AT14">
        <v>0</v>
      </c>
      <c r="AU14" s="15"/>
    </row>
    <row r="15" spans="1:47" hidden="1" x14ac:dyDescent="0.3">
      <c r="A15" s="352"/>
      <c r="B15">
        <v>1957</v>
      </c>
      <c r="C15" s="5">
        <f t="shared" si="0"/>
        <v>117.22087908950196</v>
      </c>
      <c r="D15" s="23">
        <v>6.7592257902843872E-2</v>
      </c>
      <c r="E15" s="25">
        <f t="shared" si="9"/>
        <v>7.9232238910156951</v>
      </c>
      <c r="F15" s="128">
        <v>0</v>
      </c>
      <c r="G15" s="19">
        <v>0</v>
      </c>
      <c r="H15" s="129">
        <f>E15*I15</f>
        <v>7.9232238910156951</v>
      </c>
      <c r="I15" s="130">
        <v>1</v>
      </c>
      <c r="J15" s="128">
        <v>0</v>
      </c>
      <c r="K15" s="19">
        <v>0</v>
      </c>
      <c r="L15" s="131">
        <f t="shared" si="1"/>
        <v>7.9232238910156951</v>
      </c>
      <c r="M15" s="132">
        <v>1</v>
      </c>
      <c r="N15" s="128"/>
      <c r="O15" s="144">
        <f t="shared" si="2"/>
        <v>7.9232238910156951</v>
      </c>
      <c r="P15" s="19">
        <v>0</v>
      </c>
      <c r="Q15" s="19">
        <v>0</v>
      </c>
      <c r="R15" s="129">
        <f t="shared" si="3"/>
        <v>7.9232238910156951</v>
      </c>
      <c r="S15" s="130">
        <v>1</v>
      </c>
      <c r="T15" s="128"/>
      <c r="U15" s="144">
        <f t="shared" si="4"/>
        <v>7.9232238910156951</v>
      </c>
      <c r="V15" s="19">
        <f t="shared" si="5"/>
        <v>0</v>
      </c>
      <c r="W15" s="19">
        <f t="shared" si="6"/>
        <v>0</v>
      </c>
      <c r="X15" s="19">
        <f t="shared" si="7"/>
        <v>7.9232238910156951</v>
      </c>
      <c r="Y15" s="130">
        <f t="shared" si="8"/>
        <v>1</v>
      </c>
      <c r="Z15" s="280"/>
      <c r="AA15" s="129">
        <f t="shared" si="11"/>
        <v>7.9232238910156951</v>
      </c>
      <c r="AB15" s="129">
        <f t="shared" si="12"/>
        <v>0</v>
      </c>
      <c r="AC15" s="129">
        <f t="shared" si="13"/>
        <v>0</v>
      </c>
      <c r="AD15" s="129">
        <f t="shared" si="14"/>
        <v>7.9232238910156951</v>
      </c>
      <c r="AE15" s="145">
        <f t="shared" si="15"/>
        <v>1</v>
      </c>
      <c r="AH15" s="7">
        <f t="shared" si="16"/>
        <v>0.28801585490573117</v>
      </c>
      <c r="AI15" s="7">
        <f t="shared" si="17"/>
        <v>406.99453551912569</v>
      </c>
      <c r="AJ15" s="7">
        <v>1.0710382513661203</v>
      </c>
      <c r="AK15" s="7">
        <v>1.8801585490573118</v>
      </c>
      <c r="AL15" s="7"/>
      <c r="AM15" s="7"/>
      <c r="AN15" s="7"/>
      <c r="AO15" s="7"/>
      <c r="AP15">
        <v>-103</v>
      </c>
      <c r="AQ15">
        <v>0</v>
      </c>
      <c r="AR15">
        <v>0</v>
      </c>
      <c r="AS15">
        <v>0</v>
      </c>
      <c r="AT15">
        <v>0</v>
      </c>
      <c r="AU15" s="15"/>
    </row>
    <row r="16" spans="1:47" hidden="1" x14ac:dyDescent="0.3">
      <c r="A16" s="352"/>
      <c r="B16">
        <v>1958</v>
      </c>
      <c r="C16" s="5">
        <f t="shared" si="0"/>
        <v>110.19711529848551</v>
      </c>
      <c r="D16" s="23">
        <v>6.2900353635022901E-2</v>
      </c>
      <c r="E16" s="25">
        <f t="shared" si="9"/>
        <v>6.9314375218341313</v>
      </c>
      <c r="F16" s="128">
        <v>0</v>
      </c>
      <c r="G16" s="19">
        <v>0</v>
      </c>
      <c r="H16" s="129">
        <f t="shared" si="10"/>
        <v>6.9314375218341313</v>
      </c>
      <c r="I16" s="130">
        <v>1</v>
      </c>
      <c r="J16" s="128">
        <v>0</v>
      </c>
      <c r="K16" s="19">
        <v>0</v>
      </c>
      <c r="L16" s="131">
        <f t="shared" si="1"/>
        <v>6.9314375218341313</v>
      </c>
      <c r="M16" s="132">
        <v>1</v>
      </c>
      <c r="N16" s="128"/>
      <c r="O16" s="144">
        <f t="shared" si="2"/>
        <v>6.9314375218341313</v>
      </c>
      <c r="P16" s="19">
        <v>0</v>
      </c>
      <c r="Q16" s="19">
        <v>0</v>
      </c>
      <c r="R16" s="129">
        <f t="shared" si="3"/>
        <v>6.9314375218341313</v>
      </c>
      <c r="S16" s="130">
        <v>1</v>
      </c>
      <c r="T16" s="128"/>
      <c r="U16" s="144">
        <f t="shared" si="4"/>
        <v>6.9314375218341313</v>
      </c>
      <c r="V16" s="19">
        <f t="shared" si="5"/>
        <v>0</v>
      </c>
      <c r="W16" s="19">
        <f t="shared" si="6"/>
        <v>0</v>
      </c>
      <c r="X16" s="19">
        <f t="shared" si="7"/>
        <v>6.9314375218341313</v>
      </c>
      <c r="Y16" s="130">
        <f t="shared" si="8"/>
        <v>1</v>
      </c>
      <c r="Z16" s="280"/>
      <c r="AA16" s="129">
        <f t="shared" si="11"/>
        <v>6.9314375218341313</v>
      </c>
      <c r="AB16" s="129">
        <f t="shared" si="12"/>
        <v>0</v>
      </c>
      <c r="AC16" s="129">
        <f t="shared" si="13"/>
        <v>0</v>
      </c>
      <c r="AD16" s="129">
        <f t="shared" si="14"/>
        <v>6.9314375218341313</v>
      </c>
      <c r="AE16" s="145">
        <f t="shared" si="15"/>
        <v>1</v>
      </c>
      <c r="AH16" s="7">
        <f t="shared" si="16"/>
        <v>0.26802328681051102</v>
      </c>
      <c r="AI16" s="7">
        <f t="shared" si="17"/>
        <v>411.14754098360658</v>
      </c>
      <c r="AJ16" s="7">
        <v>1.0819672131147542</v>
      </c>
      <c r="AK16" s="7">
        <v>1.6802328681051102</v>
      </c>
      <c r="AL16" s="7"/>
      <c r="AM16" s="7"/>
      <c r="AN16" s="7"/>
      <c r="AO16" s="7"/>
      <c r="AP16">
        <v>-102</v>
      </c>
      <c r="AQ16">
        <v>0</v>
      </c>
      <c r="AR16">
        <v>0</v>
      </c>
      <c r="AS16">
        <v>0</v>
      </c>
      <c r="AT16">
        <v>0</v>
      </c>
      <c r="AU16" s="15"/>
    </row>
    <row r="17" spans="1:47" hidden="1" x14ac:dyDescent="0.3">
      <c r="A17" s="352"/>
      <c r="B17">
        <v>1959</v>
      </c>
      <c r="C17" s="5">
        <f t="shared" si="0"/>
        <v>127.48412769743368</v>
      </c>
      <c r="D17" s="23">
        <v>7.2040077695027419E-2</v>
      </c>
      <c r="E17" s="25">
        <f t="shared" si="9"/>
        <v>9.1839664642059198</v>
      </c>
      <c r="F17" s="128">
        <v>0</v>
      </c>
      <c r="G17" s="19">
        <v>0</v>
      </c>
      <c r="H17" s="129">
        <f t="shared" si="10"/>
        <v>9.1839664642059198</v>
      </c>
      <c r="I17" s="130">
        <v>1</v>
      </c>
      <c r="J17" s="128">
        <v>0</v>
      </c>
      <c r="K17" s="19">
        <v>0</v>
      </c>
      <c r="L17" s="131">
        <f t="shared" si="1"/>
        <v>9.1839664642059198</v>
      </c>
      <c r="M17" s="132">
        <v>1</v>
      </c>
      <c r="N17" s="128"/>
      <c r="O17" s="144">
        <f t="shared" si="2"/>
        <v>9.1839664642059198</v>
      </c>
      <c r="P17" s="19">
        <v>0</v>
      </c>
      <c r="Q17" s="19">
        <v>0</v>
      </c>
      <c r="R17" s="129">
        <f t="shared" si="3"/>
        <v>9.1839664642059198</v>
      </c>
      <c r="S17" s="130">
        <v>1</v>
      </c>
      <c r="T17" s="128"/>
      <c r="U17" s="144">
        <f t="shared" si="4"/>
        <v>9.1839664642059198</v>
      </c>
      <c r="V17" s="19">
        <f t="shared" si="5"/>
        <v>0</v>
      </c>
      <c r="W17" s="19">
        <f t="shared" si="6"/>
        <v>0</v>
      </c>
      <c r="X17" s="19">
        <f t="shared" si="7"/>
        <v>9.1839664642059198</v>
      </c>
      <c r="Y17" s="130">
        <f t="shared" si="8"/>
        <v>1</v>
      </c>
      <c r="Z17" s="280"/>
      <c r="AA17" s="129">
        <f t="shared" si="11"/>
        <v>9.1839664642059198</v>
      </c>
      <c r="AB17" s="129">
        <f t="shared" si="12"/>
        <v>0</v>
      </c>
      <c r="AC17" s="129">
        <f t="shared" si="13"/>
        <v>0</v>
      </c>
      <c r="AD17" s="129">
        <f t="shared" si="14"/>
        <v>9.1839664642059198</v>
      </c>
      <c r="AE17" s="145">
        <f t="shared" si="15"/>
        <v>1</v>
      </c>
      <c r="AH17" s="7">
        <f t="shared" si="16"/>
        <v>0.30696836011355738</v>
      </c>
      <c r="AI17" s="7">
        <f t="shared" si="17"/>
        <v>415.30054644808746</v>
      </c>
      <c r="AJ17" s="7">
        <v>1.0928961748633881</v>
      </c>
      <c r="AK17" s="7">
        <v>2.0696836011355737</v>
      </c>
      <c r="AL17" s="7"/>
      <c r="AM17" s="7"/>
      <c r="AN17" s="7"/>
      <c r="AO17" s="7"/>
      <c r="AP17">
        <v>-101</v>
      </c>
      <c r="AQ17">
        <v>0</v>
      </c>
      <c r="AR17">
        <v>0</v>
      </c>
      <c r="AS17">
        <v>0</v>
      </c>
      <c r="AT17">
        <v>0</v>
      </c>
      <c r="AU17" s="15"/>
    </row>
    <row r="18" spans="1:47" hidden="1" x14ac:dyDescent="0.3">
      <c r="A18" s="352"/>
      <c r="B18">
        <v>1960</v>
      </c>
      <c r="C18" s="5">
        <f t="shared" si="0"/>
        <v>153.94523260624524</v>
      </c>
      <c r="D18" s="23">
        <v>8.6131681591340312E-2</v>
      </c>
      <c r="E18" s="25">
        <f t="shared" si="9"/>
        <v>13.259561757345935</v>
      </c>
      <c r="F18" s="128">
        <v>0</v>
      </c>
      <c r="G18" s="19">
        <v>0</v>
      </c>
      <c r="H18" s="129">
        <f t="shared" si="10"/>
        <v>13.259561757345935</v>
      </c>
      <c r="I18" s="130">
        <v>1</v>
      </c>
      <c r="J18" s="128">
        <v>0</v>
      </c>
      <c r="K18" s="19">
        <v>0</v>
      </c>
      <c r="L18" s="131">
        <f t="shared" si="1"/>
        <v>13.259561757345935</v>
      </c>
      <c r="M18" s="132">
        <v>1</v>
      </c>
      <c r="N18" s="128"/>
      <c r="O18" s="144">
        <f t="shared" si="2"/>
        <v>13.259561757345935</v>
      </c>
      <c r="P18" s="19">
        <v>0</v>
      </c>
      <c r="Q18" s="19">
        <v>0</v>
      </c>
      <c r="R18" s="129">
        <f t="shared" si="3"/>
        <v>13.259561757345935</v>
      </c>
      <c r="S18" s="130">
        <v>1</v>
      </c>
      <c r="T18" s="128"/>
      <c r="U18" s="144">
        <f t="shared" si="4"/>
        <v>13.259561757345935</v>
      </c>
      <c r="V18" s="19">
        <f t="shared" si="5"/>
        <v>0</v>
      </c>
      <c r="W18" s="19">
        <f t="shared" si="6"/>
        <v>0</v>
      </c>
      <c r="X18" s="19">
        <f t="shared" si="7"/>
        <v>13.259561757345935</v>
      </c>
      <c r="Y18" s="130">
        <f t="shared" si="8"/>
        <v>1</v>
      </c>
      <c r="Z18" s="280"/>
      <c r="AA18" s="129">
        <f t="shared" si="11"/>
        <v>13.259561757345935</v>
      </c>
      <c r="AB18" s="129">
        <f t="shared" si="12"/>
        <v>0</v>
      </c>
      <c r="AC18" s="129">
        <f t="shared" si="13"/>
        <v>0</v>
      </c>
      <c r="AD18" s="129">
        <f t="shared" si="14"/>
        <v>13.259561757345935</v>
      </c>
      <c r="AE18" s="145">
        <f t="shared" si="15"/>
        <v>1</v>
      </c>
      <c r="AH18" s="7">
        <f t="shared" si="16"/>
        <v>0.36701377757872433</v>
      </c>
      <c r="AI18" s="7">
        <f t="shared" si="17"/>
        <v>419.45355191256829</v>
      </c>
      <c r="AJ18" s="7">
        <v>1.1038251366120218</v>
      </c>
      <c r="AK18" s="7">
        <v>2.6701377757872429</v>
      </c>
      <c r="AL18" s="7"/>
      <c r="AM18" s="7"/>
      <c r="AN18" s="7"/>
      <c r="AO18" s="7"/>
      <c r="AP18">
        <v>-100</v>
      </c>
      <c r="AQ18">
        <v>0</v>
      </c>
      <c r="AR18">
        <v>0</v>
      </c>
      <c r="AS18">
        <v>0</v>
      </c>
      <c r="AT18">
        <v>0</v>
      </c>
      <c r="AU18" s="15"/>
    </row>
    <row r="19" spans="1:47" hidden="1" x14ac:dyDescent="0.3">
      <c r="A19" s="352"/>
      <c r="B19">
        <v>1961</v>
      </c>
      <c r="C19" s="5">
        <f t="shared" si="0"/>
        <v>150.00403836816287</v>
      </c>
      <c r="D19" s="23">
        <v>8.3103790911913611E-2</v>
      </c>
      <c r="E19" s="25">
        <f t="shared" si="9"/>
        <v>12.465904240490474</v>
      </c>
      <c r="F19" s="128">
        <v>0</v>
      </c>
      <c r="G19" s="19">
        <v>0</v>
      </c>
      <c r="H19" s="129">
        <f t="shared" si="10"/>
        <v>12.465904240490474</v>
      </c>
      <c r="I19" s="130">
        <v>1</v>
      </c>
      <c r="J19" s="128">
        <v>0</v>
      </c>
      <c r="K19" s="19">
        <v>0</v>
      </c>
      <c r="L19" s="131">
        <f t="shared" si="1"/>
        <v>12.465904240490474</v>
      </c>
      <c r="M19" s="132">
        <v>1</v>
      </c>
      <c r="N19" s="128"/>
      <c r="O19" s="144">
        <f t="shared" si="2"/>
        <v>12.465904240490474</v>
      </c>
      <c r="P19" s="19">
        <v>0</v>
      </c>
      <c r="Q19" s="19">
        <v>0</v>
      </c>
      <c r="R19" s="129">
        <f t="shared" si="3"/>
        <v>12.465904240490474</v>
      </c>
      <c r="S19" s="130">
        <v>1</v>
      </c>
      <c r="T19" s="128"/>
      <c r="U19" s="144">
        <f t="shared" si="4"/>
        <v>12.465904240490474</v>
      </c>
      <c r="V19" s="19">
        <f t="shared" si="5"/>
        <v>0</v>
      </c>
      <c r="W19" s="19">
        <f t="shared" si="6"/>
        <v>0</v>
      </c>
      <c r="X19" s="19">
        <f t="shared" si="7"/>
        <v>12.465904240490474</v>
      </c>
      <c r="Y19" s="130">
        <f t="shared" si="8"/>
        <v>1</v>
      </c>
      <c r="Z19" s="280"/>
      <c r="AA19" s="129">
        <f t="shared" si="11"/>
        <v>12.465904240490474</v>
      </c>
      <c r="AB19" s="129">
        <f t="shared" si="12"/>
        <v>0</v>
      </c>
      <c r="AC19" s="129">
        <f t="shared" si="13"/>
        <v>0</v>
      </c>
      <c r="AD19" s="129">
        <f t="shared" si="14"/>
        <v>12.465904240490474</v>
      </c>
      <c r="AE19" s="145">
        <f t="shared" si="15"/>
        <v>1</v>
      </c>
      <c r="AH19" s="7">
        <f t="shared" si="16"/>
        <v>0.35411170048211826</v>
      </c>
      <c r="AI19" s="7">
        <f t="shared" si="17"/>
        <v>423.60655737704917</v>
      </c>
      <c r="AJ19" s="7">
        <v>1.1147540983606556</v>
      </c>
      <c r="AK19" s="7">
        <v>2.5411170048211824</v>
      </c>
      <c r="AL19" s="7"/>
      <c r="AM19" s="7"/>
      <c r="AN19" s="7"/>
      <c r="AO19" s="7"/>
      <c r="AP19">
        <v>-99</v>
      </c>
      <c r="AQ19">
        <v>0</v>
      </c>
      <c r="AR19">
        <v>0</v>
      </c>
      <c r="AS19">
        <v>0</v>
      </c>
      <c r="AT19">
        <v>0</v>
      </c>
      <c r="AU19" s="15"/>
    </row>
    <row r="20" spans="1:47" hidden="1" x14ac:dyDescent="0.3">
      <c r="A20" s="352"/>
      <c r="B20">
        <v>1962</v>
      </c>
      <c r="C20" s="5">
        <f t="shared" si="0"/>
        <v>147.5338912175016</v>
      </c>
      <c r="D20" s="23">
        <v>8.0941757167183284E-2</v>
      </c>
      <c r="E20" s="25">
        <f t="shared" si="9"/>
        <v>11.94165239685665</v>
      </c>
      <c r="F20" s="128">
        <v>0</v>
      </c>
      <c r="G20" s="19">
        <v>0</v>
      </c>
      <c r="H20" s="129">
        <f t="shared" si="10"/>
        <v>11.94165239685665</v>
      </c>
      <c r="I20" s="130">
        <v>1</v>
      </c>
      <c r="J20" s="128">
        <v>0</v>
      </c>
      <c r="K20" s="19">
        <v>0</v>
      </c>
      <c r="L20" s="131">
        <f t="shared" si="1"/>
        <v>11.94165239685665</v>
      </c>
      <c r="M20" s="132">
        <v>1</v>
      </c>
      <c r="N20" s="128"/>
      <c r="O20" s="144">
        <f t="shared" si="2"/>
        <v>11.94165239685665</v>
      </c>
      <c r="P20" s="19">
        <v>0</v>
      </c>
      <c r="Q20" s="19">
        <v>0</v>
      </c>
      <c r="R20" s="129">
        <f t="shared" si="3"/>
        <v>11.94165239685665</v>
      </c>
      <c r="S20" s="130">
        <v>1</v>
      </c>
      <c r="T20" s="128"/>
      <c r="U20" s="144">
        <f t="shared" si="4"/>
        <v>11.94165239685665</v>
      </c>
      <c r="V20" s="19">
        <f t="shared" si="5"/>
        <v>0</v>
      </c>
      <c r="W20" s="19">
        <f t="shared" si="6"/>
        <v>0</v>
      </c>
      <c r="X20" s="19">
        <f t="shared" si="7"/>
        <v>11.94165239685665</v>
      </c>
      <c r="Y20" s="130">
        <f t="shared" si="8"/>
        <v>1</v>
      </c>
      <c r="Z20" s="280"/>
      <c r="AA20" s="129">
        <f t="shared" si="11"/>
        <v>11.94165239685665</v>
      </c>
      <c r="AB20" s="129">
        <f t="shared" si="12"/>
        <v>0</v>
      </c>
      <c r="AC20" s="129">
        <f t="shared" si="13"/>
        <v>0</v>
      </c>
      <c r="AD20" s="129">
        <f t="shared" si="14"/>
        <v>11.94165239685665</v>
      </c>
      <c r="AE20" s="145">
        <f t="shared" si="15"/>
        <v>1</v>
      </c>
      <c r="AH20" s="7">
        <f t="shared" si="16"/>
        <v>0.3448991069596678</v>
      </c>
      <c r="AI20" s="7">
        <f t="shared" si="17"/>
        <v>427.75956284153</v>
      </c>
      <c r="AJ20" s="7">
        <v>1.1256830601092895</v>
      </c>
      <c r="AK20" s="7">
        <v>2.4489910695966777</v>
      </c>
      <c r="AL20" s="7"/>
      <c r="AM20" s="7"/>
      <c r="AN20" s="7"/>
      <c r="AO20" s="7"/>
      <c r="AP20">
        <v>-98</v>
      </c>
      <c r="AQ20">
        <v>0</v>
      </c>
      <c r="AR20">
        <v>0</v>
      </c>
      <c r="AS20">
        <v>0</v>
      </c>
      <c r="AT20">
        <v>0</v>
      </c>
      <c r="AU20" s="15"/>
    </row>
    <row r="21" spans="1:47" hidden="1" x14ac:dyDescent="0.3">
      <c r="A21" s="352"/>
      <c r="B21">
        <v>1963</v>
      </c>
      <c r="C21" s="5">
        <f t="shared" si="0"/>
        <v>134.07015256471584</v>
      </c>
      <c r="D21" s="23">
        <v>7.2847863659222856E-2</v>
      </c>
      <c r="E21" s="25">
        <f t="shared" si="9"/>
        <v>9.7667241948056276</v>
      </c>
      <c r="F21" s="128">
        <v>0</v>
      </c>
      <c r="G21" s="19">
        <v>0</v>
      </c>
      <c r="H21" s="129">
        <f t="shared" si="10"/>
        <v>9.7667241948056276</v>
      </c>
      <c r="I21" s="130">
        <v>1</v>
      </c>
      <c r="J21" s="128">
        <v>0</v>
      </c>
      <c r="K21" s="19">
        <v>0</v>
      </c>
      <c r="L21" s="131">
        <f t="shared" si="1"/>
        <v>9.7667241948056276</v>
      </c>
      <c r="M21" s="132">
        <v>1</v>
      </c>
      <c r="N21" s="128"/>
      <c r="O21" s="144">
        <f t="shared" si="2"/>
        <v>9.7667241948056276</v>
      </c>
      <c r="P21" s="19">
        <v>0</v>
      </c>
      <c r="Q21" s="19">
        <v>0</v>
      </c>
      <c r="R21" s="129">
        <f t="shared" si="3"/>
        <v>9.7667241948056276</v>
      </c>
      <c r="S21" s="130">
        <v>1</v>
      </c>
      <c r="T21" s="128"/>
      <c r="U21" s="144">
        <f t="shared" si="4"/>
        <v>9.7667241948056276</v>
      </c>
      <c r="V21" s="19">
        <f t="shared" si="5"/>
        <v>0</v>
      </c>
      <c r="W21" s="19">
        <f t="shared" si="6"/>
        <v>0</v>
      </c>
      <c r="X21" s="19">
        <f t="shared" si="7"/>
        <v>9.7667241948056276</v>
      </c>
      <c r="Y21" s="130">
        <f t="shared" si="8"/>
        <v>1</v>
      </c>
      <c r="Z21" s="280"/>
      <c r="AA21" s="129">
        <f t="shared" si="11"/>
        <v>9.7667241948056276</v>
      </c>
      <c r="AB21" s="129">
        <f t="shared" si="12"/>
        <v>0</v>
      </c>
      <c r="AC21" s="129">
        <f t="shared" si="13"/>
        <v>0</v>
      </c>
      <c r="AD21" s="129">
        <f t="shared" si="14"/>
        <v>9.7667241948056276</v>
      </c>
      <c r="AE21" s="145">
        <f t="shared" si="15"/>
        <v>1</v>
      </c>
      <c r="AH21" s="7">
        <f t="shared" si="16"/>
        <v>0.31041039877711285</v>
      </c>
      <c r="AI21" s="7">
        <f t="shared" si="17"/>
        <v>431.91256830601088</v>
      </c>
      <c r="AJ21" s="7">
        <v>1.1366120218579234</v>
      </c>
      <c r="AK21" s="7">
        <v>2.1041039877711283</v>
      </c>
      <c r="AL21" s="7"/>
      <c r="AM21" s="7"/>
      <c r="AN21" s="7"/>
      <c r="AO21" s="7"/>
      <c r="AP21">
        <v>-97</v>
      </c>
      <c r="AQ21">
        <v>0</v>
      </c>
      <c r="AR21">
        <v>0</v>
      </c>
      <c r="AS21">
        <v>0</v>
      </c>
      <c r="AT21">
        <v>0</v>
      </c>
      <c r="AU21" s="15"/>
    </row>
    <row r="22" spans="1:47" hidden="1" x14ac:dyDescent="0.3">
      <c r="A22" s="352"/>
      <c r="B22">
        <v>1964</v>
      </c>
      <c r="C22" s="5">
        <f t="shared" si="0"/>
        <v>168.86488191016369</v>
      </c>
      <c r="D22" s="23">
        <v>9.087995376731578E-2</v>
      </c>
      <c r="E22" s="25">
        <f t="shared" si="9"/>
        <v>15.346432660918914</v>
      </c>
      <c r="F22" s="128">
        <v>0</v>
      </c>
      <c r="G22" s="19">
        <v>0</v>
      </c>
      <c r="H22" s="129">
        <f t="shared" si="10"/>
        <v>15.346432660918914</v>
      </c>
      <c r="I22" s="130">
        <v>1</v>
      </c>
      <c r="J22" s="128">
        <v>0</v>
      </c>
      <c r="K22" s="19">
        <v>0</v>
      </c>
      <c r="L22" s="131">
        <f t="shared" si="1"/>
        <v>15.346432660918914</v>
      </c>
      <c r="M22" s="132">
        <v>1</v>
      </c>
      <c r="N22" s="128"/>
      <c r="O22" s="144">
        <f t="shared" si="2"/>
        <v>15.346432660918914</v>
      </c>
      <c r="P22" s="19">
        <v>0</v>
      </c>
      <c r="Q22" s="19">
        <v>0</v>
      </c>
      <c r="R22" s="129">
        <f t="shared" si="3"/>
        <v>15.346432660918914</v>
      </c>
      <c r="S22" s="130">
        <v>1</v>
      </c>
      <c r="T22" s="128"/>
      <c r="U22" s="144">
        <f t="shared" si="4"/>
        <v>15.346432660918914</v>
      </c>
      <c r="V22" s="19">
        <f t="shared" si="5"/>
        <v>0</v>
      </c>
      <c r="W22" s="19">
        <f t="shared" si="6"/>
        <v>0</v>
      </c>
      <c r="X22" s="19">
        <f t="shared" si="7"/>
        <v>15.346432660918914</v>
      </c>
      <c r="Y22" s="130">
        <f t="shared" si="8"/>
        <v>1</v>
      </c>
      <c r="Z22" s="280"/>
      <c r="AA22" s="129">
        <f t="shared" si="11"/>
        <v>15.346432660918914</v>
      </c>
      <c r="AB22" s="129">
        <f t="shared" si="12"/>
        <v>0</v>
      </c>
      <c r="AC22" s="129">
        <f t="shared" si="13"/>
        <v>0</v>
      </c>
      <c r="AD22" s="129">
        <f t="shared" si="14"/>
        <v>15.346432660918914</v>
      </c>
      <c r="AE22" s="145">
        <f t="shared" si="15"/>
        <v>1</v>
      </c>
      <c r="AH22" s="7">
        <f t="shared" si="16"/>
        <v>0.38724653370375889</v>
      </c>
      <c r="AI22" s="7">
        <f t="shared" si="17"/>
        <v>436.06557377049177</v>
      </c>
      <c r="AJ22" s="7">
        <v>1.1475409836065573</v>
      </c>
      <c r="AK22" s="7">
        <v>2.8724653370375886</v>
      </c>
      <c r="AL22" s="7"/>
      <c r="AM22" s="7"/>
      <c r="AN22" s="7"/>
      <c r="AO22" s="7"/>
      <c r="AP22">
        <v>-96</v>
      </c>
      <c r="AQ22">
        <v>0</v>
      </c>
      <c r="AR22">
        <v>0</v>
      </c>
      <c r="AS22">
        <v>0</v>
      </c>
      <c r="AT22">
        <v>0</v>
      </c>
      <c r="AU22" s="15"/>
    </row>
    <row r="23" spans="1:47" hidden="1" x14ac:dyDescent="0.3">
      <c r="A23" s="352"/>
      <c r="B23">
        <v>1965</v>
      </c>
      <c r="C23" s="5">
        <f t="shared" si="0"/>
        <v>166.97087982968802</v>
      </c>
      <c r="D23" s="23">
        <v>8.9153072835323505E-2</v>
      </c>
      <c r="E23" s="25">
        <f t="shared" si="9"/>
        <v>14.885967010834223</v>
      </c>
      <c r="F23" s="128">
        <v>0</v>
      </c>
      <c r="G23" s="19">
        <v>0</v>
      </c>
      <c r="H23" s="129">
        <f t="shared" si="10"/>
        <v>14.885967010834223</v>
      </c>
      <c r="I23" s="130">
        <v>1</v>
      </c>
      <c r="J23" s="128">
        <v>0</v>
      </c>
      <c r="K23" s="19">
        <v>0</v>
      </c>
      <c r="L23" s="131">
        <f t="shared" si="1"/>
        <v>14.885967010834223</v>
      </c>
      <c r="M23" s="132">
        <v>1</v>
      </c>
      <c r="N23" s="128"/>
      <c r="O23" s="144">
        <f t="shared" si="2"/>
        <v>14.885967010834223</v>
      </c>
      <c r="P23" s="19">
        <v>0</v>
      </c>
      <c r="Q23" s="19">
        <v>0</v>
      </c>
      <c r="R23" s="129">
        <f t="shared" si="3"/>
        <v>14.885967010834223</v>
      </c>
      <c r="S23" s="130">
        <v>1</v>
      </c>
      <c r="T23" s="128"/>
      <c r="U23" s="144">
        <f t="shared" si="4"/>
        <v>14.885967010834223</v>
      </c>
      <c r="V23" s="19">
        <f t="shared" si="5"/>
        <v>0</v>
      </c>
      <c r="W23" s="19">
        <f t="shared" si="6"/>
        <v>0</v>
      </c>
      <c r="X23" s="19">
        <f t="shared" si="7"/>
        <v>14.885967010834223</v>
      </c>
      <c r="Y23" s="130">
        <f t="shared" si="8"/>
        <v>1</v>
      </c>
      <c r="Z23" s="280"/>
      <c r="AA23" s="129">
        <f t="shared" si="11"/>
        <v>14.885967010834223</v>
      </c>
      <c r="AB23" s="129">
        <f t="shared" si="12"/>
        <v>0</v>
      </c>
      <c r="AC23" s="129">
        <f t="shared" si="13"/>
        <v>0</v>
      </c>
      <c r="AD23" s="129">
        <f t="shared" si="14"/>
        <v>14.885967010834223</v>
      </c>
      <c r="AE23" s="145">
        <f t="shared" si="15"/>
        <v>1</v>
      </c>
      <c r="AH23" s="7">
        <f t="shared" si="16"/>
        <v>0.37988816007666276</v>
      </c>
      <c r="AI23" s="7">
        <f t="shared" si="17"/>
        <v>439.52641165755921</v>
      </c>
      <c r="AJ23" s="7">
        <v>1.156648451730419</v>
      </c>
      <c r="AK23" s="7">
        <v>2.7988816007666273</v>
      </c>
      <c r="AL23" s="7"/>
      <c r="AM23" s="7"/>
      <c r="AN23" s="7"/>
      <c r="AO23" s="7"/>
      <c r="AP23">
        <v>-95</v>
      </c>
      <c r="AQ23">
        <v>0</v>
      </c>
      <c r="AR23">
        <v>0</v>
      </c>
      <c r="AS23">
        <v>0</v>
      </c>
      <c r="AT23">
        <v>0</v>
      </c>
      <c r="AU23" s="15"/>
    </row>
    <row r="24" spans="1:47" hidden="1" x14ac:dyDescent="0.3">
      <c r="A24" s="352"/>
      <c r="B24">
        <v>1966</v>
      </c>
      <c r="C24" s="5">
        <f t="shared" si="0"/>
        <v>156.17552681081409</v>
      </c>
      <c r="D24" s="23">
        <v>8.2737484329828942E-2</v>
      </c>
      <c r="E24" s="25">
        <f t="shared" si="9"/>
        <v>12.921570202212511</v>
      </c>
      <c r="F24" s="128">
        <v>0</v>
      </c>
      <c r="G24" s="19">
        <v>0</v>
      </c>
      <c r="H24" s="129">
        <f t="shared" si="10"/>
        <v>12.921570202212511</v>
      </c>
      <c r="I24" s="130">
        <v>1</v>
      </c>
      <c r="J24" s="128">
        <v>0</v>
      </c>
      <c r="K24" s="19">
        <v>0</v>
      </c>
      <c r="L24" s="131">
        <f t="shared" si="1"/>
        <v>12.921570202212511</v>
      </c>
      <c r="M24" s="132">
        <v>1</v>
      </c>
      <c r="N24" s="128"/>
      <c r="O24" s="144">
        <f t="shared" si="2"/>
        <v>12.921570202212511</v>
      </c>
      <c r="P24" s="19">
        <v>0</v>
      </c>
      <c r="Q24" s="19">
        <v>0</v>
      </c>
      <c r="R24" s="129">
        <f t="shared" si="3"/>
        <v>12.921570202212511</v>
      </c>
      <c r="S24" s="130">
        <v>1</v>
      </c>
      <c r="T24" s="128"/>
      <c r="U24" s="144">
        <f t="shared" si="4"/>
        <v>12.921570202212511</v>
      </c>
      <c r="V24" s="19">
        <f t="shared" si="5"/>
        <v>0</v>
      </c>
      <c r="W24" s="19">
        <f t="shared" si="6"/>
        <v>0</v>
      </c>
      <c r="X24" s="19">
        <f t="shared" si="7"/>
        <v>12.921570202212511</v>
      </c>
      <c r="Y24" s="130">
        <f t="shared" si="8"/>
        <v>1</v>
      </c>
      <c r="Z24" s="280"/>
      <c r="AA24" s="129">
        <f t="shared" si="11"/>
        <v>12.921570202212511</v>
      </c>
      <c r="AB24" s="129">
        <f t="shared" si="12"/>
        <v>0</v>
      </c>
      <c r="AC24" s="129">
        <f t="shared" si="13"/>
        <v>0</v>
      </c>
      <c r="AD24" s="129">
        <f t="shared" si="14"/>
        <v>12.921570202212511</v>
      </c>
      <c r="AE24" s="145">
        <f t="shared" si="15"/>
        <v>1</v>
      </c>
      <c r="AH24" s="7">
        <f t="shared" si="16"/>
        <v>0.35255083971684592</v>
      </c>
      <c r="AI24" s="7">
        <f t="shared" si="17"/>
        <v>442.98724954462665</v>
      </c>
      <c r="AJ24" s="7">
        <v>1.1657559198542806</v>
      </c>
      <c r="AK24" s="7">
        <v>2.5255083971684589</v>
      </c>
      <c r="AL24" s="7"/>
      <c r="AM24" s="7"/>
      <c r="AN24" s="7"/>
      <c r="AO24" s="7"/>
      <c r="AP24">
        <v>-94</v>
      </c>
      <c r="AQ24">
        <v>0</v>
      </c>
      <c r="AR24">
        <v>0</v>
      </c>
      <c r="AS24">
        <v>0</v>
      </c>
      <c r="AT24">
        <v>0</v>
      </c>
      <c r="AU24" s="15"/>
    </row>
    <row r="25" spans="1:47" hidden="1" x14ac:dyDescent="0.3">
      <c r="A25" s="352"/>
      <c r="B25">
        <v>1967</v>
      </c>
      <c r="C25" s="5">
        <f t="shared" si="0"/>
        <v>154.93812604097562</v>
      </c>
      <c r="D25" s="23">
        <v>8.1445649412883112E-2</v>
      </c>
      <c r="E25" s="25">
        <f t="shared" si="9"/>
        <v>12.619036294222395</v>
      </c>
      <c r="F25" s="128">
        <v>0</v>
      </c>
      <c r="G25" s="19">
        <v>0</v>
      </c>
      <c r="H25" s="129">
        <f t="shared" si="10"/>
        <v>12.619036294222395</v>
      </c>
      <c r="I25" s="130">
        <v>1</v>
      </c>
      <c r="J25" s="128">
        <v>0</v>
      </c>
      <c r="K25" s="19">
        <v>0</v>
      </c>
      <c r="L25" s="131">
        <f t="shared" si="1"/>
        <v>12.619036294222395</v>
      </c>
      <c r="M25" s="132">
        <v>1</v>
      </c>
      <c r="N25" s="128"/>
      <c r="O25" s="144">
        <f t="shared" si="2"/>
        <v>12.619036294222395</v>
      </c>
      <c r="P25" s="19">
        <v>0</v>
      </c>
      <c r="Q25" s="19">
        <v>0</v>
      </c>
      <c r="R25" s="129">
        <f t="shared" si="3"/>
        <v>12.619036294222395</v>
      </c>
      <c r="S25" s="130">
        <v>1</v>
      </c>
      <c r="T25" s="128"/>
      <c r="U25" s="144">
        <f t="shared" si="4"/>
        <v>12.619036294222395</v>
      </c>
      <c r="V25" s="19">
        <f t="shared" si="5"/>
        <v>0</v>
      </c>
      <c r="W25" s="19">
        <f t="shared" si="6"/>
        <v>0</v>
      </c>
      <c r="X25" s="19">
        <f t="shared" si="7"/>
        <v>12.619036294222395</v>
      </c>
      <c r="Y25" s="130">
        <f t="shared" si="8"/>
        <v>1</v>
      </c>
      <c r="Z25" s="280"/>
      <c r="AA25" s="129">
        <f t="shared" si="11"/>
        <v>12.619036294222395</v>
      </c>
      <c r="AB25" s="129">
        <f t="shared" si="12"/>
        <v>0</v>
      </c>
      <c r="AC25" s="129">
        <f t="shared" si="13"/>
        <v>0</v>
      </c>
      <c r="AD25" s="129">
        <f t="shared" si="14"/>
        <v>12.619036294222395</v>
      </c>
      <c r="AE25" s="145">
        <f t="shared" si="15"/>
        <v>1</v>
      </c>
      <c r="AH25" s="7">
        <f t="shared" si="16"/>
        <v>0.34704623091185482</v>
      </c>
      <c r="AI25" s="7">
        <f t="shared" si="17"/>
        <v>446.44808743169398</v>
      </c>
      <c r="AJ25" s="7">
        <v>1.174863387978142</v>
      </c>
      <c r="AK25" s="7">
        <v>2.470462309118548</v>
      </c>
      <c r="AL25" s="7"/>
      <c r="AM25" s="7"/>
      <c r="AN25" s="7"/>
      <c r="AO25" s="7"/>
      <c r="AP25">
        <v>-93</v>
      </c>
      <c r="AQ25">
        <v>0</v>
      </c>
      <c r="AR25">
        <v>0</v>
      </c>
      <c r="AS25">
        <v>0</v>
      </c>
      <c r="AT25">
        <v>0</v>
      </c>
      <c r="AU25" s="15"/>
    </row>
    <row r="26" spans="1:47" hidden="1" x14ac:dyDescent="0.3">
      <c r="A26" s="352"/>
      <c r="B26">
        <v>1968</v>
      </c>
      <c r="C26" s="5">
        <f t="shared" si="0"/>
        <v>179.56075362753452</v>
      </c>
      <c r="D26" s="23">
        <v>9.3807168853390091E-2</v>
      </c>
      <c r="E26" s="25">
        <f t="shared" si="9"/>
        <v>16.844085934980107</v>
      </c>
      <c r="F26" s="128">
        <v>0</v>
      </c>
      <c r="G26" s="19">
        <v>0</v>
      </c>
      <c r="H26" s="129">
        <f t="shared" si="10"/>
        <v>16.844085934980107</v>
      </c>
      <c r="I26" s="130">
        <v>1</v>
      </c>
      <c r="J26" s="128">
        <v>0</v>
      </c>
      <c r="K26" s="19">
        <v>0</v>
      </c>
      <c r="L26" s="131">
        <f t="shared" si="1"/>
        <v>16.844085934980107</v>
      </c>
      <c r="M26" s="132">
        <v>1</v>
      </c>
      <c r="N26" s="128"/>
      <c r="O26" s="144">
        <f t="shared" si="2"/>
        <v>16.844085934980107</v>
      </c>
      <c r="P26" s="19">
        <v>0</v>
      </c>
      <c r="Q26" s="19">
        <v>0</v>
      </c>
      <c r="R26" s="129">
        <f t="shared" si="3"/>
        <v>16.844085934980107</v>
      </c>
      <c r="S26" s="130">
        <v>1</v>
      </c>
      <c r="T26" s="128"/>
      <c r="U26" s="144">
        <f t="shared" si="4"/>
        <v>16.844085934980107</v>
      </c>
      <c r="V26" s="19">
        <f t="shared" si="5"/>
        <v>0</v>
      </c>
      <c r="W26" s="19">
        <f t="shared" si="6"/>
        <v>0</v>
      </c>
      <c r="X26" s="19">
        <f t="shared" si="7"/>
        <v>16.844085934980107</v>
      </c>
      <c r="Y26" s="130">
        <f t="shared" si="8"/>
        <v>1</v>
      </c>
      <c r="Z26" s="280"/>
      <c r="AA26" s="129">
        <f t="shared" si="11"/>
        <v>16.844085934980107</v>
      </c>
      <c r="AB26" s="129">
        <f t="shared" si="12"/>
        <v>0</v>
      </c>
      <c r="AC26" s="129">
        <f t="shared" si="13"/>
        <v>0</v>
      </c>
      <c r="AD26" s="129">
        <f t="shared" si="14"/>
        <v>16.844085934980107</v>
      </c>
      <c r="AE26" s="145">
        <f t="shared" si="15"/>
        <v>1</v>
      </c>
      <c r="AH26" s="7">
        <f t="shared" si="16"/>
        <v>0.39971962428641822</v>
      </c>
      <c r="AI26" s="7">
        <f t="shared" si="17"/>
        <v>449.21675774134786</v>
      </c>
      <c r="AJ26" s="7">
        <v>1.1821493624772312</v>
      </c>
      <c r="AK26" s="7">
        <v>2.9971962428641818</v>
      </c>
      <c r="AL26" s="7"/>
      <c r="AM26" s="7"/>
      <c r="AN26" s="7"/>
      <c r="AO26" s="7"/>
      <c r="AP26">
        <v>-92</v>
      </c>
      <c r="AQ26">
        <v>0</v>
      </c>
      <c r="AR26">
        <v>0</v>
      </c>
      <c r="AS26">
        <v>0</v>
      </c>
      <c r="AT26">
        <v>0</v>
      </c>
      <c r="AU26" s="15"/>
    </row>
    <row r="27" spans="1:47" hidden="1" x14ac:dyDescent="0.3">
      <c r="A27" s="352"/>
      <c r="B27">
        <v>1969</v>
      </c>
      <c r="C27" s="5">
        <f t="shared" si="0"/>
        <v>208.83021494501969</v>
      </c>
      <c r="D27" s="23">
        <v>0.10843000067119572</v>
      </c>
      <c r="E27" s="25">
        <f t="shared" si="9"/>
        <v>22.643460346654432</v>
      </c>
      <c r="F27" s="128">
        <v>0</v>
      </c>
      <c r="G27" s="19">
        <v>0</v>
      </c>
      <c r="H27" s="129">
        <f t="shared" si="10"/>
        <v>22.643460346654432</v>
      </c>
      <c r="I27" s="130">
        <v>1</v>
      </c>
      <c r="J27" s="128">
        <v>0</v>
      </c>
      <c r="K27" s="19">
        <v>0</v>
      </c>
      <c r="L27" s="131">
        <f t="shared" si="1"/>
        <v>22.643460346654432</v>
      </c>
      <c r="M27" s="132">
        <v>1</v>
      </c>
      <c r="N27" s="128"/>
      <c r="O27" s="144">
        <f t="shared" si="2"/>
        <v>22.643460346654432</v>
      </c>
      <c r="P27" s="19">
        <v>0</v>
      </c>
      <c r="Q27" s="19">
        <v>0</v>
      </c>
      <c r="R27" s="129">
        <f t="shared" si="3"/>
        <v>22.643460346654432</v>
      </c>
      <c r="S27" s="130">
        <v>1</v>
      </c>
      <c r="T27" s="128"/>
      <c r="U27" s="144">
        <f t="shared" si="4"/>
        <v>22.643460346654432</v>
      </c>
      <c r="V27" s="19">
        <f t="shared" si="5"/>
        <v>0</v>
      </c>
      <c r="W27" s="19">
        <f t="shared" si="6"/>
        <v>0</v>
      </c>
      <c r="X27" s="19">
        <f t="shared" si="7"/>
        <v>22.643460346654432</v>
      </c>
      <c r="Y27" s="130">
        <f t="shared" si="8"/>
        <v>1</v>
      </c>
      <c r="Z27" s="280"/>
      <c r="AA27" s="129">
        <f t="shared" si="11"/>
        <v>22.643460346654432</v>
      </c>
      <c r="AB27" s="129">
        <f t="shared" si="12"/>
        <v>0</v>
      </c>
      <c r="AC27" s="129">
        <f t="shared" si="13"/>
        <v>0</v>
      </c>
      <c r="AD27" s="129">
        <f t="shared" si="14"/>
        <v>22.643460346654432</v>
      </c>
      <c r="AE27" s="145">
        <f t="shared" si="15"/>
        <v>1</v>
      </c>
      <c r="AH27" s="7">
        <f t="shared" si="16"/>
        <v>0.46202864513909808</v>
      </c>
      <c r="AI27" s="7">
        <f t="shared" si="17"/>
        <v>451.98542805100186</v>
      </c>
      <c r="AJ27" s="7">
        <v>1.1894353369763206</v>
      </c>
      <c r="AK27" s="7">
        <v>3.6202864513909807</v>
      </c>
      <c r="AL27" s="7"/>
      <c r="AM27" s="7"/>
      <c r="AN27" s="7"/>
      <c r="AO27" s="7"/>
      <c r="AP27">
        <v>-91</v>
      </c>
      <c r="AQ27">
        <v>0</v>
      </c>
      <c r="AR27">
        <v>0</v>
      </c>
      <c r="AS27">
        <v>0</v>
      </c>
      <c r="AT27">
        <v>0</v>
      </c>
      <c r="AU27" s="15"/>
    </row>
    <row r="28" spans="1:47" hidden="1" x14ac:dyDescent="0.3">
      <c r="A28" s="352"/>
      <c r="B28">
        <v>1970</v>
      </c>
      <c r="C28" s="5">
        <f t="shared" si="0"/>
        <v>216.79594519335586</v>
      </c>
      <c r="D28" s="23">
        <v>0.11188067860010117</v>
      </c>
      <c r="E28" s="25">
        <f t="shared" si="9"/>
        <v>24.255277465982996</v>
      </c>
      <c r="F28" s="128">
        <v>0</v>
      </c>
      <c r="G28" s="19">
        <v>0</v>
      </c>
      <c r="H28" s="129">
        <f t="shared" si="10"/>
        <v>24.255277465982996</v>
      </c>
      <c r="I28" s="130">
        <v>1</v>
      </c>
      <c r="J28" s="128">
        <v>0</v>
      </c>
      <c r="K28" s="19">
        <v>0</v>
      </c>
      <c r="L28" s="131">
        <f t="shared" si="1"/>
        <v>24.255277465982996</v>
      </c>
      <c r="M28" s="132">
        <v>1</v>
      </c>
      <c r="N28" s="128"/>
      <c r="O28" s="144">
        <f t="shared" si="2"/>
        <v>24.255277465982996</v>
      </c>
      <c r="P28" s="19">
        <v>0</v>
      </c>
      <c r="Q28" s="19">
        <v>0</v>
      </c>
      <c r="R28" s="129">
        <f t="shared" si="3"/>
        <v>24.255277465982996</v>
      </c>
      <c r="S28" s="130">
        <v>1</v>
      </c>
      <c r="T28" s="128"/>
      <c r="U28" s="144">
        <f t="shared" si="4"/>
        <v>24.255277465982996</v>
      </c>
      <c r="V28" s="19">
        <f t="shared" si="5"/>
        <v>0</v>
      </c>
      <c r="W28" s="19">
        <f t="shared" si="6"/>
        <v>0</v>
      </c>
      <c r="X28" s="19">
        <f t="shared" si="7"/>
        <v>24.255277465982996</v>
      </c>
      <c r="Y28" s="130">
        <f t="shared" si="8"/>
        <v>1</v>
      </c>
      <c r="Z28" s="280"/>
      <c r="AA28" s="129">
        <f t="shared" si="11"/>
        <v>24.255277465982996</v>
      </c>
      <c r="AB28" s="129">
        <f t="shared" si="12"/>
        <v>0</v>
      </c>
      <c r="AC28" s="129">
        <f t="shared" si="13"/>
        <v>0</v>
      </c>
      <c r="AD28" s="129">
        <f t="shared" si="14"/>
        <v>24.255277465982996</v>
      </c>
      <c r="AE28" s="145">
        <f t="shared" si="15"/>
        <v>1</v>
      </c>
      <c r="AH28" s="7">
        <f t="shared" si="16"/>
        <v>0.47673225150665854</v>
      </c>
      <c r="AI28" s="7">
        <f t="shared" si="17"/>
        <v>454.75409836065575</v>
      </c>
      <c r="AJ28" s="7">
        <v>1.1967213114754098</v>
      </c>
      <c r="AK28" s="7">
        <v>3.767322515066585</v>
      </c>
      <c r="AL28" s="7"/>
      <c r="AM28" s="7"/>
      <c r="AN28" s="7"/>
      <c r="AO28" s="7"/>
      <c r="AP28">
        <v>-90</v>
      </c>
      <c r="AQ28">
        <v>0</v>
      </c>
      <c r="AR28">
        <v>0</v>
      </c>
      <c r="AS28">
        <v>0</v>
      </c>
      <c r="AT28">
        <v>0</v>
      </c>
      <c r="AU28" s="15"/>
    </row>
    <row r="29" spans="1:47" hidden="1" x14ac:dyDescent="0.3">
      <c r="A29" s="352"/>
      <c r="B29">
        <v>1971</v>
      </c>
      <c r="C29" s="5">
        <f t="shared" si="0"/>
        <v>191.96861810940871</v>
      </c>
      <c r="D29" s="23">
        <v>9.8468673030253237E-2</v>
      </c>
      <c r="E29" s="25">
        <f t="shared" si="9"/>
        <v>18.902895088684918</v>
      </c>
      <c r="F29" s="128">
        <v>0</v>
      </c>
      <c r="G29" s="19">
        <v>0</v>
      </c>
      <c r="H29" s="129">
        <f t="shared" si="10"/>
        <v>18.902895088684918</v>
      </c>
      <c r="I29" s="130">
        <v>1</v>
      </c>
      <c r="J29" s="128">
        <v>0</v>
      </c>
      <c r="K29" s="19">
        <v>0</v>
      </c>
      <c r="L29" s="131">
        <f t="shared" si="1"/>
        <v>18.902895088684918</v>
      </c>
      <c r="M29" s="132">
        <v>1</v>
      </c>
      <c r="N29" s="128"/>
      <c r="O29" s="144">
        <f t="shared" si="2"/>
        <v>18.902895088684918</v>
      </c>
      <c r="P29" s="19">
        <v>0</v>
      </c>
      <c r="Q29" s="19">
        <v>0</v>
      </c>
      <c r="R29" s="129">
        <f t="shared" si="3"/>
        <v>18.902895088684918</v>
      </c>
      <c r="S29" s="130">
        <v>1</v>
      </c>
      <c r="T29" s="128"/>
      <c r="U29" s="144">
        <f t="shared" si="4"/>
        <v>18.902895088684918</v>
      </c>
      <c r="V29" s="19">
        <f t="shared" si="5"/>
        <v>0</v>
      </c>
      <c r="W29" s="19">
        <f t="shared" si="6"/>
        <v>0</v>
      </c>
      <c r="X29" s="19">
        <f t="shared" si="7"/>
        <v>18.902895088684918</v>
      </c>
      <c r="Y29" s="130">
        <f t="shared" si="8"/>
        <v>1</v>
      </c>
      <c r="Z29" s="280"/>
      <c r="AA29" s="129">
        <f t="shared" si="11"/>
        <v>18.902895088684918</v>
      </c>
      <c r="AB29" s="129">
        <f t="shared" si="12"/>
        <v>0</v>
      </c>
      <c r="AC29" s="129">
        <f t="shared" si="13"/>
        <v>0</v>
      </c>
      <c r="AD29" s="129">
        <f t="shared" si="14"/>
        <v>18.902895088684918</v>
      </c>
      <c r="AE29" s="145">
        <f t="shared" si="15"/>
        <v>1</v>
      </c>
      <c r="AH29" s="7">
        <f t="shared" si="16"/>
        <v>0.41958265523554977</v>
      </c>
      <c r="AI29" s="7">
        <f t="shared" si="17"/>
        <v>457.52276867030963</v>
      </c>
      <c r="AJ29" s="7">
        <v>1.204007285974499</v>
      </c>
      <c r="AK29" s="7">
        <v>3.1958265523554976</v>
      </c>
      <c r="AL29" s="7"/>
      <c r="AM29" s="7"/>
      <c r="AN29" s="7"/>
      <c r="AO29" s="7"/>
      <c r="AP29">
        <v>-89</v>
      </c>
      <c r="AQ29">
        <v>0</v>
      </c>
      <c r="AR29">
        <v>0</v>
      </c>
      <c r="AS29">
        <v>0</v>
      </c>
      <c r="AT29">
        <v>0</v>
      </c>
      <c r="AU29" s="15"/>
    </row>
    <row r="30" spans="1:47" hidden="1" x14ac:dyDescent="0.3">
      <c r="A30" s="352"/>
      <c r="B30">
        <v>1972</v>
      </c>
      <c r="C30" s="5">
        <f t="shared" si="0"/>
        <v>216.20590686239888</v>
      </c>
      <c r="D30" s="23">
        <v>0.11006839457076469</v>
      </c>
      <c r="E30" s="25">
        <f t="shared" si="9"/>
        <v>23.797437065060521</v>
      </c>
      <c r="F30" s="128">
        <v>0</v>
      </c>
      <c r="G30" s="19">
        <v>0</v>
      </c>
      <c r="H30" s="129">
        <f t="shared" si="10"/>
        <v>23.797437065060521</v>
      </c>
      <c r="I30" s="130">
        <v>1</v>
      </c>
      <c r="J30" s="128">
        <v>0</v>
      </c>
      <c r="K30" s="19">
        <v>0</v>
      </c>
      <c r="L30" s="131">
        <f t="shared" si="1"/>
        <v>23.797437065060521</v>
      </c>
      <c r="M30" s="132">
        <v>1</v>
      </c>
      <c r="N30" s="128"/>
      <c r="O30" s="144">
        <f t="shared" si="2"/>
        <v>23.797437065060521</v>
      </c>
      <c r="P30" s="19">
        <v>0</v>
      </c>
      <c r="Q30" s="19">
        <v>0</v>
      </c>
      <c r="R30" s="129">
        <f t="shared" si="3"/>
        <v>23.797437065060521</v>
      </c>
      <c r="S30" s="130">
        <v>1</v>
      </c>
      <c r="T30" s="128"/>
      <c r="U30" s="144">
        <f t="shared" si="4"/>
        <v>23.797437065060521</v>
      </c>
      <c r="V30" s="19">
        <f t="shared" si="5"/>
        <v>0</v>
      </c>
      <c r="W30" s="19">
        <f t="shared" si="6"/>
        <v>0</v>
      </c>
      <c r="X30" s="19">
        <f t="shared" si="7"/>
        <v>23.797437065060521</v>
      </c>
      <c r="Y30" s="130">
        <f t="shared" si="8"/>
        <v>1</v>
      </c>
      <c r="Z30" s="280"/>
      <c r="AA30" s="129">
        <f t="shared" si="11"/>
        <v>23.797437065060521</v>
      </c>
      <c r="AB30" s="129">
        <f t="shared" si="12"/>
        <v>0</v>
      </c>
      <c r="AC30" s="129">
        <f t="shared" si="13"/>
        <v>0</v>
      </c>
      <c r="AD30" s="129">
        <f t="shared" si="14"/>
        <v>23.797437065060521</v>
      </c>
      <c r="AE30" s="145">
        <f t="shared" si="15"/>
        <v>1</v>
      </c>
      <c r="AH30" s="7">
        <f t="shared" si="16"/>
        <v>0.46900996865598615</v>
      </c>
      <c r="AI30" s="7">
        <f t="shared" si="17"/>
        <v>460.98360655737707</v>
      </c>
      <c r="AJ30" s="7">
        <v>1.2131147540983607</v>
      </c>
      <c r="AK30" s="7">
        <v>3.6900996865598619</v>
      </c>
      <c r="AL30" s="7"/>
      <c r="AM30" s="7"/>
      <c r="AN30" s="7"/>
      <c r="AO30" s="7"/>
      <c r="AP30">
        <v>-88</v>
      </c>
      <c r="AQ30">
        <v>0</v>
      </c>
      <c r="AR30">
        <v>0</v>
      </c>
      <c r="AS30">
        <v>0</v>
      </c>
      <c r="AT30">
        <v>0</v>
      </c>
      <c r="AU30" s="15"/>
    </row>
    <row r="31" spans="1:47" hidden="1" x14ac:dyDescent="0.3">
      <c r="A31" s="352"/>
      <c r="B31">
        <v>1973</v>
      </c>
      <c r="C31" s="5">
        <f t="shared" si="0"/>
        <v>217.9272238816834</v>
      </c>
      <c r="D31" s="23">
        <v>0.11028234445951403</v>
      </c>
      <c r="E31" s="25">
        <f t="shared" si="9"/>
        <v>24.033525171225442</v>
      </c>
      <c r="F31" s="128">
        <v>0</v>
      </c>
      <c r="G31" s="19">
        <v>0</v>
      </c>
      <c r="H31" s="129">
        <f t="shared" si="10"/>
        <v>24.033525171225442</v>
      </c>
      <c r="I31" s="130">
        <v>1</v>
      </c>
      <c r="J31" s="128">
        <v>0</v>
      </c>
      <c r="K31" s="19">
        <v>0</v>
      </c>
      <c r="L31" s="131">
        <f t="shared" si="1"/>
        <v>24.033525171225442</v>
      </c>
      <c r="M31" s="132">
        <v>1</v>
      </c>
      <c r="N31" s="128"/>
      <c r="O31" s="144">
        <f t="shared" si="2"/>
        <v>24.033525171225442</v>
      </c>
      <c r="P31" s="19">
        <v>0</v>
      </c>
      <c r="Q31" s="19">
        <v>0</v>
      </c>
      <c r="R31" s="129">
        <f t="shared" si="3"/>
        <v>24.033525171225442</v>
      </c>
      <c r="S31" s="130">
        <v>1</v>
      </c>
      <c r="T31" s="128"/>
      <c r="U31" s="144">
        <f t="shared" si="4"/>
        <v>24.033525171225442</v>
      </c>
      <c r="V31" s="19">
        <f t="shared" si="5"/>
        <v>0</v>
      </c>
      <c r="W31" s="19">
        <f t="shared" si="6"/>
        <v>0</v>
      </c>
      <c r="X31" s="19">
        <f t="shared" si="7"/>
        <v>24.033525171225442</v>
      </c>
      <c r="Y31" s="130">
        <f t="shared" si="8"/>
        <v>1</v>
      </c>
      <c r="Z31" s="280"/>
      <c r="AA31" s="129">
        <f t="shared" si="11"/>
        <v>24.033525171225442</v>
      </c>
      <c r="AB31" s="129">
        <f t="shared" si="12"/>
        <v>0</v>
      </c>
      <c r="AC31" s="129">
        <f t="shared" si="13"/>
        <v>0</v>
      </c>
      <c r="AD31" s="129">
        <f t="shared" si="14"/>
        <v>24.033525171225442</v>
      </c>
      <c r="AE31" s="145">
        <f t="shared" si="15"/>
        <v>1</v>
      </c>
      <c r="AH31" s="7">
        <f t="shared" si="16"/>
        <v>0.46992162573073132</v>
      </c>
      <c r="AI31" s="7">
        <f t="shared" si="17"/>
        <v>463.75227686703096</v>
      </c>
      <c r="AJ31" s="7">
        <v>1.2204007285974499</v>
      </c>
      <c r="AK31" s="7">
        <v>3.6992162573073131</v>
      </c>
      <c r="AL31" s="7"/>
      <c r="AM31" s="7"/>
      <c r="AN31" s="7"/>
      <c r="AO31" s="7"/>
      <c r="AP31">
        <v>-87</v>
      </c>
      <c r="AQ31">
        <v>0</v>
      </c>
      <c r="AR31">
        <v>0</v>
      </c>
      <c r="AS31">
        <v>0</v>
      </c>
      <c r="AT31">
        <v>0</v>
      </c>
      <c r="AU31" s="15"/>
    </row>
    <row r="32" spans="1:47" hidden="1" x14ac:dyDescent="0.3">
      <c r="A32" s="352"/>
      <c r="B32">
        <v>1974</v>
      </c>
      <c r="C32" s="5">
        <f t="shared" si="0"/>
        <v>209.08354899689357</v>
      </c>
      <c r="D32" s="23">
        <v>0.10517905704411076</v>
      </c>
      <c r="E32" s="25">
        <f t="shared" si="9"/>
        <v>21.991210526929397</v>
      </c>
      <c r="F32" s="128">
        <v>0</v>
      </c>
      <c r="G32" s="19">
        <v>0</v>
      </c>
      <c r="H32" s="129">
        <f t="shared" si="10"/>
        <v>21.991210526929397</v>
      </c>
      <c r="I32" s="130">
        <v>1</v>
      </c>
      <c r="J32" s="128">
        <v>0</v>
      </c>
      <c r="K32" s="19">
        <v>0</v>
      </c>
      <c r="L32" s="131">
        <f t="shared" si="1"/>
        <v>21.991210526929397</v>
      </c>
      <c r="M32" s="132">
        <v>1</v>
      </c>
      <c r="N32" s="128"/>
      <c r="O32" s="144">
        <f t="shared" si="2"/>
        <v>21.991210526929397</v>
      </c>
      <c r="P32" s="19">
        <v>0</v>
      </c>
      <c r="Q32" s="19">
        <v>0</v>
      </c>
      <c r="R32" s="129">
        <f t="shared" si="3"/>
        <v>21.991210526929397</v>
      </c>
      <c r="S32" s="130">
        <v>1</v>
      </c>
      <c r="T32" s="128"/>
      <c r="U32" s="144">
        <f t="shared" si="4"/>
        <v>21.991210526929397</v>
      </c>
      <c r="V32" s="19">
        <f t="shared" si="5"/>
        <v>0</v>
      </c>
      <c r="W32" s="19">
        <f t="shared" si="6"/>
        <v>0</v>
      </c>
      <c r="X32" s="19">
        <f t="shared" si="7"/>
        <v>21.991210526929397</v>
      </c>
      <c r="Y32" s="130">
        <f t="shared" si="8"/>
        <v>1</v>
      </c>
      <c r="Z32" s="280"/>
      <c r="AA32" s="129">
        <f t="shared" si="11"/>
        <v>21.991210526929397</v>
      </c>
      <c r="AB32" s="129">
        <f t="shared" si="12"/>
        <v>0</v>
      </c>
      <c r="AC32" s="129">
        <f t="shared" si="13"/>
        <v>0</v>
      </c>
      <c r="AD32" s="129">
        <f t="shared" si="14"/>
        <v>21.991210526929397</v>
      </c>
      <c r="AE32" s="145">
        <f t="shared" si="15"/>
        <v>1</v>
      </c>
      <c r="AH32" s="7">
        <f t="shared" si="16"/>
        <v>0.44817612212749713</v>
      </c>
      <c r="AI32" s="7">
        <f t="shared" si="17"/>
        <v>466.5209471766849</v>
      </c>
      <c r="AJ32" s="7">
        <v>1.2276867030965393</v>
      </c>
      <c r="AK32" s="7">
        <v>3.4817612212749713</v>
      </c>
      <c r="AL32" s="7"/>
      <c r="AM32" s="7"/>
      <c r="AN32" s="7"/>
      <c r="AO32" s="7"/>
      <c r="AP32">
        <v>-86</v>
      </c>
      <c r="AQ32">
        <v>0</v>
      </c>
      <c r="AR32">
        <v>0</v>
      </c>
      <c r="AS32">
        <v>0</v>
      </c>
      <c r="AT32">
        <v>0</v>
      </c>
      <c r="AU32" s="15"/>
    </row>
    <row r="33" spans="1:47" hidden="1" x14ac:dyDescent="0.3">
      <c r="A33" s="352"/>
      <c r="B33">
        <v>1975</v>
      </c>
      <c r="C33" s="5">
        <f t="shared" si="0"/>
        <v>172.50157842096104</v>
      </c>
      <c r="D33" s="23">
        <v>8.6392036342829936E-2</v>
      </c>
      <c r="E33" s="25">
        <f t="shared" si="9"/>
        <v>14.902762632139195</v>
      </c>
      <c r="F33" s="128">
        <v>0</v>
      </c>
      <c r="G33" s="19">
        <v>0</v>
      </c>
      <c r="H33" s="129">
        <f t="shared" si="10"/>
        <v>14.902762632139195</v>
      </c>
      <c r="I33" s="130">
        <v>1</v>
      </c>
      <c r="J33" s="128">
        <v>0</v>
      </c>
      <c r="K33" s="19">
        <v>0</v>
      </c>
      <c r="L33" s="131">
        <f t="shared" si="1"/>
        <v>14.902762632139195</v>
      </c>
      <c r="M33" s="132">
        <v>1</v>
      </c>
      <c r="N33" s="128"/>
      <c r="O33" s="144">
        <f t="shared" si="2"/>
        <v>14.902762632139195</v>
      </c>
      <c r="P33" s="19">
        <v>0</v>
      </c>
      <c r="Q33" s="19">
        <v>0</v>
      </c>
      <c r="R33" s="129">
        <f t="shared" si="3"/>
        <v>14.902762632139195</v>
      </c>
      <c r="S33" s="130">
        <v>1</v>
      </c>
      <c r="T33" s="128"/>
      <c r="U33" s="144">
        <f t="shared" si="4"/>
        <v>14.902762632139195</v>
      </c>
      <c r="V33" s="19">
        <f t="shared" si="5"/>
        <v>0</v>
      </c>
      <c r="W33" s="19">
        <f t="shared" si="6"/>
        <v>0</v>
      </c>
      <c r="X33" s="19">
        <f t="shared" si="7"/>
        <v>14.902762632139195</v>
      </c>
      <c r="Y33" s="130">
        <f t="shared" si="8"/>
        <v>1</v>
      </c>
      <c r="Z33" s="280"/>
      <c r="AA33" s="129">
        <f t="shared" si="11"/>
        <v>14.902762632139195</v>
      </c>
      <c r="AB33" s="129">
        <f t="shared" si="12"/>
        <v>0</v>
      </c>
      <c r="AC33" s="129">
        <f t="shared" si="13"/>
        <v>0</v>
      </c>
      <c r="AD33" s="129">
        <f t="shared" si="14"/>
        <v>14.902762632139195</v>
      </c>
      <c r="AE33" s="145">
        <f t="shared" si="15"/>
        <v>1</v>
      </c>
      <c r="AH33" s="7">
        <f t="shared" si="16"/>
        <v>0.36812316937381484</v>
      </c>
      <c r="AI33" s="7">
        <f t="shared" si="17"/>
        <v>468.59744990892534</v>
      </c>
      <c r="AJ33" s="7">
        <v>1.2331511839708562</v>
      </c>
      <c r="AK33" s="7">
        <v>2.6812316937381482</v>
      </c>
      <c r="AL33" s="7"/>
      <c r="AM33" s="7"/>
      <c r="AN33" s="7"/>
      <c r="AO33" s="7"/>
      <c r="AP33">
        <v>-85</v>
      </c>
      <c r="AQ33">
        <v>0</v>
      </c>
      <c r="AR33">
        <v>0</v>
      </c>
      <c r="AS33">
        <v>0</v>
      </c>
      <c r="AT33">
        <v>0</v>
      </c>
      <c r="AU33" s="15"/>
    </row>
    <row r="34" spans="1:47" hidden="1" x14ac:dyDescent="0.3">
      <c r="A34" s="352"/>
      <c r="B34">
        <v>1976</v>
      </c>
      <c r="C34" s="5">
        <f t="shared" si="0"/>
        <v>200.84683017284732</v>
      </c>
      <c r="D34" s="23">
        <v>9.9997047273729822E-2</v>
      </c>
      <c r="E34" s="25">
        <f t="shared" si="9"/>
        <v>20.084089971573</v>
      </c>
      <c r="F34" s="128">
        <v>0</v>
      </c>
      <c r="G34" s="19">
        <v>0</v>
      </c>
      <c r="H34" s="129">
        <f t="shared" si="10"/>
        <v>20.084089971573</v>
      </c>
      <c r="I34" s="130">
        <v>1</v>
      </c>
      <c r="J34" s="128">
        <v>0</v>
      </c>
      <c r="K34" s="19">
        <v>0</v>
      </c>
      <c r="L34" s="131">
        <f t="shared" si="1"/>
        <v>20.084089971573</v>
      </c>
      <c r="M34" s="132">
        <v>1</v>
      </c>
      <c r="N34" s="128"/>
      <c r="O34" s="144">
        <f t="shared" si="2"/>
        <v>20.084089971573</v>
      </c>
      <c r="P34" s="19">
        <v>0</v>
      </c>
      <c r="Q34" s="19">
        <v>0</v>
      </c>
      <c r="R34" s="129">
        <f t="shared" si="3"/>
        <v>20.084089971573</v>
      </c>
      <c r="S34" s="130">
        <v>1</v>
      </c>
      <c r="T34" s="128"/>
      <c r="U34" s="144">
        <f t="shared" si="4"/>
        <v>20.084089971573</v>
      </c>
      <c r="V34" s="19">
        <f t="shared" si="5"/>
        <v>0</v>
      </c>
      <c r="W34" s="19">
        <f t="shared" si="6"/>
        <v>0</v>
      </c>
      <c r="X34" s="19">
        <f t="shared" si="7"/>
        <v>20.084089971573</v>
      </c>
      <c r="Y34" s="130">
        <f t="shared" si="8"/>
        <v>1</v>
      </c>
      <c r="Z34" s="280"/>
      <c r="AA34" s="129">
        <f t="shared" si="11"/>
        <v>20.084089971573</v>
      </c>
      <c r="AB34" s="129">
        <f t="shared" si="12"/>
        <v>0</v>
      </c>
      <c r="AC34" s="129">
        <f t="shared" si="13"/>
        <v>0</v>
      </c>
      <c r="AD34" s="129">
        <f t="shared" si="14"/>
        <v>20.084089971573</v>
      </c>
      <c r="AE34" s="145">
        <f t="shared" si="15"/>
        <v>1</v>
      </c>
      <c r="AH34" s="7">
        <f t="shared" si="16"/>
        <v>0.42609517646221956</v>
      </c>
      <c r="AI34" s="7">
        <f t="shared" si="17"/>
        <v>471.36612021857923</v>
      </c>
      <c r="AJ34" s="7">
        <v>1.2404371584699454</v>
      </c>
      <c r="AK34" s="7">
        <v>3.2609517646221953</v>
      </c>
      <c r="AL34" s="7"/>
      <c r="AM34" s="7"/>
      <c r="AN34" s="7"/>
      <c r="AO34" s="7"/>
      <c r="AP34">
        <v>-84</v>
      </c>
      <c r="AQ34">
        <v>0</v>
      </c>
      <c r="AR34">
        <v>0</v>
      </c>
      <c r="AS34">
        <v>0</v>
      </c>
      <c r="AT34">
        <v>0</v>
      </c>
      <c r="AU34" s="15"/>
    </row>
    <row r="35" spans="1:47" hidden="1" x14ac:dyDescent="0.3">
      <c r="A35" s="352"/>
      <c r="B35">
        <v>1977</v>
      </c>
      <c r="C35" s="5">
        <f t="shared" si="0"/>
        <v>179.29337145286522</v>
      </c>
      <c r="D35" s="23">
        <v>8.8874554823721197E-2</v>
      </c>
      <c r="E35" s="25">
        <f t="shared" si="9"/>
        <v>15.934618570717479</v>
      </c>
      <c r="F35" s="128">
        <v>0</v>
      </c>
      <c r="G35" s="19">
        <v>0</v>
      </c>
      <c r="H35" s="129">
        <f t="shared" si="10"/>
        <v>15.934618570717479</v>
      </c>
      <c r="I35" s="130">
        <v>1</v>
      </c>
      <c r="J35" s="128">
        <v>0</v>
      </c>
      <c r="K35" s="19">
        <v>0</v>
      </c>
      <c r="L35" s="131">
        <f t="shared" si="1"/>
        <v>15.934618570717479</v>
      </c>
      <c r="M35" s="132">
        <v>1</v>
      </c>
      <c r="N35" s="128"/>
      <c r="O35" s="144">
        <f t="shared" si="2"/>
        <v>15.934618570717479</v>
      </c>
      <c r="P35" s="19">
        <v>0</v>
      </c>
      <c r="Q35" s="19">
        <v>0</v>
      </c>
      <c r="R35" s="129">
        <f t="shared" si="3"/>
        <v>15.934618570717479</v>
      </c>
      <c r="S35" s="130">
        <v>1</v>
      </c>
      <c r="T35" s="128"/>
      <c r="U35" s="144">
        <f t="shared" si="4"/>
        <v>15.934618570717479</v>
      </c>
      <c r="V35" s="19">
        <f t="shared" si="5"/>
        <v>0</v>
      </c>
      <c r="W35" s="19">
        <f t="shared" si="6"/>
        <v>0</v>
      </c>
      <c r="X35" s="19">
        <f t="shared" si="7"/>
        <v>15.934618570717479</v>
      </c>
      <c r="Y35" s="130">
        <f t="shared" si="8"/>
        <v>1</v>
      </c>
      <c r="Z35" s="280"/>
      <c r="AA35" s="129">
        <f t="shared" si="11"/>
        <v>15.934618570717479</v>
      </c>
      <c r="AB35" s="129">
        <f t="shared" si="12"/>
        <v>0</v>
      </c>
      <c r="AC35" s="129">
        <f t="shared" si="13"/>
        <v>0</v>
      </c>
      <c r="AD35" s="129">
        <f t="shared" si="14"/>
        <v>15.934618570717479</v>
      </c>
      <c r="AE35" s="145">
        <f t="shared" si="15"/>
        <v>1</v>
      </c>
      <c r="AH35" s="7">
        <f t="shared" si="16"/>
        <v>0.37870137322107955</v>
      </c>
      <c r="AI35" s="7">
        <f t="shared" si="17"/>
        <v>473.44262295081967</v>
      </c>
      <c r="AJ35" s="7">
        <v>1.2459016393442623</v>
      </c>
      <c r="AK35" s="7">
        <v>2.7870137322107955</v>
      </c>
      <c r="AL35" s="7"/>
      <c r="AM35" s="7"/>
      <c r="AN35" s="7"/>
      <c r="AO35" s="7"/>
      <c r="AP35">
        <v>-83</v>
      </c>
      <c r="AQ35">
        <v>0</v>
      </c>
      <c r="AR35">
        <v>0</v>
      </c>
      <c r="AS35">
        <v>0</v>
      </c>
      <c r="AT35">
        <v>0</v>
      </c>
      <c r="AU35" s="15"/>
    </row>
    <row r="36" spans="1:47" hidden="1" x14ac:dyDescent="0.3">
      <c r="A36" s="352"/>
      <c r="B36">
        <v>1978</v>
      </c>
      <c r="C36" s="5">
        <f t="shared" si="0"/>
        <v>191.42562014549924</v>
      </c>
      <c r="D36" s="23">
        <v>9.4336754443901036E-2</v>
      </c>
      <c r="E36" s="25">
        <f t="shared" si="9"/>
        <v>18.058471721937437</v>
      </c>
      <c r="F36" s="128">
        <v>0</v>
      </c>
      <c r="G36" s="19">
        <v>0</v>
      </c>
      <c r="H36" s="129">
        <f t="shared" si="10"/>
        <v>18.058471721937437</v>
      </c>
      <c r="I36" s="130">
        <v>1</v>
      </c>
      <c r="J36" s="128">
        <v>0</v>
      </c>
      <c r="K36" s="19">
        <v>0</v>
      </c>
      <c r="L36" s="131">
        <f t="shared" si="1"/>
        <v>18.058471721937437</v>
      </c>
      <c r="M36" s="132">
        <v>1</v>
      </c>
      <c r="N36" s="128"/>
      <c r="O36" s="144">
        <f t="shared" si="2"/>
        <v>18.058471721937437</v>
      </c>
      <c r="P36" s="19">
        <v>0</v>
      </c>
      <c r="Q36" s="19">
        <v>0</v>
      </c>
      <c r="R36" s="129">
        <f t="shared" si="3"/>
        <v>18.058471721937437</v>
      </c>
      <c r="S36" s="130">
        <v>1</v>
      </c>
      <c r="T36" s="128"/>
      <c r="U36" s="144">
        <f t="shared" si="4"/>
        <v>18.058471721937437</v>
      </c>
      <c r="V36" s="19">
        <f t="shared" si="5"/>
        <v>0</v>
      </c>
      <c r="W36" s="19">
        <f t="shared" si="6"/>
        <v>0</v>
      </c>
      <c r="X36" s="19">
        <f t="shared" si="7"/>
        <v>18.058471721937437</v>
      </c>
      <c r="Y36" s="130">
        <f t="shared" si="8"/>
        <v>1</v>
      </c>
      <c r="Z36" s="280"/>
      <c r="AA36" s="129">
        <f t="shared" si="11"/>
        <v>18.058471721937437</v>
      </c>
      <c r="AB36" s="129">
        <f t="shared" si="12"/>
        <v>0</v>
      </c>
      <c r="AC36" s="129">
        <f t="shared" si="13"/>
        <v>0</v>
      </c>
      <c r="AD36" s="129">
        <f t="shared" si="14"/>
        <v>18.058471721937437</v>
      </c>
      <c r="AE36" s="145">
        <f t="shared" si="15"/>
        <v>1</v>
      </c>
      <c r="AH36" s="7">
        <f t="shared" si="16"/>
        <v>0.40197622957420143</v>
      </c>
      <c r="AI36" s="7">
        <f t="shared" si="17"/>
        <v>476.21129326047298</v>
      </c>
      <c r="AJ36" s="7">
        <v>1.25318761384335</v>
      </c>
      <c r="AK36" s="7">
        <v>3.019762295742014</v>
      </c>
      <c r="AL36" s="7"/>
      <c r="AM36" s="7"/>
      <c r="AN36" s="7"/>
      <c r="AO36" s="7"/>
      <c r="AP36">
        <v>-82</v>
      </c>
      <c r="AQ36">
        <v>0</v>
      </c>
      <c r="AR36">
        <v>0</v>
      </c>
      <c r="AS36">
        <v>0</v>
      </c>
      <c r="AT36">
        <v>0</v>
      </c>
      <c r="AU36" s="15"/>
    </row>
    <row r="37" spans="1:47" hidden="1" x14ac:dyDescent="0.3">
      <c r="A37" s="352"/>
      <c r="B37">
        <v>1979</v>
      </c>
      <c r="C37" s="5">
        <f t="shared" si="0"/>
        <v>215.70602268081475</v>
      </c>
      <c r="D37" s="23">
        <v>0.10584090142328927</v>
      </c>
      <c r="E37" s="25">
        <f t="shared" si="9"/>
        <v>22.830519882969913</v>
      </c>
      <c r="F37" s="128">
        <v>0</v>
      </c>
      <c r="G37" s="19">
        <v>0</v>
      </c>
      <c r="H37" s="129">
        <f t="shared" si="10"/>
        <v>22.830519882969913</v>
      </c>
      <c r="I37" s="130">
        <v>1</v>
      </c>
      <c r="J37" s="128">
        <v>0</v>
      </c>
      <c r="K37" s="19">
        <v>0</v>
      </c>
      <c r="L37" s="131">
        <f t="shared" si="1"/>
        <v>22.830519882969913</v>
      </c>
      <c r="M37" s="132">
        <v>1</v>
      </c>
      <c r="N37" s="128"/>
      <c r="O37" s="144">
        <f t="shared" si="2"/>
        <v>22.830519882969913</v>
      </c>
      <c r="P37" s="19">
        <v>0</v>
      </c>
      <c r="Q37" s="19">
        <v>0</v>
      </c>
      <c r="R37" s="129">
        <f t="shared" si="3"/>
        <v>22.830519882969913</v>
      </c>
      <c r="S37" s="130">
        <v>1</v>
      </c>
      <c r="T37" s="128"/>
      <c r="U37" s="144">
        <f t="shared" si="4"/>
        <v>22.830519882969913</v>
      </c>
      <c r="V37" s="19">
        <f t="shared" si="5"/>
        <v>0</v>
      </c>
      <c r="W37" s="19">
        <f t="shared" si="6"/>
        <v>0</v>
      </c>
      <c r="X37" s="19">
        <f t="shared" si="7"/>
        <v>22.830519882969913</v>
      </c>
      <c r="Y37" s="130">
        <f t="shared" si="8"/>
        <v>1</v>
      </c>
      <c r="Z37" s="280"/>
      <c r="AA37" s="129">
        <f t="shared" si="11"/>
        <v>22.830519882969913</v>
      </c>
      <c r="AB37" s="129">
        <f t="shared" si="12"/>
        <v>0</v>
      </c>
      <c r="AC37" s="129">
        <f t="shared" si="13"/>
        <v>0</v>
      </c>
      <c r="AD37" s="129">
        <f t="shared" si="14"/>
        <v>22.830519882969913</v>
      </c>
      <c r="AE37" s="145">
        <f t="shared" si="15"/>
        <v>1</v>
      </c>
      <c r="AH37" s="7">
        <f t="shared" si="16"/>
        <v>0.45099629237477079</v>
      </c>
      <c r="AI37" s="7">
        <f t="shared" si="17"/>
        <v>478.287795992714</v>
      </c>
      <c r="AJ37" s="7">
        <v>1.2586520947176685</v>
      </c>
      <c r="AK37" s="7">
        <v>3.5099629237477075</v>
      </c>
      <c r="AL37" s="7"/>
      <c r="AM37" s="7"/>
      <c r="AN37" s="7"/>
      <c r="AO37" s="7"/>
      <c r="AP37">
        <v>-81</v>
      </c>
      <c r="AQ37">
        <v>0</v>
      </c>
      <c r="AR37">
        <v>0</v>
      </c>
      <c r="AS37">
        <v>0</v>
      </c>
      <c r="AT37">
        <v>0</v>
      </c>
      <c r="AU37" s="15"/>
    </row>
    <row r="38" spans="1:47" hidden="1" x14ac:dyDescent="0.3">
      <c r="A38" s="352"/>
      <c r="B38">
        <v>1980</v>
      </c>
      <c r="C38" s="5">
        <f t="shared" si="0"/>
        <v>194.97794709614936</v>
      </c>
      <c r="D38" s="23">
        <v>9.5256655508162522E-2</v>
      </c>
      <c r="E38" s="25">
        <f t="shared" si="9"/>
        <v>18.572947138226638</v>
      </c>
      <c r="F38" s="128">
        <v>0</v>
      </c>
      <c r="G38" s="19">
        <v>0</v>
      </c>
      <c r="H38" s="129">
        <f t="shared" si="10"/>
        <v>18.572947138226638</v>
      </c>
      <c r="I38" s="130">
        <v>1</v>
      </c>
      <c r="J38" s="128">
        <v>0</v>
      </c>
      <c r="K38" s="19">
        <v>0</v>
      </c>
      <c r="L38" s="131">
        <f t="shared" si="1"/>
        <v>18.572947138226638</v>
      </c>
      <c r="M38" s="132">
        <v>1</v>
      </c>
      <c r="N38" s="128"/>
      <c r="O38" s="144">
        <f t="shared" si="2"/>
        <v>18.572947138226638</v>
      </c>
      <c r="P38" s="19">
        <v>0</v>
      </c>
      <c r="Q38" s="19">
        <v>0</v>
      </c>
      <c r="R38" s="129">
        <f t="shared" si="3"/>
        <v>18.572947138226638</v>
      </c>
      <c r="S38" s="130">
        <v>1</v>
      </c>
      <c r="T38" s="128"/>
      <c r="U38" s="144">
        <f t="shared" si="4"/>
        <v>18.572947138226638</v>
      </c>
      <c r="V38" s="19">
        <f t="shared" si="5"/>
        <v>0</v>
      </c>
      <c r="W38" s="19">
        <f t="shared" si="6"/>
        <v>0</v>
      </c>
      <c r="X38" s="19">
        <f t="shared" si="7"/>
        <v>18.572947138226638</v>
      </c>
      <c r="Y38" s="130">
        <f t="shared" si="8"/>
        <v>1</v>
      </c>
      <c r="Z38" s="280"/>
      <c r="AA38" s="129">
        <f t="shared" si="11"/>
        <v>18.572947138226638</v>
      </c>
      <c r="AB38" s="129">
        <f t="shared" si="12"/>
        <v>0</v>
      </c>
      <c r="AC38" s="129">
        <f t="shared" si="13"/>
        <v>0</v>
      </c>
      <c r="AD38" s="129">
        <f t="shared" si="14"/>
        <v>18.572947138226638</v>
      </c>
      <c r="AE38" s="145">
        <f t="shared" si="15"/>
        <v>1</v>
      </c>
      <c r="AH38" s="7">
        <f t="shared" si="16"/>
        <v>0.40589599937731685</v>
      </c>
      <c r="AI38" s="7">
        <f t="shared" si="17"/>
        <v>480.36429872495444</v>
      </c>
      <c r="AJ38" s="7">
        <v>1.2641165755919854</v>
      </c>
      <c r="AK38" s="7">
        <v>3.0589599937731689</v>
      </c>
      <c r="AL38" s="7"/>
      <c r="AM38" s="7"/>
      <c r="AN38" s="7"/>
      <c r="AO38" s="7"/>
      <c r="AP38">
        <v>-80</v>
      </c>
      <c r="AQ38">
        <v>0</v>
      </c>
      <c r="AR38">
        <v>0</v>
      </c>
      <c r="AS38">
        <v>0</v>
      </c>
      <c r="AT38">
        <v>0</v>
      </c>
      <c r="AU38" s="15"/>
    </row>
    <row r="39" spans="1:47" hidden="1" x14ac:dyDescent="0.3">
      <c r="A39" s="352"/>
      <c r="B39">
        <v>1981</v>
      </c>
      <c r="C39" s="5">
        <f t="shared" si="0"/>
        <v>176.23406512394732</v>
      </c>
      <c r="D39" s="23">
        <v>8.5728729433362613E-2</v>
      </c>
      <c r="E39" s="25">
        <f t="shared" si="9"/>
        <v>15.108322485952487</v>
      </c>
      <c r="F39" s="128">
        <v>0</v>
      </c>
      <c r="G39" s="19">
        <v>0</v>
      </c>
      <c r="H39" s="129">
        <f t="shared" si="10"/>
        <v>15.108322485952487</v>
      </c>
      <c r="I39" s="130">
        <v>1</v>
      </c>
      <c r="J39" s="128">
        <v>0</v>
      </c>
      <c r="K39" s="19">
        <v>0</v>
      </c>
      <c r="L39" s="131">
        <f t="shared" si="1"/>
        <v>15.108322485952487</v>
      </c>
      <c r="M39" s="132">
        <v>1</v>
      </c>
      <c r="N39" s="128"/>
      <c r="O39" s="144">
        <f t="shared" si="2"/>
        <v>15.108322485952487</v>
      </c>
      <c r="P39" s="19">
        <v>0</v>
      </c>
      <c r="Q39" s="19">
        <v>0</v>
      </c>
      <c r="R39" s="129">
        <f t="shared" si="3"/>
        <v>15.108322485952487</v>
      </c>
      <c r="S39" s="130">
        <v>1</v>
      </c>
      <c r="T39" s="128"/>
      <c r="U39" s="144">
        <f t="shared" si="4"/>
        <v>15.108322485952487</v>
      </c>
      <c r="V39" s="19">
        <f t="shared" si="5"/>
        <v>0</v>
      </c>
      <c r="W39" s="19">
        <f t="shared" si="6"/>
        <v>0</v>
      </c>
      <c r="X39" s="19">
        <f t="shared" si="7"/>
        <v>15.108322485952487</v>
      </c>
      <c r="Y39" s="130">
        <f t="shared" si="8"/>
        <v>1</v>
      </c>
      <c r="Z39" s="280"/>
      <c r="AA39" s="129">
        <f t="shared" si="11"/>
        <v>15.108322485952487</v>
      </c>
      <c r="AB39" s="129">
        <f t="shared" si="12"/>
        <v>0</v>
      </c>
      <c r="AC39" s="129">
        <f t="shared" si="13"/>
        <v>0</v>
      </c>
      <c r="AD39" s="129">
        <f t="shared" si="14"/>
        <v>15.108322485952487</v>
      </c>
      <c r="AE39" s="145">
        <f t="shared" si="15"/>
        <v>1</v>
      </c>
      <c r="AH39" s="7">
        <f t="shared" si="16"/>
        <v>0.36529676717151355</v>
      </c>
      <c r="AI39" s="7">
        <f t="shared" si="17"/>
        <v>482.44080145719488</v>
      </c>
      <c r="AJ39" s="7">
        <v>1.2695810564663024</v>
      </c>
      <c r="AK39" s="7">
        <v>2.6529676717151354</v>
      </c>
      <c r="AL39" s="7"/>
      <c r="AM39" s="7"/>
      <c r="AN39" s="7"/>
      <c r="AO39" s="7"/>
      <c r="AP39">
        <v>-79</v>
      </c>
      <c r="AQ39">
        <v>0</v>
      </c>
      <c r="AR39">
        <v>0</v>
      </c>
      <c r="AS39">
        <v>0</v>
      </c>
      <c r="AT39">
        <v>0</v>
      </c>
      <c r="AU39" s="15"/>
    </row>
    <row r="40" spans="1:47" hidden="1" x14ac:dyDescent="0.3">
      <c r="A40" s="352"/>
      <c r="B40">
        <v>1982</v>
      </c>
      <c r="C40" s="5">
        <f t="shared" si="0"/>
        <v>133.31196564053607</v>
      </c>
      <c r="D40" s="23">
        <v>6.4571429081616727E-2</v>
      </c>
      <c r="E40" s="25">
        <f t="shared" si="9"/>
        <v>8.6081441350888017</v>
      </c>
      <c r="F40" s="128">
        <v>0</v>
      </c>
      <c r="G40" s="19">
        <v>0</v>
      </c>
      <c r="H40" s="129">
        <f t="shared" si="10"/>
        <v>8.6081441350888017</v>
      </c>
      <c r="I40" s="130">
        <v>1</v>
      </c>
      <c r="J40" s="128">
        <v>0</v>
      </c>
      <c r="K40" s="19">
        <v>0</v>
      </c>
      <c r="L40" s="131">
        <f t="shared" ref="L40:L71" si="18">E40*M40</f>
        <v>8.6081441350888017</v>
      </c>
      <c r="M40" s="132">
        <v>1</v>
      </c>
      <c r="N40" s="128"/>
      <c r="O40" s="144">
        <f t="shared" ref="O40:O67" si="19">E40</f>
        <v>8.6081441350888017</v>
      </c>
      <c r="P40" s="19">
        <v>0</v>
      </c>
      <c r="Q40" s="19">
        <v>0</v>
      </c>
      <c r="R40" s="129">
        <f t="shared" ref="R40:R67" si="20">H40</f>
        <v>8.6081441350888017</v>
      </c>
      <c r="S40" s="130">
        <v>1</v>
      </c>
      <c r="T40" s="128"/>
      <c r="U40" s="144">
        <f t="shared" ref="U40:U71" si="21">E40</f>
        <v>8.6081441350888017</v>
      </c>
      <c r="V40" s="19">
        <f t="shared" ref="V40:V67" si="22">J40</f>
        <v>0</v>
      </c>
      <c r="W40" s="19">
        <f t="shared" ref="W40:W67" si="23">K40</f>
        <v>0</v>
      </c>
      <c r="X40" s="19">
        <f t="shared" ref="X40:X67" si="24">L40</f>
        <v>8.6081441350888017</v>
      </c>
      <c r="Y40" s="130">
        <f t="shared" ref="Y40:Y67" si="25">M40</f>
        <v>1</v>
      </c>
      <c r="Z40" s="280"/>
      <c r="AA40" s="129">
        <f t="shared" si="11"/>
        <v>8.6081441350888017</v>
      </c>
      <c r="AB40" s="129">
        <f t="shared" si="12"/>
        <v>0</v>
      </c>
      <c r="AC40" s="129">
        <f t="shared" si="13"/>
        <v>0</v>
      </c>
      <c r="AD40" s="129">
        <f t="shared" si="14"/>
        <v>8.6081441350888017</v>
      </c>
      <c r="AE40" s="145">
        <f t="shared" si="15"/>
        <v>1</v>
      </c>
      <c r="AH40" s="7">
        <f t="shared" si="16"/>
        <v>0.27514386893479065</v>
      </c>
      <c r="AI40" s="7">
        <f t="shared" si="17"/>
        <v>484.51730418943532</v>
      </c>
      <c r="AJ40" s="7">
        <v>1.2750455373406193</v>
      </c>
      <c r="AK40" s="7">
        <v>1.7514386893479059</v>
      </c>
      <c r="AL40" s="7"/>
      <c r="AM40" s="7"/>
      <c r="AN40" s="7"/>
      <c r="AO40" s="7"/>
      <c r="AP40">
        <v>-78</v>
      </c>
      <c r="AQ40">
        <v>0</v>
      </c>
      <c r="AR40">
        <v>0</v>
      </c>
      <c r="AS40">
        <v>0</v>
      </c>
      <c r="AT40">
        <v>0</v>
      </c>
      <c r="AU40" s="15"/>
    </row>
    <row r="41" spans="1:47" hidden="1" x14ac:dyDescent="0.3">
      <c r="A41" s="352"/>
      <c r="B41">
        <v>1983</v>
      </c>
      <c r="C41" s="5">
        <f t="shared" si="0"/>
        <v>155.40186149752657</v>
      </c>
      <c r="D41" s="23">
        <v>7.5056517649406532E-2</v>
      </c>
      <c r="E41" s="25">
        <f t="shared" si="9"/>
        <v>11.663922560239731</v>
      </c>
      <c r="F41" s="128">
        <v>0</v>
      </c>
      <c r="G41" s="19">
        <v>0</v>
      </c>
      <c r="H41" s="129">
        <f t="shared" si="10"/>
        <v>11.663922560239731</v>
      </c>
      <c r="I41" s="130">
        <v>1</v>
      </c>
      <c r="J41" s="128">
        <v>0</v>
      </c>
      <c r="K41" s="19">
        <v>0</v>
      </c>
      <c r="L41" s="131">
        <f t="shared" si="18"/>
        <v>11.663922560239731</v>
      </c>
      <c r="M41" s="132">
        <v>1</v>
      </c>
      <c r="N41" s="128"/>
      <c r="O41" s="144">
        <f t="shared" si="19"/>
        <v>11.663922560239731</v>
      </c>
      <c r="P41" s="19">
        <v>0</v>
      </c>
      <c r="Q41" s="19">
        <v>0</v>
      </c>
      <c r="R41" s="129">
        <f t="shared" si="20"/>
        <v>11.663922560239731</v>
      </c>
      <c r="S41" s="130">
        <v>1</v>
      </c>
      <c r="T41" s="128"/>
      <c r="U41" s="144">
        <f t="shared" si="21"/>
        <v>11.663922560239731</v>
      </c>
      <c r="V41" s="19">
        <f t="shared" si="22"/>
        <v>0</v>
      </c>
      <c r="W41" s="19">
        <f t="shared" si="23"/>
        <v>0</v>
      </c>
      <c r="X41" s="19">
        <f t="shared" si="24"/>
        <v>11.663922560239731</v>
      </c>
      <c r="Y41" s="130">
        <f t="shared" si="25"/>
        <v>1</v>
      </c>
      <c r="Z41" s="280"/>
      <c r="AA41" s="129">
        <f t="shared" si="11"/>
        <v>11.663922560239731</v>
      </c>
      <c r="AB41" s="129">
        <f t="shared" si="12"/>
        <v>0</v>
      </c>
      <c r="AC41" s="129">
        <f t="shared" si="13"/>
        <v>0</v>
      </c>
      <c r="AD41" s="129">
        <f t="shared" si="14"/>
        <v>11.663922560239731</v>
      </c>
      <c r="AE41" s="145">
        <f t="shared" si="15"/>
        <v>1</v>
      </c>
      <c r="AH41" s="7">
        <f t="shared" si="16"/>
        <v>0.31982164478235897</v>
      </c>
      <c r="AI41" s="7">
        <f t="shared" ref="AI41:AI72" si="26">$AI$8*AJ41</f>
        <v>485.90163934426232</v>
      </c>
      <c r="AJ41" s="7">
        <v>1.278688524590164</v>
      </c>
      <c r="AK41" s="7">
        <v>2.1982164478235897</v>
      </c>
      <c r="AL41" s="7"/>
      <c r="AM41" s="7"/>
      <c r="AN41" s="7"/>
      <c r="AO41" s="7"/>
      <c r="AP41">
        <v>-77</v>
      </c>
      <c r="AQ41">
        <v>0</v>
      </c>
      <c r="AR41">
        <v>0</v>
      </c>
      <c r="AS41">
        <v>0</v>
      </c>
      <c r="AT41">
        <v>0</v>
      </c>
      <c r="AU41" s="15"/>
    </row>
    <row r="42" spans="1:47" hidden="1" x14ac:dyDescent="0.3">
      <c r="A42" s="352"/>
      <c r="B42">
        <v>1984</v>
      </c>
      <c r="C42" s="5">
        <f t="shared" si="0"/>
        <v>165.88213995706337</v>
      </c>
      <c r="D42" s="23">
        <v>7.9777389039505944E-2</v>
      </c>
      <c r="E42" s="25">
        <f t="shared" si="9"/>
        <v>13.233644014060419</v>
      </c>
      <c r="F42" s="128">
        <v>0</v>
      </c>
      <c r="G42" s="19">
        <v>0</v>
      </c>
      <c r="H42" s="129">
        <f t="shared" si="10"/>
        <v>13.233644014060419</v>
      </c>
      <c r="I42" s="130">
        <v>1</v>
      </c>
      <c r="J42" s="128">
        <v>0</v>
      </c>
      <c r="K42" s="19">
        <v>0</v>
      </c>
      <c r="L42" s="131">
        <f t="shared" si="18"/>
        <v>13.233644014060419</v>
      </c>
      <c r="M42" s="132">
        <v>1</v>
      </c>
      <c r="N42" s="128"/>
      <c r="O42" s="144">
        <f t="shared" si="19"/>
        <v>13.233644014060419</v>
      </c>
      <c r="P42" s="19">
        <v>0</v>
      </c>
      <c r="Q42" s="19">
        <v>0</v>
      </c>
      <c r="R42" s="129">
        <f t="shared" si="20"/>
        <v>13.233644014060419</v>
      </c>
      <c r="S42" s="130">
        <v>1</v>
      </c>
      <c r="T42" s="128"/>
      <c r="U42" s="144">
        <f t="shared" si="21"/>
        <v>13.233644014060419</v>
      </c>
      <c r="V42" s="19">
        <f t="shared" si="22"/>
        <v>0</v>
      </c>
      <c r="W42" s="19">
        <f t="shared" si="23"/>
        <v>0</v>
      </c>
      <c r="X42" s="19">
        <f t="shared" si="24"/>
        <v>13.233644014060419</v>
      </c>
      <c r="Y42" s="130">
        <f t="shared" si="25"/>
        <v>1</v>
      </c>
      <c r="Z42" s="280"/>
      <c r="AA42" s="129">
        <f t="shared" si="11"/>
        <v>13.233644014060419</v>
      </c>
      <c r="AB42" s="129">
        <f t="shared" si="12"/>
        <v>0</v>
      </c>
      <c r="AC42" s="129">
        <f t="shared" si="13"/>
        <v>0</v>
      </c>
      <c r="AD42" s="129">
        <f t="shared" si="14"/>
        <v>13.233644014060419</v>
      </c>
      <c r="AE42" s="145">
        <f t="shared" si="15"/>
        <v>1</v>
      </c>
      <c r="AH42" s="7">
        <f t="shared" si="16"/>
        <v>0.33993764403295179</v>
      </c>
      <c r="AI42" s="7">
        <f t="shared" si="26"/>
        <v>487.97814207650276</v>
      </c>
      <c r="AJ42" s="7">
        <v>1.284153005464481</v>
      </c>
      <c r="AK42" s="7">
        <v>2.3993764403295179</v>
      </c>
      <c r="AL42" s="7"/>
      <c r="AM42" s="7"/>
      <c r="AN42" s="7"/>
      <c r="AO42" s="7"/>
      <c r="AP42">
        <v>-76</v>
      </c>
      <c r="AQ42">
        <v>0</v>
      </c>
      <c r="AR42">
        <v>0</v>
      </c>
      <c r="AS42">
        <v>0</v>
      </c>
      <c r="AT42">
        <v>0</v>
      </c>
      <c r="AU42" s="15"/>
    </row>
    <row r="43" spans="1:47" hidden="1" x14ac:dyDescent="0.3">
      <c r="A43" s="352"/>
      <c r="B43">
        <v>1985</v>
      </c>
      <c r="C43" s="5">
        <f t="shared" si="0"/>
        <v>164.28591743145927</v>
      </c>
      <c r="D43" s="23">
        <v>7.867493375698037E-2</v>
      </c>
      <c r="E43" s="25">
        <f t="shared" si="9"/>
        <v>12.925183671124804</v>
      </c>
      <c r="F43" s="128">
        <v>0</v>
      </c>
      <c r="G43" s="19">
        <v>0</v>
      </c>
      <c r="H43" s="129">
        <f t="shared" si="10"/>
        <v>12.925183671124804</v>
      </c>
      <c r="I43" s="130">
        <v>1</v>
      </c>
      <c r="J43" s="128">
        <v>0</v>
      </c>
      <c r="K43" s="19">
        <v>0</v>
      </c>
      <c r="L43" s="131">
        <f t="shared" si="18"/>
        <v>12.925183671124804</v>
      </c>
      <c r="M43" s="132">
        <v>1</v>
      </c>
      <c r="N43" s="128"/>
      <c r="O43" s="144">
        <f t="shared" si="19"/>
        <v>12.925183671124804</v>
      </c>
      <c r="P43" s="19">
        <v>0</v>
      </c>
      <c r="Q43" s="19">
        <v>0</v>
      </c>
      <c r="R43" s="129">
        <f t="shared" si="20"/>
        <v>12.925183671124804</v>
      </c>
      <c r="S43" s="130">
        <v>1</v>
      </c>
      <c r="T43" s="128"/>
      <c r="U43" s="144">
        <f t="shared" si="21"/>
        <v>12.925183671124804</v>
      </c>
      <c r="V43" s="19">
        <f t="shared" si="22"/>
        <v>0</v>
      </c>
      <c r="W43" s="19">
        <f t="shared" si="23"/>
        <v>0</v>
      </c>
      <c r="X43" s="19">
        <f t="shared" si="24"/>
        <v>12.925183671124804</v>
      </c>
      <c r="Y43" s="130">
        <f t="shared" si="25"/>
        <v>1</v>
      </c>
      <c r="Z43" s="280"/>
      <c r="AA43" s="129">
        <f t="shared" si="11"/>
        <v>12.925183671124804</v>
      </c>
      <c r="AB43" s="129">
        <f t="shared" si="12"/>
        <v>0</v>
      </c>
      <c r="AC43" s="129">
        <f t="shared" si="13"/>
        <v>0</v>
      </c>
      <c r="AD43" s="129">
        <f t="shared" si="14"/>
        <v>12.925183671124804</v>
      </c>
      <c r="AE43" s="145">
        <f t="shared" si="15"/>
        <v>1</v>
      </c>
      <c r="AH43" s="7">
        <f t="shared" si="16"/>
        <v>0.33523999654278597</v>
      </c>
      <c r="AI43" s="7">
        <f t="shared" si="26"/>
        <v>490.05464480874321</v>
      </c>
      <c r="AJ43" s="7">
        <v>1.2896174863387979</v>
      </c>
      <c r="AK43" s="7">
        <v>2.3523999654278596</v>
      </c>
      <c r="AL43" s="7"/>
      <c r="AM43" s="7"/>
      <c r="AN43" s="7"/>
      <c r="AO43" s="7"/>
      <c r="AP43">
        <v>-75</v>
      </c>
      <c r="AQ43">
        <v>0</v>
      </c>
      <c r="AR43">
        <v>0</v>
      </c>
      <c r="AS43">
        <v>0</v>
      </c>
      <c r="AT43">
        <v>0</v>
      </c>
      <c r="AU43" s="15"/>
    </row>
    <row r="44" spans="1:47" hidden="1" x14ac:dyDescent="0.3">
      <c r="A44" s="352"/>
      <c r="B44">
        <v>1986</v>
      </c>
      <c r="C44" s="5">
        <f t="shared" si="0"/>
        <v>168.49237871070218</v>
      </c>
      <c r="D44" s="23">
        <v>8.0348905833241779E-2</v>
      </c>
      <c r="E44" s="25">
        <f t="shared" si="9"/>
        <v>13.538178270645123</v>
      </c>
      <c r="F44" s="128">
        <v>0</v>
      </c>
      <c r="G44" s="19">
        <v>0</v>
      </c>
      <c r="H44" s="129">
        <f t="shared" si="10"/>
        <v>13.538178270645123</v>
      </c>
      <c r="I44" s="130">
        <v>1</v>
      </c>
      <c r="J44" s="128">
        <v>0</v>
      </c>
      <c r="K44" s="19">
        <v>0</v>
      </c>
      <c r="L44" s="131">
        <f t="shared" si="18"/>
        <v>13.538178270645123</v>
      </c>
      <c r="M44" s="132">
        <v>1</v>
      </c>
      <c r="N44" s="128"/>
      <c r="O44" s="144">
        <f t="shared" si="19"/>
        <v>13.538178270645123</v>
      </c>
      <c r="P44" s="19">
        <v>0</v>
      </c>
      <c r="Q44" s="19">
        <v>0</v>
      </c>
      <c r="R44" s="129">
        <f t="shared" si="20"/>
        <v>13.538178270645123</v>
      </c>
      <c r="S44" s="130">
        <v>1</v>
      </c>
      <c r="T44" s="128"/>
      <c r="U44" s="144">
        <f t="shared" si="21"/>
        <v>13.538178270645123</v>
      </c>
      <c r="V44" s="19">
        <f t="shared" si="22"/>
        <v>0</v>
      </c>
      <c r="W44" s="19">
        <f t="shared" si="23"/>
        <v>0</v>
      </c>
      <c r="X44" s="19">
        <f t="shared" si="24"/>
        <v>13.538178270645123</v>
      </c>
      <c r="Y44" s="130">
        <f t="shared" si="25"/>
        <v>1</v>
      </c>
      <c r="Z44" s="280"/>
      <c r="AA44" s="129">
        <f t="shared" si="11"/>
        <v>13.538178270645123</v>
      </c>
      <c r="AB44" s="129">
        <f t="shared" si="12"/>
        <v>0</v>
      </c>
      <c r="AC44" s="129">
        <f t="shared" si="13"/>
        <v>0</v>
      </c>
      <c r="AD44" s="129">
        <f t="shared" si="14"/>
        <v>13.538178270645123</v>
      </c>
      <c r="AE44" s="145">
        <f t="shared" si="15"/>
        <v>1</v>
      </c>
      <c r="AH44" s="7">
        <f t="shared" si="16"/>
        <v>0.34237292143080722</v>
      </c>
      <c r="AI44" s="7">
        <f t="shared" si="26"/>
        <v>492.13114754098365</v>
      </c>
      <c r="AJ44" s="7">
        <v>1.2950819672131149</v>
      </c>
      <c r="AK44" s="7">
        <v>2.423729214308072</v>
      </c>
      <c r="AL44" s="7"/>
      <c r="AM44" s="7"/>
      <c r="AN44" s="7"/>
      <c r="AO44" s="7"/>
      <c r="AP44">
        <v>-74</v>
      </c>
      <c r="AQ44">
        <v>0</v>
      </c>
      <c r="AR44">
        <v>0</v>
      </c>
      <c r="AS44">
        <v>0</v>
      </c>
      <c r="AT44">
        <v>0</v>
      </c>
      <c r="AU44" s="15"/>
    </row>
    <row r="45" spans="1:47" hidden="1" x14ac:dyDescent="0.3">
      <c r="A45" s="352"/>
      <c r="B45">
        <v>1987</v>
      </c>
      <c r="C45" s="5">
        <f t="shared" si="0"/>
        <v>155.34083004318973</v>
      </c>
      <c r="D45" s="23">
        <v>7.3766081807409692E-2</v>
      </c>
      <c r="E45" s="25">
        <f t="shared" si="9"/>
        <v>11.458884376996858</v>
      </c>
      <c r="F45" s="128">
        <v>0</v>
      </c>
      <c r="G45" s="19">
        <v>0</v>
      </c>
      <c r="H45" s="129">
        <f t="shared" si="10"/>
        <v>11.458884376996858</v>
      </c>
      <c r="I45" s="130">
        <v>1</v>
      </c>
      <c r="J45" s="128">
        <v>0</v>
      </c>
      <c r="K45" s="19">
        <v>0</v>
      </c>
      <c r="L45" s="131">
        <f t="shared" si="18"/>
        <v>11.458884376996858</v>
      </c>
      <c r="M45" s="132">
        <v>1</v>
      </c>
      <c r="N45" s="128"/>
      <c r="O45" s="144">
        <f t="shared" si="19"/>
        <v>11.458884376996858</v>
      </c>
      <c r="P45" s="19">
        <v>0</v>
      </c>
      <c r="Q45" s="19">
        <v>0</v>
      </c>
      <c r="R45" s="129">
        <f t="shared" si="20"/>
        <v>11.458884376996858</v>
      </c>
      <c r="S45" s="130">
        <v>1</v>
      </c>
      <c r="T45" s="128"/>
      <c r="U45" s="144">
        <f t="shared" si="21"/>
        <v>11.458884376996858</v>
      </c>
      <c r="V45" s="19">
        <f t="shared" si="22"/>
        <v>0</v>
      </c>
      <c r="W45" s="19">
        <f t="shared" si="23"/>
        <v>0</v>
      </c>
      <c r="X45" s="19">
        <f t="shared" si="24"/>
        <v>11.458884376996858</v>
      </c>
      <c r="Y45" s="130">
        <f t="shared" si="25"/>
        <v>1</v>
      </c>
      <c r="Z45" s="280"/>
      <c r="AA45" s="129">
        <f t="shared" si="11"/>
        <v>11.458884376996858</v>
      </c>
      <c r="AB45" s="129">
        <f t="shared" si="12"/>
        <v>0</v>
      </c>
      <c r="AC45" s="129">
        <f t="shared" si="13"/>
        <v>0</v>
      </c>
      <c r="AD45" s="129">
        <f t="shared" si="14"/>
        <v>11.458884376996858</v>
      </c>
      <c r="AE45" s="145">
        <f t="shared" si="15"/>
        <v>1</v>
      </c>
      <c r="AH45" s="7">
        <f t="shared" si="16"/>
        <v>0.3143229975442694</v>
      </c>
      <c r="AI45" s="7">
        <f t="shared" si="26"/>
        <v>494.20765027322398</v>
      </c>
      <c r="AJ45" s="7">
        <v>1.3005464480874316</v>
      </c>
      <c r="AK45" s="7">
        <v>2.1432299754426936</v>
      </c>
      <c r="AL45" s="7"/>
      <c r="AM45" s="7"/>
      <c r="AN45" s="7"/>
      <c r="AO45" s="7"/>
      <c r="AP45">
        <v>-73</v>
      </c>
      <c r="AQ45">
        <v>0</v>
      </c>
      <c r="AR45">
        <v>0</v>
      </c>
      <c r="AS45">
        <v>0</v>
      </c>
      <c r="AT45">
        <v>0</v>
      </c>
      <c r="AU45" s="15"/>
    </row>
    <row r="46" spans="1:47" hidden="1" x14ac:dyDescent="0.3">
      <c r="A46" s="352"/>
      <c r="B46">
        <v>1988</v>
      </c>
      <c r="C46" s="5">
        <f t="shared" si="0"/>
        <v>184.26111040074863</v>
      </c>
      <c r="D46" s="23">
        <v>8.7254928691984368E-2</v>
      </c>
      <c r="E46" s="25">
        <f t="shared" si="9"/>
        <v>16.077690048723181</v>
      </c>
      <c r="F46" s="128">
        <v>0</v>
      </c>
      <c r="G46" s="19">
        <v>0</v>
      </c>
      <c r="H46" s="129">
        <f t="shared" si="10"/>
        <v>16.077690048723181</v>
      </c>
      <c r="I46" s="130">
        <v>1</v>
      </c>
      <c r="J46" s="128">
        <v>0</v>
      </c>
      <c r="K46" s="19">
        <v>0</v>
      </c>
      <c r="L46" s="131">
        <f t="shared" si="18"/>
        <v>16.077690048723181</v>
      </c>
      <c r="M46" s="132">
        <v>1</v>
      </c>
      <c r="N46" s="128"/>
      <c r="O46" s="144">
        <f t="shared" si="19"/>
        <v>16.077690048723181</v>
      </c>
      <c r="P46" s="19">
        <v>0</v>
      </c>
      <c r="Q46" s="19">
        <v>0</v>
      </c>
      <c r="R46" s="129">
        <f t="shared" si="20"/>
        <v>16.077690048723181</v>
      </c>
      <c r="S46" s="130">
        <v>1</v>
      </c>
      <c r="T46" s="128"/>
      <c r="U46" s="144">
        <f t="shared" si="21"/>
        <v>16.077690048723181</v>
      </c>
      <c r="V46" s="19">
        <f t="shared" si="22"/>
        <v>0</v>
      </c>
      <c r="W46" s="19">
        <f t="shared" si="23"/>
        <v>0</v>
      </c>
      <c r="X46" s="19">
        <f t="shared" si="24"/>
        <v>16.077690048723181</v>
      </c>
      <c r="Y46" s="130">
        <f t="shared" si="25"/>
        <v>1</v>
      </c>
      <c r="Z46" s="280"/>
      <c r="AA46" s="129">
        <f t="shared" si="11"/>
        <v>16.077690048723181</v>
      </c>
      <c r="AB46" s="129">
        <f t="shared" si="12"/>
        <v>0</v>
      </c>
      <c r="AC46" s="129">
        <f t="shared" si="13"/>
        <v>0</v>
      </c>
      <c r="AD46" s="129">
        <f t="shared" si="14"/>
        <v>16.077690048723181</v>
      </c>
      <c r="AE46" s="145">
        <f t="shared" si="15"/>
        <v>1</v>
      </c>
      <c r="AH46" s="7">
        <f t="shared" si="16"/>
        <v>0.37180002061897605</v>
      </c>
      <c r="AI46" s="7">
        <f t="shared" si="26"/>
        <v>495.59198542805098</v>
      </c>
      <c r="AJ46" s="7">
        <v>1.3041894353369763</v>
      </c>
      <c r="AK46" s="7">
        <v>2.7180002061897603</v>
      </c>
      <c r="AL46" s="7"/>
      <c r="AM46" s="7"/>
      <c r="AN46" s="7"/>
      <c r="AO46" s="7"/>
      <c r="AP46">
        <v>-72</v>
      </c>
      <c r="AQ46">
        <v>0</v>
      </c>
      <c r="AR46">
        <v>0</v>
      </c>
      <c r="AS46">
        <v>0</v>
      </c>
      <c r="AT46">
        <v>0</v>
      </c>
      <c r="AU46" s="15"/>
    </row>
    <row r="47" spans="1:47" hidden="1" x14ac:dyDescent="0.3">
      <c r="A47" s="352"/>
      <c r="B47">
        <v>1989</v>
      </c>
      <c r="C47" s="5">
        <f t="shared" si="0"/>
        <v>178.48915158556437</v>
      </c>
      <c r="D47" s="23">
        <v>8.4169014275537579E-2</v>
      </c>
      <c r="E47" s="25">
        <f t="shared" si="9"/>
        <v>15.023255947833958</v>
      </c>
      <c r="F47" s="128">
        <v>0</v>
      </c>
      <c r="G47" s="19">
        <v>0</v>
      </c>
      <c r="H47" s="129">
        <f t="shared" si="10"/>
        <v>15.023255947833958</v>
      </c>
      <c r="I47" s="130">
        <v>1</v>
      </c>
      <c r="J47" s="128">
        <v>0</v>
      </c>
      <c r="K47" s="19">
        <v>0</v>
      </c>
      <c r="L47" s="131">
        <f t="shared" si="18"/>
        <v>15.023255947833958</v>
      </c>
      <c r="M47" s="132">
        <v>1</v>
      </c>
      <c r="N47" s="128"/>
      <c r="O47" s="144">
        <f t="shared" si="19"/>
        <v>15.023255947833958</v>
      </c>
      <c r="P47" s="19">
        <v>0</v>
      </c>
      <c r="Q47" s="19">
        <v>0</v>
      </c>
      <c r="R47" s="129">
        <f t="shared" si="20"/>
        <v>15.023255947833958</v>
      </c>
      <c r="S47" s="130">
        <v>1</v>
      </c>
      <c r="T47" s="128"/>
      <c r="U47" s="144">
        <f t="shared" si="21"/>
        <v>15.023255947833958</v>
      </c>
      <c r="V47" s="19">
        <f t="shared" si="22"/>
        <v>0</v>
      </c>
      <c r="W47" s="19">
        <f t="shared" si="23"/>
        <v>0</v>
      </c>
      <c r="X47" s="19">
        <f t="shared" si="24"/>
        <v>15.023255947833958</v>
      </c>
      <c r="Y47" s="130">
        <f t="shared" si="25"/>
        <v>1</v>
      </c>
      <c r="Z47" s="280"/>
      <c r="AA47" s="129">
        <f t="shared" si="11"/>
        <v>15.023255947833958</v>
      </c>
      <c r="AB47" s="129">
        <f t="shared" si="12"/>
        <v>0</v>
      </c>
      <c r="AC47" s="129">
        <f t="shared" si="13"/>
        <v>0</v>
      </c>
      <c r="AD47" s="129">
        <f t="shared" si="14"/>
        <v>15.023255947833958</v>
      </c>
      <c r="AE47" s="145">
        <f t="shared" si="15"/>
        <v>1</v>
      </c>
      <c r="AH47" s="7">
        <f t="shared" si="16"/>
        <v>0.35865069987729614</v>
      </c>
      <c r="AI47" s="7">
        <f t="shared" si="26"/>
        <v>497.66848816029142</v>
      </c>
      <c r="AJ47" s="7">
        <v>1.3096539162112932</v>
      </c>
      <c r="AK47" s="7">
        <v>2.5865069987729612</v>
      </c>
      <c r="AL47" s="7"/>
      <c r="AM47" s="7"/>
      <c r="AN47" s="7"/>
      <c r="AO47" s="7"/>
      <c r="AP47">
        <v>-71</v>
      </c>
      <c r="AQ47">
        <v>0</v>
      </c>
      <c r="AR47">
        <v>0</v>
      </c>
      <c r="AS47">
        <v>0</v>
      </c>
      <c r="AT47">
        <v>0</v>
      </c>
      <c r="AU47" s="15"/>
    </row>
    <row r="48" spans="1:47" hidden="1" x14ac:dyDescent="0.3">
      <c r="A48" s="352"/>
      <c r="B48">
        <v>1990</v>
      </c>
      <c r="C48" s="5">
        <f>'A1-6 Basic scenario data'!F115/1000</f>
        <v>163.62799999999999</v>
      </c>
      <c r="D48" s="23">
        <v>0.10012126023706687</v>
      </c>
      <c r="E48" s="25">
        <f>C48*D48</f>
        <v>16.382641570070778</v>
      </c>
      <c r="F48" s="128">
        <v>0</v>
      </c>
      <c r="G48" s="19">
        <v>0</v>
      </c>
      <c r="H48" s="129">
        <f t="shared" si="10"/>
        <v>16.382641570070778</v>
      </c>
      <c r="I48" s="130">
        <v>1</v>
      </c>
      <c r="J48" s="128">
        <v>0</v>
      </c>
      <c r="K48" s="19">
        <v>0</v>
      </c>
      <c r="L48" s="131">
        <f t="shared" si="18"/>
        <v>16.382641570070778</v>
      </c>
      <c r="M48" s="132">
        <v>1</v>
      </c>
      <c r="N48" s="128"/>
      <c r="O48" s="144">
        <f t="shared" si="19"/>
        <v>16.382641570070778</v>
      </c>
      <c r="P48" s="19">
        <v>0</v>
      </c>
      <c r="Q48" s="19">
        <v>0</v>
      </c>
      <c r="R48" s="129">
        <f t="shared" si="20"/>
        <v>16.382641570070778</v>
      </c>
      <c r="S48" s="130">
        <v>1</v>
      </c>
      <c r="T48" s="128"/>
      <c r="U48" s="144">
        <f t="shared" si="21"/>
        <v>16.382641570070778</v>
      </c>
      <c r="V48" s="19">
        <f t="shared" si="22"/>
        <v>0</v>
      </c>
      <c r="W48" s="19">
        <f t="shared" si="23"/>
        <v>0</v>
      </c>
      <c r="X48" s="19">
        <f t="shared" si="24"/>
        <v>16.382641570070778</v>
      </c>
      <c r="Y48" s="130">
        <f t="shared" si="25"/>
        <v>1</v>
      </c>
      <c r="Z48" s="280"/>
      <c r="AA48" s="129">
        <f t="shared" si="11"/>
        <v>16.382641570070778</v>
      </c>
      <c r="AB48" s="129">
        <f t="shared" si="12"/>
        <v>0</v>
      </c>
      <c r="AC48" s="129">
        <f t="shared" si="13"/>
        <v>0</v>
      </c>
      <c r="AD48" s="129">
        <f t="shared" si="14"/>
        <v>16.382641570070778</v>
      </c>
      <c r="AE48" s="145">
        <f t="shared" si="15"/>
        <v>1</v>
      </c>
      <c r="AH48" s="7">
        <f t="shared" si="16"/>
        <v>0.42662445753576095</v>
      </c>
      <c r="AI48" s="7">
        <f t="shared" si="26"/>
        <v>499.05282331511842</v>
      </c>
      <c r="AJ48" s="7">
        <v>1.3132969034608379</v>
      </c>
      <c r="AK48" s="7">
        <v>3.2662445753576086</v>
      </c>
      <c r="AL48" s="7"/>
      <c r="AM48" s="7"/>
      <c r="AN48" s="7"/>
      <c r="AO48" s="7"/>
      <c r="AP48">
        <v>-70</v>
      </c>
      <c r="AQ48">
        <v>0</v>
      </c>
      <c r="AR48">
        <v>0</v>
      </c>
      <c r="AS48">
        <v>0</v>
      </c>
      <c r="AT48">
        <v>0</v>
      </c>
      <c r="AU48" s="15"/>
    </row>
    <row r="49" spans="1:47" hidden="1" x14ac:dyDescent="0.3">
      <c r="B49">
        <v>1991</v>
      </c>
      <c r="C49" s="5">
        <f>'A1-6 Basic scenario data'!F116/1000</f>
        <v>167.39479999999998</v>
      </c>
      <c r="D49" s="23">
        <v>0.11233740029890214</v>
      </c>
      <c r="E49" s="25">
        <f t="shared" si="9"/>
        <v>18.804696655554661</v>
      </c>
      <c r="F49" s="128">
        <v>0</v>
      </c>
      <c r="G49" s="19">
        <v>0</v>
      </c>
      <c r="H49" s="129">
        <f t="shared" si="10"/>
        <v>18.804696655554661</v>
      </c>
      <c r="I49" s="130">
        <v>1</v>
      </c>
      <c r="J49" s="128">
        <v>0</v>
      </c>
      <c r="K49" s="19">
        <v>0</v>
      </c>
      <c r="L49" s="131">
        <f t="shared" si="18"/>
        <v>18.804696655554661</v>
      </c>
      <c r="M49" s="132">
        <v>1</v>
      </c>
      <c r="N49" s="128"/>
      <c r="O49" s="144">
        <f t="shared" si="19"/>
        <v>18.804696655554661</v>
      </c>
      <c r="P49" s="19">
        <v>0</v>
      </c>
      <c r="Q49" s="19">
        <v>0</v>
      </c>
      <c r="R49" s="129">
        <f t="shared" si="20"/>
        <v>18.804696655554661</v>
      </c>
      <c r="S49" s="130">
        <v>1</v>
      </c>
      <c r="T49" s="128"/>
      <c r="U49" s="144">
        <f t="shared" si="21"/>
        <v>18.804696655554661</v>
      </c>
      <c r="V49" s="19">
        <f t="shared" si="22"/>
        <v>0</v>
      </c>
      <c r="W49" s="19">
        <f t="shared" si="23"/>
        <v>0</v>
      </c>
      <c r="X49" s="19">
        <f t="shared" si="24"/>
        <v>18.804696655554661</v>
      </c>
      <c r="Y49" s="130">
        <f t="shared" si="25"/>
        <v>1</v>
      </c>
      <c r="Z49" s="280"/>
      <c r="AA49" s="129">
        <f t="shared" si="11"/>
        <v>18.804696655554661</v>
      </c>
      <c r="AB49" s="129">
        <f t="shared" si="12"/>
        <v>0</v>
      </c>
      <c r="AC49" s="129">
        <f t="shared" si="13"/>
        <v>0</v>
      </c>
      <c r="AD49" s="129">
        <f t="shared" si="14"/>
        <v>18.804696655554661</v>
      </c>
      <c r="AE49" s="145">
        <f t="shared" si="15"/>
        <v>1</v>
      </c>
      <c r="AH49" s="7">
        <f t="shared" si="16"/>
        <v>0.47867837809889696</v>
      </c>
      <c r="AI49" s="7">
        <f t="shared" si="26"/>
        <v>500.4371584699453</v>
      </c>
      <c r="AJ49" s="7">
        <v>1.3169398907103824</v>
      </c>
      <c r="AK49" s="7">
        <v>3.7867837809889688</v>
      </c>
      <c r="AL49" s="7"/>
      <c r="AM49" s="7"/>
      <c r="AN49" s="7"/>
      <c r="AO49" s="7"/>
      <c r="AP49">
        <v>-69</v>
      </c>
      <c r="AQ49">
        <v>0</v>
      </c>
      <c r="AR49">
        <v>0</v>
      </c>
      <c r="AS49">
        <v>0</v>
      </c>
      <c r="AT49">
        <v>0</v>
      </c>
      <c r="AU49" s="15"/>
    </row>
    <row r="50" spans="1:47" hidden="1" x14ac:dyDescent="0.3">
      <c r="B50">
        <v>1992</v>
      </c>
      <c r="C50" s="5">
        <f>'A1-6 Basic scenario data'!F117/1000</f>
        <v>171.16159999999996</v>
      </c>
      <c r="D50" s="23">
        <v>0.1006931712734805</v>
      </c>
      <c r="E50" s="25">
        <f t="shared" si="9"/>
        <v>17.234804304242957</v>
      </c>
      <c r="F50" s="128">
        <v>0</v>
      </c>
      <c r="G50" s="19">
        <v>0</v>
      </c>
      <c r="H50" s="129">
        <f t="shared" si="10"/>
        <v>17.234804304242957</v>
      </c>
      <c r="I50" s="130">
        <v>1</v>
      </c>
      <c r="J50" s="128">
        <v>0</v>
      </c>
      <c r="K50" s="19">
        <v>0</v>
      </c>
      <c r="L50" s="131">
        <f t="shared" si="18"/>
        <v>17.234804304242957</v>
      </c>
      <c r="M50" s="132">
        <v>1</v>
      </c>
      <c r="N50" s="128"/>
      <c r="O50" s="144">
        <f t="shared" si="19"/>
        <v>17.234804304242957</v>
      </c>
      <c r="P50" s="19">
        <v>0</v>
      </c>
      <c r="Q50" s="19">
        <v>0</v>
      </c>
      <c r="R50" s="129">
        <f t="shared" si="20"/>
        <v>17.234804304242957</v>
      </c>
      <c r="S50" s="130">
        <v>1</v>
      </c>
      <c r="T50" s="128"/>
      <c r="U50" s="144">
        <f t="shared" si="21"/>
        <v>17.234804304242957</v>
      </c>
      <c r="V50" s="19">
        <f t="shared" si="22"/>
        <v>0</v>
      </c>
      <c r="W50" s="19">
        <f t="shared" si="23"/>
        <v>0</v>
      </c>
      <c r="X50" s="19">
        <f t="shared" si="24"/>
        <v>17.234804304242957</v>
      </c>
      <c r="Y50" s="130">
        <f t="shared" si="25"/>
        <v>1</v>
      </c>
      <c r="Z50" s="280"/>
      <c r="AA50" s="129">
        <f t="shared" si="11"/>
        <v>17.234804304242957</v>
      </c>
      <c r="AB50" s="129">
        <f t="shared" si="12"/>
        <v>0</v>
      </c>
      <c r="AC50" s="129">
        <f t="shared" si="13"/>
        <v>0</v>
      </c>
      <c r="AD50" s="129">
        <f t="shared" si="14"/>
        <v>17.234804304242957</v>
      </c>
      <c r="AE50" s="145">
        <f t="shared" si="15"/>
        <v>1</v>
      </c>
      <c r="AH50" s="7">
        <f t="shared" si="16"/>
        <v>0.42906141483225274</v>
      </c>
      <c r="AI50" s="7">
        <f t="shared" si="26"/>
        <v>501.8214936247723</v>
      </c>
      <c r="AJ50" s="7">
        <v>1.3205828779599271</v>
      </c>
      <c r="AK50" s="7">
        <v>3.2906141483225269</v>
      </c>
      <c r="AL50" s="7"/>
      <c r="AM50" s="7"/>
      <c r="AN50" s="7"/>
      <c r="AO50" s="7"/>
      <c r="AP50">
        <v>-68</v>
      </c>
      <c r="AQ50">
        <v>0</v>
      </c>
      <c r="AR50">
        <v>0</v>
      </c>
      <c r="AS50">
        <v>0</v>
      </c>
      <c r="AT50">
        <v>0</v>
      </c>
      <c r="AU50" s="15"/>
    </row>
    <row r="51" spans="1:47" hidden="1" x14ac:dyDescent="0.3">
      <c r="B51">
        <v>1993</v>
      </c>
      <c r="C51" s="5">
        <f>'A1-6 Basic scenario data'!F118/1000</f>
        <v>174.92839999999995</v>
      </c>
      <c r="D51" s="23">
        <v>9.2782070088729907E-2</v>
      </c>
      <c r="E51" s="25">
        <f t="shared" si="9"/>
        <v>16.230219069309378</v>
      </c>
      <c r="F51" s="128">
        <v>0</v>
      </c>
      <c r="G51" s="19">
        <v>0</v>
      </c>
      <c r="H51" s="129">
        <f t="shared" si="10"/>
        <v>16.230219069309378</v>
      </c>
      <c r="I51" s="130">
        <v>1</v>
      </c>
      <c r="J51" s="128">
        <v>0</v>
      </c>
      <c r="K51" s="19">
        <v>0</v>
      </c>
      <c r="L51" s="131">
        <f t="shared" si="18"/>
        <v>16.230219069309378</v>
      </c>
      <c r="M51" s="132">
        <v>1</v>
      </c>
      <c r="N51" s="128"/>
      <c r="O51" s="144">
        <f t="shared" si="19"/>
        <v>16.230219069309378</v>
      </c>
      <c r="P51" s="19">
        <v>0</v>
      </c>
      <c r="Q51" s="19">
        <v>0</v>
      </c>
      <c r="R51" s="129">
        <f t="shared" si="20"/>
        <v>16.230219069309378</v>
      </c>
      <c r="S51" s="130">
        <v>1</v>
      </c>
      <c r="T51" s="128"/>
      <c r="U51" s="144">
        <f t="shared" si="21"/>
        <v>16.230219069309378</v>
      </c>
      <c r="V51" s="19">
        <f t="shared" si="22"/>
        <v>0</v>
      </c>
      <c r="W51" s="19">
        <f t="shared" si="23"/>
        <v>0</v>
      </c>
      <c r="X51" s="19">
        <f t="shared" si="24"/>
        <v>16.230219069309378</v>
      </c>
      <c r="Y51" s="130">
        <f t="shared" si="25"/>
        <v>1</v>
      </c>
      <c r="Z51" s="280"/>
      <c r="AA51" s="129">
        <f t="shared" si="11"/>
        <v>16.230219069309378</v>
      </c>
      <c r="AB51" s="129">
        <f t="shared" si="12"/>
        <v>0</v>
      </c>
      <c r="AC51" s="129">
        <f t="shared" si="13"/>
        <v>0</v>
      </c>
      <c r="AD51" s="129">
        <f t="shared" si="14"/>
        <v>16.230219069309378</v>
      </c>
      <c r="AE51" s="145">
        <f t="shared" si="15"/>
        <v>1</v>
      </c>
      <c r="AH51" s="7">
        <f t="shared" si="16"/>
        <v>0.39535159892039479</v>
      </c>
      <c r="AI51" s="7">
        <f t="shared" si="26"/>
        <v>502.51366120218603</v>
      </c>
      <c r="AJ51" s="7">
        <v>1.3224043715847</v>
      </c>
      <c r="AK51" s="7">
        <v>2.9535159892039475</v>
      </c>
      <c r="AL51" s="7"/>
      <c r="AM51" s="7"/>
      <c r="AN51" s="7"/>
      <c r="AO51" s="7"/>
      <c r="AP51">
        <v>-67</v>
      </c>
      <c r="AQ51">
        <v>0</v>
      </c>
      <c r="AR51">
        <v>0</v>
      </c>
      <c r="AS51">
        <v>0</v>
      </c>
      <c r="AT51">
        <v>0</v>
      </c>
      <c r="AU51" s="15"/>
    </row>
    <row r="52" spans="1:47" hidden="1" x14ac:dyDescent="0.3">
      <c r="B52">
        <v>1994</v>
      </c>
      <c r="C52" s="5">
        <f>'A1-6 Basic scenario data'!F119/1000</f>
        <v>178.69519999999994</v>
      </c>
      <c r="D52" s="23">
        <v>7.6806974677372686E-2</v>
      </c>
      <c r="E52" s="25">
        <f t="shared" si="9"/>
        <v>13.725037701368043</v>
      </c>
      <c r="F52" s="128">
        <v>0</v>
      </c>
      <c r="G52" s="19">
        <v>0</v>
      </c>
      <c r="H52" s="129">
        <f t="shared" si="10"/>
        <v>13.725037701368043</v>
      </c>
      <c r="I52" s="130">
        <v>1</v>
      </c>
      <c r="J52" s="128">
        <v>0</v>
      </c>
      <c r="K52" s="19">
        <v>0</v>
      </c>
      <c r="L52" s="131">
        <f t="shared" si="18"/>
        <v>13.725037701368043</v>
      </c>
      <c r="M52" s="132">
        <v>1</v>
      </c>
      <c r="N52" s="128"/>
      <c r="O52" s="144">
        <f t="shared" si="19"/>
        <v>13.725037701368043</v>
      </c>
      <c r="P52" s="19">
        <v>0</v>
      </c>
      <c r="Q52" s="19">
        <v>0</v>
      </c>
      <c r="R52" s="129">
        <f t="shared" si="20"/>
        <v>13.725037701368043</v>
      </c>
      <c r="S52" s="130">
        <v>1</v>
      </c>
      <c r="T52" s="128"/>
      <c r="U52" s="144">
        <f t="shared" si="21"/>
        <v>13.725037701368043</v>
      </c>
      <c r="V52" s="19">
        <f t="shared" si="22"/>
        <v>0</v>
      </c>
      <c r="W52" s="19">
        <f t="shared" si="23"/>
        <v>0</v>
      </c>
      <c r="X52" s="19">
        <f t="shared" si="24"/>
        <v>13.725037701368043</v>
      </c>
      <c r="Y52" s="130">
        <f t="shared" si="25"/>
        <v>1</v>
      </c>
      <c r="Z52" s="280"/>
      <c r="AA52" s="129">
        <f t="shared" si="11"/>
        <v>13.725037701368043</v>
      </c>
      <c r="AB52" s="129">
        <f t="shared" si="12"/>
        <v>0</v>
      </c>
      <c r="AC52" s="129">
        <f t="shared" si="13"/>
        <v>0</v>
      </c>
      <c r="AD52" s="129">
        <f t="shared" si="14"/>
        <v>13.725037701368043</v>
      </c>
      <c r="AE52" s="145">
        <f t="shared" si="15"/>
        <v>1</v>
      </c>
      <c r="AH52" s="7">
        <f t="shared" si="16"/>
        <v>0.45029456102842397</v>
      </c>
      <c r="AI52" s="7">
        <f t="shared" si="26"/>
        <v>503.20582877959862</v>
      </c>
      <c r="AJ52" s="7">
        <v>1.3242258652094701</v>
      </c>
      <c r="AK52" s="7">
        <v>3.50294561028424</v>
      </c>
      <c r="AL52" s="7"/>
      <c r="AM52" s="7"/>
      <c r="AN52" s="7"/>
      <c r="AO52" s="7"/>
      <c r="AP52">
        <v>-66</v>
      </c>
      <c r="AQ52">
        <v>0</v>
      </c>
      <c r="AR52">
        <v>0</v>
      </c>
      <c r="AS52">
        <v>0</v>
      </c>
      <c r="AT52">
        <v>0</v>
      </c>
      <c r="AU52" s="15"/>
    </row>
    <row r="53" spans="1:47" ht="15" hidden="1" thickBot="1" x14ac:dyDescent="0.35">
      <c r="B53">
        <v>1995</v>
      </c>
      <c r="C53" s="5">
        <f>'A1-6 Basic scenario data'!F120/1000</f>
        <v>182.46199999999999</v>
      </c>
      <c r="D53" s="23">
        <v>7.0000000000000007E-2</v>
      </c>
      <c r="E53" s="25">
        <f t="shared" si="9"/>
        <v>12.77234</v>
      </c>
      <c r="F53" s="128">
        <v>0</v>
      </c>
      <c r="G53" s="19">
        <v>0</v>
      </c>
      <c r="H53" s="129">
        <f t="shared" si="10"/>
        <v>12.77234</v>
      </c>
      <c r="I53" s="130">
        <v>1</v>
      </c>
      <c r="J53" s="128">
        <v>0</v>
      </c>
      <c r="K53" s="19">
        <v>0</v>
      </c>
      <c r="L53" s="131">
        <f t="shared" si="18"/>
        <v>12.77234</v>
      </c>
      <c r="M53" s="132">
        <v>1</v>
      </c>
      <c r="N53" s="128"/>
      <c r="O53" s="144">
        <f t="shared" si="19"/>
        <v>12.77234</v>
      </c>
      <c r="P53" s="19">
        <v>0</v>
      </c>
      <c r="Q53" s="19">
        <v>0</v>
      </c>
      <c r="R53" s="129">
        <f t="shared" si="20"/>
        <v>12.77234</v>
      </c>
      <c r="S53" s="130">
        <v>1</v>
      </c>
      <c r="T53" s="128"/>
      <c r="U53" s="144">
        <f t="shared" si="21"/>
        <v>12.77234</v>
      </c>
      <c r="V53" s="19">
        <f t="shared" si="22"/>
        <v>0</v>
      </c>
      <c r="W53" s="19">
        <f t="shared" si="23"/>
        <v>0</v>
      </c>
      <c r="X53" s="19">
        <f t="shared" si="24"/>
        <v>12.77234</v>
      </c>
      <c r="Y53" s="130">
        <f t="shared" si="25"/>
        <v>1</v>
      </c>
      <c r="Z53" s="280"/>
      <c r="AA53" s="129">
        <f t="shared" si="11"/>
        <v>12.77234</v>
      </c>
      <c r="AB53" s="129">
        <f t="shared" si="12"/>
        <v>0</v>
      </c>
      <c r="AC53" s="129">
        <f t="shared" si="13"/>
        <v>0</v>
      </c>
      <c r="AD53" s="129">
        <f t="shared" si="14"/>
        <v>12.77234</v>
      </c>
      <c r="AE53" s="145">
        <f t="shared" si="15"/>
        <v>1</v>
      </c>
      <c r="AH53" s="17">
        <f t="shared" si="16"/>
        <v>0.47947068025960404</v>
      </c>
      <c r="AI53" s="7">
        <f t="shared" si="26"/>
        <v>503.89799635701121</v>
      </c>
      <c r="AJ53" s="7">
        <v>1.3260473588342401</v>
      </c>
      <c r="AK53" s="17">
        <v>3.79470680259604</v>
      </c>
      <c r="AL53" s="18"/>
      <c r="AM53" s="18"/>
      <c r="AN53" s="18"/>
      <c r="AO53" s="18"/>
      <c r="AP53">
        <v>-65</v>
      </c>
      <c r="AQ53">
        <v>0</v>
      </c>
      <c r="AR53">
        <v>0</v>
      </c>
      <c r="AS53">
        <v>0</v>
      </c>
      <c r="AT53">
        <v>0</v>
      </c>
      <c r="AU53" s="10"/>
    </row>
    <row r="54" spans="1:47" ht="14.4" hidden="1" customHeight="1" x14ac:dyDescent="0.3">
      <c r="A54" t="s">
        <v>12</v>
      </c>
      <c r="B54">
        <v>1996</v>
      </c>
      <c r="C54" s="5">
        <f>'A1-6 Basic scenario data'!F121/1000</f>
        <v>186.3682</v>
      </c>
      <c r="D54" s="23">
        <v>0.06</v>
      </c>
      <c r="E54" s="25">
        <f t="shared" si="9"/>
        <v>11.182091999999999</v>
      </c>
      <c r="F54" s="128">
        <v>0</v>
      </c>
      <c r="G54" s="19">
        <v>0</v>
      </c>
      <c r="H54" s="129">
        <f t="shared" si="10"/>
        <v>11.182091999999999</v>
      </c>
      <c r="I54" s="130">
        <v>1</v>
      </c>
      <c r="J54" s="128">
        <v>0</v>
      </c>
      <c r="K54" s="19">
        <v>0</v>
      </c>
      <c r="L54" s="131">
        <f t="shared" si="18"/>
        <v>11.182091999999999</v>
      </c>
      <c r="M54" s="132">
        <v>1</v>
      </c>
      <c r="N54" s="128"/>
      <c r="O54" s="144">
        <f t="shared" si="19"/>
        <v>11.182091999999999</v>
      </c>
      <c r="P54" s="19">
        <v>0</v>
      </c>
      <c r="Q54" s="19">
        <v>0</v>
      </c>
      <c r="R54" s="129">
        <f t="shared" si="20"/>
        <v>11.182091999999999</v>
      </c>
      <c r="S54" s="130">
        <v>1</v>
      </c>
      <c r="T54" s="128"/>
      <c r="U54" s="144">
        <f t="shared" si="21"/>
        <v>11.182091999999999</v>
      </c>
      <c r="V54" s="19">
        <f t="shared" si="22"/>
        <v>0</v>
      </c>
      <c r="W54" s="19">
        <f t="shared" si="23"/>
        <v>0</v>
      </c>
      <c r="X54" s="19">
        <f t="shared" si="24"/>
        <v>11.182091999999999</v>
      </c>
      <c r="Y54" s="130">
        <f t="shared" si="25"/>
        <v>1</v>
      </c>
      <c r="Z54" s="280"/>
      <c r="AA54" s="129">
        <f t="shared" si="11"/>
        <v>11.182091999999999</v>
      </c>
      <c r="AB54" s="129">
        <f t="shared" si="12"/>
        <v>0</v>
      </c>
      <c r="AC54" s="129">
        <f t="shared" si="13"/>
        <v>0</v>
      </c>
      <c r="AD54" s="129">
        <f t="shared" si="14"/>
        <v>11.182091999999999</v>
      </c>
      <c r="AE54" s="145">
        <f t="shared" si="15"/>
        <v>1</v>
      </c>
      <c r="AH54" s="7">
        <f>AH53+0.001</f>
        <v>0.48047068025960404</v>
      </c>
      <c r="AI54" s="7">
        <f t="shared" si="26"/>
        <v>503.89799635701274</v>
      </c>
      <c r="AJ54" s="7">
        <v>1.3260473588342441</v>
      </c>
      <c r="AK54" s="347" t="s">
        <v>17</v>
      </c>
      <c r="AL54" s="47"/>
      <c r="AM54" s="47"/>
      <c r="AN54" s="47"/>
      <c r="AO54" s="304"/>
      <c r="AP54">
        <v>-64</v>
      </c>
      <c r="AQ54">
        <v>0</v>
      </c>
      <c r="AR54">
        <v>0</v>
      </c>
      <c r="AS54">
        <v>0</v>
      </c>
      <c r="AT54">
        <v>0</v>
      </c>
      <c r="AU54" s="10"/>
    </row>
    <row r="55" spans="1:47" hidden="1" x14ac:dyDescent="0.3">
      <c r="A55" s="6">
        <v>3.9062000000000001</v>
      </c>
      <c r="B55">
        <v>1997</v>
      </c>
      <c r="C55" s="5">
        <f>'A1-6 Basic scenario data'!F122/1000</f>
        <v>190.27440000000001</v>
      </c>
      <c r="D55" s="23">
        <v>0.06</v>
      </c>
      <c r="E55" s="25">
        <f t="shared" si="9"/>
        <v>11.416464000000001</v>
      </c>
      <c r="F55" s="128">
        <v>0</v>
      </c>
      <c r="G55" s="19">
        <v>0</v>
      </c>
      <c r="H55" s="129">
        <f t="shared" si="10"/>
        <v>11.416464000000001</v>
      </c>
      <c r="I55" s="130">
        <v>1</v>
      </c>
      <c r="J55" s="128">
        <v>0</v>
      </c>
      <c r="K55" s="19">
        <v>0</v>
      </c>
      <c r="L55" s="131">
        <f t="shared" si="18"/>
        <v>11.416464000000001</v>
      </c>
      <c r="M55" s="132">
        <v>1</v>
      </c>
      <c r="N55" s="128"/>
      <c r="O55" s="144">
        <f t="shared" si="19"/>
        <v>11.416464000000001</v>
      </c>
      <c r="P55" s="19">
        <v>0</v>
      </c>
      <c r="Q55" s="19">
        <v>0</v>
      </c>
      <c r="R55" s="129">
        <f t="shared" si="20"/>
        <v>11.416464000000001</v>
      </c>
      <c r="S55" s="130">
        <v>1</v>
      </c>
      <c r="T55" s="128"/>
      <c r="U55" s="144">
        <f t="shared" si="21"/>
        <v>11.416464000000001</v>
      </c>
      <c r="V55" s="19">
        <f t="shared" si="22"/>
        <v>0</v>
      </c>
      <c r="W55" s="19">
        <f t="shared" si="23"/>
        <v>0</v>
      </c>
      <c r="X55" s="19">
        <f t="shared" si="24"/>
        <v>11.416464000000001</v>
      </c>
      <c r="Y55" s="130">
        <f t="shared" si="25"/>
        <v>1</v>
      </c>
      <c r="Z55" s="280"/>
      <c r="AA55" s="129">
        <f t="shared" si="11"/>
        <v>11.416464000000001</v>
      </c>
      <c r="AB55" s="129">
        <f t="shared" si="12"/>
        <v>0</v>
      </c>
      <c r="AC55" s="129">
        <f t="shared" si="13"/>
        <v>0</v>
      </c>
      <c r="AD55" s="129">
        <f t="shared" si="14"/>
        <v>11.416464000000001</v>
      </c>
      <c r="AE55" s="145">
        <f t="shared" si="15"/>
        <v>1</v>
      </c>
      <c r="AH55" s="7">
        <f t="shared" ref="AH55:AH65" si="27">AH54+0.001</f>
        <v>0.48147068025960404</v>
      </c>
      <c r="AI55" s="7">
        <f t="shared" si="26"/>
        <v>503.89799635701274</v>
      </c>
      <c r="AJ55" s="7">
        <v>1.3260473588342441</v>
      </c>
      <c r="AK55" s="348"/>
      <c r="AL55" s="47"/>
      <c r="AM55" s="47"/>
      <c r="AN55" s="47"/>
      <c r="AO55" s="304"/>
      <c r="AP55">
        <v>-63</v>
      </c>
      <c r="AQ55">
        <v>0</v>
      </c>
      <c r="AR55">
        <v>0</v>
      </c>
      <c r="AS55">
        <v>0</v>
      </c>
      <c r="AT55">
        <v>0</v>
      </c>
      <c r="AU55" s="10"/>
    </row>
    <row r="56" spans="1:47" hidden="1" x14ac:dyDescent="0.3">
      <c r="B56">
        <v>1998</v>
      </c>
      <c r="C56" s="5">
        <f>'A1-6 Basic scenario data'!F123/1000</f>
        <v>194.18060000000003</v>
      </c>
      <c r="D56" s="23">
        <v>0.06</v>
      </c>
      <c r="E56" s="25">
        <f t="shared" si="9"/>
        <v>11.650836000000002</v>
      </c>
      <c r="F56" s="128">
        <v>0</v>
      </c>
      <c r="G56" s="19">
        <v>0</v>
      </c>
      <c r="H56" s="129">
        <f t="shared" si="10"/>
        <v>11.650836000000002</v>
      </c>
      <c r="I56" s="130">
        <v>1</v>
      </c>
      <c r="J56" s="128">
        <v>0</v>
      </c>
      <c r="K56" s="19">
        <v>0</v>
      </c>
      <c r="L56" s="131">
        <f t="shared" si="18"/>
        <v>11.650836000000002</v>
      </c>
      <c r="M56" s="132">
        <v>1</v>
      </c>
      <c r="N56" s="128"/>
      <c r="O56" s="144">
        <f t="shared" si="19"/>
        <v>11.650836000000002</v>
      </c>
      <c r="P56" s="19">
        <v>0</v>
      </c>
      <c r="Q56" s="19">
        <v>0</v>
      </c>
      <c r="R56" s="129">
        <f t="shared" si="20"/>
        <v>11.650836000000002</v>
      </c>
      <c r="S56" s="130">
        <v>1</v>
      </c>
      <c r="T56" s="128"/>
      <c r="U56" s="144">
        <f t="shared" si="21"/>
        <v>11.650836000000002</v>
      </c>
      <c r="V56" s="19">
        <f t="shared" si="22"/>
        <v>0</v>
      </c>
      <c r="W56" s="19">
        <f t="shared" si="23"/>
        <v>0</v>
      </c>
      <c r="X56" s="19">
        <f t="shared" si="24"/>
        <v>11.650836000000002</v>
      </c>
      <c r="Y56" s="130">
        <f t="shared" si="25"/>
        <v>1</v>
      </c>
      <c r="Z56" s="280"/>
      <c r="AA56" s="129">
        <f t="shared" si="11"/>
        <v>11.650836000000002</v>
      </c>
      <c r="AB56" s="129">
        <f t="shared" si="12"/>
        <v>0</v>
      </c>
      <c r="AC56" s="129">
        <f t="shared" si="13"/>
        <v>0</v>
      </c>
      <c r="AD56" s="129">
        <f t="shared" si="14"/>
        <v>11.650836000000002</v>
      </c>
      <c r="AE56" s="145">
        <f t="shared" si="15"/>
        <v>1</v>
      </c>
      <c r="AH56" s="7">
        <f t="shared" si="27"/>
        <v>0.48247068025960405</v>
      </c>
      <c r="AI56" s="7">
        <f t="shared" si="26"/>
        <v>503.2058287795993</v>
      </c>
      <c r="AJ56" s="7">
        <v>1.3242258652094718</v>
      </c>
      <c r="AK56" s="348"/>
      <c r="AL56" s="47"/>
      <c r="AM56" s="47"/>
      <c r="AN56" s="47"/>
      <c r="AO56" s="304"/>
      <c r="AP56">
        <v>-62</v>
      </c>
      <c r="AQ56">
        <v>0</v>
      </c>
      <c r="AR56">
        <v>0</v>
      </c>
      <c r="AS56">
        <v>0</v>
      </c>
      <c r="AT56">
        <v>0</v>
      </c>
      <c r="AU56" s="10"/>
    </row>
    <row r="57" spans="1:47" hidden="1" x14ac:dyDescent="0.3">
      <c r="B57">
        <v>1999</v>
      </c>
      <c r="C57" s="5">
        <f>'A1-6 Basic scenario data'!F124/1000</f>
        <v>198.08680000000004</v>
      </c>
      <c r="D57" s="23">
        <v>0.06</v>
      </c>
      <c r="E57" s="25">
        <f t="shared" si="9"/>
        <v>11.885208000000002</v>
      </c>
      <c r="F57" s="128">
        <v>0</v>
      </c>
      <c r="G57" s="19">
        <v>0</v>
      </c>
      <c r="H57" s="129">
        <f t="shared" si="10"/>
        <v>11.885208000000002</v>
      </c>
      <c r="I57" s="130">
        <v>1</v>
      </c>
      <c r="J57" s="128">
        <v>0</v>
      </c>
      <c r="K57" s="19">
        <v>0</v>
      </c>
      <c r="L57" s="131">
        <f t="shared" si="18"/>
        <v>11.885208000000002</v>
      </c>
      <c r="M57" s="132">
        <v>1</v>
      </c>
      <c r="N57" s="128"/>
      <c r="O57" s="144">
        <f t="shared" si="19"/>
        <v>11.885208000000002</v>
      </c>
      <c r="P57" s="19">
        <v>0</v>
      </c>
      <c r="Q57" s="19">
        <v>0</v>
      </c>
      <c r="R57" s="129">
        <f t="shared" si="20"/>
        <v>11.885208000000002</v>
      </c>
      <c r="S57" s="130">
        <v>1</v>
      </c>
      <c r="T57" s="128"/>
      <c r="U57" s="144">
        <f t="shared" si="21"/>
        <v>11.885208000000002</v>
      </c>
      <c r="V57" s="19">
        <f t="shared" si="22"/>
        <v>0</v>
      </c>
      <c r="W57" s="19">
        <f t="shared" si="23"/>
        <v>0</v>
      </c>
      <c r="X57" s="19">
        <f t="shared" si="24"/>
        <v>11.885208000000002</v>
      </c>
      <c r="Y57" s="130">
        <f t="shared" si="25"/>
        <v>1</v>
      </c>
      <c r="Z57" s="280"/>
      <c r="AA57" s="129">
        <f t="shared" si="11"/>
        <v>11.885208000000002</v>
      </c>
      <c r="AB57" s="129">
        <f t="shared" si="12"/>
        <v>0</v>
      </c>
      <c r="AC57" s="129">
        <f t="shared" si="13"/>
        <v>0</v>
      </c>
      <c r="AD57" s="129">
        <f t="shared" si="14"/>
        <v>11.885208000000002</v>
      </c>
      <c r="AE57" s="145">
        <f t="shared" si="15"/>
        <v>1</v>
      </c>
      <c r="AH57" s="7">
        <f t="shared" si="27"/>
        <v>0.48347068025960405</v>
      </c>
      <c r="AI57" s="7">
        <f t="shared" si="26"/>
        <v>503.20582877959862</v>
      </c>
      <c r="AJ57" s="7">
        <v>1.3242258652094701</v>
      </c>
      <c r="AK57" s="348"/>
      <c r="AL57" s="47"/>
      <c r="AM57" s="47"/>
      <c r="AN57" s="47"/>
      <c r="AO57" s="304"/>
      <c r="AP57">
        <v>-61</v>
      </c>
      <c r="AQ57">
        <v>0</v>
      </c>
      <c r="AR57">
        <v>0</v>
      </c>
      <c r="AS57">
        <v>0</v>
      </c>
      <c r="AT57">
        <v>0</v>
      </c>
      <c r="AU57" s="10"/>
    </row>
    <row r="58" spans="1:47" hidden="1" x14ac:dyDescent="0.3">
      <c r="B58">
        <v>2000</v>
      </c>
      <c r="C58" s="5">
        <f>'A1-6 Basic scenario data'!F125/1000</f>
        <v>201.99299999999999</v>
      </c>
      <c r="D58" s="25">
        <f t="shared" ref="D58:D76" si="28">1/$I$4</f>
        <v>6.25E-2</v>
      </c>
      <c r="E58" s="25">
        <f>C58*D58</f>
        <v>12.6245625</v>
      </c>
      <c r="F58" s="128">
        <v>0</v>
      </c>
      <c r="G58" s="19">
        <v>0</v>
      </c>
      <c r="H58" s="129">
        <f>E58*I58</f>
        <v>12.6245625</v>
      </c>
      <c r="I58" s="130">
        <v>1</v>
      </c>
      <c r="J58" s="128">
        <v>0</v>
      </c>
      <c r="K58" s="19">
        <v>0</v>
      </c>
      <c r="L58" s="131">
        <f t="shared" si="18"/>
        <v>12.6245625</v>
      </c>
      <c r="M58" s="132">
        <v>1</v>
      </c>
      <c r="N58" s="128"/>
      <c r="O58" s="144">
        <f t="shared" si="19"/>
        <v>12.6245625</v>
      </c>
      <c r="P58" s="19">
        <v>0</v>
      </c>
      <c r="Q58" s="19">
        <v>0</v>
      </c>
      <c r="R58" s="129">
        <f t="shared" si="20"/>
        <v>12.6245625</v>
      </c>
      <c r="S58" s="130">
        <v>1</v>
      </c>
      <c r="T58" s="128"/>
      <c r="U58" s="144">
        <f t="shared" si="21"/>
        <v>12.6245625</v>
      </c>
      <c r="V58" s="19">
        <f t="shared" si="22"/>
        <v>0</v>
      </c>
      <c r="W58" s="19">
        <f t="shared" si="23"/>
        <v>0</v>
      </c>
      <c r="X58" s="19">
        <f t="shared" si="24"/>
        <v>12.6245625</v>
      </c>
      <c r="Y58" s="130">
        <f t="shared" si="25"/>
        <v>1</v>
      </c>
      <c r="Z58" s="280"/>
      <c r="AA58" s="129">
        <f t="shared" si="11"/>
        <v>12.6245625</v>
      </c>
      <c r="AB58" s="129">
        <f t="shared" si="12"/>
        <v>0</v>
      </c>
      <c r="AC58" s="129">
        <f t="shared" si="13"/>
        <v>0</v>
      </c>
      <c r="AD58" s="129">
        <f t="shared" si="14"/>
        <v>12.6245625</v>
      </c>
      <c r="AE58" s="145">
        <f t="shared" si="15"/>
        <v>1</v>
      </c>
      <c r="AH58" s="7">
        <f>AH57+0.001</f>
        <v>0.48447068025960405</v>
      </c>
      <c r="AI58" s="7">
        <f t="shared" si="26"/>
        <v>502.51366120218574</v>
      </c>
      <c r="AJ58" s="7">
        <v>1.3224043715846994</v>
      </c>
      <c r="AK58" s="348"/>
      <c r="AL58" s="47"/>
      <c r="AM58" s="47"/>
      <c r="AN58" s="47"/>
      <c r="AO58" s="304"/>
      <c r="AP58">
        <v>-60</v>
      </c>
      <c r="AQ58">
        <v>0</v>
      </c>
      <c r="AR58">
        <v>0</v>
      </c>
      <c r="AS58">
        <v>0</v>
      </c>
      <c r="AT58">
        <v>0</v>
      </c>
      <c r="AU58" s="8"/>
    </row>
    <row r="59" spans="1:47" hidden="1" x14ac:dyDescent="0.3">
      <c r="A59" s="6"/>
      <c r="B59">
        <v>2001</v>
      </c>
      <c r="C59" s="5">
        <f>'A1-6 Basic scenario data'!F126/1000</f>
        <v>205.916</v>
      </c>
      <c r="D59" s="25">
        <f t="shared" si="28"/>
        <v>6.25E-2</v>
      </c>
      <c r="E59" s="25">
        <f>C59*D59</f>
        <v>12.86975</v>
      </c>
      <c r="F59" s="128">
        <v>0</v>
      </c>
      <c r="G59" s="19">
        <v>0</v>
      </c>
      <c r="H59" s="129">
        <f>E59*I59</f>
        <v>12.86975</v>
      </c>
      <c r="I59" s="130">
        <v>1</v>
      </c>
      <c r="J59" s="128">
        <v>0</v>
      </c>
      <c r="K59" s="19">
        <v>0</v>
      </c>
      <c r="L59" s="131">
        <f t="shared" si="18"/>
        <v>12.86975</v>
      </c>
      <c r="M59" s="132">
        <v>1</v>
      </c>
      <c r="N59" s="128"/>
      <c r="O59" s="144">
        <f t="shared" si="19"/>
        <v>12.86975</v>
      </c>
      <c r="P59" s="19">
        <v>0</v>
      </c>
      <c r="Q59" s="19">
        <v>0</v>
      </c>
      <c r="R59" s="129">
        <f t="shared" si="20"/>
        <v>12.86975</v>
      </c>
      <c r="S59" s="130">
        <v>1</v>
      </c>
      <c r="T59" s="128"/>
      <c r="U59" s="144">
        <f t="shared" si="21"/>
        <v>12.86975</v>
      </c>
      <c r="V59" s="19">
        <f t="shared" si="22"/>
        <v>0</v>
      </c>
      <c r="W59" s="19">
        <f t="shared" si="23"/>
        <v>0</v>
      </c>
      <c r="X59" s="19">
        <f t="shared" si="24"/>
        <v>12.86975</v>
      </c>
      <c r="Y59" s="130">
        <f t="shared" si="25"/>
        <v>1</v>
      </c>
      <c r="Z59" s="280"/>
      <c r="AA59" s="129">
        <f t="shared" si="11"/>
        <v>12.86975</v>
      </c>
      <c r="AB59" s="129">
        <f t="shared" si="12"/>
        <v>0</v>
      </c>
      <c r="AC59" s="129">
        <f t="shared" si="13"/>
        <v>0</v>
      </c>
      <c r="AD59" s="129">
        <f t="shared" si="14"/>
        <v>12.86975</v>
      </c>
      <c r="AE59" s="145">
        <f t="shared" si="15"/>
        <v>1</v>
      </c>
      <c r="AH59" s="7">
        <f t="shared" si="27"/>
        <v>0.48547068025960405</v>
      </c>
      <c r="AI59" s="7">
        <f t="shared" si="26"/>
        <v>502.51366120218574</v>
      </c>
      <c r="AJ59" s="7">
        <v>1.3224043715846994</v>
      </c>
      <c r="AK59" s="348"/>
      <c r="AL59" s="47"/>
      <c r="AM59" s="47"/>
      <c r="AN59" s="47"/>
      <c r="AO59" s="304"/>
      <c r="AP59">
        <v>-59</v>
      </c>
      <c r="AQ59">
        <v>0</v>
      </c>
      <c r="AR59">
        <v>0</v>
      </c>
      <c r="AS59">
        <v>0</v>
      </c>
      <c r="AT59">
        <v>0</v>
      </c>
      <c r="AU59" s="10"/>
    </row>
    <row r="60" spans="1:47" hidden="1" x14ac:dyDescent="0.3">
      <c r="B60">
        <v>2002</v>
      </c>
      <c r="C60" s="5">
        <f>'A1-6 Basic scenario data'!F127/1000</f>
        <v>209.839</v>
      </c>
      <c r="D60" s="25">
        <f t="shared" si="28"/>
        <v>6.25E-2</v>
      </c>
      <c r="E60" s="25">
        <f t="shared" si="9"/>
        <v>13.1149375</v>
      </c>
      <c r="F60" s="128">
        <v>0</v>
      </c>
      <c r="G60" s="19">
        <v>0</v>
      </c>
      <c r="H60" s="129">
        <f>E60*I60</f>
        <v>13.1149375</v>
      </c>
      <c r="I60" s="130">
        <v>1</v>
      </c>
      <c r="J60" s="128">
        <v>0</v>
      </c>
      <c r="K60" s="19">
        <v>0</v>
      </c>
      <c r="L60" s="131">
        <f t="shared" si="18"/>
        <v>13.1149375</v>
      </c>
      <c r="M60" s="132">
        <v>1</v>
      </c>
      <c r="N60" s="128"/>
      <c r="O60" s="144">
        <f t="shared" si="19"/>
        <v>13.1149375</v>
      </c>
      <c r="P60" s="19">
        <v>0</v>
      </c>
      <c r="Q60" s="19">
        <v>0</v>
      </c>
      <c r="R60" s="129">
        <f t="shared" si="20"/>
        <v>13.1149375</v>
      </c>
      <c r="S60" s="130">
        <v>1</v>
      </c>
      <c r="T60" s="128"/>
      <c r="U60" s="144">
        <f t="shared" si="21"/>
        <v>13.1149375</v>
      </c>
      <c r="V60" s="19">
        <f t="shared" si="22"/>
        <v>0</v>
      </c>
      <c r="W60" s="19">
        <f t="shared" si="23"/>
        <v>0</v>
      </c>
      <c r="X60" s="19">
        <f t="shared" si="24"/>
        <v>13.1149375</v>
      </c>
      <c r="Y60" s="130">
        <f t="shared" si="25"/>
        <v>1</v>
      </c>
      <c r="Z60" s="280"/>
      <c r="AA60" s="129">
        <f t="shared" si="11"/>
        <v>13.1149375</v>
      </c>
      <c r="AB60" s="129">
        <f t="shared" si="12"/>
        <v>0</v>
      </c>
      <c r="AC60" s="129">
        <f t="shared" si="13"/>
        <v>0</v>
      </c>
      <c r="AD60" s="129">
        <f t="shared" si="14"/>
        <v>13.1149375</v>
      </c>
      <c r="AE60" s="145">
        <f t="shared" si="15"/>
        <v>1</v>
      </c>
      <c r="AH60" s="7">
        <f t="shared" si="27"/>
        <v>0.48647068025960405</v>
      </c>
      <c r="AI60" s="7">
        <f t="shared" si="26"/>
        <v>503.2058287795993</v>
      </c>
      <c r="AJ60" s="7">
        <v>1.3242258652094718</v>
      </c>
      <c r="AK60" s="348"/>
      <c r="AL60" s="47"/>
      <c r="AM60" s="47"/>
      <c r="AN60" s="47"/>
      <c r="AO60" s="304"/>
      <c r="AP60">
        <v>-58</v>
      </c>
      <c r="AQ60">
        <v>0</v>
      </c>
      <c r="AR60">
        <v>0</v>
      </c>
      <c r="AS60">
        <v>0</v>
      </c>
      <c r="AT60">
        <v>0</v>
      </c>
      <c r="AU60" s="10"/>
    </row>
    <row r="61" spans="1:47" hidden="1" x14ac:dyDescent="0.3">
      <c r="B61">
        <v>2003</v>
      </c>
      <c r="C61" s="5">
        <f>'A1-6 Basic scenario data'!F128/1000</f>
        <v>213.762</v>
      </c>
      <c r="D61" s="25">
        <f t="shared" si="28"/>
        <v>6.25E-2</v>
      </c>
      <c r="E61" s="25">
        <f t="shared" si="9"/>
        <v>13.360125</v>
      </c>
      <c r="F61" s="128">
        <v>0</v>
      </c>
      <c r="G61" s="19">
        <v>0</v>
      </c>
      <c r="H61" s="129">
        <f>E61*I61</f>
        <v>13.360125</v>
      </c>
      <c r="I61" s="130">
        <v>1</v>
      </c>
      <c r="J61" s="128">
        <v>0</v>
      </c>
      <c r="K61" s="19">
        <v>0</v>
      </c>
      <c r="L61" s="131">
        <f t="shared" si="18"/>
        <v>13.360125</v>
      </c>
      <c r="M61" s="132">
        <v>1</v>
      </c>
      <c r="N61" s="128"/>
      <c r="O61" s="144">
        <f t="shared" si="19"/>
        <v>13.360125</v>
      </c>
      <c r="P61" s="19">
        <v>0</v>
      </c>
      <c r="Q61" s="19">
        <v>0</v>
      </c>
      <c r="R61" s="129">
        <f t="shared" si="20"/>
        <v>13.360125</v>
      </c>
      <c r="S61" s="130">
        <v>1</v>
      </c>
      <c r="T61" s="128"/>
      <c r="U61" s="144">
        <f t="shared" si="21"/>
        <v>13.360125</v>
      </c>
      <c r="V61" s="19">
        <f t="shared" si="22"/>
        <v>0</v>
      </c>
      <c r="W61" s="19">
        <f t="shared" si="23"/>
        <v>0</v>
      </c>
      <c r="X61" s="19">
        <f t="shared" si="24"/>
        <v>13.360125</v>
      </c>
      <c r="Y61" s="130">
        <f t="shared" si="25"/>
        <v>1</v>
      </c>
      <c r="Z61" s="280"/>
      <c r="AA61" s="129">
        <f t="shared" si="11"/>
        <v>13.360125</v>
      </c>
      <c r="AB61" s="129">
        <f t="shared" si="12"/>
        <v>0</v>
      </c>
      <c r="AC61" s="129">
        <f t="shared" si="13"/>
        <v>0</v>
      </c>
      <c r="AD61" s="129">
        <f t="shared" si="14"/>
        <v>13.360125</v>
      </c>
      <c r="AE61" s="145">
        <f t="shared" si="15"/>
        <v>1</v>
      </c>
      <c r="AH61" s="7">
        <f t="shared" si="27"/>
        <v>0.48747068025960405</v>
      </c>
      <c r="AI61" s="7">
        <f t="shared" si="26"/>
        <v>503.2058287795993</v>
      </c>
      <c r="AJ61" s="7">
        <v>1.3242258652094718</v>
      </c>
      <c r="AK61" s="348"/>
      <c r="AL61" s="47"/>
      <c r="AM61" s="47"/>
      <c r="AN61" s="47"/>
      <c r="AO61" s="304"/>
      <c r="AP61">
        <v>-57</v>
      </c>
      <c r="AQ61">
        <v>0</v>
      </c>
      <c r="AR61">
        <v>0</v>
      </c>
      <c r="AS61">
        <v>0</v>
      </c>
      <c r="AT61">
        <v>0</v>
      </c>
      <c r="AU61" s="8"/>
    </row>
    <row r="62" spans="1:47" hidden="1" x14ac:dyDescent="0.3">
      <c r="B62">
        <v>2004</v>
      </c>
      <c r="C62" s="5">
        <f>'A1-6 Basic scenario data'!F129/1000</f>
        <v>217.685</v>
      </c>
      <c r="D62" s="25">
        <f t="shared" si="28"/>
        <v>6.25E-2</v>
      </c>
      <c r="E62" s="25">
        <f t="shared" si="9"/>
        <v>13.6053125</v>
      </c>
      <c r="F62" s="128">
        <v>0</v>
      </c>
      <c r="G62" s="19">
        <v>0</v>
      </c>
      <c r="H62" s="129">
        <f t="shared" si="10"/>
        <v>13.6053125</v>
      </c>
      <c r="I62" s="130">
        <v>1</v>
      </c>
      <c r="J62" s="128">
        <v>0</v>
      </c>
      <c r="K62" s="19">
        <v>0</v>
      </c>
      <c r="L62" s="131">
        <f t="shared" si="18"/>
        <v>13.6053125</v>
      </c>
      <c r="M62" s="132">
        <v>1</v>
      </c>
      <c r="N62" s="128"/>
      <c r="O62" s="144">
        <f t="shared" si="19"/>
        <v>13.6053125</v>
      </c>
      <c r="P62" s="19">
        <v>0</v>
      </c>
      <c r="Q62" s="19">
        <v>0</v>
      </c>
      <c r="R62" s="129">
        <f t="shared" si="20"/>
        <v>13.6053125</v>
      </c>
      <c r="S62" s="130">
        <v>1</v>
      </c>
      <c r="T62" s="128"/>
      <c r="U62" s="144">
        <f t="shared" si="21"/>
        <v>13.6053125</v>
      </c>
      <c r="V62" s="19">
        <f t="shared" si="22"/>
        <v>0</v>
      </c>
      <c r="W62" s="19">
        <f t="shared" si="23"/>
        <v>0</v>
      </c>
      <c r="X62" s="19">
        <f t="shared" si="24"/>
        <v>13.6053125</v>
      </c>
      <c r="Y62" s="130">
        <f t="shared" si="25"/>
        <v>1</v>
      </c>
      <c r="Z62" s="280"/>
      <c r="AA62" s="129">
        <f t="shared" si="11"/>
        <v>13.6053125</v>
      </c>
      <c r="AB62" s="129">
        <f t="shared" si="12"/>
        <v>0</v>
      </c>
      <c r="AC62" s="129">
        <f t="shared" si="13"/>
        <v>0</v>
      </c>
      <c r="AD62" s="129">
        <f t="shared" si="14"/>
        <v>13.6053125</v>
      </c>
      <c r="AE62" s="145">
        <f t="shared" si="15"/>
        <v>1</v>
      </c>
      <c r="AH62" s="7">
        <f t="shared" si="27"/>
        <v>0.48847068025960405</v>
      </c>
      <c r="AI62" s="7">
        <f t="shared" si="26"/>
        <v>503.89799635701274</v>
      </c>
      <c r="AJ62" s="7">
        <v>1.3260473588342441</v>
      </c>
      <c r="AK62" s="348"/>
      <c r="AL62" s="47"/>
      <c r="AM62" s="47"/>
      <c r="AN62" s="47"/>
      <c r="AO62" s="304"/>
      <c r="AP62">
        <v>-56</v>
      </c>
      <c r="AQ62">
        <v>0</v>
      </c>
      <c r="AR62">
        <v>0</v>
      </c>
      <c r="AS62">
        <v>0</v>
      </c>
      <c r="AT62">
        <v>0</v>
      </c>
      <c r="AU62" s="10"/>
    </row>
    <row r="63" spans="1:47" hidden="1" x14ac:dyDescent="0.3">
      <c r="B63">
        <v>2005</v>
      </c>
      <c r="C63" s="5">
        <f>'A1-6 Basic scenario data'!F130/1000</f>
        <v>221.608</v>
      </c>
      <c r="D63" s="25">
        <f t="shared" si="28"/>
        <v>6.25E-2</v>
      </c>
      <c r="E63" s="25">
        <f t="shared" si="9"/>
        <v>13.8505</v>
      </c>
      <c r="F63" s="128">
        <v>0</v>
      </c>
      <c r="G63" s="19">
        <v>0</v>
      </c>
      <c r="H63" s="129">
        <f t="shared" si="10"/>
        <v>13.8505</v>
      </c>
      <c r="I63" s="130">
        <v>1</v>
      </c>
      <c r="J63" s="128">
        <v>0</v>
      </c>
      <c r="K63" s="19">
        <v>0</v>
      </c>
      <c r="L63" s="131">
        <f t="shared" si="18"/>
        <v>13.8505</v>
      </c>
      <c r="M63" s="132">
        <v>1</v>
      </c>
      <c r="N63" s="128"/>
      <c r="O63" s="144">
        <f t="shared" si="19"/>
        <v>13.8505</v>
      </c>
      <c r="P63" s="19">
        <v>0</v>
      </c>
      <c r="Q63" s="19">
        <v>0</v>
      </c>
      <c r="R63" s="129">
        <f t="shared" si="20"/>
        <v>13.8505</v>
      </c>
      <c r="S63" s="130">
        <v>1</v>
      </c>
      <c r="T63" s="128"/>
      <c r="U63" s="144">
        <f t="shared" si="21"/>
        <v>13.8505</v>
      </c>
      <c r="V63" s="19">
        <f t="shared" si="22"/>
        <v>0</v>
      </c>
      <c r="W63" s="19">
        <f t="shared" si="23"/>
        <v>0</v>
      </c>
      <c r="X63" s="19">
        <f t="shared" si="24"/>
        <v>13.8505</v>
      </c>
      <c r="Y63" s="130">
        <f t="shared" si="25"/>
        <v>1</v>
      </c>
      <c r="Z63" s="280"/>
      <c r="AA63" s="129">
        <f t="shared" si="11"/>
        <v>13.8505</v>
      </c>
      <c r="AB63" s="129">
        <f t="shared" si="12"/>
        <v>0</v>
      </c>
      <c r="AC63" s="129">
        <f t="shared" si="13"/>
        <v>0</v>
      </c>
      <c r="AD63" s="129">
        <f t="shared" si="14"/>
        <v>13.8505</v>
      </c>
      <c r="AE63" s="145">
        <f t="shared" si="15"/>
        <v>1</v>
      </c>
      <c r="AH63" s="7">
        <f t="shared" si="27"/>
        <v>0.48947068025960405</v>
      </c>
      <c r="AI63" s="7">
        <f t="shared" si="26"/>
        <v>504.59016393442619</v>
      </c>
      <c r="AJ63" s="7">
        <v>1.3278688524590163</v>
      </c>
      <c r="AK63" s="348"/>
      <c r="AL63" s="47"/>
      <c r="AM63" s="47"/>
      <c r="AN63" s="47"/>
      <c r="AO63" s="304"/>
      <c r="AP63">
        <v>-55</v>
      </c>
      <c r="AQ63">
        <v>0</v>
      </c>
      <c r="AR63">
        <v>0</v>
      </c>
      <c r="AS63">
        <v>0</v>
      </c>
      <c r="AT63">
        <v>0</v>
      </c>
      <c r="AU63" s="10"/>
    </row>
    <row r="64" spans="1:47" hidden="1" x14ac:dyDescent="0.3">
      <c r="B64">
        <v>2006</v>
      </c>
      <c r="C64" s="5">
        <f>'A1-6 Basic scenario data'!F131/1000</f>
        <v>225.61799999999999</v>
      </c>
      <c r="D64" s="25">
        <f t="shared" si="28"/>
        <v>6.25E-2</v>
      </c>
      <c r="E64" s="25">
        <f t="shared" si="9"/>
        <v>14.101125</v>
      </c>
      <c r="F64" s="128">
        <v>0</v>
      </c>
      <c r="G64" s="19">
        <v>0</v>
      </c>
      <c r="H64" s="129">
        <f t="shared" si="10"/>
        <v>14.101125</v>
      </c>
      <c r="I64" s="130">
        <v>1</v>
      </c>
      <c r="J64" s="128">
        <v>0</v>
      </c>
      <c r="K64" s="19">
        <v>0</v>
      </c>
      <c r="L64" s="131">
        <f t="shared" si="18"/>
        <v>14.101125</v>
      </c>
      <c r="M64" s="132">
        <v>1</v>
      </c>
      <c r="N64" s="128"/>
      <c r="O64" s="144">
        <f t="shared" si="19"/>
        <v>14.101125</v>
      </c>
      <c r="P64" s="19">
        <v>0</v>
      </c>
      <c r="Q64" s="19">
        <v>0</v>
      </c>
      <c r="R64" s="129">
        <f t="shared" si="20"/>
        <v>14.101125</v>
      </c>
      <c r="S64" s="130">
        <v>1</v>
      </c>
      <c r="T64" s="128"/>
      <c r="U64" s="144">
        <f t="shared" si="21"/>
        <v>14.101125</v>
      </c>
      <c r="V64" s="19">
        <f t="shared" si="22"/>
        <v>0</v>
      </c>
      <c r="W64" s="19">
        <f t="shared" si="23"/>
        <v>0</v>
      </c>
      <c r="X64" s="19">
        <f t="shared" si="24"/>
        <v>14.101125</v>
      </c>
      <c r="Y64" s="130">
        <f t="shared" si="25"/>
        <v>1</v>
      </c>
      <c r="Z64" s="280"/>
      <c r="AA64" s="129">
        <f t="shared" si="11"/>
        <v>14.101125</v>
      </c>
      <c r="AB64" s="129">
        <f t="shared" si="12"/>
        <v>0</v>
      </c>
      <c r="AC64" s="129">
        <f t="shared" si="13"/>
        <v>0</v>
      </c>
      <c r="AD64" s="129">
        <f t="shared" si="14"/>
        <v>14.101125</v>
      </c>
      <c r="AE64" s="145">
        <f t="shared" si="15"/>
        <v>1</v>
      </c>
      <c r="AH64" s="7">
        <f t="shared" si="27"/>
        <v>0.49047068025960405</v>
      </c>
      <c r="AI64" s="7">
        <f t="shared" si="26"/>
        <v>505.28233151183974</v>
      </c>
      <c r="AJ64" s="7">
        <v>1.3296903460837888</v>
      </c>
      <c r="AK64" s="348"/>
      <c r="AL64" s="47"/>
      <c r="AM64" s="47"/>
      <c r="AN64" s="47"/>
      <c r="AO64" s="304"/>
      <c r="AP64">
        <v>-54</v>
      </c>
      <c r="AQ64">
        <v>0</v>
      </c>
      <c r="AR64">
        <v>0</v>
      </c>
      <c r="AS64">
        <v>0</v>
      </c>
      <c r="AT64">
        <v>0</v>
      </c>
      <c r="AU64" s="10"/>
    </row>
    <row r="65" spans="1:80" hidden="1" x14ac:dyDescent="0.3">
      <c r="A65" s="6"/>
      <c r="B65">
        <v>2007</v>
      </c>
      <c r="C65" s="5">
        <f>'A1-6 Basic scenario data'!F132/1000</f>
        <v>229.62799999999999</v>
      </c>
      <c r="D65" s="25">
        <f t="shared" si="28"/>
        <v>6.25E-2</v>
      </c>
      <c r="E65" s="25">
        <f t="shared" si="9"/>
        <v>14.351749999999999</v>
      </c>
      <c r="F65" s="128">
        <v>0</v>
      </c>
      <c r="G65" s="19">
        <v>0</v>
      </c>
      <c r="H65" s="129">
        <f t="shared" si="10"/>
        <v>14.351749999999999</v>
      </c>
      <c r="I65" s="130">
        <v>1</v>
      </c>
      <c r="J65" s="128">
        <v>0</v>
      </c>
      <c r="K65" s="19">
        <v>0</v>
      </c>
      <c r="L65" s="131">
        <f t="shared" si="18"/>
        <v>14.351749999999999</v>
      </c>
      <c r="M65" s="132">
        <v>1</v>
      </c>
      <c r="N65" s="128"/>
      <c r="O65" s="144">
        <f t="shared" si="19"/>
        <v>14.351749999999999</v>
      </c>
      <c r="P65" s="19">
        <v>0</v>
      </c>
      <c r="Q65" s="19">
        <v>0</v>
      </c>
      <c r="R65" s="129">
        <f t="shared" si="20"/>
        <v>14.351749999999999</v>
      </c>
      <c r="S65" s="130">
        <v>1</v>
      </c>
      <c r="T65" s="128"/>
      <c r="U65" s="144">
        <f t="shared" si="21"/>
        <v>14.351749999999999</v>
      </c>
      <c r="V65" s="19">
        <f t="shared" si="22"/>
        <v>0</v>
      </c>
      <c r="W65" s="19">
        <f t="shared" si="23"/>
        <v>0</v>
      </c>
      <c r="X65" s="19">
        <f t="shared" si="24"/>
        <v>14.351749999999999</v>
      </c>
      <c r="Y65" s="130">
        <f t="shared" si="25"/>
        <v>1</v>
      </c>
      <c r="Z65" s="280"/>
      <c r="AA65" s="129">
        <f t="shared" si="11"/>
        <v>14.351749999999999</v>
      </c>
      <c r="AB65" s="129">
        <f t="shared" si="12"/>
        <v>0</v>
      </c>
      <c r="AC65" s="129">
        <f t="shared" si="13"/>
        <v>0</v>
      </c>
      <c r="AD65" s="129">
        <f t="shared" si="14"/>
        <v>14.351749999999999</v>
      </c>
      <c r="AE65" s="145">
        <f t="shared" si="15"/>
        <v>1</v>
      </c>
      <c r="AH65" s="7">
        <f t="shared" si="27"/>
        <v>0.49147068025960405</v>
      </c>
      <c r="AI65" s="7">
        <f t="shared" si="26"/>
        <v>505.97449908925319</v>
      </c>
      <c r="AJ65" s="7">
        <v>1.331511839708561</v>
      </c>
      <c r="AK65" s="348"/>
      <c r="AL65" s="47"/>
      <c r="AM65" s="47"/>
      <c r="AN65" s="47"/>
      <c r="AO65" s="304"/>
      <c r="AP65">
        <v>-53</v>
      </c>
      <c r="AQ65">
        <v>0</v>
      </c>
      <c r="AR65">
        <v>0</v>
      </c>
      <c r="AS65">
        <v>0</v>
      </c>
      <c r="AT65">
        <v>0</v>
      </c>
      <c r="AU65" s="10"/>
    </row>
    <row r="66" spans="1:80" hidden="1" x14ac:dyDescent="0.3">
      <c r="B66">
        <v>2008</v>
      </c>
      <c r="C66" s="5">
        <f>'A1-6 Basic scenario data'!F133/1000</f>
        <v>233.63800000000001</v>
      </c>
      <c r="D66" s="25">
        <f t="shared" si="28"/>
        <v>6.25E-2</v>
      </c>
      <c r="E66" s="25">
        <f t="shared" si="9"/>
        <v>14.602375</v>
      </c>
      <c r="F66" s="128">
        <v>0</v>
      </c>
      <c r="G66" s="19">
        <v>0</v>
      </c>
      <c r="H66" s="129">
        <f>E66*I66</f>
        <v>14.602375</v>
      </c>
      <c r="I66" s="130">
        <v>1</v>
      </c>
      <c r="J66" s="128">
        <v>0</v>
      </c>
      <c r="K66" s="19">
        <v>0</v>
      </c>
      <c r="L66" s="131">
        <f t="shared" si="18"/>
        <v>14.602375</v>
      </c>
      <c r="M66" s="132">
        <v>1</v>
      </c>
      <c r="N66" s="128"/>
      <c r="O66" s="144">
        <f t="shared" si="19"/>
        <v>14.602375</v>
      </c>
      <c r="P66" s="19">
        <v>0</v>
      </c>
      <c r="Q66" s="19">
        <v>0</v>
      </c>
      <c r="R66" s="129">
        <f t="shared" si="20"/>
        <v>14.602375</v>
      </c>
      <c r="S66" s="130">
        <v>1</v>
      </c>
      <c r="T66" s="128"/>
      <c r="U66" s="144">
        <f t="shared" si="21"/>
        <v>14.602375</v>
      </c>
      <c r="V66" s="19">
        <f t="shared" si="22"/>
        <v>0</v>
      </c>
      <c r="W66" s="19">
        <f t="shared" si="23"/>
        <v>0</v>
      </c>
      <c r="X66" s="19">
        <f t="shared" si="24"/>
        <v>14.602375</v>
      </c>
      <c r="Y66" s="130">
        <f t="shared" si="25"/>
        <v>1</v>
      </c>
      <c r="Z66" s="280"/>
      <c r="AA66" s="129">
        <f t="shared" si="11"/>
        <v>14.602375</v>
      </c>
      <c r="AB66" s="129">
        <f t="shared" si="12"/>
        <v>0</v>
      </c>
      <c r="AC66" s="129">
        <f t="shared" si="13"/>
        <v>0</v>
      </c>
      <c r="AD66" s="129">
        <f t="shared" si="14"/>
        <v>14.602375</v>
      </c>
      <c r="AE66" s="145">
        <f t="shared" si="15"/>
        <v>1</v>
      </c>
      <c r="AH66" s="7">
        <f>AH65+0.001</f>
        <v>0.49247068025960405</v>
      </c>
      <c r="AI66" s="7">
        <f t="shared" si="26"/>
        <v>507.35883424408019</v>
      </c>
      <c r="AJ66" s="7">
        <v>1.3351548269581057</v>
      </c>
      <c r="AK66" s="348"/>
      <c r="AL66" s="47"/>
      <c r="AM66" s="47"/>
      <c r="AN66" s="47"/>
      <c r="AO66" s="304"/>
      <c r="AP66">
        <v>-52</v>
      </c>
      <c r="AQ66">
        <v>0</v>
      </c>
      <c r="AR66">
        <v>0</v>
      </c>
      <c r="AS66">
        <v>0</v>
      </c>
      <c r="AT66">
        <v>0</v>
      </c>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ht="15" hidden="1" thickBot="1" x14ac:dyDescent="0.35">
      <c r="B67">
        <v>2009</v>
      </c>
      <c r="C67" s="5">
        <f>'A1-6 Basic scenario data'!F134/1000</f>
        <v>237.648</v>
      </c>
      <c r="D67" s="25">
        <f t="shared" si="28"/>
        <v>6.25E-2</v>
      </c>
      <c r="E67" s="25">
        <f>C67*D67</f>
        <v>14.853</v>
      </c>
      <c r="F67" s="133">
        <v>0</v>
      </c>
      <c r="G67" s="134">
        <v>0</v>
      </c>
      <c r="H67" s="135">
        <f>E67*I67</f>
        <v>14.853</v>
      </c>
      <c r="I67" s="136">
        <v>1</v>
      </c>
      <c r="J67" s="133">
        <v>0</v>
      </c>
      <c r="K67" s="134">
        <v>0</v>
      </c>
      <c r="L67" s="137">
        <f t="shared" si="18"/>
        <v>14.853</v>
      </c>
      <c r="M67" s="138">
        <v>1</v>
      </c>
      <c r="N67" s="128"/>
      <c r="O67" s="144">
        <f t="shared" si="19"/>
        <v>14.853</v>
      </c>
      <c r="P67" s="19">
        <v>0</v>
      </c>
      <c r="Q67" s="19">
        <v>0</v>
      </c>
      <c r="R67" s="129">
        <f t="shared" si="20"/>
        <v>14.853</v>
      </c>
      <c r="S67" s="130">
        <v>1</v>
      </c>
      <c r="T67" s="128"/>
      <c r="U67" s="144">
        <f t="shared" si="21"/>
        <v>14.853</v>
      </c>
      <c r="V67" s="19">
        <f t="shared" si="22"/>
        <v>0</v>
      </c>
      <c r="W67" s="19">
        <f t="shared" si="23"/>
        <v>0</v>
      </c>
      <c r="X67" s="129">
        <f t="shared" si="24"/>
        <v>14.853</v>
      </c>
      <c r="Y67" s="130">
        <f t="shared" si="25"/>
        <v>1</v>
      </c>
      <c r="Z67" s="280"/>
      <c r="AA67" s="129">
        <f t="shared" si="11"/>
        <v>14.853</v>
      </c>
      <c r="AB67" s="129">
        <f t="shared" si="12"/>
        <v>0</v>
      </c>
      <c r="AC67" s="129">
        <f t="shared" si="13"/>
        <v>0</v>
      </c>
      <c r="AD67" s="129">
        <f t="shared" si="14"/>
        <v>14.853</v>
      </c>
      <c r="AE67" s="145">
        <f t="shared" si="15"/>
        <v>1</v>
      </c>
      <c r="AH67" s="7">
        <f>AH66+0.001</f>
        <v>0.49347068025960406</v>
      </c>
      <c r="AI67" s="7">
        <f t="shared" si="26"/>
        <v>508.05100182149363</v>
      </c>
      <c r="AJ67" s="7">
        <v>1.336976320582878</v>
      </c>
      <c r="AK67" s="348"/>
      <c r="AL67" s="47"/>
      <c r="AM67" s="47"/>
      <c r="AN67" s="47"/>
      <c r="AO67" s="304"/>
      <c r="AP67">
        <v>-51</v>
      </c>
      <c r="AQ67">
        <v>0</v>
      </c>
      <c r="AR67">
        <v>0</v>
      </c>
      <c r="AS67">
        <v>0</v>
      </c>
      <c r="AT67">
        <v>0</v>
      </c>
      <c r="AU67" s="10"/>
    </row>
    <row r="68" spans="1:80" x14ac:dyDescent="0.3">
      <c r="B68">
        <v>2010</v>
      </c>
      <c r="C68" s="5">
        <f>'A1-6 Basic scenario data'!F135/1000</f>
        <v>241.65799999999999</v>
      </c>
      <c r="D68" s="25">
        <f t="shared" si="28"/>
        <v>6.25E-2</v>
      </c>
      <c r="E68" s="25">
        <f>'A1-6 Basic scenario data'!N85</f>
        <v>13.372916999999999</v>
      </c>
      <c r="F68" s="139">
        <f>E68*G68</f>
        <v>1.3372917E-2</v>
      </c>
      <c r="G68" s="140">
        <f>'A1-6 Basic scenario data'!E85</f>
        <v>1E-3</v>
      </c>
      <c r="H68" s="141">
        <f>E68*I68</f>
        <v>13.359544082999999</v>
      </c>
      <c r="I68" s="142">
        <f>1-G68</f>
        <v>0.999</v>
      </c>
      <c r="J68" s="139">
        <f t="shared" ref="J68:J107" si="29">E68*K68</f>
        <v>1.3372917E-2</v>
      </c>
      <c r="K68" s="140">
        <f>G68</f>
        <v>1E-3</v>
      </c>
      <c r="L68" s="141">
        <f t="shared" si="18"/>
        <v>13.359544082999999</v>
      </c>
      <c r="M68" s="142">
        <f>1-K68</f>
        <v>0.999</v>
      </c>
      <c r="N68" s="128"/>
      <c r="O68" s="144">
        <f>E68</f>
        <v>13.372916999999999</v>
      </c>
      <c r="P68" s="144">
        <f>O68*Q68</f>
        <v>1.3372917E-2</v>
      </c>
      <c r="Q68" s="19">
        <f>G68</f>
        <v>1E-3</v>
      </c>
      <c r="R68" s="144">
        <f>O68*S68</f>
        <v>13.359544082999999</v>
      </c>
      <c r="S68" s="130">
        <f>1-Q68</f>
        <v>0.999</v>
      </c>
      <c r="T68" s="128"/>
      <c r="U68" s="144">
        <f t="shared" si="21"/>
        <v>13.372916999999999</v>
      </c>
      <c r="V68" s="144">
        <f>U68*W68</f>
        <v>1.3372917E-2</v>
      </c>
      <c r="W68" s="19">
        <f t="shared" ref="W68:W75" si="30">K68</f>
        <v>1E-3</v>
      </c>
      <c r="X68" s="144">
        <f>Y68*U68</f>
        <v>13.359544082999999</v>
      </c>
      <c r="Y68" s="145">
        <f>1-W68</f>
        <v>0.999</v>
      </c>
      <c r="Z68" s="280"/>
      <c r="AA68" s="129">
        <f t="shared" si="11"/>
        <v>13.372916999999999</v>
      </c>
      <c r="AB68" s="129">
        <f t="shared" si="12"/>
        <v>1.3372917E-2</v>
      </c>
      <c r="AC68" s="129">
        <f t="shared" si="13"/>
        <v>1E-3</v>
      </c>
      <c r="AD68" s="129">
        <f t="shared" si="14"/>
        <v>13.359544082999999</v>
      </c>
      <c r="AE68" s="145">
        <f t="shared" si="15"/>
        <v>0.999</v>
      </c>
      <c r="AH68" s="7">
        <f>AH67+0.001</f>
        <v>0.49447068025960406</v>
      </c>
      <c r="AI68" s="7">
        <f t="shared" si="26"/>
        <v>508.74316939890707</v>
      </c>
      <c r="AJ68" s="7">
        <v>1.3387978142076502</v>
      </c>
      <c r="AK68" s="348"/>
      <c r="AL68" s="47"/>
      <c r="AM68" s="47"/>
      <c r="AN68" s="47"/>
      <c r="AO68" s="304"/>
      <c r="AP68">
        <v>-50</v>
      </c>
      <c r="AQ68">
        <v>0</v>
      </c>
      <c r="AR68">
        <v>0</v>
      </c>
      <c r="AS68">
        <v>0</v>
      </c>
      <c r="AT68">
        <v>0</v>
      </c>
      <c r="AU68" s="10"/>
    </row>
    <row r="69" spans="1:80" x14ac:dyDescent="0.3">
      <c r="B69">
        <v>2011</v>
      </c>
      <c r="C69" s="5">
        <f>'A1-6 Basic scenario data'!F136/1000</f>
        <v>244.011</v>
      </c>
      <c r="D69" s="25">
        <f t="shared" si="28"/>
        <v>6.25E-2</v>
      </c>
      <c r="E69" s="25">
        <f>'A1-6 Basic scenario data'!N86</f>
        <v>13.148076</v>
      </c>
      <c r="F69" s="143">
        <f t="shared" ref="F69:F107" si="31">E69*G69</f>
        <v>2.6296152E-2</v>
      </c>
      <c r="G69" s="19">
        <f>'A1-6 Basic scenario data'!E86</f>
        <v>2E-3</v>
      </c>
      <c r="H69" s="129">
        <f>E69*I69</f>
        <v>13.121779847999999</v>
      </c>
      <c r="I69" s="132">
        <f t="shared" ref="I69:I75" si="32">1-G69</f>
        <v>0.998</v>
      </c>
      <c r="J69" s="143">
        <f t="shared" si="29"/>
        <v>2.6296152E-2</v>
      </c>
      <c r="K69" s="19">
        <f t="shared" ref="K69:K76" si="33">G69</f>
        <v>2E-3</v>
      </c>
      <c r="L69" s="129">
        <f t="shared" si="18"/>
        <v>13.121779847999999</v>
      </c>
      <c r="M69" s="132">
        <f t="shared" ref="M69:M75" si="34">1-K69</f>
        <v>0.998</v>
      </c>
      <c r="N69" s="128"/>
      <c r="O69" s="144">
        <f>E69</f>
        <v>13.148076</v>
      </c>
      <c r="P69" s="144">
        <f t="shared" ref="P69:P76" si="35">O69*Q69</f>
        <v>2.6296152E-2</v>
      </c>
      <c r="Q69" s="19">
        <f t="shared" ref="Q69:Q108" si="36">G69</f>
        <v>2E-3</v>
      </c>
      <c r="R69" s="144">
        <f t="shared" ref="R69:R75" si="37">O69*S69</f>
        <v>13.121779847999999</v>
      </c>
      <c r="S69" s="130">
        <f t="shared" ref="S69:S75" si="38">1-Q69</f>
        <v>0.998</v>
      </c>
      <c r="T69" s="128"/>
      <c r="U69" s="144">
        <f t="shared" si="21"/>
        <v>13.148076</v>
      </c>
      <c r="V69" s="144">
        <f>U69*W69</f>
        <v>2.6296152E-2</v>
      </c>
      <c r="W69" s="19">
        <f t="shared" si="30"/>
        <v>2E-3</v>
      </c>
      <c r="X69" s="144">
        <f t="shared" ref="X69:X74" si="39">Y69*U69</f>
        <v>13.121779847999999</v>
      </c>
      <c r="Y69" s="145">
        <f t="shared" ref="Y69:Y74" si="40">1-W69</f>
        <v>0.998</v>
      </c>
      <c r="Z69" s="280"/>
      <c r="AA69" s="129">
        <f t="shared" si="11"/>
        <v>13.148076</v>
      </c>
      <c r="AB69" s="129">
        <f t="shared" si="12"/>
        <v>2.6296152E-2</v>
      </c>
      <c r="AC69" s="129">
        <f t="shared" si="13"/>
        <v>2E-3</v>
      </c>
      <c r="AD69" s="129">
        <f t="shared" si="14"/>
        <v>13.121779847999999</v>
      </c>
      <c r="AE69" s="145">
        <f t="shared" si="15"/>
        <v>0.998</v>
      </c>
      <c r="AH69" s="7">
        <f>AH68</f>
        <v>0.49447068025960406</v>
      </c>
      <c r="AI69" s="7">
        <f t="shared" si="26"/>
        <v>509.43533697632063</v>
      </c>
      <c r="AJ69" s="7">
        <v>1.3406193078324227</v>
      </c>
      <c r="AK69" s="348"/>
      <c r="AL69" s="47"/>
      <c r="AM69" s="47"/>
      <c r="AN69" s="47"/>
      <c r="AO69" s="304"/>
      <c r="AP69">
        <v>-49</v>
      </c>
      <c r="AQ69">
        <v>0</v>
      </c>
      <c r="AR69">
        <v>0</v>
      </c>
      <c r="AS69">
        <v>0</v>
      </c>
      <c r="AT69">
        <v>0</v>
      </c>
      <c r="AU69" s="8"/>
    </row>
    <row r="70" spans="1:80" ht="15" customHeight="1" x14ac:dyDescent="0.3">
      <c r="B70">
        <v>2012</v>
      </c>
      <c r="C70" s="5">
        <f>'A1-6 Basic scenario data'!F137/1000</f>
        <v>245.90600000000001</v>
      </c>
      <c r="D70" s="25">
        <f t="shared" si="28"/>
        <v>6.25E-2</v>
      </c>
      <c r="E70" s="25">
        <f>'A1-6 Basic scenario data'!N87</f>
        <v>12.051805</v>
      </c>
      <c r="F70" s="143">
        <f t="shared" si="31"/>
        <v>4.8207220000000002E-2</v>
      </c>
      <c r="G70" s="19">
        <f>'A1-6 Basic scenario data'!E87</f>
        <v>4.0000000000000001E-3</v>
      </c>
      <c r="H70" s="129">
        <f t="shared" ref="H70:H108" si="41">E70*I70</f>
        <v>12.00359778</v>
      </c>
      <c r="I70" s="132">
        <f t="shared" si="32"/>
        <v>0.996</v>
      </c>
      <c r="J70" s="143">
        <f t="shared" si="29"/>
        <v>4.8207220000000002E-2</v>
      </c>
      <c r="K70" s="19">
        <f t="shared" si="33"/>
        <v>4.0000000000000001E-3</v>
      </c>
      <c r="L70" s="129">
        <f t="shared" si="18"/>
        <v>12.00359778</v>
      </c>
      <c r="M70" s="132">
        <f t="shared" si="34"/>
        <v>0.996</v>
      </c>
      <c r="N70" s="128"/>
      <c r="O70" s="144">
        <f t="shared" ref="O70:O76" si="42">E70</f>
        <v>12.051805</v>
      </c>
      <c r="P70" s="144">
        <f t="shared" si="35"/>
        <v>4.8207220000000002E-2</v>
      </c>
      <c r="Q70" s="19">
        <f t="shared" si="36"/>
        <v>4.0000000000000001E-3</v>
      </c>
      <c r="R70" s="144">
        <f t="shared" si="37"/>
        <v>12.00359778</v>
      </c>
      <c r="S70" s="130">
        <f t="shared" si="38"/>
        <v>0.996</v>
      </c>
      <c r="T70" s="128"/>
      <c r="U70" s="144">
        <f t="shared" si="21"/>
        <v>12.051805</v>
      </c>
      <c r="V70" s="144">
        <f t="shared" ref="V70:V108" si="43">U70*W70</f>
        <v>4.8207220000000002E-2</v>
      </c>
      <c r="W70" s="19">
        <f t="shared" si="30"/>
        <v>4.0000000000000001E-3</v>
      </c>
      <c r="X70" s="144">
        <f t="shared" si="39"/>
        <v>12.00359778</v>
      </c>
      <c r="Y70" s="145">
        <f t="shared" si="40"/>
        <v>0.996</v>
      </c>
      <c r="Z70" s="280"/>
      <c r="AA70" s="129">
        <f t="shared" si="11"/>
        <v>12.051805</v>
      </c>
      <c r="AB70" s="129">
        <f t="shared" si="12"/>
        <v>4.8207220000000002E-2</v>
      </c>
      <c r="AC70" s="129">
        <f t="shared" si="13"/>
        <v>4.0000000000000001E-3</v>
      </c>
      <c r="AD70" s="129">
        <f t="shared" si="14"/>
        <v>12.00359778</v>
      </c>
      <c r="AE70" s="145">
        <f t="shared" si="15"/>
        <v>0.996</v>
      </c>
      <c r="AH70" s="7">
        <f>AH69</f>
        <v>0.49447068025960406</v>
      </c>
      <c r="AI70" s="7">
        <f t="shared" si="26"/>
        <v>510.12750455373407</v>
      </c>
      <c r="AJ70" s="7">
        <v>1.3424408014571949</v>
      </c>
      <c r="AK70" s="348"/>
      <c r="AL70" s="47"/>
      <c r="AM70" s="47"/>
      <c r="AN70" s="47"/>
      <c r="AO70" s="304"/>
      <c r="AP70">
        <v>-48</v>
      </c>
      <c r="AQ70">
        <v>0</v>
      </c>
      <c r="AR70">
        <v>0</v>
      </c>
      <c r="AS70">
        <v>0</v>
      </c>
      <c r="AT70">
        <v>0</v>
      </c>
      <c r="AU70" s="10"/>
    </row>
    <row r="71" spans="1:80" x14ac:dyDescent="0.3">
      <c r="A71" s="23"/>
      <c r="B71">
        <v>2013</v>
      </c>
      <c r="C71" s="5">
        <f>'A1-6 Basic scenario data'!F138/1000</f>
        <v>247.404</v>
      </c>
      <c r="D71" s="25">
        <f t="shared" si="28"/>
        <v>6.25E-2</v>
      </c>
      <c r="E71" s="25">
        <f>'A1-6 Basic scenario data'!N88</f>
        <v>11.873302000000001</v>
      </c>
      <c r="F71" s="143">
        <f t="shared" si="31"/>
        <v>8.3113114000000002E-2</v>
      </c>
      <c r="G71" s="19">
        <f>'A1-6 Basic scenario data'!E88</f>
        <v>6.9999999999999993E-3</v>
      </c>
      <c r="H71" s="129">
        <f t="shared" si="41"/>
        <v>11.790188886000001</v>
      </c>
      <c r="I71" s="132">
        <f t="shared" si="32"/>
        <v>0.99299999999999999</v>
      </c>
      <c r="J71" s="143">
        <f t="shared" si="29"/>
        <v>8.3113114000000002E-2</v>
      </c>
      <c r="K71" s="19">
        <f t="shared" si="33"/>
        <v>6.9999999999999993E-3</v>
      </c>
      <c r="L71" s="129">
        <f t="shared" si="18"/>
        <v>11.790188886000001</v>
      </c>
      <c r="M71" s="132">
        <f t="shared" si="34"/>
        <v>0.99299999999999999</v>
      </c>
      <c r="N71" s="128"/>
      <c r="O71" s="144">
        <f t="shared" si="42"/>
        <v>11.873302000000001</v>
      </c>
      <c r="P71" s="144">
        <f t="shared" si="35"/>
        <v>8.3113114000000002E-2</v>
      </c>
      <c r="Q71" s="19">
        <f t="shared" si="36"/>
        <v>6.9999999999999993E-3</v>
      </c>
      <c r="R71" s="144">
        <f t="shared" si="37"/>
        <v>11.790188886000001</v>
      </c>
      <c r="S71" s="130">
        <f t="shared" si="38"/>
        <v>0.99299999999999999</v>
      </c>
      <c r="T71" s="128"/>
      <c r="U71" s="144">
        <f t="shared" si="21"/>
        <v>11.873302000000001</v>
      </c>
      <c r="V71" s="144">
        <f t="shared" si="43"/>
        <v>8.3113114000000002E-2</v>
      </c>
      <c r="W71" s="19">
        <f t="shared" si="30"/>
        <v>6.9999999999999993E-3</v>
      </c>
      <c r="X71" s="144">
        <f t="shared" si="39"/>
        <v>11.790188886000001</v>
      </c>
      <c r="Y71" s="145">
        <f t="shared" si="40"/>
        <v>0.99299999999999999</v>
      </c>
      <c r="Z71" s="280"/>
      <c r="AA71" s="129">
        <f t="shared" si="11"/>
        <v>11.873302000000001</v>
      </c>
      <c r="AB71" s="129">
        <f t="shared" si="12"/>
        <v>8.3113114000000002E-2</v>
      </c>
      <c r="AC71" s="129">
        <f t="shared" si="13"/>
        <v>6.9999999999999993E-3</v>
      </c>
      <c r="AD71" s="129">
        <f t="shared" si="14"/>
        <v>11.790188886000001</v>
      </c>
      <c r="AE71" s="145">
        <f t="shared" si="15"/>
        <v>0.99299999999999999</v>
      </c>
      <c r="AH71" s="7">
        <f>AH70</f>
        <v>0.49447068025960406</v>
      </c>
      <c r="AI71" s="7">
        <f t="shared" si="26"/>
        <v>510.81967213114751</v>
      </c>
      <c r="AJ71" s="7">
        <v>1.3442622950819672</v>
      </c>
      <c r="AK71" s="348"/>
      <c r="AL71" s="47"/>
      <c r="AM71" s="47"/>
      <c r="AN71" s="47"/>
      <c r="AO71" s="304"/>
      <c r="AP71">
        <v>-47</v>
      </c>
      <c r="AQ71">
        <v>0</v>
      </c>
      <c r="AR71">
        <v>0</v>
      </c>
      <c r="AS71">
        <v>0</v>
      </c>
      <c r="AT71">
        <v>0</v>
      </c>
      <c r="AU71" s="10"/>
    </row>
    <row r="72" spans="1:80" x14ac:dyDescent="0.3">
      <c r="B72">
        <v>2014</v>
      </c>
      <c r="C72" s="5">
        <f>'A1-6 Basic scenario data'!F139/1000</f>
        <v>249.773</v>
      </c>
      <c r="D72" s="25">
        <f t="shared" si="28"/>
        <v>6.25E-2</v>
      </c>
      <c r="E72" s="25">
        <f>'A1-6 Basic scenario data'!N89</f>
        <v>12.542491999999999</v>
      </c>
      <c r="F72" s="143">
        <f t="shared" si="31"/>
        <v>0.16305239599999996</v>
      </c>
      <c r="G72" s="19">
        <f>'A1-6 Basic scenario data'!E89</f>
        <v>1.2999999999999998E-2</v>
      </c>
      <c r="H72" s="129">
        <f t="shared" si="41"/>
        <v>12.379439604</v>
      </c>
      <c r="I72" s="132">
        <f t="shared" si="32"/>
        <v>0.98699999999999999</v>
      </c>
      <c r="J72" s="143">
        <f t="shared" si="29"/>
        <v>0.16305239599999996</v>
      </c>
      <c r="K72" s="19">
        <f t="shared" si="33"/>
        <v>1.2999999999999998E-2</v>
      </c>
      <c r="L72" s="129">
        <f t="shared" ref="L72:L102" si="44">E72*M72</f>
        <v>12.379439604</v>
      </c>
      <c r="M72" s="132">
        <f t="shared" si="34"/>
        <v>0.98699999999999999</v>
      </c>
      <c r="N72" s="128"/>
      <c r="O72" s="144">
        <f t="shared" si="42"/>
        <v>12.542491999999999</v>
      </c>
      <c r="P72" s="144">
        <f t="shared" si="35"/>
        <v>0.16305239599999996</v>
      </c>
      <c r="Q72" s="19">
        <f t="shared" si="36"/>
        <v>1.2999999999999998E-2</v>
      </c>
      <c r="R72" s="144">
        <f t="shared" si="37"/>
        <v>12.379439604</v>
      </c>
      <c r="S72" s="130">
        <f t="shared" si="38"/>
        <v>0.98699999999999999</v>
      </c>
      <c r="T72" s="128"/>
      <c r="U72" s="144">
        <f t="shared" ref="U72:U77" si="45">E72</f>
        <v>12.542491999999999</v>
      </c>
      <c r="V72" s="144">
        <f t="shared" si="43"/>
        <v>0.16305239599999996</v>
      </c>
      <c r="W72" s="19">
        <f t="shared" si="30"/>
        <v>1.2999999999999998E-2</v>
      </c>
      <c r="X72" s="144">
        <f t="shared" si="39"/>
        <v>12.379439604</v>
      </c>
      <c r="Y72" s="145">
        <f t="shared" si="40"/>
        <v>0.98699999999999999</v>
      </c>
      <c r="Z72" s="280"/>
      <c r="AA72" s="129">
        <f t="shared" si="11"/>
        <v>12.542491999999999</v>
      </c>
      <c r="AB72" s="129">
        <f t="shared" si="12"/>
        <v>0.16305239599999996</v>
      </c>
      <c r="AC72" s="129">
        <f t="shared" si="13"/>
        <v>1.2999999999999998E-2</v>
      </c>
      <c r="AD72" s="129">
        <f t="shared" si="14"/>
        <v>12.379439604</v>
      </c>
      <c r="AE72" s="145">
        <f t="shared" si="15"/>
        <v>0.98699999999999999</v>
      </c>
      <c r="AH72" s="7">
        <f>AH71</f>
        <v>0.49447068025960406</v>
      </c>
      <c r="AI72" s="7">
        <f t="shared" si="26"/>
        <v>510.81967213114859</v>
      </c>
      <c r="AJ72" s="7">
        <v>1.34426229508197</v>
      </c>
      <c r="AP72">
        <v>-46</v>
      </c>
      <c r="AQ72">
        <v>0</v>
      </c>
      <c r="AR72">
        <v>0</v>
      </c>
      <c r="AS72">
        <v>0</v>
      </c>
      <c r="AT72">
        <v>0</v>
      </c>
      <c r="AU72" s="10"/>
    </row>
    <row r="73" spans="1:80" x14ac:dyDescent="0.3">
      <c r="B73">
        <v>2015</v>
      </c>
      <c r="C73" s="5">
        <f>'A1-6 Basic scenario data'!F140/1000</f>
        <v>254.744</v>
      </c>
      <c r="D73" s="25">
        <f t="shared" si="28"/>
        <v>6.25E-2</v>
      </c>
      <c r="E73" s="25">
        <f>'A1-6 Basic scenario data'!N90</f>
        <v>13.696221</v>
      </c>
      <c r="F73" s="143">
        <f t="shared" si="31"/>
        <v>0.17805087299999997</v>
      </c>
      <c r="G73" s="19">
        <f>'A1-6 Basic scenario data'!E90</f>
        <v>1.2999999999999998E-2</v>
      </c>
      <c r="H73" s="129">
        <f t="shared" si="41"/>
        <v>13.518170126999999</v>
      </c>
      <c r="I73" s="132">
        <f t="shared" si="32"/>
        <v>0.98699999999999999</v>
      </c>
      <c r="J73" s="143">
        <f t="shared" si="29"/>
        <v>0.17805087299999997</v>
      </c>
      <c r="K73" s="19">
        <f t="shared" si="33"/>
        <v>1.2999999999999998E-2</v>
      </c>
      <c r="L73" s="129">
        <f t="shared" si="44"/>
        <v>13.518170126999999</v>
      </c>
      <c r="M73" s="132">
        <f t="shared" si="34"/>
        <v>0.98699999999999999</v>
      </c>
      <c r="N73" s="128"/>
      <c r="O73" s="144">
        <f t="shared" si="42"/>
        <v>13.696221</v>
      </c>
      <c r="P73" s="144">
        <f t="shared" si="35"/>
        <v>0.17805087299999997</v>
      </c>
      <c r="Q73" s="19">
        <f t="shared" si="36"/>
        <v>1.2999999999999998E-2</v>
      </c>
      <c r="R73" s="144">
        <f t="shared" si="37"/>
        <v>13.518170126999999</v>
      </c>
      <c r="S73" s="130">
        <f t="shared" si="38"/>
        <v>0.98699999999999999</v>
      </c>
      <c r="T73" s="128"/>
      <c r="U73" s="144">
        <f t="shared" si="45"/>
        <v>13.696221</v>
      </c>
      <c r="V73" s="144">
        <f t="shared" si="43"/>
        <v>0.17805087299999997</v>
      </c>
      <c r="W73" s="19">
        <f t="shared" si="30"/>
        <v>1.2999999999999998E-2</v>
      </c>
      <c r="X73" s="144">
        <f t="shared" si="39"/>
        <v>13.518170126999999</v>
      </c>
      <c r="Y73" s="145">
        <f t="shared" si="40"/>
        <v>0.98699999999999999</v>
      </c>
      <c r="Z73" s="280"/>
      <c r="AA73" s="129">
        <f t="shared" ref="AA73:AE76" si="46">U73</f>
        <v>13.696221</v>
      </c>
      <c r="AB73" s="129">
        <f t="shared" si="46"/>
        <v>0.17805087299999997</v>
      </c>
      <c r="AC73" s="129">
        <f t="shared" si="46"/>
        <v>1.2999999999999998E-2</v>
      </c>
      <c r="AD73" s="129">
        <f t="shared" si="46"/>
        <v>13.518170126999999</v>
      </c>
      <c r="AE73" s="145">
        <f t="shared" si="46"/>
        <v>0.98699999999999999</v>
      </c>
      <c r="AH73" s="7">
        <f>AH72</f>
        <v>0.49447068025960406</v>
      </c>
      <c r="AI73" s="7">
        <f>$AI$8*AJ73</f>
        <v>510.81967213114859</v>
      </c>
      <c r="AJ73" s="7">
        <v>1.34426229508197</v>
      </c>
      <c r="AM73" s="23"/>
      <c r="AP73">
        <v>-45</v>
      </c>
      <c r="AQ73">
        <v>0</v>
      </c>
      <c r="AR73">
        <v>0</v>
      </c>
      <c r="AS73">
        <v>0</v>
      </c>
      <c r="AT73">
        <v>0</v>
      </c>
      <c r="AU73" s="10"/>
    </row>
    <row r="74" spans="1:80" ht="15" thickBot="1" x14ac:dyDescent="0.35">
      <c r="A74" s="23"/>
      <c r="B74">
        <v>2016</v>
      </c>
      <c r="C74" s="5">
        <f>'A1-6 Basic scenario data'!F141/1000</f>
        <v>259.48700000000002</v>
      </c>
      <c r="D74" s="25">
        <f t="shared" si="28"/>
        <v>6.25E-2</v>
      </c>
      <c r="E74" s="25">
        <f>'A1-6 Basic scenario data'!N91</f>
        <v>14.629934</v>
      </c>
      <c r="F74" s="143">
        <f t="shared" ref="F74:F80" si="47">E74*G74</f>
        <v>0.24870887800000002</v>
      </c>
      <c r="G74" s="19">
        <f>'A1-6 Basic scenario data'!E91</f>
        <v>1.7000000000000001E-2</v>
      </c>
      <c r="H74" s="129">
        <f>E74*I74</f>
        <v>14.381225122</v>
      </c>
      <c r="I74" s="132">
        <f t="shared" si="32"/>
        <v>0.98299999999999998</v>
      </c>
      <c r="J74" s="143">
        <f t="shared" si="29"/>
        <v>0.24870887800000002</v>
      </c>
      <c r="K74" s="19">
        <f t="shared" si="33"/>
        <v>1.7000000000000001E-2</v>
      </c>
      <c r="L74" s="129">
        <f t="shared" si="44"/>
        <v>14.381225122</v>
      </c>
      <c r="M74" s="132">
        <f t="shared" si="34"/>
        <v>0.98299999999999998</v>
      </c>
      <c r="N74" s="128"/>
      <c r="O74" s="144">
        <f t="shared" si="42"/>
        <v>14.629934</v>
      </c>
      <c r="P74" s="144">
        <f t="shared" si="35"/>
        <v>0.24870887800000002</v>
      </c>
      <c r="Q74" s="19">
        <f t="shared" si="36"/>
        <v>1.7000000000000001E-2</v>
      </c>
      <c r="R74" s="144">
        <f t="shared" si="37"/>
        <v>14.381225122</v>
      </c>
      <c r="S74" s="130">
        <f t="shared" si="38"/>
        <v>0.98299999999999998</v>
      </c>
      <c r="T74" s="128"/>
      <c r="U74" s="144">
        <f t="shared" si="45"/>
        <v>14.629934</v>
      </c>
      <c r="V74" s="144">
        <f t="shared" si="43"/>
        <v>0.24870887800000002</v>
      </c>
      <c r="W74" s="19">
        <f t="shared" si="30"/>
        <v>1.7000000000000001E-2</v>
      </c>
      <c r="X74" s="144">
        <f t="shared" si="39"/>
        <v>14.381225122</v>
      </c>
      <c r="Y74" s="145">
        <f t="shared" si="40"/>
        <v>0.98299999999999998</v>
      </c>
      <c r="Z74" s="280"/>
      <c r="AA74" s="129">
        <f t="shared" si="46"/>
        <v>14.629934</v>
      </c>
      <c r="AB74" s="129">
        <f t="shared" si="46"/>
        <v>0.24870887800000002</v>
      </c>
      <c r="AC74" s="129">
        <f t="shared" si="46"/>
        <v>1.7000000000000001E-2</v>
      </c>
      <c r="AD74" s="129">
        <f t="shared" si="46"/>
        <v>14.381225122</v>
      </c>
      <c r="AE74" s="145">
        <f t="shared" si="46"/>
        <v>0.98299999999999998</v>
      </c>
      <c r="AH74" s="7">
        <f>AH73+0.001</f>
        <v>0.49547068025960406</v>
      </c>
      <c r="AI74" s="7">
        <v>510.279</v>
      </c>
      <c r="AJ74" s="7">
        <v>1.34426229508197</v>
      </c>
      <c r="AP74">
        <v>-44</v>
      </c>
      <c r="AQ74">
        <v>0</v>
      </c>
      <c r="AR74">
        <v>0</v>
      </c>
      <c r="AS74">
        <v>0</v>
      </c>
      <c r="AT74">
        <v>0</v>
      </c>
      <c r="AU74" s="8"/>
    </row>
    <row r="75" spans="1:80" x14ac:dyDescent="0.3">
      <c r="B75">
        <v>2017</v>
      </c>
      <c r="C75" s="5">
        <f>'A1-6 Basic scenario data'!F142/1000</f>
        <v>264.214</v>
      </c>
      <c r="D75" s="25">
        <f t="shared" si="28"/>
        <v>6.25E-2</v>
      </c>
      <c r="E75" s="25">
        <f>'A1-6 Basic scenario data'!N92</f>
        <v>15.118269</v>
      </c>
      <c r="F75" s="143">
        <f t="shared" si="47"/>
        <v>0.332601918</v>
      </c>
      <c r="G75" s="19">
        <f>'A1-6 Basic scenario data'!E92</f>
        <v>2.1999999999999999E-2</v>
      </c>
      <c r="H75" s="129">
        <f>E75*I75</f>
        <v>14.785667082</v>
      </c>
      <c r="I75" s="132">
        <f t="shared" si="32"/>
        <v>0.97799999999999998</v>
      </c>
      <c r="J75" s="143">
        <f t="shared" si="29"/>
        <v>0.332601918</v>
      </c>
      <c r="K75" s="19">
        <f t="shared" si="33"/>
        <v>2.1999999999999999E-2</v>
      </c>
      <c r="L75" s="129">
        <f t="shared" si="44"/>
        <v>14.785667082</v>
      </c>
      <c r="M75" s="132">
        <f t="shared" si="34"/>
        <v>0.97799999999999998</v>
      </c>
      <c r="N75" s="128"/>
      <c r="O75" s="144">
        <f t="shared" si="42"/>
        <v>15.118269</v>
      </c>
      <c r="P75" s="144">
        <f t="shared" si="35"/>
        <v>0.332601918</v>
      </c>
      <c r="Q75" s="19">
        <f t="shared" si="36"/>
        <v>2.1999999999999999E-2</v>
      </c>
      <c r="R75" s="144">
        <f t="shared" si="37"/>
        <v>14.785667082</v>
      </c>
      <c r="S75" s="130">
        <f t="shared" si="38"/>
        <v>0.97799999999999998</v>
      </c>
      <c r="T75" s="128"/>
      <c r="U75" s="144">
        <f t="shared" si="45"/>
        <v>15.118269</v>
      </c>
      <c r="V75" s="144">
        <f t="shared" ref="V75:V82" si="48">U75*W75</f>
        <v>0.332601918</v>
      </c>
      <c r="W75" s="19">
        <f t="shared" si="30"/>
        <v>2.1999999999999999E-2</v>
      </c>
      <c r="X75" s="144">
        <f t="shared" ref="X75:X80" si="49">Y75*U75</f>
        <v>14.785667082</v>
      </c>
      <c r="Y75" s="145">
        <f>1-W75</f>
        <v>0.97799999999999998</v>
      </c>
      <c r="Z75" s="280"/>
      <c r="AA75" s="129">
        <f t="shared" si="46"/>
        <v>15.118269</v>
      </c>
      <c r="AB75" s="129">
        <f t="shared" si="46"/>
        <v>0.332601918</v>
      </c>
      <c r="AC75" s="129">
        <f t="shared" si="46"/>
        <v>2.1999999999999999E-2</v>
      </c>
      <c r="AD75" s="129">
        <f t="shared" si="46"/>
        <v>14.785667082</v>
      </c>
      <c r="AE75" s="145">
        <f t="shared" si="46"/>
        <v>0.97799999999999998</v>
      </c>
      <c r="AH75" s="7">
        <f>AH74+0.001</f>
        <v>0.49647068025960406</v>
      </c>
      <c r="AI75" s="7">
        <f t="shared" ref="AI75:AI108" si="50">$AI$73*AJ75</f>
        <v>512.34767732783098</v>
      </c>
      <c r="AJ75" s="7">
        <v>1.0029912810332999</v>
      </c>
      <c r="AK75" s="329" t="s">
        <v>61</v>
      </c>
      <c r="AL75" s="330"/>
      <c r="AM75" s="330"/>
      <c r="AN75" s="331"/>
      <c r="AP75">
        <v>-43</v>
      </c>
      <c r="AQ75">
        <v>0</v>
      </c>
      <c r="AR75">
        <v>0</v>
      </c>
      <c r="AS75">
        <v>0</v>
      </c>
      <c r="AT75">
        <v>0</v>
      </c>
      <c r="AU75" s="10"/>
    </row>
    <row r="76" spans="1:80" ht="15" thickBot="1" x14ac:dyDescent="0.35">
      <c r="B76">
        <v>2018</v>
      </c>
      <c r="C76" s="5">
        <f>'A1-6 Basic scenario data'!F144/1000</f>
        <v>268.08457012487992</v>
      </c>
      <c r="D76" s="25">
        <f t="shared" si="28"/>
        <v>6.25E-2</v>
      </c>
      <c r="E76" s="25">
        <f>'A1-6 Basic scenario data'!N93</f>
        <v>15.140525999999999</v>
      </c>
      <c r="F76" s="143">
        <f t="shared" si="47"/>
        <v>0.42393472799999998</v>
      </c>
      <c r="G76" s="19">
        <f>'A1-6 Basic scenario data'!E93</f>
        <v>2.8000000000000001E-2</v>
      </c>
      <c r="H76" s="129">
        <f>E76*I76</f>
        <v>14.716591271999999</v>
      </c>
      <c r="I76" s="132">
        <f>1-G76</f>
        <v>0.97199999999999998</v>
      </c>
      <c r="J76" s="146">
        <f t="shared" si="29"/>
        <v>0.42393472799999998</v>
      </c>
      <c r="K76" s="147">
        <f t="shared" si="33"/>
        <v>2.8000000000000001E-2</v>
      </c>
      <c r="L76" s="148">
        <f t="shared" si="44"/>
        <v>14.716591271999999</v>
      </c>
      <c r="M76" s="277">
        <f t="shared" ref="M76:M83" si="51">1-K76</f>
        <v>0.97199999999999998</v>
      </c>
      <c r="N76" s="150"/>
      <c r="O76" s="151">
        <f t="shared" si="42"/>
        <v>15.140525999999999</v>
      </c>
      <c r="P76" s="151">
        <f t="shared" si="35"/>
        <v>0.42393472799999998</v>
      </c>
      <c r="Q76" s="147">
        <f t="shared" si="36"/>
        <v>2.8000000000000001E-2</v>
      </c>
      <c r="R76" s="148">
        <f>O76*S76</f>
        <v>14.716591271999999</v>
      </c>
      <c r="S76" s="149">
        <f>1-Q76</f>
        <v>0.97199999999999998</v>
      </c>
      <c r="T76" s="150"/>
      <c r="U76" s="151">
        <f t="shared" si="45"/>
        <v>15.140525999999999</v>
      </c>
      <c r="V76" s="151">
        <f t="shared" si="48"/>
        <v>0.42393472799999998</v>
      </c>
      <c r="W76" s="147">
        <f>K76</f>
        <v>2.8000000000000001E-2</v>
      </c>
      <c r="X76" s="151">
        <f t="shared" si="49"/>
        <v>14.716591271999999</v>
      </c>
      <c r="Y76" s="149">
        <f>1-W76</f>
        <v>0.97199999999999998</v>
      </c>
      <c r="Z76" s="150"/>
      <c r="AA76" s="148">
        <f t="shared" si="46"/>
        <v>15.140525999999999</v>
      </c>
      <c r="AB76" s="148">
        <f t="shared" si="46"/>
        <v>0.42393472799999998</v>
      </c>
      <c r="AC76" s="148">
        <f t="shared" si="46"/>
        <v>2.8000000000000001E-2</v>
      </c>
      <c r="AD76" s="148">
        <f t="shared" si="46"/>
        <v>14.716591271999999</v>
      </c>
      <c r="AE76" s="149">
        <f t="shared" si="46"/>
        <v>0.97199999999999998</v>
      </c>
      <c r="AH76">
        <f>AH75+0.001</f>
        <v>0.49747068025960406</v>
      </c>
      <c r="AI76">
        <f t="shared" si="50"/>
        <v>513.6989003076153</v>
      </c>
      <c r="AJ76" s="7">
        <v>1.0056364864815299</v>
      </c>
      <c r="AK76" s="332"/>
      <c r="AL76" s="333"/>
      <c r="AM76" s="333"/>
      <c r="AN76" s="334"/>
      <c r="AP76">
        <v>-42</v>
      </c>
      <c r="AQ76">
        <v>0</v>
      </c>
      <c r="AR76">
        <v>0</v>
      </c>
      <c r="AS76">
        <v>0</v>
      </c>
      <c r="AT76">
        <v>0</v>
      </c>
      <c r="AU76" s="10"/>
    </row>
    <row r="77" spans="1:80" ht="94.2" customHeight="1" thickBot="1" x14ac:dyDescent="0.35">
      <c r="A77" s="30" t="s">
        <v>42</v>
      </c>
      <c r="B77" s="29">
        <v>2019</v>
      </c>
      <c r="C77" s="32">
        <f>'A1-6 Basic scenario data'!F145/1000</f>
        <v>271.66672220766742</v>
      </c>
      <c r="D77" s="33">
        <v>0.06</v>
      </c>
      <c r="E77" s="33">
        <f>C77*D77</f>
        <v>16.300003332460044</v>
      </c>
      <c r="F77" s="34">
        <f t="shared" si="47"/>
        <v>0.5542001133036415</v>
      </c>
      <c r="G77" s="35">
        <f>'A1-6 Basic scenario data'!E94</f>
        <v>3.4000000000000002E-2</v>
      </c>
      <c r="H77" s="36">
        <f>E77*I77</f>
        <v>15.745803219156402</v>
      </c>
      <c r="I77" s="35">
        <f>1-G77</f>
        <v>0.96599999999999997</v>
      </c>
      <c r="J77" s="41">
        <f>E77*K77</f>
        <v>0.5542001133036415</v>
      </c>
      <c r="K77" s="42">
        <f>G77</f>
        <v>3.4000000000000002E-2</v>
      </c>
      <c r="L77" s="42">
        <f t="shared" si="44"/>
        <v>15.745803219156402</v>
      </c>
      <c r="M77" s="43">
        <f t="shared" si="51"/>
        <v>0.96599999999999997</v>
      </c>
      <c r="N77" s="31" t="s">
        <v>43</v>
      </c>
      <c r="O77" s="309">
        <f>E77</f>
        <v>16.300003332460044</v>
      </c>
      <c r="P77" s="38">
        <f>O77*Q77</f>
        <v>0.5542001133036415</v>
      </c>
      <c r="Q77" s="310">
        <f>G77</f>
        <v>3.4000000000000002E-2</v>
      </c>
      <c r="R77" s="38">
        <f>O77*S77</f>
        <v>15.745803219156402</v>
      </c>
      <c r="S77" s="39">
        <f>1-Q77</f>
        <v>0.96599999999999997</v>
      </c>
      <c r="T77" s="31" t="s">
        <v>43</v>
      </c>
      <c r="U77" s="309">
        <f t="shared" si="45"/>
        <v>16.300003332460044</v>
      </c>
      <c r="V77" s="37">
        <f>U77*W77</f>
        <v>0.5542001133036415</v>
      </c>
      <c r="W77" s="38">
        <f>K77</f>
        <v>3.4000000000000002E-2</v>
      </c>
      <c r="X77" s="37">
        <f t="shared" si="49"/>
        <v>15.745803219156402</v>
      </c>
      <c r="Y77" s="271">
        <f>1-W77</f>
        <v>0.96599999999999997</v>
      </c>
      <c r="Z77" s="278" t="s">
        <v>43</v>
      </c>
      <c r="AA77" s="265">
        <f>U77</f>
        <v>16.300003332460044</v>
      </c>
      <c r="AB77" s="265">
        <f>J77</f>
        <v>0.5542001133036415</v>
      </c>
      <c r="AC77" s="279">
        <f>K77</f>
        <v>3.4000000000000002E-2</v>
      </c>
      <c r="AD77" s="38">
        <f>X77</f>
        <v>15.745803219156402</v>
      </c>
      <c r="AE77" s="39">
        <f>M77</f>
        <v>0.96599999999999997</v>
      </c>
      <c r="AF77" s="320" t="s">
        <v>55</v>
      </c>
      <c r="AG77" s="321" t="s">
        <v>53</v>
      </c>
      <c r="AH77" s="321" t="s">
        <v>54</v>
      </c>
      <c r="AI77" s="48">
        <f t="shared" si="50"/>
        <v>514.98177590577177</v>
      </c>
      <c r="AJ77" s="48">
        <v>1.0081478924984599</v>
      </c>
      <c r="AK77" s="322" t="s">
        <v>78</v>
      </c>
      <c r="AL77" s="323" t="s">
        <v>76</v>
      </c>
      <c r="AM77" s="323" t="s">
        <v>62</v>
      </c>
      <c r="AN77" s="324" t="s">
        <v>56</v>
      </c>
      <c r="AP77">
        <v>-41</v>
      </c>
      <c r="AQ77">
        <v>0</v>
      </c>
      <c r="AR77">
        <v>0</v>
      </c>
      <c r="AS77">
        <v>0</v>
      </c>
      <c r="AT77">
        <v>0</v>
      </c>
      <c r="AU77" s="10"/>
    </row>
    <row r="78" spans="1:80" ht="15" thickBot="1" x14ac:dyDescent="0.35">
      <c r="A78" s="335" t="s">
        <v>41</v>
      </c>
      <c r="B78">
        <v>2020</v>
      </c>
      <c r="C78" s="5">
        <f>AI78*$N$3</f>
        <v>272.27660411786354</v>
      </c>
      <c r="D78" s="25">
        <v>6.0999999999999999E-2</v>
      </c>
      <c r="E78" s="25">
        <f t="shared" ref="E78:E108" si="52">C78*D78</f>
        <v>16.608872851189677</v>
      </c>
      <c r="F78" s="74">
        <f t="shared" si="47"/>
        <v>0.78892146043150968</v>
      </c>
      <c r="G78" s="75">
        <f>G77+(($G$83-$G$77)/6)</f>
        <v>4.7500000000000001E-2</v>
      </c>
      <c r="H78" s="76">
        <f t="shared" si="41"/>
        <v>15.819951390758167</v>
      </c>
      <c r="I78" s="77">
        <f>1-G78</f>
        <v>0.95250000000000001</v>
      </c>
      <c r="J78" s="103">
        <f>E78*K78</f>
        <v>0.9965323710713806</v>
      </c>
      <c r="K78" s="104">
        <f>K77+(($K$83-$K$77)/6)</f>
        <v>0.06</v>
      </c>
      <c r="L78" s="104">
        <f>E78*M78</f>
        <v>15.612340480118295</v>
      </c>
      <c r="M78" s="106">
        <f t="shared" si="51"/>
        <v>0.94</v>
      </c>
      <c r="N78" s="91">
        <f t="shared" ref="N78:N84" si="53">D78</f>
        <v>6.0999999999999999E-2</v>
      </c>
      <c r="O78" s="92">
        <f>AM78*N78</f>
        <v>16.571670046206165</v>
      </c>
      <c r="P78" s="93">
        <f>O78*Q78</f>
        <v>0.78715432719479284</v>
      </c>
      <c r="Q78" s="87">
        <f>G78</f>
        <v>4.7500000000000001E-2</v>
      </c>
      <c r="R78" s="93">
        <f>O78*S78</f>
        <v>15.784515719011372</v>
      </c>
      <c r="S78" s="93">
        <f>1-Q78</f>
        <v>0.95250000000000001</v>
      </c>
      <c r="T78" s="119">
        <f>D78</f>
        <v>6.0999999999999999E-2</v>
      </c>
      <c r="U78" s="115">
        <f>AM78*T78</f>
        <v>16.571670046206165</v>
      </c>
      <c r="V78" s="120">
        <f>U78*W78</f>
        <v>0.78715432719479284</v>
      </c>
      <c r="W78" s="121">
        <f>Q78</f>
        <v>4.7500000000000001E-2</v>
      </c>
      <c r="X78" s="120">
        <f t="shared" si="49"/>
        <v>15.784515719011372</v>
      </c>
      <c r="Y78" s="122">
        <f t="shared" ref="Y78:Y108" si="54">1-W78</f>
        <v>0.95250000000000001</v>
      </c>
      <c r="Z78" s="272">
        <f>T78</f>
        <v>6.0999999999999999E-2</v>
      </c>
      <c r="AA78" s="270">
        <f>AM78*Z78</f>
        <v>16.571670046206165</v>
      </c>
      <c r="AB78" s="270">
        <f>AA78*AC78</f>
        <v>0.99430020277236986</v>
      </c>
      <c r="AC78" s="270">
        <f>K78</f>
        <v>0.06</v>
      </c>
      <c r="AD78" s="270">
        <f>AE78*AA78</f>
        <v>15.577369843433795</v>
      </c>
      <c r="AE78" s="273">
        <f>1-AC78</f>
        <v>0.94</v>
      </c>
      <c r="AF78" s="56">
        <f t="shared" ref="AF78:AF108" si="55">AH78*AI78</f>
        <v>272.27660411786354</v>
      </c>
      <c r="AG78" s="200">
        <f>N5</f>
        <v>1.51991495264723</v>
      </c>
      <c r="AH78" s="56">
        <f>N3</f>
        <v>0.52752686583879305</v>
      </c>
      <c r="AI78" s="48">
        <f t="shared" si="50"/>
        <v>516.13789126157712</v>
      </c>
      <c r="AJ78" s="49">
        <v>1.0104111478483999</v>
      </c>
      <c r="AK78" s="62">
        <f t="shared" ref="AK78:AK108" si="56">AI78*$N$2</f>
        <v>6193654.6951389257</v>
      </c>
      <c r="AL78" s="63">
        <f>AK78/AG78</f>
        <v>4075000.8310343032</v>
      </c>
      <c r="AM78" s="162">
        <f t="shared" ref="AM78:AM108" si="57">AL78/$Q$3</f>
        <v>271.66672206895356</v>
      </c>
      <c r="AN78" s="325">
        <f>AM78/AI78</f>
        <v>0.52634523965083913</v>
      </c>
      <c r="AP78">
        <v>-40</v>
      </c>
      <c r="AQ78">
        <v>0</v>
      </c>
      <c r="AR78">
        <v>0</v>
      </c>
      <c r="AS78">
        <v>0</v>
      </c>
      <c r="AT78">
        <v>0</v>
      </c>
      <c r="AU78" s="11"/>
      <c r="AV78" s="7"/>
      <c r="AW78" s="7"/>
      <c r="AX78" s="7"/>
      <c r="AY78" s="7"/>
    </row>
    <row r="79" spans="1:80" x14ac:dyDescent="0.3">
      <c r="A79" s="335"/>
      <c r="B79">
        <v>2021</v>
      </c>
      <c r="C79" s="5">
        <f t="shared" ref="C79:C108" si="58">AI79*$N$3</f>
        <v>272.83852577449431</v>
      </c>
      <c r="D79" s="25">
        <v>6.2E-2</v>
      </c>
      <c r="E79" s="25">
        <f t="shared" si="52"/>
        <v>16.915988598018647</v>
      </c>
      <c r="F79" s="78">
        <f t="shared" si="47"/>
        <v>1.0318753044791373</v>
      </c>
      <c r="G79" s="72">
        <f>G78+(($G$83-$G$77)/6)</f>
        <v>6.0999999999999999E-2</v>
      </c>
      <c r="H79" s="79">
        <f t="shared" si="41"/>
        <v>15.88411329353951</v>
      </c>
      <c r="I79" s="80">
        <f t="shared" ref="I79:I108" si="59">1-G79</f>
        <v>0.93900000000000006</v>
      </c>
      <c r="J79" s="107">
        <f t="shared" si="29"/>
        <v>1.4547750194296034</v>
      </c>
      <c r="K79" s="105">
        <f>K78+(($K$83-$K$77)/6)</f>
        <v>8.5999999999999993E-2</v>
      </c>
      <c r="L79" s="102">
        <f t="shared" si="44"/>
        <v>15.461213578589044</v>
      </c>
      <c r="M79" s="108">
        <f t="shared" si="51"/>
        <v>0.91400000000000003</v>
      </c>
      <c r="N79" s="94">
        <f t="shared" si="53"/>
        <v>6.2E-2</v>
      </c>
      <c r="O79" s="92">
        <f t="shared" ref="O79:O86" si="60">AM79*N79</f>
        <v>16.551407086200996</v>
      </c>
      <c r="P79" s="95">
        <f t="shared" ref="P79:P108" si="61">O79*Q79</f>
        <v>1.0096358322582608</v>
      </c>
      <c r="Q79" s="86">
        <f>G79</f>
        <v>6.0999999999999999E-2</v>
      </c>
      <c r="R79" s="95">
        <f t="shared" ref="R79:R108" si="62">O79*S79</f>
        <v>15.541771253942736</v>
      </c>
      <c r="S79" s="95">
        <f>1-Q79</f>
        <v>0.93900000000000006</v>
      </c>
      <c r="T79" s="123">
        <v>0.06</v>
      </c>
      <c r="U79" s="115">
        <f>AM79*T79</f>
        <v>16.01749072858161</v>
      </c>
      <c r="V79" s="116">
        <f>U79*W79</f>
        <v>0.97706693444347814</v>
      </c>
      <c r="W79" s="124">
        <f>Q79</f>
        <v>6.0999999999999999E-2</v>
      </c>
      <c r="X79" s="116">
        <f t="shared" si="49"/>
        <v>15.040423794138132</v>
      </c>
      <c r="Y79" s="125">
        <f>1-W79</f>
        <v>0.93900000000000006</v>
      </c>
      <c r="Z79" s="272">
        <f t="shared" ref="Z79:Z108" si="63">T79</f>
        <v>0.06</v>
      </c>
      <c r="AA79" s="270">
        <f t="shared" ref="AA79:AA108" si="64">AM79*Z79</f>
        <v>16.01749072858161</v>
      </c>
      <c r="AB79" s="270">
        <f t="shared" ref="AB79:AB108" si="65">AA79*AC79</f>
        <v>1.3775042026580184</v>
      </c>
      <c r="AC79" s="270">
        <f t="shared" ref="AC79:AC108" si="66">K79</f>
        <v>8.5999999999999993E-2</v>
      </c>
      <c r="AD79" s="270">
        <f t="shared" ref="AD79:AD107" si="67">AE79*AA79</f>
        <v>14.639986525923591</v>
      </c>
      <c r="AE79" s="273">
        <f t="shared" ref="AE79:AE108" si="68">1-AC79</f>
        <v>0.91400000000000003</v>
      </c>
      <c r="AF79" s="54">
        <f t="shared" si="55"/>
        <v>267.5574903478377</v>
      </c>
      <c r="AG79" s="201">
        <f>AG78+0.03</f>
        <v>1.54991495264723</v>
      </c>
      <c r="AH79" s="54">
        <f>($AG$78/AG79)*$AH$78</f>
        <v>0.51731610817874618</v>
      </c>
      <c r="AI79" s="50">
        <f t="shared" si="50"/>
        <v>517.20309133577109</v>
      </c>
      <c r="AJ79" s="51">
        <v>1.0124964239885099</v>
      </c>
      <c r="AK79" s="57">
        <f t="shared" si="56"/>
        <v>6206437.0960292527</v>
      </c>
      <c r="AL79" s="67">
        <f>AK79/AG79</f>
        <v>4004372.6821454023</v>
      </c>
      <c r="AM79" s="163">
        <f t="shared" si="57"/>
        <v>266.95817880969349</v>
      </c>
      <c r="AN79" s="165">
        <f>AM79/AI79</f>
        <v>0.51615735343001412</v>
      </c>
      <c r="AP79">
        <v>-39</v>
      </c>
      <c r="AQ79">
        <v>0</v>
      </c>
      <c r="AR79">
        <v>0</v>
      </c>
      <c r="AS79">
        <v>0</v>
      </c>
      <c r="AT79">
        <v>0</v>
      </c>
      <c r="AU79" s="9"/>
    </row>
    <row r="80" spans="1:80" x14ac:dyDescent="0.3">
      <c r="A80" s="335"/>
      <c r="B80">
        <v>2022</v>
      </c>
      <c r="C80" s="5">
        <f t="shared" si="58"/>
        <v>273.36673863774763</v>
      </c>
      <c r="D80" s="25">
        <f t="shared" ref="D80:D108" si="69">1/$I$4</f>
        <v>6.25E-2</v>
      </c>
      <c r="E80" s="25">
        <f t="shared" si="52"/>
        <v>17.085421164859227</v>
      </c>
      <c r="F80" s="78">
        <f t="shared" si="47"/>
        <v>1.2728638767820124</v>
      </c>
      <c r="G80" s="72">
        <f>G79+(($G$83-$G$77)/6)</f>
        <v>7.4499999999999997E-2</v>
      </c>
      <c r="H80" s="79">
        <f>E80*I80</f>
        <v>15.812557288077214</v>
      </c>
      <c r="I80" s="80">
        <f>1-G80</f>
        <v>0.92549999999999999</v>
      </c>
      <c r="J80" s="107">
        <f t="shared" si="29"/>
        <v>1.9135671704642332</v>
      </c>
      <c r="K80" s="105">
        <f>K79+(($K$83-$K$77)/6)</f>
        <v>0.11199999999999999</v>
      </c>
      <c r="L80" s="102">
        <f t="shared" si="44"/>
        <v>15.171853994394993</v>
      </c>
      <c r="M80" s="108">
        <f t="shared" si="51"/>
        <v>0.88800000000000001</v>
      </c>
      <c r="N80" s="94">
        <f t="shared" si="53"/>
        <v>6.25E-2</v>
      </c>
      <c r="O80" s="92">
        <f t="shared" si="60"/>
        <v>16.399755913136165</v>
      </c>
      <c r="P80" s="95">
        <f t="shared" si="61"/>
        <v>1.2217818155286442</v>
      </c>
      <c r="Q80" s="86">
        <f>G80</f>
        <v>7.4499999999999997E-2</v>
      </c>
      <c r="R80" s="95">
        <f t="shared" si="62"/>
        <v>15.177974097607521</v>
      </c>
      <c r="S80" s="95">
        <f t="shared" ref="S80:S108" si="70">1-Q80</f>
        <v>0.92549999999999999</v>
      </c>
      <c r="T80" s="123">
        <v>5.8999999999999997E-2</v>
      </c>
      <c r="U80" s="115">
        <f>AM80*T80</f>
        <v>15.481369582000539</v>
      </c>
      <c r="V80" s="116">
        <f>U80*W80</f>
        <v>1.15336203385904</v>
      </c>
      <c r="W80" s="124">
        <f>Q80</f>
        <v>7.4499999999999997E-2</v>
      </c>
      <c r="X80" s="116">
        <f t="shared" si="49"/>
        <v>14.3280075481415</v>
      </c>
      <c r="Y80" s="125">
        <f>1-W80</f>
        <v>0.92549999999999999</v>
      </c>
      <c r="Z80" s="272">
        <f t="shared" si="63"/>
        <v>5.8999999999999997E-2</v>
      </c>
      <c r="AA80" s="270">
        <f t="shared" si="64"/>
        <v>15.481369582000539</v>
      </c>
      <c r="AB80" s="270">
        <f t="shared" si="65"/>
        <v>1.7339133931840602</v>
      </c>
      <c r="AC80" s="270">
        <f t="shared" si="66"/>
        <v>0.11199999999999999</v>
      </c>
      <c r="AD80" s="270">
        <f t="shared" si="67"/>
        <v>13.747456188816479</v>
      </c>
      <c r="AE80" s="273">
        <f t="shared" si="68"/>
        <v>0.88800000000000001</v>
      </c>
      <c r="AF80" s="54">
        <f t="shared" si="55"/>
        <v>262.98516443289412</v>
      </c>
      <c r="AG80" s="201">
        <f>AG79+0.03</f>
        <v>1.57991495264723</v>
      </c>
      <c r="AH80" s="54">
        <f>($AG$78/AG80)*$AH$78</f>
        <v>0.50749312168231575</v>
      </c>
      <c r="AI80" s="50">
        <f>$AI$73*AJ80</f>
        <v>518.20439173857312</v>
      </c>
      <c r="AJ80" s="51">
        <v>1.0144566077038799</v>
      </c>
      <c r="AK80" s="58">
        <f t="shared" si="56"/>
        <v>6218452.7008628771</v>
      </c>
      <c r="AL80" s="64">
        <f>AK80/AG80</f>
        <v>3935941.4191526794</v>
      </c>
      <c r="AM80" s="164">
        <f t="shared" si="57"/>
        <v>262.39609461017864</v>
      </c>
      <c r="AN80" s="166">
        <f>AM80/AI80</f>
        <v>0.50635636979038534</v>
      </c>
      <c r="AP80">
        <v>-38</v>
      </c>
      <c r="AQ80">
        <v>0</v>
      </c>
      <c r="AR80">
        <v>0</v>
      </c>
      <c r="AS80">
        <v>0</v>
      </c>
      <c r="AT80">
        <v>0</v>
      </c>
      <c r="AU80" s="12"/>
    </row>
    <row r="81" spans="1:46" x14ac:dyDescent="0.3">
      <c r="A81" s="335"/>
      <c r="B81">
        <v>2023</v>
      </c>
      <c r="C81" s="5">
        <f t="shared" si="58"/>
        <v>273.85878605098048</v>
      </c>
      <c r="D81" s="25">
        <f t="shared" si="69"/>
        <v>6.25E-2</v>
      </c>
      <c r="E81" s="25">
        <f t="shared" si="52"/>
        <v>17.11617412818628</v>
      </c>
      <c r="F81" s="78">
        <f t="shared" si="31"/>
        <v>1.5062233232803925</v>
      </c>
      <c r="G81" s="72">
        <f>G80+(($G$83-$G$77)/6)</f>
        <v>8.7999999999999995E-2</v>
      </c>
      <c r="H81" s="79">
        <f t="shared" si="41"/>
        <v>15.609950804905889</v>
      </c>
      <c r="I81" s="80">
        <f t="shared" si="59"/>
        <v>0.91200000000000003</v>
      </c>
      <c r="J81" s="107">
        <f t="shared" si="29"/>
        <v>2.3620320296897064</v>
      </c>
      <c r="K81" s="105">
        <f>K80+(($K$83-$K$77)/6)</f>
        <v>0.13799999999999998</v>
      </c>
      <c r="L81" s="102">
        <f t="shared" si="44"/>
        <v>14.754142098496573</v>
      </c>
      <c r="M81" s="108">
        <f t="shared" si="51"/>
        <v>0.86199999999999999</v>
      </c>
      <c r="N81" s="94">
        <f t="shared" si="53"/>
        <v>6.25E-2</v>
      </c>
      <c r="O81" s="92">
        <f t="shared" si="60"/>
        <v>16.223897860295761</v>
      </c>
      <c r="P81" s="95">
        <f t="shared" si="61"/>
        <v>1.427703011706027</v>
      </c>
      <c r="Q81" s="86">
        <f t="shared" si="36"/>
        <v>8.7999999999999995E-2</v>
      </c>
      <c r="R81" s="95">
        <f t="shared" si="62"/>
        <v>14.796194848589735</v>
      </c>
      <c r="S81" s="95">
        <f t="shared" si="70"/>
        <v>0.91200000000000003</v>
      </c>
      <c r="T81" s="123">
        <v>5.8000000000000003E-2</v>
      </c>
      <c r="U81" s="115">
        <f t="shared" ref="U81:U108" si="71">AM81*T81</f>
        <v>15.055777214354467</v>
      </c>
      <c r="V81" s="116">
        <f t="shared" si="48"/>
        <v>1.324908394863193</v>
      </c>
      <c r="W81" s="124">
        <f>Q81</f>
        <v>8.7999999999999995E-2</v>
      </c>
      <c r="X81" s="116">
        <f t="shared" ref="X81:X106" si="72">Y81*U81</f>
        <v>13.730868819491274</v>
      </c>
      <c r="Y81" s="125">
        <f t="shared" si="54"/>
        <v>0.91200000000000003</v>
      </c>
      <c r="Z81" s="272">
        <f t="shared" si="63"/>
        <v>5.8000000000000003E-2</v>
      </c>
      <c r="AA81" s="270">
        <f t="shared" si="64"/>
        <v>15.055777214354467</v>
      </c>
      <c r="AB81" s="270">
        <f t="shared" si="65"/>
        <v>2.0776972555809161</v>
      </c>
      <c r="AC81" s="270">
        <f t="shared" si="66"/>
        <v>0.13799999999999998</v>
      </c>
      <c r="AD81" s="270">
        <f t="shared" si="67"/>
        <v>12.97807995877355</v>
      </c>
      <c r="AE81" s="273">
        <f t="shared" si="68"/>
        <v>0.86199999999999999</v>
      </c>
      <c r="AF81" s="54">
        <f t="shared" si="55"/>
        <v>260.16511886709168</v>
      </c>
      <c r="AG81" s="201">
        <f t="shared" ref="AG81:AG108" si="73">AG80+0.02</f>
        <v>1.59991495264723</v>
      </c>
      <c r="AH81" s="54">
        <f t="shared" ref="AH81:AH108" si="74">($AG$78/AG81)*$AH$78</f>
        <v>0.50114912044846749</v>
      </c>
      <c r="AI81" s="50">
        <f t="shared" si="50"/>
        <v>519.13713553817183</v>
      </c>
      <c r="AJ81" s="51">
        <v>1.0162825824078439</v>
      </c>
      <c r="AK81" s="58">
        <f>AI81*$N$2</f>
        <v>6229645.6264580619</v>
      </c>
      <c r="AL81" s="64">
        <f>AK81/AG81</f>
        <v>3893735.4864709829</v>
      </c>
      <c r="AM81" s="164">
        <f>AL81/$Q$3</f>
        <v>259.58236576473217</v>
      </c>
      <c r="AN81" s="166">
        <f t="shared" ref="AN81:AN108" si="75">AM81/AI81</f>
        <v>0.50002657871052114</v>
      </c>
      <c r="AP81">
        <v>-37</v>
      </c>
      <c r="AQ81">
        <v>0</v>
      </c>
      <c r="AR81">
        <v>0</v>
      </c>
      <c r="AS81">
        <v>0</v>
      </c>
      <c r="AT81">
        <v>0</v>
      </c>
    </row>
    <row r="82" spans="1:46" x14ac:dyDescent="0.3">
      <c r="A82" s="335"/>
      <c r="B82">
        <v>2024</v>
      </c>
      <c r="C82" s="5">
        <f t="shared" si="58"/>
        <v>274.31068096397007</v>
      </c>
      <c r="D82" s="25">
        <f t="shared" si="69"/>
        <v>6.25E-2</v>
      </c>
      <c r="E82" s="25">
        <f t="shared" si="52"/>
        <v>17.144417560248129</v>
      </c>
      <c r="F82" s="78">
        <f t="shared" si="31"/>
        <v>1.7401583823651849</v>
      </c>
      <c r="G82" s="72">
        <f>G81+(($G$83-$G$77)/6)</f>
        <v>0.10149999999999999</v>
      </c>
      <c r="H82" s="79">
        <f t="shared" si="41"/>
        <v>15.404259177882944</v>
      </c>
      <c r="I82" s="80">
        <f t="shared" si="59"/>
        <v>0.89849999999999997</v>
      </c>
      <c r="J82" s="107">
        <f t="shared" si="29"/>
        <v>2.811684479880693</v>
      </c>
      <c r="K82" s="105">
        <f>K81+(($K$83-$K$77)/6)</f>
        <v>0.16399999999999998</v>
      </c>
      <c r="L82" s="102">
        <f t="shared" si="44"/>
        <v>14.332733080367438</v>
      </c>
      <c r="M82" s="108">
        <f t="shared" si="51"/>
        <v>0.83600000000000008</v>
      </c>
      <c r="N82" s="94">
        <f t="shared" si="53"/>
        <v>6.25E-2</v>
      </c>
      <c r="O82" s="92">
        <f t="shared" si="60"/>
        <v>16.050032869956826</v>
      </c>
      <c r="P82" s="95">
        <f t="shared" si="61"/>
        <v>1.6290783363006178</v>
      </c>
      <c r="Q82" s="86">
        <f t="shared" si="36"/>
        <v>0.10149999999999999</v>
      </c>
      <c r="R82" s="95">
        <f t="shared" si="62"/>
        <v>14.420954533656207</v>
      </c>
      <c r="S82" s="95">
        <f t="shared" si="70"/>
        <v>0.89849999999999997</v>
      </c>
      <c r="T82" s="123">
        <v>5.7000000000000002E-2</v>
      </c>
      <c r="U82" s="115">
        <f>AM82*T82</f>
        <v>14.637629977400627</v>
      </c>
      <c r="V82" s="116">
        <f t="shared" si="48"/>
        <v>1.4857194427061635</v>
      </c>
      <c r="W82" s="124">
        <f t="shared" ref="W82:W107" si="76">Q82</f>
        <v>0.10149999999999999</v>
      </c>
      <c r="X82" s="116">
        <f t="shared" si="72"/>
        <v>13.151910534694462</v>
      </c>
      <c r="Y82" s="125">
        <f t="shared" si="54"/>
        <v>0.89849999999999997</v>
      </c>
      <c r="Z82" s="272">
        <f t="shared" si="63"/>
        <v>5.7000000000000002E-2</v>
      </c>
      <c r="AA82" s="270">
        <f t="shared" si="64"/>
        <v>14.637629977400627</v>
      </c>
      <c r="AB82" s="270">
        <f t="shared" si="65"/>
        <v>2.4005713162937026</v>
      </c>
      <c r="AC82" s="270">
        <f t="shared" si="66"/>
        <v>0.16399999999999998</v>
      </c>
      <c r="AD82" s="270">
        <f t="shared" si="67"/>
        <v>12.237058661106925</v>
      </c>
      <c r="AE82" s="273">
        <f t="shared" si="68"/>
        <v>0.83600000000000008</v>
      </c>
      <c r="AF82" s="54">
        <f t="shared" si="55"/>
        <v>257.37703389097419</v>
      </c>
      <c r="AG82" s="201">
        <f t="shared" si="73"/>
        <v>1.6199149526472301</v>
      </c>
      <c r="AH82" s="54">
        <f t="shared" si="74"/>
        <v>0.49496176944427428</v>
      </c>
      <c r="AI82" s="50">
        <f t="shared" si="50"/>
        <v>519.99376473045197</v>
      </c>
      <c r="AJ82" s="51">
        <v>1.0179595522643614</v>
      </c>
      <c r="AK82" s="58">
        <f t="shared" si="56"/>
        <v>6239925.1767654233</v>
      </c>
      <c r="AL82" s="64">
        <f t="shared" ref="AL82:AL108" si="77">AK82/AG82</f>
        <v>3852007.8887896379</v>
      </c>
      <c r="AM82" s="164">
        <f t="shared" si="57"/>
        <v>256.80052591930922</v>
      </c>
      <c r="AN82" s="166">
        <f t="shared" si="75"/>
        <v>0.49385308697389158</v>
      </c>
      <c r="AP82">
        <v>-36</v>
      </c>
      <c r="AQ82">
        <v>0</v>
      </c>
      <c r="AR82">
        <v>0</v>
      </c>
      <c r="AS82">
        <v>0</v>
      </c>
      <c r="AT82">
        <v>0</v>
      </c>
    </row>
    <row r="83" spans="1:46" x14ac:dyDescent="0.3">
      <c r="A83" s="335"/>
      <c r="B83">
        <v>2025</v>
      </c>
      <c r="C83" s="5">
        <f t="shared" si="58"/>
        <v>274.74243520033019</v>
      </c>
      <c r="D83" s="25">
        <f t="shared" si="69"/>
        <v>6.25E-2</v>
      </c>
      <c r="E83" s="25">
        <f t="shared" si="52"/>
        <v>17.171402200020637</v>
      </c>
      <c r="F83" s="78">
        <f t="shared" si="31"/>
        <v>1.9747112530023734</v>
      </c>
      <c r="G83" s="81">
        <f>'A1-6 Basic scenario data'!E17</f>
        <v>0.115</v>
      </c>
      <c r="H83" s="79">
        <f>E83*I83</f>
        <v>15.196690947018263</v>
      </c>
      <c r="I83" s="80">
        <f t="shared" si="59"/>
        <v>0.88500000000000001</v>
      </c>
      <c r="J83" s="107">
        <f t="shared" si="29"/>
        <v>3.2625664180039209</v>
      </c>
      <c r="K83" s="109">
        <f>'A1-6 Basic scenario data'!E46</f>
        <v>0.19</v>
      </c>
      <c r="L83" s="102">
        <f t="shared" si="44"/>
        <v>13.908835782016716</v>
      </c>
      <c r="M83" s="110">
        <f t="shared" si="51"/>
        <v>0.81</v>
      </c>
      <c r="N83" s="96">
        <f t="shared" si="53"/>
        <v>6.25E-2</v>
      </c>
      <c r="O83" s="92">
        <f t="shared" si="60"/>
        <v>15.879244641589885</v>
      </c>
      <c r="P83" s="95">
        <f>O83*Q83</f>
        <v>1.8261131337828369</v>
      </c>
      <c r="Q83" s="86">
        <f>G83</f>
        <v>0.115</v>
      </c>
      <c r="R83" s="95">
        <f>O83*S83</f>
        <v>14.053131507807048</v>
      </c>
      <c r="S83" s="95">
        <f>1-Q83</f>
        <v>0.88500000000000001</v>
      </c>
      <c r="T83" s="123">
        <f t="shared" ref="T83:T108" si="78">1/$J$4</f>
        <v>5.5555555555555552E-2</v>
      </c>
      <c r="U83" s="115">
        <f>AM83*T83</f>
        <v>14.114884125857674</v>
      </c>
      <c r="V83" s="116">
        <f>U83*W83</f>
        <v>1.6232116744736327</v>
      </c>
      <c r="W83" s="124">
        <f t="shared" si="76"/>
        <v>0.115</v>
      </c>
      <c r="X83" s="116">
        <f>Y83*U83</f>
        <v>12.491672451384042</v>
      </c>
      <c r="Y83" s="125">
        <f>1-W83</f>
        <v>0.88500000000000001</v>
      </c>
      <c r="Z83" s="272">
        <f t="shared" si="63"/>
        <v>5.5555555555555552E-2</v>
      </c>
      <c r="AA83" s="270">
        <f t="shared" si="64"/>
        <v>14.114884125857674</v>
      </c>
      <c r="AB83" s="270">
        <f t="shared" si="65"/>
        <v>2.6818279839129584</v>
      </c>
      <c r="AC83" s="270">
        <f t="shared" si="66"/>
        <v>0.19</v>
      </c>
      <c r="AD83" s="270">
        <f t="shared" si="67"/>
        <v>11.433056141944718</v>
      </c>
      <c r="AE83" s="273">
        <f t="shared" si="68"/>
        <v>0.81</v>
      </c>
      <c r="AF83" s="54">
        <f t="shared" si="55"/>
        <v>254.6382876219333</v>
      </c>
      <c r="AG83" s="201">
        <f t="shared" si="73"/>
        <v>1.6399149526472301</v>
      </c>
      <c r="AH83" s="54">
        <f t="shared" si="74"/>
        <v>0.48892533726655335</v>
      </c>
      <c r="AI83" s="50">
        <f t="shared" si="50"/>
        <v>520.81221448973315</v>
      </c>
      <c r="AJ83" s="51">
        <v>1.01956178061212</v>
      </c>
      <c r="AK83" s="58">
        <f t="shared" si="56"/>
        <v>6249746.5738767982</v>
      </c>
      <c r="AL83" s="64">
        <f t="shared" si="77"/>
        <v>3811018.7139815725</v>
      </c>
      <c r="AM83" s="164">
        <f t="shared" si="57"/>
        <v>254.06791426543816</v>
      </c>
      <c r="AN83" s="166">
        <f t="shared" si="75"/>
        <v>0.48783017601528744</v>
      </c>
      <c r="AP83">
        <v>-35</v>
      </c>
      <c r="AQ83">
        <v>0</v>
      </c>
      <c r="AR83">
        <v>0</v>
      </c>
      <c r="AS83">
        <v>0</v>
      </c>
      <c r="AT83">
        <v>0</v>
      </c>
    </row>
    <row r="84" spans="1:46" x14ac:dyDescent="0.3">
      <c r="A84" s="335"/>
      <c r="B84">
        <v>2026</v>
      </c>
      <c r="C84" s="5">
        <f t="shared" si="58"/>
        <v>275.15653551761341</v>
      </c>
      <c r="D84" s="25">
        <f t="shared" si="69"/>
        <v>6.25E-2</v>
      </c>
      <c r="E84" s="25">
        <f t="shared" si="52"/>
        <v>17.197283469850838</v>
      </c>
      <c r="F84" s="78">
        <f>E84*G84</f>
        <v>2.3560278353695652</v>
      </c>
      <c r="G84" s="73">
        <f>G83+(($G$88-$G$83)/5)</f>
        <v>0.13700000000000001</v>
      </c>
      <c r="H84" s="79">
        <f t="shared" si="41"/>
        <v>14.841255634481273</v>
      </c>
      <c r="I84" s="80">
        <f t="shared" si="59"/>
        <v>0.86299999999999999</v>
      </c>
      <c r="J84" s="107">
        <f t="shared" si="29"/>
        <v>3.9897697650053945</v>
      </c>
      <c r="K84" s="105">
        <f>K83+(($K$88-$K$83)/5)</f>
        <v>0.23200000000000001</v>
      </c>
      <c r="L84" s="102">
        <f t="shared" si="44"/>
        <v>13.207513704845443</v>
      </c>
      <c r="M84" s="110">
        <f t="shared" ref="M84:M108" si="79">1-K84</f>
        <v>0.76800000000000002</v>
      </c>
      <c r="N84" s="94">
        <f t="shared" si="53"/>
        <v>6.25E-2</v>
      </c>
      <c r="O84" s="88">
        <f t="shared" si="60"/>
        <v>15.71156395622601</v>
      </c>
      <c r="P84" s="95">
        <f>O84*Q84</f>
        <v>2.1524842620029636</v>
      </c>
      <c r="Q84" s="86">
        <f t="shared" si="36"/>
        <v>0.13700000000000001</v>
      </c>
      <c r="R84" s="95">
        <f t="shared" si="62"/>
        <v>13.559079694223048</v>
      </c>
      <c r="S84" s="95">
        <f t="shared" si="70"/>
        <v>0.86299999999999999</v>
      </c>
      <c r="T84" s="123">
        <f t="shared" si="78"/>
        <v>5.5555555555555552E-2</v>
      </c>
      <c r="U84" s="115">
        <f>AM84*T84</f>
        <v>13.965834627756452</v>
      </c>
      <c r="V84" s="116">
        <f t="shared" si="43"/>
        <v>1.9133193440026341</v>
      </c>
      <c r="W84" s="124">
        <f t="shared" si="76"/>
        <v>0.13700000000000001</v>
      </c>
      <c r="X84" s="116">
        <f>Y84*U84</f>
        <v>12.052515283753818</v>
      </c>
      <c r="Y84" s="125">
        <f t="shared" si="54"/>
        <v>0.86299999999999999</v>
      </c>
      <c r="Z84" s="272">
        <f t="shared" si="63"/>
        <v>5.5555555555555552E-2</v>
      </c>
      <c r="AA84" s="270">
        <f t="shared" si="64"/>
        <v>13.965834627756452</v>
      </c>
      <c r="AB84" s="270">
        <f t="shared" si="65"/>
        <v>3.2400736336394971</v>
      </c>
      <c r="AC84" s="270">
        <f t="shared" si="66"/>
        <v>0.23200000000000001</v>
      </c>
      <c r="AD84" s="270">
        <f t="shared" si="67"/>
        <v>10.725760994116955</v>
      </c>
      <c r="AE84" s="273">
        <f t="shared" si="68"/>
        <v>0.76800000000000002</v>
      </c>
      <c r="AF84" s="54">
        <f t="shared" si="55"/>
        <v>251.94937366210314</v>
      </c>
      <c r="AG84" s="201">
        <f t="shared" si="73"/>
        <v>1.6599149526472301</v>
      </c>
      <c r="AH84" s="54">
        <f>($AG$78/AG84)*$AH$78</f>
        <v>0.48303436873847522</v>
      </c>
      <c r="AI84" s="50">
        <f t="shared" si="50"/>
        <v>521.59719880825651</v>
      </c>
      <c r="AJ84" s="51">
        <v>1.02109849574145</v>
      </c>
      <c r="AK84" s="58">
        <f t="shared" si="56"/>
        <v>6259166.3856990784</v>
      </c>
      <c r="AL84" s="64">
        <f>AK84/AG84</f>
        <v>3770775.3494942426</v>
      </c>
      <c r="AM84" s="164">
        <f>AL84/$Q$3</f>
        <v>251.38502329961617</v>
      </c>
      <c r="AN84" s="166">
        <f t="shared" si="75"/>
        <v>0.48195240287712399</v>
      </c>
      <c r="AP84">
        <v>-34</v>
      </c>
      <c r="AQ84">
        <v>0</v>
      </c>
      <c r="AR84">
        <v>0</v>
      </c>
      <c r="AS84">
        <v>0</v>
      </c>
      <c r="AT84">
        <v>0</v>
      </c>
    </row>
    <row r="85" spans="1:46" x14ac:dyDescent="0.3">
      <c r="A85" s="335"/>
      <c r="B85">
        <v>2027</v>
      </c>
      <c r="C85" s="5">
        <f t="shared" si="58"/>
        <v>275.55276011964571</v>
      </c>
      <c r="D85" s="25">
        <f t="shared" si="69"/>
        <v>6.25E-2</v>
      </c>
      <c r="E85" s="25">
        <f t="shared" si="52"/>
        <v>17.222047507477857</v>
      </c>
      <c r="F85" s="78">
        <f>E85*G85</f>
        <v>2.7383055536889791</v>
      </c>
      <c r="G85" s="73">
        <f>G84+(($G$88-$G$83)/5)</f>
        <v>0.159</v>
      </c>
      <c r="H85" s="79">
        <f t="shared" si="41"/>
        <v>14.483741953788877</v>
      </c>
      <c r="I85" s="80">
        <f t="shared" si="59"/>
        <v>0.84099999999999997</v>
      </c>
      <c r="J85" s="107">
        <f t="shared" si="29"/>
        <v>4.7188410170489332</v>
      </c>
      <c r="K85" s="105">
        <f>K84+(($K$88-$K$83)/5)</f>
        <v>0.27400000000000002</v>
      </c>
      <c r="L85" s="102">
        <f t="shared" si="44"/>
        <v>12.503206490428925</v>
      </c>
      <c r="M85" s="110">
        <f t="shared" si="79"/>
        <v>0.72599999999999998</v>
      </c>
      <c r="N85" s="94">
        <f t="shared" ref="N85:N107" si="80">D85</f>
        <v>6.25E-2</v>
      </c>
      <c r="O85" s="88">
        <f t="shared" si="60"/>
        <v>15.546867310682373</v>
      </c>
      <c r="P85" s="95">
        <f t="shared" si="61"/>
        <v>2.4719519023984975</v>
      </c>
      <c r="Q85" s="86">
        <f t="shared" si="36"/>
        <v>0.159</v>
      </c>
      <c r="R85" s="95">
        <f t="shared" si="62"/>
        <v>13.074915408283875</v>
      </c>
      <c r="S85" s="95">
        <f t="shared" si="70"/>
        <v>0.84099999999999997</v>
      </c>
      <c r="T85" s="123">
        <f t="shared" si="78"/>
        <v>5.5555555555555552E-2</v>
      </c>
      <c r="U85" s="115">
        <f t="shared" si="71"/>
        <v>13.819437609495441</v>
      </c>
      <c r="V85" s="116">
        <f t="shared" si="43"/>
        <v>2.1972905799097751</v>
      </c>
      <c r="W85" s="124">
        <f t="shared" si="76"/>
        <v>0.159</v>
      </c>
      <c r="X85" s="116">
        <f t="shared" si="72"/>
        <v>11.622147029585665</v>
      </c>
      <c r="Y85" s="125">
        <f t="shared" si="54"/>
        <v>0.84099999999999997</v>
      </c>
      <c r="Z85" s="272">
        <f t="shared" si="63"/>
        <v>5.5555555555555552E-2</v>
      </c>
      <c r="AA85" s="270">
        <f t="shared" si="64"/>
        <v>13.819437609495441</v>
      </c>
      <c r="AB85" s="270">
        <f t="shared" si="65"/>
        <v>3.7865259050017515</v>
      </c>
      <c r="AC85" s="270">
        <f t="shared" si="66"/>
        <v>0.27400000000000002</v>
      </c>
      <c r="AD85" s="270">
        <f t="shared" si="67"/>
        <v>10.03291170449369</v>
      </c>
      <c r="AE85" s="273">
        <f t="shared" si="68"/>
        <v>0.72599999999999998</v>
      </c>
      <c r="AF85" s="54">
        <f t="shared" si="55"/>
        <v>249.30831152439498</v>
      </c>
      <c r="AG85" s="201">
        <f t="shared" si="73"/>
        <v>1.6799149526472301</v>
      </c>
      <c r="AH85" s="54">
        <f t="shared" si="74"/>
        <v>0.47728366846668702</v>
      </c>
      <c r="AI85" s="50">
        <f t="shared" si="50"/>
        <v>522.34829724075496</v>
      </c>
      <c r="AJ85" s="51">
        <v>1.0225688745727211</v>
      </c>
      <c r="AK85" s="58">
        <f t="shared" si="56"/>
        <v>6268179.5668890597</v>
      </c>
      <c r="AL85" s="64">
        <f>AK85/AG85</f>
        <v>3731248.1545637697</v>
      </c>
      <c r="AM85" s="59">
        <f>AL85/$Q$3</f>
        <v>248.74987697091797</v>
      </c>
      <c r="AN85" s="167">
        <f t="shared" si="75"/>
        <v>0.4762145838033946</v>
      </c>
      <c r="AP85">
        <v>-33</v>
      </c>
      <c r="AQ85">
        <v>0</v>
      </c>
      <c r="AR85">
        <v>0</v>
      </c>
      <c r="AS85">
        <v>0</v>
      </c>
      <c r="AT85">
        <v>0</v>
      </c>
    </row>
    <row r="86" spans="1:46" x14ac:dyDescent="0.3">
      <c r="B86">
        <v>2028</v>
      </c>
      <c r="C86" s="5">
        <f t="shared" si="58"/>
        <v>275.92317979329863</v>
      </c>
      <c r="D86" s="25">
        <f t="shared" si="69"/>
        <v>6.25E-2</v>
      </c>
      <c r="E86" s="25">
        <f t="shared" si="52"/>
        <v>17.245198737081164</v>
      </c>
      <c r="F86" s="78">
        <f>E86*G86</f>
        <v>3.1213809714116905</v>
      </c>
      <c r="G86" s="73">
        <f>G85+(($G$88-$G$83)/5)</f>
        <v>0.18099999999999999</v>
      </c>
      <c r="H86" s="79">
        <f>E86*I86</f>
        <v>14.123817765669473</v>
      </c>
      <c r="I86" s="80">
        <f>1-G86</f>
        <v>0.81899999999999995</v>
      </c>
      <c r="J86" s="107">
        <f t="shared" si="29"/>
        <v>5.4494828009176484</v>
      </c>
      <c r="K86" s="105">
        <f>K85+(($K$88-$K$83)/5)</f>
        <v>0.316</v>
      </c>
      <c r="L86" s="102">
        <f t="shared" si="44"/>
        <v>11.795715936163516</v>
      </c>
      <c r="M86" s="110">
        <f t="shared" si="79"/>
        <v>0.68399999999999994</v>
      </c>
      <c r="N86" s="94">
        <f t="shared" si="80"/>
        <v>6.25E-2</v>
      </c>
      <c r="O86" s="88">
        <f t="shared" si="60"/>
        <v>15.384607272692458</v>
      </c>
      <c r="P86" s="95">
        <f t="shared" si="61"/>
        <v>2.7846139163573347</v>
      </c>
      <c r="Q86" s="86">
        <f t="shared" si="36"/>
        <v>0.18099999999999999</v>
      </c>
      <c r="R86" s="95">
        <f t="shared" si="62"/>
        <v>12.599993356335123</v>
      </c>
      <c r="S86" s="95">
        <f t="shared" si="70"/>
        <v>0.81899999999999995</v>
      </c>
      <c r="T86" s="123">
        <f t="shared" si="78"/>
        <v>5.5555555555555552E-2</v>
      </c>
      <c r="U86" s="115">
        <f t="shared" si="71"/>
        <v>13.675206464615517</v>
      </c>
      <c r="V86" s="116">
        <f t="shared" si="43"/>
        <v>2.4752123700954085</v>
      </c>
      <c r="W86" s="124">
        <f t="shared" si="76"/>
        <v>0.18099999999999999</v>
      </c>
      <c r="X86" s="116">
        <f t="shared" si="72"/>
        <v>11.199994094520108</v>
      </c>
      <c r="Y86" s="125">
        <f t="shared" si="54"/>
        <v>0.81899999999999995</v>
      </c>
      <c r="Z86" s="272">
        <f t="shared" si="63"/>
        <v>5.5555555555555552E-2</v>
      </c>
      <c r="AA86" s="270">
        <f t="shared" si="64"/>
        <v>13.675206464615517</v>
      </c>
      <c r="AB86" s="270">
        <f t="shared" si="65"/>
        <v>4.3213652428185032</v>
      </c>
      <c r="AC86" s="270">
        <f t="shared" si="66"/>
        <v>0.316</v>
      </c>
      <c r="AD86" s="270">
        <f t="shared" si="67"/>
        <v>9.3538412217970119</v>
      </c>
      <c r="AE86" s="273">
        <f t="shared" si="68"/>
        <v>0.68399999999999994</v>
      </c>
      <c r="AF86" s="54">
        <f t="shared" si="55"/>
        <v>246.70632262909163</v>
      </c>
      <c r="AG86" s="201">
        <f t="shared" si="73"/>
        <v>1.6999149526472301</v>
      </c>
      <c r="AH86" s="54">
        <f t="shared" si="74"/>
        <v>0.47166828555916651</v>
      </c>
      <c r="AI86" s="50">
        <f t="shared" si="50"/>
        <v>523.05047886910461</v>
      </c>
      <c r="AJ86" s="51">
        <v>1.0239434920094774</v>
      </c>
      <c r="AK86" s="58">
        <f t="shared" si="56"/>
        <v>6276605.7464292552</v>
      </c>
      <c r="AL86" s="64">
        <f t="shared" si="77"/>
        <v>3692305.7454461898</v>
      </c>
      <c r="AM86" s="59">
        <f t="shared" si="57"/>
        <v>246.15371636307933</v>
      </c>
      <c r="AN86" s="167">
        <f t="shared" si="75"/>
        <v>0.47061177899175621</v>
      </c>
      <c r="AP86">
        <v>-32</v>
      </c>
      <c r="AQ86">
        <v>0</v>
      </c>
      <c r="AR86">
        <v>0</v>
      </c>
      <c r="AS86">
        <v>0</v>
      </c>
      <c r="AT86">
        <v>0</v>
      </c>
    </row>
    <row r="87" spans="1:46" x14ac:dyDescent="0.3">
      <c r="B87">
        <v>2029</v>
      </c>
      <c r="C87" s="5">
        <f t="shared" si="58"/>
        <v>276.28110917397964</v>
      </c>
      <c r="D87" s="25">
        <f t="shared" si="69"/>
        <v>6.25E-2</v>
      </c>
      <c r="E87" s="25">
        <f t="shared" si="52"/>
        <v>17.267569323373728</v>
      </c>
      <c r="F87" s="78">
        <f t="shared" si="31"/>
        <v>3.5053165726448663</v>
      </c>
      <c r="G87" s="73">
        <f>G86+(($G$88-$G$83)/5)</f>
        <v>0.20299999999999999</v>
      </c>
      <c r="H87" s="79">
        <f t="shared" si="41"/>
        <v>13.762252750728862</v>
      </c>
      <c r="I87" s="80">
        <f t="shared" si="59"/>
        <v>0.79700000000000004</v>
      </c>
      <c r="J87" s="107">
        <f t="shared" si="29"/>
        <v>6.1817898177677941</v>
      </c>
      <c r="K87" s="105">
        <f>K86+(($K$88-$K$83)/5)</f>
        <v>0.35799999999999998</v>
      </c>
      <c r="L87" s="102">
        <f t="shared" si="44"/>
        <v>11.085779505605933</v>
      </c>
      <c r="M87" s="110">
        <f t="shared" si="79"/>
        <v>0.64200000000000002</v>
      </c>
      <c r="N87" s="94">
        <f t="shared" si="80"/>
        <v>6.25E-2</v>
      </c>
      <c r="O87" s="88">
        <f t="shared" ref="O87:O106" si="81">AM87*N87</f>
        <v>15.225432589463791</v>
      </c>
      <c r="P87" s="95">
        <f t="shared" si="61"/>
        <v>3.0907628156611495</v>
      </c>
      <c r="Q87" s="86">
        <f t="shared" si="36"/>
        <v>0.20299999999999999</v>
      </c>
      <c r="R87" s="95">
        <f t="shared" si="62"/>
        <v>12.134669773802642</v>
      </c>
      <c r="S87" s="95">
        <f t="shared" si="70"/>
        <v>0.79700000000000004</v>
      </c>
      <c r="T87" s="123">
        <f t="shared" si="78"/>
        <v>5.5555555555555552E-2</v>
      </c>
      <c r="U87" s="115">
        <f t="shared" si="71"/>
        <v>13.533717857301147</v>
      </c>
      <c r="V87" s="116">
        <f t="shared" si="43"/>
        <v>2.7473447250321326</v>
      </c>
      <c r="W87" s="124">
        <f t="shared" si="76"/>
        <v>0.20299999999999999</v>
      </c>
      <c r="X87" s="116">
        <f t="shared" si="72"/>
        <v>10.786373132269015</v>
      </c>
      <c r="Y87" s="125">
        <f t="shared" si="54"/>
        <v>0.79700000000000004</v>
      </c>
      <c r="Z87" s="272">
        <f t="shared" si="63"/>
        <v>5.5555555555555552E-2</v>
      </c>
      <c r="AA87" s="270">
        <f t="shared" si="64"/>
        <v>13.533717857301147</v>
      </c>
      <c r="AB87" s="270">
        <f t="shared" si="65"/>
        <v>4.8450709929138105</v>
      </c>
      <c r="AC87" s="270">
        <f t="shared" si="66"/>
        <v>0.35799999999999998</v>
      </c>
      <c r="AD87" s="270">
        <f t="shared" si="67"/>
        <v>8.6886468643873371</v>
      </c>
      <c r="AE87" s="273">
        <f t="shared" si="68"/>
        <v>0.64200000000000002</v>
      </c>
      <c r="AF87" s="54">
        <f t="shared" si="55"/>
        <v>244.15381023414099</v>
      </c>
      <c r="AG87" s="201">
        <f t="shared" si="73"/>
        <v>1.7199149526472302</v>
      </c>
      <c r="AH87" s="54">
        <f t="shared" si="74"/>
        <v>0.46618349940932585</v>
      </c>
      <c r="AI87" s="50">
        <f t="shared" si="50"/>
        <v>523.72898342282417</v>
      </c>
      <c r="AJ87" s="51">
        <v>1.02527175830527</v>
      </c>
      <c r="AK87" s="58">
        <f t="shared" si="56"/>
        <v>6284747.8010738902</v>
      </c>
      <c r="AL87" s="64">
        <f t="shared" si="77"/>
        <v>3654103.8214713098</v>
      </c>
      <c r="AM87" s="59">
        <f t="shared" si="57"/>
        <v>243.60692143142066</v>
      </c>
      <c r="AN87" s="167">
        <f t="shared" si="75"/>
        <v>0.46513927840947561</v>
      </c>
      <c r="AP87">
        <v>-31</v>
      </c>
      <c r="AQ87">
        <v>0</v>
      </c>
      <c r="AR87">
        <v>0</v>
      </c>
      <c r="AS87">
        <v>0</v>
      </c>
      <c r="AT87">
        <v>0</v>
      </c>
    </row>
    <row r="88" spans="1:46" x14ac:dyDescent="0.3">
      <c r="B88">
        <v>2030</v>
      </c>
      <c r="C88" s="5">
        <f t="shared" si="58"/>
        <v>276.62592881666848</v>
      </c>
      <c r="D88" s="25">
        <f t="shared" si="69"/>
        <v>6.25E-2</v>
      </c>
      <c r="E88" s="25">
        <f t="shared" si="52"/>
        <v>17.28912055104178</v>
      </c>
      <c r="F88" s="78">
        <f t="shared" si="31"/>
        <v>3.8900521239844004</v>
      </c>
      <c r="G88" s="81">
        <f>'A1-6 Basic scenario data'!F17</f>
        <v>0.22500000000000001</v>
      </c>
      <c r="H88" s="79">
        <f t="shared" si="41"/>
        <v>13.399068427057379</v>
      </c>
      <c r="I88" s="80">
        <f t="shared" si="59"/>
        <v>0.77500000000000002</v>
      </c>
      <c r="J88" s="107">
        <f t="shared" si="29"/>
        <v>6.9156482204167125</v>
      </c>
      <c r="K88" s="109">
        <f>'A1-6 Basic scenario data'!F46</f>
        <v>0.4</v>
      </c>
      <c r="L88" s="102">
        <f t="shared" si="44"/>
        <v>10.373472330625068</v>
      </c>
      <c r="M88" s="110">
        <f t="shared" si="79"/>
        <v>0.6</v>
      </c>
      <c r="N88" s="94">
        <f t="shared" si="80"/>
        <v>6.25E-2</v>
      </c>
      <c r="O88" s="88">
        <f t="shared" si="81"/>
        <v>15.069203119972311</v>
      </c>
      <c r="P88" s="95">
        <f t="shared" si="61"/>
        <v>3.3905707019937701</v>
      </c>
      <c r="Q88" s="86">
        <f t="shared" si="36"/>
        <v>0.22500000000000001</v>
      </c>
      <c r="R88" s="95">
        <f t="shared" si="62"/>
        <v>11.678632417978541</v>
      </c>
      <c r="S88" s="95">
        <f t="shared" si="70"/>
        <v>0.77500000000000002</v>
      </c>
      <c r="T88" s="123">
        <f t="shared" si="78"/>
        <v>5.5555555555555552E-2</v>
      </c>
      <c r="U88" s="115">
        <f t="shared" si="71"/>
        <v>13.394847217753165</v>
      </c>
      <c r="V88" s="116">
        <f t="shared" si="43"/>
        <v>3.0138406239944624</v>
      </c>
      <c r="W88" s="124">
        <f t="shared" si="76"/>
        <v>0.22500000000000001</v>
      </c>
      <c r="X88" s="116">
        <f t="shared" si="72"/>
        <v>10.381006593758704</v>
      </c>
      <c r="Y88" s="125">
        <f t="shared" si="54"/>
        <v>0.77500000000000002</v>
      </c>
      <c r="Z88" s="272">
        <f t="shared" si="63"/>
        <v>5.5555555555555552E-2</v>
      </c>
      <c r="AA88" s="270">
        <f t="shared" si="64"/>
        <v>13.394847217753165</v>
      </c>
      <c r="AB88" s="270">
        <f t="shared" si="65"/>
        <v>5.3579388871012661</v>
      </c>
      <c r="AC88" s="270">
        <f t="shared" si="66"/>
        <v>0.4</v>
      </c>
      <c r="AD88" s="270">
        <f t="shared" si="67"/>
        <v>8.0369083306518991</v>
      </c>
      <c r="AE88" s="273">
        <f t="shared" si="68"/>
        <v>0.6</v>
      </c>
      <c r="AF88" s="54">
        <f t="shared" si="55"/>
        <v>241.64852704937294</v>
      </c>
      <c r="AG88" s="201">
        <f t="shared" si="73"/>
        <v>1.7399149526472302</v>
      </c>
      <c r="AH88" s="54">
        <f t="shared" si="74"/>
        <v>0.46082480646056945</v>
      </c>
      <c r="AI88" s="50">
        <f t="shared" si="50"/>
        <v>524.38263665836234</v>
      </c>
      <c r="AJ88" s="51">
        <v>1.0265513747163042</v>
      </c>
      <c r="AK88" s="58">
        <f t="shared" si="56"/>
        <v>6292591.6399003481</v>
      </c>
      <c r="AL88" s="64">
        <f t="shared" si="77"/>
        <v>3616608.7487933547</v>
      </c>
      <c r="AM88" s="59">
        <f t="shared" si="57"/>
        <v>241.10724991955698</v>
      </c>
      <c r="AN88" s="167">
        <f t="shared" si="75"/>
        <v>0.45979258858763367</v>
      </c>
      <c r="AP88">
        <v>-30</v>
      </c>
      <c r="AQ88">
        <v>0</v>
      </c>
      <c r="AR88">
        <v>0</v>
      </c>
      <c r="AS88">
        <v>0</v>
      </c>
      <c r="AT88">
        <v>0</v>
      </c>
    </row>
    <row r="89" spans="1:46" x14ac:dyDescent="0.3">
      <c r="B89">
        <v>2031</v>
      </c>
      <c r="C89" s="5">
        <f t="shared" si="58"/>
        <v>276.94770542139815</v>
      </c>
      <c r="D89" s="25">
        <f t="shared" si="69"/>
        <v>6.25E-2</v>
      </c>
      <c r="E89" s="25">
        <f>C89*D89</f>
        <v>17.309231588837385</v>
      </c>
      <c r="F89" s="78">
        <f t="shared" si="31"/>
        <v>4.285765741396137</v>
      </c>
      <c r="G89" s="73">
        <f>G88+(($G$93-$G$88)/5)</f>
        <v>0.24760000000000001</v>
      </c>
      <c r="H89" s="79">
        <f t="shared" si="41"/>
        <v>13.023465847441248</v>
      </c>
      <c r="I89" s="80">
        <f t="shared" si="59"/>
        <v>0.75239999999999996</v>
      </c>
      <c r="J89" s="107">
        <f t="shared" si="29"/>
        <v>7.4429695832000764</v>
      </c>
      <c r="K89" s="105">
        <f>K88+(($K$93-$K$88)/5)</f>
        <v>0.43000000000000005</v>
      </c>
      <c r="L89" s="102">
        <f t="shared" si="44"/>
        <v>9.8662620056373083</v>
      </c>
      <c r="M89" s="110">
        <f t="shared" si="79"/>
        <v>0.56999999999999995</v>
      </c>
      <c r="N89" s="94">
        <f t="shared" si="80"/>
        <v>6.25E-2</v>
      </c>
      <c r="O89" s="88">
        <f t="shared" si="81"/>
        <v>14.915283486984483</v>
      </c>
      <c r="P89" s="95">
        <f t="shared" si="61"/>
        <v>3.6930241913773583</v>
      </c>
      <c r="Q89" s="86">
        <f t="shared" si="36"/>
        <v>0.24760000000000001</v>
      </c>
      <c r="R89" s="95">
        <f t="shared" si="62"/>
        <v>11.222259295607124</v>
      </c>
      <c r="S89" s="95">
        <f t="shared" si="70"/>
        <v>0.75239999999999996</v>
      </c>
      <c r="T89" s="123">
        <f t="shared" si="78"/>
        <v>5.5555555555555552E-2</v>
      </c>
      <c r="U89" s="115">
        <f t="shared" si="71"/>
        <v>13.258029766208429</v>
      </c>
      <c r="V89" s="116">
        <f>U89*W89</f>
        <v>3.2826881701132073</v>
      </c>
      <c r="W89" s="124">
        <f t="shared" si="76"/>
        <v>0.24760000000000001</v>
      </c>
      <c r="X89" s="116">
        <f t="shared" si="72"/>
        <v>9.9753415960952214</v>
      </c>
      <c r="Y89" s="125">
        <f t="shared" si="54"/>
        <v>0.75239999999999996</v>
      </c>
      <c r="Z89" s="272">
        <f t="shared" si="63"/>
        <v>5.5555555555555552E-2</v>
      </c>
      <c r="AA89" s="270">
        <f t="shared" si="64"/>
        <v>13.258029766208429</v>
      </c>
      <c r="AB89" s="270">
        <f t="shared" si="65"/>
        <v>5.7009527994696247</v>
      </c>
      <c r="AC89" s="270">
        <f t="shared" si="66"/>
        <v>0.43000000000000005</v>
      </c>
      <c r="AD89" s="270">
        <f t="shared" si="67"/>
        <v>7.557076966738804</v>
      </c>
      <c r="AE89" s="273">
        <f t="shared" si="68"/>
        <v>0.56999999999999995</v>
      </c>
      <c r="AF89" s="54">
        <f t="shared" si="55"/>
        <v>239.1802842166652</v>
      </c>
      <c r="AG89" s="201">
        <f t="shared" si="73"/>
        <v>1.7599149526472302</v>
      </c>
      <c r="AH89" s="54">
        <f t="shared" si="74"/>
        <v>0.4555879078733121</v>
      </c>
      <c r="AI89" s="50">
        <f t="shared" si="50"/>
        <v>524.99260863432619</v>
      </c>
      <c r="AJ89" s="51">
        <v>1.0277454790338201</v>
      </c>
      <c r="AK89" s="58">
        <f t="shared" si="56"/>
        <v>6299911.3036119146</v>
      </c>
      <c r="AL89" s="64">
        <f t="shared" si="77"/>
        <v>3579668.0368762761</v>
      </c>
      <c r="AM89" s="59">
        <f t="shared" si="57"/>
        <v>238.64453579175174</v>
      </c>
      <c r="AN89" s="167">
        <f t="shared" si="75"/>
        <v>0.45456742031576891</v>
      </c>
      <c r="AP89">
        <v>-29</v>
      </c>
      <c r="AQ89">
        <v>0</v>
      </c>
      <c r="AR89">
        <v>0</v>
      </c>
      <c r="AS89">
        <v>0</v>
      </c>
      <c r="AT89">
        <v>0</v>
      </c>
    </row>
    <row r="90" spans="1:46" x14ac:dyDescent="0.3">
      <c r="B90">
        <v>2032</v>
      </c>
      <c r="C90" s="5">
        <f>AI90*$N$3</f>
        <v>277.24811143691869</v>
      </c>
      <c r="D90" s="25">
        <f t="shared" si="69"/>
        <v>6.25E-2</v>
      </c>
      <c r="E90" s="25">
        <f>C90*D90</f>
        <v>17.328006964807418</v>
      </c>
      <c r="F90" s="78">
        <f t="shared" si="31"/>
        <v>4.6820274818909642</v>
      </c>
      <c r="G90" s="73">
        <f>G89+(($G$93-$G$88)/5)</f>
        <v>0.2702</v>
      </c>
      <c r="H90" s="79">
        <f t="shared" si="41"/>
        <v>12.645979482916454</v>
      </c>
      <c r="I90" s="80">
        <f t="shared" si="59"/>
        <v>0.7298</v>
      </c>
      <c r="J90" s="107">
        <f t="shared" si="29"/>
        <v>7.9708832038114137</v>
      </c>
      <c r="K90" s="105">
        <f>K89+(($K$93-$K$88)/5)</f>
        <v>0.46000000000000008</v>
      </c>
      <c r="L90" s="102">
        <f t="shared" si="44"/>
        <v>9.3571237609960054</v>
      </c>
      <c r="M90" s="110">
        <f t="shared" si="79"/>
        <v>0.53999999999999992</v>
      </c>
      <c r="N90" s="94">
        <f>D90</f>
        <v>6.25E-2</v>
      </c>
      <c r="O90" s="88">
        <f t="shared" si="81"/>
        <v>14.763684886363462</v>
      </c>
      <c r="P90" s="95">
        <f t="shared" si="61"/>
        <v>3.9891476562954074</v>
      </c>
      <c r="Q90" s="86">
        <f t="shared" si="36"/>
        <v>0.2702</v>
      </c>
      <c r="R90" s="95">
        <f t="shared" si="62"/>
        <v>10.774537230068054</v>
      </c>
      <c r="S90" s="95">
        <f t="shared" si="70"/>
        <v>0.7298</v>
      </c>
      <c r="T90" s="123">
        <f t="shared" si="78"/>
        <v>5.5555555555555552E-2</v>
      </c>
      <c r="U90" s="115">
        <f t="shared" si="71"/>
        <v>13.123275454545299</v>
      </c>
      <c r="V90" s="116">
        <f t="shared" si="43"/>
        <v>3.5459090278181398</v>
      </c>
      <c r="W90" s="124">
        <f t="shared" si="76"/>
        <v>0.2702</v>
      </c>
      <c r="X90" s="116">
        <f t="shared" si="72"/>
        <v>9.5773664267271599</v>
      </c>
      <c r="Y90" s="125">
        <f t="shared" si="54"/>
        <v>0.7298</v>
      </c>
      <c r="Z90" s="272">
        <f t="shared" si="63"/>
        <v>5.5555555555555552E-2</v>
      </c>
      <c r="AA90" s="270">
        <f t="shared" si="64"/>
        <v>13.123275454545299</v>
      </c>
      <c r="AB90" s="270">
        <f t="shared" si="65"/>
        <v>6.0367067090908382</v>
      </c>
      <c r="AC90" s="270">
        <f t="shared" si="66"/>
        <v>0.46000000000000008</v>
      </c>
      <c r="AD90" s="270">
        <f t="shared" si="67"/>
        <v>7.0865687454544606</v>
      </c>
      <c r="AE90" s="273">
        <f t="shared" si="68"/>
        <v>0.53999999999999992</v>
      </c>
      <c r="AF90" s="54">
        <f t="shared" si="55"/>
        <v>236.7492612719773</v>
      </c>
      <c r="AG90" s="201">
        <f t="shared" si="73"/>
        <v>1.7799149526472302</v>
      </c>
      <c r="AH90" s="54">
        <f t="shared" si="74"/>
        <v>0.45046869802347378</v>
      </c>
      <c r="AI90" s="50">
        <f t="shared" si="50"/>
        <v>525.56206970820506</v>
      </c>
      <c r="AJ90" s="51">
        <v>1.0288602776701041</v>
      </c>
      <c r="AK90" s="58">
        <f t="shared" si="56"/>
        <v>6306744.8364984607</v>
      </c>
      <c r="AL90" s="64">
        <f t="shared" si="77"/>
        <v>3543284.3727272311</v>
      </c>
      <c r="AM90" s="59">
        <f t="shared" si="57"/>
        <v>236.2189581818154</v>
      </c>
      <c r="AN90" s="167">
        <f t="shared" si="75"/>
        <v>0.44945967716613466</v>
      </c>
      <c r="AP90">
        <v>-28</v>
      </c>
      <c r="AQ90">
        <v>0</v>
      </c>
      <c r="AR90">
        <v>0</v>
      </c>
      <c r="AS90">
        <v>0</v>
      </c>
      <c r="AT90">
        <v>0</v>
      </c>
    </row>
    <row r="91" spans="1:46" x14ac:dyDescent="0.3">
      <c r="B91">
        <v>2033</v>
      </c>
      <c r="C91" s="5">
        <f>AI91*$N$3</f>
        <v>277.53354409851971</v>
      </c>
      <c r="D91" s="25">
        <f t="shared" si="69"/>
        <v>6.25E-2</v>
      </c>
      <c r="E91" s="25">
        <f t="shared" si="52"/>
        <v>17.345846506157482</v>
      </c>
      <c r="F91" s="78">
        <f t="shared" si="31"/>
        <v>5.0788638570029105</v>
      </c>
      <c r="G91" s="73">
        <f>G90+(($G$93-$G$88)/5)</f>
        <v>0.2928</v>
      </c>
      <c r="H91" s="79">
        <f t="shared" si="41"/>
        <v>12.266982649154572</v>
      </c>
      <c r="I91" s="80">
        <f t="shared" si="59"/>
        <v>0.70720000000000005</v>
      </c>
      <c r="J91" s="107">
        <f t="shared" si="29"/>
        <v>8.4994647880171676</v>
      </c>
      <c r="K91" s="105">
        <f>K90+(($K$93-$K$88)/5)</f>
        <v>0.4900000000000001</v>
      </c>
      <c r="L91" s="102">
        <f t="shared" si="44"/>
        <v>8.8463817181403144</v>
      </c>
      <c r="M91" s="110">
        <f t="shared" si="79"/>
        <v>0.5099999999999999</v>
      </c>
      <c r="N91" s="94">
        <f t="shared" si="80"/>
        <v>6.25E-2</v>
      </c>
      <c r="O91" s="88">
        <f t="shared" si="81"/>
        <v>14.614666819364709</v>
      </c>
      <c r="P91" s="95">
        <f t="shared" si="61"/>
        <v>4.2791744447099873</v>
      </c>
      <c r="Q91" s="86">
        <f t="shared" si="36"/>
        <v>0.2928</v>
      </c>
      <c r="R91" s="95">
        <f t="shared" si="62"/>
        <v>10.335492374654724</v>
      </c>
      <c r="S91" s="95">
        <f t="shared" si="70"/>
        <v>0.70720000000000005</v>
      </c>
      <c r="T91" s="123">
        <f t="shared" si="78"/>
        <v>5.5555555555555552E-2</v>
      </c>
      <c r="U91" s="115">
        <f t="shared" si="71"/>
        <v>12.990814950546408</v>
      </c>
      <c r="V91" s="116">
        <f t="shared" si="43"/>
        <v>3.8037106175199882</v>
      </c>
      <c r="W91" s="124">
        <f t="shared" si="76"/>
        <v>0.2928</v>
      </c>
      <c r="X91" s="116">
        <f t="shared" si="72"/>
        <v>9.1871043330264204</v>
      </c>
      <c r="Y91" s="125">
        <f t="shared" si="54"/>
        <v>0.70720000000000005</v>
      </c>
      <c r="Z91" s="272">
        <f t="shared" si="63"/>
        <v>5.5555555555555552E-2</v>
      </c>
      <c r="AA91" s="270">
        <f t="shared" si="64"/>
        <v>12.990814950546408</v>
      </c>
      <c r="AB91" s="270">
        <f t="shared" si="65"/>
        <v>6.3654993257677415</v>
      </c>
      <c r="AC91" s="270">
        <f t="shared" si="66"/>
        <v>0.4900000000000001</v>
      </c>
      <c r="AD91" s="270">
        <f t="shared" si="67"/>
        <v>6.6253156247786666</v>
      </c>
      <c r="AE91" s="273">
        <f t="shared" si="68"/>
        <v>0.5099999999999999</v>
      </c>
      <c r="AF91" s="54">
        <f>AH91*AI91</f>
        <v>234.35961955653269</v>
      </c>
      <c r="AG91" s="201">
        <f t="shared" si="73"/>
        <v>1.7999149526472302</v>
      </c>
      <c r="AH91" s="54">
        <f>($AG$78/AG91)*$AH$78</f>
        <v>0.44546325376777773</v>
      </c>
      <c r="AI91" s="50">
        <f t="shared" si="50"/>
        <v>526.10314672263758</v>
      </c>
      <c r="AJ91" s="51">
        <v>1.0299195105930945</v>
      </c>
      <c r="AK91" s="58">
        <f>AI91*$N$2</f>
        <v>6313237.760671651</v>
      </c>
      <c r="AL91" s="64">
        <f>AK91/AG91</f>
        <v>3507520.0366475303</v>
      </c>
      <c r="AM91" s="59">
        <f t="shared" si="57"/>
        <v>233.83466910983535</v>
      </c>
      <c r="AN91" s="167">
        <f t="shared" si="75"/>
        <v>0.44446544478304245</v>
      </c>
      <c r="AP91">
        <v>-27</v>
      </c>
      <c r="AQ91">
        <v>0</v>
      </c>
      <c r="AR91">
        <v>0</v>
      </c>
      <c r="AS91">
        <v>0</v>
      </c>
      <c r="AT91">
        <v>0</v>
      </c>
    </row>
    <row r="92" spans="1:46" x14ac:dyDescent="0.3">
      <c r="B92">
        <v>2034</v>
      </c>
      <c r="C92" s="5">
        <f t="shared" si="58"/>
        <v>277.80364958849879</v>
      </c>
      <c r="D92" s="25">
        <f t="shared" si="69"/>
        <v>6.25E-2</v>
      </c>
      <c r="E92" s="25">
        <f t="shared" si="52"/>
        <v>17.362728099281174</v>
      </c>
      <c r="F92" s="78">
        <f>E92*G92</f>
        <v>5.476204442513283</v>
      </c>
      <c r="G92" s="73">
        <f>G91+(($G$93-$G$88)/5)</f>
        <v>0.31540000000000001</v>
      </c>
      <c r="H92" s="79">
        <f t="shared" si="41"/>
        <v>11.886523656767892</v>
      </c>
      <c r="I92" s="80">
        <f t="shared" si="59"/>
        <v>0.68459999999999999</v>
      </c>
      <c r="J92" s="107">
        <f>E92*K92</f>
        <v>9.0286186116262126</v>
      </c>
      <c r="K92" s="105">
        <f>K91+(($K$93-$K$88)/5)</f>
        <v>0.52000000000000013</v>
      </c>
      <c r="L92" s="102">
        <f t="shared" si="44"/>
        <v>8.3341094876549615</v>
      </c>
      <c r="M92" s="110">
        <f t="shared" si="79"/>
        <v>0.47999999999999987</v>
      </c>
      <c r="N92" s="94">
        <f>D92</f>
        <v>6.25E-2</v>
      </c>
      <c r="O92" s="88">
        <f t="shared" si="81"/>
        <v>14.468125782507437</v>
      </c>
      <c r="P92" s="95">
        <f t="shared" si="61"/>
        <v>4.5632468718028463</v>
      </c>
      <c r="Q92" s="86">
        <f t="shared" si="36"/>
        <v>0.31540000000000001</v>
      </c>
      <c r="R92" s="95">
        <f t="shared" si="62"/>
        <v>9.9048789107045909</v>
      </c>
      <c r="S92" s="95">
        <f t="shared" si="70"/>
        <v>0.68459999999999999</v>
      </c>
      <c r="T92" s="123">
        <f t="shared" si="78"/>
        <v>5.5555555555555552E-2</v>
      </c>
      <c r="U92" s="115">
        <f t="shared" si="71"/>
        <v>12.860556251117721</v>
      </c>
      <c r="V92" s="116">
        <f>U92*W92</f>
        <v>4.0562194416025292</v>
      </c>
      <c r="W92" s="124">
        <f t="shared" si="76"/>
        <v>0.31540000000000001</v>
      </c>
      <c r="X92" s="116">
        <f t="shared" si="72"/>
        <v>8.8043368095151919</v>
      </c>
      <c r="Y92" s="125">
        <f>1-W92</f>
        <v>0.68459999999999999</v>
      </c>
      <c r="Z92" s="272">
        <f t="shared" si="63"/>
        <v>5.5555555555555552E-2</v>
      </c>
      <c r="AA92" s="270">
        <f t="shared" si="64"/>
        <v>12.860556251117721</v>
      </c>
      <c r="AB92" s="270">
        <f t="shared" si="65"/>
        <v>6.6874892505812165</v>
      </c>
      <c r="AC92" s="270">
        <f t="shared" si="66"/>
        <v>0.52000000000000013</v>
      </c>
      <c r="AD92" s="270">
        <f t="shared" si="67"/>
        <v>6.1730670005365047</v>
      </c>
      <c r="AE92" s="273">
        <f t="shared" si="68"/>
        <v>0.47999999999999987</v>
      </c>
      <c r="AF92" s="54">
        <f t="shared" si="55"/>
        <v>232.00969929685323</v>
      </c>
      <c r="AG92" s="201">
        <f t="shared" si="73"/>
        <v>1.8199149526472302</v>
      </c>
      <c r="AH92" s="54">
        <f t="shared" si="74"/>
        <v>0.44056782441686426</v>
      </c>
      <c r="AI92" s="50">
        <f t="shared" si="50"/>
        <v>526.61516896732383</v>
      </c>
      <c r="AJ92" s="51">
        <v>1.0309218647948231</v>
      </c>
      <c r="AK92" s="58">
        <f t="shared" si="56"/>
        <v>6319382.0276078861</v>
      </c>
      <c r="AL92" s="64">
        <f t="shared" si="77"/>
        <v>3472350.1878017848</v>
      </c>
      <c r="AM92" s="59">
        <f t="shared" si="57"/>
        <v>231.490012520119</v>
      </c>
      <c r="AN92" s="167">
        <f t="shared" si="75"/>
        <v>0.439580980878435</v>
      </c>
      <c r="AP92">
        <v>-26</v>
      </c>
      <c r="AQ92">
        <v>0</v>
      </c>
      <c r="AR92">
        <v>0</v>
      </c>
      <c r="AS92">
        <v>0</v>
      </c>
      <c r="AT92">
        <v>0</v>
      </c>
    </row>
    <row r="93" spans="1:46" x14ac:dyDescent="0.3">
      <c r="B93">
        <v>2035</v>
      </c>
      <c r="C93" s="5">
        <f t="shared" si="58"/>
        <v>278.05760990145217</v>
      </c>
      <c r="D93" s="25">
        <f t="shared" si="69"/>
        <v>6.25E-2</v>
      </c>
      <c r="E93" s="25">
        <f t="shared" si="52"/>
        <v>17.37860061884076</v>
      </c>
      <c r="F93" s="78">
        <f>E93*G93</f>
        <v>5.8739670091681777</v>
      </c>
      <c r="G93" s="81">
        <f>'A1-6 Basic scenario data'!G17</f>
        <v>0.33800000000000002</v>
      </c>
      <c r="H93" s="79">
        <f>E93*I93</f>
        <v>11.504633609672583</v>
      </c>
      <c r="I93" s="80">
        <f t="shared" si="59"/>
        <v>0.66199999999999992</v>
      </c>
      <c r="J93" s="107">
        <f t="shared" si="29"/>
        <v>9.5582303403624191</v>
      </c>
      <c r="K93" s="109">
        <f>'A1-6 Basic scenario data'!G46</f>
        <v>0.55000000000000004</v>
      </c>
      <c r="L93" s="102">
        <f t="shared" si="44"/>
        <v>7.8203702784783413</v>
      </c>
      <c r="M93" s="110">
        <f t="shared" si="79"/>
        <v>0.44999999999999996</v>
      </c>
      <c r="N93" s="94">
        <f>D93</f>
        <v>6.25E-2</v>
      </c>
      <c r="O93" s="88">
        <f t="shared" si="81"/>
        <v>14.323938860372838</v>
      </c>
      <c r="P93" s="95">
        <f t="shared" si="61"/>
        <v>4.8414913348060198</v>
      </c>
      <c r="Q93" s="86">
        <f t="shared" si="36"/>
        <v>0.33800000000000002</v>
      </c>
      <c r="R93" s="95">
        <f t="shared" si="62"/>
        <v>9.4824475255668172</v>
      </c>
      <c r="S93" s="95">
        <f t="shared" si="70"/>
        <v>0.66199999999999992</v>
      </c>
      <c r="T93" s="123">
        <f t="shared" si="78"/>
        <v>5.5555555555555552E-2</v>
      </c>
      <c r="U93" s="115">
        <f t="shared" si="71"/>
        <v>12.732390098109189</v>
      </c>
      <c r="V93" s="116">
        <f t="shared" si="43"/>
        <v>4.3035478531609064</v>
      </c>
      <c r="W93" s="124">
        <f t="shared" si="76"/>
        <v>0.33800000000000002</v>
      </c>
      <c r="X93" s="116">
        <f t="shared" si="72"/>
        <v>8.4288422449482816</v>
      </c>
      <c r="Y93" s="125">
        <f t="shared" si="54"/>
        <v>0.66199999999999992</v>
      </c>
      <c r="Z93" s="272">
        <f t="shared" si="63"/>
        <v>5.5555555555555552E-2</v>
      </c>
      <c r="AA93" s="270">
        <f t="shared" si="64"/>
        <v>12.732390098109189</v>
      </c>
      <c r="AB93" s="270">
        <f t="shared" si="65"/>
        <v>7.0028145539600546</v>
      </c>
      <c r="AC93" s="270">
        <f t="shared" si="66"/>
        <v>0.55000000000000004</v>
      </c>
      <c r="AD93" s="270">
        <f t="shared" si="67"/>
        <v>5.7295755441491343</v>
      </c>
      <c r="AE93" s="273">
        <f t="shared" si="68"/>
        <v>0.44999999999999996</v>
      </c>
      <c r="AF93" s="54">
        <f t="shared" si="55"/>
        <v>229.69752943118667</v>
      </c>
      <c r="AG93" s="201">
        <f t="shared" si="73"/>
        <v>1.8399149526472303</v>
      </c>
      <c r="AH93" s="54">
        <f t="shared" si="74"/>
        <v>0.43577882236236182</v>
      </c>
      <c r="AI93" s="50">
        <f t="shared" si="50"/>
        <v>527.0965858000942</v>
      </c>
      <c r="AJ93" s="51">
        <v>1.0318643046792579</v>
      </c>
      <c r="AK93" s="58">
        <f t="shared" si="56"/>
        <v>6325159.0296011306</v>
      </c>
      <c r="AL93" s="64">
        <f t="shared" si="77"/>
        <v>3437745.3264894811</v>
      </c>
      <c r="AM93" s="59">
        <f t="shared" si="57"/>
        <v>229.18302176596541</v>
      </c>
      <c r="AN93" s="167">
        <f t="shared" si="75"/>
        <v>0.43480270587995229</v>
      </c>
      <c r="AP93">
        <v>-25</v>
      </c>
      <c r="AQ93">
        <v>0</v>
      </c>
      <c r="AR93">
        <v>0</v>
      </c>
      <c r="AS93">
        <v>0</v>
      </c>
      <c r="AT93">
        <v>0</v>
      </c>
    </row>
    <row r="94" spans="1:46" x14ac:dyDescent="0.3">
      <c r="B94">
        <v>2036</v>
      </c>
      <c r="C94" s="5">
        <f>AI94*$N$3</f>
        <v>278.29064638605655</v>
      </c>
      <c r="D94" s="25">
        <f t="shared" si="69"/>
        <v>6.25E-2</v>
      </c>
      <c r="E94" s="25">
        <f t="shared" si="52"/>
        <v>17.393165399128534</v>
      </c>
      <c r="F94" s="78">
        <f>E94*G94</f>
        <v>6.2684968098459235</v>
      </c>
      <c r="G94" s="73">
        <f>G93+(($G$98-$G$93)/5)</f>
        <v>0.3604</v>
      </c>
      <c r="H94" s="79">
        <f>E94*I94</f>
        <v>11.12466858928261</v>
      </c>
      <c r="I94" s="80">
        <f>1-G94</f>
        <v>0.63959999999999995</v>
      </c>
      <c r="J94" s="107">
        <f t="shared" si="29"/>
        <v>10.08803593149455</v>
      </c>
      <c r="K94" s="105">
        <f>K93+(($K$98-$K$93)/5)</f>
        <v>0.58000000000000007</v>
      </c>
      <c r="L94" s="102">
        <f t="shared" si="44"/>
        <v>7.3051294676339831</v>
      </c>
      <c r="M94" s="110">
        <f t="shared" si="79"/>
        <v>0.41999999999999993</v>
      </c>
      <c r="N94" s="94">
        <f>D94</f>
        <v>6.25E-2</v>
      </c>
      <c r="O94" s="88">
        <f t="shared" si="81"/>
        <v>14.181786588596884</v>
      </c>
      <c r="P94" s="95">
        <f t="shared" si="61"/>
        <v>5.1111158865303166</v>
      </c>
      <c r="Q94" s="86">
        <f t="shared" si="36"/>
        <v>0.3604</v>
      </c>
      <c r="R94" s="95">
        <f t="shared" si="62"/>
        <v>9.0706707020665664</v>
      </c>
      <c r="S94" s="95">
        <f t="shared" si="70"/>
        <v>0.63959999999999995</v>
      </c>
      <c r="T94" s="123">
        <f t="shared" si="78"/>
        <v>5.5555555555555552E-2</v>
      </c>
      <c r="U94" s="115">
        <f t="shared" si="71"/>
        <v>12.606032523197229</v>
      </c>
      <c r="V94" s="116">
        <f t="shared" si="43"/>
        <v>4.5432141213602808</v>
      </c>
      <c r="W94" s="124">
        <f t="shared" si="76"/>
        <v>0.3604</v>
      </c>
      <c r="X94" s="116">
        <f t="shared" si="72"/>
        <v>8.062818401836946</v>
      </c>
      <c r="Y94" s="125">
        <f t="shared" si="54"/>
        <v>0.63959999999999995</v>
      </c>
      <c r="Z94" s="272">
        <f t="shared" si="63"/>
        <v>5.5555555555555552E-2</v>
      </c>
      <c r="AA94" s="270">
        <f t="shared" si="64"/>
        <v>12.606032523197229</v>
      </c>
      <c r="AB94" s="270">
        <f t="shared" si="65"/>
        <v>7.3114988634543936</v>
      </c>
      <c r="AC94" s="270">
        <f t="shared" si="66"/>
        <v>0.58000000000000007</v>
      </c>
      <c r="AD94" s="270">
        <f t="shared" si="67"/>
        <v>5.294533659742835</v>
      </c>
      <c r="AE94" s="273">
        <f t="shared" si="68"/>
        <v>0.41999999999999993</v>
      </c>
      <c r="AF94" s="54">
        <f t="shared" si="55"/>
        <v>227.41798705473192</v>
      </c>
      <c r="AG94" s="201">
        <f t="shared" si="73"/>
        <v>1.8599149526472303</v>
      </c>
      <c r="AH94" s="54">
        <f t="shared" si="74"/>
        <v>0.43109281430869129</v>
      </c>
      <c r="AI94" s="50">
        <f t="shared" si="50"/>
        <v>527.53833862766601</v>
      </c>
      <c r="AJ94" s="51">
        <v>1.0327290967999858</v>
      </c>
      <c r="AK94" s="58">
        <f t="shared" si="56"/>
        <v>6330460.063531992</v>
      </c>
      <c r="AL94" s="64">
        <f t="shared" si="77"/>
        <v>3403628.7812632523</v>
      </c>
      <c r="AM94" s="59">
        <f t="shared" si="57"/>
        <v>226.90858541755014</v>
      </c>
      <c r="AN94" s="167">
        <f t="shared" si="75"/>
        <v>0.43012719418237605</v>
      </c>
      <c r="AP94">
        <v>-24</v>
      </c>
      <c r="AQ94">
        <v>0</v>
      </c>
      <c r="AR94">
        <v>0</v>
      </c>
      <c r="AS94">
        <v>0</v>
      </c>
      <c r="AT94">
        <v>0</v>
      </c>
    </row>
    <row r="95" spans="1:46" x14ac:dyDescent="0.3">
      <c r="B95">
        <v>2037</v>
      </c>
      <c r="C95" s="5">
        <f t="shared" si="58"/>
        <v>278.50346192494101</v>
      </c>
      <c r="D95" s="25">
        <f t="shared" si="69"/>
        <v>6.25E-2</v>
      </c>
      <c r="E95" s="25">
        <f t="shared" si="52"/>
        <v>17.406466370308813</v>
      </c>
      <c r="F95" s="78">
        <f>E95*G95</f>
        <v>6.663195326554213</v>
      </c>
      <c r="G95" s="73">
        <f>G94+(($G$98-$G$93)/5)</f>
        <v>0.38279999999999997</v>
      </c>
      <c r="H95" s="79">
        <f>E95*I95</f>
        <v>10.743271043754598</v>
      </c>
      <c r="I95" s="80">
        <f t="shared" si="59"/>
        <v>0.61719999999999997</v>
      </c>
      <c r="J95" s="107">
        <f t="shared" si="29"/>
        <v>10.617944485888378</v>
      </c>
      <c r="K95" s="105">
        <f>K94+(($K$98-$K$93)/5)</f>
        <v>0.6100000000000001</v>
      </c>
      <c r="L95" s="102">
        <f t="shared" si="44"/>
        <v>6.7885218844204349</v>
      </c>
      <c r="M95" s="110">
        <f t="shared" si="79"/>
        <v>0.3899999999999999</v>
      </c>
      <c r="N95" s="94">
        <f t="shared" si="80"/>
        <v>6.25E-2</v>
      </c>
      <c r="O95" s="88">
        <f t="shared" si="81"/>
        <v>14.041639466659584</v>
      </c>
      <c r="P95" s="95">
        <f t="shared" si="61"/>
        <v>5.3751395878372881</v>
      </c>
      <c r="Q95" s="86">
        <f t="shared" si="36"/>
        <v>0.38279999999999997</v>
      </c>
      <c r="R95" s="95">
        <f t="shared" si="62"/>
        <v>8.6664998788222949</v>
      </c>
      <c r="S95" s="95">
        <f t="shared" si="70"/>
        <v>0.61719999999999997</v>
      </c>
      <c r="T95" s="123">
        <f t="shared" si="78"/>
        <v>5.5555555555555552E-2</v>
      </c>
      <c r="U95" s="115">
        <f t="shared" si="71"/>
        <v>12.481457303697407</v>
      </c>
      <c r="V95" s="116">
        <f t="shared" si="43"/>
        <v>4.777901855855367</v>
      </c>
      <c r="W95" s="124">
        <f t="shared" si="76"/>
        <v>0.38279999999999997</v>
      </c>
      <c r="X95" s="116">
        <f t="shared" si="72"/>
        <v>7.7035554478420396</v>
      </c>
      <c r="Y95" s="125">
        <f t="shared" si="54"/>
        <v>0.61719999999999997</v>
      </c>
      <c r="Z95" s="272">
        <f t="shared" si="63"/>
        <v>5.5555555555555552E-2</v>
      </c>
      <c r="AA95" s="270">
        <f t="shared" si="64"/>
        <v>12.481457303697407</v>
      </c>
      <c r="AB95" s="270">
        <f t="shared" si="65"/>
        <v>7.6136889552554194</v>
      </c>
      <c r="AC95" s="270">
        <f t="shared" si="66"/>
        <v>0.6100000000000001</v>
      </c>
      <c r="AD95" s="270">
        <f t="shared" si="67"/>
        <v>4.867768348441988</v>
      </c>
      <c r="AE95" s="273">
        <f t="shared" si="68"/>
        <v>0.3899999999999999</v>
      </c>
      <c r="AF95" s="54">
        <f t="shared" si="55"/>
        <v>225.17059909952727</v>
      </c>
      <c r="AG95" s="201">
        <f t="shared" si="73"/>
        <v>1.8799149526472303</v>
      </c>
      <c r="AH95" s="54">
        <f t="shared" si="74"/>
        <v>0.42650651306456699</v>
      </c>
      <c r="AI95" s="50">
        <f t="shared" si="50"/>
        <v>527.94175986109656</v>
      </c>
      <c r="AJ95" s="51">
        <v>1.0335188495355208</v>
      </c>
      <c r="AK95" s="58">
        <f t="shared" si="56"/>
        <v>6335301.118333159</v>
      </c>
      <c r="AL95" s="64">
        <f t="shared" si="77"/>
        <v>3369993.4719982999</v>
      </c>
      <c r="AM95" s="59">
        <f t="shared" si="57"/>
        <v>224.66623146655334</v>
      </c>
      <c r="AN95" s="167">
        <f t="shared" si="75"/>
        <v>0.42555116595751746</v>
      </c>
      <c r="AP95">
        <v>-23</v>
      </c>
      <c r="AQ95">
        <v>0</v>
      </c>
      <c r="AR95">
        <v>0</v>
      </c>
      <c r="AS95">
        <v>0</v>
      </c>
      <c r="AT95">
        <v>0</v>
      </c>
    </row>
    <row r="96" spans="1:46" x14ac:dyDescent="0.3">
      <c r="B96">
        <v>2038</v>
      </c>
      <c r="C96" s="5">
        <f t="shared" si="58"/>
        <v>278.69447014739336</v>
      </c>
      <c r="D96" s="25">
        <f t="shared" si="69"/>
        <v>6.25E-2</v>
      </c>
      <c r="E96" s="25">
        <f t="shared" si="52"/>
        <v>17.418404384212085</v>
      </c>
      <c r="F96" s="78">
        <f t="shared" si="31"/>
        <v>7.057937456482736</v>
      </c>
      <c r="G96" s="73">
        <f>G95+(($G$98-$G$93)/5)</f>
        <v>0.40519999999999995</v>
      </c>
      <c r="H96" s="79">
        <f t="shared" si="41"/>
        <v>10.360466927729348</v>
      </c>
      <c r="I96" s="80">
        <f t="shared" si="59"/>
        <v>0.5948</v>
      </c>
      <c r="J96" s="107">
        <f t="shared" si="29"/>
        <v>11.147778805895737</v>
      </c>
      <c r="K96" s="105">
        <f>K95+(($K$98-$K$93)/5)</f>
        <v>0.64000000000000012</v>
      </c>
      <c r="L96" s="102">
        <f t="shared" si="44"/>
        <v>6.2706255783163485</v>
      </c>
      <c r="M96" s="110">
        <f t="shared" si="79"/>
        <v>0.35999999999999988</v>
      </c>
      <c r="N96" s="94">
        <f t="shared" si="80"/>
        <v>6.25E-2</v>
      </c>
      <c r="O96" s="88">
        <f t="shared" si="81"/>
        <v>13.903355031223708</v>
      </c>
      <c r="P96" s="95">
        <f t="shared" si="61"/>
        <v>5.6336394586518459</v>
      </c>
      <c r="Q96" s="86">
        <f t="shared" si="36"/>
        <v>0.40519999999999995</v>
      </c>
      <c r="R96" s="95">
        <f t="shared" si="62"/>
        <v>8.2697155725718616</v>
      </c>
      <c r="S96" s="95">
        <f t="shared" si="70"/>
        <v>0.5948</v>
      </c>
      <c r="T96" s="123">
        <f t="shared" si="78"/>
        <v>5.5555555555555552E-2</v>
      </c>
      <c r="U96" s="115">
        <f t="shared" si="71"/>
        <v>12.358537805532183</v>
      </c>
      <c r="V96" s="116">
        <f t="shared" si="43"/>
        <v>5.0076795188016403</v>
      </c>
      <c r="W96" s="124">
        <f t="shared" si="76"/>
        <v>0.40519999999999995</v>
      </c>
      <c r="X96" s="116">
        <f t="shared" si="72"/>
        <v>7.350858286730543</v>
      </c>
      <c r="Y96" s="125">
        <f t="shared" si="54"/>
        <v>0.5948</v>
      </c>
      <c r="Z96" s="272">
        <f t="shared" si="63"/>
        <v>5.5555555555555552E-2</v>
      </c>
      <c r="AA96" s="270">
        <f t="shared" si="64"/>
        <v>12.358537805532183</v>
      </c>
      <c r="AB96" s="270">
        <f t="shared" si="65"/>
        <v>7.9094641955405987</v>
      </c>
      <c r="AC96" s="270">
        <f t="shared" si="66"/>
        <v>0.64000000000000012</v>
      </c>
      <c r="AD96" s="270">
        <f t="shared" si="67"/>
        <v>4.4490736099915846</v>
      </c>
      <c r="AE96" s="273">
        <f t="shared" si="68"/>
        <v>0.35999999999999988</v>
      </c>
      <c r="AF96" s="54">
        <f t="shared" si="55"/>
        <v>222.95308103497584</v>
      </c>
      <c r="AG96" s="201">
        <f t="shared" si="73"/>
        <v>1.8999149526472303</v>
      </c>
      <c r="AH96" s="54">
        <f t="shared" si="74"/>
        <v>0.42201676985295322</v>
      </c>
      <c r="AI96" s="50">
        <f t="shared" si="50"/>
        <v>528.30384231570042</v>
      </c>
      <c r="AJ96" s="51">
        <v>1.0342276759068569</v>
      </c>
      <c r="AK96" s="58">
        <f t="shared" si="56"/>
        <v>6339646.1077884054</v>
      </c>
      <c r="AL96" s="64">
        <f t="shared" si="77"/>
        <v>3336805.2074936898</v>
      </c>
      <c r="AM96" s="59">
        <f t="shared" si="57"/>
        <v>222.45368049957932</v>
      </c>
      <c r="AN96" s="167">
        <f t="shared" si="75"/>
        <v>0.42107147948139828</v>
      </c>
      <c r="AP96">
        <v>-22</v>
      </c>
      <c r="AQ96">
        <v>0</v>
      </c>
      <c r="AR96">
        <v>0</v>
      </c>
      <c r="AS96">
        <v>0</v>
      </c>
      <c r="AT96">
        <v>0</v>
      </c>
    </row>
    <row r="97" spans="2:46" x14ac:dyDescent="0.3">
      <c r="B97">
        <v>2039</v>
      </c>
      <c r="C97" s="5">
        <f t="shared" si="58"/>
        <v>278.86401536556565</v>
      </c>
      <c r="D97" s="25">
        <f t="shared" si="69"/>
        <v>6.25E-2</v>
      </c>
      <c r="E97" s="25">
        <f t="shared" si="52"/>
        <v>17.429000960347853</v>
      </c>
      <c r="F97" s="78">
        <f t="shared" si="31"/>
        <v>7.4526408106447404</v>
      </c>
      <c r="G97" s="73">
        <f>G96+(($G$98-$G$93)/5)</f>
        <v>0.42759999999999992</v>
      </c>
      <c r="H97" s="79">
        <f t="shared" si="41"/>
        <v>9.9763601497031118</v>
      </c>
      <c r="I97" s="80">
        <f t="shared" si="59"/>
        <v>0.57240000000000002</v>
      </c>
      <c r="J97" s="107">
        <f t="shared" si="29"/>
        <v>11.677430643433064</v>
      </c>
      <c r="K97" s="105">
        <f>K96+(($K$98-$K$93)/5)</f>
        <v>0.67000000000000015</v>
      </c>
      <c r="L97" s="102">
        <f t="shared" si="44"/>
        <v>5.7515703169147887</v>
      </c>
      <c r="M97" s="110">
        <f t="shared" si="79"/>
        <v>0.32999999999999985</v>
      </c>
      <c r="N97" s="94">
        <f t="shared" si="80"/>
        <v>6.25E-2</v>
      </c>
      <c r="O97" s="88">
        <f t="shared" si="81"/>
        <v>13.766892068677617</v>
      </c>
      <c r="P97" s="95">
        <f t="shared" si="61"/>
        <v>5.886723048566548</v>
      </c>
      <c r="Q97" s="86">
        <f t="shared" si="36"/>
        <v>0.42759999999999992</v>
      </c>
      <c r="R97" s="95">
        <f t="shared" si="62"/>
        <v>7.8801690201110679</v>
      </c>
      <c r="S97" s="95">
        <f t="shared" si="70"/>
        <v>0.57240000000000002</v>
      </c>
      <c r="T97" s="123">
        <f t="shared" si="78"/>
        <v>5.5555555555555552E-2</v>
      </c>
      <c r="U97" s="115">
        <f t="shared" si="71"/>
        <v>12.237237394380104</v>
      </c>
      <c r="V97" s="116">
        <f t="shared" si="43"/>
        <v>5.2326427098369317</v>
      </c>
      <c r="W97" s="124">
        <f t="shared" si="76"/>
        <v>0.42759999999999992</v>
      </c>
      <c r="X97" s="116">
        <f t="shared" si="72"/>
        <v>7.0045946845431715</v>
      </c>
      <c r="Y97" s="125">
        <f t="shared" si="54"/>
        <v>0.57240000000000002</v>
      </c>
      <c r="Z97" s="272">
        <f t="shared" si="63"/>
        <v>5.5555555555555552E-2</v>
      </c>
      <c r="AA97" s="270">
        <f t="shared" si="64"/>
        <v>12.237237394380104</v>
      </c>
      <c r="AB97" s="270">
        <f t="shared" si="65"/>
        <v>8.1989490542346708</v>
      </c>
      <c r="AC97" s="270">
        <f t="shared" si="66"/>
        <v>0.67000000000000015</v>
      </c>
      <c r="AD97" s="270">
        <f t="shared" si="67"/>
        <v>4.0382883401454324</v>
      </c>
      <c r="AE97" s="273">
        <f t="shared" si="68"/>
        <v>0.32999999999999985</v>
      </c>
      <c r="AF97" s="54">
        <f t="shared" si="55"/>
        <v>220.76477196292205</v>
      </c>
      <c r="AG97" s="201">
        <f t="shared" si="73"/>
        <v>1.9199149526472303</v>
      </c>
      <c r="AH97" s="54">
        <f t="shared" si="74"/>
        <v>0.41762056710166923</v>
      </c>
      <c r="AI97" s="50">
        <f t="shared" si="50"/>
        <v>528.62523868269432</v>
      </c>
      <c r="AJ97" s="51">
        <v>1.034856853647121</v>
      </c>
      <c r="AK97" s="58">
        <f t="shared" si="56"/>
        <v>6343502.8641923321</v>
      </c>
      <c r="AL97" s="64">
        <f t="shared" si="77"/>
        <v>3304054.096482628</v>
      </c>
      <c r="AM97" s="59">
        <f t="shared" si="57"/>
        <v>220.27027309884187</v>
      </c>
      <c r="AN97" s="167">
        <f t="shared" si="75"/>
        <v>0.4166851239410051</v>
      </c>
      <c r="AP97">
        <v>-21</v>
      </c>
      <c r="AQ97">
        <v>0</v>
      </c>
      <c r="AR97">
        <v>0</v>
      </c>
      <c r="AS97">
        <v>0</v>
      </c>
      <c r="AT97">
        <v>0</v>
      </c>
    </row>
    <row r="98" spans="2:46" x14ac:dyDescent="0.3">
      <c r="B98">
        <v>2040</v>
      </c>
      <c r="C98" s="5">
        <f>AI98*$N$3</f>
        <v>279.01814205321682</v>
      </c>
      <c r="D98" s="25">
        <f t="shared" si="69"/>
        <v>6.25E-2</v>
      </c>
      <c r="E98" s="25">
        <f t="shared" si="52"/>
        <v>17.438633878326051</v>
      </c>
      <c r="F98" s="78">
        <f t="shared" si="31"/>
        <v>7.8473852452467234</v>
      </c>
      <c r="G98" s="81">
        <f>'A1-6 Basic scenario data'!H17</f>
        <v>0.45</v>
      </c>
      <c r="H98" s="79">
        <f t="shared" si="41"/>
        <v>9.5912486330793296</v>
      </c>
      <c r="I98" s="80">
        <f t="shared" si="59"/>
        <v>0.55000000000000004</v>
      </c>
      <c r="J98" s="107">
        <f t="shared" si="29"/>
        <v>12.207043714828234</v>
      </c>
      <c r="K98" s="109">
        <f>'A1-6 Basic scenario data'!H46</f>
        <v>0.7</v>
      </c>
      <c r="L98" s="102">
        <f t="shared" si="44"/>
        <v>5.2315901634978159</v>
      </c>
      <c r="M98" s="110">
        <f t="shared" si="79"/>
        <v>0.30000000000000004</v>
      </c>
      <c r="N98" s="94">
        <f t="shared" si="80"/>
        <v>6.25E-2</v>
      </c>
      <c r="O98" s="88">
        <f t="shared" si="81"/>
        <v>13.632489568028991</v>
      </c>
      <c r="P98" s="95">
        <f t="shared" si="61"/>
        <v>6.1346203056130459</v>
      </c>
      <c r="Q98" s="86">
        <f t="shared" si="36"/>
        <v>0.45</v>
      </c>
      <c r="R98" s="95">
        <f t="shared" si="62"/>
        <v>7.4978692624159455</v>
      </c>
      <c r="S98" s="95">
        <f t="shared" si="70"/>
        <v>0.55000000000000004</v>
      </c>
      <c r="T98" s="123">
        <f t="shared" si="78"/>
        <v>5.5555555555555552E-2</v>
      </c>
      <c r="U98" s="115">
        <f t="shared" si="71"/>
        <v>12.117768504914658</v>
      </c>
      <c r="V98" s="116">
        <f t="shared" si="43"/>
        <v>5.4529958272115957</v>
      </c>
      <c r="W98" s="124">
        <f t="shared" si="76"/>
        <v>0.45</v>
      </c>
      <c r="X98" s="116">
        <f t="shared" si="72"/>
        <v>6.6647726777030618</v>
      </c>
      <c r="Y98" s="125">
        <f t="shared" si="54"/>
        <v>0.55000000000000004</v>
      </c>
      <c r="Z98" s="272">
        <f t="shared" si="63"/>
        <v>5.5555555555555552E-2</v>
      </c>
      <c r="AA98" s="270">
        <f t="shared" si="64"/>
        <v>12.117768504914658</v>
      </c>
      <c r="AB98" s="270">
        <f t="shared" si="65"/>
        <v>8.4824379534402592</v>
      </c>
      <c r="AC98" s="270">
        <f t="shared" si="66"/>
        <v>0.7</v>
      </c>
      <c r="AD98" s="270">
        <f t="shared" si="67"/>
        <v>3.6353305514743979</v>
      </c>
      <c r="AE98" s="273">
        <f t="shared" si="68"/>
        <v>0.30000000000000004</v>
      </c>
      <c r="AF98" s="54">
        <f t="shared" si="55"/>
        <v>218.60950429183686</v>
      </c>
      <c r="AG98" s="201">
        <f t="shared" si="73"/>
        <v>1.9399149526472304</v>
      </c>
      <c r="AH98" s="54">
        <f t="shared" si="74"/>
        <v>0.41331501167995577</v>
      </c>
      <c r="AI98" s="50">
        <f t="shared" si="50"/>
        <v>528.91740709653641</v>
      </c>
      <c r="AJ98" s="51">
        <v>1.0354288136357077</v>
      </c>
      <c r="AK98" s="58">
        <f t="shared" si="56"/>
        <v>6347008.8851584373</v>
      </c>
      <c r="AL98" s="64">
        <f t="shared" si="77"/>
        <v>3271797.4963269578</v>
      </c>
      <c r="AM98" s="59">
        <f t="shared" si="57"/>
        <v>218.11983308846385</v>
      </c>
      <c r="AN98" s="167">
        <f t="shared" si="75"/>
        <v>0.41238921268600504</v>
      </c>
      <c r="AP98">
        <v>-20</v>
      </c>
      <c r="AQ98">
        <v>0</v>
      </c>
      <c r="AR98">
        <v>0</v>
      </c>
      <c r="AS98">
        <v>0</v>
      </c>
      <c r="AT98">
        <v>0</v>
      </c>
    </row>
    <row r="99" spans="2:46" x14ac:dyDescent="0.3">
      <c r="B99">
        <v>2041</v>
      </c>
      <c r="C99" s="5">
        <f t="shared" si="58"/>
        <v>279.14838446171569</v>
      </c>
      <c r="D99" s="25">
        <f t="shared" si="69"/>
        <v>6.25E-2</v>
      </c>
      <c r="E99" s="25">
        <f t="shared" si="52"/>
        <v>17.446774028857231</v>
      </c>
      <c r="F99" s="78">
        <f>E99*G99</f>
        <v>8.2872176637071835</v>
      </c>
      <c r="G99" s="73">
        <f>G98+(($G$103-$G$98)/5)</f>
        <v>0.47499999999999998</v>
      </c>
      <c r="H99" s="79">
        <f t="shared" si="41"/>
        <v>9.1595563651500473</v>
      </c>
      <c r="I99" s="80">
        <f t="shared" si="59"/>
        <v>0.52500000000000002</v>
      </c>
      <c r="J99" s="107">
        <f t="shared" si="29"/>
        <v>12.736145041065779</v>
      </c>
      <c r="K99" s="105">
        <f>K98+(($K$103-$K$98)/5)</f>
        <v>0.73</v>
      </c>
      <c r="L99" s="102">
        <f t="shared" si="44"/>
        <v>4.7106289877914529</v>
      </c>
      <c r="M99" s="110">
        <f t="shared" si="79"/>
        <v>0.27</v>
      </c>
      <c r="N99" s="94">
        <f t="shared" si="80"/>
        <v>6.25E-2</v>
      </c>
      <c r="O99" s="88">
        <f t="shared" si="81"/>
        <v>13.499675045778211</v>
      </c>
      <c r="P99" s="95">
        <f t="shared" si="61"/>
        <v>6.41234564674465</v>
      </c>
      <c r="Q99" s="86">
        <f t="shared" si="36"/>
        <v>0.47499999999999998</v>
      </c>
      <c r="R99" s="95">
        <f t="shared" si="62"/>
        <v>7.0873293990335613</v>
      </c>
      <c r="S99" s="95">
        <f t="shared" si="70"/>
        <v>0.52500000000000002</v>
      </c>
      <c r="T99" s="123">
        <f t="shared" si="78"/>
        <v>5.5555555555555552E-2</v>
      </c>
      <c r="U99" s="115">
        <f t="shared" si="71"/>
        <v>11.999711151802854</v>
      </c>
      <c r="V99" s="116">
        <f t="shared" si="43"/>
        <v>5.6998627971063556</v>
      </c>
      <c r="W99" s="124">
        <f t="shared" si="76"/>
        <v>0.47499999999999998</v>
      </c>
      <c r="X99" s="116">
        <f t="shared" si="72"/>
        <v>6.2998483546964987</v>
      </c>
      <c r="Y99" s="125">
        <f t="shared" si="54"/>
        <v>0.52500000000000002</v>
      </c>
      <c r="Z99" s="272">
        <f t="shared" si="63"/>
        <v>5.5555555555555552E-2</v>
      </c>
      <c r="AA99" s="270">
        <f t="shared" si="64"/>
        <v>11.999711151802854</v>
      </c>
      <c r="AB99" s="270">
        <f t="shared" si="65"/>
        <v>8.7597891408160837</v>
      </c>
      <c r="AC99" s="270">
        <f t="shared" si="66"/>
        <v>0.73</v>
      </c>
      <c r="AD99" s="270">
        <f t="shared" si="67"/>
        <v>3.239922010986771</v>
      </c>
      <c r="AE99" s="273">
        <f t="shared" si="68"/>
        <v>0.27</v>
      </c>
      <c r="AF99" s="54">
        <f t="shared" si="55"/>
        <v>216.47970131439004</v>
      </c>
      <c r="AG99" s="201">
        <f t="shared" si="73"/>
        <v>1.9599149526472304</v>
      </c>
      <c r="AH99" s="54">
        <f t="shared" si="74"/>
        <v>0.40909732854914743</v>
      </c>
      <c r="AI99" s="50">
        <f t="shared" si="50"/>
        <v>529.16429956198795</v>
      </c>
      <c r="AJ99" s="51">
        <v>1.0359121397073556</v>
      </c>
      <c r="AK99" s="58">
        <f t="shared" si="56"/>
        <v>6349971.5947438553</v>
      </c>
      <c r="AL99" s="64">
        <f t="shared" si="77"/>
        <v>3239922.0109867705</v>
      </c>
      <c r="AM99" s="59">
        <f t="shared" si="57"/>
        <v>215.99480073245138</v>
      </c>
      <c r="AN99" s="167">
        <f t="shared" si="75"/>
        <v>0.40818097689364075</v>
      </c>
      <c r="AP99">
        <v>-19</v>
      </c>
      <c r="AQ99">
        <v>0</v>
      </c>
      <c r="AR99">
        <v>0</v>
      </c>
      <c r="AS99">
        <v>0</v>
      </c>
      <c r="AT99">
        <v>0</v>
      </c>
    </row>
    <row r="100" spans="2:46" x14ac:dyDescent="0.3">
      <c r="B100">
        <v>2042</v>
      </c>
      <c r="C100" s="5">
        <f t="shared" si="58"/>
        <v>279.25602742459876</v>
      </c>
      <c r="D100" s="25">
        <f t="shared" si="69"/>
        <v>6.25E-2</v>
      </c>
      <c r="E100" s="25">
        <f t="shared" si="52"/>
        <v>17.453501714037422</v>
      </c>
      <c r="F100" s="78">
        <f>E100*G100</f>
        <v>8.7267508570187093</v>
      </c>
      <c r="G100" s="73">
        <f>G99+(($G$103-$G$98)/5)</f>
        <v>0.49999999999999994</v>
      </c>
      <c r="H100" s="79">
        <f t="shared" si="41"/>
        <v>8.7267508570187111</v>
      </c>
      <c r="I100" s="80">
        <f t="shared" si="59"/>
        <v>0.5</v>
      </c>
      <c r="J100" s="107">
        <f t="shared" si="29"/>
        <v>13.264661302668442</v>
      </c>
      <c r="K100" s="105">
        <f>K99+(($K$103-$K$98)/5)</f>
        <v>0.76</v>
      </c>
      <c r="L100" s="102">
        <f t="shared" si="44"/>
        <v>4.1888404113689814</v>
      </c>
      <c r="M100" s="110">
        <f t="shared" si="79"/>
        <v>0.24</v>
      </c>
      <c r="N100" s="94">
        <f t="shared" si="80"/>
        <v>6.25E-2</v>
      </c>
      <c r="O100" s="88">
        <f t="shared" si="81"/>
        <v>13.368461886471499</v>
      </c>
      <c r="P100" s="95">
        <f t="shared" si="61"/>
        <v>6.6842309432357485</v>
      </c>
      <c r="Q100" s="86">
        <f t="shared" si="36"/>
        <v>0.49999999999999994</v>
      </c>
      <c r="R100" s="95">
        <f t="shared" si="62"/>
        <v>6.6842309432357494</v>
      </c>
      <c r="S100" s="95">
        <f t="shared" si="70"/>
        <v>0.5</v>
      </c>
      <c r="T100" s="123">
        <f t="shared" si="78"/>
        <v>5.5555555555555552E-2</v>
      </c>
      <c r="U100" s="115">
        <f t="shared" si="71"/>
        <v>11.88307723241911</v>
      </c>
      <c r="V100" s="116">
        <f t="shared" si="43"/>
        <v>5.941538616209554</v>
      </c>
      <c r="W100" s="124">
        <f t="shared" si="76"/>
        <v>0.49999999999999994</v>
      </c>
      <c r="X100" s="116">
        <f t="shared" si="72"/>
        <v>5.9415386162095549</v>
      </c>
      <c r="Y100" s="125">
        <f t="shared" si="54"/>
        <v>0.5</v>
      </c>
      <c r="Z100" s="272">
        <f>T100</f>
        <v>5.5555555555555552E-2</v>
      </c>
      <c r="AA100" s="270">
        <f t="shared" si="64"/>
        <v>11.88307723241911</v>
      </c>
      <c r="AB100" s="270">
        <f t="shared" si="65"/>
        <v>9.0311386966385232</v>
      </c>
      <c r="AC100" s="270">
        <f t="shared" si="66"/>
        <v>0.76</v>
      </c>
      <c r="AD100" s="270">
        <f t="shared" si="67"/>
        <v>2.8519385357805862</v>
      </c>
      <c r="AE100" s="273">
        <f>1-AC100</f>
        <v>0.24</v>
      </c>
      <c r="AF100" s="54">
        <f t="shared" si="55"/>
        <v>214.37557766408656</v>
      </c>
      <c r="AG100" s="201">
        <f t="shared" si="73"/>
        <v>1.9799149526472304</v>
      </c>
      <c r="AH100" s="54">
        <f t="shared" si="74"/>
        <v>0.40496485479816979</v>
      </c>
      <c r="AI100" s="50">
        <f t="shared" si="50"/>
        <v>529.36835165839045</v>
      </c>
      <c r="AJ100" s="51">
        <v>1.0363115998447288</v>
      </c>
      <c r="AK100" s="58">
        <f t="shared" si="56"/>
        <v>6352420.2199006854</v>
      </c>
      <c r="AL100" s="64">
        <f t="shared" si="77"/>
        <v>3208430.8527531596</v>
      </c>
      <c r="AM100" s="59">
        <f t="shared" si="57"/>
        <v>213.89539018354398</v>
      </c>
      <c r="AN100" s="167">
        <f t="shared" si="75"/>
        <v>0.40405775961758661</v>
      </c>
      <c r="AP100">
        <v>-18</v>
      </c>
      <c r="AQ100">
        <v>0</v>
      </c>
      <c r="AR100">
        <v>0</v>
      </c>
      <c r="AS100">
        <v>0</v>
      </c>
      <c r="AT100">
        <v>0</v>
      </c>
    </row>
    <row r="101" spans="2:46" x14ac:dyDescent="0.3">
      <c r="B101">
        <v>2043</v>
      </c>
      <c r="C101" s="5">
        <f t="shared" si="58"/>
        <v>279.33786070632658</v>
      </c>
      <c r="D101" s="25">
        <f t="shared" si="69"/>
        <v>6.25E-2</v>
      </c>
      <c r="E101" s="25">
        <f t="shared" si="52"/>
        <v>17.458616294145411</v>
      </c>
      <c r="F101" s="78">
        <f t="shared" si="31"/>
        <v>9.1657735544263392</v>
      </c>
      <c r="G101" s="73">
        <f>G100+(($G$103-$G$98)/5)</f>
        <v>0.52499999999999991</v>
      </c>
      <c r="H101" s="79">
        <f t="shared" si="41"/>
        <v>8.292842739719072</v>
      </c>
      <c r="I101" s="80">
        <f t="shared" si="59"/>
        <v>0.47500000000000009</v>
      </c>
      <c r="J101" s="107">
        <f t="shared" si="29"/>
        <v>13.792306872374876</v>
      </c>
      <c r="K101" s="105">
        <f>K100+(($K$103-$K$98)/5)</f>
        <v>0.79</v>
      </c>
      <c r="L101" s="102">
        <f t="shared" si="44"/>
        <v>3.6663094217705359</v>
      </c>
      <c r="M101" s="110">
        <f t="shared" si="79"/>
        <v>0.20999999999999996</v>
      </c>
      <c r="N101" s="94">
        <f t="shared" si="80"/>
        <v>6.25E-2</v>
      </c>
      <c r="O101" s="88">
        <f t="shared" si="81"/>
        <v>13.238649904591853</v>
      </c>
      <c r="P101" s="95">
        <f>O101*Q101</f>
        <v>6.9502911999107218</v>
      </c>
      <c r="Q101" s="86">
        <f t="shared" si="36"/>
        <v>0.52499999999999991</v>
      </c>
      <c r="R101" s="95">
        <f t="shared" si="62"/>
        <v>6.2883587046811309</v>
      </c>
      <c r="S101" s="95">
        <f t="shared" si="70"/>
        <v>0.47500000000000009</v>
      </c>
      <c r="T101" s="123">
        <f t="shared" si="78"/>
        <v>5.5555555555555552E-2</v>
      </c>
      <c r="U101" s="115">
        <f t="shared" si="71"/>
        <v>11.767688804081645</v>
      </c>
      <c r="V101" s="116">
        <f>U101*W101</f>
        <v>6.1780366221428631</v>
      </c>
      <c r="W101" s="124">
        <f t="shared" si="76"/>
        <v>0.52499999999999991</v>
      </c>
      <c r="X101" s="116">
        <f t="shared" si="72"/>
        <v>5.5896521819387823</v>
      </c>
      <c r="Y101" s="125">
        <f t="shared" si="54"/>
        <v>0.47500000000000009</v>
      </c>
      <c r="Z101" s="272">
        <f t="shared" si="63"/>
        <v>5.5555555555555552E-2</v>
      </c>
      <c r="AA101" s="270">
        <f t="shared" si="64"/>
        <v>11.767688804081645</v>
      </c>
      <c r="AB101" s="270">
        <f t="shared" si="65"/>
        <v>9.2964741552244998</v>
      </c>
      <c r="AC101" s="270">
        <f t="shared" si="66"/>
        <v>0.79</v>
      </c>
      <c r="AD101" s="270">
        <f t="shared" si="67"/>
        <v>2.4712146488571451</v>
      </c>
      <c r="AE101" s="273">
        <f t="shared" si="68"/>
        <v>0.20999999999999996</v>
      </c>
      <c r="AF101" s="54">
        <f t="shared" si="55"/>
        <v>212.29392318210529</v>
      </c>
      <c r="AG101" s="201">
        <f t="shared" si="73"/>
        <v>1.9999149526472304</v>
      </c>
      <c r="AH101" s="54">
        <f t="shared" si="74"/>
        <v>0.40091503403692058</v>
      </c>
      <c r="AI101" s="50">
        <f t="shared" si="50"/>
        <v>529.52347794110153</v>
      </c>
      <c r="AJ101" s="51">
        <v>1.0366152809501645</v>
      </c>
      <c r="AK101" s="58">
        <f t="shared" si="56"/>
        <v>6354281.7352932179</v>
      </c>
      <c r="AL101" s="64">
        <f t="shared" si="77"/>
        <v>3177275.9771020445</v>
      </c>
      <c r="AM101" s="59">
        <f t="shared" si="57"/>
        <v>211.81839847346964</v>
      </c>
      <c r="AN101" s="167">
        <f t="shared" si="75"/>
        <v>0.40001701019388991</v>
      </c>
      <c r="AP101">
        <v>-17</v>
      </c>
      <c r="AQ101">
        <v>0</v>
      </c>
      <c r="AR101">
        <v>0</v>
      </c>
      <c r="AS101">
        <v>0</v>
      </c>
      <c r="AT101">
        <v>0</v>
      </c>
    </row>
    <row r="102" spans="2:46" x14ac:dyDescent="0.3">
      <c r="B102">
        <v>2044</v>
      </c>
      <c r="C102" s="5">
        <f t="shared" si="58"/>
        <v>279.39247009226301</v>
      </c>
      <c r="D102" s="25">
        <f t="shared" si="69"/>
        <v>6.25E-2</v>
      </c>
      <c r="E102" s="25">
        <f t="shared" si="52"/>
        <v>17.462029380766438</v>
      </c>
      <c r="F102" s="78">
        <f t="shared" si="31"/>
        <v>9.6041161594215403</v>
      </c>
      <c r="G102" s="73">
        <f>G101+(($G$103-$G$98)/5)</f>
        <v>0.54999999999999993</v>
      </c>
      <c r="H102" s="79">
        <f t="shared" si="41"/>
        <v>7.8579132213448988</v>
      </c>
      <c r="I102" s="80">
        <f t="shared" si="59"/>
        <v>0.45000000000000007</v>
      </c>
      <c r="J102" s="107">
        <f t="shared" si="29"/>
        <v>14.31886409222848</v>
      </c>
      <c r="K102" s="105">
        <f>K101+(($K$103-$K$98)/5)</f>
        <v>0.82000000000000006</v>
      </c>
      <c r="L102" s="102">
        <f t="shared" si="44"/>
        <v>3.1431652885379577</v>
      </c>
      <c r="M102" s="110">
        <f t="shared" si="79"/>
        <v>0.17999999999999994</v>
      </c>
      <c r="N102" s="94">
        <f t="shared" si="80"/>
        <v>6.25E-2</v>
      </c>
      <c r="O102" s="88">
        <f t="shared" si="81"/>
        <v>13.110131119058586</v>
      </c>
      <c r="P102" s="95">
        <f t="shared" si="61"/>
        <v>7.2105721154822211</v>
      </c>
      <c r="Q102" s="86">
        <f t="shared" si="36"/>
        <v>0.54999999999999993</v>
      </c>
      <c r="R102" s="95">
        <f t="shared" si="62"/>
        <v>5.899559003576365</v>
      </c>
      <c r="S102" s="95">
        <f t="shared" si="70"/>
        <v>0.45000000000000007</v>
      </c>
      <c r="T102" s="123">
        <f t="shared" si="78"/>
        <v>5.5555555555555552E-2</v>
      </c>
      <c r="U102" s="115">
        <f t="shared" si="71"/>
        <v>11.653449883607632</v>
      </c>
      <c r="V102" s="116">
        <f t="shared" si="43"/>
        <v>6.4093974359841965</v>
      </c>
      <c r="W102" s="124">
        <f t="shared" si="76"/>
        <v>0.54999999999999993</v>
      </c>
      <c r="X102" s="116">
        <f t="shared" si="72"/>
        <v>5.2440524476234351</v>
      </c>
      <c r="Y102" s="125">
        <f t="shared" si="54"/>
        <v>0.45000000000000007</v>
      </c>
      <c r="Z102" s="272">
        <f t="shared" si="63"/>
        <v>5.5555555555555552E-2</v>
      </c>
      <c r="AA102" s="270">
        <f t="shared" si="64"/>
        <v>11.653449883607632</v>
      </c>
      <c r="AB102" s="270">
        <f t="shared" si="65"/>
        <v>9.5558289045582594</v>
      </c>
      <c r="AC102" s="270">
        <f t="shared" si="66"/>
        <v>0.82000000000000006</v>
      </c>
      <c r="AD102" s="270">
        <f t="shared" si="67"/>
        <v>2.0976209790493732</v>
      </c>
      <c r="AE102" s="273">
        <f t="shared" si="68"/>
        <v>0.17999999999999994</v>
      </c>
      <c r="AF102" s="54">
        <f t="shared" si="55"/>
        <v>210.23300629253688</v>
      </c>
      <c r="AG102" s="201">
        <f t="shared" si="73"/>
        <v>2.0199149526472304</v>
      </c>
      <c r="AH102" s="54">
        <f t="shared" si="74"/>
        <v>0.39694541112273307</v>
      </c>
      <c r="AI102" s="50">
        <f t="shared" si="50"/>
        <v>529.62699757104417</v>
      </c>
      <c r="AJ102" s="51">
        <v>1.0368179349112203</v>
      </c>
      <c r="AK102" s="58">
        <f t="shared" si="56"/>
        <v>6355523.9708525296</v>
      </c>
      <c r="AL102" s="64">
        <f t="shared" si="77"/>
        <v>3146431.4685740606</v>
      </c>
      <c r="AM102" s="59">
        <f t="shared" si="57"/>
        <v>209.76209790493738</v>
      </c>
      <c r="AN102" s="167">
        <f t="shared" si="75"/>
        <v>0.396056278979245</v>
      </c>
      <c r="AP102">
        <v>-16</v>
      </c>
      <c r="AQ102">
        <v>0</v>
      </c>
      <c r="AR102">
        <v>0</v>
      </c>
      <c r="AS102">
        <v>0</v>
      </c>
      <c r="AT102">
        <v>0</v>
      </c>
    </row>
    <row r="103" spans="2:46" x14ac:dyDescent="0.3">
      <c r="B103">
        <v>2045</v>
      </c>
      <c r="C103" s="5">
        <f t="shared" si="58"/>
        <v>279.41812979695931</v>
      </c>
      <c r="D103" s="25">
        <f t="shared" si="69"/>
        <v>6.25E-2</v>
      </c>
      <c r="E103" s="25">
        <f t="shared" si="52"/>
        <v>17.463633112309957</v>
      </c>
      <c r="F103" s="78">
        <f t="shared" si="31"/>
        <v>10.041589039578223</v>
      </c>
      <c r="G103" s="81">
        <f>'A1-6 Basic scenario data'!I17</f>
        <v>0.57499999999999996</v>
      </c>
      <c r="H103" s="79">
        <f t="shared" si="41"/>
        <v>7.4220440727317323</v>
      </c>
      <c r="I103" s="80">
        <f>1-G103</f>
        <v>0.42500000000000004</v>
      </c>
      <c r="J103" s="107">
        <f>E103*K103</f>
        <v>14.844088145463463</v>
      </c>
      <c r="K103" s="109">
        <f>'A1-6 Basic scenario data'!I46</f>
        <v>0.85</v>
      </c>
      <c r="L103" s="102">
        <f t="shared" ref="L103:L108" si="82">E103*M103</f>
        <v>2.6195449668464938</v>
      </c>
      <c r="M103" s="110">
        <f t="shared" si="79"/>
        <v>0.15000000000000002</v>
      </c>
      <c r="N103" s="94">
        <f t="shared" si="80"/>
        <v>6.25E-2</v>
      </c>
      <c r="O103" s="88">
        <f t="shared" si="81"/>
        <v>12.982787306801312</v>
      </c>
      <c r="P103" s="95">
        <f t="shared" si="61"/>
        <v>7.4651027014107534</v>
      </c>
      <c r="Q103" s="86">
        <f t="shared" si="36"/>
        <v>0.57499999999999996</v>
      </c>
      <c r="R103" s="95">
        <f t="shared" si="62"/>
        <v>5.5176846053905582</v>
      </c>
      <c r="S103" s="95">
        <f t="shared" si="70"/>
        <v>0.42500000000000004</v>
      </c>
      <c r="T103" s="123">
        <f t="shared" si="78"/>
        <v>5.5555555555555552E-2</v>
      </c>
      <c r="U103" s="115">
        <f t="shared" si="71"/>
        <v>11.540255383823387</v>
      </c>
      <c r="V103" s="116">
        <f t="shared" si="43"/>
        <v>6.6356468456984476</v>
      </c>
      <c r="W103" s="124">
        <f t="shared" si="76"/>
        <v>0.57499999999999996</v>
      </c>
      <c r="X103" s="116">
        <f t="shared" si="72"/>
        <v>4.9046085381249398</v>
      </c>
      <c r="Y103" s="125">
        <f t="shared" si="54"/>
        <v>0.42500000000000004</v>
      </c>
      <c r="Z103" s="272">
        <f t="shared" si="63"/>
        <v>5.5555555555555552E-2</v>
      </c>
      <c r="AA103" s="270">
        <f t="shared" si="64"/>
        <v>11.540255383823387</v>
      </c>
      <c r="AB103" s="270">
        <f t="shared" si="65"/>
        <v>9.8092170762498796</v>
      </c>
      <c r="AC103" s="270">
        <f t="shared" si="66"/>
        <v>0.85</v>
      </c>
      <c r="AD103" s="270">
        <f t="shared" si="67"/>
        <v>1.7310383075735083</v>
      </c>
      <c r="AE103" s="273">
        <f t="shared" si="68"/>
        <v>0.15000000000000002</v>
      </c>
      <c r="AF103" s="54">
        <f t="shared" si="55"/>
        <v>208.19093117975021</v>
      </c>
      <c r="AG103" s="201">
        <f t="shared" si="73"/>
        <v>2.0399149526472304</v>
      </c>
      <c r="AH103" s="54">
        <f t="shared" si="74"/>
        <v>0.393053627197059</v>
      </c>
      <c r="AI103" s="50">
        <f t="shared" si="50"/>
        <v>529.67563908365321</v>
      </c>
      <c r="AJ103" s="51">
        <v>1.0369131573845565</v>
      </c>
      <c r="AK103" s="58">
        <f t="shared" si="56"/>
        <v>6356107.6690038387</v>
      </c>
      <c r="AL103" s="64">
        <f t="shared" si="77"/>
        <v>3115868.9536323147</v>
      </c>
      <c r="AM103" s="59">
        <f t="shared" si="57"/>
        <v>207.72459690882098</v>
      </c>
      <c r="AN103" s="167">
        <f t="shared" si="75"/>
        <v>0.39217321239879493</v>
      </c>
      <c r="AP103">
        <v>-15</v>
      </c>
      <c r="AQ103">
        <v>0</v>
      </c>
      <c r="AR103">
        <v>0</v>
      </c>
      <c r="AS103">
        <v>0</v>
      </c>
      <c r="AT103">
        <v>0</v>
      </c>
    </row>
    <row r="104" spans="2:46" x14ac:dyDescent="0.3">
      <c r="B104">
        <v>2046</v>
      </c>
      <c r="C104" s="5">
        <f t="shared" si="58"/>
        <v>279.4162466418465</v>
      </c>
      <c r="D104" s="25">
        <f t="shared" si="69"/>
        <v>6.25E-2</v>
      </c>
      <c r="E104" s="25">
        <f t="shared" si="52"/>
        <v>17.463515415115406</v>
      </c>
      <c r="F104" s="78">
        <f t="shared" si="31"/>
        <v>10.478109249069243</v>
      </c>
      <c r="G104" s="73">
        <f>G103+(($G$108-$G$103)/5)</f>
        <v>0.6</v>
      </c>
      <c r="H104" s="79">
        <f>E104*I104</f>
        <v>6.9854061660461628</v>
      </c>
      <c r="I104" s="80">
        <f>1-G104</f>
        <v>0.4</v>
      </c>
      <c r="J104" s="107">
        <f t="shared" si="29"/>
        <v>15.367893565301557</v>
      </c>
      <c r="K104" s="105">
        <f>K103+(($K$108-$K$103)/5)</f>
        <v>0.88</v>
      </c>
      <c r="L104" s="102">
        <f t="shared" si="82"/>
        <v>2.0956218498138486</v>
      </c>
      <c r="M104" s="110">
        <f t="shared" si="79"/>
        <v>0.12</v>
      </c>
      <c r="N104" s="94">
        <f>D104</f>
        <v>6.25E-2</v>
      </c>
      <c r="O104" s="88">
        <f t="shared" si="81"/>
        <v>12.856648975300523</v>
      </c>
      <c r="P104" s="95">
        <f>O104*Q104</f>
        <v>7.7139893851803132</v>
      </c>
      <c r="Q104" s="86">
        <f t="shared" si="36"/>
        <v>0.6</v>
      </c>
      <c r="R104" s="95">
        <f t="shared" si="62"/>
        <v>5.1426595901202097</v>
      </c>
      <c r="S104" s="95">
        <f t="shared" si="70"/>
        <v>0.4</v>
      </c>
      <c r="T104" s="123">
        <f t="shared" si="78"/>
        <v>5.5555555555555552E-2</v>
      </c>
      <c r="U104" s="115">
        <f t="shared" si="71"/>
        <v>11.428132422489353</v>
      </c>
      <c r="V104" s="116">
        <f>U104*W104</f>
        <v>6.8568794534936117</v>
      </c>
      <c r="W104" s="124">
        <f t="shared" si="76"/>
        <v>0.6</v>
      </c>
      <c r="X104" s="116">
        <f t="shared" si="72"/>
        <v>4.5712529689957417</v>
      </c>
      <c r="Y104" s="125">
        <f t="shared" si="54"/>
        <v>0.4</v>
      </c>
      <c r="Z104" s="272">
        <f t="shared" si="63"/>
        <v>5.5555555555555552E-2</v>
      </c>
      <c r="AA104" s="270">
        <f t="shared" si="64"/>
        <v>11.428132422489353</v>
      </c>
      <c r="AB104" s="270">
        <f t="shared" si="65"/>
        <v>10.056756531790631</v>
      </c>
      <c r="AC104" s="270">
        <f t="shared" si="66"/>
        <v>0.88</v>
      </c>
      <c r="AD104" s="270">
        <f t="shared" si="67"/>
        <v>1.3713758906987223</v>
      </c>
      <c r="AE104" s="273">
        <f t="shared" si="68"/>
        <v>0.12</v>
      </c>
      <c r="AF104" s="54">
        <f t="shared" si="55"/>
        <v>206.16818705924445</v>
      </c>
      <c r="AG104" s="201">
        <f t="shared" si="73"/>
        <v>2.0599149526472305</v>
      </c>
      <c r="AH104" s="54">
        <f t="shared" si="74"/>
        <v>0.3892374150112895</v>
      </c>
      <c r="AI104" s="50">
        <f t="shared" si="50"/>
        <v>529.67206930316479</v>
      </c>
      <c r="AJ104" s="51">
        <v>1.0369061690466299</v>
      </c>
      <c r="AK104" s="58">
        <f t="shared" si="56"/>
        <v>6356064.8316379776</v>
      </c>
      <c r="AL104" s="64">
        <f t="shared" si="77"/>
        <v>3085595.7540721255</v>
      </c>
      <c r="AM104" s="59">
        <f t="shared" si="57"/>
        <v>205.70638360480837</v>
      </c>
      <c r="AN104" s="167">
        <f t="shared" si="75"/>
        <v>0.38836554828242154</v>
      </c>
      <c r="AP104">
        <v>-14</v>
      </c>
      <c r="AQ104">
        <v>0</v>
      </c>
      <c r="AR104">
        <v>0</v>
      </c>
      <c r="AS104">
        <v>0</v>
      </c>
      <c r="AT104">
        <v>0</v>
      </c>
    </row>
    <row r="105" spans="2:46" x14ac:dyDescent="0.3">
      <c r="B105">
        <v>2047</v>
      </c>
      <c r="C105" s="5">
        <f t="shared" si="58"/>
        <v>279.384018073871</v>
      </c>
      <c r="D105" s="25">
        <f t="shared" si="69"/>
        <v>6.25E-2</v>
      </c>
      <c r="E105" s="25">
        <f t="shared" si="52"/>
        <v>17.461501129616938</v>
      </c>
      <c r="F105" s="78">
        <f t="shared" si="31"/>
        <v>10.913438206010586</v>
      </c>
      <c r="G105" s="73">
        <f>G104+(($G$108-$G$103)/5)</f>
        <v>0.625</v>
      </c>
      <c r="H105" s="79">
        <f t="shared" si="41"/>
        <v>6.5480629236063521</v>
      </c>
      <c r="I105" s="80">
        <f t="shared" si="59"/>
        <v>0.375</v>
      </c>
      <c r="J105" s="107">
        <f t="shared" si="29"/>
        <v>15.889966027951415</v>
      </c>
      <c r="K105" s="105">
        <f>K104+(($K$108-$K$103)/5)</f>
        <v>0.91</v>
      </c>
      <c r="L105" s="102">
        <f t="shared" si="82"/>
        <v>1.5715351016655239</v>
      </c>
      <c r="M105" s="110">
        <f t="shared" si="79"/>
        <v>8.9999999999999969E-2</v>
      </c>
      <c r="N105" s="94">
        <f t="shared" si="80"/>
        <v>6.25E-2</v>
      </c>
      <c r="O105" s="88">
        <f t="shared" si="81"/>
        <v>12.731553637068247</v>
      </c>
      <c r="P105" s="95">
        <f t="shared" si="61"/>
        <v>7.9572210231676541</v>
      </c>
      <c r="Q105" s="86">
        <f t="shared" si="36"/>
        <v>0.625</v>
      </c>
      <c r="R105" s="95">
        <f t="shared" si="62"/>
        <v>4.7743326139005928</v>
      </c>
      <c r="S105" s="95">
        <f t="shared" si="70"/>
        <v>0.375</v>
      </c>
      <c r="T105" s="123">
        <f t="shared" si="78"/>
        <v>5.5555555555555552E-2</v>
      </c>
      <c r="U105" s="115">
        <f t="shared" si="71"/>
        <v>11.316936566282886</v>
      </c>
      <c r="V105" s="116">
        <f t="shared" si="43"/>
        <v>7.0730853539268033</v>
      </c>
      <c r="W105" s="124">
        <f t="shared" si="76"/>
        <v>0.625</v>
      </c>
      <c r="X105" s="116">
        <f t="shared" si="72"/>
        <v>4.2438512123560823</v>
      </c>
      <c r="Y105" s="125">
        <f t="shared" si="54"/>
        <v>0.375</v>
      </c>
      <c r="Z105" s="272">
        <f t="shared" si="63"/>
        <v>5.5555555555555552E-2</v>
      </c>
      <c r="AA105" s="270">
        <f t="shared" si="64"/>
        <v>11.316936566282886</v>
      </c>
      <c r="AB105" s="270">
        <f t="shared" si="65"/>
        <v>10.298412275317427</v>
      </c>
      <c r="AC105" s="270">
        <f t="shared" si="66"/>
        <v>0.91</v>
      </c>
      <c r="AD105" s="270">
        <f t="shared" si="67"/>
        <v>1.0185242909654593</v>
      </c>
      <c r="AE105" s="273">
        <f t="shared" si="68"/>
        <v>8.9999999999999969E-2</v>
      </c>
      <c r="AF105" s="54">
        <f t="shared" si="55"/>
        <v>204.16216829475465</v>
      </c>
      <c r="AG105" s="201">
        <f t="shared" si="73"/>
        <v>2.0799149526472305</v>
      </c>
      <c r="AH105" s="54">
        <f t="shared" si="74"/>
        <v>0.38549459452225088</v>
      </c>
      <c r="AI105" s="50">
        <f t="shared" si="50"/>
        <v>529.61097560336952</v>
      </c>
      <c r="AJ105" s="51">
        <v>1.0367865696985068</v>
      </c>
      <c r="AK105" s="58">
        <f t="shared" si="56"/>
        <v>6355331.7072404344</v>
      </c>
      <c r="AL105" s="64">
        <f t="shared" si="77"/>
        <v>3055572.8728963793</v>
      </c>
      <c r="AM105" s="59">
        <f t="shared" si="57"/>
        <v>203.70485819309195</v>
      </c>
      <c r="AN105" s="167">
        <f t="shared" si="75"/>
        <v>0.38463111147010737</v>
      </c>
      <c r="AP105">
        <v>-13</v>
      </c>
      <c r="AQ105">
        <v>0</v>
      </c>
      <c r="AR105">
        <v>0</v>
      </c>
      <c r="AS105">
        <v>0</v>
      </c>
      <c r="AT105">
        <v>0</v>
      </c>
    </row>
    <row r="106" spans="2:46" x14ac:dyDescent="0.3">
      <c r="B106">
        <v>2048</v>
      </c>
      <c r="C106" s="5">
        <f t="shared" si="58"/>
        <v>279.32527113316416</v>
      </c>
      <c r="D106" s="25">
        <f t="shared" si="69"/>
        <v>6.25E-2</v>
      </c>
      <c r="E106" s="25">
        <f t="shared" si="52"/>
        <v>17.45782944582276</v>
      </c>
      <c r="F106" s="78">
        <f t="shared" si="31"/>
        <v>11.347589139784795</v>
      </c>
      <c r="G106" s="73">
        <f>G105+(($G$108-$G$103)/5)</f>
        <v>0.65</v>
      </c>
      <c r="H106" s="79">
        <f t="shared" si="41"/>
        <v>6.1102403060379658</v>
      </c>
      <c r="I106" s="80">
        <f t="shared" si="59"/>
        <v>0.35</v>
      </c>
      <c r="J106" s="107">
        <f t="shared" si="29"/>
        <v>16.410359679073395</v>
      </c>
      <c r="K106" s="105">
        <f>K105+(($K$108-$K$103)/5)</f>
        <v>0.94000000000000006</v>
      </c>
      <c r="L106" s="102">
        <f t="shared" si="82"/>
        <v>1.0474697667493647</v>
      </c>
      <c r="M106" s="110">
        <f t="shared" si="79"/>
        <v>5.9999999999999942E-2</v>
      </c>
      <c r="N106" s="94">
        <f t="shared" si="80"/>
        <v>6.25E-2</v>
      </c>
      <c r="O106" s="88">
        <f t="shared" si="81"/>
        <v>12.607644228630729</v>
      </c>
      <c r="P106" s="95">
        <f t="shared" si="61"/>
        <v>8.1949687486099734</v>
      </c>
      <c r="Q106" s="86">
        <f t="shared" si="36"/>
        <v>0.65</v>
      </c>
      <c r="R106" s="95">
        <f t="shared" si="62"/>
        <v>4.4126754800207548</v>
      </c>
      <c r="S106" s="95">
        <f t="shared" si="70"/>
        <v>0.35</v>
      </c>
      <c r="T106" s="123">
        <f t="shared" si="78"/>
        <v>5.5555555555555552E-2</v>
      </c>
      <c r="U106" s="115">
        <f t="shared" si="71"/>
        <v>11.206794869893981</v>
      </c>
      <c r="V106" s="116">
        <f t="shared" si="43"/>
        <v>7.2844166654310882</v>
      </c>
      <c r="W106" s="124">
        <f t="shared" si="76"/>
        <v>0.65</v>
      </c>
      <c r="X106" s="116">
        <f t="shared" si="72"/>
        <v>3.922378204462893</v>
      </c>
      <c r="Y106" s="125">
        <f t="shared" si="54"/>
        <v>0.35</v>
      </c>
      <c r="Z106" s="272">
        <f t="shared" si="63"/>
        <v>5.5555555555555552E-2</v>
      </c>
      <c r="AA106" s="270">
        <f t="shared" si="64"/>
        <v>11.206794869893981</v>
      </c>
      <c r="AB106" s="270">
        <f t="shared" si="65"/>
        <v>10.534387177700342</v>
      </c>
      <c r="AC106" s="270">
        <f t="shared" si="66"/>
        <v>0.94000000000000006</v>
      </c>
      <c r="AD106" s="270">
        <f t="shared" si="67"/>
        <v>0.67240769219363827</v>
      </c>
      <c r="AE106" s="273">
        <f t="shared" si="68"/>
        <v>5.9999999999999942E-2</v>
      </c>
      <c r="AF106" s="54">
        <f t="shared" si="55"/>
        <v>202.17516700489873</v>
      </c>
      <c r="AG106" s="201">
        <f t="shared" si="73"/>
        <v>2.0999149526472305</v>
      </c>
      <c r="AH106" s="54">
        <f t="shared" si="74"/>
        <v>0.38182306873939681</v>
      </c>
      <c r="AI106" s="50">
        <f t="shared" si="50"/>
        <v>529.49961266716446</v>
      </c>
      <c r="AJ106" s="51">
        <v>1.0365685613830862</v>
      </c>
      <c r="AK106" s="58">
        <f t="shared" si="56"/>
        <v>6353995.3520059735</v>
      </c>
      <c r="AL106" s="64">
        <f t="shared" si="77"/>
        <v>3025834.6148713748</v>
      </c>
      <c r="AM106" s="59">
        <f t="shared" si="57"/>
        <v>201.72230765809167</v>
      </c>
      <c r="AN106" s="167">
        <f t="shared" si="75"/>
        <v>0.38096780966842991</v>
      </c>
      <c r="AP106">
        <v>-12</v>
      </c>
      <c r="AQ106">
        <v>0</v>
      </c>
      <c r="AR106">
        <v>0</v>
      </c>
      <c r="AS106">
        <v>0</v>
      </c>
      <c r="AT106">
        <v>0</v>
      </c>
    </row>
    <row r="107" spans="2:46" x14ac:dyDescent="0.3">
      <c r="B107">
        <v>2049</v>
      </c>
      <c r="C107" s="5">
        <f t="shared" si="58"/>
        <v>279.23900984929844</v>
      </c>
      <c r="D107" s="25">
        <f t="shared" si="69"/>
        <v>6.25E-2</v>
      </c>
      <c r="E107" s="25">
        <f t="shared" si="52"/>
        <v>17.452438115581153</v>
      </c>
      <c r="F107" s="78">
        <f t="shared" si="31"/>
        <v>11.780395728017279</v>
      </c>
      <c r="G107" s="73">
        <f>G106+(($G$108-$G$103)/5)</f>
        <v>0.67500000000000004</v>
      </c>
      <c r="H107" s="79">
        <f t="shared" si="41"/>
        <v>5.6720423875638737</v>
      </c>
      <c r="I107" s="80">
        <f t="shared" si="59"/>
        <v>0.32499999999999996</v>
      </c>
      <c r="J107" s="107">
        <f t="shared" si="29"/>
        <v>16.928864972113718</v>
      </c>
      <c r="K107" s="105">
        <f>K106+(($K$108-$K$103)/5)</f>
        <v>0.97000000000000008</v>
      </c>
      <c r="L107" s="102">
        <f t="shared" si="82"/>
        <v>0.52357314346743311</v>
      </c>
      <c r="M107" s="110">
        <f t="shared" si="79"/>
        <v>2.9999999999999916E-2</v>
      </c>
      <c r="N107" s="94">
        <f t="shared" si="80"/>
        <v>6.25E-2</v>
      </c>
      <c r="O107" s="88">
        <f>AM107*N107</f>
        <v>12.484842654515553</v>
      </c>
      <c r="P107" s="95">
        <f t="shared" si="61"/>
        <v>8.4272687917979994</v>
      </c>
      <c r="Q107" s="86">
        <f t="shared" si="36"/>
        <v>0.67500000000000004</v>
      </c>
      <c r="R107" s="95">
        <f t="shared" si="62"/>
        <v>4.0575738627175539</v>
      </c>
      <c r="S107" s="95">
        <f t="shared" si="70"/>
        <v>0.32499999999999996</v>
      </c>
      <c r="T107" s="123">
        <f t="shared" si="78"/>
        <v>5.5555555555555552E-2</v>
      </c>
      <c r="U107" s="115">
        <f t="shared" si="71"/>
        <v>11.097637915124936</v>
      </c>
      <c r="V107" s="116">
        <f t="shared" si="43"/>
        <v>7.4909055927093329</v>
      </c>
      <c r="W107" s="124">
        <f t="shared" si="76"/>
        <v>0.67500000000000004</v>
      </c>
      <c r="X107" s="116">
        <f>Y107*U107</f>
        <v>3.606732322415604</v>
      </c>
      <c r="Y107" s="125">
        <f t="shared" si="54"/>
        <v>0.32499999999999996</v>
      </c>
      <c r="Z107" s="272">
        <f t="shared" si="63"/>
        <v>5.5555555555555552E-2</v>
      </c>
      <c r="AA107" s="270">
        <f t="shared" si="64"/>
        <v>11.097637915124936</v>
      </c>
      <c r="AB107" s="270">
        <f t="shared" si="65"/>
        <v>10.764708777671188</v>
      </c>
      <c r="AC107" s="270">
        <f t="shared" si="66"/>
        <v>0.97000000000000008</v>
      </c>
      <c r="AD107" s="270">
        <f t="shared" si="67"/>
        <v>0.33292913745374714</v>
      </c>
      <c r="AE107" s="273">
        <f t="shared" si="68"/>
        <v>2.9999999999999916E-2</v>
      </c>
      <c r="AF107" s="54">
        <f t="shared" si="55"/>
        <v>200.20593085697359</v>
      </c>
      <c r="AG107" s="201">
        <f t="shared" si="73"/>
        <v>2.1199149526472305</v>
      </c>
      <c r="AH107" s="54">
        <f t="shared" si="74"/>
        <v>0.37822081980707439</v>
      </c>
      <c r="AI107" s="50">
        <f t="shared" si="50"/>
        <v>529.33609249510926</v>
      </c>
      <c r="AJ107" s="51">
        <v>1.0362484480809242</v>
      </c>
      <c r="AK107" s="58">
        <f t="shared" si="56"/>
        <v>6352033.1099413112</v>
      </c>
      <c r="AL107" s="64">
        <f t="shared" si="77"/>
        <v>2996362.2370837326</v>
      </c>
      <c r="AM107" s="59">
        <f t="shared" si="57"/>
        <v>199.75748247224885</v>
      </c>
      <c r="AN107" s="167">
        <f t="shared" si="75"/>
        <v>0.37737362954160258</v>
      </c>
      <c r="AP107">
        <v>-11</v>
      </c>
      <c r="AQ107">
        <v>0</v>
      </c>
      <c r="AR107">
        <v>0</v>
      </c>
      <c r="AS107">
        <v>0</v>
      </c>
      <c r="AT107">
        <v>0</v>
      </c>
    </row>
    <row r="108" spans="2:46" ht="15" thickBot="1" x14ac:dyDescent="0.35">
      <c r="B108">
        <v>2050</v>
      </c>
      <c r="C108" s="5">
        <f t="shared" si="58"/>
        <v>279.12932424929335</v>
      </c>
      <c r="D108" s="25">
        <f t="shared" si="69"/>
        <v>6.25E-2</v>
      </c>
      <c r="E108" s="25">
        <f t="shared" si="52"/>
        <v>17.445582765580834</v>
      </c>
      <c r="F108" s="82">
        <f>E108*G108</f>
        <v>12.211907935906583</v>
      </c>
      <c r="G108" s="83">
        <f>'A1-6 Basic scenario data'!J17</f>
        <v>0.7</v>
      </c>
      <c r="H108" s="84">
        <f t="shared" si="41"/>
        <v>5.2336748296742508</v>
      </c>
      <c r="I108" s="85">
        <f t="shared" si="59"/>
        <v>0.30000000000000004</v>
      </c>
      <c r="J108" s="111">
        <f>E108*K108</f>
        <v>17.445582765580834</v>
      </c>
      <c r="K108" s="112">
        <f>'A1-6 Basic scenario data'!J46</f>
        <v>1</v>
      </c>
      <c r="L108" s="113">
        <f t="shared" si="82"/>
        <v>0</v>
      </c>
      <c r="M108" s="114">
        <f t="shared" si="79"/>
        <v>0</v>
      </c>
      <c r="N108" s="97">
        <f>D108</f>
        <v>6.25E-2</v>
      </c>
      <c r="O108" s="90">
        <f>AM108*N108</f>
        <v>12.363299009698563</v>
      </c>
      <c r="P108" s="90">
        <f t="shared" si="61"/>
        <v>8.6543093067889938</v>
      </c>
      <c r="Q108" s="89">
        <f t="shared" si="36"/>
        <v>0.7</v>
      </c>
      <c r="R108" s="90">
        <f t="shared" si="62"/>
        <v>3.7089897029095695</v>
      </c>
      <c r="S108" s="90">
        <f t="shared" si="70"/>
        <v>0.30000000000000004</v>
      </c>
      <c r="T108" s="117">
        <f t="shared" si="78"/>
        <v>5.5555555555555552E-2</v>
      </c>
      <c r="U108" s="115">
        <f t="shared" si="71"/>
        <v>10.989599119732055</v>
      </c>
      <c r="V108" s="118">
        <f t="shared" si="43"/>
        <v>7.6927193838124381</v>
      </c>
      <c r="W108" s="126">
        <f>Q108</f>
        <v>0.7</v>
      </c>
      <c r="X108" s="118">
        <f>Y108*U108</f>
        <v>3.2968797359196169</v>
      </c>
      <c r="Y108" s="127">
        <f t="shared" si="54"/>
        <v>0.30000000000000004</v>
      </c>
      <c r="Z108" s="274">
        <f t="shared" si="63"/>
        <v>5.5555555555555552E-2</v>
      </c>
      <c r="AA108" s="275">
        <f t="shared" si="64"/>
        <v>10.989599119732055</v>
      </c>
      <c r="AB108" s="275">
        <f t="shared" si="65"/>
        <v>10.989599119732055</v>
      </c>
      <c r="AC108" s="275">
        <f t="shared" si="66"/>
        <v>1</v>
      </c>
      <c r="AD108" s="275">
        <f>AE108*AA108</f>
        <v>0</v>
      </c>
      <c r="AE108" s="276">
        <f t="shared" si="68"/>
        <v>0</v>
      </c>
      <c r="AF108" s="55">
        <f t="shared" si="55"/>
        <v>198.25686676191799</v>
      </c>
      <c r="AG108" s="202">
        <f t="shared" si="73"/>
        <v>2.1399149526472305</v>
      </c>
      <c r="AH108" s="55">
        <f t="shared" si="74"/>
        <v>0.37468590530648466</v>
      </c>
      <c r="AI108" s="52">
        <f t="shared" si="50"/>
        <v>529.12816829805308</v>
      </c>
      <c r="AJ108" s="53">
        <v>1.0358414077721814</v>
      </c>
      <c r="AK108" s="60">
        <f t="shared" si="56"/>
        <v>6349538.0195766371</v>
      </c>
      <c r="AL108" s="65">
        <f t="shared" si="77"/>
        <v>2967191.7623276552</v>
      </c>
      <c r="AM108" s="61">
        <f t="shared" si="57"/>
        <v>197.81278415517701</v>
      </c>
      <c r="AN108" s="168">
        <f t="shared" si="75"/>
        <v>0.37384663302171972</v>
      </c>
      <c r="AP108">
        <v>-10</v>
      </c>
      <c r="AQ108">
        <v>0</v>
      </c>
      <c r="AR108">
        <v>0</v>
      </c>
      <c r="AS108">
        <v>0</v>
      </c>
      <c r="AT108">
        <v>0</v>
      </c>
    </row>
    <row r="109" spans="2:46" x14ac:dyDescent="0.3">
      <c r="E109" s="23"/>
      <c r="AP109">
        <v>-9</v>
      </c>
      <c r="AQ109">
        <v>0</v>
      </c>
      <c r="AR109">
        <v>0</v>
      </c>
      <c r="AS109">
        <v>0</v>
      </c>
      <c r="AT109">
        <v>0</v>
      </c>
    </row>
    <row r="110" spans="2:46" x14ac:dyDescent="0.3">
      <c r="C110" s="22"/>
      <c r="D110" s="28"/>
      <c r="E110" s="23"/>
      <c r="AM110" s="23"/>
      <c r="AP110">
        <v>-8</v>
      </c>
      <c r="AQ110">
        <v>0</v>
      </c>
      <c r="AR110">
        <v>0</v>
      </c>
      <c r="AS110">
        <v>0</v>
      </c>
      <c r="AT110">
        <v>0</v>
      </c>
    </row>
    <row r="111" spans="2:46" x14ac:dyDescent="0.3">
      <c r="D111" s="5"/>
      <c r="E111" s="23"/>
      <c r="AM111" s="23"/>
      <c r="AP111">
        <v>-7</v>
      </c>
      <c r="AQ111">
        <v>0</v>
      </c>
      <c r="AR111">
        <v>0</v>
      </c>
      <c r="AS111">
        <v>0</v>
      </c>
      <c r="AT111">
        <v>0</v>
      </c>
    </row>
    <row r="112" spans="2:46" x14ac:dyDescent="0.3">
      <c r="B112" t="s">
        <v>67</v>
      </c>
      <c r="D112" s="5"/>
      <c r="E112" s="5"/>
      <c r="AP112">
        <v>-6</v>
      </c>
      <c r="AQ112">
        <v>0</v>
      </c>
      <c r="AR112">
        <v>0</v>
      </c>
      <c r="AS112">
        <v>0</v>
      </c>
      <c r="AT112">
        <v>0</v>
      </c>
    </row>
    <row r="113" spans="2:46" x14ac:dyDescent="0.3">
      <c r="B113" t="s">
        <v>68</v>
      </c>
      <c r="D113" s="5"/>
      <c r="E113" s="23"/>
      <c r="AJ113" s="7"/>
      <c r="AK113" s="7"/>
      <c r="AL113" s="7"/>
      <c r="AM113" s="7"/>
      <c r="AN113" s="7"/>
      <c r="AP113">
        <v>-5</v>
      </c>
      <c r="AQ113">
        <v>0</v>
      </c>
      <c r="AR113">
        <v>0</v>
      </c>
      <c r="AS113">
        <v>0</v>
      </c>
      <c r="AT113">
        <v>0</v>
      </c>
    </row>
    <row r="114" spans="2:46" x14ac:dyDescent="0.3">
      <c r="D114" s="5"/>
      <c r="E114" s="23"/>
      <c r="AJ114" s="7"/>
      <c r="AK114" s="7"/>
      <c r="AL114" s="7"/>
      <c r="AM114" s="7"/>
      <c r="AN114" s="7"/>
      <c r="AP114">
        <v>-4</v>
      </c>
      <c r="AQ114">
        <v>0</v>
      </c>
      <c r="AR114">
        <v>0</v>
      </c>
      <c r="AS114">
        <v>0</v>
      </c>
      <c r="AT114">
        <v>0</v>
      </c>
    </row>
    <row r="115" spans="2:46" x14ac:dyDescent="0.3">
      <c r="D115" s="5"/>
      <c r="E115" s="23"/>
      <c r="AJ115" s="7"/>
      <c r="AK115" s="7"/>
      <c r="AL115" s="7"/>
      <c r="AM115" s="7"/>
      <c r="AN115" s="7"/>
      <c r="AP115">
        <v>-3</v>
      </c>
      <c r="AQ115">
        <v>0</v>
      </c>
      <c r="AR115">
        <v>0</v>
      </c>
      <c r="AS115">
        <v>0</v>
      </c>
      <c r="AT115">
        <v>0</v>
      </c>
    </row>
    <row r="116" spans="2:46" x14ac:dyDescent="0.3">
      <c r="D116" s="5"/>
      <c r="E116" s="23"/>
      <c r="AJ116" s="7"/>
      <c r="AK116" s="7"/>
      <c r="AL116" s="7"/>
      <c r="AM116" s="7"/>
      <c r="AN116" s="7"/>
      <c r="AP116">
        <v>-2</v>
      </c>
      <c r="AQ116">
        <v>0</v>
      </c>
      <c r="AR116">
        <v>0</v>
      </c>
      <c r="AS116">
        <v>0</v>
      </c>
      <c r="AT116">
        <v>0</v>
      </c>
    </row>
    <row r="117" spans="2:46" x14ac:dyDescent="0.3">
      <c r="D117" s="5"/>
      <c r="E117" s="23"/>
      <c r="AJ117" s="7"/>
      <c r="AK117" s="7"/>
      <c r="AL117" s="7"/>
      <c r="AM117" s="7"/>
      <c r="AN117" s="7"/>
      <c r="AP117">
        <v>-1</v>
      </c>
      <c r="AQ117">
        <v>0</v>
      </c>
      <c r="AR117">
        <v>0</v>
      </c>
      <c r="AS117">
        <v>0</v>
      </c>
      <c r="AT117">
        <v>0</v>
      </c>
    </row>
    <row r="118" spans="2:46" x14ac:dyDescent="0.3">
      <c r="D118" s="5"/>
      <c r="E118" s="23"/>
      <c r="AJ118" s="7"/>
      <c r="AK118" s="7"/>
      <c r="AL118" s="7"/>
      <c r="AM118" s="7"/>
      <c r="AN118" s="7"/>
      <c r="AP118">
        <v>0</v>
      </c>
      <c r="AQ118" s="4">
        <f t="shared" ref="AQ118:AQ149" si="83">_xlfn.NORM.DIST(AP118,$H$4,$H$5,FALSE)</f>
        <v>4.4789060589685804E-3</v>
      </c>
      <c r="AR118">
        <f t="shared" ref="AR118:AR149" si="84">_xlfn.NORM.DIST(AP118,$I$4,$I$5,FALSE)</f>
        <v>4.768176402929681E-4</v>
      </c>
      <c r="AS118">
        <f t="shared" ref="AS118:AS149" si="85">_xlfn.NORM.DIST(AP118,$J$4,$J$5,FALSE)</f>
        <v>1.2238038602275437E-4</v>
      </c>
      <c r="AT118">
        <f t="shared" ref="AT118:AT149" si="86">_xlfn.NORM.DIST(AP118,$K$4,$K$5,FALSE)</f>
        <v>1.4772828039793357E-3</v>
      </c>
    </row>
    <row r="119" spans="2:46" x14ac:dyDescent="0.3">
      <c r="D119" s="5"/>
      <c r="E119" s="23"/>
      <c r="AJ119" s="7"/>
      <c r="AK119" s="7"/>
      <c r="AL119" s="7"/>
      <c r="AM119" s="7"/>
      <c r="AN119" s="7"/>
      <c r="AP119">
        <v>1</v>
      </c>
      <c r="AQ119" s="4">
        <f t="shared" si="83"/>
        <v>7.0949185692462842E-3</v>
      </c>
      <c r="AR119">
        <f t="shared" si="84"/>
        <v>8.8636968238760153E-4</v>
      </c>
      <c r="AS119">
        <f t="shared" si="85"/>
        <v>2.4644383369460396E-4</v>
      </c>
      <c r="AT119">
        <f t="shared" si="86"/>
        <v>3.798662007932481E-3</v>
      </c>
    </row>
    <row r="120" spans="2:46" x14ac:dyDescent="0.3">
      <c r="D120" s="5"/>
      <c r="E120" s="23"/>
      <c r="AJ120" s="7"/>
      <c r="AK120" s="7"/>
      <c r="AL120" s="7"/>
      <c r="AM120" s="7"/>
      <c r="AN120" s="7"/>
      <c r="AP120">
        <v>2</v>
      </c>
      <c r="AQ120" s="4">
        <f t="shared" si="83"/>
        <v>1.0798193302637612E-2</v>
      </c>
      <c r="AR120">
        <f t="shared" si="84"/>
        <v>1.5830903165959939E-3</v>
      </c>
      <c r="AS120">
        <f t="shared" si="85"/>
        <v>4.768176402929681E-4</v>
      </c>
      <c r="AT120">
        <f t="shared" si="86"/>
        <v>8.7406296979031604E-3</v>
      </c>
    </row>
    <row r="121" spans="2:46" x14ac:dyDescent="0.3">
      <c r="D121" s="5"/>
      <c r="E121" s="23"/>
      <c r="AJ121" s="7"/>
      <c r="AK121" s="7"/>
      <c r="AL121" s="7"/>
      <c r="AM121" s="7"/>
      <c r="AN121" s="7"/>
      <c r="AP121">
        <v>3</v>
      </c>
      <c r="AQ121" s="4">
        <f t="shared" si="83"/>
        <v>1.5790031660178828E-2</v>
      </c>
      <c r="AR121">
        <f t="shared" si="84"/>
        <v>2.7165938467371225E-3</v>
      </c>
      <c r="AS121">
        <f t="shared" si="85"/>
        <v>8.8636968238760153E-4</v>
      </c>
      <c r="AT121">
        <f t="shared" si="86"/>
        <v>1.7996988837729353E-2</v>
      </c>
    </row>
    <row r="122" spans="2:46" x14ac:dyDescent="0.3">
      <c r="D122" s="5"/>
      <c r="E122" s="23"/>
      <c r="AJ122" s="7"/>
      <c r="AK122" s="7"/>
      <c r="AL122" s="7"/>
      <c r="AM122" s="7"/>
      <c r="AN122" s="7"/>
      <c r="AP122">
        <v>4</v>
      </c>
      <c r="AQ122" s="4">
        <f t="shared" si="83"/>
        <v>2.2184166935891109E-2</v>
      </c>
      <c r="AR122">
        <f t="shared" si="84"/>
        <v>4.4789060589685804E-3</v>
      </c>
      <c r="AS122">
        <f t="shared" si="85"/>
        <v>1.5830903165959939E-3</v>
      </c>
      <c r="AT122">
        <f t="shared" si="86"/>
        <v>3.3159046264249557E-2</v>
      </c>
    </row>
    <row r="123" spans="2:46" x14ac:dyDescent="0.3">
      <c r="D123" s="5"/>
      <c r="E123" s="23"/>
      <c r="AJ123" s="7"/>
      <c r="AK123" s="7"/>
      <c r="AL123" s="7"/>
      <c r="AM123" s="7"/>
      <c r="AN123" s="7"/>
      <c r="AP123">
        <v>5</v>
      </c>
      <c r="AQ123" s="4">
        <f t="shared" si="83"/>
        <v>2.9945493127148972E-2</v>
      </c>
      <c r="AR123">
        <f t="shared" si="84"/>
        <v>7.0949185692462842E-3</v>
      </c>
      <c r="AS123">
        <f t="shared" si="85"/>
        <v>2.7165938467371225E-3</v>
      </c>
      <c r="AT123">
        <f t="shared" si="86"/>
        <v>5.4670024891997876E-2</v>
      </c>
    </row>
    <row r="124" spans="2:46" x14ac:dyDescent="0.3">
      <c r="D124" s="5"/>
      <c r="E124" s="23"/>
      <c r="AJ124" s="7"/>
      <c r="AK124" s="7"/>
      <c r="AL124" s="7"/>
      <c r="AM124" s="7"/>
      <c r="AN124" s="7"/>
      <c r="AP124">
        <v>6</v>
      </c>
      <c r="AQ124" s="4">
        <f t="shared" si="83"/>
        <v>3.8837210996642592E-2</v>
      </c>
      <c r="AR124">
        <f t="shared" si="84"/>
        <v>1.0798193302637612E-2</v>
      </c>
      <c r="AS124">
        <f t="shared" si="85"/>
        <v>4.4789060589685804E-3</v>
      </c>
      <c r="AT124">
        <f t="shared" si="86"/>
        <v>8.0656908173047798E-2</v>
      </c>
    </row>
    <row r="125" spans="2:46" x14ac:dyDescent="0.3">
      <c r="D125" s="5"/>
      <c r="E125" s="23"/>
      <c r="AJ125" s="7"/>
      <c r="AK125" s="7"/>
      <c r="AL125" s="7"/>
      <c r="AM125" s="7"/>
      <c r="AN125" s="7"/>
      <c r="AP125">
        <v>7</v>
      </c>
      <c r="AQ125" s="4">
        <f t="shared" si="83"/>
        <v>4.8394144903828672E-2</v>
      </c>
      <c r="AR125">
        <f t="shared" si="84"/>
        <v>1.5790031660178828E-2</v>
      </c>
      <c r="AS125">
        <f t="shared" si="85"/>
        <v>7.0949185692462842E-3</v>
      </c>
      <c r="AT125">
        <f t="shared" si="86"/>
        <v>0.10648266850745074</v>
      </c>
    </row>
    <row r="126" spans="2:46" x14ac:dyDescent="0.3">
      <c r="D126" s="5"/>
      <c r="E126" s="23"/>
      <c r="AJ126" s="7"/>
      <c r="AK126" s="7"/>
      <c r="AL126" s="7"/>
      <c r="AM126" s="7"/>
      <c r="AN126" s="7"/>
      <c r="AP126">
        <v>8</v>
      </c>
      <c r="AQ126" s="4">
        <f t="shared" si="83"/>
        <v>5.7938310552296549E-2</v>
      </c>
      <c r="AR126">
        <f t="shared" si="84"/>
        <v>2.2184166935891109E-2</v>
      </c>
      <c r="AS126">
        <f t="shared" si="85"/>
        <v>1.0798193302637612E-2</v>
      </c>
      <c r="AT126">
        <f t="shared" si="86"/>
        <v>0.12579440923099772</v>
      </c>
    </row>
    <row r="127" spans="2:46" x14ac:dyDescent="0.3">
      <c r="D127" s="5"/>
      <c r="E127" s="23"/>
      <c r="AJ127" s="7"/>
      <c r="AK127" s="7"/>
      <c r="AL127" s="7"/>
      <c r="AM127" s="7"/>
      <c r="AN127" s="7"/>
      <c r="AP127">
        <v>9</v>
      </c>
      <c r="AQ127" s="4">
        <f t="shared" si="83"/>
        <v>6.6644920578359926E-2</v>
      </c>
      <c r="AR127">
        <f t="shared" si="84"/>
        <v>2.9945493127148972E-2</v>
      </c>
      <c r="AS127">
        <f t="shared" si="85"/>
        <v>1.5790031660178828E-2</v>
      </c>
      <c r="AT127">
        <f t="shared" si="86"/>
        <v>0.13298076013381088</v>
      </c>
    </row>
    <row r="128" spans="2:46" x14ac:dyDescent="0.3">
      <c r="D128" s="5"/>
      <c r="E128" s="23"/>
      <c r="AJ128" s="7"/>
      <c r="AK128" s="7"/>
      <c r="AL128" s="7"/>
      <c r="AM128" s="7"/>
      <c r="AN128" s="7"/>
      <c r="AP128">
        <v>10</v>
      </c>
      <c r="AQ128" s="4">
        <f t="shared" si="83"/>
        <v>7.3654028060664664E-2</v>
      </c>
      <c r="AR128">
        <f t="shared" si="84"/>
        <v>3.8837210996642592E-2</v>
      </c>
      <c r="AS128">
        <f t="shared" si="85"/>
        <v>2.2184166935891109E-2</v>
      </c>
      <c r="AT128">
        <f t="shared" si="86"/>
        <v>0.12579440923099772</v>
      </c>
    </row>
    <row r="129" spans="4:46" x14ac:dyDescent="0.3">
      <c r="D129" s="5"/>
      <c r="E129" s="23"/>
      <c r="AJ129" s="7"/>
      <c r="AK129" s="7"/>
      <c r="AL129" s="7"/>
      <c r="AM129" s="7"/>
      <c r="AN129" s="7"/>
      <c r="AP129">
        <v>11</v>
      </c>
      <c r="AQ129" s="4">
        <f t="shared" si="83"/>
        <v>7.8208538795091181E-2</v>
      </c>
      <c r="AR129">
        <f t="shared" si="84"/>
        <v>4.8394144903828672E-2</v>
      </c>
      <c r="AS129">
        <f t="shared" si="85"/>
        <v>2.9945493127148972E-2</v>
      </c>
      <c r="AT129">
        <f t="shared" si="86"/>
        <v>0.10648266850745074</v>
      </c>
    </row>
    <row r="130" spans="4:46" x14ac:dyDescent="0.3">
      <c r="D130" s="5"/>
      <c r="E130" s="23"/>
      <c r="AJ130" s="7"/>
      <c r="AK130" s="7"/>
      <c r="AL130" s="7"/>
      <c r="AM130" s="7"/>
      <c r="AN130" s="7"/>
      <c r="AP130">
        <v>12</v>
      </c>
      <c r="AQ130" s="4">
        <f t="shared" si="83"/>
        <v>7.9788456080286549E-2</v>
      </c>
      <c r="AR130">
        <f t="shared" si="84"/>
        <v>5.7938310552296549E-2</v>
      </c>
      <c r="AS130">
        <f t="shared" si="85"/>
        <v>3.8837210996642592E-2</v>
      </c>
      <c r="AT130">
        <f t="shared" si="86"/>
        <v>8.0656908173047798E-2</v>
      </c>
    </row>
    <row r="131" spans="4:46" x14ac:dyDescent="0.3">
      <c r="D131" s="5"/>
      <c r="E131" s="23"/>
      <c r="AJ131" s="7"/>
      <c r="AK131" s="7"/>
      <c r="AL131" s="7"/>
      <c r="AM131" s="7"/>
      <c r="AN131" s="7"/>
      <c r="AP131">
        <v>13</v>
      </c>
      <c r="AQ131" s="4">
        <f t="shared" si="83"/>
        <v>7.8208538795091181E-2</v>
      </c>
      <c r="AR131">
        <f t="shared" si="84"/>
        <v>6.6644920578359926E-2</v>
      </c>
      <c r="AS131">
        <f t="shared" si="85"/>
        <v>4.8394144903828672E-2</v>
      </c>
      <c r="AT131">
        <f t="shared" si="86"/>
        <v>5.4670024891997876E-2</v>
      </c>
    </row>
    <row r="132" spans="4:46" x14ac:dyDescent="0.3">
      <c r="D132" s="5"/>
      <c r="E132" s="23"/>
      <c r="AJ132" s="7"/>
      <c r="AK132" s="7"/>
      <c r="AL132" s="7"/>
      <c r="AM132" s="7"/>
      <c r="AN132" s="7"/>
      <c r="AP132">
        <v>14</v>
      </c>
      <c r="AQ132" s="4">
        <f t="shared" si="83"/>
        <v>7.3654028060664664E-2</v>
      </c>
      <c r="AR132">
        <f t="shared" si="84"/>
        <v>7.3654028060664664E-2</v>
      </c>
      <c r="AS132">
        <f t="shared" si="85"/>
        <v>5.7938310552296549E-2</v>
      </c>
      <c r="AT132">
        <f t="shared" si="86"/>
        <v>3.3159046264249557E-2</v>
      </c>
    </row>
    <row r="133" spans="4:46" x14ac:dyDescent="0.3">
      <c r="D133" s="5"/>
      <c r="E133" s="23"/>
      <c r="AJ133" s="7"/>
      <c r="AK133" s="7"/>
      <c r="AL133" s="7"/>
      <c r="AM133" s="7"/>
      <c r="AN133" s="7"/>
      <c r="AP133">
        <v>15</v>
      </c>
      <c r="AQ133" s="4">
        <f t="shared" si="83"/>
        <v>6.6644920578359926E-2</v>
      </c>
      <c r="AR133">
        <f t="shared" si="84"/>
        <v>7.8208538795091181E-2</v>
      </c>
      <c r="AS133">
        <f t="shared" si="85"/>
        <v>6.6644920578359926E-2</v>
      </c>
      <c r="AT133">
        <f t="shared" si="86"/>
        <v>1.7996988837729353E-2</v>
      </c>
    </row>
    <row r="134" spans="4:46" x14ac:dyDescent="0.3">
      <c r="D134" s="5"/>
      <c r="E134" s="23"/>
      <c r="AJ134" s="7"/>
      <c r="AK134" s="7"/>
      <c r="AL134" s="7"/>
      <c r="AM134" s="7"/>
      <c r="AN134" s="7"/>
      <c r="AP134">
        <v>16</v>
      </c>
      <c r="AQ134" s="4">
        <f t="shared" si="83"/>
        <v>5.7938310552296549E-2</v>
      </c>
      <c r="AR134">
        <f t="shared" si="84"/>
        <v>7.9788456080286549E-2</v>
      </c>
      <c r="AS134">
        <f t="shared" si="85"/>
        <v>7.3654028060664664E-2</v>
      </c>
      <c r="AT134">
        <f t="shared" si="86"/>
        <v>8.7406296979031604E-3</v>
      </c>
    </row>
    <row r="135" spans="4:46" x14ac:dyDescent="0.3">
      <c r="D135" s="5"/>
      <c r="E135" s="23"/>
      <c r="AJ135" s="7"/>
      <c r="AK135" s="7"/>
      <c r="AL135" s="7"/>
      <c r="AM135" s="7"/>
      <c r="AN135" s="7"/>
      <c r="AP135">
        <v>17</v>
      </c>
      <c r="AQ135" s="4">
        <f t="shared" si="83"/>
        <v>4.8394144903828672E-2</v>
      </c>
      <c r="AR135">
        <f t="shared" si="84"/>
        <v>7.8208538795091181E-2</v>
      </c>
      <c r="AS135">
        <f t="shared" si="85"/>
        <v>7.8208538795091181E-2</v>
      </c>
      <c r="AT135">
        <f t="shared" si="86"/>
        <v>3.798662007932481E-3</v>
      </c>
    </row>
    <row r="136" spans="4:46" x14ac:dyDescent="0.3">
      <c r="D136" s="5"/>
      <c r="E136" s="23"/>
      <c r="AJ136" s="7"/>
      <c r="AK136" s="7"/>
      <c r="AL136" s="7"/>
      <c r="AM136" s="7"/>
      <c r="AN136" s="7"/>
      <c r="AP136">
        <v>18</v>
      </c>
      <c r="AQ136" s="4">
        <f t="shared" si="83"/>
        <v>3.8837210996642592E-2</v>
      </c>
      <c r="AR136">
        <f t="shared" si="84"/>
        <v>7.3654028060664664E-2</v>
      </c>
      <c r="AS136">
        <f t="shared" si="85"/>
        <v>7.9788456080286549E-2</v>
      </c>
      <c r="AT136">
        <f t="shared" si="86"/>
        <v>1.4772828039793357E-3</v>
      </c>
    </row>
    <row r="137" spans="4:46" x14ac:dyDescent="0.3">
      <c r="D137" s="5"/>
      <c r="E137" s="23"/>
      <c r="AJ137" s="7"/>
      <c r="AK137" s="7"/>
      <c r="AL137" s="7"/>
      <c r="AM137" s="7"/>
      <c r="AN137" s="7"/>
      <c r="AP137">
        <v>19</v>
      </c>
      <c r="AQ137" s="4">
        <f t="shared" si="83"/>
        <v>2.9945493127148972E-2</v>
      </c>
      <c r="AR137">
        <f t="shared" si="84"/>
        <v>6.6644920578359926E-2</v>
      </c>
      <c r="AS137">
        <f t="shared" si="85"/>
        <v>7.8208538795091181E-2</v>
      </c>
      <c r="AT137">
        <f t="shared" si="86"/>
        <v>5.140929987637018E-4</v>
      </c>
    </row>
    <row r="138" spans="4:46" x14ac:dyDescent="0.3">
      <c r="D138" s="5"/>
      <c r="E138" s="23"/>
      <c r="AJ138" s="7"/>
      <c r="AK138" s="7"/>
      <c r="AL138" s="7"/>
      <c r="AM138" s="7"/>
      <c r="AN138" s="7"/>
      <c r="AP138">
        <v>20</v>
      </c>
      <c r="AQ138" s="4">
        <f t="shared" si="83"/>
        <v>2.2184166935891109E-2</v>
      </c>
      <c r="AR138">
        <f t="shared" si="84"/>
        <v>5.7938310552296549E-2</v>
      </c>
      <c r="AS138">
        <f t="shared" si="85"/>
        <v>7.3654028060664664E-2</v>
      </c>
      <c r="AT138">
        <f t="shared" si="86"/>
        <v>1.6009021720694023E-4</v>
      </c>
    </row>
    <row r="139" spans="4:46" x14ac:dyDescent="0.3">
      <c r="D139" s="5"/>
      <c r="E139" s="23"/>
      <c r="AJ139" s="7"/>
      <c r="AK139" s="7"/>
      <c r="AL139" s="7"/>
      <c r="AM139" s="7"/>
      <c r="AN139" s="7"/>
      <c r="AP139">
        <v>21</v>
      </c>
      <c r="AQ139" s="4">
        <f t="shared" si="83"/>
        <v>1.5790031660178828E-2</v>
      </c>
      <c r="AR139">
        <f t="shared" si="84"/>
        <v>4.8394144903828672E-2</v>
      </c>
      <c r="AS139">
        <f t="shared" si="85"/>
        <v>6.6644920578359926E-2</v>
      </c>
      <c r="AT139">
        <f t="shared" si="86"/>
        <v>4.4610075254961789E-5</v>
      </c>
    </row>
    <row r="140" spans="4:46" x14ac:dyDescent="0.3">
      <c r="D140" s="5"/>
      <c r="E140" s="23"/>
      <c r="AJ140" s="7"/>
      <c r="AK140" s="7"/>
      <c r="AL140" s="7"/>
      <c r="AM140" s="7"/>
      <c r="AN140" s="7"/>
      <c r="AP140">
        <v>22</v>
      </c>
      <c r="AQ140" s="4">
        <f t="shared" si="83"/>
        <v>1.0798193302637612E-2</v>
      </c>
      <c r="AR140">
        <f t="shared" si="84"/>
        <v>3.8837210996642592E-2</v>
      </c>
      <c r="AS140">
        <f t="shared" si="85"/>
        <v>5.7938310552296549E-2</v>
      </c>
      <c r="AT140">
        <f t="shared" si="86"/>
        <v>1.1123620798546141E-5</v>
      </c>
    </row>
    <row r="141" spans="4:46" x14ac:dyDescent="0.3">
      <c r="D141" s="5"/>
      <c r="E141" s="23"/>
      <c r="AJ141" s="7"/>
      <c r="AK141" s="7"/>
      <c r="AL141" s="7"/>
      <c r="AM141" s="7"/>
      <c r="AN141" s="7"/>
      <c r="AP141">
        <v>23</v>
      </c>
      <c r="AQ141" s="4">
        <f t="shared" si="83"/>
        <v>7.0949185692462842E-3</v>
      </c>
      <c r="AR141">
        <f t="shared" si="84"/>
        <v>2.9945493127148972E-2</v>
      </c>
      <c r="AS141">
        <f t="shared" si="85"/>
        <v>4.8394144903828672E-2</v>
      </c>
      <c r="AT141">
        <f t="shared" si="86"/>
        <v>2.4820152902099967E-6</v>
      </c>
    </row>
    <row r="142" spans="4:46" x14ac:dyDescent="0.3">
      <c r="D142" s="5"/>
      <c r="E142" s="23"/>
      <c r="AJ142" s="7"/>
      <c r="AK142" s="7"/>
      <c r="AL142" s="7"/>
      <c r="AM142" s="7"/>
      <c r="AN142" s="7"/>
      <c r="AP142">
        <v>24</v>
      </c>
      <c r="AQ142" s="4">
        <f t="shared" si="83"/>
        <v>4.4789060589685804E-3</v>
      </c>
      <c r="AR142">
        <f t="shared" si="84"/>
        <v>2.2184166935891109E-2</v>
      </c>
      <c r="AS142">
        <f t="shared" si="85"/>
        <v>3.8837210996642592E-2</v>
      </c>
      <c r="AT142">
        <f t="shared" si="86"/>
        <v>4.9557317157809919E-7</v>
      </c>
    </row>
    <row r="143" spans="4:46" x14ac:dyDescent="0.3">
      <c r="D143" s="5"/>
      <c r="E143" s="23"/>
      <c r="AJ143" s="7"/>
      <c r="AK143" s="7"/>
      <c r="AL143" s="7"/>
      <c r="AM143" s="7"/>
      <c r="AN143" s="7"/>
      <c r="AP143">
        <v>25</v>
      </c>
      <c r="AQ143" s="4">
        <f t="shared" si="83"/>
        <v>2.7165938467371225E-3</v>
      </c>
      <c r="AR143">
        <f t="shared" si="84"/>
        <v>1.5790031660178828E-2</v>
      </c>
      <c r="AS143">
        <f t="shared" si="85"/>
        <v>2.9945493127148972E-2</v>
      </c>
      <c r="AT143">
        <f t="shared" si="86"/>
        <v>8.8543396950730421E-8</v>
      </c>
    </row>
    <row r="144" spans="4:46" x14ac:dyDescent="0.3">
      <c r="D144" s="5"/>
      <c r="E144" s="23"/>
      <c r="AJ144" s="7"/>
      <c r="AK144" s="7"/>
      <c r="AL144" s="7"/>
      <c r="AM144" s="7"/>
      <c r="AN144" s="7"/>
      <c r="AP144">
        <v>26</v>
      </c>
      <c r="AQ144" s="4">
        <f t="shared" si="83"/>
        <v>1.5830903165959939E-3</v>
      </c>
      <c r="AR144">
        <f t="shared" si="84"/>
        <v>1.0798193302637612E-2</v>
      </c>
      <c r="AS144">
        <f t="shared" si="85"/>
        <v>2.2184166935891109E-2</v>
      </c>
      <c r="AT144">
        <f t="shared" si="86"/>
        <v>1.4156295821516289E-8</v>
      </c>
    </row>
    <row r="145" spans="4:46" x14ac:dyDescent="0.3">
      <c r="D145" s="5"/>
      <c r="E145" s="23"/>
      <c r="AJ145" s="7"/>
      <c r="AK145" s="7"/>
      <c r="AL145" s="7"/>
      <c r="AM145" s="7"/>
      <c r="AN145" s="7"/>
      <c r="AP145">
        <v>27</v>
      </c>
      <c r="AQ145" s="4">
        <f t="shared" si="83"/>
        <v>8.8636968238760153E-4</v>
      </c>
      <c r="AR145">
        <f t="shared" si="84"/>
        <v>7.0949185692462842E-3</v>
      </c>
      <c r="AS145">
        <f t="shared" si="85"/>
        <v>1.5790031660178828E-2</v>
      </c>
      <c r="AT145">
        <f t="shared" si="86"/>
        <v>2.0252942832744286E-9</v>
      </c>
    </row>
    <row r="146" spans="4:46" x14ac:dyDescent="0.3">
      <c r="D146" s="5"/>
      <c r="E146" s="23"/>
      <c r="AJ146" s="7"/>
      <c r="AK146" s="7"/>
      <c r="AL146" s="7"/>
      <c r="AM146" s="7"/>
      <c r="AN146" s="7"/>
      <c r="AP146">
        <v>28</v>
      </c>
      <c r="AQ146" s="4">
        <f t="shared" si="83"/>
        <v>4.768176402929681E-4</v>
      </c>
      <c r="AR146">
        <f t="shared" si="84"/>
        <v>4.4789060589685804E-3</v>
      </c>
      <c r="AS146">
        <f t="shared" si="85"/>
        <v>1.0798193302637612E-2</v>
      </c>
      <c r="AT146">
        <f t="shared" si="86"/>
        <v>2.5928160226898982E-10</v>
      </c>
    </row>
    <row r="147" spans="4:46" x14ac:dyDescent="0.3">
      <c r="D147" s="5"/>
      <c r="E147" s="23"/>
      <c r="AJ147" s="7"/>
      <c r="AK147" s="7"/>
      <c r="AL147" s="7"/>
      <c r="AM147" s="7"/>
      <c r="AN147" s="7"/>
      <c r="AP147">
        <v>29</v>
      </c>
      <c r="AQ147" s="4">
        <f t="shared" si="83"/>
        <v>2.4644383369460396E-4</v>
      </c>
      <c r="AR147">
        <f t="shared" si="84"/>
        <v>2.7165938467371225E-3</v>
      </c>
      <c r="AS147">
        <f t="shared" si="85"/>
        <v>7.0949185692462842E-3</v>
      </c>
      <c r="AT147">
        <f t="shared" si="86"/>
        <v>2.9703000624507176E-11</v>
      </c>
    </row>
    <row r="148" spans="4:46" x14ac:dyDescent="0.3">
      <c r="D148" s="5"/>
      <c r="E148" s="23"/>
      <c r="AJ148" s="7"/>
      <c r="AK148" s="7"/>
      <c r="AL148" s="7"/>
      <c r="AM148" s="7"/>
      <c r="AN148" s="7"/>
      <c r="AP148">
        <v>30</v>
      </c>
      <c r="AQ148" s="4">
        <f t="shared" si="83"/>
        <v>1.2238038602275437E-4</v>
      </c>
      <c r="AR148">
        <f t="shared" si="84"/>
        <v>1.5830903165959939E-3</v>
      </c>
      <c r="AS148">
        <f t="shared" si="85"/>
        <v>4.4789060589685804E-3</v>
      </c>
      <c r="AT148">
        <f t="shared" si="86"/>
        <v>3.044906802788198E-12</v>
      </c>
    </row>
    <row r="149" spans="4:46" x14ac:dyDescent="0.3">
      <c r="D149" s="5"/>
      <c r="E149" s="23"/>
      <c r="AP149">
        <v>31</v>
      </c>
      <c r="AQ149" s="4">
        <f t="shared" si="83"/>
        <v>5.8389385158292053E-5</v>
      </c>
      <c r="AR149">
        <f t="shared" si="84"/>
        <v>8.8636968238760153E-4</v>
      </c>
      <c r="AS149">
        <f t="shared" si="85"/>
        <v>2.7165938467371225E-3</v>
      </c>
      <c r="AT149">
        <f t="shared" si="86"/>
        <v>2.7931402433965612E-13</v>
      </c>
    </row>
    <row r="150" spans="4:46" x14ac:dyDescent="0.3">
      <c r="D150" s="5"/>
      <c r="E150" s="23"/>
      <c r="AP150">
        <v>32</v>
      </c>
      <c r="AQ150" s="4">
        <f t="shared" ref="AQ150:AQ181" si="87">_xlfn.NORM.DIST(AP150,$H$4,$H$5,FALSE)</f>
        <v>2.6766045152977071E-5</v>
      </c>
      <c r="AR150">
        <f t="shared" ref="AR150:AR181" si="88">_xlfn.NORM.DIST(AP150,$I$4,$I$5,FALSE)</f>
        <v>4.768176402929681E-4</v>
      </c>
      <c r="AS150">
        <f t="shared" ref="AS150:AS181" si="89">_xlfn.NORM.DIST(AP150,$J$4,$J$5,FALSE)</f>
        <v>1.5830903165959939E-3</v>
      </c>
      <c r="AT150">
        <f t="shared" ref="AT150:AT181" si="90">_xlfn.NORM.DIST(AP150,$K$4,$K$5,FALSE)</f>
        <v>2.2927491303556144E-14</v>
      </c>
    </row>
    <row r="151" spans="4:46" x14ac:dyDescent="0.3">
      <c r="D151" s="5"/>
      <c r="E151" s="23"/>
      <c r="AP151">
        <v>33</v>
      </c>
      <c r="AQ151" s="4">
        <f t="shared" si="87"/>
        <v>1.1788613551307972E-5</v>
      </c>
      <c r="AR151">
        <f t="shared" si="88"/>
        <v>2.4644383369460396E-4</v>
      </c>
      <c r="AS151">
        <f t="shared" si="89"/>
        <v>8.8636968238760153E-4</v>
      </c>
      <c r="AT151">
        <f t="shared" si="90"/>
        <v>1.6840903611789643E-15</v>
      </c>
    </row>
    <row r="152" spans="4:46" x14ac:dyDescent="0.3">
      <c r="D152" s="5"/>
      <c r="E152" s="23"/>
      <c r="AP152">
        <v>34</v>
      </c>
      <c r="AQ152" s="4">
        <f t="shared" si="87"/>
        <v>4.9884942580107064E-6</v>
      </c>
      <c r="AR152">
        <f t="shared" si="88"/>
        <v>1.2238038602275437E-4</v>
      </c>
      <c r="AS152">
        <f t="shared" si="89"/>
        <v>4.768176402929681E-4</v>
      </c>
      <c r="AT152">
        <f t="shared" si="90"/>
        <v>1.1069278149757401E-16</v>
      </c>
    </row>
    <row r="153" spans="4:46" x14ac:dyDescent="0.3">
      <c r="D153" s="5"/>
      <c r="E153" s="23"/>
      <c r="AP153">
        <v>35</v>
      </c>
      <c r="AQ153" s="4">
        <f t="shared" si="87"/>
        <v>2.0281704130973521E-6</v>
      </c>
      <c r="AR153">
        <f t="shared" si="88"/>
        <v>5.8389385158292053E-5</v>
      </c>
      <c r="AS153">
        <f t="shared" si="89"/>
        <v>2.4644383369460396E-4</v>
      </c>
      <c r="AT153">
        <f t="shared" si="90"/>
        <v>6.5105588439738261E-18</v>
      </c>
    </row>
    <row r="154" spans="4:46" x14ac:dyDescent="0.3">
      <c r="D154" s="5"/>
      <c r="E154" s="23"/>
      <c r="AP154">
        <v>36</v>
      </c>
      <c r="AQ154" s="4">
        <f t="shared" si="87"/>
        <v>7.922598182064151E-7</v>
      </c>
      <c r="AR154">
        <f t="shared" si="88"/>
        <v>2.6766045152977071E-5</v>
      </c>
      <c r="AS154">
        <f t="shared" si="89"/>
        <v>1.2238038602275437E-4</v>
      </c>
      <c r="AT154">
        <f t="shared" si="90"/>
        <v>3.4265911905563055E-19</v>
      </c>
    </row>
    <row r="155" spans="4:46" x14ac:dyDescent="0.3">
      <c r="D155" s="5"/>
      <c r="E155" s="23"/>
      <c r="AP155">
        <v>37</v>
      </c>
      <c r="AQ155" s="4">
        <f t="shared" si="87"/>
        <v>2.9734390294685955E-7</v>
      </c>
      <c r="AR155">
        <f t="shared" si="88"/>
        <v>1.1788613551307972E-5</v>
      </c>
      <c r="AS155">
        <f t="shared" si="89"/>
        <v>5.8389385158292053E-5</v>
      </c>
      <c r="AT155">
        <f t="shared" si="90"/>
        <v>1.6138061905814305E-20</v>
      </c>
    </row>
    <row r="156" spans="4:46" x14ac:dyDescent="0.3">
      <c r="D156" s="5"/>
      <c r="E156" s="23"/>
      <c r="AP156">
        <v>38</v>
      </c>
      <c r="AQ156" s="4">
        <f t="shared" si="87"/>
        <v>1.0722070689395228E-7</v>
      </c>
      <c r="AR156">
        <f t="shared" si="88"/>
        <v>4.9884942580107064E-6</v>
      </c>
      <c r="AS156">
        <f t="shared" si="89"/>
        <v>2.6766045152977071E-5</v>
      </c>
      <c r="AT156">
        <f t="shared" si="90"/>
        <v>6.8011995550166418E-22</v>
      </c>
    </row>
    <row r="157" spans="4:46" x14ac:dyDescent="0.3">
      <c r="D157" s="5"/>
      <c r="E157" s="23"/>
      <c r="AP157">
        <v>39</v>
      </c>
      <c r="AQ157" s="4">
        <f t="shared" si="87"/>
        <v>3.7147236891105796E-8</v>
      </c>
      <c r="AR157">
        <f t="shared" si="88"/>
        <v>2.0281704130973521E-6</v>
      </c>
      <c r="AS157">
        <f t="shared" si="89"/>
        <v>1.1788613551307972E-5</v>
      </c>
      <c r="AT157">
        <f t="shared" si="90"/>
        <v>2.5648662089021403E-23</v>
      </c>
    </row>
    <row r="158" spans="4:46" x14ac:dyDescent="0.3">
      <c r="D158" s="5"/>
      <c r="E158" s="23"/>
      <c r="AP158">
        <v>40</v>
      </c>
      <c r="AQ158" s="4">
        <f t="shared" si="87"/>
        <v>1.2365241000331714E-8</v>
      </c>
      <c r="AR158">
        <f t="shared" si="88"/>
        <v>7.922598182064151E-7</v>
      </c>
      <c r="AS158">
        <f t="shared" si="89"/>
        <v>4.9884942580107064E-6</v>
      </c>
      <c r="AT158">
        <f t="shared" si="90"/>
        <v>8.6554364433713395E-25</v>
      </c>
    </row>
    <row r="159" spans="4:46" x14ac:dyDescent="0.3">
      <c r="D159" s="5"/>
      <c r="E159" s="23"/>
      <c r="AP159">
        <v>41</v>
      </c>
      <c r="AQ159" s="4">
        <f t="shared" si="87"/>
        <v>3.9546392812489344E-9</v>
      </c>
      <c r="AR159">
        <f t="shared" si="88"/>
        <v>2.9734390294685955E-7</v>
      </c>
      <c r="AS159">
        <f t="shared" si="89"/>
        <v>2.0281704130973521E-6</v>
      </c>
      <c r="AT159">
        <f t="shared" si="90"/>
        <v>2.6137153296799494E-26</v>
      </c>
    </row>
    <row r="160" spans="4:46" x14ac:dyDescent="0.3">
      <c r="D160" s="5"/>
      <c r="E160" s="23"/>
      <c r="AP160">
        <v>42</v>
      </c>
      <c r="AQ160" s="4">
        <f t="shared" si="87"/>
        <v>1.2151765699646572E-9</v>
      </c>
      <c r="AR160">
        <f t="shared" si="88"/>
        <v>1.0722070689395228E-7</v>
      </c>
      <c r="AS160">
        <f t="shared" si="89"/>
        <v>7.922598182064151E-7</v>
      </c>
      <c r="AT160">
        <f t="shared" si="90"/>
        <v>7.0627308450311792E-28</v>
      </c>
    </row>
    <row r="161" spans="4:46" x14ac:dyDescent="0.3">
      <c r="D161" s="5"/>
      <c r="E161" s="23"/>
      <c r="AP161">
        <v>43</v>
      </c>
      <c r="AQ161" s="4">
        <f t="shared" si="87"/>
        <v>3.5875678159281587E-10</v>
      </c>
      <c r="AR161">
        <f t="shared" si="88"/>
        <v>3.7147236891105796E-8</v>
      </c>
      <c r="AS161">
        <f t="shared" si="89"/>
        <v>2.9734390294685955E-7</v>
      </c>
      <c r="AT161">
        <f t="shared" si="90"/>
        <v>1.7077806340692888E-29</v>
      </c>
    </row>
    <row r="162" spans="4:46" x14ac:dyDescent="0.3">
      <c r="D162" s="5"/>
      <c r="E162" s="23"/>
      <c r="AP162">
        <v>44</v>
      </c>
      <c r="AQ162" s="4">
        <f t="shared" si="87"/>
        <v>1.0176280563290078E-10</v>
      </c>
      <c r="AR162">
        <f t="shared" si="88"/>
        <v>1.2365241000331714E-8</v>
      </c>
      <c r="AS162">
        <f t="shared" si="89"/>
        <v>1.0722070689395228E-7</v>
      </c>
      <c r="AT162">
        <f t="shared" si="90"/>
        <v>3.6951882686928881E-31</v>
      </c>
    </row>
    <row r="163" spans="4:46" x14ac:dyDescent="0.3">
      <c r="D163" s="5"/>
      <c r="E163" s="23"/>
      <c r="AP163">
        <v>45</v>
      </c>
      <c r="AQ163" s="4">
        <f t="shared" si="87"/>
        <v>2.7733599883306343E-11</v>
      </c>
      <c r="AR163">
        <f t="shared" si="88"/>
        <v>3.9546392812489344E-9</v>
      </c>
      <c r="AS163">
        <f t="shared" si="89"/>
        <v>3.7147236891105796E-8</v>
      </c>
      <c r="AT163">
        <f t="shared" si="90"/>
        <v>7.1546124522102016E-33</v>
      </c>
    </row>
    <row r="164" spans="4:46" x14ac:dyDescent="0.3">
      <c r="D164" s="5"/>
      <c r="E164" s="23"/>
      <c r="AP164">
        <v>46</v>
      </c>
      <c r="AQ164" s="4">
        <f t="shared" si="87"/>
        <v>7.2619230035836012E-12</v>
      </c>
      <c r="AR164">
        <f t="shared" si="88"/>
        <v>1.2151765699646572E-9</v>
      </c>
      <c r="AS164">
        <f t="shared" si="89"/>
        <v>1.2365241000331714E-8</v>
      </c>
      <c r="AT164">
        <f t="shared" si="90"/>
        <v>1.2395975672102316E-34</v>
      </c>
    </row>
    <row r="165" spans="4:46" x14ac:dyDescent="0.3">
      <c r="D165" s="5"/>
      <c r="E165" s="23"/>
      <c r="AP165">
        <v>47</v>
      </c>
      <c r="AQ165" s="4">
        <f t="shared" si="87"/>
        <v>1.8269440816729187E-12</v>
      </c>
      <c r="AR165">
        <f t="shared" si="88"/>
        <v>3.5875678159281587E-10</v>
      </c>
      <c r="AS165">
        <f t="shared" si="89"/>
        <v>3.9546392812489344E-9</v>
      </c>
      <c r="AT165">
        <f t="shared" si="90"/>
        <v>1.9218539203715727E-36</v>
      </c>
    </row>
    <row r="166" spans="4:46" x14ac:dyDescent="0.3">
      <c r="D166" s="5"/>
      <c r="E166" s="23"/>
      <c r="AP166">
        <v>48</v>
      </c>
      <c r="AQ166" s="4">
        <f t="shared" si="87"/>
        <v>4.4159799262742782E-13</v>
      </c>
      <c r="AR166">
        <f t="shared" si="88"/>
        <v>1.0176280563290078E-10</v>
      </c>
      <c r="AS166">
        <f t="shared" si="89"/>
        <v>1.2151765699646572E-9</v>
      </c>
      <c r="AT166">
        <f t="shared" si="90"/>
        <v>2.6662759190022709E-38</v>
      </c>
    </row>
    <row r="167" spans="4:46" x14ac:dyDescent="0.3">
      <c r="D167" s="5"/>
      <c r="E167" s="23"/>
      <c r="AP167">
        <v>49</v>
      </c>
      <c r="AQ167" s="4">
        <f t="shared" si="87"/>
        <v>1.0255507273593326E-13</v>
      </c>
      <c r="AR167">
        <f t="shared" si="88"/>
        <v>2.7733599883306343E-11</v>
      </c>
      <c r="AS167">
        <f t="shared" si="89"/>
        <v>3.5875678159281587E-10</v>
      </c>
      <c r="AT167">
        <f t="shared" si="90"/>
        <v>3.3100523633271671E-40</v>
      </c>
    </row>
    <row r="168" spans="4:46" x14ac:dyDescent="0.3">
      <c r="D168" s="5"/>
      <c r="E168" s="23"/>
      <c r="AP168">
        <v>50</v>
      </c>
      <c r="AQ168" s="4">
        <f t="shared" si="87"/>
        <v>2.2883129803602738E-14</v>
      </c>
      <c r="AR168">
        <f t="shared" si="88"/>
        <v>7.2619230035836012E-12</v>
      </c>
      <c r="AS168">
        <f t="shared" si="89"/>
        <v>1.0176280563290078E-10</v>
      </c>
      <c r="AT168">
        <f t="shared" si="90"/>
        <v>3.6771360245602784E-42</v>
      </c>
    </row>
    <row r="169" spans="4:46" x14ac:dyDescent="0.3">
      <c r="D169" s="5"/>
      <c r="E169" s="23"/>
      <c r="AP169">
        <v>51</v>
      </c>
      <c r="AQ169" s="4">
        <f t="shared" si="87"/>
        <v>4.9057105713928646E-15</v>
      </c>
      <c r="AR169">
        <f t="shared" si="88"/>
        <v>1.8269440816729187E-12</v>
      </c>
      <c r="AS169">
        <f t="shared" si="89"/>
        <v>2.7733599883306343E-11</v>
      </c>
      <c r="AT169">
        <f t="shared" si="90"/>
        <v>3.6553551979632376E-44</v>
      </c>
    </row>
    <row r="170" spans="4:46" x14ac:dyDescent="0.3">
      <c r="D170" s="5"/>
      <c r="E170" s="23"/>
      <c r="AP170">
        <v>52</v>
      </c>
      <c r="AQ170" s="4">
        <f t="shared" si="87"/>
        <v>1.0104542167073785E-15</v>
      </c>
      <c r="AR170">
        <f t="shared" si="88"/>
        <v>4.4159799262742782E-13</v>
      </c>
      <c r="AS170">
        <f t="shared" si="89"/>
        <v>7.2619230035836012E-12</v>
      </c>
      <c r="AT170">
        <f t="shared" si="90"/>
        <v>3.2515806554463619E-46</v>
      </c>
    </row>
    <row r="171" spans="4:46" x14ac:dyDescent="0.3">
      <c r="D171" s="5"/>
      <c r="E171" s="23"/>
      <c r="AP171">
        <v>53</v>
      </c>
      <c r="AQ171" s="4">
        <f t="shared" si="87"/>
        <v>1.999675749699436E-16</v>
      </c>
      <c r="AR171">
        <f t="shared" si="88"/>
        <v>1.0255507273593326E-13</v>
      </c>
      <c r="AS171">
        <f t="shared" si="89"/>
        <v>1.8269440816729187E-12</v>
      </c>
      <c r="AT171">
        <f t="shared" si="90"/>
        <v>2.5882399436893639E-48</v>
      </c>
    </row>
    <row r="172" spans="4:46" x14ac:dyDescent="0.3">
      <c r="D172" s="5"/>
      <c r="E172" s="23"/>
      <c r="AP172">
        <v>54</v>
      </c>
      <c r="AQ172" s="4">
        <f t="shared" si="87"/>
        <v>3.8021630758159273E-17</v>
      </c>
      <c r="AR172">
        <f t="shared" si="88"/>
        <v>2.2883129803602738E-14</v>
      </c>
      <c r="AS172">
        <f t="shared" si="89"/>
        <v>4.4159799262742782E-13</v>
      </c>
      <c r="AT172">
        <f t="shared" si="90"/>
        <v>1.8435698499481388E-50</v>
      </c>
    </row>
    <row r="173" spans="4:46" x14ac:dyDescent="0.3">
      <c r="D173" s="5"/>
      <c r="E173" s="23"/>
      <c r="AP173">
        <v>55</v>
      </c>
      <c r="AQ173" s="4">
        <f t="shared" si="87"/>
        <v>6.9459254971324167E-18</v>
      </c>
      <c r="AR173">
        <f t="shared" si="88"/>
        <v>4.9057105713928646E-15</v>
      </c>
      <c r="AS173">
        <f t="shared" si="89"/>
        <v>1.0255507273593326E-13</v>
      </c>
      <c r="AT173">
        <f t="shared" si="90"/>
        <v>1.1750591165195154E-52</v>
      </c>
    </row>
    <row r="174" spans="4:46" x14ac:dyDescent="0.3">
      <c r="D174" s="5"/>
      <c r="E174" s="23"/>
      <c r="AP174">
        <v>56</v>
      </c>
      <c r="AQ174" s="4">
        <f t="shared" si="87"/>
        <v>1.2191516259124836E-18</v>
      </c>
      <c r="AR174">
        <f t="shared" si="88"/>
        <v>1.0104542167073785E-15</v>
      </c>
      <c r="AS174">
        <f t="shared" si="89"/>
        <v>2.2883129803602738E-14</v>
      </c>
      <c r="AT174">
        <f t="shared" si="90"/>
        <v>6.7020072466245046E-55</v>
      </c>
    </row>
    <row r="175" spans="4:46" x14ac:dyDescent="0.3">
      <c r="D175" s="5"/>
      <c r="E175" s="23"/>
      <c r="AP175">
        <v>57</v>
      </c>
      <c r="AQ175" s="4">
        <f t="shared" si="87"/>
        <v>2.0559547143337832E-19</v>
      </c>
      <c r="AR175">
        <f t="shared" si="88"/>
        <v>1.999675749699436E-16</v>
      </c>
      <c r="AS175">
        <f t="shared" si="89"/>
        <v>4.9057105713928646E-15</v>
      </c>
      <c r="AT175">
        <f t="shared" si="90"/>
        <v>3.4205435759730116E-57</v>
      </c>
    </row>
    <row r="176" spans="4:46" x14ac:dyDescent="0.3">
      <c r="D176" s="5"/>
      <c r="E176" s="23"/>
      <c r="AP176">
        <v>58</v>
      </c>
      <c r="AQ176" s="4">
        <f t="shared" si="87"/>
        <v>3.3311760647598577E-20</v>
      </c>
      <c r="AR176">
        <f t="shared" si="88"/>
        <v>3.8021630758159273E-17</v>
      </c>
      <c r="AS176">
        <f t="shared" si="89"/>
        <v>1.0104542167073785E-15</v>
      </c>
      <c r="AT176">
        <f t="shared" si="90"/>
        <v>1.56217764772271E-59</v>
      </c>
    </row>
    <row r="177" spans="4:46" x14ac:dyDescent="0.3">
      <c r="D177" s="5"/>
      <c r="E177" s="23"/>
      <c r="AP177">
        <v>59</v>
      </c>
      <c r="AQ177" s="4">
        <f t="shared" si="87"/>
        <v>5.1857294022007419E-21</v>
      </c>
      <c r="AR177">
        <f t="shared" si="88"/>
        <v>6.9459254971324167E-18</v>
      </c>
      <c r="AS177">
        <f t="shared" si="89"/>
        <v>1.999675749699436E-16</v>
      </c>
      <c r="AT177">
        <f t="shared" si="90"/>
        <v>6.3842629925197895E-62</v>
      </c>
    </row>
    <row r="178" spans="4:46" x14ac:dyDescent="0.3">
      <c r="D178" s="5"/>
      <c r="E178" s="23"/>
      <c r="AP178">
        <v>60</v>
      </c>
      <c r="AQ178" s="4">
        <f t="shared" si="87"/>
        <v>7.7562238634939208E-22</v>
      </c>
      <c r="AR178">
        <f t="shared" si="88"/>
        <v>1.2191516259124836E-18</v>
      </c>
      <c r="AS178">
        <f t="shared" si="89"/>
        <v>3.8021630758159273E-17</v>
      </c>
      <c r="AT178">
        <f t="shared" si="90"/>
        <v>2.3347273781061941E-64</v>
      </c>
    </row>
    <row r="179" spans="4:46" x14ac:dyDescent="0.3">
      <c r="D179" s="5"/>
      <c r="E179" s="23"/>
      <c r="AP179">
        <v>61</v>
      </c>
      <c r="AQ179" s="4">
        <f t="shared" si="87"/>
        <v>1.1146000045441383E-22</v>
      </c>
      <c r="AR179">
        <f t="shared" si="88"/>
        <v>2.0559547143337832E-19</v>
      </c>
      <c r="AS179">
        <f t="shared" si="89"/>
        <v>6.9459254971324167E-18</v>
      </c>
      <c r="AT179">
        <f t="shared" si="90"/>
        <v>7.6402336601962747E-67</v>
      </c>
    </row>
    <row r="180" spans="4:46" x14ac:dyDescent="0.3">
      <c r="D180" s="5"/>
      <c r="E180" s="23"/>
      <c r="AP180">
        <v>62</v>
      </c>
      <c r="AQ180" s="4">
        <f t="shared" si="87"/>
        <v>1.5389197253412842E-23</v>
      </c>
      <c r="AR180">
        <f t="shared" si="88"/>
        <v>3.3311760647598577E-20</v>
      </c>
      <c r="AS180">
        <f t="shared" si="89"/>
        <v>1.2191516259124836E-18</v>
      </c>
      <c r="AT180">
        <f t="shared" si="90"/>
        <v>2.2372893895491552E-69</v>
      </c>
    </row>
    <row r="181" spans="4:46" x14ac:dyDescent="0.3">
      <c r="D181" s="5"/>
      <c r="E181" s="23"/>
      <c r="AP181">
        <v>63</v>
      </c>
      <c r="AQ181" s="4">
        <f t="shared" si="87"/>
        <v>2.0414611188612204E-24</v>
      </c>
      <c r="AR181">
        <f t="shared" si="88"/>
        <v>5.1857294022007419E-21</v>
      </c>
      <c r="AS181">
        <f t="shared" si="89"/>
        <v>2.0559547143337832E-19</v>
      </c>
      <c r="AT181">
        <f t="shared" si="90"/>
        <v>5.8624984753170128E-72</v>
      </c>
    </row>
    <row r="182" spans="4:46" x14ac:dyDescent="0.3">
      <c r="D182" s="5"/>
      <c r="E182" s="23"/>
      <c r="AP182">
        <v>64</v>
      </c>
      <c r="AQ182" s="4">
        <f t="shared" ref="AQ182:AQ213" si="91">_xlfn.NORM.DIST(AP182,$H$4,$H$5,FALSE)</f>
        <v>2.6019232398478258E-25</v>
      </c>
      <c r="AR182">
        <f t="shared" ref="AR182:AR213" si="92">_xlfn.NORM.DIST(AP182,$I$4,$I$5,FALSE)</f>
        <v>7.7562238634939208E-22</v>
      </c>
      <c r="AS182">
        <f t="shared" ref="AS182:AS213" si="93">_xlfn.NORM.DIST(AP182,$J$4,$J$5,FALSE)</f>
        <v>3.3311760647598577E-20</v>
      </c>
      <c r="AT182">
        <f t="shared" ref="AT182:AT213" si="94">_xlfn.NORM.DIST(AP182,$K$4,$K$5,FALSE)</f>
        <v>1.3746381105238437E-74</v>
      </c>
    </row>
    <row r="183" spans="4:46" x14ac:dyDescent="0.3">
      <c r="D183" s="5"/>
      <c r="E183" s="23"/>
      <c r="AP183">
        <v>65</v>
      </c>
      <c r="AQ183" s="4">
        <f t="shared" si="91"/>
        <v>3.1862222654019333E-26</v>
      </c>
      <c r="AR183">
        <f t="shared" si="92"/>
        <v>1.1146000045441383E-22</v>
      </c>
      <c r="AS183">
        <f t="shared" si="93"/>
        <v>5.1857294022007419E-21</v>
      </c>
      <c r="AT183">
        <f t="shared" si="94"/>
        <v>2.8842910016969244E-77</v>
      </c>
    </row>
    <row r="184" spans="4:46" x14ac:dyDescent="0.3">
      <c r="D184" s="5"/>
      <c r="E184" s="23"/>
      <c r="AP184">
        <v>66</v>
      </c>
      <c r="AQ184" s="4">
        <f t="shared" si="91"/>
        <v>3.748744804683593E-27</v>
      </c>
      <c r="AR184">
        <f t="shared" si="92"/>
        <v>1.5389197253412842E-23</v>
      </c>
      <c r="AS184">
        <f t="shared" si="93"/>
        <v>7.7562238634939208E-22</v>
      </c>
      <c r="AT184">
        <f t="shared" si="94"/>
        <v>5.4154534559120269E-80</v>
      </c>
    </row>
    <row r="185" spans="4:46" x14ac:dyDescent="0.3">
      <c r="D185" s="5"/>
      <c r="E185" s="23"/>
      <c r="AP185">
        <v>67</v>
      </c>
      <c r="AQ185" s="4">
        <f t="shared" si="91"/>
        <v>4.2376385070187066E-28</v>
      </c>
      <c r="AR185">
        <f t="shared" si="92"/>
        <v>2.0414611188612204E-24</v>
      </c>
      <c r="AS185">
        <f t="shared" si="93"/>
        <v>1.1146000045441383E-22</v>
      </c>
      <c r="AT185">
        <f t="shared" si="94"/>
        <v>9.0986223117118807E-83</v>
      </c>
    </row>
    <row r="186" spans="4:46" x14ac:dyDescent="0.3">
      <c r="D186" s="5"/>
      <c r="E186" s="23"/>
      <c r="AP186">
        <v>68</v>
      </c>
      <c r="AQ186" s="4">
        <f t="shared" si="91"/>
        <v>4.6024614176963103E-29</v>
      </c>
      <c r="AR186">
        <f t="shared" si="92"/>
        <v>2.6019232398478258E-25</v>
      </c>
      <c r="AS186">
        <f t="shared" si="93"/>
        <v>1.5389197253412842E-23</v>
      </c>
      <c r="AT186">
        <f t="shared" si="94"/>
        <v>1.3679225385527066E-85</v>
      </c>
    </row>
    <row r="187" spans="4:46" x14ac:dyDescent="0.3">
      <c r="D187" s="5"/>
      <c r="E187" s="23"/>
      <c r="AP187">
        <v>69</v>
      </c>
      <c r="AQ187" s="4">
        <f t="shared" si="91"/>
        <v>4.8026908000170723E-30</v>
      </c>
      <c r="AR187">
        <f t="shared" si="92"/>
        <v>3.1862222654019333E-26</v>
      </c>
      <c r="AS187">
        <f t="shared" si="93"/>
        <v>2.0414611188612204E-24</v>
      </c>
      <c r="AT187">
        <f t="shared" si="94"/>
        <v>1.8403161207199213E-88</v>
      </c>
    </row>
    <row r="188" spans="4:46" x14ac:dyDescent="0.3">
      <c r="D188" s="5"/>
      <c r="E188" s="23"/>
      <c r="AP188">
        <v>70</v>
      </c>
      <c r="AQ188" s="4">
        <f t="shared" si="91"/>
        <v>4.8151222636786023E-31</v>
      </c>
      <c r="AR188">
        <f t="shared" si="92"/>
        <v>3.748744804683593E-27</v>
      </c>
      <c r="AS188">
        <f t="shared" si="93"/>
        <v>2.6019232398478258E-25</v>
      </c>
      <c r="AT188">
        <f t="shared" si="94"/>
        <v>2.2154829555721924E-91</v>
      </c>
    </row>
    <row r="189" spans="4:46" x14ac:dyDescent="0.3">
      <c r="D189" s="5"/>
      <c r="E189" s="23"/>
      <c r="AP189">
        <v>71</v>
      </c>
      <c r="AQ189" s="4">
        <f t="shared" si="91"/>
        <v>4.6382935545122348E-32</v>
      </c>
      <c r="AR189">
        <f t="shared" si="92"/>
        <v>4.2376385070187066E-28</v>
      </c>
      <c r="AS189">
        <f t="shared" si="93"/>
        <v>3.1862222654019333E-26</v>
      </c>
      <c r="AT189">
        <f t="shared" si="94"/>
        <v>2.3866539498424367E-94</v>
      </c>
    </row>
    <row r="190" spans="4:46" x14ac:dyDescent="0.3">
      <c r="D190" s="5"/>
      <c r="E190" s="23"/>
      <c r="AP190">
        <v>72</v>
      </c>
      <c r="AQ190" s="4">
        <f t="shared" si="91"/>
        <v>4.2927674713261212E-33</v>
      </c>
      <c r="AR190">
        <f t="shared" si="92"/>
        <v>4.6024614176963103E-29</v>
      </c>
      <c r="AS190">
        <f t="shared" si="93"/>
        <v>3.748744804683593E-27</v>
      </c>
      <c r="AT190">
        <f t="shared" si="94"/>
        <v>2.3006764733757399E-97</v>
      </c>
    </row>
    <row r="191" spans="4:46" x14ac:dyDescent="0.3">
      <c r="D191" s="5"/>
      <c r="E191" s="23"/>
      <c r="AP191">
        <v>73</v>
      </c>
      <c r="AQ191" s="4">
        <f t="shared" si="91"/>
        <v>3.8171982692736328E-34</v>
      </c>
      <c r="AR191">
        <f t="shared" si="92"/>
        <v>4.8026908000170723E-30</v>
      </c>
      <c r="AS191">
        <f t="shared" si="93"/>
        <v>4.2376385070187066E-28</v>
      </c>
      <c r="AT191">
        <f t="shared" si="94"/>
        <v>1.9845713018560086E-100</v>
      </c>
    </row>
    <row r="192" spans="4:46" x14ac:dyDescent="0.3">
      <c r="D192" s="5"/>
      <c r="E192" s="23"/>
      <c r="AP192">
        <v>74</v>
      </c>
      <c r="AQ192" s="4">
        <f t="shared" si="91"/>
        <v>3.2612214696792905E-35</v>
      </c>
      <c r="AR192">
        <f t="shared" si="92"/>
        <v>4.8151222636786023E-31</v>
      </c>
      <c r="AS192">
        <f t="shared" si="93"/>
        <v>4.6024614176963103E-29</v>
      </c>
      <c r="AT192">
        <f t="shared" si="94"/>
        <v>1.5318735584931692E-103</v>
      </c>
    </row>
    <row r="193" spans="4:46" x14ac:dyDescent="0.3">
      <c r="D193" s="5"/>
      <c r="E193" s="23"/>
      <c r="AP193">
        <v>75</v>
      </c>
      <c r="AQ193" s="4">
        <f t="shared" si="91"/>
        <v>2.6769735985085759E-36</v>
      </c>
      <c r="AR193">
        <f t="shared" si="92"/>
        <v>4.6382935545122348E-32</v>
      </c>
      <c r="AS193">
        <f t="shared" si="93"/>
        <v>4.8026908000170723E-30</v>
      </c>
      <c r="AT193">
        <f t="shared" si="94"/>
        <v>1.0580938509417541E-106</v>
      </c>
    </row>
    <row r="194" spans="4:46" x14ac:dyDescent="0.3">
      <c r="D194" s="5"/>
      <c r="E194" s="23"/>
      <c r="AP194">
        <v>76</v>
      </c>
      <c r="AQ194" s="4">
        <f t="shared" si="91"/>
        <v>2.1112327004905475E-37</v>
      </c>
      <c r="AR194">
        <f t="shared" si="92"/>
        <v>4.2927674713261212E-33</v>
      </c>
      <c r="AS194">
        <f t="shared" si="93"/>
        <v>4.8151222636786023E-31</v>
      </c>
      <c r="AT194">
        <f t="shared" si="94"/>
        <v>6.539891130273553E-110</v>
      </c>
    </row>
    <row r="195" spans="4:46" x14ac:dyDescent="0.3">
      <c r="D195" s="5"/>
      <c r="E195" s="23"/>
      <c r="AP195">
        <v>77</v>
      </c>
      <c r="AQ195" s="4">
        <f t="shared" si="91"/>
        <v>1.5997655514013625E-38</v>
      </c>
      <c r="AR195">
        <f t="shared" si="92"/>
        <v>3.8171982692736328E-34</v>
      </c>
      <c r="AS195">
        <f t="shared" si="93"/>
        <v>4.6382935545122348E-32</v>
      </c>
      <c r="AT195">
        <f t="shared" si="94"/>
        <v>3.6171115666225457E-113</v>
      </c>
    </row>
    <row r="196" spans="4:46" x14ac:dyDescent="0.3">
      <c r="D196" s="5"/>
      <c r="E196" s="23"/>
      <c r="AP196">
        <v>78</v>
      </c>
      <c r="AQ196" s="4">
        <f t="shared" si="91"/>
        <v>1.1646751199473137E-39</v>
      </c>
      <c r="AR196">
        <f t="shared" si="92"/>
        <v>3.2612214696792905E-35</v>
      </c>
      <c r="AS196">
        <f t="shared" si="93"/>
        <v>4.2927674713261212E-33</v>
      </c>
      <c r="AT196">
        <f t="shared" si="94"/>
        <v>1.7901867883401971E-116</v>
      </c>
    </row>
    <row r="197" spans="4:46" x14ac:dyDescent="0.3">
      <c r="D197" s="5"/>
      <c r="E197" s="23"/>
      <c r="AP197">
        <v>79</v>
      </c>
      <c r="AQ197" s="4">
        <f t="shared" si="91"/>
        <v>8.1466953550556908E-41</v>
      </c>
      <c r="AR197">
        <f t="shared" si="92"/>
        <v>2.6769735985085759E-36</v>
      </c>
      <c r="AS197">
        <f t="shared" si="93"/>
        <v>3.8171982692736328E-34</v>
      </c>
      <c r="AT197">
        <f t="shared" si="94"/>
        <v>7.9282958639155199E-120</v>
      </c>
    </row>
    <row r="198" spans="4:46" x14ac:dyDescent="0.3">
      <c r="D198" s="5"/>
      <c r="E198" s="23"/>
      <c r="AP198">
        <v>80</v>
      </c>
      <c r="AQ198" s="4">
        <f t="shared" si="91"/>
        <v>5.4750283847106161E-42</v>
      </c>
      <c r="AR198">
        <f t="shared" si="92"/>
        <v>2.1112327004905475E-37</v>
      </c>
      <c r="AS198">
        <f t="shared" si="93"/>
        <v>3.2612214696792905E-35</v>
      </c>
      <c r="AT198">
        <f t="shared" si="94"/>
        <v>3.1420016370006739E-123</v>
      </c>
    </row>
    <row r="199" spans="4:46" x14ac:dyDescent="0.3">
      <c r="D199" s="5"/>
      <c r="E199" s="23"/>
      <c r="AP199">
        <v>81</v>
      </c>
      <c r="AQ199" s="4">
        <f t="shared" si="91"/>
        <v>3.5352448205070021E-43</v>
      </c>
      <c r="AR199">
        <f t="shared" si="92"/>
        <v>1.5997655514013625E-38</v>
      </c>
      <c r="AS199">
        <f t="shared" si="93"/>
        <v>2.6769735985085759E-36</v>
      </c>
      <c r="AT199">
        <f t="shared" si="94"/>
        <v>1.1142381472648194E-126</v>
      </c>
    </row>
    <row r="200" spans="4:46" x14ac:dyDescent="0.3">
      <c r="D200" s="5"/>
      <c r="E200" s="23"/>
      <c r="AP200">
        <v>82</v>
      </c>
      <c r="AQ200" s="4">
        <f t="shared" si="91"/>
        <v>2.1932131187779426E-44</v>
      </c>
      <c r="AR200">
        <f t="shared" si="92"/>
        <v>1.1646751199473137E-39</v>
      </c>
      <c r="AS200">
        <f t="shared" si="93"/>
        <v>2.1112327004905475E-37</v>
      </c>
      <c r="AT200">
        <f t="shared" si="94"/>
        <v>3.535857031880891E-130</v>
      </c>
    </row>
    <row r="201" spans="4:46" x14ac:dyDescent="0.3">
      <c r="D201" s="5"/>
      <c r="E201" s="23"/>
      <c r="AP201">
        <v>83</v>
      </c>
      <c r="AQ201" s="4">
        <f t="shared" si="91"/>
        <v>1.3072853550637316E-45</v>
      </c>
      <c r="AR201">
        <f t="shared" si="92"/>
        <v>8.1466953550556908E-41</v>
      </c>
      <c r="AS201">
        <f t="shared" si="93"/>
        <v>1.5997655514013625E-38</v>
      </c>
      <c r="AT201">
        <f t="shared" si="94"/>
        <v>1.0040525134281906E-133</v>
      </c>
    </row>
    <row r="202" spans="4:46" x14ac:dyDescent="0.3">
      <c r="D202" s="5"/>
      <c r="E202" s="23"/>
      <c r="AP202">
        <v>84</v>
      </c>
      <c r="AQ202" s="4">
        <f t="shared" si="91"/>
        <v>7.4866611597700179E-47</v>
      </c>
      <c r="AR202">
        <f t="shared" si="92"/>
        <v>5.4750283847106161E-42</v>
      </c>
      <c r="AS202">
        <f t="shared" si="93"/>
        <v>1.1646751199473137E-39</v>
      </c>
      <c r="AT202">
        <f t="shared" si="94"/>
        <v>2.5513099121397974E-137</v>
      </c>
    </row>
    <row r="203" spans="4:46" x14ac:dyDescent="0.3">
      <c r="D203" s="5"/>
      <c r="E203" s="23"/>
      <c r="AP203">
        <v>85</v>
      </c>
      <c r="AQ203" s="4">
        <f t="shared" si="91"/>
        <v>4.119402044817862E-48</v>
      </c>
      <c r="AR203">
        <f t="shared" si="92"/>
        <v>3.5352448205070021E-43</v>
      </c>
      <c r="AS203">
        <f t="shared" si="93"/>
        <v>8.1466953550556908E-41</v>
      </c>
      <c r="AT203">
        <f t="shared" si="94"/>
        <v>5.8011629228790128E-141</v>
      </c>
    </row>
    <row r="204" spans="4:46" x14ac:dyDescent="0.3">
      <c r="D204" s="5"/>
      <c r="E204" s="23"/>
      <c r="AP204">
        <v>86</v>
      </c>
      <c r="AQ204" s="4">
        <f t="shared" si="91"/>
        <v>2.1777519106554431E-49</v>
      </c>
      <c r="AR204">
        <f t="shared" si="92"/>
        <v>2.1932131187779426E-44</v>
      </c>
      <c r="AS204">
        <f t="shared" si="93"/>
        <v>5.4750283847106161E-42</v>
      </c>
      <c r="AT204">
        <f t="shared" si="94"/>
        <v>1.1803531582831472E-144</v>
      </c>
    </row>
    <row r="205" spans="4:46" x14ac:dyDescent="0.3">
      <c r="D205" s="5"/>
      <c r="E205" s="23"/>
      <c r="AP205">
        <v>87</v>
      </c>
      <c r="AQ205" s="4">
        <f t="shared" si="91"/>
        <v>1.1061419099688832E-50</v>
      </c>
      <c r="AR205">
        <f t="shared" si="92"/>
        <v>1.3072853550637316E-45</v>
      </c>
      <c r="AS205">
        <f t="shared" si="93"/>
        <v>3.5352448205070021E-43</v>
      </c>
      <c r="AT205">
        <f t="shared" si="94"/>
        <v>2.1490866571326176E-148</v>
      </c>
    </row>
    <row r="206" spans="4:46" x14ac:dyDescent="0.3">
      <c r="D206" s="5"/>
      <c r="E206" s="23"/>
      <c r="AP206">
        <v>88</v>
      </c>
      <c r="AQ206" s="4">
        <f t="shared" si="91"/>
        <v>5.3981072887765765E-52</v>
      </c>
      <c r="AR206">
        <f t="shared" si="92"/>
        <v>7.4866611597700179E-47</v>
      </c>
      <c r="AS206">
        <f t="shared" si="93"/>
        <v>2.1932131187779426E-44</v>
      </c>
      <c r="AT206">
        <f t="shared" si="94"/>
        <v>3.5013937061806657E-152</v>
      </c>
    </row>
    <row r="207" spans="4:46" x14ac:dyDescent="0.3">
      <c r="D207" s="5"/>
      <c r="E207" s="23"/>
      <c r="AP207">
        <v>89</v>
      </c>
      <c r="AQ207" s="4">
        <f t="shared" si="91"/>
        <v>2.5310480932095036E-53</v>
      </c>
      <c r="AR207">
        <f t="shared" si="92"/>
        <v>4.119402044817862E-48</v>
      </c>
      <c r="AS207">
        <f t="shared" si="93"/>
        <v>1.3072853550637316E-45</v>
      </c>
      <c r="AT207">
        <f t="shared" si="94"/>
        <v>5.104732903310894E-156</v>
      </c>
    </row>
    <row r="208" spans="4:46" x14ac:dyDescent="0.3">
      <c r="D208" s="5"/>
      <c r="E208" s="23"/>
      <c r="AP208">
        <v>90</v>
      </c>
      <c r="AQ208" s="4">
        <f t="shared" si="91"/>
        <v>1.1402169781882576E-54</v>
      </c>
      <c r="AR208">
        <f t="shared" si="92"/>
        <v>2.1777519106554431E-49</v>
      </c>
      <c r="AS208">
        <f t="shared" si="93"/>
        <v>7.4866611597700179E-47</v>
      </c>
      <c r="AT208">
        <f t="shared" si="94"/>
        <v>6.6596308638942651E-160</v>
      </c>
    </row>
    <row r="209" spans="4:46" x14ac:dyDescent="0.3">
      <c r="D209" s="5"/>
      <c r="E209" s="23"/>
      <c r="AP209">
        <v>91</v>
      </c>
      <c r="AQ209" s="4">
        <f t="shared" si="91"/>
        <v>4.9351781031311882E-56</v>
      </c>
      <c r="AR209">
        <f t="shared" si="92"/>
        <v>1.1061419099688832E-50</v>
      </c>
      <c r="AS209">
        <f t="shared" si="93"/>
        <v>4.119402044817862E-48</v>
      </c>
      <c r="AT209">
        <f t="shared" si="94"/>
        <v>7.7744978719597427E-164</v>
      </c>
    </row>
    <row r="210" spans="4:46" x14ac:dyDescent="0.3">
      <c r="D210" s="5"/>
      <c r="E210" s="23"/>
      <c r="AP210">
        <v>92</v>
      </c>
      <c r="AQ210" s="4">
        <f t="shared" si="91"/>
        <v>2.052326145583807E-57</v>
      </c>
      <c r="AR210">
        <f t="shared" si="92"/>
        <v>5.3981072887765765E-52</v>
      </c>
      <c r="AS210">
        <f t="shared" si="93"/>
        <v>2.1777519106554431E-49</v>
      </c>
      <c r="AT210">
        <f t="shared" si="94"/>
        <v>8.121562639156737E-168</v>
      </c>
    </row>
    <row r="211" spans="4:46" x14ac:dyDescent="0.3">
      <c r="D211" s="5"/>
      <c r="E211" s="23"/>
      <c r="AP211">
        <v>93</v>
      </c>
      <c r="AQ211" s="4">
        <f t="shared" si="91"/>
        <v>8.2000810716664381E-59</v>
      </c>
      <c r="AR211">
        <f t="shared" si="92"/>
        <v>2.5310480932095036E-53</v>
      </c>
      <c r="AS211">
        <f t="shared" si="93"/>
        <v>1.1061419099688832E-50</v>
      </c>
      <c r="AT211">
        <f t="shared" si="94"/>
        <v>7.5919249291222037E-172</v>
      </c>
    </row>
    <row r="212" spans="4:46" x14ac:dyDescent="0.3">
      <c r="D212" s="5"/>
      <c r="E212" s="23"/>
      <c r="AP212">
        <v>94</v>
      </c>
      <c r="AQ212" s="4">
        <f t="shared" si="91"/>
        <v>3.14787975955329E-60</v>
      </c>
      <c r="AR212">
        <f t="shared" si="92"/>
        <v>1.1402169781882576E-54</v>
      </c>
      <c r="AS212">
        <f t="shared" si="93"/>
        <v>5.3981072887765765E-52</v>
      </c>
      <c r="AT212">
        <f t="shared" si="94"/>
        <v>6.3505197261325891E-176</v>
      </c>
    </row>
    <row r="213" spans="4:46" x14ac:dyDescent="0.3">
      <c r="D213" s="5"/>
      <c r="E213" s="23"/>
      <c r="AP213">
        <v>95</v>
      </c>
      <c r="AQ213" s="4">
        <f t="shared" si="91"/>
        <v>1.161037761305745E-61</v>
      </c>
      <c r="AR213">
        <f t="shared" si="92"/>
        <v>4.9351781031311882E-56</v>
      </c>
      <c r="AS213">
        <f t="shared" si="93"/>
        <v>2.5310480932095036E-53</v>
      </c>
      <c r="AT213">
        <f t="shared" si="94"/>
        <v>4.7534802223893657E-180</v>
      </c>
    </row>
    <row r="214" spans="4:46" x14ac:dyDescent="0.3">
      <c r="D214" s="5"/>
      <c r="E214" s="23"/>
      <c r="AP214">
        <v>96</v>
      </c>
      <c r="AQ214" s="4">
        <f t="shared" ref="AQ214:AQ219" si="95">_xlfn.NORM.DIST(AP214,$H$4,$H$5,FALSE)</f>
        <v>4.1143646060572245E-63</v>
      </c>
      <c r="AR214">
        <f t="shared" ref="AR214:AR219" si="96">_xlfn.NORM.DIST(AP214,$I$4,$I$5,FALSE)</f>
        <v>2.052326145583807E-57</v>
      </c>
      <c r="AS214">
        <f t="shared" ref="AS214:AS219" si="97">_xlfn.NORM.DIST(AP214,$J$4,$J$5,FALSE)</f>
        <v>1.1402169781882576E-54</v>
      </c>
      <c r="AT214">
        <f t="shared" ref="AT214:AT219" si="98">_xlfn.NORM.DIST(AP214,$K$4,$K$5,FALSE)</f>
        <v>3.183898180649613E-184</v>
      </c>
    </row>
    <row r="215" spans="4:46" x14ac:dyDescent="0.3">
      <c r="D215" s="5"/>
      <c r="E215" s="23"/>
      <c r="AP215">
        <v>97</v>
      </c>
      <c r="AQ215" s="4">
        <f t="shared" si="95"/>
        <v>1.4008364268637165E-64</v>
      </c>
      <c r="AR215">
        <f t="shared" si="96"/>
        <v>8.2000810716664381E-59</v>
      </c>
      <c r="AS215">
        <f t="shared" si="97"/>
        <v>4.9351781031311882E-56</v>
      </c>
      <c r="AT215">
        <f t="shared" si="98"/>
        <v>1.9083222230746582E-188</v>
      </c>
    </row>
    <row r="216" spans="4:46" x14ac:dyDescent="0.3">
      <c r="D216" s="5"/>
      <c r="E216" s="23"/>
      <c r="AP216">
        <v>98</v>
      </c>
      <c r="AQ216" s="4">
        <f t="shared" si="95"/>
        <v>4.5824770473988882E-66</v>
      </c>
      <c r="AR216">
        <f t="shared" si="96"/>
        <v>3.14787975955329E-60</v>
      </c>
      <c r="AS216">
        <f t="shared" si="97"/>
        <v>2.052326145583807E-57</v>
      </c>
      <c r="AT216">
        <f t="shared" si="98"/>
        <v>1.0235034300706954E-192</v>
      </c>
    </row>
    <row r="217" spans="4:46" x14ac:dyDescent="0.3">
      <c r="D217" s="5"/>
      <c r="E217" s="23"/>
      <c r="AP217">
        <v>99</v>
      </c>
      <c r="AQ217" s="4">
        <f t="shared" si="95"/>
        <v>1.4402616305438232E-67</v>
      </c>
      <c r="AR217">
        <f t="shared" si="96"/>
        <v>1.161037761305745E-61</v>
      </c>
      <c r="AS217">
        <f t="shared" si="97"/>
        <v>8.2000810716664381E-59</v>
      </c>
      <c r="AT217">
        <f t="shared" si="98"/>
        <v>4.9121537829284924E-197</v>
      </c>
    </row>
    <row r="218" spans="4:46" x14ac:dyDescent="0.3">
      <c r="D218" s="5"/>
      <c r="E218" s="23"/>
      <c r="AP218">
        <v>100</v>
      </c>
      <c r="AQ218" s="4">
        <f t="shared" si="95"/>
        <v>4.3492132685982986E-69</v>
      </c>
      <c r="AR218">
        <f t="shared" si="96"/>
        <v>4.1143646060572245E-63</v>
      </c>
      <c r="AS218">
        <f t="shared" si="97"/>
        <v>3.14787975955329E-60</v>
      </c>
      <c r="AT218">
        <f t="shared" si="98"/>
        <v>2.1095978024686231E-201</v>
      </c>
    </row>
    <row r="219" spans="4:46" x14ac:dyDescent="0.3">
      <c r="D219" s="5"/>
      <c r="E219" s="23"/>
      <c r="AP219">
        <v>101</v>
      </c>
      <c r="AQ219" s="4">
        <f t="shared" si="95"/>
        <v>1.2618514711207478E-70</v>
      </c>
      <c r="AR219">
        <f t="shared" si="96"/>
        <v>1.4008364268637165E-64</v>
      </c>
      <c r="AS219">
        <f t="shared" si="97"/>
        <v>1.161037761305745E-61</v>
      </c>
      <c r="AT219">
        <f t="shared" si="98"/>
        <v>8.107228836865808E-206</v>
      </c>
    </row>
  </sheetData>
  <mergeCells count="10">
    <mergeCell ref="B3:E5"/>
    <mergeCell ref="AK75:AN76"/>
    <mergeCell ref="A78:A85"/>
    <mergeCell ref="N6:S6"/>
    <mergeCell ref="T6:Y6"/>
    <mergeCell ref="F6:I6"/>
    <mergeCell ref="J6:M6"/>
    <mergeCell ref="AK54:AK71"/>
    <mergeCell ref="Z6:AE6"/>
    <mergeCell ref="A8:A48"/>
  </mergeCells>
  <hyperlinks>
    <hyperlink ref="B112" r:id="rId1" display="https://www.odyssee-mure.eu/publications/efficiency-by-sector/transport/distance-travelled-by-car.html" xr:uid="{6F97BBF4-E15D-47FB-A658-2FAF003EA44A}"/>
  </hyperlinks>
  <pageMargins left="0.7" right="0.7" top="0.75" bottom="0.75" header="0.3" footer="0.3"/>
  <pageSetup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B8362-9533-4869-A8F4-D766416D9F5C}">
  <dimension ref="A1:DA104"/>
  <sheetViews>
    <sheetView showGridLines="0" zoomScaleNormal="100" workbookViewId="0">
      <selection activeCell="BX87" sqref="BX87"/>
    </sheetView>
  </sheetViews>
  <sheetFormatPr defaultRowHeight="14.4" x14ac:dyDescent="0.3"/>
  <cols>
    <col min="1" max="1" width="15.88671875" customWidth="1"/>
    <col min="2" max="2" width="12" hidden="1" customWidth="1"/>
    <col min="3" max="61" width="0" hidden="1" customWidth="1"/>
    <col min="105" max="105" width="14.6640625" bestFit="1" customWidth="1"/>
  </cols>
  <sheetData>
    <row r="1" spans="1:105" x14ac:dyDescent="0.3">
      <c r="A1" t="s">
        <v>9</v>
      </c>
      <c r="B1">
        <v>1950</v>
      </c>
      <c r="C1">
        <v>1951</v>
      </c>
      <c r="D1">
        <v>1952</v>
      </c>
      <c r="E1">
        <v>1953</v>
      </c>
      <c r="F1">
        <v>1954</v>
      </c>
      <c r="G1">
        <v>1955</v>
      </c>
      <c r="H1">
        <v>1956</v>
      </c>
      <c r="I1">
        <v>1957</v>
      </c>
      <c r="J1">
        <v>1958</v>
      </c>
      <c r="K1">
        <v>1959</v>
      </c>
      <c r="L1">
        <v>1960</v>
      </c>
      <c r="M1">
        <v>1961</v>
      </c>
      <c r="N1">
        <v>1962</v>
      </c>
      <c r="O1">
        <v>1963</v>
      </c>
      <c r="P1">
        <v>1964</v>
      </c>
      <c r="Q1">
        <v>1965</v>
      </c>
      <c r="R1">
        <v>1966</v>
      </c>
      <c r="S1">
        <v>1967</v>
      </c>
      <c r="T1">
        <v>1968</v>
      </c>
      <c r="U1">
        <v>1969</v>
      </c>
      <c r="V1">
        <v>1970</v>
      </c>
      <c r="W1">
        <v>1971</v>
      </c>
      <c r="X1">
        <v>1972</v>
      </c>
      <c r="Y1">
        <v>1973</v>
      </c>
      <c r="Z1">
        <v>1974</v>
      </c>
      <c r="AA1">
        <v>1975</v>
      </c>
      <c r="AB1">
        <v>1976</v>
      </c>
      <c r="AC1">
        <v>1977</v>
      </c>
      <c r="AD1">
        <v>1978</v>
      </c>
      <c r="AE1">
        <v>1979</v>
      </c>
      <c r="AF1">
        <v>1980</v>
      </c>
      <c r="AG1">
        <v>1981</v>
      </c>
      <c r="AH1">
        <v>1982</v>
      </c>
      <c r="AI1">
        <v>1983</v>
      </c>
      <c r="AJ1">
        <v>1984</v>
      </c>
      <c r="AK1">
        <v>1985</v>
      </c>
      <c r="AL1">
        <v>1986</v>
      </c>
      <c r="AM1">
        <v>1987</v>
      </c>
      <c r="AN1">
        <v>1988</v>
      </c>
      <c r="AO1">
        <v>1989</v>
      </c>
      <c r="AP1">
        <v>1990</v>
      </c>
      <c r="AQ1">
        <v>1991</v>
      </c>
      <c r="AR1">
        <v>1992</v>
      </c>
      <c r="AS1">
        <v>1993</v>
      </c>
      <c r="AT1">
        <v>1994</v>
      </c>
      <c r="AU1">
        <v>1995</v>
      </c>
      <c r="AV1">
        <v>1996</v>
      </c>
      <c r="AW1">
        <v>1997</v>
      </c>
      <c r="AX1">
        <v>1998</v>
      </c>
      <c r="AY1">
        <v>1999</v>
      </c>
      <c r="AZ1">
        <v>2000</v>
      </c>
      <c r="BA1">
        <v>2001</v>
      </c>
      <c r="BB1">
        <v>2002</v>
      </c>
      <c r="BC1">
        <v>2003</v>
      </c>
      <c r="BD1">
        <v>2004</v>
      </c>
      <c r="BE1">
        <v>2005</v>
      </c>
      <c r="BF1">
        <v>2006</v>
      </c>
      <c r="BG1">
        <v>2007</v>
      </c>
      <c r="BH1">
        <v>2008</v>
      </c>
      <c r="BI1">
        <v>2009</v>
      </c>
      <c r="BJ1">
        <v>2010</v>
      </c>
      <c r="BK1">
        <v>2011</v>
      </c>
      <c r="BL1">
        <v>2012</v>
      </c>
      <c r="BM1">
        <v>2013</v>
      </c>
      <c r="BN1">
        <v>2014</v>
      </c>
      <c r="BO1">
        <v>2015</v>
      </c>
      <c r="BP1">
        <v>2016</v>
      </c>
      <c r="BQ1">
        <v>2017</v>
      </c>
      <c r="BR1">
        <v>2018</v>
      </c>
      <c r="BS1">
        <v>2019</v>
      </c>
      <c r="BT1">
        <v>2020</v>
      </c>
      <c r="BU1">
        <v>2021</v>
      </c>
      <c r="BV1">
        <v>2022</v>
      </c>
      <c r="BW1">
        <v>2023</v>
      </c>
      <c r="BX1">
        <v>2024</v>
      </c>
      <c r="BY1">
        <v>2025</v>
      </c>
      <c r="BZ1">
        <v>2026</v>
      </c>
      <c r="CA1">
        <v>2027</v>
      </c>
      <c r="CB1">
        <v>2028</v>
      </c>
      <c r="CC1">
        <v>2029</v>
      </c>
      <c r="CD1">
        <v>2030</v>
      </c>
      <c r="CE1">
        <v>2031</v>
      </c>
      <c r="CF1">
        <v>2032</v>
      </c>
      <c r="CG1">
        <v>2033</v>
      </c>
      <c r="CH1">
        <v>2034</v>
      </c>
      <c r="CI1">
        <v>2035</v>
      </c>
      <c r="CJ1">
        <v>2036</v>
      </c>
      <c r="CK1">
        <v>2037</v>
      </c>
      <c r="CL1">
        <v>2038</v>
      </c>
      <c r="CM1">
        <v>2039</v>
      </c>
      <c r="CN1">
        <v>2040</v>
      </c>
      <c r="CO1">
        <v>2041</v>
      </c>
      <c r="CP1">
        <v>2042</v>
      </c>
      <c r="CQ1">
        <v>2043</v>
      </c>
      <c r="CR1">
        <v>2044</v>
      </c>
      <c r="CS1">
        <v>2045</v>
      </c>
      <c r="CT1">
        <v>2046</v>
      </c>
      <c r="CU1">
        <v>2047</v>
      </c>
      <c r="CV1">
        <v>2048</v>
      </c>
      <c r="CW1">
        <v>2049</v>
      </c>
      <c r="CX1">
        <v>2050</v>
      </c>
      <c r="CZ1" t="s">
        <v>0</v>
      </c>
      <c r="DA1" t="s">
        <v>30</v>
      </c>
    </row>
    <row r="2" spans="1:105" hidden="1" x14ac:dyDescent="0.3">
      <c r="A2">
        <v>1950</v>
      </c>
      <c r="B2">
        <f>VLOOKUP(B$1,'A1-4 Vehicle model'!$B$8:$I$108,4,FALSE)*VLOOKUP($A2-B$1,output,2,FALSE)</f>
        <v>3.9942579533550609E-3</v>
      </c>
      <c r="C2">
        <f>VLOOKUP(C$1,'A1-4 Vehicle model'!$B$8:$I$108,4,FALSE)*VLOOKUP($A2-C$1,output,2,FALSE)</f>
        <v>0</v>
      </c>
      <c r="D2">
        <f>VLOOKUP(D$1,'A1-4 Vehicle model'!$B$8:$I$108,4,FALSE)*VLOOKUP($A2-D$1,output,2,FALSE)</f>
        <v>0</v>
      </c>
      <c r="E2">
        <f>VLOOKUP(E$1,'A1-4 Vehicle model'!$B$8:$I$108,4,FALSE)*VLOOKUP($A2-E$1,output,2,FALSE)</f>
        <v>0</v>
      </c>
      <c r="F2">
        <f>VLOOKUP(F$1,'A1-4 Vehicle model'!$B$8:$I$108,4,FALSE)*VLOOKUP($A2-F$1,output,2,FALSE)</f>
        <v>0</v>
      </c>
      <c r="G2">
        <f>VLOOKUP(G$1,'A1-4 Vehicle model'!$B$8:$I$108,4,FALSE)*VLOOKUP($A2-G$1,output,2,FALSE)</f>
        <v>0</v>
      </c>
      <c r="H2">
        <f>VLOOKUP(H$1,'A1-4 Vehicle model'!$B$8:$I$108,4,FALSE)*VLOOKUP($A2-H$1,output,2,FALSE)</f>
        <v>0</v>
      </c>
      <c r="I2">
        <f>VLOOKUP(I$1,'A1-4 Vehicle model'!$B$8:$I$108,4,FALSE)*VLOOKUP($A2-I$1,output,2,FALSE)</f>
        <v>0</v>
      </c>
      <c r="J2">
        <f>VLOOKUP(J$1,'A1-4 Vehicle model'!$B$8:$I$108,4,FALSE)*VLOOKUP($A2-J$1,output,2,FALSE)</f>
        <v>0</v>
      </c>
      <c r="K2">
        <f>VLOOKUP(K$1,'A1-4 Vehicle model'!$B$8:$I$108,4,FALSE)*VLOOKUP($A2-K$1,output,2,FALSE)</f>
        <v>0</v>
      </c>
      <c r="L2">
        <f>VLOOKUP(L$1,'A1-4 Vehicle model'!$B$8:$I$108,4,FALSE)*VLOOKUP($A2-L$1,output,2,FALSE)</f>
        <v>0</v>
      </c>
      <c r="M2">
        <f>VLOOKUP(M$1,'A1-4 Vehicle model'!$B$8:$I$108,4,FALSE)*VLOOKUP($A2-M$1,output,2,FALSE)</f>
        <v>0</v>
      </c>
      <c r="N2">
        <f>VLOOKUP(N$1,'A1-4 Vehicle model'!$B$8:$I$108,4,FALSE)*VLOOKUP($A2-N$1,output,2,FALSE)</f>
        <v>0</v>
      </c>
      <c r="O2">
        <f>VLOOKUP(O$1,'A1-4 Vehicle model'!$B$8:$I$108,4,FALSE)*VLOOKUP($A2-O$1,output,2,FALSE)</f>
        <v>0</v>
      </c>
      <c r="P2">
        <f>VLOOKUP(P$1,'A1-4 Vehicle model'!$B$8:$I$108,4,FALSE)*VLOOKUP($A2-P$1,output,2,FALSE)</f>
        <v>0</v>
      </c>
      <c r="Q2">
        <f>VLOOKUP(Q$1,'A1-4 Vehicle model'!$B$8:$I$108,4,FALSE)*VLOOKUP($A2-Q$1,output,2,FALSE)</f>
        <v>0</v>
      </c>
      <c r="R2">
        <f>VLOOKUP(R$1,'A1-4 Vehicle model'!$B$8:$I$108,4,FALSE)*VLOOKUP($A2-R$1,output,2,FALSE)</f>
        <v>0</v>
      </c>
      <c r="S2">
        <f>VLOOKUP(S$1,'A1-4 Vehicle model'!$B$8:$I$108,4,FALSE)*VLOOKUP($A2-S$1,output,2,FALSE)</f>
        <v>0</v>
      </c>
      <c r="T2">
        <f>VLOOKUP(T$1,'A1-4 Vehicle model'!$B$8:$I$108,4,FALSE)*VLOOKUP($A2-T$1,output,2,FALSE)</f>
        <v>0</v>
      </c>
      <c r="U2">
        <f>VLOOKUP(U$1,'A1-4 Vehicle model'!$B$8:$I$108,4,FALSE)*VLOOKUP($A2-U$1,output,2,FALSE)</f>
        <v>0</v>
      </c>
      <c r="V2">
        <f>VLOOKUP(V$1,'A1-4 Vehicle model'!$B$8:$I$108,4,FALSE)*VLOOKUP($A2-V$1,output,2,FALSE)</f>
        <v>0</v>
      </c>
      <c r="W2">
        <f>VLOOKUP(W$1,'A1-4 Vehicle model'!$B$8:$I$108,4,FALSE)*VLOOKUP($A2-W$1,output,2,FALSE)</f>
        <v>0</v>
      </c>
      <c r="X2">
        <f>VLOOKUP(X$1,'A1-4 Vehicle model'!$B$8:$I$108,4,FALSE)*VLOOKUP($A2-X$1,output,2,FALSE)</f>
        <v>0</v>
      </c>
      <c r="Y2">
        <f>VLOOKUP(Y$1,'A1-4 Vehicle model'!$B$8:$I$108,4,FALSE)*VLOOKUP($A2-Y$1,output,2,FALSE)</f>
        <v>0</v>
      </c>
      <c r="Z2">
        <f>VLOOKUP(Z$1,'A1-4 Vehicle model'!$B$8:$I$108,4,FALSE)*VLOOKUP($A2-Z$1,output,2,FALSE)</f>
        <v>0</v>
      </c>
      <c r="AA2">
        <f>VLOOKUP(AA$1,'A1-4 Vehicle model'!$B$8:$I$108,4,FALSE)*VLOOKUP($A2-AA$1,output,2,FALSE)</f>
        <v>0</v>
      </c>
      <c r="AB2">
        <f>VLOOKUP(AB$1,'A1-4 Vehicle model'!$B$8:$I$108,4,FALSE)*VLOOKUP($A2-AB$1,output,2,FALSE)</f>
        <v>0</v>
      </c>
      <c r="AC2">
        <f>VLOOKUP(AC$1,'A1-4 Vehicle model'!$B$8:$I$108,4,FALSE)*VLOOKUP($A2-AC$1,output,2,FALSE)</f>
        <v>0</v>
      </c>
      <c r="AD2">
        <f>VLOOKUP(AD$1,'A1-4 Vehicle model'!$B$8:$I$108,4,FALSE)*VLOOKUP($A2-AD$1,output,2,FALSE)</f>
        <v>0</v>
      </c>
      <c r="AE2">
        <f>VLOOKUP(AE$1,'A1-4 Vehicle model'!$B$8:$I$108,4,FALSE)*VLOOKUP($A2-AE$1,output,2,FALSE)</f>
        <v>0</v>
      </c>
      <c r="AF2">
        <f>VLOOKUP(AF$1,'A1-4 Vehicle model'!$B$8:$I$108,4,FALSE)*VLOOKUP($A2-AF$1,output,2,FALSE)</f>
        <v>0</v>
      </c>
      <c r="AG2">
        <f>VLOOKUP(AG$1,'A1-4 Vehicle model'!$B$8:$I$108,4,FALSE)*VLOOKUP($A2-AG$1,output,2,FALSE)</f>
        <v>0</v>
      </c>
      <c r="AH2">
        <f>VLOOKUP(AH$1,'A1-4 Vehicle model'!$B$8:$I$108,4,FALSE)*VLOOKUP($A2-AH$1,output,2,FALSE)</f>
        <v>0</v>
      </c>
      <c r="AI2">
        <f>VLOOKUP(AI$1,'A1-4 Vehicle model'!$B$8:$I$108,4,FALSE)*VLOOKUP($A2-AI$1,output,2,FALSE)</f>
        <v>0</v>
      </c>
      <c r="AJ2">
        <f>VLOOKUP(AJ$1,'A1-4 Vehicle model'!$B$8:$I$108,4,FALSE)*VLOOKUP($A2-AJ$1,output,2,FALSE)</f>
        <v>0</v>
      </c>
      <c r="AK2">
        <f>VLOOKUP(AK$1,'A1-4 Vehicle model'!$B$8:$I$108,4,FALSE)*VLOOKUP($A2-AK$1,output,2,FALSE)</f>
        <v>0</v>
      </c>
      <c r="AL2">
        <f>VLOOKUP(AL$1,'A1-4 Vehicle model'!$B$8:$I$108,4,FALSE)*VLOOKUP($A2-AL$1,output,2,FALSE)</f>
        <v>0</v>
      </c>
      <c r="AM2">
        <f>VLOOKUP(AM$1,'A1-4 Vehicle model'!$B$8:$I$108,4,FALSE)*VLOOKUP($A2-AM$1,output,2,FALSE)</f>
        <v>0</v>
      </c>
      <c r="AN2">
        <f>VLOOKUP(AN$1,'A1-4 Vehicle model'!$B$8:$I$108,4,FALSE)*VLOOKUP($A2-AN$1,output,2,FALSE)</f>
        <v>0</v>
      </c>
      <c r="AO2">
        <f>VLOOKUP(AO$1,'A1-4 Vehicle model'!$B$8:$I$108,4,FALSE)*VLOOKUP($A2-AO$1,output,2,FALSE)</f>
        <v>0</v>
      </c>
      <c r="AP2">
        <f>VLOOKUP(AP$1,'A1-4 Vehicle model'!$B$8:$I$108,4,FALSE)*VLOOKUP($A2-AP$1,output,2,FALSE)</f>
        <v>0</v>
      </c>
      <c r="AQ2">
        <f>VLOOKUP(AQ$1,'A1-4 Vehicle model'!$B$8:$I$108,4,FALSE)*VLOOKUP($A2-AQ$1,output,2,FALSE)</f>
        <v>0</v>
      </c>
      <c r="AR2">
        <f>VLOOKUP(AR$1,'A1-4 Vehicle model'!$B$8:$I$108,4,FALSE)*VLOOKUP($A2-AR$1,output,2,FALSE)</f>
        <v>0</v>
      </c>
      <c r="AS2">
        <f>VLOOKUP(AS$1,'A1-4 Vehicle model'!$B$8:$I$108,4,FALSE)*VLOOKUP($A2-AS$1,output,2,FALSE)</f>
        <v>0</v>
      </c>
      <c r="AT2">
        <f>VLOOKUP(AT$1,'A1-4 Vehicle model'!$B$8:$I$108,4,FALSE)*VLOOKUP($A2-AT$1,output,2,FALSE)</f>
        <v>0</v>
      </c>
      <c r="AU2">
        <f>VLOOKUP(AU$1,'A1-4 Vehicle model'!$B$8:$I$108,4,FALSE)*VLOOKUP($A2-AU$1,output,2,FALSE)</f>
        <v>0</v>
      </c>
      <c r="AV2">
        <f>VLOOKUP(AV$1,'A1-4 Vehicle model'!$B$8:$I$108,4,FALSE)*VLOOKUP($A2-AV$1,output,2,FALSE)</f>
        <v>0</v>
      </c>
      <c r="AW2">
        <f>VLOOKUP(AW$1,'A1-4 Vehicle model'!$B$8:$I$108,4,FALSE)*VLOOKUP($A2-AW$1,output,2,FALSE)</f>
        <v>0</v>
      </c>
      <c r="AX2">
        <f>VLOOKUP(AX$1,'A1-4 Vehicle model'!$B$8:$I$108,4,FALSE)*VLOOKUP($A2-AX$1,output,2,FALSE)</f>
        <v>0</v>
      </c>
      <c r="AY2">
        <f>VLOOKUP(AY$1,'A1-4 Vehicle model'!$B$8:$I$108,4,FALSE)*VLOOKUP($A2-AY$1,output,2,FALSE)</f>
        <v>0</v>
      </c>
      <c r="AZ2">
        <f>VLOOKUP(AZ$1,'A1-4 Vehicle model'!$B$8:$I$108,4,FALSE)*VLOOKUP($A2-AZ$1,output,2,FALSE)</f>
        <v>0</v>
      </c>
      <c r="BA2">
        <f>VLOOKUP(BA$1,'A1-4 Vehicle model'!$B$8:$I$108,4,FALSE)*VLOOKUP($A2-BA$1,output,2,FALSE)</f>
        <v>0</v>
      </c>
      <c r="BB2">
        <f>VLOOKUP(BB$1,'A1-4 Vehicle model'!$B$8:$I$108,4,FALSE)*VLOOKUP($A2-BB$1,output,2,FALSE)</f>
        <v>0</v>
      </c>
      <c r="BC2">
        <f>VLOOKUP(BC$1,'A1-4 Vehicle model'!$B$8:$I$108,4,FALSE)*VLOOKUP($A2-BC$1,output,2,FALSE)</f>
        <v>0</v>
      </c>
      <c r="BD2">
        <f>VLOOKUP(BD$1,'A1-4 Vehicle model'!$B$8:$I$108,4,FALSE)*VLOOKUP($A2-BD$1,output,2,FALSE)</f>
        <v>0</v>
      </c>
      <c r="BE2">
        <f>VLOOKUP(BE$1,'A1-4 Vehicle model'!$B$8:$I$108,4,FALSE)*VLOOKUP($A2-BE$1,output,2,FALSE)</f>
        <v>0</v>
      </c>
      <c r="BF2">
        <f>VLOOKUP(BF$1,'A1-4 Vehicle model'!$B$8:$I$108,4,FALSE)*VLOOKUP($A2-BF$1,output,2,FALSE)</f>
        <v>0</v>
      </c>
      <c r="BG2">
        <f>VLOOKUP(BG$1,'A1-4 Vehicle model'!$B$8:$I$108,4,FALSE)*VLOOKUP($A2-BG$1,output,2,FALSE)</f>
        <v>0</v>
      </c>
      <c r="BH2">
        <f>VLOOKUP(BH$1,'A1-4 Vehicle model'!$B$8:$I$108,4,FALSE)*VLOOKUP($A2-BH$1,output,2,FALSE)</f>
        <v>0</v>
      </c>
      <c r="BI2">
        <f>VLOOKUP(BI$1,'A1-4 Vehicle model'!$B$8:$I$108,4,FALSE)*VLOOKUP($A2-BI$1,output,2,FALSE)</f>
        <v>0</v>
      </c>
      <c r="BJ2">
        <f>VLOOKUP(BJ$1,'A1-4 Vehicle model'!$B$8:$I$108,4,FALSE)*VLOOKUP($A2-BJ$1,output,2,FALSE)</f>
        <v>0</v>
      </c>
      <c r="BK2">
        <f>VLOOKUP(BK$1,'A1-4 Vehicle model'!$B$8:$I$108,4,FALSE)*VLOOKUP($A2-BK$1,output,2,FALSE)</f>
        <v>0</v>
      </c>
      <c r="BL2">
        <f>VLOOKUP(BL$1,'A1-4 Vehicle model'!$B$8:$I$108,4,FALSE)*VLOOKUP($A2-BL$1,output,2,FALSE)</f>
        <v>0</v>
      </c>
      <c r="BM2">
        <f>VLOOKUP(BM$1,'A1-4 Vehicle model'!$B$8:$I$108,4,FALSE)*VLOOKUP($A2-BM$1,output,2,FALSE)</f>
        <v>0</v>
      </c>
      <c r="BN2">
        <f>VLOOKUP(BN$1,'A1-4 Vehicle model'!$B$8:$I$108,4,FALSE)*VLOOKUP($A2-BN$1,output,2,FALSE)</f>
        <v>0</v>
      </c>
      <c r="BO2">
        <f>VLOOKUP(BO$1,'A1-4 Vehicle model'!$B$8:$I$108,4,FALSE)*VLOOKUP($A2-BO$1,output,2,FALSE)</f>
        <v>0</v>
      </c>
      <c r="BP2">
        <f>VLOOKUP(BP$1,'A1-4 Vehicle model'!$B$8:$I$108,4,FALSE)*VLOOKUP($A2-BP$1,output,2,FALSE)</f>
        <v>0</v>
      </c>
      <c r="BQ2">
        <f>VLOOKUP(BQ$1,'A1-4 Vehicle model'!$B$8:$I$108,4,FALSE)*VLOOKUP($A2-BQ$1,output,2,FALSE)</f>
        <v>0</v>
      </c>
      <c r="BR2">
        <f>VLOOKUP(BR$1,'A1-4 Vehicle model'!$B$8:$I$108,4,FALSE)*VLOOKUP($A2-BR$1,output,2,FALSE)</f>
        <v>0</v>
      </c>
      <c r="BS2">
        <f>VLOOKUP(BS$1,'A1-4 Vehicle model'!$B$8:$I$108,4,FALSE)*VLOOKUP($A2-BS$1,output,2,FALSE)</f>
        <v>0</v>
      </c>
      <c r="BT2">
        <f>VLOOKUP(BT$1,'A1-4 Vehicle model'!$B$8:$I$108,4,FALSE)*VLOOKUP($A2-BT$1,output,2,FALSE)</f>
        <v>0</v>
      </c>
      <c r="BU2">
        <f>VLOOKUP(BU$1,'A1-4 Vehicle model'!$B$8:$I$108,4,FALSE)*VLOOKUP($A2-BU$1,output,2,FALSE)</f>
        <v>0</v>
      </c>
      <c r="BV2">
        <f>VLOOKUP(BV$1,'A1-4 Vehicle model'!$B$8:$I$108,4,FALSE)*VLOOKUP($A2-BV$1,output,2,FALSE)</f>
        <v>0</v>
      </c>
      <c r="BW2">
        <f>VLOOKUP(BW$1,'A1-4 Vehicle model'!$B$8:$I$108,4,FALSE)*VLOOKUP($A2-BW$1,output,2,FALSE)</f>
        <v>0</v>
      </c>
      <c r="BX2">
        <f>VLOOKUP(BX$1,'A1-4 Vehicle model'!$B$8:$I$108,4,FALSE)*VLOOKUP($A2-BX$1,output,2,FALSE)</f>
        <v>0</v>
      </c>
      <c r="BY2">
        <f>VLOOKUP(BY$1,'A1-4 Vehicle model'!$B$8:$I$108,4,FALSE)*VLOOKUP($A2-BY$1,output,2,FALSE)</f>
        <v>0</v>
      </c>
      <c r="BZ2">
        <f>VLOOKUP(BZ$1,'A1-4 Vehicle model'!$B$8:$I$108,4,FALSE)*VLOOKUP($A2-BZ$1,output,2,FALSE)</f>
        <v>0</v>
      </c>
      <c r="CA2">
        <f>VLOOKUP(CA$1,'A1-4 Vehicle model'!$B$8:$I$108,4,FALSE)*VLOOKUP($A2-CA$1,output,2,FALSE)</f>
        <v>0</v>
      </c>
      <c r="CB2">
        <f>VLOOKUP(CB$1,'A1-4 Vehicle model'!$B$8:$I$108,4,FALSE)*VLOOKUP($A2-CB$1,output,2,FALSE)</f>
        <v>0</v>
      </c>
      <c r="CC2">
        <f>VLOOKUP(CC$1,'A1-4 Vehicle model'!$B$8:$I$108,4,FALSE)*VLOOKUP($A2-CC$1,output,2,FALSE)</f>
        <v>0</v>
      </c>
      <c r="CD2">
        <f>VLOOKUP(CD$1,'A1-4 Vehicle model'!$B$8:$I$108,4,FALSE)*VLOOKUP($A2-CD$1,output,2,FALSE)</f>
        <v>0</v>
      </c>
      <c r="CE2">
        <f>VLOOKUP(CE$1,'A1-4 Vehicle model'!$B$8:$I$108,4,FALSE)*VLOOKUP($A2-CE$1,output,2,FALSE)</f>
        <v>0</v>
      </c>
      <c r="CF2">
        <f>VLOOKUP(CF$1,'A1-4 Vehicle model'!$B$8:$I$108,4,FALSE)*VLOOKUP($A2-CF$1,output,2,FALSE)</f>
        <v>0</v>
      </c>
      <c r="CG2">
        <f>VLOOKUP(CG$1,'A1-4 Vehicle model'!$B$8:$I$108,4,FALSE)*VLOOKUP($A2-CG$1,output,2,FALSE)</f>
        <v>0</v>
      </c>
      <c r="CH2">
        <f>VLOOKUP(CH$1,'A1-4 Vehicle model'!$B$8:$I$108,4,FALSE)*VLOOKUP($A2-CH$1,output,2,FALSE)</f>
        <v>0</v>
      </c>
      <c r="CI2">
        <f>VLOOKUP(CI$1,'A1-4 Vehicle model'!$B$8:$I$108,4,FALSE)*VLOOKUP($A2-CI$1,output,2,FALSE)</f>
        <v>0</v>
      </c>
      <c r="CJ2">
        <f>VLOOKUP(CJ$1,'A1-4 Vehicle model'!$B$8:$I$108,4,FALSE)*VLOOKUP($A2-CJ$1,output,2,FALSE)</f>
        <v>0</v>
      </c>
      <c r="CK2">
        <f>VLOOKUP(CK$1,'A1-4 Vehicle model'!$B$8:$I$108,4,FALSE)*VLOOKUP($A2-CK$1,output,2,FALSE)</f>
        <v>0</v>
      </c>
      <c r="CL2">
        <f>VLOOKUP(CL$1,'A1-4 Vehicle model'!$B$8:$I$108,4,FALSE)*VLOOKUP($A2-CL$1,output,2,FALSE)</f>
        <v>0</v>
      </c>
      <c r="CM2">
        <f>VLOOKUP(CM$1,'A1-4 Vehicle model'!$B$8:$I$108,4,FALSE)*VLOOKUP($A2-CM$1,output,2,FALSE)</f>
        <v>0</v>
      </c>
      <c r="CN2">
        <f>VLOOKUP(CN$1,'A1-4 Vehicle model'!$B$8:$I$108,4,FALSE)*VLOOKUP($A2-CN$1,output,2,FALSE)</f>
        <v>0</v>
      </c>
      <c r="CO2">
        <f>VLOOKUP(CO$1,'A1-4 Vehicle model'!$B$8:$I$108,4,FALSE)*VLOOKUP($A2-CO$1,output,2,FALSE)</f>
        <v>0</v>
      </c>
      <c r="CP2">
        <f>VLOOKUP(CP$1,'A1-4 Vehicle model'!$B$8:$I$108,4,FALSE)*VLOOKUP($A2-CP$1,output,2,FALSE)</f>
        <v>0</v>
      </c>
      <c r="CQ2">
        <f>VLOOKUP(CQ$1,'A1-4 Vehicle model'!$B$8:$I$108,4,FALSE)*VLOOKUP($A2-CQ$1,output,2,FALSE)</f>
        <v>0</v>
      </c>
      <c r="CR2">
        <f>VLOOKUP(CR$1,'A1-4 Vehicle model'!$B$8:$I$108,4,FALSE)*VLOOKUP($A2-CR$1,output,2,FALSE)</f>
        <v>0</v>
      </c>
      <c r="CS2">
        <f>VLOOKUP(CS$1,'A1-4 Vehicle model'!$B$8:$I$108,4,FALSE)*VLOOKUP($A2-CS$1,output,2,FALSE)</f>
        <v>0</v>
      </c>
      <c r="CT2">
        <f>VLOOKUP(CT$1,'A1-4 Vehicle model'!$B$8:$I$108,4,FALSE)*VLOOKUP($A2-CT$1,output,2,FALSE)</f>
        <v>0</v>
      </c>
      <c r="CU2">
        <f>VLOOKUP(CU$1,'A1-4 Vehicle model'!$B$8:$I$108,4,FALSE)*VLOOKUP($A2-CU$1,output,2,FALSE)</f>
        <v>0</v>
      </c>
      <c r="CV2">
        <f>VLOOKUP(CV$1,'A1-4 Vehicle model'!$B$8:$I$108,4,FALSE)*VLOOKUP($A2-CV$1,output,2,FALSE)</f>
        <v>0</v>
      </c>
      <c r="CW2">
        <f>VLOOKUP(CW$1,'A1-4 Vehicle model'!$B$8:$I$108,4,FALSE)*VLOOKUP($A2-CW$1,output,2,FALSE)</f>
        <v>0</v>
      </c>
      <c r="CX2">
        <f>VLOOKUP(CX$1,'A1-4 Vehicle model'!$B$8:$I$108,4,FALSE)*VLOOKUP($A2-CX$1,output,2,FALSE)</f>
        <v>0</v>
      </c>
      <c r="CZ2">
        <v>1950</v>
      </c>
      <c r="DA2" s="7">
        <f>SUM(B2:CX2)</f>
        <v>3.9942579533550609E-3</v>
      </c>
    </row>
    <row r="3" spans="1:105" hidden="1" x14ac:dyDescent="0.3">
      <c r="A3">
        <v>1951</v>
      </c>
      <c r="B3">
        <f>VLOOKUP(B$1,'A1-4 Vehicle model'!$B$8:$I$108,4,FALSE)*VLOOKUP($A3-B$1,output,2,FALSE)</f>
        <v>6.327200113267051E-3</v>
      </c>
      <c r="C3">
        <f>VLOOKUP(C$1,'A1-4 Vehicle model'!$B$8:$I$108,4,FALSE)*VLOOKUP($A3-C$1,output,2,FALSE)</f>
        <v>7.1809376847324193E-3</v>
      </c>
      <c r="D3">
        <f>VLOOKUP(D$1,'A1-4 Vehicle model'!$B$8:$I$108,4,FALSE)*VLOOKUP($A3-D$1,output,2,FALSE)</f>
        <v>0</v>
      </c>
      <c r="E3">
        <f>VLOOKUP(E$1,'A1-4 Vehicle model'!$B$8:$I$108,4,FALSE)*VLOOKUP($A3-E$1,output,2,FALSE)</f>
        <v>0</v>
      </c>
      <c r="F3">
        <f>VLOOKUP(F$1,'A1-4 Vehicle model'!$B$8:$I$108,4,FALSE)*VLOOKUP($A3-F$1,output,2,FALSE)</f>
        <v>0</v>
      </c>
      <c r="G3">
        <f>VLOOKUP(G$1,'A1-4 Vehicle model'!$B$8:$I$108,4,FALSE)*VLOOKUP($A3-G$1,output,2,FALSE)</f>
        <v>0</v>
      </c>
      <c r="H3">
        <f>VLOOKUP(H$1,'A1-4 Vehicle model'!$B$8:$I$108,4,FALSE)*VLOOKUP($A3-H$1,output,2,FALSE)</f>
        <v>0</v>
      </c>
      <c r="I3">
        <f>VLOOKUP(I$1,'A1-4 Vehicle model'!$B$8:$I$108,4,FALSE)*VLOOKUP($A3-I$1,output,2,FALSE)</f>
        <v>0</v>
      </c>
      <c r="J3">
        <f>VLOOKUP(J$1,'A1-4 Vehicle model'!$B$8:$I$108,4,FALSE)*VLOOKUP($A3-J$1,output,2,FALSE)</f>
        <v>0</v>
      </c>
      <c r="K3">
        <f>VLOOKUP(K$1,'A1-4 Vehicle model'!$B$8:$I$108,4,FALSE)*VLOOKUP($A3-K$1,output,2,FALSE)</f>
        <v>0</v>
      </c>
      <c r="L3">
        <f>VLOOKUP(L$1,'A1-4 Vehicle model'!$B$8:$I$108,4,FALSE)*VLOOKUP($A3-L$1,output,2,FALSE)</f>
        <v>0</v>
      </c>
      <c r="M3">
        <f>VLOOKUP(M$1,'A1-4 Vehicle model'!$B$8:$I$108,4,FALSE)*VLOOKUP($A3-M$1,output,2,FALSE)</f>
        <v>0</v>
      </c>
      <c r="N3">
        <f>VLOOKUP(N$1,'A1-4 Vehicle model'!$B$8:$I$108,4,FALSE)*VLOOKUP($A3-N$1,output,2,FALSE)</f>
        <v>0</v>
      </c>
      <c r="O3">
        <f>VLOOKUP(O$1,'A1-4 Vehicle model'!$B$8:$I$108,4,FALSE)*VLOOKUP($A3-O$1,output,2,FALSE)</f>
        <v>0</v>
      </c>
      <c r="P3">
        <f>VLOOKUP(P$1,'A1-4 Vehicle model'!$B$8:$I$108,4,FALSE)*VLOOKUP($A3-P$1,output,2,FALSE)</f>
        <v>0</v>
      </c>
      <c r="Q3">
        <f>VLOOKUP(Q$1,'A1-4 Vehicle model'!$B$8:$I$108,4,FALSE)*VLOOKUP($A3-Q$1,output,2,FALSE)</f>
        <v>0</v>
      </c>
      <c r="R3">
        <f>VLOOKUP(R$1,'A1-4 Vehicle model'!$B$8:$I$108,4,FALSE)*VLOOKUP($A3-R$1,output,2,FALSE)</f>
        <v>0</v>
      </c>
      <c r="S3">
        <f>VLOOKUP(S$1,'A1-4 Vehicle model'!$B$8:$I$108,4,FALSE)*VLOOKUP($A3-S$1,output,2,FALSE)</f>
        <v>0</v>
      </c>
      <c r="T3">
        <f>VLOOKUP(T$1,'A1-4 Vehicle model'!$B$8:$I$108,4,FALSE)*VLOOKUP($A3-T$1,output,2,FALSE)</f>
        <v>0</v>
      </c>
      <c r="U3">
        <f>VLOOKUP(U$1,'A1-4 Vehicle model'!$B$8:$I$108,4,FALSE)*VLOOKUP($A3-U$1,output,2,FALSE)</f>
        <v>0</v>
      </c>
      <c r="V3">
        <f>VLOOKUP(V$1,'A1-4 Vehicle model'!$B$8:$I$108,4,FALSE)*VLOOKUP($A3-V$1,output,2,FALSE)</f>
        <v>0</v>
      </c>
      <c r="W3">
        <f>VLOOKUP(W$1,'A1-4 Vehicle model'!$B$8:$I$108,4,FALSE)*VLOOKUP($A3-W$1,output,2,FALSE)</f>
        <v>0</v>
      </c>
      <c r="X3">
        <f>VLOOKUP(X$1,'A1-4 Vehicle model'!$B$8:$I$108,4,FALSE)*VLOOKUP($A3-X$1,output,2,FALSE)</f>
        <v>0</v>
      </c>
      <c r="Y3">
        <f>VLOOKUP(Y$1,'A1-4 Vehicle model'!$B$8:$I$108,4,FALSE)*VLOOKUP($A3-Y$1,output,2,FALSE)</f>
        <v>0</v>
      </c>
      <c r="Z3">
        <f>VLOOKUP(Z$1,'A1-4 Vehicle model'!$B$8:$I$108,4,FALSE)*VLOOKUP($A3-Z$1,output,2,FALSE)</f>
        <v>0</v>
      </c>
      <c r="AA3">
        <f>VLOOKUP(AA$1,'A1-4 Vehicle model'!$B$8:$I$108,4,FALSE)*VLOOKUP($A3-AA$1,output,2,FALSE)</f>
        <v>0</v>
      </c>
      <c r="AB3">
        <f>VLOOKUP(AB$1,'A1-4 Vehicle model'!$B$8:$I$108,4,FALSE)*VLOOKUP($A3-AB$1,output,2,FALSE)</f>
        <v>0</v>
      </c>
      <c r="AC3">
        <f>VLOOKUP(AC$1,'A1-4 Vehicle model'!$B$8:$I$108,4,FALSE)*VLOOKUP($A3-AC$1,output,2,FALSE)</f>
        <v>0</v>
      </c>
      <c r="AD3">
        <f>VLOOKUP(AD$1,'A1-4 Vehicle model'!$B$8:$I$108,4,FALSE)*VLOOKUP($A3-AD$1,output,2,FALSE)</f>
        <v>0</v>
      </c>
      <c r="AE3">
        <f>VLOOKUP(AE$1,'A1-4 Vehicle model'!$B$8:$I$108,4,FALSE)*VLOOKUP($A3-AE$1,output,2,FALSE)</f>
        <v>0</v>
      </c>
      <c r="AF3">
        <f>VLOOKUP(AF$1,'A1-4 Vehicle model'!$B$8:$I$108,4,FALSE)*VLOOKUP($A3-AF$1,output,2,FALSE)</f>
        <v>0</v>
      </c>
      <c r="AG3">
        <f>VLOOKUP(AG$1,'A1-4 Vehicle model'!$B$8:$I$108,4,FALSE)*VLOOKUP($A3-AG$1,output,2,FALSE)</f>
        <v>0</v>
      </c>
      <c r="AH3">
        <f>VLOOKUP(AH$1,'A1-4 Vehicle model'!$B$8:$I$108,4,FALSE)*VLOOKUP($A3-AH$1,output,2,FALSE)</f>
        <v>0</v>
      </c>
      <c r="AI3">
        <f>VLOOKUP(AI$1,'A1-4 Vehicle model'!$B$8:$I$108,4,FALSE)*VLOOKUP($A3-AI$1,output,2,FALSE)</f>
        <v>0</v>
      </c>
      <c r="AJ3">
        <f>VLOOKUP(AJ$1,'A1-4 Vehicle model'!$B$8:$I$108,4,FALSE)*VLOOKUP($A3-AJ$1,output,2,FALSE)</f>
        <v>0</v>
      </c>
      <c r="AK3">
        <f>VLOOKUP(AK$1,'A1-4 Vehicle model'!$B$8:$I$108,4,FALSE)*VLOOKUP($A3-AK$1,output,2,FALSE)</f>
        <v>0</v>
      </c>
      <c r="AL3">
        <f>VLOOKUP(AL$1,'A1-4 Vehicle model'!$B$8:$I$108,4,FALSE)*VLOOKUP($A3-AL$1,output,2,FALSE)</f>
        <v>0</v>
      </c>
      <c r="AM3">
        <f>VLOOKUP(AM$1,'A1-4 Vehicle model'!$B$8:$I$108,4,FALSE)*VLOOKUP($A3-AM$1,output,2,FALSE)</f>
        <v>0</v>
      </c>
      <c r="AN3">
        <f>VLOOKUP(AN$1,'A1-4 Vehicle model'!$B$8:$I$108,4,FALSE)*VLOOKUP($A3-AN$1,output,2,FALSE)</f>
        <v>0</v>
      </c>
      <c r="AO3">
        <f>VLOOKUP(AO$1,'A1-4 Vehicle model'!$B$8:$I$108,4,FALSE)*VLOOKUP($A3-AO$1,output,2,FALSE)</f>
        <v>0</v>
      </c>
      <c r="AP3">
        <f>VLOOKUP(AP$1,'A1-4 Vehicle model'!$B$8:$I$108,4,FALSE)*VLOOKUP($A3-AP$1,output,2,FALSE)</f>
        <v>0</v>
      </c>
      <c r="AQ3">
        <f>VLOOKUP(AQ$1,'A1-4 Vehicle model'!$B$8:$I$108,4,FALSE)*VLOOKUP($A3-AQ$1,output,2,FALSE)</f>
        <v>0</v>
      </c>
      <c r="AR3">
        <f>VLOOKUP(AR$1,'A1-4 Vehicle model'!$B$8:$I$108,4,FALSE)*VLOOKUP($A3-AR$1,output,2,FALSE)</f>
        <v>0</v>
      </c>
      <c r="AS3">
        <f>VLOOKUP(AS$1,'A1-4 Vehicle model'!$B$8:$I$108,4,FALSE)*VLOOKUP($A3-AS$1,output,2,FALSE)</f>
        <v>0</v>
      </c>
      <c r="AT3">
        <f>VLOOKUP(AT$1,'A1-4 Vehicle model'!$B$8:$I$108,4,FALSE)*VLOOKUP($A3-AT$1,output,2,FALSE)</f>
        <v>0</v>
      </c>
      <c r="AU3">
        <f>VLOOKUP(AU$1,'A1-4 Vehicle model'!$B$8:$I$108,4,FALSE)*VLOOKUP($A3-AU$1,output,2,FALSE)</f>
        <v>0</v>
      </c>
      <c r="AV3">
        <f>VLOOKUP(AV$1,'A1-4 Vehicle model'!$B$8:$I$108,4,FALSE)*VLOOKUP($A3-AV$1,output,2,FALSE)</f>
        <v>0</v>
      </c>
      <c r="AW3">
        <f>VLOOKUP(AW$1,'A1-4 Vehicle model'!$B$8:$I$108,4,FALSE)*VLOOKUP($A3-AW$1,output,2,FALSE)</f>
        <v>0</v>
      </c>
      <c r="AX3">
        <f>VLOOKUP(AX$1,'A1-4 Vehicle model'!$B$8:$I$108,4,FALSE)*VLOOKUP($A3-AX$1,output,2,FALSE)</f>
        <v>0</v>
      </c>
      <c r="AY3">
        <f>VLOOKUP(AY$1,'A1-4 Vehicle model'!$B$8:$I$108,4,FALSE)*VLOOKUP($A3-AY$1,output,2,FALSE)</f>
        <v>0</v>
      </c>
      <c r="AZ3">
        <f>VLOOKUP(AZ$1,'A1-4 Vehicle model'!$B$8:$I$108,4,FALSE)*VLOOKUP($A3-AZ$1,output,2,FALSE)</f>
        <v>0</v>
      </c>
      <c r="BA3">
        <f>VLOOKUP(BA$1,'A1-4 Vehicle model'!$B$8:$I$108,4,FALSE)*VLOOKUP($A3-BA$1,output,2,FALSE)</f>
        <v>0</v>
      </c>
      <c r="BB3">
        <f>VLOOKUP(BB$1,'A1-4 Vehicle model'!$B$8:$I$108,4,FALSE)*VLOOKUP($A3-BB$1,output,2,FALSE)</f>
        <v>0</v>
      </c>
      <c r="BC3">
        <f>VLOOKUP(BC$1,'A1-4 Vehicle model'!$B$8:$I$108,4,FALSE)*VLOOKUP($A3-BC$1,output,2,FALSE)</f>
        <v>0</v>
      </c>
      <c r="BD3">
        <f>VLOOKUP(BD$1,'A1-4 Vehicle model'!$B$8:$I$108,4,FALSE)*VLOOKUP($A3-BD$1,output,2,FALSE)</f>
        <v>0</v>
      </c>
      <c r="BE3">
        <f>VLOOKUP(BE$1,'A1-4 Vehicle model'!$B$8:$I$108,4,FALSE)*VLOOKUP($A3-BE$1,output,2,FALSE)</f>
        <v>0</v>
      </c>
      <c r="BF3">
        <f>VLOOKUP(BF$1,'A1-4 Vehicle model'!$B$8:$I$108,4,FALSE)*VLOOKUP($A3-BF$1,output,2,FALSE)</f>
        <v>0</v>
      </c>
      <c r="BG3">
        <f>VLOOKUP(BG$1,'A1-4 Vehicle model'!$B$8:$I$108,4,FALSE)*VLOOKUP($A3-BG$1,output,2,FALSE)</f>
        <v>0</v>
      </c>
      <c r="BH3">
        <f>VLOOKUP(BH$1,'A1-4 Vehicle model'!$B$8:$I$108,4,FALSE)*VLOOKUP($A3-BH$1,output,2,FALSE)</f>
        <v>0</v>
      </c>
      <c r="BI3">
        <f>VLOOKUP(BI$1,'A1-4 Vehicle model'!$B$8:$I$108,4,FALSE)*VLOOKUP($A3-BI$1,output,2,FALSE)</f>
        <v>0</v>
      </c>
      <c r="BJ3">
        <f>VLOOKUP(BJ$1,'A1-4 Vehicle model'!$B$8:$I$108,4,FALSE)*VLOOKUP($A3-BJ$1,output,2,FALSE)</f>
        <v>0</v>
      </c>
      <c r="BK3">
        <f>VLOOKUP(BK$1,'A1-4 Vehicle model'!$B$8:$I$108,4,FALSE)*VLOOKUP($A3-BK$1,output,2,FALSE)</f>
        <v>0</v>
      </c>
      <c r="BL3">
        <f>VLOOKUP(BL$1,'A1-4 Vehicle model'!$B$8:$I$108,4,FALSE)*VLOOKUP($A3-BL$1,output,2,FALSE)</f>
        <v>0</v>
      </c>
      <c r="BM3">
        <f>VLOOKUP(BM$1,'A1-4 Vehicle model'!$B$8:$I$108,4,FALSE)*VLOOKUP($A3-BM$1,output,2,FALSE)</f>
        <v>0</v>
      </c>
      <c r="BN3">
        <f>VLOOKUP(BN$1,'A1-4 Vehicle model'!$B$8:$I$108,4,FALSE)*VLOOKUP($A3-BN$1,output,2,FALSE)</f>
        <v>0</v>
      </c>
      <c r="BO3">
        <f>VLOOKUP(BO$1,'A1-4 Vehicle model'!$B$8:$I$108,4,FALSE)*VLOOKUP($A3-BO$1,output,2,FALSE)</f>
        <v>0</v>
      </c>
      <c r="BP3">
        <f>VLOOKUP(BP$1,'A1-4 Vehicle model'!$B$8:$I$108,4,FALSE)*VLOOKUP($A3-BP$1,output,2,FALSE)</f>
        <v>0</v>
      </c>
      <c r="BQ3">
        <f>VLOOKUP(BQ$1,'A1-4 Vehicle model'!$B$8:$I$108,4,FALSE)*VLOOKUP($A3-BQ$1,output,2,FALSE)</f>
        <v>0</v>
      </c>
      <c r="BR3">
        <f>VLOOKUP(BR$1,'A1-4 Vehicle model'!$B$8:$I$108,4,FALSE)*VLOOKUP($A3-BR$1,output,2,FALSE)</f>
        <v>0</v>
      </c>
      <c r="BS3">
        <f>VLOOKUP(BS$1,'A1-4 Vehicle model'!$B$8:$I$108,4,FALSE)*VLOOKUP($A3-BS$1,output,2,FALSE)</f>
        <v>0</v>
      </c>
      <c r="BT3">
        <f>VLOOKUP(BT$1,'A1-4 Vehicle model'!$B$8:$I$108,4,FALSE)*VLOOKUP($A3-BT$1,output,2,FALSE)</f>
        <v>0</v>
      </c>
      <c r="BU3">
        <f>VLOOKUP(BU$1,'A1-4 Vehicle model'!$B$8:$I$108,4,FALSE)*VLOOKUP($A3-BU$1,output,2,FALSE)</f>
        <v>0</v>
      </c>
      <c r="BV3">
        <f>VLOOKUP(BV$1,'A1-4 Vehicle model'!$B$8:$I$108,4,FALSE)*VLOOKUP($A3-BV$1,output,2,FALSE)</f>
        <v>0</v>
      </c>
      <c r="BW3">
        <f>VLOOKUP(BW$1,'A1-4 Vehicle model'!$B$8:$I$108,4,FALSE)*VLOOKUP($A3-BW$1,output,2,FALSE)</f>
        <v>0</v>
      </c>
      <c r="BX3">
        <f>VLOOKUP(BX$1,'A1-4 Vehicle model'!$B$8:$I$108,4,FALSE)*VLOOKUP($A3-BX$1,output,2,FALSE)</f>
        <v>0</v>
      </c>
      <c r="BY3">
        <f>VLOOKUP(BY$1,'A1-4 Vehicle model'!$B$8:$I$108,4,FALSE)*VLOOKUP($A3-BY$1,output,2,FALSE)</f>
        <v>0</v>
      </c>
      <c r="BZ3">
        <f>VLOOKUP(BZ$1,'A1-4 Vehicle model'!$B$8:$I$108,4,FALSE)*VLOOKUP($A3-BZ$1,output,2,FALSE)</f>
        <v>0</v>
      </c>
      <c r="CA3">
        <f>VLOOKUP(CA$1,'A1-4 Vehicle model'!$B$8:$I$108,4,FALSE)*VLOOKUP($A3-CA$1,output,2,FALSE)</f>
        <v>0</v>
      </c>
      <c r="CB3">
        <f>VLOOKUP(CB$1,'A1-4 Vehicle model'!$B$8:$I$108,4,FALSE)*VLOOKUP($A3-CB$1,output,2,FALSE)</f>
        <v>0</v>
      </c>
      <c r="CC3">
        <f>VLOOKUP(CC$1,'A1-4 Vehicle model'!$B$8:$I$108,4,FALSE)*VLOOKUP($A3-CC$1,output,2,FALSE)</f>
        <v>0</v>
      </c>
      <c r="CD3">
        <f>VLOOKUP(CD$1,'A1-4 Vehicle model'!$B$8:$I$108,4,FALSE)*VLOOKUP($A3-CD$1,output,2,FALSE)</f>
        <v>0</v>
      </c>
      <c r="CE3">
        <f>VLOOKUP(CE$1,'A1-4 Vehicle model'!$B$8:$I$108,4,FALSE)*VLOOKUP($A3-CE$1,output,2,FALSE)</f>
        <v>0</v>
      </c>
      <c r="CF3">
        <f>VLOOKUP(CF$1,'A1-4 Vehicle model'!$B$8:$I$108,4,FALSE)*VLOOKUP($A3-CF$1,output,2,FALSE)</f>
        <v>0</v>
      </c>
      <c r="CG3">
        <f>VLOOKUP(CG$1,'A1-4 Vehicle model'!$B$8:$I$108,4,FALSE)*VLOOKUP($A3-CG$1,output,2,FALSE)</f>
        <v>0</v>
      </c>
      <c r="CH3">
        <f>VLOOKUP(CH$1,'A1-4 Vehicle model'!$B$8:$I$108,4,FALSE)*VLOOKUP($A3-CH$1,output,2,FALSE)</f>
        <v>0</v>
      </c>
      <c r="CI3">
        <f>VLOOKUP(CI$1,'A1-4 Vehicle model'!$B$8:$I$108,4,FALSE)*VLOOKUP($A3-CI$1,output,2,FALSE)</f>
        <v>0</v>
      </c>
      <c r="CJ3">
        <f>VLOOKUP(CJ$1,'A1-4 Vehicle model'!$B$8:$I$108,4,FALSE)*VLOOKUP($A3-CJ$1,output,2,FALSE)</f>
        <v>0</v>
      </c>
      <c r="CK3">
        <f>VLOOKUP(CK$1,'A1-4 Vehicle model'!$B$8:$I$108,4,FALSE)*VLOOKUP($A3-CK$1,output,2,FALSE)</f>
        <v>0</v>
      </c>
      <c r="CL3">
        <f>VLOOKUP(CL$1,'A1-4 Vehicle model'!$B$8:$I$108,4,FALSE)*VLOOKUP($A3-CL$1,output,2,FALSE)</f>
        <v>0</v>
      </c>
      <c r="CM3">
        <f>VLOOKUP(CM$1,'A1-4 Vehicle model'!$B$8:$I$108,4,FALSE)*VLOOKUP($A3-CM$1,output,2,FALSE)</f>
        <v>0</v>
      </c>
      <c r="CN3">
        <f>VLOOKUP(CN$1,'A1-4 Vehicle model'!$B$8:$I$108,4,FALSE)*VLOOKUP($A3-CN$1,output,2,FALSE)</f>
        <v>0</v>
      </c>
      <c r="CO3">
        <f>VLOOKUP(CO$1,'A1-4 Vehicle model'!$B$8:$I$108,4,FALSE)*VLOOKUP($A3-CO$1,output,2,FALSE)</f>
        <v>0</v>
      </c>
      <c r="CP3">
        <f>VLOOKUP(CP$1,'A1-4 Vehicle model'!$B$8:$I$108,4,FALSE)*VLOOKUP($A3-CP$1,output,2,FALSE)</f>
        <v>0</v>
      </c>
      <c r="CQ3">
        <f>VLOOKUP(CQ$1,'A1-4 Vehicle model'!$B$8:$I$108,4,FALSE)*VLOOKUP($A3-CQ$1,output,2,FALSE)</f>
        <v>0</v>
      </c>
      <c r="CR3">
        <f>VLOOKUP(CR$1,'A1-4 Vehicle model'!$B$8:$I$108,4,FALSE)*VLOOKUP($A3-CR$1,output,2,FALSE)</f>
        <v>0</v>
      </c>
      <c r="CS3">
        <f>VLOOKUP(CS$1,'A1-4 Vehicle model'!$B$8:$I$108,4,FALSE)*VLOOKUP($A3-CS$1,output,2,FALSE)</f>
        <v>0</v>
      </c>
      <c r="CT3">
        <f>VLOOKUP(CT$1,'A1-4 Vehicle model'!$B$8:$I$108,4,FALSE)*VLOOKUP($A3-CT$1,output,2,FALSE)</f>
        <v>0</v>
      </c>
      <c r="CU3">
        <f>VLOOKUP(CU$1,'A1-4 Vehicle model'!$B$8:$I$108,4,FALSE)*VLOOKUP($A3-CU$1,output,2,FALSE)</f>
        <v>0</v>
      </c>
      <c r="CV3">
        <f>VLOOKUP(CV$1,'A1-4 Vehicle model'!$B$8:$I$108,4,FALSE)*VLOOKUP($A3-CV$1,output,2,FALSE)</f>
        <v>0</v>
      </c>
      <c r="CW3">
        <f>VLOOKUP(CW$1,'A1-4 Vehicle model'!$B$8:$I$108,4,FALSE)*VLOOKUP($A3-CW$1,output,2,FALSE)</f>
        <v>0</v>
      </c>
      <c r="CX3">
        <f>VLOOKUP(CX$1,'A1-4 Vehicle model'!$B$8:$I$108,4,FALSE)*VLOOKUP($A3-CX$1,output,2,FALSE)</f>
        <v>0</v>
      </c>
      <c r="CZ3">
        <v>1951</v>
      </c>
      <c r="DA3" s="7">
        <f t="shared" ref="DA3:DA66" si="0">SUM(B3:CX3)</f>
        <v>1.350813779799947E-2</v>
      </c>
    </row>
    <row r="4" spans="1:105" hidden="1" x14ac:dyDescent="0.3">
      <c r="A4">
        <v>1952</v>
      </c>
      <c r="B4">
        <f>VLOOKUP(B$1,'A1-4 Vehicle model'!$B$8:$I$108,4,FALSE)*VLOOKUP($A4-B$1,output,2,FALSE)</f>
        <v>9.6297553270983209E-3</v>
      </c>
      <c r="C4">
        <f>VLOOKUP(C$1,'A1-4 Vehicle model'!$B$8:$I$108,4,FALSE)*VLOOKUP($A4-C$1,output,2,FALSE)</f>
        <v>1.1375136574251125E-2</v>
      </c>
      <c r="D4">
        <f>VLOOKUP(D$1,'A1-4 Vehicle model'!$B$8:$I$108,4,FALSE)*VLOOKUP($A4-D$1,output,2,FALSE)</f>
        <v>1.2202140913973614E-2</v>
      </c>
      <c r="E4">
        <f>VLOOKUP(E$1,'A1-4 Vehicle model'!$B$8:$I$108,4,FALSE)*VLOOKUP($A4-E$1,output,2,FALSE)</f>
        <v>0</v>
      </c>
      <c r="F4">
        <f>VLOOKUP(F$1,'A1-4 Vehicle model'!$B$8:$I$108,4,FALSE)*VLOOKUP($A4-F$1,output,2,FALSE)</f>
        <v>0</v>
      </c>
      <c r="G4">
        <f>VLOOKUP(G$1,'A1-4 Vehicle model'!$B$8:$I$108,4,FALSE)*VLOOKUP($A4-G$1,output,2,FALSE)</f>
        <v>0</v>
      </c>
      <c r="H4">
        <f>VLOOKUP(H$1,'A1-4 Vehicle model'!$B$8:$I$108,4,FALSE)*VLOOKUP($A4-H$1,output,2,FALSE)</f>
        <v>0</v>
      </c>
      <c r="I4">
        <f>VLOOKUP(I$1,'A1-4 Vehicle model'!$B$8:$I$108,4,FALSE)*VLOOKUP($A4-I$1,output,2,FALSE)</f>
        <v>0</v>
      </c>
      <c r="J4">
        <f>VLOOKUP(J$1,'A1-4 Vehicle model'!$B$8:$I$108,4,FALSE)*VLOOKUP($A4-J$1,output,2,FALSE)</f>
        <v>0</v>
      </c>
      <c r="K4">
        <f>VLOOKUP(K$1,'A1-4 Vehicle model'!$B$8:$I$108,4,FALSE)*VLOOKUP($A4-K$1,output,2,FALSE)</f>
        <v>0</v>
      </c>
      <c r="L4">
        <f>VLOOKUP(L$1,'A1-4 Vehicle model'!$B$8:$I$108,4,FALSE)*VLOOKUP($A4-L$1,output,2,FALSE)</f>
        <v>0</v>
      </c>
      <c r="M4">
        <f>VLOOKUP(M$1,'A1-4 Vehicle model'!$B$8:$I$108,4,FALSE)*VLOOKUP($A4-M$1,output,2,FALSE)</f>
        <v>0</v>
      </c>
      <c r="N4">
        <f>VLOOKUP(N$1,'A1-4 Vehicle model'!$B$8:$I$108,4,FALSE)*VLOOKUP($A4-N$1,output,2,FALSE)</f>
        <v>0</v>
      </c>
      <c r="O4">
        <f>VLOOKUP(O$1,'A1-4 Vehicle model'!$B$8:$I$108,4,FALSE)*VLOOKUP($A4-O$1,output,2,FALSE)</f>
        <v>0</v>
      </c>
      <c r="P4">
        <f>VLOOKUP(P$1,'A1-4 Vehicle model'!$B$8:$I$108,4,FALSE)*VLOOKUP($A4-P$1,output,2,FALSE)</f>
        <v>0</v>
      </c>
      <c r="Q4">
        <f>VLOOKUP(Q$1,'A1-4 Vehicle model'!$B$8:$I$108,4,FALSE)*VLOOKUP($A4-Q$1,output,2,FALSE)</f>
        <v>0</v>
      </c>
      <c r="R4">
        <f>VLOOKUP(R$1,'A1-4 Vehicle model'!$B$8:$I$108,4,FALSE)*VLOOKUP($A4-R$1,output,2,FALSE)</f>
        <v>0</v>
      </c>
      <c r="S4">
        <f>VLOOKUP(S$1,'A1-4 Vehicle model'!$B$8:$I$108,4,FALSE)*VLOOKUP($A4-S$1,output,2,FALSE)</f>
        <v>0</v>
      </c>
      <c r="T4">
        <f>VLOOKUP(T$1,'A1-4 Vehicle model'!$B$8:$I$108,4,FALSE)*VLOOKUP($A4-T$1,output,2,FALSE)</f>
        <v>0</v>
      </c>
      <c r="U4">
        <f>VLOOKUP(U$1,'A1-4 Vehicle model'!$B$8:$I$108,4,FALSE)*VLOOKUP($A4-U$1,output,2,FALSE)</f>
        <v>0</v>
      </c>
      <c r="V4">
        <f>VLOOKUP(V$1,'A1-4 Vehicle model'!$B$8:$I$108,4,FALSE)*VLOOKUP($A4-V$1,output,2,FALSE)</f>
        <v>0</v>
      </c>
      <c r="W4">
        <f>VLOOKUP(W$1,'A1-4 Vehicle model'!$B$8:$I$108,4,FALSE)*VLOOKUP($A4-W$1,output,2,FALSE)</f>
        <v>0</v>
      </c>
      <c r="X4">
        <f>VLOOKUP(X$1,'A1-4 Vehicle model'!$B$8:$I$108,4,FALSE)*VLOOKUP($A4-X$1,output,2,FALSE)</f>
        <v>0</v>
      </c>
      <c r="Y4">
        <f>VLOOKUP(Y$1,'A1-4 Vehicle model'!$B$8:$I$108,4,FALSE)*VLOOKUP($A4-Y$1,output,2,FALSE)</f>
        <v>0</v>
      </c>
      <c r="Z4">
        <f>VLOOKUP(Z$1,'A1-4 Vehicle model'!$B$8:$I$108,4,FALSE)*VLOOKUP($A4-Z$1,output,2,FALSE)</f>
        <v>0</v>
      </c>
      <c r="AA4">
        <f>VLOOKUP(AA$1,'A1-4 Vehicle model'!$B$8:$I$108,4,FALSE)*VLOOKUP($A4-AA$1,output,2,FALSE)</f>
        <v>0</v>
      </c>
      <c r="AB4">
        <f>VLOOKUP(AB$1,'A1-4 Vehicle model'!$B$8:$I$108,4,FALSE)*VLOOKUP($A4-AB$1,output,2,FALSE)</f>
        <v>0</v>
      </c>
      <c r="AC4">
        <f>VLOOKUP(AC$1,'A1-4 Vehicle model'!$B$8:$I$108,4,FALSE)*VLOOKUP($A4-AC$1,output,2,FALSE)</f>
        <v>0</v>
      </c>
      <c r="AD4">
        <f>VLOOKUP(AD$1,'A1-4 Vehicle model'!$B$8:$I$108,4,FALSE)*VLOOKUP($A4-AD$1,output,2,FALSE)</f>
        <v>0</v>
      </c>
      <c r="AE4">
        <f>VLOOKUP(AE$1,'A1-4 Vehicle model'!$B$8:$I$108,4,FALSE)*VLOOKUP($A4-AE$1,output,2,FALSE)</f>
        <v>0</v>
      </c>
      <c r="AF4">
        <f>VLOOKUP(AF$1,'A1-4 Vehicle model'!$B$8:$I$108,4,FALSE)*VLOOKUP($A4-AF$1,output,2,FALSE)</f>
        <v>0</v>
      </c>
      <c r="AG4">
        <f>VLOOKUP(AG$1,'A1-4 Vehicle model'!$B$8:$I$108,4,FALSE)*VLOOKUP($A4-AG$1,output,2,FALSE)</f>
        <v>0</v>
      </c>
      <c r="AH4">
        <f>VLOOKUP(AH$1,'A1-4 Vehicle model'!$B$8:$I$108,4,FALSE)*VLOOKUP($A4-AH$1,output,2,FALSE)</f>
        <v>0</v>
      </c>
      <c r="AI4">
        <f>VLOOKUP(AI$1,'A1-4 Vehicle model'!$B$8:$I$108,4,FALSE)*VLOOKUP($A4-AI$1,output,2,FALSE)</f>
        <v>0</v>
      </c>
      <c r="AJ4">
        <f>VLOOKUP(AJ$1,'A1-4 Vehicle model'!$B$8:$I$108,4,FALSE)*VLOOKUP($A4-AJ$1,output,2,FALSE)</f>
        <v>0</v>
      </c>
      <c r="AK4">
        <f>VLOOKUP(AK$1,'A1-4 Vehicle model'!$B$8:$I$108,4,FALSE)*VLOOKUP($A4-AK$1,output,2,FALSE)</f>
        <v>0</v>
      </c>
      <c r="AL4">
        <f>VLOOKUP(AL$1,'A1-4 Vehicle model'!$B$8:$I$108,4,FALSE)*VLOOKUP($A4-AL$1,output,2,FALSE)</f>
        <v>0</v>
      </c>
      <c r="AM4">
        <f>VLOOKUP(AM$1,'A1-4 Vehicle model'!$B$8:$I$108,4,FALSE)*VLOOKUP($A4-AM$1,output,2,FALSE)</f>
        <v>0</v>
      </c>
      <c r="AN4">
        <f>VLOOKUP(AN$1,'A1-4 Vehicle model'!$B$8:$I$108,4,FALSE)*VLOOKUP($A4-AN$1,output,2,FALSE)</f>
        <v>0</v>
      </c>
      <c r="AO4">
        <f>VLOOKUP(AO$1,'A1-4 Vehicle model'!$B$8:$I$108,4,FALSE)*VLOOKUP($A4-AO$1,output,2,FALSE)</f>
        <v>0</v>
      </c>
      <c r="AP4">
        <f>VLOOKUP(AP$1,'A1-4 Vehicle model'!$B$8:$I$108,4,FALSE)*VLOOKUP($A4-AP$1,output,2,FALSE)</f>
        <v>0</v>
      </c>
      <c r="AQ4">
        <f>VLOOKUP(AQ$1,'A1-4 Vehicle model'!$B$8:$I$108,4,FALSE)*VLOOKUP($A4-AQ$1,output,2,FALSE)</f>
        <v>0</v>
      </c>
      <c r="AR4">
        <f>VLOOKUP(AR$1,'A1-4 Vehicle model'!$B$8:$I$108,4,FALSE)*VLOOKUP($A4-AR$1,output,2,FALSE)</f>
        <v>0</v>
      </c>
      <c r="AS4">
        <f>VLOOKUP(AS$1,'A1-4 Vehicle model'!$B$8:$I$108,4,FALSE)*VLOOKUP($A4-AS$1,output,2,FALSE)</f>
        <v>0</v>
      </c>
      <c r="AT4">
        <f>VLOOKUP(AT$1,'A1-4 Vehicle model'!$B$8:$I$108,4,FALSE)*VLOOKUP($A4-AT$1,output,2,FALSE)</f>
        <v>0</v>
      </c>
      <c r="AU4">
        <f>VLOOKUP(AU$1,'A1-4 Vehicle model'!$B$8:$I$108,4,FALSE)*VLOOKUP($A4-AU$1,output,2,FALSE)</f>
        <v>0</v>
      </c>
      <c r="AV4">
        <f>VLOOKUP(AV$1,'A1-4 Vehicle model'!$B$8:$I$108,4,FALSE)*VLOOKUP($A4-AV$1,output,2,FALSE)</f>
        <v>0</v>
      </c>
      <c r="AW4">
        <f>VLOOKUP(AW$1,'A1-4 Vehicle model'!$B$8:$I$108,4,FALSE)*VLOOKUP($A4-AW$1,output,2,FALSE)</f>
        <v>0</v>
      </c>
      <c r="AX4">
        <f>VLOOKUP(AX$1,'A1-4 Vehicle model'!$B$8:$I$108,4,FALSE)*VLOOKUP($A4-AX$1,output,2,FALSE)</f>
        <v>0</v>
      </c>
      <c r="AY4">
        <f>VLOOKUP(AY$1,'A1-4 Vehicle model'!$B$8:$I$108,4,FALSE)*VLOOKUP($A4-AY$1,output,2,FALSE)</f>
        <v>0</v>
      </c>
      <c r="AZ4">
        <f>VLOOKUP(AZ$1,'A1-4 Vehicle model'!$B$8:$I$108,4,FALSE)*VLOOKUP($A4-AZ$1,output,2,FALSE)</f>
        <v>0</v>
      </c>
      <c r="BA4">
        <f>VLOOKUP(BA$1,'A1-4 Vehicle model'!$B$8:$I$108,4,FALSE)*VLOOKUP($A4-BA$1,output,2,FALSE)</f>
        <v>0</v>
      </c>
      <c r="BB4">
        <f>VLOOKUP(BB$1,'A1-4 Vehicle model'!$B$8:$I$108,4,FALSE)*VLOOKUP($A4-BB$1,output,2,FALSE)</f>
        <v>0</v>
      </c>
      <c r="BC4">
        <f>VLOOKUP(BC$1,'A1-4 Vehicle model'!$B$8:$I$108,4,FALSE)*VLOOKUP($A4-BC$1,output,2,FALSE)</f>
        <v>0</v>
      </c>
      <c r="BD4">
        <f>VLOOKUP(BD$1,'A1-4 Vehicle model'!$B$8:$I$108,4,FALSE)*VLOOKUP($A4-BD$1,output,2,FALSE)</f>
        <v>0</v>
      </c>
      <c r="BE4">
        <f>VLOOKUP(BE$1,'A1-4 Vehicle model'!$B$8:$I$108,4,FALSE)*VLOOKUP($A4-BE$1,output,2,FALSE)</f>
        <v>0</v>
      </c>
      <c r="BF4">
        <f>VLOOKUP(BF$1,'A1-4 Vehicle model'!$B$8:$I$108,4,FALSE)*VLOOKUP($A4-BF$1,output,2,FALSE)</f>
        <v>0</v>
      </c>
      <c r="BG4">
        <f>VLOOKUP(BG$1,'A1-4 Vehicle model'!$B$8:$I$108,4,FALSE)*VLOOKUP($A4-BG$1,output,2,FALSE)</f>
        <v>0</v>
      </c>
      <c r="BH4">
        <f>VLOOKUP(BH$1,'A1-4 Vehicle model'!$B$8:$I$108,4,FALSE)*VLOOKUP($A4-BH$1,output,2,FALSE)</f>
        <v>0</v>
      </c>
      <c r="BI4">
        <f>VLOOKUP(BI$1,'A1-4 Vehicle model'!$B$8:$I$108,4,FALSE)*VLOOKUP($A4-BI$1,output,2,FALSE)</f>
        <v>0</v>
      </c>
      <c r="BJ4">
        <f>VLOOKUP(BJ$1,'A1-4 Vehicle model'!$B$8:$I$108,4,FALSE)*VLOOKUP($A4-BJ$1,output,2,FALSE)</f>
        <v>0</v>
      </c>
      <c r="BK4">
        <f>VLOOKUP(BK$1,'A1-4 Vehicle model'!$B$8:$I$108,4,FALSE)*VLOOKUP($A4-BK$1,output,2,FALSE)</f>
        <v>0</v>
      </c>
      <c r="BL4">
        <f>VLOOKUP(BL$1,'A1-4 Vehicle model'!$B$8:$I$108,4,FALSE)*VLOOKUP($A4-BL$1,output,2,FALSE)</f>
        <v>0</v>
      </c>
      <c r="BM4">
        <f>VLOOKUP(BM$1,'A1-4 Vehicle model'!$B$8:$I$108,4,FALSE)*VLOOKUP($A4-BM$1,output,2,FALSE)</f>
        <v>0</v>
      </c>
      <c r="BN4">
        <f>VLOOKUP(BN$1,'A1-4 Vehicle model'!$B$8:$I$108,4,FALSE)*VLOOKUP($A4-BN$1,output,2,FALSE)</f>
        <v>0</v>
      </c>
      <c r="BO4">
        <f>VLOOKUP(BO$1,'A1-4 Vehicle model'!$B$8:$I$108,4,FALSE)*VLOOKUP($A4-BO$1,output,2,FALSE)</f>
        <v>0</v>
      </c>
      <c r="BP4">
        <f>VLOOKUP(BP$1,'A1-4 Vehicle model'!$B$8:$I$108,4,FALSE)*VLOOKUP($A4-BP$1,output,2,FALSE)</f>
        <v>0</v>
      </c>
      <c r="BQ4">
        <f>VLOOKUP(BQ$1,'A1-4 Vehicle model'!$B$8:$I$108,4,FALSE)*VLOOKUP($A4-BQ$1,output,2,FALSE)</f>
        <v>0</v>
      </c>
      <c r="BR4">
        <f>VLOOKUP(BR$1,'A1-4 Vehicle model'!$B$8:$I$108,4,FALSE)*VLOOKUP($A4-BR$1,output,2,FALSE)</f>
        <v>0</v>
      </c>
      <c r="BS4">
        <f>VLOOKUP(BS$1,'A1-4 Vehicle model'!$B$8:$I$108,4,FALSE)*VLOOKUP($A4-BS$1,output,2,FALSE)</f>
        <v>0</v>
      </c>
      <c r="BT4">
        <f>VLOOKUP(BT$1,'A1-4 Vehicle model'!$B$8:$I$108,4,FALSE)*VLOOKUP($A4-BT$1,output,2,FALSE)</f>
        <v>0</v>
      </c>
      <c r="BU4">
        <f>VLOOKUP(BU$1,'A1-4 Vehicle model'!$B$8:$I$108,4,FALSE)*VLOOKUP($A4-BU$1,output,2,FALSE)</f>
        <v>0</v>
      </c>
      <c r="BV4">
        <f>VLOOKUP(BV$1,'A1-4 Vehicle model'!$B$8:$I$108,4,FALSE)*VLOOKUP($A4-BV$1,output,2,FALSE)</f>
        <v>0</v>
      </c>
      <c r="BW4">
        <f>VLOOKUP(BW$1,'A1-4 Vehicle model'!$B$8:$I$108,4,FALSE)*VLOOKUP($A4-BW$1,output,2,FALSE)</f>
        <v>0</v>
      </c>
      <c r="BX4">
        <f>VLOOKUP(BX$1,'A1-4 Vehicle model'!$B$8:$I$108,4,FALSE)*VLOOKUP($A4-BX$1,output,2,FALSE)</f>
        <v>0</v>
      </c>
      <c r="BY4">
        <f>VLOOKUP(BY$1,'A1-4 Vehicle model'!$B$8:$I$108,4,FALSE)*VLOOKUP($A4-BY$1,output,2,FALSE)</f>
        <v>0</v>
      </c>
      <c r="BZ4">
        <f>VLOOKUP(BZ$1,'A1-4 Vehicle model'!$B$8:$I$108,4,FALSE)*VLOOKUP($A4-BZ$1,output,2,FALSE)</f>
        <v>0</v>
      </c>
      <c r="CA4">
        <f>VLOOKUP(CA$1,'A1-4 Vehicle model'!$B$8:$I$108,4,FALSE)*VLOOKUP($A4-CA$1,output,2,FALSE)</f>
        <v>0</v>
      </c>
      <c r="CB4">
        <f>VLOOKUP(CB$1,'A1-4 Vehicle model'!$B$8:$I$108,4,FALSE)*VLOOKUP($A4-CB$1,output,2,FALSE)</f>
        <v>0</v>
      </c>
      <c r="CC4">
        <f>VLOOKUP(CC$1,'A1-4 Vehicle model'!$B$8:$I$108,4,FALSE)*VLOOKUP($A4-CC$1,output,2,FALSE)</f>
        <v>0</v>
      </c>
      <c r="CD4">
        <f>VLOOKUP(CD$1,'A1-4 Vehicle model'!$B$8:$I$108,4,FALSE)*VLOOKUP($A4-CD$1,output,2,FALSE)</f>
        <v>0</v>
      </c>
      <c r="CE4">
        <f>VLOOKUP(CE$1,'A1-4 Vehicle model'!$B$8:$I$108,4,FALSE)*VLOOKUP($A4-CE$1,output,2,FALSE)</f>
        <v>0</v>
      </c>
      <c r="CF4">
        <f>VLOOKUP(CF$1,'A1-4 Vehicle model'!$B$8:$I$108,4,FALSE)*VLOOKUP($A4-CF$1,output,2,FALSE)</f>
        <v>0</v>
      </c>
      <c r="CG4">
        <f>VLOOKUP(CG$1,'A1-4 Vehicle model'!$B$8:$I$108,4,FALSE)*VLOOKUP($A4-CG$1,output,2,FALSE)</f>
        <v>0</v>
      </c>
      <c r="CH4">
        <f>VLOOKUP(CH$1,'A1-4 Vehicle model'!$B$8:$I$108,4,FALSE)*VLOOKUP($A4-CH$1,output,2,FALSE)</f>
        <v>0</v>
      </c>
      <c r="CI4">
        <f>VLOOKUP(CI$1,'A1-4 Vehicle model'!$B$8:$I$108,4,FALSE)*VLOOKUP($A4-CI$1,output,2,FALSE)</f>
        <v>0</v>
      </c>
      <c r="CJ4">
        <f>VLOOKUP(CJ$1,'A1-4 Vehicle model'!$B$8:$I$108,4,FALSE)*VLOOKUP($A4-CJ$1,output,2,FALSE)</f>
        <v>0</v>
      </c>
      <c r="CK4">
        <f>VLOOKUP(CK$1,'A1-4 Vehicle model'!$B$8:$I$108,4,FALSE)*VLOOKUP($A4-CK$1,output,2,FALSE)</f>
        <v>0</v>
      </c>
      <c r="CL4">
        <f>VLOOKUP(CL$1,'A1-4 Vehicle model'!$B$8:$I$108,4,FALSE)*VLOOKUP($A4-CL$1,output,2,FALSE)</f>
        <v>0</v>
      </c>
      <c r="CM4">
        <f>VLOOKUP(CM$1,'A1-4 Vehicle model'!$B$8:$I$108,4,FALSE)*VLOOKUP($A4-CM$1,output,2,FALSE)</f>
        <v>0</v>
      </c>
      <c r="CN4">
        <f>VLOOKUP(CN$1,'A1-4 Vehicle model'!$B$8:$I$108,4,FALSE)*VLOOKUP($A4-CN$1,output,2,FALSE)</f>
        <v>0</v>
      </c>
      <c r="CO4">
        <f>VLOOKUP(CO$1,'A1-4 Vehicle model'!$B$8:$I$108,4,FALSE)*VLOOKUP($A4-CO$1,output,2,FALSE)</f>
        <v>0</v>
      </c>
      <c r="CP4">
        <f>VLOOKUP(CP$1,'A1-4 Vehicle model'!$B$8:$I$108,4,FALSE)*VLOOKUP($A4-CP$1,output,2,FALSE)</f>
        <v>0</v>
      </c>
      <c r="CQ4">
        <f>VLOOKUP(CQ$1,'A1-4 Vehicle model'!$B$8:$I$108,4,FALSE)*VLOOKUP($A4-CQ$1,output,2,FALSE)</f>
        <v>0</v>
      </c>
      <c r="CR4">
        <f>VLOOKUP(CR$1,'A1-4 Vehicle model'!$B$8:$I$108,4,FALSE)*VLOOKUP($A4-CR$1,output,2,FALSE)</f>
        <v>0</v>
      </c>
      <c r="CS4">
        <f>VLOOKUP(CS$1,'A1-4 Vehicle model'!$B$8:$I$108,4,FALSE)*VLOOKUP($A4-CS$1,output,2,FALSE)</f>
        <v>0</v>
      </c>
      <c r="CT4">
        <f>VLOOKUP(CT$1,'A1-4 Vehicle model'!$B$8:$I$108,4,FALSE)*VLOOKUP($A4-CT$1,output,2,FALSE)</f>
        <v>0</v>
      </c>
      <c r="CU4">
        <f>VLOOKUP(CU$1,'A1-4 Vehicle model'!$B$8:$I$108,4,FALSE)*VLOOKUP($A4-CU$1,output,2,FALSE)</f>
        <v>0</v>
      </c>
      <c r="CV4">
        <f>VLOOKUP(CV$1,'A1-4 Vehicle model'!$B$8:$I$108,4,FALSE)*VLOOKUP($A4-CV$1,output,2,FALSE)</f>
        <v>0</v>
      </c>
      <c r="CW4">
        <f>VLOOKUP(CW$1,'A1-4 Vehicle model'!$B$8:$I$108,4,FALSE)*VLOOKUP($A4-CW$1,output,2,FALSE)</f>
        <v>0</v>
      </c>
      <c r="CX4">
        <f>VLOOKUP(CX$1,'A1-4 Vehicle model'!$B$8:$I$108,4,FALSE)*VLOOKUP($A4-CX$1,output,2,FALSE)</f>
        <v>0</v>
      </c>
      <c r="CZ4">
        <v>1952</v>
      </c>
      <c r="DA4" s="7">
        <f t="shared" si="0"/>
        <v>3.3207032815323057E-2</v>
      </c>
    </row>
    <row r="5" spans="1:105" hidden="1" x14ac:dyDescent="0.3">
      <c r="A5">
        <v>1953</v>
      </c>
      <c r="B5">
        <f>VLOOKUP(B$1,'A1-4 Vehicle model'!$B$8:$I$108,4,FALSE)*VLOOKUP($A5-B$1,output,2,FALSE)</f>
        <v>1.4081442814838E-2</v>
      </c>
      <c r="C5">
        <f>VLOOKUP(C$1,'A1-4 Vehicle model'!$B$8:$I$108,4,FALSE)*VLOOKUP($A5-C$1,output,2,FALSE)</f>
        <v>1.7312520555921668E-2</v>
      </c>
      <c r="D5">
        <f>VLOOKUP(D$1,'A1-4 Vehicle model'!$B$8:$I$108,4,FALSE)*VLOOKUP($A5-D$1,output,2,FALSE)</f>
        <v>1.932909398306238E-2</v>
      </c>
      <c r="E5">
        <f>VLOOKUP(E$1,'A1-4 Vehicle model'!$B$8:$I$108,4,FALSE)*VLOOKUP($A5-E$1,output,2,FALSE)</f>
        <v>1.1043694263059903E-2</v>
      </c>
      <c r="F5">
        <f>VLOOKUP(F$1,'A1-4 Vehicle model'!$B$8:$I$108,4,FALSE)*VLOOKUP($A5-F$1,output,2,FALSE)</f>
        <v>0</v>
      </c>
      <c r="G5">
        <f>VLOOKUP(G$1,'A1-4 Vehicle model'!$B$8:$I$108,4,FALSE)*VLOOKUP($A5-G$1,output,2,FALSE)</f>
        <v>0</v>
      </c>
      <c r="H5">
        <f>VLOOKUP(H$1,'A1-4 Vehicle model'!$B$8:$I$108,4,FALSE)*VLOOKUP($A5-H$1,output,2,FALSE)</f>
        <v>0</v>
      </c>
      <c r="I5">
        <f>VLOOKUP(I$1,'A1-4 Vehicle model'!$B$8:$I$108,4,FALSE)*VLOOKUP($A5-I$1,output,2,FALSE)</f>
        <v>0</v>
      </c>
      <c r="J5">
        <f>VLOOKUP(J$1,'A1-4 Vehicle model'!$B$8:$I$108,4,FALSE)*VLOOKUP($A5-J$1,output,2,FALSE)</f>
        <v>0</v>
      </c>
      <c r="K5">
        <f>VLOOKUP(K$1,'A1-4 Vehicle model'!$B$8:$I$108,4,FALSE)*VLOOKUP($A5-K$1,output,2,FALSE)</f>
        <v>0</v>
      </c>
      <c r="L5">
        <f>VLOOKUP(L$1,'A1-4 Vehicle model'!$B$8:$I$108,4,FALSE)*VLOOKUP($A5-L$1,output,2,FALSE)</f>
        <v>0</v>
      </c>
      <c r="M5">
        <f>VLOOKUP(M$1,'A1-4 Vehicle model'!$B$8:$I$108,4,FALSE)*VLOOKUP($A5-M$1,output,2,FALSE)</f>
        <v>0</v>
      </c>
      <c r="N5">
        <f>VLOOKUP(N$1,'A1-4 Vehicle model'!$B$8:$I$108,4,FALSE)*VLOOKUP($A5-N$1,output,2,FALSE)</f>
        <v>0</v>
      </c>
      <c r="O5">
        <f>VLOOKUP(O$1,'A1-4 Vehicle model'!$B$8:$I$108,4,FALSE)*VLOOKUP($A5-O$1,output,2,FALSE)</f>
        <v>0</v>
      </c>
      <c r="P5">
        <f>VLOOKUP(P$1,'A1-4 Vehicle model'!$B$8:$I$108,4,FALSE)*VLOOKUP($A5-P$1,output,2,FALSE)</f>
        <v>0</v>
      </c>
      <c r="Q5">
        <f>VLOOKUP(Q$1,'A1-4 Vehicle model'!$B$8:$I$108,4,FALSE)*VLOOKUP($A5-Q$1,output,2,FALSE)</f>
        <v>0</v>
      </c>
      <c r="R5">
        <f>VLOOKUP(R$1,'A1-4 Vehicle model'!$B$8:$I$108,4,FALSE)*VLOOKUP($A5-R$1,output,2,FALSE)</f>
        <v>0</v>
      </c>
      <c r="S5">
        <f>VLOOKUP(S$1,'A1-4 Vehicle model'!$B$8:$I$108,4,FALSE)*VLOOKUP($A5-S$1,output,2,FALSE)</f>
        <v>0</v>
      </c>
      <c r="T5">
        <f>VLOOKUP(T$1,'A1-4 Vehicle model'!$B$8:$I$108,4,FALSE)*VLOOKUP($A5-T$1,output,2,FALSE)</f>
        <v>0</v>
      </c>
      <c r="U5">
        <f>VLOOKUP(U$1,'A1-4 Vehicle model'!$B$8:$I$108,4,FALSE)*VLOOKUP($A5-U$1,output,2,FALSE)</f>
        <v>0</v>
      </c>
      <c r="V5">
        <f>VLOOKUP(V$1,'A1-4 Vehicle model'!$B$8:$I$108,4,FALSE)*VLOOKUP($A5-V$1,output,2,FALSE)</f>
        <v>0</v>
      </c>
      <c r="W5">
        <f>VLOOKUP(W$1,'A1-4 Vehicle model'!$B$8:$I$108,4,FALSE)*VLOOKUP($A5-W$1,output,2,FALSE)</f>
        <v>0</v>
      </c>
      <c r="X5">
        <f>VLOOKUP(X$1,'A1-4 Vehicle model'!$B$8:$I$108,4,FALSE)*VLOOKUP($A5-X$1,output,2,FALSE)</f>
        <v>0</v>
      </c>
      <c r="Y5">
        <f>VLOOKUP(Y$1,'A1-4 Vehicle model'!$B$8:$I$108,4,FALSE)*VLOOKUP($A5-Y$1,output,2,FALSE)</f>
        <v>0</v>
      </c>
      <c r="Z5">
        <f>VLOOKUP(Z$1,'A1-4 Vehicle model'!$B$8:$I$108,4,FALSE)*VLOOKUP($A5-Z$1,output,2,FALSE)</f>
        <v>0</v>
      </c>
      <c r="AA5">
        <f>VLOOKUP(AA$1,'A1-4 Vehicle model'!$B$8:$I$108,4,FALSE)*VLOOKUP($A5-AA$1,output,2,FALSE)</f>
        <v>0</v>
      </c>
      <c r="AB5">
        <f>VLOOKUP(AB$1,'A1-4 Vehicle model'!$B$8:$I$108,4,FALSE)*VLOOKUP($A5-AB$1,output,2,FALSE)</f>
        <v>0</v>
      </c>
      <c r="AC5">
        <f>VLOOKUP(AC$1,'A1-4 Vehicle model'!$B$8:$I$108,4,FALSE)*VLOOKUP($A5-AC$1,output,2,FALSE)</f>
        <v>0</v>
      </c>
      <c r="AD5">
        <f>VLOOKUP(AD$1,'A1-4 Vehicle model'!$B$8:$I$108,4,FALSE)*VLOOKUP($A5-AD$1,output,2,FALSE)</f>
        <v>0</v>
      </c>
      <c r="AE5">
        <f>VLOOKUP(AE$1,'A1-4 Vehicle model'!$B$8:$I$108,4,FALSE)*VLOOKUP($A5-AE$1,output,2,FALSE)</f>
        <v>0</v>
      </c>
      <c r="AF5">
        <f>VLOOKUP(AF$1,'A1-4 Vehicle model'!$B$8:$I$108,4,FALSE)*VLOOKUP($A5-AF$1,output,2,FALSE)</f>
        <v>0</v>
      </c>
      <c r="AG5">
        <f>VLOOKUP(AG$1,'A1-4 Vehicle model'!$B$8:$I$108,4,FALSE)*VLOOKUP($A5-AG$1,output,2,FALSE)</f>
        <v>0</v>
      </c>
      <c r="AH5">
        <f>VLOOKUP(AH$1,'A1-4 Vehicle model'!$B$8:$I$108,4,FALSE)*VLOOKUP($A5-AH$1,output,2,FALSE)</f>
        <v>0</v>
      </c>
      <c r="AI5">
        <f>VLOOKUP(AI$1,'A1-4 Vehicle model'!$B$8:$I$108,4,FALSE)*VLOOKUP($A5-AI$1,output,2,FALSE)</f>
        <v>0</v>
      </c>
      <c r="AJ5">
        <f>VLOOKUP(AJ$1,'A1-4 Vehicle model'!$B$8:$I$108,4,FALSE)*VLOOKUP($A5-AJ$1,output,2,FALSE)</f>
        <v>0</v>
      </c>
      <c r="AK5">
        <f>VLOOKUP(AK$1,'A1-4 Vehicle model'!$B$8:$I$108,4,FALSE)*VLOOKUP($A5-AK$1,output,2,FALSE)</f>
        <v>0</v>
      </c>
      <c r="AL5">
        <f>VLOOKUP(AL$1,'A1-4 Vehicle model'!$B$8:$I$108,4,FALSE)*VLOOKUP($A5-AL$1,output,2,FALSE)</f>
        <v>0</v>
      </c>
      <c r="AM5">
        <f>VLOOKUP(AM$1,'A1-4 Vehicle model'!$B$8:$I$108,4,FALSE)*VLOOKUP($A5-AM$1,output,2,FALSE)</f>
        <v>0</v>
      </c>
      <c r="AN5">
        <f>VLOOKUP(AN$1,'A1-4 Vehicle model'!$B$8:$I$108,4,FALSE)*VLOOKUP($A5-AN$1,output,2,FALSE)</f>
        <v>0</v>
      </c>
      <c r="AO5">
        <f>VLOOKUP(AO$1,'A1-4 Vehicle model'!$B$8:$I$108,4,FALSE)*VLOOKUP($A5-AO$1,output,2,FALSE)</f>
        <v>0</v>
      </c>
      <c r="AP5">
        <f>VLOOKUP(AP$1,'A1-4 Vehicle model'!$B$8:$I$108,4,FALSE)*VLOOKUP($A5-AP$1,output,2,FALSE)</f>
        <v>0</v>
      </c>
      <c r="AQ5">
        <f>VLOOKUP(AQ$1,'A1-4 Vehicle model'!$B$8:$I$108,4,FALSE)*VLOOKUP($A5-AQ$1,output,2,FALSE)</f>
        <v>0</v>
      </c>
      <c r="AR5">
        <f>VLOOKUP(AR$1,'A1-4 Vehicle model'!$B$8:$I$108,4,FALSE)*VLOOKUP($A5-AR$1,output,2,FALSE)</f>
        <v>0</v>
      </c>
      <c r="AS5">
        <f>VLOOKUP(AS$1,'A1-4 Vehicle model'!$B$8:$I$108,4,FALSE)*VLOOKUP($A5-AS$1,output,2,FALSE)</f>
        <v>0</v>
      </c>
      <c r="AT5">
        <f>VLOOKUP(AT$1,'A1-4 Vehicle model'!$B$8:$I$108,4,FALSE)*VLOOKUP($A5-AT$1,output,2,FALSE)</f>
        <v>0</v>
      </c>
      <c r="AU5">
        <f>VLOOKUP(AU$1,'A1-4 Vehicle model'!$B$8:$I$108,4,FALSE)*VLOOKUP($A5-AU$1,output,2,FALSE)</f>
        <v>0</v>
      </c>
      <c r="AV5">
        <f>VLOOKUP(AV$1,'A1-4 Vehicle model'!$B$8:$I$108,4,FALSE)*VLOOKUP($A5-AV$1,output,2,FALSE)</f>
        <v>0</v>
      </c>
      <c r="AW5">
        <f>VLOOKUP(AW$1,'A1-4 Vehicle model'!$B$8:$I$108,4,FALSE)*VLOOKUP($A5-AW$1,output,2,FALSE)</f>
        <v>0</v>
      </c>
      <c r="AX5">
        <f>VLOOKUP(AX$1,'A1-4 Vehicle model'!$B$8:$I$108,4,FALSE)*VLOOKUP($A5-AX$1,output,2,FALSE)</f>
        <v>0</v>
      </c>
      <c r="AY5">
        <f>VLOOKUP(AY$1,'A1-4 Vehicle model'!$B$8:$I$108,4,FALSE)*VLOOKUP($A5-AY$1,output,2,FALSE)</f>
        <v>0</v>
      </c>
      <c r="AZ5">
        <f>VLOOKUP(AZ$1,'A1-4 Vehicle model'!$B$8:$I$108,4,FALSE)*VLOOKUP($A5-AZ$1,output,2,FALSE)</f>
        <v>0</v>
      </c>
      <c r="BA5">
        <f>VLOOKUP(BA$1,'A1-4 Vehicle model'!$B$8:$I$108,4,FALSE)*VLOOKUP($A5-BA$1,output,2,FALSE)</f>
        <v>0</v>
      </c>
      <c r="BB5">
        <f>VLOOKUP(BB$1,'A1-4 Vehicle model'!$B$8:$I$108,4,FALSE)*VLOOKUP($A5-BB$1,output,2,FALSE)</f>
        <v>0</v>
      </c>
      <c r="BC5">
        <f>VLOOKUP(BC$1,'A1-4 Vehicle model'!$B$8:$I$108,4,FALSE)*VLOOKUP($A5-BC$1,output,2,FALSE)</f>
        <v>0</v>
      </c>
      <c r="BD5">
        <f>VLOOKUP(BD$1,'A1-4 Vehicle model'!$B$8:$I$108,4,FALSE)*VLOOKUP($A5-BD$1,output,2,FALSE)</f>
        <v>0</v>
      </c>
      <c r="BE5">
        <f>VLOOKUP(BE$1,'A1-4 Vehicle model'!$B$8:$I$108,4,FALSE)*VLOOKUP($A5-BE$1,output,2,FALSE)</f>
        <v>0</v>
      </c>
      <c r="BF5">
        <f>VLOOKUP(BF$1,'A1-4 Vehicle model'!$B$8:$I$108,4,FALSE)*VLOOKUP($A5-BF$1,output,2,FALSE)</f>
        <v>0</v>
      </c>
      <c r="BG5">
        <f>VLOOKUP(BG$1,'A1-4 Vehicle model'!$B$8:$I$108,4,FALSE)*VLOOKUP($A5-BG$1,output,2,FALSE)</f>
        <v>0</v>
      </c>
      <c r="BH5">
        <f>VLOOKUP(BH$1,'A1-4 Vehicle model'!$B$8:$I$108,4,FALSE)*VLOOKUP($A5-BH$1,output,2,FALSE)</f>
        <v>0</v>
      </c>
      <c r="BI5">
        <f>VLOOKUP(BI$1,'A1-4 Vehicle model'!$B$8:$I$108,4,FALSE)*VLOOKUP($A5-BI$1,output,2,FALSE)</f>
        <v>0</v>
      </c>
      <c r="BJ5">
        <f>VLOOKUP(BJ$1,'A1-4 Vehicle model'!$B$8:$I$108,4,FALSE)*VLOOKUP($A5-BJ$1,output,2,FALSE)</f>
        <v>0</v>
      </c>
      <c r="BK5">
        <f>VLOOKUP(BK$1,'A1-4 Vehicle model'!$B$8:$I$108,4,FALSE)*VLOOKUP($A5-BK$1,output,2,FALSE)</f>
        <v>0</v>
      </c>
      <c r="BL5">
        <f>VLOOKUP(BL$1,'A1-4 Vehicle model'!$B$8:$I$108,4,FALSE)*VLOOKUP($A5-BL$1,output,2,FALSE)</f>
        <v>0</v>
      </c>
      <c r="BM5">
        <f>VLOOKUP(BM$1,'A1-4 Vehicle model'!$B$8:$I$108,4,FALSE)*VLOOKUP($A5-BM$1,output,2,FALSE)</f>
        <v>0</v>
      </c>
      <c r="BN5">
        <f>VLOOKUP(BN$1,'A1-4 Vehicle model'!$B$8:$I$108,4,FALSE)*VLOOKUP($A5-BN$1,output,2,FALSE)</f>
        <v>0</v>
      </c>
      <c r="BO5">
        <f>VLOOKUP(BO$1,'A1-4 Vehicle model'!$B$8:$I$108,4,FALSE)*VLOOKUP($A5-BO$1,output,2,FALSE)</f>
        <v>0</v>
      </c>
      <c r="BP5">
        <f>VLOOKUP(BP$1,'A1-4 Vehicle model'!$B$8:$I$108,4,FALSE)*VLOOKUP($A5-BP$1,output,2,FALSE)</f>
        <v>0</v>
      </c>
      <c r="BQ5">
        <f>VLOOKUP(BQ$1,'A1-4 Vehicle model'!$B$8:$I$108,4,FALSE)*VLOOKUP($A5-BQ$1,output,2,FALSE)</f>
        <v>0</v>
      </c>
      <c r="BR5">
        <f>VLOOKUP(BR$1,'A1-4 Vehicle model'!$B$8:$I$108,4,FALSE)*VLOOKUP($A5-BR$1,output,2,FALSE)</f>
        <v>0</v>
      </c>
      <c r="BS5">
        <f>VLOOKUP(BS$1,'A1-4 Vehicle model'!$B$8:$I$108,4,FALSE)*VLOOKUP($A5-BS$1,output,2,FALSE)</f>
        <v>0</v>
      </c>
      <c r="BT5">
        <f>VLOOKUP(BT$1,'A1-4 Vehicle model'!$B$8:$I$108,4,FALSE)*VLOOKUP($A5-BT$1,output,2,FALSE)</f>
        <v>0</v>
      </c>
      <c r="BU5">
        <f>VLOOKUP(BU$1,'A1-4 Vehicle model'!$B$8:$I$108,4,FALSE)*VLOOKUP($A5-BU$1,output,2,FALSE)</f>
        <v>0</v>
      </c>
      <c r="BV5">
        <f>VLOOKUP(BV$1,'A1-4 Vehicle model'!$B$8:$I$108,4,FALSE)*VLOOKUP($A5-BV$1,output,2,FALSE)</f>
        <v>0</v>
      </c>
      <c r="BW5">
        <f>VLOOKUP(BW$1,'A1-4 Vehicle model'!$B$8:$I$108,4,FALSE)*VLOOKUP($A5-BW$1,output,2,FALSE)</f>
        <v>0</v>
      </c>
      <c r="BX5">
        <f>VLOOKUP(BX$1,'A1-4 Vehicle model'!$B$8:$I$108,4,FALSE)*VLOOKUP($A5-BX$1,output,2,FALSE)</f>
        <v>0</v>
      </c>
      <c r="BY5">
        <f>VLOOKUP(BY$1,'A1-4 Vehicle model'!$B$8:$I$108,4,FALSE)*VLOOKUP($A5-BY$1,output,2,FALSE)</f>
        <v>0</v>
      </c>
      <c r="BZ5">
        <f>VLOOKUP(BZ$1,'A1-4 Vehicle model'!$B$8:$I$108,4,FALSE)*VLOOKUP($A5-BZ$1,output,2,FALSE)</f>
        <v>0</v>
      </c>
      <c r="CA5">
        <f>VLOOKUP(CA$1,'A1-4 Vehicle model'!$B$8:$I$108,4,FALSE)*VLOOKUP($A5-CA$1,output,2,FALSE)</f>
        <v>0</v>
      </c>
      <c r="CB5">
        <f>VLOOKUP(CB$1,'A1-4 Vehicle model'!$B$8:$I$108,4,FALSE)*VLOOKUP($A5-CB$1,output,2,FALSE)</f>
        <v>0</v>
      </c>
      <c r="CC5">
        <f>VLOOKUP(CC$1,'A1-4 Vehicle model'!$B$8:$I$108,4,FALSE)*VLOOKUP($A5-CC$1,output,2,FALSE)</f>
        <v>0</v>
      </c>
      <c r="CD5">
        <f>VLOOKUP(CD$1,'A1-4 Vehicle model'!$B$8:$I$108,4,FALSE)*VLOOKUP($A5-CD$1,output,2,FALSE)</f>
        <v>0</v>
      </c>
      <c r="CE5">
        <f>VLOOKUP(CE$1,'A1-4 Vehicle model'!$B$8:$I$108,4,FALSE)*VLOOKUP($A5-CE$1,output,2,FALSE)</f>
        <v>0</v>
      </c>
      <c r="CF5">
        <f>VLOOKUP(CF$1,'A1-4 Vehicle model'!$B$8:$I$108,4,FALSE)*VLOOKUP($A5-CF$1,output,2,FALSE)</f>
        <v>0</v>
      </c>
      <c r="CG5">
        <f>VLOOKUP(CG$1,'A1-4 Vehicle model'!$B$8:$I$108,4,FALSE)*VLOOKUP($A5-CG$1,output,2,FALSE)</f>
        <v>0</v>
      </c>
      <c r="CH5">
        <f>VLOOKUP(CH$1,'A1-4 Vehicle model'!$B$8:$I$108,4,FALSE)*VLOOKUP($A5-CH$1,output,2,FALSE)</f>
        <v>0</v>
      </c>
      <c r="CI5">
        <f>VLOOKUP(CI$1,'A1-4 Vehicle model'!$B$8:$I$108,4,FALSE)*VLOOKUP($A5-CI$1,output,2,FALSE)</f>
        <v>0</v>
      </c>
      <c r="CJ5">
        <f>VLOOKUP(CJ$1,'A1-4 Vehicle model'!$B$8:$I$108,4,FALSE)*VLOOKUP($A5-CJ$1,output,2,FALSE)</f>
        <v>0</v>
      </c>
      <c r="CK5">
        <f>VLOOKUP(CK$1,'A1-4 Vehicle model'!$B$8:$I$108,4,FALSE)*VLOOKUP($A5-CK$1,output,2,FALSE)</f>
        <v>0</v>
      </c>
      <c r="CL5">
        <f>VLOOKUP(CL$1,'A1-4 Vehicle model'!$B$8:$I$108,4,FALSE)*VLOOKUP($A5-CL$1,output,2,FALSE)</f>
        <v>0</v>
      </c>
      <c r="CM5">
        <f>VLOOKUP(CM$1,'A1-4 Vehicle model'!$B$8:$I$108,4,FALSE)*VLOOKUP($A5-CM$1,output,2,FALSE)</f>
        <v>0</v>
      </c>
      <c r="CN5">
        <f>VLOOKUP(CN$1,'A1-4 Vehicle model'!$B$8:$I$108,4,FALSE)*VLOOKUP($A5-CN$1,output,2,FALSE)</f>
        <v>0</v>
      </c>
      <c r="CO5">
        <f>VLOOKUP(CO$1,'A1-4 Vehicle model'!$B$8:$I$108,4,FALSE)*VLOOKUP($A5-CO$1,output,2,FALSE)</f>
        <v>0</v>
      </c>
      <c r="CP5">
        <f>VLOOKUP(CP$1,'A1-4 Vehicle model'!$B$8:$I$108,4,FALSE)*VLOOKUP($A5-CP$1,output,2,FALSE)</f>
        <v>0</v>
      </c>
      <c r="CQ5">
        <f>VLOOKUP(CQ$1,'A1-4 Vehicle model'!$B$8:$I$108,4,FALSE)*VLOOKUP($A5-CQ$1,output,2,FALSE)</f>
        <v>0</v>
      </c>
      <c r="CR5">
        <f>VLOOKUP(CR$1,'A1-4 Vehicle model'!$B$8:$I$108,4,FALSE)*VLOOKUP($A5-CR$1,output,2,FALSE)</f>
        <v>0</v>
      </c>
      <c r="CS5">
        <f>VLOOKUP(CS$1,'A1-4 Vehicle model'!$B$8:$I$108,4,FALSE)*VLOOKUP($A5-CS$1,output,2,FALSE)</f>
        <v>0</v>
      </c>
      <c r="CT5">
        <f>VLOOKUP(CT$1,'A1-4 Vehicle model'!$B$8:$I$108,4,FALSE)*VLOOKUP($A5-CT$1,output,2,FALSE)</f>
        <v>0</v>
      </c>
      <c r="CU5">
        <f>VLOOKUP(CU$1,'A1-4 Vehicle model'!$B$8:$I$108,4,FALSE)*VLOOKUP($A5-CU$1,output,2,FALSE)</f>
        <v>0</v>
      </c>
      <c r="CV5">
        <f>VLOOKUP(CV$1,'A1-4 Vehicle model'!$B$8:$I$108,4,FALSE)*VLOOKUP($A5-CV$1,output,2,FALSE)</f>
        <v>0</v>
      </c>
      <c r="CW5">
        <f>VLOOKUP(CW$1,'A1-4 Vehicle model'!$B$8:$I$108,4,FALSE)*VLOOKUP($A5-CW$1,output,2,FALSE)</f>
        <v>0</v>
      </c>
      <c r="CX5">
        <f>VLOOKUP(CX$1,'A1-4 Vehicle model'!$B$8:$I$108,4,FALSE)*VLOOKUP($A5-CX$1,output,2,FALSE)</f>
        <v>0</v>
      </c>
      <c r="CZ5">
        <v>1953</v>
      </c>
      <c r="DA5" s="7">
        <f t="shared" si="0"/>
        <v>6.1766751616881957E-2</v>
      </c>
    </row>
    <row r="6" spans="1:105" hidden="1" x14ac:dyDescent="0.3">
      <c r="A6">
        <v>1954</v>
      </c>
      <c r="B6">
        <f>VLOOKUP(B$1,'A1-4 Vehicle model'!$B$8:$I$108,4,FALSE)*VLOOKUP($A6-B$1,output,2,FALSE)</f>
        <v>1.978368915436568E-2</v>
      </c>
      <c r="C6">
        <f>VLOOKUP(C$1,'A1-4 Vehicle model'!$B$8:$I$108,4,FALSE)*VLOOKUP($A6-C$1,output,2,FALSE)</f>
        <v>2.5315832013187479E-2</v>
      </c>
      <c r="D6">
        <f>VLOOKUP(D$1,'A1-4 Vehicle model'!$B$8:$I$108,4,FALSE)*VLOOKUP($A6-D$1,output,2,FALSE)</f>
        <v>2.941813794716041E-2</v>
      </c>
      <c r="E6">
        <f>VLOOKUP(E$1,'A1-4 Vehicle model'!$B$8:$I$108,4,FALSE)*VLOOKUP($A6-E$1,output,2,FALSE)</f>
        <v>1.7494028780345987E-2</v>
      </c>
      <c r="F6">
        <f>VLOOKUP(F$1,'A1-4 Vehicle model'!$B$8:$I$108,4,FALSE)*VLOOKUP($A6-F$1,output,2,FALSE)</f>
        <v>1.5214948967530447E-2</v>
      </c>
      <c r="G6">
        <f>VLOOKUP(G$1,'A1-4 Vehicle model'!$B$8:$I$108,4,FALSE)*VLOOKUP($A6-G$1,output,2,FALSE)</f>
        <v>0</v>
      </c>
      <c r="H6">
        <f>VLOOKUP(H$1,'A1-4 Vehicle model'!$B$8:$I$108,4,FALSE)*VLOOKUP($A6-H$1,output,2,FALSE)</f>
        <v>0</v>
      </c>
      <c r="I6">
        <f>VLOOKUP(I$1,'A1-4 Vehicle model'!$B$8:$I$108,4,FALSE)*VLOOKUP($A6-I$1,output,2,FALSE)</f>
        <v>0</v>
      </c>
      <c r="J6">
        <f>VLOOKUP(J$1,'A1-4 Vehicle model'!$B$8:$I$108,4,FALSE)*VLOOKUP($A6-J$1,output,2,FALSE)</f>
        <v>0</v>
      </c>
      <c r="K6">
        <f>VLOOKUP(K$1,'A1-4 Vehicle model'!$B$8:$I$108,4,FALSE)*VLOOKUP($A6-K$1,output,2,FALSE)</f>
        <v>0</v>
      </c>
      <c r="L6">
        <f>VLOOKUP(L$1,'A1-4 Vehicle model'!$B$8:$I$108,4,FALSE)*VLOOKUP($A6-L$1,output,2,FALSE)</f>
        <v>0</v>
      </c>
      <c r="M6">
        <f>VLOOKUP(M$1,'A1-4 Vehicle model'!$B$8:$I$108,4,FALSE)*VLOOKUP($A6-M$1,output,2,FALSE)</f>
        <v>0</v>
      </c>
      <c r="N6">
        <f>VLOOKUP(N$1,'A1-4 Vehicle model'!$B$8:$I$108,4,FALSE)*VLOOKUP($A6-N$1,output,2,FALSE)</f>
        <v>0</v>
      </c>
      <c r="O6">
        <f>VLOOKUP(O$1,'A1-4 Vehicle model'!$B$8:$I$108,4,FALSE)*VLOOKUP($A6-O$1,output,2,FALSE)</f>
        <v>0</v>
      </c>
      <c r="P6">
        <f>VLOOKUP(P$1,'A1-4 Vehicle model'!$B$8:$I$108,4,FALSE)*VLOOKUP($A6-P$1,output,2,FALSE)</f>
        <v>0</v>
      </c>
      <c r="Q6">
        <f>VLOOKUP(Q$1,'A1-4 Vehicle model'!$B$8:$I$108,4,FALSE)*VLOOKUP($A6-Q$1,output,2,FALSE)</f>
        <v>0</v>
      </c>
      <c r="R6">
        <f>VLOOKUP(R$1,'A1-4 Vehicle model'!$B$8:$I$108,4,FALSE)*VLOOKUP($A6-R$1,output,2,FALSE)</f>
        <v>0</v>
      </c>
      <c r="S6">
        <f>VLOOKUP(S$1,'A1-4 Vehicle model'!$B$8:$I$108,4,FALSE)*VLOOKUP($A6-S$1,output,2,FALSE)</f>
        <v>0</v>
      </c>
      <c r="T6">
        <f>VLOOKUP(T$1,'A1-4 Vehicle model'!$B$8:$I$108,4,FALSE)*VLOOKUP($A6-T$1,output,2,FALSE)</f>
        <v>0</v>
      </c>
      <c r="U6">
        <f>VLOOKUP(U$1,'A1-4 Vehicle model'!$B$8:$I$108,4,FALSE)*VLOOKUP($A6-U$1,output,2,FALSE)</f>
        <v>0</v>
      </c>
      <c r="V6">
        <f>VLOOKUP(V$1,'A1-4 Vehicle model'!$B$8:$I$108,4,FALSE)*VLOOKUP($A6-V$1,output,2,FALSE)</f>
        <v>0</v>
      </c>
      <c r="W6">
        <f>VLOOKUP(W$1,'A1-4 Vehicle model'!$B$8:$I$108,4,FALSE)*VLOOKUP($A6-W$1,output,2,FALSE)</f>
        <v>0</v>
      </c>
      <c r="X6">
        <f>VLOOKUP(X$1,'A1-4 Vehicle model'!$B$8:$I$108,4,FALSE)*VLOOKUP($A6-X$1,output,2,FALSE)</f>
        <v>0</v>
      </c>
      <c r="Y6">
        <f>VLOOKUP(Y$1,'A1-4 Vehicle model'!$B$8:$I$108,4,FALSE)*VLOOKUP($A6-Y$1,output,2,FALSE)</f>
        <v>0</v>
      </c>
      <c r="Z6">
        <f>VLOOKUP(Z$1,'A1-4 Vehicle model'!$B$8:$I$108,4,FALSE)*VLOOKUP($A6-Z$1,output,2,FALSE)</f>
        <v>0</v>
      </c>
      <c r="AA6">
        <f>VLOOKUP(AA$1,'A1-4 Vehicle model'!$B$8:$I$108,4,FALSE)*VLOOKUP($A6-AA$1,output,2,FALSE)</f>
        <v>0</v>
      </c>
      <c r="AB6">
        <f>VLOOKUP(AB$1,'A1-4 Vehicle model'!$B$8:$I$108,4,FALSE)*VLOOKUP($A6-AB$1,output,2,FALSE)</f>
        <v>0</v>
      </c>
      <c r="AC6">
        <f>VLOOKUP(AC$1,'A1-4 Vehicle model'!$B$8:$I$108,4,FALSE)*VLOOKUP($A6-AC$1,output,2,FALSE)</f>
        <v>0</v>
      </c>
      <c r="AD6">
        <f>VLOOKUP(AD$1,'A1-4 Vehicle model'!$B$8:$I$108,4,FALSE)*VLOOKUP($A6-AD$1,output,2,FALSE)</f>
        <v>0</v>
      </c>
      <c r="AE6">
        <f>VLOOKUP(AE$1,'A1-4 Vehicle model'!$B$8:$I$108,4,FALSE)*VLOOKUP($A6-AE$1,output,2,FALSE)</f>
        <v>0</v>
      </c>
      <c r="AF6">
        <f>VLOOKUP(AF$1,'A1-4 Vehicle model'!$B$8:$I$108,4,FALSE)*VLOOKUP($A6-AF$1,output,2,FALSE)</f>
        <v>0</v>
      </c>
      <c r="AG6">
        <f>VLOOKUP(AG$1,'A1-4 Vehicle model'!$B$8:$I$108,4,FALSE)*VLOOKUP($A6-AG$1,output,2,FALSE)</f>
        <v>0</v>
      </c>
      <c r="AH6">
        <f>VLOOKUP(AH$1,'A1-4 Vehicle model'!$B$8:$I$108,4,FALSE)*VLOOKUP($A6-AH$1,output,2,FALSE)</f>
        <v>0</v>
      </c>
      <c r="AI6">
        <f>VLOOKUP(AI$1,'A1-4 Vehicle model'!$B$8:$I$108,4,FALSE)*VLOOKUP($A6-AI$1,output,2,FALSE)</f>
        <v>0</v>
      </c>
      <c r="AJ6">
        <f>VLOOKUP(AJ$1,'A1-4 Vehicle model'!$B$8:$I$108,4,FALSE)*VLOOKUP($A6-AJ$1,output,2,FALSE)</f>
        <v>0</v>
      </c>
      <c r="AK6">
        <f>VLOOKUP(AK$1,'A1-4 Vehicle model'!$B$8:$I$108,4,FALSE)*VLOOKUP($A6-AK$1,output,2,FALSE)</f>
        <v>0</v>
      </c>
      <c r="AL6">
        <f>VLOOKUP(AL$1,'A1-4 Vehicle model'!$B$8:$I$108,4,FALSE)*VLOOKUP($A6-AL$1,output,2,FALSE)</f>
        <v>0</v>
      </c>
      <c r="AM6">
        <f>VLOOKUP(AM$1,'A1-4 Vehicle model'!$B$8:$I$108,4,FALSE)*VLOOKUP($A6-AM$1,output,2,FALSE)</f>
        <v>0</v>
      </c>
      <c r="AN6">
        <f>VLOOKUP(AN$1,'A1-4 Vehicle model'!$B$8:$I$108,4,FALSE)*VLOOKUP($A6-AN$1,output,2,FALSE)</f>
        <v>0</v>
      </c>
      <c r="AO6">
        <f>VLOOKUP(AO$1,'A1-4 Vehicle model'!$B$8:$I$108,4,FALSE)*VLOOKUP($A6-AO$1,output,2,FALSE)</f>
        <v>0</v>
      </c>
      <c r="AP6">
        <f>VLOOKUP(AP$1,'A1-4 Vehicle model'!$B$8:$I$108,4,FALSE)*VLOOKUP($A6-AP$1,output,2,FALSE)</f>
        <v>0</v>
      </c>
      <c r="AQ6">
        <f>VLOOKUP(AQ$1,'A1-4 Vehicle model'!$B$8:$I$108,4,FALSE)*VLOOKUP($A6-AQ$1,output,2,FALSE)</f>
        <v>0</v>
      </c>
      <c r="AR6">
        <f>VLOOKUP(AR$1,'A1-4 Vehicle model'!$B$8:$I$108,4,FALSE)*VLOOKUP($A6-AR$1,output,2,FALSE)</f>
        <v>0</v>
      </c>
      <c r="AS6">
        <f>VLOOKUP(AS$1,'A1-4 Vehicle model'!$B$8:$I$108,4,FALSE)*VLOOKUP($A6-AS$1,output,2,FALSE)</f>
        <v>0</v>
      </c>
      <c r="AT6">
        <f>VLOOKUP(AT$1,'A1-4 Vehicle model'!$B$8:$I$108,4,FALSE)*VLOOKUP($A6-AT$1,output,2,FALSE)</f>
        <v>0</v>
      </c>
      <c r="AU6">
        <f>VLOOKUP(AU$1,'A1-4 Vehicle model'!$B$8:$I$108,4,FALSE)*VLOOKUP($A6-AU$1,output,2,FALSE)</f>
        <v>0</v>
      </c>
      <c r="AV6">
        <f>VLOOKUP(AV$1,'A1-4 Vehicle model'!$B$8:$I$108,4,FALSE)*VLOOKUP($A6-AV$1,output,2,FALSE)</f>
        <v>0</v>
      </c>
      <c r="AW6">
        <f>VLOOKUP(AW$1,'A1-4 Vehicle model'!$B$8:$I$108,4,FALSE)*VLOOKUP($A6-AW$1,output,2,FALSE)</f>
        <v>0</v>
      </c>
      <c r="AX6">
        <f>VLOOKUP(AX$1,'A1-4 Vehicle model'!$B$8:$I$108,4,FALSE)*VLOOKUP($A6-AX$1,output,2,FALSE)</f>
        <v>0</v>
      </c>
      <c r="AY6">
        <f>VLOOKUP(AY$1,'A1-4 Vehicle model'!$B$8:$I$108,4,FALSE)*VLOOKUP($A6-AY$1,output,2,FALSE)</f>
        <v>0</v>
      </c>
      <c r="AZ6">
        <f>VLOOKUP(AZ$1,'A1-4 Vehicle model'!$B$8:$I$108,4,FALSE)*VLOOKUP($A6-AZ$1,output,2,FALSE)</f>
        <v>0</v>
      </c>
      <c r="BA6">
        <f>VLOOKUP(BA$1,'A1-4 Vehicle model'!$B$8:$I$108,4,FALSE)*VLOOKUP($A6-BA$1,output,2,FALSE)</f>
        <v>0</v>
      </c>
      <c r="BB6">
        <f>VLOOKUP(BB$1,'A1-4 Vehicle model'!$B$8:$I$108,4,FALSE)*VLOOKUP($A6-BB$1,output,2,FALSE)</f>
        <v>0</v>
      </c>
      <c r="BC6">
        <f>VLOOKUP(BC$1,'A1-4 Vehicle model'!$B$8:$I$108,4,FALSE)*VLOOKUP($A6-BC$1,output,2,FALSE)</f>
        <v>0</v>
      </c>
      <c r="BD6">
        <f>VLOOKUP(BD$1,'A1-4 Vehicle model'!$B$8:$I$108,4,FALSE)*VLOOKUP($A6-BD$1,output,2,FALSE)</f>
        <v>0</v>
      </c>
      <c r="BE6">
        <f>VLOOKUP(BE$1,'A1-4 Vehicle model'!$B$8:$I$108,4,FALSE)*VLOOKUP($A6-BE$1,output,2,FALSE)</f>
        <v>0</v>
      </c>
      <c r="BF6">
        <f>VLOOKUP(BF$1,'A1-4 Vehicle model'!$B$8:$I$108,4,FALSE)*VLOOKUP($A6-BF$1,output,2,FALSE)</f>
        <v>0</v>
      </c>
      <c r="BG6">
        <f>VLOOKUP(BG$1,'A1-4 Vehicle model'!$B$8:$I$108,4,FALSE)*VLOOKUP($A6-BG$1,output,2,FALSE)</f>
        <v>0</v>
      </c>
      <c r="BH6">
        <f>VLOOKUP(BH$1,'A1-4 Vehicle model'!$B$8:$I$108,4,FALSE)*VLOOKUP($A6-BH$1,output,2,FALSE)</f>
        <v>0</v>
      </c>
      <c r="BI6">
        <f>VLOOKUP(BI$1,'A1-4 Vehicle model'!$B$8:$I$108,4,FALSE)*VLOOKUP($A6-BI$1,output,2,FALSE)</f>
        <v>0</v>
      </c>
      <c r="BJ6">
        <f>VLOOKUP(BJ$1,'A1-4 Vehicle model'!$B$8:$I$108,4,FALSE)*VLOOKUP($A6-BJ$1,output,2,FALSE)</f>
        <v>0</v>
      </c>
      <c r="BK6">
        <f>VLOOKUP(BK$1,'A1-4 Vehicle model'!$B$8:$I$108,4,FALSE)*VLOOKUP($A6-BK$1,output,2,FALSE)</f>
        <v>0</v>
      </c>
      <c r="BL6">
        <f>VLOOKUP(BL$1,'A1-4 Vehicle model'!$B$8:$I$108,4,FALSE)*VLOOKUP($A6-BL$1,output,2,FALSE)</f>
        <v>0</v>
      </c>
      <c r="BM6">
        <f>VLOOKUP(BM$1,'A1-4 Vehicle model'!$B$8:$I$108,4,FALSE)*VLOOKUP($A6-BM$1,output,2,FALSE)</f>
        <v>0</v>
      </c>
      <c r="BN6">
        <f>VLOOKUP(BN$1,'A1-4 Vehicle model'!$B$8:$I$108,4,FALSE)*VLOOKUP($A6-BN$1,output,2,FALSE)</f>
        <v>0</v>
      </c>
      <c r="BO6">
        <f>VLOOKUP(BO$1,'A1-4 Vehicle model'!$B$8:$I$108,4,FALSE)*VLOOKUP($A6-BO$1,output,2,FALSE)</f>
        <v>0</v>
      </c>
      <c r="BP6">
        <f>VLOOKUP(BP$1,'A1-4 Vehicle model'!$B$8:$I$108,4,FALSE)*VLOOKUP($A6-BP$1,output,2,FALSE)</f>
        <v>0</v>
      </c>
      <c r="BQ6">
        <f>VLOOKUP(BQ$1,'A1-4 Vehicle model'!$B$8:$I$108,4,FALSE)*VLOOKUP($A6-BQ$1,output,2,FALSE)</f>
        <v>0</v>
      </c>
      <c r="BR6">
        <f>VLOOKUP(BR$1,'A1-4 Vehicle model'!$B$8:$I$108,4,FALSE)*VLOOKUP($A6-BR$1,output,2,FALSE)</f>
        <v>0</v>
      </c>
      <c r="BS6">
        <f>VLOOKUP(BS$1,'A1-4 Vehicle model'!$B$8:$I$108,4,FALSE)*VLOOKUP($A6-BS$1,output,2,FALSE)</f>
        <v>0</v>
      </c>
      <c r="BT6">
        <f>VLOOKUP(BT$1,'A1-4 Vehicle model'!$B$8:$I$108,4,FALSE)*VLOOKUP($A6-BT$1,output,2,FALSE)</f>
        <v>0</v>
      </c>
      <c r="BU6">
        <f>VLOOKUP(BU$1,'A1-4 Vehicle model'!$B$8:$I$108,4,FALSE)*VLOOKUP($A6-BU$1,output,2,FALSE)</f>
        <v>0</v>
      </c>
      <c r="BV6">
        <f>VLOOKUP(BV$1,'A1-4 Vehicle model'!$B$8:$I$108,4,FALSE)*VLOOKUP($A6-BV$1,output,2,FALSE)</f>
        <v>0</v>
      </c>
      <c r="BW6">
        <f>VLOOKUP(BW$1,'A1-4 Vehicle model'!$B$8:$I$108,4,FALSE)*VLOOKUP($A6-BW$1,output,2,FALSE)</f>
        <v>0</v>
      </c>
      <c r="BX6">
        <f>VLOOKUP(BX$1,'A1-4 Vehicle model'!$B$8:$I$108,4,FALSE)*VLOOKUP($A6-BX$1,output,2,FALSE)</f>
        <v>0</v>
      </c>
      <c r="BY6">
        <f>VLOOKUP(BY$1,'A1-4 Vehicle model'!$B$8:$I$108,4,FALSE)*VLOOKUP($A6-BY$1,output,2,FALSE)</f>
        <v>0</v>
      </c>
      <c r="BZ6">
        <f>VLOOKUP(BZ$1,'A1-4 Vehicle model'!$B$8:$I$108,4,FALSE)*VLOOKUP($A6-BZ$1,output,2,FALSE)</f>
        <v>0</v>
      </c>
      <c r="CA6">
        <f>VLOOKUP(CA$1,'A1-4 Vehicle model'!$B$8:$I$108,4,FALSE)*VLOOKUP($A6-CA$1,output,2,FALSE)</f>
        <v>0</v>
      </c>
      <c r="CB6">
        <f>VLOOKUP(CB$1,'A1-4 Vehicle model'!$B$8:$I$108,4,FALSE)*VLOOKUP($A6-CB$1,output,2,FALSE)</f>
        <v>0</v>
      </c>
      <c r="CC6">
        <f>VLOOKUP(CC$1,'A1-4 Vehicle model'!$B$8:$I$108,4,FALSE)*VLOOKUP($A6-CC$1,output,2,FALSE)</f>
        <v>0</v>
      </c>
      <c r="CD6">
        <f>VLOOKUP(CD$1,'A1-4 Vehicle model'!$B$8:$I$108,4,FALSE)*VLOOKUP($A6-CD$1,output,2,FALSE)</f>
        <v>0</v>
      </c>
      <c r="CE6">
        <f>VLOOKUP(CE$1,'A1-4 Vehicle model'!$B$8:$I$108,4,FALSE)*VLOOKUP($A6-CE$1,output,2,FALSE)</f>
        <v>0</v>
      </c>
      <c r="CF6">
        <f>VLOOKUP(CF$1,'A1-4 Vehicle model'!$B$8:$I$108,4,FALSE)*VLOOKUP($A6-CF$1,output,2,FALSE)</f>
        <v>0</v>
      </c>
      <c r="CG6">
        <f>VLOOKUP(CG$1,'A1-4 Vehicle model'!$B$8:$I$108,4,FALSE)*VLOOKUP($A6-CG$1,output,2,FALSE)</f>
        <v>0</v>
      </c>
      <c r="CH6">
        <f>VLOOKUP(CH$1,'A1-4 Vehicle model'!$B$8:$I$108,4,FALSE)*VLOOKUP($A6-CH$1,output,2,FALSE)</f>
        <v>0</v>
      </c>
      <c r="CI6">
        <f>VLOOKUP(CI$1,'A1-4 Vehicle model'!$B$8:$I$108,4,FALSE)*VLOOKUP($A6-CI$1,output,2,FALSE)</f>
        <v>0</v>
      </c>
      <c r="CJ6">
        <f>VLOOKUP(CJ$1,'A1-4 Vehicle model'!$B$8:$I$108,4,FALSE)*VLOOKUP($A6-CJ$1,output,2,FALSE)</f>
        <v>0</v>
      </c>
      <c r="CK6">
        <f>VLOOKUP(CK$1,'A1-4 Vehicle model'!$B$8:$I$108,4,FALSE)*VLOOKUP($A6-CK$1,output,2,FALSE)</f>
        <v>0</v>
      </c>
      <c r="CL6">
        <f>VLOOKUP(CL$1,'A1-4 Vehicle model'!$B$8:$I$108,4,FALSE)*VLOOKUP($A6-CL$1,output,2,FALSE)</f>
        <v>0</v>
      </c>
      <c r="CM6">
        <f>VLOOKUP(CM$1,'A1-4 Vehicle model'!$B$8:$I$108,4,FALSE)*VLOOKUP($A6-CM$1,output,2,FALSE)</f>
        <v>0</v>
      </c>
      <c r="CN6">
        <f>VLOOKUP(CN$1,'A1-4 Vehicle model'!$B$8:$I$108,4,FALSE)*VLOOKUP($A6-CN$1,output,2,FALSE)</f>
        <v>0</v>
      </c>
      <c r="CO6">
        <f>VLOOKUP(CO$1,'A1-4 Vehicle model'!$B$8:$I$108,4,FALSE)*VLOOKUP($A6-CO$1,output,2,FALSE)</f>
        <v>0</v>
      </c>
      <c r="CP6">
        <f>VLOOKUP(CP$1,'A1-4 Vehicle model'!$B$8:$I$108,4,FALSE)*VLOOKUP($A6-CP$1,output,2,FALSE)</f>
        <v>0</v>
      </c>
      <c r="CQ6">
        <f>VLOOKUP(CQ$1,'A1-4 Vehicle model'!$B$8:$I$108,4,FALSE)*VLOOKUP($A6-CQ$1,output,2,FALSE)</f>
        <v>0</v>
      </c>
      <c r="CR6">
        <f>VLOOKUP(CR$1,'A1-4 Vehicle model'!$B$8:$I$108,4,FALSE)*VLOOKUP($A6-CR$1,output,2,FALSE)</f>
        <v>0</v>
      </c>
      <c r="CS6">
        <f>VLOOKUP(CS$1,'A1-4 Vehicle model'!$B$8:$I$108,4,FALSE)*VLOOKUP($A6-CS$1,output,2,FALSE)</f>
        <v>0</v>
      </c>
      <c r="CT6">
        <f>VLOOKUP(CT$1,'A1-4 Vehicle model'!$B$8:$I$108,4,FALSE)*VLOOKUP($A6-CT$1,output,2,FALSE)</f>
        <v>0</v>
      </c>
      <c r="CU6">
        <f>VLOOKUP(CU$1,'A1-4 Vehicle model'!$B$8:$I$108,4,FALSE)*VLOOKUP($A6-CU$1,output,2,FALSE)</f>
        <v>0</v>
      </c>
      <c r="CV6">
        <f>VLOOKUP(CV$1,'A1-4 Vehicle model'!$B$8:$I$108,4,FALSE)*VLOOKUP($A6-CV$1,output,2,FALSE)</f>
        <v>0</v>
      </c>
      <c r="CW6">
        <f>VLOOKUP(CW$1,'A1-4 Vehicle model'!$B$8:$I$108,4,FALSE)*VLOOKUP($A6-CW$1,output,2,FALSE)</f>
        <v>0</v>
      </c>
      <c r="CX6">
        <f>VLOOKUP(CX$1,'A1-4 Vehicle model'!$B$8:$I$108,4,FALSE)*VLOOKUP($A6-CX$1,output,2,FALSE)</f>
        <v>0</v>
      </c>
      <c r="CZ6">
        <v>1954</v>
      </c>
      <c r="DA6" s="7">
        <f t="shared" si="0"/>
        <v>0.10722663686259</v>
      </c>
    </row>
    <row r="7" spans="1:105" hidden="1" x14ac:dyDescent="0.3">
      <c r="A7">
        <v>1955</v>
      </c>
      <c r="B7">
        <f>VLOOKUP(B$1,'A1-4 Vehicle model'!$B$8:$I$108,4,FALSE)*VLOOKUP($A7-B$1,output,2,FALSE)</f>
        <v>2.6705187051366368E-2</v>
      </c>
      <c r="C7">
        <f>VLOOKUP(C$1,'A1-4 Vehicle model'!$B$8:$I$108,4,FALSE)*VLOOKUP($A7-C$1,output,2,FALSE)</f>
        <v>3.5567417190040446E-2</v>
      </c>
      <c r="D7">
        <f>VLOOKUP(D$1,'A1-4 Vehicle model'!$B$8:$I$108,4,FALSE)*VLOOKUP($A7-D$1,output,2,FALSE)</f>
        <v>4.3017689769982825E-2</v>
      </c>
      <c r="E7">
        <f>VLOOKUP(E$1,'A1-4 Vehicle model'!$B$8:$I$108,4,FALSE)*VLOOKUP($A7-E$1,output,2,FALSE)</f>
        <v>2.6625239256572546E-2</v>
      </c>
      <c r="F7">
        <f>VLOOKUP(F$1,'A1-4 Vehicle model'!$B$8:$I$108,4,FALSE)*VLOOKUP($A7-F$1,output,2,FALSE)</f>
        <v>2.4101604842483616E-2</v>
      </c>
      <c r="G7">
        <f>VLOOKUP(G$1,'A1-4 Vehicle model'!$B$8:$I$108,4,FALSE)*VLOOKUP($A7-G$1,output,2,FALSE)</f>
        <v>2.677343018170298E-2</v>
      </c>
      <c r="H7">
        <f>VLOOKUP(H$1,'A1-4 Vehicle model'!$B$8:$I$108,4,FALSE)*VLOOKUP($A7-H$1,output,2,FALSE)</f>
        <v>0</v>
      </c>
      <c r="I7">
        <f>VLOOKUP(I$1,'A1-4 Vehicle model'!$B$8:$I$108,4,FALSE)*VLOOKUP($A7-I$1,output,2,FALSE)</f>
        <v>0</v>
      </c>
      <c r="J7">
        <f>VLOOKUP(J$1,'A1-4 Vehicle model'!$B$8:$I$108,4,FALSE)*VLOOKUP($A7-J$1,output,2,FALSE)</f>
        <v>0</v>
      </c>
      <c r="K7">
        <f>VLOOKUP(K$1,'A1-4 Vehicle model'!$B$8:$I$108,4,FALSE)*VLOOKUP($A7-K$1,output,2,FALSE)</f>
        <v>0</v>
      </c>
      <c r="L7">
        <f>VLOOKUP(L$1,'A1-4 Vehicle model'!$B$8:$I$108,4,FALSE)*VLOOKUP($A7-L$1,output,2,FALSE)</f>
        <v>0</v>
      </c>
      <c r="M7">
        <f>VLOOKUP(M$1,'A1-4 Vehicle model'!$B$8:$I$108,4,FALSE)*VLOOKUP($A7-M$1,output,2,FALSE)</f>
        <v>0</v>
      </c>
      <c r="N7">
        <f>VLOOKUP(N$1,'A1-4 Vehicle model'!$B$8:$I$108,4,FALSE)*VLOOKUP($A7-N$1,output,2,FALSE)</f>
        <v>0</v>
      </c>
      <c r="O7">
        <f>VLOOKUP(O$1,'A1-4 Vehicle model'!$B$8:$I$108,4,FALSE)*VLOOKUP($A7-O$1,output,2,FALSE)</f>
        <v>0</v>
      </c>
      <c r="P7">
        <f>VLOOKUP(P$1,'A1-4 Vehicle model'!$B$8:$I$108,4,FALSE)*VLOOKUP($A7-P$1,output,2,FALSE)</f>
        <v>0</v>
      </c>
      <c r="Q7">
        <f>VLOOKUP(Q$1,'A1-4 Vehicle model'!$B$8:$I$108,4,FALSE)*VLOOKUP($A7-Q$1,output,2,FALSE)</f>
        <v>0</v>
      </c>
      <c r="R7">
        <f>VLOOKUP(R$1,'A1-4 Vehicle model'!$B$8:$I$108,4,FALSE)*VLOOKUP($A7-R$1,output,2,FALSE)</f>
        <v>0</v>
      </c>
      <c r="S7">
        <f>VLOOKUP(S$1,'A1-4 Vehicle model'!$B$8:$I$108,4,FALSE)*VLOOKUP($A7-S$1,output,2,FALSE)</f>
        <v>0</v>
      </c>
      <c r="T7">
        <f>VLOOKUP(T$1,'A1-4 Vehicle model'!$B$8:$I$108,4,FALSE)*VLOOKUP($A7-T$1,output,2,FALSE)</f>
        <v>0</v>
      </c>
      <c r="U7">
        <f>VLOOKUP(U$1,'A1-4 Vehicle model'!$B$8:$I$108,4,FALSE)*VLOOKUP($A7-U$1,output,2,FALSE)</f>
        <v>0</v>
      </c>
      <c r="V7">
        <f>VLOOKUP(V$1,'A1-4 Vehicle model'!$B$8:$I$108,4,FALSE)*VLOOKUP($A7-V$1,output,2,FALSE)</f>
        <v>0</v>
      </c>
      <c r="W7">
        <f>VLOOKUP(W$1,'A1-4 Vehicle model'!$B$8:$I$108,4,FALSE)*VLOOKUP($A7-W$1,output,2,FALSE)</f>
        <v>0</v>
      </c>
      <c r="X7">
        <f>VLOOKUP(X$1,'A1-4 Vehicle model'!$B$8:$I$108,4,FALSE)*VLOOKUP($A7-X$1,output,2,FALSE)</f>
        <v>0</v>
      </c>
      <c r="Y7">
        <f>VLOOKUP(Y$1,'A1-4 Vehicle model'!$B$8:$I$108,4,FALSE)*VLOOKUP($A7-Y$1,output,2,FALSE)</f>
        <v>0</v>
      </c>
      <c r="Z7">
        <f>VLOOKUP(Z$1,'A1-4 Vehicle model'!$B$8:$I$108,4,FALSE)*VLOOKUP($A7-Z$1,output,2,FALSE)</f>
        <v>0</v>
      </c>
      <c r="AA7">
        <f>VLOOKUP(AA$1,'A1-4 Vehicle model'!$B$8:$I$108,4,FALSE)*VLOOKUP($A7-AA$1,output,2,FALSE)</f>
        <v>0</v>
      </c>
      <c r="AB7">
        <f>VLOOKUP(AB$1,'A1-4 Vehicle model'!$B$8:$I$108,4,FALSE)*VLOOKUP($A7-AB$1,output,2,FALSE)</f>
        <v>0</v>
      </c>
      <c r="AC7">
        <f>VLOOKUP(AC$1,'A1-4 Vehicle model'!$B$8:$I$108,4,FALSE)*VLOOKUP($A7-AC$1,output,2,FALSE)</f>
        <v>0</v>
      </c>
      <c r="AD7">
        <f>VLOOKUP(AD$1,'A1-4 Vehicle model'!$B$8:$I$108,4,FALSE)*VLOOKUP($A7-AD$1,output,2,FALSE)</f>
        <v>0</v>
      </c>
      <c r="AE7">
        <f>VLOOKUP(AE$1,'A1-4 Vehicle model'!$B$8:$I$108,4,FALSE)*VLOOKUP($A7-AE$1,output,2,FALSE)</f>
        <v>0</v>
      </c>
      <c r="AF7">
        <f>VLOOKUP(AF$1,'A1-4 Vehicle model'!$B$8:$I$108,4,FALSE)*VLOOKUP($A7-AF$1,output,2,FALSE)</f>
        <v>0</v>
      </c>
      <c r="AG7">
        <f>VLOOKUP(AG$1,'A1-4 Vehicle model'!$B$8:$I$108,4,FALSE)*VLOOKUP($A7-AG$1,output,2,FALSE)</f>
        <v>0</v>
      </c>
      <c r="AH7">
        <f>VLOOKUP(AH$1,'A1-4 Vehicle model'!$B$8:$I$108,4,FALSE)*VLOOKUP($A7-AH$1,output,2,FALSE)</f>
        <v>0</v>
      </c>
      <c r="AI7">
        <f>VLOOKUP(AI$1,'A1-4 Vehicle model'!$B$8:$I$108,4,FALSE)*VLOOKUP($A7-AI$1,output,2,FALSE)</f>
        <v>0</v>
      </c>
      <c r="AJ7">
        <f>VLOOKUP(AJ$1,'A1-4 Vehicle model'!$B$8:$I$108,4,FALSE)*VLOOKUP($A7-AJ$1,output,2,FALSE)</f>
        <v>0</v>
      </c>
      <c r="AK7">
        <f>VLOOKUP(AK$1,'A1-4 Vehicle model'!$B$8:$I$108,4,FALSE)*VLOOKUP($A7-AK$1,output,2,FALSE)</f>
        <v>0</v>
      </c>
      <c r="AL7">
        <f>VLOOKUP(AL$1,'A1-4 Vehicle model'!$B$8:$I$108,4,FALSE)*VLOOKUP($A7-AL$1,output,2,FALSE)</f>
        <v>0</v>
      </c>
      <c r="AM7">
        <f>VLOOKUP(AM$1,'A1-4 Vehicle model'!$B$8:$I$108,4,FALSE)*VLOOKUP($A7-AM$1,output,2,FALSE)</f>
        <v>0</v>
      </c>
      <c r="AN7">
        <f>VLOOKUP(AN$1,'A1-4 Vehicle model'!$B$8:$I$108,4,FALSE)*VLOOKUP($A7-AN$1,output,2,FALSE)</f>
        <v>0</v>
      </c>
      <c r="AO7">
        <f>VLOOKUP(AO$1,'A1-4 Vehicle model'!$B$8:$I$108,4,FALSE)*VLOOKUP($A7-AO$1,output,2,FALSE)</f>
        <v>0</v>
      </c>
      <c r="AP7">
        <f>VLOOKUP(AP$1,'A1-4 Vehicle model'!$B$8:$I$108,4,FALSE)*VLOOKUP($A7-AP$1,output,2,FALSE)</f>
        <v>0</v>
      </c>
      <c r="AQ7">
        <f>VLOOKUP(AQ$1,'A1-4 Vehicle model'!$B$8:$I$108,4,FALSE)*VLOOKUP($A7-AQ$1,output,2,FALSE)</f>
        <v>0</v>
      </c>
      <c r="AR7">
        <f>VLOOKUP(AR$1,'A1-4 Vehicle model'!$B$8:$I$108,4,FALSE)*VLOOKUP($A7-AR$1,output,2,FALSE)</f>
        <v>0</v>
      </c>
      <c r="AS7">
        <f>VLOOKUP(AS$1,'A1-4 Vehicle model'!$B$8:$I$108,4,FALSE)*VLOOKUP($A7-AS$1,output,2,FALSE)</f>
        <v>0</v>
      </c>
      <c r="AT7">
        <f>VLOOKUP(AT$1,'A1-4 Vehicle model'!$B$8:$I$108,4,FALSE)*VLOOKUP($A7-AT$1,output,2,FALSE)</f>
        <v>0</v>
      </c>
      <c r="AU7">
        <f>VLOOKUP(AU$1,'A1-4 Vehicle model'!$B$8:$I$108,4,FALSE)*VLOOKUP($A7-AU$1,output,2,FALSE)</f>
        <v>0</v>
      </c>
      <c r="AV7">
        <f>VLOOKUP(AV$1,'A1-4 Vehicle model'!$B$8:$I$108,4,FALSE)*VLOOKUP($A7-AV$1,output,2,FALSE)</f>
        <v>0</v>
      </c>
      <c r="AW7">
        <f>VLOOKUP(AW$1,'A1-4 Vehicle model'!$B$8:$I$108,4,FALSE)*VLOOKUP($A7-AW$1,output,2,FALSE)</f>
        <v>0</v>
      </c>
      <c r="AX7">
        <f>VLOOKUP(AX$1,'A1-4 Vehicle model'!$B$8:$I$108,4,FALSE)*VLOOKUP($A7-AX$1,output,2,FALSE)</f>
        <v>0</v>
      </c>
      <c r="AY7">
        <f>VLOOKUP(AY$1,'A1-4 Vehicle model'!$B$8:$I$108,4,FALSE)*VLOOKUP($A7-AY$1,output,2,FALSE)</f>
        <v>0</v>
      </c>
      <c r="AZ7">
        <f>VLOOKUP(AZ$1,'A1-4 Vehicle model'!$B$8:$I$108,4,FALSE)*VLOOKUP($A7-AZ$1,output,2,FALSE)</f>
        <v>0</v>
      </c>
      <c r="BA7">
        <f>VLOOKUP(BA$1,'A1-4 Vehicle model'!$B$8:$I$108,4,FALSE)*VLOOKUP($A7-BA$1,output,2,FALSE)</f>
        <v>0</v>
      </c>
      <c r="BB7">
        <f>VLOOKUP(BB$1,'A1-4 Vehicle model'!$B$8:$I$108,4,FALSE)*VLOOKUP($A7-BB$1,output,2,FALSE)</f>
        <v>0</v>
      </c>
      <c r="BC7">
        <f>VLOOKUP(BC$1,'A1-4 Vehicle model'!$B$8:$I$108,4,FALSE)*VLOOKUP($A7-BC$1,output,2,FALSE)</f>
        <v>0</v>
      </c>
      <c r="BD7">
        <f>VLOOKUP(BD$1,'A1-4 Vehicle model'!$B$8:$I$108,4,FALSE)*VLOOKUP($A7-BD$1,output,2,FALSE)</f>
        <v>0</v>
      </c>
      <c r="BE7">
        <f>VLOOKUP(BE$1,'A1-4 Vehicle model'!$B$8:$I$108,4,FALSE)*VLOOKUP($A7-BE$1,output,2,FALSE)</f>
        <v>0</v>
      </c>
      <c r="BF7">
        <f>VLOOKUP(BF$1,'A1-4 Vehicle model'!$B$8:$I$108,4,FALSE)*VLOOKUP($A7-BF$1,output,2,FALSE)</f>
        <v>0</v>
      </c>
      <c r="BG7">
        <f>VLOOKUP(BG$1,'A1-4 Vehicle model'!$B$8:$I$108,4,FALSE)*VLOOKUP($A7-BG$1,output,2,FALSE)</f>
        <v>0</v>
      </c>
      <c r="BH7">
        <f>VLOOKUP(BH$1,'A1-4 Vehicle model'!$B$8:$I$108,4,FALSE)*VLOOKUP($A7-BH$1,output,2,FALSE)</f>
        <v>0</v>
      </c>
      <c r="BI7">
        <f>VLOOKUP(BI$1,'A1-4 Vehicle model'!$B$8:$I$108,4,FALSE)*VLOOKUP($A7-BI$1,output,2,FALSE)</f>
        <v>0</v>
      </c>
      <c r="BJ7">
        <f>VLOOKUP(BJ$1,'A1-4 Vehicle model'!$B$8:$I$108,4,FALSE)*VLOOKUP($A7-BJ$1,output,2,FALSE)</f>
        <v>0</v>
      </c>
      <c r="BK7">
        <f>VLOOKUP(BK$1,'A1-4 Vehicle model'!$B$8:$I$108,4,FALSE)*VLOOKUP($A7-BK$1,output,2,FALSE)</f>
        <v>0</v>
      </c>
      <c r="BL7">
        <f>VLOOKUP(BL$1,'A1-4 Vehicle model'!$B$8:$I$108,4,FALSE)*VLOOKUP($A7-BL$1,output,2,FALSE)</f>
        <v>0</v>
      </c>
      <c r="BM7">
        <f>VLOOKUP(BM$1,'A1-4 Vehicle model'!$B$8:$I$108,4,FALSE)*VLOOKUP($A7-BM$1,output,2,FALSE)</f>
        <v>0</v>
      </c>
      <c r="BN7">
        <f>VLOOKUP(BN$1,'A1-4 Vehicle model'!$B$8:$I$108,4,FALSE)*VLOOKUP($A7-BN$1,output,2,FALSE)</f>
        <v>0</v>
      </c>
      <c r="BO7">
        <f>VLOOKUP(BO$1,'A1-4 Vehicle model'!$B$8:$I$108,4,FALSE)*VLOOKUP($A7-BO$1,output,2,FALSE)</f>
        <v>0</v>
      </c>
      <c r="BP7">
        <f>VLOOKUP(BP$1,'A1-4 Vehicle model'!$B$8:$I$108,4,FALSE)*VLOOKUP($A7-BP$1,output,2,FALSE)</f>
        <v>0</v>
      </c>
      <c r="BQ7">
        <f>VLOOKUP(BQ$1,'A1-4 Vehicle model'!$B$8:$I$108,4,FALSE)*VLOOKUP($A7-BQ$1,output,2,FALSE)</f>
        <v>0</v>
      </c>
      <c r="BR7">
        <f>VLOOKUP(BR$1,'A1-4 Vehicle model'!$B$8:$I$108,4,FALSE)*VLOOKUP($A7-BR$1,output,2,FALSE)</f>
        <v>0</v>
      </c>
      <c r="BS7">
        <f>VLOOKUP(BS$1,'A1-4 Vehicle model'!$B$8:$I$108,4,FALSE)*VLOOKUP($A7-BS$1,output,2,FALSE)</f>
        <v>0</v>
      </c>
      <c r="BT7">
        <f>VLOOKUP(BT$1,'A1-4 Vehicle model'!$B$8:$I$108,4,FALSE)*VLOOKUP($A7-BT$1,output,2,FALSE)</f>
        <v>0</v>
      </c>
      <c r="BU7">
        <f>VLOOKUP(BU$1,'A1-4 Vehicle model'!$B$8:$I$108,4,FALSE)*VLOOKUP($A7-BU$1,output,2,FALSE)</f>
        <v>0</v>
      </c>
      <c r="BV7">
        <f>VLOOKUP(BV$1,'A1-4 Vehicle model'!$B$8:$I$108,4,FALSE)*VLOOKUP($A7-BV$1,output,2,FALSE)</f>
        <v>0</v>
      </c>
      <c r="BW7">
        <f>VLOOKUP(BW$1,'A1-4 Vehicle model'!$B$8:$I$108,4,FALSE)*VLOOKUP($A7-BW$1,output,2,FALSE)</f>
        <v>0</v>
      </c>
      <c r="BX7">
        <f>VLOOKUP(BX$1,'A1-4 Vehicle model'!$B$8:$I$108,4,FALSE)*VLOOKUP($A7-BX$1,output,2,FALSE)</f>
        <v>0</v>
      </c>
      <c r="BY7">
        <f>VLOOKUP(BY$1,'A1-4 Vehicle model'!$B$8:$I$108,4,FALSE)*VLOOKUP($A7-BY$1,output,2,FALSE)</f>
        <v>0</v>
      </c>
      <c r="BZ7">
        <f>VLOOKUP(BZ$1,'A1-4 Vehicle model'!$B$8:$I$108,4,FALSE)*VLOOKUP($A7-BZ$1,output,2,FALSE)</f>
        <v>0</v>
      </c>
      <c r="CA7">
        <f>VLOOKUP(CA$1,'A1-4 Vehicle model'!$B$8:$I$108,4,FALSE)*VLOOKUP($A7-CA$1,output,2,FALSE)</f>
        <v>0</v>
      </c>
      <c r="CB7">
        <f>VLOOKUP(CB$1,'A1-4 Vehicle model'!$B$8:$I$108,4,FALSE)*VLOOKUP($A7-CB$1,output,2,FALSE)</f>
        <v>0</v>
      </c>
      <c r="CC7">
        <f>VLOOKUP(CC$1,'A1-4 Vehicle model'!$B$8:$I$108,4,FALSE)*VLOOKUP($A7-CC$1,output,2,FALSE)</f>
        <v>0</v>
      </c>
      <c r="CD7">
        <f>VLOOKUP(CD$1,'A1-4 Vehicle model'!$B$8:$I$108,4,FALSE)*VLOOKUP($A7-CD$1,output,2,FALSE)</f>
        <v>0</v>
      </c>
      <c r="CE7">
        <f>VLOOKUP(CE$1,'A1-4 Vehicle model'!$B$8:$I$108,4,FALSE)*VLOOKUP($A7-CE$1,output,2,FALSE)</f>
        <v>0</v>
      </c>
      <c r="CF7">
        <f>VLOOKUP(CF$1,'A1-4 Vehicle model'!$B$8:$I$108,4,FALSE)*VLOOKUP($A7-CF$1,output,2,FALSE)</f>
        <v>0</v>
      </c>
      <c r="CG7">
        <f>VLOOKUP(CG$1,'A1-4 Vehicle model'!$B$8:$I$108,4,FALSE)*VLOOKUP($A7-CG$1,output,2,FALSE)</f>
        <v>0</v>
      </c>
      <c r="CH7">
        <f>VLOOKUP(CH$1,'A1-4 Vehicle model'!$B$8:$I$108,4,FALSE)*VLOOKUP($A7-CH$1,output,2,FALSE)</f>
        <v>0</v>
      </c>
      <c r="CI7">
        <f>VLOOKUP(CI$1,'A1-4 Vehicle model'!$B$8:$I$108,4,FALSE)*VLOOKUP($A7-CI$1,output,2,FALSE)</f>
        <v>0</v>
      </c>
      <c r="CJ7">
        <f>VLOOKUP(CJ$1,'A1-4 Vehicle model'!$B$8:$I$108,4,FALSE)*VLOOKUP($A7-CJ$1,output,2,FALSE)</f>
        <v>0</v>
      </c>
      <c r="CK7">
        <f>VLOOKUP(CK$1,'A1-4 Vehicle model'!$B$8:$I$108,4,FALSE)*VLOOKUP($A7-CK$1,output,2,FALSE)</f>
        <v>0</v>
      </c>
      <c r="CL7">
        <f>VLOOKUP(CL$1,'A1-4 Vehicle model'!$B$8:$I$108,4,FALSE)*VLOOKUP($A7-CL$1,output,2,FALSE)</f>
        <v>0</v>
      </c>
      <c r="CM7">
        <f>VLOOKUP(CM$1,'A1-4 Vehicle model'!$B$8:$I$108,4,FALSE)*VLOOKUP($A7-CM$1,output,2,FALSE)</f>
        <v>0</v>
      </c>
      <c r="CN7">
        <f>VLOOKUP(CN$1,'A1-4 Vehicle model'!$B$8:$I$108,4,FALSE)*VLOOKUP($A7-CN$1,output,2,FALSE)</f>
        <v>0</v>
      </c>
      <c r="CO7">
        <f>VLOOKUP(CO$1,'A1-4 Vehicle model'!$B$8:$I$108,4,FALSE)*VLOOKUP($A7-CO$1,output,2,FALSE)</f>
        <v>0</v>
      </c>
      <c r="CP7">
        <f>VLOOKUP(CP$1,'A1-4 Vehicle model'!$B$8:$I$108,4,FALSE)*VLOOKUP($A7-CP$1,output,2,FALSE)</f>
        <v>0</v>
      </c>
      <c r="CQ7">
        <f>VLOOKUP(CQ$1,'A1-4 Vehicle model'!$B$8:$I$108,4,FALSE)*VLOOKUP($A7-CQ$1,output,2,FALSE)</f>
        <v>0</v>
      </c>
      <c r="CR7">
        <f>VLOOKUP(CR$1,'A1-4 Vehicle model'!$B$8:$I$108,4,FALSE)*VLOOKUP($A7-CR$1,output,2,FALSE)</f>
        <v>0</v>
      </c>
      <c r="CS7">
        <f>VLOOKUP(CS$1,'A1-4 Vehicle model'!$B$8:$I$108,4,FALSE)*VLOOKUP($A7-CS$1,output,2,FALSE)</f>
        <v>0</v>
      </c>
      <c r="CT7">
        <f>VLOOKUP(CT$1,'A1-4 Vehicle model'!$B$8:$I$108,4,FALSE)*VLOOKUP($A7-CT$1,output,2,FALSE)</f>
        <v>0</v>
      </c>
      <c r="CU7">
        <f>VLOOKUP(CU$1,'A1-4 Vehicle model'!$B$8:$I$108,4,FALSE)*VLOOKUP($A7-CU$1,output,2,FALSE)</f>
        <v>0</v>
      </c>
      <c r="CV7">
        <f>VLOOKUP(CV$1,'A1-4 Vehicle model'!$B$8:$I$108,4,FALSE)*VLOOKUP($A7-CV$1,output,2,FALSE)</f>
        <v>0</v>
      </c>
      <c r="CW7">
        <f>VLOOKUP(CW$1,'A1-4 Vehicle model'!$B$8:$I$108,4,FALSE)*VLOOKUP($A7-CW$1,output,2,FALSE)</f>
        <v>0</v>
      </c>
      <c r="CX7">
        <f>VLOOKUP(CX$1,'A1-4 Vehicle model'!$B$8:$I$108,4,FALSE)*VLOOKUP($A7-CX$1,output,2,FALSE)</f>
        <v>0</v>
      </c>
      <c r="CZ7">
        <v>1955</v>
      </c>
      <c r="DA7" s="7">
        <f t="shared" si="0"/>
        <v>0.18279056829214876</v>
      </c>
    </row>
    <row r="8" spans="1:105" hidden="1" x14ac:dyDescent="0.3">
      <c r="A8">
        <v>1956</v>
      </c>
      <c r="B8">
        <f>VLOOKUP(B$1,'A1-4 Vehicle model'!$B$8:$I$108,4,FALSE)*VLOOKUP($A8-B$1,output,2,FALSE)</f>
        <v>3.4634760556954233E-2</v>
      </c>
      <c r="C8">
        <f>VLOOKUP(C$1,'A1-4 Vehicle model'!$B$8:$I$108,4,FALSE)*VLOOKUP($A8-C$1,output,2,FALSE)</f>
        <v>4.8010991356706237E-2</v>
      </c>
      <c r="D8">
        <f>VLOOKUP(D$1,'A1-4 Vehicle model'!$B$8:$I$108,4,FALSE)*VLOOKUP($A8-D$1,output,2,FALSE)</f>
        <v>6.0437599593949537E-2</v>
      </c>
      <c r="E8">
        <f>VLOOKUP(E$1,'A1-4 Vehicle model'!$B$8:$I$108,4,FALSE)*VLOOKUP($A8-E$1,output,2,FALSE)</f>
        <v>3.8933677054885166E-2</v>
      </c>
      <c r="F8">
        <f>VLOOKUP(F$1,'A1-4 Vehicle model'!$B$8:$I$108,4,FALSE)*VLOOKUP($A8-F$1,output,2,FALSE)</f>
        <v>3.6681715998971985E-2</v>
      </c>
      <c r="G8">
        <f>VLOOKUP(G$1,'A1-4 Vehicle model'!$B$8:$I$108,4,FALSE)*VLOOKUP($A8-G$1,output,2,FALSE)</f>
        <v>4.2411094239901748E-2</v>
      </c>
      <c r="H8">
        <f>VLOOKUP(H$1,'A1-4 Vehicle model'!$B$8:$I$108,4,FALSE)*VLOOKUP($A8-H$1,output,2,FALSE)</f>
        <v>3.1236763770059049E-2</v>
      </c>
      <c r="I8">
        <f>VLOOKUP(I$1,'A1-4 Vehicle model'!$B$8:$I$108,4,FALSE)*VLOOKUP($A8-I$1,output,2,FALSE)</f>
        <v>0</v>
      </c>
      <c r="J8">
        <f>VLOOKUP(J$1,'A1-4 Vehicle model'!$B$8:$I$108,4,FALSE)*VLOOKUP($A8-J$1,output,2,FALSE)</f>
        <v>0</v>
      </c>
      <c r="K8">
        <f>VLOOKUP(K$1,'A1-4 Vehicle model'!$B$8:$I$108,4,FALSE)*VLOOKUP($A8-K$1,output,2,FALSE)</f>
        <v>0</v>
      </c>
      <c r="L8">
        <f>VLOOKUP(L$1,'A1-4 Vehicle model'!$B$8:$I$108,4,FALSE)*VLOOKUP($A8-L$1,output,2,FALSE)</f>
        <v>0</v>
      </c>
      <c r="M8">
        <f>VLOOKUP(M$1,'A1-4 Vehicle model'!$B$8:$I$108,4,FALSE)*VLOOKUP($A8-M$1,output,2,FALSE)</f>
        <v>0</v>
      </c>
      <c r="N8">
        <f>VLOOKUP(N$1,'A1-4 Vehicle model'!$B$8:$I$108,4,FALSE)*VLOOKUP($A8-N$1,output,2,FALSE)</f>
        <v>0</v>
      </c>
      <c r="O8">
        <f>VLOOKUP(O$1,'A1-4 Vehicle model'!$B$8:$I$108,4,FALSE)*VLOOKUP($A8-O$1,output,2,FALSE)</f>
        <v>0</v>
      </c>
      <c r="P8">
        <f>VLOOKUP(P$1,'A1-4 Vehicle model'!$B$8:$I$108,4,FALSE)*VLOOKUP($A8-P$1,output,2,FALSE)</f>
        <v>0</v>
      </c>
      <c r="Q8">
        <f>VLOOKUP(Q$1,'A1-4 Vehicle model'!$B$8:$I$108,4,FALSE)*VLOOKUP($A8-Q$1,output,2,FALSE)</f>
        <v>0</v>
      </c>
      <c r="R8">
        <f>VLOOKUP(R$1,'A1-4 Vehicle model'!$B$8:$I$108,4,FALSE)*VLOOKUP($A8-R$1,output,2,FALSE)</f>
        <v>0</v>
      </c>
      <c r="S8">
        <f>VLOOKUP(S$1,'A1-4 Vehicle model'!$B$8:$I$108,4,FALSE)*VLOOKUP($A8-S$1,output,2,FALSE)</f>
        <v>0</v>
      </c>
      <c r="T8">
        <f>VLOOKUP(T$1,'A1-4 Vehicle model'!$B$8:$I$108,4,FALSE)*VLOOKUP($A8-T$1,output,2,FALSE)</f>
        <v>0</v>
      </c>
      <c r="U8">
        <f>VLOOKUP(U$1,'A1-4 Vehicle model'!$B$8:$I$108,4,FALSE)*VLOOKUP($A8-U$1,output,2,FALSE)</f>
        <v>0</v>
      </c>
      <c r="V8">
        <f>VLOOKUP(V$1,'A1-4 Vehicle model'!$B$8:$I$108,4,FALSE)*VLOOKUP($A8-V$1,output,2,FALSE)</f>
        <v>0</v>
      </c>
      <c r="W8">
        <f>VLOOKUP(W$1,'A1-4 Vehicle model'!$B$8:$I$108,4,FALSE)*VLOOKUP($A8-W$1,output,2,FALSE)</f>
        <v>0</v>
      </c>
      <c r="X8">
        <f>VLOOKUP(X$1,'A1-4 Vehicle model'!$B$8:$I$108,4,FALSE)*VLOOKUP($A8-X$1,output,2,FALSE)</f>
        <v>0</v>
      </c>
      <c r="Y8">
        <f>VLOOKUP(Y$1,'A1-4 Vehicle model'!$B$8:$I$108,4,FALSE)*VLOOKUP($A8-Y$1,output,2,FALSE)</f>
        <v>0</v>
      </c>
      <c r="Z8">
        <f>VLOOKUP(Z$1,'A1-4 Vehicle model'!$B$8:$I$108,4,FALSE)*VLOOKUP($A8-Z$1,output,2,FALSE)</f>
        <v>0</v>
      </c>
      <c r="AA8">
        <f>VLOOKUP(AA$1,'A1-4 Vehicle model'!$B$8:$I$108,4,FALSE)*VLOOKUP($A8-AA$1,output,2,FALSE)</f>
        <v>0</v>
      </c>
      <c r="AB8">
        <f>VLOOKUP(AB$1,'A1-4 Vehicle model'!$B$8:$I$108,4,FALSE)*VLOOKUP($A8-AB$1,output,2,FALSE)</f>
        <v>0</v>
      </c>
      <c r="AC8">
        <f>VLOOKUP(AC$1,'A1-4 Vehicle model'!$B$8:$I$108,4,FALSE)*VLOOKUP($A8-AC$1,output,2,FALSE)</f>
        <v>0</v>
      </c>
      <c r="AD8">
        <f>VLOOKUP(AD$1,'A1-4 Vehicle model'!$B$8:$I$108,4,FALSE)*VLOOKUP($A8-AD$1,output,2,FALSE)</f>
        <v>0</v>
      </c>
      <c r="AE8">
        <f>VLOOKUP(AE$1,'A1-4 Vehicle model'!$B$8:$I$108,4,FALSE)*VLOOKUP($A8-AE$1,output,2,FALSE)</f>
        <v>0</v>
      </c>
      <c r="AF8">
        <f>VLOOKUP(AF$1,'A1-4 Vehicle model'!$B$8:$I$108,4,FALSE)*VLOOKUP($A8-AF$1,output,2,FALSE)</f>
        <v>0</v>
      </c>
      <c r="AG8">
        <f>VLOOKUP(AG$1,'A1-4 Vehicle model'!$B$8:$I$108,4,FALSE)*VLOOKUP($A8-AG$1,output,2,FALSE)</f>
        <v>0</v>
      </c>
      <c r="AH8">
        <f>VLOOKUP(AH$1,'A1-4 Vehicle model'!$B$8:$I$108,4,FALSE)*VLOOKUP($A8-AH$1,output,2,FALSE)</f>
        <v>0</v>
      </c>
      <c r="AI8">
        <f>VLOOKUP(AI$1,'A1-4 Vehicle model'!$B$8:$I$108,4,FALSE)*VLOOKUP($A8-AI$1,output,2,FALSE)</f>
        <v>0</v>
      </c>
      <c r="AJ8">
        <f>VLOOKUP(AJ$1,'A1-4 Vehicle model'!$B$8:$I$108,4,FALSE)*VLOOKUP($A8-AJ$1,output,2,FALSE)</f>
        <v>0</v>
      </c>
      <c r="AK8">
        <f>VLOOKUP(AK$1,'A1-4 Vehicle model'!$B$8:$I$108,4,FALSE)*VLOOKUP($A8-AK$1,output,2,FALSE)</f>
        <v>0</v>
      </c>
      <c r="AL8">
        <f>VLOOKUP(AL$1,'A1-4 Vehicle model'!$B$8:$I$108,4,FALSE)*VLOOKUP($A8-AL$1,output,2,FALSE)</f>
        <v>0</v>
      </c>
      <c r="AM8">
        <f>VLOOKUP(AM$1,'A1-4 Vehicle model'!$B$8:$I$108,4,FALSE)*VLOOKUP($A8-AM$1,output,2,FALSE)</f>
        <v>0</v>
      </c>
      <c r="AN8">
        <f>VLOOKUP(AN$1,'A1-4 Vehicle model'!$B$8:$I$108,4,FALSE)*VLOOKUP($A8-AN$1,output,2,FALSE)</f>
        <v>0</v>
      </c>
      <c r="AO8">
        <f>VLOOKUP(AO$1,'A1-4 Vehicle model'!$B$8:$I$108,4,FALSE)*VLOOKUP($A8-AO$1,output,2,FALSE)</f>
        <v>0</v>
      </c>
      <c r="AP8">
        <f>VLOOKUP(AP$1,'A1-4 Vehicle model'!$B$8:$I$108,4,FALSE)*VLOOKUP($A8-AP$1,output,2,FALSE)</f>
        <v>0</v>
      </c>
      <c r="AQ8">
        <f>VLOOKUP(AQ$1,'A1-4 Vehicle model'!$B$8:$I$108,4,FALSE)*VLOOKUP($A8-AQ$1,output,2,FALSE)</f>
        <v>0</v>
      </c>
      <c r="AR8">
        <f>VLOOKUP(AR$1,'A1-4 Vehicle model'!$B$8:$I$108,4,FALSE)*VLOOKUP($A8-AR$1,output,2,FALSE)</f>
        <v>0</v>
      </c>
      <c r="AS8">
        <f>VLOOKUP(AS$1,'A1-4 Vehicle model'!$B$8:$I$108,4,FALSE)*VLOOKUP($A8-AS$1,output,2,FALSE)</f>
        <v>0</v>
      </c>
      <c r="AT8">
        <f>VLOOKUP(AT$1,'A1-4 Vehicle model'!$B$8:$I$108,4,FALSE)*VLOOKUP($A8-AT$1,output,2,FALSE)</f>
        <v>0</v>
      </c>
      <c r="AU8">
        <f>VLOOKUP(AU$1,'A1-4 Vehicle model'!$B$8:$I$108,4,FALSE)*VLOOKUP($A8-AU$1,output,2,FALSE)</f>
        <v>0</v>
      </c>
      <c r="AV8">
        <f>VLOOKUP(AV$1,'A1-4 Vehicle model'!$B$8:$I$108,4,FALSE)*VLOOKUP($A8-AV$1,output,2,FALSE)</f>
        <v>0</v>
      </c>
      <c r="AW8">
        <f>VLOOKUP(AW$1,'A1-4 Vehicle model'!$B$8:$I$108,4,FALSE)*VLOOKUP($A8-AW$1,output,2,FALSE)</f>
        <v>0</v>
      </c>
      <c r="AX8">
        <f>VLOOKUP(AX$1,'A1-4 Vehicle model'!$B$8:$I$108,4,FALSE)*VLOOKUP($A8-AX$1,output,2,FALSE)</f>
        <v>0</v>
      </c>
      <c r="AY8">
        <f>VLOOKUP(AY$1,'A1-4 Vehicle model'!$B$8:$I$108,4,FALSE)*VLOOKUP($A8-AY$1,output,2,FALSE)</f>
        <v>0</v>
      </c>
      <c r="AZ8">
        <f>VLOOKUP(AZ$1,'A1-4 Vehicle model'!$B$8:$I$108,4,FALSE)*VLOOKUP($A8-AZ$1,output,2,FALSE)</f>
        <v>0</v>
      </c>
      <c r="BA8">
        <f>VLOOKUP(BA$1,'A1-4 Vehicle model'!$B$8:$I$108,4,FALSE)*VLOOKUP($A8-BA$1,output,2,FALSE)</f>
        <v>0</v>
      </c>
      <c r="BB8">
        <f>VLOOKUP(BB$1,'A1-4 Vehicle model'!$B$8:$I$108,4,FALSE)*VLOOKUP($A8-BB$1,output,2,FALSE)</f>
        <v>0</v>
      </c>
      <c r="BC8">
        <f>VLOOKUP(BC$1,'A1-4 Vehicle model'!$B$8:$I$108,4,FALSE)*VLOOKUP($A8-BC$1,output,2,FALSE)</f>
        <v>0</v>
      </c>
      <c r="BD8">
        <f>VLOOKUP(BD$1,'A1-4 Vehicle model'!$B$8:$I$108,4,FALSE)*VLOOKUP($A8-BD$1,output,2,FALSE)</f>
        <v>0</v>
      </c>
      <c r="BE8">
        <f>VLOOKUP(BE$1,'A1-4 Vehicle model'!$B$8:$I$108,4,FALSE)*VLOOKUP($A8-BE$1,output,2,FALSE)</f>
        <v>0</v>
      </c>
      <c r="BF8">
        <f>VLOOKUP(BF$1,'A1-4 Vehicle model'!$B$8:$I$108,4,FALSE)*VLOOKUP($A8-BF$1,output,2,FALSE)</f>
        <v>0</v>
      </c>
      <c r="BG8">
        <f>VLOOKUP(BG$1,'A1-4 Vehicle model'!$B$8:$I$108,4,FALSE)*VLOOKUP($A8-BG$1,output,2,FALSE)</f>
        <v>0</v>
      </c>
      <c r="BH8">
        <f>VLOOKUP(BH$1,'A1-4 Vehicle model'!$B$8:$I$108,4,FALSE)*VLOOKUP($A8-BH$1,output,2,FALSE)</f>
        <v>0</v>
      </c>
      <c r="BI8">
        <f>VLOOKUP(BI$1,'A1-4 Vehicle model'!$B$8:$I$108,4,FALSE)*VLOOKUP($A8-BI$1,output,2,FALSE)</f>
        <v>0</v>
      </c>
      <c r="BJ8">
        <f>VLOOKUP(BJ$1,'A1-4 Vehicle model'!$B$8:$I$108,4,FALSE)*VLOOKUP($A8-BJ$1,output,2,FALSE)</f>
        <v>0</v>
      </c>
      <c r="BK8">
        <f>VLOOKUP(BK$1,'A1-4 Vehicle model'!$B$8:$I$108,4,FALSE)*VLOOKUP($A8-BK$1,output,2,FALSE)</f>
        <v>0</v>
      </c>
      <c r="BL8">
        <f>VLOOKUP(BL$1,'A1-4 Vehicle model'!$B$8:$I$108,4,FALSE)*VLOOKUP($A8-BL$1,output,2,FALSE)</f>
        <v>0</v>
      </c>
      <c r="BM8">
        <f>VLOOKUP(BM$1,'A1-4 Vehicle model'!$B$8:$I$108,4,FALSE)*VLOOKUP($A8-BM$1,output,2,FALSE)</f>
        <v>0</v>
      </c>
      <c r="BN8">
        <f>VLOOKUP(BN$1,'A1-4 Vehicle model'!$B$8:$I$108,4,FALSE)*VLOOKUP($A8-BN$1,output,2,FALSE)</f>
        <v>0</v>
      </c>
      <c r="BO8">
        <f>VLOOKUP(BO$1,'A1-4 Vehicle model'!$B$8:$I$108,4,FALSE)*VLOOKUP($A8-BO$1,output,2,FALSE)</f>
        <v>0</v>
      </c>
      <c r="BP8">
        <f>VLOOKUP(BP$1,'A1-4 Vehicle model'!$B$8:$I$108,4,FALSE)*VLOOKUP($A8-BP$1,output,2,FALSE)</f>
        <v>0</v>
      </c>
      <c r="BQ8">
        <f>VLOOKUP(BQ$1,'A1-4 Vehicle model'!$B$8:$I$108,4,FALSE)*VLOOKUP($A8-BQ$1,output,2,FALSE)</f>
        <v>0</v>
      </c>
      <c r="BR8">
        <f>VLOOKUP(BR$1,'A1-4 Vehicle model'!$B$8:$I$108,4,FALSE)*VLOOKUP($A8-BR$1,output,2,FALSE)</f>
        <v>0</v>
      </c>
      <c r="BS8">
        <f>VLOOKUP(BS$1,'A1-4 Vehicle model'!$B$8:$I$108,4,FALSE)*VLOOKUP($A8-BS$1,output,2,FALSE)</f>
        <v>0</v>
      </c>
      <c r="BT8">
        <f>VLOOKUP(BT$1,'A1-4 Vehicle model'!$B$8:$I$108,4,FALSE)*VLOOKUP($A8-BT$1,output,2,FALSE)</f>
        <v>0</v>
      </c>
      <c r="BU8">
        <f>VLOOKUP(BU$1,'A1-4 Vehicle model'!$B$8:$I$108,4,FALSE)*VLOOKUP($A8-BU$1,output,2,FALSE)</f>
        <v>0</v>
      </c>
      <c r="BV8">
        <f>VLOOKUP(BV$1,'A1-4 Vehicle model'!$B$8:$I$108,4,FALSE)*VLOOKUP($A8-BV$1,output,2,FALSE)</f>
        <v>0</v>
      </c>
      <c r="BW8">
        <f>VLOOKUP(BW$1,'A1-4 Vehicle model'!$B$8:$I$108,4,FALSE)*VLOOKUP($A8-BW$1,output,2,FALSE)</f>
        <v>0</v>
      </c>
      <c r="BX8">
        <f>VLOOKUP(BX$1,'A1-4 Vehicle model'!$B$8:$I$108,4,FALSE)*VLOOKUP($A8-BX$1,output,2,FALSE)</f>
        <v>0</v>
      </c>
      <c r="BY8">
        <f>VLOOKUP(BY$1,'A1-4 Vehicle model'!$B$8:$I$108,4,FALSE)*VLOOKUP($A8-BY$1,output,2,FALSE)</f>
        <v>0</v>
      </c>
      <c r="BZ8">
        <f>VLOOKUP(BZ$1,'A1-4 Vehicle model'!$B$8:$I$108,4,FALSE)*VLOOKUP($A8-BZ$1,output,2,FALSE)</f>
        <v>0</v>
      </c>
      <c r="CA8">
        <f>VLOOKUP(CA$1,'A1-4 Vehicle model'!$B$8:$I$108,4,FALSE)*VLOOKUP($A8-CA$1,output,2,FALSE)</f>
        <v>0</v>
      </c>
      <c r="CB8">
        <f>VLOOKUP(CB$1,'A1-4 Vehicle model'!$B$8:$I$108,4,FALSE)*VLOOKUP($A8-CB$1,output,2,FALSE)</f>
        <v>0</v>
      </c>
      <c r="CC8">
        <f>VLOOKUP(CC$1,'A1-4 Vehicle model'!$B$8:$I$108,4,FALSE)*VLOOKUP($A8-CC$1,output,2,FALSE)</f>
        <v>0</v>
      </c>
      <c r="CD8">
        <f>VLOOKUP(CD$1,'A1-4 Vehicle model'!$B$8:$I$108,4,FALSE)*VLOOKUP($A8-CD$1,output,2,FALSE)</f>
        <v>0</v>
      </c>
      <c r="CE8">
        <f>VLOOKUP(CE$1,'A1-4 Vehicle model'!$B$8:$I$108,4,FALSE)*VLOOKUP($A8-CE$1,output,2,FALSE)</f>
        <v>0</v>
      </c>
      <c r="CF8">
        <f>VLOOKUP(CF$1,'A1-4 Vehicle model'!$B$8:$I$108,4,FALSE)*VLOOKUP($A8-CF$1,output,2,FALSE)</f>
        <v>0</v>
      </c>
      <c r="CG8">
        <f>VLOOKUP(CG$1,'A1-4 Vehicle model'!$B$8:$I$108,4,FALSE)*VLOOKUP($A8-CG$1,output,2,FALSE)</f>
        <v>0</v>
      </c>
      <c r="CH8">
        <f>VLOOKUP(CH$1,'A1-4 Vehicle model'!$B$8:$I$108,4,FALSE)*VLOOKUP($A8-CH$1,output,2,FALSE)</f>
        <v>0</v>
      </c>
      <c r="CI8">
        <f>VLOOKUP(CI$1,'A1-4 Vehicle model'!$B$8:$I$108,4,FALSE)*VLOOKUP($A8-CI$1,output,2,FALSE)</f>
        <v>0</v>
      </c>
      <c r="CJ8">
        <f>VLOOKUP(CJ$1,'A1-4 Vehicle model'!$B$8:$I$108,4,FALSE)*VLOOKUP($A8-CJ$1,output,2,FALSE)</f>
        <v>0</v>
      </c>
      <c r="CK8">
        <f>VLOOKUP(CK$1,'A1-4 Vehicle model'!$B$8:$I$108,4,FALSE)*VLOOKUP($A8-CK$1,output,2,FALSE)</f>
        <v>0</v>
      </c>
      <c r="CL8">
        <f>VLOOKUP(CL$1,'A1-4 Vehicle model'!$B$8:$I$108,4,FALSE)*VLOOKUP($A8-CL$1,output,2,FALSE)</f>
        <v>0</v>
      </c>
      <c r="CM8">
        <f>VLOOKUP(CM$1,'A1-4 Vehicle model'!$B$8:$I$108,4,FALSE)*VLOOKUP($A8-CM$1,output,2,FALSE)</f>
        <v>0</v>
      </c>
      <c r="CN8">
        <f>VLOOKUP(CN$1,'A1-4 Vehicle model'!$B$8:$I$108,4,FALSE)*VLOOKUP($A8-CN$1,output,2,FALSE)</f>
        <v>0</v>
      </c>
      <c r="CO8">
        <f>VLOOKUP(CO$1,'A1-4 Vehicle model'!$B$8:$I$108,4,FALSE)*VLOOKUP($A8-CO$1,output,2,FALSE)</f>
        <v>0</v>
      </c>
      <c r="CP8">
        <f>VLOOKUP(CP$1,'A1-4 Vehicle model'!$B$8:$I$108,4,FALSE)*VLOOKUP($A8-CP$1,output,2,FALSE)</f>
        <v>0</v>
      </c>
      <c r="CQ8">
        <f>VLOOKUP(CQ$1,'A1-4 Vehicle model'!$B$8:$I$108,4,FALSE)*VLOOKUP($A8-CQ$1,output,2,FALSE)</f>
        <v>0</v>
      </c>
      <c r="CR8">
        <f>VLOOKUP(CR$1,'A1-4 Vehicle model'!$B$8:$I$108,4,FALSE)*VLOOKUP($A8-CR$1,output,2,FALSE)</f>
        <v>0</v>
      </c>
      <c r="CS8">
        <f>VLOOKUP(CS$1,'A1-4 Vehicle model'!$B$8:$I$108,4,FALSE)*VLOOKUP($A8-CS$1,output,2,FALSE)</f>
        <v>0</v>
      </c>
      <c r="CT8">
        <f>VLOOKUP(CT$1,'A1-4 Vehicle model'!$B$8:$I$108,4,FALSE)*VLOOKUP($A8-CT$1,output,2,FALSE)</f>
        <v>0</v>
      </c>
      <c r="CU8">
        <f>VLOOKUP(CU$1,'A1-4 Vehicle model'!$B$8:$I$108,4,FALSE)*VLOOKUP($A8-CU$1,output,2,FALSE)</f>
        <v>0</v>
      </c>
      <c r="CV8">
        <f>VLOOKUP(CV$1,'A1-4 Vehicle model'!$B$8:$I$108,4,FALSE)*VLOOKUP($A8-CV$1,output,2,FALSE)</f>
        <v>0</v>
      </c>
      <c r="CW8">
        <f>VLOOKUP(CW$1,'A1-4 Vehicle model'!$B$8:$I$108,4,FALSE)*VLOOKUP($A8-CW$1,output,2,FALSE)</f>
        <v>0</v>
      </c>
      <c r="CX8">
        <f>VLOOKUP(CX$1,'A1-4 Vehicle model'!$B$8:$I$108,4,FALSE)*VLOOKUP($A8-CX$1,output,2,FALSE)</f>
        <v>0</v>
      </c>
      <c r="CZ8">
        <v>1956</v>
      </c>
      <c r="DA8" s="7">
        <f t="shared" si="0"/>
        <v>0.29234660257142803</v>
      </c>
    </row>
    <row r="9" spans="1:105" hidden="1" x14ac:dyDescent="0.3">
      <c r="A9">
        <v>1957</v>
      </c>
      <c r="B9">
        <f>VLOOKUP(B$1,'A1-4 Vehicle model'!$B$8:$I$108,4,FALSE)*VLOOKUP($A9-B$1,output,2,FALSE)</f>
        <v>4.3157569199486295E-2</v>
      </c>
      <c r="C9">
        <f>VLOOKUP(C$1,'A1-4 Vehicle model'!$B$8:$I$108,4,FALSE)*VLOOKUP($A9-C$1,output,2,FALSE)</f>
        <v>6.2266899181162648E-2</v>
      </c>
      <c r="D9">
        <f>VLOOKUP(D$1,'A1-4 Vehicle model'!$B$8:$I$108,4,FALSE)*VLOOKUP($A9-D$1,output,2,FALSE)</f>
        <v>8.1582226120644655E-2</v>
      </c>
      <c r="E9">
        <f>VLOOKUP(E$1,'A1-4 Vehicle model'!$B$8:$I$108,4,FALSE)*VLOOKUP($A9-E$1,output,2,FALSE)</f>
        <v>5.4699775770041995E-2</v>
      </c>
      <c r="F9">
        <f>VLOOKUP(F$1,'A1-4 Vehicle model'!$B$8:$I$108,4,FALSE)*VLOOKUP($A9-F$1,output,2,FALSE)</f>
        <v>5.3639108019299553E-2</v>
      </c>
      <c r="G9">
        <f>VLOOKUP(G$1,'A1-4 Vehicle model'!$B$8:$I$108,4,FALSE)*VLOOKUP($A9-G$1,output,2,FALSE)</f>
        <v>6.4548054964849375E-2</v>
      </c>
      <c r="H9">
        <f>VLOOKUP(H$1,'A1-4 Vehicle model'!$B$8:$I$108,4,FALSE)*VLOOKUP($A9-H$1,output,2,FALSE)</f>
        <v>4.9481344863568658E-2</v>
      </c>
      <c r="I9">
        <f>VLOOKUP(I$1,'A1-4 Vehicle model'!$B$8:$I$108,4,FALSE)*VLOOKUP($A9-I$1,output,2,FALSE)</f>
        <v>3.548737549203481E-2</v>
      </c>
      <c r="J9">
        <f>VLOOKUP(J$1,'A1-4 Vehicle model'!$B$8:$I$108,4,FALSE)*VLOOKUP($A9-J$1,output,2,FALSE)</f>
        <v>0</v>
      </c>
      <c r="K9">
        <f>VLOOKUP(K$1,'A1-4 Vehicle model'!$B$8:$I$108,4,FALSE)*VLOOKUP($A9-K$1,output,2,FALSE)</f>
        <v>0</v>
      </c>
      <c r="L9">
        <f>VLOOKUP(L$1,'A1-4 Vehicle model'!$B$8:$I$108,4,FALSE)*VLOOKUP($A9-L$1,output,2,FALSE)</f>
        <v>0</v>
      </c>
      <c r="M9">
        <f>VLOOKUP(M$1,'A1-4 Vehicle model'!$B$8:$I$108,4,FALSE)*VLOOKUP($A9-M$1,output,2,FALSE)</f>
        <v>0</v>
      </c>
      <c r="N9">
        <f>VLOOKUP(N$1,'A1-4 Vehicle model'!$B$8:$I$108,4,FALSE)*VLOOKUP($A9-N$1,output,2,FALSE)</f>
        <v>0</v>
      </c>
      <c r="O9">
        <f>VLOOKUP(O$1,'A1-4 Vehicle model'!$B$8:$I$108,4,FALSE)*VLOOKUP($A9-O$1,output,2,FALSE)</f>
        <v>0</v>
      </c>
      <c r="P9">
        <f>VLOOKUP(P$1,'A1-4 Vehicle model'!$B$8:$I$108,4,FALSE)*VLOOKUP($A9-P$1,output,2,FALSE)</f>
        <v>0</v>
      </c>
      <c r="Q9">
        <f>VLOOKUP(Q$1,'A1-4 Vehicle model'!$B$8:$I$108,4,FALSE)*VLOOKUP($A9-Q$1,output,2,FALSE)</f>
        <v>0</v>
      </c>
      <c r="R9">
        <f>VLOOKUP(R$1,'A1-4 Vehicle model'!$B$8:$I$108,4,FALSE)*VLOOKUP($A9-R$1,output,2,FALSE)</f>
        <v>0</v>
      </c>
      <c r="S9">
        <f>VLOOKUP(S$1,'A1-4 Vehicle model'!$B$8:$I$108,4,FALSE)*VLOOKUP($A9-S$1,output,2,FALSE)</f>
        <v>0</v>
      </c>
      <c r="T9">
        <f>VLOOKUP(T$1,'A1-4 Vehicle model'!$B$8:$I$108,4,FALSE)*VLOOKUP($A9-T$1,output,2,FALSE)</f>
        <v>0</v>
      </c>
      <c r="U9">
        <f>VLOOKUP(U$1,'A1-4 Vehicle model'!$B$8:$I$108,4,FALSE)*VLOOKUP($A9-U$1,output,2,FALSE)</f>
        <v>0</v>
      </c>
      <c r="V9">
        <f>VLOOKUP(V$1,'A1-4 Vehicle model'!$B$8:$I$108,4,FALSE)*VLOOKUP($A9-V$1,output,2,FALSE)</f>
        <v>0</v>
      </c>
      <c r="W9">
        <f>VLOOKUP(W$1,'A1-4 Vehicle model'!$B$8:$I$108,4,FALSE)*VLOOKUP($A9-W$1,output,2,FALSE)</f>
        <v>0</v>
      </c>
      <c r="X9">
        <f>VLOOKUP(X$1,'A1-4 Vehicle model'!$B$8:$I$108,4,FALSE)*VLOOKUP($A9-X$1,output,2,FALSE)</f>
        <v>0</v>
      </c>
      <c r="Y9">
        <f>VLOOKUP(Y$1,'A1-4 Vehicle model'!$B$8:$I$108,4,FALSE)*VLOOKUP($A9-Y$1,output,2,FALSE)</f>
        <v>0</v>
      </c>
      <c r="Z9">
        <f>VLOOKUP(Z$1,'A1-4 Vehicle model'!$B$8:$I$108,4,FALSE)*VLOOKUP($A9-Z$1,output,2,FALSE)</f>
        <v>0</v>
      </c>
      <c r="AA9">
        <f>VLOOKUP(AA$1,'A1-4 Vehicle model'!$B$8:$I$108,4,FALSE)*VLOOKUP($A9-AA$1,output,2,FALSE)</f>
        <v>0</v>
      </c>
      <c r="AB9">
        <f>VLOOKUP(AB$1,'A1-4 Vehicle model'!$B$8:$I$108,4,FALSE)*VLOOKUP($A9-AB$1,output,2,FALSE)</f>
        <v>0</v>
      </c>
      <c r="AC9">
        <f>VLOOKUP(AC$1,'A1-4 Vehicle model'!$B$8:$I$108,4,FALSE)*VLOOKUP($A9-AC$1,output,2,FALSE)</f>
        <v>0</v>
      </c>
      <c r="AD9">
        <f>VLOOKUP(AD$1,'A1-4 Vehicle model'!$B$8:$I$108,4,FALSE)*VLOOKUP($A9-AD$1,output,2,FALSE)</f>
        <v>0</v>
      </c>
      <c r="AE9">
        <f>VLOOKUP(AE$1,'A1-4 Vehicle model'!$B$8:$I$108,4,FALSE)*VLOOKUP($A9-AE$1,output,2,FALSE)</f>
        <v>0</v>
      </c>
      <c r="AF9">
        <f>VLOOKUP(AF$1,'A1-4 Vehicle model'!$B$8:$I$108,4,FALSE)*VLOOKUP($A9-AF$1,output,2,FALSE)</f>
        <v>0</v>
      </c>
      <c r="AG9">
        <f>VLOOKUP(AG$1,'A1-4 Vehicle model'!$B$8:$I$108,4,FALSE)*VLOOKUP($A9-AG$1,output,2,FALSE)</f>
        <v>0</v>
      </c>
      <c r="AH9">
        <f>VLOOKUP(AH$1,'A1-4 Vehicle model'!$B$8:$I$108,4,FALSE)*VLOOKUP($A9-AH$1,output,2,FALSE)</f>
        <v>0</v>
      </c>
      <c r="AI9">
        <f>VLOOKUP(AI$1,'A1-4 Vehicle model'!$B$8:$I$108,4,FALSE)*VLOOKUP($A9-AI$1,output,2,FALSE)</f>
        <v>0</v>
      </c>
      <c r="AJ9">
        <f>VLOOKUP(AJ$1,'A1-4 Vehicle model'!$B$8:$I$108,4,FALSE)*VLOOKUP($A9-AJ$1,output,2,FALSE)</f>
        <v>0</v>
      </c>
      <c r="AK9">
        <f>VLOOKUP(AK$1,'A1-4 Vehicle model'!$B$8:$I$108,4,FALSE)*VLOOKUP($A9-AK$1,output,2,FALSE)</f>
        <v>0</v>
      </c>
      <c r="AL9">
        <f>VLOOKUP(AL$1,'A1-4 Vehicle model'!$B$8:$I$108,4,FALSE)*VLOOKUP($A9-AL$1,output,2,FALSE)</f>
        <v>0</v>
      </c>
      <c r="AM9">
        <f>VLOOKUP(AM$1,'A1-4 Vehicle model'!$B$8:$I$108,4,FALSE)*VLOOKUP($A9-AM$1,output,2,FALSE)</f>
        <v>0</v>
      </c>
      <c r="AN9">
        <f>VLOOKUP(AN$1,'A1-4 Vehicle model'!$B$8:$I$108,4,FALSE)*VLOOKUP($A9-AN$1,output,2,FALSE)</f>
        <v>0</v>
      </c>
      <c r="AO9">
        <f>VLOOKUP(AO$1,'A1-4 Vehicle model'!$B$8:$I$108,4,FALSE)*VLOOKUP($A9-AO$1,output,2,FALSE)</f>
        <v>0</v>
      </c>
      <c r="AP9">
        <f>VLOOKUP(AP$1,'A1-4 Vehicle model'!$B$8:$I$108,4,FALSE)*VLOOKUP($A9-AP$1,output,2,FALSE)</f>
        <v>0</v>
      </c>
      <c r="AQ9">
        <f>VLOOKUP(AQ$1,'A1-4 Vehicle model'!$B$8:$I$108,4,FALSE)*VLOOKUP($A9-AQ$1,output,2,FALSE)</f>
        <v>0</v>
      </c>
      <c r="AR9">
        <f>VLOOKUP(AR$1,'A1-4 Vehicle model'!$B$8:$I$108,4,FALSE)*VLOOKUP($A9-AR$1,output,2,FALSE)</f>
        <v>0</v>
      </c>
      <c r="AS9">
        <f>VLOOKUP(AS$1,'A1-4 Vehicle model'!$B$8:$I$108,4,FALSE)*VLOOKUP($A9-AS$1,output,2,FALSE)</f>
        <v>0</v>
      </c>
      <c r="AT9">
        <f>VLOOKUP(AT$1,'A1-4 Vehicle model'!$B$8:$I$108,4,FALSE)*VLOOKUP($A9-AT$1,output,2,FALSE)</f>
        <v>0</v>
      </c>
      <c r="AU9">
        <f>VLOOKUP(AU$1,'A1-4 Vehicle model'!$B$8:$I$108,4,FALSE)*VLOOKUP($A9-AU$1,output,2,FALSE)</f>
        <v>0</v>
      </c>
      <c r="AV9">
        <f>VLOOKUP(AV$1,'A1-4 Vehicle model'!$B$8:$I$108,4,FALSE)*VLOOKUP($A9-AV$1,output,2,FALSE)</f>
        <v>0</v>
      </c>
      <c r="AW9">
        <f>VLOOKUP(AW$1,'A1-4 Vehicle model'!$B$8:$I$108,4,FALSE)*VLOOKUP($A9-AW$1,output,2,FALSE)</f>
        <v>0</v>
      </c>
      <c r="AX9">
        <f>VLOOKUP(AX$1,'A1-4 Vehicle model'!$B$8:$I$108,4,FALSE)*VLOOKUP($A9-AX$1,output,2,FALSE)</f>
        <v>0</v>
      </c>
      <c r="AY9">
        <f>VLOOKUP(AY$1,'A1-4 Vehicle model'!$B$8:$I$108,4,FALSE)*VLOOKUP($A9-AY$1,output,2,FALSE)</f>
        <v>0</v>
      </c>
      <c r="AZ9">
        <f>VLOOKUP(AZ$1,'A1-4 Vehicle model'!$B$8:$I$108,4,FALSE)*VLOOKUP($A9-AZ$1,output,2,FALSE)</f>
        <v>0</v>
      </c>
      <c r="BA9">
        <f>VLOOKUP(BA$1,'A1-4 Vehicle model'!$B$8:$I$108,4,FALSE)*VLOOKUP($A9-BA$1,output,2,FALSE)</f>
        <v>0</v>
      </c>
      <c r="BB9">
        <f>VLOOKUP(BB$1,'A1-4 Vehicle model'!$B$8:$I$108,4,FALSE)*VLOOKUP($A9-BB$1,output,2,FALSE)</f>
        <v>0</v>
      </c>
      <c r="BC9">
        <f>VLOOKUP(BC$1,'A1-4 Vehicle model'!$B$8:$I$108,4,FALSE)*VLOOKUP($A9-BC$1,output,2,FALSE)</f>
        <v>0</v>
      </c>
      <c r="BD9">
        <f>VLOOKUP(BD$1,'A1-4 Vehicle model'!$B$8:$I$108,4,FALSE)*VLOOKUP($A9-BD$1,output,2,FALSE)</f>
        <v>0</v>
      </c>
      <c r="BE9">
        <f>VLOOKUP(BE$1,'A1-4 Vehicle model'!$B$8:$I$108,4,FALSE)*VLOOKUP($A9-BE$1,output,2,FALSE)</f>
        <v>0</v>
      </c>
      <c r="BF9">
        <f>VLOOKUP(BF$1,'A1-4 Vehicle model'!$B$8:$I$108,4,FALSE)*VLOOKUP($A9-BF$1,output,2,FALSE)</f>
        <v>0</v>
      </c>
      <c r="BG9">
        <f>VLOOKUP(BG$1,'A1-4 Vehicle model'!$B$8:$I$108,4,FALSE)*VLOOKUP($A9-BG$1,output,2,FALSE)</f>
        <v>0</v>
      </c>
      <c r="BH9">
        <f>VLOOKUP(BH$1,'A1-4 Vehicle model'!$B$8:$I$108,4,FALSE)*VLOOKUP($A9-BH$1,output,2,FALSE)</f>
        <v>0</v>
      </c>
      <c r="BI9">
        <f>VLOOKUP(BI$1,'A1-4 Vehicle model'!$B$8:$I$108,4,FALSE)*VLOOKUP($A9-BI$1,output,2,FALSE)</f>
        <v>0</v>
      </c>
      <c r="BJ9">
        <f>VLOOKUP(BJ$1,'A1-4 Vehicle model'!$B$8:$I$108,4,FALSE)*VLOOKUP($A9-BJ$1,output,2,FALSE)</f>
        <v>0</v>
      </c>
      <c r="BK9">
        <f>VLOOKUP(BK$1,'A1-4 Vehicle model'!$B$8:$I$108,4,FALSE)*VLOOKUP($A9-BK$1,output,2,FALSE)</f>
        <v>0</v>
      </c>
      <c r="BL9">
        <f>VLOOKUP(BL$1,'A1-4 Vehicle model'!$B$8:$I$108,4,FALSE)*VLOOKUP($A9-BL$1,output,2,FALSE)</f>
        <v>0</v>
      </c>
      <c r="BM9">
        <f>VLOOKUP(BM$1,'A1-4 Vehicle model'!$B$8:$I$108,4,FALSE)*VLOOKUP($A9-BM$1,output,2,FALSE)</f>
        <v>0</v>
      </c>
      <c r="BN9">
        <f>VLOOKUP(BN$1,'A1-4 Vehicle model'!$B$8:$I$108,4,FALSE)*VLOOKUP($A9-BN$1,output,2,FALSE)</f>
        <v>0</v>
      </c>
      <c r="BO9">
        <f>VLOOKUP(BO$1,'A1-4 Vehicle model'!$B$8:$I$108,4,FALSE)*VLOOKUP($A9-BO$1,output,2,FALSE)</f>
        <v>0</v>
      </c>
      <c r="BP9">
        <f>VLOOKUP(BP$1,'A1-4 Vehicle model'!$B$8:$I$108,4,FALSE)*VLOOKUP($A9-BP$1,output,2,FALSE)</f>
        <v>0</v>
      </c>
      <c r="BQ9">
        <f>VLOOKUP(BQ$1,'A1-4 Vehicle model'!$B$8:$I$108,4,FALSE)*VLOOKUP($A9-BQ$1,output,2,FALSE)</f>
        <v>0</v>
      </c>
      <c r="BR9">
        <f>VLOOKUP(BR$1,'A1-4 Vehicle model'!$B$8:$I$108,4,FALSE)*VLOOKUP($A9-BR$1,output,2,FALSE)</f>
        <v>0</v>
      </c>
      <c r="BS9">
        <f>VLOOKUP(BS$1,'A1-4 Vehicle model'!$B$8:$I$108,4,FALSE)*VLOOKUP($A9-BS$1,output,2,FALSE)</f>
        <v>0</v>
      </c>
      <c r="BT9">
        <f>VLOOKUP(BT$1,'A1-4 Vehicle model'!$B$8:$I$108,4,FALSE)*VLOOKUP($A9-BT$1,output,2,FALSE)</f>
        <v>0</v>
      </c>
      <c r="BU9">
        <f>VLOOKUP(BU$1,'A1-4 Vehicle model'!$B$8:$I$108,4,FALSE)*VLOOKUP($A9-BU$1,output,2,FALSE)</f>
        <v>0</v>
      </c>
      <c r="BV9">
        <f>VLOOKUP(BV$1,'A1-4 Vehicle model'!$B$8:$I$108,4,FALSE)*VLOOKUP($A9-BV$1,output,2,FALSE)</f>
        <v>0</v>
      </c>
      <c r="BW9">
        <f>VLOOKUP(BW$1,'A1-4 Vehicle model'!$B$8:$I$108,4,FALSE)*VLOOKUP($A9-BW$1,output,2,FALSE)</f>
        <v>0</v>
      </c>
      <c r="BX9">
        <f>VLOOKUP(BX$1,'A1-4 Vehicle model'!$B$8:$I$108,4,FALSE)*VLOOKUP($A9-BX$1,output,2,FALSE)</f>
        <v>0</v>
      </c>
      <c r="BY9">
        <f>VLOOKUP(BY$1,'A1-4 Vehicle model'!$B$8:$I$108,4,FALSE)*VLOOKUP($A9-BY$1,output,2,FALSE)</f>
        <v>0</v>
      </c>
      <c r="BZ9">
        <f>VLOOKUP(BZ$1,'A1-4 Vehicle model'!$B$8:$I$108,4,FALSE)*VLOOKUP($A9-BZ$1,output,2,FALSE)</f>
        <v>0</v>
      </c>
      <c r="CA9">
        <f>VLOOKUP(CA$1,'A1-4 Vehicle model'!$B$8:$I$108,4,FALSE)*VLOOKUP($A9-CA$1,output,2,FALSE)</f>
        <v>0</v>
      </c>
      <c r="CB9">
        <f>VLOOKUP(CB$1,'A1-4 Vehicle model'!$B$8:$I$108,4,FALSE)*VLOOKUP($A9-CB$1,output,2,FALSE)</f>
        <v>0</v>
      </c>
      <c r="CC9">
        <f>VLOOKUP(CC$1,'A1-4 Vehicle model'!$B$8:$I$108,4,FALSE)*VLOOKUP($A9-CC$1,output,2,FALSE)</f>
        <v>0</v>
      </c>
      <c r="CD9">
        <f>VLOOKUP(CD$1,'A1-4 Vehicle model'!$B$8:$I$108,4,FALSE)*VLOOKUP($A9-CD$1,output,2,FALSE)</f>
        <v>0</v>
      </c>
      <c r="CE9">
        <f>VLOOKUP(CE$1,'A1-4 Vehicle model'!$B$8:$I$108,4,FALSE)*VLOOKUP($A9-CE$1,output,2,FALSE)</f>
        <v>0</v>
      </c>
      <c r="CF9">
        <f>VLOOKUP(CF$1,'A1-4 Vehicle model'!$B$8:$I$108,4,FALSE)*VLOOKUP($A9-CF$1,output,2,FALSE)</f>
        <v>0</v>
      </c>
      <c r="CG9">
        <f>VLOOKUP(CG$1,'A1-4 Vehicle model'!$B$8:$I$108,4,FALSE)*VLOOKUP($A9-CG$1,output,2,FALSE)</f>
        <v>0</v>
      </c>
      <c r="CH9">
        <f>VLOOKUP(CH$1,'A1-4 Vehicle model'!$B$8:$I$108,4,FALSE)*VLOOKUP($A9-CH$1,output,2,FALSE)</f>
        <v>0</v>
      </c>
      <c r="CI9">
        <f>VLOOKUP(CI$1,'A1-4 Vehicle model'!$B$8:$I$108,4,FALSE)*VLOOKUP($A9-CI$1,output,2,FALSE)</f>
        <v>0</v>
      </c>
      <c r="CJ9">
        <f>VLOOKUP(CJ$1,'A1-4 Vehicle model'!$B$8:$I$108,4,FALSE)*VLOOKUP($A9-CJ$1,output,2,FALSE)</f>
        <v>0</v>
      </c>
      <c r="CK9">
        <f>VLOOKUP(CK$1,'A1-4 Vehicle model'!$B$8:$I$108,4,FALSE)*VLOOKUP($A9-CK$1,output,2,FALSE)</f>
        <v>0</v>
      </c>
      <c r="CL9">
        <f>VLOOKUP(CL$1,'A1-4 Vehicle model'!$B$8:$I$108,4,FALSE)*VLOOKUP($A9-CL$1,output,2,FALSE)</f>
        <v>0</v>
      </c>
      <c r="CM9">
        <f>VLOOKUP(CM$1,'A1-4 Vehicle model'!$B$8:$I$108,4,FALSE)*VLOOKUP($A9-CM$1,output,2,FALSE)</f>
        <v>0</v>
      </c>
      <c r="CN9">
        <f>VLOOKUP(CN$1,'A1-4 Vehicle model'!$B$8:$I$108,4,FALSE)*VLOOKUP($A9-CN$1,output,2,FALSE)</f>
        <v>0</v>
      </c>
      <c r="CO9">
        <f>VLOOKUP(CO$1,'A1-4 Vehicle model'!$B$8:$I$108,4,FALSE)*VLOOKUP($A9-CO$1,output,2,FALSE)</f>
        <v>0</v>
      </c>
      <c r="CP9">
        <f>VLOOKUP(CP$1,'A1-4 Vehicle model'!$B$8:$I$108,4,FALSE)*VLOOKUP($A9-CP$1,output,2,FALSE)</f>
        <v>0</v>
      </c>
      <c r="CQ9">
        <f>VLOOKUP(CQ$1,'A1-4 Vehicle model'!$B$8:$I$108,4,FALSE)*VLOOKUP($A9-CQ$1,output,2,FALSE)</f>
        <v>0</v>
      </c>
      <c r="CR9">
        <f>VLOOKUP(CR$1,'A1-4 Vehicle model'!$B$8:$I$108,4,FALSE)*VLOOKUP($A9-CR$1,output,2,FALSE)</f>
        <v>0</v>
      </c>
      <c r="CS9">
        <f>VLOOKUP(CS$1,'A1-4 Vehicle model'!$B$8:$I$108,4,FALSE)*VLOOKUP($A9-CS$1,output,2,FALSE)</f>
        <v>0</v>
      </c>
      <c r="CT9">
        <f>VLOOKUP(CT$1,'A1-4 Vehicle model'!$B$8:$I$108,4,FALSE)*VLOOKUP($A9-CT$1,output,2,FALSE)</f>
        <v>0</v>
      </c>
      <c r="CU9">
        <f>VLOOKUP(CU$1,'A1-4 Vehicle model'!$B$8:$I$108,4,FALSE)*VLOOKUP($A9-CU$1,output,2,FALSE)</f>
        <v>0</v>
      </c>
      <c r="CV9">
        <f>VLOOKUP(CV$1,'A1-4 Vehicle model'!$B$8:$I$108,4,FALSE)*VLOOKUP($A9-CV$1,output,2,FALSE)</f>
        <v>0</v>
      </c>
      <c r="CW9">
        <f>VLOOKUP(CW$1,'A1-4 Vehicle model'!$B$8:$I$108,4,FALSE)*VLOOKUP($A9-CW$1,output,2,FALSE)</f>
        <v>0</v>
      </c>
      <c r="CX9">
        <f>VLOOKUP(CX$1,'A1-4 Vehicle model'!$B$8:$I$108,4,FALSE)*VLOOKUP($A9-CX$1,output,2,FALSE)</f>
        <v>0</v>
      </c>
      <c r="CZ9">
        <v>1957</v>
      </c>
      <c r="DA9" s="7">
        <f t="shared" si="0"/>
        <v>0.44486235361108795</v>
      </c>
    </row>
    <row r="10" spans="1:105" hidden="1" x14ac:dyDescent="0.3">
      <c r="A10">
        <v>1958</v>
      </c>
      <c r="B10">
        <f>VLOOKUP(B$1,'A1-4 Vehicle model'!$B$8:$I$108,4,FALSE)*VLOOKUP($A10-B$1,output,2,FALSE)</f>
        <v>5.1668991195756034E-2</v>
      </c>
      <c r="C10">
        <f>VLOOKUP(C$1,'A1-4 Vehicle model'!$B$8:$I$108,4,FALSE)*VLOOKUP($A10-C$1,output,2,FALSE)</f>
        <v>7.758933415547721E-2</v>
      </c>
      <c r="D10">
        <f>VLOOKUP(D$1,'A1-4 Vehicle model'!$B$8:$I$108,4,FALSE)*VLOOKUP($A10-D$1,output,2,FALSE)</f>
        <v>0.10580644359303427</v>
      </c>
      <c r="E10">
        <f>VLOOKUP(E$1,'A1-4 Vehicle model'!$B$8:$I$108,4,FALSE)*VLOOKUP($A10-E$1,output,2,FALSE)</f>
        <v>7.3836974095623648E-2</v>
      </c>
      <c r="F10">
        <f>VLOOKUP(F$1,'A1-4 Vehicle model'!$B$8:$I$108,4,FALSE)*VLOOKUP($A10-F$1,output,2,FALSE)</f>
        <v>7.5360135571695255E-2</v>
      </c>
      <c r="G10">
        <f>VLOOKUP(G$1,'A1-4 Vehicle model'!$B$8:$I$108,4,FALSE)*VLOOKUP($A10-G$1,output,2,FALSE)</f>
        <v>9.4387626053052495E-2</v>
      </c>
      <c r="H10">
        <f>VLOOKUP(H$1,'A1-4 Vehicle model'!$B$8:$I$108,4,FALSE)*VLOOKUP($A10-H$1,output,2,FALSE)</f>
        <v>7.5308704602659093E-2</v>
      </c>
      <c r="I10">
        <f>VLOOKUP(I$1,'A1-4 Vehicle model'!$B$8:$I$108,4,FALSE)*VLOOKUP($A10-I$1,output,2,FALSE)</f>
        <v>5.6214628312663051E-2</v>
      </c>
      <c r="J10">
        <f>VLOOKUP(J$1,'A1-4 Vehicle model'!$B$8:$I$108,4,FALSE)*VLOOKUP($A10-J$1,output,2,FALSE)</f>
        <v>3.1045257513905054E-2</v>
      </c>
      <c r="K10">
        <f>VLOOKUP(K$1,'A1-4 Vehicle model'!$B$8:$I$108,4,FALSE)*VLOOKUP($A10-K$1,output,2,FALSE)</f>
        <v>0</v>
      </c>
      <c r="L10">
        <f>VLOOKUP(L$1,'A1-4 Vehicle model'!$B$8:$I$108,4,FALSE)*VLOOKUP($A10-L$1,output,2,FALSE)</f>
        <v>0</v>
      </c>
      <c r="M10">
        <f>VLOOKUP(M$1,'A1-4 Vehicle model'!$B$8:$I$108,4,FALSE)*VLOOKUP($A10-M$1,output,2,FALSE)</f>
        <v>0</v>
      </c>
      <c r="N10">
        <f>VLOOKUP(N$1,'A1-4 Vehicle model'!$B$8:$I$108,4,FALSE)*VLOOKUP($A10-N$1,output,2,FALSE)</f>
        <v>0</v>
      </c>
      <c r="O10">
        <f>VLOOKUP(O$1,'A1-4 Vehicle model'!$B$8:$I$108,4,FALSE)*VLOOKUP($A10-O$1,output,2,FALSE)</f>
        <v>0</v>
      </c>
      <c r="P10">
        <f>VLOOKUP(P$1,'A1-4 Vehicle model'!$B$8:$I$108,4,FALSE)*VLOOKUP($A10-P$1,output,2,FALSE)</f>
        <v>0</v>
      </c>
      <c r="Q10">
        <f>VLOOKUP(Q$1,'A1-4 Vehicle model'!$B$8:$I$108,4,FALSE)*VLOOKUP($A10-Q$1,output,2,FALSE)</f>
        <v>0</v>
      </c>
      <c r="R10">
        <f>VLOOKUP(R$1,'A1-4 Vehicle model'!$B$8:$I$108,4,FALSE)*VLOOKUP($A10-R$1,output,2,FALSE)</f>
        <v>0</v>
      </c>
      <c r="S10">
        <f>VLOOKUP(S$1,'A1-4 Vehicle model'!$B$8:$I$108,4,FALSE)*VLOOKUP($A10-S$1,output,2,FALSE)</f>
        <v>0</v>
      </c>
      <c r="T10">
        <f>VLOOKUP(T$1,'A1-4 Vehicle model'!$B$8:$I$108,4,FALSE)*VLOOKUP($A10-T$1,output,2,FALSE)</f>
        <v>0</v>
      </c>
      <c r="U10">
        <f>VLOOKUP(U$1,'A1-4 Vehicle model'!$B$8:$I$108,4,FALSE)*VLOOKUP($A10-U$1,output,2,FALSE)</f>
        <v>0</v>
      </c>
      <c r="V10">
        <f>VLOOKUP(V$1,'A1-4 Vehicle model'!$B$8:$I$108,4,FALSE)*VLOOKUP($A10-V$1,output,2,FALSE)</f>
        <v>0</v>
      </c>
      <c r="W10">
        <f>VLOOKUP(W$1,'A1-4 Vehicle model'!$B$8:$I$108,4,FALSE)*VLOOKUP($A10-W$1,output,2,FALSE)</f>
        <v>0</v>
      </c>
      <c r="X10">
        <f>VLOOKUP(X$1,'A1-4 Vehicle model'!$B$8:$I$108,4,FALSE)*VLOOKUP($A10-X$1,output,2,FALSE)</f>
        <v>0</v>
      </c>
      <c r="Y10">
        <f>VLOOKUP(Y$1,'A1-4 Vehicle model'!$B$8:$I$108,4,FALSE)*VLOOKUP($A10-Y$1,output,2,FALSE)</f>
        <v>0</v>
      </c>
      <c r="Z10">
        <f>VLOOKUP(Z$1,'A1-4 Vehicle model'!$B$8:$I$108,4,FALSE)*VLOOKUP($A10-Z$1,output,2,FALSE)</f>
        <v>0</v>
      </c>
      <c r="AA10">
        <f>VLOOKUP(AA$1,'A1-4 Vehicle model'!$B$8:$I$108,4,FALSE)*VLOOKUP($A10-AA$1,output,2,FALSE)</f>
        <v>0</v>
      </c>
      <c r="AB10">
        <f>VLOOKUP(AB$1,'A1-4 Vehicle model'!$B$8:$I$108,4,FALSE)*VLOOKUP($A10-AB$1,output,2,FALSE)</f>
        <v>0</v>
      </c>
      <c r="AC10">
        <f>VLOOKUP(AC$1,'A1-4 Vehicle model'!$B$8:$I$108,4,FALSE)*VLOOKUP($A10-AC$1,output,2,FALSE)</f>
        <v>0</v>
      </c>
      <c r="AD10">
        <f>VLOOKUP(AD$1,'A1-4 Vehicle model'!$B$8:$I$108,4,FALSE)*VLOOKUP($A10-AD$1,output,2,FALSE)</f>
        <v>0</v>
      </c>
      <c r="AE10">
        <f>VLOOKUP(AE$1,'A1-4 Vehicle model'!$B$8:$I$108,4,FALSE)*VLOOKUP($A10-AE$1,output,2,FALSE)</f>
        <v>0</v>
      </c>
      <c r="AF10">
        <f>VLOOKUP(AF$1,'A1-4 Vehicle model'!$B$8:$I$108,4,FALSE)*VLOOKUP($A10-AF$1,output,2,FALSE)</f>
        <v>0</v>
      </c>
      <c r="AG10">
        <f>VLOOKUP(AG$1,'A1-4 Vehicle model'!$B$8:$I$108,4,FALSE)*VLOOKUP($A10-AG$1,output,2,FALSE)</f>
        <v>0</v>
      </c>
      <c r="AH10">
        <f>VLOOKUP(AH$1,'A1-4 Vehicle model'!$B$8:$I$108,4,FALSE)*VLOOKUP($A10-AH$1,output,2,FALSE)</f>
        <v>0</v>
      </c>
      <c r="AI10">
        <f>VLOOKUP(AI$1,'A1-4 Vehicle model'!$B$8:$I$108,4,FALSE)*VLOOKUP($A10-AI$1,output,2,FALSE)</f>
        <v>0</v>
      </c>
      <c r="AJ10">
        <f>VLOOKUP(AJ$1,'A1-4 Vehicle model'!$B$8:$I$108,4,FALSE)*VLOOKUP($A10-AJ$1,output,2,FALSE)</f>
        <v>0</v>
      </c>
      <c r="AK10">
        <f>VLOOKUP(AK$1,'A1-4 Vehicle model'!$B$8:$I$108,4,FALSE)*VLOOKUP($A10-AK$1,output,2,FALSE)</f>
        <v>0</v>
      </c>
      <c r="AL10">
        <f>VLOOKUP(AL$1,'A1-4 Vehicle model'!$B$8:$I$108,4,FALSE)*VLOOKUP($A10-AL$1,output,2,FALSE)</f>
        <v>0</v>
      </c>
      <c r="AM10">
        <f>VLOOKUP(AM$1,'A1-4 Vehicle model'!$B$8:$I$108,4,FALSE)*VLOOKUP($A10-AM$1,output,2,FALSE)</f>
        <v>0</v>
      </c>
      <c r="AN10">
        <f>VLOOKUP(AN$1,'A1-4 Vehicle model'!$B$8:$I$108,4,FALSE)*VLOOKUP($A10-AN$1,output,2,FALSE)</f>
        <v>0</v>
      </c>
      <c r="AO10">
        <f>VLOOKUP(AO$1,'A1-4 Vehicle model'!$B$8:$I$108,4,FALSE)*VLOOKUP($A10-AO$1,output,2,FALSE)</f>
        <v>0</v>
      </c>
      <c r="AP10">
        <f>VLOOKUP(AP$1,'A1-4 Vehicle model'!$B$8:$I$108,4,FALSE)*VLOOKUP($A10-AP$1,output,2,FALSE)</f>
        <v>0</v>
      </c>
      <c r="AQ10">
        <f>VLOOKUP(AQ$1,'A1-4 Vehicle model'!$B$8:$I$108,4,FALSE)*VLOOKUP($A10-AQ$1,output,2,FALSE)</f>
        <v>0</v>
      </c>
      <c r="AR10">
        <f>VLOOKUP(AR$1,'A1-4 Vehicle model'!$B$8:$I$108,4,FALSE)*VLOOKUP($A10-AR$1,output,2,FALSE)</f>
        <v>0</v>
      </c>
      <c r="AS10">
        <f>VLOOKUP(AS$1,'A1-4 Vehicle model'!$B$8:$I$108,4,FALSE)*VLOOKUP($A10-AS$1,output,2,FALSE)</f>
        <v>0</v>
      </c>
      <c r="AT10">
        <f>VLOOKUP(AT$1,'A1-4 Vehicle model'!$B$8:$I$108,4,FALSE)*VLOOKUP($A10-AT$1,output,2,FALSE)</f>
        <v>0</v>
      </c>
      <c r="AU10">
        <f>VLOOKUP(AU$1,'A1-4 Vehicle model'!$B$8:$I$108,4,FALSE)*VLOOKUP($A10-AU$1,output,2,FALSE)</f>
        <v>0</v>
      </c>
      <c r="AV10">
        <f>VLOOKUP(AV$1,'A1-4 Vehicle model'!$B$8:$I$108,4,FALSE)*VLOOKUP($A10-AV$1,output,2,FALSE)</f>
        <v>0</v>
      </c>
      <c r="AW10">
        <f>VLOOKUP(AW$1,'A1-4 Vehicle model'!$B$8:$I$108,4,FALSE)*VLOOKUP($A10-AW$1,output,2,FALSE)</f>
        <v>0</v>
      </c>
      <c r="AX10">
        <f>VLOOKUP(AX$1,'A1-4 Vehicle model'!$B$8:$I$108,4,FALSE)*VLOOKUP($A10-AX$1,output,2,FALSE)</f>
        <v>0</v>
      </c>
      <c r="AY10">
        <f>VLOOKUP(AY$1,'A1-4 Vehicle model'!$B$8:$I$108,4,FALSE)*VLOOKUP($A10-AY$1,output,2,FALSE)</f>
        <v>0</v>
      </c>
      <c r="AZ10">
        <f>VLOOKUP(AZ$1,'A1-4 Vehicle model'!$B$8:$I$108,4,FALSE)*VLOOKUP($A10-AZ$1,output,2,FALSE)</f>
        <v>0</v>
      </c>
      <c r="BA10">
        <f>VLOOKUP(BA$1,'A1-4 Vehicle model'!$B$8:$I$108,4,FALSE)*VLOOKUP($A10-BA$1,output,2,FALSE)</f>
        <v>0</v>
      </c>
      <c r="BB10">
        <f>VLOOKUP(BB$1,'A1-4 Vehicle model'!$B$8:$I$108,4,FALSE)*VLOOKUP($A10-BB$1,output,2,FALSE)</f>
        <v>0</v>
      </c>
      <c r="BC10">
        <f>VLOOKUP(BC$1,'A1-4 Vehicle model'!$B$8:$I$108,4,FALSE)*VLOOKUP($A10-BC$1,output,2,FALSE)</f>
        <v>0</v>
      </c>
      <c r="BD10">
        <f>VLOOKUP(BD$1,'A1-4 Vehicle model'!$B$8:$I$108,4,FALSE)*VLOOKUP($A10-BD$1,output,2,FALSE)</f>
        <v>0</v>
      </c>
      <c r="BE10">
        <f>VLOOKUP(BE$1,'A1-4 Vehicle model'!$B$8:$I$108,4,FALSE)*VLOOKUP($A10-BE$1,output,2,FALSE)</f>
        <v>0</v>
      </c>
      <c r="BF10">
        <f>VLOOKUP(BF$1,'A1-4 Vehicle model'!$B$8:$I$108,4,FALSE)*VLOOKUP($A10-BF$1,output,2,FALSE)</f>
        <v>0</v>
      </c>
      <c r="BG10">
        <f>VLOOKUP(BG$1,'A1-4 Vehicle model'!$B$8:$I$108,4,FALSE)*VLOOKUP($A10-BG$1,output,2,FALSE)</f>
        <v>0</v>
      </c>
      <c r="BH10">
        <f>VLOOKUP(BH$1,'A1-4 Vehicle model'!$B$8:$I$108,4,FALSE)*VLOOKUP($A10-BH$1,output,2,FALSE)</f>
        <v>0</v>
      </c>
      <c r="BI10">
        <f>VLOOKUP(BI$1,'A1-4 Vehicle model'!$B$8:$I$108,4,FALSE)*VLOOKUP($A10-BI$1,output,2,FALSE)</f>
        <v>0</v>
      </c>
      <c r="BJ10">
        <f>VLOOKUP(BJ$1,'A1-4 Vehicle model'!$B$8:$I$108,4,FALSE)*VLOOKUP($A10-BJ$1,output,2,FALSE)</f>
        <v>0</v>
      </c>
      <c r="BK10">
        <f>VLOOKUP(BK$1,'A1-4 Vehicle model'!$B$8:$I$108,4,FALSE)*VLOOKUP($A10-BK$1,output,2,FALSE)</f>
        <v>0</v>
      </c>
      <c r="BL10">
        <f>VLOOKUP(BL$1,'A1-4 Vehicle model'!$B$8:$I$108,4,FALSE)*VLOOKUP($A10-BL$1,output,2,FALSE)</f>
        <v>0</v>
      </c>
      <c r="BM10">
        <f>VLOOKUP(BM$1,'A1-4 Vehicle model'!$B$8:$I$108,4,FALSE)*VLOOKUP($A10-BM$1,output,2,FALSE)</f>
        <v>0</v>
      </c>
      <c r="BN10">
        <f>VLOOKUP(BN$1,'A1-4 Vehicle model'!$B$8:$I$108,4,FALSE)*VLOOKUP($A10-BN$1,output,2,FALSE)</f>
        <v>0</v>
      </c>
      <c r="BO10">
        <f>VLOOKUP(BO$1,'A1-4 Vehicle model'!$B$8:$I$108,4,FALSE)*VLOOKUP($A10-BO$1,output,2,FALSE)</f>
        <v>0</v>
      </c>
      <c r="BP10">
        <f>VLOOKUP(BP$1,'A1-4 Vehicle model'!$B$8:$I$108,4,FALSE)*VLOOKUP($A10-BP$1,output,2,FALSE)</f>
        <v>0</v>
      </c>
      <c r="BQ10">
        <f>VLOOKUP(BQ$1,'A1-4 Vehicle model'!$B$8:$I$108,4,FALSE)*VLOOKUP($A10-BQ$1,output,2,FALSE)</f>
        <v>0</v>
      </c>
      <c r="BR10">
        <f>VLOOKUP(BR$1,'A1-4 Vehicle model'!$B$8:$I$108,4,FALSE)*VLOOKUP($A10-BR$1,output,2,FALSE)</f>
        <v>0</v>
      </c>
      <c r="BS10">
        <f>VLOOKUP(BS$1,'A1-4 Vehicle model'!$B$8:$I$108,4,FALSE)*VLOOKUP($A10-BS$1,output,2,FALSE)</f>
        <v>0</v>
      </c>
      <c r="BT10">
        <f>VLOOKUP(BT$1,'A1-4 Vehicle model'!$B$8:$I$108,4,FALSE)*VLOOKUP($A10-BT$1,output,2,FALSE)</f>
        <v>0</v>
      </c>
      <c r="BU10">
        <f>VLOOKUP(BU$1,'A1-4 Vehicle model'!$B$8:$I$108,4,FALSE)*VLOOKUP($A10-BU$1,output,2,FALSE)</f>
        <v>0</v>
      </c>
      <c r="BV10">
        <f>VLOOKUP(BV$1,'A1-4 Vehicle model'!$B$8:$I$108,4,FALSE)*VLOOKUP($A10-BV$1,output,2,FALSE)</f>
        <v>0</v>
      </c>
      <c r="BW10">
        <f>VLOOKUP(BW$1,'A1-4 Vehicle model'!$B$8:$I$108,4,FALSE)*VLOOKUP($A10-BW$1,output,2,FALSE)</f>
        <v>0</v>
      </c>
      <c r="BX10">
        <f>VLOOKUP(BX$1,'A1-4 Vehicle model'!$B$8:$I$108,4,FALSE)*VLOOKUP($A10-BX$1,output,2,FALSE)</f>
        <v>0</v>
      </c>
      <c r="BY10">
        <f>VLOOKUP(BY$1,'A1-4 Vehicle model'!$B$8:$I$108,4,FALSE)*VLOOKUP($A10-BY$1,output,2,FALSE)</f>
        <v>0</v>
      </c>
      <c r="BZ10">
        <f>VLOOKUP(BZ$1,'A1-4 Vehicle model'!$B$8:$I$108,4,FALSE)*VLOOKUP($A10-BZ$1,output,2,FALSE)</f>
        <v>0</v>
      </c>
      <c r="CA10">
        <f>VLOOKUP(CA$1,'A1-4 Vehicle model'!$B$8:$I$108,4,FALSE)*VLOOKUP($A10-CA$1,output,2,FALSE)</f>
        <v>0</v>
      </c>
      <c r="CB10">
        <f>VLOOKUP(CB$1,'A1-4 Vehicle model'!$B$8:$I$108,4,FALSE)*VLOOKUP($A10-CB$1,output,2,FALSE)</f>
        <v>0</v>
      </c>
      <c r="CC10">
        <f>VLOOKUP(CC$1,'A1-4 Vehicle model'!$B$8:$I$108,4,FALSE)*VLOOKUP($A10-CC$1,output,2,FALSE)</f>
        <v>0</v>
      </c>
      <c r="CD10">
        <f>VLOOKUP(CD$1,'A1-4 Vehicle model'!$B$8:$I$108,4,FALSE)*VLOOKUP($A10-CD$1,output,2,FALSE)</f>
        <v>0</v>
      </c>
      <c r="CE10">
        <f>VLOOKUP(CE$1,'A1-4 Vehicle model'!$B$8:$I$108,4,FALSE)*VLOOKUP($A10-CE$1,output,2,FALSE)</f>
        <v>0</v>
      </c>
      <c r="CF10">
        <f>VLOOKUP(CF$1,'A1-4 Vehicle model'!$B$8:$I$108,4,FALSE)*VLOOKUP($A10-CF$1,output,2,FALSE)</f>
        <v>0</v>
      </c>
      <c r="CG10">
        <f>VLOOKUP(CG$1,'A1-4 Vehicle model'!$B$8:$I$108,4,FALSE)*VLOOKUP($A10-CG$1,output,2,FALSE)</f>
        <v>0</v>
      </c>
      <c r="CH10">
        <f>VLOOKUP(CH$1,'A1-4 Vehicle model'!$B$8:$I$108,4,FALSE)*VLOOKUP($A10-CH$1,output,2,FALSE)</f>
        <v>0</v>
      </c>
      <c r="CI10">
        <f>VLOOKUP(CI$1,'A1-4 Vehicle model'!$B$8:$I$108,4,FALSE)*VLOOKUP($A10-CI$1,output,2,FALSE)</f>
        <v>0</v>
      </c>
      <c r="CJ10">
        <f>VLOOKUP(CJ$1,'A1-4 Vehicle model'!$B$8:$I$108,4,FALSE)*VLOOKUP($A10-CJ$1,output,2,FALSE)</f>
        <v>0</v>
      </c>
      <c r="CK10">
        <f>VLOOKUP(CK$1,'A1-4 Vehicle model'!$B$8:$I$108,4,FALSE)*VLOOKUP($A10-CK$1,output,2,FALSE)</f>
        <v>0</v>
      </c>
      <c r="CL10">
        <f>VLOOKUP(CL$1,'A1-4 Vehicle model'!$B$8:$I$108,4,FALSE)*VLOOKUP($A10-CL$1,output,2,FALSE)</f>
        <v>0</v>
      </c>
      <c r="CM10">
        <f>VLOOKUP(CM$1,'A1-4 Vehicle model'!$B$8:$I$108,4,FALSE)*VLOOKUP($A10-CM$1,output,2,FALSE)</f>
        <v>0</v>
      </c>
      <c r="CN10">
        <f>VLOOKUP(CN$1,'A1-4 Vehicle model'!$B$8:$I$108,4,FALSE)*VLOOKUP($A10-CN$1,output,2,FALSE)</f>
        <v>0</v>
      </c>
      <c r="CO10">
        <f>VLOOKUP(CO$1,'A1-4 Vehicle model'!$B$8:$I$108,4,FALSE)*VLOOKUP($A10-CO$1,output,2,FALSE)</f>
        <v>0</v>
      </c>
      <c r="CP10">
        <f>VLOOKUP(CP$1,'A1-4 Vehicle model'!$B$8:$I$108,4,FALSE)*VLOOKUP($A10-CP$1,output,2,FALSE)</f>
        <v>0</v>
      </c>
      <c r="CQ10">
        <f>VLOOKUP(CQ$1,'A1-4 Vehicle model'!$B$8:$I$108,4,FALSE)*VLOOKUP($A10-CQ$1,output,2,FALSE)</f>
        <v>0</v>
      </c>
      <c r="CR10">
        <f>VLOOKUP(CR$1,'A1-4 Vehicle model'!$B$8:$I$108,4,FALSE)*VLOOKUP($A10-CR$1,output,2,FALSE)</f>
        <v>0</v>
      </c>
      <c r="CS10">
        <f>VLOOKUP(CS$1,'A1-4 Vehicle model'!$B$8:$I$108,4,FALSE)*VLOOKUP($A10-CS$1,output,2,FALSE)</f>
        <v>0</v>
      </c>
      <c r="CT10">
        <f>VLOOKUP(CT$1,'A1-4 Vehicle model'!$B$8:$I$108,4,FALSE)*VLOOKUP($A10-CT$1,output,2,FALSE)</f>
        <v>0</v>
      </c>
      <c r="CU10">
        <f>VLOOKUP(CU$1,'A1-4 Vehicle model'!$B$8:$I$108,4,FALSE)*VLOOKUP($A10-CU$1,output,2,FALSE)</f>
        <v>0</v>
      </c>
      <c r="CV10">
        <f>VLOOKUP(CV$1,'A1-4 Vehicle model'!$B$8:$I$108,4,FALSE)*VLOOKUP($A10-CV$1,output,2,FALSE)</f>
        <v>0</v>
      </c>
      <c r="CW10">
        <f>VLOOKUP(CW$1,'A1-4 Vehicle model'!$B$8:$I$108,4,FALSE)*VLOOKUP($A10-CW$1,output,2,FALSE)</f>
        <v>0</v>
      </c>
      <c r="CX10">
        <f>VLOOKUP(CX$1,'A1-4 Vehicle model'!$B$8:$I$108,4,FALSE)*VLOOKUP($A10-CX$1,output,2,FALSE)</f>
        <v>0</v>
      </c>
      <c r="CZ10">
        <v>1958</v>
      </c>
      <c r="DA10" s="7">
        <f t="shared" si="0"/>
        <v>0.64121809509386618</v>
      </c>
    </row>
    <row r="11" spans="1:105" hidden="1" x14ac:dyDescent="0.3">
      <c r="A11">
        <v>1959</v>
      </c>
      <c r="B11">
        <f>VLOOKUP(B$1,'A1-4 Vehicle model'!$B$8:$I$108,4,FALSE)*VLOOKUP($A11-B$1,output,2,FALSE)</f>
        <v>5.9433486785862924E-2</v>
      </c>
      <c r="C11">
        <f>VLOOKUP(C$1,'A1-4 Vehicle model'!$B$8:$I$108,4,FALSE)*VLOOKUP($A11-C$1,output,2,FALSE)</f>
        <v>9.2891298043997414E-2</v>
      </c>
      <c r="D11">
        <f>VLOOKUP(D$1,'A1-4 Vehicle model'!$B$8:$I$108,4,FALSE)*VLOOKUP($A11-D$1,output,2,FALSE)</f>
        <v>0.13184294730748627</v>
      </c>
      <c r="E11">
        <f>VLOOKUP(E$1,'A1-4 Vehicle model'!$B$8:$I$108,4,FALSE)*VLOOKUP($A11-E$1,output,2,FALSE)</f>
        <v>9.5761393212975526E-2</v>
      </c>
      <c r="F11">
        <f>VLOOKUP(F$1,'A1-4 Vehicle model'!$B$8:$I$108,4,FALSE)*VLOOKUP($A11-F$1,output,2,FALSE)</f>
        <v>0.1017255427415745</v>
      </c>
      <c r="G11">
        <f>VLOOKUP(G$1,'A1-4 Vehicle model'!$B$8:$I$108,4,FALSE)*VLOOKUP($A11-G$1,output,2,FALSE)</f>
        <v>0.13260966780225361</v>
      </c>
      <c r="H11">
        <f>VLOOKUP(H$1,'A1-4 Vehicle model'!$B$8:$I$108,4,FALSE)*VLOOKUP($A11-H$1,output,2,FALSE)</f>
        <v>0.11012275819072261</v>
      </c>
      <c r="I11">
        <f>VLOOKUP(I$1,'A1-4 Vehicle model'!$B$8:$I$108,4,FALSE)*VLOOKUP($A11-I$1,output,2,FALSE)</f>
        <v>8.5556503155264002E-2</v>
      </c>
      <c r="J11">
        <f>VLOOKUP(J$1,'A1-4 Vehicle model'!$B$8:$I$108,4,FALSE)*VLOOKUP($A11-J$1,output,2,FALSE)</f>
        <v>4.9177984785231423E-2</v>
      </c>
      <c r="K11">
        <f>VLOOKUP(K$1,'A1-4 Vehicle model'!$B$8:$I$108,4,FALSE)*VLOOKUP($A11-K$1,output,2,FALSE)</f>
        <v>4.1134123041896141E-2</v>
      </c>
      <c r="L11">
        <f>VLOOKUP(L$1,'A1-4 Vehicle model'!$B$8:$I$108,4,FALSE)*VLOOKUP($A11-L$1,output,2,FALSE)</f>
        <v>0</v>
      </c>
      <c r="M11">
        <f>VLOOKUP(M$1,'A1-4 Vehicle model'!$B$8:$I$108,4,FALSE)*VLOOKUP($A11-M$1,output,2,FALSE)</f>
        <v>0</v>
      </c>
      <c r="N11">
        <f>VLOOKUP(N$1,'A1-4 Vehicle model'!$B$8:$I$108,4,FALSE)*VLOOKUP($A11-N$1,output,2,FALSE)</f>
        <v>0</v>
      </c>
      <c r="O11">
        <f>VLOOKUP(O$1,'A1-4 Vehicle model'!$B$8:$I$108,4,FALSE)*VLOOKUP($A11-O$1,output,2,FALSE)</f>
        <v>0</v>
      </c>
      <c r="P11">
        <f>VLOOKUP(P$1,'A1-4 Vehicle model'!$B$8:$I$108,4,FALSE)*VLOOKUP($A11-P$1,output,2,FALSE)</f>
        <v>0</v>
      </c>
      <c r="Q11">
        <f>VLOOKUP(Q$1,'A1-4 Vehicle model'!$B$8:$I$108,4,FALSE)*VLOOKUP($A11-Q$1,output,2,FALSE)</f>
        <v>0</v>
      </c>
      <c r="R11">
        <f>VLOOKUP(R$1,'A1-4 Vehicle model'!$B$8:$I$108,4,FALSE)*VLOOKUP($A11-R$1,output,2,FALSE)</f>
        <v>0</v>
      </c>
      <c r="S11">
        <f>VLOOKUP(S$1,'A1-4 Vehicle model'!$B$8:$I$108,4,FALSE)*VLOOKUP($A11-S$1,output,2,FALSE)</f>
        <v>0</v>
      </c>
      <c r="T11">
        <f>VLOOKUP(T$1,'A1-4 Vehicle model'!$B$8:$I$108,4,FALSE)*VLOOKUP($A11-T$1,output,2,FALSE)</f>
        <v>0</v>
      </c>
      <c r="U11">
        <f>VLOOKUP(U$1,'A1-4 Vehicle model'!$B$8:$I$108,4,FALSE)*VLOOKUP($A11-U$1,output,2,FALSE)</f>
        <v>0</v>
      </c>
      <c r="V11">
        <f>VLOOKUP(V$1,'A1-4 Vehicle model'!$B$8:$I$108,4,FALSE)*VLOOKUP($A11-V$1,output,2,FALSE)</f>
        <v>0</v>
      </c>
      <c r="W11">
        <f>VLOOKUP(W$1,'A1-4 Vehicle model'!$B$8:$I$108,4,FALSE)*VLOOKUP($A11-W$1,output,2,FALSE)</f>
        <v>0</v>
      </c>
      <c r="X11">
        <f>VLOOKUP(X$1,'A1-4 Vehicle model'!$B$8:$I$108,4,FALSE)*VLOOKUP($A11-X$1,output,2,FALSE)</f>
        <v>0</v>
      </c>
      <c r="Y11">
        <f>VLOOKUP(Y$1,'A1-4 Vehicle model'!$B$8:$I$108,4,FALSE)*VLOOKUP($A11-Y$1,output,2,FALSE)</f>
        <v>0</v>
      </c>
      <c r="Z11">
        <f>VLOOKUP(Z$1,'A1-4 Vehicle model'!$B$8:$I$108,4,FALSE)*VLOOKUP($A11-Z$1,output,2,FALSE)</f>
        <v>0</v>
      </c>
      <c r="AA11">
        <f>VLOOKUP(AA$1,'A1-4 Vehicle model'!$B$8:$I$108,4,FALSE)*VLOOKUP($A11-AA$1,output,2,FALSE)</f>
        <v>0</v>
      </c>
      <c r="AB11">
        <f>VLOOKUP(AB$1,'A1-4 Vehicle model'!$B$8:$I$108,4,FALSE)*VLOOKUP($A11-AB$1,output,2,FALSE)</f>
        <v>0</v>
      </c>
      <c r="AC11">
        <f>VLOOKUP(AC$1,'A1-4 Vehicle model'!$B$8:$I$108,4,FALSE)*VLOOKUP($A11-AC$1,output,2,FALSE)</f>
        <v>0</v>
      </c>
      <c r="AD11">
        <f>VLOOKUP(AD$1,'A1-4 Vehicle model'!$B$8:$I$108,4,FALSE)*VLOOKUP($A11-AD$1,output,2,FALSE)</f>
        <v>0</v>
      </c>
      <c r="AE11">
        <f>VLOOKUP(AE$1,'A1-4 Vehicle model'!$B$8:$I$108,4,FALSE)*VLOOKUP($A11-AE$1,output,2,FALSE)</f>
        <v>0</v>
      </c>
      <c r="AF11">
        <f>VLOOKUP(AF$1,'A1-4 Vehicle model'!$B$8:$I$108,4,FALSE)*VLOOKUP($A11-AF$1,output,2,FALSE)</f>
        <v>0</v>
      </c>
      <c r="AG11">
        <f>VLOOKUP(AG$1,'A1-4 Vehicle model'!$B$8:$I$108,4,FALSE)*VLOOKUP($A11-AG$1,output,2,FALSE)</f>
        <v>0</v>
      </c>
      <c r="AH11">
        <f>VLOOKUP(AH$1,'A1-4 Vehicle model'!$B$8:$I$108,4,FALSE)*VLOOKUP($A11-AH$1,output,2,FALSE)</f>
        <v>0</v>
      </c>
      <c r="AI11">
        <f>VLOOKUP(AI$1,'A1-4 Vehicle model'!$B$8:$I$108,4,FALSE)*VLOOKUP($A11-AI$1,output,2,FALSE)</f>
        <v>0</v>
      </c>
      <c r="AJ11">
        <f>VLOOKUP(AJ$1,'A1-4 Vehicle model'!$B$8:$I$108,4,FALSE)*VLOOKUP($A11-AJ$1,output,2,FALSE)</f>
        <v>0</v>
      </c>
      <c r="AK11">
        <f>VLOOKUP(AK$1,'A1-4 Vehicle model'!$B$8:$I$108,4,FALSE)*VLOOKUP($A11-AK$1,output,2,FALSE)</f>
        <v>0</v>
      </c>
      <c r="AL11">
        <f>VLOOKUP(AL$1,'A1-4 Vehicle model'!$B$8:$I$108,4,FALSE)*VLOOKUP($A11-AL$1,output,2,FALSE)</f>
        <v>0</v>
      </c>
      <c r="AM11">
        <f>VLOOKUP(AM$1,'A1-4 Vehicle model'!$B$8:$I$108,4,FALSE)*VLOOKUP($A11-AM$1,output,2,FALSE)</f>
        <v>0</v>
      </c>
      <c r="AN11">
        <f>VLOOKUP(AN$1,'A1-4 Vehicle model'!$B$8:$I$108,4,FALSE)*VLOOKUP($A11-AN$1,output,2,FALSE)</f>
        <v>0</v>
      </c>
      <c r="AO11">
        <f>VLOOKUP(AO$1,'A1-4 Vehicle model'!$B$8:$I$108,4,FALSE)*VLOOKUP($A11-AO$1,output,2,FALSE)</f>
        <v>0</v>
      </c>
      <c r="AP11">
        <f>VLOOKUP(AP$1,'A1-4 Vehicle model'!$B$8:$I$108,4,FALSE)*VLOOKUP($A11-AP$1,output,2,FALSE)</f>
        <v>0</v>
      </c>
      <c r="AQ11">
        <f>VLOOKUP(AQ$1,'A1-4 Vehicle model'!$B$8:$I$108,4,FALSE)*VLOOKUP($A11-AQ$1,output,2,FALSE)</f>
        <v>0</v>
      </c>
      <c r="AR11">
        <f>VLOOKUP(AR$1,'A1-4 Vehicle model'!$B$8:$I$108,4,FALSE)*VLOOKUP($A11-AR$1,output,2,FALSE)</f>
        <v>0</v>
      </c>
      <c r="AS11">
        <f>VLOOKUP(AS$1,'A1-4 Vehicle model'!$B$8:$I$108,4,FALSE)*VLOOKUP($A11-AS$1,output,2,FALSE)</f>
        <v>0</v>
      </c>
      <c r="AT11">
        <f>VLOOKUP(AT$1,'A1-4 Vehicle model'!$B$8:$I$108,4,FALSE)*VLOOKUP($A11-AT$1,output,2,FALSE)</f>
        <v>0</v>
      </c>
      <c r="AU11">
        <f>VLOOKUP(AU$1,'A1-4 Vehicle model'!$B$8:$I$108,4,FALSE)*VLOOKUP($A11-AU$1,output,2,FALSE)</f>
        <v>0</v>
      </c>
      <c r="AV11">
        <f>VLOOKUP(AV$1,'A1-4 Vehicle model'!$B$8:$I$108,4,FALSE)*VLOOKUP($A11-AV$1,output,2,FALSE)</f>
        <v>0</v>
      </c>
      <c r="AW11">
        <f>VLOOKUP(AW$1,'A1-4 Vehicle model'!$B$8:$I$108,4,FALSE)*VLOOKUP($A11-AW$1,output,2,FALSE)</f>
        <v>0</v>
      </c>
      <c r="AX11">
        <f>VLOOKUP(AX$1,'A1-4 Vehicle model'!$B$8:$I$108,4,FALSE)*VLOOKUP($A11-AX$1,output,2,FALSE)</f>
        <v>0</v>
      </c>
      <c r="AY11">
        <f>VLOOKUP(AY$1,'A1-4 Vehicle model'!$B$8:$I$108,4,FALSE)*VLOOKUP($A11-AY$1,output,2,FALSE)</f>
        <v>0</v>
      </c>
      <c r="AZ11">
        <f>VLOOKUP(AZ$1,'A1-4 Vehicle model'!$B$8:$I$108,4,FALSE)*VLOOKUP($A11-AZ$1,output,2,FALSE)</f>
        <v>0</v>
      </c>
      <c r="BA11">
        <f>VLOOKUP(BA$1,'A1-4 Vehicle model'!$B$8:$I$108,4,FALSE)*VLOOKUP($A11-BA$1,output,2,FALSE)</f>
        <v>0</v>
      </c>
      <c r="BB11">
        <f>VLOOKUP(BB$1,'A1-4 Vehicle model'!$B$8:$I$108,4,FALSE)*VLOOKUP($A11-BB$1,output,2,FALSE)</f>
        <v>0</v>
      </c>
      <c r="BC11">
        <f>VLOOKUP(BC$1,'A1-4 Vehicle model'!$B$8:$I$108,4,FALSE)*VLOOKUP($A11-BC$1,output,2,FALSE)</f>
        <v>0</v>
      </c>
      <c r="BD11">
        <f>VLOOKUP(BD$1,'A1-4 Vehicle model'!$B$8:$I$108,4,FALSE)*VLOOKUP($A11-BD$1,output,2,FALSE)</f>
        <v>0</v>
      </c>
      <c r="BE11">
        <f>VLOOKUP(BE$1,'A1-4 Vehicle model'!$B$8:$I$108,4,FALSE)*VLOOKUP($A11-BE$1,output,2,FALSE)</f>
        <v>0</v>
      </c>
      <c r="BF11">
        <f>VLOOKUP(BF$1,'A1-4 Vehicle model'!$B$8:$I$108,4,FALSE)*VLOOKUP($A11-BF$1,output,2,FALSE)</f>
        <v>0</v>
      </c>
      <c r="BG11">
        <f>VLOOKUP(BG$1,'A1-4 Vehicle model'!$B$8:$I$108,4,FALSE)*VLOOKUP($A11-BG$1,output,2,FALSE)</f>
        <v>0</v>
      </c>
      <c r="BH11">
        <f>VLOOKUP(BH$1,'A1-4 Vehicle model'!$B$8:$I$108,4,FALSE)*VLOOKUP($A11-BH$1,output,2,FALSE)</f>
        <v>0</v>
      </c>
      <c r="BI11">
        <f>VLOOKUP(BI$1,'A1-4 Vehicle model'!$B$8:$I$108,4,FALSE)*VLOOKUP($A11-BI$1,output,2,FALSE)</f>
        <v>0</v>
      </c>
      <c r="BJ11">
        <f>VLOOKUP(BJ$1,'A1-4 Vehicle model'!$B$8:$I$108,4,FALSE)*VLOOKUP($A11-BJ$1,output,2,FALSE)</f>
        <v>0</v>
      </c>
      <c r="BK11">
        <f>VLOOKUP(BK$1,'A1-4 Vehicle model'!$B$8:$I$108,4,FALSE)*VLOOKUP($A11-BK$1,output,2,FALSE)</f>
        <v>0</v>
      </c>
      <c r="BL11">
        <f>VLOOKUP(BL$1,'A1-4 Vehicle model'!$B$8:$I$108,4,FALSE)*VLOOKUP($A11-BL$1,output,2,FALSE)</f>
        <v>0</v>
      </c>
      <c r="BM11">
        <f>VLOOKUP(BM$1,'A1-4 Vehicle model'!$B$8:$I$108,4,FALSE)*VLOOKUP($A11-BM$1,output,2,FALSE)</f>
        <v>0</v>
      </c>
      <c r="BN11">
        <f>VLOOKUP(BN$1,'A1-4 Vehicle model'!$B$8:$I$108,4,FALSE)*VLOOKUP($A11-BN$1,output,2,FALSE)</f>
        <v>0</v>
      </c>
      <c r="BO11">
        <f>VLOOKUP(BO$1,'A1-4 Vehicle model'!$B$8:$I$108,4,FALSE)*VLOOKUP($A11-BO$1,output,2,FALSE)</f>
        <v>0</v>
      </c>
      <c r="BP11">
        <f>VLOOKUP(BP$1,'A1-4 Vehicle model'!$B$8:$I$108,4,FALSE)*VLOOKUP($A11-BP$1,output,2,FALSE)</f>
        <v>0</v>
      </c>
      <c r="BQ11">
        <f>VLOOKUP(BQ$1,'A1-4 Vehicle model'!$B$8:$I$108,4,FALSE)*VLOOKUP($A11-BQ$1,output,2,FALSE)</f>
        <v>0</v>
      </c>
      <c r="BR11">
        <f>VLOOKUP(BR$1,'A1-4 Vehicle model'!$B$8:$I$108,4,FALSE)*VLOOKUP($A11-BR$1,output,2,FALSE)</f>
        <v>0</v>
      </c>
      <c r="BS11">
        <f>VLOOKUP(BS$1,'A1-4 Vehicle model'!$B$8:$I$108,4,FALSE)*VLOOKUP($A11-BS$1,output,2,FALSE)</f>
        <v>0</v>
      </c>
      <c r="BT11">
        <f>VLOOKUP(BT$1,'A1-4 Vehicle model'!$B$8:$I$108,4,FALSE)*VLOOKUP($A11-BT$1,output,2,FALSE)</f>
        <v>0</v>
      </c>
      <c r="BU11">
        <f>VLOOKUP(BU$1,'A1-4 Vehicle model'!$B$8:$I$108,4,FALSE)*VLOOKUP($A11-BU$1,output,2,FALSE)</f>
        <v>0</v>
      </c>
      <c r="BV11">
        <f>VLOOKUP(BV$1,'A1-4 Vehicle model'!$B$8:$I$108,4,FALSE)*VLOOKUP($A11-BV$1,output,2,FALSE)</f>
        <v>0</v>
      </c>
      <c r="BW11">
        <f>VLOOKUP(BW$1,'A1-4 Vehicle model'!$B$8:$I$108,4,FALSE)*VLOOKUP($A11-BW$1,output,2,FALSE)</f>
        <v>0</v>
      </c>
      <c r="BX11">
        <f>VLOOKUP(BX$1,'A1-4 Vehicle model'!$B$8:$I$108,4,FALSE)*VLOOKUP($A11-BX$1,output,2,FALSE)</f>
        <v>0</v>
      </c>
      <c r="BY11">
        <f>VLOOKUP(BY$1,'A1-4 Vehicle model'!$B$8:$I$108,4,FALSE)*VLOOKUP($A11-BY$1,output,2,FALSE)</f>
        <v>0</v>
      </c>
      <c r="BZ11">
        <f>VLOOKUP(BZ$1,'A1-4 Vehicle model'!$B$8:$I$108,4,FALSE)*VLOOKUP($A11-BZ$1,output,2,FALSE)</f>
        <v>0</v>
      </c>
      <c r="CA11">
        <f>VLOOKUP(CA$1,'A1-4 Vehicle model'!$B$8:$I$108,4,FALSE)*VLOOKUP($A11-CA$1,output,2,FALSE)</f>
        <v>0</v>
      </c>
      <c r="CB11">
        <f>VLOOKUP(CB$1,'A1-4 Vehicle model'!$B$8:$I$108,4,FALSE)*VLOOKUP($A11-CB$1,output,2,FALSE)</f>
        <v>0</v>
      </c>
      <c r="CC11">
        <f>VLOOKUP(CC$1,'A1-4 Vehicle model'!$B$8:$I$108,4,FALSE)*VLOOKUP($A11-CC$1,output,2,FALSE)</f>
        <v>0</v>
      </c>
      <c r="CD11">
        <f>VLOOKUP(CD$1,'A1-4 Vehicle model'!$B$8:$I$108,4,FALSE)*VLOOKUP($A11-CD$1,output,2,FALSE)</f>
        <v>0</v>
      </c>
      <c r="CE11">
        <f>VLOOKUP(CE$1,'A1-4 Vehicle model'!$B$8:$I$108,4,FALSE)*VLOOKUP($A11-CE$1,output,2,FALSE)</f>
        <v>0</v>
      </c>
      <c r="CF11">
        <f>VLOOKUP(CF$1,'A1-4 Vehicle model'!$B$8:$I$108,4,FALSE)*VLOOKUP($A11-CF$1,output,2,FALSE)</f>
        <v>0</v>
      </c>
      <c r="CG11">
        <f>VLOOKUP(CG$1,'A1-4 Vehicle model'!$B$8:$I$108,4,FALSE)*VLOOKUP($A11-CG$1,output,2,FALSE)</f>
        <v>0</v>
      </c>
      <c r="CH11">
        <f>VLOOKUP(CH$1,'A1-4 Vehicle model'!$B$8:$I$108,4,FALSE)*VLOOKUP($A11-CH$1,output,2,FALSE)</f>
        <v>0</v>
      </c>
      <c r="CI11">
        <f>VLOOKUP(CI$1,'A1-4 Vehicle model'!$B$8:$I$108,4,FALSE)*VLOOKUP($A11-CI$1,output,2,FALSE)</f>
        <v>0</v>
      </c>
      <c r="CJ11">
        <f>VLOOKUP(CJ$1,'A1-4 Vehicle model'!$B$8:$I$108,4,FALSE)*VLOOKUP($A11-CJ$1,output,2,FALSE)</f>
        <v>0</v>
      </c>
      <c r="CK11">
        <f>VLOOKUP(CK$1,'A1-4 Vehicle model'!$B$8:$I$108,4,FALSE)*VLOOKUP($A11-CK$1,output,2,FALSE)</f>
        <v>0</v>
      </c>
      <c r="CL11">
        <f>VLOOKUP(CL$1,'A1-4 Vehicle model'!$B$8:$I$108,4,FALSE)*VLOOKUP($A11-CL$1,output,2,FALSE)</f>
        <v>0</v>
      </c>
      <c r="CM11">
        <f>VLOOKUP(CM$1,'A1-4 Vehicle model'!$B$8:$I$108,4,FALSE)*VLOOKUP($A11-CM$1,output,2,FALSE)</f>
        <v>0</v>
      </c>
      <c r="CN11">
        <f>VLOOKUP(CN$1,'A1-4 Vehicle model'!$B$8:$I$108,4,FALSE)*VLOOKUP($A11-CN$1,output,2,FALSE)</f>
        <v>0</v>
      </c>
      <c r="CO11">
        <f>VLOOKUP(CO$1,'A1-4 Vehicle model'!$B$8:$I$108,4,FALSE)*VLOOKUP($A11-CO$1,output,2,FALSE)</f>
        <v>0</v>
      </c>
      <c r="CP11">
        <f>VLOOKUP(CP$1,'A1-4 Vehicle model'!$B$8:$I$108,4,FALSE)*VLOOKUP($A11-CP$1,output,2,FALSE)</f>
        <v>0</v>
      </c>
      <c r="CQ11">
        <f>VLOOKUP(CQ$1,'A1-4 Vehicle model'!$B$8:$I$108,4,FALSE)*VLOOKUP($A11-CQ$1,output,2,FALSE)</f>
        <v>0</v>
      </c>
      <c r="CR11">
        <f>VLOOKUP(CR$1,'A1-4 Vehicle model'!$B$8:$I$108,4,FALSE)*VLOOKUP($A11-CR$1,output,2,FALSE)</f>
        <v>0</v>
      </c>
      <c r="CS11">
        <f>VLOOKUP(CS$1,'A1-4 Vehicle model'!$B$8:$I$108,4,FALSE)*VLOOKUP($A11-CS$1,output,2,FALSE)</f>
        <v>0</v>
      </c>
      <c r="CT11">
        <f>VLOOKUP(CT$1,'A1-4 Vehicle model'!$B$8:$I$108,4,FALSE)*VLOOKUP($A11-CT$1,output,2,FALSE)</f>
        <v>0</v>
      </c>
      <c r="CU11">
        <f>VLOOKUP(CU$1,'A1-4 Vehicle model'!$B$8:$I$108,4,FALSE)*VLOOKUP($A11-CU$1,output,2,FALSE)</f>
        <v>0</v>
      </c>
      <c r="CV11">
        <f>VLOOKUP(CV$1,'A1-4 Vehicle model'!$B$8:$I$108,4,FALSE)*VLOOKUP($A11-CV$1,output,2,FALSE)</f>
        <v>0</v>
      </c>
      <c r="CW11">
        <f>VLOOKUP(CW$1,'A1-4 Vehicle model'!$B$8:$I$108,4,FALSE)*VLOOKUP($A11-CW$1,output,2,FALSE)</f>
        <v>0</v>
      </c>
      <c r="CX11">
        <f>VLOOKUP(CX$1,'A1-4 Vehicle model'!$B$8:$I$108,4,FALSE)*VLOOKUP($A11-CX$1,output,2,FALSE)</f>
        <v>0</v>
      </c>
      <c r="CZ11">
        <v>1959</v>
      </c>
      <c r="DA11" s="7">
        <f t="shared" si="0"/>
        <v>0.90025570506726427</v>
      </c>
    </row>
    <row r="12" spans="1:105" hidden="1" x14ac:dyDescent="0.3">
      <c r="A12">
        <v>1960</v>
      </c>
      <c r="B12">
        <f>VLOOKUP(B$1,'A1-4 Vehicle model'!$B$8:$I$108,4,FALSE)*VLOOKUP($A12-B$1,output,2,FALSE)</f>
        <v>6.5684161155569007E-2</v>
      </c>
      <c r="C12">
        <f>VLOOKUP(C$1,'A1-4 Vehicle model'!$B$8:$I$108,4,FALSE)*VLOOKUP($A12-C$1,output,2,FALSE)</f>
        <v>0.10685042628184784</v>
      </c>
      <c r="D12">
        <f>VLOOKUP(D$1,'A1-4 Vehicle model'!$B$8:$I$108,4,FALSE)*VLOOKUP($A12-D$1,output,2,FALSE)</f>
        <v>0.15784466572167646</v>
      </c>
      <c r="E12">
        <f>VLOOKUP(E$1,'A1-4 Vehicle model'!$B$8:$I$108,4,FALSE)*VLOOKUP($A12-E$1,output,2,FALSE)</f>
        <v>0.11932604377131714</v>
      </c>
      <c r="F12">
        <f>VLOOKUP(F$1,'A1-4 Vehicle model'!$B$8:$I$108,4,FALSE)*VLOOKUP($A12-F$1,output,2,FALSE)</f>
        <v>0.1319309169639529</v>
      </c>
      <c r="G12">
        <f>VLOOKUP(G$1,'A1-4 Vehicle model'!$B$8:$I$108,4,FALSE)*VLOOKUP($A12-G$1,output,2,FALSE)</f>
        <v>0.17900432805259997</v>
      </c>
      <c r="H12">
        <f>VLOOKUP(H$1,'A1-4 Vehicle model'!$B$8:$I$108,4,FALSE)*VLOOKUP($A12-H$1,output,2,FALSE)</f>
        <v>0.154716703786273</v>
      </c>
      <c r="I12">
        <f>VLOOKUP(I$1,'A1-4 Vehicle model'!$B$8:$I$108,4,FALSE)*VLOOKUP($A12-I$1,output,2,FALSE)</f>
        <v>0.12510795608982311</v>
      </c>
      <c r="J12">
        <f>VLOOKUP(J$1,'A1-4 Vehicle model'!$B$8:$I$108,4,FALSE)*VLOOKUP($A12-J$1,output,2,FALSE)</f>
        <v>7.4847002225920362E-2</v>
      </c>
      <c r="K12">
        <f>VLOOKUP(K$1,'A1-4 Vehicle model'!$B$8:$I$108,4,FALSE)*VLOOKUP($A12-K$1,output,2,FALSE)</f>
        <v>6.5159494206229726E-2</v>
      </c>
      <c r="L12">
        <f>VLOOKUP(L$1,'A1-4 Vehicle model'!$B$8:$I$108,4,FALSE)*VLOOKUP($A12-L$1,output,2,FALSE)</f>
        <v>5.9388331494244787E-2</v>
      </c>
      <c r="M12">
        <f>VLOOKUP(M$1,'A1-4 Vehicle model'!$B$8:$I$108,4,FALSE)*VLOOKUP($A12-M$1,output,2,FALSE)</f>
        <v>0</v>
      </c>
      <c r="N12">
        <f>VLOOKUP(N$1,'A1-4 Vehicle model'!$B$8:$I$108,4,FALSE)*VLOOKUP($A12-N$1,output,2,FALSE)</f>
        <v>0</v>
      </c>
      <c r="O12">
        <f>VLOOKUP(O$1,'A1-4 Vehicle model'!$B$8:$I$108,4,FALSE)*VLOOKUP($A12-O$1,output,2,FALSE)</f>
        <v>0</v>
      </c>
      <c r="P12">
        <f>VLOOKUP(P$1,'A1-4 Vehicle model'!$B$8:$I$108,4,FALSE)*VLOOKUP($A12-P$1,output,2,FALSE)</f>
        <v>0</v>
      </c>
      <c r="Q12">
        <f>VLOOKUP(Q$1,'A1-4 Vehicle model'!$B$8:$I$108,4,FALSE)*VLOOKUP($A12-Q$1,output,2,FALSE)</f>
        <v>0</v>
      </c>
      <c r="R12">
        <f>VLOOKUP(R$1,'A1-4 Vehicle model'!$B$8:$I$108,4,FALSE)*VLOOKUP($A12-R$1,output,2,FALSE)</f>
        <v>0</v>
      </c>
      <c r="S12">
        <f>VLOOKUP(S$1,'A1-4 Vehicle model'!$B$8:$I$108,4,FALSE)*VLOOKUP($A12-S$1,output,2,FALSE)</f>
        <v>0</v>
      </c>
      <c r="T12">
        <f>VLOOKUP(T$1,'A1-4 Vehicle model'!$B$8:$I$108,4,FALSE)*VLOOKUP($A12-T$1,output,2,FALSE)</f>
        <v>0</v>
      </c>
      <c r="U12">
        <f>VLOOKUP(U$1,'A1-4 Vehicle model'!$B$8:$I$108,4,FALSE)*VLOOKUP($A12-U$1,output,2,FALSE)</f>
        <v>0</v>
      </c>
      <c r="V12">
        <f>VLOOKUP(V$1,'A1-4 Vehicle model'!$B$8:$I$108,4,FALSE)*VLOOKUP($A12-V$1,output,2,FALSE)</f>
        <v>0</v>
      </c>
      <c r="W12">
        <f>VLOOKUP(W$1,'A1-4 Vehicle model'!$B$8:$I$108,4,FALSE)*VLOOKUP($A12-W$1,output,2,FALSE)</f>
        <v>0</v>
      </c>
      <c r="X12">
        <f>VLOOKUP(X$1,'A1-4 Vehicle model'!$B$8:$I$108,4,FALSE)*VLOOKUP($A12-X$1,output,2,FALSE)</f>
        <v>0</v>
      </c>
      <c r="Y12">
        <f>VLOOKUP(Y$1,'A1-4 Vehicle model'!$B$8:$I$108,4,FALSE)*VLOOKUP($A12-Y$1,output,2,FALSE)</f>
        <v>0</v>
      </c>
      <c r="Z12">
        <f>VLOOKUP(Z$1,'A1-4 Vehicle model'!$B$8:$I$108,4,FALSE)*VLOOKUP($A12-Z$1,output,2,FALSE)</f>
        <v>0</v>
      </c>
      <c r="AA12">
        <f>VLOOKUP(AA$1,'A1-4 Vehicle model'!$B$8:$I$108,4,FALSE)*VLOOKUP($A12-AA$1,output,2,FALSE)</f>
        <v>0</v>
      </c>
      <c r="AB12">
        <f>VLOOKUP(AB$1,'A1-4 Vehicle model'!$B$8:$I$108,4,FALSE)*VLOOKUP($A12-AB$1,output,2,FALSE)</f>
        <v>0</v>
      </c>
      <c r="AC12">
        <f>VLOOKUP(AC$1,'A1-4 Vehicle model'!$B$8:$I$108,4,FALSE)*VLOOKUP($A12-AC$1,output,2,FALSE)</f>
        <v>0</v>
      </c>
      <c r="AD12">
        <f>VLOOKUP(AD$1,'A1-4 Vehicle model'!$B$8:$I$108,4,FALSE)*VLOOKUP($A12-AD$1,output,2,FALSE)</f>
        <v>0</v>
      </c>
      <c r="AE12">
        <f>VLOOKUP(AE$1,'A1-4 Vehicle model'!$B$8:$I$108,4,FALSE)*VLOOKUP($A12-AE$1,output,2,FALSE)</f>
        <v>0</v>
      </c>
      <c r="AF12">
        <f>VLOOKUP(AF$1,'A1-4 Vehicle model'!$B$8:$I$108,4,FALSE)*VLOOKUP($A12-AF$1,output,2,FALSE)</f>
        <v>0</v>
      </c>
      <c r="AG12">
        <f>VLOOKUP(AG$1,'A1-4 Vehicle model'!$B$8:$I$108,4,FALSE)*VLOOKUP($A12-AG$1,output,2,FALSE)</f>
        <v>0</v>
      </c>
      <c r="AH12">
        <f>VLOOKUP(AH$1,'A1-4 Vehicle model'!$B$8:$I$108,4,FALSE)*VLOOKUP($A12-AH$1,output,2,FALSE)</f>
        <v>0</v>
      </c>
      <c r="AI12">
        <f>VLOOKUP(AI$1,'A1-4 Vehicle model'!$B$8:$I$108,4,FALSE)*VLOOKUP($A12-AI$1,output,2,FALSE)</f>
        <v>0</v>
      </c>
      <c r="AJ12">
        <f>VLOOKUP(AJ$1,'A1-4 Vehicle model'!$B$8:$I$108,4,FALSE)*VLOOKUP($A12-AJ$1,output,2,FALSE)</f>
        <v>0</v>
      </c>
      <c r="AK12">
        <f>VLOOKUP(AK$1,'A1-4 Vehicle model'!$B$8:$I$108,4,FALSE)*VLOOKUP($A12-AK$1,output,2,FALSE)</f>
        <v>0</v>
      </c>
      <c r="AL12">
        <f>VLOOKUP(AL$1,'A1-4 Vehicle model'!$B$8:$I$108,4,FALSE)*VLOOKUP($A12-AL$1,output,2,FALSE)</f>
        <v>0</v>
      </c>
      <c r="AM12">
        <f>VLOOKUP(AM$1,'A1-4 Vehicle model'!$B$8:$I$108,4,FALSE)*VLOOKUP($A12-AM$1,output,2,FALSE)</f>
        <v>0</v>
      </c>
      <c r="AN12">
        <f>VLOOKUP(AN$1,'A1-4 Vehicle model'!$B$8:$I$108,4,FALSE)*VLOOKUP($A12-AN$1,output,2,FALSE)</f>
        <v>0</v>
      </c>
      <c r="AO12">
        <f>VLOOKUP(AO$1,'A1-4 Vehicle model'!$B$8:$I$108,4,FALSE)*VLOOKUP($A12-AO$1,output,2,FALSE)</f>
        <v>0</v>
      </c>
      <c r="AP12">
        <f>VLOOKUP(AP$1,'A1-4 Vehicle model'!$B$8:$I$108,4,FALSE)*VLOOKUP($A12-AP$1,output,2,FALSE)</f>
        <v>0</v>
      </c>
      <c r="AQ12">
        <f>VLOOKUP(AQ$1,'A1-4 Vehicle model'!$B$8:$I$108,4,FALSE)*VLOOKUP($A12-AQ$1,output,2,FALSE)</f>
        <v>0</v>
      </c>
      <c r="AR12">
        <f>VLOOKUP(AR$1,'A1-4 Vehicle model'!$B$8:$I$108,4,FALSE)*VLOOKUP($A12-AR$1,output,2,FALSE)</f>
        <v>0</v>
      </c>
      <c r="AS12">
        <f>VLOOKUP(AS$1,'A1-4 Vehicle model'!$B$8:$I$108,4,FALSE)*VLOOKUP($A12-AS$1,output,2,FALSE)</f>
        <v>0</v>
      </c>
      <c r="AT12">
        <f>VLOOKUP(AT$1,'A1-4 Vehicle model'!$B$8:$I$108,4,FALSE)*VLOOKUP($A12-AT$1,output,2,FALSE)</f>
        <v>0</v>
      </c>
      <c r="AU12">
        <f>VLOOKUP(AU$1,'A1-4 Vehicle model'!$B$8:$I$108,4,FALSE)*VLOOKUP($A12-AU$1,output,2,FALSE)</f>
        <v>0</v>
      </c>
      <c r="AV12">
        <f>VLOOKUP(AV$1,'A1-4 Vehicle model'!$B$8:$I$108,4,FALSE)*VLOOKUP($A12-AV$1,output,2,FALSE)</f>
        <v>0</v>
      </c>
      <c r="AW12">
        <f>VLOOKUP(AW$1,'A1-4 Vehicle model'!$B$8:$I$108,4,FALSE)*VLOOKUP($A12-AW$1,output,2,FALSE)</f>
        <v>0</v>
      </c>
      <c r="AX12">
        <f>VLOOKUP(AX$1,'A1-4 Vehicle model'!$B$8:$I$108,4,FALSE)*VLOOKUP($A12-AX$1,output,2,FALSE)</f>
        <v>0</v>
      </c>
      <c r="AY12">
        <f>VLOOKUP(AY$1,'A1-4 Vehicle model'!$B$8:$I$108,4,FALSE)*VLOOKUP($A12-AY$1,output,2,FALSE)</f>
        <v>0</v>
      </c>
      <c r="AZ12">
        <f>VLOOKUP(AZ$1,'A1-4 Vehicle model'!$B$8:$I$108,4,FALSE)*VLOOKUP($A12-AZ$1,output,2,FALSE)</f>
        <v>0</v>
      </c>
      <c r="BA12">
        <f>VLOOKUP(BA$1,'A1-4 Vehicle model'!$B$8:$I$108,4,FALSE)*VLOOKUP($A12-BA$1,output,2,FALSE)</f>
        <v>0</v>
      </c>
      <c r="BB12">
        <f>VLOOKUP(BB$1,'A1-4 Vehicle model'!$B$8:$I$108,4,FALSE)*VLOOKUP($A12-BB$1,output,2,FALSE)</f>
        <v>0</v>
      </c>
      <c r="BC12">
        <f>VLOOKUP(BC$1,'A1-4 Vehicle model'!$B$8:$I$108,4,FALSE)*VLOOKUP($A12-BC$1,output,2,FALSE)</f>
        <v>0</v>
      </c>
      <c r="BD12">
        <f>VLOOKUP(BD$1,'A1-4 Vehicle model'!$B$8:$I$108,4,FALSE)*VLOOKUP($A12-BD$1,output,2,FALSE)</f>
        <v>0</v>
      </c>
      <c r="BE12">
        <f>VLOOKUP(BE$1,'A1-4 Vehicle model'!$B$8:$I$108,4,FALSE)*VLOOKUP($A12-BE$1,output,2,FALSE)</f>
        <v>0</v>
      </c>
      <c r="BF12">
        <f>VLOOKUP(BF$1,'A1-4 Vehicle model'!$B$8:$I$108,4,FALSE)*VLOOKUP($A12-BF$1,output,2,FALSE)</f>
        <v>0</v>
      </c>
      <c r="BG12">
        <f>VLOOKUP(BG$1,'A1-4 Vehicle model'!$B$8:$I$108,4,FALSE)*VLOOKUP($A12-BG$1,output,2,FALSE)</f>
        <v>0</v>
      </c>
      <c r="BH12">
        <f>VLOOKUP(BH$1,'A1-4 Vehicle model'!$B$8:$I$108,4,FALSE)*VLOOKUP($A12-BH$1,output,2,FALSE)</f>
        <v>0</v>
      </c>
      <c r="BI12">
        <f>VLOOKUP(BI$1,'A1-4 Vehicle model'!$B$8:$I$108,4,FALSE)*VLOOKUP($A12-BI$1,output,2,FALSE)</f>
        <v>0</v>
      </c>
      <c r="BJ12">
        <f>VLOOKUP(BJ$1,'A1-4 Vehicle model'!$B$8:$I$108,4,FALSE)*VLOOKUP($A12-BJ$1,output,2,FALSE)</f>
        <v>0</v>
      </c>
      <c r="BK12">
        <f>VLOOKUP(BK$1,'A1-4 Vehicle model'!$B$8:$I$108,4,FALSE)*VLOOKUP($A12-BK$1,output,2,FALSE)</f>
        <v>0</v>
      </c>
      <c r="BL12">
        <f>VLOOKUP(BL$1,'A1-4 Vehicle model'!$B$8:$I$108,4,FALSE)*VLOOKUP($A12-BL$1,output,2,FALSE)</f>
        <v>0</v>
      </c>
      <c r="BM12">
        <f>VLOOKUP(BM$1,'A1-4 Vehicle model'!$B$8:$I$108,4,FALSE)*VLOOKUP($A12-BM$1,output,2,FALSE)</f>
        <v>0</v>
      </c>
      <c r="BN12">
        <f>VLOOKUP(BN$1,'A1-4 Vehicle model'!$B$8:$I$108,4,FALSE)*VLOOKUP($A12-BN$1,output,2,FALSE)</f>
        <v>0</v>
      </c>
      <c r="BO12">
        <f>VLOOKUP(BO$1,'A1-4 Vehicle model'!$B$8:$I$108,4,FALSE)*VLOOKUP($A12-BO$1,output,2,FALSE)</f>
        <v>0</v>
      </c>
      <c r="BP12">
        <f>VLOOKUP(BP$1,'A1-4 Vehicle model'!$B$8:$I$108,4,FALSE)*VLOOKUP($A12-BP$1,output,2,FALSE)</f>
        <v>0</v>
      </c>
      <c r="BQ12">
        <f>VLOOKUP(BQ$1,'A1-4 Vehicle model'!$B$8:$I$108,4,FALSE)*VLOOKUP($A12-BQ$1,output,2,FALSE)</f>
        <v>0</v>
      </c>
      <c r="BR12">
        <f>VLOOKUP(BR$1,'A1-4 Vehicle model'!$B$8:$I$108,4,FALSE)*VLOOKUP($A12-BR$1,output,2,FALSE)</f>
        <v>0</v>
      </c>
      <c r="BS12">
        <f>VLOOKUP(BS$1,'A1-4 Vehicle model'!$B$8:$I$108,4,FALSE)*VLOOKUP($A12-BS$1,output,2,FALSE)</f>
        <v>0</v>
      </c>
      <c r="BT12">
        <f>VLOOKUP(BT$1,'A1-4 Vehicle model'!$B$8:$I$108,4,FALSE)*VLOOKUP($A12-BT$1,output,2,FALSE)</f>
        <v>0</v>
      </c>
      <c r="BU12">
        <f>VLOOKUP(BU$1,'A1-4 Vehicle model'!$B$8:$I$108,4,FALSE)*VLOOKUP($A12-BU$1,output,2,FALSE)</f>
        <v>0</v>
      </c>
      <c r="BV12">
        <f>VLOOKUP(BV$1,'A1-4 Vehicle model'!$B$8:$I$108,4,FALSE)*VLOOKUP($A12-BV$1,output,2,FALSE)</f>
        <v>0</v>
      </c>
      <c r="BW12">
        <f>VLOOKUP(BW$1,'A1-4 Vehicle model'!$B$8:$I$108,4,FALSE)*VLOOKUP($A12-BW$1,output,2,FALSE)</f>
        <v>0</v>
      </c>
      <c r="BX12">
        <f>VLOOKUP(BX$1,'A1-4 Vehicle model'!$B$8:$I$108,4,FALSE)*VLOOKUP($A12-BX$1,output,2,FALSE)</f>
        <v>0</v>
      </c>
      <c r="BY12">
        <f>VLOOKUP(BY$1,'A1-4 Vehicle model'!$B$8:$I$108,4,FALSE)*VLOOKUP($A12-BY$1,output,2,FALSE)</f>
        <v>0</v>
      </c>
      <c r="BZ12">
        <f>VLOOKUP(BZ$1,'A1-4 Vehicle model'!$B$8:$I$108,4,FALSE)*VLOOKUP($A12-BZ$1,output,2,FALSE)</f>
        <v>0</v>
      </c>
      <c r="CA12">
        <f>VLOOKUP(CA$1,'A1-4 Vehicle model'!$B$8:$I$108,4,FALSE)*VLOOKUP($A12-CA$1,output,2,FALSE)</f>
        <v>0</v>
      </c>
      <c r="CB12">
        <f>VLOOKUP(CB$1,'A1-4 Vehicle model'!$B$8:$I$108,4,FALSE)*VLOOKUP($A12-CB$1,output,2,FALSE)</f>
        <v>0</v>
      </c>
      <c r="CC12">
        <f>VLOOKUP(CC$1,'A1-4 Vehicle model'!$B$8:$I$108,4,FALSE)*VLOOKUP($A12-CC$1,output,2,FALSE)</f>
        <v>0</v>
      </c>
      <c r="CD12">
        <f>VLOOKUP(CD$1,'A1-4 Vehicle model'!$B$8:$I$108,4,FALSE)*VLOOKUP($A12-CD$1,output,2,FALSE)</f>
        <v>0</v>
      </c>
      <c r="CE12">
        <f>VLOOKUP(CE$1,'A1-4 Vehicle model'!$B$8:$I$108,4,FALSE)*VLOOKUP($A12-CE$1,output,2,FALSE)</f>
        <v>0</v>
      </c>
      <c r="CF12">
        <f>VLOOKUP(CF$1,'A1-4 Vehicle model'!$B$8:$I$108,4,FALSE)*VLOOKUP($A12-CF$1,output,2,FALSE)</f>
        <v>0</v>
      </c>
      <c r="CG12">
        <f>VLOOKUP(CG$1,'A1-4 Vehicle model'!$B$8:$I$108,4,FALSE)*VLOOKUP($A12-CG$1,output,2,FALSE)</f>
        <v>0</v>
      </c>
      <c r="CH12">
        <f>VLOOKUP(CH$1,'A1-4 Vehicle model'!$B$8:$I$108,4,FALSE)*VLOOKUP($A12-CH$1,output,2,FALSE)</f>
        <v>0</v>
      </c>
      <c r="CI12">
        <f>VLOOKUP(CI$1,'A1-4 Vehicle model'!$B$8:$I$108,4,FALSE)*VLOOKUP($A12-CI$1,output,2,FALSE)</f>
        <v>0</v>
      </c>
      <c r="CJ12">
        <f>VLOOKUP(CJ$1,'A1-4 Vehicle model'!$B$8:$I$108,4,FALSE)*VLOOKUP($A12-CJ$1,output,2,FALSE)</f>
        <v>0</v>
      </c>
      <c r="CK12">
        <f>VLOOKUP(CK$1,'A1-4 Vehicle model'!$B$8:$I$108,4,FALSE)*VLOOKUP($A12-CK$1,output,2,FALSE)</f>
        <v>0</v>
      </c>
      <c r="CL12">
        <f>VLOOKUP(CL$1,'A1-4 Vehicle model'!$B$8:$I$108,4,FALSE)*VLOOKUP($A12-CL$1,output,2,FALSE)</f>
        <v>0</v>
      </c>
      <c r="CM12">
        <f>VLOOKUP(CM$1,'A1-4 Vehicle model'!$B$8:$I$108,4,FALSE)*VLOOKUP($A12-CM$1,output,2,FALSE)</f>
        <v>0</v>
      </c>
      <c r="CN12">
        <f>VLOOKUP(CN$1,'A1-4 Vehicle model'!$B$8:$I$108,4,FALSE)*VLOOKUP($A12-CN$1,output,2,FALSE)</f>
        <v>0</v>
      </c>
      <c r="CO12">
        <f>VLOOKUP(CO$1,'A1-4 Vehicle model'!$B$8:$I$108,4,FALSE)*VLOOKUP($A12-CO$1,output,2,FALSE)</f>
        <v>0</v>
      </c>
      <c r="CP12">
        <f>VLOOKUP(CP$1,'A1-4 Vehicle model'!$B$8:$I$108,4,FALSE)*VLOOKUP($A12-CP$1,output,2,FALSE)</f>
        <v>0</v>
      </c>
      <c r="CQ12">
        <f>VLOOKUP(CQ$1,'A1-4 Vehicle model'!$B$8:$I$108,4,FALSE)*VLOOKUP($A12-CQ$1,output,2,FALSE)</f>
        <v>0</v>
      </c>
      <c r="CR12">
        <f>VLOOKUP(CR$1,'A1-4 Vehicle model'!$B$8:$I$108,4,FALSE)*VLOOKUP($A12-CR$1,output,2,FALSE)</f>
        <v>0</v>
      </c>
      <c r="CS12">
        <f>VLOOKUP(CS$1,'A1-4 Vehicle model'!$B$8:$I$108,4,FALSE)*VLOOKUP($A12-CS$1,output,2,FALSE)</f>
        <v>0</v>
      </c>
      <c r="CT12">
        <f>VLOOKUP(CT$1,'A1-4 Vehicle model'!$B$8:$I$108,4,FALSE)*VLOOKUP($A12-CT$1,output,2,FALSE)</f>
        <v>0</v>
      </c>
      <c r="CU12">
        <f>VLOOKUP(CU$1,'A1-4 Vehicle model'!$B$8:$I$108,4,FALSE)*VLOOKUP($A12-CU$1,output,2,FALSE)</f>
        <v>0</v>
      </c>
      <c r="CV12">
        <f>VLOOKUP(CV$1,'A1-4 Vehicle model'!$B$8:$I$108,4,FALSE)*VLOOKUP($A12-CV$1,output,2,FALSE)</f>
        <v>0</v>
      </c>
      <c r="CW12">
        <f>VLOOKUP(CW$1,'A1-4 Vehicle model'!$B$8:$I$108,4,FALSE)*VLOOKUP($A12-CW$1,output,2,FALSE)</f>
        <v>0</v>
      </c>
      <c r="CX12">
        <f>VLOOKUP(CX$1,'A1-4 Vehicle model'!$B$8:$I$108,4,FALSE)*VLOOKUP($A12-CX$1,output,2,FALSE)</f>
        <v>0</v>
      </c>
      <c r="CZ12">
        <v>1960</v>
      </c>
      <c r="DA12" s="7">
        <f t="shared" si="0"/>
        <v>1.2398600297494542</v>
      </c>
    </row>
    <row r="13" spans="1:105" hidden="1" x14ac:dyDescent="0.3">
      <c r="A13">
        <v>1961</v>
      </c>
      <c r="B13">
        <f>VLOOKUP(B$1,'A1-4 Vehicle model'!$B$8:$I$108,4,FALSE)*VLOOKUP($A13-B$1,output,2,FALSE)</f>
        <v>6.9745842844158246E-2</v>
      </c>
      <c r="C13">
        <f>VLOOKUP(C$1,'A1-4 Vehicle model'!$B$8:$I$108,4,FALSE)*VLOOKUP($A13-C$1,output,2,FALSE)</f>
        <v>0.11808798371068409</v>
      </c>
      <c r="D13">
        <f>VLOOKUP(D$1,'A1-4 Vehicle model'!$B$8:$I$108,4,FALSE)*VLOOKUP($A13-D$1,output,2,FALSE)</f>
        <v>0.18156458326902195</v>
      </c>
      <c r="E13">
        <f>VLOOKUP(E$1,'A1-4 Vehicle model'!$B$8:$I$108,4,FALSE)*VLOOKUP($A13-E$1,output,2,FALSE)</f>
        <v>0.142859211475654</v>
      </c>
      <c r="F13">
        <f>VLOOKUP(F$1,'A1-4 Vehicle model'!$B$8:$I$108,4,FALSE)*VLOOKUP($A13-F$1,output,2,FALSE)</f>
        <v>0.16439604567383764</v>
      </c>
      <c r="G13">
        <f>VLOOKUP(G$1,'A1-4 Vehicle model'!$B$8:$I$108,4,FALSE)*VLOOKUP($A13-G$1,output,2,FALSE)</f>
        <v>0.23215609869480675</v>
      </c>
      <c r="H13">
        <f>VLOOKUP(H$1,'A1-4 Vehicle model'!$B$8:$I$108,4,FALSE)*VLOOKUP($A13-H$1,output,2,FALSE)</f>
        <v>0.20884570528502819</v>
      </c>
      <c r="I13">
        <f>VLOOKUP(I$1,'A1-4 Vehicle model'!$B$8:$I$108,4,FALSE)*VLOOKUP($A13-I$1,output,2,FALSE)</f>
        <v>0.17577012146873289</v>
      </c>
      <c r="J13">
        <f>VLOOKUP(J$1,'A1-4 Vehicle model'!$B$8:$I$108,4,FALSE)*VLOOKUP($A13-J$1,output,2,FALSE)</f>
        <v>0.10944761792031241</v>
      </c>
      <c r="K13">
        <f>VLOOKUP(K$1,'A1-4 Vehicle model'!$B$8:$I$108,4,FALSE)*VLOOKUP($A13-K$1,output,2,FALSE)</f>
        <v>9.9170245165436793E-2</v>
      </c>
      <c r="L13">
        <f>VLOOKUP(L$1,'A1-4 Vehicle model'!$B$8:$I$108,4,FALSE)*VLOOKUP($A13-L$1,output,2,FALSE)</f>
        <v>9.4075510932261561E-2</v>
      </c>
      <c r="M13">
        <f>VLOOKUP(M$1,'A1-4 Vehicle model'!$B$8:$I$108,4,FALSE)*VLOOKUP($A13-M$1,output,2,FALSE)</f>
        <v>5.5833614033254902E-2</v>
      </c>
      <c r="N13">
        <f>VLOOKUP(N$1,'A1-4 Vehicle model'!$B$8:$I$108,4,FALSE)*VLOOKUP($A13-N$1,output,2,FALSE)</f>
        <v>0</v>
      </c>
      <c r="O13">
        <f>VLOOKUP(O$1,'A1-4 Vehicle model'!$B$8:$I$108,4,FALSE)*VLOOKUP($A13-O$1,output,2,FALSE)</f>
        <v>0</v>
      </c>
      <c r="P13">
        <f>VLOOKUP(P$1,'A1-4 Vehicle model'!$B$8:$I$108,4,FALSE)*VLOOKUP($A13-P$1,output,2,FALSE)</f>
        <v>0</v>
      </c>
      <c r="Q13">
        <f>VLOOKUP(Q$1,'A1-4 Vehicle model'!$B$8:$I$108,4,FALSE)*VLOOKUP($A13-Q$1,output,2,FALSE)</f>
        <v>0</v>
      </c>
      <c r="R13">
        <f>VLOOKUP(R$1,'A1-4 Vehicle model'!$B$8:$I$108,4,FALSE)*VLOOKUP($A13-R$1,output,2,FALSE)</f>
        <v>0</v>
      </c>
      <c r="S13">
        <f>VLOOKUP(S$1,'A1-4 Vehicle model'!$B$8:$I$108,4,FALSE)*VLOOKUP($A13-S$1,output,2,FALSE)</f>
        <v>0</v>
      </c>
      <c r="T13">
        <f>VLOOKUP(T$1,'A1-4 Vehicle model'!$B$8:$I$108,4,FALSE)*VLOOKUP($A13-T$1,output,2,FALSE)</f>
        <v>0</v>
      </c>
      <c r="U13">
        <f>VLOOKUP(U$1,'A1-4 Vehicle model'!$B$8:$I$108,4,FALSE)*VLOOKUP($A13-U$1,output,2,FALSE)</f>
        <v>0</v>
      </c>
      <c r="V13">
        <f>VLOOKUP(V$1,'A1-4 Vehicle model'!$B$8:$I$108,4,FALSE)*VLOOKUP($A13-V$1,output,2,FALSE)</f>
        <v>0</v>
      </c>
      <c r="W13">
        <f>VLOOKUP(W$1,'A1-4 Vehicle model'!$B$8:$I$108,4,FALSE)*VLOOKUP($A13-W$1,output,2,FALSE)</f>
        <v>0</v>
      </c>
      <c r="X13">
        <f>VLOOKUP(X$1,'A1-4 Vehicle model'!$B$8:$I$108,4,FALSE)*VLOOKUP($A13-X$1,output,2,FALSE)</f>
        <v>0</v>
      </c>
      <c r="Y13">
        <f>VLOOKUP(Y$1,'A1-4 Vehicle model'!$B$8:$I$108,4,FALSE)*VLOOKUP($A13-Y$1,output,2,FALSE)</f>
        <v>0</v>
      </c>
      <c r="Z13">
        <f>VLOOKUP(Z$1,'A1-4 Vehicle model'!$B$8:$I$108,4,FALSE)*VLOOKUP($A13-Z$1,output,2,FALSE)</f>
        <v>0</v>
      </c>
      <c r="AA13">
        <f>VLOOKUP(AA$1,'A1-4 Vehicle model'!$B$8:$I$108,4,FALSE)*VLOOKUP($A13-AA$1,output,2,FALSE)</f>
        <v>0</v>
      </c>
      <c r="AB13">
        <f>VLOOKUP(AB$1,'A1-4 Vehicle model'!$B$8:$I$108,4,FALSE)*VLOOKUP($A13-AB$1,output,2,FALSE)</f>
        <v>0</v>
      </c>
      <c r="AC13">
        <f>VLOOKUP(AC$1,'A1-4 Vehicle model'!$B$8:$I$108,4,FALSE)*VLOOKUP($A13-AC$1,output,2,FALSE)</f>
        <v>0</v>
      </c>
      <c r="AD13">
        <f>VLOOKUP(AD$1,'A1-4 Vehicle model'!$B$8:$I$108,4,FALSE)*VLOOKUP($A13-AD$1,output,2,FALSE)</f>
        <v>0</v>
      </c>
      <c r="AE13">
        <f>VLOOKUP(AE$1,'A1-4 Vehicle model'!$B$8:$I$108,4,FALSE)*VLOOKUP($A13-AE$1,output,2,FALSE)</f>
        <v>0</v>
      </c>
      <c r="AF13">
        <f>VLOOKUP(AF$1,'A1-4 Vehicle model'!$B$8:$I$108,4,FALSE)*VLOOKUP($A13-AF$1,output,2,FALSE)</f>
        <v>0</v>
      </c>
      <c r="AG13">
        <f>VLOOKUP(AG$1,'A1-4 Vehicle model'!$B$8:$I$108,4,FALSE)*VLOOKUP($A13-AG$1,output,2,FALSE)</f>
        <v>0</v>
      </c>
      <c r="AH13">
        <f>VLOOKUP(AH$1,'A1-4 Vehicle model'!$B$8:$I$108,4,FALSE)*VLOOKUP($A13-AH$1,output,2,FALSE)</f>
        <v>0</v>
      </c>
      <c r="AI13">
        <f>VLOOKUP(AI$1,'A1-4 Vehicle model'!$B$8:$I$108,4,FALSE)*VLOOKUP($A13-AI$1,output,2,FALSE)</f>
        <v>0</v>
      </c>
      <c r="AJ13">
        <f>VLOOKUP(AJ$1,'A1-4 Vehicle model'!$B$8:$I$108,4,FALSE)*VLOOKUP($A13-AJ$1,output,2,FALSE)</f>
        <v>0</v>
      </c>
      <c r="AK13">
        <f>VLOOKUP(AK$1,'A1-4 Vehicle model'!$B$8:$I$108,4,FALSE)*VLOOKUP($A13-AK$1,output,2,FALSE)</f>
        <v>0</v>
      </c>
      <c r="AL13">
        <f>VLOOKUP(AL$1,'A1-4 Vehicle model'!$B$8:$I$108,4,FALSE)*VLOOKUP($A13-AL$1,output,2,FALSE)</f>
        <v>0</v>
      </c>
      <c r="AM13">
        <f>VLOOKUP(AM$1,'A1-4 Vehicle model'!$B$8:$I$108,4,FALSE)*VLOOKUP($A13-AM$1,output,2,FALSE)</f>
        <v>0</v>
      </c>
      <c r="AN13">
        <f>VLOOKUP(AN$1,'A1-4 Vehicle model'!$B$8:$I$108,4,FALSE)*VLOOKUP($A13-AN$1,output,2,FALSE)</f>
        <v>0</v>
      </c>
      <c r="AO13">
        <f>VLOOKUP(AO$1,'A1-4 Vehicle model'!$B$8:$I$108,4,FALSE)*VLOOKUP($A13-AO$1,output,2,FALSE)</f>
        <v>0</v>
      </c>
      <c r="AP13">
        <f>VLOOKUP(AP$1,'A1-4 Vehicle model'!$B$8:$I$108,4,FALSE)*VLOOKUP($A13-AP$1,output,2,FALSE)</f>
        <v>0</v>
      </c>
      <c r="AQ13">
        <f>VLOOKUP(AQ$1,'A1-4 Vehicle model'!$B$8:$I$108,4,FALSE)*VLOOKUP($A13-AQ$1,output,2,FALSE)</f>
        <v>0</v>
      </c>
      <c r="AR13">
        <f>VLOOKUP(AR$1,'A1-4 Vehicle model'!$B$8:$I$108,4,FALSE)*VLOOKUP($A13-AR$1,output,2,FALSE)</f>
        <v>0</v>
      </c>
      <c r="AS13">
        <f>VLOOKUP(AS$1,'A1-4 Vehicle model'!$B$8:$I$108,4,FALSE)*VLOOKUP($A13-AS$1,output,2,FALSE)</f>
        <v>0</v>
      </c>
      <c r="AT13">
        <f>VLOOKUP(AT$1,'A1-4 Vehicle model'!$B$8:$I$108,4,FALSE)*VLOOKUP($A13-AT$1,output,2,FALSE)</f>
        <v>0</v>
      </c>
      <c r="AU13">
        <f>VLOOKUP(AU$1,'A1-4 Vehicle model'!$B$8:$I$108,4,FALSE)*VLOOKUP($A13-AU$1,output,2,FALSE)</f>
        <v>0</v>
      </c>
      <c r="AV13">
        <f>VLOOKUP(AV$1,'A1-4 Vehicle model'!$B$8:$I$108,4,FALSE)*VLOOKUP($A13-AV$1,output,2,FALSE)</f>
        <v>0</v>
      </c>
      <c r="AW13">
        <f>VLOOKUP(AW$1,'A1-4 Vehicle model'!$B$8:$I$108,4,FALSE)*VLOOKUP($A13-AW$1,output,2,FALSE)</f>
        <v>0</v>
      </c>
      <c r="AX13">
        <f>VLOOKUP(AX$1,'A1-4 Vehicle model'!$B$8:$I$108,4,FALSE)*VLOOKUP($A13-AX$1,output,2,FALSE)</f>
        <v>0</v>
      </c>
      <c r="AY13">
        <f>VLOOKUP(AY$1,'A1-4 Vehicle model'!$B$8:$I$108,4,FALSE)*VLOOKUP($A13-AY$1,output,2,FALSE)</f>
        <v>0</v>
      </c>
      <c r="AZ13">
        <f>VLOOKUP(AZ$1,'A1-4 Vehicle model'!$B$8:$I$108,4,FALSE)*VLOOKUP($A13-AZ$1,output,2,FALSE)</f>
        <v>0</v>
      </c>
      <c r="BA13">
        <f>VLOOKUP(BA$1,'A1-4 Vehicle model'!$B$8:$I$108,4,FALSE)*VLOOKUP($A13-BA$1,output,2,FALSE)</f>
        <v>0</v>
      </c>
      <c r="BB13">
        <f>VLOOKUP(BB$1,'A1-4 Vehicle model'!$B$8:$I$108,4,FALSE)*VLOOKUP($A13-BB$1,output,2,FALSE)</f>
        <v>0</v>
      </c>
      <c r="BC13">
        <f>VLOOKUP(BC$1,'A1-4 Vehicle model'!$B$8:$I$108,4,FALSE)*VLOOKUP($A13-BC$1,output,2,FALSE)</f>
        <v>0</v>
      </c>
      <c r="BD13">
        <f>VLOOKUP(BD$1,'A1-4 Vehicle model'!$B$8:$I$108,4,FALSE)*VLOOKUP($A13-BD$1,output,2,FALSE)</f>
        <v>0</v>
      </c>
      <c r="BE13">
        <f>VLOOKUP(BE$1,'A1-4 Vehicle model'!$B$8:$I$108,4,FALSE)*VLOOKUP($A13-BE$1,output,2,FALSE)</f>
        <v>0</v>
      </c>
      <c r="BF13">
        <f>VLOOKUP(BF$1,'A1-4 Vehicle model'!$B$8:$I$108,4,FALSE)*VLOOKUP($A13-BF$1,output,2,FALSE)</f>
        <v>0</v>
      </c>
      <c r="BG13">
        <f>VLOOKUP(BG$1,'A1-4 Vehicle model'!$B$8:$I$108,4,FALSE)*VLOOKUP($A13-BG$1,output,2,FALSE)</f>
        <v>0</v>
      </c>
      <c r="BH13">
        <f>VLOOKUP(BH$1,'A1-4 Vehicle model'!$B$8:$I$108,4,FALSE)*VLOOKUP($A13-BH$1,output,2,FALSE)</f>
        <v>0</v>
      </c>
      <c r="BI13">
        <f>VLOOKUP(BI$1,'A1-4 Vehicle model'!$B$8:$I$108,4,FALSE)*VLOOKUP($A13-BI$1,output,2,FALSE)</f>
        <v>0</v>
      </c>
      <c r="BJ13">
        <f>VLOOKUP(BJ$1,'A1-4 Vehicle model'!$B$8:$I$108,4,FALSE)*VLOOKUP($A13-BJ$1,output,2,FALSE)</f>
        <v>0</v>
      </c>
      <c r="BK13">
        <f>VLOOKUP(BK$1,'A1-4 Vehicle model'!$B$8:$I$108,4,FALSE)*VLOOKUP($A13-BK$1,output,2,FALSE)</f>
        <v>0</v>
      </c>
      <c r="BL13">
        <f>VLOOKUP(BL$1,'A1-4 Vehicle model'!$B$8:$I$108,4,FALSE)*VLOOKUP($A13-BL$1,output,2,FALSE)</f>
        <v>0</v>
      </c>
      <c r="BM13">
        <f>VLOOKUP(BM$1,'A1-4 Vehicle model'!$B$8:$I$108,4,FALSE)*VLOOKUP($A13-BM$1,output,2,FALSE)</f>
        <v>0</v>
      </c>
      <c r="BN13">
        <f>VLOOKUP(BN$1,'A1-4 Vehicle model'!$B$8:$I$108,4,FALSE)*VLOOKUP($A13-BN$1,output,2,FALSE)</f>
        <v>0</v>
      </c>
      <c r="BO13">
        <f>VLOOKUP(BO$1,'A1-4 Vehicle model'!$B$8:$I$108,4,FALSE)*VLOOKUP($A13-BO$1,output,2,FALSE)</f>
        <v>0</v>
      </c>
      <c r="BP13">
        <f>VLOOKUP(BP$1,'A1-4 Vehicle model'!$B$8:$I$108,4,FALSE)*VLOOKUP($A13-BP$1,output,2,FALSE)</f>
        <v>0</v>
      </c>
      <c r="BQ13">
        <f>VLOOKUP(BQ$1,'A1-4 Vehicle model'!$B$8:$I$108,4,FALSE)*VLOOKUP($A13-BQ$1,output,2,FALSE)</f>
        <v>0</v>
      </c>
      <c r="BR13">
        <f>VLOOKUP(BR$1,'A1-4 Vehicle model'!$B$8:$I$108,4,FALSE)*VLOOKUP($A13-BR$1,output,2,FALSE)</f>
        <v>0</v>
      </c>
      <c r="BS13">
        <f>VLOOKUP(BS$1,'A1-4 Vehicle model'!$B$8:$I$108,4,FALSE)*VLOOKUP($A13-BS$1,output,2,FALSE)</f>
        <v>0</v>
      </c>
      <c r="BT13">
        <f>VLOOKUP(BT$1,'A1-4 Vehicle model'!$B$8:$I$108,4,FALSE)*VLOOKUP($A13-BT$1,output,2,FALSE)</f>
        <v>0</v>
      </c>
      <c r="BU13">
        <f>VLOOKUP(BU$1,'A1-4 Vehicle model'!$B$8:$I$108,4,FALSE)*VLOOKUP($A13-BU$1,output,2,FALSE)</f>
        <v>0</v>
      </c>
      <c r="BV13">
        <f>VLOOKUP(BV$1,'A1-4 Vehicle model'!$B$8:$I$108,4,FALSE)*VLOOKUP($A13-BV$1,output,2,FALSE)</f>
        <v>0</v>
      </c>
      <c r="BW13">
        <f>VLOOKUP(BW$1,'A1-4 Vehicle model'!$B$8:$I$108,4,FALSE)*VLOOKUP($A13-BW$1,output,2,FALSE)</f>
        <v>0</v>
      </c>
      <c r="BX13">
        <f>VLOOKUP(BX$1,'A1-4 Vehicle model'!$B$8:$I$108,4,FALSE)*VLOOKUP($A13-BX$1,output,2,FALSE)</f>
        <v>0</v>
      </c>
      <c r="BY13">
        <f>VLOOKUP(BY$1,'A1-4 Vehicle model'!$B$8:$I$108,4,FALSE)*VLOOKUP($A13-BY$1,output,2,FALSE)</f>
        <v>0</v>
      </c>
      <c r="BZ13">
        <f>VLOOKUP(BZ$1,'A1-4 Vehicle model'!$B$8:$I$108,4,FALSE)*VLOOKUP($A13-BZ$1,output,2,FALSE)</f>
        <v>0</v>
      </c>
      <c r="CA13">
        <f>VLOOKUP(CA$1,'A1-4 Vehicle model'!$B$8:$I$108,4,FALSE)*VLOOKUP($A13-CA$1,output,2,FALSE)</f>
        <v>0</v>
      </c>
      <c r="CB13">
        <f>VLOOKUP(CB$1,'A1-4 Vehicle model'!$B$8:$I$108,4,FALSE)*VLOOKUP($A13-CB$1,output,2,FALSE)</f>
        <v>0</v>
      </c>
      <c r="CC13">
        <f>VLOOKUP(CC$1,'A1-4 Vehicle model'!$B$8:$I$108,4,FALSE)*VLOOKUP($A13-CC$1,output,2,FALSE)</f>
        <v>0</v>
      </c>
      <c r="CD13">
        <f>VLOOKUP(CD$1,'A1-4 Vehicle model'!$B$8:$I$108,4,FALSE)*VLOOKUP($A13-CD$1,output,2,FALSE)</f>
        <v>0</v>
      </c>
      <c r="CE13">
        <f>VLOOKUP(CE$1,'A1-4 Vehicle model'!$B$8:$I$108,4,FALSE)*VLOOKUP($A13-CE$1,output,2,FALSE)</f>
        <v>0</v>
      </c>
      <c r="CF13">
        <f>VLOOKUP(CF$1,'A1-4 Vehicle model'!$B$8:$I$108,4,FALSE)*VLOOKUP($A13-CF$1,output,2,FALSE)</f>
        <v>0</v>
      </c>
      <c r="CG13">
        <f>VLOOKUP(CG$1,'A1-4 Vehicle model'!$B$8:$I$108,4,FALSE)*VLOOKUP($A13-CG$1,output,2,FALSE)</f>
        <v>0</v>
      </c>
      <c r="CH13">
        <f>VLOOKUP(CH$1,'A1-4 Vehicle model'!$B$8:$I$108,4,FALSE)*VLOOKUP($A13-CH$1,output,2,FALSE)</f>
        <v>0</v>
      </c>
      <c r="CI13">
        <f>VLOOKUP(CI$1,'A1-4 Vehicle model'!$B$8:$I$108,4,FALSE)*VLOOKUP($A13-CI$1,output,2,FALSE)</f>
        <v>0</v>
      </c>
      <c r="CJ13">
        <f>VLOOKUP(CJ$1,'A1-4 Vehicle model'!$B$8:$I$108,4,FALSE)*VLOOKUP($A13-CJ$1,output,2,FALSE)</f>
        <v>0</v>
      </c>
      <c r="CK13">
        <f>VLOOKUP(CK$1,'A1-4 Vehicle model'!$B$8:$I$108,4,FALSE)*VLOOKUP($A13-CK$1,output,2,FALSE)</f>
        <v>0</v>
      </c>
      <c r="CL13">
        <f>VLOOKUP(CL$1,'A1-4 Vehicle model'!$B$8:$I$108,4,FALSE)*VLOOKUP($A13-CL$1,output,2,FALSE)</f>
        <v>0</v>
      </c>
      <c r="CM13">
        <f>VLOOKUP(CM$1,'A1-4 Vehicle model'!$B$8:$I$108,4,FALSE)*VLOOKUP($A13-CM$1,output,2,FALSE)</f>
        <v>0</v>
      </c>
      <c r="CN13">
        <f>VLOOKUP(CN$1,'A1-4 Vehicle model'!$B$8:$I$108,4,FALSE)*VLOOKUP($A13-CN$1,output,2,FALSE)</f>
        <v>0</v>
      </c>
      <c r="CO13">
        <f>VLOOKUP(CO$1,'A1-4 Vehicle model'!$B$8:$I$108,4,FALSE)*VLOOKUP($A13-CO$1,output,2,FALSE)</f>
        <v>0</v>
      </c>
      <c r="CP13">
        <f>VLOOKUP(CP$1,'A1-4 Vehicle model'!$B$8:$I$108,4,FALSE)*VLOOKUP($A13-CP$1,output,2,FALSE)</f>
        <v>0</v>
      </c>
      <c r="CQ13">
        <f>VLOOKUP(CQ$1,'A1-4 Vehicle model'!$B$8:$I$108,4,FALSE)*VLOOKUP($A13-CQ$1,output,2,FALSE)</f>
        <v>0</v>
      </c>
      <c r="CR13">
        <f>VLOOKUP(CR$1,'A1-4 Vehicle model'!$B$8:$I$108,4,FALSE)*VLOOKUP($A13-CR$1,output,2,FALSE)</f>
        <v>0</v>
      </c>
      <c r="CS13">
        <f>VLOOKUP(CS$1,'A1-4 Vehicle model'!$B$8:$I$108,4,FALSE)*VLOOKUP($A13-CS$1,output,2,FALSE)</f>
        <v>0</v>
      </c>
      <c r="CT13">
        <f>VLOOKUP(CT$1,'A1-4 Vehicle model'!$B$8:$I$108,4,FALSE)*VLOOKUP($A13-CT$1,output,2,FALSE)</f>
        <v>0</v>
      </c>
      <c r="CU13">
        <f>VLOOKUP(CU$1,'A1-4 Vehicle model'!$B$8:$I$108,4,FALSE)*VLOOKUP($A13-CU$1,output,2,FALSE)</f>
        <v>0</v>
      </c>
      <c r="CV13">
        <f>VLOOKUP(CV$1,'A1-4 Vehicle model'!$B$8:$I$108,4,FALSE)*VLOOKUP($A13-CV$1,output,2,FALSE)</f>
        <v>0</v>
      </c>
      <c r="CW13">
        <f>VLOOKUP(CW$1,'A1-4 Vehicle model'!$B$8:$I$108,4,FALSE)*VLOOKUP($A13-CW$1,output,2,FALSE)</f>
        <v>0</v>
      </c>
      <c r="CX13">
        <f>VLOOKUP(CX$1,'A1-4 Vehicle model'!$B$8:$I$108,4,FALSE)*VLOOKUP($A13-CX$1,output,2,FALSE)</f>
        <v>0</v>
      </c>
      <c r="CZ13">
        <v>1961</v>
      </c>
      <c r="DA13" s="7">
        <f t="shared" si="0"/>
        <v>1.6519525804731892</v>
      </c>
    </row>
    <row r="14" spans="1:105" hidden="1" x14ac:dyDescent="0.3">
      <c r="A14">
        <v>1962</v>
      </c>
      <c r="B14">
        <f>VLOOKUP(B$1,'A1-4 Vehicle model'!$B$8:$I$108,4,FALSE)*VLOOKUP($A14-B$1,output,2,FALSE)</f>
        <v>7.1154802330905778E-2</v>
      </c>
      <c r="C14">
        <f>VLOOKUP(C$1,'A1-4 Vehicle model'!$B$8:$I$108,4,FALSE)*VLOOKUP($A14-C$1,output,2,FALSE)</f>
        <v>0.12539013681185748</v>
      </c>
      <c r="D14">
        <f>VLOOKUP(D$1,'A1-4 Vehicle model'!$B$8:$I$108,4,FALSE)*VLOOKUP($A14-D$1,output,2,FALSE)</f>
        <v>0.20065989718144736</v>
      </c>
      <c r="E14">
        <f>VLOOKUP(E$1,'A1-4 Vehicle model'!$B$8:$I$108,4,FALSE)*VLOOKUP($A14-E$1,output,2,FALSE)</f>
        <v>0.16432720788584854</v>
      </c>
      <c r="F14">
        <f>VLOOKUP(F$1,'A1-4 Vehicle model'!$B$8:$I$108,4,FALSE)*VLOOKUP($A14-F$1,output,2,FALSE)</f>
        <v>0.19681780030928456</v>
      </c>
      <c r="G14">
        <f>VLOOKUP(G$1,'A1-4 Vehicle model'!$B$8:$I$108,4,FALSE)*VLOOKUP($A14-G$1,output,2,FALSE)</f>
        <v>0.28928431244754604</v>
      </c>
      <c r="H14">
        <f>VLOOKUP(H$1,'A1-4 Vehicle model'!$B$8:$I$108,4,FALSE)*VLOOKUP($A14-H$1,output,2,FALSE)</f>
        <v>0.27085827865508588</v>
      </c>
      <c r="I14">
        <f>VLOOKUP(I$1,'A1-4 Vehicle model'!$B$8:$I$108,4,FALSE)*VLOOKUP($A14-I$1,output,2,FALSE)</f>
        <v>0.23726484657327304</v>
      </c>
      <c r="J14">
        <f>VLOOKUP(J$1,'A1-4 Vehicle model'!$B$8:$I$108,4,FALSE)*VLOOKUP($A14-J$1,output,2,FALSE)</f>
        <v>0.15376816709006774</v>
      </c>
      <c r="K14">
        <f>VLOOKUP(K$1,'A1-4 Vehicle model'!$B$8:$I$108,4,FALSE)*VLOOKUP($A14-K$1,output,2,FALSE)</f>
        <v>0.14501512123583207</v>
      </c>
      <c r="L14">
        <f>VLOOKUP(L$1,'A1-4 Vehicle model'!$B$8:$I$108,4,FALSE)*VLOOKUP($A14-L$1,output,2,FALSE)</f>
        <v>0.14317931096408268</v>
      </c>
      <c r="M14">
        <f>VLOOKUP(M$1,'A1-4 Vehicle model'!$B$8:$I$108,4,FALSE)*VLOOKUP($A14-M$1,output,2,FALSE)</f>
        <v>8.8444575478301854E-2</v>
      </c>
      <c r="N14">
        <f>VLOOKUP(N$1,'A1-4 Vehicle model'!$B$8:$I$108,4,FALSE)*VLOOKUP($A14-N$1,output,2,FALSE)</f>
        <v>5.3485539274377922E-2</v>
      </c>
      <c r="O14">
        <f>VLOOKUP(O$1,'A1-4 Vehicle model'!$B$8:$I$108,4,FALSE)*VLOOKUP($A14-O$1,output,2,FALSE)</f>
        <v>0</v>
      </c>
      <c r="P14">
        <f>VLOOKUP(P$1,'A1-4 Vehicle model'!$B$8:$I$108,4,FALSE)*VLOOKUP($A14-P$1,output,2,FALSE)</f>
        <v>0</v>
      </c>
      <c r="Q14">
        <f>VLOOKUP(Q$1,'A1-4 Vehicle model'!$B$8:$I$108,4,FALSE)*VLOOKUP($A14-Q$1,output,2,FALSE)</f>
        <v>0</v>
      </c>
      <c r="R14">
        <f>VLOOKUP(R$1,'A1-4 Vehicle model'!$B$8:$I$108,4,FALSE)*VLOOKUP($A14-R$1,output,2,FALSE)</f>
        <v>0</v>
      </c>
      <c r="S14">
        <f>VLOOKUP(S$1,'A1-4 Vehicle model'!$B$8:$I$108,4,FALSE)*VLOOKUP($A14-S$1,output,2,FALSE)</f>
        <v>0</v>
      </c>
      <c r="T14">
        <f>VLOOKUP(T$1,'A1-4 Vehicle model'!$B$8:$I$108,4,FALSE)*VLOOKUP($A14-T$1,output,2,FALSE)</f>
        <v>0</v>
      </c>
      <c r="U14">
        <f>VLOOKUP(U$1,'A1-4 Vehicle model'!$B$8:$I$108,4,FALSE)*VLOOKUP($A14-U$1,output,2,FALSE)</f>
        <v>0</v>
      </c>
      <c r="V14">
        <f>VLOOKUP(V$1,'A1-4 Vehicle model'!$B$8:$I$108,4,FALSE)*VLOOKUP($A14-V$1,output,2,FALSE)</f>
        <v>0</v>
      </c>
      <c r="W14">
        <f>VLOOKUP(W$1,'A1-4 Vehicle model'!$B$8:$I$108,4,FALSE)*VLOOKUP($A14-W$1,output,2,FALSE)</f>
        <v>0</v>
      </c>
      <c r="X14">
        <f>VLOOKUP(X$1,'A1-4 Vehicle model'!$B$8:$I$108,4,FALSE)*VLOOKUP($A14-X$1,output,2,FALSE)</f>
        <v>0</v>
      </c>
      <c r="Y14">
        <f>VLOOKUP(Y$1,'A1-4 Vehicle model'!$B$8:$I$108,4,FALSE)*VLOOKUP($A14-Y$1,output,2,FALSE)</f>
        <v>0</v>
      </c>
      <c r="Z14">
        <f>VLOOKUP(Z$1,'A1-4 Vehicle model'!$B$8:$I$108,4,FALSE)*VLOOKUP($A14-Z$1,output,2,FALSE)</f>
        <v>0</v>
      </c>
      <c r="AA14">
        <f>VLOOKUP(AA$1,'A1-4 Vehicle model'!$B$8:$I$108,4,FALSE)*VLOOKUP($A14-AA$1,output,2,FALSE)</f>
        <v>0</v>
      </c>
      <c r="AB14">
        <f>VLOOKUP(AB$1,'A1-4 Vehicle model'!$B$8:$I$108,4,FALSE)*VLOOKUP($A14-AB$1,output,2,FALSE)</f>
        <v>0</v>
      </c>
      <c r="AC14">
        <f>VLOOKUP(AC$1,'A1-4 Vehicle model'!$B$8:$I$108,4,FALSE)*VLOOKUP($A14-AC$1,output,2,FALSE)</f>
        <v>0</v>
      </c>
      <c r="AD14">
        <f>VLOOKUP(AD$1,'A1-4 Vehicle model'!$B$8:$I$108,4,FALSE)*VLOOKUP($A14-AD$1,output,2,FALSE)</f>
        <v>0</v>
      </c>
      <c r="AE14">
        <f>VLOOKUP(AE$1,'A1-4 Vehicle model'!$B$8:$I$108,4,FALSE)*VLOOKUP($A14-AE$1,output,2,FALSE)</f>
        <v>0</v>
      </c>
      <c r="AF14">
        <f>VLOOKUP(AF$1,'A1-4 Vehicle model'!$B$8:$I$108,4,FALSE)*VLOOKUP($A14-AF$1,output,2,FALSE)</f>
        <v>0</v>
      </c>
      <c r="AG14">
        <f>VLOOKUP(AG$1,'A1-4 Vehicle model'!$B$8:$I$108,4,FALSE)*VLOOKUP($A14-AG$1,output,2,FALSE)</f>
        <v>0</v>
      </c>
      <c r="AH14">
        <f>VLOOKUP(AH$1,'A1-4 Vehicle model'!$B$8:$I$108,4,FALSE)*VLOOKUP($A14-AH$1,output,2,FALSE)</f>
        <v>0</v>
      </c>
      <c r="AI14">
        <f>VLOOKUP(AI$1,'A1-4 Vehicle model'!$B$8:$I$108,4,FALSE)*VLOOKUP($A14-AI$1,output,2,FALSE)</f>
        <v>0</v>
      </c>
      <c r="AJ14">
        <f>VLOOKUP(AJ$1,'A1-4 Vehicle model'!$B$8:$I$108,4,FALSE)*VLOOKUP($A14-AJ$1,output,2,FALSE)</f>
        <v>0</v>
      </c>
      <c r="AK14">
        <f>VLOOKUP(AK$1,'A1-4 Vehicle model'!$B$8:$I$108,4,FALSE)*VLOOKUP($A14-AK$1,output,2,FALSE)</f>
        <v>0</v>
      </c>
      <c r="AL14">
        <f>VLOOKUP(AL$1,'A1-4 Vehicle model'!$B$8:$I$108,4,FALSE)*VLOOKUP($A14-AL$1,output,2,FALSE)</f>
        <v>0</v>
      </c>
      <c r="AM14">
        <f>VLOOKUP(AM$1,'A1-4 Vehicle model'!$B$8:$I$108,4,FALSE)*VLOOKUP($A14-AM$1,output,2,FALSE)</f>
        <v>0</v>
      </c>
      <c r="AN14">
        <f>VLOOKUP(AN$1,'A1-4 Vehicle model'!$B$8:$I$108,4,FALSE)*VLOOKUP($A14-AN$1,output,2,FALSE)</f>
        <v>0</v>
      </c>
      <c r="AO14">
        <f>VLOOKUP(AO$1,'A1-4 Vehicle model'!$B$8:$I$108,4,FALSE)*VLOOKUP($A14-AO$1,output,2,FALSE)</f>
        <v>0</v>
      </c>
      <c r="AP14">
        <f>VLOOKUP(AP$1,'A1-4 Vehicle model'!$B$8:$I$108,4,FALSE)*VLOOKUP($A14-AP$1,output,2,FALSE)</f>
        <v>0</v>
      </c>
      <c r="AQ14">
        <f>VLOOKUP(AQ$1,'A1-4 Vehicle model'!$B$8:$I$108,4,FALSE)*VLOOKUP($A14-AQ$1,output,2,FALSE)</f>
        <v>0</v>
      </c>
      <c r="AR14">
        <f>VLOOKUP(AR$1,'A1-4 Vehicle model'!$B$8:$I$108,4,FALSE)*VLOOKUP($A14-AR$1,output,2,FALSE)</f>
        <v>0</v>
      </c>
      <c r="AS14">
        <f>VLOOKUP(AS$1,'A1-4 Vehicle model'!$B$8:$I$108,4,FALSE)*VLOOKUP($A14-AS$1,output,2,FALSE)</f>
        <v>0</v>
      </c>
      <c r="AT14">
        <f>VLOOKUP(AT$1,'A1-4 Vehicle model'!$B$8:$I$108,4,FALSE)*VLOOKUP($A14-AT$1,output,2,FALSE)</f>
        <v>0</v>
      </c>
      <c r="AU14">
        <f>VLOOKUP(AU$1,'A1-4 Vehicle model'!$B$8:$I$108,4,FALSE)*VLOOKUP($A14-AU$1,output,2,FALSE)</f>
        <v>0</v>
      </c>
      <c r="AV14">
        <f>VLOOKUP(AV$1,'A1-4 Vehicle model'!$B$8:$I$108,4,FALSE)*VLOOKUP($A14-AV$1,output,2,FALSE)</f>
        <v>0</v>
      </c>
      <c r="AW14">
        <f>VLOOKUP(AW$1,'A1-4 Vehicle model'!$B$8:$I$108,4,FALSE)*VLOOKUP($A14-AW$1,output,2,FALSE)</f>
        <v>0</v>
      </c>
      <c r="AX14">
        <f>VLOOKUP(AX$1,'A1-4 Vehicle model'!$B$8:$I$108,4,FALSE)*VLOOKUP($A14-AX$1,output,2,FALSE)</f>
        <v>0</v>
      </c>
      <c r="AY14">
        <f>VLOOKUP(AY$1,'A1-4 Vehicle model'!$B$8:$I$108,4,FALSE)*VLOOKUP($A14-AY$1,output,2,FALSE)</f>
        <v>0</v>
      </c>
      <c r="AZ14">
        <f>VLOOKUP(AZ$1,'A1-4 Vehicle model'!$B$8:$I$108,4,FALSE)*VLOOKUP($A14-AZ$1,output,2,FALSE)</f>
        <v>0</v>
      </c>
      <c r="BA14">
        <f>VLOOKUP(BA$1,'A1-4 Vehicle model'!$B$8:$I$108,4,FALSE)*VLOOKUP($A14-BA$1,output,2,FALSE)</f>
        <v>0</v>
      </c>
      <c r="BB14">
        <f>VLOOKUP(BB$1,'A1-4 Vehicle model'!$B$8:$I$108,4,FALSE)*VLOOKUP($A14-BB$1,output,2,FALSE)</f>
        <v>0</v>
      </c>
      <c r="BC14">
        <f>VLOOKUP(BC$1,'A1-4 Vehicle model'!$B$8:$I$108,4,FALSE)*VLOOKUP($A14-BC$1,output,2,FALSE)</f>
        <v>0</v>
      </c>
      <c r="BD14">
        <f>VLOOKUP(BD$1,'A1-4 Vehicle model'!$B$8:$I$108,4,FALSE)*VLOOKUP($A14-BD$1,output,2,FALSE)</f>
        <v>0</v>
      </c>
      <c r="BE14">
        <f>VLOOKUP(BE$1,'A1-4 Vehicle model'!$B$8:$I$108,4,FALSE)*VLOOKUP($A14-BE$1,output,2,FALSE)</f>
        <v>0</v>
      </c>
      <c r="BF14">
        <f>VLOOKUP(BF$1,'A1-4 Vehicle model'!$B$8:$I$108,4,FALSE)*VLOOKUP($A14-BF$1,output,2,FALSE)</f>
        <v>0</v>
      </c>
      <c r="BG14">
        <f>VLOOKUP(BG$1,'A1-4 Vehicle model'!$B$8:$I$108,4,FALSE)*VLOOKUP($A14-BG$1,output,2,FALSE)</f>
        <v>0</v>
      </c>
      <c r="BH14">
        <f>VLOOKUP(BH$1,'A1-4 Vehicle model'!$B$8:$I$108,4,FALSE)*VLOOKUP($A14-BH$1,output,2,FALSE)</f>
        <v>0</v>
      </c>
      <c r="BI14">
        <f>VLOOKUP(BI$1,'A1-4 Vehicle model'!$B$8:$I$108,4,FALSE)*VLOOKUP($A14-BI$1,output,2,FALSE)</f>
        <v>0</v>
      </c>
      <c r="BJ14">
        <f>VLOOKUP(BJ$1,'A1-4 Vehicle model'!$B$8:$I$108,4,FALSE)*VLOOKUP($A14-BJ$1,output,2,FALSE)</f>
        <v>0</v>
      </c>
      <c r="BK14">
        <f>VLOOKUP(BK$1,'A1-4 Vehicle model'!$B$8:$I$108,4,FALSE)*VLOOKUP($A14-BK$1,output,2,FALSE)</f>
        <v>0</v>
      </c>
      <c r="BL14">
        <f>VLOOKUP(BL$1,'A1-4 Vehicle model'!$B$8:$I$108,4,FALSE)*VLOOKUP($A14-BL$1,output,2,FALSE)</f>
        <v>0</v>
      </c>
      <c r="BM14">
        <f>VLOOKUP(BM$1,'A1-4 Vehicle model'!$B$8:$I$108,4,FALSE)*VLOOKUP($A14-BM$1,output,2,FALSE)</f>
        <v>0</v>
      </c>
      <c r="BN14">
        <f>VLOOKUP(BN$1,'A1-4 Vehicle model'!$B$8:$I$108,4,FALSE)*VLOOKUP($A14-BN$1,output,2,FALSE)</f>
        <v>0</v>
      </c>
      <c r="BO14">
        <f>VLOOKUP(BO$1,'A1-4 Vehicle model'!$B$8:$I$108,4,FALSE)*VLOOKUP($A14-BO$1,output,2,FALSE)</f>
        <v>0</v>
      </c>
      <c r="BP14">
        <f>VLOOKUP(BP$1,'A1-4 Vehicle model'!$B$8:$I$108,4,FALSE)*VLOOKUP($A14-BP$1,output,2,FALSE)</f>
        <v>0</v>
      </c>
      <c r="BQ14">
        <f>VLOOKUP(BQ$1,'A1-4 Vehicle model'!$B$8:$I$108,4,FALSE)*VLOOKUP($A14-BQ$1,output,2,FALSE)</f>
        <v>0</v>
      </c>
      <c r="BR14">
        <f>VLOOKUP(BR$1,'A1-4 Vehicle model'!$B$8:$I$108,4,FALSE)*VLOOKUP($A14-BR$1,output,2,FALSE)</f>
        <v>0</v>
      </c>
      <c r="BS14">
        <f>VLOOKUP(BS$1,'A1-4 Vehicle model'!$B$8:$I$108,4,FALSE)*VLOOKUP($A14-BS$1,output,2,FALSE)</f>
        <v>0</v>
      </c>
      <c r="BT14">
        <f>VLOOKUP(BT$1,'A1-4 Vehicle model'!$B$8:$I$108,4,FALSE)*VLOOKUP($A14-BT$1,output,2,FALSE)</f>
        <v>0</v>
      </c>
      <c r="BU14">
        <f>VLOOKUP(BU$1,'A1-4 Vehicle model'!$B$8:$I$108,4,FALSE)*VLOOKUP($A14-BU$1,output,2,FALSE)</f>
        <v>0</v>
      </c>
      <c r="BV14">
        <f>VLOOKUP(BV$1,'A1-4 Vehicle model'!$B$8:$I$108,4,FALSE)*VLOOKUP($A14-BV$1,output,2,FALSE)</f>
        <v>0</v>
      </c>
      <c r="BW14">
        <f>VLOOKUP(BW$1,'A1-4 Vehicle model'!$B$8:$I$108,4,FALSE)*VLOOKUP($A14-BW$1,output,2,FALSE)</f>
        <v>0</v>
      </c>
      <c r="BX14">
        <f>VLOOKUP(BX$1,'A1-4 Vehicle model'!$B$8:$I$108,4,FALSE)*VLOOKUP($A14-BX$1,output,2,FALSE)</f>
        <v>0</v>
      </c>
      <c r="BY14">
        <f>VLOOKUP(BY$1,'A1-4 Vehicle model'!$B$8:$I$108,4,FALSE)*VLOOKUP($A14-BY$1,output,2,FALSE)</f>
        <v>0</v>
      </c>
      <c r="BZ14">
        <f>VLOOKUP(BZ$1,'A1-4 Vehicle model'!$B$8:$I$108,4,FALSE)*VLOOKUP($A14-BZ$1,output,2,FALSE)</f>
        <v>0</v>
      </c>
      <c r="CA14">
        <f>VLOOKUP(CA$1,'A1-4 Vehicle model'!$B$8:$I$108,4,FALSE)*VLOOKUP($A14-CA$1,output,2,FALSE)</f>
        <v>0</v>
      </c>
      <c r="CB14">
        <f>VLOOKUP(CB$1,'A1-4 Vehicle model'!$B$8:$I$108,4,FALSE)*VLOOKUP($A14-CB$1,output,2,FALSE)</f>
        <v>0</v>
      </c>
      <c r="CC14">
        <f>VLOOKUP(CC$1,'A1-4 Vehicle model'!$B$8:$I$108,4,FALSE)*VLOOKUP($A14-CC$1,output,2,FALSE)</f>
        <v>0</v>
      </c>
      <c r="CD14">
        <f>VLOOKUP(CD$1,'A1-4 Vehicle model'!$B$8:$I$108,4,FALSE)*VLOOKUP($A14-CD$1,output,2,FALSE)</f>
        <v>0</v>
      </c>
      <c r="CE14">
        <f>VLOOKUP(CE$1,'A1-4 Vehicle model'!$B$8:$I$108,4,FALSE)*VLOOKUP($A14-CE$1,output,2,FALSE)</f>
        <v>0</v>
      </c>
      <c r="CF14">
        <f>VLOOKUP(CF$1,'A1-4 Vehicle model'!$B$8:$I$108,4,FALSE)*VLOOKUP($A14-CF$1,output,2,FALSE)</f>
        <v>0</v>
      </c>
      <c r="CG14">
        <f>VLOOKUP(CG$1,'A1-4 Vehicle model'!$B$8:$I$108,4,FALSE)*VLOOKUP($A14-CG$1,output,2,FALSE)</f>
        <v>0</v>
      </c>
      <c r="CH14">
        <f>VLOOKUP(CH$1,'A1-4 Vehicle model'!$B$8:$I$108,4,FALSE)*VLOOKUP($A14-CH$1,output,2,FALSE)</f>
        <v>0</v>
      </c>
      <c r="CI14">
        <f>VLOOKUP(CI$1,'A1-4 Vehicle model'!$B$8:$I$108,4,FALSE)*VLOOKUP($A14-CI$1,output,2,FALSE)</f>
        <v>0</v>
      </c>
      <c r="CJ14">
        <f>VLOOKUP(CJ$1,'A1-4 Vehicle model'!$B$8:$I$108,4,FALSE)*VLOOKUP($A14-CJ$1,output,2,FALSE)</f>
        <v>0</v>
      </c>
      <c r="CK14">
        <f>VLOOKUP(CK$1,'A1-4 Vehicle model'!$B$8:$I$108,4,FALSE)*VLOOKUP($A14-CK$1,output,2,FALSE)</f>
        <v>0</v>
      </c>
      <c r="CL14">
        <f>VLOOKUP(CL$1,'A1-4 Vehicle model'!$B$8:$I$108,4,FALSE)*VLOOKUP($A14-CL$1,output,2,FALSE)</f>
        <v>0</v>
      </c>
      <c r="CM14">
        <f>VLOOKUP(CM$1,'A1-4 Vehicle model'!$B$8:$I$108,4,FALSE)*VLOOKUP($A14-CM$1,output,2,FALSE)</f>
        <v>0</v>
      </c>
      <c r="CN14">
        <f>VLOOKUP(CN$1,'A1-4 Vehicle model'!$B$8:$I$108,4,FALSE)*VLOOKUP($A14-CN$1,output,2,FALSE)</f>
        <v>0</v>
      </c>
      <c r="CO14">
        <f>VLOOKUP(CO$1,'A1-4 Vehicle model'!$B$8:$I$108,4,FALSE)*VLOOKUP($A14-CO$1,output,2,FALSE)</f>
        <v>0</v>
      </c>
      <c r="CP14">
        <f>VLOOKUP(CP$1,'A1-4 Vehicle model'!$B$8:$I$108,4,FALSE)*VLOOKUP($A14-CP$1,output,2,FALSE)</f>
        <v>0</v>
      </c>
      <c r="CQ14">
        <f>VLOOKUP(CQ$1,'A1-4 Vehicle model'!$B$8:$I$108,4,FALSE)*VLOOKUP($A14-CQ$1,output,2,FALSE)</f>
        <v>0</v>
      </c>
      <c r="CR14">
        <f>VLOOKUP(CR$1,'A1-4 Vehicle model'!$B$8:$I$108,4,FALSE)*VLOOKUP($A14-CR$1,output,2,FALSE)</f>
        <v>0</v>
      </c>
      <c r="CS14">
        <f>VLOOKUP(CS$1,'A1-4 Vehicle model'!$B$8:$I$108,4,FALSE)*VLOOKUP($A14-CS$1,output,2,FALSE)</f>
        <v>0</v>
      </c>
      <c r="CT14">
        <f>VLOOKUP(CT$1,'A1-4 Vehicle model'!$B$8:$I$108,4,FALSE)*VLOOKUP($A14-CT$1,output,2,FALSE)</f>
        <v>0</v>
      </c>
      <c r="CU14">
        <f>VLOOKUP(CU$1,'A1-4 Vehicle model'!$B$8:$I$108,4,FALSE)*VLOOKUP($A14-CU$1,output,2,FALSE)</f>
        <v>0</v>
      </c>
      <c r="CV14">
        <f>VLOOKUP(CV$1,'A1-4 Vehicle model'!$B$8:$I$108,4,FALSE)*VLOOKUP($A14-CV$1,output,2,FALSE)</f>
        <v>0</v>
      </c>
      <c r="CW14">
        <f>VLOOKUP(CW$1,'A1-4 Vehicle model'!$B$8:$I$108,4,FALSE)*VLOOKUP($A14-CW$1,output,2,FALSE)</f>
        <v>0</v>
      </c>
      <c r="CX14">
        <f>VLOOKUP(CX$1,'A1-4 Vehicle model'!$B$8:$I$108,4,FALSE)*VLOOKUP($A14-CX$1,output,2,FALSE)</f>
        <v>0</v>
      </c>
      <c r="CZ14">
        <v>1962</v>
      </c>
      <c r="DA14" s="7">
        <f t="shared" si="0"/>
        <v>2.1396499962379107</v>
      </c>
    </row>
    <row r="15" spans="1:105" hidden="1" x14ac:dyDescent="0.3">
      <c r="A15">
        <v>1963</v>
      </c>
      <c r="B15">
        <f>VLOOKUP(B$1,'A1-4 Vehicle model'!$B$8:$I$108,4,FALSE)*VLOOKUP($A15-B$1,output,2,FALSE)</f>
        <v>6.9745842844158246E-2</v>
      </c>
      <c r="C15">
        <f>VLOOKUP(C$1,'A1-4 Vehicle model'!$B$8:$I$108,4,FALSE)*VLOOKUP($A15-C$1,output,2,FALSE)</f>
        <v>0.12792318560159524</v>
      </c>
      <c r="D15">
        <f>VLOOKUP(D$1,'A1-4 Vehicle model'!$B$8:$I$108,4,FALSE)*VLOOKUP($A15-D$1,output,2,FALSE)</f>
        <v>0.21306801225329502</v>
      </c>
      <c r="E15">
        <f>VLOOKUP(E$1,'A1-4 Vehicle model'!$B$8:$I$108,4,FALSE)*VLOOKUP($A15-E$1,output,2,FALSE)</f>
        <v>0.18160965120401101</v>
      </c>
      <c r="F15">
        <f>VLOOKUP(F$1,'A1-4 Vehicle model'!$B$8:$I$108,4,FALSE)*VLOOKUP($A15-F$1,output,2,FALSE)</f>
        <v>0.22639435884448392</v>
      </c>
      <c r="G15">
        <f>VLOOKUP(G$1,'A1-4 Vehicle model'!$B$8:$I$108,4,FALSE)*VLOOKUP($A15-G$1,output,2,FALSE)</f>
        <v>0.34633620174095697</v>
      </c>
      <c r="H15">
        <f>VLOOKUP(H$1,'A1-4 Vehicle model'!$B$8:$I$108,4,FALSE)*VLOOKUP($A15-H$1,output,2,FALSE)</f>
        <v>0.33751019831905515</v>
      </c>
      <c r="I15">
        <f>VLOOKUP(I$1,'A1-4 Vehicle model'!$B$8:$I$108,4,FALSE)*VLOOKUP($A15-I$1,output,2,FALSE)</f>
        <v>0.30771591802901604</v>
      </c>
      <c r="J15">
        <f>VLOOKUP(J$1,'A1-4 Vehicle model'!$B$8:$I$108,4,FALSE)*VLOOKUP($A15-J$1,output,2,FALSE)</f>
        <v>0.20756531467134648</v>
      </c>
      <c r="K15">
        <f>VLOOKUP(K$1,'A1-4 Vehicle model'!$B$8:$I$108,4,FALSE)*VLOOKUP($A15-K$1,output,2,FALSE)</f>
        <v>0.20373864517556975</v>
      </c>
      <c r="L15">
        <f>VLOOKUP(L$1,'A1-4 Vehicle model'!$B$8:$I$108,4,FALSE)*VLOOKUP($A15-L$1,output,2,FALSE)</f>
        <v>0.20936889994858873</v>
      </c>
      <c r="M15">
        <f>VLOOKUP(M$1,'A1-4 Vehicle model'!$B$8:$I$108,4,FALSE)*VLOOKUP($A15-M$1,output,2,FALSE)</f>
        <v>0.13460924368098603</v>
      </c>
      <c r="N15">
        <f>VLOOKUP(N$1,'A1-4 Vehicle model'!$B$8:$I$108,4,FALSE)*VLOOKUP($A15-N$1,output,2,FALSE)</f>
        <v>8.4725051337942642E-2</v>
      </c>
      <c r="O15">
        <f>VLOOKUP(O$1,'A1-4 Vehicle model'!$B$8:$I$108,4,FALSE)*VLOOKUP($A15-O$1,output,2,FALSE)</f>
        <v>4.3744240172389953E-2</v>
      </c>
      <c r="P15">
        <f>VLOOKUP(P$1,'A1-4 Vehicle model'!$B$8:$I$108,4,FALSE)*VLOOKUP($A15-P$1,output,2,FALSE)</f>
        <v>0</v>
      </c>
      <c r="Q15">
        <f>VLOOKUP(Q$1,'A1-4 Vehicle model'!$B$8:$I$108,4,FALSE)*VLOOKUP($A15-Q$1,output,2,FALSE)</f>
        <v>0</v>
      </c>
      <c r="R15">
        <f>VLOOKUP(R$1,'A1-4 Vehicle model'!$B$8:$I$108,4,FALSE)*VLOOKUP($A15-R$1,output,2,FALSE)</f>
        <v>0</v>
      </c>
      <c r="S15">
        <f>VLOOKUP(S$1,'A1-4 Vehicle model'!$B$8:$I$108,4,FALSE)*VLOOKUP($A15-S$1,output,2,FALSE)</f>
        <v>0</v>
      </c>
      <c r="T15">
        <f>VLOOKUP(T$1,'A1-4 Vehicle model'!$B$8:$I$108,4,FALSE)*VLOOKUP($A15-T$1,output,2,FALSE)</f>
        <v>0</v>
      </c>
      <c r="U15">
        <f>VLOOKUP(U$1,'A1-4 Vehicle model'!$B$8:$I$108,4,FALSE)*VLOOKUP($A15-U$1,output,2,FALSE)</f>
        <v>0</v>
      </c>
      <c r="V15">
        <f>VLOOKUP(V$1,'A1-4 Vehicle model'!$B$8:$I$108,4,FALSE)*VLOOKUP($A15-V$1,output,2,FALSE)</f>
        <v>0</v>
      </c>
      <c r="W15">
        <f>VLOOKUP(W$1,'A1-4 Vehicle model'!$B$8:$I$108,4,FALSE)*VLOOKUP($A15-W$1,output,2,FALSE)</f>
        <v>0</v>
      </c>
      <c r="X15">
        <f>VLOOKUP(X$1,'A1-4 Vehicle model'!$B$8:$I$108,4,FALSE)*VLOOKUP($A15-X$1,output,2,FALSE)</f>
        <v>0</v>
      </c>
      <c r="Y15">
        <f>VLOOKUP(Y$1,'A1-4 Vehicle model'!$B$8:$I$108,4,FALSE)*VLOOKUP($A15-Y$1,output,2,FALSE)</f>
        <v>0</v>
      </c>
      <c r="Z15">
        <f>VLOOKUP(Z$1,'A1-4 Vehicle model'!$B$8:$I$108,4,FALSE)*VLOOKUP($A15-Z$1,output,2,FALSE)</f>
        <v>0</v>
      </c>
      <c r="AA15">
        <f>VLOOKUP(AA$1,'A1-4 Vehicle model'!$B$8:$I$108,4,FALSE)*VLOOKUP($A15-AA$1,output,2,FALSE)</f>
        <v>0</v>
      </c>
      <c r="AB15">
        <f>VLOOKUP(AB$1,'A1-4 Vehicle model'!$B$8:$I$108,4,FALSE)*VLOOKUP($A15-AB$1,output,2,FALSE)</f>
        <v>0</v>
      </c>
      <c r="AC15">
        <f>VLOOKUP(AC$1,'A1-4 Vehicle model'!$B$8:$I$108,4,FALSE)*VLOOKUP($A15-AC$1,output,2,FALSE)</f>
        <v>0</v>
      </c>
      <c r="AD15">
        <f>VLOOKUP(AD$1,'A1-4 Vehicle model'!$B$8:$I$108,4,FALSE)*VLOOKUP($A15-AD$1,output,2,FALSE)</f>
        <v>0</v>
      </c>
      <c r="AE15">
        <f>VLOOKUP(AE$1,'A1-4 Vehicle model'!$B$8:$I$108,4,FALSE)*VLOOKUP($A15-AE$1,output,2,FALSE)</f>
        <v>0</v>
      </c>
      <c r="AF15">
        <f>VLOOKUP(AF$1,'A1-4 Vehicle model'!$B$8:$I$108,4,FALSE)*VLOOKUP($A15-AF$1,output,2,FALSE)</f>
        <v>0</v>
      </c>
      <c r="AG15">
        <f>VLOOKUP(AG$1,'A1-4 Vehicle model'!$B$8:$I$108,4,FALSE)*VLOOKUP($A15-AG$1,output,2,FALSE)</f>
        <v>0</v>
      </c>
      <c r="AH15">
        <f>VLOOKUP(AH$1,'A1-4 Vehicle model'!$B$8:$I$108,4,FALSE)*VLOOKUP($A15-AH$1,output,2,FALSE)</f>
        <v>0</v>
      </c>
      <c r="AI15">
        <f>VLOOKUP(AI$1,'A1-4 Vehicle model'!$B$8:$I$108,4,FALSE)*VLOOKUP($A15-AI$1,output,2,FALSE)</f>
        <v>0</v>
      </c>
      <c r="AJ15">
        <f>VLOOKUP(AJ$1,'A1-4 Vehicle model'!$B$8:$I$108,4,FALSE)*VLOOKUP($A15-AJ$1,output,2,FALSE)</f>
        <v>0</v>
      </c>
      <c r="AK15">
        <f>VLOOKUP(AK$1,'A1-4 Vehicle model'!$B$8:$I$108,4,FALSE)*VLOOKUP($A15-AK$1,output,2,FALSE)</f>
        <v>0</v>
      </c>
      <c r="AL15">
        <f>VLOOKUP(AL$1,'A1-4 Vehicle model'!$B$8:$I$108,4,FALSE)*VLOOKUP($A15-AL$1,output,2,FALSE)</f>
        <v>0</v>
      </c>
      <c r="AM15">
        <f>VLOOKUP(AM$1,'A1-4 Vehicle model'!$B$8:$I$108,4,FALSE)*VLOOKUP($A15-AM$1,output,2,FALSE)</f>
        <v>0</v>
      </c>
      <c r="AN15">
        <f>VLOOKUP(AN$1,'A1-4 Vehicle model'!$B$8:$I$108,4,FALSE)*VLOOKUP($A15-AN$1,output,2,FALSE)</f>
        <v>0</v>
      </c>
      <c r="AO15">
        <f>VLOOKUP(AO$1,'A1-4 Vehicle model'!$B$8:$I$108,4,FALSE)*VLOOKUP($A15-AO$1,output,2,FALSE)</f>
        <v>0</v>
      </c>
      <c r="AP15">
        <f>VLOOKUP(AP$1,'A1-4 Vehicle model'!$B$8:$I$108,4,FALSE)*VLOOKUP($A15-AP$1,output,2,FALSE)</f>
        <v>0</v>
      </c>
      <c r="AQ15">
        <f>VLOOKUP(AQ$1,'A1-4 Vehicle model'!$B$8:$I$108,4,FALSE)*VLOOKUP($A15-AQ$1,output,2,FALSE)</f>
        <v>0</v>
      </c>
      <c r="AR15">
        <f>VLOOKUP(AR$1,'A1-4 Vehicle model'!$B$8:$I$108,4,FALSE)*VLOOKUP($A15-AR$1,output,2,FALSE)</f>
        <v>0</v>
      </c>
      <c r="AS15">
        <f>VLOOKUP(AS$1,'A1-4 Vehicle model'!$B$8:$I$108,4,FALSE)*VLOOKUP($A15-AS$1,output,2,FALSE)</f>
        <v>0</v>
      </c>
      <c r="AT15">
        <f>VLOOKUP(AT$1,'A1-4 Vehicle model'!$B$8:$I$108,4,FALSE)*VLOOKUP($A15-AT$1,output,2,FALSE)</f>
        <v>0</v>
      </c>
      <c r="AU15">
        <f>VLOOKUP(AU$1,'A1-4 Vehicle model'!$B$8:$I$108,4,FALSE)*VLOOKUP($A15-AU$1,output,2,FALSE)</f>
        <v>0</v>
      </c>
      <c r="AV15">
        <f>VLOOKUP(AV$1,'A1-4 Vehicle model'!$B$8:$I$108,4,FALSE)*VLOOKUP($A15-AV$1,output,2,FALSE)</f>
        <v>0</v>
      </c>
      <c r="AW15">
        <f>VLOOKUP(AW$1,'A1-4 Vehicle model'!$B$8:$I$108,4,FALSE)*VLOOKUP($A15-AW$1,output,2,FALSE)</f>
        <v>0</v>
      </c>
      <c r="AX15">
        <f>VLOOKUP(AX$1,'A1-4 Vehicle model'!$B$8:$I$108,4,FALSE)*VLOOKUP($A15-AX$1,output,2,FALSE)</f>
        <v>0</v>
      </c>
      <c r="AY15">
        <f>VLOOKUP(AY$1,'A1-4 Vehicle model'!$B$8:$I$108,4,FALSE)*VLOOKUP($A15-AY$1,output,2,FALSE)</f>
        <v>0</v>
      </c>
      <c r="AZ15">
        <f>VLOOKUP(AZ$1,'A1-4 Vehicle model'!$B$8:$I$108,4,FALSE)*VLOOKUP($A15-AZ$1,output,2,FALSE)</f>
        <v>0</v>
      </c>
      <c r="BA15">
        <f>VLOOKUP(BA$1,'A1-4 Vehicle model'!$B$8:$I$108,4,FALSE)*VLOOKUP($A15-BA$1,output,2,FALSE)</f>
        <v>0</v>
      </c>
      <c r="BB15">
        <f>VLOOKUP(BB$1,'A1-4 Vehicle model'!$B$8:$I$108,4,FALSE)*VLOOKUP($A15-BB$1,output,2,FALSE)</f>
        <v>0</v>
      </c>
      <c r="BC15">
        <f>VLOOKUP(BC$1,'A1-4 Vehicle model'!$B$8:$I$108,4,FALSE)*VLOOKUP($A15-BC$1,output,2,FALSE)</f>
        <v>0</v>
      </c>
      <c r="BD15">
        <f>VLOOKUP(BD$1,'A1-4 Vehicle model'!$B$8:$I$108,4,FALSE)*VLOOKUP($A15-BD$1,output,2,FALSE)</f>
        <v>0</v>
      </c>
      <c r="BE15">
        <f>VLOOKUP(BE$1,'A1-4 Vehicle model'!$B$8:$I$108,4,FALSE)*VLOOKUP($A15-BE$1,output,2,FALSE)</f>
        <v>0</v>
      </c>
      <c r="BF15">
        <f>VLOOKUP(BF$1,'A1-4 Vehicle model'!$B$8:$I$108,4,FALSE)*VLOOKUP($A15-BF$1,output,2,FALSE)</f>
        <v>0</v>
      </c>
      <c r="BG15">
        <f>VLOOKUP(BG$1,'A1-4 Vehicle model'!$B$8:$I$108,4,FALSE)*VLOOKUP($A15-BG$1,output,2,FALSE)</f>
        <v>0</v>
      </c>
      <c r="BH15">
        <f>VLOOKUP(BH$1,'A1-4 Vehicle model'!$B$8:$I$108,4,FALSE)*VLOOKUP($A15-BH$1,output,2,FALSE)</f>
        <v>0</v>
      </c>
      <c r="BI15">
        <f>VLOOKUP(BI$1,'A1-4 Vehicle model'!$B$8:$I$108,4,FALSE)*VLOOKUP($A15-BI$1,output,2,FALSE)</f>
        <v>0</v>
      </c>
      <c r="BJ15">
        <f>VLOOKUP(BJ$1,'A1-4 Vehicle model'!$B$8:$I$108,4,FALSE)*VLOOKUP($A15-BJ$1,output,2,FALSE)</f>
        <v>0</v>
      </c>
      <c r="BK15">
        <f>VLOOKUP(BK$1,'A1-4 Vehicle model'!$B$8:$I$108,4,FALSE)*VLOOKUP($A15-BK$1,output,2,FALSE)</f>
        <v>0</v>
      </c>
      <c r="BL15">
        <f>VLOOKUP(BL$1,'A1-4 Vehicle model'!$B$8:$I$108,4,FALSE)*VLOOKUP($A15-BL$1,output,2,FALSE)</f>
        <v>0</v>
      </c>
      <c r="BM15">
        <f>VLOOKUP(BM$1,'A1-4 Vehicle model'!$B$8:$I$108,4,FALSE)*VLOOKUP($A15-BM$1,output,2,FALSE)</f>
        <v>0</v>
      </c>
      <c r="BN15">
        <f>VLOOKUP(BN$1,'A1-4 Vehicle model'!$B$8:$I$108,4,FALSE)*VLOOKUP($A15-BN$1,output,2,FALSE)</f>
        <v>0</v>
      </c>
      <c r="BO15">
        <f>VLOOKUP(BO$1,'A1-4 Vehicle model'!$B$8:$I$108,4,FALSE)*VLOOKUP($A15-BO$1,output,2,FALSE)</f>
        <v>0</v>
      </c>
      <c r="BP15">
        <f>VLOOKUP(BP$1,'A1-4 Vehicle model'!$B$8:$I$108,4,FALSE)*VLOOKUP($A15-BP$1,output,2,FALSE)</f>
        <v>0</v>
      </c>
      <c r="BQ15">
        <f>VLOOKUP(BQ$1,'A1-4 Vehicle model'!$B$8:$I$108,4,FALSE)*VLOOKUP($A15-BQ$1,output,2,FALSE)</f>
        <v>0</v>
      </c>
      <c r="BR15">
        <f>VLOOKUP(BR$1,'A1-4 Vehicle model'!$B$8:$I$108,4,FALSE)*VLOOKUP($A15-BR$1,output,2,FALSE)</f>
        <v>0</v>
      </c>
      <c r="BS15">
        <f>VLOOKUP(BS$1,'A1-4 Vehicle model'!$B$8:$I$108,4,FALSE)*VLOOKUP($A15-BS$1,output,2,FALSE)</f>
        <v>0</v>
      </c>
      <c r="BT15">
        <f>VLOOKUP(BT$1,'A1-4 Vehicle model'!$B$8:$I$108,4,FALSE)*VLOOKUP($A15-BT$1,output,2,FALSE)</f>
        <v>0</v>
      </c>
      <c r="BU15">
        <f>VLOOKUP(BU$1,'A1-4 Vehicle model'!$B$8:$I$108,4,FALSE)*VLOOKUP($A15-BU$1,output,2,FALSE)</f>
        <v>0</v>
      </c>
      <c r="BV15">
        <f>VLOOKUP(BV$1,'A1-4 Vehicle model'!$B$8:$I$108,4,FALSE)*VLOOKUP($A15-BV$1,output,2,FALSE)</f>
        <v>0</v>
      </c>
      <c r="BW15">
        <f>VLOOKUP(BW$1,'A1-4 Vehicle model'!$B$8:$I$108,4,FALSE)*VLOOKUP($A15-BW$1,output,2,FALSE)</f>
        <v>0</v>
      </c>
      <c r="BX15">
        <f>VLOOKUP(BX$1,'A1-4 Vehicle model'!$B$8:$I$108,4,FALSE)*VLOOKUP($A15-BX$1,output,2,FALSE)</f>
        <v>0</v>
      </c>
      <c r="BY15">
        <f>VLOOKUP(BY$1,'A1-4 Vehicle model'!$B$8:$I$108,4,FALSE)*VLOOKUP($A15-BY$1,output,2,FALSE)</f>
        <v>0</v>
      </c>
      <c r="BZ15">
        <f>VLOOKUP(BZ$1,'A1-4 Vehicle model'!$B$8:$I$108,4,FALSE)*VLOOKUP($A15-BZ$1,output,2,FALSE)</f>
        <v>0</v>
      </c>
      <c r="CA15">
        <f>VLOOKUP(CA$1,'A1-4 Vehicle model'!$B$8:$I$108,4,FALSE)*VLOOKUP($A15-CA$1,output,2,FALSE)</f>
        <v>0</v>
      </c>
      <c r="CB15">
        <f>VLOOKUP(CB$1,'A1-4 Vehicle model'!$B$8:$I$108,4,FALSE)*VLOOKUP($A15-CB$1,output,2,FALSE)</f>
        <v>0</v>
      </c>
      <c r="CC15">
        <f>VLOOKUP(CC$1,'A1-4 Vehicle model'!$B$8:$I$108,4,FALSE)*VLOOKUP($A15-CC$1,output,2,FALSE)</f>
        <v>0</v>
      </c>
      <c r="CD15">
        <f>VLOOKUP(CD$1,'A1-4 Vehicle model'!$B$8:$I$108,4,FALSE)*VLOOKUP($A15-CD$1,output,2,FALSE)</f>
        <v>0</v>
      </c>
      <c r="CE15">
        <f>VLOOKUP(CE$1,'A1-4 Vehicle model'!$B$8:$I$108,4,FALSE)*VLOOKUP($A15-CE$1,output,2,FALSE)</f>
        <v>0</v>
      </c>
      <c r="CF15">
        <f>VLOOKUP(CF$1,'A1-4 Vehicle model'!$B$8:$I$108,4,FALSE)*VLOOKUP($A15-CF$1,output,2,FALSE)</f>
        <v>0</v>
      </c>
      <c r="CG15">
        <f>VLOOKUP(CG$1,'A1-4 Vehicle model'!$B$8:$I$108,4,FALSE)*VLOOKUP($A15-CG$1,output,2,FALSE)</f>
        <v>0</v>
      </c>
      <c r="CH15">
        <f>VLOOKUP(CH$1,'A1-4 Vehicle model'!$B$8:$I$108,4,FALSE)*VLOOKUP($A15-CH$1,output,2,FALSE)</f>
        <v>0</v>
      </c>
      <c r="CI15">
        <f>VLOOKUP(CI$1,'A1-4 Vehicle model'!$B$8:$I$108,4,FALSE)*VLOOKUP($A15-CI$1,output,2,FALSE)</f>
        <v>0</v>
      </c>
      <c r="CJ15">
        <f>VLOOKUP(CJ$1,'A1-4 Vehicle model'!$B$8:$I$108,4,FALSE)*VLOOKUP($A15-CJ$1,output,2,FALSE)</f>
        <v>0</v>
      </c>
      <c r="CK15">
        <f>VLOOKUP(CK$1,'A1-4 Vehicle model'!$B$8:$I$108,4,FALSE)*VLOOKUP($A15-CK$1,output,2,FALSE)</f>
        <v>0</v>
      </c>
      <c r="CL15">
        <f>VLOOKUP(CL$1,'A1-4 Vehicle model'!$B$8:$I$108,4,FALSE)*VLOOKUP($A15-CL$1,output,2,FALSE)</f>
        <v>0</v>
      </c>
      <c r="CM15">
        <f>VLOOKUP(CM$1,'A1-4 Vehicle model'!$B$8:$I$108,4,FALSE)*VLOOKUP($A15-CM$1,output,2,FALSE)</f>
        <v>0</v>
      </c>
      <c r="CN15">
        <f>VLOOKUP(CN$1,'A1-4 Vehicle model'!$B$8:$I$108,4,FALSE)*VLOOKUP($A15-CN$1,output,2,FALSE)</f>
        <v>0</v>
      </c>
      <c r="CO15">
        <f>VLOOKUP(CO$1,'A1-4 Vehicle model'!$B$8:$I$108,4,FALSE)*VLOOKUP($A15-CO$1,output,2,FALSE)</f>
        <v>0</v>
      </c>
      <c r="CP15">
        <f>VLOOKUP(CP$1,'A1-4 Vehicle model'!$B$8:$I$108,4,FALSE)*VLOOKUP($A15-CP$1,output,2,FALSE)</f>
        <v>0</v>
      </c>
      <c r="CQ15">
        <f>VLOOKUP(CQ$1,'A1-4 Vehicle model'!$B$8:$I$108,4,FALSE)*VLOOKUP($A15-CQ$1,output,2,FALSE)</f>
        <v>0</v>
      </c>
      <c r="CR15">
        <f>VLOOKUP(CR$1,'A1-4 Vehicle model'!$B$8:$I$108,4,FALSE)*VLOOKUP($A15-CR$1,output,2,FALSE)</f>
        <v>0</v>
      </c>
      <c r="CS15">
        <f>VLOOKUP(CS$1,'A1-4 Vehicle model'!$B$8:$I$108,4,FALSE)*VLOOKUP($A15-CS$1,output,2,FALSE)</f>
        <v>0</v>
      </c>
      <c r="CT15">
        <f>VLOOKUP(CT$1,'A1-4 Vehicle model'!$B$8:$I$108,4,FALSE)*VLOOKUP($A15-CT$1,output,2,FALSE)</f>
        <v>0</v>
      </c>
      <c r="CU15">
        <f>VLOOKUP(CU$1,'A1-4 Vehicle model'!$B$8:$I$108,4,FALSE)*VLOOKUP($A15-CU$1,output,2,FALSE)</f>
        <v>0</v>
      </c>
      <c r="CV15">
        <f>VLOOKUP(CV$1,'A1-4 Vehicle model'!$B$8:$I$108,4,FALSE)*VLOOKUP($A15-CV$1,output,2,FALSE)</f>
        <v>0</v>
      </c>
      <c r="CW15">
        <f>VLOOKUP(CW$1,'A1-4 Vehicle model'!$B$8:$I$108,4,FALSE)*VLOOKUP($A15-CW$1,output,2,FALSE)</f>
        <v>0</v>
      </c>
      <c r="CX15">
        <f>VLOOKUP(CX$1,'A1-4 Vehicle model'!$B$8:$I$108,4,FALSE)*VLOOKUP($A15-CX$1,output,2,FALSE)</f>
        <v>0</v>
      </c>
      <c r="CZ15">
        <v>1963</v>
      </c>
      <c r="DA15" s="7">
        <f t="shared" si="0"/>
        <v>2.6940547638233951</v>
      </c>
    </row>
    <row r="16" spans="1:105" hidden="1" x14ac:dyDescent="0.3">
      <c r="A16">
        <v>1964</v>
      </c>
      <c r="B16">
        <f>VLOOKUP(B$1,'A1-4 Vehicle model'!$B$8:$I$108,4,FALSE)*VLOOKUP($A16-B$1,output,2,FALSE)</f>
        <v>6.5684161155569007E-2</v>
      </c>
      <c r="C16">
        <f>VLOOKUP(C$1,'A1-4 Vehicle model'!$B$8:$I$108,4,FALSE)*VLOOKUP($A16-C$1,output,2,FALSE)</f>
        <v>0.12539013681185748</v>
      </c>
      <c r="D16">
        <f>VLOOKUP(D$1,'A1-4 Vehicle model'!$B$8:$I$108,4,FALSE)*VLOOKUP($A16-D$1,output,2,FALSE)</f>
        <v>0.21737227161764883</v>
      </c>
      <c r="E16">
        <f>VLOOKUP(E$1,'A1-4 Vehicle model'!$B$8:$I$108,4,FALSE)*VLOOKUP($A16-E$1,output,2,FALSE)</f>
        <v>0.19283976485377438</v>
      </c>
      <c r="F16">
        <f>VLOOKUP(F$1,'A1-4 Vehicle model'!$B$8:$I$108,4,FALSE)*VLOOKUP($A16-F$1,output,2,FALSE)</f>
        <v>0.25020446141130592</v>
      </c>
      <c r="G16">
        <f>VLOOKUP(G$1,'A1-4 Vehicle model'!$B$8:$I$108,4,FALSE)*VLOOKUP($A16-G$1,output,2,FALSE)</f>
        <v>0.3983814584583536</v>
      </c>
      <c r="H16">
        <f>VLOOKUP(H$1,'A1-4 Vehicle model'!$B$8:$I$108,4,FALSE)*VLOOKUP($A16-H$1,output,2,FALSE)</f>
        <v>0.4040730696582584</v>
      </c>
      <c r="I16">
        <f>VLOOKUP(I$1,'A1-4 Vehicle model'!$B$8:$I$108,4,FALSE)*VLOOKUP($A16-I$1,output,2,FALSE)</f>
        <v>0.38343764508729078</v>
      </c>
      <c r="J16">
        <f>VLOOKUP(J$1,'A1-4 Vehicle model'!$B$8:$I$108,4,FALSE)*VLOOKUP($A16-J$1,output,2,FALSE)</f>
        <v>0.26919770154551759</v>
      </c>
      <c r="K16">
        <f>VLOOKUP(K$1,'A1-4 Vehicle model'!$B$8:$I$108,4,FALSE)*VLOOKUP($A16-K$1,output,2,FALSE)</f>
        <v>0.27501840463384503</v>
      </c>
      <c r="L16">
        <f>VLOOKUP(L$1,'A1-4 Vehicle model'!$B$8:$I$108,4,FALSE)*VLOOKUP($A16-L$1,output,2,FALSE)</f>
        <v>0.29415233152171988</v>
      </c>
      <c r="M16">
        <f>VLOOKUP(M$1,'A1-4 Vehicle model'!$B$8:$I$108,4,FALSE)*VLOOKUP($A16-M$1,output,2,FALSE)</f>
        <v>0.19683702263010208</v>
      </c>
      <c r="N16">
        <f>VLOOKUP(N$1,'A1-4 Vehicle model'!$B$8:$I$108,4,FALSE)*VLOOKUP($A16-N$1,output,2,FALSE)</f>
        <v>0.12894827093416386</v>
      </c>
      <c r="O16">
        <f>VLOOKUP(O$1,'A1-4 Vehicle model'!$B$8:$I$108,4,FALSE)*VLOOKUP($A16-O$1,output,2,FALSE)</f>
        <v>6.9294112850433409E-2</v>
      </c>
      <c r="P16">
        <f>VLOOKUP(P$1,'A1-4 Vehicle model'!$B$8:$I$108,4,FALSE)*VLOOKUP($A16-P$1,output,2,FALSE)</f>
        <v>6.873523022854304E-2</v>
      </c>
      <c r="Q16">
        <f>VLOOKUP(Q$1,'A1-4 Vehicle model'!$B$8:$I$108,4,FALSE)*VLOOKUP($A16-Q$1,output,2,FALSE)</f>
        <v>0</v>
      </c>
      <c r="R16">
        <f>VLOOKUP(R$1,'A1-4 Vehicle model'!$B$8:$I$108,4,FALSE)*VLOOKUP($A16-R$1,output,2,FALSE)</f>
        <v>0</v>
      </c>
      <c r="S16">
        <f>VLOOKUP(S$1,'A1-4 Vehicle model'!$B$8:$I$108,4,FALSE)*VLOOKUP($A16-S$1,output,2,FALSE)</f>
        <v>0</v>
      </c>
      <c r="T16">
        <f>VLOOKUP(T$1,'A1-4 Vehicle model'!$B$8:$I$108,4,FALSE)*VLOOKUP($A16-T$1,output,2,FALSE)</f>
        <v>0</v>
      </c>
      <c r="U16">
        <f>VLOOKUP(U$1,'A1-4 Vehicle model'!$B$8:$I$108,4,FALSE)*VLOOKUP($A16-U$1,output,2,FALSE)</f>
        <v>0</v>
      </c>
      <c r="V16">
        <f>VLOOKUP(V$1,'A1-4 Vehicle model'!$B$8:$I$108,4,FALSE)*VLOOKUP($A16-V$1,output,2,FALSE)</f>
        <v>0</v>
      </c>
      <c r="W16">
        <f>VLOOKUP(W$1,'A1-4 Vehicle model'!$B$8:$I$108,4,FALSE)*VLOOKUP($A16-W$1,output,2,FALSE)</f>
        <v>0</v>
      </c>
      <c r="X16">
        <f>VLOOKUP(X$1,'A1-4 Vehicle model'!$B$8:$I$108,4,FALSE)*VLOOKUP($A16-X$1,output,2,FALSE)</f>
        <v>0</v>
      </c>
      <c r="Y16">
        <f>VLOOKUP(Y$1,'A1-4 Vehicle model'!$B$8:$I$108,4,FALSE)*VLOOKUP($A16-Y$1,output,2,FALSE)</f>
        <v>0</v>
      </c>
      <c r="Z16">
        <f>VLOOKUP(Z$1,'A1-4 Vehicle model'!$B$8:$I$108,4,FALSE)*VLOOKUP($A16-Z$1,output,2,FALSE)</f>
        <v>0</v>
      </c>
      <c r="AA16">
        <f>VLOOKUP(AA$1,'A1-4 Vehicle model'!$B$8:$I$108,4,FALSE)*VLOOKUP($A16-AA$1,output,2,FALSE)</f>
        <v>0</v>
      </c>
      <c r="AB16">
        <f>VLOOKUP(AB$1,'A1-4 Vehicle model'!$B$8:$I$108,4,FALSE)*VLOOKUP($A16-AB$1,output,2,FALSE)</f>
        <v>0</v>
      </c>
      <c r="AC16">
        <f>VLOOKUP(AC$1,'A1-4 Vehicle model'!$B$8:$I$108,4,FALSE)*VLOOKUP($A16-AC$1,output,2,FALSE)</f>
        <v>0</v>
      </c>
      <c r="AD16">
        <f>VLOOKUP(AD$1,'A1-4 Vehicle model'!$B$8:$I$108,4,FALSE)*VLOOKUP($A16-AD$1,output,2,FALSE)</f>
        <v>0</v>
      </c>
      <c r="AE16">
        <f>VLOOKUP(AE$1,'A1-4 Vehicle model'!$B$8:$I$108,4,FALSE)*VLOOKUP($A16-AE$1,output,2,FALSE)</f>
        <v>0</v>
      </c>
      <c r="AF16">
        <f>VLOOKUP(AF$1,'A1-4 Vehicle model'!$B$8:$I$108,4,FALSE)*VLOOKUP($A16-AF$1,output,2,FALSE)</f>
        <v>0</v>
      </c>
      <c r="AG16">
        <f>VLOOKUP(AG$1,'A1-4 Vehicle model'!$B$8:$I$108,4,FALSE)*VLOOKUP($A16-AG$1,output,2,FALSE)</f>
        <v>0</v>
      </c>
      <c r="AH16">
        <f>VLOOKUP(AH$1,'A1-4 Vehicle model'!$B$8:$I$108,4,FALSE)*VLOOKUP($A16-AH$1,output,2,FALSE)</f>
        <v>0</v>
      </c>
      <c r="AI16">
        <f>VLOOKUP(AI$1,'A1-4 Vehicle model'!$B$8:$I$108,4,FALSE)*VLOOKUP($A16-AI$1,output,2,FALSE)</f>
        <v>0</v>
      </c>
      <c r="AJ16">
        <f>VLOOKUP(AJ$1,'A1-4 Vehicle model'!$B$8:$I$108,4,FALSE)*VLOOKUP($A16-AJ$1,output,2,FALSE)</f>
        <v>0</v>
      </c>
      <c r="AK16">
        <f>VLOOKUP(AK$1,'A1-4 Vehicle model'!$B$8:$I$108,4,FALSE)*VLOOKUP($A16-AK$1,output,2,FALSE)</f>
        <v>0</v>
      </c>
      <c r="AL16">
        <f>VLOOKUP(AL$1,'A1-4 Vehicle model'!$B$8:$I$108,4,FALSE)*VLOOKUP($A16-AL$1,output,2,FALSE)</f>
        <v>0</v>
      </c>
      <c r="AM16">
        <f>VLOOKUP(AM$1,'A1-4 Vehicle model'!$B$8:$I$108,4,FALSE)*VLOOKUP($A16-AM$1,output,2,FALSE)</f>
        <v>0</v>
      </c>
      <c r="AN16">
        <f>VLOOKUP(AN$1,'A1-4 Vehicle model'!$B$8:$I$108,4,FALSE)*VLOOKUP($A16-AN$1,output,2,FALSE)</f>
        <v>0</v>
      </c>
      <c r="AO16">
        <f>VLOOKUP(AO$1,'A1-4 Vehicle model'!$B$8:$I$108,4,FALSE)*VLOOKUP($A16-AO$1,output,2,FALSE)</f>
        <v>0</v>
      </c>
      <c r="AP16">
        <f>VLOOKUP(AP$1,'A1-4 Vehicle model'!$B$8:$I$108,4,FALSE)*VLOOKUP($A16-AP$1,output,2,FALSE)</f>
        <v>0</v>
      </c>
      <c r="AQ16">
        <f>VLOOKUP(AQ$1,'A1-4 Vehicle model'!$B$8:$I$108,4,FALSE)*VLOOKUP($A16-AQ$1,output,2,FALSE)</f>
        <v>0</v>
      </c>
      <c r="AR16">
        <f>VLOOKUP(AR$1,'A1-4 Vehicle model'!$B$8:$I$108,4,FALSE)*VLOOKUP($A16-AR$1,output,2,FALSE)</f>
        <v>0</v>
      </c>
      <c r="AS16">
        <f>VLOOKUP(AS$1,'A1-4 Vehicle model'!$B$8:$I$108,4,FALSE)*VLOOKUP($A16-AS$1,output,2,FALSE)</f>
        <v>0</v>
      </c>
      <c r="AT16">
        <f>VLOOKUP(AT$1,'A1-4 Vehicle model'!$B$8:$I$108,4,FALSE)*VLOOKUP($A16-AT$1,output,2,FALSE)</f>
        <v>0</v>
      </c>
      <c r="AU16">
        <f>VLOOKUP(AU$1,'A1-4 Vehicle model'!$B$8:$I$108,4,FALSE)*VLOOKUP($A16-AU$1,output,2,FALSE)</f>
        <v>0</v>
      </c>
      <c r="AV16">
        <f>VLOOKUP(AV$1,'A1-4 Vehicle model'!$B$8:$I$108,4,FALSE)*VLOOKUP($A16-AV$1,output,2,FALSE)</f>
        <v>0</v>
      </c>
      <c r="AW16">
        <f>VLOOKUP(AW$1,'A1-4 Vehicle model'!$B$8:$I$108,4,FALSE)*VLOOKUP($A16-AW$1,output,2,FALSE)</f>
        <v>0</v>
      </c>
      <c r="AX16">
        <f>VLOOKUP(AX$1,'A1-4 Vehicle model'!$B$8:$I$108,4,FALSE)*VLOOKUP($A16-AX$1,output,2,FALSE)</f>
        <v>0</v>
      </c>
      <c r="AY16">
        <f>VLOOKUP(AY$1,'A1-4 Vehicle model'!$B$8:$I$108,4,FALSE)*VLOOKUP($A16-AY$1,output,2,FALSE)</f>
        <v>0</v>
      </c>
      <c r="AZ16">
        <f>VLOOKUP(AZ$1,'A1-4 Vehicle model'!$B$8:$I$108,4,FALSE)*VLOOKUP($A16-AZ$1,output,2,FALSE)</f>
        <v>0</v>
      </c>
      <c r="BA16">
        <f>VLOOKUP(BA$1,'A1-4 Vehicle model'!$B$8:$I$108,4,FALSE)*VLOOKUP($A16-BA$1,output,2,FALSE)</f>
        <v>0</v>
      </c>
      <c r="BB16">
        <f>VLOOKUP(BB$1,'A1-4 Vehicle model'!$B$8:$I$108,4,FALSE)*VLOOKUP($A16-BB$1,output,2,FALSE)</f>
        <v>0</v>
      </c>
      <c r="BC16">
        <f>VLOOKUP(BC$1,'A1-4 Vehicle model'!$B$8:$I$108,4,FALSE)*VLOOKUP($A16-BC$1,output,2,FALSE)</f>
        <v>0</v>
      </c>
      <c r="BD16">
        <f>VLOOKUP(BD$1,'A1-4 Vehicle model'!$B$8:$I$108,4,FALSE)*VLOOKUP($A16-BD$1,output,2,FALSE)</f>
        <v>0</v>
      </c>
      <c r="BE16">
        <f>VLOOKUP(BE$1,'A1-4 Vehicle model'!$B$8:$I$108,4,FALSE)*VLOOKUP($A16-BE$1,output,2,FALSE)</f>
        <v>0</v>
      </c>
      <c r="BF16">
        <f>VLOOKUP(BF$1,'A1-4 Vehicle model'!$B$8:$I$108,4,FALSE)*VLOOKUP($A16-BF$1,output,2,FALSE)</f>
        <v>0</v>
      </c>
      <c r="BG16">
        <f>VLOOKUP(BG$1,'A1-4 Vehicle model'!$B$8:$I$108,4,FALSE)*VLOOKUP($A16-BG$1,output,2,FALSE)</f>
        <v>0</v>
      </c>
      <c r="BH16">
        <f>VLOOKUP(BH$1,'A1-4 Vehicle model'!$B$8:$I$108,4,FALSE)*VLOOKUP($A16-BH$1,output,2,FALSE)</f>
        <v>0</v>
      </c>
      <c r="BI16">
        <f>VLOOKUP(BI$1,'A1-4 Vehicle model'!$B$8:$I$108,4,FALSE)*VLOOKUP($A16-BI$1,output,2,FALSE)</f>
        <v>0</v>
      </c>
      <c r="BJ16">
        <f>VLOOKUP(BJ$1,'A1-4 Vehicle model'!$B$8:$I$108,4,FALSE)*VLOOKUP($A16-BJ$1,output,2,FALSE)</f>
        <v>0</v>
      </c>
      <c r="BK16">
        <f>VLOOKUP(BK$1,'A1-4 Vehicle model'!$B$8:$I$108,4,FALSE)*VLOOKUP($A16-BK$1,output,2,FALSE)</f>
        <v>0</v>
      </c>
      <c r="BL16">
        <f>VLOOKUP(BL$1,'A1-4 Vehicle model'!$B$8:$I$108,4,FALSE)*VLOOKUP($A16-BL$1,output,2,FALSE)</f>
        <v>0</v>
      </c>
      <c r="BM16">
        <f>VLOOKUP(BM$1,'A1-4 Vehicle model'!$B$8:$I$108,4,FALSE)*VLOOKUP($A16-BM$1,output,2,FALSE)</f>
        <v>0</v>
      </c>
      <c r="BN16">
        <f>VLOOKUP(BN$1,'A1-4 Vehicle model'!$B$8:$I$108,4,FALSE)*VLOOKUP($A16-BN$1,output,2,FALSE)</f>
        <v>0</v>
      </c>
      <c r="BO16">
        <f>VLOOKUP(BO$1,'A1-4 Vehicle model'!$B$8:$I$108,4,FALSE)*VLOOKUP($A16-BO$1,output,2,FALSE)</f>
        <v>0</v>
      </c>
      <c r="BP16">
        <f>VLOOKUP(BP$1,'A1-4 Vehicle model'!$B$8:$I$108,4,FALSE)*VLOOKUP($A16-BP$1,output,2,FALSE)</f>
        <v>0</v>
      </c>
      <c r="BQ16">
        <f>VLOOKUP(BQ$1,'A1-4 Vehicle model'!$B$8:$I$108,4,FALSE)*VLOOKUP($A16-BQ$1,output,2,FALSE)</f>
        <v>0</v>
      </c>
      <c r="BR16">
        <f>VLOOKUP(BR$1,'A1-4 Vehicle model'!$B$8:$I$108,4,FALSE)*VLOOKUP($A16-BR$1,output,2,FALSE)</f>
        <v>0</v>
      </c>
      <c r="BS16">
        <f>VLOOKUP(BS$1,'A1-4 Vehicle model'!$B$8:$I$108,4,FALSE)*VLOOKUP($A16-BS$1,output,2,FALSE)</f>
        <v>0</v>
      </c>
      <c r="BT16">
        <f>VLOOKUP(BT$1,'A1-4 Vehicle model'!$B$8:$I$108,4,FALSE)*VLOOKUP($A16-BT$1,output,2,FALSE)</f>
        <v>0</v>
      </c>
      <c r="BU16">
        <f>VLOOKUP(BU$1,'A1-4 Vehicle model'!$B$8:$I$108,4,FALSE)*VLOOKUP($A16-BU$1,output,2,FALSE)</f>
        <v>0</v>
      </c>
      <c r="BV16">
        <f>VLOOKUP(BV$1,'A1-4 Vehicle model'!$B$8:$I$108,4,FALSE)*VLOOKUP($A16-BV$1,output,2,FALSE)</f>
        <v>0</v>
      </c>
      <c r="BW16">
        <f>VLOOKUP(BW$1,'A1-4 Vehicle model'!$B$8:$I$108,4,FALSE)*VLOOKUP($A16-BW$1,output,2,FALSE)</f>
        <v>0</v>
      </c>
      <c r="BX16">
        <f>VLOOKUP(BX$1,'A1-4 Vehicle model'!$B$8:$I$108,4,FALSE)*VLOOKUP($A16-BX$1,output,2,FALSE)</f>
        <v>0</v>
      </c>
      <c r="BY16">
        <f>VLOOKUP(BY$1,'A1-4 Vehicle model'!$B$8:$I$108,4,FALSE)*VLOOKUP($A16-BY$1,output,2,FALSE)</f>
        <v>0</v>
      </c>
      <c r="BZ16">
        <f>VLOOKUP(BZ$1,'A1-4 Vehicle model'!$B$8:$I$108,4,FALSE)*VLOOKUP($A16-BZ$1,output,2,FALSE)</f>
        <v>0</v>
      </c>
      <c r="CA16">
        <f>VLOOKUP(CA$1,'A1-4 Vehicle model'!$B$8:$I$108,4,FALSE)*VLOOKUP($A16-CA$1,output,2,FALSE)</f>
        <v>0</v>
      </c>
      <c r="CB16">
        <f>VLOOKUP(CB$1,'A1-4 Vehicle model'!$B$8:$I$108,4,FALSE)*VLOOKUP($A16-CB$1,output,2,FALSE)</f>
        <v>0</v>
      </c>
      <c r="CC16">
        <f>VLOOKUP(CC$1,'A1-4 Vehicle model'!$B$8:$I$108,4,FALSE)*VLOOKUP($A16-CC$1,output,2,FALSE)</f>
        <v>0</v>
      </c>
      <c r="CD16">
        <f>VLOOKUP(CD$1,'A1-4 Vehicle model'!$B$8:$I$108,4,FALSE)*VLOOKUP($A16-CD$1,output,2,FALSE)</f>
        <v>0</v>
      </c>
      <c r="CE16">
        <f>VLOOKUP(CE$1,'A1-4 Vehicle model'!$B$8:$I$108,4,FALSE)*VLOOKUP($A16-CE$1,output,2,FALSE)</f>
        <v>0</v>
      </c>
      <c r="CF16">
        <f>VLOOKUP(CF$1,'A1-4 Vehicle model'!$B$8:$I$108,4,FALSE)*VLOOKUP($A16-CF$1,output,2,FALSE)</f>
        <v>0</v>
      </c>
      <c r="CG16">
        <f>VLOOKUP(CG$1,'A1-4 Vehicle model'!$B$8:$I$108,4,FALSE)*VLOOKUP($A16-CG$1,output,2,FALSE)</f>
        <v>0</v>
      </c>
      <c r="CH16">
        <f>VLOOKUP(CH$1,'A1-4 Vehicle model'!$B$8:$I$108,4,FALSE)*VLOOKUP($A16-CH$1,output,2,FALSE)</f>
        <v>0</v>
      </c>
      <c r="CI16">
        <f>VLOOKUP(CI$1,'A1-4 Vehicle model'!$B$8:$I$108,4,FALSE)*VLOOKUP($A16-CI$1,output,2,FALSE)</f>
        <v>0</v>
      </c>
      <c r="CJ16">
        <f>VLOOKUP(CJ$1,'A1-4 Vehicle model'!$B$8:$I$108,4,FALSE)*VLOOKUP($A16-CJ$1,output,2,FALSE)</f>
        <v>0</v>
      </c>
      <c r="CK16">
        <f>VLOOKUP(CK$1,'A1-4 Vehicle model'!$B$8:$I$108,4,FALSE)*VLOOKUP($A16-CK$1,output,2,FALSE)</f>
        <v>0</v>
      </c>
      <c r="CL16">
        <f>VLOOKUP(CL$1,'A1-4 Vehicle model'!$B$8:$I$108,4,FALSE)*VLOOKUP($A16-CL$1,output,2,FALSE)</f>
        <v>0</v>
      </c>
      <c r="CM16">
        <f>VLOOKUP(CM$1,'A1-4 Vehicle model'!$B$8:$I$108,4,FALSE)*VLOOKUP($A16-CM$1,output,2,FALSE)</f>
        <v>0</v>
      </c>
      <c r="CN16">
        <f>VLOOKUP(CN$1,'A1-4 Vehicle model'!$B$8:$I$108,4,FALSE)*VLOOKUP($A16-CN$1,output,2,FALSE)</f>
        <v>0</v>
      </c>
      <c r="CO16">
        <f>VLOOKUP(CO$1,'A1-4 Vehicle model'!$B$8:$I$108,4,FALSE)*VLOOKUP($A16-CO$1,output,2,FALSE)</f>
        <v>0</v>
      </c>
      <c r="CP16">
        <f>VLOOKUP(CP$1,'A1-4 Vehicle model'!$B$8:$I$108,4,FALSE)*VLOOKUP($A16-CP$1,output,2,FALSE)</f>
        <v>0</v>
      </c>
      <c r="CQ16">
        <f>VLOOKUP(CQ$1,'A1-4 Vehicle model'!$B$8:$I$108,4,FALSE)*VLOOKUP($A16-CQ$1,output,2,FALSE)</f>
        <v>0</v>
      </c>
      <c r="CR16">
        <f>VLOOKUP(CR$1,'A1-4 Vehicle model'!$B$8:$I$108,4,FALSE)*VLOOKUP($A16-CR$1,output,2,FALSE)</f>
        <v>0</v>
      </c>
      <c r="CS16">
        <f>VLOOKUP(CS$1,'A1-4 Vehicle model'!$B$8:$I$108,4,FALSE)*VLOOKUP($A16-CS$1,output,2,FALSE)</f>
        <v>0</v>
      </c>
      <c r="CT16">
        <f>VLOOKUP(CT$1,'A1-4 Vehicle model'!$B$8:$I$108,4,FALSE)*VLOOKUP($A16-CT$1,output,2,FALSE)</f>
        <v>0</v>
      </c>
      <c r="CU16">
        <f>VLOOKUP(CU$1,'A1-4 Vehicle model'!$B$8:$I$108,4,FALSE)*VLOOKUP($A16-CU$1,output,2,FALSE)</f>
        <v>0</v>
      </c>
      <c r="CV16">
        <f>VLOOKUP(CV$1,'A1-4 Vehicle model'!$B$8:$I$108,4,FALSE)*VLOOKUP($A16-CV$1,output,2,FALSE)</f>
        <v>0</v>
      </c>
      <c r="CW16">
        <f>VLOOKUP(CW$1,'A1-4 Vehicle model'!$B$8:$I$108,4,FALSE)*VLOOKUP($A16-CW$1,output,2,FALSE)</f>
        <v>0</v>
      </c>
      <c r="CX16">
        <f>VLOOKUP(CX$1,'A1-4 Vehicle model'!$B$8:$I$108,4,FALSE)*VLOOKUP($A16-CX$1,output,2,FALSE)</f>
        <v>0</v>
      </c>
      <c r="CZ16">
        <v>1964</v>
      </c>
      <c r="DA16" s="7">
        <f t="shared" si="0"/>
        <v>3.3395660433983831</v>
      </c>
    </row>
    <row r="17" spans="1:105" hidden="1" x14ac:dyDescent="0.3">
      <c r="A17">
        <v>1965</v>
      </c>
      <c r="B17">
        <f>VLOOKUP(B$1,'A1-4 Vehicle model'!$B$8:$I$108,4,FALSE)*VLOOKUP($A17-B$1,output,2,FALSE)</f>
        <v>5.9433486785862924E-2</v>
      </c>
      <c r="C17">
        <f>VLOOKUP(C$1,'A1-4 Vehicle model'!$B$8:$I$108,4,FALSE)*VLOOKUP($A17-C$1,output,2,FALSE)</f>
        <v>0.11808798371068409</v>
      </c>
      <c r="D17">
        <f>VLOOKUP(D$1,'A1-4 Vehicle model'!$B$8:$I$108,4,FALSE)*VLOOKUP($A17-D$1,output,2,FALSE)</f>
        <v>0.21306801225329502</v>
      </c>
      <c r="E17">
        <f>VLOOKUP(E$1,'A1-4 Vehicle model'!$B$8:$I$108,4,FALSE)*VLOOKUP($A17-E$1,output,2,FALSE)</f>
        <v>0.19673538651426514</v>
      </c>
      <c r="F17">
        <f>VLOOKUP(F$1,'A1-4 Vehicle model'!$B$8:$I$108,4,FALSE)*VLOOKUP($A17-F$1,output,2,FALSE)</f>
        <v>0.26567624123522277</v>
      </c>
      <c r="G17">
        <f>VLOOKUP(G$1,'A1-4 Vehicle model'!$B$8:$I$108,4,FALSE)*VLOOKUP($A17-G$1,output,2,FALSE)</f>
        <v>0.44027960218873413</v>
      </c>
      <c r="H17">
        <f>VLOOKUP(H$1,'A1-4 Vehicle model'!$B$8:$I$108,4,FALSE)*VLOOKUP($A17-H$1,output,2,FALSE)</f>
        <v>0.4647946648517059</v>
      </c>
      <c r="I17">
        <f>VLOOKUP(I$1,'A1-4 Vehicle model'!$B$8:$I$108,4,FALSE)*VLOOKUP($A17-I$1,output,2,FALSE)</f>
        <v>0.45905820637304279</v>
      </c>
      <c r="J17">
        <f>VLOOKUP(J$1,'A1-4 Vehicle model'!$B$8:$I$108,4,FALSE)*VLOOKUP($A17-J$1,output,2,FALSE)</f>
        <v>0.33544099182347609</v>
      </c>
      <c r="K17">
        <f>VLOOKUP(K$1,'A1-4 Vehicle model'!$B$8:$I$108,4,FALSE)*VLOOKUP($A17-K$1,output,2,FALSE)</f>
        <v>0.35667964335645491</v>
      </c>
      <c r="L17">
        <f>VLOOKUP(L$1,'A1-4 Vehicle model'!$B$8:$I$108,4,FALSE)*VLOOKUP($A17-L$1,output,2,FALSE)</f>
        <v>0.39706411547361004</v>
      </c>
      <c r="M17">
        <f>VLOOKUP(M$1,'A1-4 Vehicle model'!$B$8:$I$108,4,FALSE)*VLOOKUP($A17-M$1,output,2,FALSE)</f>
        <v>0.27654570067787354</v>
      </c>
      <c r="N17">
        <f>VLOOKUP(N$1,'A1-4 Vehicle model'!$B$8:$I$108,4,FALSE)*VLOOKUP($A17-N$1,output,2,FALSE)</f>
        <v>0.18855906942121689</v>
      </c>
      <c r="O17">
        <f>VLOOKUP(O$1,'A1-4 Vehicle model'!$B$8:$I$108,4,FALSE)*VLOOKUP($A17-O$1,output,2,FALSE)</f>
        <v>0.10546297578905886</v>
      </c>
      <c r="P17">
        <f>VLOOKUP(P$1,'A1-4 Vehicle model'!$B$8:$I$108,4,FALSE)*VLOOKUP($A17-P$1,output,2,FALSE)</f>
        <v>0.10888169005764127</v>
      </c>
      <c r="Q17">
        <f>VLOOKUP(Q$1,'A1-4 Vehicle model'!$B$8:$I$108,4,FALSE)*VLOOKUP($A17-Q$1,output,2,FALSE)</f>
        <v>6.6672847838431804E-2</v>
      </c>
      <c r="R17">
        <f>VLOOKUP(R$1,'A1-4 Vehicle model'!$B$8:$I$108,4,FALSE)*VLOOKUP($A17-R$1,output,2,FALSE)</f>
        <v>0</v>
      </c>
      <c r="S17">
        <f>VLOOKUP(S$1,'A1-4 Vehicle model'!$B$8:$I$108,4,FALSE)*VLOOKUP($A17-S$1,output,2,FALSE)</f>
        <v>0</v>
      </c>
      <c r="T17">
        <f>VLOOKUP(T$1,'A1-4 Vehicle model'!$B$8:$I$108,4,FALSE)*VLOOKUP($A17-T$1,output,2,FALSE)</f>
        <v>0</v>
      </c>
      <c r="U17">
        <f>VLOOKUP(U$1,'A1-4 Vehicle model'!$B$8:$I$108,4,FALSE)*VLOOKUP($A17-U$1,output,2,FALSE)</f>
        <v>0</v>
      </c>
      <c r="V17">
        <f>VLOOKUP(V$1,'A1-4 Vehicle model'!$B$8:$I$108,4,FALSE)*VLOOKUP($A17-V$1,output,2,FALSE)</f>
        <v>0</v>
      </c>
      <c r="W17">
        <f>VLOOKUP(W$1,'A1-4 Vehicle model'!$B$8:$I$108,4,FALSE)*VLOOKUP($A17-W$1,output,2,FALSE)</f>
        <v>0</v>
      </c>
      <c r="X17">
        <f>VLOOKUP(X$1,'A1-4 Vehicle model'!$B$8:$I$108,4,FALSE)*VLOOKUP($A17-X$1,output,2,FALSE)</f>
        <v>0</v>
      </c>
      <c r="Y17">
        <f>VLOOKUP(Y$1,'A1-4 Vehicle model'!$B$8:$I$108,4,FALSE)*VLOOKUP($A17-Y$1,output,2,FALSE)</f>
        <v>0</v>
      </c>
      <c r="Z17">
        <f>VLOOKUP(Z$1,'A1-4 Vehicle model'!$B$8:$I$108,4,FALSE)*VLOOKUP($A17-Z$1,output,2,FALSE)</f>
        <v>0</v>
      </c>
      <c r="AA17">
        <f>VLOOKUP(AA$1,'A1-4 Vehicle model'!$B$8:$I$108,4,FALSE)*VLOOKUP($A17-AA$1,output,2,FALSE)</f>
        <v>0</v>
      </c>
      <c r="AB17">
        <f>VLOOKUP(AB$1,'A1-4 Vehicle model'!$B$8:$I$108,4,FALSE)*VLOOKUP($A17-AB$1,output,2,FALSE)</f>
        <v>0</v>
      </c>
      <c r="AC17">
        <f>VLOOKUP(AC$1,'A1-4 Vehicle model'!$B$8:$I$108,4,FALSE)*VLOOKUP($A17-AC$1,output,2,FALSE)</f>
        <v>0</v>
      </c>
      <c r="AD17">
        <f>VLOOKUP(AD$1,'A1-4 Vehicle model'!$B$8:$I$108,4,FALSE)*VLOOKUP($A17-AD$1,output,2,FALSE)</f>
        <v>0</v>
      </c>
      <c r="AE17">
        <f>VLOOKUP(AE$1,'A1-4 Vehicle model'!$B$8:$I$108,4,FALSE)*VLOOKUP($A17-AE$1,output,2,FALSE)</f>
        <v>0</v>
      </c>
      <c r="AF17">
        <f>VLOOKUP(AF$1,'A1-4 Vehicle model'!$B$8:$I$108,4,FALSE)*VLOOKUP($A17-AF$1,output,2,FALSE)</f>
        <v>0</v>
      </c>
      <c r="AG17">
        <f>VLOOKUP(AG$1,'A1-4 Vehicle model'!$B$8:$I$108,4,FALSE)*VLOOKUP($A17-AG$1,output,2,FALSE)</f>
        <v>0</v>
      </c>
      <c r="AH17">
        <f>VLOOKUP(AH$1,'A1-4 Vehicle model'!$B$8:$I$108,4,FALSE)*VLOOKUP($A17-AH$1,output,2,FALSE)</f>
        <v>0</v>
      </c>
      <c r="AI17">
        <f>VLOOKUP(AI$1,'A1-4 Vehicle model'!$B$8:$I$108,4,FALSE)*VLOOKUP($A17-AI$1,output,2,FALSE)</f>
        <v>0</v>
      </c>
      <c r="AJ17">
        <f>VLOOKUP(AJ$1,'A1-4 Vehicle model'!$B$8:$I$108,4,FALSE)*VLOOKUP($A17-AJ$1,output,2,FALSE)</f>
        <v>0</v>
      </c>
      <c r="AK17">
        <f>VLOOKUP(AK$1,'A1-4 Vehicle model'!$B$8:$I$108,4,FALSE)*VLOOKUP($A17-AK$1,output,2,FALSE)</f>
        <v>0</v>
      </c>
      <c r="AL17">
        <f>VLOOKUP(AL$1,'A1-4 Vehicle model'!$B$8:$I$108,4,FALSE)*VLOOKUP($A17-AL$1,output,2,FALSE)</f>
        <v>0</v>
      </c>
      <c r="AM17">
        <f>VLOOKUP(AM$1,'A1-4 Vehicle model'!$B$8:$I$108,4,FALSE)*VLOOKUP($A17-AM$1,output,2,FALSE)</f>
        <v>0</v>
      </c>
      <c r="AN17">
        <f>VLOOKUP(AN$1,'A1-4 Vehicle model'!$B$8:$I$108,4,FALSE)*VLOOKUP($A17-AN$1,output,2,FALSE)</f>
        <v>0</v>
      </c>
      <c r="AO17">
        <f>VLOOKUP(AO$1,'A1-4 Vehicle model'!$B$8:$I$108,4,FALSE)*VLOOKUP($A17-AO$1,output,2,FALSE)</f>
        <v>0</v>
      </c>
      <c r="AP17">
        <f>VLOOKUP(AP$1,'A1-4 Vehicle model'!$B$8:$I$108,4,FALSE)*VLOOKUP($A17-AP$1,output,2,FALSE)</f>
        <v>0</v>
      </c>
      <c r="AQ17">
        <f>VLOOKUP(AQ$1,'A1-4 Vehicle model'!$B$8:$I$108,4,FALSE)*VLOOKUP($A17-AQ$1,output,2,FALSE)</f>
        <v>0</v>
      </c>
      <c r="AR17">
        <f>VLOOKUP(AR$1,'A1-4 Vehicle model'!$B$8:$I$108,4,FALSE)*VLOOKUP($A17-AR$1,output,2,FALSE)</f>
        <v>0</v>
      </c>
      <c r="AS17">
        <f>VLOOKUP(AS$1,'A1-4 Vehicle model'!$B$8:$I$108,4,FALSE)*VLOOKUP($A17-AS$1,output,2,FALSE)</f>
        <v>0</v>
      </c>
      <c r="AT17">
        <f>VLOOKUP(AT$1,'A1-4 Vehicle model'!$B$8:$I$108,4,FALSE)*VLOOKUP($A17-AT$1,output,2,FALSE)</f>
        <v>0</v>
      </c>
      <c r="AU17">
        <f>VLOOKUP(AU$1,'A1-4 Vehicle model'!$B$8:$I$108,4,FALSE)*VLOOKUP($A17-AU$1,output,2,FALSE)</f>
        <v>0</v>
      </c>
      <c r="AV17">
        <f>VLOOKUP(AV$1,'A1-4 Vehicle model'!$B$8:$I$108,4,FALSE)*VLOOKUP($A17-AV$1,output,2,FALSE)</f>
        <v>0</v>
      </c>
      <c r="AW17">
        <f>VLOOKUP(AW$1,'A1-4 Vehicle model'!$B$8:$I$108,4,FALSE)*VLOOKUP($A17-AW$1,output,2,FALSE)</f>
        <v>0</v>
      </c>
      <c r="AX17">
        <f>VLOOKUP(AX$1,'A1-4 Vehicle model'!$B$8:$I$108,4,FALSE)*VLOOKUP($A17-AX$1,output,2,FALSE)</f>
        <v>0</v>
      </c>
      <c r="AY17">
        <f>VLOOKUP(AY$1,'A1-4 Vehicle model'!$B$8:$I$108,4,FALSE)*VLOOKUP($A17-AY$1,output,2,FALSE)</f>
        <v>0</v>
      </c>
      <c r="AZ17">
        <f>VLOOKUP(AZ$1,'A1-4 Vehicle model'!$B$8:$I$108,4,FALSE)*VLOOKUP($A17-AZ$1,output,2,FALSE)</f>
        <v>0</v>
      </c>
      <c r="BA17">
        <f>VLOOKUP(BA$1,'A1-4 Vehicle model'!$B$8:$I$108,4,FALSE)*VLOOKUP($A17-BA$1,output,2,FALSE)</f>
        <v>0</v>
      </c>
      <c r="BB17">
        <f>VLOOKUP(BB$1,'A1-4 Vehicle model'!$B$8:$I$108,4,FALSE)*VLOOKUP($A17-BB$1,output,2,FALSE)</f>
        <v>0</v>
      </c>
      <c r="BC17">
        <f>VLOOKUP(BC$1,'A1-4 Vehicle model'!$B$8:$I$108,4,FALSE)*VLOOKUP($A17-BC$1,output,2,FALSE)</f>
        <v>0</v>
      </c>
      <c r="BD17">
        <f>VLOOKUP(BD$1,'A1-4 Vehicle model'!$B$8:$I$108,4,FALSE)*VLOOKUP($A17-BD$1,output,2,FALSE)</f>
        <v>0</v>
      </c>
      <c r="BE17">
        <f>VLOOKUP(BE$1,'A1-4 Vehicle model'!$B$8:$I$108,4,FALSE)*VLOOKUP($A17-BE$1,output,2,FALSE)</f>
        <v>0</v>
      </c>
      <c r="BF17">
        <f>VLOOKUP(BF$1,'A1-4 Vehicle model'!$B$8:$I$108,4,FALSE)*VLOOKUP($A17-BF$1,output,2,FALSE)</f>
        <v>0</v>
      </c>
      <c r="BG17">
        <f>VLOOKUP(BG$1,'A1-4 Vehicle model'!$B$8:$I$108,4,FALSE)*VLOOKUP($A17-BG$1,output,2,FALSE)</f>
        <v>0</v>
      </c>
      <c r="BH17">
        <f>VLOOKUP(BH$1,'A1-4 Vehicle model'!$B$8:$I$108,4,FALSE)*VLOOKUP($A17-BH$1,output,2,FALSE)</f>
        <v>0</v>
      </c>
      <c r="BI17">
        <f>VLOOKUP(BI$1,'A1-4 Vehicle model'!$B$8:$I$108,4,FALSE)*VLOOKUP($A17-BI$1,output,2,FALSE)</f>
        <v>0</v>
      </c>
      <c r="BJ17">
        <f>VLOOKUP(BJ$1,'A1-4 Vehicle model'!$B$8:$I$108,4,FALSE)*VLOOKUP($A17-BJ$1,output,2,FALSE)</f>
        <v>0</v>
      </c>
      <c r="BK17">
        <f>VLOOKUP(BK$1,'A1-4 Vehicle model'!$B$8:$I$108,4,FALSE)*VLOOKUP($A17-BK$1,output,2,FALSE)</f>
        <v>0</v>
      </c>
      <c r="BL17">
        <f>VLOOKUP(BL$1,'A1-4 Vehicle model'!$B$8:$I$108,4,FALSE)*VLOOKUP($A17-BL$1,output,2,FALSE)</f>
        <v>0</v>
      </c>
      <c r="BM17">
        <f>VLOOKUP(BM$1,'A1-4 Vehicle model'!$B$8:$I$108,4,FALSE)*VLOOKUP($A17-BM$1,output,2,FALSE)</f>
        <v>0</v>
      </c>
      <c r="BN17">
        <f>VLOOKUP(BN$1,'A1-4 Vehicle model'!$B$8:$I$108,4,FALSE)*VLOOKUP($A17-BN$1,output,2,FALSE)</f>
        <v>0</v>
      </c>
      <c r="BO17">
        <f>VLOOKUP(BO$1,'A1-4 Vehicle model'!$B$8:$I$108,4,FALSE)*VLOOKUP($A17-BO$1,output,2,FALSE)</f>
        <v>0</v>
      </c>
      <c r="BP17">
        <f>VLOOKUP(BP$1,'A1-4 Vehicle model'!$B$8:$I$108,4,FALSE)*VLOOKUP($A17-BP$1,output,2,FALSE)</f>
        <v>0</v>
      </c>
      <c r="BQ17">
        <f>VLOOKUP(BQ$1,'A1-4 Vehicle model'!$B$8:$I$108,4,FALSE)*VLOOKUP($A17-BQ$1,output,2,FALSE)</f>
        <v>0</v>
      </c>
      <c r="BR17">
        <f>VLOOKUP(BR$1,'A1-4 Vehicle model'!$B$8:$I$108,4,FALSE)*VLOOKUP($A17-BR$1,output,2,FALSE)</f>
        <v>0</v>
      </c>
      <c r="BS17">
        <f>VLOOKUP(BS$1,'A1-4 Vehicle model'!$B$8:$I$108,4,FALSE)*VLOOKUP($A17-BS$1,output,2,FALSE)</f>
        <v>0</v>
      </c>
      <c r="BT17">
        <f>VLOOKUP(BT$1,'A1-4 Vehicle model'!$B$8:$I$108,4,FALSE)*VLOOKUP($A17-BT$1,output,2,FALSE)</f>
        <v>0</v>
      </c>
      <c r="BU17">
        <f>VLOOKUP(BU$1,'A1-4 Vehicle model'!$B$8:$I$108,4,FALSE)*VLOOKUP($A17-BU$1,output,2,FALSE)</f>
        <v>0</v>
      </c>
      <c r="BV17">
        <f>VLOOKUP(BV$1,'A1-4 Vehicle model'!$B$8:$I$108,4,FALSE)*VLOOKUP($A17-BV$1,output,2,FALSE)</f>
        <v>0</v>
      </c>
      <c r="BW17">
        <f>VLOOKUP(BW$1,'A1-4 Vehicle model'!$B$8:$I$108,4,FALSE)*VLOOKUP($A17-BW$1,output,2,FALSE)</f>
        <v>0</v>
      </c>
      <c r="BX17">
        <f>VLOOKUP(BX$1,'A1-4 Vehicle model'!$B$8:$I$108,4,FALSE)*VLOOKUP($A17-BX$1,output,2,FALSE)</f>
        <v>0</v>
      </c>
      <c r="BY17">
        <f>VLOOKUP(BY$1,'A1-4 Vehicle model'!$B$8:$I$108,4,FALSE)*VLOOKUP($A17-BY$1,output,2,FALSE)</f>
        <v>0</v>
      </c>
      <c r="BZ17">
        <f>VLOOKUP(BZ$1,'A1-4 Vehicle model'!$B$8:$I$108,4,FALSE)*VLOOKUP($A17-BZ$1,output,2,FALSE)</f>
        <v>0</v>
      </c>
      <c r="CA17">
        <f>VLOOKUP(CA$1,'A1-4 Vehicle model'!$B$8:$I$108,4,FALSE)*VLOOKUP($A17-CA$1,output,2,FALSE)</f>
        <v>0</v>
      </c>
      <c r="CB17">
        <f>VLOOKUP(CB$1,'A1-4 Vehicle model'!$B$8:$I$108,4,FALSE)*VLOOKUP($A17-CB$1,output,2,FALSE)</f>
        <v>0</v>
      </c>
      <c r="CC17">
        <f>VLOOKUP(CC$1,'A1-4 Vehicle model'!$B$8:$I$108,4,FALSE)*VLOOKUP($A17-CC$1,output,2,FALSE)</f>
        <v>0</v>
      </c>
      <c r="CD17">
        <f>VLOOKUP(CD$1,'A1-4 Vehicle model'!$B$8:$I$108,4,FALSE)*VLOOKUP($A17-CD$1,output,2,FALSE)</f>
        <v>0</v>
      </c>
      <c r="CE17">
        <f>VLOOKUP(CE$1,'A1-4 Vehicle model'!$B$8:$I$108,4,FALSE)*VLOOKUP($A17-CE$1,output,2,FALSE)</f>
        <v>0</v>
      </c>
      <c r="CF17">
        <f>VLOOKUP(CF$1,'A1-4 Vehicle model'!$B$8:$I$108,4,FALSE)*VLOOKUP($A17-CF$1,output,2,FALSE)</f>
        <v>0</v>
      </c>
      <c r="CG17">
        <f>VLOOKUP(CG$1,'A1-4 Vehicle model'!$B$8:$I$108,4,FALSE)*VLOOKUP($A17-CG$1,output,2,FALSE)</f>
        <v>0</v>
      </c>
      <c r="CH17">
        <f>VLOOKUP(CH$1,'A1-4 Vehicle model'!$B$8:$I$108,4,FALSE)*VLOOKUP($A17-CH$1,output,2,FALSE)</f>
        <v>0</v>
      </c>
      <c r="CI17">
        <f>VLOOKUP(CI$1,'A1-4 Vehicle model'!$B$8:$I$108,4,FALSE)*VLOOKUP($A17-CI$1,output,2,FALSE)</f>
        <v>0</v>
      </c>
      <c r="CJ17">
        <f>VLOOKUP(CJ$1,'A1-4 Vehicle model'!$B$8:$I$108,4,FALSE)*VLOOKUP($A17-CJ$1,output,2,FALSE)</f>
        <v>0</v>
      </c>
      <c r="CK17">
        <f>VLOOKUP(CK$1,'A1-4 Vehicle model'!$B$8:$I$108,4,FALSE)*VLOOKUP($A17-CK$1,output,2,FALSE)</f>
        <v>0</v>
      </c>
      <c r="CL17">
        <f>VLOOKUP(CL$1,'A1-4 Vehicle model'!$B$8:$I$108,4,FALSE)*VLOOKUP($A17-CL$1,output,2,FALSE)</f>
        <v>0</v>
      </c>
      <c r="CM17">
        <f>VLOOKUP(CM$1,'A1-4 Vehicle model'!$B$8:$I$108,4,FALSE)*VLOOKUP($A17-CM$1,output,2,FALSE)</f>
        <v>0</v>
      </c>
      <c r="CN17">
        <f>VLOOKUP(CN$1,'A1-4 Vehicle model'!$B$8:$I$108,4,FALSE)*VLOOKUP($A17-CN$1,output,2,FALSE)</f>
        <v>0</v>
      </c>
      <c r="CO17">
        <f>VLOOKUP(CO$1,'A1-4 Vehicle model'!$B$8:$I$108,4,FALSE)*VLOOKUP($A17-CO$1,output,2,FALSE)</f>
        <v>0</v>
      </c>
      <c r="CP17">
        <f>VLOOKUP(CP$1,'A1-4 Vehicle model'!$B$8:$I$108,4,FALSE)*VLOOKUP($A17-CP$1,output,2,FALSE)</f>
        <v>0</v>
      </c>
      <c r="CQ17">
        <f>VLOOKUP(CQ$1,'A1-4 Vehicle model'!$B$8:$I$108,4,FALSE)*VLOOKUP($A17-CQ$1,output,2,FALSE)</f>
        <v>0</v>
      </c>
      <c r="CR17">
        <f>VLOOKUP(CR$1,'A1-4 Vehicle model'!$B$8:$I$108,4,FALSE)*VLOOKUP($A17-CR$1,output,2,FALSE)</f>
        <v>0</v>
      </c>
      <c r="CS17">
        <f>VLOOKUP(CS$1,'A1-4 Vehicle model'!$B$8:$I$108,4,FALSE)*VLOOKUP($A17-CS$1,output,2,FALSE)</f>
        <v>0</v>
      </c>
      <c r="CT17">
        <f>VLOOKUP(CT$1,'A1-4 Vehicle model'!$B$8:$I$108,4,FALSE)*VLOOKUP($A17-CT$1,output,2,FALSE)</f>
        <v>0</v>
      </c>
      <c r="CU17">
        <f>VLOOKUP(CU$1,'A1-4 Vehicle model'!$B$8:$I$108,4,FALSE)*VLOOKUP($A17-CU$1,output,2,FALSE)</f>
        <v>0</v>
      </c>
      <c r="CV17">
        <f>VLOOKUP(CV$1,'A1-4 Vehicle model'!$B$8:$I$108,4,FALSE)*VLOOKUP($A17-CV$1,output,2,FALSE)</f>
        <v>0</v>
      </c>
      <c r="CW17">
        <f>VLOOKUP(CW$1,'A1-4 Vehicle model'!$B$8:$I$108,4,FALSE)*VLOOKUP($A17-CW$1,output,2,FALSE)</f>
        <v>0</v>
      </c>
      <c r="CX17">
        <f>VLOOKUP(CX$1,'A1-4 Vehicle model'!$B$8:$I$108,4,FALSE)*VLOOKUP($A17-CX$1,output,2,FALSE)</f>
        <v>0</v>
      </c>
      <c r="CZ17">
        <v>1965</v>
      </c>
      <c r="DA17" s="7">
        <f t="shared" si="0"/>
        <v>4.0524406183505768</v>
      </c>
    </row>
    <row r="18" spans="1:105" hidden="1" x14ac:dyDescent="0.3">
      <c r="A18">
        <v>1966</v>
      </c>
      <c r="B18">
        <f>VLOOKUP(B$1,'A1-4 Vehicle model'!$B$8:$I$108,4,FALSE)*VLOOKUP($A18-B$1,output,2,FALSE)</f>
        <v>5.1668991195756034E-2</v>
      </c>
      <c r="C18">
        <f>VLOOKUP(C$1,'A1-4 Vehicle model'!$B$8:$I$108,4,FALSE)*VLOOKUP($A18-C$1,output,2,FALSE)</f>
        <v>0.10685042628184784</v>
      </c>
      <c r="D18">
        <f>VLOOKUP(D$1,'A1-4 Vehicle model'!$B$8:$I$108,4,FALSE)*VLOOKUP($A18-D$1,output,2,FALSE)</f>
        <v>0.20065989718144736</v>
      </c>
      <c r="E18">
        <f>VLOOKUP(E$1,'A1-4 Vehicle model'!$B$8:$I$108,4,FALSE)*VLOOKUP($A18-E$1,output,2,FALSE)</f>
        <v>0.19283976485377438</v>
      </c>
      <c r="F18">
        <f>VLOOKUP(F$1,'A1-4 Vehicle model'!$B$8:$I$108,4,FALSE)*VLOOKUP($A18-F$1,output,2,FALSE)</f>
        <v>0.27104325732144591</v>
      </c>
      <c r="G18">
        <f>VLOOKUP(G$1,'A1-4 Vehicle model'!$B$8:$I$108,4,FALSE)*VLOOKUP($A18-G$1,output,2,FALSE)</f>
        <v>0.46750497230245019</v>
      </c>
      <c r="H18">
        <f>VLOOKUP(H$1,'A1-4 Vehicle model'!$B$8:$I$108,4,FALSE)*VLOOKUP($A18-H$1,output,2,FALSE)</f>
        <v>0.51367754647082275</v>
      </c>
      <c r="I18">
        <f>VLOOKUP(I$1,'A1-4 Vehicle model'!$B$8:$I$108,4,FALSE)*VLOOKUP($A18-I$1,output,2,FALSE)</f>
        <v>0.52804262694130488</v>
      </c>
      <c r="J18">
        <f>VLOOKUP(J$1,'A1-4 Vehicle model'!$B$8:$I$108,4,FALSE)*VLOOKUP($A18-J$1,output,2,FALSE)</f>
        <v>0.40159577971386667</v>
      </c>
      <c r="K18">
        <f>VLOOKUP(K$1,'A1-4 Vehicle model'!$B$8:$I$108,4,FALSE)*VLOOKUP($A18-K$1,output,2,FALSE)</f>
        <v>0.44445020386068435</v>
      </c>
      <c r="L18">
        <f>VLOOKUP(L$1,'A1-4 Vehicle model'!$B$8:$I$108,4,FALSE)*VLOOKUP($A18-L$1,output,2,FALSE)</f>
        <v>0.51496439769305713</v>
      </c>
      <c r="M18">
        <f>VLOOKUP(M$1,'A1-4 Vehicle model'!$B$8:$I$108,4,FALSE)*VLOOKUP($A18-M$1,output,2,FALSE)</f>
        <v>0.37329764975730473</v>
      </c>
      <c r="N18">
        <f>VLOOKUP(N$1,'A1-4 Vehicle model'!$B$8:$I$108,4,FALSE)*VLOOKUP($A18-N$1,output,2,FALSE)</f>
        <v>0.26491561026225213</v>
      </c>
      <c r="O18">
        <f>VLOOKUP(O$1,'A1-4 Vehicle model'!$B$8:$I$108,4,FALSE)*VLOOKUP($A18-O$1,output,2,FALSE)</f>
        <v>0.15421688425221544</v>
      </c>
      <c r="P18">
        <f>VLOOKUP(P$1,'A1-4 Vehicle model'!$B$8:$I$108,4,FALSE)*VLOOKUP($A18-P$1,output,2,FALSE)</f>
        <v>0.16571374637851374</v>
      </c>
      <c r="Q18">
        <f>VLOOKUP(Q$1,'A1-4 Vehicle model'!$B$8:$I$108,4,FALSE)*VLOOKUP($A18-Q$1,output,2,FALSE)</f>
        <v>0.10561472376635533</v>
      </c>
      <c r="R18">
        <f>VLOOKUP(R$1,'A1-4 Vehicle model'!$B$8:$I$108,4,FALSE)*VLOOKUP($A18-R$1,output,2,FALSE)</f>
        <v>5.7874499070077481E-2</v>
      </c>
      <c r="S18">
        <f>VLOOKUP(S$1,'A1-4 Vehicle model'!$B$8:$I$108,4,FALSE)*VLOOKUP($A18-S$1,output,2,FALSE)</f>
        <v>0</v>
      </c>
      <c r="T18">
        <f>VLOOKUP(T$1,'A1-4 Vehicle model'!$B$8:$I$108,4,FALSE)*VLOOKUP($A18-T$1,output,2,FALSE)</f>
        <v>0</v>
      </c>
      <c r="U18">
        <f>VLOOKUP(U$1,'A1-4 Vehicle model'!$B$8:$I$108,4,FALSE)*VLOOKUP($A18-U$1,output,2,FALSE)</f>
        <v>0</v>
      </c>
      <c r="V18">
        <f>VLOOKUP(V$1,'A1-4 Vehicle model'!$B$8:$I$108,4,FALSE)*VLOOKUP($A18-V$1,output,2,FALSE)</f>
        <v>0</v>
      </c>
      <c r="W18">
        <f>VLOOKUP(W$1,'A1-4 Vehicle model'!$B$8:$I$108,4,FALSE)*VLOOKUP($A18-W$1,output,2,FALSE)</f>
        <v>0</v>
      </c>
      <c r="X18">
        <f>VLOOKUP(X$1,'A1-4 Vehicle model'!$B$8:$I$108,4,FALSE)*VLOOKUP($A18-X$1,output,2,FALSE)</f>
        <v>0</v>
      </c>
      <c r="Y18">
        <f>VLOOKUP(Y$1,'A1-4 Vehicle model'!$B$8:$I$108,4,FALSE)*VLOOKUP($A18-Y$1,output,2,FALSE)</f>
        <v>0</v>
      </c>
      <c r="Z18">
        <f>VLOOKUP(Z$1,'A1-4 Vehicle model'!$B$8:$I$108,4,FALSE)*VLOOKUP($A18-Z$1,output,2,FALSE)</f>
        <v>0</v>
      </c>
      <c r="AA18">
        <f>VLOOKUP(AA$1,'A1-4 Vehicle model'!$B$8:$I$108,4,FALSE)*VLOOKUP($A18-AA$1,output,2,FALSE)</f>
        <v>0</v>
      </c>
      <c r="AB18">
        <f>VLOOKUP(AB$1,'A1-4 Vehicle model'!$B$8:$I$108,4,FALSE)*VLOOKUP($A18-AB$1,output,2,FALSE)</f>
        <v>0</v>
      </c>
      <c r="AC18">
        <f>VLOOKUP(AC$1,'A1-4 Vehicle model'!$B$8:$I$108,4,FALSE)*VLOOKUP($A18-AC$1,output,2,FALSE)</f>
        <v>0</v>
      </c>
      <c r="AD18">
        <f>VLOOKUP(AD$1,'A1-4 Vehicle model'!$B$8:$I$108,4,FALSE)*VLOOKUP($A18-AD$1,output,2,FALSE)</f>
        <v>0</v>
      </c>
      <c r="AE18">
        <f>VLOOKUP(AE$1,'A1-4 Vehicle model'!$B$8:$I$108,4,FALSE)*VLOOKUP($A18-AE$1,output,2,FALSE)</f>
        <v>0</v>
      </c>
      <c r="AF18">
        <f>VLOOKUP(AF$1,'A1-4 Vehicle model'!$B$8:$I$108,4,FALSE)*VLOOKUP($A18-AF$1,output,2,FALSE)</f>
        <v>0</v>
      </c>
      <c r="AG18">
        <f>VLOOKUP(AG$1,'A1-4 Vehicle model'!$B$8:$I$108,4,FALSE)*VLOOKUP($A18-AG$1,output,2,FALSE)</f>
        <v>0</v>
      </c>
      <c r="AH18">
        <f>VLOOKUP(AH$1,'A1-4 Vehicle model'!$B$8:$I$108,4,FALSE)*VLOOKUP($A18-AH$1,output,2,FALSE)</f>
        <v>0</v>
      </c>
      <c r="AI18">
        <f>VLOOKUP(AI$1,'A1-4 Vehicle model'!$B$8:$I$108,4,FALSE)*VLOOKUP($A18-AI$1,output,2,FALSE)</f>
        <v>0</v>
      </c>
      <c r="AJ18">
        <f>VLOOKUP(AJ$1,'A1-4 Vehicle model'!$B$8:$I$108,4,FALSE)*VLOOKUP($A18-AJ$1,output,2,FALSE)</f>
        <v>0</v>
      </c>
      <c r="AK18">
        <f>VLOOKUP(AK$1,'A1-4 Vehicle model'!$B$8:$I$108,4,FALSE)*VLOOKUP($A18-AK$1,output,2,FALSE)</f>
        <v>0</v>
      </c>
      <c r="AL18">
        <f>VLOOKUP(AL$1,'A1-4 Vehicle model'!$B$8:$I$108,4,FALSE)*VLOOKUP($A18-AL$1,output,2,FALSE)</f>
        <v>0</v>
      </c>
      <c r="AM18">
        <f>VLOOKUP(AM$1,'A1-4 Vehicle model'!$B$8:$I$108,4,FALSE)*VLOOKUP($A18-AM$1,output,2,FALSE)</f>
        <v>0</v>
      </c>
      <c r="AN18">
        <f>VLOOKUP(AN$1,'A1-4 Vehicle model'!$B$8:$I$108,4,FALSE)*VLOOKUP($A18-AN$1,output,2,FALSE)</f>
        <v>0</v>
      </c>
      <c r="AO18">
        <f>VLOOKUP(AO$1,'A1-4 Vehicle model'!$B$8:$I$108,4,FALSE)*VLOOKUP($A18-AO$1,output,2,FALSE)</f>
        <v>0</v>
      </c>
      <c r="AP18">
        <f>VLOOKUP(AP$1,'A1-4 Vehicle model'!$B$8:$I$108,4,FALSE)*VLOOKUP($A18-AP$1,output,2,FALSE)</f>
        <v>0</v>
      </c>
      <c r="AQ18">
        <f>VLOOKUP(AQ$1,'A1-4 Vehicle model'!$B$8:$I$108,4,FALSE)*VLOOKUP($A18-AQ$1,output,2,FALSE)</f>
        <v>0</v>
      </c>
      <c r="AR18">
        <f>VLOOKUP(AR$1,'A1-4 Vehicle model'!$B$8:$I$108,4,FALSE)*VLOOKUP($A18-AR$1,output,2,FALSE)</f>
        <v>0</v>
      </c>
      <c r="AS18">
        <f>VLOOKUP(AS$1,'A1-4 Vehicle model'!$B$8:$I$108,4,FALSE)*VLOOKUP($A18-AS$1,output,2,FALSE)</f>
        <v>0</v>
      </c>
      <c r="AT18">
        <f>VLOOKUP(AT$1,'A1-4 Vehicle model'!$B$8:$I$108,4,FALSE)*VLOOKUP($A18-AT$1,output,2,FALSE)</f>
        <v>0</v>
      </c>
      <c r="AU18">
        <f>VLOOKUP(AU$1,'A1-4 Vehicle model'!$B$8:$I$108,4,FALSE)*VLOOKUP($A18-AU$1,output,2,FALSE)</f>
        <v>0</v>
      </c>
      <c r="AV18">
        <f>VLOOKUP(AV$1,'A1-4 Vehicle model'!$B$8:$I$108,4,FALSE)*VLOOKUP($A18-AV$1,output,2,FALSE)</f>
        <v>0</v>
      </c>
      <c r="AW18">
        <f>VLOOKUP(AW$1,'A1-4 Vehicle model'!$B$8:$I$108,4,FALSE)*VLOOKUP($A18-AW$1,output,2,FALSE)</f>
        <v>0</v>
      </c>
      <c r="AX18">
        <f>VLOOKUP(AX$1,'A1-4 Vehicle model'!$B$8:$I$108,4,FALSE)*VLOOKUP($A18-AX$1,output,2,FALSE)</f>
        <v>0</v>
      </c>
      <c r="AY18">
        <f>VLOOKUP(AY$1,'A1-4 Vehicle model'!$B$8:$I$108,4,FALSE)*VLOOKUP($A18-AY$1,output,2,FALSE)</f>
        <v>0</v>
      </c>
      <c r="AZ18">
        <f>VLOOKUP(AZ$1,'A1-4 Vehicle model'!$B$8:$I$108,4,FALSE)*VLOOKUP($A18-AZ$1,output,2,FALSE)</f>
        <v>0</v>
      </c>
      <c r="BA18">
        <f>VLOOKUP(BA$1,'A1-4 Vehicle model'!$B$8:$I$108,4,FALSE)*VLOOKUP($A18-BA$1,output,2,FALSE)</f>
        <v>0</v>
      </c>
      <c r="BB18">
        <f>VLOOKUP(BB$1,'A1-4 Vehicle model'!$B$8:$I$108,4,FALSE)*VLOOKUP($A18-BB$1,output,2,FALSE)</f>
        <v>0</v>
      </c>
      <c r="BC18">
        <f>VLOOKUP(BC$1,'A1-4 Vehicle model'!$B$8:$I$108,4,FALSE)*VLOOKUP($A18-BC$1,output,2,FALSE)</f>
        <v>0</v>
      </c>
      <c r="BD18">
        <f>VLOOKUP(BD$1,'A1-4 Vehicle model'!$B$8:$I$108,4,FALSE)*VLOOKUP($A18-BD$1,output,2,FALSE)</f>
        <v>0</v>
      </c>
      <c r="BE18">
        <f>VLOOKUP(BE$1,'A1-4 Vehicle model'!$B$8:$I$108,4,FALSE)*VLOOKUP($A18-BE$1,output,2,FALSE)</f>
        <v>0</v>
      </c>
      <c r="BF18">
        <f>VLOOKUP(BF$1,'A1-4 Vehicle model'!$B$8:$I$108,4,FALSE)*VLOOKUP($A18-BF$1,output,2,FALSE)</f>
        <v>0</v>
      </c>
      <c r="BG18">
        <f>VLOOKUP(BG$1,'A1-4 Vehicle model'!$B$8:$I$108,4,FALSE)*VLOOKUP($A18-BG$1,output,2,FALSE)</f>
        <v>0</v>
      </c>
      <c r="BH18">
        <f>VLOOKUP(BH$1,'A1-4 Vehicle model'!$B$8:$I$108,4,FALSE)*VLOOKUP($A18-BH$1,output,2,FALSE)</f>
        <v>0</v>
      </c>
      <c r="BI18">
        <f>VLOOKUP(BI$1,'A1-4 Vehicle model'!$B$8:$I$108,4,FALSE)*VLOOKUP($A18-BI$1,output,2,FALSE)</f>
        <v>0</v>
      </c>
      <c r="BJ18">
        <f>VLOOKUP(BJ$1,'A1-4 Vehicle model'!$B$8:$I$108,4,FALSE)*VLOOKUP($A18-BJ$1,output,2,FALSE)</f>
        <v>0</v>
      </c>
      <c r="BK18">
        <f>VLOOKUP(BK$1,'A1-4 Vehicle model'!$B$8:$I$108,4,FALSE)*VLOOKUP($A18-BK$1,output,2,FALSE)</f>
        <v>0</v>
      </c>
      <c r="BL18">
        <f>VLOOKUP(BL$1,'A1-4 Vehicle model'!$B$8:$I$108,4,FALSE)*VLOOKUP($A18-BL$1,output,2,FALSE)</f>
        <v>0</v>
      </c>
      <c r="BM18">
        <f>VLOOKUP(BM$1,'A1-4 Vehicle model'!$B$8:$I$108,4,FALSE)*VLOOKUP($A18-BM$1,output,2,FALSE)</f>
        <v>0</v>
      </c>
      <c r="BN18">
        <f>VLOOKUP(BN$1,'A1-4 Vehicle model'!$B$8:$I$108,4,FALSE)*VLOOKUP($A18-BN$1,output,2,FALSE)</f>
        <v>0</v>
      </c>
      <c r="BO18">
        <f>VLOOKUP(BO$1,'A1-4 Vehicle model'!$B$8:$I$108,4,FALSE)*VLOOKUP($A18-BO$1,output,2,FALSE)</f>
        <v>0</v>
      </c>
      <c r="BP18">
        <f>VLOOKUP(BP$1,'A1-4 Vehicle model'!$B$8:$I$108,4,FALSE)*VLOOKUP($A18-BP$1,output,2,FALSE)</f>
        <v>0</v>
      </c>
      <c r="BQ18">
        <f>VLOOKUP(BQ$1,'A1-4 Vehicle model'!$B$8:$I$108,4,FALSE)*VLOOKUP($A18-BQ$1,output,2,FALSE)</f>
        <v>0</v>
      </c>
      <c r="BR18">
        <f>VLOOKUP(BR$1,'A1-4 Vehicle model'!$B$8:$I$108,4,FALSE)*VLOOKUP($A18-BR$1,output,2,FALSE)</f>
        <v>0</v>
      </c>
      <c r="BS18">
        <f>VLOOKUP(BS$1,'A1-4 Vehicle model'!$B$8:$I$108,4,FALSE)*VLOOKUP($A18-BS$1,output,2,FALSE)</f>
        <v>0</v>
      </c>
      <c r="BT18">
        <f>VLOOKUP(BT$1,'A1-4 Vehicle model'!$B$8:$I$108,4,FALSE)*VLOOKUP($A18-BT$1,output,2,FALSE)</f>
        <v>0</v>
      </c>
      <c r="BU18">
        <f>VLOOKUP(BU$1,'A1-4 Vehicle model'!$B$8:$I$108,4,FALSE)*VLOOKUP($A18-BU$1,output,2,FALSE)</f>
        <v>0</v>
      </c>
      <c r="BV18">
        <f>VLOOKUP(BV$1,'A1-4 Vehicle model'!$B$8:$I$108,4,FALSE)*VLOOKUP($A18-BV$1,output,2,FALSE)</f>
        <v>0</v>
      </c>
      <c r="BW18">
        <f>VLOOKUP(BW$1,'A1-4 Vehicle model'!$B$8:$I$108,4,FALSE)*VLOOKUP($A18-BW$1,output,2,FALSE)</f>
        <v>0</v>
      </c>
      <c r="BX18">
        <f>VLOOKUP(BX$1,'A1-4 Vehicle model'!$B$8:$I$108,4,FALSE)*VLOOKUP($A18-BX$1,output,2,FALSE)</f>
        <v>0</v>
      </c>
      <c r="BY18">
        <f>VLOOKUP(BY$1,'A1-4 Vehicle model'!$B$8:$I$108,4,FALSE)*VLOOKUP($A18-BY$1,output,2,FALSE)</f>
        <v>0</v>
      </c>
      <c r="BZ18">
        <f>VLOOKUP(BZ$1,'A1-4 Vehicle model'!$B$8:$I$108,4,FALSE)*VLOOKUP($A18-BZ$1,output,2,FALSE)</f>
        <v>0</v>
      </c>
      <c r="CA18">
        <f>VLOOKUP(CA$1,'A1-4 Vehicle model'!$B$8:$I$108,4,FALSE)*VLOOKUP($A18-CA$1,output,2,FALSE)</f>
        <v>0</v>
      </c>
      <c r="CB18">
        <f>VLOOKUP(CB$1,'A1-4 Vehicle model'!$B$8:$I$108,4,FALSE)*VLOOKUP($A18-CB$1,output,2,FALSE)</f>
        <v>0</v>
      </c>
      <c r="CC18">
        <f>VLOOKUP(CC$1,'A1-4 Vehicle model'!$B$8:$I$108,4,FALSE)*VLOOKUP($A18-CC$1,output,2,FALSE)</f>
        <v>0</v>
      </c>
      <c r="CD18">
        <f>VLOOKUP(CD$1,'A1-4 Vehicle model'!$B$8:$I$108,4,FALSE)*VLOOKUP($A18-CD$1,output,2,FALSE)</f>
        <v>0</v>
      </c>
      <c r="CE18">
        <f>VLOOKUP(CE$1,'A1-4 Vehicle model'!$B$8:$I$108,4,FALSE)*VLOOKUP($A18-CE$1,output,2,FALSE)</f>
        <v>0</v>
      </c>
      <c r="CF18">
        <f>VLOOKUP(CF$1,'A1-4 Vehicle model'!$B$8:$I$108,4,FALSE)*VLOOKUP($A18-CF$1,output,2,FALSE)</f>
        <v>0</v>
      </c>
      <c r="CG18">
        <f>VLOOKUP(CG$1,'A1-4 Vehicle model'!$B$8:$I$108,4,FALSE)*VLOOKUP($A18-CG$1,output,2,FALSE)</f>
        <v>0</v>
      </c>
      <c r="CH18">
        <f>VLOOKUP(CH$1,'A1-4 Vehicle model'!$B$8:$I$108,4,FALSE)*VLOOKUP($A18-CH$1,output,2,FALSE)</f>
        <v>0</v>
      </c>
      <c r="CI18">
        <f>VLOOKUP(CI$1,'A1-4 Vehicle model'!$B$8:$I$108,4,FALSE)*VLOOKUP($A18-CI$1,output,2,FALSE)</f>
        <v>0</v>
      </c>
      <c r="CJ18">
        <f>VLOOKUP(CJ$1,'A1-4 Vehicle model'!$B$8:$I$108,4,FALSE)*VLOOKUP($A18-CJ$1,output,2,FALSE)</f>
        <v>0</v>
      </c>
      <c r="CK18">
        <f>VLOOKUP(CK$1,'A1-4 Vehicle model'!$B$8:$I$108,4,FALSE)*VLOOKUP($A18-CK$1,output,2,FALSE)</f>
        <v>0</v>
      </c>
      <c r="CL18">
        <f>VLOOKUP(CL$1,'A1-4 Vehicle model'!$B$8:$I$108,4,FALSE)*VLOOKUP($A18-CL$1,output,2,FALSE)</f>
        <v>0</v>
      </c>
      <c r="CM18">
        <f>VLOOKUP(CM$1,'A1-4 Vehicle model'!$B$8:$I$108,4,FALSE)*VLOOKUP($A18-CM$1,output,2,FALSE)</f>
        <v>0</v>
      </c>
      <c r="CN18">
        <f>VLOOKUP(CN$1,'A1-4 Vehicle model'!$B$8:$I$108,4,FALSE)*VLOOKUP($A18-CN$1,output,2,FALSE)</f>
        <v>0</v>
      </c>
      <c r="CO18">
        <f>VLOOKUP(CO$1,'A1-4 Vehicle model'!$B$8:$I$108,4,FALSE)*VLOOKUP($A18-CO$1,output,2,FALSE)</f>
        <v>0</v>
      </c>
      <c r="CP18">
        <f>VLOOKUP(CP$1,'A1-4 Vehicle model'!$B$8:$I$108,4,FALSE)*VLOOKUP($A18-CP$1,output,2,FALSE)</f>
        <v>0</v>
      </c>
      <c r="CQ18">
        <f>VLOOKUP(CQ$1,'A1-4 Vehicle model'!$B$8:$I$108,4,FALSE)*VLOOKUP($A18-CQ$1,output,2,FALSE)</f>
        <v>0</v>
      </c>
      <c r="CR18">
        <f>VLOOKUP(CR$1,'A1-4 Vehicle model'!$B$8:$I$108,4,FALSE)*VLOOKUP($A18-CR$1,output,2,FALSE)</f>
        <v>0</v>
      </c>
      <c r="CS18">
        <f>VLOOKUP(CS$1,'A1-4 Vehicle model'!$B$8:$I$108,4,FALSE)*VLOOKUP($A18-CS$1,output,2,FALSE)</f>
        <v>0</v>
      </c>
      <c r="CT18">
        <f>VLOOKUP(CT$1,'A1-4 Vehicle model'!$B$8:$I$108,4,FALSE)*VLOOKUP($A18-CT$1,output,2,FALSE)</f>
        <v>0</v>
      </c>
      <c r="CU18">
        <f>VLOOKUP(CU$1,'A1-4 Vehicle model'!$B$8:$I$108,4,FALSE)*VLOOKUP($A18-CU$1,output,2,FALSE)</f>
        <v>0</v>
      </c>
      <c r="CV18">
        <f>VLOOKUP(CV$1,'A1-4 Vehicle model'!$B$8:$I$108,4,FALSE)*VLOOKUP($A18-CV$1,output,2,FALSE)</f>
        <v>0</v>
      </c>
      <c r="CW18">
        <f>VLOOKUP(CW$1,'A1-4 Vehicle model'!$B$8:$I$108,4,FALSE)*VLOOKUP($A18-CW$1,output,2,FALSE)</f>
        <v>0</v>
      </c>
      <c r="CX18">
        <f>VLOOKUP(CX$1,'A1-4 Vehicle model'!$B$8:$I$108,4,FALSE)*VLOOKUP($A18-CX$1,output,2,FALSE)</f>
        <v>0</v>
      </c>
      <c r="CZ18">
        <v>1966</v>
      </c>
      <c r="DA18" s="7">
        <f t="shared" si="0"/>
        <v>4.8149309773031774</v>
      </c>
    </row>
    <row r="19" spans="1:105" hidden="1" x14ac:dyDescent="0.3">
      <c r="A19">
        <v>1967</v>
      </c>
      <c r="B19">
        <f>VLOOKUP(B$1,'A1-4 Vehicle model'!$B$8:$I$108,4,FALSE)*VLOOKUP($A19-B$1,output,2,FALSE)</f>
        <v>4.3157569199486295E-2</v>
      </c>
      <c r="C19">
        <f>VLOOKUP(C$1,'A1-4 Vehicle model'!$B$8:$I$108,4,FALSE)*VLOOKUP($A19-C$1,output,2,FALSE)</f>
        <v>9.2891298043997414E-2</v>
      </c>
      <c r="D19">
        <f>VLOOKUP(D$1,'A1-4 Vehicle model'!$B$8:$I$108,4,FALSE)*VLOOKUP($A19-D$1,output,2,FALSE)</f>
        <v>0.18156458326902195</v>
      </c>
      <c r="E19">
        <f>VLOOKUP(E$1,'A1-4 Vehicle model'!$B$8:$I$108,4,FALSE)*VLOOKUP($A19-E$1,output,2,FALSE)</f>
        <v>0.18160965120401101</v>
      </c>
      <c r="F19">
        <f>VLOOKUP(F$1,'A1-4 Vehicle model'!$B$8:$I$108,4,FALSE)*VLOOKUP($A19-F$1,output,2,FALSE)</f>
        <v>0.26567624123522277</v>
      </c>
      <c r="G19">
        <f>VLOOKUP(G$1,'A1-4 Vehicle model'!$B$8:$I$108,4,FALSE)*VLOOKUP($A19-G$1,output,2,FALSE)</f>
        <v>0.47694919921213114</v>
      </c>
      <c r="H19">
        <f>VLOOKUP(H$1,'A1-4 Vehicle model'!$B$8:$I$108,4,FALSE)*VLOOKUP($A19-H$1,output,2,FALSE)</f>
        <v>0.54544159198247189</v>
      </c>
      <c r="I19">
        <f>VLOOKUP(I$1,'A1-4 Vehicle model'!$B$8:$I$108,4,FALSE)*VLOOKUP($A19-I$1,output,2,FALSE)</f>
        <v>0.58357735479979866</v>
      </c>
      <c r="J19">
        <f>VLOOKUP(J$1,'A1-4 Vehicle model'!$B$8:$I$108,4,FALSE)*VLOOKUP($A19-J$1,output,2,FALSE)</f>
        <v>0.46194510313649961</v>
      </c>
      <c r="K19">
        <f>VLOOKUP(K$1,'A1-4 Vehicle model'!$B$8:$I$108,4,FALSE)*VLOOKUP($A19-K$1,output,2,FALSE)</f>
        <v>0.53210350110503946</v>
      </c>
      <c r="L19">
        <f>VLOOKUP(L$1,'A1-4 Vehicle model'!$B$8:$I$108,4,FALSE)*VLOOKUP($A19-L$1,output,2,FALSE)</f>
        <v>0.64168515304626428</v>
      </c>
      <c r="M19">
        <f>VLOOKUP(M$1,'A1-4 Vehicle model'!$B$8:$I$108,4,FALSE)*VLOOKUP($A19-M$1,output,2,FALSE)</f>
        <v>0.48414095325187012</v>
      </c>
      <c r="N19">
        <f>VLOOKUP(N$1,'A1-4 Vehicle model'!$B$8:$I$108,4,FALSE)*VLOOKUP($A19-N$1,output,2,FALSE)</f>
        <v>0.35759866977687288</v>
      </c>
      <c r="O19">
        <f>VLOOKUP(O$1,'A1-4 Vehicle model'!$B$8:$I$108,4,FALSE)*VLOOKUP($A19-O$1,output,2,FALSE)</f>
        <v>0.21666663995437471</v>
      </c>
      <c r="P19">
        <f>VLOOKUP(P$1,'A1-4 Vehicle model'!$B$8:$I$108,4,FALSE)*VLOOKUP($A19-P$1,output,2,FALSE)</f>
        <v>0.24232065758671206</v>
      </c>
      <c r="Q19">
        <f>VLOOKUP(Q$1,'A1-4 Vehicle model'!$B$8:$I$108,4,FALSE)*VLOOKUP($A19-Q$1,output,2,FALSE)</f>
        <v>0.16074154927967454</v>
      </c>
      <c r="R19">
        <f>VLOOKUP(R$1,'A1-4 Vehicle model'!$B$8:$I$108,4,FALSE)*VLOOKUP($A19-R$1,output,2,FALSE)</f>
        <v>9.1677488371497001E-2</v>
      </c>
      <c r="S19">
        <f>VLOOKUP(S$1,'A1-4 Vehicle model'!$B$8:$I$108,4,FALSE)*VLOOKUP($A19-S$1,output,2,FALSE)</f>
        <v>5.6519478116537104E-2</v>
      </c>
      <c r="T19">
        <f>VLOOKUP(T$1,'A1-4 Vehicle model'!$B$8:$I$108,4,FALSE)*VLOOKUP($A19-T$1,output,2,FALSE)</f>
        <v>0</v>
      </c>
      <c r="U19">
        <f>VLOOKUP(U$1,'A1-4 Vehicle model'!$B$8:$I$108,4,FALSE)*VLOOKUP($A19-U$1,output,2,FALSE)</f>
        <v>0</v>
      </c>
      <c r="V19">
        <f>VLOOKUP(V$1,'A1-4 Vehicle model'!$B$8:$I$108,4,FALSE)*VLOOKUP($A19-V$1,output,2,FALSE)</f>
        <v>0</v>
      </c>
      <c r="W19">
        <f>VLOOKUP(W$1,'A1-4 Vehicle model'!$B$8:$I$108,4,FALSE)*VLOOKUP($A19-W$1,output,2,FALSE)</f>
        <v>0</v>
      </c>
      <c r="X19">
        <f>VLOOKUP(X$1,'A1-4 Vehicle model'!$B$8:$I$108,4,FALSE)*VLOOKUP($A19-X$1,output,2,FALSE)</f>
        <v>0</v>
      </c>
      <c r="Y19">
        <f>VLOOKUP(Y$1,'A1-4 Vehicle model'!$B$8:$I$108,4,FALSE)*VLOOKUP($A19-Y$1,output,2,FALSE)</f>
        <v>0</v>
      </c>
      <c r="Z19">
        <f>VLOOKUP(Z$1,'A1-4 Vehicle model'!$B$8:$I$108,4,FALSE)*VLOOKUP($A19-Z$1,output,2,FALSE)</f>
        <v>0</v>
      </c>
      <c r="AA19">
        <f>VLOOKUP(AA$1,'A1-4 Vehicle model'!$B$8:$I$108,4,FALSE)*VLOOKUP($A19-AA$1,output,2,FALSE)</f>
        <v>0</v>
      </c>
      <c r="AB19">
        <f>VLOOKUP(AB$1,'A1-4 Vehicle model'!$B$8:$I$108,4,FALSE)*VLOOKUP($A19-AB$1,output,2,FALSE)</f>
        <v>0</v>
      </c>
      <c r="AC19">
        <f>VLOOKUP(AC$1,'A1-4 Vehicle model'!$B$8:$I$108,4,FALSE)*VLOOKUP($A19-AC$1,output,2,FALSE)</f>
        <v>0</v>
      </c>
      <c r="AD19">
        <f>VLOOKUP(AD$1,'A1-4 Vehicle model'!$B$8:$I$108,4,FALSE)*VLOOKUP($A19-AD$1,output,2,FALSE)</f>
        <v>0</v>
      </c>
      <c r="AE19">
        <f>VLOOKUP(AE$1,'A1-4 Vehicle model'!$B$8:$I$108,4,FALSE)*VLOOKUP($A19-AE$1,output,2,FALSE)</f>
        <v>0</v>
      </c>
      <c r="AF19">
        <f>VLOOKUP(AF$1,'A1-4 Vehicle model'!$B$8:$I$108,4,FALSE)*VLOOKUP($A19-AF$1,output,2,FALSE)</f>
        <v>0</v>
      </c>
      <c r="AG19">
        <f>VLOOKUP(AG$1,'A1-4 Vehicle model'!$B$8:$I$108,4,FALSE)*VLOOKUP($A19-AG$1,output,2,FALSE)</f>
        <v>0</v>
      </c>
      <c r="AH19">
        <f>VLOOKUP(AH$1,'A1-4 Vehicle model'!$B$8:$I$108,4,FALSE)*VLOOKUP($A19-AH$1,output,2,FALSE)</f>
        <v>0</v>
      </c>
      <c r="AI19">
        <f>VLOOKUP(AI$1,'A1-4 Vehicle model'!$B$8:$I$108,4,FALSE)*VLOOKUP($A19-AI$1,output,2,FALSE)</f>
        <v>0</v>
      </c>
      <c r="AJ19">
        <f>VLOOKUP(AJ$1,'A1-4 Vehicle model'!$B$8:$I$108,4,FALSE)*VLOOKUP($A19-AJ$1,output,2,FALSE)</f>
        <v>0</v>
      </c>
      <c r="AK19">
        <f>VLOOKUP(AK$1,'A1-4 Vehicle model'!$B$8:$I$108,4,FALSE)*VLOOKUP($A19-AK$1,output,2,FALSE)</f>
        <v>0</v>
      </c>
      <c r="AL19">
        <f>VLOOKUP(AL$1,'A1-4 Vehicle model'!$B$8:$I$108,4,FALSE)*VLOOKUP($A19-AL$1,output,2,FALSE)</f>
        <v>0</v>
      </c>
      <c r="AM19">
        <f>VLOOKUP(AM$1,'A1-4 Vehicle model'!$B$8:$I$108,4,FALSE)*VLOOKUP($A19-AM$1,output,2,FALSE)</f>
        <v>0</v>
      </c>
      <c r="AN19">
        <f>VLOOKUP(AN$1,'A1-4 Vehicle model'!$B$8:$I$108,4,FALSE)*VLOOKUP($A19-AN$1,output,2,FALSE)</f>
        <v>0</v>
      </c>
      <c r="AO19">
        <f>VLOOKUP(AO$1,'A1-4 Vehicle model'!$B$8:$I$108,4,FALSE)*VLOOKUP($A19-AO$1,output,2,FALSE)</f>
        <v>0</v>
      </c>
      <c r="AP19">
        <f>VLOOKUP(AP$1,'A1-4 Vehicle model'!$B$8:$I$108,4,FALSE)*VLOOKUP($A19-AP$1,output,2,FALSE)</f>
        <v>0</v>
      </c>
      <c r="AQ19">
        <f>VLOOKUP(AQ$1,'A1-4 Vehicle model'!$B$8:$I$108,4,FALSE)*VLOOKUP($A19-AQ$1,output,2,FALSE)</f>
        <v>0</v>
      </c>
      <c r="AR19">
        <f>VLOOKUP(AR$1,'A1-4 Vehicle model'!$B$8:$I$108,4,FALSE)*VLOOKUP($A19-AR$1,output,2,FALSE)</f>
        <v>0</v>
      </c>
      <c r="AS19">
        <f>VLOOKUP(AS$1,'A1-4 Vehicle model'!$B$8:$I$108,4,FALSE)*VLOOKUP($A19-AS$1,output,2,FALSE)</f>
        <v>0</v>
      </c>
      <c r="AT19">
        <f>VLOOKUP(AT$1,'A1-4 Vehicle model'!$B$8:$I$108,4,FALSE)*VLOOKUP($A19-AT$1,output,2,FALSE)</f>
        <v>0</v>
      </c>
      <c r="AU19">
        <f>VLOOKUP(AU$1,'A1-4 Vehicle model'!$B$8:$I$108,4,FALSE)*VLOOKUP($A19-AU$1,output,2,FALSE)</f>
        <v>0</v>
      </c>
      <c r="AV19">
        <f>VLOOKUP(AV$1,'A1-4 Vehicle model'!$B$8:$I$108,4,FALSE)*VLOOKUP($A19-AV$1,output,2,FALSE)</f>
        <v>0</v>
      </c>
      <c r="AW19">
        <f>VLOOKUP(AW$1,'A1-4 Vehicle model'!$B$8:$I$108,4,FALSE)*VLOOKUP($A19-AW$1,output,2,FALSE)</f>
        <v>0</v>
      </c>
      <c r="AX19">
        <f>VLOOKUP(AX$1,'A1-4 Vehicle model'!$B$8:$I$108,4,FALSE)*VLOOKUP($A19-AX$1,output,2,FALSE)</f>
        <v>0</v>
      </c>
      <c r="AY19">
        <f>VLOOKUP(AY$1,'A1-4 Vehicle model'!$B$8:$I$108,4,FALSE)*VLOOKUP($A19-AY$1,output,2,FALSE)</f>
        <v>0</v>
      </c>
      <c r="AZ19">
        <f>VLOOKUP(AZ$1,'A1-4 Vehicle model'!$B$8:$I$108,4,FALSE)*VLOOKUP($A19-AZ$1,output,2,FALSE)</f>
        <v>0</v>
      </c>
      <c r="BA19">
        <f>VLOOKUP(BA$1,'A1-4 Vehicle model'!$B$8:$I$108,4,FALSE)*VLOOKUP($A19-BA$1,output,2,FALSE)</f>
        <v>0</v>
      </c>
      <c r="BB19">
        <f>VLOOKUP(BB$1,'A1-4 Vehicle model'!$B$8:$I$108,4,FALSE)*VLOOKUP($A19-BB$1,output,2,FALSE)</f>
        <v>0</v>
      </c>
      <c r="BC19">
        <f>VLOOKUP(BC$1,'A1-4 Vehicle model'!$B$8:$I$108,4,FALSE)*VLOOKUP($A19-BC$1,output,2,FALSE)</f>
        <v>0</v>
      </c>
      <c r="BD19">
        <f>VLOOKUP(BD$1,'A1-4 Vehicle model'!$B$8:$I$108,4,FALSE)*VLOOKUP($A19-BD$1,output,2,FALSE)</f>
        <v>0</v>
      </c>
      <c r="BE19">
        <f>VLOOKUP(BE$1,'A1-4 Vehicle model'!$B$8:$I$108,4,FALSE)*VLOOKUP($A19-BE$1,output,2,FALSE)</f>
        <v>0</v>
      </c>
      <c r="BF19">
        <f>VLOOKUP(BF$1,'A1-4 Vehicle model'!$B$8:$I$108,4,FALSE)*VLOOKUP($A19-BF$1,output,2,FALSE)</f>
        <v>0</v>
      </c>
      <c r="BG19">
        <f>VLOOKUP(BG$1,'A1-4 Vehicle model'!$B$8:$I$108,4,FALSE)*VLOOKUP($A19-BG$1,output,2,FALSE)</f>
        <v>0</v>
      </c>
      <c r="BH19">
        <f>VLOOKUP(BH$1,'A1-4 Vehicle model'!$B$8:$I$108,4,FALSE)*VLOOKUP($A19-BH$1,output,2,FALSE)</f>
        <v>0</v>
      </c>
      <c r="BI19">
        <f>VLOOKUP(BI$1,'A1-4 Vehicle model'!$B$8:$I$108,4,FALSE)*VLOOKUP($A19-BI$1,output,2,FALSE)</f>
        <v>0</v>
      </c>
      <c r="BJ19">
        <f>VLOOKUP(BJ$1,'A1-4 Vehicle model'!$B$8:$I$108,4,FALSE)*VLOOKUP($A19-BJ$1,output,2,FALSE)</f>
        <v>0</v>
      </c>
      <c r="BK19">
        <f>VLOOKUP(BK$1,'A1-4 Vehicle model'!$B$8:$I$108,4,FALSE)*VLOOKUP($A19-BK$1,output,2,FALSE)</f>
        <v>0</v>
      </c>
      <c r="BL19">
        <f>VLOOKUP(BL$1,'A1-4 Vehicle model'!$B$8:$I$108,4,FALSE)*VLOOKUP($A19-BL$1,output,2,FALSE)</f>
        <v>0</v>
      </c>
      <c r="BM19">
        <f>VLOOKUP(BM$1,'A1-4 Vehicle model'!$B$8:$I$108,4,FALSE)*VLOOKUP($A19-BM$1,output,2,FALSE)</f>
        <v>0</v>
      </c>
      <c r="BN19">
        <f>VLOOKUP(BN$1,'A1-4 Vehicle model'!$B$8:$I$108,4,FALSE)*VLOOKUP($A19-BN$1,output,2,FALSE)</f>
        <v>0</v>
      </c>
      <c r="BO19">
        <f>VLOOKUP(BO$1,'A1-4 Vehicle model'!$B$8:$I$108,4,FALSE)*VLOOKUP($A19-BO$1,output,2,FALSE)</f>
        <v>0</v>
      </c>
      <c r="BP19">
        <f>VLOOKUP(BP$1,'A1-4 Vehicle model'!$B$8:$I$108,4,FALSE)*VLOOKUP($A19-BP$1,output,2,FALSE)</f>
        <v>0</v>
      </c>
      <c r="BQ19">
        <f>VLOOKUP(BQ$1,'A1-4 Vehicle model'!$B$8:$I$108,4,FALSE)*VLOOKUP($A19-BQ$1,output,2,FALSE)</f>
        <v>0</v>
      </c>
      <c r="BR19">
        <f>VLOOKUP(BR$1,'A1-4 Vehicle model'!$B$8:$I$108,4,FALSE)*VLOOKUP($A19-BR$1,output,2,FALSE)</f>
        <v>0</v>
      </c>
      <c r="BS19">
        <f>VLOOKUP(BS$1,'A1-4 Vehicle model'!$B$8:$I$108,4,FALSE)*VLOOKUP($A19-BS$1,output,2,FALSE)</f>
        <v>0</v>
      </c>
      <c r="BT19">
        <f>VLOOKUP(BT$1,'A1-4 Vehicle model'!$B$8:$I$108,4,FALSE)*VLOOKUP($A19-BT$1,output,2,FALSE)</f>
        <v>0</v>
      </c>
      <c r="BU19">
        <f>VLOOKUP(BU$1,'A1-4 Vehicle model'!$B$8:$I$108,4,FALSE)*VLOOKUP($A19-BU$1,output,2,FALSE)</f>
        <v>0</v>
      </c>
      <c r="BV19">
        <f>VLOOKUP(BV$1,'A1-4 Vehicle model'!$B$8:$I$108,4,FALSE)*VLOOKUP($A19-BV$1,output,2,FALSE)</f>
        <v>0</v>
      </c>
      <c r="BW19">
        <f>VLOOKUP(BW$1,'A1-4 Vehicle model'!$B$8:$I$108,4,FALSE)*VLOOKUP($A19-BW$1,output,2,FALSE)</f>
        <v>0</v>
      </c>
      <c r="BX19">
        <f>VLOOKUP(BX$1,'A1-4 Vehicle model'!$B$8:$I$108,4,FALSE)*VLOOKUP($A19-BX$1,output,2,FALSE)</f>
        <v>0</v>
      </c>
      <c r="BY19">
        <f>VLOOKUP(BY$1,'A1-4 Vehicle model'!$B$8:$I$108,4,FALSE)*VLOOKUP($A19-BY$1,output,2,FALSE)</f>
        <v>0</v>
      </c>
      <c r="BZ19">
        <f>VLOOKUP(BZ$1,'A1-4 Vehicle model'!$B$8:$I$108,4,FALSE)*VLOOKUP($A19-BZ$1,output,2,FALSE)</f>
        <v>0</v>
      </c>
      <c r="CA19">
        <f>VLOOKUP(CA$1,'A1-4 Vehicle model'!$B$8:$I$108,4,FALSE)*VLOOKUP($A19-CA$1,output,2,FALSE)</f>
        <v>0</v>
      </c>
      <c r="CB19">
        <f>VLOOKUP(CB$1,'A1-4 Vehicle model'!$B$8:$I$108,4,FALSE)*VLOOKUP($A19-CB$1,output,2,FALSE)</f>
        <v>0</v>
      </c>
      <c r="CC19">
        <f>VLOOKUP(CC$1,'A1-4 Vehicle model'!$B$8:$I$108,4,FALSE)*VLOOKUP($A19-CC$1,output,2,FALSE)</f>
        <v>0</v>
      </c>
      <c r="CD19">
        <f>VLOOKUP(CD$1,'A1-4 Vehicle model'!$B$8:$I$108,4,FALSE)*VLOOKUP($A19-CD$1,output,2,FALSE)</f>
        <v>0</v>
      </c>
      <c r="CE19">
        <f>VLOOKUP(CE$1,'A1-4 Vehicle model'!$B$8:$I$108,4,FALSE)*VLOOKUP($A19-CE$1,output,2,FALSE)</f>
        <v>0</v>
      </c>
      <c r="CF19">
        <f>VLOOKUP(CF$1,'A1-4 Vehicle model'!$B$8:$I$108,4,FALSE)*VLOOKUP($A19-CF$1,output,2,FALSE)</f>
        <v>0</v>
      </c>
      <c r="CG19">
        <f>VLOOKUP(CG$1,'A1-4 Vehicle model'!$B$8:$I$108,4,FALSE)*VLOOKUP($A19-CG$1,output,2,FALSE)</f>
        <v>0</v>
      </c>
      <c r="CH19">
        <f>VLOOKUP(CH$1,'A1-4 Vehicle model'!$B$8:$I$108,4,FALSE)*VLOOKUP($A19-CH$1,output,2,FALSE)</f>
        <v>0</v>
      </c>
      <c r="CI19">
        <f>VLOOKUP(CI$1,'A1-4 Vehicle model'!$B$8:$I$108,4,FALSE)*VLOOKUP($A19-CI$1,output,2,FALSE)</f>
        <v>0</v>
      </c>
      <c r="CJ19">
        <f>VLOOKUP(CJ$1,'A1-4 Vehicle model'!$B$8:$I$108,4,FALSE)*VLOOKUP($A19-CJ$1,output,2,FALSE)</f>
        <v>0</v>
      </c>
      <c r="CK19">
        <f>VLOOKUP(CK$1,'A1-4 Vehicle model'!$B$8:$I$108,4,FALSE)*VLOOKUP($A19-CK$1,output,2,FALSE)</f>
        <v>0</v>
      </c>
      <c r="CL19">
        <f>VLOOKUP(CL$1,'A1-4 Vehicle model'!$B$8:$I$108,4,FALSE)*VLOOKUP($A19-CL$1,output,2,FALSE)</f>
        <v>0</v>
      </c>
      <c r="CM19">
        <f>VLOOKUP(CM$1,'A1-4 Vehicle model'!$B$8:$I$108,4,FALSE)*VLOOKUP($A19-CM$1,output,2,FALSE)</f>
        <v>0</v>
      </c>
      <c r="CN19">
        <f>VLOOKUP(CN$1,'A1-4 Vehicle model'!$B$8:$I$108,4,FALSE)*VLOOKUP($A19-CN$1,output,2,FALSE)</f>
        <v>0</v>
      </c>
      <c r="CO19">
        <f>VLOOKUP(CO$1,'A1-4 Vehicle model'!$B$8:$I$108,4,FALSE)*VLOOKUP($A19-CO$1,output,2,FALSE)</f>
        <v>0</v>
      </c>
      <c r="CP19">
        <f>VLOOKUP(CP$1,'A1-4 Vehicle model'!$B$8:$I$108,4,FALSE)*VLOOKUP($A19-CP$1,output,2,FALSE)</f>
        <v>0</v>
      </c>
      <c r="CQ19">
        <f>VLOOKUP(CQ$1,'A1-4 Vehicle model'!$B$8:$I$108,4,FALSE)*VLOOKUP($A19-CQ$1,output,2,FALSE)</f>
        <v>0</v>
      </c>
      <c r="CR19">
        <f>VLOOKUP(CR$1,'A1-4 Vehicle model'!$B$8:$I$108,4,FALSE)*VLOOKUP($A19-CR$1,output,2,FALSE)</f>
        <v>0</v>
      </c>
      <c r="CS19">
        <f>VLOOKUP(CS$1,'A1-4 Vehicle model'!$B$8:$I$108,4,FALSE)*VLOOKUP($A19-CS$1,output,2,FALSE)</f>
        <v>0</v>
      </c>
      <c r="CT19">
        <f>VLOOKUP(CT$1,'A1-4 Vehicle model'!$B$8:$I$108,4,FALSE)*VLOOKUP($A19-CT$1,output,2,FALSE)</f>
        <v>0</v>
      </c>
      <c r="CU19">
        <f>VLOOKUP(CU$1,'A1-4 Vehicle model'!$B$8:$I$108,4,FALSE)*VLOOKUP($A19-CU$1,output,2,FALSE)</f>
        <v>0</v>
      </c>
      <c r="CV19">
        <f>VLOOKUP(CV$1,'A1-4 Vehicle model'!$B$8:$I$108,4,FALSE)*VLOOKUP($A19-CV$1,output,2,FALSE)</f>
        <v>0</v>
      </c>
      <c r="CW19">
        <f>VLOOKUP(CW$1,'A1-4 Vehicle model'!$B$8:$I$108,4,FALSE)*VLOOKUP($A19-CW$1,output,2,FALSE)</f>
        <v>0</v>
      </c>
      <c r="CX19">
        <f>VLOOKUP(CX$1,'A1-4 Vehicle model'!$B$8:$I$108,4,FALSE)*VLOOKUP($A19-CX$1,output,2,FALSE)</f>
        <v>0</v>
      </c>
      <c r="CZ19">
        <v>1967</v>
      </c>
      <c r="DA19" s="7">
        <f t="shared" si="0"/>
        <v>5.6162666825714833</v>
      </c>
    </row>
    <row r="20" spans="1:105" hidden="1" x14ac:dyDescent="0.3">
      <c r="A20">
        <v>1968</v>
      </c>
      <c r="B20">
        <f>VLOOKUP(B$1,'A1-4 Vehicle model'!$B$8:$I$108,4,FALSE)*VLOOKUP($A20-B$1,output,2,FALSE)</f>
        <v>3.4634760556954233E-2</v>
      </c>
      <c r="C20">
        <f>VLOOKUP(C$1,'A1-4 Vehicle model'!$B$8:$I$108,4,FALSE)*VLOOKUP($A20-C$1,output,2,FALSE)</f>
        <v>7.758933415547721E-2</v>
      </c>
      <c r="D20">
        <f>VLOOKUP(D$1,'A1-4 Vehicle model'!$B$8:$I$108,4,FALSE)*VLOOKUP($A20-D$1,output,2,FALSE)</f>
        <v>0.15784466572167646</v>
      </c>
      <c r="E20">
        <f>VLOOKUP(E$1,'A1-4 Vehicle model'!$B$8:$I$108,4,FALSE)*VLOOKUP($A20-E$1,output,2,FALSE)</f>
        <v>0.16432720788584854</v>
      </c>
      <c r="F20">
        <f>VLOOKUP(F$1,'A1-4 Vehicle model'!$B$8:$I$108,4,FALSE)*VLOOKUP($A20-F$1,output,2,FALSE)</f>
        <v>0.25020446141130592</v>
      </c>
      <c r="G20">
        <f>VLOOKUP(G$1,'A1-4 Vehicle model'!$B$8:$I$108,4,FALSE)*VLOOKUP($A20-G$1,output,2,FALSE)</f>
        <v>0.46750497230245019</v>
      </c>
      <c r="H20">
        <f>VLOOKUP(H$1,'A1-4 Vehicle model'!$B$8:$I$108,4,FALSE)*VLOOKUP($A20-H$1,output,2,FALSE)</f>
        <v>0.55646024304684494</v>
      </c>
      <c r="I20">
        <f>VLOOKUP(I$1,'A1-4 Vehicle model'!$B$8:$I$108,4,FALSE)*VLOOKUP($A20-I$1,output,2,FALSE)</f>
        <v>0.61966376306269433</v>
      </c>
      <c r="J20">
        <f>VLOOKUP(J$1,'A1-4 Vehicle model'!$B$8:$I$108,4,FALSE)*VLOOKUP($A20-J$1,output,2,FALSE)</f>
        <v>0.51052829373391506</v>
      </c>
      <c r="K20">
        <f>VLOOKUP(K$1,'A1-4 Vehicle model'!$B$8:$I$108,4,FALSE)*VLOOKUP($A20-K$1,output,2,FALSE)</f>
        <v>0.61206471560132458</v>
      </c>
      <c r="L20">
        <f>VLOOKUP(L$1,'A1-4 Vehicle model'!$B$8:$I$108,4,FALSE)*VLOOKUP($A20-L$1,output,2,FALSE)</f>
        <v>0.76823660688446371</v>
      </c>
      <c r="M20">
        <f>VLOOKUP(M$1,'A1-4 Vehicle model'!$B$8:$I$108,4,FALSE)*VLOOKUP($A20-M$1,output,2,FALSE)</f>
        <v>0.60327677617154829</v>
      </c>
      <c r="N20">
        <f>VLOOKUP(N$1,'A1-4 Vehicle model'!$B$8:$I$108,4,FALSE)*VLOOKUP($A20-N$1,output,2,FALSE)</f>
        <v>0.46378047378528447</v>
      </c>
      <c r="O20">
        <f>VLOOKUP(O$1,'A1-4 Vehicle model'!$B$8:$I$108,4,FALSE)*VLOOKUP($A20-O$1,output,2,FALSE)</f>
        <v>0.2924693722503115</v>
      </c>
      <c r="P20">
        <f>VLOOKUP(P$1,'A1-4 Vehicle model'!$B$8:$I$108,4,FALSE)*VLOOKUP($A20-P$1,output,2,FALSE)</f>
        <v>0.34044782402023682</v>
      </c>
      <c r="Q20">
        <f>VLOOKUP(Q$1,'A1-4 Vehicle model'!$B$8:$I$108,4,FALSE)*VLOOKUP($A20-Q$1,output,2,FALSE)</f>
        <v>0.23504989039344998</v>
      </c>
      <c r="R20">
        <f>VLOOKUP(R$1,'A1-4 Vehicle model'!$B$8:$I$108,4,FALSE)*VLOOKUP($A20-R$1,output,2,FALSE)</f>
        <v>0.13952961281709286</v>
      </c>
      <c r="S20">
        <f>VLOOKUP(S$1,'A1-4 Vehicle model'!$B$8:$I$108,4,FALSE)*VLOOKUP($A20-S$1,output,2,FALSE)</f>
        <v>8.9531034929871287E-2</v>
      </c>
      <c r="T20">
        <f>VLOOKUP(T$1,'A1-4 Vehicle model'!$B$8:$I$108,4,FALSE)*VLOOKUP($A20-T$1,output,2,FALSE)</f>
        <v>7.5443078551969842E-2</v>
      </c>
      <c r="U20">
        <f>VLOOKUP(U$1,'A1-4 Vehicle model'!$B$8:$I$108,4,FALSE)*VLOOKUP($A20-U$1,output,2,FALSE)</f>
        <v>0</v>
      </c>
      <c r="V20">
        <f>VLOOKUP(V$1,'A1-4 Vehicle model'!$B$8:$I$108,4,FALSE)*VLOOKUP($A20-V$1,output,2,FALSE)</f>
        <v>0</v>
      </c>
      <c r="W20">
        <f>VLOOKUP(W$1,'A1-4 Vehicle model'!$B$8:$I$108,4,FALSE)*VLOOKUP($A20-W$1,output,2,FALSE)</f>
        <v>0</v>
      </c>
      <c r="X20">
        <f>VLOOKUP(X$1,'A1-4 Vehicle model'!$B$8:$I$108,4,FALSE)*VLOOKUP($A20-X$1,output,2,FALSE)</f>
        <v>0</v>
      </c>
      <c r="Y20">
        <f>VLOOKUP(Y$1,'A1-4 Vehicle model'!$B$8:$I$108,4,FALSE)*VLOOKUP($A20-Y$1,output,2,FALSE)</f>
        <v>0</v>
      </c>
      <c r="Z20">
        <f>VLOOKUP(Z$1,'A1-4 Vehicle model'!$B$8:$I$108,4,FALSE)*VLOOKUP($A20-Z$1,output,2,FALSE)</f>
        <v>0</v>
      </c>
      <c r="AA20">
        <f>VLOOKUP(AA$1,'A1-4 Vehicle model'!$B$8:$I$108,4,FALSE)*VLOOKUP($A20-AA$1,output,2,FALSE)</f>
        <v>0</v>
      </c>
      <c r="AB20">
        <f>VLOOKUP(AB$1,'A1-4 Vehicle model'!$B$8:$I$108,4,FALSE)*VLOOKUP($A20-AB$1,output,2,FALSE)</f>
        <v>0</v>
      </c>
      <c r="AC20">
        <f>VLOOKUP(AC$1,'A1-4 Vehicle model'!$B$8:$I$108,4,FALSE)*VLOOKUP($A20-AC$1,output,2,FALSE)</f>
        <v>0</v>
      </c>
      <c r="AD20">
        <f>VLOOKUP(AD$1,'A1-4 Vehicle model'!$B$8:$I$108,4,FALSE)*VLOOKUP($A20-AD$1,output,2,FALSE)</f>
        <v>0</v>
      </c>
      <c r="AE20">
        <f>VLOOKUP(AE$1,'A1-4 Vehicle model'!$B$8:$I$108,4,FALSE)*VLOOKUP($A20-AE$1,output,2,FALSE)</f>
        <v>0</v>
      </c>
      <c r="AF20">
        <f>VLOOKUP(AF$1,'A1-4 Vehicle model'!$B$8:$I$108,4,FALSE)*VLOOKUP($A20-AF$1,output,2,FALSE)</f>
        <v>0</v>
      </c>
      <c r="AG20">
        <f>VLOOKUP(AG$1,'A1-4 Vehicle model'!$B$8:$I$108,4,FALSE)*VLOOKUP($A20-AG$1,output,2,FALSE)</f>
        <v>0</v>
      </c>
      <c r="AH20">
        <f>VLOOKUP(AH$1,'A1-4 Vehicle model'!$B$8:$I$108,4,FALSE)*VLOOKUP($A20-AH$1,output,2,FALSE)</f>
        <v>0</v>
      </c>
      <c r="AI20">
        <f>VLOOKUP(AI$1,'A1-4 Vehicle model'!$B$8:$I$108,4,FALSE)*VLOOKUP($A20-AI$1,output,2,FALSE)</f>
        <v>0</v>
      </c>
      <c r="AJ20">
        <f>VLOOKUP(AJ$1,'A1-4 Vehicle model'!$B$8:$I$108,4,FALSE)*VLOOKUP($A20-AJ$1,output,2,FALSE)</f>
        <v>0</v>
      </c>
      <c r="AK20">
        <f>VLOOKUP(AK$1,'A1-4 Vehicle model'!$B$8:$I$108,4,FALSE)*VLOOKUP($A20-AK$1,output,2,FALSE)</f>
        <v>0</v>
      </c>
      <c r="AL20">
        <f>VLOOKUP(AL$1,'A1-4 Vehicle model'!$B$8:$I$108,4,FALSE)*VLOOKUP($A20-AL$1,output,2,FALSE)</f>
        <v>0</v>
      </c>
      <c r="AM20">
        <f>VLOOKUP(AM$1,'A1-4 Vehicle model'!$B$8:$I$108,4,FALSE)*VLOOKUP($A20-AM$1,output,2,FALSE)</f>
        <v>0</v>
      </c>
      <c r="AN20">
        <f>VLOOKUP(AN$1,'A1-4 Vehicle model'!$B$8:$I$108,4,FALSE)*VLOOKUP($A20-AN$1,output,2,FALSE)</f>
        <v>0</v>
      </c>
      <c r="AO20">
        <f>VLOOKUP(AO$1,'A1-4 Vehicle model'!$B$8:$I$108,4,FALSE)*VLOOKUP($A20-AO$1,output,2,FALSE)</f>
        <v>0</v>
      </c>
      <c r="AP20">
        <f>VLOOKUP(AP$1,'A1-4 Vehicle model'!$B$8:$I$108,4,FALSE)*VLOOKUP($A20-AP$1,output,2,FALSE)</f>
        <v>0</v>
      </c>
      <c r="AQ20">
        <f>VLOOKUP(AQ$1,'A1-4 Vehicle model'!$B$8:$I$108,4,FALSE)*VLOOKUP($A20-AQ$1,output,2,FALSE)</f>
        <v>0</v>
      </c>
      <c r="AR20">
        <f>VLOOKUP(AR$1,'A1-4 Vehicle model'!$B$8:$I$108,4,FALSE)*VLOOKUP($A20-AR$1,output,2,FALSE)</f>
        <v>0</v>
      </c>
      <c r="AS20">
        <f>VLOOKUP(AS$1,'A1-4 Vehicle model'!$B$8:$I$108,4,FALSE)*VLOOKUP($A20-AS$1,output,2,FALSE)</f>
        <v>0</v>
      </c>
      <c r="AT20">
        <f>VLOOKUP(AT$1,'A1-4 Vehicle model'!$B$8:$I$108,4,FALSE)*VLOOKUP($A20-AT$1,output,2,FALSE)</f>
        <v>0</v>
      </c>
      <c r="AU20">
        <f>VLOOKUP(AU$1,'A1-4 Vehicle model'!$B$8:$I$108,4,FALSE)*VLOOKUP($A20-AU$1,output,2,FALSE)</f>
        <v>0</v>
      </c>
      <c r="AV20">
        <f>VLOOKUP(AV$1,'A1-4 Vehicle model'!$B$8:$I$108,4,FALSE)*VLOOKUP($A20-AV$1,output,2,FALSE)</f>
        <v>0</v>
      </c>
      <c r="AW20">
        <f>VLOOKUP(AW$1,'A1-4 Vehicle model'!$B$8:$I$108,4,FALSE)*VLOOKUP($A20-AW$1,output,2,FALSE)</f>
        <v>0</v>
      </c>
      <c r="AX20">
        <f>VLOOKUP(AX$1,'A1-4 Vehicle model'!$B$8:$I$108,4,FALSE)*VLOOKUP($A20-AX$1,output,2,FALSE)</f>
        <v>0</v>
      </c>
      <c r="AY20">
        <f>VLOOKUP(AY$1,'A1-4 Vehicle model'!$B$8:$I$108,4,FALSE)*VLOOKUP($A20-AY$1,output,2,FALSE)</f>
        <v>0</v>
      </c>
      <c r="AZ20">
        <f>VLOOKUP(AZ$1,'A1-4 Vehicle model'!$B$8:$I$108,4,FALSE)*VLOOKUP($A20-AZ$1,output,2,FALSE)</f>
        <v>0</v>
      </c>
      <c r="BA20">
        <f>VLOOKUP(BA$1,'A1-4 Vehicle model'!$B$8:$I$108,4,FALSE)*VLOOKUP($A20-BA$1,output,2,FALSE)</f>
        <v>0</v>
      </c>
      <c r="BB20">
        <f>VLOOKUP(BB$1,'A1-4 Vehicle model'!$B$8:$I$108,4,FALSE)*VLOOKUP($A20-BB$1,output,2,FALSE)</f>
        <v>0</v>
      </c>
      <c r="BC20">
        <f>VLOOKUP(BC$1,'A1-4 Vehicle model'!$B$8:$I$108,4,FALSE)*VLOOKUP($A20-BC$1,output,2,FALSE)</f>
        <v>0</v>
      </c>
      <c r="BD20">
        <f>VLOOKUP(BD$1,'A1-4 Vehicle model'!$B$8:$I$108,4,FALSE)*VLOOKUP($A20-BD$1,output,2,FALSE)</f>
        <v>0</v>
      </c>
      <c r="BE20">
        <f>VLOOKUP(BE$1,'A1-4 Vehicle model'!$B$8:$I$108,4,FALSE)*VLOOKUP($A20-BE$1,output,2,FALSE)</f>
        <v>0</v>
      </c>
      <c r="BF20">
        <f>VLOOKUP(BF$1,'A1-4 Vehicle model'!$B$8:$I$108,4,FALSE)*VLOOKUP($A20-BF$1,output,2,FALSE)</f>
        <v>0</v>
      </c>
      <c r="BG20">
        <f>VLOOKUP(BG$1,'A1-4 Vehicle model'!$B$8:$I$108,4,FALSE)*VLOOKUP($A20-BG$1,output,2,FALSE)</f>
        <v>0</v>
      </c>
      <c r="BH20">
        <f>VLOOKUP(BH$1,'A1-4 Vehicle model'!$B$8:$I$108,4,FALSE)*VLOOKUP($A20-BH$1,output,2,FALSE)</f>
        <v>0</v>
      </c>
      <c r="BI20">
        <f>VLOOKUP(BI$1,'A1-4 Vehicle model'!$B$8:$I$108,4,FALSE)*VLOOKUP($A20-BI$1,output,2,FALSE)</f>
        <v>0</v>
      </c>
      <c r="BJ20">
        <f>VLOOKUP(BJ$1,'A1-4 Vehicle model'!$B$8:$I$108,4,FALSE)*VLOOKUP($A20-BJ$1,output,2,FALSE)</f>
        <v>0</v>
      </c>
      <c r="BK20">
        <f>VLOOKUP(BK$1,'A1-4 Vehicle model'!$B$8:$I$108,4,FALSE)*VLOOKUP($A20-BK$1,output,2,FALSE)</f>
        <v>0</v>
      </c>
      <c r="BL20">
        <f>VLOOKUP(BL$1,'A1-4 Vehicle model'!$B$8:$I$108,4,FALSE)*VLOOKUP($A20-BL$1,output,2,FALSE)</f>
        <v>0</v>
      </c>
      <c r="BM20">
        <f>VLOOKUP(BM$1,'A1-4 Vehicle model'!$B$8:$I$108,4,FALSE)*VLOOKUP($A20-BM$1,output,2,FALSE)</f>
        <v>0</v>
      </c>
      <c r="BN20">
        <f>VLOOKUP(BN$1,'A1-4 Vehicle model'!$B$8:$I$108,4,FALSE)*VLOOKUP($A20-BN$1,output,2,FALSE)</f>
        <v>0</v>
      </c>
      <c r="BO20">
        <f>VLOOKUP(BO$1,'A1-4 Vehicle model'!$B$8:$I$108,4,FALSE)*VLOOKUP($A20-BO$1,output,2,FALSE)</f>
        <v>0</v>
      </c>
      <c r="BP20">
        <f>VLOOKUP(BP$1,'A1-4 Vehicle model'!$B$8:$I$108,4,FALSE)*VLOOKUP($A20-BP$1,output,2,FALSE)</f>
        <v>0</v>
      </c>
      <c r="BQ20">
        <f>VLOOKUP(BQ$1,'A1-4 Vehicle model'!$B$8:$I$108,4,FALSE)*VLOOKUP($A20-BQ$1,output,2,FALSE)</f>
        <v>0</v>
      </c>
      <c r="BR20">
        <f>VLOOKUP(BR$1,'A1-4 Vehicle model'!$B$8:$I$108,4,FALSE)*VLOOKUP($A20-BR$1,output,2,FALSE)</f>
        <v>0</v>
      </c>
      <c r="BS20">
        <f>VLOOKUP(BS$1,'A1-4 Vehicle model'!$B$8:$I$108,4,FALSE)*VLOOKUP($A20-BS$1,output,2,FALSE)</f>
        <v>0</v>
      </c>
      <c r="BT20">
        <f>VLOOKUP(BT$1,'A1-4 Vehicle model'!$B$8:$I$108,4,FALSE)*VLOOKUP($A20-BT$1,output,2,FALSE)</f>
        <v>0</v>
      </c>
      <c r="BU20">
        <f>VLOOKUP(BU$1,'A1-4 Vehicle model'!$B$8:$I$108,4,FALSE)*VLOOKUP($A20-BU$1,output,2,FALSE)</f>
        <v>0</v>
      </c>
      <c r="BV20">
        <f>VLOOKUP(BV$1,'A1-4 Vehicle model'!$B$8:$I$108,4,FALSE)*VLOOKUP($A20-BV$1,output,2,FALSE)</f>
        <v>0</v>
      </c>
      <c r="BW20">
        <f>VLOOKUP(BW$1,'A1-4 Vehicle model'!$B$8:$I$108,4,FALSE)*VLOOKUP($A20-BW$1,output,2,FALSE)</f>
        <v>0</v>
      </c>
      <c r="BX20">
        <f>VLOOKUP(BX$1,'A1-4 Vehicle model'!$B$8:$I$108,4,FALSE)*VLOOKUP($A20-BX$1,output,2,FALSE)</f>
        <v>0</v>
      </c>
      <c r="BY20">
        <f>VLOOKUP(BY$1,'A1-4 Vehicle model'!$B$8:$I$108,4,FALSE)*VLOOKUP($A20-BY$1,output,2,FALSE)</f>
        <v>0</v>
      </c>
      <c r="BZ20">
        <f>VLOOKUP(BZ$1,'A1-4 Vehicle model'!$B$8:$I$108,4,FALSE)*VLOOKUP($A20-BZ$1,output,2,FALSE)</f>
        <v>0</v>
      </c>
      <c r="CA20">
        <f>VLOOKUP(CA$1,'A1-4 Vehicle model'!$B$8:$I$108,4,FALSE)*VLOOKUP($A20-CA$1,output,2,FALSE)</f>
        <v>0</v>
      </c>
      <c r="CB20">
        <f>VLOOKUP(CB$1,'A1-4 Vehicle model'!$B$8:$I$108,4,FALSE)*VLOOKUP($A20-CB$1,output,2,FALSE)</f>
        <v>0</v>
      </c>
      <c r="CC20">
        <f>VLOOKUP(CC$1,'A1-4 Vehicle model'!$B$8:$I$108,4,FALSE)*VLOOKUP($A20-CC$1,output,2,FALSE)</f>
        <v>0</v>
      </c>
      <c r="CD20">
        <f>VLOOKUP(CD$1,'A1-4 Vehicle model'!$B$8:$I$108,4,FALSE)*VLOOKUP($A20-CD$1,output,2,FALSE)</f>
        <v>0</v>
      </c>
      <c r="CE20">
        <f>VLOOKUP(CE$1,'A1-4 Vehicle model'!$B$8:$I$108,4,FALSE)*VLOOKUP($A20-CE$1,output,2,FALSE)</f>
        <v>0</v>
      </c>
      <c r="CF20">
        <f>VLOOKUP(CF$1,'A1-4 Vehicle model'!$B$8:$I$108,4,FALSE)*VLOOKUP($A20-CF$1,output,2,FALSE)</f>
        <v>0</v>
      </c>
      <c r="CG20">
        <f>VLOOKUP(CG$1,'A1-4 Vehicle model'!$B$8:$I$108,4,FALSE)*VLOOKUP($A20-CG$1,output,2,FALSE)</f>
        <v>0</v>
      </c>
      <c r="CH20">
        <f>VLOOKUP(CH$1,'A1-4 Vehicle model'!$B$8:$I$108,4,FALSE)*VLOOKUP($A20-CH$1,output,2,FALSE)</f>
        <v>0</v>
      </c>
      <c r="CI20">
        <f>VLOOKUP(CI$1,'A1-4 Vehicle model'!$B$8:$I$108,4,FALSE)*VLOOKUP($A20-CI$1,output,2,FALSE)</f>
        <v>0</v>
      </c>
      <c r="CJ20">
        <f>VLOOKUP(CJ$1,'A1-4 Vehicle model'!$B$8:$I$108,4,FALSE)*VLOOKUP($A20-CJ$1,output,2,FALSE)</f>
        <v>0</v>
      </c>
      <c r="CK20">
        <f>VLOOKUP(CK$1,'A1-4 Vehicle model'!$B$8:$I$108,4,FALSE)*VLOOKUP($A20-CK$1,output,2,FALSE)</f>
        <v>0</v>
      </c>
      <c r="CL20">
        <f>VLOOKUP(CL$1,'A1-4 Vehicle model'!$B$8:$I$108,4,FALSE)*VLOOKUP($A20-CL$1,output,2,FALSE)</f>
        <v>0</v>
      </c>
      <c r="CM20">
        <f>VLOOKUP(CM$1,'A1-4 Vehicle model'!$B$8:$I$108,4,FALSE)*VLOOKUP($A20-CM$1,output,2,FALSE)</f>
        <v>0</v>
      </c>
      <c r="CN20">
        <f>VLOOKUP(CN$1,'A1-4 Vehicle model'!$B$8:$I$108,4,FALSE)*VLOOKUP($A20-CN$1,output,2,FALSE)</f>
        <v>0</v>
      </c>
      <c r="CO20">
        <f>VLOOKUP(CO$1,'A1-4 Vehicle model'!$B$8:$I$108,4,FALSE)*VLOOKUP($A20-CO$1,output,2,FALSE)</f>
        <v>0</v>
      </c>
      <c r="CP20">
        <f>VLOOKUP(CP$1,'A1-4 Vehicle model'!$B$8:$I$108,4,FALSE)*VLOOKUP($A20-CP$1,output,2,FALSE)</f>
        <v>0</v>
      </c>
      <c r="CQ20">
        <f>VLOOKUP(CQ$1,'A1-4 Vehicle model'!$B$8:$I$108,4,FALSE)*VLOOKUP($A20-CQ$1,output,2,FALSE)</f>
        <v>0</v>
      </c>
      <c r="CR20">
        <f>VLOOKUP(CR$1,'A1-4 Vehicle model'!$B$8:$I$108,4,FALSE)*VLOOKUP($A20-CR$1,output,2,FALSE)</f>
        <v>0</v>
      </c>
      <c r="CS20">
        <f>VLOOKUP(CS$1,'A1-4 Vehicle model'!$B$8:$I$108,4,FALSE)*VLOOKUP($A20-CS$1,output,2,FALSE)</f>
        <v>0</v>
      </c>
      <c r="CT20">
        <f>VLOOKUP(CT$1,'A1-4 Vehicle model'!$B$8:$I$108,4,FALSE)*VLOOKUP($A20-CT$1,output,2,FALSE)</f>
        <v>0</v>
      </c>
      <c r="CU20">
        <f>VLOOKUP(CU$1,'A1-4 Vehicle model'!$B$8:$I$108,4,FALSE)*VLOOKUP($A20-CU$1,output,2,FALSE)</f>
        <v>0</v>
      </c>
      <c r="CV20">
        <f>VLOOKUP(CV$1,'A1-4 Vehicle model'!$B$8:$I$108,4,FALSE)*VLOOKUP($A20-CV$1,output,2,FALSE)</f>
        <v>0</v>
      </c>
      <c r="CW20">
        <f>VLOOKUP(CW$1,'A1-4 Vehicle model'!$B$8:$I$108,4,FALSE)*VLOOKUP($A20-CW$1,output,2,FALSE)</f>
        <v>0</v>
      </c>
      <c r="CX20">
        <f>VLOOKUP(CX$1,'A1-4 Vehicle model'!$B$8:$I$108,4,FALSE)*VLOOKUP($A20-CX$1,output,2,FALSE)</f>
        <v>0</v>
      </c>
      <c r="CZ20">
        <v>1968</v>
      </c>
      <c r="DA20" s="7">
        <f t="shared" si="0"/>
        <v>6.4585870872827211</v>
      </c>
    </row>
    <row r="21" spans="1:105" hidden="1" x14ac:dyDescent="0.3">
      <c r="A21">
        <v>1969</v>
      </c>
      <c r="B21">
        <f>VLOOKUP(B$1,'A1-4 Vehicle model'!$B$8:$I$108,4,FALSE)*VLOOKUP($A21-B$1,output,2,FALSE)</f>
        <v>2.6705187051366368E-2</v>
      </c>
      <c r="C21">
        <f>VLOOKUP(C$1,'A1-4 Vehicle model'!$B$8:$I$108,4,FALSE)*VLOOKUP($A21-C$1,output,2,FALSE)</f>
        <v>6.2266899181162648E-2</v>
      </c>
      <c r="D21">
        <f>VLOOKUP(D$1,'A1-4 Vehicle model'!$B$8:$I$108,4,FALSE)*VLOOKUP($A21-D$1,output,2,FALSE)</f>
        <v>0.13184294730748627</v>
      </c>
      <c r="E21">
        <f>VLOOKUP(E$1,'A1-4 Vehicle model'!$B$8:$I$108,4,FALSE)*VLOOKUP($A21-E$1,output,2,FALSE)</f>
        <v>0.142859211475654</v>
      </c>
      <c r="F21">
        <f>VLOOKUP(F$1,'A1-4 Vehicle model'!$B$8:$I$108,4,FALSE)*VLOOKUP($A21-F$1,output,2,FALSE)</f>
        <v>0.22639435884448392</v>
      </c>
      <c r="G21">
        <f>VLOOKUP(G$1,'A1-4 Vehicle model'!$B$8:$I$108,4,FALSE)*VLOOKUP($A21-G$1,output,2,FALSE)</f>
        <v>0.44027960218873413</v>
      </c>
      <c r="H21">
        <f>VLOOKUP(H$1,'A1-4 Vehicle model'!$B$8:$I$108,4,FALSE)*VLOOKUP($A21-H$1,output,2,FALSE)</f>
        <v>0.54544159198247189</v>
      </c>
      <c r="I21">
        <f>VLOOKUP(I$1,'A1-4 Vehicle model'!$B$8:$I$108,4,FALSE)*VLOOKUP($A21-I$1,output,2,FALSE)</f>
        <v>0.63218180144258285</v>
      </c>
      <c r="J21">
        <f>VLOOKUP(J$1,'A1-4 Vehicle model'!$B$8:$I$108,4,FALSE)*VLOOKUP($A21-J$1,output,2,FALSE)</f>
        <v>0.54209760033211529</v>
      </c>
      <c r="K21">
        <f>VLOOKUP(K$1,'A1-4 Vehicle model'!$B$8:$I$108,4,FALSE)*VLOOKUP($A21-K$1,output,2,FALSE)</f>
        <v>0.67643612366282602</v>
      </c>
      <c r="L21">
        <f>VLOOKUP(L$1,'A1-4 Vehicle model'!$B$8:$I$108,4,FALSE)*VLOOKUP($A21-L$1,output,2,FALSE)</f>
        <v>0.88368244022217846</v>
      </c>
      <c r="M21">
        <f>VLOOKUP(M$1,'A1-4 Vehicle model'!$B$8:$I$108,4,FALSE)*VLOOKUP($A21-M$1,output,2,FALSE)</f>
        <v>0.72225343120072749</v>
      </c>
      <c r="N21">
        <f>VLOOKUP(N$1,'A1-4 Vehicle model'!$B$8:$I$108,4,FALSE)*VLOOKUP($A21-N$1,output,2,FALSE)</f>
        <v>0.57790605648463367</v>
      </c>
      <c r="O21">
        <f>VLOOKUP(O$1,'A1-4 Vehicle model'!$B$8:$I$108,4,FALSE)*VLOOKUP($A21-O$1,output,2,FALSE)</f>
        <v>0.37931232829968037</v>
      </c>
      <c r="P21">
        <f>VLOOKUP(P$1,'A1-4 Vehicle model'!$B$8:$I$108,4,FALSE)*VLOOKUP($A21-P$1,output,2,FALSE)</f>
        <v>0.45955649377380187</v>
      </c>
      <c r="Q21">
        <f>VLOOKUP(Q$1,'A1-4 Vehicle model'!$B$8:$I$108,4,FALSE)*VLOOKUP($A21-Q$1,output,2,FALSE)</f>
        <v>0.33023277717051441</v>
      </c>
      <c r="R21">
        <f>VLOOKUP(R$1,'A1-4 Vehicle model'!$B$8:$I$108,4,FALSE)*VLOOKUP($A21-R$1,output,2,FALSE)</f>
        <v>0.2040320025921589</v>
      </c>
      <c r="S21">
        <f>VLOOKUP(S$1,'A1-4 Vehicle model'!$B$8:$I$108,4,FALSE)*VLOOKUP($A21-S$1,output,2,FALSE)</f>
        <v>0.13626279319801321</v>
      </c>
      <c r="T21">
        <f>VLOOKUP(T$1,'A1-4 Vehicle model'!$B$8:$I$108,4,FALSE)*VLOOKUP($A21-T$1,output,2,FALSE)</f>
        <v>0.11950741808207052</v>
      </c>
      <c r="U21">
        <f>VLOOKUP(U$1,'A1-4 Vehicle model'!$B$8:$I$108,4,FALSE)*VLOOKUP($A21-U$1,output,2,FALSE)</f>
        <v>0.10141793174264532</v>
      </c>
      <c r="V21">
        <f>VLOOKUP(V$1,'A1-4 Vehicle model'!$B$8:$I$108,4,FALSE)*VLOOKUP($A21-V$1,output,2,FALSE)</f>
        <v>0</v>
      </c>
      <c r="W21">
        <f>VLOOKUP(W$1,'A1-4 Vehicle model'!$B$8:$I$108,4,FALSE)*VLOOKUP($A21-W$1,output,2,FALSE)</f>
        <v>0</v>
      </c>
      <c r="X21">
        <f>VLOOKUP(X$1,'A1-4 Vehicle model'!$B$8:$I$108,4,FALSE)*VLOOKUP($A21-X$1,output,2,FALSE)</f>
        <v>0</v>
      </c>
      <c r="Y21">
        <f>VLOOKUP(Y$1,'A1-4 Vehicle model'!$B$8:$I$108,4,FALSE)*VLOOKUP($A21-Y$1,output,2,FALSE)</f>
        <v>0</v>
      </c>
      <c r="Z21">
        <f>VLOOKUP(Z$1,'A1-4 Vehicle model'!$B$8:$I$108,4,FALSE)*VLOOKUP($A21-Z$1,output,2,FALSE)</f>
        <v>0</v>
      </c>
      <c r="AA21">
        <f>VLOOKUP(AA$1,'A1-4 Vehicle model'!$B$8:$I$108,4,FALSE)*VLOOKUP($A21-AA$1,output,2,FALSE)</f>
        <v>0</v>
      </c>
      <c r="AB21">
        <f>VLOOKUP(AB$1,'A1-4 Vehicle model'!$B$8:$I$108,4,FALSE)*VLOOKUP($A21-AB$1,output,2,FALSE)</f>
        <v>0</v>
      </c>
      <c r="AC21">
        <f>VLOOKUP(AC$1,'A1-4 Vehicle model'!$B$8:$I$108,4,FALSE)*VLOOKUP($A21-AC$1,output,2,FALSE)</f>
        <v>0</v>
      </c>
      <c r="AD21">
        <f>VLOOKUP(AD$1,'A1-4 Vehicle model'!$B$8:$I$108,4,FALSE)*VLOOKUP($A21-AD$1,output,2,FALSE)</f>
        <v>0</v>
      </c>
      <c r="AE21">
        <f>VLOOKUP(AE$1,'A1-4 Vehicle model'!$B$8:$I$108,4,FALSE)*VLOOKUP($A21-AE$1,output,2,FALSE)</f>
        <v>0</v>
      </c>
      <c r="AF21">
        <f>VLOOKUP(AF$1,'A1-4 Vehicle model'!$B$8:$I$108,4,FALSE)*VLOOKUP($A21-AF$1,output,2,FALSE)</f>
        <v>0</v>
      </c>
      <c r="AG21">
        <f>VLOOKUP(AG$1,'A1-4 Vehicle model'!$B$8:$I$108,4,FALSE)*VLOOKUP($A21-AG$1,output,2,FALSE)</f>
        <v>0</v>
      </c>
      <c r="AH21">
        <f>VLOOKUP(AH$1,'A1-4 Vehicle model'!$B$8:$I$108,4,FALSE)*VLOOKUP($A21-AH$1,output,2,FALSE)</f>
        <v>0</v>
      </c>
      <c r="AI21">
        <f>VLOOKUP(AI$1,'A1-4 Vehicle model'!$B$8:$I$108,4,FALSE)*VLOOKUP($A21-AI$1,output,2,FALSE)</f>
        <v>0</v>
      </c>
      <c r="AJ21">
        <f>VLOOKUP(AJ$1,'A1-4 Vehicle model'!$B$8:$I$108,4,FALSE)*VLOOKUP($A21-AJ$1,output,2,FALSE)</f>
        <v>0</v>
      </c>
      <c r="AK21">
        <f>VLOOKUP(AK$1,'A1-4 Vehicle model'!$B$8:$I$108,4,FALSE)*VLOOKUP($A21-AK$1,output,2,FALSE)</f>
        <v>0</v>
      </c>
      <c r="AL21">
        <f>VLOOKUP(AL$1,'A1-4 Vehicle model'!$B$8:$I$108,4,FALSE)*VLOOKUP($A21-AL$1,output,2,FALSE)</f>
        <v>0</v>
      </c>
      <c r="AM21">
        <f>VLOOKUP(AM$1,'A1-4 Vehicle model'!$B$8:$I$108,4,FALSE)*VLOOKUP($A21-AM$1,output,2,FALSE)</f>
        <v>0</v>
      </c>
      <c r="AN21">
        <f>VLOOKUP(AN$1,'A1-4 Vehicle model'!$B$8:$I$108,4,FALSE)*VLOOKUP($A21-AN$1,output,2,FALSE)</f>
        <v>0</v>
      </c>
      <c r="AO21">
        <f>VLOOKUP(AO$1,'A1-4 Vehicle model'!$B$8:$I$108,4,FALSE)*VLOOKUP($A21-AO$1,output,2,FALSE)</f>
        <v>0</v>
      </c>
      <c r="AP21">
        <f>VLOOKUP(AP$1,'A1-4 Vehicle model'!$B$8:$I$108,4,FALSE)*VLOOKUP($A21-AP$1,output,2,FALSE)</f>
        <v>0</v>
      </c>
      <c r="AQ21">
        <f>VLOOKUP(AQ$1,'A1-4 Vehicle model'!$B$8:$I$108,4,FALSE)*VLOOKUP($A21-AQ$1,output,2,FALSE)</f>
        <v>0</v>
      </c>
      <c r="AR21">
        <f>VLOOKUP(AR$1,'A1-4 Vehicle model'!$B$8:$I$108,4,FALSE)*VLOOKUP($A21-AR$1,output,2,FALSE)</f>
        <v>0</v>
      </c>
      <c r="AS21">
        <f>VLOOKUP(AS$1,'A1-4 Vehicle model'!$B$8:$I$108,4,FALSE)*VLOOKUP($A21-AS$1,output,2,FALSE)</f>
        <v>0</v>
      </c>
      <c r="AT21">
        <f>VLOOKUP(AT$1,'A1-4 Vehicle model'!$B$8:$I$108,4,FALSE)*VLOOKUP($A21-AT$1,output,2,FALSE)</f>
        <v>0</v>
      </c>
      <c r="AU21">
        <f>VLOOKUP(AU$1,'A1-4 Vehicle model'!$B$8:$I$108,4,FALSE)*VLOOKUP($A21-AU$1,output,2,FALSE)</f>
        <v>0</v>
      </c>
      <c r="AV21">
        <f>VLOOKUP(AV$1,'A1-4 Vehicle model'!$B$8:$I$108,4,FALSE)*VLOOKUP($A21-AV$1,output,2,FALSE)</f>
        <v>0</v>
      </c>
      <c r="AW21">
        <f>VLOOKUP(AW$1,'A1-4 Vehicle model'!$B$8:$I$108,4,FALSE)*VLOOKUP($A21-AW$1,output,2,FALSE)</f>
        <v>0</v>
      </c>
      <c r="AX21">
        <f>VLOOKUP(AX$1,'A1-4 Vehicle model'!$B$8:$I$108,4,FALSE)*VLOOKUP($A21-AX$1,output,2,FALSE)</f>
        <v>0</v>
      </c>
      <c r="AY21">
        <f>VLOOKUP(AY$1,'A1-4 Vehicle model'!$B$8:$I$108,4,FALSE)*VLOOKUP($A21-AY$1,output,2,FALSE)</f>
        <v>0</v>
      </c>
      <c r="AZ21">
        <f>VLOOKUP(AZ$1,'A1-4 Vehicle model'!$B$8:$I$108,4,FALSE)*VLOOKUP($A21-AZ$1,output,2,FALSE)</f>
        <v>0</v>
      </c>
      <c r="BA21">
        <f>VLOOKUP(BA$1,'A1-4 Vehicle model'!$B$8:$I$108,4,FALSE)*VLOOKUP($A21-BA$1,output,2,FALSE)</f>
        <v>0</v>
      </c>
      <c r="BB21">
        <f>VLOOKUP(BB$1,'A1-4 Vehicle model'!$B$8:$I$108,4,FALSE)*VLOOKUP($A21-BB$1,output,2,FALSE)</f>
        <v>0</v>
      </c>
      <c r="BC21">
        <f>VLOOKUP(BC$1,'A1-4 Vehicle model'!$B$8:$I$108,4,FALSE)*VLOOKUP($A21-BC$1,output,2,FALSE)</f>
        <v>0</v>
      </c>
      <c r="BD21">
        <f>VLOOKUP(BD$1,'A1-4 Vehicle model'!$B$8:$I$108,4,FALSE)*VLOOKUP($A21-BD$1,output,2,FALSE)</f>
        <v>0</v>
      </c>
      <c r="BE21">
        <f>VLOOKUP(BE$1,'A1-4 Vehicle model'!$B$8:$I$108,4,FALSE)*VLOOKUP($A21-BE$1,output,2,FALSE)</f>
        <v>0</v>
      </c>
      <c r="BF21">
        <f>VLOOKUP(BF$1,'A1-4 Vehicle model'!$B$8:$I$108,4,FALSE)*VLOOKUP($A21-BF$1,output,2,FALSE)</f>
        <v>0</v>
      </c>
      <c r="BG21">
        <f>VLOOKUP(BG$1,'A1-4 Vehicle model'!$B$8:$I$108,4,FALSE)*VLOOKUP($A21-BG$1,output,2,FALSE)</f>
        <v>0</v>
      </c>
      <c r="BH21">
        <f>VLOOKUP(BH$1,'A1-4 Vehicle model'!$B$8:$I$108,4,FALSE)*VLOOKUP($A21-BH$1,output,2,FALSE)</f>
        <v>0</v>
      </c>
      <c r="BI21">
        <f>VLOOKUP(BI$1,'A1-4 Vehicle model'!$B$8:$I$108,4,FALSE)*VLOOKUP($A21-BI$1,output,2,FALSE)</f>
        <v>0</v>
      </c>
      <c r="BJ21">
        <f>VLOOKUP(BJ$1,'A1-4 Vehicle model'!$B$8:$I$108,4,FALSE)*VLOOKUP($A21-BJ$1,output,2,FALSE)</f>
        <v>0</v>
      </c>
      <c r="BK21">
        <f>VLOOKUP(BK$1,'A1-4 Vehicle model'!$B$8:$I$108,4,FALSE)*VLOOKUP($A21-BK$1,output,2,FALSE)</f>
        <v>0</v>
      </c>
      <c r="BL21">
        <f>VLOOKUP(BL$1,'A1-4 Vehicle model'!$B$8:$I$108,4,FALSE)*VLOOKUP($A21-BL$1,output,2,FALSE)</f>
        <v>0</v>
      </c>
      <c r="BM21">
        <f>VLOOKUP(BM$1,'A1-4 Vehicle model'!$B$8:$I$108,4,FALSE)*VLOOKUP($A21-BM$1,output,2,FALSE)</f>
        <v>0</v>
      </c>
      <c r="BN21">
        <f>VLOOKUP(BN$1,'A1-4 Vehicle model'!$B$8:$I$108,4,FALSE)*VLOOKUP($A21-BN$1,output,2,FALSE)</f>
        <v>0</v>
      </c>
      <c r="BO21">
        <f>VLOOKUP(BO$1,'A1-4 Vehicle model'!$B$8:$I$108,4,FALSE)*VLOOKUP($A21-BO$1,output,2,FALSE)</f>
        <v>0</v>
      </c>
      <c r="BP21">
        <f>VLOOKUP(BP$1,'A1-4 Vehicle model'!$B$8:$I$108,4,FALSE)*VLOOKUP($A21-BP$1,output,2,FALSE)</f>
        <v>0</v>
      </c>
      <c r="BQ21">
        <f>VLOOKUP(BQ$1,'A1-4 Vehicle model'!$B$8:$I$108,4,FALSE)*VLOOKUP($A21-BQ$1,output,2,FALSE)</f>
        <v>0</v>
      </c>
      <c r="BR21">
        <f>VLOOKUP(BR$1,'A1-4 Vehicle model'!$B$8:$I$108,4,FALSE)*VLOOKUP($A21-BR$1,output,2,FALSE)</f>
        <v>0</v>
      </c>
      <c r="BS21">
        <f>VLOOKUP(BS$1,'A1-4 Vehicle model'!$B$8:$I$108,4,FALSE)*VLOOKUP($A21-BS$1,output,2,FALSE)</f>
        <v>0</v>
      </c>
      <c r="BT21">
        <f>VLOOKUP(BT$1,'A1-4 Vehicle model'!$B$8:$I$108,4,FALSE)*VLOOKUP($A21-BT$1,output,2,FALSE)</f>
        <v>0</v>
      </c>
      <c r="BU21">
        <f>VLOOKUP(BU$1,'A1-4 Vehicle model'!$B$8:$I$108,4,FALSE)*VLOOKUP($A21-BU$1,output,2,FALSE)</f>
        <v>0</v>
      </c>
      <c r="BV21">
        <f>VLOOKUP(BV$1,'A1-4 Vehicle model'!$B$8:$I$108,4,FALSE)*VLOOKUP($A21-BV$1,output,2,FALSE)</f>
        <v>0</v>
      </c>
      <c r="BW21">
        <f>VLOOKUP(BW$1,'A1-4 Vehicle model'!$B$8:$I$108,4,FALSE)*VLOOKUP($A21-BW$1,output,2,FALSE)</f>
        <v>0</v>
      </c>
      <c r="BX21">
        <f>VLOOKUP(BX$1,'A1-4 Vehicle model'!$B$8:$I$108,4,FALSE)*VLOOKUP($A21-BX$1,output,2,FALSE)</f>
        <v>0</v>
      </c>
      <c r="BY21">
        <f>VLOOKUP(BY$1,'A1-4 Vehicle model'!$B$8:$I$108,4,FALSE)*VLOOKUP($A21-BY$1,output,2,FALSE)</f>
        <v>0</v>
      </c>
      <c r="BZ21">
        <f>VLOOKUP(BZ$1,'A1-4 Vehicle model'!$B$8:$I$108,4,FALSE)*VLOOKUP($A21-BZ$1,output,2,FALSE)</f>
        <v>0</v>
      </c>
      <c r="CA21">
        <f>VLOOKUP(CA$1,'A1-4 Vehicle model'!$B$8:$I$108,4,FALSE)*VLOOKUP($A21-CA$1,output,2,FALSE)</f>
        <v>0</v>
      </c>
      <c r="CB21">
        <f>VLOOKUP(CB$1,'A1-4 Vehicle model'!$B$8:$I$108,4,FALSE)*VLOOKUP($A21-CB$1,output,2,FALSE)</f>
        <v>0</v>
      </c>
      <c r="CC21">
        <f>VLOOKUP(CC$1,'A1-4 Vehicle model'!$B$8:$I$108,4,FALSE)*VLOOKUP($A21-CC$1,output,2,FALSE)</f>
        <v>0</v>
      </c>
      <c r="CD21">
        <f>VLOOKUP(CD$1,'A1-4 Vehicle model'!$B$8:$I$108,4,FALSE)*VLOOKUP($A21-CD$1,output,2,FALSE)</f>
        <v>0</v>
      </c>
      <c r="CE21">
        <f>VLOOKUP(CE$1,'A1-4 Vehicle model'!$B$8:$I$108,4,FALSE)*VLOOKUP($A21-CE$1,output,2,FALSE)</f>
        <v>0</v>
      </c>
      <c r="CF21">
        <f>VLOOKUP(CF$1,'A1-4 Vehicle model'!$B$8:$I$108,4,FALSE)*VLOOKUP($A21-CF$1,output,2,FALSE)</f>
        <v>0</v>
      </c>
      <c r="CG21">
        <f>VLOOKUP(CG$1,'A1-4 Vehicle model'!$B$8:$I$108,4,FALSE)*VLOOKUP($A21-CG$1,output,2,FALSE)</f>
        <v>0</v>
      </c>
      <c r="CH21">
        <f>VLOOKUP(CH$1,'A1-4 Vehicle model'!$B$8:$I$108,4,FALSE)*VLOOKUP($A21-CH$1,output,2,FALSE)</f>
        <v>0</v>
      </c>
      <c r="CI21">
        <f>VLOOKUP(CI$1,'A1-4 Vehicle model'!$B$8:$I$108,4,FALSE)*VLOOKUP($A21-CI$1,output,2,FALSE)</f>
        <v>0</v>
      </c>
      <c r="CJ21">
        <f>VLOOKUP(CJ$1,'A1-4 Vehicle model'!$B$8:$I$108,4,FALSE)*VLOOKUP($A21-CJ$1,output,2,FALSE)</f>
        <v>0</v>
      </c>
      <c r="CK21">
        <f>VLOOKUP(CK$1,'A1-4 Vehicle model'!$B$8:$I$108,4,FALSE)*VLOOKUP($A21-CK$1,output,2,FALSE)</f>
        <v>0</v>
      </c>
      <c r="CL21">
        <f>VLOOKUP(CL$1,'A1-4 Vehicle model'!$B$8:$I$108,4,FALSE)*VLOOKUP($A21-CL$1,output,2,FALSE)</f>
        <v>0</v>
      </c>
      <c r="CM21">
        <f>VLOOKUP(CM$1,'A1-4 Vehicle model'!$B$8:$I$108,4,FALSE)*VLOOKUP($A21-CM$1,output,2,FALSE)</f>
        <v>0</v>
      </c>
      <c r="CN21">
        <f>VLOOKUP(CN$1,'A1-4 Vehicle model'!$B$8:$I$108,4,FALSE)*VLOOKUP($A21-CN$1,output,2,FALSE)</f>
        <v>0</v>
      </c>
      <c r="CO21">
        <f>VLOOKUP(CO$1,'A1-4 Vehicle model'!$B$8:$I$108,4,FALSE)*VLOOKUP($A21-CO$1,output,2,FALSE)</f>
        <v>0</v>
      </c>
      <c r="CP21">
        <f>VLOOKUP(CP$1,'A1-4 Vehicle model'!$B$8:$I$108,4,FALSE)*VLOOKUP($A21-CP$1,output,2,FALSE)</f>
        <v>0</v>
      </c>
      <c r="CQ21">
        <f>VLOOKUP(CQ$1,'A1-4 Vehicle model'!$B$8:$I$108,4,FALSE)*VLOOKUP($A21-CQ$1,output,2,FALSE)</f>
        <v>0</v>
      </c>
      <c r="CR21">
        <f>VLOOKUP(CR$1,'A1-4 Vehicle model'!$B$8:$I$108,4,FALSE)*VLOOKUP($A21-CR$1,output,2,FALSE)</f>
        <v>0</v>
      </c>
      <c r="CS21">
        <f>VLOOKUP(CS$1,'A1-4 Vehicle model'!$B$8:$I$108,4,FALSE)*VLOOKUP($A21-CS$1,output,2,FALSE)</f>
        <v>0</v>
      </c>
      <c r="CT21">
        <f>VLOOKUP(CT$1,'A1-4 Vehicle model'!$B$8:$I$108,4,FALSE)*VLOOKUP($A21-CT$1,output,2,FALSE)</f>
        <v>0</v>
      </c>
      <c r="CU21">
        <f>VLOOKUP(CU$1,'A1-4 Vehicle model'!$B$8:$I$108,4,FALSE)*VLOOKUP($A21-CU$1,output,2,FALSE)</f>
        <v>0</v>
      </c>
      <c r="CV21">
        <f>VLOOKUP(CV$1,'A1-4 Vehicle model'!$B$8:$I$108,4,FALSE)*VLOOKUP($A21-CV$1,output,2,FALSE)</f>
        <v>0</v>
      </c>
      <c r="CW21">
        <f>VLOOKUP(CW$1,'A1-4 Vehicle model'!$B$8:$I$108,4,FALSE)*VLOOKUP($A21-CW$1,output,2,FALSE)</f>
        <v>0</v>
      </c>
      <c r="CX21">
        <f>VLOOKUP(CX$1,'A1-4 Vehicle model'!$B$8:$I$108,4,FALSE)*VLOOKUP($A21-CX$1,output,2,FALSE)</f>
        <v>0</v>
      </c>
      <c r="CZ21">
        <v>1969</v>
      </c>
      <c r="DA21" s="7">
        <f t="shared" si="0"/>
        <v>7.3406689962353076</v>
      </c>
    </row>
    <row r="22" spans="1:105" hidden="1" x14ac:dyDescent="0.3">
      <c r="A22">
        <v>1970</v>
      </c>
      <c r="B22">
        <f>VLOOKUP(B$1,'A1-4 Vehicle model'!$B$8:$I$108,4,FALSE)*VLOOKUP($A22-B$1,output,2,FALSE)</f>
        <v>1.978368915436568E-2</v>
      </c>
      <c r="C22">
        <f>VLOOKUP(C$1,'A1-4 Vehicle model'!$B$8:$I$108,4,FALSE)*VLOOKUP($A22-C$1,output,2,FALSE)</f>
        <v>4.8010991356706237E-2</v>
      </c>
      <c r="D22">
        <f>VLOOKUP(D$1,'A1-4 Vehicle model'!$B$8:$I$108,4,FALSE)*VLOOKUP($A22-D$1,output,2,FALSE)</f>
        <v>0.10580644359303427</v>
      </c>
      <c r="E22">
        <f>VLOOKUP(E$1,'A1-4 Vehicle model'!$B$8:$I$108,4,FALSE)*VLOOKUP($A22-E$1,output,2,FALSE)</f>
        <v>0.11932604377131714</v>
      </c>
      <c r="F22">
        <f>VLOOKUP(F$1,'A1-4 Vehicle model'!$B$8:$I$108,4,FALSE)*VLOOKUP($A22-F$1,output,2,FALSE)</f>
        <v>0.19681780030928456</v>
      </c>
      <c r="G22">
        <f>VLOOKUP(G$1,'A1-4 Vehicle model'!$B$8:$I$108,4,FALSE)*VLOOKUP($A22-G$1,output,2,FALSE)</f>
        <v>0.3983814584583536</v>
      </c>
      <c r="H22">
        <f>VLOOKUP(H$1,'A1-4 Vehicle model'!$B$8:$I$108,4,FALSE)*VLOOKUP($A22-H$1,output,2,FALSE)</f>
        <v>0.51367754647082275</v>
      </c>
      <c r="I22">
        <f>VLOOKUP(I$1,'A1-4 Vehicle model'!$B$8:$I$108,4,FALSE)*VLOOKUP($A22-I$1,output,2,FALSE)</f>
        <v>0.61966376306269433</v>
      </c>
      <c r="J22">
        <f>VLOOKUP(J$1,'A1-4 Vehicle model'!$B$8:$I$108,4,FALSE)*VLOOKUP($A22-J$1,output,2,FALSE)</f>
        <v>0.55304869828411285</v>
      </c>
      <c r="K22">
        <f>VLOOKUP(K$1,'A1-4 Vehicle model'!$B$8:$I$108,4,FALSE)*VLOOKUP($A22-K$1,output,2,FALSE)</f>
        <v>0.71826459750866511</v>
      </c>
      <c r="L22">
        <f>VLOOKUP(L$1,'A1-4 Vehicle model'!$B$8:$I$108,4,FALSE)*VLOOKUP($A22-L$1,output,2,FALSE)</f>
        <v>0.97662013374767354</v>
      </c>
      <c r="M22">
        <f>VLOOKUP(M$1,'A1-4 Vehicle model'!$B$8:$I$108,4,FALSE)*VLOOKUP($A22-M$1,output,2,FALSE)</f>
        <v>0.83078919804492779</v>
      </c>
      <c r="N22">
        <f>VLOOKUP(N$1,'A1-4 Vehicle model'!$B$8:$I$108,4,FALSE)*VLOOKUP($A22-N$1,output,2,FALSE)</f>
        <v>0.69187916507665703</v>
      </c>
      <c r="O22">
        <f>VLOOKUP(O$1,'A1-4 Vehicle model'!$B$8:$I$108,4,FALSE)*VLOOKUP($A22-O$1,output,2,FALSE)</f>
        <v>0.47265226591915294</v>
      </c>
      <c r="P22">
        <f>VLOOKUP(P$1,'A1-4 Vehicle model'!$B$8:$I$108,4,FALSE)*VLOOKUP($A22-P$1,output,2,FALSE)</f>
        <v>0.59601264329787507</v>
      </c>
      <c r="Q22">
        <f>VLOOKUP(Q$1,'A1-4 Vehicle model'!$B$8:$I$108,4,FALSE)*VLOOKUP($A22-Q$1,output,2,FALSE)</f>
        <v>0.44576762281390259</v>
      </c>
      <c r="R22">
        <f>VLOOKUP(R$1,'A1-4 Vehicle model'!$B$8:$I$108,4,FALSE)*VLOOKUP($A22-R$1,output,2,FALSE)</f>
        <v>0.28665427043971858</v>
      </c>
      <c r="S22">
        <f>VLOOKUP(S$1,'A1-4 Vehicle model'!$B$8:$I$108,4,FALSE)*VLOOKUP($A22-S$1,output,2,FALSE)</f>
        <v>0.19925498260671734</v>
      </c>
      <c r="T22">
        <f>VLOOKUP(T$1,'A1-4 Vehicle model'!$B$8:$I$108,4,FALSE)*VLOOKUP($A22-T$1,output,2,FALSE)</f>
        <v>0.18188569593215459</v>
      </c>
      <c r="U22">
        <f>VLOOKUP(U$1,'A1-4 Vehicle model'!$B$8:$I$108,4,FALSE)*VLOOKUP($A22-U$1,output,2,FALSE)</f>
        <v>0.16065350728547043</v>
      </c>
      <c r="V22">
        <f>VLOOKUP(V$1,'A1-4 Vehicle model'!$B$8:$I$108,4,FALSE)*VLOOKUP($A22-V$1,output,2,FALSE)</f>
        <v>0.10863710920435532</v>
      </c>
      <c r="W22">
        <f>VLOOKUP(W$1,'A1-4 Vehicle model'!$B$8:$I$108,4,FALSE)*VLOOKUP($A22-W$1,output,2,FALSE)</f>
        <v>0</v>
      </c>
      <c r="X22">
        <f>VLOOKUP(X$1,'A1-4 Vehicle model'!$B$8:$I$108,4,FALSE)*VLOOKUP($A22-X$1,output,2,FALSE)</f>
        <v>0</v>
      </c>
      <c r="Y22">
        <f>VLOOKUP(Y$1,'A1-4 Vehicle model'!$B$8:$I$108,4,FALSE)*VLOOKUP($A22-Y$1,output,2,FALSE)</f>
        <v>0</v>
      </c>
      <c r="Z22">
        <f>VLOOKUP(Z$1,'A1-4 Vehicle model'!$B$8:$I$108,4,FALSE)*VLOOKUP($A22-Z$1,output,2,FALSE)</f>
        <v>0</v>
      </c>
      <c r="AA22">
        <f>VLOOKUP(AA$1,'A1-4 Vehicle model'!$B$8:$I$108,4,FALSE)*VLOOKUP($A22-AA$1,output,2,FALSE)</f>
        <v>0</v>
      </c>
      <c r="AB22">
        <f>VLOOKUP(AB$1,'A1-4 Vehicle model'!$B$8:$I$108,4,FALSE)*VLOOKUP($A22-AB$1,output,2,FALSE)</f>
        <v>0</v>
      </c>
      <c r="AC22">
        <f>VLOOKUP(AC$1,'A1-4 Vehicle model'!$B$8:$I$108,4,FALSE)*VLOOKUP($A22-AC$1,output,2,FALSE)</f>
        <v>0</v>
      </c>
      <c r="AD22">
        <f>VLOOKUP(AD$1,'A1-4 Vehicle model'!$B$8:$I$108,4,FALSE)*VLOOKUP($A22-AD$1,output,2,FALSE)</f>
        <v>0</v>
      </c>
      <c r="AE22">
        <f>VLOOKUP(AE$1,'A1-4 Vehicle model'!$B$8:$I$108,4,FALSE)*VLOOKUP($A22-AE$1,output,2,FALSE)</f>
        <v>0</v>
      </c>
      <c r="AF22">
        <f>VLOOKUP(AF$1,'A1-4 Vehicle model'!$B$8:$I$108,4,FALSE)*VLOOKUP($A22-AF$1,output,2,FALSE)</f>
        <v>0</v>
      </c>
      <c r="AG22">
        <f>VLOOKUP(AG$1,'A1-4 Vehicle model'!$B$8:$I$108,4,FALSE)*VLOOKUP($A22-AG$1,output,2,FALSE)</f>
        <v>0</v>
      </c>
      <c r="AH22">
        <f>VLOOKUP(AH$1,'A1-4 Vehicle model'!$B$8:$I$108,4,FALSE)*VLOOKUP($A22-AH$1,output,2,FALSE)</f>
        <v>0</v>
      </c>
      <c r="AI22">
        <f>VLOOKUP(AI$1,'A1-4 Vehicle model'!$B$8:$I$108,4,FALSE)*VLOOKUP($A22-AI$1,output,2,FALSE)</f>
        <v>0</v>
      </c>
      <c r="AJ22">
        <f>VLOOKUP(AJ$1,'A1-4 Vehicle model'!$B$8:$I$108,4,FALSE)*VLOOKUP($A22-AJ$1,output,2,FALSE)</f>
        <v>0</v>
      </c>
      <c r="AK22">
        <f>VLOOKUP(AK$1,'A1-4 Vehicle model'!$B$8:$I$108,4,FALSE)*VLOOKUP($A22-AK$1,output,2,FALSE)</f>
        <v>0</v>
      </c>
      <c r="AL22">
        <f>VLOOKUP(AL$1,'A1-4 Vehicle model'!$B$8:$I$108,4,FALSE)*VLOOKUP($A22-AL$1,output,2,FALSE)</f>
        <v>0</v>
      </c>
      <c r="AM22">
        <f>VLOOKUP(AM$1,'A1-4 Vehicle model'!$B$8:$I$108,4,FALSE)*VLOOKUP($A22-AM$1,output,2,FALSE)</f>
        <v>0</v>
      </c>
      <c r="AN22">
        <f>VLOOKUP(AN$1,'A1-4 Vehicle model'!$B$8:$I$108,4,FALSE)*VLOOKUP($A22-AN$1,output,2,FALSE)</f>
        <v>0</v>
      </c>
      <c r="AO22">
        <f>VLOOKUP(AO$1,'A1-4 Vehicle model'!$B$8:$I$108,4,FALSE)*VLOOKUP($A22-AO$1,output,2,FALSE)</f>
        <v>0</v>
      </c>
      <c r="AP22">
        <f>VLOOKUP(AP$1,'A1-4 Vehicle model'!$B$8:$I$108,4,FALSE)*VLOOKUP($A22-AP$1,output,2,FALSE)</f>
        <v>0</v>
      </c>
      <c r="AQ22">
        <f>VLOOKUP(AQ$1,'A1-4 Vehicle model'!$B$8:$I$108,4,FALSE)*VLOOKUP($A22-AQ$1,output,2,FALSE)</f>
        <v>0</v>
      </c>
      <c r="AR22">
        <f>VLOOKUP(AR$1,'A1-4 Vehicle model'!$B$8:$I$108,4,FALSE)*VLOOKUP($A22-AR$1,output,2,FALSE)</f>
        <v>0</v>
      </c>
      <c r="AS22">
        <f>VLOOKUP(AS$1,'A1-4 Vehicle model'!$B$8:$I$108,4,FALSE)*VLOOKUP($A22-AS$1,output,2,FALSE)</f>
        <v>0</v>
      </c>
      <c r="AT22">
        <f>VLOOKUP(AT$1,'A1-4 Vehicle model'!$B$8:$I$108,4,FALSE)*VLOOKUP($A22-AT$1,output,2,FALSE)</f>
        <v>0</v>
      </c>
      <c r="AU22">
        <f>VLOOKUP(AU$1,'A1-4 Vehicle model'!$B$8:$I$108,4,FALSE)*VLOOKUP($A22-AU$1,output,2,FALSE)</f>
        <v>0</v>
      </c>
      <c r="AV22">
        <f>VLOOKUP(AV$1,'A1-4 Vehicle model'!$B$8:$I$108,4,FALSE)*VLOOKUP($A22-AV$1,output,2,FALSE)</f>
        <v>0</v>
      </c>
      <c r="AW22">
        <f>VLOOKUP(AW$1,'A1-4 Vehicle model'!$B$8:$I$108,4,FALSE)*VLOOKUP($A22-AW$1,output,2,FALSE)</f>
        <v>0</v>
      </c>
      <c r="AX22">
        <f>VLOOKUP(AX$1,'A1-4 Vehicle model'!$B$8:$I$108,4,FALSE)*VLOOKUP($A22-AX$1,output,2,FALSE)</f>
        <v>0</v>
      </c>
      <c r="AY22">
        <f>VLOOKUP(AY$1,'A1-4 Vehicle model'!$B$8:$I$108,4,FALSE)*VLOOKUP($A22-AY$1,output,2,FALSE)</f>
        <v>0</v>
      </c>
      <c r="AZ22">
        <f>VLOOKUP(AZ$1,'A1-4 Vehicle model'!$B$8:$I$108,4,FALSE)*VLOOKUP($A22-AZ$1,output,2,FALSE)</f>
        <v>0</v>
      </c>
      <c r="BA22">
        <f>VLOOKUP(BA$1,'A1-4 Vehicle model'!$B$8:$I$108,4,FALSE)*VLOOKUP($A22-BA$1,output,2,FALSE)</f>
        <v>0</v>
      </c>
      <c r="BB22">
        <f>VLOOKUP(BB$1,'A1-4 Vehicle model'!$B$8:$I$108,4,FALSE)*VLOOKUP($A22-BB$1,output,2,FALSE)</f>
        <v>0</v>
      </c>
      <c r="BC22">
        <f>VLOOKUP(BC$1,'A1-4 Vehicle model'!$B$8:$I$108,4,FALSE)*VLOOKUP($A22-BC$1,output,2,FALSE)</f>
        <v>0</v>
      </c>
      <c r="BD22">
        <f>VLOOKUP(BD$1,'A1-4 Vehicle model'!$B$8:$I$108,4,FALSE)*VLOOKUP($A22-BD$1,output,2,FALSE)</f>
        <v>0</v>
      </c>
      <c r="BE22">
        <f>VLOOKUP(BE$1,'A1-4 Vehicle model'!$B$8:$I$108,4,FALSE)*VLOOKUP($A22-BE$1,output,2,FALSE)</f>
        <v>0</v>
      </c>
      <c r="BF22">
        <f>VLOOKUP(BF$1,'A1-4 Vehicle model'!$B$8:$I$108,4,FALSE)*VLOOKUP($A22-BF$1,output,2,FALSE)</f>
        <v>0</v>
      </c>
      <c r="BG22">
        <f>VLOOKUP(BG$1,'A1-4 Vehicle model'!$B$8:$I$108,4,FALSE)*VLOOKUP($A22-BG$1,output,2,FALSE)</f>
        <v>0</v>
      </c>
      <c r="BH22">
        <f>VLOOKUP(BH$1,'A1-4 Vehicle model'!$B$8:$I$108,4,FALSE)*VLOOKUP($A22-BH$1,output,2,FALSE)</f>
        <v>0</v>
      </c>
      <c r="BI22">
        <f>VLOOKUP(BI$1,'A1-4 Vehicle model'!$B$8:$I$108,4,FALSE)*VLOOKUP($A22-BI$1,output,2,FALSE)</f>
        <v>0</v>
      </c>
      <c r="BJ22">
        <f>VLOOKUP(BJ$1,'A1-4 Vehicle model'!$B$8:$I$108,4,FALSE)*VLOOKUP($A22-BJ$1,output,2,FALSE)</f>
        <v>0</v>
      </c>
      <c r="BK22">
        <f>VLOOKUP(BK$1,'A1-4 Vehicle model'!$B$8:$I$108,4,FALSE)*VLOOKUP($A22-BK$1,output,2,FALSE)</f>
        <v>0</v>
      </c>
      <c r="BL22">
        <f>VLOOKUP(BL$1,'A1-4 Vehicle model'!$B$8:$I$108,4,FALSE)*VLOOKUP($A22-BL$1,output,2,FALSE)</f>
        <v>0</v>
      </c>
      <c r="BM22">
        <f>VLOOKUP(BM$1,'A1-4 Vehicle model'!$B$8:$I$108,4,FALSE)*VLOOKUP($A22-BM$1,output,2,FALSE)</f>
        <v>0</v>
      </c>
      <c r="BN22">
        <f>VLOOKUP(BN$1,'A1-4 Vehicle model'!$B$8:$I$108,4,FALSE)*VLOOKUP($A22-BN$1,output,2,FALSE)</f>
        <v>0</v>
      </c>
      <c r="BO22">
        <f>VLOOKUP(BO$1,'A1-4 Vehicle model'!$B$8:$I$108,4,FALSE)*VLOOKUP($A22-BO$1,output,2,FALSE)</f>
        <v>0</v>
      </c>
      <c r="BP22">
        <f>VLOOKUP(BP$1,'A1-4 Vehicle model'!$B$8:$I$108,4,FALSE)*VLOOKUP($A22-BP$1,output,2,FALSE)</f>
        <v>0</v>
      </c>
      <c r="BQ22">
        <f>VLOOKUP(BQ$1,'A1-4 Vehicle model'!$B$8:$I$108,4,FALSE)*VLOOKUP($A22-BQ$1,output,2,FALSE)</f>
        <v>0</v>
      </c>
      <c r="BR22">
        <f>VLOOKUP(BR$1,'A1-4 Vehicle model'!$B$8:$I$108,4,FALSE)*VLOOKUP($A22-BR$1,output,2,FALSE)</f>
        <v>0</v>
      </c>
      <c r="BS22">
        <f>VLOOKUP(BS$1,'A1-4 Vehicle model'!$B$8:$I$108,4,FALSE)*VLOOKUP($A22-BS$1,output,2,FALSE)</f>
        <v>0</v>
      </c>
      <c r="BT22">
        <f>VLOOKUP(BT$1,'A1-4 Vehicle model'!$B$8:$I$108,4,FALSE)*VLOOKUP($A22-BT$1,output,2,FALSE)</f>
        <v>0</v>
      </c>
      <c r="BU22">
        <f>VLOOKUP(BU$1,'A1-4 Vehicle model'!$B$8:$I$108,4,FALSE)*VLOOKUP($A22-BU$1,output,2,FALSE)</f>
        <v>0</v>
      </c>
      <c r="BV22">
        <f>VLOOKUP(BV$1,'A1-4 Vehicle model'!$B$8:$I$108,4,FALSE)*VLOOKUP($A22-BV$1,output,2,FALSE)</f>
        <v>0</v>
      </c>
      <c r="BW22">
        <f>VLOOKUP(BW$1,'A1-4 Vehicle model'!$B$8:$I$108,4,FALSE)*VLOOKUP($A22-BW$1,output,2,FALSE)</f>
        <v>0</v>
      </c>
      <c r="BX22">
        <f>VLOOKUP(BX$1,'A1-4 Vehicle model'!$B$8:$I$108,4,FALSE)*VLOOKUP($A22-BX$1,output,2,FALSE)</f>
        <v>0</v>
      </c>
      <c r="BY22">
        <f>VLOOKUP(BY$1,'A1-4 Vehicle model'!$B$8:$I$108,4,FALSE)*VLOOKUP($A22-BY$1,output,2,FALSE)</f>
        <v>0</v>
      </c>
      <c r="BZ22">
        <f>VLOOKUP(BZ$1,'A1-4 Vehicle model'!$B$8:$I$108,4,FALSE)*VLOOKUP($A22-BZ$1,output,2,FALSE)</f>
        <v>0</v>
      </c>
      <c r="CA22">
        <f>VLOOKUP(CA$1,'A1-4 Vehicle model'!$B$8:$I$108,4,FALSE)*VLOOKUP($A22-CA$1,output,2,FALSE)</f>
        <v>0</v>
      </c>
      <c r="CB22">
        <f>VLOOKUP(CB$1,'A1-4 Vehicle model'!$B$8:$I$108,4,FALSE)*VLOOKUP($A22-CB$1,output,2,FALSE)</f>
        <v>0</v>
      </c>
      <c r="CC22">
        <f>VLOOKUP(CC$1,'A1-4 Vehicle model'!$B$8:$I$108,4,FALSE)*VLOOKUP($A22-CC$1,output,2,FALSE)</f>
        <v>0</v>
      </c>
      <c r="CD22">
        <f>VLOOKUP(CD$1,'A1-4 Vehicle model'!$B$8:$I$108,4,FALSE)*VLOOKUP($A22-CD$1,output,2,FALSE)</f>
        <v>0</v>
      </c>
      <c r="CE22">
        <f>VLOOKUP(CE$1,'A1-4 Vehicle model'!$B$8:$I$108,4,FALSE)*VLOOKUP($A22-CE$1,output,2,FALSE)</f>
        <v>0</v>
      </c>
      <c r="CF22">
        <f>VLOOKUP(CF$1,'A1-4 Vehicle model'!$B$8:$I$108,4,FALSE)*VLOOKUP($A22-CF$1,output,2,FALSE)</f>
        <v>0</v>
      </c>
      <c r="CG22">
        <f>VLOOKUP(CG$1,'A1-4 Vehicle model'!$B$8:$I$108,4,FALSE)*VLOOKUP($A22-CG$1,output,2,FALSE)</f>
        <v>0</v>
      </c>
      <c r="CH22">
        <f>VLOOKUP(CH$1,'A1-4 Vehicle model'!$B$8:$I$108,4,FALSE)*VLOOKUP($A22-CH$1,output,2,FALSE)</f>
        <v>0</v>
      </c>
      <c r="CI22">
        <f>VLOOKUP(CI$1,'A1-4 Vehicle model'!$B$8:$I$108,4,FALSE)*VLOOKUP($A22-CI$1,output,2,FALSE)</f>
        <v>0</v>
      </c>
      <c r="CJ22">
        <f>VLOOKUP(CJ$1,'A1-4 Vehicle model'!$B$8:$I$108,4,FALSE)*VLOOKUP($A22-CJ$1,output,2,FALSE)</f>
        <v>0</v>
      </c>
      <c r="CK22">
        <f>VLOOKUP(CK$1,'A1-4 Vehicle model'!$B$8:$I$108,4,FALSE)*VLOOKUP($A22-CK$1,output,2,FALSE)</f>
        <v>0</v>
      </c>
      <c r="CL22">
        <f>VLOOKUP(CL$1,'A1-4 Vehicle model'!$B$8:$I$108,4,FALSE)*VLOOKUP($A22-CL$1,output,2,FALSE)</f>
        <v>0</v>
      </c>
      <c r="CM22">
        <f>VLOOKUP(CM$1,'A1-4 Vehicle model'!$B$8:$I$108,4,FALSE)*VLOOKUP($A22-CM$1,output,2,FALSE)</f>
        <v>0</v>
      </c>
      <c r="CN22">
        <f>VLOOKUP(CN$1,'A1-4 Vehicle model'!$B$8:$I$108,4,FALSE)*VLOOKUP($A22-CN$1,output,2,FALSE)</f>
        <v>0</v>
      </c>
      <c r="CO22">
        <f>VLOOKUP(CO$1,'A1-4 Vehicle model'!$B$8:$I$108,4,FALSE)*VLOOKUP($A22-CO$1,output,2,FALSE)</f>
        <v>0</v>
      </c>
      <c r="CP22">
        <f>VLOOKUP(CP$1,'A1-4 Vehicle model'!$B$8:$I$108,4,FALSE)*VLOOKUP($A22-CP$1,output,2,FALSE)</f>
        <v>0</v>
      </c>
      <c r="CQ22">
        <f>VLOOKUP(CQ$1,'A1-4 Vehicle model'!$B$8:$I$108,4,FALSE)*VLOOKUP($A22-CQ$1,output,2,FALSE)</f>
        <v>0</v>
      </c>
      <c r="CR22">
        <f>VLOOKUP(CR$1,'A1-4 Vehicle model'!$B$8:$I$108,4,FALSE)*VLOOKUP($A22-CR$1,output,2,FALSE)</f>
        <v>0</v>
      </c>
      <c r="CS22">
        <f>VLOOKUP(CS$1,'A1-4 Vehicle model'!$B$8:$I$108,4,FALSE)*VLOOKUP($A22-CS$1,output,2,FALSE)</f>
        <v>0</v>
      </c>
      <c r="CT22">
        <f>VLOOKUP(CT$1,'A1-4 Vehicle model'!$B$8:$I$108,4,FALSE)*VLOOKUP($A22-CT$1,output,2,FALSE)</f>
        <v>0</v>
      </c>
      <c r="CU22">
        <f>VLOOKUP(CU$1,'A1-4 Vehicle model'!$B$8:$I$108,4,FALSE)*VLOOKUP($A22-CU$1,output,2,FALSE)</f>
        <v>0</v>
      </c>
      <c r="CV22">
        <f>VLOOKUP(CV$1,'A1-4 Vehicle model'!$B$8:$I$108,4,FALSE)*VLOOKUP($A22-CV$1,output,2,FALSE)</f>
        <v>0</v>
      </c>
      <c r="CW22">
        <f>VLOOKUP(CW$1,'A1-4 Vehicle model'!$B$8:$I$108,4,FALSE)*VLOOKUP($A22-CW$1,output,2,FALSE)</f>
        <v>0</v>
      </c>
      <c r="CX22">
        <f>VLOOKUP(CX$1,'A1-4 Vehicle model'!$B$8:$I$108,4,FALSE)*VLOOKUP($A22-CX$1,output,2,FALSE)</f>
        <v>0</v>
      </c>
      <c r="CZ22">
        <v>1970</v>
      </c>
      <c r="DA22" s="7">
        <f t="shared" si="0"/>
        <v>8.2435876263379626</v>
      </c>
    </row>
    <row r="23" spans="1:105" hidden="1" x14ac:dyDescent="0.3">
      <c r="A23">
        <v>1971</v>
      </c>
      <c r="B23">
        <f>VLOOKUP(B$1,'A1-4 Vehicle model'!$B$8:$I$108,4,FALSE)*VLOOKUP($A23-B$1,output,2,FALSE)</f>
        <v>1.4081442814838E-2</v>
      </c>
      <c r="C23">
        <f>VLOOKUP(C$1,'A1-4 Vehicle model'!$B$8:$I$108,4,FALSE)*VLOOKUP($A23-C$1,output,2,FALSE)</f>
        <v>3.5567417190040446E-2</v>
      </c>
      <c r="D23">
        <f>VLOOKUP(D$1,'A1-4 Vehicle model'!$B$8:$I$108,4,FALSE)*VLOOKUP($A23-D$1,output,2,FALSE)</f>
        <v>8.1582226120644655E-2</v>
      </c>
      <c r="E23">
        <f>VLOOKUP(E$1,'A1-4 Vehicle model'!$B$8:$I$108,4,FALSE)*VLOOKUP($A23-E$1,output,2,FALSE)</f>
        <v>9.5761393212975526E-2</v>
      </c>
      <c r="F23">
        <f>VLOOKUP(F$1,'A1-4 Vehicle model'!$B$8:$I$108,4,FALSE)*VLOOKUP($A23-F$1,output,2,FALSE)</f>
        <v>0.16439604567383764</v>
      </c>
      <c r="G23">
        <f>VLOOKUP(G$1,'A1-4 Vehicle model'!$B$8:$I$108,4,FALSE)*VLOOKUP($A23-G$1,output,2,FALSE)</f>
        <v>0.34633620174095697</v>
      </c>
      <c r="H23">
        <f>VLOOKUP(H$1,'A1-4 Vehicle model'!$B$8:$I$108,4,FALSE)*VLOOKUP($A23-H$1,output,2,FALSE)</f>
        <v>0.4647946648517059</v>
      </c>
      <c r="I23">
        <f>VLOOKUP(I$1,'A1-4 Vehicle model'!$B$8:$I$108,4,FALSE)*VLOOKUP($A23-I$1,output,2,FALSE)</f>
        <v>0.58357735479979866</v>
      </c>
      <c r="J23">
        <f>VLOOKUP(J$1,'A1-4 Vehicle model'!$B$8:$I$108,4,FALSE)*VLOOKUP($A23-J$1,output,2,FALSE)</f>
        <v>0.54209760033211529</v>
      </c>
      <c r="K23">
        <f>VLOOKUP(K$1,'A1-4 Vehicle model'!$B$8:$I$108,4,FALSE)*VLOOKUP($A23-K$1,output,2,FALSE)</f>
        <v>0.73277450487211859</v>
      </c>
      <c r="L23">
        <f>VLOOKUP(L$1,'A1-4 Vehicle model'!$B$8:$I$108,4,FALSE)*VLOOKUP($A23-L$1,output,2,FALSE)</f>
        <v>1.0370109501052969</v>
      </c>
      <c r="M23">
        <f>VLOOKUP(M$1,'A1-4 Vehicle model'!$B$8:$I$108,4,FALSE)*VLOOKUP($A23-M$1,output,2,FALSE)</f>
        <v>0.91816406073064394</v>
      </c>
      <c r="N23">
        <f>VLOOKUP(N$1,'A1-4 Vehicle model'!$B$8:$I$108,4,FALSE)*VLOOKUP($A23-N$1,output,2,FALSE)</f>
        <v>0.7958504755628929</v>
      </c>
      <c r="O23">
        <f>VLOOKUP(O$1,'A1-4 Vehicle model'!$B$8:$I$108,4,FALSE)*VLOOKUP($A23-O$1,output,2,FALSE)</f>
        <v>0.56586749947727688</v>
      </c>
      <c r="P23">
        <f>VLOOKUP(P$1,'A1-4 Vehicle model'!$B$8:$I$108,4,FALSE)*VLOOKUP($A23-P$1,output,2,FALSE)</f>
        <v>0.74267748594935901</v>
      </c>
      <c r="Q23">
        <f>VLOOKUP(Q$1,'A1-4 Vehicle model'!$B$8:$I$108,4,FALSE)*VLOOKUP($A23-Q$1,output,2,FALSE)</f>
        <v>0.57812944168882974</v>
      </c>
      <c r="R23">
        <f>VLOOKUP(R$1,'A1-4 Vehicle model'!$B$8:$I$108,4,FALSE)*VLOOKUP($A23-R$1,output,2,FALSE)</f>
        <v>0.3869427916823277</v>
      </c>
      <c r="S23">
        <f>VLOOKUP(S$1,'A1-4 Vehicle model'!$B$8:$I$108,4,FALSE)*VLOOKUP($A23-S$1,output,2,FALSE)</f>
        <v>0.27994280772109831</v>
      </c>
      <c r="T23">
        <f>VLOOKUP(T$1,'A1-4 Vehicle model'!$B$8:$I$108,4,FALSE)*VLOOKUP($A23-T$1,output,2,FALSE)</f>
        <v>0.26596865020010879</v>
      </c>
      <c r="U23">
        <f>VLOOKUP(U$1,'A1-4 Vehicle model'!$B$8:$I$108,4,FALSE)*VLOOKUP($A23-U$1,output,2,FALSE)</f>
        <v>0.24450846186378425</v>
      </c>
      <c r="V23">
        <f>VLOOKUP(V$1,'A1-4 Vehicle model'!$B$8:$I$108,4,FALSE)*VLOOKUP($A23-V$1,output,2,FALSE)</f>
        <v>0.17208921849562372</v>
      </c>
      <c r="W23">
        <f>VLOOKUP(W$1,'A1-4 Vehicle model'!$B$8:$I$108,4,FALSE)*VLOOKUP($A23-W$1,output,2,FALSE)</f>
        <v>8.4664291344758294E-2</v>
      </c>
      <c r="X23">
        <f>VLOOKUP(X$1,'A1-4 Vehicle model'!$B$8:$I$108,4,FALSE)*VLOOKUP($A23-X$1,output,2,FALSE)</f>
        <v>0</v>
      </c>
      <c r="Y23">
        <f>VLOOKUP(Y$1,'A1-4 Vehicle model'!$B$8:$I$108,4,FALSE)*VLOOKUP($A23-Y$1,output,2,FALSE)</f>
        <v>0</v>
      </c>
      <c r="Z23">
        <f>VLOOKUP(Z$1,'A1-4 Vehicle model'!$B$8:$I$108,4,FALSE)*VLOOKUP($A23-Z$1,output,2,FALSE)</f>
        <v>0</v>
      </c>
      <c r="AA23">
        <f>VLOOKUP(AA$1,'A1-4 Vehicle model'!$B$8:$I$108,4,FALSE)*VLOOKUP($A23-AA$1,output,2,FALSE)</f>
        <v>0</v>
      </c>
      <c r="AB23">
        <f>VLOOKUP(AB$1,'A1-4 Vehicle model'!$B$8:$I$108,4,FALSE)*VLOOKUP($A23-AB$1,output,2,FALSE)</f>
        <v>0</v>
      </c>
      <c r="AC23">
        <f>VLOOKUP(AC$1,'A1-4 Vehicle model'!$B$8:$I$108,4,FALSE)*VLOOKUP($A23-AC$1,output,2,FALSE)</f>
        <v>0</v>
      </c>
      <c r="AD23">
        <f>VLOOKUP(AD$1,'A1-4 Vehicle model'!$B$8:$I$108,4,FALSE)*VLOOKUP($A23-AD$1,output,2,FALSE)</f>
        <v>0</v>
      </c>
      <c r="AE23">
        <f>VLOOKUP(AE$1,'A1-4 Vehicle model'!$B$8:$I$108,4,FALSE)*VLOOKUP($A23-AE$1,output,2,FALSE)</f>
        <v>0</v>
      </c>
      <c r="AF23">
        <f>VLOOKUP(AF$1,'A1-4 Vehicle model'!$B$8:$I$108,4,FALSE)*VLOOKUP($A23-AF$1,output,2,FALSE)</f>
        <v>0</v>
      </c>
      <c r="AG23">
        <f>VLOOKUP(AG$1,'A1-4 Vehicle model'!$B$8:$I$108,4,FALSE)*VLOOKUP($A23-AG$1,output,2,FALSE)</f>
        <v>0</v>
      </c>
      <c r="AH23">
        <f>VLOOKUP(AH$1,'A1-4 Vehicle model'!$B$8:$I$108,4,FALSE)*VLOOKUP($A23-AH$1,output,2,FALSE)</f>
        <v>0</v>
      </c>
      <c r="AI23">
        <f>VLOOKUP(AI$1,'A1-4 Vehicle model'!$B$8:$I$108,4,FALSE)*VLOOKUP($A23-AI$1,output,2,FALSE)</f>
        <v>0</v>
      </c>
      <c r="AJ23">
        <f>VLOOKUP(AJ$1,'A1-4 Vehicle model'!$B$8:$I$108,4,FALSE)*VLOOKUP($A23-AJ$1,output,2,FALSE)</f>
        <v>0</v>
      </c>
      <c r="AK23">
        <f>VLOOKUP(AK$1,'A1-4 Vehicle model'!$B$8:$I$108,4,FALSE)*VLOOKUP($A23-AK$1,output,2,FALSE)</f>
        <v>0</v>
      </c>
      <c r="AL23">
        <f>VLOOKUP(AL$1,'A1-4 Vehicle model'!$B$8:$I$108,4,FALSE)*VLOOKUP($A23-AL$1,output,2,FALSE)</f>
        <v>0</v>
      </c>
      <c r="AM23">
        <f>VLOOKUP(AM$1,'A1-4 Vehicle model'!$B$8:$I$108,4,FALSE)*VLOOKUP($A23-AM$1,output,2,FALSE)</f>
        <v>0</v>
      </c>
      <c r="AN23">
        <f>VLOOKUP(AN$1,'A1-4 Vehicle model'!$B$8:$I$108,4,FALSE)*VLOOKUP($A23-AN$1,output,2,FALSE)</f>
        <v>0</v>
      </c>
      <c r="AO23">
        <f>VLOOKUP(AO$1,'A1-4 Vehicle model'!$B$8:$I$108,4,FALSE)*VLOOKUP($A23-AO$1,output,2,FALSE)</f>
        <v>0</v>
      </c>
      <c r="AP23">
        <f>VLOOKUP(AP$1,'A1-4 Vehicle model'!$B$8:$I$108,4,FALSE)*VLOOKUP($A23-AP$1,output,2,FALSE)</f>
        <v>0</v>
      </c>
      <c r="AQ23">
        <f>VLOOKUP(AQ$1,'A1-4 Vehicle model'!$B$8:$I$108,4,FALSE)*VLOOKUP($A23-AQ$1,output,2,FALSE)</f>
        <v>0</v>
      </c>
      <c r="AR23">
        <f>VLOOKUP(AR$1,'A1-4 Vehicle model'!$B$8:$I$108,4,FALSE)*VLOOKUP($A23-AR$1,output,2,FALSE)</f>
        <v>0</v>
      </c>
      <c r="AS23">
        <f>VLOOKUP(AS$1,'A1-4 Vehicle model'!$B$8:$I$108,4,FALSE)*VLOOKUP($A23-AS$1,output,2,FALSE)</f>
        <v>0</v>
      </c>
      <c r="AT23">
        <f>VLOOKUP(AT$1,'A1-4 Vehicle model'!$B$8:$I$108,4,FALSE)*VLOOKUP($A23-AT$1,output,2,FALSE)</f>
        <v>0</v>
      </c>
      <c r="AU23">
        <f>VLOOKUP(AU$1,'A1-4 Vehicle model'!$B$8:$I$108,4,FALSE)*VLOOKUP($A23-AU$1,output,2,FALSE)</f>
        <v>0</v>
      </c>
      <c r="AV23">
        <f>VLOOKUP(AV$1,'A1-4 Vehicle model'!$B$8:$I$108,4,FALSE)*VLOOKUP($A23-AV$1,output,2,FALSE)</f>
        <v>0</v>
      </c>
      <c r="AW23">
        <f>VLOOKUP(AW$1,'A1-4 Vehicle model'!$B$8:$I$108,4,FALSE)*VLOOKUP($A23-AW$1,output,2,FALSE)</f>
        <v>0</v>
      </c>
      <c r="AX23">
        <f>VLOOKUP(AX$1,'A1-4 Vehicle model'!$B$8:$I$108,4,FALSE)*VLOOKUP($A23-AX$1,output,2,FALSE)</f>
        <v>0</v>
      </c>
      <c r="AY23">
        <f>VLOOKUP(AY$1,'A1-4 Vehicle model'!$B$8:$I$108,4,FALSE)*VLOOKUP($A23-AY$1,output,2,FALSE)</f>
        <v>0</v>
      </c>
      <c r="AZ23">
        <f>VLOOKUP(AZ$1,'A1-4 Vehicle model'!$B$8:$I$108,4,FALSE)*VLOOKUP($A23-AZ$1,output,2,FALSE)</f>
        <v>0</v>
      </c>
      <c r="BA23">
        <f>VLOOKUP(BA$1,'A1-4 Vehicle model'!$B$8:$I$108,4,FALSE)*VLOOKUP($A23-BA$1,output,2,FALSE)</f>
        <v>0</v>
      </c>
      <c r="BB23">
        <f>VLOOKUP(BB$1,'A1-4 Vehicle model'!$B$8:$I$108,4,FALSE)*VLOOKUP($A23-BB$1,output,2,FALSE)</f>
        <v>0</v>
      </c>
      <c r="BC23">
        <f>VLOOKUP(BC$1,'A1-4 Vehicle model'!$B$8:$I$108,4,FALSE)*VLOOKUP($A23-BC$1,output,2,FALSE)</f>
        <v>0</v>
      </c>
      <c r="BD23">
        <f>VLOOKUP(BD$1,'A1-4 Vehicle model'!$B$8:$I$108,4,FALSE)*VLOOKUP($A23-BD$1,output,2,FALSE)</f>
        <v>0</v>
      </c>
      <c r="BE23">
        <f>VLOOKUP(BE$1,'A1-4 Vehicle model'!$B$8:$I$108,4,FALSE)*VLOOKUP($A23-BE$1,output,2,FALSE)</f>
        <v>0</v>
      </c>
      <c r="BF23">
        <f>VLOOKUP(BF$1,'A1-4 Vehicle model'!$B$8:$I$108,4,FALSE)*VLOOKUP($A23-BF$1,output,2,FALSE)</f>
        <v>0</v>
      </c>
      <c r="BG23">
        <f>VLOOKUP(BG$1,'A1-4 Vehicle model'!$B$8:$I$108,4,FALSE)*VLOOKUP($A23-BG$1,output,2,FALSE)</f>
        <v>0</v>
      </c>
      <c r="BH23">
        <f>VLOOKUP(BH$1,'A1-4 Vehicle model'!$B$8:$I$108,4,FALSE)*VLOOKUP($A23-BH$1,output,2,FALSE)</f>
        <v>0</v>
      </c>
      <c r="BI23">
        <f>VLOOKUP(BI$1,'A1-4 Vehicle model'!$B$8:$I$108,4,FALSE)*VLOOKUP($A23-BI$1,output,2,FALSE)</f>
        <v>0</v>
      </c>
      <c r="BJ23">
        <f>VLOOKUP(BJ$1,'A1-4 Vehicle model'!$B$8:$I$108,4,FALSE)*VLOOKUP($A23-BJ$1,output,2,FALSE)</f>
        <v>0</v>
      </c>
      <c r="BK23">
        <f>VLOOKUP(BK$1,'A1-4 Vehicle model'!$B$8:$I$108,4,FALSE)*VLOOKUP($A23-BK$1,output,2,FALSE)</f>
        <v>0</v>
      </c>
      <c r="BL23">
        <f>VLOOKUP(BL$1,'A1-4 Vehicle model'!$B$8:$I$108,4,FALSE)*VLOOKUP($A23-BL$1,output,2,FALSE)</f>
        <v>0</v>
      </c>
      <c r="BM23">
        <f>VLOOKUP(BM$1,'A1-4 Vehicle model'!$B$8:$I$108,4,FALSE)*VLOOKUP($A23-BM$1,output,2,FALSE)</f>
        <v>0</v>
      </c>
      <c r="BN23">
        <f>VLOOKUP(BN$1,'A1-4 Vehicle model'!$B$8:$I$108,4,FALSE)*VLOOKUP($A23-BN$1,output,2,FALSE)</f>
        <v>0</v>
      </c>
      <c r="BO23">
        <f>VLOOKUP(BO$1,'A1-4 Vehicle model'!$B$8:$I$108,4,FALSE)*VLOOKUP($A23-BO$1,output,2,FALSE)</f>
        <v>0</v>
      </c>
      <c r="BP23">
        <f>VLOOKUP(BP$1,'A1-4 Vehicle model'!$B$8:$I$108,4,FALSE)*VLOOKUP($A23-BP$1,output,2,FALSE)</f>
        <v>0</v>
      </c>
      <c r="BQ23">
        <f>VLOOKUP(BQ$1,'A1-4 Vehicle model'!$B$8:$I$108,4,FALSE)*VLOOKUP($A23-BQ$1,output,2,FALSE)</f>
        <v>0</v>
      </c>
      <c r="BR23">
        <f>VLOOKUP(BR$1,'A1-4 Vehicle model'!$B$8:$I$108,4,FALSE)*VLOOKUP($A23-BR$1,output,2,FALSE)</f>
        <v>0</v>
      </c>
      <c r="BS23">
        <f>VLOOKUP(BS$1,'A1-4 Vehicle model'!$B$8:$I$108,4,FALSE)*VLOOKUP($A23-BS$1,output,2,FALSE)</f>
        <v>0</v>
      </c>
      <c r="BT23">
        <f>VLOOKUP(BT$1,'A1-4 Vehicle model'!$B$8:$I$108,4,FALSE)*VLOOKUP($A23-BT$1,output,2,FALSE)</f>
        <v>0</v>
      </c>
      <c r="BU23">
        <f>VLOOKUP(BU$1,'A1-4 Vehicle model'!$B$8:$I$108,4,FALSE)*VLOOKUP($A23-BU$1,output,2,FALSE)</f>
        <v>0</v>
      </c>
      <c r="BV23">
        <f>VLOOKUP(BV$1,'A1-4 Vehicle model'!$B$8:$I$108,4,FALSE)*VLOOKUP($A23-BV$1,output,2,FALSE)</f>
        <v>0</v>
      </c>
      <c r="BW23">
        <f>VLOOKUP(BW$1,'A1-4 Vehicle model'!$B$8:$I$108,4,FALSE)*VLOOKUP($A23-BW$1,output,2,FALSE)</f>
        <v>0</v>
      </c>
      <c r="BX23">
        <f>VLOOKUP(BX$1,'A1-4 Vehicle model'!$B$8:$I$108,4,FALSE)*VLOOKUP($A23-BX$1,output,2,FALSE)</f>
        <v>0</v>
      </c>
      <c r="BY23">
        <f>VLOOKUP(BY$1,'A1-4 Vehicle model'!$B$8:$I$108,4,FALSE)*VLOOKUP($A23-BY$1,output,2,FALSE)</f>
        <v>0</v>
      </c>
      <c r="BZ23">
        <f>VLOOKUP(BZ$1,'A1-4 Vehicle model'!$B$8:$I$108,4,FALSE)*VLOOKUP($A23-BZ$1,output,2,FALSE)</f>
        <v>0</v>
      </c>
      <c r="CA23">
        <f>VLOOKUP(CA$1,'A1-4 Vehicle model'!$B$8:$I$108,4,FALSE)*VLOOKUP($A23-CA$1,output,2,FALSE)</f>
        <v>0</v>
      </c>
      <c r="CB23">
        <f>VLOOKUP(CB$1,'A1-4 Vehicle model'!$B$8:$I$108,4,FALSE)*VLOOKUP($A23-CB$1,output,2,FALSE)</f>
        <v>0</v>
      </c>
      <c r="CC23">
        <f>VLOOKUP(CC$1,'A1-4 Vehicle model'!$B$8:$I$108,4,FALSE)*VLOOKUP($A23-CC$1,output,2,FALSE)</f>
        <v>0</v>
      </c>
      <c r="CD23">
        <f>VLOOKUP(CD$1,'A1-4 Vehicle model'!$B$8:$I$108,4,FALSE)*VLOOKUP($A23-CD$1,output,2,FALSE)</f>
        <v>0</v>
      </c>
      <c r="CE23">
        <f>VLOOKUP(CE$1,'A1-4 Vehicle model'!$B$8:$I$108,4,FALSE)*VLOOKUP($A23-CE$1,output,2,FALSE)</f>
        <v>0</v>
      </c>
      <c r="CF23">
        <f>VLOOKUP(CF$1,'A1-4 Vehicle model'!$B$8:$I$108,4,FALSE)*VLOOKUP($A23-CF$1,output,2,FALSE)</f>
        <v>0</v>
      </c>
      <c r="CG23">
        <f>VLOOKUP(CG$1,'A1-4 Vehicle model'!$B$8:$I$108,4,FALSE)*VLOOKUP($A23-CG$1,output,2,FALSE)</f>
        <v>0</v>
      </c>
      <c r="CH23">
        <f>VLOOKUP(CH$1,'A1-4 Vehicle model'!$B$8:$I$108,4,FALSE)*VLOOKUP($A23-CH$1,output,2,FALSE)</f>
        <v>0</v>
      </c>
      <c r="CI23">
        <f>VLOOKUP(CI$1,'A1-4 Vehicle model'!$B$8:$I$108,4,FALSE)*VLOOKUP($A23-CI$1,output,2,FALSE)</f>
        <v>0</v>
      </c>
      <c r="CJ23">
        <f>VLOOKUP(CJ$1,'A1-4 Vehicle model'!$B$8:$I$108,4,FALSE)*VLOOKUP($A23-CJ$1,output,2,FALSE)</f>
        <v>0</v>
      </c>
      <c r="CK23">
        <f>VLOOKUP(CK$1,'A1-4 Vehicle model'!$B$8:$I$108,4,FALSE)*VLOOKUP($A23-CK$1,output,2,FALSE)</f>
        <v>0</v>
      </c>
      <c r="CL23">
        <f>VLOOKUP(CL$1,'A1-4 Vehicle model'!$B$8:$I$108,4,FALSE)*VLOOKUP($A23-CL$1,output,2,FALSE)</f>
        <v>0</v>
      </c>
      <c r="CM23">
        <f>VLOOKUP(CM$1,'A1-4 Vehicle model'!$B$8:$I$108,4,FALSE)*VLOOKUP($A23-CM$1,output,2,FALSE)</f>
        <v>0</v>
      </c>
      <c r="CN23">
        <f>VLOOKUP(CN$1,'A1-4 Vehicle model'!$B$8:$I$108,4,FALSE)*VLOOKUP($A23-CN$1,output,2,FALSE)</f>
        <v>0</v>
      </c>
      <c r="CO23">
        <f>VLOOKUP(CO$1,'A1-4 Vehicle model'!$B$8:$I$108,4,FALSE)*VLOOKUP($A23-CO$1,output,2,FALSE)</f>
        <v>0</v>
      </c>
      <c r="CP23">
        <f>VLOOKUP(CP$1,'A1-4 Vehicle model'!$B$8:$I$108,4,FALSE)*VLOOKUP($A23-CP$1,output,2,FALSE)</f>
        <v>0</v>
      </c>
      <c r="CQ23">
        <f>VLOOKUP(CQ$1,'A1-4 Vehicle model'!$B$8:$I$108,4,FALSE)*VLOOKUP($A23-CQ$1,output,2,FALSE)</f>
        <v>0</v>
      </c>
      <c r="CR23">
        <f>VLOOKUP(CR$1,'A1-4 Vehicle model'!$B$8:$I$108,4,FALSE)*VLOOKUP($A23-CR$1,output,2,FALSE)</f>
        <v>0</v>
      </c>
      <c r="CS23">
        <f>VLOOKUP(CS$1,'A1-4 Vehicle model'!$B$8:$I$108,4,FALSE)*VLOOKUP($A23-CS$1,output,2,FALSE)</f>
        <v>0</v>
      </c>
      <c r="CT23">
        <f>VLOOKUP(CT$1,'A1-4 Vehicle model'!$B$8:$I$108,4,FALSE)*VLOOKUP($A23-CT$1,output,2,FALSE)</f>
        <v>0</v>
      </c>
      <c r="CU23">
        <f>VLOOKUP(CU$1,'A1-4 Vehicle model'!$B$8:$I$108,4,FALSE)*VLOOKUP($A23-CU$1,output,2,FALSE)</f>
        <v>0</v>
      </c>
      <c r="CV23">
        <f>VLOOKUP(CV$1,'A1-4 Vehicle model'!$B$8:$I$108,4,FALSE)*VLOOKUP($A23-CV$1,output,2,FALSE)</f>
        <v>0</v>
      </c>
      <c r="CW23">
        <f>VLOOKUP(CW$1,'A1-4 Vehicle model'!$B$8:$I$108,4,FALSE)*VLOOKUP($A23-CW$1,output,2,FALSE)</f>
        <v>0</v>
      </c>
      <c r="CX23">
        <f>VLOOKUP(CX$1,'A1-4 Vehicle model'!$B$8:$I$108,4,FALSE)*VLOOKUP($A23-CX$1,output,2,FALSE)</f>
        <v>0</v>
      </c>
      <c r="CZ23">
        <v>1971</v>
      </c>
      <c r="DA23" s="7">
        <f t="shared" si="0"/>
        <v>9.132784986431032</v>
      </c>
    </row>
    <row r="24" spans="1:105" hidden="1" x14ac:dyDescent="0.3">
      <c r="A24">
        <v>1972</v>
      </c>
      <c r="B24">
        <f>VLOOKUP(B$1,'A1-4 Vehicle model'!$B$8:$I$108,4,FALSE)*VLOOKUP($A24-B$1,output,2,FALSE)</f>
        <v>9.6297553270983209E-3</v>
      </c>
      <c r="C24">
        <f>VLOOKUP(C$1,'A1-4 Vehicle model'!$B$8:$I$108,4,FALSE)*VLOOKUP($A24-C$1,output,2,FALSE)</f>
        <v>2.5315832013187479E-2</v>
      </c>
      <c r="D24">
        <f>VLOOKUP(D$1,'A1-4 Vehicle model'!$B$8:$I$108,4,FALSE)*VLOOKUP($A24-D$1,output,2,FALSE)</f>
        <v>6.0437599593949537E-2</v>
      </c>
      <c r="E24">
        <f>VLOOKUP(E$1,'A1-4 Vehicle model'!$B$8:$I$108,4,FALSE)*VLOOKUP($A24-E$1,output,2,FALSE)</f>
        <v>7.3836974095623648E-2</v>
      </c>
      <c r="F24">
        <f>VLOOKUP(F$1,'A1-4 Vehicle model'!$B$8:$I$108,4,FALSE)*VLOOKUP($A24-F$1,output,2,FALSE)</f>
        <v>0.1319309169639529</v>
      </c>
      <c r="G24">
        <f>VLOOKUP(G$1,'A1-4 Vehicle model'!$B$8:$I$108,4,FALSE)*VLOOKUP($A24-G$1,output,2,FALSE)</f>
        <v>0.28928431244754604</v>
      </c>
      <c r="H24">
        <f>VLOOKUP(H$1,'A1-4 Vehicle model'!$B$8:$I$108,4,FALSE)*VLOOKUP($A24-H$1,output,2,FALSE)</f>
        <v>0.4040730696582584</v>
      </c>
      <c r="I24">
        <f>VLOOKUP(I$1,'A1-4 Vehicle model'!$B$8:$I$108,4,FALSE)*VLOOKUP($A24-I$1,output,2,FALSE)</f>
        <v>0.52804262694130488</v>
      </c>
      <c r="J24">
        <f>VLOOKUP(J$1,'A1-4 Vehicle model'!$B$8:$I$108,4,FALSE)*VLOOKUP($A24-J$1,output,2,FALSE)</f>
        <v>0.51052829373391506</v>
      </c>
      <c r="K24">
        <f>VLOOKUP(K$1,'A1-4 Vehicle model'!$B$8:$I$108,4,FALSE)*VLOOKUP($A24-K$1,output,2,FALSE)</f>
        <v>0.71826459750866511</v>
      </c>
      <c r="L24">
        <f>VLOOKUP(L$1,'A1-4 Vehicle model'!$B$8:$I$108,4,FALSE)*VLOOKUP($A24-L$1,output,2,FALSE)</f>
        <v>1.0579599609198433</v>
      </c>
      <c r="M24">
        <f>VLOOKUP(M$1,'A1-4 Vehicle model'!$B$8:$I$108,4,FALSE)*VLOOKUP($A24-M$1,output,2,FALSE)</f>
        <v>0.97494015540829093</v>
      </c>
      <c r="N24">
        <f>VLOOKUP(N$1,'A1-4 Vehicle model'!$B$8:$I$108,4,FALSE)*VLOOKUP($A24-N$1,output,2,FALSE)</f>
        <v>0.87955080072878311</v>
      </c>
      <c r="O24">
        <f>VLOOKUP(O$1,'A1-4 Vehicle model'!$B$8:$I$108,4,FALSE)*VLOOKUP($A24-O$1,output,2,FALSE)</f>
        <v>0.65090255827356736</v>
      </c>
      <c r="P24">
        <f>VLOOKUP(P$1,'A1-4 Vehicle model'!$B$8:$I$108,4,FALSE)*VLOOKUP($A24-P$1,output,2,FALSE)</f>
        <v>0.88914638137822677</v>
      </c>
      <c r="Q24">
        <f>VLOOKUP(Q$1,'A1-4 Vehicle model'!$B$8:$I$108,4,FALSE)*VLOOKUP($A24-Q$1,output,2,FALSE)</f>
        <v>0.72039364455592469</v>
      </c>
      <c r="R24">
        <f>VLOOKUP(R$1,'A1-4 Vehicle model'!$B$8:$I$108,4,FALSE)*VLOOKUP($A24-R$1,output,2,FALSE)</f>
        <v>0.50183774835125694</v>
      </c>
      <c r="S24">
        <f>VLOOKUP(S$1,'A1-4 Vehicle model'!$B$8:$I$108,4,FALSE)*VLOOKUP($A24-S$1,output,2,FALSE)</f>
        <v>0.37788326461988014</v>
      </c>
      <c r="T24">
        <f>VLOOKUP(T$1,'A1-4 Vehicle model'!$B$8:$I$108,4,FALSE)*VLOOKUP($A24-T$1,output,2,FALSE)</f>
        <v>0.37367201426409419</v>
      </c>
      <c r="U24">
        <f>VLOOKUP(U$1,'A1-4 Vehicle model'!$B$8:$I$108,4,FALSE)*VLOOKUP($A24-U$1,output,2,FALSE)</f>
        <v>0.35754095576967732</v>
      </c>
      <c r="V24">
        <f>VLOOKUP(V$1,'A1-4 Vehicle model'!$B$8:$I$108,4,FALSE)*VLOOKUP($A24-V$1,output,2,FALSE)</f>
        <v>0.26191317468679459</v>
      </c>
      <c r="W24">
        <f>VLOOKUP(W$1,'A1-4 Vehicle model'!$B$8:$I$108,4,FALSE)*VLOOKUP($A24-W$1,output,2,FALSE)</f>
        <v>0.134114501377225</v>
      </c>
      <c r="X24">
        <f>VLOOKUP(X$1,'A1-4 Vehicle model'!$B$8:$I$108,4,FALSE)*VLOOKUP($A24-X$1,output,2,FALSE)</f>
        <v>0.10658648505862303</v>
      </c>
      <c r="Y24">
        <f>VLOOKUP(Y$1,'A1-4 Vehicle model'!$B$8:$I$108,4,FALSE)*VLOOKUP($A24-Y$1,output,2,FALSE)</f>
        <v>0</v>
      </c>
      <c r="Z24">
        <f>VLOOKUP(Z$1,'A1-4 Vehicle model'!$B$8:$I$108,4,FALSE)*VLOOKUP($A24-Z$1,output,2,FALSE)</f>
        <v>0</v>
      </c>
      <c r="AA24">
        <f>VLOOKUP(AA$1,'A1-4 Vehicle model'!$B$8:$I$108,4,FALSE)*VLOOKUP($A24-AA$1,output,2,FALSE)</f>
        <v>0</v>
      </c>
      <c r="AB24">
        <f>VLOOKUP(AB$1,'A1-4 Vehicle model'!$B$8:$I$108,4,FALSE)*VLOOKUP($A24-AB$1,output,2,FALSE)</f>
        <v>0</v>
      </c>
      <c r="AC24">
        <f>VLOOKUP(AC$1,'A1-4 Vehicle model'!$B$8:$I$108,4,FALSE)*VLOOKUP($A24-AC$1,output,2,FALSE)</f>
        <v>0</v>
      </c>
      <c r="AD24">
        <f>VLOOKUP(AD$1,'A1-4 Vehicle model'!$B$8:$I$108,4,FALSE)*VLOOKUP($A24-AD$1,output,2,FALSE)</f>
        <v>0</v>
      </c>
      <c r="AE24">
        <f>VLOOKUP(AE$1,'A1-4 Vehicle model'!$B$8:$I$108,4,FALSE)*VLOOKUP($A24-AE$1,output,2,FALSE)</f>
        <v>0</v>
      </c>
      <c r="AF24">
        <f>VLOOKUP(AF$1,'A1-4 Vehicle model'!$B$8:$I$108,4,FALSE)*VLOOKUP($A24-AF$1,output,2,FALSE)</f>
        <v>0</v>
      </c>
      <c r="AG24">
        <f>VLOOKUP(AG$1,'A1-4 Vehicle model'!$B$8:$I$108,4,FALSE)*VLOOKUP($A24-AG$1,output,2,FALSE)</f>
        <v>0</v>
      </c>
      <c r="AH24">
        <f>VLOOKUP(AH$1,'A1-4 Vehicle model'!$B$8:$I$108,4,FALSE)*VLOOKUP($A24-AH$1,output,2,FALSE)</f>
        <v>0</v>
      </c>
      <c r="AI24">
        <f>VLOOKUP(AI$1,'A1-4 Vehicle model'!$B$8:$I$108,4,FALSE)*VLOOKUP($A24-AI$1,output,2,FALSE)</f>
        <v>0</v>
      </c>
      <c r="AJ24">
        <f>VLOOKUP(AJ$1,'A1-4 Vehicle model'!$B$8:$I$108,4,FALSE)*VLOOKUP($A24-AJ$1,output,2,FALSE)</f>
        <v>0</v>
      </c>
      <c r="AK24">
        <f>VLOOKUP(AK$1,'A1-4 Vehicle model'!$B$8:$I$108,4,FALSE)*VLOOKUP($A24-AK$1,output,2,FALSE)</f>
        <v>0</v>
      </c>
      <c r="AL24">
        <f>VLOOKUP(AL$1,'A1-4 Vehicle model'!$B$8:$I$108,4,FALSE)*VLOOKUP($A24-AL$1,output,2,FALSE)</f>
        <v>0</v>
      </c>
      <c r="AM24">
        <f>VLOOKUP(AM$1,'A1-4 Vehicle model'!$B$8:$I$108,4,FALSE)*VLOOKUP($A24-AM$1,output,2,FALSE)</f>
        <v>0</v>
      </c>
      <c r="AN24">
        <f>VLOOKUP(AN$1,'A1-4 Vehicle model'!$B$8:$I$108,4,FALSE)*VLOOKUP($A24-AN$1,output,2,FALSE)</f>
        <v>0</v>
      </c>
      <c r="AO24">
        <f>VLOOKUP(AO$1,'A1-4 Vehicle model'!$B$8:$I$108,4,FALSE)*VLOOKUP($A24-AO$1,output,2,FALSE)</f>
        <v>0</v>
      </c>
      <c r="AP24">
        <f>VLOOKUP(AP$1,'A1-4 Vehicle model'!$B$8:$I$108,4,FALSE)*VLOOKUP($A24-AP$1,output,2,FALSE)</f>
        <v>0</v>
      </c>
      <c r="AQ24">
        <f>VLOOKUP(AQ$1,'A1-4 Vehicle model'!$B$8:$I$108,4,FALSE)*VLOOKUP($A24-AQ$1,output,2,FALSE)</f>
        <v>0</v>
      </c>
      <c r="AR24">
        <f>VLOOKUP(AR$1,'A1-4 Vehicle model'!$B$8:$I$108,4,FALSE)*VLOOKUP($A24-AR$1,output,2,FALSE)</f>
        <v>0</v>
      </c>
      <c r="AS24">
        <f>VLOOKUP(AS$1,'A1-4 Vehicle model'!$B$8:$I$108,4,FALSE)*VLOOKUP($A24-AS$1,output,2,FALSE)</f>
        <v>0</v>
      </c>
      <c r="AT24">
        <f>VLOOKUP(AT$1,'A1-4 Vehicle model'!$B$8:$I$108,4,FALSE)*VLOOKUP($A24-AT$1,output,2,FALSE)</f>
        <v>0</v>
      </c>
      <c r="AU24">
        <f>VLOOKUP(AU$1,'A1-4 Vehicle model'!$B$8:$I$108,4,FALSE)*VLOOKUP($A24-AU$1,output,2,FALSE)</f>
        <v>0</v>
      </c>
      <c r="AV24">
        <f>VLOOKUP(AV$1,'A1-4 Vehicle model'!$B$8:$I$108,4,FALSE)*VLOOKUP($A24-AV$1,output,2,FALSE)</f>
        <v>0</v>
      </c>
      <c r="AW24">
        <f>VLOOKUP(AW$1,'A1-4 Vehicle model'!$B$8:$I$108,4,FALSE)*VLOOKUP($A24-AW$1,output,2,FALSE)</f>
        <v>0</v>
      </c>
      <c r="AX24">
        <f>VLOOKUP(AX$1,'A1-4 Vehicle model'!$B$8:$I$108,4,FALSE)*VLOOKUP($A24-AX$1,output,2,FALSE)</f>
        <v>0</v>
      </c>
      <c r="AY24">
        <f>VLOOKUP(AY$1,'A1-4 Vehicle model'!$B$8:$I$108,4,FALSE)*VLOOKUP($A24-AY$1,output,2,FALSE)</f>
        <v>0</v>
      </c>
      <c r="AZ24">
        <f>VLOOKUP(AZ$1,'A1-4 Vehicle model'!$B$8:$I$108,4,FALSE)*VLOOKUP($A24-AZ$1,output,2,FALSE)</f>
        <v>0</v>
      </c>
      <c r="BA24">
        <f>VLOOKUP(BA$1,'A1-4 Vehicle model'!$B$8:$I$108,4,FALSE)*VLOOKUP($A24-BA$1,output,2,FALSE)</f>
        <v>0</v>
      </c>
      <c r="BB24">
        <f>VLOOKUP(BB$1,'A1-4 Vehicle model'!$B$8:$I$108,4,FALSE)*VLOOKUP($A24-BB$1,output,2,FALSE)</f>
        <v>0</v>
      </c>
      <c r="BC24">
        <f>VLOOKUP(BC$1,'A1-4 Vehicle model'!$B$8:$I$108,4,FALSE)*VLOOKUP($A24-BC$1,output,2,FALSE)</f>
        <v>0</v>
      </c>
      <c r="BD24">
        <f>VLOOKUP(BD$1,'A1-4 Vehicle model'!$B$8:$I$108,4,FALSE)*VLOOKUP($A24-BD$1,output,2,FALSE)</f>
        <v>0</v>
      </c>
      <c r="BE24">
        <f>VLOOKUP(BE$1,'A1-4 Vehicle model'!$B$8:$I$108,4,FALSE)*VLOOKUP($A24-BE$1,output,2,FALSE)</f>
        <v>0</v>
      </c>
      <c r="BF24">
        <f>VLOOKUP(BF$1,'A1-4 Vehicle model'!$B$8:$I$108,4,FALSE)*VLOOKUP($A24-BF$1,output,2,FALSE)</f>
        <v>0</v>
      </c>
      <c r="BG24">
        <f>VLOOKUP(BG$1,'A1-4 Vehicle model'!$B$8:$I$108,4,FALSE)*VLOOKUP($A24-BG$1,output,2,FALSE)</f>
        <v>0</v>
      </c>
      <c r="BH24">
        <f>VLOOKUP(BH$1,'A1-4 Vehicle model'!$B$8:$I$108,4,FALSE)*VLOOKUP($A24-BH$1,output,2,FALSE)</f>
        <v>0</v>
      </c>
      <c r="BI24">
        <f>VLOOKUP(BI$1,'A1-4 Vehicle model'!$B$8:$I$108,4,FALSE)*VLOOKUP($A24-BI$1,output,2,FALSE)</f>
        <v>0</v>
      </c>
      <c r="BJ24">
        <f>VLOOKUP(BJ$1,'A1-4 Vehicle model'!$B$8:$I$108,4,FALSE)*VLOOKUP($A24-BJ$1,output,2,FALSE)</f>
        <v>0</v>
      </c>
      <c r="BK24">
        <f>VLOOKUP(BK$1,'A1-4 Vehicle model'!$B$8:$I$108,4,FALSE)*VLOOKUP($A24-BK$1,output,2,FALSE)</f>
        <v>0</v>
      </c>
      <c r="BL24">
        <f>VLOOKUP(BL$1,'A1-4 Vehicle model'!$B$8:$I$108,4,FALSE)*VLOOKUP($A24-BL$1,output,2,FALSE)</f>
        <v>0</v>
      </c>
      <c r="BM24">
        <f>VLOOKUP(BM$1,'A1-4 Vehicle model'!$B$8:$I$108,4,FALSE)*VLOOKUP($A24-BM$1,output,2,FALSE)</f>
        <v>0</v>
      </c>
      <c r="BN24">
        <f>VLOOKUP(BN$1,'A1-4 Vehicle model'!$B$8:$I$108,4,FALSE)*VLOOKUP($A24-BN$1,output,2,FALSE)</f>
        <v>0</v>
      </c>
      <c r="BO24">
        <f>VLOOKUP(BO$1,'A1-4 Vehicle model'!$B$8:$I$108,4,FALSE)*VLOOKUP($A24-BO$1,output,2,FALSE)</f>
        <v>0</v>
      </c>
      <c r="BP24">
        <f>VLOOKUP(BP$1,'A1-4 Vehicle model'!$B$8:$I$108,4,FALSE)*VLOOKUP($A24-BP$1,output,2,FALSE)</f>
        <v>0</v>
      </c>
      <c r="BQ24">
        <f>VLOOKUP(BQ$1,'A1-4 Vehicle model'!$B$8:$I$108,4,FALSE)*VLOOKUP($A24-BQ$1,output,2,FALSE)</f>
        <v>0</v>
      </c>
      <c r="BR24">
        <f>VLOOKUP(BR$1,'A1-4 Vehicle model'!$B$8:$I$108,4,FALSE)*VLOOKUP($A24-BR$1,output,2,FALSE)</f>
        <v>0</v>
      </c>
      <c r="BS24">
        <f>VLOOKUP(BS$1,'A1-4 Vehicle model'!$B$8:$I$108,4,FALSE)*VLOOKUP($A24-BS$1,output,2,FALSE)</f>
        <v>0</v>
      </c>
      <c r="BT24">
        <f>VLOOKUP(BT$1,'A1-4 Vehicle model'!$B$8:$I$108,4,FALSE)*VLOOKUP($A24-BT$1,output,2,FALSE)</f>
        <v>0</v>
      </c>
      <c r="BU24">
        <f>VLOOKUP(BU$1,'A1-4 Vehicle model'!$B$8:$I$108,4,FALSE)*VLOOKUP($A24-BU$1,output,2,FALSE)</f>
        <v>0</v>
      </c>
      <c r="BV24">
        <f>VLOOKUP(BV$1,'A1-4 Vehicle model'!$B$8:$I$108,4,FALSE)*VLOOKUP($A24-BV$1,output,2,FALSE)</f>
        <v>0</v>
      </c>
      <c r="BW24">
        <f>VLOOKUP(BW$1,'A1-4 Vehicle model'!$B$8:$I$108,4,FALSE)*VLOOKUP($A24-BW$1,output,2,FALSE)</f>
        <v>0</v>
      </c>
      <c r="BX24">
        <f>VLOOKUP(BX$1,'A1-4 Vehicle model'!$B$8:$I$108,4,FALSE)*VLOOKUP($A24-BX$1,output,2,FALSE)</f>
        <v>0</v>
      </c>
      <c r="BY24">
        <f>VLOOKUP(BY$1,'A1-4 Vehicle model'!$B$8:$I$108,4,FALSE)*VLOOKUP($A24-BY$1,output,2,FALSE)</f>
        <v>0</v>
      </c>
      <c r="BZ24">
        <f>VLOOKUP(BZ$1,'A1-4 Vehicle model'!$B$8:$I$108,4,FALSE)*VLOOKUP($A24-BZ$1,output,2,FALSE)</f>
        <v>0</v>
      </c>
      <c r="CA24">
        <f>VLOOKUP(CA$1,'A1-4 Vehicle model'!$B$8:$I$108,4,FALSE)*VLOOKUP($A24-CA$1,output,2,FALSE)</f>
        <v>0</v>
      </c>
      <c r="CB24">
        <f>VLOOKUP(CB$1,'A1-4 Vehicle model'!$B$8:$I$108,4,FALSE)*VLOOKUP($A24-CB$1,output,2,FALSE)</f>
        <v>0</v>
      </c>
      <c r="CC24">
        <f>VLOOKUP(CC$1,'A1-4 Vehicle model'!$B$8:$I$108,4,FALSE)*VLOOKUP($A24-CC$1,output,2,FALSE)</f>
        <v>0</v>
      </c>
      <c r="CD24">
        <f>VLOOKUP(CD$1,'A1-4 Vehicle model'!$B$8:$I$108,4,FALSE)*VLOOKUP($A24-CD$1,output,2,FALSE)</f>
        <v>0</v>
      </c>
      <c r="CE24">
        <f>VLOOKUP(CE$1,'A1-4 Vehicle model'!$B$8:$I$108,4,FALSE)*VLOOKUP($A24-CE$1,output,2,FALSE)</f>
        <v>0</v>
      </c>
      <c r="CF24">
        <f>VLOOKUP(CF$1,'A1-4 Vehicle model'!$B$8:$I$108,4,FALSE)*VLOOKUP($A24-CF$1,output,2,FALSE)</f>
        <v>0</v>
      </c>
      <c r="CG24">
        <f>VLOOKUP(CG$1,'A1-4 Vehicle model'!$B$8:$I$108,4,FALSE)*VLOOKUP($A24-CG$1,output,2,FALSE)</f>
        <v>0</v>
      </c>
      <c r="CH24">
        <f>VLOOKUP(CH$1,'A1-4 Vehicle model'!$B$8:$I$108,4,FALSE)*VLOOKUP($A24-CH$1,output,2,FALSE)</f>
        <v>0</v>
      </c>
      <c r="CI24">
        <f>VLOOKUP(CI$1,'A1-4 Vehicle model'!$B$8:$I$108,4,FALSE)*VLOOKUP($A24-CI$1,output,2,FALSE)</f>
        <v>0</v>
      </c>
      <c r="CJ24">
        <f>VLOOKUP(CJ$1,'A1-4 Vehicle model'!$B$8:$I$108,4,FALSE)*VLOOKUP($A24-CJ$1,output,2,FALSE)</f>
        <v>0</v>
      </c>
      <c r="CK24">
        <f>VLOOKUP(CK$1,'A1-4 Vehicle model'!$B$8:$I$108,4,FALSE)*VLOOKUP($A24-CK$1,output,2,FALSE)</f>
        <v>0</v>
      </c>
      <c r="CL24">
        <f>VLOOKUP(CL$1,'A1-4 Vehicle model'!$B$8:$I$108,4,FALSE)*VLOOKUP($A24-CL$1,output,2,FALSE)</f>
        <v>0</v>
      </c>
      <c r="CM24">
        <f>VLOOKUP(CM$1,'A1-4 Vehicle model'!$B$8:$I$108,4,FALSE)*VLOOKUP($A24-CM$1,output,2,FALSE)</f>
        <v>0</v>
      </c>
      <c r="CN24">
        <f>VLOOKUP(CN$1,'A1-4 Vehicle model'!$B$8:$I$108,4,FALSE)*VLOOKUP($A24-CN$1,output,2,FALSE)</f>
        <v>0</v>
      </c>
      <c r="CO24">
        <f>VLOOKUP(CO$1,'A1-4 Vehicle model'!$B$8:$I$108,4,FALSE)*VLOOKUP($A24-CO$1,output,2,FALSE)</f>
        <v>0</v>
      </c>
      <c r="CP24">
        <f>VLOOKUP(CP$1,'A1-4 Vehicle model'!$B$8:$I$108,4,FALSE)*VLOOKUP($A24-CP$1,output,2,FALSE)</f>
        <v>0</v>
      </c>
      <c r="CQ24">
        <f>VLOOKUP(CQ$1,'A1-4 Vehicle model'!$B$8:$I$108,4,FALSE)*VLOOKUP($A24-CQ$1,output,2,FALSE)</f>
        <v>0</v>
      </c>
      <c r="CR24">
        <f>VLOOKUP(CR$1,'A1-4 Vehicle model'!$B$8:$I$108,4,FALSE)*VLOOKUP($A24-CR$1,output,2,FALSE)</f>
        <v>0</v>
      </c>
      <c r="CS24">
        <f>VLOOKUP(CS$1,'A1-4 Vehicle model'!$B$8:$I$108,4,FALSE)*VLOOKUP($A24-CS$1,output,2,FALSE)</f>
        <v>0</v>
      </c>
      <c r="CT24">
        <f>VLOOKUP(CT$1,'A1-4 Vehicle model'!$B$8:$I$108,4,FALSE)*VLOOKUP($A24-CT$1,output,2,FALSE)</f>
        <v>0</v>
      </c>
      <c r="CU24">
        <f>VLOOKUP(CU$1,'A1-4 Vehicle model'!$B$8:$I$108,4,FALSE)*VLOOKUP($A24-CU$1,output,2,FALSE)</f>
        <v>0</v>
      </c>
      <c r="CV24">
        <f>VLOOKUP(CV$1,'A1-4 Vehicle model'!$B$8:$I$108,4,FALSE)*VLOOKUP($A24-CV$1,output,2,FALSE)</f>
        <v>0</v>
      </c>
      <c r="CW24">
        <f>VLOOKUP(CW$1,'A1-4 Vehicle model'!$B$8:$I$108,4,FALSE)*VLOOKUP($A24-CW$1,output,2,FALSE)</f>
        <v>0</v>
      </c>
      <c r="CX24">
        <f>VLOOKUP(CX$1,'A1-4 Vehicle model'!$B$8:$I$108,4,FALSE)*VLOOKUP($A24-CX$1,output,2,FALSE)</f>
        <v>0</v>
      </c>
      <c r="CZ24">
        <v>1972</v>
      </c>
      <c r="DA24" s="7">
        <f t="shared" si="0"/>
        <v>10.037785623675688</v>
      </c>
    </row>
    <row r="25" spans="1:105" hidden="1" x14ac:dyDescent="0.3">
      <c r="A25">
        <v>1973</v>
      </c>
      <c r="B25">
        <f>VLOOKUP(B$1,'A1-4 Vehicle model'!$B$8:$I$108,4,FALSE)*VLOOKUP($A25-B$1,output,2,FALSE)</f>
        <v>6.327200113267051E-3</v>
      </c>
      <c r="C25">
        <f>VLOOKUP(C$1,'A1-4 Vehicle model'!$B$8:$I$108,4,FALSE)*VLOOKUP($A25-C$1,output,2,FALSE)</f>
        <v>1.7312520555921668E-2</v>
      </c>
      <c r="D25">
        <f>VLOOKUP(D$1,'A1-4 Vehicle model'!$B$8:$I$108,4,FALSE)*VLOOKUP($A25-D$1,output,2,FALSE)</f>
        <v>4.3017689769982825E-2</v>
      </c>
      <c r="E25">
        <f>VLOOKUP(E$1,'A1-4 Vehicle model'!$B$8:$I$108,4,FALSE)*VLOOKUP($A25-E$1,output,2,FALSE)</f>
        <v>5.4699775770041995E-2</v>
      </c>
      <c r="F25">
        <f>VLOOKUP(F$1,'A1-4 Vehicle model'!$B$8:$I$108,4,FALSE)*VLOOKUP($A25-F$1,output,2,FALSE)</f>
        <v>0.1017255427415745</v>
      </c>
      <c r="G25">
        <f>VLOOKUP(G$1,'A1-4 Vehicle model'!$B$8:$I$108,4,FALSE)*VLOOKUP($A25-G$1,output,2,FALSE)</f>
        <v>0.23215609869480675</v>
      </c>
      <c r="H25">
        <f>VLOOKUP(H$1,'A1-4 Vehicle model'!$B$8:$I$108,4,FALSE)*VLOOKUP($A25-H$1,output,2,FALSE)</f>
        <v>0.33751019831905515</v>
      </c>
      <c r="I25">
        <f>VLOOKUP(I$1,'A1-4 Vehicle model'!$B$8:$I$108,4,FALSE)*VLOOKUP($A25-I$1,output,2,FALSE)</f>
        <v>0.45905820637304279</v>
      </c>
      <c r="J25">
        <f>VLOOKUP(J$1,'A1-4 Vehicle model'!$B$8:$I$108,4,FALSE)*VLOOKUP($A25-J$1,output,2,FALSE)</f>
        <v>0.46194510313649961</v>
      </c>
      <c r="K25">
        <f>VLOOKUP(K$1,'A1-4 Vehicle model'!$B$8:$I$108,4,FALSE)*VLOOKUP($A25-K$1,output,2,FALSE)</f>
        <v>0.67643612366282602</v>
      </c>
      <c r="L25">
        <f>VLOOKUP(L$1,'A1-4 Vehicle model'!$B$8:$I$108,4,FALSE)*VLOOKUP($A25-L$1,output,2,FALSE)</f>
        <v>1.0370109501052969</v>
      </c>
      <c r="M25">
        <f>VLOOKUP(M$1,'A1-4 Vehicle model'!$B$8:$I$108,4,FALSE)*VLOOKUP($A25-M$1,output,2,FALSE)</f>
        <v>0.99463525299343203</v>
      </c>
      <c r="N25">
        <f>VLOOKUP(N$1,'A1-4 Vehicle model'!$B$8:$I$108,4,FALSE)*VLOOKUP($A25-N$1,output,2,FALSE)</f>
        <v>0.93393918475705695</v>
      </c>
      <c r="O25">
        <f>VLOOKUP(O$1,'A1-4 Vehicle model'!$B$8:$I$108,4,FALSE)*VLOOKUP($A25-O$1,output,2,FALSE)</f>
        <v>0.71935857790498614</v>
      </c>
      <c r="P25">
        <f>VLOOKUP(P$1,'A1-4 Vehicle model'!$B$8:$I$108,4,FALSE)*VLOOKUP($A25-P$1,output,2,FALSE)</f>
        <v>1.0227617858480897</v>
      </c>
      <c r="Q25">
        <f>VLOOKUP(Q$1,'A1-4 Vehicle model'!$B$8:$I$108,4,FALSE)*VLOOKUP($A25-Q$1,output,2,FALSE)</f>
        <v>0.86246777954495479</v>
      </c>
      <c r="R25">
        <f>VLOOKUP(R$1,'A1-4 Vehicle model'!$B$8:$I$108,4,FALSE)*VLOOKUP($A25-R$1,output,2,FALSE)</f>
        <v>0.62532834075086696</v>
      </c>
      <c r="S25">
        <f>VLOOKUP(S$1,'A1-4 Vehicle model'!$B$8:$I$108,4,FALSE)*VLOOKUP($A25-S$1,output,2,FALSE)</f>
        <v>0.49008817513300601</v>
      </c>
      <c r="T25">
        <f>VLOOKUP(T$1,'A1-4 Vehicle model'!$B$8:$I$108,4,FALSE)*VLOOKUP($A25-T$1,output,2,FALSE)</f>
        <v>0.50440445959905345</v>
      </c>
      <c r="U25">
        <f>VLOOKUP(U$1,'A1-4 Vehicle model'!$B$8:$I$108,4,FALSE)*VLOOKUP($A25-U$1,output,2,FALSE)</f>
        <v>0.50232630433641268</v>
      </c>
      <c r="V25">
        <f>VLOOKUP(V$1,'A1-4 Vehicle model'!$B$8:$I$108,4,FALSE)*VLOOKUP($A25-V$1,output,2,FALSE)</f>
        <v>0.38299159911429359</v>
      </c>
      <c r="W25">
        <f>VLOOKUP(W$1,'A1-4 Vehicle model'!$B$8:$I$108,4,FALSE)*VLOOKUP($A25-W$1,output,2,FALSE)</f>
        <v>0.2041171151470989</v>
      </c>
      <c r="X25">
        <f>VLOOKUP(X$1,'A1-4 Vehicle model'!$B$8:$I$108,4,FALSE)*VLOOKUP($A25-X$1,output,2,FALSE)</f>
        <v>0.16884087813336768</v>
      </c>
      <c r="Y25">
        <f>VLOOKUP(Y$1,'A1-4 Vehicle model'!$B$8:$I$108,4,FALSE)*VLOOKUP($A25-Y$1,output,2,FALSE)</f>
        <v>0.10764390150777552</v>
      </c>
      <c r="Z25">
        <f>VLOOKUP(Z$1,'A1-4 Vehicle model'!$B$8:$I$108,4,FALSE)*VLOOKUP($A25-Z$1,output,2,FALSE)</f>
        <v>0</v>
      </c>
      <c r="AA25">
        <f>VLOOKUP(AA$1,'A1-4 Vehicle model'!$B$8:$I$108,4,FALSE)*VLOOKUP($A25-AA$1,output,2,FALSE)</f>
        <v>0</v>
      </c>
      <c r="AB25">
        <f>VLOOKUP(AB$1,'A1-4 Vehicle model'!$B$8:$I$108,4,FALSE)*VLOOKUP($A25-AB$1,output,2,FALSE)</f>
        <v>0</v>
      </c>
      <c r="AC25">
        <f>VLOOKUP(AC$1,'A1-4 Vehicle model'!$B$8:$I$108,4,FALSE)*VLOOKUP($A25-AC$1,output,2,FALSE)</f>
        <v>0</v>
      </c>
      <c r="AD25">
        <f>VLOOKUP(AD$1,'A1-4 Vehicle model'!$B$8:$I$108,4,FALSE)*VLOOKUP($A25-AD$1,output,2,FALSE)</f>
        <v>0</v>
      </c>
      <c r="AE25">
        <f>VLOOKUP(AE$1,'A1-4 Vehicle model'!$B$8:$I$108,4,FALSE)*VLOOKUP($A25-AE$1,output,2,FALSE)</f>
        <v>0</v>
      </c>
      <c r="AF25">
        <f>VLOOKUP(AF$1,'A1-4 Vehicle model'!$B$8:$I$108,4,FALSE)*VLOOKUP($A25-AF$1,output,2,FALSE)</f>
        <v>0</v>
      </c>
      <c r="AG25">
        <f>VLOOKUP(AG$1,'A1-4 Vehicle model'!$B$8:$I$108,4,FALSE)*VLOOKUP($A25-AG$1,output,2,FALSE)</f>
        <v>0</v>
      </c>
      <c r="AH25">
        <f>VLOOKUP(AH$1,'A1-4 Vehicle model'!$B$8:$I$108,4,FALSE)*VLOOKUP($A25-AH$1,output,2,FALSE)</f>
        <v>0</v>
      </c>
      <c r="AI25">
        <f>VLOOKUP(AI$1,'A1-4 Vehicle model'!$B$8:$I$108,4,FALSE)*VLOOKUP($A25-AI$1,output,2,FALSE)</f>
        <v>0</v>
      </c>
      <c r="AJ25">
        <f>VLOOKUP(AJ$1,'A1-4 Vehicle model'!$B$8:$I$108,4,FALSE)*VLOOKUP($A25-AJ$1,output,2,FALSE)</f>
        <v>0</v>
      </c>
      <c r="AK25">
        <f>VLOOKUP(AK$1,'A1-4 Vehicle model'!$B$8:$I$108,4,FALSE)*VLOOKUP($A25-AK$1,output,2,FALSE)</f>
        <v>0</v>
      </c>
      <c r="AL25">
        <f>VLOOKUP(AL$1,'A1-4 Vehicle model'!$B$8:$I$108,4,FALSE)*VLOOKUP($A25-AL$1,output,2,FALSE)</f>
        <v>0</v>
      </c>
      <c r="AM25">
        <f>VLOOKUP(AM$1,'A1-4 Vehicle model'!$B$8:$I$108,4,FALSE)*VLOOKUP($A25-AM$1,output,2,FALSE)</f>
        <v>0</v>
      </c>
      <c r="AN25">
        <f>VLOOKUP(AN$1,'A1-4 Vehicle model'!$B$8:$I$108,4,FALSE)*VLOOKUP($A25-AN$1,output,2,FALSE)</f>
        <v>0</v>
      </c>
      <c r="AO25">
        <f>VLOOKUP(AO$1,'A1-4 Vehicle model'!$B$8:$I$108,4,FALSE)*VLOOKUP($A25-AO$1,output,2,FALSE)</f>
        <v>0</v>
      </c>
      <c r="AP25">
        <f>VLOOKUP(AP$1,'A1-4 Vehicle model'!$B$8:$I$108,4,FALSE)*VLOOKUP($A25-AP$1,output,2,FALSE)</f>
        <v>0</v>
      </c>
      <c r="AQ25">
        <f>VLOOKUP(AQ$1,'A1-4 Vehicle model'!$B$8:$I$108,4,FALSE)*VLOOKUP($A25-AQ$1,output,2,FALSE)</f>
        <v>0</v>
      </c>
      <c r="AR25">
        <f>VLOOKUP(AR$1,'A1-4 Vehicle model'!$B$8:$I$108,4,FALSE)*VLOOKUP($A25-AR$1,output,2,FALSE)</f>
        <v>0</v>
      </c>
      <c r="AS25">
        <f>VLOOKUP(AS$1,'A1-4 Vehicle model'!$B$8:$I$108,4,FALSE)*VLOOKUP($A25-AS$1,output,2,FALSE)</f>
        <v>0</v>
      </c>
      <c r="AT25">
        <f>VLOOKUP(AT$1,'A1-4 Vehicle model'!$B$8:$I$108,4,FALSE)*VLOOKUP($A25-AT$1,output,2,FALSE)</f>
        <v>0</v>
      </c>
      <c r="AU25">
        <f>VLOOKUP(AU$1,'A1-4 Vehicle model'!$B$8:$I$108,4,FALSE)*VLOOKUP($A25-AU$1,output,2,FALSE)</f>
        <v>0</v>
      </c>
      <c r="AV25">
        <f>VLOOKUP(AV$1,'A1-4 Vehicle model'!$B$8:$I$108,4,FALSE)*VLOOKUP($A25-AV$1,output,2,FALSE)</f>
        <v>0</v>
      </c>
      <c r="AW25">
        <f>VLOOKUP(AW$1,'A1-4 Vehicle model'!$B$8:$I$108,4,FALSE)*VLOOKUP($A25-AW$1,output,2,FALSE)</f>
        <v>0</v>
      </c>
      <c r="AX25">
        <f>VLOOKUP(AX$1,'A1-4 Vehicle model'!$B$8:$I$108,4,FALSE)*VLOOKUP($A25-AX$1,output,2,FALSE)</f>
        <v>0</v>
      </c>
      <c r="AY25">
        <f>VLOOKUP(AY$1,'A1-4 Vehicle model'!$B$8:$I$108,4,FALSE)*VLOOKUP($A25-AY$1,output,2,FALSE)</f>
        <v>0</v>
      </c>
      <c r="AZ25">
        <f>VLOOKUP(AZ$1,'A1-4 Vehicle model'!$B$8:$I$108,4,FALSE)*VLOOKUP($A25-AZ$1,output,2,FALSE)</f>
        <v>0</v>
      </c>
      <c r="BA25">
        <f>VLOOKUP(BA$1,'A1-4 Vehicle model'!$B$8:$I$108,4,FALSE)*VLOOKUP($A25-BA$1,output,2,FALSE)</f>
        <v>0</v>
      </c>
      <c r="BB25">
        <f>VLOOKUP(BB$1,'A1-4 Vehicle model'!$B$8:$I$108,4,FALSE)*VLOOKUP($A25-BB$1,output,2,FALSE)</f>
        <v>0</v>
      </c>
      <c r="BC25">
        <f>VLOOKUP(BC$1,'A1-4 Vehicle model'!$B$8:$I$108,4,FALSE)*VLOOKUP($A25-BC$1,output,2,FALSE)</f>
        <v>0</v>
      </c>
      <c r="BD25">
        <f>VLOOKUP(BD$1,'A1-4 Vehicle model'!$B$8:$I$108,4,FALSE)*VLOOKUP($A25-BD$1,output,2,FALSE)</f>
        <v>0</v>
      </c>
      <c r="BE25">
        <f>VLOOKUP(BE$1,'A1-4 Vehicle model'!$B$8:$I$108,4,FALSE)*VLOOKUP($A25-BE$1,output,2,FALSE)</f>
        <v>0</v>
      </c>
      <c r="BF25">
        <f>VLOOKUP(BF$1,'A1-4 Vehicle model'!$B$8:$I$108,4,FALSE)*VLOOKUP($A25-BF$1,output,2,FALSE)</f>
        <v>0</v>
      </c>
      <c r="BG25">
        <f>VLOOKUP(BG$1,'A1-4 Vehicle model'!$B$8:$I$108,4,FALSE)*VLOOKUP($A25-BG$1,output,2,FALSE)</f>
        <v>0</v>
      </c>
      <c r="BH25">
        <f>VLOOKUP(BH$1,'A1-4 Vehicle model'!$B$8:$I$108,4,FALSE)*VLOOKUP($A25-BH$1,output,2,FALSE)</f>
        <v>0</v>
      </c>
      <c r="BI25">
        <f>VLOOKUP(BI$1,'A1-4 Vehicle model'!$B$8:$I$108,4,FALSE)*VLOOKUP($A25-BI$1,output,2,FALSE)</f>
        <v>0</v>
      </c>
      <c r="BJ25">
        <f>VLOOKUP(BJ$1,'A1-4 Vehicle model'!$B$8:$I$108,4,FALSE)*VLOOKUP($A25-BJ$1,output,2,FALSE)</f>
        <v>0</v>
      </c>
      <c r="BK25">
        <f>VLOOKUP(BK$1,'A1-4 Vehicle model'!$B$8:$I$108,4,FALSE)*VLOOKUP($A25-BK$1,output,2,FALSE)</f>
        <v>0</v>
      </c>
      <c r="BL25">
        <f>VLOOKUP(BL$1,'A1-4 Vehicle model'!$B$8:$I$108,4,FALSE)*VLOOKUP($A25-BL$1,output,2,FALSE)</f>
        <v>0</v>
      </c>
      <c r="BM25">
        <f>VLOOKUP(BM$1,'A1-4 Vehicle model'!$B$8:$I$108,4,FALSE)*VLOOKUP($A25-BM$1,output,2,FALSE)</f>
        <v>0</v>
      </c>
      <c r="BN25">
        <f>VLOOKUP(BN$1,'A1-4 Vehicle model'!$B$8:$I$108,4,FALSE)*VLOOKUP($A25-BN$1,output,2,FALSE)</f>
        <v>0</v>
      </c>
      <c r="BO25">
        <f>VLOOKUP(BO$1,'A1-4 Vehicle model'!$B$8:$I$108,4,FALSE)*VLOOKUP($A25-BO$1,output,2,FALSE)</f>
        <v>0</v>
      </c>
      <c r="BP25">
        <f>VLOOKUP(BP$1,'A1-4 Vehicle model'!$B$8:$I$108,4,FALSE)*VLOOKUP($A25-BP$1,output,2,FALSE)</f>
        <v>0</v>
      </c>
      <c r="BQ25">
        <f>VLOOKUP(BQ$1,'A1-4 Vehicle model'!$B$8:$I$108,4,FALSE)*VLOOKUP($A25-BQ$1,output,2,FALSE)</f>
        <v>0</v>
      </c>
      <c r="BR25">
        <f>VLOOKUP(BR$1,'A1-4 Vehicle model'!$B$8:$I$108,4,FALSE)*VLOOKUP($A25-BR$1,output,2,FALSE)</f>
        <v>0</v>
      </c>
      <c r="BS25">
        <f>VLOOKUP(BS$1,'A1-4 Vehicle model'!$B$8:$I$108,4,FALSE)*VLOOKUP($A25-BS$1,output,2,FALSE)</f>
        <v>0</v>
      </c>
      <c r="BT25">
        <f>VLOOKUP(BT$1,'A1-4 Vehicle model'!$B$8:$I$108,4,FALSE)*VLOOKUP($A25-BT$1,output,2,FALSE)</f>
        <v>0</v>
      </c>
      <c r="BU25">
        <f>VLOOKUP(BU$1,'A1-4 Vehicle model'!$B$8:$I$108,4,FALSE)*VLOOKUP($A25-BU$1,output,2,FALSE)</f>
        <v>0</v>
      </c>
      <c r="BV25">
        <f>VLOOKUP(BV$1,'A1-4 Vehicle model'!$B$8:$I$108,4,FALSE)*VLOOKUP($A25-BV$1,output,2,FALSE)</f>
        <v>0</v>
      </c>
      <c r="BW25">
        <f>VLOOKUP(BW$1,'A1-4 Vehicle model'!$B$8:$I$108,4,FALSE)*VLOOKUP($A25-BW$1,output,2,FALSE)</f>
        <v>0</v>
      </c>
      <c r="BX25">
        <f>VLOOKUP(BX$1,'A1-4 Vehicle model'!$B$8:$I$108,4,FALSE)*VLOOKUP($A25-BX$1,output,2,FALSE)</f>
        <v>0</v>
      </c>
      <c r="BY25">
        <f>VLOOKUP(BY$1,'A1-4 Vehicle model'!$B$8:$I$108,4,FALSE)*VLOOKUP($A25-BY$1,output,2,FALSE)</f>
        <v>0</v>
      </c>
      <c r="BZ25">
        <f>VLOOKUP(BZ$1,'A1-4 Vehicle model'!$B$8:$I$108,4,FALSE)*VLOOKUP($A25-BZ$1,output,2,FALSE)</f>
        <v>0</v>
      </c>
      <c r="CA25">
        <f>VLOOKUP(CA$1,'A1-4 Vehicle model'!$B$8:$I$108,4,FALSE)*VLOOKUP($A25-CA$1,output,2,FALSE)</f>
        <v>0</v>
      </c>
      <c r="CB25">
        <f>VLOOKUP(CB$1,'A1-4 Vehicle model'!$B$8:$I$108,4,FALSE)*VLOOKUP($A25-CB$1,output,2,FALSE)</f>
        <v>0</v>
      </c>
      <c r="CC25">
        <f>VLOOKUP(CC$1,'A1-4 Vehicle model'!$B$8:$I$108,4,FALSE)*VLOOKUP($A25-CC$1,output,2,FALSE)</f>
        <v>0</v>
      </c>
      <c r="CD25">
        <f>VLOOKUP(CD$1,'A1-4 Vehicle model'!$B$8:$I$108,4,FALSE)*VLOOKUP($A25-CD$1,output,2,FALSE)</f>
        <v>0</v>
      </c>
      <c r="CE25">
        <f>VLOOKUP(CE$1,'A1-4 Vehicle model'!$B$8:$I$108,4,FALSE)*VLOOKUP($A25-CE$1,output,2,FALSE)</f>
        <v>0</v>
      </c>
      <c r="CF25">
        <f>VLOOKUP(CF$1,'A1-4 Vehicle model'!$B$8:$I$108,4,FALSE)*VLOOKUP($A25-CF$1,output,2,FALSE)</f>
        <v>0</v>
      </c>
      <c r="CG25">
        <f>VLOOKUP(CG$1,'A1-4 Vehicle model'!$B$8:$I$108,4,FALSE)*VLOOKUP($A25-CG$1,output,2,FALSE)</f>
        <v>0</v>
      </c>
      <c r="CH25">
        <f>VLOOKUP(CH$1,'A1-4 Vehicle model'!$B$8:$I$108,4,FALSE)*VLOOKUP($A25-CH$1,output,2,FALSE)</f>
        <v>0</v>
      </c>
      <c r="CI25">
        <f>VLOOKUP(CI$1,'A1-4 Vehicle model'!$B$8:$I$108,4,FALSE)*VLOOKUP($A25-CI$1,output,2,FALSE)</f>
        <v>0</v>
      </c>
      <c r="CJ25">
        <f>VLOOKUP(CJ$1,'A1-4 Vehicle model'!$B$8:$I$108,4,FALSE)*VLOOKUP($A25-CJ$1,output,2,FALSE)</f>
        <v>0</v>
      </c>
      <c r="CK25">
        <f>VLOOKUP(CK$1,'A1-4 Vehicle model'!$B$8:$I$108,4,FALSE)*VLOOKUP($A25-CK$1,output,2,FALSE)</f>
        <v>0</v>
      </c>
      <c r="CL25">
        <f>VLOOKUP(CL$1,'A1-4 Vehicle model'!$B$8:$I$108,4,FALSE)*VLOOKUP($A25-CL$1,output,2,FALSE)</f>
        <v>0</v>
      </c>
      <c r="CM25">
        <f>VLOOKUP(CM$1,'A1-4 Vehicle model'!$B$8:$I$108,4,FALSE)*VLOOKUP($A25-CM$1,output,2,FALSE)</f>
        <v>0</v>
      </c>
      <c r="CN25">
        <f>VLOOKUP(CN$1,'A1-4 Vehicle model'!$B$8:$I$108,4,FALSE)*VLOOKUP($A25-CN$1,output,2,FALSE)</f>
        <v>0</v>
      </c>
      <c r="CO25">
        <f>VLOOKUP(CO$1,'A1-4 Vehicle model'!$B$8:$I$108,4,FALSE)*VLOOKUP($A25-CO$1,output,2,FALSE)</f>
        <v>0</v>
      </c>
      <c r="CP25">
        <f>VLOOKUP(CP$1,'A1-4 Vehicle model'!$B$8:$I$108,4,FALSE)*VLOOKUP($A25-CP$1,output,2,FALSE)</f>
        <v>0</v>
      </c>
      <c r="CQ25">
        <f>VLOOKUP(CQ$1,'A1-4 Vehicle model'!$B$8:$I$108,4,FALSE)*VLOOKUP($A25-CQ$1,output,2,FALSE)</f>
        <v>0</v>
      </c>
      <c r="CR25">
        <f>VLOOKUP(CR$1,'A1-4 Vehicle model'!$B$8:$I$108,4,FALSE)*VLOOKUP($A25-CR$1,output,2,FALSE)</f>
        <v>0</v>
      </c>
      <c r="CS25">
        <f>VLOOKUP(CS$1,'A1-4 Vehicle model'!$B$8:$I$108,4,FALSE)*VLOOKUP($A25-CS$1,output,2,FALSE)</f>
        <v>0</v>
      </c>
      <c r="CT25">
        <f>VLOOKUP(CT$1,'A1-4 Vehicle model'!$B$8:$I$108,4,FALSE)*VLOOKUP($A25-CT$1,output,2,FALSE)</f>
        <v>0</v>
      </c>
      <c r="CU25">
        <f>VLOOKUP(CU$1,'A1-4 Vehicle model'!$B$8:$I$108,4,FALSE)*VLOOKUP($A25-CU$1,output,2,FALSE)</f>
        <v>0</v>
      </c>
      <c r="CV25">
        <f>VLOOKUP(CV$1,'A1-4 Vehicle model'!$B$8:$I$108,4,FALSE)*VLOOKUP($A25-CV$1,output,2,FALSE)</f>
        <v>0</v>
      </c>
      <c r="CW25">
        <f>VLOOKUP(CW$1,'A1-4 Vehicle model'!$B$8:$I$108,4,FALSE)*VLOOKUP($A25-CW$1,output,2,FALSE)</f>
        <v>0</v>
      </c>
      <c r="CX25">
        <f>VLOOKUP(CX$1,'A1-4 Vehicle model'!$B$8:$I$108,4,FALSE)*VLOOKUP($A25-CX$1,output,2,FALSE)</f>
        <v>0</v>
      </c>
      <c r="CZ25">
        <v>1973</v>
      </c>
      <c r="DA25" s="7">
        <f t="shared" si="0"/>
        <v>10.946102764012711</v>
      </c>
    </row>
    <row r="26" spans="1:105" hidden="1" x14ac:dyDescent="0.3">
      <c r="A26">
        <v>1974</v>
      </c>
      <c r="B26">
        <f>VLOOKUP(B$1,'A1-4 Vehicle model'!$B$8:$I$108,4,FALSE)*VLOOKUP($A26-B$1,output,2,FALSE)</f>
        <v>3.9942579533550609E-3</v>
      </c>
      <c r="C26">
        <f>VLOOKUP(C$1,'A1-4 Vehicle model'!$B$8:$I$108,4,FALSE)*VLOOKUP($A26-C$1,output,2,FALSE)</f>
        <v>1.1375136574251125E-2</v>
      </c>
      <c r="D26">
        <f>VLOOKUP(D$1,'A1-4 Vehicle model'!$B$8:$I$108,4,FALSE)*VLOOKUP($A26-D$1,output,2,FALSE)</f>
        <v>2.941813794716041E-2</v>
      </c>
      <c r="E26">
        <f>VLOOKUP(E$1,'A1-4 Vehicle model'!$B$8:$I$108,4,FALSE)*VLOOKUP($A26-E$1,output,2,FALSE)</f>
        <v>3.8933677054885166E-2</v>
      </c>
      <c r="F26">
        <f>VLOOKUP(F$1,'A1-4 Vehicle model'!$B$8:$I$108,4,FALSE)*VLOOKUP($A26-F$1,output,2,FALSE)</f>
        <v>7.5360135571695255E-2</v>
      </c>
      <c r="G26">
        <f>VLOOKUP(G$1,'A1-4 Vehicle model'!$B$8:$I$108,4,FALSE)*VLOOKUP($A26-G$1,output,2,FALSE)</f>
        <v>0.17900432805259997</v>
      </c>
      <c r="H26">
        <f>VLOOKUP(H$1,'A1-4 Vehicle model'!$B$8:$I$108,4,FALSE)*VLOOKUP($A26-H$1,output,2,FALSE)</f>
        <v>0.27085827865508588</v>
      </c>
      <c r="I26">
        <f>VLOOKUP(I$1,'A1-4 Vehicle model'!$B$8:$I$108,4,FALSE)*VLOOKUP($A26-I$1,output,2,FALSE)</f>
        <v>0.38343764508729078</v>
      </c>
      <c r="J26">
        <f>VLOOKUP(J$1,'A1-4 Vehicle model'!$B$8:$I$108,4,FALSE)*VLOOKUP($A26-J$1,output,2,FALSE)</f>
        <v>0.40159577971386667</v>
      </c>
      <c r="K26">
        <f>VLOOKUP(K$1,'A1-4 Vehicle model'!$B$8:$I$108,4,FALSE)*VLOOKUP($A26-K$1,output,2,FALSE)</f>
        <v>0.61206471560132458</v>
      </c>
      <c r="L26">
        <f>VLOOKUP(L$1,'A1-4 Vehicle model'!$B$8:$I$108,4,FALSE)*VLOOKUP($A26-L$1,output,2,FALSE)</f>
        <v>0.97662013374767354</v>
      </c>
      <c r="M26">
        <f>VLOOKUP(M$1,'A1-4 Vehicle model'!$B$8:$I$108,4,FALSE)*VLOOKUP($A26-M$1,output,2,FALSE)</f>
        <v>0.97494015540829093</v>
      </c>
      <c r="N26">
        <f>VLOOKUP(N$1,'A1-4 Vehicle model'!$B$8:$I$108,4,FALSE)*VLOOKUP($A26-N$1,output,2,FALSE)</f>
        <v>0.95280600779264546</v>
      </c>
      <c r="O26">
        <f>VLOOKUP(O$1,'A1-4 Vehicle model'!$B$8:$I$108,4,FALSE)*VLOOKUP($A26-O$1,output,2,FALSE)</f>
        <v>0.76384122809041166</v>
      </c>
      <c r="P26">
        <f>VLOOKUP(P$1,'A1-4 Vehicle model'!$B$8:$I$108,4,FALSE)*VLOOKUP($A26-P$1,output,2,FALSE)</f>
        <v>1.1303265818384225</v>
      </c>
      <c r="Q26">
        <f>VLOOKUP(Q$1,'A1-4 Vehicle model'!$B$8:$I$108,4,FALSE)*VLOOKUP($A26-Q$1,output,2,FALSE)</f>
        <v>0.99207408916913276</v>
      </c>
      <c r="R26">
        <f>VLOOKUP(R$1,'A1-4 Vehicle model'!$B$8:$I$108,4,FALSE)*VLOOKUP($A26-R$1,output,2,FALSE)</f>
        <v>0.74865394719908973</v>
      </c>
      <c r="S26">
        <f>VLOOKUP(S$1,'A1-4 Vehicle model'!$B$8:$I$108,4,FALSE)*VLOOKUP($A26-S$1,output,2,FALSE)</f>
        <v>0.61068747096927178</v>
      </c>
      <c r="T26">
        <f>VLOOKUP(T$1,'A1-4 Vehicle model'!$B$8:$I$108,4,FALSE)*VLOOKUP($A26-T$1,output,2,FALSE)</f>
        <v>0.65417731950240221</v>
      </c>
      <c r="U26">
        <f>VLOOKUP(U$1,'A1-4 Vehicle model'!$B$8:$I$108,4,FALSE)*VLOOKUP($A26-U$1,output,2,FALSE)</f>
        <v>0.67806958618561064</v>
      </c>
      <c r="V26">
        <f>VLOOKUP(V$1,'A1-4 Vehicle model'!$B$8:$I$108,4,FALSE)*VLOOKUP($A26-V$1,output,2,FALSE)</f>
        <v>0.53808312438172468</v>
      </c>
      <c r="W26">
        <f>VLOOKUP(W$1,'A1-4 Vehicle model'!$B$8:$I$108,4,FALSE)*VLOOKUP($A26-W$1,output,2,FALSE)</f>
        <v>0.29847731191937371</v>
      </c>
      <c r="X26">
        <f>VLOOKUP(X$1,'A1-4 Vehicle model'!$B$8:$I$108,4,FALSE)*VLOOKUP($A26-X$1,output,2,FALSE)</f>
        <v>0.25696932553587659</v>
      </c>
      <c r="Y26">
        <f>VLOOKUP(Y$1,'A1-4 Vehicle model'!$B$8:$I$108,4,FALSE)*VLOOKUP($A26-Y$1,output,2,FALSE)</f>
        <v>0.17051590402177538</v>
      </c>
      <c r="Z26">
        <f>VLOOKUP(Z$1,'A1-4 Vehicle model'!$B$8:$I$108,4,FALSE)*VLOOKUP($A26-Z$1,output,2,FALSE)</f>
        <v>9.84965660731177E-2</v>
      </c>
      <c r="AA26">
        <f>VLOOKUP(AA$1,'A1-4 Vehicle model'!$B$8:$I$108,4,FALSE)*VLOOKUP($A26-AA$1,output,2,FALSE)</f>
        <v>0</v>
      </c>
      <c r="AB26">
        <f>VLOOKUP(AB$1,'A1-4 Vehicle model'!$B$8:$I$108,4,FALSE)*VLOOKUP($A26-AB$1,output,2,FALSE)</f>
        <v>0</v>
      </c>
      <c r="AC26">
        <f>VLOOKUP(AC$1,'A1-4 Vehicle model'!$B$8:$I$108,4,FALSE)*VLOOKUP($A26-AC$1,output,2,FALSE)</f>
        <v>0</v>
      </c>
      <c r="AD26">
        <f>VLOOKUP(AD$1,'A1-4 Vehicle model'!$B$8:$I$108,4,FALSE)*VLOOKUP($A26-AD$1,output,2,FALSE)</f>
        <v>0</v>
      </c>
      <c r="AE26">
        <f>VLOOKUP(AE$1,'A1-4 Vehicle model'!$B$8:$I$108,4,FALSE)*VLOOKUP($A26-AE$1,output,2,FALSE)</f>
        <v>0</v>
      </c>
      <c r="AF26">
        <f>VLOOKUP(AF$1,'A1-4 Vehicle model'!$B$8:$I$108,4,FALSE)*VLOOKUP($A26-AF$1,output,2,FALSE)</f>
        <v>0</v>
      </c>
      <c r="AG26">
        <f>VLOOKUP(AG$1,'A1-4 Vehicle model'!$B$8:$I$108,4,FALSE)*VLOOKUP($A26-AG$1,output,2,FALSE)</f>
        <v>0</v>
      </c>
      <c r="AH26">
        <f>VLOOKUP(AH$1,'A1-4 Vehicle model'!$B$8:$I$108,4,FALSE)*VLOOKUP($A26-AH$1,output,2,FALSE)</f>
        <v>0</v>
      </c>
      <c r="AI26">
        <f>VLOOKUP(AI$1,'A1-4 Vehicle model'!$B$8:$I$108,4,FALSE)*VLOOKUP($A26-AI$1,output,2,FALSE)</f>
        <v>0</v>
      </c>
      <c r="AJ26">
        <f>VLOOKUP(AJ$1,'A1-4 Vehicle model'!$B$8:$I$108,4,FALSE)*VLOOKUP($A26-AJ$1,output,2,FALSE)</f>
        <v>0</v>
      </c>
      <c r="AK26">
        <f>VLOOKUP(AK$1,'A1-4 Vehicle model'!$B$8:$I$108,4,FALSE)*VLOOKUP($A26-AK$1,output,2,FALSE)</f>
        <v>0</v>
      </c>
      <c r="AL26">
        <f>VLOOKUP(AL$1,'A1-4 Vehicle model'!$B$8:$I$108,4,FALSE)*VLOOKUP($A26-AL$1,output,2,FALSE)</f>
        <v>0</v>
      </c>
      <c r="AM26">
        <f>VLOOKUP(AM$1,'A1-4 Vehicle model'!$B$8:$I$108,4,FALSE)*VLOOKUP($A26-AM$1,output,2,FALSE)</f>
        <v>0</v>
      </c>
      <c r="AN26">
        <f>VLOOKUP(AN$1,'A1-4 Vehicle model'!$B$8:$I$108,4,FALSE)*VLOOKUP($A26-AN$1,output,2,FALSE)</f>
        <v>0</v>
      </c>
      <c r="AO26">
        <f>VLOOKUP(AO$1,'A1-4 Vehicle model'!$B$8:$I$108,4,FALSE)*VLOOKUP($A26-AO$1,output,2,FALSE)</f>
        <v>0</v>
      </c>
      <c r="AP26">
        <f>VLOOKUP(AP$1,'A1-4 Vehicle model'!$B$8:$I$108,4,FALSE)*VLOOKUP($A26-AP$1,output,2,FALSE)</f>
        <v>0</v>
      </c>
      <c r="AQ26">
        <f>VLOOKUP(AQ$1,'A1-4 Vehicle model'!$B$8:$I$108,4,FALSE)*VLOOKUP($A26-AQ$1,output,2,FALSE)</f>
        <v>0</v>
      </c>
      <c r="AR26">
        <f>VLOOKUP(AR$1,'A1-4 Vehicle model'!$B$8:$I$108,4,FALSE)*VLOOKUP($A26-AR$1,output,2,FALSE)</f>
        <v>0</v>
      </c>
      <c r="AS26">
        <f>VLOOKUP(AS$1,'A1-4 Vehicle model'!$B$8:$I$108,4,FALSE)*VLOOKUP($A26-AS$1,output,2,FALSE)</f>
        <v>0</v>
      </c>
      <c r="AT26">
        <f>VLOOKUP(AT$1,'A1-4 Vehicle model'!$B$8:$I$108,4,FALSE)*VLOOKUP($A26-AT$1,output,2,FALSE)</f>
        <v>0</v>
      </c>
      <c r="AU26">
        <f>VLOOKUP(AU$1,'A1-4 Vehicle model'!$B$8:$I$108,4,FALSE)*VLOOKUP($A26-AU$1,output,2,FALSE)</f>
        <v>0</v>
      </c>
      <c r="AV26">
        <f>VLOOKUP(AV$1,'A1-4 Vehicle model'!$B$8:$I$108,4,FALSE)*VLOOKUP($A26-AV$1,output,2,FALSE)</f>
        <v>0</v>
      </c>
      <c r="AW26">
        <f>VLOOKUP(AW$1,'A1-4 Vehicle model'!$B$8:$I$108,4,FALSE)*VLOOKUP($A26-AW$1,output,2,FALSE)</f>
        <v>0</v>
      </c>
      <c r="AX26">
        <f>VLOOKUP(AX$1,'A1-4 Vehicle model'!$B$8:$I$108,4,FALSE)*VLOOKUP($A26-AX$1,output,2,FALSE)</f>
        <v>0</v>
      </c>
      <c r="AY26">
        <f>VLOOKUP(AY$1,'A1-4 Vehicle model'!$B$8:$I$108,4,FALSE)*VLOOKUP($A26-AY$1,output,2,FALSE)</f>
        <v>0</v>
      </c>
      <c r="AZ26">
        <f>VLOOKUP(AZ$1,'A1-4 Vehicle model'!$B$8:$I$108,4,FALSE)*VLOOKUP($A26-AZ$1,output,2,FALSE)</f>
        <v>0</v>
      </c>
      <c r="BA26">
        <f>VLOOKUP(BA$1,'A1-4 Vehicle model'!$B$8:$I$108,4,FALSE)*VLOOKUP($A26-BA$1,output,2,FALSE)</f>
        <v>0</v>
      </c>
      <c r="BB26">
        <f>VLOOKUP(BB$1,'A1-4 Vehicle model'!$B$8:$I$108,4,FALSE)*VLOOKUP($A26-BB$1,output,2,FALSE)</f>
        <v>0</v>
      </c>
      <c r="BC26">
        <f>VLOOKUP(BC$1,'A1-4 Vehicle model'!$B$8:$I$108,4,FALSE)*VLOOKUP($A26-BC$1,output,2,FALSE)</f>
        <v>0</v>
      </c>
      <c r="BD26">
        <f>VLOOKUP(BD$1,'A1-4 Vehicle model'!$B$8:$I$108,4,FALSE)*VLOOKUP($A26-BD$1,output,2,FALSE)</f>
        <v>0</v>
      </c>
      <c r="BE26">
        <f>VLOOKUP(BE$1,'A1-4 Vehicle model'!$B$8:$I$108,4,FALSE)*VLOOKUP($A26-BE$1,output,2,FALSE)</f>
        <v>0</v>
      </c>
      <c r="BF26">
        <f>VLOOKUP(BF$1,'A1-4 Vehicle model'!$B$8:$I$108,4,FALSE)*VLOOKUP($A26-BF$1,output,2,FALSE)</f>
        <v>0</v>
      </c>
      <c r="BG26">
        <f>VLOOKUP(BG$1,'A1-4 Vehicle model'!$B$8:$I$108,4,FALSE)*VLOOKUP($A26-BG$1,output,2,FALSE)</f>
        <v>0</v>
      </c>
      <c r="BH26">
        <f>VLOOKUP(BH$1,'A1-4 Vehicle model'!$B$8:$I$108,4,FALSE)*VLOOKUP($A26-BH$1,output,2,FALSE)</f>
        <v>0</v>
      </c>
      <c r="BI26">
        <f>VLOOKUP(BI$1,'A1-4 Vehicle model'!$B$8:$I$108,4,FALSE)*VLOOKUP($A26-BI$1,output,2,FALSE)</f>
        <v>0</v>
      </c>
      <c r="BJ26">
        <f>VLOOKUP(BJ$1,'A1-4 Vehicle model'!$B$8:$I$108,4,FALSE)*VLOOKUP($A26-BJ$1,output,2,FALSE)</f>
        <v>0</v>
      </c>
      <c r="BK26">
        <f>VLOOKUP(BK$1,'A1-4 Vehicle model'!$B$8:$I$108,4,FALSE)*VLOOKUP($A26-BK$1,output,2,FALSE)</f>
        <v>0</v>
      </c>
      <c r="BL26">
        <f>VLOOKUP(BL$1,'A1-4 Vehicle model'!$B$8:$I$108,4,FALSE)*VLOOKUP($A26-BL$1,output,2,FALSE)</f>
        <v>0</v>
      </c>
      <c r="BM26">
        <f>VLOOKUP(BM$1,'A1-4 Vehicle model'!$B$8:$I$108,4,FALSE)*VLOOKUP($A26-BM$1,output,2,FALSE)</f>
        <v>0</v>
      </c>
      <c r="BN26">
        <f>VLOOKUP(BN$1,'A1-4 Vehicle model'!$B$8:$I$108,4,FALSE)*VLOOKUP($A26-BN$1,output,2,FALSE)</f>
        <v>0</v>
      </c>
      <c r="BO26">
        <f>VLOOKUP(BO$1,'A1-4 Vehicle model'!$B$8:$I$108,4,FALSE)*VLOOKUP($A26-BO$1,output,2,FALSE)</f>
        <v>0</v>
      </c>
      <c r="BP26">
        <f>VLOOKUP(BP$1,'A1-4 Vehicle model'!$B$8:$I$108,4,FALSE)*VLOOKUP($A26-BP$1,output,2,FALSE)</f>
        <v>0</v>
      </c>
      <c r="BQ26">
        <f>VLOOKUP(BQ$1,'A1-4 Vehicle model'!$B$8:$I$108,4,FALSE)*VLOOKUP($A26-BQ$1,output,2,FALSE)</f>
        <v>0</v>
      </c>
      <c r="BR26">
        <f>VLOOKUP(BR$1,'A1-4 Vehicle model'!$B$8:$I$108,4,FALSE)*VLOOKUP($A26-BR$1,output,2,FALSE)</f>
        <v>0</v>
      </c>
      <c r="BS26">
        <f>VLOOKUP(BS$1,'A1-4 Vehicle model'!$B$8:$I$108,4,FALSE)*VLOOKUP($A26-BS$1,output,2,FALSE)</f>
        <v>0</v>
      </c>
      <c r="BT26">
        <f>VLOOKUP(BT$1,'A1-4 Vehicle model'!$B$8:$I$108,4,FALSE)*VLOOKUP($A26-BT$1,output,2,FALSE)</f>
        <v>0</v>
      </c>
      <c r="BU26">
        <f>VLOOKUP(BU$1,'A1-4 Vehicle model'!$B$8:$I$108,4,FALSE)*VLOOKUP($A26-BU$1,output,2,FALSE)</f>
        <v>0</v>
      </c>
      <c r="BV26">
        <f>VLOOKUP(BV$1,'A1-4 Vehicle model'!$B$8:$I$108,4,FALSE)*VLOOKUP($A26-BV$1,output,2,FALSE)</f>
        <v>0</v>
      </c>
      <c r="BW26">
        <f>VLOOKUP(BW$1,'A1-4 Vehicle model'!$B$8:$I$108,4,FALSE)*VLOOKUP($A26-BW$1,output,2,FALSE)</f>
        <v>0</v>
      </c>
      <c r="BX26">
        <f>VLOOKUP(BX$1,'A1-4 Vehicle model'!$B$8:$I$108,4,FALSE)*VLOOKUP($A26-BX$1,output,2,FALSE)</f>
        <v>0</v>
      </c>
      <c r="BY26">
        <f>VLOOKUP(BY$1,'A1-4 Vehicle model'!$B$8:$I$108,4,FALSE)*VLOOKUP($A26-BY$1,output,2,FALSE)</f>
        <v>0</v>
      </c>
      <c r="BZ26">
        <f>VLOOKUP(BZ$1,'A1-4 Vehicle model'!$B$8:$I$108,4,FALSE)*VLOOKUP($A26-BZ$1,output,2,FALSE)</f>
        <v>0</v>
      </c>
      <c r="CA26">
        <f>VLOOKUP(CA$1,'A1-4 Vehicle model'!$B$8:$I$108,4,FALSE)*VLOOKUP($A26-CA$1,output,2,FALSE)</f>
        <v>0</v>
      </c>
      <c r="CB26">
        <f>VLOOKUP(CB$1,'A1-4 Vehicle model'!$B$8:$I$108,4,FALSE)*VLOOKUP($A26-CB$1,output,2,FALSE)</f>
        <v>0</v>
      </c>
      <c r="CC26">
        <f>VLOOKUP(CC$1,'A1-4 Vehicle model'!$B$8:$I$108,4,FALSE)*VLOOKUP($A26-CC$1,output,2,FALSE)</f>
        <v>0</v>
      </c>
      <c r="CD26">
        <f>VLOOKUP(CD$1,'A1-4 Vehicle model'!$B$8:$I$108,4,FALSE)*VLOOKUP($A26-CD$1,output,2,FALSE)</f>
        <v>0</v>
      </c>
      <c r="CE26">
        <f>VLOOKUP(CE$1,'A1-4 Vehicle model'!$B$8:$I$108,4,FALSE)*VLOOKUP($A26-CE$1,output,2,FALSE)</f>
        <v>0</v>
      </c>
      <c r="CF26">
        <f>VLOOKUP(CF$1,'A1-4 Vehicle model'!$B$8:$I$108,4,FALSE)*VLOOKUP($A26-CF$1,output,2,FALSE)</f>
        <v>0</v>
      </c>
      <c r="CG26">
        <f>VLOOKUP(CG$1,'A1-4 Vehicle model'!$B$8:$I$108,4,FALSE)*VLOOKUP($A26-CG$1,output,2,FALSE)</f>
        <v>0</v>
      </c>
      <c r="CH26">
        <f>VLOOKUP(CH$1,'A1-4 Vehicle model'!$B$8:$I$108,4,FALSE)*VLOOKUP($A26-CH$1,output,2,FALSE)</f>
        <v>0</v>
      </c>
      <c r="CI26">
        <f>VLOOKUP(CI$1,'A1-4 Vehicle model'!$B$8:$I$108,4,FALSE)*VLOOKUP($A26-CI$1,output,2,FALSE)</f>
        <v>0</v>
      </c>
      <c r="CJ26">
        <f>VLOOKUP(CJ$1,'A1-4 Vehicle model'!$B$8:$I$108,4,FALSE)*VLOOKUP($A26-CJ$1,output,2,FALSE)</f>
        <v>0</v>
      </c>
      <c r="CK26">
        <f>VLOOKUP(CK$1,'A1-4 Vehicle model'!$B$8:$I$108,4,FALSE)*VLOOKUP($A26-CK$1,output,2,FALSE)</f>
        <v>0</v>
      </c>
      <c r="CL26">
        <f>VLOOKUP(CL$1,'A1-4 Vehicle model'!$B$8:$I$108,4,FALSE)*VLOOKUP($A26-CL$1,output,2,FALSE)</f>
        <v>0</v>
      </c>
      <c r="CM26">
        <f>VLOOKUP(CM$1,'A1-4 Vehicle model'!$B$8:$I$108,4,FALSE)*VLOOKUP($A26-CM$1,output,2,FALSE)</f>
        <v>0</v>
      </c>
      <c r="CN26">
        <f>VLOOKUP(CN$1,'A1-4 Vehicle model'!$B$8:$I$108,4,FALSE)*VLOOKUP($A26-CN$1,output,2,FALSE)</f>
        <v>0</v>
      </c>
      <c r="CO26">
        <f>VLOOKUP(CO$1,'A1-4 Vehicle model'!$B$8:$I$108,4,FALSE)*VLOOKUP($A26-CO$1,output,2,FALSE)</f>
        <v>0</v>
      </c>
      <c r="CP26">
        <f>VLOOKUP(CP$1,'A1-4 Vehicle model'!$B$8:$I$108,4,FALSE)*VLOOKUP($A26-CP$1,output,2,FALSE)</f>
        <v>0</v>
      </c>
      <c r="CQ26">
        <f>VLOOKUP(CQ$1,'A1-4 Vehicle model'!$B$8:$I$108,4,FALSE)*VLOOKUP($A26-CQ$1,output,2,FALSE)</f>
        <v>0</v>
      </c>
      <c r="CR26">
        <f>VLOOKUP(CR$1,'A1-4 Vehicle model'!$B$8:$I$108,4,FALSE)*VLOOKUP($A26-CR$1,output,2,FALSE)</f>
        <v>0</v>
      </c>
      <c r="CS26">
        <f>VLOOKUP(CS$1,'A1-4 Vehicle model'!$B$8:$I$108,4,FALSE)*VLOOKUP($A26-CS$1,output,2,FALSE)</f>
        <v>0</v>
      </c>
      <c r="CT26">
        <f>VLOOKUP(CT$1,'A1-4 Vehicle model'!$B$8:$I$108,4,FALSE)*VLOOKUP($A26-CT$1,output,2,FALSE)</f>
        <v>0</v>
      </c>
      <c r="CU26">
        <f>VLOOKUP(CU$1,'A1-4 Vehicle model'!$B$8:$I$108,4,FALSE)*VLOOKUP($A26-CU$1,output,2,FALSE)</f>
        <v>0</v>
      </c>
      <c r="CV26">
        <f>VLOOKUP(CV$1,'A1-4 Vehicle model'!$B$8:$I$108,4,FALSE)*VLOOKUP($A26-CV$1,output,2,FALSE)</f>
        <v>0</v>
      </c>
      <c r="CW26">
        <f>VLOOKUP(CW$1,'A1-4 Vehicle model'!$B$8:$I$108,4,FALSE)*VLOOKUP($A26-CW$1,output,2,FALSE)</f>
        <v>0</v>
      </c>
      <c r="CX26">
        <f>VLOOKUP(CX$1,'A1-4 Vehicle model'!$B$8:$I$108,4,FALSE)*VLOOKUP($A26-CX$1,output,2,FALSE)</f>
        <v>0</v>
      </c>
      <c r="CZ26">
        <v>1974</v>
      </c>
      <c r="DA26" s="7">
        <f t="shared" si="0"/>
        <v>11.850780844046335</v>
      </c>
    </row>
    <row r="27" spans="1:105" hidden="1" x14ac:dyDescent="0.3">
      <c r="A27">
        <v>1975</v>
      </c>
      <c r="B27">
        <f>VLOOKUP(B$1,'A1-4 Vehicle model'!$B$8:$I$108,4,FALSE)*VLOOKUP($A27-B$1,output,2,FALSE)</f>
        <v>2.4226399115108766E-3</v>
      </c>
      <c r="C27">
        <f>VLOOKUP(C$1,'A1-4 Vehicle model'!$B$8:$I$108,4,FALSE)*VLOOKUP($A27-C$1,output,2,FALSE)</f>
        <v>7.1809376847324193E-3</v>
      </c>
      <c r="D27">
        <f>VLOOKUP(D$1,'A1-4 Vehicle model'!$B$8:$I$108,4,FALSE)*VLOOKUP($A27-D$1,output,2,FALSE)</f>
        <v>1.932909398306238E-2</v>
      </c>
      <c r="E27">
        <f>VLOOKUP(E$1,'A1-4 Vehicle model'!$B$8:$I$108,4,FALSE)*VLOOKUP($A27-E$1,output,2,FALSE)</f>
        <v>2.6625239256572546E-2</v>
      </c>
      <c r="F27">
        <f>VLOOKUP(F$1,'A1-4 Vehicle model'!$B$8:$I$108,4,FALSE)*VLOOKUP($A27-F$1,output,2,FALSE)</f>
        <v>5.3639108019299553E-2</v>
      </c>
      <c r="G27">
        <f>VLOOKUP(G$1,'A1-4 Vehicle model'!$B$8:$I$108,4,FALSE)*VLOOKUP($A27-G$1,output,2,FALSE)</f>
        <v>0.13260966780225361</v>
      </c>
      <c r="H27">
        <f>VLOOKUP(H$1,'A1-4 Vehicle model'!$B$8:$I$108,4,FALSE)*VLOOKUP($A27-H$1,output,2,FALSE)</f>
        <v>0.20884570528502819</v>
      </c>
      <c r="I27">
        <f>VLOOKUP(I$1,'A1-4 Vehicle model'!$B$8:$I$108,4,FALSE)*VLOOKUP($A27-I$1,output,2,FALSE)</f>
        <v>0.30771591802901604</v>
      </c>
      <c r="J27">
        <f>VLOOKUP(J$1,'A1-4 Vehicle model'!$B$8:$I$108,4,FALSE)*VLOOKUP($A27-J$1,output,2,FALSE)</f>
        <v>0.33544099182347609</v>
      </c>
      <c r="K27">
        <f>VLOOKUP(K$1,'A1-4 Vehicle model'!$B$8:$I$108,4,FALSE)*VLOOKUP($A27-K$1,output,2,FALSE)</f>
        <v>0.53210350110503946</v>
      </c>
      <c r="L27">
        <f>VLOOKUP(L$1,'A1-4 Vehicle model'!$B$8:$I$108,4,FALSE)*VLOOKUP($A27-L$1,output,2,FALSE)</f>
        <v>0.88368244022217846</v>
      </c>
      <c r="M27">
        <f>VLOOKUP(M$1,'A1-4 Vehicle model'!$B$8:$I$108,4,FALSE)*VLOOKUP($A27-M$1,output,2,FALSE)</f>
        <v>0.91816406073064394</v>
      </c>
      <c r="N27">
        <f>VLOOKUP(N$1,'A1-4 Vehicle model'!$B$8:$I$108,4,FALSE)*VLOOKUP($A27-N$1,output,2,FALSE)</f>
        <v>0.93393918475705695</v>
      </c>
      <c r="O27">
        <f>VLOOKUP(O$1,'A1-4 Vehicle model'!$B$8:$I$108,4,FALSE)*VLOOKUP($A27-O$1,output,2,FALSE)</f>
        <v>0.77927184446552078</v>
      </c>
      <c r="P27">
        <f>VLOOKUP(P$1,'A1-4 Vehicle model'!$B$8:$I$108,4,FALSE)*VLOOKUP($A27-P$1,output,2,FALSE)</f>
        <v>1.2002220741277314</v>
      </c>
      <c r="Q27">
        <f>VLOOKUP(Q$1,'A1-4 Vehicle model'!$B$8:$I$108,4,FALSE)*VLOOKUP($A27-Q$1,output,2,FALSE)</f>
        <v>1.0964114319261125</v>
      </c>
      <c r="R27">
        <f>VLOOKUP(R$1,'A1-4 Vehicle model'!$B$8:$I$108,4,FALSE)*VLOOKUP($A27-R$1,output,2,FALSE)</f>
        <v>0.86115701987415494</v>
      </c>
      <c r="S27">
        <f>VLOOKUP(S$1,'A1-4 Vehicle model'!$B$8:$I$108,4,FALSE)*VLOOKUP($A27-S$1,output,2,FALSE)</f>
        <v>0.73112564368535848</v>
      </c>
      <c r="T27">
        <f>VLOOKUP(T$1,'A1-4 Vehicle model'!$B$8:$I$108,4,FALSE)*VLOOKUP($A27-T$1,output,2,FALSE)</f>
        <v>0.81515513550996976</v>
      </c>
      <c r="U27">
        <f>VLOOKUP(U$1,'A1-4 Vehicle model'!$B$8:$I$108,4,FALSE)*VLOOKUP($A27-U$1,output,2,FALSE)</f>
        <v>0.87940884717712797</v>
      </c>
      <c r="V27">
        <f>VLOOKUP(V$1,'A1-4 Vehicle model'!$B$8:$I$108,4,FALSE)*VLOOKUP($A27-V$1,output,2,FALSE)</f>
        <v>0.72633624465468516</v>
      </c>
      <c r="W27">
        <f>VLOOKUP(W$1,'A1-4 Vehicle model'!$B$8:$I$108,4,FALSE)*VLOOKUP($A27-W$1,output,2,FALSE)</f>
        <v>0.41934498021902239</v>
      </c>
      <c r="X27">
        <f>VLOOKUP(X$1,'A1-4 Vehicle model'!$B$8:$I$108,4,FALSE)*VLOOKUP($A27-X$1,output,2,FALSE)</f>
        <v>0.37576228468841877</v>
      </c>
      <c r="Y27">
        <f>VLOOKUP(Y$1,'A1-4 Vehicle model'!$B$8:$I$108,4,FALSE)*VLOOKUP($A27-Y$1,output,2,FALSE)</f>
        <v>0.25951865054269901</v>
      </c>
      <c r="Z27">
        <f>VLOOKUP(Z$1,'A1-4 Vehicle model'!$B$8:$I$108,4,FALSE)*VLOOKUP($A27-Z$1,output,2,FALSE)</f>
        <v>0.15602584792771573</v>
      </c>
      <c r="AA27">
        <f>VLOOKUP(AA$1,'A1-4 Vehicle model'!$B$8:$I$108,4,FALSE)*VLOOKUP($A27-AA$1,output,2,FALSE)</f>
        <v>6.6748073848458794E-2</v>
      </c>
      <c r="AB27">
        <f>VLOOKUP(AB$1,'A1-4 Vehicle model'!$B$8:$I$108,4,FALSE)*VLOOKUP($A27-AB$1,output,2,FALSE)</f>
        <v>0</v>
      </c>
      <c r="AC27">
        <f>VLOOKUP(AC$1,'A1-4 Vehicle model'!$B$8:$I$108,4,FALSE)*VLOOKUP($A27-AC$1,output,2,FALSE)</f>
        <v>0</v>
      </c>
      <c r="AD27">
        <f>VLOOKUP(AD$1,'A1-4 Vehicle model'!$B$8:$I$108,4,FALSE)*VLOOKUP($A27-AD$1,output,2,FALSE)</f>
        <v>0</v>
      </c>
      <c r="AE27">
        <f>VLOOKUP(AE$1,'A1-4 Vehicle model'!$B$8:$I$108,4,FALSE)*VLOOKUP($A27-AE$1,output,2,FALSE)</f>
        <v>0</v>
      </c>
      <c r="AF27">
        <f>VLOOKUP(AF$1,'A1-4 Vehicle model'!$B$8:$I$108,4,FALSE)*VLOOKUP($A27-AF$1,output,2,FALSE)</f>
        <v>0</v>
      </c>
      <c r="AG27">
        <f>VLOOKUP(AG$1,'A1-4 Vehicle model'!$B$8:$I$108,4,FALSE)*VLOOKUP($A27-AG$1,output,2,FALSE)</f>
        <v>0</v>
      </c>
      <c r="AH27">
        <f>VLOOKUP(AH$1,'A1-4 Vehicle model'!$B$8:$I$108,4,FALSE)*VLOOKUP($A27-AH$1,output,2,FALSE)</f>
        <v>0</v>
      </c>
      <c r="AI27">
        <f>VLOOKUP(AI$1,'A1-4 Vehicle model'!$B$8:$I$108,4,FALSE)*VLOOKUP($A27-AI$1,output,2,FALSE)</f>
        <v>0</v>
      </c>
      <c r="AJ27">
        <f>VLOOKUP(AJ$1,'A1-4 Vehicle model'!$B$8:$I$108,4,FALSE)*VLOOKUP($A27-AJ$1,output,2,FALSE)</f>
        <v>0</v>
      </c>
      <c r="AK27">
        <f>VLOOKUP(AK$1,'A1-4 Vehicle model'!$B$8:$I$108,4,FALSE)*VLOOKUP($A27-AK$1,output,2,FALSE)</f>
        <v>0</v>
      </c>
      <c r="AL27">
        <f>VLOOKUP(AL$1,'A1-4 Vehicle model'!$B$8:$I$108,4,FALSE)*VLOOKUP($A27-AL$1,output,2,FALSE)</f>
        <v>0</v>
      </c>
      <c r="AM27">
        <f>VLOOKUP(AM$1,'A1-4 Vehicle model'!$B$8:$I$108,4,FALSE)*VLOOKUP($A27-AM$1,output,2,FALSE)</f>
        <v>0</v>
      </c>
      <c r="AN27">
        <f>VLOOKUP(AN$1,'A1-4 Vehicle model'!$B$8:$I$108,4,FALSE)*VLOOKUP($A27-AN$1,output,2,FALSE)</f>
        <v>0</v>
      </c>
      <c r="AO27">
        <f>VLOOKUP(AO$1,'A1-4 Vehicle model'!$B$8:$I$108,4,FALSE)*VLOOKUP($A27-AO$1,output,2,FALSE)</f>
        <v>0</v>
      </c>
      <c r="AP27">
        <f>VLOOKUP(AP$1,'A1-4 Vehicle model'!$B$8:$I$108,4,FALSE)*VLOOKUP($A27-AP$1,output,2,FALSE)</f>
        <v>0</v>
      </c>
      <c r="AQ27">
        <f>VLOOKUP(AQ$1,'A1-4 Vehicle model'!$B$8:$I$108,4,FALSE)*VLOOKUP($A27-AQ$1,output,2,FALSE)</f>
        <v>0</v>
      </c>
      <c r="AR27">
        <f>VLOOKUP(AR$1,'A1-4 Vehicle model'!$B$8:$I$108,4,FALSE)*VLOOKUP($A27-AR$1,output,2,FALSE)</f>
        <v>0</v>
      </c>
      <c r="AS27">
        <f>VLOOKUP(AS$1,'A1-4 Vehicle model'!$B$8:$I$108,4,FALSE)*VLOOKUP($A27-AS$1,output,2,FALSE)</f>
        <v>0</v>
      </c>
      <c r="AT27">
        <f>VLOOKUP(AT$1,'A1-4 Vehicle model'!$B$8:$I$108,4,FALSE)*VLOOKUP($A27-AT$1,output,2,FALSE)</f>
        <v>0</v>
      </c>
      <c r="AU27">
        <f>VLOOKUP(AU$1,'A1-4 Vehicle model'!$B$8:$I$108,4,FALSE)*VLOOKUP($A27-AU$1,output,2,FALSE)</f>
        <v>0</v>
      </c>
      <c r="AV27">
        <f>VLOOKUP(AV$1,'A1-4 Vehicle model'!$B$8:$I$108,4,FALSE)*VLOOKUP($A27-AV$1,output,2,FALSE)</f>
        <v>0</v>
      </c>
      <c r="AW27">
        <f>VLOOKUP(AW$1,'A1-4 Vehicle model'!$B$8:$I$108,4,FALSE)*VLOOKUP($A27-AW$1,output,2,FALSE)</f>
        <v>0</v>
      </c>
      <c r="AX27">
        <f>VLOOKUP(AX$1,'A1-4 Vehicle model'!$B$8:$I$108,4,FALSE)*VLOOKUP($A27-AX$1,output,2,FALSE)</f>
        <v>0</v>
      </c>
      <c r="AY27">
        <f>VLOOKUP(AY$1,'A1-4 Vehicle model'!$B$8:$I$108,4,FALSE)*VLOOKUP($A27-AY$1,output,2,FALSE)</f>
        <v>0</v>
      </c>
      <c r="AZ27">
        <f>VLOOKUP(AZ$1,'A1-4 Vehicle model'!$B$8:$I$108,4,FALSE)*VLOOKUP($A27-AZ$1,output,2,FALSE)</f>
        <v>0</v>
      </c>
      <c r="BA27">
        <f>VLOOKUP(BA$1,'A1-4 Vehicle model'!$B$8:$I$108,4,FALSE)*VLOOKUP($A27-BA$1,output,2,FALSE)</f>
        <v>0</v>
      </c>
      <c r="BB27">
        <f>VLOOKUP(BB$1,'A1-4 Vehicle model'!$B$8:$I$108,4,FALSE)*VLOOKUP($A27-BB$1,output,2,FALSE)</f>
        <v>0</v>
      </c>
      <c r="BC27">
        <f>VLOOKUP(BC$1,'A1-4 Vehicle model'!$B$8:$I$108,4,FALSE)*VLOOKUP($A27-BC$1,output,2,FALSE)</f>
        <v>0</v>
      </c>
      <c r="BD27">
        <f>VLOOKUP(BD$1,'A1-4 Vehicle model'!$B$8:$I$108,4,FALSE)*VLOOKUP($A27-BD$1,output,2,FALSE)</f>
        <v>0</v>
      </c>
      <c r="BE27">
        <f>VLOOKUP(BE$1,'A1-4 Vehicle model'!$B$8:$I$108,4,FALSE)*VLOOKUP($A27-BE$1,output,2,FALSE)</f>
        <v>0</v>
      </c>
      <c r="BF27">
        <f>VLOOKUP(BF$1,'A1-4 Vehicle model'!$B$8:$I$108,4,FALSE)*VLOOKUP($A27-BF$1,output,2,FALSE)</f>
        <v>0</v>
      </c>
      <c r="BG27">
        <f>VLOOKUP(BG$1,'A1-4 Vehicle model'!$B$8:$I$108,4,FALSE)*VLOOKUP($A27-BG$1,output,2,FALSE)</f>
        <v>0</v>
      </c>
      <c r="BH27">
        <f>VLOOKUP(BH$1,'A1-4 Vehicle model'!$B$8:$I$108,4,FALSE)*VLOOKUP($A27-BH$1,output,2,FALSE)</f>
        <v>0</v>
      </c>
      <c r="BI27">
        <f>VLOOKUP(BI$1,'A1-4 Vehicle model'!$B$8:$I$108,4,FALSE)*VLOOKUP($A27-BI$1,output,2,FALSE)</f>
        <v>0</v>
      </c>
      <c r="BJ27">
        <f>VLOOKUP(BJ$1,'A1-4 Vehicle model'!$B$8:$I$108,4,FALSE)*VLOOKUP($A27-BJ$1,output,2,FALSE)</f>
        <v>0</v>
      </c>
      <c r="BK27">
        <f>VLOOKUP(BK$1,'A1-4 Vehicle model'!$B$8:$I$108,4,FALSE)*VLOOKUP($A27-BK$1,output,2,FALSE)</f>
        <v>0</v>
      </c>
      <c r="BL27">
        <f>VLOOKUP(BL$1,'A1-4 Vehicle model'!$B$8:$I$108,4,FALSE)*VLOOKUP($A27-BL$1,output,2,FALSE)</f>
        <v>0</v>
      </c>
      <c r="BM27">
        <f>VLOOKUP(BM$1,'A1-4 Vehicle model'!$B$8:$I$108,4,FALSE)*VLOOKUP($A27-BM$1,output,2,FALSE)</f>
        <v>0</v>
      </c>
      <c r="BN27">
        <f>VLOOKUP(BN$1,'A1-4 Vehicle model'!$B$8:$I$108,4,FALSE)*VLOOKUP($A27-BN$1,output,2,FALSE)</f>
        <v>0</v>
      </c>
      <c r="BO27">
        <f>VLOOKUP(BO$1,'A1-4 Vehicle model'!$B$8:$I$108,4,FALSE)*VLOOKUP($A27-BO$1,output,2,FALSE)</f>
        <v>0</v>
      </c>
      <c r="BP27">
        <f>VLOOKUP(BP$1,'A1-4 Vehicle model'!$B$8:$I$108,4,FALSE)*VLOOKUP($A27-BP$1,output,2,FALSE)</f>
        <v>0</v>
      </c>
      <c r="BQ27">
        <f>VLOOKUP(BQ$1,'A1-4 Vehicle model'!$B$8:$I$108,4,FALSE)*VLOOKUP($A27-BQ$1,output,2,FALSE)</f>
        <v>0</v>
      </c>
      <c r="BR27">
        <f>VLOOKUP(BR$1,'A1-4 Vehicle model'!$B$8:$I$108,4,FALSE)*VLOOKUP($A27-BR$1,output,2,FALSE)</f>
        <v>0</v>
      </c>
      <c r="BS27">
        <f>VLOOKUP(BS$1,'A1-4 Vehicle model'!$B$8:$I$108,4,FALSE)*VLOOKUP($A27-BS$1,output,2,FALSE)</f>
        <v>0</v>
      </c>
      <c r="BT27">
        <f>VLOOKUP(BT$1,'A1-4 Vehicle model'!$B$8:$I$108,4,FALSE)*VLOOKUP($A27-BT$1,output,2,FALSE)</f>
        <v>0</v>
      </c>
      <c r="BU27">
        <f>VLOOKUP(BU$1,'A1-4 Vehicle model'!$B$8:$I$108,4,FALSE)*VLOOKUP($A27-BU$1,output,2,FALSE)</f>
        <v>0</v>
      </c>
      <c r="BV27">
        <f>VLOOKUP(BV$1,'A1-4 Vehicle model'!$B$8:$I$108,4,FALSE)*VLOOKUP($A27-BV$1,output,2,FALSE)</f>
        <v>0</v>
      </c>
      <c r="BW27">
        <f>VLOOKUP(BW$1,'A1-4 Vehicle model'!$B$8:$I$108,4,FALSE)*VLOOKUP($A27-BW$1,output,2,FALSE)</f>
        <v>0</v>
      </c>
      <c r="BX27">
        <f>VLOOKUP(BX$1,'A1-4 Vehicle model'!$B$8:$I$108,4,FALSE)*VLOOKUP($A27-BX$1,output,2,FALSE)</f>
        <v>0</v>
      </c>
      <c r="BY27">
        <f>VLOOKUP(BY$1,'A1-4 Vehicle model'!$B$8:$I$108,4,FALSE)*VLOOKUP($A27-BY$1,output,2,FALSE)</f>
        <v>0</v>
      </c>
      <c r="BZ27">
        <f>VLOOKUP(BZ$1,'A1-4 Vehicle model'!$B$8:$I$108,4,FALSE)*VLOOKUP($A27-BZ$1,output,2,FALSE)</f>
        <v>0</v>
      </c>
      <c r="CA27">
        <f>VLOOKUP(CA$1,'A1-4 Vehicle model'!$B$8:$I$108,4,FALSE)*VLOOKUP($A27-CA$1,output,2,FALSE)</f>
        <v>0</v>
      </c>
      <c r="CB27">
        <f>VLOOKUP(CB$1,'A1-4 Vehicle model'!$B$8:$I$108,4,FALSE)*VLOOKUP($A27-CB$1,output,2,FALSE)</f>
        <v>0</v>
      </c>
      <c r="CC27">
        <f>VLOOKUP(CC$1,'A1-4 Vehicle model'!$B$8:$I$108,4,FALSE)*VLOOKUP($A27-CC$1,output,2,FALSE)</f>
        <v>0</v>
      </c>
      <c r="CD27">
        <f>VLOOKUP(CD$1,'A1-4 Vehicle model'!$B$8:$I$108,4,FALSE)*VLOOKUP($A27-CD$1,output,2,FALSE)</f>
        <v>0</v>
      </c>
      <c r="CE27">
        <f>VLOOKUP(CE$1,'A1-4 Vehicle model'!$B$8:$I$108,4,FALSE)*VLOOKUP($A27-CE$1,output,2,FALSE)</f>
        <v>0</v>
      </c>
      <c r="CF27">
        <f>VLOOKUP(CF$1,'A1-4 Vehicle model'!$B$8:$I$108,4,FALSE)*VLOOKUP($A27-CF$1,output,2,FALSE)</f>
        <v>0</v>
      </c>
      <c r="CG27">
        <f>VLOOKUP(CG$1,'A1-4 Vehicle model'!$B$8:$I$108,4,FALSE)*VLOOKUP($A27-CG$1,output,2,FALSE)</f>
        <v>0</v>
      </c>
      <c r="CH27">
        <f>VLOOKUP(CH$1,'A1-4 Vehicle model'!$B$8:$I$108,4,FALSE)*VLOOKUP($A27-CH$1,output,2,FALSE)</f>
        <v>0</v>
      </c>
      <c r="CI27">
        <f>VLOOKUP(CI$1,'A1-4 Vehicle model'!$B$8:$I$108,4,FALSE)*VLOOKUP($A27-CI$1,output,2,FALSE)</f>
        <v>0</v>
      </c>
      <c r="CJ27">
        <f>VLOOKUP(CJ$1,'A1-4 Vehicle model'!$B$8:$I$108,4,FALSE)*VLOOKUP($A27-CJ$1,output,2,FALSE)</f>
        <v>0</v>
      </c>
      <c r="CK27">
        <f>VLOOKUP(CK$1,'A1-4 Vehicle model'!$B$8:$I$108,4,FALSE)*VLOOKUP($A27-CK$1,output,2,FALSE)</f>
        <v>0</v>
      </c>
      <c r="CL27">
        <f>VLOOKUP(CL$1,'A1-4 Vehicle model'!$B$8:$I$108,4,FALSE)*VLOOKUP($A27-CL$1,output,2,FALSE)</f>
        <v>0</v>
      </c>
      <c r="CM27">
        <f>VLOOKUP(CM$1,'A1-4 Vehicle model'!$B$8:$I$108,4,FALSE)*VLOOKUP($A27-CM$1,output,2,FALSE)</f>
        <v>0</v>
      </c>
      <c r="CN27">
        <f>VLOOKUP(CN$1,'A1-4 Vehicle model'!$B$8:$I$108,4,FALSE)*VLOOKUP($A27-CN$1,output,2,FALSE)</f>
        <v>0</v>
      </c>
      <c r="CO27">
        <f>VLOOKUP(CO$1,'A1-4 Vehicle model'!$B$8:$I$108,4,FALSE)*VLOOKUP($A27-CO$1,output,2,FALSE)</f>
        <v>0</v>
      </c>
      <c r="CP27">
        <f>VLOOKUP(CP$1,'A1-4 Vehicle model'!$B$8:$I$108,4,FALSE)*VLOOKUP($A27-CP$1,output,2,FALSE)</f>
        <v>0</v>
      </c>
      <c r="CQ27">
        <f>VLOOKUP(CQ$1,'A1-4 Vehicle model'!$B$8:$I$108,4,FALSE)*VLOOKUP($A27-CQ$1,output,2,FALSE)</f>
        <v>0</v>
      </c>
      <c r="CR27">
        <f>VLOOKUP(CR$1,'A1-4 Vehicle model'!$B$8:$I$108,4,FALSE)*VLOOKUP($A27-CR$1,output,2,FALSE)</f>
        <v>0</v>
      </c>
      <c r="CS27">
        <f>VLOOKUP(CS$1,'A1-4 Vehicle model'!$B$8:$I$108,4,FALSE)*VLOOKUP($A27-CS$1,output,2,FALSE)</f>
        <v>0</v>
      </c>
      <c r="CT27">
        <f>VLOOKUP(CT$1,'A1-4 Vehicle model'!$B$8:$I$108,4,FALSE)*VLOOKUP($A27-CT$1,output,2,FALSE)</f>
        <v>0</v>
      </c>
      <c r="CU27">
        <f>VLOOKUP(CU$1,'A1-4 Vehicle model'!$B$8:$I$108,4,FALSE)*VLOOKUP($A27-CU$1,output,2,FALSE)</f>
        <v>0</v>
      </c>
      <c r="CV27">
        <f>VLOOKUP(CV$1,'A1-4 Vehicle model'!$B$8:$I$108,4,FALSE)*VLOOKUP($A27-CV$1,output,2,FALSE)</f>
        <v>0</v>
      </c>
      <c r="CW27">
        <f>VLOOKUP(CW$1,'A1-4 Vehicle model'!$B$8:$I$108,4,FALSE)*VLOOKUP($A27-CW$1,output,2,FALSE)</f>
        <v>0</v>
      </c>
      <c r="CX27">
        <f>VLOOKUP(CX$1,'A1-4 Vehicle model'!$B$8:$I$108,4,FALSE)*VLOOKUP($A27-CX$1,output,2,FALSE)</f>
        <v>0</v>
      </c>
      <c r="CZ27">
        <v>1975</v>
      </c>
      <c r="DA27" s="7">
        <f t="shared" si="0"/>
        <v>12.728186567256847</v>
      </c>
    </row>
    <row r="28" spans="1:105" hidden="1" x14ac:dyDescent="0.3">
      <c r="A28">
        <v>1976</v>
      </c>
      <c r="B28">
        <f>VLOOKUP(B$1,'A1-4 Vehicle model'!$B$8:$I$108,4,FALSE)*VLOOKUP($A28-B$1,output,2,FALSE)</f>
        <v>1.411789174564442E-3</v>
      </c>
      <c r="C28">
        <f>VLOOKUP(C$1,'A1-4 Vehicle model'!$B$8:$I$108,4,FALSE)*VLOOKUP($A28-C$1,output,2,FALSE)</f>
        <v>4.3554588712760621E-3</v>
      </c>
      <c r="D28">
        <f>VLOOKUP(D$1,'A1-4 Vehicle model'!$B$8:$I$108,4,FALSE)*VLOOKUP($A28-D$1,output,2,FALSE)</f>
        <v>1.2202140913973614E-2</v>
      </c>
      <c r="E28">
        <f>VLOOKUP(E$1,'A1-4 Vehicle model'!$B$8:$I$108,4,FALSE)*VLOOKUP($A28-E$1,output,2,FALSE)</f>
        <v>1.7494028780345987E-2</v>
      </c>
      <c r="F28">
        <f>VLOOKUP(F$1,'A1-4 Vehicle model'!$B$8:$I$108,4,FALSE)*VLOOKUP($A28-F$1,output,2,FALSE)</f>
        <v>3.6681715998971985E-2</v>
      </c>
      <c r="G28">
        <f>VLOOKUP(G$1,'A1-4 Vehicle model'!$B$8:$I$108,4,FALSE)*VLOOKUP($A28-G$1,output,2,FALSE)</f>
        <v>9.4387626053052495E-2</v>
      </c>
      <c r="H28">
        <f>VLOOKUP(H$1,'A1-4 Vehicle model'!$B$8:$I$108,4,FALSE)*VLOOKUP($A28-H$1,output,2,FALSE)</f>
        <v>0.154716703786273</v>
      </c>
      <c r="I28">
        <f>VLOOKUP(I$1,'A1-4 Vehicle model'!$B$8:$I$108,4,FALSE)*VLOOKUP($A28-I$1,output,2,FALSE)</f>
        <v>0.23726484657327304</v>
      </c>
      <c r="J28">
        <f>VLOOKUP(J$1,'A1-4 Vehicle model'!$B$8:$I$108,4,FALSE)*VLOOKUP($A28-J$1,output,2,FALSE)</f>
        <v>0.26919770154551759</v>
      </c>
      <c r="K28">
        <f>VLOOKUP(K$1,'A1-4 Vehicle model'!$B$8:$I$108,4,FALSE)*VLOOKUP($A28-K$1,output,2,FALSE)</f>
        <v>0.44445020386068435</v>
      </c>
      <c r="L28">
        <f>VLOOKUP(L$1,'A1-4 Vehicle model'!$B$8:$I$108,4,FALSE)*VLOOKUP($A28-L$1,output,2,FALSE)</f>
        <v>0.76823660688446371</v>
      </c>
      <c r="M28">
        <f>VLOOKUP(M$1,'A1-4 Vehicle model'!$B$8:$I$108,4,FALSE)*VLOOKUP($A28-M$1,output,2,FALSE)</f>
        <v>0.83078919804492779</v>
      </c>
      <c r="N28">
        <f>VLOOKUP(N$1,'A1-4 Vehicle model'!$B$8:$I$108,4,FALSE)*VLOOKUP($A28-N$1,output,2,FALSE)</f>
        <v>0.87955080072878311</v>
      </c>
      <c r="O28">
        <f>VLOOKUP(O$1,'A1-4 Vehicle model'!$B$8:$I$108,4,FALSE)*VLOOKUP($A28-O$1,output,2,FALSE)</f>
        <v>0.76384122809041166</v>
      </c>
      <c r="P28">
        <f>VLOOKUP(P$1,'A1-4 Vehicle model'!$B$8:$I$108,4,FALSE)*VLOOKUP($A28-P$1,output,2,FALSE)</f>
        <v>1.2244681683548038</v>
      </c>
      <c r="Q28">
        <f>VLOOKUP(Q$1,'A1-4 Vehicle model'!$B$8:$I$108,4,FALSE)*VLOOKUP($A28-Q$1,output,2,FALSE)</f>
        <v>1.1642097284692758</v>
      </c>
      <c r="R28">
        <f>VLOOKUP(R$1,'A1-4 Vehicle model'!$B$8:$I$108,4,FALSE)*VLOOKUP($A28-R$1,output,2,FALSE)</f>
        <v>0.95172569426160869</v>
      </c>
      <c r="S28">
        <f>VLOOKUP(S$1,'A1-4 Vehicle model'!$B$8:$I$108,4,FALSE)*VLOOKUP($A28-S$1,output,2,FALSE)</f>
        <v>0.84099467160389285</v>
      </c>
      <c r="T28">
        <f>VLOOKUP(T$1,'A1-4 Vehicle model'!$B$8:$I$108,4,FALSE)*VLOOKUP($A28-T$1,output,2,FALSE)</f>
        <v>0.97591788187044781</v>
      </c>
      <c r="U28">
        <f>VLOOKUP(U$1,'A1-4 Vehicle model'!$B$8:$I$108,4,FALSE)*VLOOKUP($A28-U$1,output,2,FALSE)</f>
        <v>1.0958109011400932</v>
      </c>
      <c r="V28">
        <f>VLOOKUP(V$1,'A1-4 Vehicle model'!$B$8:$I$108,4,FALSE)*VLOOKUP($A28-V$1,output,2,FALSE)</f>
        <v>0.94200732872849202</v>
      </c>
      <c r="W28">
        <f>VLOOKUP(W$1,'A1-4 Vehicle model'!$B$8:$I$108,4,FALSE)*VLOOKUP($A28-W$1,output,2,FALSE)</f>
        <v>0.56605651496143228</v>
      </c>
      <c r="X28">
        <f>VLOOKUP(X$1,'A1-4 Vehicle model'!$B$8:$I$108,4,FALSE)*VLOOKUP($A28-X$1,output,2,FALSE)</f>
        <v>0.52792631649766519</v>
      </c>
      <c r="Y28">
        <f>VLOOKUP(Y$1,'A1-4 Vehicle model'!$B$8:$I$108,4,FALSE)*VLOOKUP($A28-Y$1,output,2,FALSE)</f>
        <v>0.3794901233593545</v>
      </c>
      <c r="Z28">
        <f>VLOOKUP(Z$1,'A1-4 Vehicle model'!$B$8:$I$108,4,FALSE)*VLOOKUP($A28-Z$1,output,2,FALSE)</f>
        <v>0.23746534222878277</v>
      </c>
      <c r="AA28">
        <f>VLOOKUP(AA$1,'A1-4 Vehicle model'!$B$8:$I$108,4,FALSE)*VLOOKUP($A28-AA$1,output,2,FALSE)</f>
        <v>0.105733887331834</v>
      </c>
      <c r="AB28">
        <f>VLOOKUP(AB$1,'A1-4 Vehicle model'!$B$8:$I$108,4,FALSE)*VLOOKUP($A28-AB$1,output,2,FALSE)</f>
        <v>8.9954752262548413E-2</v>
      </c>
      <c r="AC28">
        <f>VLOOKUP(AC$1,'A1-4 Vehicle model'!$B$8:$I$108,4,FALSE)*VLOOKUP($A28-AC$1,output,2,FALSE)</f>
        <v>0</v>
      </c>
      <c r="AD28">
        <f>VLOOKUP(AD$1,'A1-4 Vehicle model'!$B$8:$I$108,4,FALSE)*VLOOKUP($A28-AD$1,output,2,FALSE)</f>
        <v>0</v>
      </c>
      <c r="AE28">
        <f>VLOOKUP(AE$1,'A1-4 Vehicle model'!$B$8:$I$108,4,FALSE)*VLOOKUP($A28-AE$1,output,2,FALSE)</f>
        <v>0</v>
      </c>
      <c r="AF28">
        <f>VLOOKUP(AF$1,'A1-4 Vehicle model'!$B$8:$I$108,4,FALSE)*VLOOKUP($A28-AF$1,output,2,FALSE)</f>
        <v>0</v>
      </c>
      <c r="AG28">
        <f>VLOOKUP(AG$1,'A1-4 Vehicle model'!$B$8:$I$108,4,FALSE)*VLOOKUP($A28-AG$1,output,2,FALSE)</f>
        <v>0</v>
      </c>
      <c r="AH28">
        <f>VLOOKUP(AH$1,'A1-4 Vehicle model'!$B$8:$I$108,4,FALSE)*VLOOKUP($A28-AH$1,output,2,FALSE)</f>
        <v>0</v>
      </c>
      <c r="AI28">
        <f>VLOOKUP(AI$1,'A1-4 Vehicle model'!$B$8:$I$108,4,FALSE)*VLOOKUP($A28-AI$1,output,2,FALSE)</f>
        <v>0</v>
      </c>
      <c r="AJ28">
        <f>VLOOKUP(AJ$1,'A1-4 Vehicle model'!$B$8:$I$108,4,FALSE)*VLOOKUP($A28-AJ$1,output,2,FALSE)</f>
        <v>0</v>
      </c>
      <c r="AK28">
        <f>VLOOKUP(AK$1,'A1-4 Vehicle model'!$B$8:$I$108,4,FALSE)*VLOOKUP($A28-AK$1,output,2,FALSE)</f>
        <v>0</v>
      </c>
      <c r="AL28">
        <f>VLOOKUP(AL$1,'A1-4 Vehicle model'!$B$8:$I$108,4,FALSE)*VLOOKUP($A28-AL$1,output,2,FALSE)</f>
        <v>0</v>
      </c>
      <c r="AM28">
        <f>VLOOKUP(AM$1,'A1-4 Vehicle model'!$B$8:$I$108,4,FALSE)*VLOOKUP($A28-AM$1,output,2,FALSE)</f>
        <v>0</v>
      </c>
      <c r="AN28">
        <f>VLOOKUP(AN$1,'A1-4 Vehicle model'!$B$8:$I$108,4,FALSE)*VLOOKUP($A28-AN$1,output,2,FALSE)</f>
        <v>0</v>
      </c>
      <c r="AO28">
        <f>VLOOKUP(AO$1,'A1-4 Vehicle model'!$B$8:$I$108,4,FALSE)*VLOOKUP($A28-AO$1,output,2,FALSE)</f>
        <v>0</v>
      </c>
      <c r="AP28">
        <f>VLOOKUP(AP$1,'A1-4 Vehicle model'!$B$8:$I$108,4,FALSE)*VLOOKUP($A28-AP$1,output,2,FALSE)</f>
        <v>0</v>
      </c>
      <c r="AQ28">
        <f>VLOOKUP(AQ$1,'A1-4 Vehicle model'!$B$8:$I$108,4,FALSE)*VLOOKUP($A28-AQ$1,output,2,FALSE)</f>
        <v>0</v>
      </c>
      <c r="AR28">
        <f>VLOOKUP(AR$1,'A1-4 Vehicle model'!$B$8:$I$108,4,FALSE)*VLOOKUP($A28-AR$1,output,2,FALSE)</f>
        <v>0</v>
      </c>
      <c r="AS28">
        <f>VLOOKUP(AS$1,'A1-4 Vehicle model'!$B$8:$I$108,4,FALSE)*VLOOKUP($A28-AS$1,output,2,FALSE)</f>
        <v>0</v>
      </c>
      <c r="AT28">
        <f>VLOOKUP(AT$1,'A1-4 Vehicle model'!$B$8:$I$108,4,FALSE)*VLOOKUP($A28-AT$1,output,2,FALSE)</f>
        <v>0</v>
      </c>
      <c r="AU28">
        <f>VLOOKUP(AU$1,'A1-4 Vehicle model'!$B$8:$I$108,4,FALSE)*VLOOKUP($A28-AU$1,output,2,FALSE)</f>
        <v>0</v>
      </c>
      <c r="AV28">
        <f>VLOOKUP(AV$1,'A1-4 Vehicle model'!$B$8:$I$108,4,FALSE)*VLOOKUP($A28-AV$1,output,2,FALSE)</f>
        <v>0</v>
      </c>
      <c r="AW28">
        <f>VLOOKUP(AW$1,'A1-4 Vehicle model'!$B$8:$I$108,4,FALSE)*VLOOKUP($A28-AW$1,output,2,FALSE)</f>
        <v>0</v>
      </c>
      <c r="AX28">
        <f>VLOOKUP(AX$1,'A1-4 Vehicle model'!$B$8:$I$108,4,FALSE)*VLOOKUP($A28-AX$1,output,2,FALSE)</f>
        <v>0</v>
      </c>
      <c r="AY28">
        <f>VLOOKUP(AY$1,'A1-4 Vehicle model'!$B$8:$I$108,4,FALSE)*VLOOKUP($A28-AY$1,output,2,FALSE)</f>
        <v>0</v>
      </c>
      <c r="AZ28">
        <f>VLOOKUP(AZ$1,'A1-4 Vehicle model'!$B$8:$I$108,4,FALSE)*VLOOKUP($A28-AZ$1,output,2,FALSE)</f>
        <v>0</v>
      </c>
      <c r="BA28">
        <f>VLOOKUP(BA$1,'A1-4 Vehicle model'!$B$8:$I$108,4,FALSE)*VLOOKUP($A28-BA$1,output,2,FALSE)</f>
        <v>0</v>
      </c>
      <c r="BB28">
        <f>VLOOKUP(BB$1,'A1-4 Vehicle model'!$B$8:$I$108,4,FALSE)*VLOOKUP($A28-BB$1,output,2,FALSE)</f>
        <v>0</v>
      </c>
      <c r="BC28">
        <f>VLOOKUP(BC$1,'A1-4 Vehicle model'!$B$8:$I$108,4,FALSE)*VLOOKUP($A28-BC$1,output,2,FALSE)</f>
        <v>0</v>
      </c>
      <c r="BD28">
        <f>VLOOKUP(BD$1,'A1-4 Vehicle model'!$B$8:$I$108,4,FALSE)*VLOOKUP($A28-BD$1,output,2,FALSE)</f>
        <v>0</v>
      </c>
      <c r="BE28">
        <f>VLOOKUP(BE$1,'A1-4 Vehicle model'!$B$8:$I$108,4,FALSE)*VLOOKUP($A28-BE$1,output,2,FALSE)</f>
        <v>0</v>
      </c>
      <c r="BF28">
        <f>VLOOKUP(BF$1,'A1-4 Vehicle model'!$B$8:$I$108,4,FALSE)*VLOOKUP($A28-BF$1,output,2,FALSE)</f>
        <v>0</v>
      </c>
      <c r="BG28">
        <f>VLOOKUP(BG$1,'A1-4 Vehicle model'!$B$8:$I$108,4,FALSE)*VLOOKUP($A28-BG$1,output,2,FALSE)</f>
        <v>0</v>
      </c>
      <c r="BH28">
        <f>VLOOKUP(BH$1,'A1-4 Vehicle model'!$B$8:$I$108,4,FALSE)*VLOOKUP($A28-BH$1,output,2,FALSE)</f>
        <v>0</v>
      </c>
      <c r="BI28">
        <f>VLOOKUP(BI$1,'A1-4 Vehicle model'!$B$8:$I$108,4,FALSE)*VLOOKUP($A28-BI$1,output,2,FALSE)</f>
        <v>0</v>
      </c>
      <c r="BJ28">
        <f>VLOOKUP(BJ$1,'A1-4 Vehicle model'!$B$8:$I$108,4,FALSE)*VLOOKUP($A28-BJ$1,output,2,FALSE)</f>
        <v>0</v>
      </c>
      <c r="BK28">
        <f>VLOOKUP(BK$1,'A1-4 Vehicle model'!$B$8:$I$108,4,FALSE)*VLOOKUP($A28-BK$1,output,2,FALSE)</f>
        <v>0</v>
      </c>
      <c r="BL28">
        <f>VLOOKUP(BL$1,'A1-4 Vehicle model'!$B$8:$I$108,4,FALSE)*VLOOKUP($A28-BL$1,output,2,FALSE)</f>
        <v>0</v>
      </c>
      <c r="BM28">
        <f>VLOOKUP(BM$1,'A1-4 Vehicle model'!$B$8:$I$108,4,FALSE)*VLOOKUP($A28-BM$1,output,2,FALSE)</f>
        <v>0</v>
      </c>
      <c r="BN28">
        <f>VLOOKUP(BN$1,'A1-4 Vehicle model'!$B$8:$I$108,4,FALSE)*VLOOKUP($A28-BN$1,output,2,FALSE)</f>
        <v>0</v>
      </c>
      <c r="BO28">
        <f>VLOOKUP(BO$1,'A1-4 Vehicle model'!$B$8:$I$108,4,FALSE)*VLOOKUP($A28-BO$1,output,2,FALSE)</f>
        <v>0</v>
      </c>
      <c r="BP28">
        <f>VLOOKUP(BP$1,'A1-4 Vehicle model'!$B$8:$I$108,4,FALSE)*VLOOKUP($A28-BP$1,output,2,FALSE)</f>
        <v>0</v>
      </c>
      <c r="BQ28">
        <f>VLOOKUP(BQ$1,'A1-4 Vehicle model'!$B$8:$I$108,4,FALSE)*VLOOKUP($A28-BQ$1,output,2,FALSE)</f>
        <v>0</v>
      </c>
      <c r="BR28">
        <f>VLOOKUP(BR$1,'A1-4 Vehicle model'!$B$8:$I$108,4,FALSE)*VLOOKUP($A28-BR$1,output,2,FALSE)</f>
        <v>0</v>
      </c>
      <c r="BS28">
        <f>VLOOKUP(BS$1,'A1-4 Vehicle model'!$B$8:$I$108,4,FALSE)*VLOOKUP($A28-BS$1,output,2,FALSE)</f>
        <v>0</v>
      </c>
      <c r="BT28">
        <f>VLOOKUP(BT$1,'A1-4 Vehicle model'!$B$8:$I$108,4,FALSE)*VLOOKUP($A28-BT$1,output,2,FALSE)</f>
        <v>0</v>
      </c>
      <c r="BU28">
        <f>VLOOKUP(BU$1,'A1-4 Vehicle model'!$B$8:$I$108,4,FALSE)*VLOOKUP($A28-BU$1,output,2,FALSE)</f>
        <v>0</v>
      </c>
      <c r="BV28">
        <f>VLOOKUP(BV$1,'A1-4 Vehicle model'!$B$8:$I$108,4,FALSE)*VLOOKUP($A28-BV$1,output,2,FALSE)</f>
        <v>0</v>
      </c>
      <c r="BW28">
        <f>VLOOKUP(BW$1,'A1-4 Vehicle model'!$B$8:$I$108,4,FALSE)*VLOOKUP($A28-BW$1,output,2,FALSE)</f>
        <v>0</v>
      </c>
      <c r="BX28">
        <f>VLOOKUP(BX$1,'A1-4 Vehicle model'!$B$8:$I$108,4,FALSE)*VLOOKUP($A28-BX$1,output,2,FALSE)</f>
        <v>0</v>
      </c>
      <c r="BY28">
        <f>VLOOKUP(BY$1,'A1-4 Vehicle model'!$B$8:$I$108,4,FALSE)*VLOOKUP($A28-BY$1,output,2,FALSE)</f>
        <v>0</v>
      </c>
      <c r="BZ28">
        <f>VLOOKUP(BZ$1,'A1-4 Vehicle model'!$B$8:$I$108,4,FALSE)*VLOOKUP($A28-BZ$1,output,2,FALSE)</f>
        <v>0</v>
      </c>
      <c r="CA28">
        <f>VLOOKUP(CA$1,'A1-4 Vehicle model'!$B$8:$I$108,4,FALSE)*VLOOKUP($A28-CA$1,output,2,FALSE)</f>
        <v>0</v>
      </c>
      <c r="CB28">
        <f>VLOOKUP(CB$1,'A1-4 Vehicle model'!$B$8:$I$108,4,FALSE)*VLOOKUP($A28-CB$1,output,2,FALSE)</f>
        <v>0</v>
      </c>
      <c r="CC28">
        <f>VLOOKUP(CC$1,'A1-4 Vehicle model'!$B$8:$I$108,4,FALSE)*VLOOKUP($A28-CC$1,output,2,FALSE)</f>
        <v>0</v>
      </c>
      <c r="CD28">
        <f>VLOOKUP(CD$1,'A1-4 Vehicle model'!$B$8:$I$108,4,FALSE)*VLOOKUP($A28-CD$1,output,2,FALSE)</f>
        <v>0</v>
      </c>
      <c r="CE28">
        <f>VLOOKUP(CE$1,'A1-4 Vehicle model'!$B$8:$I$108,4,FALSE)*VLOOKUP($A28-CE$1,output,2,FALSE)</f>
        <v>0</v>
      </c>
      <c r="CF28">
        <f>VLOOKUP(CF$1,'A1-4 Vehicle model'!$B$8:$I$108,4,FALSE)*VLOOKUP($A28-CF$1,output,2,FALSE)</f>
        <v>0</v>
      </c>
      <c r="CG28">
        <f>VLOOKUP(CG$1,'A1-4 Vehicle model'!$B$8:$I$108,4,FALSE)*VLOOKUP($A28-CG$1,output,2,FALSE)</f>
        <v>0</v>
      </c>
      <c r="CH28">
        <f>VLOOKUP(CH$1,'A1-4 Vehicle model'!$B$8:$I$108,4,FALSE)*VLOOKUP($A28-CH$1,output,2,FALSE)</f>
        <v>0</v>
      </c>
      <c r="CI28">
        <f>VLOOKUP(CI$1,'A1-4 Vehicle model'!$B$8:$I$108,4,FALSE)*VLOOKUP($A28-CI$1,output,2,FALSE)</f>
        <v>0</v>
      </c>
      <c r="CJ28">
        <f>VLOOKUP(CJ$1,'A1-4 Vehicle model'!$B$8:$I$108,4,FALSE)*VLOOKUP($A28-CJ$1,output,2,FALSE)</f>
        <v>0</v>
      </c>
      <c r="CK28">
        <f>VLOOKUP(CK$1,'A1-4 Vehicle model'!$B$8:$I$108,4,FALSE)*VLOOKUP($A28-CK$1,output,2,FALSE)</f>
        <v>0</v>
      </c>
      <c r="CL28">
        <f>VLOOKUP(CL$1,'A1-4 Vehicle model'!$B$8:$I$108,4,FALSE)*VLOOKUP($A28-CL$1,output,2,FALSE)</f>
        <v>0</v>
      </c>
      <c r="CM28">
        <f>VLOOKUP(CM$1,'A1-4 Vehicle model'!$B$8:$I$108,4,FALSE)*VLOOKUP($A28-CM$1,output,2,FALSE)</f>
        <v>0</v>
      </c>
      <c r="CN28">
        <f>VLOOKUP(CN$1,'A1-4 Vehicle model'!$B$8:$I$108,4,FALSE)*VLOOKUP($A28-CN$1,output,2,FALSE)</f>
        <v>0</v>
      </c>
      <c r="CO28">
        <f>VLOOKUP(CO$1,'A1-4 Vehicle model'!$B$8:$I$108,4,FALSE)*VLOOKUP($A28-CO$1,output,2,FALSE)</f>
        <v>0</v>
      </c>
      <c r="CP28">
        <f>VLOOKUP(CP$1,'A1-4 Vehicle model'!$B$8:$I$108,4,FALSE)*VLOOKUP($A28-CP$1,output,2,FALSE)</f>
        <v>0</v>
      </c>
      <c r="CQ28">
        <f>VLOOKUP(CQ$1,'A1-4 Vehicle model'!$B$8:$I$108,4,FALSE)*VLOOKUP($A28-CQ$1,output,2,FALSE)</f>
        <v>0</v>
      </c>
      <c r="CR28">
        <f>VLOOKUP(CR$1,'A1-4 Vehicle model'!$B$8:$I$108,4,FALSE)*VLOOKUP($A28-CR$1,output,2,FALSE)</f>
        <v>0</v>
      </c>
      <c r="CS28">
        <f>VLOOKUP(CS$1,'A1-4 Vehicle model'!$B$8:$I$108,4,FALSE)*VLOOKUP($A28-CS$1,output,2,FALSE)</f>
        <v>0</v>
      </c>
      <c r="CT28">
        <f>VLOOKUP(CT$1,'A1-4 Vehicle model'!$B$8:$I$108,4,FALSE)*VLOOKUP($A28-CT$1,output,2,FALSE)</f>
        <v>0</v>
      </c>
      <c r="CU28">
        <f>VLOOKUP(CU$1,'A1-4 Vehicle model'!$B$8:$I$108,4,FALSE)*VLOOKUP($A28-CU$1,output,2,FALSE)</f>
        <v>0</v>
      </c>
      <c r="CV28">
        <f>VLOOKUP(CV$1,'A1-4 Vehicle model'!$B$8:$I$108,4,FALSE)*VLOOKUP($A28-CV$1,output,2,FALSE)</f>
        <v>0</v>
      </c>
      <c r="CW28">
        <f>VLOOKUP(CW$1,'A1-4 Vehicle model'!$B$8:$I$108,4,FALSE)*VLOOKUP($A28-CW$1,output,2,FALSE)</f>
        <v>0</v>
      </c>
      <c r="CX28">
        <f>VLOOKUP(CX$1,'A1-4 Vehicle model'!$B$8:$I$108,4,FALSE)*VLOOKUP($A28-CX$1,output,2,FALSE)</f>
        <v>0</v>
      </c>
      <c r="CZ28">
        <v>1976</v>
      </c>
      <c r="DA28" s="7">
        <f t="shared" si="0"/>
        <v>13.616341360376747</v>
      </c>
    </row>
    <row r="29" spans="1:105" hidden="1" x14ac:dyDescent="0.3">
      <c r="A29">
        <v>1977</v>
      </c>
      <c r="B29">
        <f>VLOOKUP(B$1,'A1-4 Vehicle model'!$B$8:$I$108,4,FALSE)*VLOOKUP($A29-B$1,output,2,FALSE)</f>
        <v>7.9045845277334775E-4</v>
      </c>
      <c r="C29">
        <f>VLOOKUP(C$1,'A1-4 Vehicle model'!$B$8:$I$108,4,FALSE)*VLOOKUP($A29-C$1,output,2,FALSE)</f>
        <v>2.5381360455229178E-3</v>
      </c>
      <c r="D29">
        <f>VLOOKUP(D$1,'A1-4 Vehicle model'!$B$8:$I$108,4,FALSE)*VLOOKUP($A29-D$1,output,2,FALSE)</f>
        <v>7.4009725784589279E-3</v>
      </c>
      <c r="E29">
        <f>VLOOKUP(E$1,'A1-4 Vehicle model'!$B$8:$I$108,4,FALSE)*VLOOKUP($A29-E$1,output,2,FALSE)</f>
        <v>1.1043694263059903E-2</v>
      </c>
      <c r="F29">
        <f>VLOOKUP(F$1,'A1-4 Vehicle model'!$B$8:$I$108,4,FALSE)*VLOOKUP($A29-F$1,output,2,FALSE)</f>
        <v>2.4101604842483616E-2</v>
      </c>
      <c r="G29">
        <f>VLOOKUP(G$1,'A1-4 Vehicle model'!$B$8:$I$108,4,FALSE)*VLOOKUP($A29-G$1,output,2,FALSE)</f>
        <v>6.4548054964849375E-2</v>
      </c>
      <c r="H29">
        <f>VLOOKUP(H$1,'A1-4 Vehicle model'!$B$8:$I$108,4,FALSE)*VLOOKUP($A29-H$1,output,2,FALSE)</f>
        <v>0.11012275819072261</v>
      </c>
      <c r="I29">
        <f>VLOOKUP(I$1,'A1-4 Vehicle model'!$B$8:$I$108,4,FALSE)*VLOOKUP($A29-I$1,output,2,FALSE)</f>
        <v>0.17577012146873289</v>
      </c>
      <c r="J29">
        <f>VLOOKUP(J$1,'A1-4 Vehicle model'!$B$8:$I$108,4,FALSE)*VLOOKUP($A29-J$1,output,2,FALSE)</f>
        <v>0.20756531467134648</v>
      </c>
      <c r="K29">
        <f>VLOOKUP(K$1,'A1-4 Vehicle model'!$B$8:$I$108,4,FALSE)*VLOOKUP($A29-K$1,output,2,FALSE)</f>
        <v>0.35667964335645491</v>
      </c>
      <c r="L29">
        <f>VLOOKUP(L$1,'A1-4 Vehicle model'!$B$8:$I$108,4,FALSE)*VLOOKUP($A29-L$1,output,2,FALSE)</f>
        <v>0.64168515304626428</v>
      </c>
      <c r="M29">
        <f>VLOOKUP(M$1,'A1-4 Vehicle model'!$B$8:$I$108,4,FALSE)*VLOOKUP($A29-M$1,output,2,FALSE)</f>
        <v>0.72225343120072749</v>
      </c>
      <c r="N29">
        <f>VLOOKUP(N$1,'A1-4 Vehicle model'!$B$8:$I$108,4,FALSE)*VLOOKUP($A29-N$1,output,2,FALSE)</f>
        <v>0.7958504755628929</v>
      </c>
      <c r="O29">
        <f>VLOOKUP(O$1,'A1-4 Vehicle model'!$B$8:$I$108,4,FALSE)*VLOOKUP($A29-O$1,output,2,FALSE)</f>
        <v>0.71935857790498614</v>
      </c>
      <c r="P29">
        <f>VLOOKUP(P$1,'A1-4 Vehicle model'!$B$8:$I$108,4,FALSE)*VLOOKUP($A29-P$1,output,2,FALSE)</f>
        <v>1.2002220741277314</v>
      </c>
      <c r="Q29">
        <f>VLOOKUP(Q$1,'A1-4 Vehicle model'!$B$8:$I$108,4,FALSE)*VLOOKUP($A29-Q$1,output,2,FALSE)</f>
        <v>1.1877283250565409</v>
      </c>
      <c r="R29">
        <f>VLOOKUP(R$1,'A1-4 Vehicle model'!$B$8:$I$108,4,FALSE)*VLOOKUP($A29-R$1,output,2,FALSE)</f>
        <v>1.0105771244532313</v>
      </c>
      <c r="S29">
        <f>VLOOKUP(S$1,'A1-4 Vehicle model'!$B$8:$I$108,4,FALSE)*VLOOKUP($A29-S$1,output,2,FALSE)</f>
        <v>0.92944285331320209</v>
      </c>
      <c r="T29">
        <f>VLOOKUP(T$1,'A1-4 Vehicle model'!$B$8:$I$108,4,FALSE)*VLOOKUP($A29-T$1,output,2,FALSE)</f>
        <v>1.1225727693518188</v>
      </c>
      <c r="U29">
        <f>VLOOKUP(U$1,'A1-4 Vehicle model'!$B$8:$I$108,4,FALSE)*VLOOKUP($A29-U$1,output,2,FALSE)</f>
        <v>1.3119238375430771</v>
      </c>
      <c r="V29">
        <f>VLOOKUP(V$1,'A1-4 Vehicle model'!$B$8:$I$108,4,FALSE)*VLOOKUP($A29-V$1,output,2,FALSE)</f>
        <v>1.1738134123713515</v>
      </c>
      <c r="W29">
        <f>VLOOKUP(W$1,'A1-4 Vehicle model'!$B$8:$I$108,4,FALSE)*VLOOKUP($A29-W$1,output,2,FALSE)</f>
        <v>0.73413572500665514</v>
      </c>
      <c r="X29">
        <f>VLOOKUP(X$1,'A1-4 Vehicle model'!$B$8:$I$108,4,FALSE)*VLOOKUP($A29-X$1,output,2,FALSE)</f>
        <v>0.71262598807553001</v>
      </c>
      <c r="Y29">
        <f>VLOOKUP(Y$1,'A1-4 Vehicle model'!$B$8:$I$108,4,FALSE)*VLOOKUP($A29-Y$1,output,2,FALSE)</f>
        <v>0.53316373445640619</v>
      </c>
      <c r="Z29">
        <f>VLOOKUP(Z$1,'A1-4 Vehicle model'!$B$8:$I$108,4,FALSE)*VLOOKUP($A29-Z$1,output,2,FALSE)</f>
        <v>0.3472419104658731</v>
      </c>
      <c r="AA29">
        <f>VLOOKUP(AA$1,'A1-4 Vehicle model'!$B$8:$I$108,4,FALSE)*VLOOKUP($A29-AA$1,output,2,FALSE)</f>
        <v>0.16092291164516354</v>
      </c>
      <c r="AB29">
        <f>VLOOKUP(AB$1,'A1-4 Vehicle model'!$B$8:$I$108,4,FALSE)*VLOOKUP($A29-AB$1,output,2,FALSE)</f>
        <v>0.14249498288572635</v>
      </c>
      <c r="AC29">
        <f>VLOOKUP(AC$1,'A1-4 Vehicle model'!$B$8:$I$108,4,FALSE)*VLOOKUP($A29-AC$1,output,2,FALSE)</f>
        <v>7.1369659663739773E-2</v>
      </c>
      <c r="AD29">
        <f>VLOOKUP(AD$1,'A1-4 Vehicle model'!$B$8:$I$108,4,FALSE)*VLOOKUP($A29-AD$1,output,2,FALSE)</f>
        <v>0</v>
      </c>
      <c r="AE29">
        <f>VLOOKUP(AE$1,'A1-4 Vehicle model'!$B$8:$I$108,4,FALSE)*VLOOKUP($A29-AE$1,output,2,FALSE)</f>
        <v>0</v>
      </c>
      <c r="AF29">
        <f>VLOOKUP(AF$1,'A1-4 Vehicle model'!$B$8:$I$108,4,FALSE)*VLOOKUP($A29-AF$1,output,2,FALSE)</f>
        <v>0</v>
      </c>
      <c r="AG29">
        <f>VLOOKUP(AG$1,'A1-4 Vehicle model'!$B$8:$I$108,4,FALSE)*VLOOKUP($A29-AG$1,output,2,FALSE)</f>
        <v>0</v>
      </c>
      <c r="AH29">
        <f>VLOOKUP(AH$1,'A1-4 Vehicle model'!$B$8:$I$108,4,FALSE)*VLOOKUP($A29-AH$1,output,2,FALSE)</f>
        <v>0</v>
      </c>
      <c r="AI29">
        <f>VLOOKUP(AI$1,'A1-4 Vehicle model'!$B$8:$I$108,4,FALSE)*VLOOKUP($A29-AI$1,output,2,FALSE)</f>
        <v>0</v>
      </c>
      <c r="AJ29">
        <f>VLOOKUP(AJ$1,'A1-4 Vehicle model'!$B$8:$I$108,4,FALSE)*VLOOKUP($A29-AJ$1,output,2,FALSE)</f>
        <v>0</v>
      </c>
      <c r="AK29">
        <f>VLOOKUP(AK$1,'A1-4 Vehicle model'!$B$8:$I$108,4,FALSE)*VLOOKUP($A29-AK$1,output,2,FALSE)</f>
        <v>0</v>
      </c>
      <c r="AL29">
        <f>VLOOKUP(AL$1,'A1-4 Vehicle model'!$B$8:$I$108,4,FALSE)*VLOOKUP($A29-AL$1,output,2,FALSE)</f>
        <v>0</v>
      </c>
      <c r="AM29">
        <f>VLOOKUP(AM$1,'A1-4 Vehicle model'!$B$8:$I$108,4,FALSE)*VLOOKUP($A29-AM$1,output,2,FALSE)</f>
        <v>0</v>
      </c>
      <c r="AN29">
        <f>VLOOKUP(AN$1,'A1-4 Vehicle model'!$B$8:$I$108,4,FALSE)*VLOOKUP($A29-AN$1,output,2,FALSE)</f>
        <v>0</v>
      </c>
      <c r="AO29">
        <f>VLOOKUP(AO$1,'A1-4 Vehicle model'!$B$8:$I$108,4,FALSE)*VLOOKUP($A29-AO$1,output,2,FALSE)</f>
        <v>0</v>
      </c>
      <c r="AP29">
        <f>VLOOKUP(AP$1,'A1-4 Vehicle model'!$B$8:$I$108,4,FALSE)*VLOOKUP($A29-AP$1,output,2,FALSE)</f>
        <v>0</v>
      </c>
      <c r="AQ29">
        <f>VLOOKUP(AQ$1,'A1-4 Vehicle model'!$B$8:$I$108,4,FALSE)*VLOOKUP($A29-AQ$1,output,2,FALSE)</f>
        <v>0</v>
      </c>
      <c r="AR29">
        <f>VLOOKUP(AR$1,'A1-4 Vehicle model'!$B$8:$I$108,4,FALSE)*VLOOKUP($A29-AR$1,output,2,FALSE)</f>
        <v>0</v>
      </c>
      <c r="AS29">
        <f>VLOOKUP(AS$1,'A1-4 Vehicle model'!$B$8:$I$108,4,FALSE)*VLOOKUP($A29-AS$1,output,2,FALSE)</f>
        <v>0</v>
      </c>
      <c r="AT29">
        <f>VLOOKUP(AT$1,'A1-4 Vehicle model'!$B$8:$I$108,4,FALSE)*VLOOKUP($A29-AT$1,output,2,FALSE)</f>
        <v>0</v>
      </c>
      <c r="AU29">
        <f>VLOOKUP(AU$1,'A1-4 Vehicle model'!$B$8:$I$108,4,FALSE)*VLOOKUP($A29-AU$1,output,2,FALSE)</f>
        <v>0</v>
      </c>
      <c r="AV29">
        <f>VLOOKUP(AV$1,'A1-4 Vehicle model'!$B$8:$I$108,4,FALSE)*VLOOKUP($A29-AV$1,output,2,FALSE)</f>
        <v>0</v>
      </c>
      <c r="AW29">
        <f>VLOOKUP(AW$1,'A1-4 Vehicle model'!$B$8:$I$108,4,FALSE)*VLOOKUP($A29-AW$1,output,2,FALSE)</f>
        <v>0</v>
      </c>
      <c r="AX29">
        <f>VLOOKUP(AX$1,'A1-4 Vehicle model'!$B$8:$I$108,4,FALSE)*VLOOKUP($A29-AX$1,output,2,FALSE)</f>
        <v>0</v>
      </c>
      <c r="AY29">
        <f>VLOOKUP(AY$1,'A1-4 Vehicle model'!$B$8:$I$108,4,FALSE)*VLOOKUP($A29-AY$1,output,2,FALSE)</f>
        <v>0</v>
      </c>
      <c r="AZ29">
        <f>VLOOKUP(AZ$1,'A1-4 Vehicle model'!$B$8:$I$108,4,FALSE)*VLOOKUP($A29-AZ$1,output,2,FALSE)</f>
        <v>0</v>
      </c>
      <c r="BA29">
        <f>VLOOKUP(BA$1,'A1-4 Vehicle model'!$B$8:$I$108,4,FALSE)*VLOOKUP($A29-BA$1,output,2,FALSE)</f>
        <v>0</v>
      </c>
      <c r="BB29">
        <f>VLOOKUP(BB$1,'A1-4 Vehicle model'!$B$8:$I$108,4,FALSE)*VLOOKUP($A29-BB$1,output,2,FALSE)</f>
        <v>0</v>
      </c>
      <c r="BC29">
        <f>VLOOKUP(BC$1,'A1-4 Vehicle model'!$B$8:$I$108,4,FALSE)*VLOOKUP($A29-BC$1,output,2,FALSE)</f>
        <v>0</v>
      </c>
      <c r="BD29">
        <f>VLOOKUP(BD$1,'A1-4 Vehicle model'!$B$8:$I$108,4,FALSE)*VLOOKUP($A29-BD$1,output,2,FALSE)</f>
        <v>0</v>
      </c>
      <c r="BE29">
        <f>VLOOKUP(BE$1,'A1-4 Vehicle model'!$B$8:$I$108,4,FALSE)*VLOOKUP($A29-BE$1,output,2,FALSE)</f>
        <v>0</v>
      </c>
      <c r="BF29">
        <f>VLOOKUP(BF$1,'A1-4 Vehicle model'!$B$8:$I$108,4,FALSE)*VLOOKUP($A29-BF$1,output,2,FALSE)</f>
        <v>0</v>
      </c>
      <c r="BG29">
        <f>VLOOKUP(BG$1,'A1-4 Vehicle model'!$B$8:$I$108,4,FALSE)*VLOOKUP($A29-BG$1,output,2,FALSE)</f>
        <v>0</v>
      </c>
      <c r="BH29">
        <f>VLOOKUP(BH$1,'A1-4 Vehicle model'!$B$8:$I$108,4,FALSE)*VLOOKUP($A29-BH$1,output,2,FALSE)</f>
        <v>0</v>
      </c>
      <c r="BI29">
        <f>VLOOKUP(BI$1,'A1-4 Vehicle model'!$B$8:$I$108,4,FALSE)*VLOOKUP($A29-BI$1,output,2,FALSE)</f>
        <v>0</v>
      </c>
      <c r="BJ29">
        <f>VLOOKUP(BJ$1,'A1-4 Vehicle model'!$B$8:$I$108,4,FALSE)*VLOOKUP($A29-BJ$1,output,2,FALSE)</f>
        <v>0</v>
      </c>
      <c r="BK29">
        <f>VLOOKUP(BK$1,'A1-4 Vehicle model'!$B$8:$I$108,4,FALSE)*VLOOKUP($A29-BK$1,output,2,FALSE)</f>
        <v>0</v>
      </c>
      <c r="BL29">
        <f>VLOOKUP(BL$1,'A1-4 Vehicle model'!$B$8:$I$108,4,FALSE)*VLOOKUP($A29-BL$1,output,2,FALSE)</f>
        <v>0</v>
      </c>
      <c r="BM29">
        <f>VLOOKUP(BM$1,'A1-4 Vehicle model'!$B$8:$I$108,4,FALSE)*VLOOKUP($A29-BM$1,output,2,FALSE)</f>
        <v>0</v>
      </c>
      <c r="BN29">
        <f>VLOOKUP(BN$1,'A1-4 Vehicle model'!$B$8:$I$108,4,FALSE)*VLOOKUP($A29-BN$1,output,2,FALSE)</f>
        <v>0</v>
      </c>
      <c r="BO29">
        <f>VLOOKUP(BO$1,'A1-4 Vehicle model'!$B$8:$I$108,4,FALSE)*VLOOKUP($A29-BO$1,output,2,FALSE)</f>
        <v>0</v>
      </c>
      <c r="BP29">
        <f>VLOOKUP(BP$1,'A1-4 Vehicle model'!$B$8:$I$108,4,FALSE)*VLOOKUP($A29-BP$1,output,2,FALSE)</f>
        <v>0</v>
      </c>
      <c r="BQ29">
        <f>VLOOKUP(BQ$1,'A1-4 Vehicle model'!$B$8:$I$108,4,FALSE)*VLOOKUP($A29-BQ$1,output,2,FALSE)</f>
        <v>0</v>
      </c>
      <c r="BR29">
        <f>VLOOKUP(BR$1,'A1-4 Vehicle model'!$B$8:$I$108,4,FALSE)*VLOOKUP($A29-BR$1,output,2,FALSE)</f>
        <v>0</v>
      </c>
      <c r="BS29">
        <f>VLOOKUP(BS$1,'A1-4 Vehicle model'!$B$8:$I$108,4,FALSE)*VLOOKUP($A29-BS$1,output,2,FALSE)</f>
        <v>0</v>
      </c>
      <c r="BT29">
        <f>VLOOKUP(BT$1,'A1-4 Vehicle model'!$B$8:$I$108,4,FALSE)*VLOOKUP($A29-BT$1,output,2,FALSE)</f>
        <v>0</v>
      </c>
      <c r="BU29">
        <f>VLOOKUP(BU$1,'A1-4 Vehicle model'!$B$8:$I$108,4,FALSE)*VLOOKUP($A29-BU$1,output,2,FALSE)</f>
        <v>0</v>
      </c>
      <c r="BV29">
        <f>VLOOKUP(BV$1,'A1-4 Vehicle model'!$B$8:$I$108,4,FALSE)*VLOOKUP($A29-BV$1,output,2,FALSE)</f>
        <v>0</v>
      </c>
      <c r="BW29">
        <f>VLOOKUP(BW$1,'A1-4 Vehicle model'!$B$8:$I$108,4,FALSE)*VLOOKUP($A29-BW$1,output,2,FALSE)</f>
        <v>0</v>
      </c>
      <c r="BX29">
        <f>VLOOKUP(BX$1,'A1-4 Vehicle model'!$B$8:$I$108,4,FALSE)*VLOOKUP($A29-BX$1,output,2,FALSE)</f>
        <v>0</v>
      </c>
      <c r="BY29">
        <f>VLOOKUP(BY$1,'A1-4 Vehicle model'!$B$8:$I$108,4,FALSE)*VLOOKUP($A29-BY$1,output,2,FALSE)</f>
        <v>0</v>
      </c>
      <c r="BZ29">
        <f>VLOOKUP(BZ$1,'A1-4 Vehicle model'!$B$8:$I$108,4,FALSE)*VLOOKUP($A29-BZ$1,output,2,FALSE)</f>
        <v>0</v>
      </c>
      <c r="CA29">
        <f>VLOOKUP(CA$1,'A1-4 Vehicle model'!$B$8:$I$108,4,FALSE)*VLOOKUP($A29-CA$1,output,2,FALSE)</f>
        <v>0</v>
      </c>
      <c r="CB29">
        <f>VLOOKUP(CB$1,'A1-4 Vehicle model'!$B$8:$I$108,4,FALSE)*VLOOKUP($A29-CB$1,output,2,FALSE)</f>
        <v>0</v>
      </c>
      <c r="CC29">
        <f>VLOOKUP(CC$1,'A1-4 Vehicle model'!$B$8:$I$108,4,FALSE)*VLOOKUP($A29-CC$1,output,2,FALSE)</f>
        <v>0</v>
      </c>
      <c r="CD29">
        <f>VLOOKUP(CD$1,'A1-4 Vehicle model'!$B$8:$I$108,4,FALSE)*VLOOKUP($A29-CD$1,output,2,FALSE)</f>
        <v>0</v>
      </c>
      <c r="CE29">
        <f>VLOOKUP(CE$1,'A1-4 Vehicle model'!$B$8:$I$108,4,FALSE)*VLOOKUP($A29-CE$1,output,2,FALSE)</f>
        <v>0</v>
      </c>
      <c r="CF29">
        <f>VLOOKUP(CF$1,'A1-4 Vehicle model'!$B$8:$I$108,4,FALSE)*VLOOKUP($A29-CF$1,output,2,FALSE)</f>
        <v>0</v>
      </c>
      <c r="CG29">
        <f>VLOOKUP(CG$1,'A1-4 Vehicle model'!$B$8:$I$108,4,FALSE)*VLOOKUP($A29-CG$1,output,2,FALSE)</f>
        <v>0</v>
      </c>
      <c r="CH29">
        <f>VLOOKUP(CH$1,'A1-4 Vehicle model'!$B$8:$I$108,4,FALSE)*VLOOKUP($A29-CH$1,output,2,FALSE)</f>
        <v>0</v>
      </c>
      <c r="CI29">
        <f>VLOOKUP(CI$1,'A1-4 Vehicle model'!$B$8:$I$108,4,FALSE)*VLOOKUP($A29-CI$1,output,2,FALSE)</f>
        <v>0</v>
      </c>
      <c r="CJ29">
        <f>VLOOKUP(CJ$1,'A1-4 Vehicle model'!$B$8:$I$108,4,FALSE)*VLOOKUP($A29-CJ$1,output,2,FALSE)</f>
        <v>0</v>
      </c>
      <c r="CK29">
        <f>VLOOKUP(CK$1,'A1-4 Vehicle model'!$B$8:$I$108,4,FALSE)*VLOOKUP($A29-CK$1,output,2,FALSE)</f>
        <v>0</v>
      </c>
      <c r="CL29">
        <f>VLOOKUP(CL$1,'A1-4 Vehicle model'!$B$8:$I$108,4,FALSE)*VLOOKUP($A29-CL$1,output,2,FALSE)</f>
        <v>0</v>
      </c>
      <c r="CM29">
        <f>VLOOKUP(CM$1,'A1-4 Vehicle model'!$B$8:$I$108,4,FALSE)*VLOOKUP($A29-CM$1,output,2,FALSE)</f>
        <v>0</v>
      </c>
      <c r="CN29">
        <f>VLOOKUP(CN$1,'A1-4 Vehicle model'!$B$8:$I$108,4,FALSE)*VLOOKUP($A29-CN$1,output,2,FALSE)</f>
        <v>0</v>
      </c>
      <c r="CO29">
        <f>VLOOKUP(CO$1,'A1-4 Vehicle model'!$B$8:$I$108,4,FALSE)*VLOOKUP($A29-CO$1,output,2,FALSE)</f>
        <v>0</v>
      </c>
      <c r="CP29">
        <f>VLOOKUP(CP$1,'A1-4 Vehicle model'!$B$8:$I$108,4,FALSE)*VLOOKUP($A29-CP$1,output,2,FALSE)</f>
        <v>0</v>
      </c>
      <c r="CQ29">
        <f>VLOOKUP(CQ$1,'A1-4 Vehicle model'!$B$8:$I$108,4,FALSE)*VLOOKUP($A29-CQ$1,output,2,FALSE)</f>
        <v>0</v>
      </c>
      <c r="CR29">
        <f>VLOOKUP(CR$1,'A1-4 Vehicle model'!$B$8:$I$108,4,FALSE)*VLOOKUP($A29-CR$1,output,2,FALSE)</f>
        <v>0</v>
      </c>
      <c r="CS29">
        <f>VLOOKUP(CS$1,'A1-4 Vehicle model'!$B$8:$I$108,4,FALSE)*VLOOKUP($A29-CS$1,output,2,FALSE)</f>
        <v>0</v>
      </c>
      <c r="CT29">
        <f>VLOOKUP(CT$1,'A1-4 Vehicle model'!$B$8:$I$108,4,FALSE)*VLOOKUP($A29-CT$1,output,2,FALSE)</f>
        <v>0</v>
      </c>
      <c r="CU29">
        <f>VLOOKUP(CU$1,'A1-4 Vehicle model'!$B$8:$I$108,4,FALSE)*VLOOKUP($A29-CU$1,output,2,FALSE)</f>
        <v>0</v>
      </c>
      <c r="CV29">
        <f>VLOOKUP(CV$1,'A1-4 Vehicle model'!$B$8:$I$108,4,FALSE)*VLOOKUP($A29-CV$1,output,2,FALSE)</f>
        <v>0</v>
      </c>
      <c r="CW29">
        <f>VLOOKUP(CW$1,'A1-4 Vehicle model'!$B$8:$I$108,4,FALSE)*VLOOKUP($A29-CW$1,output,2,FALSE)</f>
        <v>0</v>
      </c>
      <c r="CX29">
        <f>VLOOKUP(CX$1,'A1-4 Vehicle model'!$B$8:$I$108,4,FALSE)*VLOOKUP($A29-CX$1,output,2,FALSE)</f>
        <v>0</v>
      </c>
      <c r="CZ29">
        <v>1977</v>
      </c>
      <c r="DA29" s="7">
        <f t="shared" si="0"/>
        <v>14.477943704965325</v>
      </c>
    </row>
    <row r="30" spans="1:105" hidden="1" x14ac:dyDescent="0.3">
      <c r="A30">
        <v>1978</v>
      </c>
      <c r="B30">
        <f>VLOOKUP(B$1,'A1-4 Vehicle model'!$B$8:$I$108,4,FALSE)*VLOOKUP($A30-B$1,output,2,FALSE)</f>
        <v>4.2522272781911471E-4</v>
      </c>
      <c r="C30">
        <f>VLOOKUP(C$1,'A1-4 Vehicle model'!$B$8:$I$108,4,FALSE)*VLOOKUP($A30-C$1,output,2,FALSE)</f>
        <v>1.4210982260090496E-3</v>
      </c>
      <c r="D30">
        <f>VLOOKUP(D$1,'A1-4 Vehicle model'!$B$8:$I$108,4,FALSE)*VLOOKUP($A30-D$1,output,2,FALSE)</f>
        <v>4.3129038359647652E-3</v>
      </c>
      <c r="E30">
        <f>VLOOKUP(E$1,'A1-4 Vehicle model'!$B$8:$I$108,4,FALSE)*VLOOKUP($A30-E$1,output,2,FALSE)</f>
        <v>6.6983391670383443E-3</v>
      </c>
      <c r="F30">
        <f>VLOOKUP(F$1,'A1-4 Vehicle model'!$B$8:$I$108,4,FALSE)*VLOOKUP($A30-F$1,output,2,FALSE)</f>
        <v>1.5214948967530447E-2</v>
      </c>
      <c r="G30">
        <f>VLOOKUP(G$1,'A1-4 Vehicle model'!$B$8:$I$108,4,FALSE)*VLOOKUP($A30-G$1,output,2,FALSE)</f>
        <v>4.2411094239901748E-2</v>
      </c>
      <c r="H30">
        <f>VLOOKUP(H$1,'A1-4 Vehicle model'!$B$8:$I$108,4,FALSE)*VLOOKUP($A30-H$1,output,2,FALSE)</f>
        <v>7.5308704602659093E-2</v>
      </c>
      <c r="I30">
        <f>VLOOKUP(I$1,'A1-4 Vehicle model'!$B$8:$I$108,4,FALSE)*VLOOKUP($A30-I$1,output,2,FALSE)</f>
        <v>0.12510795608982311</v>
      </c>
      <c r="J30">
        <f>VLOOKUP(J$1,'A1-4 Vehicle model'!$B$8:$I$108,4,FALSE)*VLOOKUP($A30-J$1,output,2,FALSE)</f>
        <v>0.15376816709006774</v>
      </c>
      <c r="K30">
        <f>VLOOKUP(K$1,'A1-4 Vehicle model'!$B$8:$I$108,4,FALSE)*VLOOKUP($A30-K$1,output,2,FALSE)</f>
        <v>0.27501840463384503</v>
      </c>
      <c r="L30">
        <f>VLOOKUP(L$1,'A1-4 Vehicle model'!$B$8:$I$108,4,FALSE)*VLOOKUP($A30-L$1,output,2,FALSE)</f>
        <v>0.51496439769305713</v>
      </c>
      <c r="M30">
        <f>VLOOKUP(M$1,'A1-4 Vehicle model'!$B$8:$I$108,4,FALSE)*VLOOKUP($A30-M$1,output,2,FALSE)</f>
        <v>0.60327677617154829</v>
      </c>
      <c r="N30">
        <f>VLOOKUP(N$1,'A1-4 Vehicle model'!$B$8:$I$108,4,FALSE)*VLOOKUP($A30-N$1,output,2,FALSE)</f>
        <v>0.69187916507665703</v>
      </c>
      <c r="O30">
        <f>VLOOKUP(O$1,'A1-4 Vehicle model'!$B$8:$I$108,4,FALSE)*VLOOKUP($A30-O$1,output,2,FALSE)</f>
        <v>0.65090255827356736</v>
      </c>
      <c r="P30">
        <f>VLOOKUP(P$1,'A1-4 Vehicle model'!$B$8:$I$108,4,FALSE)*VLOOKUP($A30-P$1,output,2,FALSE)</f>
        <v>1.1303265818384225</v>
      </c>
      <c r="Q30">
        <f>VLOOKUP(Q$1,'A1-4 Vehicle model'!$B$8:$I$108,4,FALSE)*VLOOKUP($A30-Q$1,output,2,FALSE)</f>
        <v>1.1642097284692758</v>
      </c>
      <c r="R30">
        <f>VLOOKUP(R$1,'A1-4 Vehicle model'!$B$8:$I$108,4,FALSE)*VLOOKUP($A30-R$1,output,2,FALSE)</f>
        <v>1.0309921365675723</v>
      </c>
      <c r="S30">
        <f>VLOOKUP(S$1,'A1-4 Vehicle model'!$B$8:$I$108,4,FALSE)*VLOOKUP($A30-S$1,output,2,FALSE)</f>
        <v>0.98691638957335581</v>
      </c>
      <c r="T30">
        <f>VLOOKUP(T$1,'A1-4 Vehicle model'!$B$8:$I$108,4,FALSE)*VLOOKUP($A30-T$1,output,2,FALSE)</f>
        <v>1.2406347781112719</v>
      </c>
      <c r="U30">
        <f>VLOOKUP(U$1,'A1-4 Vehicle model'!$B$8:$I$108,4,FALSE)*VLOOKUP($A30-U$1,output,2,FALSE)</f>
        <v>1.509071616422027</v>
      </c>
      <c r="V30">
        <f>VLOOKUP(V$1,'A1-4 Vehicle model'!$B$8:$I$108,4,FALSE)*VLOOKUP($A30-V$1,output,2,FALSE)</f>
        <v>1.4053097983562433</v>
      </c>
      <c r="W30">
        <f>VLOOKUP(W$1,'A1-4 Vehicle model'!$B$8:$I$108,4,FALSE)*VLOOKUP($A30-W$1,output,2,FALSE)</f>
        <v>0.91478944402368922</v>
      </c>
      <c r="X30">
        <f>VLOOKUP(X$1,'A1-4 Vehicle model'!$B$8:$I$108,4,FALSE)*VLOOKUP($A30-X$1,output,2,FALSE)</f>
        <v>0.92422608447507848</v>
      </c>
      <c r="Y30">
        <f>VLOOKUP(Y$1,'A1-4 Vehicle model'!$B$8:$I$108,4,FALSE)*VLOOKUP($A30-Y$1,output,2,FALSE)</f>
        <v>0.71969576283609327</v>
      </c>
      <c r="Z30">
        <f>VLOOKUP(Z$1,'A1-4 Vehicle model'!$B$8:$I$108,4,FALSE)*VLOOKUP($A30-Z$1,output,2,FALSE)</f>
        <v>0.48785668545172761</v>
      </c>
      <c r="AA30">
        <f>VLOOKUP(AA$1,'A1-4 Vehicle model'!$B$8:$I$108,4,FALSE)*VLOOKUP($A30-AA$1,output,2,FALSE)</f>
        <v>0.23531509378560786</v>
      </c>
      <c r="AB30">
        <f>VLOOKUP(AB$1,'A1-4 Vehicle model'!$B$8:$I$108,4,FALSE)*VLOOKUP($A30-AB$1,output,2,FALSE)</f>
        <v>0.21687188582061082</v>
      </c>
      <c r="AC30">
        <f>VLOOKUP(AC$1,'A1-4 Vehicle model'!$B$8:$I$108,4,FALSE)*VLOOKUP($A30-AC$1,output,2,FALSE)</f>
        <v>0.11305482119124012</v>
      </c>
      <c r="AD30">
        <f>VLOOKUP(AD$1,'A1-4 Vehicle model'!$B$8:$I$108,4,FALSE)*VLOOKUP($A30-AD$1,output,2,FALSE)</f>
        <v>8.0882198411098366E-2</v>
      </c>
      <c r="AE30">
        <f>VLOOKUP(AE$1,'A1-4 Vehicle model'!$B$8:$I$108,4,FALSE)*VLOOKUP($A30-AE$1,output,2,FALSE)</f>
        <v>0</v>
      </c>
      <c r="AF30">
        <f>VLOOKUP(AF$1,'A1-4 Vehicle model'!$B$8:$I$108,4,FALSE)*VLOOKUP($A30-AF$1,output,2,FALSE)</f>
        <v>0</v>
      </c>
      <c r="AG30">
        <f>VLOOKUP(AG$1,'A1-4 Vehicle model'!$B$8:$I$108,4,FALSE)*VLOOKUP($A30-AG$1,output,2,FALSE)</f>
        <v>0</v>
      </c>
      <c r="AH30">
        <f>VLOOKUP(AH$1,'A1-4 Vehicle model'!$B$8:$I$108,4,FALSE)*VLOOKUP($A30-AH$1,output,2,FALSE)</f>
        <v>0</v>
      </c>
      <c r="AI30">
        <f>VLOOKUP(AI$1,'A1-4 Vehicle model'!$B$8:$I$108,4,FALSE)*VLOOKUP($A30-AI$1,output,2,FALSE)</f>
        <v>0</v>
      </c>
      <c r="AJ30">
        <f>VLOOKUP(AJ$1,'A1-4 Vehicle model'!$B$8:$I$108,4,FALSE)*VLOOKUP($A30-AJ$1,output,2,FALSE)</f>
        <v>0</v>
      </c>
      <c r="AK30">
        <f>VLOOKUP(AK$1,'A1-4 Vehicle model'!$B$8:$I$108,4,FALSE)*VLOOKUP($A30-AK$1,output,2,FALSE)</f>
        <v>0</v>
      </c>
      <c r="AL30">
        <f>VLOOKUP(AL$1,'A1-4 Vehicle model'!$B$8:$I$108,4,FALSE)*VLOOKUP($A30-AL$1,output,2,FALSE)</f>
        <v>0</v>
      </c>
      <c r="AM30">
        <f>VLOOKUP(AM$1,'A1-4 Vehicle model'!$B$8:$I$108,4,FALSE)*VLOOKUP($A30-AM$1,output,2,FALSE)</f>
        <v>0</v>
      </c>
      <c r="AN30">
        <f>VLOOKUP(AN$1,'A1-4 Vehicle model'!$B$8:$I$108,4,FALSE)*VLOOKUP($A30-AN$1,output,2,FALSE)</f>
        <v>0</v>
      </c>
      <c r="AO30">
        <f>VLOOKUP(AO$1,'A1-4 Vehicle model'!$B$8:$I$108,4,FALSE)*VLOOKUP($A30-AO$1,output,2,FALSE)</f>
        <v>0</v>
      </c>
      <c r="AP30">
        <f>VLOOKUP(AP$1,'A1-4 Vehicle model'!$B$8:$I$108,4,FALSE)*VLOOKUP($A30-AP$1,output,2,FALSE)</f>
        <v>0</v>
      </c>
      <c r="AQ30">
        <f>VLOOKUP(AQ$1,'A1-4 Vehicle model'!$B$8:$I$108,4,FALSE)*VLOOKUP($A30-AQ$1,output,2,FALSE)</f>
        <v>0</v>
      </c>
      <c r="AR30">
        <f>VLOOKUP(AR$1,'A1-4 Vehicle model'!$B$8:$I$108,4,FALSE)*VLOOKUP($A30-AR$1,output,2,FALSE)</f>
        <v>0</v>
      </c>
      <c r="AS30">
        <f>VLOOKUP(AS$1,'A1-4 Vehicle model'!$B$8:$I$108,4,FALSE)*VLOOKUP($A30-AS$1,output,2,FALSE)</f>
        <v>0</v>
      </c>
      <c r="AT30">
        <f>VLOOKUP(AT$1,'A1-4 Vehicle model'!$B$8:$I$108,4,FALSE)*VLOOKUP($A30-AT$1,output,2,FALSE)</f>
        <v>0</v>
      </c>
      <c r="AU30">
        <f>VLOOKUP(AU$1,'A1-4 Vehicle model'!$B$8:$I$108,4,FALSE)*VLOOKUP($A30-AU$1,output,2,FALSE)</f>
        <v>0</v>
      </c>
      <c r="AV30">
        <f>VLOOKUP(AV$1,'A1-4 Vehicle model'!$B$8:$I$108,4,FALSE)*VLOOKUP($A30-AV$1,output,2,FALSE)</f>
        <v>0</v>
      </c>
      <c r="AW30">
        <f>VLOOKUP(AW$1,'A1-4 Vehicle model'!$B$8:$I$108,4,FALSE)*VLOOKUP($A30-AW$1,output,2,FALSE)</f>
        <v>0</v>
      </c>
      <c r="AX30">
        <f>VLOOKUP(AX$1,'A1-4 Vehicle model'!$B$8:$I$108,4,FALSE)*VLOOKUP($A30-AX$1,output,2,FALSE)</f>
        <v>0</v>
      </c>
      <c r="AY30">
        <f>VLOOKUP(AY$1,'A1-4 Vehicle model'!$B$8:$I$108,4,FALSE)*VLOOKUP($A30-AY$1,output,2,FALSE)</f>
        <v>0</v>
      </c>
      <c r="AZ30">
        <f>VLOOKUP(AZ$1,'A1-4 Vehicle model'!$B$8:$I$108,4,FALSE)*VLOOKUP($A30-AZ$1,output,2,FALSE)</f>
        <v>0</v>
      </c>
      <c r="BA30">
        <f>VLOOKUP(BA$1,'A1-4 Vehicle model'!$B$8:$I$108,4,FALSE)*VLOOKUP($A30-BA$1,output,2,FALSE)</f>
        <v>0</v>
      </c>
      <c r="BB30">
        <f>VLOOKUP(BB$1,'A1-4 Vehicle model'!$B$8:$I$108,4,FALSE)*VLOOKUP($A30-BB$1,output,2,FALSE)</f>
        <v>0</v>
      </c>
      <c r="BC30">
        <f>VLOOKUP(BC$1,'A1-4 Vehicle model'!$B$8:$I$108,4,FALSE)*VLOOKUP($A30-BC$1,output,2,FALSE)</f>
        <v>0</v>
      </c>
      <c r="BD30">
        <f>VLOOKUP(BD$1,'A1-4 Vehicle model'!$B$8:$I$108,4,FALSE)*VLOOKUP($A30-BD$1,output,2,FALSE)</f>
        <v>0</v>
      </c>
      <c r="BE30">
        <f>VLOOKUP(BE$1,'A1-4 Vehicle model'!$B$8:$I$108,4,FALSE)*VLOOKUP($A30-BE$1,output,2,FALSE)</f>
        <v>0</v>
      </c>
      <c r="BF30">
        <f>VLOOKUP(BF$1,'A1-4 Vehicle model'!$B$8:$I$108,4,FALSE)*VLOOKUP($A30-BF$1,output,2,FALSE)</f>
        <v>0</v>
      </c>
      <c r="BG30">
        <f>VLOOKUP(BG$1,'A1-4 Vehicle model'!$B$8:$I$108,4,FALSE)*VLOOKUP($A30-BG$1,output,2,FALSE)</f>
        <v>0</v>
      </c>
      <c r="BH30">
        <f>VLOOKUP(BH$1,'A1-4 Vehicle model'!$B$8:$I$108,4,FALSE)*VLOOKUP($A30-BH$1,output,2,FALSE)</f>
        <v>0</v>
      </c>
      <c r="BI30">
        <f>VLOOKUP(BI$1,'A1-4 Vehicle model'!$B$8:$I$108,4,FALSE)*VLOOKUP($A30-BI$1,output,2,FALSE)</f>
        <v>0</v>
      </c>
      <c r="BJ30">
        <f>VLOOKUP(BJ$1,'A1-4 Vehicle model'!$B$8:$I$108,4,FALSE)*VLOOKUP($A30-BJ$1,output,2,FALSE)</f>
        <v>0</v>
      </c>
      <c r="BK30">
        <f>VLOOKUP(BK$1,'A1-4 Vehicle model'!$B$8:$I$108,4,FALSE)*VLOOKUP($A30-BK$1,output,2,FALSE)</f>
        <v>0</v>
      </c>
      <c r="BL30">
        <f>VLOOKUP(BL$1,'A1-4 Vehicle model'!$B$8:$I$108,4,FALSE)*VLOOKUP($A30-BL$1,output,2,FALSE)</f>
        <v>0</v>
      </c>
      <c r="BM30">
        <f>VLOOKUP(BM$1,'A1-4 Vehicle model'!$B$8:$I$108,4,FALSE)*VLOOKUP($A30-BM$1,output,2,FALSE)</f>
        <v>0</v>
      </c>
      <c r="BN30">
        <f>VLOOKUP(BN$1,'A1-4 Vehicle model'!$B$8:$I$108,4,FALSE)*VLOOKUP($A30-BN$1,output,2,FALSE)</f>
        <v>0</v>
      </c>
      <c r="BO30">
        <f>VLOOKUP(BO$1,'A1-4 Vehicle model'!$B$8:$I$108,4,FALSE)*VLOOKUP($A30-BO$1,output,2,FALSE)</f>
        <v>0</v>
      </c>
      <c r="BP30">
        <f>VLOOKUP(BP$1,'A1-4 Vehicle model'!$B$8:$I$108,4,FALSE)*VLOOKUP($A30-BP$1,output,2,FALSE)</f>
        <v>0</v>
      </c>
      <c r="BQ30">
        <f>VLOOKUP(BQ$1,'A1-4 Vehicle model'!$B$8:$I$108,4,FALSE)*VLOOKUP($A30-BQ$1,output,2,FALSE)</f>
        <v>0</v>
      </c>
      <c r="BR30">
        <f>VLOOKUP(BR$1,'A1-4 Vehicle model'!$B$8:$I$108,4,FALSE)*VLOOKUP($A30-BR$1,output,2,FALSE)</f>
        <v>0</v>
      </c>
      <c r="BS30">
        <f>VLOOKUP(BS$1,'A1-4 Vehicle model'!$B$8:$I$108,4,FALSE)*VLOOKUP($A30-BS$1,output,2,FALSE)</f>
        <v>0</v>
      </c>
      <c r="BT30">
        <f>VLOOKUP(BT$1,'A1-4 Vehicle model'!$B$8:$I$108,4,FALSE)*VLOOKUP($A30-BT$1,output,2,FALSE)</f>
        <v>0</v>
      </c>
      <c r="BU30">
        <f>VLOOKUP(BU$1,'A1-4 Vehicle model'!$B$8:$I$108,4,FALSE)*VLOOKUP($A30-BU$1,output,2,FALSE)</f>
        <v>0</v>
      </c>
      <c r="BV30">
        <f>VLOOKUP(BV$1,'A1-4 Vehicle model'!$B$8:$I$108,4,FALSE)*VLOOKUP($A30-BV$1,output,2,FALSE)</f>
        <v>0</v>
      </c>
      <c r="BW30">
        <f>VLOOKUP(BW$1,'A1-4 Vehicle model'!$B$8:$I$108,4,FALSE)*VLOOKUP($A30-BW$1,output,2,FALSE)</f>
        <v>0</v>
      </c>
      <c r="BX30">
        <f>VLOOKUP(BX$1,'A1-4 Vehicle model'!$B$8:$I$108,4,FALSE)*VLOOKUP($A30-BX$1,output,2,FALSE)</f>
        <v>0</v>
      </c>
      <c r="BY30">
        <f>VLOOKUP(BY$1,'A1-4 Vehicle model'!$B$8:$I$108,4,FALSE)*VLOOKUP($A30-BY$1,output,2,FALSE)</f>
        <v>0</v>
      </c>
      <c r="BZ30">
        <f>VLOOKUP(BZ$1,'A1-4 Vehicle model'!$B$8:$I$108,4,FALSE)*VLOOKUP($A30-BZ$1,output,2,FALSE)</f>
        <v>0</v>
      </c>
      <c r="CA30">
        <f>VLOOKUP(CA$1,'A1-4 Vehicle model'!$B$8:$I$108,4,FALSE)*VLOOKUP($A30-CA$1,output,2,FALSE)</f>
        <v>0</v>
      </c>
      <c r="CB30">
        <f>VLOOKUP(CB$1,'A1-4 Vehicle model'!$B$8:$I$108,4,FALSE)*VLOOKUP($A30-CB$1,output,2,FALSE)</f>
        <v>0</v>
      </c>
      <c r="CC30">
        <f>VLOOKUP(CC$1,'A1-4 Vehicle model'!$B$8:$I$108,4,FALSE)*VLOOKUP($A30-CC$1,output,2,FALSE)</f>
        <v>0</v>
      </c>
      <c r="CD30">
        <f>VLOOKUP(CD$1,'A1-4 Vehicle model'!$B$8:$I$108,4,FALSE)*VLOOKUP($A30-CD$1,output,2,FALSE)</f>
        <v>0</v>
      </c>
      <c r="CE30">
        <f>VLOOKUP(CE$1,'A1-4 Vehicle model'!$B$8:$I$108,4,FALSE)*VLOOKUP($A30-CE$1,output,2,FALSE)</f>
        <v>0</v>
      </c>
      <c r="CF30">
        <f>VLOOKUP(CF$1,'A1-4 Vehicle model'!$B$8:$I$108,4,FALSE)*VLOOKUP($A30-CF$1,output,2,FALSE)</f>
        <v>0</v>
      </c>
      <c r="CG30">
        <f>VLOOKUP(CG$1,'A1-4 Vehicle model'!$B$8:$I$108,4,FALSE)*VLOOKUP($A30-CG$1,output,2,FALSE)</f>
        <v>0</v>
      </c>
      <c r="CH30">
        <f>VLOOKUP(CH$1,'A1-4 Vehicle model'!$B$8:$I$108,4,FALSE)*VLOOKUP($A30-CH$1,output,2,FALSE)</f>
        <v>0</v>
      </c>
      <c r="CI30">
        <f>VLOOKUP(CI$1,'A1-4 Vehicle model'!$B$8:$I$108,4,FALSE)*VLOOKUP($A30-CI$1,output,2,FALSE)</f>
        <v>0</v>
      </c>
      <c r="CJ30">
        <f>VLOOKUP(CJ$1,'A1-4 Vehicle model'!$B$8:$I$108,4,FALSE)*VLOOKUP($A30-CJ$1,output,2,FALSE)</f>
        <v>0</v>
      </c>
      <c r="CK30">
        <f>VLOOKUP(CK$1,'A1-4 Vehicle model'!$B$8:$I$108,4,FALSE)*VLOOKUP($A30-CK$1,output,2,FALSE)</f>
        <v>0</v>
      </c>
      <c r="CL30">
        <f>VLOOKUP(CL$1,'A1-4 Vehicle model'!$B$8:$I$108,4,FALSE)*VLOOKUP($A30-CL$1,output,2,FALSE)</f>
        <v>0</v>
      </c>
      <c r="CM30">
        <f>VLOOKUP(CM$1,'A1-4 Vehicle model'!$B$8:$I$108,4,FALSE)*VLOOKUP($A30-CM$1,output,2,FALSE)</f>
        <v>0</v>
      </c>
      <c r="CN30">
        <f>VLOOKUP(CN$1,'A1-4 Vehicle model'!$B$8:$I$108,4,FALSE)*VLOOKUP($A30-CN$1,output,2,FALSE)</f>
        <v>0</v>
      </c>
      <c r="CO30">
        <f>VLOOKUP(CO$1,'A1-4 Vehicle model'!$B$8:$I$108,4,FALSE)*VLOOKUP($A30-CO$1,output,2,FALSE)</f>
        <v>0</v>
      </c>
      <c r="CP30">
        <f>VLOOKUP(CP$1,'A1-4 Vehicle model'!$B$8:$I$108,4,FALSE)*VLOOKUP($A30-CP$1,output,2,FALSE)</f>
        <v>0</v>
      </c>
      <c r="CQ30">
        <f>VLOOKUP(CQ$1,'A1-4 Vehicle model'!$B$8:$I$108,4,FALSE)*VLOOKUP($A30-CQ$1,output,2,FALSE)</f>
        <v>0</v>
      </c>
      <c r="CR30">
        <f>VLOOKUP(CR$1,'A1-4 Vehicle model'!$B$8:$I$108,4,FALSE)*VLOOKUP($A30-CR$1,output,2,FALSE)</f>
        <v>0</v>
      </c>
      <c r="CS30">
        <f>VLOOKUP(CS$1,'A1-4 Vehicle model'!$B$8:$I$108,4,FALSE)*VLOOKUP($A30-CS$1,output,2,FALSE)</f>
        <v>0</v>
      </c>
      <c r="CT30">
        <f>VLOOKUP(CT$1,'A1-4 Vehicle model'!$B$8:$I$108,4,FALSE)*VLOOKUP($A30-CT$1,output,2,FALSE)</f>
        <v>0</v>
      </c>
      <c r="CU30">
        <f>VLOOKUP(CU$1,'A1-4 Vehicle model'!$B$8:$I$108,4,FALSE)*VLOOKUP($A30-CU$1,output,2,FALSE)</f>
        <v>0</v>
      </c>
      <c r="CV30">
        <f>VLOOKUP(CV$1,'A1-4 Vehicle model'!$B$8:$I$108,4,FALSE)*VLOOKUP($A30-CV$1,output,2,FALSE)</f>
        <v>0</v>
      </c>
      <c r="CW30">
        <f>VLOOKUP(CW$1,'A1-4 Vehicle model'!$B$8:$I$108,4,FALSE)*VLOOKUP($A30-CW$1,output,2,FALSE)</f>
        <v>0</v>
      </c>
      <c r="CX30">
        <f>VLOOKUP(CX$1,'A1-4 Vehicle model'!$B$8:$I$108,4,FALSE)*VLOOKUP($A30-CX$1,output,2,FALSE)</f>
        <v>0</v>
      </c>
      <c r="CZ30">
        <v>1978</v>
      </c>
      <c r="DA30" s="7">
        <f t="shared" si="0"/>
        <v>15.320862742128803</v>
      </c>
    </row>
    <row r="31" spans="1:105" hidden="1" x14ac:dyDescent="0.3">
      <c r="A31">
        <v>1979</v>
      </c>
      <c r="B31">
        <f>VLOOKUP(B$1,'A1-4 Vehicle model'!$B$8:$I$108,4,FALSE)*VLOOKUP($A31-B$1,output,2,FALSE)</f>
        <v>2.1977693432951038E-4</v>
      </c>
      <c r="C31">
        <f>VLOOKUP(C$1,'A1-4 Vehicle model'!$B$8:$I$108,4,FALSE)*VLOOKUP($A31-C$1,output,2,FALSE)</f>
        <v>7.6447188595722703E-4</v>
      </c>
      <c r="D31">
        <f>VLOOKUP(D$1,'A1-4 Vehicle model'!$B$8:$I$108,4,FALSE)*VLOOKUP($A31-D$1,output,2,FALSE)</f>
        <v>2.414787812910327E-3</v>
      </c>
      <c r="E31">
        <f>VLOOKUP(E$1,'A1-4 Vehicle model'!$B$8:$I$108,4,FALSE)*VLOOKUP($A31-E$1,output,2,FALSE)</f>
        <v>3.9034454433998452E-3</v>
      </c>
      <c r="F31">
        <f>VLOOKUP(F$1,'A1-4 Vehicle model'!$B$8:$I$108,4,FALSE)*VLOOKUP($A31-F$1,output,2,FALSE)</f>
        <v>9.2283330347702874E-3</v>
      </c>
      <c r="G31">
        <f>VLOOKUP(G$1,'A1-4 Vehicle model'!$B$8:$I$108,4,FALSE)*VLOOKUP($A31-G$1,output,2,FALSE)</f>
        <v>2.677343018170298E-2</v>
      </c>
      <c r="H31">
        <f>VLOOKUP(H$1,'A1-4 Vehicle model'!$B$8:$I$108,4,FALSE)*VLOOKUP($A31-H$1,output,2,FALSE)</f>
        <v>4.9481344863568658E-2</v>
      </c>
      <c r="I31">
        <f>VLOOKUP(I$1,'A1-4 Vehicle model'!$B$8:$I$108,4,FALSE)*VLOOKUP($A31-I$1,output,2,FALSE)</f>
        <v>8.5556503155264002E-2</v>
      </c>
      <c r="J31">
        <f>VLOOKUP(J$1,'A1-4 Vehicle model'!$B$8:$I$108,4,FALSE)*VLOOKUP($A31-J$1,output,2,FALSE)</f>
        <v>0.10944761792031241</v>
      </c>
      <c r="K31">
        <f>VLOOKUP(K$1,'A1-4 Vehicle model'!$B$8:$I$108,4,FALSE)*VLOOKUP($A31-K$1,output,2,FALSE)</f>
        <v>0.20373864517556975</v>
      </c>
      <c r="L31">
        <f>VLOOKUP(L$1,'A1-4 Vehicle model'!$B$8:$I$108,4,FALSE)*VLOOKUP($A31-L$1,output,2,FALSE)</f>
        <v>0.39706411547361004</v>
      </c>
      <c r="M31">
        <f>VLOOKUP(M$1,'A1-4 Vehicle model'!$B$8:$I$108,4,FALSE)*VLOOKUP($A31-M$1,output,2,FALSE)</f>
        <v>0.48414095325187012</v>
      </c>
      <c r="N31">
        <f>VLOOKUP(N$1,'A1-4 Vehicle model'!$B$8:$I$108,4,FALSE)*VLOOKUP($A31-N$1,output,2,FALSE)</f>
        <v>0.57790605648463367</v>
      </c>
      <c r="O31">
        <f>VLOOKUP(O$1,'A1-4 Vehicle model'!$B$8:$I$108,4,FALSE)*VLOOKUP($A31-O$1,output,2,FALSE)</f>
        <v>0.56586749947727688</v>
      </c>
      <c r="P31">
        <f>VLOOKUP(P$1,'A1-4 Vehicle model'!$B$8:$I$108,4,FALSE)*VLOOKUP($A31-P$1,output,2,FALSE)</f>
        <v>1.0227617858480897</v>
      </c>
      <c r="Q31">
        <f>VLOOKUP(Q$1,'A1-4 Vehicle model'!$B$8:$I$108,4,FALSE)*VLOOKUP($A31-Q$1,output,2,FALSE)</f>
        <v>1.0964114319261125</v>
      </c>
      <c r="R31">
        <f>VLOOKUP(R$1,'A1-4 Vehicle model'!$B$8:$I$108,4,FALSE)*VLOOKUP($A31-R$1,output,2,FALSE)</f>
        <v>1.0105771244532313</v>
      </c>
      <c r="S31">
        <f>VLOOKUP(S$1,'A1-4 Vehicle model'!$B$8:$I$108,4,FALSE)*VLOOKUP($A31-S$1,output,2,FALSE)</f>
        <v>1.0068534231371056</v>
      </c>
      <c r="T31">
        <f>VLOOKUP(T$1,'A1-4 Vehicle model'!$B$8:$I$108,4,FALSE)*VLOOKUP($A31-T$1,output,2,FALSE)</f>
        <v>1.3173513483137413</v>
      </c>
      <c r="U31">
        <f>VLOOKUP(U$1,'A1-4 Vehicle model'!$B$8:$I$108,4,FALSE)*VLOOKUP($A31-U$1,output,2,FALSE)</f>
        <v>1.6677820637630332</v>
      </c>
      <c r="V31">
        <f>VLOOKUP(V$1,'A1-4 Vehicle model'!$B$8:$I$108,4,FALSE)*VLOOKUP($A31-V$1,output,2,FALSE)</f>
        <v>1.61649104032652</v>
      </c>
      <c r="W31">
        <f>VLOOKUP(W$1,'A1-4 Vehicle model'!$B$8:$I$108,4,FALSE)*VLOOKUP($A31-W$1,output,2,FALSE)</f>
        <v>1.095201805985708</v>
      </c>
      <c r="X31">
        <f>VLOOKUP(X$1,'A1-4 Vehicle model'!$B$8:$I$108,4,FALSE)*VLOOKUP($A31-X$1,output,2,FALSE)</f>
        <v>1.1516566176662821</v>
      </c>
      <c r="Y31">
        <f>VLOOKUP(Y$1,'A1-4 Vehicle model'!$B$8:$I$108,4,FALSE)*VLOOKUP($A31-Y$1,output,2,FALSE)</f>
        <v>0.93339508806800331</v>
      </c>
      <c r="Z31">
        <f>VLOOKUP(Z$1,'A1-4 Vehicle model'!$B$8:$I$108,4,FALSE)*VLOOKUP($A31-Z$1,output,2,FALSE)</f>
        <v>0.65853764369185042</v>
      </c>
      <c r="AA31">
        <f>VLOOKUP(AA$1,'A1-4 Vehicle model'!$B$8:$I$108,4,FALSE)*VLOOKUP($A31-AA$1,output,2,FALSE)</f>
        <v>0.33060537403733592</v>
      </c>
      <c r="AB31">
        <f>VLOOKUP(AB$1,'A1-4 Vehicle model'!$B$8:$I$108,4,FALSE)*VLOOKUP($A31-AB$1,output,2,FALSE)</f>
        <v>0.31712841651701779</v>
      </c>
      <c r="AC31">
        <f>VLOOKUP(AC$1,'A1-4 Vehicle model'!$B$8:$I$108,4,FALSE)*VLOOKUP($A31-AC$1,output,2,FALSE)</f>
        <v>0.17206509153040639</v>
      </c>
      <c r="AD31">
        <f>VLOOKUP(AD$1,'A1-4 Vehicle model'!$B$8:$I$108,4,FALSE)*VLOOKUP($A31-AD$1,output,2,FALSE)</f>
        <v>0.12812338635218284</v>
      </c>
      <c r="AE31">
        <f>VLOOKUP(AE$1,'A1-4 Vehicle model'!$B$8:$I$108,4,FALSE)*VLOOKUP($A31-AE$1,output,2,FALSE)</f>
        <v>0.10225575383323658</v>
      </c>
      <c r="AF31">
        <f>VLOOKUP(AF$1,'A1-4 Vehicle model'!$B$8:$I$108,4,FALSE)*VLOOKUP($A31-AF$1,output,2,FALSE)</f>
        <v>0</v>
      </c>
      <c r="AG31">
        <f>VLOOKUP(AG$1,'A1-4 Vehicle model'!$B$8:$I$108,4,FALSE)*VLOOKUP($A31-AG$1,output,2,FALSE)</f>
        <v>0</v>
      </c>
      <c r="AH31">
        <f>VLOOKUP(AH$1,'A1-4 Vehicle model'!$B$8:$I$108,4,FALSE)*VLOOKUP($A31-AH$1,output,2,FALSE)</f>
        <v>0</v>
      </c>
      <c r="AI31">
        <f>VLOOKUP(AI$1,'A1-4 Vehicle model'!$B$8:$I$108,4,FALSE)*VLOOKUP($A31-AI$1,output,2,FALSE)</f>
        <v>0</v>
      </c>
      <c r="AJ31">
        <f>VLOOKUP(AJ$1,'A1-4 Vehicle model'!$B$8:$I$108,4,FALSE)*VLOOKUP($A31-AJ$1,output,2,FALSE)</f>
        <v>0</v>
      </c>
      <c r="AK31">
        <f>VLOOKUP(AK$1,'A1-4 Vehicle model'!$B$8:$I$108,4,FALSE)*VLOOKUP($A31-AK$1,output,2,FALSE)</f>
        <v>0</v>
      </c>
      <c r="AL31">
        <f>VLOOKUP(AL$1,'A1-4 Vehicle model'!$B$8:$I$108,4,FALSE)*VLOOKUP($A31-AL$1,output,2,FALSE)</f>
        <v>0</v>
      </c>
      <c r="AM31">
        <f>VLOOKUP(AM$1,'A1-4 Vehicle model'!$B$8:$I$108,4,FALSE)*VLOOKUP($A31-AM$1,output,2,FALSE)</f>
        <v>0</v>
      </c>
      <c r="AN31">
        <f>VLOOKUP(AN$1,'A1-4 Vehicle model'!$B$8:$I$108,4,FALSE)*VLOOKUP($A31-AN$1,output,2,FALSE)</f>
        <v>0</v>
      </c>
      <c r="AO31">
        <f>VLOOKUP(AO$1,'A1-4 Vehicle model'!$B$8:$I$108,4,FALSE)*VLOOKUP($A31-AO$1,output,2,FALSE)</f>
        <v>0</v>
      </c>
      <c r="AP31">
        <f>VLOOKUP(AP$1,'A1-4 Vehicle model'!$B$8:$I$108,4,FALSE)*VLOOKUP($A31-AP$1,output,2,FALSE)</f>
        <v>0</v>
      </c>
      <c r="AQ31">
        <f>VLOOKUP(AQ$1,'A1-4 Vehicle model'!$B$8:$I$108,4,FALSE)*VLOOKUP($A31-AQ$1,output,2,FALSE)</f>
        <v>0</v>
      </c>
      <c r="AR31">
        <f>VLOOKUP(AR$1,'A1-4 Vehicle model'!$B$8:$I$108,4,FALSE)*VLOOKUP($A31-AR$1,output,2,FALSE)</f>
        <v>0</v>
      </c>
      <c r="AS31">
        <f>VLOOKUP(AS$1,'A1-4 Vehicle model'!$B$8:$I$108,4,FALSE)*VLOOKUP($A31-AS$1,output,2,FALSE)</f>
        <v>0</v>
      </c>
      <c r="AT31">
        <f>VLOOKUP(AT$1,'A1-4 Vehicle model'!$B$8:$I$108,4,FALSE)*VLOOKUP($A31-AT$1,output,2,FALSE)</f>
        <v>0</v>
      </c>
      <c r="AU31">
        <f>VLOOKUP(AU$1,'A1-4 Vehicle model'!$B$8:$I$108,4,FALSE)*VLOOKUP($A31-AU$1,output,2,FALSE)</f>
        <v>0</v>
      </c>
      <c r="AV31">
        <f>VLOOKUP(AV$1,'A1-4 Vehicle model'!$B$8:$I$108,4,FALSE)*VLOOKUP($A31-AV$1,output,2,FALSE)</f>
        <v>0</v>
      </c>
      <c r="AW31">
        <f>VLOOKUP(AW$1,'A1-4 Vehicle model'!$B$8:$I$108,4,FALSE)*VLOOKUP($A31-AW$1,output,2,FALSE)</f>
        <v>0</v>
      </c>
      <c r="AX31">
        <f>VLOOKUP(AX$1,'A1-4 Vehicle model'!$B$8:$I$108,4,FALSE)*VLOOKUP($A31-AX$1,output,2,FALSE)</f>
        <v>0</v>
      </c>
      <c r="AY31">
        <f>VLOOKUP(AY$1,'A1-4 Vehicle model'!$B$8:$I$108,4,FALSE)*VLOOKUP($A31-AY$1,output,2,FALSE)</f>
        <v>0</v>
      </c>
      <c r="AZ31">
        <f>VLOOKUP(AZ$1,'A1-4 Vehicle model'!$B$8:$I$108,4,FALSE)*VLOOKUP($A31-AZ$1,output,2,FALSE)</f>
        <v>0</v>
      </c>
      <c r="BA31">
        <f>VLOOKUP(BA$1,'A1-4 Vehicle model'!$B$8:$I$108,4,FALSE)*VLOOKUP($A31-BA$1,output,2,FALSE)</f>
        <v>0</v>
      </c>
      <c r="BB31">
        <f>VLOOKUP(BB$1,'A1-4 Vehicle model'!$B$8:$I$108,4,FALSE)*VLOOKUP($A31-BB$1,output,2,FALSE)</f>
        <v>0</v>
      </c>
      <c r="BC31">
        <f>VLOOKUP(BC$1,'A1-4 Vehicle model'!$B$8:$I$108,4,FALSE)*VLOOKUP($A31-BC$1,output,2,FALSE)</f>
        <v>0</v>
      </c>
      <c r="BD31">
        <f>VLOOKUP(BD$1,'A1-4 Vehicle model'!$B$8:$I$108,4,FALSE)*VLOOKUP($A31-BD$1,output,2,FALSE)</f>
        <v>0</v>
      </c>
      <c r="BE31">
        <f>VLOOKUP(BE$1,'A1-4 Vehicle model'!$B$8:$I$108,4,FALSE)*VLOOKUP($A31-BE$1,output,2,FALSE)</f>
        <v>0</v>
      </c>
      <c r="BF31">
        <f>VLOOKUP(BF$1,'A1-4 Vehicle model'!$B$8:$I$108,4,FALSE)*VLOOKUP($A31-BF$1,output,2,FALSE)</f>
        <v>0</v>
      </c>
      <c r="BG31">
        <f>VLOOKUP(BG$1,'A1-4 Vehicle model'!$B$8:$I$108,4,FALSE)*VLOOKUP($A31-BG$1,output,2,FALSE)</f>
        <v>0</v>
      </c>
      <c r="BH31">
        <f>VLOOKUP(BH$1,'A1-4 Vehicle model'!$B$8:$I$108,4,FALSE)*VLOOKUP($A31-BH$1,output,2,FALSE)</f>
        <v>0</v>
      </c>
      <c r="BI31">
        <f>VLOOKUP(BI$1,'A1-4 Vehicle model'!$B$8:$I$108,4,FALSE)*VLOOKUP($A31-BI$1,output,2,FALSE)</f>
        <v>0</v>
      </c>
      <c r="BJ31">
        <f>VLOOKUP(BJ$1,'A1-4 Vehicle model'!$B$8:$I$108,4,FALSE)*VLOOKUP($A31-BJ$1,output,2,FALSE)</f>
        <v>0</v>
      </c>
      <c r="BK31">
        <f>VLOOKUP(BK$1,'A1-4 Vehicle model'!$B$8:$I$108,4,FALSE)*VLOOKUP($A31-BK$1,output,2,FALSE)</f>
        <v>0</v>
      </c>
      <c r="BL31">
        <f>VLOOKUP(BL$1,'A1-4 Vehicle model'!$B$8:$I$108,4,FALSE)*VLOOKUP($A31-BL$1,output,2,FALSE)</f>
        <v>0</v>
      </c>
      <c r="BM31">
        <f>VLOOKUP(BM$1,'A1-4 Vehicle model'!$B$8:$I$108,4,FALSE)*VLOOKUP($A31-BM$1,output,2,FALSE)</f>
        <v>0</v>
      </c>
      <c r="BN31">
        <f>VLOOKUP(BN$1,'A1-4 Vehicle model'!$B$8:$I$108,4,FALSE)*VLOOKUP($A31-BN$1,output,2,FALSE)</f>
        <v>0</v>
      </c>
      <c r="BO31">
        <f>VLOOKUP(BO$1,'A1-4 Vehicle model'!$B$8:$I$108,4,FALSE)*VLOOKUP($A31-BO$1,output,2,FALSE)</f>
        <v>0</v>
      </c>
      <c r="BP31">
        <f>VLOOKUP(BP$1,'A1-4 Vehicle model'!$B$8:$I$108,4,FALSE)*VLOOKUP($A31-BP$1,output,2,FALSE)</f>
        <v>0</v>
      </c>
      <c r="BQ31">
        <f>VLOOKUP(BQ$1,'A1-4 Vehicle model'!$B$8:$I$108,4,FALSE)*VLOOKUP($A31-BQ$1,output,2,FALSE)</f>
        <v>0</v>
      </c>
      <c r="BR31">
        <f>VLOOKUP(BR$1,'A1-4 Vehicle model'!$B$8:$I$108,4,FALSE)*VLOOKUP($A31-BR$1,output,2,FALSE)</f>
        <v>0</v>
      </c>
      <c r="BS31">
        <f>VLOOKUP(BS$1,'A1-4 Vehicle model'!$B$8:$I$108,4,FALSE)*VLOOKUP($A31-BS$1,output,2,FALSE)</f>
        <v>0</v>
      </c>
      <c r="BT31">
        <f>VLOOKUP(BT$1,'A1-4 Vehicle model'!$B$8:$I$108,4,FALSE)*VLOOKUP($A31-BT$1,output,2,FALSE)</f>
        <v>0</v>
      </c>
      <c r="BU31">
        <f>VLOOKUP(BU$1,'A1-4 Vehicle model'!$B$8:$I$108,4,FALSE)*VLOOKUP($A31-BU$1,output,2,FALSE)</f>
        <v>0</v>
      </c>
      <c r="BV31">
        <f>VLOOKUP(BV$1,'A1-4 Vehicle model'!$B$8:$I$108,4,FALSE)*VLOOKUP($A31-BV$1,output,2,FALSE)</f>
        <v>0</v>
      </c>
      <c r="BW31">
        <f>VLOOKUP(BW$1,'A1-4 Vehicle model'!$B$8:$I$108,4,FALSE)*VLOOKUP($A31-BW$1,output,2,FALSE)</f>
        <v>0</v>
      </c>
      <c r="BX31">
        <f>VLOOKUP(BX$1,'A1-4 Vehicle model'!$B$8:$I$108,4,FALSE)*VLOOKUP($A31-BX$1,output,2,FALSE)</f>
        <v>0</v>
      </c>
      <c r="BY31">
        <f>VLOOKUP(BY$1,'A1-4 Vehicle model'!$B$8:$I$108,4,FALSE)*VLOOKUP($A31-BY$1,output,2,FALSE)</f>
        <v>0</v>
      </c>
      <c r="BZ31">
        <f>VLOOKUP(BZ$1,'A1-4 Vehicle model'!$B$8:$I$108,4,FALSE)*VLOOKUP($A31-BZ$1,output,2,FALSE)</f>
        <v>0</v>
      </c>
      <c r="CA31">
        <f>VLOOKUP(CA$1,'A1-4 Vehicle model'!$B$8:$I$108,4,FALSE)*VLOOKUP($A31-CA$1,output,2,FALSE)</f>
        <v>0</v>
      </c>
      <c r="CB31">
        <f>VLOOKUP(CB$1,'A1-4 Vehicle model'!$B$8:$I$108,4,FALSE)*VLOOKUP($A31-CB$1,output,2,FALSE)</f>
        <v>0</v>
      </c>
      <c r="CC31">
        <f>VLOOKUP(CC$1,'A1-4 Vehicle model'!$B$8:$I$108,4,FALSE)*VLOOKUP($A31-CC$1,output,2,FALSE)</f>
        <v>0</v>
      </c>
      <c r="CD31">
        <f>VLOOKUP(CD$1,'A1-4 Vehicle model'!$B$8:$I$108,4,FALSE)*VLOOKUP($A31-CD$1,output,2,FALSE)</f>
        <v>0</v>
      </c>
      <c r="CE31">
        <f>VLOOKUP(CE$1,'A1-4 Vehicle model'!$B$8:$I$108,4,FALSE)*VLOOKUP($A31-CE$1,output,2,FALSE)</f>
        <v>0</v>
      </c>
      <c r="CF31">
        <f>VLOOKUP(CF$1,'A1-4 Vehicle model'!$B$8:$I$108,4,FALSE)*VLOOKUP($A31-CF$1,output,2,FALSE)</f>
        <v>0</v>
      </c>
      <c r="CG31">
        <f>VLOOKUP(CG$1,'A1-4 Vehicle model'!$B$8:$I$108,4,FALSE)*VLOOKUP($A31-CG$1,output,2,FALSE)</f>
        <v>0</v>
      </c>
      <c r="CH31">
        <f>VLOOKUP(CH$1,'A1-4 Vehicle model'!$B$8:$I$108,4,FALSE)*VLOOKUP($A31-CH$1,output,2,FALSE)</f>
        <v>0</v>
      </c>
      <c r="CI31">
        <f>VLOOKUP(CI$1,'A1-4 Vehicle model'!$B$8:$I$108,4,FALSE)*VLOOKUP($A31-CI$1,output,2,FALSE)</f>
        <v>0</v>
      </c>
      <c r="CJ31">
        <f>VLOOKUP(CJ$1,'A1-4 Vehicle model'!$B$8:$I$108,4,FALSE)*VLOOKUP($A31-CJ$1,output,2,FALSE)</f>
        <v>0</v>
      </c>
      <c r="CK31">
        <f>VLOOKUP(CK$1,'A1-4 Vehicle model'!$B$8:$I$108,4,FALSE)*VLOOKUP($A31-CK$1,output,2,FALSE)</f>
        <v>0</v>
      </c>
      <c r="CL31">
        <f>VLOOKUP(CL$1,'A1-4 Vehicle model'!$B$8:$I$108,4,FALSE)*VLOOKUP($A31-CL$1,output,2,FALSE)</f>
        <v>0</v>
      </c>
      <c r="CM31">
        <f>VLOOKUP(CM$1,'A1-4 Vehicle model'!$B$8:$I$108,4,FALSE)*VLOOKUP($A31-CM$1,output,2,FALSE)</f>
        <v>0</v>
      </c>
      <c r="CN31">
        <f>VLOOKUP(CN$1,'A1-4 Vehicle model'!$B$8:$I$108,4,FALSE)*VLOOKUP($A31-CN$1,output,2,FALSE)</f>
        <v>0</v>
      </c>
      <c r="CO31">
        <f>VLOOKUP(CO$1,'A1-4 Vehicle model'!$B$8:$I$108,4,FALSE)*VLOOKUP($A31-CO$1,output,2,FALSE)</f>
        <v>0</v>
      </c>
      <c r="CP31">
        <f>VLOOKUP(CP$1,'A1-4 Vehicle model'!$B$8:$I$108,4,FALSE)*VLOOKUP($A31-CP$1,output,2,FALSE)</f>
        <v>0</v>
      </c>
      <c r="CQ31">
        <f>VLOOKUP(CQ$1,'A1-4 Vehicle model'!$B$8:$I$108,4,FALSE)*VLOOKUP($A31-CQ$1,output,2,FALSE)</f>
        <v>0</v>
      </c>
      <c r="CR31">
        <f>VLOOKUP(CR$1,'A1-4 Vehicle model'!$B$8:$I$108,4,FALSE)*VLOOKUP($A31-CR$1,output,2,FALSE)</f>
        <v>0</v>
      </c>
      <c r="CS31">
        <f>VLOOKUP(CS$1,'A1-4 Vehicle model'!$B$8:$I$108,4,FALSE)*VLOOKUP($A31-CS$1,output,2,FALSE)</f>
        <v>0</v>
      </c>
      <c r="CT31">
        <f>VLOOKUP(CT$1,'A1-4 Vehicle model'!$B$8:$I$108,4,FALSE)*VLOOKUP($A31-CT$1,output,2,FALSE)</f>
        <v>0</v>
      </c>
      <c r="CU31">
        <f>VLOOKUP(CU$1,'A1-4 Vehicle model'!$B$8:$I$108,4,FALSE)*VLOOKUP($A31-CU$1,output,2,FALSE)</f>
        <v>0</v>
      </c>
      <c r="CV31">
        <f>VLOOKUP(CV$1,'A1-4 Vehicle model'!$B$8:$I$108,4,FALSE)*VLOOKUP($A31-CV$1,output,2,FALSE)</f>
        <v>0</v>
      </c>
      <c r="CW31">
        <f>VLOOKUP(CW$1,'A1-4 Vehicle model'!$B$8:$I$108,4,FALSE)*VLOOKUP($A31-CW$1,output,2,FALSE)</f>
        <v>0</v>
      </c>
      <c r="CX31">
        <f>VLOOKUP(CX$1,'A1-4 Vehicle model'!$B$8:$I$108,4,FALSE)*VLOOKUP($A31-CX$1,output,2,FALSE)</f>
        <v>0</v>
      </c>
      <c r="CZ31">
        <v>1979</v>
      </c>
      <c r="DA31" s="7">
        <f t="shared" si="0"/>
        <v>16.143704376545035</v>
      </c>
    </row>
    <row r="32" spans="1:105" hidden="1" x14ac:dyDescent="0.3">
      <c r="A32">
        <v>1980</v>
      </c>
      <c r="B32">
        <f>VLOOKUP(B$1,'A1-4 Vehicle model'!$B$8:$I$108,4,FALSE)*VLOOKUP($A32-B$1,output,2,FALSE)</f>
        <v>1.0913799570036445E-4</v>
      </c>
      <c r="C32">
        <f>VLOOKUP(C$1,'A1-4 Vehicle model'!$B$8:$I$108,4,FALSE)*VLOOKUP($A32-C$1,output,2,FALSE)</f>
        <v>3.9511831443837954E-4</v>
      </c>
      <c r="D32">
        <f>VLOOKUP(D$1,'A1-4 Vehicle model'!$B$8:$I$108,4,FALSE)*VLOOKUP($A32-D$1,output,2,FALSE)</f>
        <v>1.2990216719265188E-3</v>
      </c>
      <c r="E32">
        <f>VLOOKUP(E$1,'A1-4 Vehicle model'!$B$8:$I$108,4,FALSE)*VLOOKUP($A32-E$1,output,2,FALSE)</f>
        <v>2.1855327277367333E-3</v>
      </c>
      <c r="F32">
        <f>VLOOKUP(F$1,'A1-4 Vehicle model'!$B$8:$I$108,4,FALSE)*VLOOKUP($A32-F$1,output,2,FALSE)</f>
        <v>5.3777949483375474E-3</v>
      </c>
      <c r="G32">
        <f>VLOOKUP(G$1,'A1-4 Vehicle model'!$B$8:$I$108,4,FALSE)*VLOOKUP($A32-G$1,output,2,FALSE)</f>
        <v>1.6238906270878428E-2</v>
      </c>
      <c r="H32">
        <f>VLOOKUP(H$1,'A1-4 Vehicle model'!$B$8:$I$108,4,FALSE)*VLOOKUP($A32-H$1,output,2,FALSE)</f>
        <v>3.1236763770059049E-2</v>
      </c>
      <c r="I32">
        <f>VLOOKUP(I$1,'A1-4 Vehicle model'!$B$8:$I$108,4,FALSE)*VLOOKUP($A32-I$1,output,2,FALSE)</f>
        <v>5.6214628312663051E-2</v>
      </c>
      <c r="J32">
        <f>VLOOKUP(J$1,'A1-4 Vehicle model'!$B$8:$I$108,4,FALSE)*VLOOKUP($A32-J$1,output,2,FALSE)</f>
        <v>7.4847002225920362E-2</v>
      </c>
      <c r="K32">
        <f>VLOOKUP(K$1,'A1-4 Vehicle model'!$B$8:$I$108,4,FALSE)*VLOOKUP($A32-K$1,output,2,FALSE)</f>
        <v>0.14501512123583207</v>
      </c>
      <c r="L32">
        <f>VLOOKUP(L$1,'A1-4 Vehicle model'!$B$8:$I$108,4,FALSE)*VLOOKUP($A32-L$1,output,2,FALSE)</f>
        <v>0.29415233152171988</v>
      </c>
      <c r="M32">
        <f>VLOOKUP(M$1,'A1-4 Vehicle model'!$B$8:$I$108,4,FALSE)*VLOOKUP($A32-M$1,output,2,FALSE)</f>
        <v>0.37329764975730473</v>
      </c>
      <c r="N32">
        <f>VLOOKUP(N$1,'A1-4 Vehicle model'!$B$8:$I$108,4,FALSE)*VLOOKUP($A32-N$1,output,2,FALSE)</f>
        <v>0.46378047378528447</v>
      </c>
      <c r="O32">
        <f>VLOOKUP(O$1,'A1-4 Vehicle model'!$B$8:$I$108,4,FALSE)*VLOOKUP($A32-O$1,output,2,FALSE)</f>
        <v>0.47265226591915294</v>
      </c>
      <c r="P32">
        <f>VLOOKUP(P$1,'A1-4 Vehicle model'!$B$8:$I$108,4,FALSE)*VLOOKUP($A32-P$1,output,2,FALSE)</f>
        <v>0.88914638137822677</v>
      </c>
      <c r="Q32">
        <f>VLOOKUP(Q$1,'A1-4 Vehicle model'!$B$8:$I$108,4,FALSE)*VLOOKUP($A32-Q$1,output,2,FALSE)</f>
        <v>0.99207408916913276</v>
      </c>
      <c r="R32">
        <f>VLOOKUP(R$1,'A1-4 Vehicle model'!$B$8:$I$108,4,FALSE)*VLOOKUP($A32-R$1,output,2,FALSE)</f>
        <v>0.95172569426160869</v>
      </c>
      <c r="S32">
        <f>VLOOKUP(S$1,'A1-4 Vehicle model'!$B$8:$I$108,4,FALSE)*VLOOKUP($A32-S$1,output,2,FALSE)</f>
        <v>0.98691638957335581</v>
      </c>
      <c r="T32">
        <f>VLOOKUP(T$1,'A1-4 Vehicle model'!$B$8:$I$108,4,FALSE)*VLOOKUP($A32-T$1,output,2,FALSE)</f>
        <v>1.3439636108357327</v>
      </c>
      <c r="U32">
        <f>VLOOKUP(U$1,'A1-4 Vehicle model'!$B$8:$I$108,4,FALSE)*VLOOKUP($A32-U$1,output,2,FALSE)</f>
        <v>1.7709119469764321</v>
      </c>
      <c r="V32">
        <f>VLOOKUP(V$1,'A1-4 Vehicle model'!$B$8:$I$108,4,FALSE)*VLOOKUP($A32-V$1,output,2,FALSE)</f>
        <v>1.7864988870987188</v>
      </c>
      <c r="W32">
        <f>VLOOKUP(W$1,'A1-4 Vehicle model'!$B$8:$I$108,4,FALSE)*VLOOKUP($A32-W$1,output,2,FALSE)</f>
        <v>1.2597819418864762</v>
      </c>
      <c r="X32">
        <f>VLOOKUP(X$1,'A1-4 Vehicle model'!$B$8:$I$108,4,FALSE)*VLOOKUP($A32-X$1,output,2,FALSE)</f>
        <v>1.378783299024209</v>
      </c>
      <c r="Y32">
        <f>VLOOKUP(Y$1,'A1-4 Vehicle model'!$B$8:$I$108,4,FALSE)*VLOOKUP($A32-Y$1,output,2,FALSE)</f>
        <v>1.1630818996860979</v>
      </c>
      <c r="Z32">
        <f>VLOOKUP(Z$1,'A1-4 Vehicle model'!$B$8:$I$108,4,FALSE)*VLOOKUP($A32-Z$1,output,2,FALSE)</f>
        <v>0.85407728330594468</v>
      </c>
      <c r="AA32">
        <f>VLOOKUP(AA$1,'A1-4 Vehicle model'!$B$8:$I$108,4,FALSE)*VLOOKUP($A32-AA$1,output,2,FALSE)</f>
        <v>0.4462705759762568</v>
      </c>
      <c r="AB32">
        <f>VLOOKUP(AB$1,'A1-4 Vehicle model'!$B$8:$I$108,4,FALSE)*VLOOKUP($A32-AB$1,output,2,FALSE)</f>
        <v>0.44554880468483199</v>
      </c>
      <c r="AC32">
        <f>VLOOKUP(AC$1,'A1-4 Vehicle model'!$B$8:$I$108,4,FALSE)*VLOOKUP($A32-AC$1,output,2,FALSE)</f>
        <v>0.25160813172450247</v>
      </c>
      <c r="AD32">
        <f>VLOOKUP(AD$1,'A1-4 Vehicle model'!$B$8:$I$108,4,FALSE)*VLOOKUP($A32-AD$1,output,2,FALSE)</f>
        <v>0.19499886840369554</v>
      </c>
      <c r="AE32">
        <f>VLOOKUP(AE$1,'A1-4 Vehicle model'!$B$8:$I$108,4,FALSE)*VLOOKUP($A32-AE$1,output,2,FALSE)</f>
        <v>0.16198067946322975</v>
      </c>
      <c r="AF32">
        <f>VLOOKUP(AF$1,'A1-4 Vehicle model'!$B$8:$I$108,4,FALSE)*VLOOKUP($A32-AF$1,output,2,FALSE)</f>
        <v>8.3186485470306451E-2</v>
      </c>
      <c r="AG32">
        <f>VLOOKUP(AG$1,'A1-4 Vehicle model'!$B$8:$I$108,4,FALSE)*VLOOKUP($A32-AG$1,output,2,FALSE)</f>
        <v>0</v>
      </c>
      <c r="AH32">
        <f>VLOOKUP(AH$1,'A1-4 Vehicle model'!$B$8:$I$108,4,FALSE)*VLOOKUP($A32-AH$1,output,2,FALSE)</f>
        <v>0</v>
      </c>
      <c r="AI32">
        <f>VLOOKUP(AI$1,'A1-4 Vehicle model'!$B$8:$I$108,4,FALSE)*VLOOKUP($A32-AI$1,output,2,FALSE)</f>
        <v>0</v>
      </c>
      <c r="AJ32">
        <f>VLOOKUP(AJ$1,'A1-4 Vehicle model'!$B$8:$I$108,4,FALSE)*VLOOKUP($A32-AJ$1,output,2,FALSE)</f>
        <v>0</v>
      </c>
      <c r="AK32">
        <f>VLOOKUP(AK$1,'A1-4 Vehicle model'!$B$8:$I$108,4,FALSE)*VLOOKUP($A32-AK$1,output,2,FALSE)</f>
        <v>0</v>
      </c>
      <c r="AL32">
        <f>VLOOKUP(AL$1,'A1-4 Vehicle model'!$B$8:$I$108,4,FALSE)*VLOOKUP($A32-AL$1,output,2,FALSE)</f>
        <v>0</v>
      </c>
      <c r="AM32">
        <f>VLOOKUP(AM$1,'A1-4 Vehicle model'!$B$8:$I$108,4,FALSE)*VLOOKUP($A32-AM$1,output,2,FALSE)</f>
        <v>0</v>
      </c>
      <c r="AN32">
        <f>VLOOKUP(AN$1,'A1-4 Vehicle model'!$B$8:$I$108,4,FALSE)*VLOOKUP($A32-AN$1,output,2,FALSE)</f>
        <v>0</v>
      </c>
      <c r="AO32">
        <f>VLOOKUP(AO$1,'A1-4 Vehicle model'!$B$8:$I$108,4,FALSE)*VLOOKUP($A32-AO$1,output,2,FALSE)</f>
        <v>0</v>
      </c>
      <c r="AP32">
        <f>VLOOKUP(AP$1,'A1-4 Vehicle model'!$B$8:$I$108,4,FALSE)*VLOOKUP($A32-AP$1,output,2,FALSE)</f>
        <v>0</v>
      </c>
      <c r="AQ32">
        <f>VLOOKUP(AQ$1,'A1-4 Vehicle model'!$B$8:$I$108,4,FALSE)*VLOOKUP($A32-AQ$1,output,2,FALSE)</f>
        <v>0</v>
      </c>
      <c r="AR32">
        <f>VLOOKUP(AR$1,'A1-4 Vehicle model'!$B$8:$I$108,4,FALSE)*VLOOKUP($A32-AR$1,output,2,FALSE)</f>
        <v>0</v>
      </c>
      <c r="AS32">
        <f>VLOOKUP(AS$1,'A1-4 Vehicle model'!$B$8:$I$108,4,FALSE)*VLOOKUP($A32-AS$1,output,2,FALSE)</f>
        <v>0</v>
      </c>
      <c r="AT32">
        <f>VLOOKUP(AT$1,'A1-4 Vehicle model'!$B$8:$I$108,4,FALSE)*VLOOKUP($A32-AT$1,output,2,FALSE)</f>
        <v>0</v>
      </c>
      <c r="AU32">
        <f>VLOOKUP(AU$1,'A1-4 Vehicle model'!$B$8:$I$108,4,FALSE)*VLOOKUP($A32-AU$1,output,2,FALSE)</f>
        <v>0</v>
      </c>
      <c r="AV32">
        <f>VLOOKUP(AV$1,'A1-4 Vehicle model'!$B$8:$I$108,4,FALSE)*VLOOKUP($A32-AV$1,output,2,FALSE)</f>
        <v>0</v>
      </c>
      <c r="AW32">
        <f>VLOOKUP(AW$1,'A1-4 Vehicle model'!$B$8:$I$108,4,FALSE)*VLOOKUP($A32-AW$1,output,2,FALSE)</f>
        <v>0</v>
      </c>
      <c r="AX32">
        <f>VLOOKUP(AX$1,'A1-4 Vehicle model'!$B$8:$I$108,4,FALSE)*VLOOKUP($A32-AX$1,output,2,FALSE)</f>
        <v>0</v>
      </c>
      <c r="AY32">
        <f>VLOOKUP(AY$1,'A1-4 Vehicle model'!$B$8:$I$108,4,FALSE)*VLOOKUP($A32-AY$1,output,2,FALSE)</f>
        <v>0</v>
      </c>
      <c r="AZ32">
        <f>VLOOKUP(AZ$1,'A1-4 Vehicle model'!$B$8:$I$108,4,FALSE)*VLOOKUP($A32-AZ$1,output,2,FALSE)</f>
        <v>0</v>
      </c>
      <c r="BA32">
        <f>VLOOKUP(BA$1,'A1-4 Vehicle model'!$B$8:$I$108,4,FALSE)*VLOOKUP($A32-BA$1,output,2,FALSE)</f>
        <v>0</v>
      </c>
      <c r="BB32">
        <f>VLOOKUP(BB$1,'A1-4 Vehicle model'!$B$8:$I$108,4,FALSE)*VLOOKUP($A32-BB$1,output,2,FALSE)</f>
        <v>0</v>
      </c>
      <c r="BC32">
        <f>VLOOKUP(BC$1,'A1-4 Vehicle model'!$B$8:$I$108,4,FALSE)*VLOOKUP($A32-BC$1,output,2,FALSE)</f>
        <v>0</v>
      </c>
      <c r="BD32">
        <f>VLOOKUP(BD$1,'A1-4 Vehicle model'!$B$8:$I$108,4,FALSE)*VLOOKUP($A32-BD$1,output,2,FALSE)</f>
        <v>0</v>
      </c>
      <c r="BE32">
        <f>VLOOKUP(BE$1,'A1-4 Vehicle model'!$B$8:$I$108,4,FALSE)*VLOOKUP($A32-BE$1,output,2,FALSE)</f>
        <v>0</v>
      </c>
      <c r="BF32">
        <f>VLOOKUP(BF$1,'A1-4 Vehicle model'!$B$8:$I$108,4,FALSE)*VLOOKUP($A32-BF$1,output,2,FALSE)</f>
        <v>0</v>
      </c>
      <c r="BG32">
        <f>VLOOKUP(BG$1,'A1-4 Vehicle model'!$B$8:$I$108,4,FALSE)*VLOOKUP($A32-BG$1,output,2,FALSE)</f>
        <v>0</v>
      </c>
      <c r="BH32">
        <f>VLOOKUP(BH$1,'A1-4 Vehicle model'!$B$8:$I$108,4,FALSE)*VLOOKUP($A32-BH$1,output,2,FALSE)</f>
        <v>0</v>
      </c>
      <c r="BI32">
        <f>VLOOKUP(BI$1,'A1-4 Vehicle model'!$B$8:$I$108,4,FALSE)*VLOOKUP($A32-BI$1,output,2,FALSE)</f>
        <v>0</v>
      </c>
      <c r="BJ32">
        <f>VLOOKUP(BJ$1,'A1-4 Vehicle model'!$B$8:$I$108,4,FALSE)*VLOOKUP($A32-BJ$1,output,2,FALSE)</f>
        <v>0</v>
      </c>
      <c r="BK32">
        <f>VLOOKUP(BK$1,'A1-4 Vehicle model'!$B$8:$I$108,4,FALSE)*VLOOKUP($A32-BK$1,output,2,FALSE)</f>
        <v>0</v>
      </c>
      <c r="BL32">
        <f>VLOOKUP(BL$1,'A1-4 Vehicle model'!$B$8:$I$108,4,FALSE)*VLOOKUP($A32-BL$1,output,2,FALSE)</f>
        <v>0</v>
      </c>
      <c r="BM32">
        <f>VLOOKUP(BM$1,'A1-4 Vehicle model'!$B$8:$I$108,4,FALSE)*VLOOKUP($A32-BM$1,output,2,FALSE)</f>
        <v>0</v>
      </c>
      <c r="BN32">
        <f>VLOOKUP(BN$1,'A1-4 Vehicle model'!$B$8:$I$108,4,FALSE)*VLOOKUP($A32-BN$1,output,2,FALSE)</f>
        <v>0</v>
      </c>
      <c r="BO32">
        <f>VLOOKUP(BO$1,'A1-4 Vehicle model'!$B$8:$I$108,4,FALSE)*VLOOKUP($A32-BO$1,output,2,FALSE)</f>
        <v>0</v>
      </c>
      <c r="BP32">
        <f>VLOOKUP(BP$1,'A1-4 Vehicle model'!$B$8:$I$108,4,FALSE)*VLOOKUP($A32-BP$1,output,2,FALSE)</f>
        <v>0</v>
      </c>
      <c r="BQ32">
        <f>VLOOKUP(BQ$1,'A1-4 Vehicle model'!$B$8:$I$108,4,FALSE)*VLOOKUP($A32-BQ$1,output,2,FALSE)</f>
        <v>0</v>
      </c>
      <c r="BR32">
        <f>VLOOKUP(BR$1,'A1-4 Vehicle model'!$B$8:$I$108,4,FALSE)*VLOOKUP($A32-BR$1,output,2,FALSE)</f>
        <v>0</v>
      </c>
      <c r="BS32">
        <f>VLOOKUP(BS$1,'A1-4 Vehicle model'!$B$8:$I$108,4,FALSE)*VLOOKUP($A32-BS$1,output,2,FALSE)</f>
        <v>0</v>
      </c>
      <c r="BT32">
        <f>VLOOKUP(BT$1,'A1-4 Vehicle model'!$B$8:$I$108,4,FALSE)*VLOOKUP($A32-BT$1,output,2,FALSE)</f>
        <v>0</v>
      </c>
      <c r="BU32">
        <f>VLOOKUP(BU$1,'A1-4 Vehicle model'!$B$8:$I$108,4,FALSE)*VLOOKUP($A32-BU$1,output,2,FALSE)</f>
        <v>0</v>
      </c>
      <c r="BV32">
        <f>VLOOKUP(BV$1,'A1-4 Vehicle model'!$B$8:$I$108,4,FALSE)*VLOOKUP($A32-BV$1,output,2,FALSE)</f>
        <v>0</v>
      </c>
      <c r="BW32">
        <f>VLOOKUP(BW$1,'A1-4 Vehicle model'!$B$8:$I$108,4,FALSE)*VLOOKUP($A32-BW$1,output,2,FALSE)</f>
        <v>0</v>
      </c>
      <c r="BX32">
        <f>VLOOKUP(BX$1,'A1-4 Vehicle model'!$B$8:$I$108,4,FALSE)*VLOOKUP($A32-BX$1,output,2,FALSE)</f>
        <v>0</v>
      </c>
      <c r="BY32">
        <f>VLOOKUP(BY$1,'A1-4 Vehicle model'!$B$8:$I$108,4,FALSE)*VLOOKUP($A32-BY$1,output,2,FALSE)</f>
        <v>0</v>
      </c>
      <c r="BZ32">
        <f>VLOOKUP(BZ$1,'A1-4 Vehicle model'!$B$8:$I$108,4,FALSE)*VLOOKUP($A32-BZ$1,output,2,FALSE)</f>
        <v>0</v>
      </c>
      <c r="CA32">
        <f>VLOOKUP(CA$1,'A1-4 Vehicle model'!$B$8:$I$108,4,FALSE)*VLOOKUP($A32-CA$1,output,2,FALSE)</f>
        <v>0</v>
      </c>
      <c r="CB32">
        <f>VLOOKUP(CB$1,'A1-4 Vehicle model'!$B$8:$I$108,4,FALSE)*VLOOKUP($A32-CB$1,output,2,FALSE)</f>
        <v>0</v>
      </c>
      <c r="CC32">
        <f>VLOOKUP(CC$1,'A1-4 Vehicle model'!$B$8:$I$108,4,FALSE)*VLOOKUP($A32-CC$1,output,2,FALSE)</f>
        <v>0</v>
      </c>
      <c r="CD32">
        <f>VLOOKUP(CD$1,'A1-4 Vehicle model'!$B$8:$I$108,4,FALSE)*VLOOKUP($A32-CD$1,output,2,FALSE)</f>
        <v>0</v>
      </c>
      <c r="CE32">
        <f>VLOOKUP(CE$1,'A1-4 Vehicle model'!$B$8:$I$108,4,FALSE)*VLOOKUP($A32-CE$1,output,2,FALSE)</f>
        <v>0</v>
      </c>
      <c r="CF32">
        <f>VLOOKUP(CF$1,'A1-4 Vehicle model'!$B$8:$I$108,4,FALSE)*VLOOKUP($A32-CF$1,output,2,FALSE)</f>
        <v>0</v>
      </c>
      <c r="CG32">
        <f>VLOOKUP(CG$1,'A1-4 Vehicle model'!$B$8:$I$108,4,FALSE)*VLOOKUP($A32-CG$1,output,2,FALSE)</f>
        <v>0</v>
      </c>
      <c r="CH32">
        <f>VLOOKUP(CH$1,'A1-4 Vehicle model'!$B$8:$I$108,4,FALSE)*VLOOKUP($A32-CH$1,output,2,FALSE)</f>
        <v>0</v>
      </c>
      <c r="CI32">
        <f>VLOOKUP(CI$1,'A1-4 Vehicle model'!$B$8:$I$108,4,FALSE)*VLOOKUP($A32-CI$1,output,2,FALSE)</f>
        <v>0</v>
      </c>
      <c r="CJ32">
        <f>VLOOKUP(CJ$1,'A1-4 Vehicle model'!$B$8:$I$108,4,FALSE)*VLOOKUP($A32-CJ$1,output,2,FALSE)</f>
        <v>0</v>
      </c>
      <c r="CK32">
        <f>VLOOKUP(CK$1,'A1-4 Vehicle model'!$B$8:$I$108,4,FALSE)*VLOOKUP($A32-CK$1,output,2,FALSE)</f>
        <v>0</v>
      </c>
      <c r="CL32">
        <f>VLOOKUP(CL$1,'A1-4 Vehicle model'!$B$8:$I$108,4,FALSE)*VLOOKUP($A32-CL$1,output,2,FALSE)</f>
        <v>0</v>
      </c>
      <c r="CM32">
        <f>VLOOKUP(CM$1,'A1-4 Vehicle model'!$B$8:$I$108,4,FALSE)*VLOOKUP($A32-CM$1,output,2,FALSE)</f>
        <v>0</v>
      </c>
      <c r="CN32">
        <f>VLOOKUP(CN$1,'A1-4 Vehicle model'!$B$8:$I$108,4,FALSE)*VLOOKUP($A32-CN$1,output,2,FALSE)</f>
        <v>0</v>
      </c>
      <c r="CO32">
        <f>VLOOKUP(CO$1,'A1-4 Vehicle model'!$B$8:$I$108,4,FALSE)*VLOOKUP($A32-CO$1,output,2,FALSE)</f>
        <v>0</v>
      </c>
      <c r="CP32">
        <f>VLOOKUP(CP$1,'A1-4 Vehicle model'!$B$8:$I$108,4,FALSE)*VLOOKUP($A32-CP$1,output,2,FALSE)</f>
        <v>0</v>
      </c>
      <c r="CQ32">
        <f>VLOOKUP(CQ$1,'A1-4 Vehicle model'!$B$8:$I$108,4,FALSE)*VLOOKUP($A32-CQ$1,output,2,FALSE)</f>
        <v>0</v>
      </c>
      <c r="CR32">
        <f>VLOOKUP(CR$1,'A1-4 Vehicle model'!$B$8:$I$108,4,FALSE)*VLOOKUP($A32-CR$1,output,2,FALSE)</f>
        <v>0</v>
      </c>
      <c r="CS32">
        <f>VLOOKUP(CS$1,'A1-4 Vehicle model'!$B$8:$I$108,4,FALSE)*VLOOKUP($A32-CS$1,output,2,FALSE)</f>
        <v>0</v>
      </c>
      <c r="CT32">
        <f>VLOOKUP(CT$1,'A1-4 Vehicle model'!$B$8:$I$108,4,FALSE)*VLOOKUP($A32-CT$1,output,2,FALSE)</f>
        <v>0</v>
      </c>
      <c r="CU32">
        <f>VLOOKUP(CU$1,'A1-4 Vehicle model'!$B$8:$I$108,4,FALSE)*VLOOKUP($A32-CU$1,output,2,FALSE)</f>
        <v>0</v>
      </c>
      <c r="CV32">
        <f>VLOOKUP(CV$1,'A1-4 Vehicle model'!$B$8:$I$108,4,FALSE)*VLOOKUP($A32-CV$1,output,2,FALSE)</f>
        <v>0</v>
      </c>
      <c r="CW32">
        <f>VLOOKUP(CW$1,'A1-4 Vehicle model'!$B$8:$I$108,4,FALSE)*VLOOKUP($A32-CW$1,output,2,FALSE)</f>
        <v>0</v>
      </c>
      <c r="CX32">
        <f>VLOOKUP(CX$1,'A1-4 Vehicle model'!$B$8:$I$108,4,FALSE)*VLOOKUP($A32-CX$1,output,2,FALSE)</f>
        <v>0</v>
      </c>
      <c r="CZ32">
        <v>1980</v>
      </c>
      <c r="DA32" s="7">
        <f t="shared" si="0"/>
        <v>16.897356717375711</v>
      </c>
    </row>
    <row r="33" spans="1:105" hidden="1" x14ac:dyDescent="0.3">
      <c r="A33">
        <v>1981</v>
      </c>
      <c r="B33">
        <f>VLOOKUP(B$1,'A1-4 Vehicle model'!$B$8:$I$108,4,FALSE)*VLOOKUP($A33-B$1,output,2,FALSE)</f>
        <v>5.207125646071874E-5</v>
      </c>
      <c r="C33">
        <f>VLOOKUP(C$1,'A1-4 Vehicle model'!$B$8:$I$108,4,FALSE)*VLOOKUP($A33-C$1,output,2,FALSE)</f>
        <v>1.9620994820893214E-4</v>
      </c>
      <c r="D33">
        <f>VLOOKUP(D$1,'A1-4 Vehicle model'!$B$8:$I$108,4,FALSE)*VLOOKUP($A33-D$1,output,2,FALSE)</f>
        <v>6.7140108466886054E-4</v>
      </c>
      <c r="E33">
        <f>VLOOKUP(E$1,'A1-4 Vehicle model'!$B$8:$I$108,4,FALSE)*VLOOKUP($A33-E$1,output,2,FALSE)</f>
        <v>1.1756951740670909E-3</v>
      </c>
      <c r="F33">
        <f>VLOOKUP(F$1,'A1-4 Vehicle model'!$B$8:$I$108,4,FALSE)*VLOOKUP($A33-F$1,output,2,FALSE)</f>
        <v>3.0110186072978612E-3</v>
      </c>
      <c r="G33">
        <f>VLOOKUP(G$1,'A1-4 Vehicle model'!$B$8:$I$108,4,FALSE)*VLOOKUP($A33-G$1,output,2,FALSE)</f>
        <v>9.4631942498194371E-3</v>
      </c>
      <c r="H33">
        <f>VLOOKUP(H$1,'A1-4 Vehicle model'!$B$8:$I$108,4,FALSE)*VLOOKUP($A33-H$1,output,2,FALSE)</f>
        <v>1.8946054936741591E-2</v>
      </c>
      <c r="I33">
        <f>VLOOKUP(I$1,'A1-4 Vehicle model'!$B$8:$I$108,4,FALSE)*VLOOKUP($A33-I$1,output,2,FALSE)</f>
        <v>3.548737549203481E-2</v>
      </c>
      <c r="J33">
        <f>VLOOKUP(J$1,'A1-4 Vehicle model'!$B$8:$I$108,4,FALSE)*VLOOKUP($A33-J$1,output,2,FALSE)</f>
        <v>4.9177984785231423E-2</v>
      </c>
      <c r="K33">
        <f>VLOOKUP(K$1,'A1-4 Vehicle model'!$B$8:$I$108,4,FALSE)*VLOOKUP($A33-K$1,output,2,FALSE)</f>
        <v>9.9170245165436793E-2</v>
      </c>
      <c r="L33">
        <f>VLOOKUP(L$1,'A1-4 Vehicle model'!$B$8:$I$108,4,FALSE)*VLOOKUP($A33-L$1,output,2,FALSE)</f>
        <v>0.20936889994858873</v>
      </c>
      <c r="M33">
        <f>VLOOKUP(M$1,'A1-4 Vehicle model'!$B$8:$I$108,4,FALSE)*VLOOKUP($A33-M$1,output,2,FALSE)</f>
        <v>0.27654570067787354</v>
      </c>
      <c r="N33">
        <f>VLOOKUP(N$1,'A1-4 Vehicle model'!$B$8:$I$108,4,FALSE)*VLOOKUP($A33-N$1,output,2,FALSE)</f>
        <v>0.35759866977687288</v>
      </c>
      <c r="O33">
        <f>VLOOKUP(O$1,'A1-4 Vehicle model'!$B$8:$I$108,4,FALSE)*VLOOKUP($A33-O$1,output,2,FALSE)</f>
        <v>0.37931232829968037</v>
      </c>
      <c r="P33">
        <f>VLOOKUP(P$1,'A1-4 Vehicle model'!$B$8:$I$108,4,FALSE)*VLOOKUP($A33-P$1,output,2,FALSE)</f>
        <v>0.74267748594935901</v>
      </c>
      <c r="Q33">
        <f>VLOOKUP(Q$1,'A1-4 Vehicle model'!$B$8:$I$108,4,FALSE)*VLOOKUP($A33-Q$1,output,2,FALSE)</f>
        <v>0.86246777954495479</v>
      </c>
      <c r="R33">
        <f>VLOOKUP(R$1,'A1-4 Vehicle model'!$B$8:$I$108,4,FALSE)*VLOOKUP($A33-R$1,output,2,FALSE)</f>
        <v>0.86115701987415494</v>
      </c>
      <c r="S33">
        <f>VLOOKUP(S$1,'A1-4 Vehicle model'!$B$8:$I$108,4,FALSE)*VLOOKUP($A33-S$1,output,2,FALSE)</f>
        <v>0.92944285331320209</v>
      </c>
      <c r="T33">
        <f>VLOOKUP(T$1,'A1-4 Vehicle model'!$B$8:$I$108,4,FALSE)*VLOOKUP($A33-T$1,output,2,FALSE)</f>
        <v>1.3173513483137413</v>
      </c>
      <c r="U33">
        <f>VLOOKUP(U$1,'A1-4 Vehicle model'!$B$8:$I$108,4,FALSE)*VLOOKUP($A33-U$1,output,2,FALSE)</f>
        <v>1.8066867413747472</v>
      </c>
      <c r="V33">
        <f>VLOOKUP(V$1,'A1-4 Vehicle model'!$B$8:$I$108,4,FALSE)*VLOOKUP($A33-V$1,output,2,FALSE)</f>
        <v>1.8969698086840321</v>
      </c>
      <c r="W33">
        <f>VLOOKUP(W$1,'A1-4 Vehicle model'!$B$8:$I$108,4,FALSE)*VLOOKUP($A33-W$1,output,2,FALSE)</f>
        <v>1.3922743652897993</v>
      </c>
      <c r="X33">
        <f>VLOOKUP(X$1,'A1-4 Vehicle model'!$B$8:$I$108,4,FALSE)*VLOOKUP($A33-X$1,output,2,FALSE)</f>
        <v>1.5859783031694772</v>
      </c>
      <c r="Y33">
        <f>VLOOKUP(Y$1,'A1-4 Vehicle model'!$B$8:$I$108,4,FALSE)*VLOOKUP($A33-Y$1,output,2,FALSE)</f>
        <v>1.3924618450368957</v>
      </c>
      <c r="Z33">
        <f>VLOOKUP(Z$1,'A1-4 Vehicle model'!$B$8:$I$108,4,FALSE)*VLOOKUP($A33-Z$1,output,2,FALSE)</f>
        <v>1.0642458288508236</v>
      </c>
      <c r="AA33">
        <f>VLOOKUP(AA$1,'A1-4 Vehicle model'!$B$8:$I$108,4,FALSE)*VLOOKUP($A33-AA$1,output,2,FALSE)</f>
        <v>0.57878173677727063</v>
      </c>
      <c r="AB33">
        <f>VLOOKUP(AB$1,'A1-4 Vehicle model'!$B$8:$I$108,4,FALSE)*VLOOKUP($A33-AB$1,output,2,FALSE)</f>
        <v>0.60142797820878091</v>
      </c>
      <c r="AC33">
        <f>VLOOKUP(AC$1,'A1-4 Vehicle model'!$B$8:$I$108,4,FALSE)*VLOOKUP($A33-AC$1,output,2,FALSE)</f>
        <v>0.35349623843254713</v>
      </c>
      <c r="AD33">
        <f>VLOOKUP(AD$1,'A1-4 Vehicle model'!$B$8:$I$108,4,FALSE)*VLOOKUP($A33-AD$1,output,2,FALSE)</f>
        <v>0.28514384022383621</v>
      </c>
      <c r="AE33">
        <f>VLOOKUP(AE$1,'A1-4 Vehicle model'!$B$8:$I$108,4,FALSE)*VLOOKUP($A33-AE$1,output,2,FALSE)</f>
        <v>0.24652836689602056</v>
      </c>
      <c r="AF33">
        <f>VLOOKUP(AF$1,'A1-4 Vehicle model'!$B$8:$I$108,4,FALSE)*VLOOKUP($A33-AF$1,output,2,FALSE)</f>
        <v>0.13177354753663381</v>
      </c>
      <c r="AG33">
        <f>VLOOKUP(AG$1,'A1-4 Vehicle model'!$B$8:$I$108,4,FALSE)*VLOOKUP($A33-AG$1,output,2,FALSE)</f>
        <v>6.7668757123183834E-2</v>
      </c>
      <c r="AH33">
        <f>VLOOKUP(AH$1,'A1-4 Vehicle model'!$B$8:$I$108,4,FALSE)*VLOOKUP($A33-AH$1,output,2,FALSE)</f>
        <v>0</v>
      </c>
      <c r="AI33">
        <f>VLOOKUP(AI$1,'A1-4 Vehicle model'!$B$8:$I$108,4,FALSE)*VLOOKUP($A33-AI$1,output,2,FALSE)</f>
        <v>0</v>
      </c>
      <c r="AJ33">
        <f>VLOOKUP(AJ$1,'A1-4 Vehicle model'!$B$8:$I$108,4,FALSE)*VLOOKUP($A33-AJ$1,output,2,FALSE)</f>
        <v>0</v>
      </c>
      <c r="AK33">
        <f>VLOOKUP(AK$1,'A1-4 Vehicle model'!$B$8:$I$108,4,FALSE)*VLOOKUP($A33-AK$1,output,2,FALSE)</f>
        <v>0</v>
      </c>
      <c r="AL33">
        <f>VLOOKUP(AL$1,'A1-4 Vehicle model'!$B$8:$I$108,4,FALSE)*VLOOKUP($A33-AL$1,output,2,FALSE)</f>
        <v>0</v>
      </c>
      <c r="AM33">
        <f>VLOOKUP(AM$1,'A1-4 Vehicle model'!$B$8:$I$108,4,FALSE)*VLOOKUP($A33-AM$1,output,2,FALSE)</f>
        <v>0</v>
      </c>
      <c r="AN33">
        <f>VLOOKUP(AN$1,'A1-4 Vehicle model'!$B$8:$I$108,4,FALSE)*VLOOKUP($A33-AN$1,output,2,FALSE)</f>
        <v>0</v>
      </c>
      <c r="AO33">
        <f>VLOOKUP(AO$1,'A1-4 Vehicle model'!$B$8:$I$108,4,FALSE)*VLOOKUP($A33-AO$1,output,2,FALSE)</f>
        <v>0</v>
      </c>
      <c r="AP33">
        <f>VLOOKUP(AP$1,'A1-4 Vehicle model'!$B$8:$I$108,4,FALSE)*VLOOKUP($A33-AP$1,output,2,FALSE)</f>
        <v>0</v>
      </c>
      <c r="AQ33">
        <f>VLOOKUP(AQ$1,'A1-4 Vehicle model'!$B$8:$I$108,4,FALSE)*VLOOKUP($A33-AQ$1,output,2,FALSE)</f>
        <v>0</v>
      </c>
      <c r="AR33">
        <f>VLOOKUP(AR$1,'A1-4 Vehicle model'!$B$8:$I$108,4,FALSE)*VLOOKUP($A33-AR$1,output,2,FALSE)</f>
        <v>0</v>
      </c>
      <c r="AS33">
        <f>VLOOKUP(AS$1,'A1-4 Vehicle model'!$B$8:$I$108,4,FALSE)*VLOOKUP($A33-AS$1,output,2,FALSE)</f>
        <v>0</v>
      </c>
      <c r="AT33">
        <f>VLOOKUP(AT$1,'A1-4 Vehicle model'!$B$8:$I$108,4,FALSE)*VLOOKUP($A33-AT$1,output,2,FALSE)</f>
        <v>0</v>
      </c>
      <c r="AU33">
        <f>VLOOKUP(AU$1,'A1-4 Vehicle model'!$B$8:$I$108,4,FALSE)*VLOOKUP($A33-AU$1,output,2,FALSE)</f>
        <v>0</v>
      </c>
      <c r="AV33">
        <f>VLOOKUP(AV$1,'A1-4 Vehicle model'!$B$8:$I$108,4,FALSE)*VLOOKUP($A33-AV$1,output,2,FALSE)</f>
        <v>0</v>
      </c>
      <c r="AW33">
        <f>VLOOKUP(AW$1,'A1-4 Vehicle model'!$B$8:$I$108,4,FALSE)*VLOOKUP($A33-AW$1,output,2,FALSE)</f>
        <v>0</v>
      </c>
      <c r="AX33">
        <f>VLOOKUP(AX$1,'A1-4 Vehicle model'!$B$8:$I$108,4,FALSE)*VLOOKUP($A33-AX$1,output,2,FALSE)</f>
        <v>0</v>
      </c>
      <c r="AY33">
        <f>VLOOKUP(AY$1,'A1-4 Vehicle model'!$B$8:$I$108,4,FALSE)*VLOOKUP($A33-AY$1,output,2,FALSE)</f>
        <v>0</v>
      </c>
      <c r="AZ33">
        <f>VLOOKUP(AZ$1,'A1-4 Vehicle model'!$B$8:$I$108,4,FALSE)*VLOOKUP($A33-AZ$1,output,2,FALSE)</f>
        <v>0</v>
      </c>
      <c r="BA33">
        <f>VLOOKUP(BA$1,'A1-4 Vehicle model'!$B$8:$I$108,4,FALSE)*VLOOKUP($A33-BA$1,output,2,FALSE)</f>
        <v>0</v>
      </c>
      <c r="BB33">
        <f>VLOOKUP(BB$1,'A1-4 Vehicle model'!$B$8:$I$108,4,FALSE)*VLOOKUP($A33-BB$1,output,2,FALSE)</f>
        <v>0</v>
      </c>
      <c r="BC33">
        <f>VLOOKUP(BC$1,'A1-4 Vehicle model'!$B$8:$I$108,4,FALSE)*VLOOKUP($A33-BC$1,output,2,FALSE)</f>
        <v>0</v>
      </c>
      <c r="BD33">
        <f>VLOOKUP(BD$1,'A1-4 Vehicle model'!$B$8:$I$108,4,FALSE)*VLOOKUP($A33-BD$1,output,2,FALSE)</f>
        <v>0</v>
      </c>
      <c r="BE33">
        <f>VLOOKUP(BE$1,'A1-4 Vehicle model'!$B$8:$I$108,4,FALSE)*VLOOKUP($A33-BE$1,output,2,FALSE)</f>
        <v>0</v>
      </c>
      <c r="BF33">
        <f>VLOOKUP(BF$1,'A1-4 Vehicle model'!$B$8:$I$108,4,FALSE)*VLOOKUP($A33-BF$1,output,2,FALSE)</f>
        <v>0</v>
      </c>
      <c r="BG33">
        <f>VLOOKUP(BG$1,'A1-4 Vehicle model'!$B$8:$I$108,4,FALSE)*VLOOKUP($A33-BG$1,output,2,FALSE)</f>
        <v>0</v>
      </c>
      <c r="BH33">
        <f>VLOOKUP(BH$1,'A1-4 Vehicle model'!$B$8:$I$108,4,FALSE)*VLOOKUP($A33-BH$1,output,2,FALSE)</f>
        <v>0</v>
      </c>
      <c r="BI33">
        <f>VLOOKUP(BI$1,'A1-4 Vehicle model'!$B$8:$I$108,4,FALSE)*VLOOKUP($A33-BI$1,output,2,FALSE)</f>
        <v>0</v>
      </c>
      <c r="BJ33">
        <f>VLOOKUP(BJ$1,'A1-4 Vehicle model'!$B$8:$I$108,4,FALSE)*VLOOKUP($A33-BJ$1,output,2,FALSE)</f>
        <v>0</v>
      </c>
      <c r="BK33">
        <f>VLOOKUP(BK$1,'A1-4 Vehicle model'!$B$8:$I$108,4,FALSE)*VLOOKUP($A33-BK$1,output,2,FALSE)</f>
        <v>0</v>
      </c>
      <c r="BL33">
        <f>VLOOKUP(BL$1,'A1-4 Vehicle model'!$B$8:$I$108,4,FALSE)*VLOOKUP($A33-BL$1,output,2,FALSE)</f>
        <v>0</v>
      </c>
      <c r="BM33">
        <f>VLOOKUP(BM$1,'A1-4 Vehicle model'!$B$8:$I$108,4,FALSE)*VLOOKUP($A33-BM$1,output,2,FALSE)</f>
        <v>0</v>
      </c>
      <c r="BN33">
        <f>VLOOKUP(BN$1,'A1-4 Vehicle model'!$B$8:$I$108,4,FALSE)*VLOOKUP($A33-BN$1,output,2,FALSE)</f>
        <v>0</v>
      </c>
      <c r="BO33">
        <f>VLOOKUP(BO$1,'A1-4 Vehicle model'!$B$8:$I$108,4,FALSE)*VLOOKUP($A33-BO$1,output,2,FALSE)</f>
        <v>0</v>
      </c>
      <c r="BP33">
        <f>VLOOKUP(BP$1,'A1-4 Vehicle model'!$B$8:$I$108,4,FALSE)*VLOOKUP($A33-BP$1,output,2,FALSE)</f>
        <v>0</v>
      </c>
      <c r="BQ33">
        <f>VLOOKUP(BQ$1,'A1-4 Vehicle model'!$B$8:$I$108,4,FALSE)*VLOOKUP($A33-BQ$1,output,2,FALSE)</f>
        <v>0</v>
      </c>
      <c r="BR33">
        <f>VLOOKUP(BR$1,'A1-4 Vehicle model'!$B$8:$I$108,4,FALSE)*VLOOKUP($A33-BR$1,output,2,FALSE)</f>
        <v>0</v>
      </c>
      <c r="BS33">
        <f>VLOOKUP(BS$1,'A1-4 Vehicle model'!$B$8:$I$108,4,FALSE)*VLOOKUP($A33-BS$1,output,2,FALSE)</f>
        <v>0</v>
      </c>
      <c r="BT33">
        <f>VLOOKUP(BT$1,'A1-4 Vehicle model'!$B$8:$I$108,4,FALSE)*VLOOKUP($A33-BT$1,output,2,FALSE)</f>
        <v>0</v>
      </c>
      <c r="BU33">
        <f>VLOOKUP(BU$1,'A1-4 Vehicle model'!$B$8:$I$108,4,FALSE)*VLOOKUP($A33-BU$1,output,2,FALSE)</f>
        <v>0</v>
      </c>
      <c r="BV33">
        <f>VLOOKUP(BV$1,'A1-4 Vehicle model'!$B$8:$I$108,4,FALSE)*VLOOKUP($A33-BV$1,output,2,FALSE)</f>
        <v>0</v>
      </c>
      <c r="BW33">
        <f>VLOOKUP(BW$1,'A1-4 Vehicle model'!$B$8:$I$108,4,FALSE)*VLOOKUP($A33-BW$1,output,2,FALSE)</f>
        <v>0</v>
      </c>
      <c r="BX33">
        <f>VLOOKUP(BX$1,'A1-4 Vehicle model'!$B$8:$I$108,4,FALSE)*VLOOKUP($A33-BX$1,output,2,FALSE)</f>
        <v>0</v>
      </c>
      <c r="BY33">
        <f>VLOOKUP(BY$1,'A1-4 Vehicle model'!$B$8:$I$108,4,FALSE)*VLOOKUP($A33-BY$1,output,2,FALSE)</f>
        <v>0</v>
      </c>
      <c r="BZ33">
        <f>VLOOKUP(BZ$1,'A1-4 Vehicle model'!$B$8:$I$108,4,FALSE)*VLOOKUP($A33-BZ$1,output,2,FALSE)</f>
        <v>0</v>
      </c>
      <c r="CA33">
        <f>VLOOKUP(CA$1,'A1-4 Vehicle model'!$B$8:$I$108,4,FALSE)*VLOOKUP($A33-CA$1,output,2,FALSE)</f>
        <v>0</v>
      </c>
      <c r="CB33">
        <f>VLOOKUP(CB$1,'A1-4 Vehicle model'!$B$8:$I$108,4,FALSE)*VLOOKUP($A33-CB$1,output,2,FALSE)</f>
        <v>0</v>
      </c>
      <c r="CC33">
        <f>VLOOKUP(CC$1,'A1-4 Vehicle model'!$B$8:$I$108,4,FALSE)*VLOOKUP($A33-CC$1,output,2,FALSE)</f>
        <v>0</v>
      </c>
      <c r="CD33">
        <f>VLOOKUP(CD$1,'A1-4 Vehicle model'!$B$8:$I$108,4,FALSE)*VLOOKUP($A33-CD$1,output,2,FALSE)</f>
        <v>0</v>
      </c>
      <c r="CE33">
        <f>VLOOKUP(CE$1,'A1-4 Vehicle model'!$B$8:$I$108,4,FALSE)*VLOOKUP($A33-CE$1,output,2,FALSE)</f>
        <v>0</v>
      </c>
      <c r="CF33">
        <f>VLOOKUP(CF$1,'A1-4 Vehicle model'!$B$8:$I$108,4,FALSE)*VLOOKUP($A33-CF$1,output,2,FALSE)</f>
        <v>0</v>
      </c>
      <c r="CG33">
        <f>VLOOKUP(CG$1,'A1-4 Vehicle model'!$B$8:$I$108,4,FALSE)*VLOOKUP($A33-CG$1,output,2,FALSE)</f>
        <v>0</v>
      </c>
      <c r="CH33">
        <f>VLOOKUP(CH$1,'A1-4 Vehicle model'!$B$8:$I$108,4,FALSE)*VLOOKUP($A33-CH$1,output,2,FALSE)</f>
        <v>0</v>
      </c>
      <c r="CI33">
        <f>VLOOKUP(CI$1,'A1-4 Vehicle model'!$B$8:$I$108,4,FALSE)*VLOOKUP($A33-CI$1,output,2,FALSE)</f>
        <v>0</v>
      </c>
      <c r="CJ33">
        <f>VLOOKUP(CJ$1,'A1-4 Vehicle model'!$B$8:$I$108,4,FALSE)*VLOOKUP($A33-CJ$1,output,2,FALSE)</f>
        <v>0</v>
      </c>
      <c r="CK33">
        <f>VLOOKUP(CK$1,'A1-4 Vehicle model'!$B$8:$I$108,4,FALSE)*VLOOKUP($A33-CK$1,output,2,FALSE)</f>
        <v>0</v>
      </c>
      <c r="CL33">
        <f>VLOOKUP(CL$1,'A1-4 Vehicle model'!$B$8:$I$108,4,FALSE)*VLOOKUP($A33-CL$1,output,2,FALSE)</f>
        <v>0</v>
      </c>
      <c r="CM33">
        <f>VLOOKUP(CM$1,'A1-4 Vehicle model'!$B$8:$I$108,4,FALSE)*VLOOKUP($A33-CM$1,output,2,FALSE)</f>
        <v>0</v>
      </c>
      <c r="CN33">
        <f>VLOOKUP(CN$1,'A1-4 Vehicle model'!$B$8:$I$108,4,FALSE)*VLOOKUP($A33-CN$1,output,2,FALSE)</f>
        <v>0</v>
      </c>
      <c r="CO33">
        <f>VLOOKUP(CO$1,'A1-4 Vehicle model'!$B$8:$I$108,4,FALSE)*VLOOKUP($A33-CO$1,output,2,FALSE)</f>
        <v>0</v>
      </c>
      <c r="CP33">
        <f>VLOOKUP(CP$1,'A1-4 Vehicle model'!$B$8:$I$108,4,FALSE)*VLOOKUP($A33-CP$1,output,2,FALSE)</f>
        <v>0</v>
      </c>
      <c r="CQ33">
        <f>VLOOKUP(CQ$1,'A1-4 Vehicle model'!$B$8:$I$108,4,FALSE)*VLOOKUP($A33-CQ$1,output,2,FALSE)</f>
        <v>0</v>
      </c>
      <c r="CR33">
        <f>VLOOKUP(CR$1,'A1-4 Vehicle model'!$B$8:$I$108,4,FALSE)*VLOOKUP($A33-CR$1,output,2,FALSE)</f>
        <v>0</v>
      </c>
      <c r="CS33">
        <f>VLOOKUP(CS$1,'A1-4 Vehicle model'!$B$8:$I$108,4,FALSE)*VLOOKUP($A33-CS$1,output,2,FALSE)</f>
        <v>0</v>
      </c>
      <c r="CT33">
        <f>VLOOKUP(CT$1,'A1-4 Vehicle model'!$B$8:$I$108,4,FALSE)*VLOOKUP($A33-CT$1,output,2,FALSE)</f>
        <v>0</v>
      </c>
      <c r="CU33">
        <f>VLOOKUP(CU$1,'A1-4 Vehicle model'!$B$8:$I$108,4,FALSE)*VLOOKUP($A33-CU$1,output,2,FALSE)</f>
        <v>0</v>
      </c>
      <c r="CV33">
        <f>VLOOKUP(CV$1,'A1-4 Vehicle model'!$B$8:$I$108,4,FALSE)*VLOOKUP($A33-CV$1,output,2,FALSE)</f>
        <v>0</v>
      </c>
      <c r="CW33">
        <f>VLOOKUP(CW$1,'A1-4 Vehicle model'!$B$8:$I$108,4,FALSE)*VLOOKUP($A33-CW$1,output,2,FALSE)</f>
        <v>0</v>
      </c>
      <c r="CX33">
        <f>VLOOKUP(CX$1,'A1-4 Vehicle model'!$B$8:$I$108,4,FALSE)*VLOOKUP($A33-CX$1,output,2,FALSE)</f>
        <v>0</v>
      </c>
      <c r="CZ33">
        <v>1981</v>
      </c>
      <c r="DA33" s="7">
        <f t="shared" si="0"/>
        <v>17.556710694002447</v>
      </c>
    </row>
    <row r="34" spans="1:105" hidden="1" x14ac:dyDescent="0.3">
      <c r="A34">
        <v>1982</v>
      </c>
      <c r="B34">
        <f>VLOOKUP(B$1,'A1-4 Vehicle model'!$B$8:$I$108,4,FALSE)*VLOOKUP($A34-B$1,output,2,FALSE)</f>
        <v>2.3869776977809421E-5</v>
      </c>
      <c r="C34">
        <f>VLOOKUP(C$1,'A1-4 Vehicle model'!$B$8:$I$108,4,FALSE)*VLOOKUP($A34-C$1,output,2,FALSE)</f>
        <v>9.3614496654143052E-5</v>
      </c>
      <c r="D34">
        <f>VLOOKUP(D$1,'A1-4 Vehicle model'!$B$8:$I$108,4,FALSE)*VLOOKUP($A34-D$1,output,2,FALSE)</f>
        <v>3.3340791159616761E-4</v>
      </c>
      <c r="E34">
        <f>VLOOKUP(E$1,'A1-4 Vehicle model'!$B$8:$I$108,4,FALSE)*VLOOKUP($A34-E$1,output,2,FALSE)</f>
        <v>6.0765961967202743E-4</v>
      </c>
      <c r="F34">
        <f>VLOOKUP(F$1,'A1-4 Vehicle model'!$B$8:$I$108,4,FALSE)*VLOOKUP($A34-F$1,output,2,FALSE)</f>
        <v>1.6197607112899465E-3</v>
      </c>
      <c r="G34">
        <f>VLOOKUP(G$1,'A1-4 Vehicle model'!$B$8:$I$108,4,FALSE)*VLOOKUP($A34-G$1,output,2,FALSE)</f>
        <v>5.2984270029650046E-3</v>
      </c>
      <c r="H34">
        <f>VLOOKUP(H$1,'A1-4 Vehicle model'!$B$8:$I$108,4,FALSE)*VLOOKUP($A34-H$1,output,2,FALSE)</f>
        <v>1.1040780403767774E-2</v>
      </c>
      <c r="I34">
        <f>VLOOKUP(I$1,'A1-4 Vehicle model'!$B$8:$I$108,4,FALSE)*VLOOKUP($A34-I$1,output,2,FALSE)</f>
        <v>2.1524181268653797E-2</v>
      </c>
      <c r="J34">
        <f>VLOOKUP(J$1,'A1-4 Vehicle model'!$B$8:$I$108,4,FALSE)*VLOOKUP($A34-J$1,output,2,FALSE)</f>
        <v>3.1045257513905054E-2</v>
      </c>
      <c r="K34">
        <f>VLOOKUP(K$1,'A1-4 Vehicle model'!$B$8:$I$108,4,FALSE)*VLOOKUP($A34-K$1,output,2,FALSE)</f>
        <v>6.5159494206229726E-2</v>
      </c>
      <c r="L34">
        <f>VLOOKUP(L$1,'A1-4 Vehicle model'!$B$8:$I$108,4,FALSE)*VLOOKUP($A34-L$1,output,2,FALSE)</f>
        <v>0.14317931096408268</v>
      </c>
      <c r="M34">
        <f>VLOOKUP(M$1,'A1-4 Vehicle model'!$B$8:$I$108,4,FALSE)*VLOOKUP($A34-M$1,output,2,FALSE)</f>
        <v>0.19683702263010208</v>
      </c>
      <c r="N34">
        <f>VLOOKUP(N$1,'A1-4 Vehicle model'!$B$8:$I$108,4,FALSE)*VLOOKUP($A34-N$1,output,2,FALSE)</f>
        <v>0.26491561026225213</v>
      </c>
      <c r="O34">
        <f>VLOOKUP(O$1,'A1-4 Vehicle model'!$B$8:$I$108,4,FALSE)*VLOOKUP($A34-O$1,output,2,FALSE)</f>
        <v>0.2924693722503115</v>
      </c>
      <c r="P34">
        <f>VLOOKUP(P$1,'A1-4 Vehicle model'!$B$8:$I$108,4,FALSE)*VLOOKUP($A34-P$1,output,2,FALSE)</f>
        <v>0.59601264329787507</v>
      </c>
      <c r="Q34">
        <f>VLOOKUP(Q$1,'A1-4 Vehicle model'!$B$8:$I$108,4,FALSE)*VLOOKUP($A34-Q$1,output,2,FALSE)</f>
        <v>0.72039364455592469</v>
      </c>
      <c r="R34">
        <f>VLOOKUP(R$1,'A1-4 Vehicle model'!$B$8:$I$108,4,FALSE)*VLOOKUP($A34-R$1,output,2,FALSE)</f>
        <v>0.74865394719908973</v>
      </c>
      <c r="S34">
        <f>VLOOKUP(S$1,'A1-4 Vehicle model'!$B$8:$I$108,4,FALSE)*VLOOKUP($A34-S$1,output,2,FALSE)</f>
        <v>0.84099467160389285</v>
      </c>
      <c r="T34">
        <f>VLOOKUP(T$1,'A1-4 Vehicle model'!$B$8:$I$108,4,FALSE)*VLOOKUP($A34-T$1,output,2,FALSE)</f>
        <v>1.2406347781112719</v>
      </c>
      <c r="U34">
        <f>VLOOKUP(U$1,'A1-4 Vehicle model'!$B$8:$I$108,4,FALSE)*VLOOKUP($A34-U$1,output,2,FALSE)</f>
        <v>1.7709119469764321</v>
      </c>
      <c r="V34">
        <f>VLOOKUP(V$1,'A1-4 Vehicle model'!$B$8:$I$108,4,FALSE)*VLOOKUP($A34-V$1,output,2,FALSE)</f>
        <v>1.9352911408097482</v>
      </c>
      <c r="W34">
        <f>VLOOKUP(W$1,'A1-4 Vehicle model'!$B$8:$I$108,4,FALSE)*VLOOKUP($A34-W$1,output,2,FALSE)</f>
        <v>1.4783678038829531</v>
      </c>
      <c r="X34">
        <f>VLOOKUP(X$1,'A1-4 Vehicle model'!$B$8:$I$108,4,FALSE)*VLOOKUP($A34-X$1,output,2,FALSE)</f>
        <v>1.752777097361869</v>
      </c>
      <c r="Y34">
        <f>VLOOKUP(Y$1,'A1-4 Vehicle model'!$B$8:$I$108,4,FALSE)*VLOOKUP($A34-Y$1,output,2,FALSE)</f>
        <v>1.6017123762543337</v>
      </c>
      <c r="Z34">
        <f>VLOOKUP(Z$1,'A1-4 Vehicle model'!$B$8:$I$108,4,FALSE)*VLOOKUP($A34-Z$1,output,2,FALSE)</f>
        <v>1.2741335849301685</v>
      </c>
      <c r="AA34">
        <f>VLOOKUP(AA$1,'A1-4 Vehicle model'!$B$8:$I$108,4,FALSE)*VLOOKUP($A34-AA$1,output,2,FALSE)</f>
        <v>0.72120645428710739</v>
      </c>
      <c r="AB34">
        <f>VLOOKUP(AB$1,'A1-4 Vehicle model'!$B$8:$I$108,4,FALSE)*VLOOKUP($A34-AB$1,output,2,FALSE)</f>
        <v>0.78001003990153417</v>
      </c>
      <c r="AC34">
        <f>VLOOKUP(AC$1,'A1-4 Vehicle model'!$B$8:$I$108,4,FALSE)*VLOOKUP($A34-AC$1,output,2,FALSE)</f>
        <v>0.47717001089316063</v>
      </c>
      <c r="AD34">
        <f>VLOOKUP(AD$1,'A1-4 Vehicle model'!$B$8:$I$108,4,FALSE)*VLOOKUP($A34-AD$1,output,2,FALSE)</f>
        <v>0.40061215128652905</v>
      </c>
      <c r="AE34">
        <f>VLOOKUP(AE$1,'A1-4 Vehicle model'!$B$8:$I$108,4,FALSE)*VLOOKUP($A34-AE$1,output,2,FALSE)</f>
        <v>0.36049463177043717</v>
      </c>
      <c r="AF34">
        <f>VLOOKUP(AF$1,'A1-4 Vehicle model'!$B$8:$I$108,4,FALSE)*VLOOKUP($A34-AF$1,output,2,FALSE)</f>
        <v>0.20055427339824128</v>
      </c>
      <c r="AG34">
        <f>VLOOKUP(AG$1,'A1-4 Vehicle model'!$B$8:$I$108,4,FALSE)*VLOOKUP($A34-AG$1,output,2,FALSE)</f>
        <v>0.10719231775574548</v>
      </c>
      <c r="AH34">
        <f>VLOOKUP(AH$1,'A1-4 Vehicle model'!$B$8:$I$108,4,FALSE)*VLOOKUP($A34-AH$1,output,2,FALSE)</f>
        <v>3.8555068923124082E-2</v>
      </c>
      <c r="AI34">
        <f>VLOOKUP(AI$1,'A1-4 Vehicle model'!$B$8:$I$108,4,FALSE)*VLOOKUP($A34-AI$1,output,2,FALSE)</f>
        <v>0</v>
      </c>
      <c r="AJ34">
        <f>VLOOKUP(AJ$1,'A1-4 Vehicle model'!$B$8:$I$108,4,FALSE)*VLOOKUP($A34-AJ$1,output,2,FALSE)</f>
        <v>0</v>
      </c>
      <c r="AK34">
        <f>VLOOKUP(AK$1,'A1-4 Vehicle model'!$B$8:$I$108,4,FALSE)*VLOOKUP($A34-AK$1,output,2,FALSE)</f>
        <v>0</v>
      </c>
      <c r="AL34">
        <f>VLOOKUP(AL$1,'A1-4 Vehicle model'!$B$8:$I$108,4,FALSE)*VLOOKUP($A34-AL$1,output,2,FALSE)</f>
        <v>0</v>
      </c>
      <c r="AM34">
        <f>VLOOKUP(AM$1,'A1-4 Vehicle model'!$B$8:$I$108,4,FALSE)*VLOOKUP($A34-AM$1,output,2,FALSE)</f>
        <v>0</v>
      </c>
      <c r="AN34">
        <f>VLOOKUP(AN$1,'A1-4 Vehicle model'!$B$8:$I$108,4,FALSE)*VLOOKUP($A34-AN$1,output,2,FALSE)</f>
        <v>0</v>
      </c>
      <c r="AO34">
        <f>VLOOKUP(AO$1,'A1-4 Vehicle model'!$B$8:$I$108,4,FALSE)*VLOOKUP($A34-AO$1,output,2,FALSE)</f>
        <v>0</v>
      </c>
      <c r="AP34">
        <f>VLOOKUP(AP$1,'A1-4 Vehicle model'!$B$8:$I$108,4,FALSE)*VLOOKUP($A34-AP$1,output,2,FALSE)</f>
        <v>0</v>
      </c>
      <c r="AQ34">
        <f>VLOOKUP(AQ$1,'A1-4 Vehicle model'!$B$8:$I$108,4,FALSE)*VLOOKUP($A34-AQ$1,output,2,FALSE)</f>
        <v>0</v>
      </c>
      <c r="AR34">
        <f>VLOOKUP(AR$1,'A1-4 Vehicle model'!$B$8:$I$108,4,FALSE)*VLOOKUP($A34-AR$1,output,2,FALSE)</f>
        <v>0</v>
      </c>
      <c r="AS34">
        <f>VLOOKUP(AS$1,'A1-4 Vehicle model'!$B$8:$I$108,4,FALSE)*VLOOKUP($A34-AS$1,output,2,FALSE)</f>
        <v>0</v>
      </c>
      <c r="AT34">
        <f>VLOOKUP(AT$1,'A1-4 Vehicle model'!$B$8:$I$108,4,FALSE)*VLOOKUP($A34-AT$1,output,2,FALSE)</f>
        <v>0</v>
      </c>
      <c r="AU34">
        <f>VLOOKUP(AU$1,'A1-4 Vehicle model'!$B$8:$I$108,4,FALSE)*VLOOKUP($A34-AU$1,output,2,FALSE)</f>
        <v>0</v>
      </c>
      <c r="AV34">
        <f>VLOOKUP(AV$1,'A1-4 Vehicle model'!$B$8:$I$108,4,FALSE)*VLOOKUP($A34-AV$1,output,2,FALSE)</f>
        <v>0</v>
      </c>
      <c r="AW34">
        <f>VLOOKUP(AW$1,'A1-4 Vehicle model'!$B$8:$I$108,4,FALSE)*VLOOKUP($A34-AW$1,output,2,FALSE)</f>
        <v>0</v>
      </c>
      <c r="AX34">
        <f>VLOOKUP(AX$1,'A1-4 Vehicle model'!$B$8:$I$108,4,FALSE)*VLOOKUP($A34-AX$1,output,2,FALSE)</f>
        <v>0</v>
      </c>
      <c r="AY34">
        <f>VLOOKUP(AY$1,'A1-4 Vehicle model'!$B$8:$I$108,4,FALSE)*VLOOKUP($A34-AY$1,output,2,FALSE)</f>
        <v>0</v>
      </c>
      <c r="AZ34">
        <f>VLOOKUP(AZ$1,'A1-4 Vehicle model'!$B$8:$I$108,4,FALSE)*VLOOKUP($A34-AZ$1,output,2,FALSE)</f>
        <v>0</v>
      </c>
      <c r="BA34">
        <f>VLOOKUP(BA$1,'A1-4 Vehicle model'!$B$8:$I$108,4,FALSE)*VLOOKUP($A34-BA$1,output,2,FALSE)</f>
        <v>0</v>
      </c>
      <c r="BB34">
        <f>VLOOKUP(BB$1,'A1-4 Vehicle model'!$B$8:$I$108,4,FALSE)*VLOOKUP($A34-BB$1,output,2,FALSE)</f>
        <v>0</v>
      </c>
      <c r="BC34">
        <f>VLOOKUP(BC$1,'A1-4 Vehicle model'!$B$8:$I$108,4,FALSE)*VLOOKUP($A34-BC$1,output,2,FALSE)</f>
        <v>0</v>
      </c>
      <c r="BD34">
        <f>VLOOKUP(BD$1,'A1-4 Vehicle model'!$B$8:$I$108,4,FALSE)*VLOOKUP($A34-BD$1,output,2,FALSE)</f>
        <v>0</v>
      </c>
      <c r="BE34">
        <f>VLOOKUP(BE$1,'A1-4 Vehicle model'!$B$8:$I$108,4,FALSE)*VLOOKUP($A34-BE$1,output,2,FALSE)</f>
        <v>0</v>
      </c>
      <c r="BF34">
        <f>VLOOKUP(BF$1,'A1-4 Vehicle model'!$B$8:$I$108,4,FALSE)*VLOOKUP($A34-BF$1,output,2,FALSE)</f>
        <v>0</v>
      </c>
      <c r="BG34">
        <f>VLOOKUP(BG$1,'A1-4 Vehicle model'!$B$8:$I$108,4,FALSE)*VLOOKUP($A34-BG$1,output,2,FALSE)</f>
        <v>0</v>
      </c>
      <c r="BH34">
        <f>VLOOKUP(BH$1,'A1-4 Vehicle model'!$B$8:$I$108,4,FALSE)*VLOOKUP($A34-BH$1,output,2,FALSE)</f>
        <v>0</v>
      </c>
      <c r="BI34">
        <f>VLOOKUP(BI$1,'A1-4 Vehicle model'!$B$8:$I$108,4,FALSE)*VLOOKUP($A34-BI$1,output,2,FALSE)</f>
        <v>0</v>
      </c>
      <c r="BJ34">
        <f>VLOOKUP(BJ$1,'A1-4 Vehicle model'!$B$8:$I$108,4,FALSE)*VLOOKUP($A34-BJ$1,output,2,FALSE)</f>
        <v>0</v>
      </c>
      <c r="BK34">
        <f>VLOOKUP(BK$1,'A1-4 Vehicle model'!$B$8:$I$108,4,FALSE)*VLOOKUP($A34-BK$1,output,2,FALSE)</f>
        <v>0</v>
      </c>
      <c r="BL34">
        <f>VLOOKUP(BL$1,'A1-4 Vehicle model'!$B$8:$I$108,4,FALSE)*VLOOKUP($A34-BL$1,output,2,FALSE)</f>
        <v>0</v>
      </c>
      <c r="BM34">
        <f>VLOOKUP(BM$1,'A1-4 Vehicle model'!$B$8:$I$108,4,FALSE)*VLOOKUP($A34-BM$1,output,2,FALSE)</f>
        <v>0</v>
      </c>
      <c r="BN34">
        <f>VLOOKUP(BN$1,'A1-4 Vehicle model'!$B$8:$I$108,4,FALSE)*VLOOKUP($A34-BN$1,output,2,FALSE)</f>
        <v>0</v>
      </c>
      <c r="BO34">
        <f>VLOOKUP(BO$1,'A1-4 Vehicle model'!$B$8:$I$108,4,FALSE)*VLOOKUP($A34-BO$1,output,2,FALSE)</f>
        <v>0</v>
      </c>
      <c r="BP34">
        <f>VLOOKUP(BP$1,'A1-4 Vehicle model'!$B$8:$I$108,4,FALSE)*VLOOKUP($A34-BP$1,output,2,FALSE)</f>
        <v>0</v>
      </c>
      <c r="BQ34">
        <f>VLOOKUP(BQ$1,'A1-4 Vehicle model'!$B$8:$I$108,4,FALSE)*VLOOKUP($A34-BQ$1,output,2,FALSE)</f>
        <v>0</v>
      </c>
      <c r="BR34">
        <f>VLOOKUP(BR$1,'A1-4 Vehicle model'!$B$8:$I$108,4,FALSE)*VLOOKUP($A34-BR$1,output,2,FALSE)</f>
        <v>0</v>
      </c>
      <c r="BS34">
        <f>VLOOKUP(BS$1,'A1-4 Vehicle model'!$B$8:$I$108,4,FALSE)*VLOOKUP($A34-BS$1,output,2,FALSE)</f>
        <v>0</v>
      </c>
      <c r="BT34">
        <f>VLOOKUP(BT$1,'A1-4 Vehicle model'!$B$8:$I$108,4,FALSE)*VLOOKUP($A34-BT$1,output,2,FALSE)</f>
        <v>0</v>
      </c>
      <c r="BU34">
        <f>VLOOKUP(BU$1,'A1-4 Vehicle model'!$B$8:$I$108,4,FALSE)*VLOOKUP($A34-BU$1,output,2,FALSE)</f>
        <v>0</v>
      </c>
      <c r="BV34">
        <f>VLOOKUP(BV$1,'A1-4 Vehicle model'!$B$8:$I$108,4,FALSE)*VLOOKUP($A34-BV$1,output,2,FALSE)</f>
        <v>0</v>
      </c>
      <c r="BW34">
        <f>VLOOKUP(BW$1,'A1-4 Vehicle model'!$B$8:$I$108,4,FALSE)*VLOOKUP($A34-BW$1,output,2,FALSE)</f>
        <v>0</v>
      </c>
      <c r="BX34">
        <f>VLOOKUP(BX$1,'A1-4 Vehicle model'!$B$8:$I$108,4,FALSE)*VLOOKUP($A34-BX$1,output,2,FALSE)</f>
        <v>0</v>
      </c>
      <c r="BY34">
        <f>VLOOKUP(BY$1,'A1-4 Vehicle model'!$B$8:$I$108,4,FALSE)*VLOOKUP($A34-BY$1,output,2,FALSE)</f>
        <v>0</v>
      </c>
      <c r="BZ34">
        <f>VLOOKUP(BZ$1,'A1-4 Vehicle model'!$B$8:$I$108,4,FALSE)*VLOOKUP($A34-BZ$1,output,2,FALSE)</f>
        <v>0</v>
      </c>
      <c r="CA34">
        <f>VLOOKUP(CA$1,'A1-4 Vehicle model'!$B$8:$I$108,4,FALSE)*VLOOKUP($A34-CA$1,output,2,FALSE)</f>
        <v>0</v>
      </c>
      <c r="CB34">
        <f>VLOOKUP(CB$1,'A1-4 Vehicle model'!$B$8:$I$108,4,FALSE)*VLOOKUP($A34-CB$1,output,2,FALSE)</f>
        <v>0</v>
      </c>
      <c r="CC34">
        <f>VLOOKUP(CC$1,'A1-4 Vehicle model'!$B$8:$I$108,4,FALSE)*VLOOKUP($A34-CC$1,output,2,FALSE)</f>
        <v>0</v>
      </c>
      <c r="CD34">
        <f>VLOOKUP(CD$1,'A1-4 Vehicle model'!$B$8:$I$108,4,FALSE)*VLOOKUP($A34-CD$1,output,2,FALSE)</f>
        <v>0</v>
      </c>
      <c r="CE34">
        <f>VLOOKUP(CE$1,'A1-4 Vehicle model'!$B$8:$I$108,4,FALSE)*VLOOKUP($A34-CE$1,output,2,FALSE)</f>
        <v>0</v>
      </c>
      <c r="CF34">
        <f>VLOOKUP(CF$1,'A1-4 Vehicle model'!$B$8:$I$108,4,FALSE)*VLOOKUP($A34-CF$1,output,2,FALSE)</f>
        <v>0</v>
      </c>
      <c r="CG34">
        <f>VLOOKUP(CG$1,'A1-4 Vehicle model'!$B$8:$I$108,4,FALSE)*VLOOKUP($A34-CG$1,output,2,FALSE)</f>
        <v>0</v>
      </c>
      <c r="CH34">
        <f>VLOOKUP(CH$1,'A1-4 Vehicle model'!$B$8:$I$108,4,FALSE)*VLOOKUP($A34-CH$1,output,2,FALSE)</f>
        <v>0</v>
      </c>
      <c r="CI34">
        <f>VLOOKUP(CI$1,'A1-4 Vehicle model'!$B$8:$I$108,4,FALSE)*VLOOKUP($A34-CI$1,output,2,FALSE)</f>
        <v>0</v>
      </c>
      <c r="CJ34">
        <f>VLOOKUP(CJ$1,'A1-4 Vehicle model'!$B$8:$I$108,4,FALSE)*VLOOKUP($A34-CJ$1,output,2,FALSE)</f>
        <v>0</v>
      </c>
      <c r="CK34">
        <f>VLOOKUP(CK$1,'A1-4 Vehicle model'!$B$8:$I$108,4,FALSE)*VLOOKUP($A34-CK$1,output,2,FALSE)</f>
        <v>0</v>
      </c>
      <c r="CL34">
        <f>VLOOKUP(CL$1,'A1-4 Vehicle model'!$B$8:$I$108,4,FALSE)*VLOOKUP($A34-CL$1,output,2,FALSE)</f>
        <v>0</v>
      </c>
      <c r="CM34">
        <f>VLOOKUP(CM$1,'A1-4 Vehicle model'!$B$8:$I$108,4,FALSE)*VLOOKUP($A34-CM$1,output,2,FALSE)</f>
        <v>0</v>
      </c>
      <c r="CN34">
        <f>VLOOKUP(CN$1,'A1-4 Vehicle model'!$B$8:$I$108,4,FALSE)*VLOOKUP($A34-CN$1,output,2,FALSE)</f>
        <v>0</v>
      </c>
      <c r="CO34">
        <f>VLOOKUP(CO$1,'A1-4 Vehicle model'!$B$8:$I$108,4,FALSE)*VLOOKUP($A34-CO$1,output,2,FALSE)</f>
        <v>0</v>
      </c>
      <c r="CP34">
        <f>VLOOKUP(CP$1,'A1-4 Vehicle model'!$B$8:$I$108,4,FALSE)*VLOOKUP($A34-CP$1,output,2,FALSE)</f>
        <v>0</v>
      </c>
      <c r="CQ34">
        <f>VLOOKUP(CQ$1,'A1-4 Vehicle model'!$B$8:$I$108,4,FALSE)*VLOOKUP($A34-CQ$1,output,2,FALSE)</f>
        <v>0</v>
      </c>
      <c r="CR34">
        <f>VLOOKUP(CR$1,'A1-4 Vehicle model'!$B$8:$I$108,4,FALSE)*VLOOKUP($A34-CR$1,output,2,FALSE)</f>
        <v>0</v>
      </c>
      <c r="CS34">
        <f>VLOOKUP(CS$1,'A1-4 Vehicle model'!$B$8:$I$108,4,FALSE)*VLOOKUP($A34-CS$1,output,2,FALSE)</f>
        <v>0</v>
      </c>
      <c r="CT34">
        <f>VLOOKUP(CT$1,'A1-4 Vehicle model'!$B$8:$I$108,4,FALSE)*VLOOKUP($A34-CT$1,output,2,FALSE)</f>
        <v>0</v>
      </c>
      <c r="CU34">
        <f>VLOOKUP(CU$1,'A1-4 Vehicle model'!$B$8:$I$108,4,FALSE)*VLOOKUP($A34-CU$1,output,2,FALSE)</f>
        <v>0</v>
      </c>
      <c r="CV34">
        <f>VLOOKUP(CV$1,'A1-4 Vehicle model'!$B$8:$I$108,4,FALSE)*VLOOKUP($A34-CV$1,output,2,FALSE)</f>
        <v>0</v>
      </c>
      <c r="CW34">
        <f>VLOOKUP(CW$1,'A1-4 Vehicle model'!$B$8:$I$108,4,FALSE)*VLOOKUP($A34-CW$1,output,2,FALSE)</f>
        <v>0</v>
      </c>
      <c r="CX34">
        <f>VLOOKUP(CX$1,'A1-4 Vehicle model'!$B$8:$I$108,4,FALSE)*VLOOKUP($A34-CX$1,output,2,FALSE)</f>
        <v>0</v>
      </c>
      <c r="CZ34">
        <v>1982</v>
      </c>
      <c r="DA34" s="7">
        <f t="shared" si="0"/>
        <v>18.0798263522179</v>
      </c>
    </row>
    <row r="35" spans="1:105" hidden="1" x14ac:dyDescent="0.3">
      <c r="A35">
        <v>1983</v>
      </c>
      <c r="B35">
        <f>VLOOKUP(B$1,'A1-4 Vehicle model'!$B$8:$I$108,4,FALSE)*VLOOKUP($A35-B$1,output,2,FALSE)</f>
        <v>1.0513005367025813E-5</v>
      </c>
      <c r="C35">
        <f>VLOOKUP(C$1,'A1-4 Vehicle model'!$B$8:$I$108,4,FALSE)*VLOOKUP($A35-C$1,output,2,FALSE)</f>
        <v>4.2913448011571899E-5</v>
      </c>
      <c r="D35">
        <f>VLOOKUP(D$1,'A1-4 Vehicle model'!$B$8:$I$108,4,FALSE)*VLOOKUP($A35-D$1,output,2,FALSE)</f>
        <v>1.5907355416733854E-4</v>
      </c>
      <c r="E35">
        <f>VLOOKUP(E$1,'A1-4 Vehicle model'!$B$8:$I$108,4,FALSE)*VLOOKUP($A35-E$1,output,2,FALSE)</f>
        <v>3.0175483683660576E-4</v>
      </c>
      <c r="F35">
        <f>VLOOKUP(F$1,'A1-4 Vehicle model'!$B$8:$I$108,4,FALSE)*VLOOKUP($A35-F$1,output,2,FALSE)</f>
        <v>8.3717548518743407E-4</v>
      </c>
      <c r="G35">
        <f>VLOOKUP(G$1,'A1-4 Vehicle model'!$B$8:$I$108,4,FALSE)*VLOOKUP($A35-G$1,output,2,FALSE)</f>
        <v>2.8502593342464434E-3</v>
      </c>
      <c r="H35">
        <f>VLOOKUP(H$1,'A1-4 Vehicle model'!$B$8:$I$108,4,FALSE)*VLOOKUP($A35-H$1,output,2,FALSE)</f>
        <v>6.1817149136768725E-3</v>
      </c>
      <c r="I35">
        <f>VLOOKUP(I$1,'A1-4 Vehicle model'!$B$8:$I$108,4,FALSE)*VLOOKUP($A35-I$1,output,2,FALSE)</f>
        <v>1.254317901808898E-2</v>
      </c>
      <c r="J35">
        <f>VLOOKUP(J$1,'A1-4 Vehicle model'!$B$8:$I$108,4,FALSE)*VLOOKUP($A35-J$1,output,2,FALSE)</f>
        <v>1.8829900520857409E-2</v>
      </c>
      <c r="K35">
        <f>VLOOKUP(K$1,'A1-4 Vehicle model'!$B$8:$I$108,4,FALSE)*VLOOKUP($A35-K$1,output,2,FALSE)</f>
        <v>4.1134123041896141E-2</v>
      </c>
      <c r="L35">
        <f>VLOOKUP(L$1,'A1-4 Vehicle model'!$B$8:$I$108,4,FALSE)*VLOOKUP($A35-L$1,output,2,FALSE)</f>
        <v>9.4075510932261561E-2</v>
      </c>
      <c r="M35">
        <f>VLOOKUP(M$1,'A1-4 Vehicle model'!$B$8:$I$108,4,FALSE)*VLOOKUP($A35-M$1,output,2,FALSE)</f>
        <v>0.13460924368098603</v>
      </c>
      <c r="N35">
        <f>VLOOKUP(N$1,'A1-4 Vehicle model'!$B$8:$I$108,4,FALSE)*VLOOKUP($A35-N$1,output,2,FALSE)</f>
        <v>0.18855906942121689</v>
      </c>
      <c r="O35">
        <f>VLOOKUP(O$1,'A1-4 Vehicle model'!$B$8:$I$108,4,FALSE)*VLOOKUP($A35-O$1,output,2,FALSE)</f>
        <v>0.21666663995437471</v>
      </c>
      <c r="P35">
        <f>VLOOKUP(P$1,'A1-4 Vehicle model'!$B$8:$I$108,4,FALSE)*VLOOKUP($A35-P$1,output,2,FALSE)</f>
        <v>0.45955649377380187</v>
      </c>
      <c r="Q35">
        <f>VLOOKUP(Q$1,'A1-4 Vehicle model'!$B$8:$I$108,4,FALSE)*VLOOKUP($A35-Q$1,output,2,FALSE)</f>
        <v>0.57812944168882974</v>
      </c>
      <c r="R35">
        <f>VLOOKUP(R$1,'A1-4 Vehicle model'!$B$8:$I$108,4,FALSE)*VLOOKUP($A35-R$1,output,2,FALSE)</f>
        <v>0.62532834075086696</v>
      </c>
      <c r="S35">
        <f>VLOOKUP(S$1,'A1-4 Vehicle model'!$B$8:$I$108,4,FALSE)*VLOOKUP($A35-S$1,output,2,FALSE)</f>
        <v>0.73112564368535848</v>
      </c>
      <c r="T35">
        <f>VLOOKUP(T$1,'A1-4 Vehicle model'!$B$8:$I$108,4,FALSE)*VLOOKUP($A35-T$1,output,2,FALSE)</f>
        <v>1.1225727693518188</v>
      </c>
      <c r="U35">
        <f>VLOOKUP(U$1,'A1-4 Vehicle model'!$B$8:$I$108,4,FALSE)*VLOOKUP($A35-U$1,output,2,FALSE)</f>
        <v>1.6677820637630332</v>
      </c>
      <c r="V35">
        <f>VLOOKUP(V$1,'A1-4 Vehicle model'!$B$8:$I$108,4,FALSE)*VLOOKUP($A35-V$1,output,2,FALSE)</f>
        <v>1.8969698086840321</v>
      </c>
      <c r="W35">
        <f>VLOOKUP(W$1,'A1-4 Vehicle model'!$B$8:$I$108,4,FALSE)*VLOOKUP($A35-W$1,output,2,FALSE)</f>
        <v>1.5082328145738009</v>
      </c>
      <c r="X35">
        <f>VLOOKUP(X$1,'A1-4 Vehicle model'!$B$8:$I$108,4,FALSE)*VLOOKUP($A35-X$1,output,2,FALSE)</f>
        <v>1.8611627799265267</v>
      </c>
      <c r="Y35">
        <f>VLOOKUP(Y$1,'A1-4 Vehicle model'!$B$8:$I$108,4,FALSE)*VLOOKUP($A35-Y$1,output,2,FALSE)</f>
        <v>1.7701659373581293</v>
      </c>
      <c r="Z35">
        <f>VLOOKUP(Z$1,'A1-4 Vehicle model'!$B$8:$I$108,4,FALSE)*VLOOKUP($A35-Z$1,output,2,FALSE)</f>
        <v>1.4656024789892024</v>
      </c>
      <c r="AA35">
        <f>VLOOKUP(AA$1,'A1-4 Vehicle model'!$B$8:$I$108,4,FALSE)*VLOOKUP($A35-AA$1,output,2,FALSE)</f>
        <v>0.86344088946804098</v>
      </c>
      <c r="AB35">
        <f>VLOOKUP(AB$1,'A1-4 Vehicle model'!$B$8:$I$108,4,FALSE)*VLOOKUP($A35-AB$1,output,2,FALSE)</f>
        <v>0.9719523603458361</v>
      </c>
      <c r="AC35">
        <f>VLOOKUP(AC$1,'A1-4 Vehicle model'!$B$8:$I$108,4,FALSE)*VLOOKUP($A35-AC$1,output,2,FALSE)</f>
        <v>0.61885614358197416</v>
      </c>
      <c r="AD35">
        <f>VLOOKUP(AD$1,'A1-4 Vehicle model'!$B$8:$I$108,4,FALSE)*VLOOKUP($A35-AD$1,output,2,FALSE)</f>
        <v>0.54076984083609159</v>
      </c>
      <c r="AE35">
        <f>VLOOKUP(AE$1,'A1-4 Vehicle model'!$B$8:$I$108,4,FALSE)*VLOOKUP($A35-AE$1,output,2,FALSE)</f>
        <v>0.50647606431698566</v>
      </c>
      <c r="AF35">
        <f>VLOOKUP(AF$1,'A1-4 Vehicle model'!$B$8:$I$108,4,FALSE)*VLOOKUP($A35-AF$1,output,2,FALSE)</f>
        <v>0.29326742333542638</v>
      </c>
      <c r="AG35">
        <f>VLOOKUP(AG$1,'A1-4 Vehicle model'!$B$8:$I$108,4,FALSE)*VLOOKUP($A35-AG$1,output,2,FALSE)</f>
        <v>0.16314258668190137</v>
      </c>
      <c r="AH35">
        <f>VLOOKUP(AH$1,'A1-4 Vehicle model'!$B$8:$I$108,4,FALSE)*VLOOKUP($A35-AH$1,output,2,FALSE)</f>
        <v>6.1074081670790037E-2</v>
      </c>
      <c r="AI35">
        <f>VLOOKUP(AI$1,'A1-4 Vehicle model'!$B$8:$I$108,4,FALSE)*VLOOKUP($A35-AI$1,output,2,FALSE)</f>
        <v>5.2241613426398048E-2</v>
      </c>
      <c r="AJ35">
        <f>VLOOKUP(AJ$1,'A1-4 Vehicle model'!$B$8:$I$108,4,FALSE)*VLOOKUP($A35-AJ$1,output,2,FALSE)</f>
        <v>0</v>
      </c>
      <c r="AK35">
        <f>VLOOKUP(AK$1,'A1-4 Vehicle model'!$B$8:$I$108,4,FALSE)*VLOOKUP($A35-AK$1,output,2,FALSE)</f>
        <v>0</v>
      </c>
      <c r="AL35">
        <f>VLOOKUP(AL$1,'A1-4 Vehicle model'!$B$8:$I$108,4,FALSE)*VLOOKUP($A35-AL$1,output,2,FALSE)</f>
        <v>0</v>
      </c>
      <c r="AM35">
        <f>VLOOKUP(AM$1,'A1-4 Vehicle model'!$B$8:$I$108,4,FALSE)*VLOOKUP($A35-AM$1,output,2,FALSE)</f>
        <v>0</v>
      </c>
      <c r="AN35">
        <f>VLOOKUP(AN$1,'A1-4 Vehicle model'!$B$8:$I$108,4,FALSE)*VLOOKUP($A35-AN$1,output,2,FALSE)</f>
        <v>0</v>
      </c>
      <c r="AO35">
        <f>VLOOKUP(AO$1,'A1-4 Vehicle model'!$B$8:$I$108,4,FALSE)*VLOOKUP($A35-AO$1,output,2,FALSE)</f>
        <v>0</v>
      </c>
      <c r="AP35">
        <f>VLOOKUP(AP$1,'A1-4 Vehicle model'!$B$8:$I$108,4,FALSE)*VLOOKUP($A35-AP$1,output,2,FALSE)</f>
        <v>0</v>
      </c>
      <c r="AQ35">
        <f>VLOOKUP(AQ$1,'A1-4 Vehicle model'!$B$8:$I$108,4,FALSE)*VLOOKUP($A35-AQ$1,output,2,FALSE)</f>
        <v>0</v>
      </c>
      <c r="AR35">
        <f>VLOOKUP(AR$1,'A1-4 Vehicle model'!$B$8:$I$108,4,FALSE)*VLOOKUP($A35-AR$1,output,2,FALSE)</f>
        <v>0</v>
      </c>
      <c r="AS35">
        <f>VLOOKUP(AS$1,'A1-4 Vehicle model'!$B$8:$I$108,4,FALSE)*VLOOKUP($A35-AS$1,output,2,FALSE)</f>
        <v>0</v>
      </c>
      <c r="AT35">
        <f>VLOOKUP(AT$1,'A1-4 Vehicle model'!$B$8:$I$108,4,FALSE)*VLOOKUP($A35-AT$1,output,2,FALSE)</f>
        <v>0</v>
      </c>
      <c r="AU35">
        <f>VLOOKUP(AU$1,'A1-4 Vehicle model'!$B$8:$I$108,4,FALSE)*VLOOKUP($A35-AU$1,output,2,FALSE)</f>
        <v>0</v>
      </c>
      <c r="AV35">
        <f>VLOOKUP(AV$1,'A1-4 Vehicle model'!$B$8:$I$108,4,FALSE)*VLOOKUP($A35-AV$1,output,2,FALSE)</f>
        <v>0</v>
      </c>
      <c r="AW35">
        <f>VLOOKUP(AW$1,'A1-4 Vehicle model'!$B$8:$I$108,4,FALSE)*VLOOKUP($A35-AW$1,output,2,FALSE)</f>
        <v>0</v>
      </c>
      <c r="AX35">
        <f>VLOOKUP(AX$1,'A1-4 Vehicle model'!$B$8:$I$108,4,FALSE)*VLOOKUP($A35-AX$1,output,2,FALSE)</f>
        <v>0</v>
      </c>
      <c r="AY35">
        <f>VLOOKUP(AY$1,'A1-4 Vehicle model'!$B$8:$I$108,4,FALSE)*VLOOKUP($A35-AY$1,output,2,FALSE)</f>
        <v>0</v>
      </c>
      <c r="AZ35">
        <f>VLOOKUP(AZ$1,'A1-4 Vehicle model'!$B$8:$I$108,4,FALSE)*VLOOKUP($A35-AZ$1,output,2,FALSE)</f>
        <v>0</v>
      </c>
      <c r="BA35">
        <f>VLOOKUP(BA$1,'A1-4 Vehicle model'!$B$8:$I$108,4,FALSE)*VLOOKUP($A35-BA$1,output,2,FALSE)</f>
        <v>0</v>
      </c>
      <c r="BB35">
        <f>VLOOKUP(BB$1,'A1-4 Vehicle model'!$B$8:$I$108,4,FALSE)*VLOOKUP($A35-BB$1,output,2,FALSE)</f>
        <v>0</v>
      </c>
      <c r="BC35">
        <f>VLOOKUP(BC$1,'A1-4 Vehicle model'!$B$8:$I$108,4,FALSE)*VLOOKUP($A35-BC$1,output,2,FALSE)</f>
        <v>0</v>
      </c>
      <c r="BD35">
        <f>VLOOKUP(BD$1,'A1-4 Vehicle model'!$B$8:$I$108,4,FALSE)*VLOOKUP($A35-BD$1,output,2,FALSE)</f>
        <v>0</v>
      </c>
      <c r="BE35">
        <f>VLOOKUP(BE$1,'A1-4 Vehicle model'!$B$8:$I$108,4,FALSE)*VLOOKUP($A35-BE$1,output,2,FALSE)</f>
        <v>0</v>
      </c>
      <c r="BF35">
        <f>VLOOKUP(BF$1,'A1-4 Vehicle model'!$B$8:$I$108,4,FALSE)*VLOOKUP($A35-BF$1,output,2,FALSE)</f>
        <v>0</v>
      </c>
      <c r="BG35">
        <f>VLOOKUP(BG$1,'A1-4 Vehicle model'!$B$8:$I$108,4,FALSE)*VLOOKUP($A35-BG$1,output,2,FALSE)</f>
        <v>0</v>
      </c>
      <c r="BH35">
        <f>VLOOKUP(BH$1,'A1-4 Vehicle model'!$B$8:$I$108,4,FALSE)*VLOOKUP($A35-BH$1,output,2,FALSE)</f>
        <v>0</v>
      </c>
      <c r="BI35">
        <f>VLOOKUP(BI$1,'A1-4 Vehicle model'!$B$8:$I$108,4,FALSE)*VLOOKUP($A35-BI$1,output,2,FALSE)</f>
        <v>0</v>
      </c>
      <c r="BJ35">
        <f>VLOOKUP(BJ$1,'A1-4 Vehicle model'!$B$8:$I$108,4,FALSE)*VLOOKUP($A35-BJ$1,output,2,FALSE)</f>
        <v>0</v>
      </c>
      <c r="BK35">
        <f>VLOOKUP(BK$1,'A1-4 Vehicle model'!$B$8:$I$108,4,FALSE)*VLOOKUP($A35-BK$1,output,2,FALSE)</f>
        <v>0</v>
      </c>
      <c r="BL35">
        <f>VLOOKUP(BL$1,'A1-4 Vehicle model'!$B$8:$I$108,4,FALSE)*VLOOKUP($A35-BL$1,output,2,FALSE)</f>
        <v>0</v>
      </c>
      <c r="BM35">
        <f>VLOOKUP(BM$1,'A1-4 Vehicle model'!$B$8:$I$108,4,FALSE)*VLOOKUP($A35-BM$1,output,2,FALSE)</f>
        <v>0</v>
      </c>
      <c r="BN35">
        <f>VLOOKUP(BN$1,'A1-4 Vehicle model'!$B$8:$I$108,4,FALSE)*VLOOKUP($A35-BN$1,output,2,FALSE)</f>
        <v>0</v>
      </c>
      <c r="BO35">
        <f>VLOOKUP(BO$1,'A1-4 Vehicle model'!$B$8:$I$108,4,FALSE)*VLOOKUP($A35-BO$1,output,2,FALSE)</f>
        <v>0</v>
      </c>
      <c r="BP35">
        <f>VLOOKUP(BP$1,'A1-4 Vehicle model'!$B$8:$I$108,4,FALSE)*VLOOKUP($A35-BP$1,output,2,FALSE)</f>
        <v>0</v>
      </c>
      <c r="BQ35">
        <f>VLOOKUP(BQ$1,'A1-4 Vehicle model'!$B$8:$I$108,4,FALSE)*VLOOKUP($A35-BQ$1,output,2,FALSE)</f>
        <v>0</v>
      </c>
      <c r="BR35">
        <f>VLOOKUP(BR$1,'A1-4 Vehicle model'!$B$8:$I$108,4,FALSE)*VLOOKUP($A35-BR$1,output,2,FALSE)</f>
        <v>0</v>
      </c>
      <c r="BS35">
        <f>VLOOKUP(BS$1,'A1-4 Vehicle model'!$B$8:$I$108,4,FALSE)*VLOOKUP($A35-BS$1,output,2,FALSE)</f>
        <v>0</v>
      </c>
      <c r="BT35">
        <f>VLOOKUP(BT$1,'A1-4 Vehicle model'!$B$8:$I$108,4,FALSE)*VLOOKUP($A35-BT$1,output,2,FALSE)</f>
        <v>0</v>
      </c>
      <c r="BU35">
        <f>VLOOKUP(BU$1,'A1-4 Vehicle model'!$B$8:$I$108,4,FALSE)*VLOOKUP($A35-BU$1,output,2,FALSE)</f>
        <v>0</v>
      </c>
      <c r="BV35">
        <f>VLOOKUP(BV$1,'A1-4 Vehicle model'!$B$8:$I$108,4,FALSE)*VLOOKUP($A35-BV$1,output,2,FALSE)</f>
        <v>0</v>
      </c>
      <c r="BW35">
        <f>VLOOKUP(BW$1,'A1-4 Vehicle model'!$B$8:$I$108,4,FALSE)*VLOOKUP($A35-BW$1,output,2,FALSE)</f>
        <v>0</v>
      </c>
      <c r="BX35">
        <f>VLOOKUP(BX$1,'A1-4 Vehicle model'!$B$8:$I$108,4,FALSE)*VLOOKUP($A35-BX$1,output,2,FALSE)</f>
        <v>0</v>
      </c>
      <c r="BY35">
        <f>VLOOKUP(BY$1,'A1-4 Vehicle model'!$B$8:$I$108,4,FALSE)*VLOOKUP($A35-BY$1,output,2,FALSE)</f>
        <v>0</v>
      </c>
      <c r="BZ35">
        <f>VLOOKUP(BZ$1,'A1-4 Vehicle model'!$B$8:$I$108,4,FALSE)*VLOOKUP($A35-BZ$1,output,2,FALSE)</f>
        <v>0</v>
      </c>
      <c r="CA35">
        <f>VLOOKUP(CA$1,'A1-4 Vehicle model'!$B$8:$I$108,4,FALSE)*VLOOKUP($A35-CA$1,output,2,FALSE)</f>
        <v>0</v>
      </c>
      <c r="CB35">
        <f>VLOOKUP(CB$1,'A1-4 Vehicle model'!$B$8:$I$108,4,FALSE)*VLOOKUP($A35-CB$1,output,2,FALSE)</f>
        <v>0</v>
      </c>
      <c r="CC35">
        <f>VLOOKUP(CC$1,'A1-4 Vehicle model'!$B$8:$I$108,4,FALSE)*VLOOKUP($A35-CC$1,output,2,FALSE)</f>
        <v>0</v>
      </c>
      <c r="CD35">
        <f>VLOOKUP(CD$1,'A1-4 Vehicle model'!$B$8:$I$108,4,FALSE)*VLOOKUP($A35-CD$1,output,2,FALSE)</f>
        <v>0</v>
      </c>
      <c r="CE35">
        <f>VLOOKUP(CE$1,'A1-4 Vehicle model'!$B$8:$I$108,4,FALSE)*VLOOKUP($A35-CE$1,output,2,FALSE)</f>
        <v>0</v>
      </c>
      <c r="CF35">
        <f>VLOOKUP(CF$1,'A1-4 Vehicle model'!$B$8:$I$108,4,FALSE)*VLOOKUP($A35-CF$1,output,2,FALSE)</f>
        <v>0</v>
      </c>
      <c r="CG35">
        <f>VLOOKUP(CG$1,'A1-4 Vehicle model'!$B$8:$I$108,4,FALSE)*VLOOKUP($A35-CG$1,output,2,FALSE)</f>
        <v>0</v>
      </c>
      <c r="CH35">
        <f>VLOOKUP(CH$1,'A1-4 Vehicle model'!$B$8:$I$108,4,FALSE)*VLOOKUP($A35-CH$1,output,2,FALSE)</f>
        <v>0</v>
      </c>
      <c r="CI35">
        <f>VLOOKUP(CI$1,'A1-4 Vehicle model'!$B$8:$I$108,4,FALSE)*VLOOKUP($A35-CI$1,output,2,FALSE)</f>
        <v>0</v>
      </c>
      <c r="CJ35">
        <f>VLOOKUP(CJ$1,'A1-4 Vehicle model'!$B$8:$I$108,4,FALSE)*VLOOKUP($A35-CJ$1,output,2,FALSE)</f>
        <v>0</v>
      </c>
      <c r="CK35">
        <f>VLOOKUP(CK$1,'A1-4 Vehicle model'!$B$8:$I$108,4,FALSE)*VLOOKUP($A35-CK$1,output,2,FALSE)</f>
        <v>0</v>
      </c>
      <c r="CL35">
        <f>VLOOKUP(CL$1,'A1-4 Vehicle model'!$B$8:$I$108,4,FALSE)*VLOOKUP($A35-CL$1,output,2,FALSE)</f>
        <v>0</v>
      </c>
      <c r="CM35">
        <f>VLOOKUP(CM$1,'A1-4 Vehicle model'!$B$8:$I$108,4,FALSE)*VLOOKUP($A35-CM$1,output,2,FALSE)</f>
        <v>0</v>
      </c>
      <c r="CN35">
        <f>VLOOKUP(CN$1,'A1-4 Vehicle model'!$B$8:$I$108,4,FALSE)*VLOOKUP($A35-CN$1,output,2,FALSE)</f>
        <v>0</v>
      </c>
      <c r="CO35">
        <f>VLOOKUP(CO$1,'A1-4 Vehicle model'!$B$8:$I$108,4,FALSE)*VLOOKUP($A35-CO$1,output,2,FALSE)</f>
        <v>0</v>
      </c>
      <c r="CP35">
        <f>VLOOKUP(CP$1,'A1-4 Vehicle model'!$B$8:$I$108,4,FALSE)*VLOOKUP($A35-CP$1,output,2,FALSE)</f>
        <v>0</v>
      </c>
      <c r="CQ35">
        <f>VLOOKUP(CQ$1,'A1-4 Vehicle model'!$B$8:$I$108,4,FALSE)*VLOOKUP($A35-CQ$1,output,2,FALSE)</f>
        <v>0</v>
      </c>
      <c r="CR35">
        <f>VLOOKUP(CR$1,'A1-4 Vehicle model'!$B$8:$I$108,4,FALSE)*VLOOKUP($A35-CR$1,output,2,FALSE)</f>
        <v>0</v>
      </c>
      <c r="CS35">
        <f>VLOOKUP(CS$1,'A1-4 Vehicle model'!$B$8:$I$108,4,FALSE)*VLOOKUP($A35-CS$1,output,2,FALSE)</f>
        <v>0</v>
      </c>
      <c r="CT35">
        <f>VLOOKUP(CT$1,'A1-4 Vehicle model'!$B$8:$I$108,4,FALSE)*VLOOKUP($A35-CT$1,output,2,FALSE)</f>
        <v>0</v>
      </c>
      <c r="CU35">
        <f>VLOOKUP(CU$1,'A1-4 Vehicle model'!$B$8:$I$108,4,FALSE)*VLOOKUP($A35-CU$1,output,2,FALSE)</f>
        <v>0</v>
      </c>
      <c r="CV35">
        <f>VLOOKUP(CV$1,'A1-4 Vehicle model'!$B$8:$I$108,4,FALSE)*VLOOKUP($A35-CV$1,output,2,FALSE)</f>
        <v>0</v>
      </c>
      <c r="CW35">
        <f>VLOOKUP(CW$1,'A1-4 Vehicle model'!$B$8:$I$108,4,FALSE)*VLOOKUP($A35-CW$1,output,2,FALSE)</f>
        <v>0</v>
      </c>
      <c r="CX35">
        <f>VLOOKUP(CX$1,'A1-4 Vehicle model'!$B$8:$I$108,4,FALSE)*VLOOKUP($A35-CX$1,output,2,FALSE)</f>
        <v>0</v>
      </c>
      <c r="CZ35">
        <v>1983</v>
      </c>
      <c r="DA35" s="7">
        <f t="shared" si="0"/>
        <v>18.474650647356015</v>
      </c>
    </row>
    <row r="36" spans="1:105" hidden="1" x14ac:dyDescent="0.3">
      <c r="A36">
        <v>1984</v>
      </c>
      <c r="B36">
        <f>VLOOKUP(B$1,'A1-4 Vehicle model'!$B$8:$I$108,4,FALSE)*VLOOKUP($A36-B$1,output,2,FALSE)</f>
        <v>4.4487052425283059E-6</v>
      </c>
      <c r="C36">
        <f>VLOOKUP(C$1,'A1-4 Vehicle model'!$B$8:$I$108,4,FALSE)*VLOOKUP($A36-C$1,output,2,FALSE)</f>
        <v>1.8900440908293794E-5</v>
      </c>
      <c r="D36">
        <f>VLOOKUP(D$1,'A1-4 Vehicle model'!$B$8:$I$108,4,FALSE)*VLOOKUP($A36-D$1,output,2,FALSE)</f>
        <v>7.2920273469995062E-5</v>
      </c>
      <c r="E36">
        <f>VLOOKUP(E$1,'A1-4 Vehicle model'!$B$8:$I$108,4,FALSE)*VLOOKUP($A36-E$1,output,2,FALSE)</f>
        <v>1.4397143173052395E-4</v>
      </c>
      <c r="F36">
        <f>VLOOKUP(F$1,'A1-4 Vehicle model'!$B$8:$I$108,4,FALSE)*VLOOKUP($A36-F$1,output,2,FALSE)</f>
        <v>4.1572904263852215E-4</v>
      </c>
      <c r="G36">
        <f>VLOOKUP(G$1,'A1-4 Vehicle model'!$B$8:$I$108,4,FALSE)*VLOOKUP($A36-G$1,output,2,FALSE)</f>
        <v>1.4731603405526987E-3</v>
      </c>
      <c r="H36">
        <f>VLOOKUP(H$1,'A1-4 Vehicle model'!$B$8:$I$108,4,FALSE)*VLOOKUP($A36-H$1,output,2,FALSE)</f>
        <v>3.3254191526085135E-3</v>
      </c>
      <c r="I36">
        <f>VLOOKUP(I$1,'A1-4 Vehicle model'!$B$8:$I$108,4,FALSE)*VLOOKUP($A36-I$1,output,2,FALSE)</f>
        <v>7.0229054437654379E-3</v>
      </c>
      <c r="J36">
        <f>VLOOKUP(J$1,'A1-4 Vehicle model'!$B$8:$I$108,4,FALSE)*VLOOKUP($A36-J$1,output,2,FALSE)</f>
        <v>1.0973091620905746E-2</v>
      </c>
      <c r="K36">
        <f>VLOOKUP(K$1,'A1-4 Vehicle model'!$B$8:$I$108,4,FALSE)*VLOOKUP($A36-K$1,output,2,FALSE)</f>
        <v>2.4949106785301888E-2</v>
      </c>
      <c r="L36">
        <f>VLOOKUP(L$1,'A1-4 Vehicle model'!$B$8:$I$108,4,FALSE)*VLOOKUP($A36-L$1,output,2,FALSE)</f>
        <v>5.9388331494244787E-2</v>
      </c>
      <c r="M36">
        <f>VLOOKUP(M$1,'A1-4 Vehicle model'!$B$8:$I$108,4,FALSE)*VLOOKUP($A36-M$1,output,2,FALSE)</f>
        <v>8.8444575478301854E-2</v>
      </c>
      <c r="N36">
        <f>VLOOKUP(N$1,'A1-4 Vehicle model'!$B$8:$I$108,4,FALSE)*VLOOKUP($A36-N$1,output,2,FALSE)</f>
        <v>0.12894827093416386</v>
      </c>
      <c r="O36">
        <f>VLOOKUP(O$1,'A1-4 Vehicle model'!$B$8:$I$108,4,FALSE)*VLOOKUP($A36-O$1,output,2,FALSE)</f>
        <v>0.15421688425221544</v>
      </c>
      <c r="P36">
        <f>VLOOKUP(P$1,'A1-4 Vehicle model'!$B$8:$I$108,4,FALSE)*VLOOKUP($A36-P$1,output,2,FALSE)</f>
        <v>0.34044782402023682</v>
      </c>
      <c r="Q36">
        <f>VLOOKUP(Q$1,'A1-4 Vehicle model'!$B$8:$I$108,4,FALSE)*VLOOKUP($A36-Q$1,output,2,FALSE)</f>
        <v>0.44576762281390259</v>
      </c>
      <c r="R36">
        <f>VLOOKUP(R$1,'A1-4 Vehicle model'!$B$8:$I$108,4,FALSE)*VLOOKUP($A36-R$1,output,2,FALSE)</f>
        <v>0.50183774835125694</v>
      </c>
      <c r="S36">
        <f>VLOOKUP(S$1,'A1-4 Vehicle model'!$B$8:$I$108,4,FALSE)*VLOOKUP($A36-S$1,output,2,FALSE)</f>
        <v>0.61068747096927178</v>
      </c>
      <c r="T36">
        <f>VLOOKUP(T$1,'A1-4 Vehicle model'!$B$8:$I$108,4,FALSE)*VLOOKUP($A36-T$1,output,2,FALSE)</f>
        <v>0.97591788187044781</v>
      </c>
      <c r="U36">
        <f>VLOOKUP(U$1,'A1-4 Vehicle model'!$B$8:$I$108,4,FALSE)*VLOOKUP($A36-U$1,output,2,FALSE)</f>
        <v>1.509071616422027</v>
      </c>
      <c r="V36">
        <f>VLOOKUP(V$1,'A1-4 Vehicle model'!$B$8:$I$108,4,FALSE)*VLOOKUP($A36-V$1,output,2,FALSE)</f>
        <v>1.7864988870987188</v>
      </c>
      <c r="W36">
        <f>VLOOKUP(W$1,'A1-4 Vehicle model'!$B$8:$I$108,4,FALSE)*VLOOKUP($A36-W$1,output,2,FALSE)</f>
        <v>1.4783678038829531</v>
      </c>
      <c r="X36">
        <f>VLOOKUP(X$1,'A1-4 Vehicle model'!$B$8:$I$108,4,FALSE)*VLOOKUP($A36-X$1,output,2,FALSE)</f>
        <v>1.8987607620889646</v>
      </c>
      <c r="Y36">
        <f>VLOOKUP(Y$1,'A1-4 Vehicle model'!$B$8:$I$108,4,FALSE)*VLOOKUP($A36-Y$1,output,2,FALSE)</f>
        <v>1.8796268857365854</v>
      </c>
      <c r="Z36">
        <f>VLOOKUP(Z$1,'A1-4 Vehicle model'!$B$8:$I$108,4,FALSE)*VLOOKUP($A36-Z$1,output,2,FALSE)</f>
        <v>1.6197412372384419</v>
      </c>
      <c r="AA36">
        <f>VLOOKUP(AA$1,'A1-4 Vehicle model'!$B$8:$I$108,4,FALSE)*VLOOKUP($A36-AA$1,output,2,FALSE)</f>
        <v>0.99319343201706678</v>
      </c>
      <c r="AB36">
        <f>VLOOKUP(AB$1,'A1-4 Vehicle model'!$B$8:$I$108,4,FALSE)*VLOOKUP($A36-AB$1,output,2,FALSE)</f>
        <v>1.1636382419332612</v>
      </c>
      <c r="AC36">
        <f>VLOOKUP(AC$1,'A1-4 Vehicle model'!$B$8:$I$108,4,FALSE)*VLOOKUP($A36-AC$1,output,2,FALSE)</f>
        <v>0.77114224009854104</v>
      </c>
      <c r="AD36">
        <f>VLOOKUP(AD$1,'A1-4 Vehicle model'!$B$8:$I$108,4,FALSE)*VLOOKUP($A36-AD$1,output,2,FALSE)</f>
        <v>0.70134067654178789</v>
      </c>
      <c r="AE36">
        <f>VLOOKUP(AE$1,'A1-4 Vehicle model'!$B$8:$I$108,4,FALSE)*VLOOKUP($A36-AE$1,output,2,FALSE)</f>
        <v>0.68367117624471352</v>
      </c>
      <c r="AF36">
        <f>VLOOKUP(AF$1,'A1-4 Vehicle model'!$B$8:$I$108,4,FALSE)*VLOOKUP($A36-AF$1,output,2,FALSE)</f>
        <v>0.41202535980590077</v>
      </c>
      <c r="AG36">
        <f>VLOOKUP(AG$1,'A1-4 Vehicle model'!$B$8:$I$108,4,FALSE)*VLOOKUP($A36-AG$1,output,2,FALSE)</f>
        <v>0.23856089038538145</v>
      </c>
      <c r="AH36">
        <f>VLOOKUP(AH$1,'A1-4 Vehicle model'!$B$8:$I$108,4,FALSE)*VLOOKUP($A36-AH$1,output,2,FALSE)</f>
        <v>9.2952404347655143E-2</v>
      </c>
      <c r="AI36">
        <f>VLOOKUP(AI$1,'A1-4 Vehicle model'!$B$8:$I$108,4,FALSE)*VLOOKUP($A36-AI$1,output,2,FALSE)</f>
        <v>8.2754580762895533E-2</v>
      </c>
      <c r="AJ36">
        <f>VLOOKUP(AJ$1,'A1-4 Vehicle model'!$B$8:$I$108,4,FALSE)*VLOOKUP($A36-AJ$1,output,2,FALSE)</f>
        <v>5.9272248356808492E-2</v>
      </c>
      <c r="AK36">
        <f>VLOOKUP(AK$1,'A1-4 Vehicle model'!$B$8:$I$108,4,FALSE)*VLOOKUP($A36-AK$1,output,2,FALSE)</f>
        <v>0</v>
      </c>
      <c r="AL36">
        <f>VLOOKUP(AL$1,'A1-4 Vehicle model'!$B$8:$I$108,4,FALSE)*VLOOKUP($A36-AL$1,output,2,FALSE)</f>
        <v>0</v>
      </c>
      <c r="AM36">
        <f>VLOOKUP(AM$1,'A1-4 Vehicle model'!$B$8:$I$108,4,FALSE)*VLOOKUP($A36-AM$1,output,2,FALSE)</f>
        <v>0</v>
      </c>
      <c r="AN36">
        <f>VLOOKUP(AN$1,'A1-4 Vehicle model'!$B$8:$I$108,4,FALSE)*VLOOKUP($A36-AN$1,output,2,FALSE)</f>
        <v>0</v>
      </c>
      <c r="AO36">
        <f>VLOOKUP(AO$1,'A1-4 Vehicle model'!$B$8:$I$108,4,FALSE)*VLOOKUP($A36-AO$1,output,2,FALSE)</f>
        <v>0</v>
      </c>
      <c r="AP36">
        <f>VLOOKUP(AP$1,'A1-4 Vehicle model'!$B$8:$I$108,4,FALSE)*VLOOKUP($A36-AP$1,output,2,FALSE)</f>
        <v>0</v>
      </c>
      <c r="AQ36">
        <f>VLOOKUP(AQ$1,'A1-4 Vehicle model'!$B$8:$I$108,4,FALSE)*VLOOKUP($A36-AQ$1,output,2,FALSE)</f>
        <v>0</v>
      </c>
      <c r="AR36">
        <f>VLOOKUP(AR$1,'A1-4 Vehicle model'!$B$8:$I$108,4,FALSE)*VLOOKUP($A36-AR$1,output,2,FALSE)</f>
        <v>0</v>
      </c>
      <c r="AS36">
        <f>VLOOKUP(AS$1,'A1-4 Vehicle model'!$B$8:$I$108,4,FALSE)*VLOOKUP($A36-AS$1,output,2,FALSE)</f>
        <v>0</v>
      </c>
      <c r="AT36">
        <f>VLOOKUP(AT$1,'A1-4 Vehicle model'!$B$8:$I$108,4,FALSE)*VLOOKUP($A36-AT$1,output,2,FALSE)</f>
        <v>0</v>
      </c>
      <c r="AU36">
        <f>VLOOKUP(AU$1,'A1-4 Vehicle model'!$B$8:$I$108,4,FALSE)*VLOOKUP($A36-AU$1,output,2,FALSE)</f>
        <v>0</v>
      </c>
      <c r="AV36">
        <f>VLOOKUP(AV$1,'A1-4 Vehicle model'!$B$8:$I$108,4,FALSE)*VLOOKUP($A36-AV$1,output,2,FALSE)</f>
        <v>0</v>
      </c>
      <c r="AW36">
        <f>VLOOKUP(AW$1,'A1-4 Vehicle model'!$B$8:$I$108,4,FALSE)*VLOOKUP($A36-AW$1,output,2,FALSE)</f>
        <v>0</v>
      </c>
      <c r="AX36">
        <f>VLOOKUP(AX$1,'A1-4 Vehicle model'!$B$8:$I$108,4,FALSE)*VLOOKUP($A36-AX$1,output,2,FALSE)</f>
        <v>0</v>
      </c>
      <c r="AY36">
        <f>VLOOKUP(AY$1,'A1-4 Vehicle model'!$B$8:$I$108,4,FALSE)*VLOOKUP($A36-AY$1,output,2,FALSE)</f>
        <v>0</v>
      </c>
      <c r="AZ36">
        <f>VLOOKUP(AZ$1,'A1-4 Vehicle model'!$B$8:$I$108,4,FALSE)*VLOOKUP($A36-AZ$1,output,2,FALSE)</f>
        <v>0</v>
      </c>
      <c r="BA36">
        <f>VLOOKUP(BA$1,'A1-4 Vehicle model'!$B$8:$I$108,4,FALSE)*VLOOKUP($A36-BA$1,output,2,FALSE)</f>
        <v>0</v>
      </c>
      <c r="BB36">
        <f>VLOOKUP(BB$1,'A1-4 Vehicle model'!$B$8:$I$108,4,FALSE)*VLOOKUP($A36-BB$1,output,2,FALSE)</f>
        <v>0</v>
      </c>
      <c r="BC36">
        <f>VLOOKUP(BC$1,'A1-4 Vehicle model'!$B$8:$I$108,4,FALSE)*VLOOKUP($A36-BC$1,output,2,FALSE)</f>
        <v>0</v>
      </c>
      <c r="BD36">
        <f>VLOOKUP(BD$1,'A1-4 Vehicle model'!$B$8:$I$108,4,FALSE)*VLOOKUP($A36-BD$1,output,2,FALSE)</f>
        <v>0</v>
      </c>
      <c r="BE36">
        <f>VLOOKUP(BE$1,'A1-4 Vehicle model'!$B$8:$I$108,4,FALSE)*VLOOKUP($A36-BE$1,output,2,FALSE)</f>
        <v>0</v>
      </c>
      <c r="BF36">
        <f>VLOOKUP(BF$1,'A1-4 Vehicle model'!$B$8:$I$108,4,FALSE)*VLOOKUP($A36-BF$1,output,2,FALSE)</f>
        <v>0</v>
      </c>
      <c r="BG36">
        <f>VLOOKUP(BG$1,'A1-4 Vehicle model'!$B$8:$I$108,4,FALSE)*VLOOKUP($A36-BG$1,output,2,FALSE)</f>
        <v>0</v>
      </c>
      <c r="BH36">
        <f>VLOOKUP(BH$1,'A1-4 Vehicle model'!$B$8:$I$108,4,FALSE)*VLOOKUP($A36-BH$1,output,2,FALSE)</f>
        <v>0</v>
      </c>
      <c r="BI36">
        <f>VLOOKUP(BI$1,'A1-4 Vehicle model'!$B$8:$I$108,4,FALSE)*VLOOKUP($A36-BI$1,output,2,FALSE)</f>
        <v>0</v>
      </c>
      <c r="BJ36">
        <f>VLOOKUP(BJ$1,'A1-4 Vehicle model'!$B$8:$I$108,4,FALSE)*VLOOKUP($A36-BJ$1,output,2,FALSE)</f>
        <v>0</v>
      </c>
      <c r="BK36">
        <f>VLOOKUP(BK$1,'A1-4 Vehicle model'!$B$8:$I$108,4,FALSE)*VLOOKUP($A36-BK$1,output,2,FALSE)</f>
        <v>0</v>
      </c>
      <c r="BL36">
        <f>VLOOKUP(BL$1,'A1-4 Vehicle model'!$B$8:$I$108,4,FALSE)*VLOOKUP($A36-BL$1,output,2,FALSE)</f>
        <v>0</v>
      </c>
      <c r="BM36">
        <f>VLOOKUP(BM$1,'A1-4 Vehicle model'!$B$8:$I$108,4,FALSE)*VLOOKUP($A36-BM$1,output,2,FALSE)</f>
        <v>0</v>
      </c>
      <c r="BN36">
        <f>VLOOKUP(BN$1,'A1-4 Vehicle model'!$B$8:$I$108,4,FALSE)*VLOOKUP($A36-BN$1,output,2,FALSE)</f>
        <v>0</v>
      </c>
      <c r="BO36">
        <f>VLOOKUP(BO$1,'A1-4 Vehicle model'!$B$8:$I$108,4,FALSE)*VLOOKUP($A36-BO$1,output,2,FALSE)</f>
        <v>0</v>
      </c>
      <c r="BP36">
        <f>VLOOKUP(BP$1,'A1-4 Vehicle model'!$B$8:$I$108,4,FALSE)*VLOOKUP($A36-BP$1,output,2,FALSE)</f>
        <v>0</v>
      </c>
      <c r="BQ36">
        <f>VLOOKUP(BQ$1,'A1-4 Vehicle model'!$B$8:$I$108,4,FALSE)*VLOOKUP($A36-BQ$1,output,2,FALSE)</f>
        <v>0</v>
      </c>
      <c r="BR36">
        <f>VLOOKUP(BR$1,'A1-4 Vehicle model'!$B$8:$I$108,4,FALSE)*VLOOKUP($A36-BR$1,output,2,FALSE)</f>
        <v>0</v>
      </c>
      <c r="BS36">
        <f>VLOOKUP(BS$1,'A1-4 Vehicle model'!$B$8:$I$108,4,FALSE)*VLOOKUP($A36-BS$1,output,2,FALSE)</f>
        <v>0</v>
      </c>
      <c r="BT36">
        <f>VLOOKUP(BT$1,'A1-4 Vehicle model'!$B$8:$I$108,4,FALSE)*VLOOKUP($A36-BT$1,output,2,FALSE)</f>
        <v>0</v>
      </c>
      <c r="BU36">
        <f>VLOOKUP(BU$1,'A1-4 Vehicle model'!$B$8:$I$108,4,FALSE)*VLOOKUP($A36-BU$1,output,2,FALSE)</f>
        <v>0</v>
      </c>
      <c r="BV36">
        <f>VLOOKUP(BV$1,'A1-4 Vehicle model'!$B$8:$I$108,4,FALSE)*VLOOKUP($A36-BV$1,output,2,FALSE)</f>
        <v>0</v>
      </c>
      <c r="BW36">
        <f>VLOOKUP(BW$1,'A1-4 Vehicle model'!$B$8:$I$108,4,FALSE)*VLOOKUP($A36-BW$1,output,2,FALSE)</f>
        <v>0</v>
      </c>
      <c r="BX36">
        <f>VLOOKUP(BX$1,'A1-4 Vehicle model'!$B$8:$I$108,4,FALSE)*VLOOKUP($A36-BX$1,output,2,FALSE)</f>
        <v>0</v>
      </c>
      <c r="BY36">
        <f>VLOOKUP(BY$1,'A1-4 Vehicle model'!$B$8:$I$108,4,FALSE)*VLOOKUP($A36-BY$1,output,2,FALSE)</f>
        <v>0</v>
      </c>
      <c r="BZ36">
        <f>VLOOKUP(BZ$1,'A1-4 Vehicle model'!$B$8:$I$108,4,FALSE)*VLOOKUP($A36-BZ$1,output,2,FALSE)</f>
        <v>0</v>
      </c>
      <c r="CA36">
        <f>VLOOKUP(CA$1,'A1-4 Vehicle model'!$B$8:$I$108,4,FALSE)*VLOOKUP($A36-CA$1,output,2,FALSE)</f>
        <v>0</v>
      </c>
      <c r="CB36">
        <f>VLOOKUP(CB$1,'A1-4 Vehicle model'!$B$8:$I$108,4,FALSE)*VLOOKUP($A36-CB$1,output,2,FALSE)</f>
        <v>0</v>
      </c>
      <c r="CC36">
        <f>VLOOKUP(CC$1,'A1-4 Vehicle model'!$B$8:$I$108,4,FALSE)*VLOOKUP($A36-CC$1,output,2,FALSE)</f>
        <v>0</v>
      </c>
      <c r="CD36">
        <f>VLOOKUP(CD$1,'A1-4 Vehicle model'!$B$8:$I$108,4,FALSE)*VLOOKUP($A36-CD$1,output,2,FALSE)</f>
        <v>0</v>
      </c>
      <c r="CE36">
        <f>VLOOKUP(CE$1,'A1-4 Vehicle model'!$B$8:$I$108,4,FALSE)*VLOOKUP($A36-CE$1,output,2,FALSE)</f>
        <v>0</v>
      </c>
      <c r="CF36">
        <f>VLOOKUP(CF$1,'A1-4 Vehicle model'!$B$8:$I$108,4,FALSE)*VLOOKUP($A36-CF$1,output,2,FALSE)</f>
        <v>0</v>
      </c>
      <c r="CG36">
        <f>VLOOKUP(CG$1,'A1-4 Vehicle model'!$B$8:$I$108,4,FALSE)*VLOOKUP($A36-CG$1,output,2,FALSE)</f>
        <v>0</v>
      </c>
      <c r="CH36">
        <f>VLOOKUP(CH$1,'A1-4 Vehicle model'!$B$8:$I$108,4,FALSE)*VLOOKUP($A36-CH$1,output,2,FALSE)</f>
        <v>0</v>
      </c>
      <c r="CI36">
        <f>VLOOKUP(CI$1,'A1-4 Vehicle model'!$B$8:$I$108,4,FALSE)*VLOOKUP($A36-CI$1,output,2,FALSE)</f>
        <v>0</v>
      </c>
      <c r="CJ36">
        <f>VLOOKUP(CJ$1,'A1-4 Vehicle model'!$B$8:$I$108,4,FALSE)*VLOOKUP($A36-CJ$1,output,2,FALSE)</f>
        <v>0</v>
      </c>
      <c r="CK36">
        <f>VLOOKUP(CK$1,'A1-4 Vehicle model'!$B$8:$I$108,4,FALSE)*VLOOKUP($A36-CK$1,output,2,FALSE)</f>
        <v>0</v>
      </c>
      <c r="CL36">
        <f>VLOOKUP(CL$1,'A1-4 Vehicle model'!$B$8:$I$108,4,FALSE)*VLOOKUP($A36-CL$1,output,2,FALSE)</f>
        <v>0</v>
      </c>
      <c r="CM36">
        <f>VLOOKUP(CM$1,'A1-4 Vehicle model'!$B$8:$I$108,4,FALSE)*VLOOKUP($A36-CM$1,output,2,FALSE)</f>
        <v>0</v>
      </c>
      <c r="CN36">
        <f>VLOOKUP(CN$1,'A1-4 Vehicle model'!$B$8:$I$108,4,FALSE)*VLOOKUP($A36-CN$1,output,2,FALSE)</f>
        <v>0</v>
      </c>
      <c r="CO36">
        <f>VLOOKUP(CO$1,'A1-4 Vehicle model'!$B$8:$I$108,4,FALSE)*VLOOKUP($A36-CO$1,output,2,FALSE)</f>
        <v>0</v>
      </c>
      <c r="CP36">
        <f>VLOOKUP(CP$1,'A1-4 Vehicle model'!$B$8:$I$108,4,FALSE)*VLOOKUP($A36-CP$1,output,2,FALSE)</f>
        <v>0</v>
      </c>
      <c r="CQ36">
        <f>VLOOKUP(CQ$1,'A1-4 Vehicle model'!$B$8:$I$108,4,FALSE)*VLOOKUP($A36-CQ$1,output,2,FALSE)</f>
        <v>0</v>
      </c>
      <c r="CR36">
        <f>VLOOKUP(CR$1,'A1-4 Vehicle model'!$B$8:$I$108,4,FALSE)*VLOOKUP($A36-CR$1,output,2,FALSE)</f>
        <v>0</v>
      </c>
      <c r="CS36">
        <f>VLOOKUP(CS$1,'A1-4 Vehicle model'!$B$8:$I$108,4,FALSE)*VLOOKUP($A36-CS$1,output,2,FALSE)</f>
        <v>0</v>
      </c>
      <c r="CT36">
        <f>VLOOKUP(CT$1,'A1-4 Vehicle model'!$B$8:$I$108,4,FALSE)*VLOOKUP($A36-CT$1,output,2,FALSE)</f>
        <v>0</v>
      </c>
      <c r="CU36">
        <f>VLOOKUP(CU$1,'A1-4 Vehicle model'!$B$8:$I$108,4,FALSE)*VLOOKUP($A36-CU$1,output,2,FALSE)</f>
        <v>0</v>
      </c>
      <c r="CV36">
        <f>VLOOKUP(CV$1,'A1-4 Vehicle model'!$B$8:$I$108,4,FALSE)*VLOOKUP($A36-CV$1,output,2,FALSE)</f>
        <v>0</v>
      </c>
      <c r="CW36">
        <f>VLOOKUP(CW$1,'A1-4 Vehicle model'!$B$8:$I$108,4,FALSE)*VLOOKUP($A36-CW$1,output,2,FALSE)</f>
        <v>0</v>
      </c>
      <c r="CX36">
        <f>VLOOKUP(CX$1,'A1-4 Vehicle model'!$B$8:$I$108,4,FALSE)*VLOOKUP($A36-CX$1,output,2,FALSE)</f>
        <v>0</v>
      </c>
      <c r="CZ36">
        <v>1984</v>
      </c>
      <c r="DA36" s="7">
        <f t="shared" si="0"/>
        <v>18.724674706382871</v>
      </c>
    </row>
    <row r="37" spans="1:105" hidden="1" x14ac:dyDescent="0.3">
      <c r="A37">
        <v>1985</v>
      </c>
      <c r="B37">
        <f>VLOOKUP(B$1,'A1-4 Vehicle model'!$B$8:$I$108,4,FALSE)*VLOOKUP($A37-B$1,output,2,FALSE)</f>
        <v>1.8087085767409589E-6</v>
      </c>
      <c r="C37">
        <f>VLOOKUP(C$1,'A1-4 Vehicle model'!$B$8:$I$108,4,FALSE)*VLOOKUP($A37-C$1,output,2,FALSE)</f>
        <v>7.9979499314771541E-6</v>
      </c>
      <c r="D37">
        <f>VLOOKUP(D$1,'A1-4 Vehicle model'!$B$8:$I$108,4,FALSE)*VLOOKUP($A37-D$1,output,2,FALSE)</f>
        <v>3.2116396691419841E-5</v>
      </c>
      <c r="E37">
        <f>VLOOKUP(E$1,'A1-4 Vehicle model'!$B$8:$I$108,4,FALSE)*VLOOKUP($A37-E$1,output,2,FALSE)</f>
        <v>6.5997369761491769E-5</v>
      </c>
      <c r="F37">
        <f>VLOOKUP(F$1,'A1-4 Vehicle model'!$B$8:$I$108,4,FALSE)*VLOOKUP($A37-F$1,output,2,FALSE)</f>
        <v>1.9835011132907652E-4</v>
      </c>
      <c r="G37">
        <f>VLOOKUP(G$1,'A1-4 Vehicle model'!$B$8:$I$108,4,FALSE)*VLOOKUP($A37-G$1,output,2,FALSE)</f>
        <v>7.3154977524681733E-4</v>
      </c>
      <c r="H37">
        <f>VLOOKUP(H$1,'A1-4 Vehicle model'!$B$8:$I$108,4,FALSE)*VLOOKUP($A37-H$1,output,2,FALSE)</f>
        <v>1.7187473267699686E-3</v>
      </c>
      <c r="I37">
        <f>VLOOKUP(I$1,'A1-4 Vehicle model'!$B$8:$I$108,4,FALSE)*VLOOKUP($A37-I$1,output,2,FALSE)</f>
        <v>3.7779329192269727E-3</v>
      </c>
      <c r="J37">
        <f>VLOOKUP(J$1,'A1-4 Vehicle model'!$B$8:$I$108,4,FALSE)*VLOOKUP($A37-J$1,output,2,FALSE)</f>
        <v>6.1438160747176226E-3</v>
      </c>
      <c r="K37">
        <f>VLOOKUP(K$1,'A1-4 Vehicle model'!$B$8:$I$108,4,FALSE)*VLOOKUP($A37-K$1,output,2,FALSE)</f>
        <v>1.453904837742674E-2</v>
      </c>
      <c r="L37">
        <f>VLOOKUP(L$1,'A1-4 Vehicle model'!$B$8:$I$108,4,FALSE)*VLOOKUP($A37-L$1,output,2,FALSE)</f>
        <v>3.6020843880436831E-2</v>
      </c>
      <c r="M37">
        <f>VLOOKUP(M$1,'A1-4 Vehicle model'!$B$8:$I$108,4,FALSE)*VLOOKUP($A37-M$1,output,2,FALSE)</f>
        <v>5.5833614033254902E-2</v>
      </c>
      <c r="N37">
        <f>VLOOKUP(N$1,'A1-4 Vehicle model'!$B$8:$I$108,4,FALSE)*VLOOKUP($A37-N$1,output,2,FALSE)</f>
        <v>8.4725051337942642E-2</v>
      </c>
      <c r="O37">
        <f>VLOOKUP(O$1,'A1-4 Vehicle model'!$B$8:$I$108,4,FALSE)*VLOOKUP($A37-O$1,output,2,FALSE)</f>
        <v>0.10546297578905886</v>
      </c>
      <c r="P37">
        <f>VLOOKUP(P$1,'A1-4 Vehicle model'!$B$8:$I$108,4,FALSE)*VLOOKUP($A37-P$1,output,2,FALSE)</f>
        <v>0.24232065758671206</v>
      </c>
      <c r="Q37">
        <f>VLOOKUP(Q$1,'A1-4 Vehicle model'!$B$8:$I$108,4,FALSE)*VLOOKUP($A37-Q$1,output,2,FALSE)</f>
        <v>0.33023277717051441</v>
      </c>
      <c r="R37">
        <f>VLOOKUP(R$1,'A1-4 Vehicle model'!$B$8:$I$108,4,FALSE)*VLOOKUP($A37-R$1,output,2,FALSE)</f>
        <v>0.3869427916823277</v>
      </c>
      <c r="S37">
        <f>VLOOKUP(S$1,'A1-4 Vehicle model'!$B$8:$I$108,4,FALSE)*VLOOKUP($A37-S$1,output,2,FALSE)</f>
        <v>0.49008817513300601</v>
      </c>
      <c r="T37">
        <f>VLOOKUP(T$1,'A1-4 Vehicle model'!$B$8:$I$108,4,FALSE)*VLOOKUP($A37-T$1,output,2,FALSE)</f>
        <v>0.81515513550996976</v>
      </c>
      <c r="U37">
        <f>VLOOKUP(U$1,'A1-4 Vehicle model'!$B$8:$I$108,4,FALSE)*VLOOKUP($A37-U$1,output,2,FALSE)</f>
        <v>1.3119238375430771</v>
      </c>
      <c r="V37">
        <f>VLOOKUP(V$1,'A1-4 Vehicle model'!$B$8:$I$108,4,FALSE)*VLOOKUP($A37-V$1,output,2,FALSE)</f>
        <v>1.61649104032652</v>
      </c>
      <c r="W37">
        <f>VLOOKUP(W$1,'A1-4 Vehicle model'!$B$8:$I$108,4,FALSE)*VLOOKUP($A37-W$1,output,2,FALSE)</f>
        <v>1.3922743652897993</v>
      </c>
      <c r="X37">
        <f>VLOOKUP(X$1,'A1-4 Vehicle model'!$B$8:$I$108,4,FALSE)*VLOOKUP($A37-X$1,output,2,FALSE)</f>
        <v>1.8611627799265267</v>
      </c>
      <c r="Y37">
        <f>VLOOKUP(Y$1,'A1-4 Vehicle model'!$B$8:$I$108,4,FALSE)*VLOOKUP($A37-Y$1,output,2,FALSE)</f>
        <v>1.9175978675787824</v>
      </c>
      <c r="Z37">
        <f>VLOOKUP(Z$1,'A1-4 Vehicle model'!$B$8:$I$108,4,FALSE)*VLOOKUP($A37-Z$1,output,2,FALSE)</f>
        <v>1.7199004416463752</v>
      </c>
      <c r="AA37">
        <f>VLOOKUP(AA$1,'A1-4 Vehicle model'!$B$8:$I$108,4,FALSE)*VLOOKUP($A37-AA$1,output,2,FALSE)</f>
        <v>1.097648497089005</v>
      </c>
      <c r="AB37">
        <f>VLOOKUP(AB$1,'A1-4 Vehicle model'!$B$8:$I$108,4,FALSE)*VLOOKUP($A37-AB$1,output,2,FALSE)</f>
        <v>1.3385025810441176</v>
      </c>
      <c r="AC37">
        <f>VLOOKUP(AC$1,'A1-4 Vehicle model'!$B$8:$I$108,4,FALSE)*VLOOKUP($A37-AC$1,output,2,FALSE)</f>
        <v>0.92322487928262109</v>
      </c>
      <c r="AD37">
        <f>VLOOKUP(AD$1,'A1-4 Vehicle model'!$B$8:$I$108,4,FALSE)*VLOOKUP($A37-AD$1,output,2,FALSE)</f>
        <v>0.87392429725313281</v>
      </c>
      <c r="AE37">
        <f>VLOOKUP(AE$1,'A1-4 Vehicle model'!$B$8:$I$108,4,FALSE)*VLOOKUP($A37-AE$1,output,2,FALSE)</f>
        <v>0.88667371785794646</v>
      </c>
      <c r="AF37">
        <f>VLOOKUP(AF$1,'A1-4 Vehicle model'!$B$8:$I$108,4,FALSE)*VLOOKUP($A37-AF$1,output,2,FALSE)</f>
        <v>0.556176060878667</v>
      </c>
      <c r="AG37">
        <f>VLOOKUP(AG$1,'A1-4 Vehicle model'!$B$8:$I$108,4,FALSE)*VLOOKUP($A37-AG$1,output,2,FALSE)</f>
        <v>0.33516554814964733</v>
      </c>
      <c r="AH37">
        <f>VLOOKUP(AH$1,'A1-4 Vehicle model'!$B$8:$I$108,4,FALSE)*VLOOKUP($A37-AH$1,output,2,FALSE)</f>
        <v>0.13592286842843487</v>
      </c>
      <c r="AI37">
        <f>VLOOKUP(AI$1,'A1-4 Vehicle model'!$B$8:$I$108,4,FALSE)*VLOOKUP($A37-AI$1,output,2,FALSE)</f>
        <v>0.12594929047246442</v>
      </c>
      <c r="AJ37">
        <f>VLOOKUP(AJ$1,'A1-4 Vehicle model'!$B$8:$I$108,4,FALSE)*VLOOKUP($A37-AJ$1,output,2,FALSE)</f>
        <v>9.3891626654152197E-2</v>
      </c>
      <c r="AK37">
        <f>VLOOKUP(AK$1,'A1-4 Vehicle model'!$B$8:$I$108,4,FALSE)*VLOOKUP($A37-AK$1,output,2,FALSE)</f>
        <v>5.7890683457882647E-2</v>
      </c>
      <c r="AL37">
        <f>VLOOKUP(AL$1,'A1-4 Vehicle model'!$B$8:$I$108,4,FALSE)*VLOOKUP($A37-AL$1,output,2,FALSE)</f>
        <v>0</v>
      </c>
      <c r="AM37">
        <f>VLOOKUP(AM$1,'A1-4 Vehicle model'!$B$8:$I$108,4,FALSE)*VLOOKUP($A37-AM$1,output,2,FALSE)</f>
        <v>0</v>
      </c>
      <c r="AN37">
        <f>VLOOKUP(AN$1,'A1-4 Vehicle model'!$B$8:$I$108,4,FALSE)*VLOOKUP($A37-AN$1,output,2,FALSE)</f>
        <v>0</v>
      </c>
      <c r="AO37">
        <f>VLOOKUP(AO$1,'A1-4 Vehicle model'!$B$8:$I$108,4,FALSE)*VLOOKUP($A37-AO$1,output,2,FALSE)</f>
        <v>0</v>
      </c>
      <c r="AP37">
        <f>VLOOKUP(AP$1,'A1-4 Vehicle model'!$B$8:$I$108,4,FALSE)*VLOOKUP($A37-AP$1,output,2,FALSE)</f>
        <v>0</v>
      </c>
      <c r="AQ37">
        <f>VLOOKUP(AQ$1,'A1-4 Vehicle model'!$B$8:$I$108,4,FALSE)*VLOOKUP($A37-AQ$1,output,2,FALSE)</f>
        <v>0</v>
      </c>
      <c r="AR37">
        <f>VLOOKUP(AR$1,'A1-4 Vehicle model'!$B$8:$I$108,4,FALSE)*VLOOKUP($A37-AR$1,output,2,FALSE)</f>
        <v>0</v>
      </c>
      <c r="AS37">
        <f>VLOOKUP(AS$1,'A1-4 Vehicle model'!$B$8:$I$108,4,FALSE)*VLOOKUP($A37-AS$1,output,2,FALSE)</f>
        <v>0</v>
      </c>
      <c r="AT37">
        <f>VLOOKUP(AT$1,'A1-4 Vehicle model'!$B$8:$I$108,4,FALSE)*VLOOKUP($A37-AT$1,output,2,FALSE)</f>
        <v>0</v>
      </c>
      <c r="AU37">
        <f>VLOOKUP(AU$1,'A1-4 Vehicle model'!$B$8:$I$108,4,FALSE)*VLOOKUP($A37-AU$1,output,2,FALSE)</f>
        <v>0</v>
      </c>
      <c r="AV37">
        <f>VLOOKUP(AV$1,'A1-4 Vehicle model'!$B$8:$I$108,4,FALSE)*VLOOKUP($A37-AV$1,output,2,FALSE)</f>
        <v>0</v>
      </c>
      <c r="AW37">
        <f>VLOOKUP(AW$1,'A1-4 Vehicle model'!$B$8:$I$108,4,FALSE)*VLOOKUP($A37-AW$1,output,2,FALSE)</f>
        <v>0</v>
      </c>
      <c r="AX37">
        <f>VLOOKUP(AX$1,'A1-4 Vehicle model'!$B$8:$I$108,4,FALSE)*VLOOKUP($A37-AX$1,output,2,FALSE)</f>
        <v>0</v>
      </c>
      <c r="AY37">
        <f>VLOOKUP(AY$1,'A1-4 Vehicle model'!$B$8:$I$108,4,FALSE)*VLOOKUP($A37-AY$1,output,2,FALSE)</f>
        <v>0</v>
      </c>
      <c r="AZ37">
        <f>VLOOKUP(AZ$1,'A1-4 Vehicle model'!$B$8:$I$108,4,FALSE)*VLOOKUP($A37-AZ$1,output,2,FALSE)</f>
        <v>0</v>
      </c>
      <c r="BA37">
        <f>VLOOKUP(BA$1,'A1-4 Vehicle model'!$B$8:$I$108,4,FALSE)*VLOOKUP($A37-BA$1,output,2,FALSE)</f>
        <v>0</v>
      </c>
      <c r="BB37">
        <f>VLOOKUP(BB$1,'A1-4 Vehicle model'!$B$8:$I$108,4,FALSE)*VLOOKUP($A37-BB$1,output,2,FALSE)</f>
        <v>0</v>
      </c>
      <c r="BC37">
        <f>VLOOKUP(BC$1,'A1-4 Vehicle model'!$B$8:$I$108,4,FALSE)*VLOOKUP($A37-BC$1,output,2,FALSE)</f>
        <v>0</v>
      </c>
      <c r="BD37">
        <f>VLOOKUP(BD$1,'A1-4 Vehicle model'!$B$8:$I$108,4,FALSE)*VLOOKUP($A37-BD$1,output,2,FALSE)</f>
        <v>0</v>
      </c>
      <c r="BE37">
        <f>VLOOKUP(BE$1,'A1-4 Vehicle model'!$B$8:$I$108,4,FALSE)*VLOOKUP($A37-BE$1,output,2,FALSE)</f>
        <v>0</v>
      </c>
      <c r="BF37">
        <f>VLOOKUP(BF$1,'A1-4 Vehicle model'!$B$8:$I$108,4,FALSE)*VLOOKUP($A37-BF$1,output,2,FALSE)</f>
        <v>0</v>
      </c>
      <c r="BG37">
        <f>VLOOKUP(BG$1,'A1-4 Vehicle model'!$B$8:$I$108,4,FALSE)*VLOOKUP($A37-BG$1,output,2,FALSE)</f>
        <v>0</v>
      </c>
      <c r="BH37">
        <f>VLOOKUP(BH$1,'A1-4 Vehicle model'!$B$8:$I$108,4,FALSE)*VLOOKUP($A37-BH$1,output,2,FALSE)</f>
        <v>0</v>
      </c>
      <c r="BI37">
        <f>VLOOKUP(BI$1,'A1-4 Vehicle model'!$B$8:$I$108,4,FALSE)*VLOOKUP($A37-BI$1,output,2,FALSE)</f>
        <v>0</v>
      </c>
      <c r="BJ37">
        <f>VLOOKUP(BJ$1,'A1-4 Vehicle model'!$B$8:$I$108,4,FALSE)*VLOOKUP($A37-BJ$1,output,2,FALSE)</f>
        <v>0</v>
      </c>
      <c r="BK37">
        <f>VLOOKUP(BK$1,'A1-4 Vehicle model'!$B$8:$I$108,4,FALSE)*VLOOKUP($A37-BK$1,output,2,FALSE)</f>
        <v>0</v>
      </c>
      <c r="BL37">
        <f>VLOOKUP(BL$1,'A1-4 Vehicle model'!$B$8:$I$108,4,FALSE)*VLOOKUP($A37-BL$1,output,2,FALSE)</f>
        <v>0</v>
      </c>
      <c r="BM37">
        <f>VLOOKUP(BM$1,'A1-4 Vehicle model'!$B$8:$I$108,4,FALSE)*VLOOKUP($A37-BM$1,output,2,FALSE)</f>
        <v>0</v>
      </c>
      <c r="BN37">
        <f>VLOOKUP(BN$1,'A1-4 Vehicle model'!$B$8:$I$108,4,FALSE)*VLOOKUP($A37-BN$1,output,2,FALSE)</f>
        <v>0</v>
      </c>
      <c r="BO37">
        <f>VLOOKUP(BO$1,'A1-4 Vehicle model'!$B$8:$I$108,4,FALSE)*VLOOKUP($A37-BO$1,output,2,FALSE)</f>
        <v>0</v>
      </c>
      <c r="BP37">
        <f>VLOOKUP(BP$1,'A1-4 Vehicle model'!$B$8:$I$108,4,FALSE)*VLOOKUP($A37-BP$1,output,2,FALSE)</f>
        <v>0</v>
      </c>
      <c r="BQ37">
        <f>VLOOKUP(BQ$1,'A1-4 Vehicle model'!$B$8:$I$108,4,FALSE)*VLOOKUP($A37-BQ$1,output,2,FALSE)</f>
        <v>0</v>
      </c>
      <c r="BR37">
        <f>VLOOKUP(BR$1,'A1-4 Vehicle model'!$B$8:$I$108,4,FALSE)*VLOOKUP($A37-BR$1,output,2,FALSE)</f>
        <v>0</v>
      </c>
      <c r="BS37">
        <f>VLOOKUP(BS$1,'A1-4 Vehicle model'!$B$8:$I$108,4,FALSE)*VLOOKUP($A37-BS$1,output,2,FALSE)</f>
        <v>0</v>
      </c>
      <c r="BT37">
        <f>VLOOKUP(BT$1,'A1-4 Vehicle model'!$B$8:$I$108,4,FALSE)*VLOOKUP($A37-BT$1,output,2,FALSE)</f>
        <v>0</v>
      </c>
      <c r="BU37">
        <f>VLOOKUP(BU$1,'A1-4 Vehicle model'!$B$8:$I$108,4,FALSE)*VLOOKUP($A37-BU$1,output,2,FALSE)</f>
        <v>0</v>
      </c>
      <c r="BV37">
        <f>VLOOKUP(BV$1,'A1-4 Vehicle model'!$B$8:$I$108,4,FALSE)*VLOOKUP($A37-BV$1,output,2,FALSE)</f>
        <v>0</v>
      </c>
      <c r="BW37">
        <f>VLOOKUP(BW$1,'A1-4 Vehicle model'!$B$8:$I$108,4,FALSE)*VLOOKUP($A37-BW$1,output,2,FALSE)</f>
        <v>0</v>
      </c>
      <c r="BX37">
        <f>VLOOKUP(BX$1,'A1-4 Vehicle model'!$B$8:$I$108,4,FALSE)*VLOOKUP($A37-BX$1,output,2,FALSE)</f>
        <v>0</v>
      </c>
      <c r="BY37">
        <f>VLOOKUP(BY$1,'A1-4 Vehicle model'!$B$8:$I$108,4,FALSE)*VLOOKUP($A37-BY$1,output,2,FALSE)</f>
        <v>0</v>
      </c>
      <c r="BZ37">
        <f>VLOOKUP(BZ$1,'A1-4 Vehicle model'!$B$8:$I$108,4,FALSE)*VLOOKUP($A37-BZ$1,output,2,FALSE)</f>
        <v>0</v>
      </c>
      <c r="CA37">
        <f>VLOOKUP(CA$1,'A1-4 Vehicle model'!$B$8:$I$108,4,FALSE)*VLOOKUP($A37-CA$1,output,2,FALSE)</f>
        <v>0</v>
      </c>
      <c r="CB37">
        <f>VLOOKUP(CB$1,'A1-4 Vehicle model'!$B$8:$I$108,4,FALSE)*VLOOKUP($A37-CB$1,output,2,FALSE)</f>
        <v>0</v>
      </c>
      <c r="CC37">
        <f>VLOOKUP(CC$1,'A1-4 Vehicle model'!$B$8:$I$108,4,FALSE)*VLOOKUP($A37-CC$1,output,2,FALSE)</f>
        <v>0</v>
      </c>
      <c r="CD37">
        <f>VLOOKUP(CD$1,'A1-4 Vehicle model'!$B$8:$I$108,4,FALSE)*VLOOKUP($A37-CD$1,output,2,FALSE)</f>
        <v>0</v>
      </c>
      <c r="CE37">
        <f>VLOOKUP(CE$1,'A1-4 Vehicle model'!$B$8:$I$108,4,FALSE)*VLOOKUP($A37-CE$1,output,2,FALSE)</f>
        <v>0</v>
      </c>
      <c r="CF37">
        <f>VLOOKUP(CF$1,'A1-4 Vehicle model'!$B$8:$I$108,4,FALSE)*VLOOKUP($A37-CF$1,output,2,FALSE)</f>
        <v>0</v>
      </c>
      <c r="CG37">
        <f>VLOOKUP(CG$1,'A1-4 Vehicle model'!$B$8:$I$108,4,FALSE)*VLOOKUP($A37-CG$1,output,2,FALSE)</f>
        <v>0</v>
      </c>
      <c r="CH37">
        <f>VLOOKUP(CH$1,'A1-4 Vehicle model'!$B$8:$I$108,4,FALSE)*VLOOKUP($A37-CH$1,output,2,FALSE)</f>
        <v>0</v>
      </c>
      <c r="CI37">
        <f>VLOOKUP(CI$1,'A1-4 Vehicle model'!$B$8:$I$108,4,FALSE)*VLOOKUP($A37-CI$1,output,2,FALSE)</f>
        <v>0</v>
      </c>
      <c r="CJ37">
        <f>VLOOKUP(CJ$1,'A1-4 Vehicle model'!$B$8:$I$108,4,FALSE)*VLOOKUP($A37-CJ$1,output,2,FALSE)</f>
        <v>0</v>
      </c>
      <c r="CK37">
        <f>VLOOKUP(CK$1,'A1-4 Vehicle model'!$B$8:$I$108,4,FALSE)*VLOOKUP($A37-CK$1,output,2,FALSE)</f>
        <v>0</v>
      </c>
      <c r="CL37">
        <f>VLOOKUP(CL$1,'A1-4 Vehicle model'!$B$8:$I$108,4,FALSE)*VLOOKUP($A37-CL$1,output,2,FALSE)</f>
        <v>0</v>
      </c>
      <c r="CM37">
        <f>VLOOKUP(CM$1,'A1-4 Vehicle model'!$B$8:$I$108,4,FALSE)*VLOOKUP($A37-CM$1,output,2,FALSE)</f>
        <v>0</v>
      </c>
      <c r="CN37">
        <f>VLOOKUP(CN$1,'A1-4 Vehicle model'!$B$8:$I$108,4,FALSE)*VLOOKUP($A37-CN$1,output,2,FALSE)</f>
        <v>0</v>
      </c>
      <c r="CO37">
        <f>VLOOKUP(CO$1,'A1-4 Vehicle model'!$B$8:$I$108,4,FALSE)*VLOOKUP($A37-CO$1,output,2,FALSE)</f>
        <v>0</v>
      </c>
      <c r="CP37">
        <f>VLOOKUP(CP$1,'A1-4 Vehicle model'!$B$8:$I$108,4,FALSE)*VLOOKUP($A37-CP$1,output,2,FALSE)</f>
        <v>0</v>
      </c>
      <c r="CQ37">
        <f>VLOOKUP(CQ$1,'A1-4 Vehicle model'!$B$8:$I$108,4,FALSE)*VLOOKUP($A37-CQ$1,output,2,FALSE)</f>
        <v>0</v>
      </c>
      <c r="CR37">
        <f>VLOOKUP(CR$1,'A1-4 Vehicle model'!$B$8:$I$108,4,FALSE)*VLOOKUP($A37-CR$1,output,2,FALSE)</f>
        <v>0</v>
      </c>
      <c r="CS37">
        <f>VLOOKUP(CS$1,'A1-4 Vehicle model'!$B$8:$I$108,4,FALSE)*VLOOKUP($A37-CS$1,output,2,FALSE)</f>
        <v>0</v>
      </c>
      <c r="CT37">
        <f>VLOOKUP(CT$1,'A1-4 Vehicle model'!$B$8:$I$108,4,FALSE)*VLOOKUP($A37-CT$1,output,2,FALSE)</f>
        <v>0</v>
      </c>
      <c r="CU37">
        <f>VLOOKUP(CU$1,'A1-4 Vehicle model'!$B$8:$I$108,4,FALSE)*VLOOKUP($A37-CU$1,output,2,FALSE)</f>
        <v>0</v>
      </c>
      <c r="CV37">
        <f>VLOOKUP(CV$1,'A1-4 Vehicle model'!$B$8:$I$108,4,FALSE)*VLOOKUP($A37-CV$1,output,2,FALSE)</f>
        <v>0</v>
      </c>
      <c r="CW37">
        <f>VLOOKUP(CW$1,'A1-4 Vehicle model'!$B$8:$I$108,4,FALSE)*VLOOKUP($A37-CW$1,output,2,FALSE)</f>
        <v>0</v>
      </c>
      <c r="CX37">
        <f>VLOOKUP(CX$1,'A1-4 Vehicle model'!$B$8:$I$108,4,FALSE)*VLOOKUP($A37-CX$1,output,2,FALSE)</f>
        <v>0</v>
      </c>
      <c r="CZ37">
        <v>1985</v>
      </c>
      <c r="DA37" s="7">
        <f t="shared" si="0"/>
        <v>18.818319770012049</v>
      </c>
    </row>
    <row r="38" spans="1:105" hidden="1" x14ac:dyDescent="0.3">
      <c r="A38">
        <v>1986</v>
      </c>
      <c r="B38">
        <f>VLOOKUP(B$1,'A1-4 Vehicle model'!$B$8:$I$108,4,FALSE)*VLOOKUP($A38-B$1,output,2,FALSE)</f>
        <v>7.0653191612671134E-7</v>
      </c>
      <c r="C38">
        <f>VLOOKUP(C$1,'A1-4 Vehicle model'!$B$8:$I$108,4,FALSE)*VLOOKUP($A38-C$1,output,2,FALSE)</f>
        <v>3.2517237822630256E-6</v>
      </c>
      <c r="D38">
        <f>VLOOKUP(D$1,'A1-4 Vehicle model'!$B$8:$I$108,4,FALSE)*VLOOKUP($A38-D$1,output,2,FALSE)</f>
        <v>1.3590441300484061E-5</v>
      </c>
      <c r="E38">
        <f>VLOOKUP(E$1,'A1-4 Vehicle model'!$B$8:$I$108,4,FALSE)*VLOOKUP($A38-E$1,output,2,FALSE)</f>
        <v>2.9067330757098019E-5</v>
      </c>
      <c r="F38">
        <f>VLOOKUP(F$1,'A1-4 Vehicle model'!$B$8:$I$108,4,FALSE)*VLOOKUP($A38-F$1,output,2,FALSE)</f>
        <v>9.0924883376308977E-5</v>
      </c>
      <c r="G38">
        <f>VLOOKUP(G$1,'A1-4 Vehicle model'!$B$8:$I$108,4,FALSE)*VLOOKUP($A38-G$1,output,2,FALSE)</f>
        <v>3.4903257766654198E-4</v>
      </c>
      <c r="H38">
        <f>VLOOKUP(H$1,'A1-4 Vehicle model'!$B$8:$I$108,4,FALSE)*VLOOKUP($A38-H$1,output,2,FALSE)</f>
        <v>8.535046634047369E-4</v>
      </c>
      <c r="I38">
        <f>VLOOKUP(I$1,'A1-4 Vehicle model'!$B$8:$I$108,4,FALSE)*VLOOKUP($A38-I$1,output,2,FALSE)</f>
        <v>1.9526296709225848E-3</v>
      </c>
      <c r="J38">
        <f>VLOOKUP(J$1,'A1-4 Vehicle model'!$B$8:$I$108,4,FALSE)*VLOOKUP($A38-J$1,output,2,FALSE)</f>
        <v>3.3050316829990891E-3</v>
      </c>
      <c r="K38">
        <f>VLOOKUP(K$1,'A1-4 Vehicle model'!$B$8:$I$108,4,FALSE)*VLOOKUP($A38-K$1,output,2,FALSE)</f>
        <v>8.1403894379365842E-3</v>
      </c>
      <c r="L38">
        <f>VLOOKUP(L$1,'A1-4 Vehicle model'!$B$8:$I$108,4,FALSE)*VLOOKUP($A38-L$1,output,2,FALSE)</f>
        <v>2.0991083820360908E-2</v>
      </c>
      <c r="M38">
        <f>VLOOKUP(M$1,'A1-4 Vehicle model'!$B$8:$I$108,4,FALSE)*VLOOKUP($A38-M$1,output,2,FALSE)</f>
        <v>3.3864798753730621E-2</v>
      </c>
      <c r="N38">
        <f>VLOOKUP(N$1,'A1-4 Vehicle model'!$B$8:$I$108,4,FALSE)*VLOOKUP($A38-N$1,output,2,FALSE)</f>
        <v>5.3485539274377922E-2</v>
      </c>
      <c r="O38">
        <f>VLOOKUP(O$1,'A1-4 Vehicle model'!$B$8:$I$108,4,FALSE)*VLOOKUP($A38-O$1,output,2,FALSE)</f>
        <v>6.9294112850433409E-2</v>
      </c>
      <c r="P38">
        <f>VLOOKUP(P$1,'A1-4 Vehicle model'!$B$8:$I$108,4,FALSE)*VLOOKUP($A38-P$1,output,2,FALSE)</f>
        <v>0.16571374637851374</v>
      </c>
      <c r="Q38">
        <f>VLOOKUP(Q$1,'A1-4 Vehicle model'!$B$8:$I$108,4,FALSE)*VLOOKUP($A38-Q$1,output,2,FALSE)</f>
        <v>0.23504989039344998</v>
      </c>
      <c r="R38">
        <f>VLOOKUP(R$1,'A1-4 Vehicle model'!$B$8:$I$108,4,FALSE)*VLOOKUP($A38-R$1,output,2,FALSE)</f>
        <v>0.28665427043971858</v>
      </c>
      <c r="S38">
        <f>VLOOKUP(S$1,'A1-4 Vehicle model'!$B$8:$I$108,4,FALSE)*VLOOKUP($A38-S$1,output,2,FALSE)</f>
        <v>0.37788326461988014</v>
      </c>
      <c r="T38">
        <f>VLOOKUP(T$1,'A1-4 Vehicle model'!$B$8:$I$108,4,FALSE)*VLOOKUP($A38-T$1,output,2,FALSE)</f>
        <v>0.65417731950240221</v>
      </c>
      <c r="U38">
        <f>VLOOKUP(U$1,'A1-4 Vehicle model'!$B$8:$I$108,4,FALSE)*VLOOKUP($A38-U$1,output,2,FALSE)</f>
        <v>1.0958109011400932</v>
      </c>
      <c r="V38">
        <f>VLOOKUP(V$1,'A1-4 Vehicle model'!$B$8:$I$108,4,FALSE)*VLOOKUP($A38-V$1,output,2,FALSE)</f>
        <v>1.4053097983562433</v>
      </c>
      <c r="W38">
        <f>VLOOKUP(W$1,'A1-4 Vehicle model'!$B$8:$I$108,4,FALSE)*VLOOKUP($A38-W$1,output,2,FALSE)</f>
        <v>1.2597819418864762</v>
      </c>
      <c r="X38">
        <f>VLOOKUP(X$1,'A1-4 Vehicle model'!$B$8:$I$108,4,FALSE)*VLOOKUP($A38-X$1,output,2,FALSE)</f>
        <v>1.752777097361869</v>
      </c>
      <c r="Y38">
        <f>VLOOKUP(Y$1,'A1-4 Vehicle model'!$B$8:$I$108,4,FALSE)*VLOOKUP($A38-Y$1,output,2,FALSE)</f>
        <v>1.8796268857365854</v>
      </c>
      <c r="Z38">
        <f>VLOOKUP(Z$1,'A1-4 Vehicle model'!$B$8:$I$108,4,FALSE)*VLOOKUP($A38-Z$1,output,2,FALSE)</f>
        <v>1.7546447352802415</v>
      </c>
      <c r="AA38">
        <f>VLOOKUP(AA$1,'A1-4 Vehicle model'!$B$8:$I$108,4,FALSE)*VLOOKUP($A38-AA$1,output,2,FALSE)</f>
        <v>1.1655232894696934</v>
      </c>
      <c r="AB38">
        <f>VLOOKUP(AB$1,'A1-4 Vehicle model'!$B$8:$I$108,4,FALSE)*VLOOKUP($A38-AB$1,output,2,FALSE)</f>
        <v>1.4792741263391516</v>
      </c>
      <c r="AC38">
        <f>VLOOKUP(AC$1,'A1-4 Vehicle model'!$B$8:$I$108,4,FALSE)*VLOOKUP($A38-AC$1,output,2,FALSE)</f>
        <v>1.0619613890919255</v>
      </c>
      <c r="AD38">
        <f>VLOOKUP(AD$1,'A1-4 Vehicle model'!$B$8:$I$108,4,FALSE)*VLOOKUP($A38-AD$1,output,2,FALSE)</f>
        <v>1.0462773427254766</v>
      </c>
      <c r="AE38">
        <f>VLOOKUP(AE$1,'A1-4 Vehicle model'!$B$8:$I$108,4,FALSE)*VLOOKUP($A38-AE$1,output,2,FALSE)</f>
        <v>1.1048634874461876</v>
      </c>
      <c r="AF38">
        <f>VLOOKUP(AF$1,'A1-4 Vehicle model'!$B$8:$I$108,4,FALSE)*VLOOKUP($A38-AF$1,output,2,FALSE)</f>
        <v>0.7213214668367971</v>
      </c>
      <c r="AG38">
        <f>VLOOKUP(AG$1,'A1-4 Vehicle model'!$B$8:$I$108,4,FALSE)*VLOOKUP($A38-AG$1,output,2,FALSE)</f>
        <v>0.45242616716584044</v>
      </c>
      <c r="AH38">
        <f>VLOOKUP(AH$1,'A1-4 Vehicle model'!$B$8:$I$108,4,FALSE)*VLOOKUP($A38-AH$1,output,2,FALSE)</f>
        <v>0.19096450650102198</v>
      </c>
      <c r="AI38">
        <f>VLOOKUP(AI$1,'A1-4 Vehicle model'!$B$8:$I$108,4,FALSE)*VLOOKUP($A38-AI$1,output,2,FALSE)</f>
        <v>0.18417370650805945</v>
      </c>
      <c r="AJ38">
        <f>VLOOKUP(AJ$1,'A1-4 Vehicle model'!$B$8:$I$108,4,FALSE)*VLOOKUP($A38-AJ$1,output,2,FALSE)</f>
        <v>0.14289944616211753</v>
      </c>
      <c r="AK38">
        <f>VLOOKUP(AK$1,'A1-4 Vehicle model'!$B$8:$I$108,4,FALSE)*VLOOKUP($A38-AK$1,output,2,FALSE)</f>
        <v>9.1703125639182231E-2</v>
      </c>
      <c r="AL38">
        <f>VLOOKUP(AL$1,'A1-4 Vehicle model'!$B$8:$I$108,4,FALSE)*VLOOKUP($A38-AL$1,output,2,FALSE)</f>
        <v>6.063622868378922E-2</v>
      </c>
      <c r="AM38">
        <f>VLOOKUP(AM$1,'A1-4 Vehicle model'!$B$8:$I$108,4,FALSE)*VLOOKUP($A38-AM$1,output,2,FALSE)</f>
        <v>0</v>
      </c>
      <c r="AN38">
        <f>VLOOKUP(AN$1,'A1-4 Vehicle model'!$B$8:$I$108,4,FALSE)*VLOOKUP($A38-AN$1,output,2,FALSE)</f>
        <v>0</v>
      </c>
      <c r="AO38">
        <f>VLOOKUP(AO$1,'A1-4 Vehicle model'!$B$8:$I$108,4,FALSE)*VLOOKUP($A38-AO$1,output,2,FALSE)</f>
        <v>0</v>
      </c>
      <c r="AP38">
        <f>VLOOKUP(AP$1,'A1-4 Vehicle model'!$B$8:$I$108,4,FALSE)*VLOOKUP($A38-AP$1,output,2,FALSE)</f>
        <v>0</v>
      </c>
      <c r="AQ38">
        <f>VLOOKUP(AQ$1,'A1-4 Vehicle model'!$B$8:$I$108,4,FALSE)*VLOOKUP($A38-AQ$1,output,2,FALSE)</f>
        <v>0</v>
      </c>
      <c r="AR38">
        <f>VLOOKUP(AR$1,'A1-4 Vehicle model'!$B$8:$I$108,4,FALSE)*VLOOKUP($A38-AR$1,output,2,FALSE)</f>
        <v>0</v>
      </c>
      <c r="AS38">
        <f>VLOOKUP(AS$1,'A1-4 Vehicle model'!$B$8:$I$108,4,FALSE)*VLOOKUP($A38-AS$1,output,2,FALSE)</f>
        <v>0</v>
      </c>
      <c r="AT38">
        <f>VLOOKUP(AT$1,'A1-4 Vehicle model'!$B$8:$I$108,4,FALSE)*VLOOKUP($A38-AT$1,output,2,FALSE)</f>
        <v>0</v>
      </c>
      <c r="AU38">
        <f>VLOOKUP(AU$1,'A1-4 Vehicle model'!$B$8:$I$108,4,FALSE)*VLOOKUP($A38-AU$1,output,2,FALSE)</f>
        <v>0</v>
      </c>
      <c r="AV38">
        <f>VLOOKUP(AV$1,'A1-4 Vehicle model'!$B$8:$I$108,4,FALSE)*VLOOKUP($A38-AV$1,output,2,FALSE)</f>
        <v>0</v>
      </c>
      <c r="AW38">
        <f>VLOOKUP(AW$1,'A1-4 Vehicle model'!$B$8:$I$108,4,FALSE)*VLOOKUP($A38-AW$1,output,2,FALSE)</f>
        <v>0</v>
      </c>
      <c r="AX38">
        <f>VLOOKUP(AX$1,'A1-4 Vehicle model'!$B$8:$I$108,4,FALSE)*VLOOKUP($A38-AX$1,output,2,FALSE)</f>
        <v>0</v>
      </c>
      <c r="AY38">
        <f>VLOOKUP(AY$1,'A1-4 Vehicle model'!$B$8:$I$108,4,FALSE)*VLOOKUP($A38-AY$1,output,2,FALSE)</f>
        <v>0</v>
      </c>
      <c r="AZ38">
        <f>VLOOKUP(AZ$1,'A1-4 Vehicle model'!$B$8:$I$108,4,FALSE)*VLOOKUP($A38-AZ$1,output,2,FALSE)</f>
        <v>0</v>
      </c>
      <c r="BA38">
        <f>VLOOKUP(BA$1,'A1-4 Vehicle model'!$B$8:$I$108,4,FALSE)*VLOOKUP($A38-BA$1,output,2,FALSE)</f>
        <v>0</v>
      </c>
      <c r="BB38">
        <f>VLOOKUP(BB$1,'A1-4 Vehicle model'!$B$8:$I$108,4,FALSE)*VLOOKUP($A38-BB$1,output,2,FALSE)</f>
        <v>0</v>
      </c>
      <c r="BC38">
        <f>VLOOKUP(BC$1,'A1-4 Vehicle model'!$B$8:$I$108,4,FALSE)*VLOOKUP($A38-BC$1,output,2,FALSE)</f>
        <v>0</v>
      </c>
      <c r="BD38">
        <f>VLOOKUP(BD$1,'A1-4 Vehicle model'!$B$8:$I$108,4,FALSE)*VLOOKUP($A38-BD$1,output,2,FALSE)</f>
        <v>0</v>
      </c>
      <c r="BE38">
        <f>VLOOKUP(BE$1,'A1-4 Vehicle model'!$B$8:$I$108,4,FALSE)*VLOOKUP($A38-BE$1,output,2,FALSE)</f>
        <v>0</v>
      </c>
      <c r="BF38">
        <f>VLOOKUP(BF$1,'A1-4 Vehicle model'!$B$8:$I$108,4,FALSE)*VLOOKUP($A38-BF$1,output,2,FALSE)</f>
        <v>0</v>
      </c>
      <c r="BG38">
        <f>VLOOKUP(BG$1,'A1-4 Vehicle model'!$B$8:$I$108,4,FALSE)*VLOOKUP($A38-BG$1,output,2,FALSE)</f>
        <v>0</v>
      </c>
      <c r="BH38">
        <f>VLOOKUP(BH$1,'A1-4 Vehicle model'!$B$8:$I$108,4,FALSE)*VLOOKUP($A38-BH$1,output,2,FALSE)</f>
        <v>0</v>
      </c>
      <c r="BI38">
        <f>VLOOKUP(BI$1,'A1-4 Vehicle model'!$B$8:$I$108,4,FALSE)*VLOOKUP($A38-BI$1,output,2,FALSE)</f>
        <v>0</v>
      </c>
      <c r="BJ38">
        <f>VLOOKUP(BJ$1,'A1-4 Vehicle model'!$B$8:$I$108,4,FALSE)*VLOOKUP($A38-BJ$1,output,2,FALSE)</f>
        <v>0</v>
      </c>
      <c r="BK38">
        <f>VLOOKUP(BK$1,'A1-4 Vehicle model'!$B$8:$I$108,4,FALSE)*VLOOKUP($A38-BK$1,output,2,FALSE)</f>
        <v>0</v>
      </c>
      <c r="BL38">
        <f>VLOOKUP(BL$1,'A1-4 Vehicle model'!$B$8:$I$108,4,FALSE)*VLOOKUP($A38-BL$1,output,2,FALSE)</f>
        <v>0</v>
      </c>
      <c r="BM38">
        <f>VLOOKUP(BM$1,'A1-4 Vehicle model'!$B$8:$I$108,4,FALSE)*VLOOKUP($A38-BM$1,output,2,FALSE)</f>
        <v>0</v>
      </c>
      <c r="BN38">
        <f>VLOOKUP(BN$1,'A1-4 Vehicle model'!$B$8:$I$108,4,FALSE)*VLOOKUP($A38-BN$1,output,2,FALSE)</f>
        <v>0</v>
      </c>
      <c r="BO38">
        <f>VLOOKUP(BO$1,'A1-4 Vehicle model'!$B$8:$I$108,4,FALSE)*VLOOKUP($A38-BO$1,output,2,FALSE)</f>
        <v>0</v>
      </c>
      <c r="BP38">
        <f>VLOOKUP(BP$1,'A1-4 Vehicle model'!$B$8:$I$108,4,FALSE)*VLOOKUP($A38-BP$1,output,2,FALSE)</f>
        <v>0</v>
      </c>
      <c r="BQ38">
        <f>VLOOKUP(BQ$1,'A1-4 Vehicle model'!$B$8:$I$108,4,FALSE)*VLOOKUP($A38-BQ$1,output,2,FALSE)</f>
        <v>0</v>
      </c>
      <c r="BR38">
        <f>VLOOKUP(BR$1,'A1-4 Vehicle model'!$B$8:$I$108,4,FALSE)*VLOOKUP($A38-BR$1,output,2,FALSE)</f>
        <v>0</v>
      </c>
      <c r="BS38">
        <f>VLOOKUP(BS$1,'A1-4 Vehicle model'!$B$8:$I$108,4,FALSE)*VLOOKUP($A38-BS$1,output,2,FALSE)</f>
        <v>0</v>
      </c>
      <c r="BT38">
        <f>VLOOKUP(BT$1,'A1-4 Vehicle model'!$B$8:$I$108,4,FALSE)*VLOOKUP($A38-BT$1,output,2,FALSE)</f>
        <v>0</v>
      </c>
      <c r="BU38">
        <f>VLOOKUP(BU$1,'A1-4 Vehicle model'!$B$8:$I$108,4,FALSE)*VLOOKUP($A38-BU$1,output,2,FALSE)</f>
        <v>0</v>
      </c>
      <c r="BV38">
        <f>VLOOKUP(BV$1,'A1-4 Vehicle model'!$B$8:$I$108,4,FALSE)*VLOOKUP($A38-BV$1,output,2,FALSE)</f>
        <v>0</v>
      </c>
      <c r="BW38">
        <f>VLOOKUP(BW$1,'A1-4 Vehicle model'!$B$8:$I$108,4,FALSE)*VLOOKUP($A38-BW$1,output,2,FALSE)</f>
        <v>0</v>
      </c>
      <c r="BX38">
        <f>VLOOKUP(BX$1,'A1-4 Vehicle model'!$B$8:$I$108,4,FALSE)*VLOOKUP($A38-BX$1,output,2,FALSE)</f>
        <v>0</v>
      </c>
      <c r="BY38">
        <f>VLOOKUP(BY$1,'A1-4 Vehicle model'!$B$8:$I$108,4,FALSE)*VLOOKUP($A38-BY$1,output,2,FALSE)</f>
        <v>0</v>
      </c>
      <c r="BZ38">
        <f>VLOOKUP(BZ$1,'A1-4 Vehicle model'!$B$8:$I$108,4,FALSE)*VLOOKUP($A38-BZ$1,output,2,FALSE)</f>
        <v>0</v>
      </c>
      <c r="CA38">
        <f>VLOOKUP(CA$1,'A1-4 Vehicle model'!$B$8:$I$108,4,FALSE)*VLOOKUP($A38-CA$1,output,2,FALSE)</f>
        <v>0</v>
      </c>
      <c r="CB38">
        <f>VLOOKUP(CB$1,'A1-4 Vehicle model'!$B$8:$I$108,4,FALSE)*VLOOKUP($A38-CB$1,output,2,FALSE)</f>
        <v>0</v>
      </c>
      <c r="CC38">
        <f>VLOOKUP(CC$1,'A1-4 Vehicle model'!$B$8:$I$108,4,FALSE)*VLOOKUP($A38-CC$1,output,2,FALSE)</f>
        <v>0</v>
      </c>
      <c r="CD38">
        <f>VLOOKUP(CD$1,'A1-4 Vehicle model'!$B$8:$I$108,4,FALSE)*VLOOKUP($A38-CD$1,output,2,FALSE)</f>
        <v>0</v>
      </c>
      <c r="CE38">
        <f>VLOOKUP(CE$1,'A1-4 Vehicle model'!$B$8:$I$108,4,FALSE)*VLOOKUP($A38-CE$1,output,2,FALSE)</f>
        <v>0</v>
      </c>
      <c r="CF38">
        <f>VLOOKUP(CF$1,'A1-4 Vehicle model'!$B$8:$I$108,4,FALSE)*VLOOKUP($A38-CF$1,output,2,FALSE)</f>
        <v>0</v>
      </c>
      <c r="CG38">
        <f>VLOOKUP(CG$1,'A1-4 Vehicle model'!$B$8:$I$108,4,FALSE)*VLOOKUP($A38-CG$1,output,2,FALSE)</f>
        <v>0</v>
      </c>
      <c r="CH38">
        <f>VLOOKUP(CH$1,'A1-4 Vehicle model'!$B$8:$I$108,4,FALSE)*VLOOKUP($A38-CH$1,output,2,FALSE)</f>
        <v>0</v>
      </c>
      <c r="CI38">
        <f>VLOOKUP(CI$1,'A1-4 Vehicle model'!$B$8:$I$108,4,FALSE)*VLOOKUP($A38-CI$1,output,2,FALSE)</f>
        <v>0</v>
      </c>
      <c r="CJ38">
        <f>VLOOKUP(CJ$1,'A1-4 Vehicle model'!$B$8:$I$108,4,FALSE)*VLOOKUP($A38-CJ$1,output,2,FALSE)</f>
        <v>0</v>
      </c>
      <c r="CK38">
        <f>VLOOKUP(CK$1,'A1-4 Vehicle model'!$B$8:$I$108,4,FALSE)*VLOOKUP($A38-CK$1,output,2,FALSE)</f>
        <v>0</v>
      </c>
      <c r="CL38">
        <f>VLOOKUP(CL$1,'A1-4 Vehicle model'!$B$8:$I$108,4,FALSE)*VLOOKUP($A38-CL$1,output,2,FALSE)</f>
        <v>0</v>
      </c>
      <c r="CM38">
        <f>VLOOKUP(CM$1,'A1-4 Vehicle model'!$B$8:$I$108,4,FALSE)*VLOOKUP($A38-CM$1,output,2,FALSE)</f>
        <v>0</v>
      </c>
      <c r="CN38">
        <f>VLOOKUP(CN$1,'A1-4 Vehicle model'!$B$8:$I$108,4,FALSE)*VLOOKUP($A38-CN$1,output,2,FALSE)</f>
        <v>0</v>
      </c>
      <c r="CO38">
        <f>VLOOKUP(CO$1,'A1-4 Vehicle model'!$B$8:$I$108,4,FALSE)*VLOOKUP($A38-CO$1,output,2,FALSE)</f>
        <v>0</v>
      </c>
      <c r="CP38">
        <f>VLOOKUP(CP$1,'A1-4 Vehicle model'!$B$8:$I$108,4,FALSE)*VLOOKUP($A38-CP$1,output,2,FALSE)</f>
        <v>0</v>
      </c>
      <c r="CQ38">
        <f>VLOOKUP(CQ$1,'A1-4 Vehicle model'!$B$8:$I$108,4,FALSE)*VLOOKUP($A38-CQ$1,output,2,FALSE)</f>
        <v>0</v>
      </c>
      <c r="CR38">
        <f>VLOOKUP(CR$1,'A1-4 Vehicle model'!$B$8:$I$108,4,FALSE)*VLOOKUP($A38-CR$1,output,2,FALSE)</f>
        <v>0</v>
      </c>
      <c r="CS38">
        <f>VLOOKUP(CS$1,'A1-4 Vehicle model'!$B$8:$I$108,4,FALSE)*VLOOKUP($A38-CS$1,output,2,FALSE)</f>
        <v>0</v>
      </c>
      <c r="CT38">
        <f>VLOOKUP(CT$1,'A1-4 Vehicle model'!$B$8:$I$108,4,FALSE)*VLOOKUP($A38-CT$1,output,2,FALSE)</f>
        <v>0</v>
      </c>
      <c r="CU38">
        <f>VLOOKUP(CU$1,'A1-4 Vehicle model'!$B$8:$I$108,4,FALSE)*VLOOKUP($A38-CU$1,output,2,FALSE)</f>
        <v>0</v>
      </c>
      <c r="CV38">
        <f>VLOOKUP(CV$1,'A1-4 Vehicle model'!$B$8:$I$108,4,FALSE)*VLOOKUP($A38-CV$1,output,2,FALSE)</f>
        <v>0</v>
      </c>
      <c r="CW38">
        <f>VLOOKUP(CW$1,'A1-4 Vehicle model'!$B$8:$I$108,4,FALSE)*VLOOKUP($A38-CW$1,output,2,FALSE)</f>
        <v>0</v>
      </c>
      <c r="CX38">
        <f>VLOOKUP(CX$1,'A1-4 Vehicle model'!$B$8:$I$108,4,FALSE)*VLOOKUP($A38-CX$1,output,2,FALSE)</f>
        <v>0</v>
      </c>
      <c r="CZ38">
        <v>1986</v>
      </c>
      <c r="DA38" s="7">
        <f t="shared" si="0"/>
        <v>18.761827797307678</v>
      </c>
    </row>
    <row r="39" spans="1:105" hidden="1" x14ac:dyDescent="0.3">
      <c r="A39">
        <v>1987</v>
      </c>
      <c r="B39">
        <f>VLOOKUP(B$1,'A1-4 Vehicle model'!$B$8:$I$108,4,FALSE)*VLOOKUP($A39-B$1,output,2,FALSE)</f>
        <v>2.6516926981510079E-7</v>
      </c>
      <c r="C39">
        <f>VLOOKUP(C$1,'A1-4 Vehicle model'!$B$8:$I$108,4,FALSE)*VLOOKUP($A39-C$1,output,2,FALSE)</f>
        <v>1.270213822249227E-6</v>
      </c>
      <c r="D39">
        <f>VLOOKUP(D$1,'A1-4 Vehicle model'!$B$8:$I$108,4,FALSE)*VLOOKUP($A39-D$1,output,2,FALSE)</f>
        <v>5.5254610952624081E-6</v>
      </c>
      <c r="E39">
        <f>VLOOKUP(E$1,'A1-4 Vehicle model'!$B$8:$I$108,4,FALSE)*VLOOKUP($A39-E$1,output,2,FALSE)</f>
        <v>1.2300192210592327E-5</v>
      </c>
      <c r="F39">
        <f>VLOOKUP(F$1,'A1-4 Vehicle model'!$B$8:$I$108,4,FALSE)*VLOOKUP($A39-F$1,output,2,FALSE)</f>
        <v>4.0046196821192783E-5</v>
      </c>
      <c r="G39">
        <f>VLOOKUP(G$1,'A1-4 Vehicle model'!$B$8:$I$108,4,FALSE)*VLOOKUP($A39-G$1,output,2,FALSE)</f>
        <v>1.5999863174370011E-4</v>
      </c>
      <c r="H39">
        <f>VLOOKUP(H$1,'A1-4 Vehicle model'!$B$8:$I$108,4,FALSE)*VLOOKUP($A39-H$1,output,2,FALSE)</f>
        <v>4.0721895187249683E-4</v>
      </c>
      <c r="I39">
        <f>VLOOKUP(I$1,'A1-4 Vehicle model'!$B$8:$I$108,4,FALSE)*VLOOKUP($A39-I$1,output,2,FALSE)</f>
        <v>9.6964719832721069E-4</v>
      </c>
      <c r="J39">
        <f>VLOOKUP(J$1,'A1-4 Vehicle model'!$B$8:$I$108,4,FALSE)*VLOOKUP($A39-J$1,output,2,FALSE)</f>
        <v>1.7082100358954285E-3</v>
      </c>
      <c r="K39">
        <f>VLOOKUP(K$1,'A1-4 Vehicle model'!$B$8:$I$108,4,FALSE)*VLOOKUP($A39-K$1,output,2,FALSE)</f>
        <v>4.3790772179924204E-3</v>
      </c>
      <c r="L39">
        <f>VLOOKUP(L$1,'A1-4 Vehicle model'!$B$8:$I$108,4,FALSE)*VLOOKUP($A39-L$1,output,2,FALSE)</f>
        <v>1.1752873543457503E-2</v>
      </c>
      <c r="M39">
        <f>VLOOKUP(M$1,'A1-4 Vehicle model'!$B$8:$I$108,4,FALSE)*VLOOKUP($A39-M$1,output,2,FALSE)</f>
        <v>1.9734652290733408E-2</v>
      </c>
      <c r="N39">
        <f>VLOOKUP(N$1,'A1-4 Vehicle model'!$B$8:$I$108,4,FALSE)*VLOOKUP($A39-N$1,output,2,FALSE)</f>
        <v>3.2440619421174384E-2</v>
      </c>
      <c r="O39">
        <f>VLOOKUP(O$1,'A1-4 Vehicle model'!$B$8:$I$108,4,FALSE)*VLOOKUP($A39-O$1,output,2,FALSE)</f>
        <v>4.3744240172389953E-2</v>
      </c>
      <c r="P39">
        <f>VLOOKUP(P$1,'A1-4 Vehicle model'!$B$8:$I$108,4,FALSE)*VLOOKUP($A39-P$1,output,2,FALSE)</f>
        <v>0.10888169005764127</v>
      </c>
      <c r="Q39">
        <f>VLOOKUP(Q$1,'A1-4 Vehicle model'!$B$8:$I$108,4,FALSE)*VLOOKUP($A39-Q$1,output,2,FALSE)</f>
        <v>0.16074154927967454</v>
      </c>
      <c r="R39">
        <f>VLOOKUP(R$1,'A1-4 Vehicle model'!$B$8:$I$108,4,FALSE)*VLOOKUP($A39-R$1,output,2,FALSE)</f>
        <v>0.2040320025921589</v>
      </c>
      <c r="S39">
        <f>VLOOKUP(S$1,'A1-4 Vehicle model'!$B$8:$I$108,4,FALSE)*VLOOKUP($A39-S$1,output,2,FALSE)</f>
        <v>0.27994280772109831</v>
      </c>
      <c r="T39">
        <f>VLOOKUP(T$1,'A1-4 Vehicle model'!$B$8:$I$108,4,FALSE)*VLOOKUP($A39-T$1,output,2,FALSE)</f>
        <v>0.50440445959905345</v>
      </c>
      <c r="U39">
        <f>VLOOKUP(U$1,'A1-4 Vehicle model'!$B$8:$I$108,4,FALSE)*VLOOKUP($A39-U$1,output,2,FALSE)</f>
        <v>0.87940884717712797</v>
      </c>
      <c r="V39">
        <f>VLOOKUP(V$1,'A1-4 Vehicle model'!$B$8:$I$108,4,FALSE)*VLOOKUP($A39-V$1,output,2,FALSE)</f>
        <v>1.1738134123713515</v>
      </c>
      <c r="W39">
        <f>VLOOKUP(W$1,'A1-4 Vehicle model'!$B$8:$I$108,4,FALSE)*VLOOKUP($A39-W$1,output,2,FALSE)</f>
        <v>1.095201805985708</v>
      </c>
      <c r="X39">
        <f>VLOOKUP(X$1,'A1-4 Vehicle model'!$B$8:$I$108,4,FALSE)*VLOOKUP($A39-X$1,output,2,FALSE)</f>
        <v>1.5859783031694772</v>
      </c>
      <c r="Y39">
        <f>VLOOKUP(Y$1,'A1-4 Vehicle model'!$B$8:$I$108,4,FALSE)*VLOOKUP($A39-Y$1,output,2,FALSE)</f>
        <v>1.7701659373581293</v>
      </c>
      <c r="Z39">
        <f>VLOOKUP(Z$1,'A1-4 Vehicle model'!$B$8:$I$108,4,FALSE)*VLOOKUP($A39-Z$1,output,2,FALSE)</f>
        <v>1.7199004416463752</v>
      </c>
      <c r="AA39">
        <f>VLOOKUP(AA$1,'A1-4 Vehicle model'!$B$8:$I$108,4,FALSE)*VLOOKUP($A39-AA$1,output,2,FALSE)</f>
        <v>1.1890684217493737</v>
      </c>
      <c r="AB39">
        <f>VLOOKUP(AB$1,'A1-4 Vehicle model'!$B$8:$I$108,4,FALSE)*VLOOKUP($A39-AB$1,output,2,FALSE)</f>
        <v>1.5707473297058687</v>
      </c>
      <c r="AC39">
        <f>VLOOKUP(AC$1,'A1-4 Vehicle model'!$B$8:$I$108,4,FALSE)*VLOOKUP($A39-AC$1,output,2,FALSE)</f>
        <v>1.1736488433436134</v>
      </c>
      <c r="AD39">
        <f>VLOOKUP(AD$1,'A1-4 Vehicle model'!$B$8:$I$108,4,FALSE)*VLOOKUP($A39-AD$1,output,2,FALSE)</f>
        <v>1.2035054136750791</v>
      </c>
      <c r="AE39">
        <f>VLOOKUP(AE$1,'A1-4 Vehicle model'!$B$8:$I$108,4,FALSE)*VLOOKUP($A39-AE$1,output,2,FALSE)</f>
        <v>1.3227617510498919</v>
      </c>
      <c r="AF39">
        <f>VLOOKUP(AF$1,'A1-4 Vehicle model'!$B$8:$I$108,4,FALSE)*VLOOKUP($A39-AF$1,output,2,FALSE)</f>
        <v>0.89882189509848998</v>
      </c>
      <c r="AG39">
        <f>VLOOKUP(AG$1,'A1-4 Vehicle model'!$B$8:$I$108,4,FALSE)*VLOOKUP($A39-AG$1,output,2,FALSE)</f>
        <v>0.58676510819225647</v>
      </c>
      <c r="AH39">
        <f>VLOOKUP(AH$1,'A1-4 Vehicle model'!$B$8:$I$108,4,FALSE)*VLOOKUP($A39-AH$1,output,2,FALSE)</f>
        <v>0.25777512103480943</v>
      </c>
      <c r="AI39">
        <f>VLOOKUP(AI$1,'A1-4 Vehicle model'!$B$8:$I$108,4,FALSE)*VLOOKUP($A39-AI$1,output,2,FALSE)</f>
        <v>0.25875440520366461</v>
      </c>
      <c r="AJ39">
        <f>VLOOKUP(AJ$1,'A1-4 Vehicle model'!$B$8:$I$108,4,FALSE)*VLOOKUP($A39-AJ$1,output,2,FALSE)</f>
        <v>0.20895965796155003</v>
      </c>
      <c r="AK39">
        <f>VLOOKUP(AK$1,'A1-4 Vehicle model'!$B$8:$I$108,4,FALSE)*VLOOKUP($A39-AK$1,output,2,FALSE)</f>
        <v>0.13956863175290088</v>
      </c>
      <c r="AL39">
        <f>VLOOKUP(AL$1,'A1-4 Vehicle model'!$B$8:$I$108,4,FALSE)*VLOOKUP($A39-AL$1,output,2,FALSE)</f>
        <v>9.6052272406166622E-2</v>
      </c>
      <c r="AM39">
        <f>VLOOKUP(AM$1,'A1-4 Vehicle model'!$B$8:$I$108,4,FALSE)*VLOOKUP($A39-AM$1,output,2,FALSE)</f>
        <v>5.1323266665151634E-2</v>
      </c>
      <c r="AN39">
        <f>VLOOKUP(AN$1,'A1-4 Vehicle model'!$B$8:$I$108,4,FALSE)*VLOOKUP($A39-AN$1,output,2,FALSE)</f>
        <v>0</v>
      </c>
      <c r="AO39">
        <f>VLOOKUP(AO$1,'A1-4 Vehicle model'!$B$8:$I$108,4,FALSE)*VLOOKUP($A39-AO$1,output,2,FALSE)</f>
        <v>0</v>
      </c>
      <c r="AP39">
        <f>VLOOKUP(AP$1,'A1-4 Vehicle model'!$B$8:$I$108,4,FALSE)*VLOOKUP($A39-AP$1,output,2,FALSE)</f>
        <v>0</v>
      </c>
      <c r="AQ39">
        <f>VLOOKUP(AQ$1,'A1-4 Vehicle model'!$B$8:$I$108,4,FALSE)*VLOOKUP($A39-AQ$1,output,2,FALSE)</f>
        <v>0</v>
      </c>
      <c r="AR39">
        <f>VLOOKUP(AR$1,'A1-4 Vehicle model'!$B$8:$I$108,4,FALSE)*VLOOKUP($A39-AR$1,output,2,FALSE)</f>
        <v>0</v>
      </c>
      <c r="AS39">
        <f>VLOOKUP(AS$1,'A1-4 Vehicle model'!$B$8:$I$108,4,FALSE)*VLOOKUP($A39-AS$1,output,2,FALSE)</f>
        <v>0</v>
      </c>
      <c r="AT39">
        <f>VLOOKUP(AT$1,'A1-4 Vehicle model'!$B$8:$I$108,4,FALSE)*VLOOKUP($A39-AT$1,output,2,FALSE)</f>
        <v>0</v>
      </c>
      <c r="AU39">
        <f>VLOOKUP(AU$1,'A1-4 Vehicle model'!$B$8:$I$108,4,FALSE)*VLOOKUP($A39-AU$1,output,2,FALSE)</f>
        <v>0</v>
      </c>
      <c r="AV39">
        <f>VLOOKUP(AV$1,'A1-4 Vehicle model'!$B$8:$I$108,4,FALSE)*VLOOKUP($A39-AV$1,output,2,FALSE)</f>
        <v>0</v>
      </c>
      <c r="AW39">
        <f>VLOOKUP(AW$1,'A1-4 Vehicle model'!$B$8:$I$108,4,FALSE)*VLOOKUP($A39-AW$1,output,2,FALSE)</f>
        <v>0</v>
      </c>
      <c r="AX39">
        <f>VLOOKUP(AX$1,'A1-4 Vehicle model'!$B$8:$I$108,4,FALSE)*VLOOKUP($A39-AX$1,output,2,FALSE)</f>
        <v>0</v>
      </c>
      <c r="AY39">
        <f>VLOOKUP(AY$1,'A1-4 Vehicle model'!$B$8:$I$108,4,FALSE)*VLOOKUP($A39-AY$1,output,2,FALSE)</f>
        <v>0</v>
      </c>
      <c r="AZ39">
        <f>VLOOKUP(AZ$1,'A1-4 Vehicle model'!$B$8:$I$108,4,FALSE)*VLOOKUP($A39-AZ$1,output,2,FALSE)</f>
        <v>0</v>
      </c>
      <c r="BA39">
        <f>VLOOKUP(BA$1,'A1-4 Vehicle model'!$B$8:$I$108,4,FALSE)*VLOOKUP($A39-BA$1,output,2,FALSE)</f>
        <v>0</v>
      </c>
      <c r="BB39">
        <f>VLOOKUP(BB$1,'A1-4 Vehicle model'!$B$8:$I$108,4,FALSE)*VLOOKUP($A39-BB$1,output,2,FALSE)</f>
        <v>0</v>
      </c>
      <c r="BC39">
        <f>VLOOKUP(BC$1,'A1-4 Vehicle model'!$B$8:$I$108,4,FALSE)*VLOOKUP($A39-BC$1,output,2,FALSE)</f>
        <v>0</v>
      </c>
      <c r="BD39">
        <f>VLOOKUP(BD$1,'A1-4 Vehicle model'!$B$8:$I$108,4,FALSE)*VLOOKUP($A39-BD$1,output,2,FALSE)</f>
        <v>0</v>
      </c>
      <c r="BE39">
        <f>VLOOKUP(BE$1,'A1-4 Vehicle model'!$B$8:$I$108,4,FALSE)*VLOOKUP($A39-BE$1,output,2,FALSE)</f>
        <v>0</v>
      </c>
      <c r="BF39">
        <f>VLOOKUP(BF$1,'A1-4 Vehicle model'!$B$8:$I$108,4,FALSE)*VLOOKUP($A39-BF$1,output,2,FALSE)</f>
        <v>0</v>
      </c>
      <c r="BG39">
        <f>VLOOKUP(BG$1,'A1-4 Vehicle model'!$B$8:$I$108,4,FALSE)*VLOOKUP($A39-BG$1,output,2,FALSE)</f>
        <v>0</v>
      </c>
      <c r="BH39">
        <f>VLOOKUP(BH$1,'A1-4 Vehicle model'!$B$8:$I$108,4,FALSE)*VLOOKUP($A39-BH$1,output,2,FALSE)</f>
        <v>0</v>
      </c>
      <c r="BI39">
        <f>VLOOKUP(BI$1,'A1-4 Vehicle model'!$B$8:$I$108,4,FALSE)*VLOOKUP($A39-BI$1,output,2,FALSE)</f>
        <v>0</v>
      </c>
      <c r="BJ39">
        <f>VLOOKUP(BJ$1,'A1-4 Vehicle model'!$B$8:$I$108,4,FALSE)*VLOOKUP($A39-BJ$1,output,2,FALSE)</f>
        <v>0</v>
      </c>
      <c r="BK39">
        <f>VLOOKUP(BK$1,'A1-4 Vehicle model'!$B$8:$I$108,4,FALSE)*VLOOKUP($A39-BK$1,output,2,FALSE)</f>
        <v>0</v>
      </c>
      <c r="BL39">
        <f>VLOOKUP(BL$1,'A1-4 Vehicle model'!$B$8:$I$108,4,FALSE)*VLOOKUP($A39-BL$1,output,2,FALSE)</f>
        <v>0</v>
      </c>
      <c r="BM39">
        <f>VLOOKUP(BM$1,'A1-4 Vehicle model'!$B$8:$I$108,4,FALSE)*VLOOKUP($A39-BM$1,output,2,FALSE)</f>
        <v>0</v>
      </c>
      <c r="BN39">
        <f>VLOOKUP(BN$1,'A1-4 Vehicle model'!$B$8:$I$108,4,FALSE)*VLOOKUP($A39-BN$1,output,2,FALSE)</f>
        <v>0</v>
      </c>
      <c r="BO39">
        <f>VLOOKUP(BO$1,'A1-4 Vehicle model'!$B$8:$I$108,4,FALSE)*VLOOKUP($A39-BO$1,output,2,FALSE)</f>
        <v>0</v>
      </c>
      <c r="BP39">
        <f>VLOOKUP(BP$1,'A1-4 Vehicle model'!$B$8:$I$108,4,FALSE)*VLOOKUP($A39-BP$1,output,2,FALSE)</f>
        <v>0</v>
      </c>
      <c r="BQ39">
        <f>VLOOKUP(BQ$1,'A1-4 Vehicle model'!$B$8:$I$108,4,FALSE)*VLOOKUP($A39-BQ$1,output,2,FALSE)</f>
        <v>0</v>
      </c>
      <c r="BR39">
        <f>VLOOKUP(BR$1,'A1-4 Vehicle model'!$B$8:$I$108,4,FALSE)*VLOOKUP($A39-BR$1,output,2,FALSE)</f>
        <v>0</v>
      </c>
      <c r="BS39">
        <f>VLOOKUP(BS$1,'A1-4 Vehicle model'!$B$8:$I$108,4,FALSE)*VLOOKUP($A39-BS$1,output,2,FALSE)</f>
        <v>0</v>
      </c>
      <c r="BT39">
        <f>VLOOKUP(BT$1,'A1-4 Vehicle model'!$B$8:$I$108,4,FALSE)*VLOOKUP($A39-BT$1,output,2,FALSE)</f>
        <v>0</v>
      </c>
      <c r="BU39">
        <f>VLOOKUP(BU$1,'A1-4 Vehicle model'!$B$8:$I$108,4,FALSE)*VLOOKUP($A39-BU$1,output,2,FALSE)</f>
        <v>0</v>
      </c>
      <c r="BV39">
        <f>VLOOKUP(BV$1,'A1-4 Vehicle model'!$B$8:$I$108,4,FALSE)*VLOOKUP($A39-BV$1,output,2,FALSE)</f>
        <v>0</v>
      </c>
      <c r="BW39">
        <f>VLOOKUP(BW$1,'A1-4 Vehicle model'!$B$8:$I$108,4,FALSE)*VLOOKUP($A39-BW$1,output,2,FALSE)</f>
        <v>0</v>
      </c>
      <c r="BX39">
        <f>VLOOKUP(BX$1,'A1-4 Vehicle model'!$B$8:$I$108,4,FALSE)*VLOOKUP($A39-BX$1,output,2,FALSE)</f>
        <v>0</v>
      </c>
      <c r="BY39">
        <f>VLOOKUP(BY$1,'A1-4 Vehicle model'!$B$8:$I$108,4,FALSE)*VLOOKUP($A39-BY$1,output,2,FALSE)</f>
        <v>0</v>
      </c>
      <c r="BZ39">
        <f>VLOOKUP(BZ$1,'A1-4 Vehicle model'!$B$8:$I$108,4,FALSE)*VLOOKUP($A39-BZ$1,output,2,FALSE)</f>
        <v>0</v>
      </c>
      <c r="CA39">
        <f>VLOOKUP(CA$1,'A1-4 Vehicle model'!$B$8:$I$108,4,FALSE)*VLOOKUP($A39-CA$1,output,2,FALSE)</f>
        <v>0</v>
      </c>
      <c r="CB39">
        <f>VLOOKUP(CB$1,'A1-4 Vehicle model'!$B$8:$I$108,4,FALSE)*VLOOKUP($A39-CB$1,output,2,FALSE)</f>
        <v>0</v>
      </c>
      <c r="CC39">
        <f>VLOOKUP(CC$1,'A1-4 Vehicle model'!$B$8:$I$108,4,FALSE)*VLOOKUP($A39-CC$1,output,2,FALSE)</f>
        <v>0</v>
      </c>
      <c r="CD39">
        <f>VLOOKUP(CD$1,'A1-4 Vehicle model'!$B$8:$I$108,4,FALSE)*VLOOKUP($A39-CD$1,output,2,FALSE)</f>
        <v>0</v>
      </c>
      <c r="CE39">
        <f>VLOOKUP(CE$1,'A1-4 Vehicle model'!$B$8:$I$108,4,FALSE)*VLOOKUP($A39-CE$1,output,2,FALSE)</f>
        <v>0</v>
      </c>
      <c r="CF39">
        <f>VLOOKUP(CF$1,'A1-4 Vehicle model'!$B$8:$I$108,4,FALSE)*VLOOKUP($A39-CF$1,output,2,FALSE)</f>
        <v>0</v>
      </c>
      <c r="CG39">
        <f>VLOOKUP(CG$1,'A1-4 Vehicle model'!$B$8:$I$108,4,FALSE)*VLOOKUP($A39-CG$1,output,2,FALSE)</f>
        <v>0</v>
      </c>
      <c r="CH39">
        <f>VLOOKUP(CH$1,'A1-4 Vehicle model'!$B$8:$I$108,4,FALSE)*VLOOKUP($A39-CH$1,output,2,FALSE)</f>
        <v>0</v>
      </c>
      <c r="CI39">
        <f>VLOOKUP(CI$1,'A1-4 Vehicle model'!$B$8:$I$108,4,FALSE)*VLOOKUP($A39-CI$1,output,2,FALSE)</f>
        <v>0</v>
      </c>
      <c r="CJ39">
        <f>VLOOKUP(CJ$1,'A1-4 Vehicle model'!$B$8:$I$108,4,FALSE)*VLOOKUP($A39-CJ$1,output,2,FALSE)</f>
        <v>0</v>
      </c>
      <c r="CK39">
        <f>VLOOKUP(CK$1,'A1-4 Vehicle model'!$B$8:$I$108,4,FALSE)*VLOOKUP($A39-CK$1,output,2,FALSE)</f>
        <v>0</v>
      </c>
      <c r="CL39">
        <f>VLOOKUP(CL$1,'A1-4 Vehicle model'!$B$8:$I$108,4,FALSE)*VLOOKUP($A39-CL$1,output,2,FALSE)</f>
        <v>0</v>
      </c>
      <c r="CM39">
        <f>VLOOKUP(CM$1,'A1-4 Vehicle model'!$B$8:$I$108,4,FALSE)*VLOOKUP($A39-CM$1,output,2,FALSE)</f>
        <v>0</v>
      </c>
      <c r="CN39">
        <f>VLOOKUP(CN$1,'A1-4 Vehicle model'!$B$8:$I$108,4,FALSE)*VLOOKUP($A39-CN$1,output,2,FALSE)</f>
        <v>0</v>
      </c>
      <c r="CO39">
        <f>VLOOKUP(CO$1,'A1-4 Vehicle model'!$B$8:$I$108,4,FALSE)*VLOOKUP($A39-CO$1,output,2,FALSE)</f>
        <v>0</v>
      </c>
      <c r="CP39">
        <f>VLOOKUP(CP$1,'A1-4 Vehicle model'!$B$8:$I$108,4,FALSE)*VLOOKUP($A39-CP$1,output,2,FALSE)</f>
        <v>0</v>
      </c>
      <c r="CQ39">
        <f>VLOOKUP(CQ$1,'A1-4 Vehicle model'!$B$8:$I$108,4,FALSE)*VLOOKUP($A39-CQ$1,output,2,FALSE)</f>
        <v>0</v>
      </c>
      <c r="CR39">
        <f>VLOOKUP(CR$1,'A1-4 Vehicle model'!$B$8:$I$108,4,FALSE)*VLOOKUP($A39-CR$1,output,2,FALSE)</f>
        <v>0</v>
      </c>
      <c r="CS39">
        <f>VLOOKUP(CS$1,'A1-4 Vehicle model'!$B$8:$I$108,4,FALSE)*VLOOKUP($A39-CS$1,output,2,FALSE)</f>
        <v>0</v>
      </c>
      <c r="CT39">
        <f>VLOOKUP(CT$1,'A1-4 Vehicle model'!$B$8:$I$108,4,FALSE)*VLOOKUP($A39-CT$1,output,2,FALSE)</f>
        <v>0</v>
      </c>
      <c r="CU39">
        <f>VLOOKUP(CU$1,'A1-4 Vehicle model'!$B$8:$I$108,4,FALSE)*VLOOKUP($A39-CU$1,output,2,FALSE)</f>
        <v>0</v>
      </c>
      <c r="CV39">
        <f>VLOOKUP(CV$1,'A1-4 Vehicle model'!$B$8:$I$108,4,FALSE)*VLOOKUP($A39-CV$1,output,2,FALSE)</f>
        <v>0</v>
      </c>
      <c r="CW39">
        <f>VLOOKUP(CW$1,'A1-4 Vehicle model'!$B$8:$I$108,4,FALSE)*VLOOKUP($A39-CW$1,output,2,FALSE)</f>
        <v>0</v>
      </c>
      <c r="CX39">
        <f>VLOOKUP(CX$1,'A1-4 Vehicle model'!$B$8:$I$108,4,FALSE)*VLOOKUP($A39-CX$1,output,2,FALSE)</f>
        <v>0</v>
      </c>
      <c r="CZ39">
        <v>1987</v>
      </c>
      <c r="DA39" s="7">
        <f t="shared" si="0"/>
        <v>18.555579319493418</v>
      </c>
    </row>
    <row r="40" spans="1:105" hidden="1" x14ac:dyDescent="0.3">
      <c r="A40">
        <v>1988</v>
      </c>
      <c r="B40">
        <f>VLOOKUP(B$1,'A1-4 Vehicle model'!$B$8:$I$108,4,FALSE)*VLOOKUP($A40-B$1,output,2,FALSE)</f>
        <v>9.5618696984715003E-8</v>
      </c>
      <c r="C40">
        <f>VLOOKUP(C$1,'A1-4 Vehicle model'!$B$8:$I$108,4,FALSE)*VLOOKUP($A40-C$1,output,2,FALSE)</f>
        <v>4.7672534540459345E-7</v>
      </c>
      <c r="D40">
        <f>VLOOKUP(D$1,'A1-4 Vehicle model'!$B$8:$I$108,4,FALSE)*VLOOKUP($A40-D$1,output,2,FALSE)</f>
        <v>2.1583989070000749E-6</v>
      </c>
      <c r="E40">
        <f>VLOOKUP(E$1,'A1-4 Vehicle model'!$B$8:$I$108,4,FALSE)*VLOOKUP($A40-E$1,output,2,FALSE)</f>
        <v>5.0008849618045066E-6</v>
      </c>
      <c r="F40">
        <f>VLOOKUP(F$1,'A1-4 Vehicle model'!$B$8:$I$108,4,FALSE)*VLOOKUP($A40-F$1,output,2,FALSE)</f>
        <v>1.6946032035762328E-5</v>
      </c>
      <c r="G40">
        <f>VLOOKUP(G$1,'A1-4 Vehicle model'!$B$8:$I$108,4,FALSE)*VLOOKUP($A40-G$1,output,2,FALSE)</f>
        <v>7.0468462097573927E-5</v>
      </c>
      <c r="H40">
        <f>VLOOKUP(H$1,'A1-4 Vehicle model'!$B$8:$I$108,4,FALSE)*VLOOKUP($A40-H$1,output,2,FALSE)</f>
        <v>1.8667161545576501E-4</v>
      </c>
      <c r="I40">
        <f>VLOOKUP(I$1,'A1-4 Vehicle model'!$B$8:$I$108,4,FALSE)*VLOOKUP($A40-I$1,output,2,FALSE)</f>
        <v>4.6263217146789683E-4</v>
      </c>
      <c r="J40">
        <f>VLOOKUP(J$1,'A1-4 Vehicle model'!$B$8:$I$108,4,FALSE)*VLOOKUP($A40-J$1,output,2,FALSE)</f>
        <v>8.4827199961466497E-4</v>
      </c>
      <c r="K40">
        <f>VLOOKUP(K$1,'A1-4 Vehicle model'!$B$8:$I$108,4,FALSE)*VLOOKUP($A40-K$1,output,2,FALSE)</f>
        <v>2.2633319039615835E-3</v>
      </c>
      <c r="L40">
        <f>VLOOKUP(L$1,'A1-4 Vehicle model'!$B$8:$I$108,4,FALSE)*VLOOKUP($A40-L$1,output,2,FALSE)</f>
        <v>6.3223929484565698E-3</v>
      </c>
      <c r="M40">
        <f>VLOOKUP(M$1,'A1-4 Vehicle model'!$B$8:$I$108,4,FALSE)*VLOOKUP($A40-M$1,output,2,FALSE)</f>
        <v>1.1049399582317796E-2</v>
      </c>
      <c r="N40">
        <f>VLOOKUP(N$1,'A1-4 Vehicle model'!$B$8:$I$108,4,FALSE)*VLOOKUP($A40-N$1,output,2,FALSE)</f>
        <v>1.8904714273619103E-2</v>
      </c>
      <c r="O40">
        <f>VLOOKUP(O$1,'A1-4 Vehicle model'!$B$8:$I$108,4,FALSE)*VLOOKUP($A40-O$1,output,2,FALSE)</f>
        <v>2.6532222850387546E-2</v>
      </c>
      <c r="P40">
        <f>VLOOKUP(P$1,'A1-4 Vehicle model'!$B$8:$I$108,4,FALSE)*VLOOKUP($A40-P$1,output,2,FALSE)</f>
        <v>6.873523022854304E-2</v>
      </c>
      <c r="Q40">
        <f>VLOOKUP(Q$1,'A1-4 Vehicle model'!$B$8:$I$108,4,FALSE)*VLOOKUP($A40-Q$1,output,2,FALSE)</f>
        <v>0.10561472376635533</v>
      </c>
      <c r="R40">
        <f>VLOOKUP(R$1,'A1-4 Vehicle model'!$B$8:$I$108,4,FALSE)*VLOOKUP($A40-R$1,output,2,FALSE)</f>
        <v>0.13952961281709286</v>
      </c>
      <c r="S40">
        <f>VLOOKUP(S$1,'A1-4 Vehicle model'!$B$8:$I$108,4,FALSE)*VLOOKUP($A40-S$1,output,2,FALSE)</f>
        <v>0.19925498260671734</v>
      </c>
      <c r="T40">
        <f>VLOOKUP(T$1,'A1-4 Vehicle model'!$B$8:$I$108,4,FALSE)*VLOOKUP($A40-T$1,output,2,FALSE)</f>
        <v>0.37367201426409419</v>
      </c>
      <c r="U40">
        <f>VLOOKUP(U$1,'A1-4 Vehicle model'!$B$8:$I$108,4,FALSE)*VLOOKUP($A40-U$1,output,2,FALSE)</f>
        <v>0.67806958618561064</v>
      </c>
      <c r="V40">
        <f>VLOOKUP(V$1,'A1-4 Vehicle model'!$B$8:$I$108,4,FALSE)*VLOOKUP($A40-V$1,output,2,FALSE)</f>
        <v>0.94200732872849202</v>
      </c>
      <c r="W40">
        <f>VLOOKUP(W$1,'A1-4 Vehicle model'!$B$8:$I$108,4,FALSE)*VLOOKUP($A40-W$1,output,2,FALSE)</f>
        <v>0.91478944402368922</v>
      </c>
      <c r="X40">
        <f>VLOOKUP(X$1,'A1-4 Vehicle model'!$B$8:$I$108,4,FALSE)*VLOOKUP($A40-X$1,output,2,FALSE)</f>
        <v>1.378783299024209</v>
      </c>
      <c r="Y40">
        <f>VLOOKUP(Y$1,'A1-4 Vehicle model'!$B$8:$I$108,4,FALSE)*VLOOKUP($A40-Y$1,output,2,FALSE)</f>
        <v>1.6017123762543337</v>
      </c>
      <c r="Z40">
        <f>VLOOKUP(Z$1,'A1-4 Vehicle model'!$B$8:$I$108,4,FALSE)*VLOOKUP($A40-Z$1,output,2,FALSE)</f>
        <v>1.6197412372384419</v>
      </c>
      <c r="AA40">
        <f>VLOOKUP(AA$1,'A1-4 Vehicle model'!$B$8:$I$108,4,FALSE)*VLOOKUP($A40-AA$1,output,2,FALSE)</f>
        <v>1.1655232894696934</v>
      </c>
      <c r="AB40">
        <f>VLOOKUP(AB$1,'A1-4 Vehicle model'!$B$8:$I$108,4,FALSE)*VLOOKUP($A40-AB$1,output,2,FALSE)</f>
        <v>1.6024785306093758</v>
      </c>
      <c r="AC40">
        <f>VLOOKUP(AC$1,'A1-4 Vehicle model'!$B$8:$I$108,4,FALSE)*VLOOKUP($A40-AC$1,output,2,FALSE)</f>
        <v>1.2462232346729383</v>
      </c>
      <c r="AD40">
        <f>VLOOKUP(AD$1,'A1-4 Vehicle model'!$B$8:$I$108,4,FALSE)*VLOOKUP($A40-AD$1,output,2,FALSE)</f>
        <v>1.3300791829402994</v>
      </c>
      <c r="AE40">
        <f>VLOOKUP(AE$1,'A1-4 Vehicle model'!$B$8:$I$108,4,FALSE)*VLOOKUP($A40-AE$1,output,2,FALSE)</f>
        <v>1.521538184363197</v>
      </c>
      <c r="AF40">
        <f>VLOOKUP(AF$1,'A1-4 Vehicle model'!$B$8:$I$108,4,FALSE)*VLOOKUP($A40-AF$1,output,2,FALSE)</f>
        <v>1.0760851791659625</v>
      </c>
      <c r="AG40">
        <f>VLOOKUP(AG$1,'A1-4 Vehicle model'!$B$8:$I$108,4,FALSE)*VLOOKUP($A40-AG$1,output,2,FALSE)</f>
        <v>0.7311543476389577</v>
      </c>
      <c r="AH40">
        <f>VLOOKUP(AH$1,'A1-4 Vehicle model'!$B$8:$I$108,4,FALSE)*VLOOKUP($A40-AH$1,output,2,FALSE)</f>
        <v>0.33431631006395524</v>
      </c>
      <c r="AI40">
        <f>VLOOKUP(AI$1,'A1-4 Vehicle model'!$B$8:$I$108,4,FALSE)*VLOOKUP($A40-AI$1,output,2,FALSE)</f>
        <v>0.34928191286325672</v>
      </c>
      <c r="AJ40">
        <f>VLOOKUP(AJ$1,'A1-4 Vehicle model'!$B$8:$I$108,4,FALSE)*VLOOKUP($A40-AJ$1,output,2,FALSE)</f>
        <v>0.29357736797807243</v>
      </c>
      <c r="AK40">
        <f>VLOOKUP(AK$1,'A1-4 Vehicle model'!$B$8:$I$108,4,FALSE)*VLOOKUP($A40-AK$1,output,2,FALSE)</f>
        <v>0.20408905938068708</v>
      </c>
      <c r="AL40">
        <f>VLOOKUP(AL$1,'A1-4 Vehicle model'!$B$8:$I$108,4,FALSE)*VLOOKUP($A40-AL$1,output,2,FALSE)</f>
        <v>0.1461878659319942</v>
      </c>
      <c r="AM40">
        <f>VLOOKUP(AM$1,'A1-4 Vehicle model'!$B$8:$I$108,4,FALSE)*VLOOKUP($A40-AM$1,output,2,FALSE)</f>
        <v>8.1299851549201149E-2</v>
      </c>
      <c r="AN40">
        <f>VLOOKUP(AN$1,'A1-4 Vehicle model'!$B$8:$I$108,4,FALSE)*VLOOKUP($A40-AN$1,output,2,FALSE)</f>
        <v>7.2010463373445105E-2</v>
      </c>
      <c r="AO40">
        <f>VLOOKUP(AO$1,'A1-4 Vehicle model'!$B$8:$I$108,4,FALSE)*VLOOKUP($A40-AO$1,output,2,FALSE)</f>
        <v>0</v>
      </c>
      <c r="AP40">
        <f>VLOOKUP(AP$1,'A1-4 Vehicle model'!$B$8:$I$108,4,FALSE)*VLOOKUP($A40-AP$1,output,2,FALSE)</f>
        <v>0</v>
      </c>
      <c r="AQ40">
        <f>VLOOKUP(AQ$1,'A1-4 Vehicle model'!$B$8:$I$108,4,FALSE)*VLOOKUP($A40-AQ$1,output,2,FALSE)</f>
        <v>0</v>
      </c>
      <c r="AR40">
        <f>VLOOKUP(AR$1,'A1-4 Vehicle model'!$B$8:$I$108,4,FALSE)*VLOOKUP($A40-AR$1,output,2,FALSE)</f>
        <v>0</v>
      </c>
      <c r="AS40">
        <f>VLOOKUP(AS$1,'A1-4 Vehicle model'!$B$8:$I$108,4,FALSE)*VLOOKUP($A40-AS$1,output,2,FALSE)</f>
        <v>0</v>
      </c>
      <c r="AT40">
        <f>VLOOKUP(AT$1,'A1-4 Vehicle model'!$B$8:$I$108,4,FALSE)*VLOOKUP($A40-AT$1,output,2,FALSE)</f>
        <v>0</v>
      </c>
      <c r="AU40">
        <f>VLOOKUP(AU$1,'A1-4 Vehicle model'!$B$8:$I$108,4,FALSE)*VLOOKUP($A40-AU$1,output,2,FALSE)</f>
        <v>0</v>
      </c>
      <c r="AV40">
        <f>VLOOKUP(AV$1,'A1-4 Vehicle model'!$B$8:$I$108,4,FALSE)*VLOOKUP($A40-AV$1,output,2,FALSE)</f>
        <v>0</v>
      </c>
      <c r="AW40">
        <f>VLOOKUP(AW$1,'A1-4 Vehicle model'!$B$8:$I$108,4,FALSE)*VLOOKUP($A40-AW$1,output,2,FALSE)</f>
        <v>0</v>
      </c>
      <c r="AX40">
        <f>VLOOKUP(AX$1,'A1-4 Vehicle model'!$B$8:$I$108,4,FALSE)*VLOOKUP($A40-AX$1,output,2,FALSE)</f>
        <v>0</v>
      </c>
      <c r="AY40">
        <f>VLOOKUP(AY$1,'A1-4 Vehicle model'!$B$8:$I$108,4,FALSE)*VLOOKUP($A40-AY$1,output,2,FALSE)</f>
        <v>0</v>
      </c>
      <c r="AZ40">
        <f>VLOOKUP(AZ$1,'A1-4 Vehicle model'!$B$8:$I$108,4,FALSE)*VLOOKUP($A40-AZ$1,output,2,FALSE)</f>
        <v>0</v>
      </c>
      <c r="BA40">
        <f>VLOOKUP(BA$1,'A1-4 Vehicle model'!$B$8:$I$108,4,FALSE)*VLOOKUP($A40-BA$1,output,2,FALSE)</f>
        <v>0</v>
      </c>
      <c r="BB40">
        <f>VLOOKUP(BB$1,'A1-4 Vehicle model'!$B$8:$I$108,4,FALSE)*VLOOKUP($A40-BB$1,output,2,FALSE)</f>
        <v>0</v>
      </c>
      <c r="BC40">
        <f>VLOOKUP(BC$1,'A1-4 Vehicle model'!$B$8:$I$108,4,FALSE)*VLOOKUP($A40-BC$1,output,2,FALSE)</f>
        <v>0</v>
      </c>
      <c r="BD40">
        <f>VLOOKUP(BD$1,'A1-4 Vehicle model'!$B$8:$I$108,4,FALSE)*VLOOKUP($A40-BD$1,output,2,FALSE)</f>
        <v>0</v>
      </c>
      <c r="BE40">
        <f>VLOOKUP(BE$1,'A1-4 Vehicle model'!$B$8:$I$108,4,FALSE)*VLOOKUP($A40-BE$1,output,2,FALSE)</f>
        <v>0</v>
      </c>
      <c r="BF40">
        <f>VLOOKUP(BF$1,'A1-4 Vehicle model'!$B$8:$I$108,4,FALSE)*VLOOKUP($A40-BF$1,output,2,FALSE)</f>
        <v>0</v>
      </c>
      <c r="BG40">
        <f>VLOOKUP(BG$1,'A1-4 Vehicle model'!$B$8:$I$108,4,FALSE)*VLOOKUP($A40-BG$1,output,2,FALSE)</f>
        <v>0</v>
      </c>
      <c r="BH40">
        <f>VLOOKUP(BH$1,'A1-4 Vehicle model'!$B$8:$I$108,4,FALSE)*VLOOKUP($A40-BH$1,output,2,FALSE)</f>
        <v>0</v>
      </c>
      <c r="BI40">
        <f>VLOOKUP(BI$1,'A1-4 Vehicle model'!$B$8:$I$108,4,FALSE)*VLOOKUP($A40-BI$1,output,2,FALSE)</f>
        <v>0</v>
      </c>
      <c r="BJ40">
        <f>VLOOKUP(BJ$1,'A1-4 Vehicle model'!$B$8:$I$108,4,FALSE)*VLOOKUP($A40-BJ$1,output,2,FALSE)</f>
        <v>0</v>
      </c>
      <c r="BK40">
        <f>VLOOKUP(BK$1,'A1-4 Vehicle model'!$B$8:$I$108,4,FALSE)*VLOOKUP($A40-BK$1,output,2,FALSE)</f>
        <v>0</v>
      </c>
      <c r="BL40">
        <f>VLOOKUP(BL$1,'A1-4 Vehicle model'!$B$8:$I$108,4,FALSE)*VLOOKUP($A40-BL$1,output,2,FALSE)</f>
        <v>0</v>
      </c>
      <c r="BM40">
        <f>VLOOKUP(BM$1,'A1-4 Vehicle model'!$B$8:$I$108,4,FALSE)*VLOOKUP($A40-BM$1,output,2,FALSE)</f>
        <v>0</v>
      </c>
      <c r="BN40">
        <f>VLOOKUP(BN$1,'A1-4 Vehicle model'!$B$8:$I$108,4,FALSE)*VLOOKUP($A40-BN$1,output,2,FALSE)</f>
        <v>0</v>
      </c>
      <c r="BO40">
        <f>VLOOKUP(BO$1,'A1-4 Vehicle model'!$B$8:$I$108,4,FALSE)*VLOOKUP($A40-BO$1,output,2,FALSE)</f>
        <v>0</v>
      </c>
      <c r="BP40">
        <f>VLOOKUP(BP$1,'A1-4 Vehicle model'!$B$8:$I$108,4,FALSE)*VLOOKUP($A40-BP$1,output,2,FALSE)</f>
        <v>0</v>
      </c>
      <c r="BQ40">
        <f>VLOOKUP(BQ$1,'A1-4 Vehicle model'!$B$8:$I$108,4,FALSE)*VLOOKUP($A40-BQ$1,output,2,FALSE)</f>
        <v>0</v>
      </c>
      <c r="BR40">
        <f>VLOOKUP(BR$1,'A1-4 Vehicle model'!$B$8:$I$108,4,FALSE)*VLOOKUP($A40-BR$1,output,2,FALSE)</f>
        <v>0</v>
      </c>
      <c r="BS40">
        <f>VLOOKUP(BS$1,'A1-4 Vehicle model'!$B$8:$I$108,4,FALSE)*VLOOKUP($A40-BS$1,output,2,FALSE)</f>
        <v>0</v>
      </c>
      <c r="BT40">
        <f>VLOOKUP(BT$1,'A1-4 Vehicle model'!$B$8:$I$108,4,FALSE)*VLOOKUP($A40-BT$1,output,2,FALSE)</f>
        <v>0</v>
      </c>
      <c r="BU40">
        <f>VLOOKUP(BU$1,'A1-4 Vehicle model'!$B$8:$I$108,4,FALSE)*VLOOKUP($A40-BU$1,output,2,FALSE)</f>
        <v>0</v>
      </c>
      <c r="BV40">
        <f>VLOOKUP(BV$1,'A1-4 Vehicle model'!$B$8:$I$108,4,FALSE)*VLOOKUP($A40-BV$1,output,2,FALSE)</f>
        <v>0</v>
      </c>
      <c r="BW40">
        <f>VLOOKUP(BW$1,'A1-4 Vehicle model'!$B$8:$I$108,4,FALSE)*VLOOKUP($A40-BW$1,output,2,FALSE)</f>
        <v>0</v>
      </c>
      <c r="BX40">
        <f>VLOOKUP(BX$1,'A1-4 Vehicle model'!$B$8:$I$108,4,FALSE)*VLOOKUP($A40-BX$1,output,2,FALSE)</f>
        <v>0</v>
      </c>
      <c r="BY40">
        <f>VLOOKUP(BY$1,'A1-4 Vehicle model'!$B$8:$I$108,4,FALSE)*VLOOKUP($A40-BY$1,output,2,FALSE)</f>
        <v>0</v>
      </c>
      <c r="BZ40">
        <f>VLOOKUP(BZ$1,'A1-4 Vehicle model'!$B$8:$I$108,4,FALSE)*VLOOKUP($A40-BZ$1,output,2,FALSE)</f>
        <v>0</v>
      </c>
      <c r="CA40">
        <f>VLOOKUP(CA$1,'A1-4 Vehicle model'!$B$8:$I$108,4,FALSE)*VLOOKUP($A40-CA$1,output,2,FALSE)</f>
        <v>0</v>
      </c>
      <c r="CB40">
        <f>VLOOKUP(CB$1,'A1-4 Vehicle model'!$B$8:$I$108,4,FALSE)*VLOOKUP($A40-CB$1,output,2,FALSE)</f>
        <v>0</v>
      </c>
      <c r="CC40">
        <f>VLOOKUP(CC$1,'A1-4 Vehicle model'!$B$8:$I$108,4,FALSE)*VLOOKUP($A40-CC$1,output,2,FALSE)</f>
        <v>0</v>
      </c>
      <c r="CD40">
        <f>VLOOKUP(CD$1,'A1-4 Vehicle model'!$B$8:$I$108,4,FALSE)*VLOOKUP($A40-CD$1,output,2,FALSE)</f>
        <v>0</v>
      </c>
      <c r="CE40">
        <f>VLOOKUP(CE$1,'A1-4 Vehicle model'!$B$8:$I$108,4,FALSE)*VLOOKUP($A40-CE$1,output,2,FALSE)</f>
        <v>0</v>
      </c>
      <c r="CF40">
        <f>VLOOKUP(CF$1,'A1-4 Vehicle model'!$B$8:$I$108,4,FALSE)*VLOOKUP($A40-CF$1,output,2,FALSE)</f>
        <v>0</v>
      </c>
      <c r="CG40">
        <f>VLOOKUP(CG$1,'A1-4 Vehicle model'!$B$8:$I$108,4,FALSE)*VLOOKUP($A40-CG$1,output,2,FALSE)</f>
        <v>0</v>
      </c>
      <c r="CH40">
        <f>VLOOKUP(CH$1,'A1-4 Vehicle model'!$B$8:$I$108,4,FALSE)*VLOOKUP($A40-CH$1,output,2,FALSE)</f>
        <v>0</v>
      </c>
      <c r="CI40">
        <f>VLOOKUP(CI$1,'A1-4 Vehicle model'!$B$8:$I$108,4,FALSE)*VLOOKUP($A40-CI$1,output,2,FALSE)</f>
        <v>0</v>
      </c>
      <c r="CJ40">
        <f>VLOOKUP(CJ$1,'A1-4 Vehicle model'!$B$8:$I$108,4,FALSE)*VLOOKUP($A40-CJ$1,output,2,FALSE)</f>
        <v>0</v>
      </c>
      <c r="CK40">
        <f>VLOOKUP(CK$1,'A1-4 Vehicle model'!$B$8:$I$108,4,FALSE)*VLOOKUP($A40-CK$1,output,2,FALSE)</f>
        <v>0</v>
      </c>
      <c r="CL40">
        <f>VLOOKUP(CL$1,'A1-4 Vehicle model'!$B$8:$I$108,4,FALSE)*VLOOKUP($A40-CL$1,output,2,FALSE)</f>
        <v>0</v>
      </c>
      <c r="CM40">
        <f>VLOOKUP(CM$1,'A1-4 Vehicle model'!$B$8:$I$108,4,FALSE)*VLOOKUP($A40-CM$1,output,2,FALSE)</f>
        <v>0</v>
      </c>
      <c r="CN40">
        <f>VLOOKUP(CN$1,'A1-4 Vehicle model'!$B$8:$I$108,4,FALSE)*VLOOKUP($A40-CN$1,output,2,FALSE)</f>
        <v>0</v>
      </c>
      <c r="CO40">
        <f>VLOOKUP(CO$1,'A1-4 Vehicle model'!$B$8:$I$108,4,FALSE)*VLOOKUP($A40-CO$1,output,2,FALSE)</f>
        <v>0</v>
      </c>
      <c r="CP40">
        <f>VLOOKUP(CP$1,'A1-4 Vehicle model'!$B$8:$I$108,4,FALSE)*VLOOKUP($A40-CP$1,output,2,FALSE)</f>
        <v>0</v>
      </c>
      <c r="CQ40">
        <f>VLOOKUP(CQ$1,'A1-4 Vehicle model'!$B$8:$I$108,4,FALSE)*VLOOKUP($A40-CQ$1,output,2,FALSE)</f>
        <v>0</v>
      </c>
      <c r="CR40">
        <f>VLOOKUP(CR$1,'A1-4 Vehicle model'!$B$8:$I$108,4,FALSE)*VLOOKUP($A40-CR$1,output,2,FALSE)</f>
        <v>0</v>
      </c>
      <c r="CS40">
        <f>VLOOKUP(CS$1,'A1-4 Vehicle model'!$B$8:$I$108,4,FALSE)*VLOOKUP($A40-CS$1,output,2,FALSE)</f>
        <v>0</v>
      </c>
      <c r="CT40">
        <f>VLOOKUP(CT$1,'A1-4 Vehicle model'!$B$8:$I$108,4,FALSE)*VLOOKUP($A40-CT$1,output,2,FALSE)</f>
        <v>0</v>
      </c>
      <c r="CU40">
        <f>VLOOKUP(CU$1,'A1-4 Vehicle model'!$B$8:$I$108,4,FALSE)*VLOOKUP($A40-CU$1,output,2,FALSE)</f>
        <v>0</v>
      </c>
      <c r="CV40">
        <f>VLOOKUP(CV$1,'A1-4 Vehicle model'!$B$8:$I$108,4,FALSE)*VLOOKUP($A40-CV$1,output,2,FALSE)</f>
        <v>0</v>
      </c>
      <c r="CW40">
        <f>VLOOKUP(CW$1,'A1-4 Vehicle model'!$B$8:$I$108,4,FALSE)*VLOOKUP($A40-CW$1,output,2,FALSE)</f>
        <v>0</v>
      </c>
      <c r="CX40">
        <f>VLOOKUP(CX$1,'A1-4 Vehicle model'!$B$8:$I$108,4,FALSE)*VLOOKUP($A40-CX$1,output,2,FALSE)</f>
        <v>0</v>
      </c>
      <c r="CZ40">
        <v>1988</v>
      </c>
      <c r="DA40" s="7">
        <f t="shared" si="0"/>
        <v>18.242419398605939</v>
      </c>
    </row>
    <row r="41" spans="1:105" hidden="1" x14ac:dyDescent="0.3">
      <c r="A41">
        <v>1989</v>
      </c>
      <c r="B41">
        <f>VLOOKUP(B$1,'A1-4 Vehicle model'!$B$8:$I$108,4,FALSE)*VLOOKUP($A41-B$1,output,2,FALSE)</f>
        <v>3.3127653146543637E-8</v>
      </c>
      <c r="C41">
        <f>VLOOKUP(C$1,'A1-4 Vehicle model'!$B$8:$I$108,4,FALSE)*VLOOKUP($A41-C$1,output,2,FALSE)</f>
        <v>1.7190474740515924E-7</v>
      </c>
      <c r="D41">
        <f>VLOOKUP(D$1,'A1-4 Vehicle model'!$B$8:$I$108,4,FALSE)*VLOOKUP($A41-D$1,output,2,FALSE)</f>
        <v>8.1007106554585731E-7</v>
      </c>
      <c r="E41">
        <f>VLOOKUP(E$1,'A1-4 Vehicle model'!$B$8:$I$108,4,FALSE)*VLOOKUP($A41-E$1,output,2,FALSE)</f>
        <v>1.9534848675066721E-6</v>
      </c>
      <c r="F41">
        <f>VLOOKUP(F$1,'A1-4 Vehicle model'!$B$8:$I$108,4,FALSE)*VLOOKUP($A41-F$1,output,2,FALSE)</f>
        <v>6.8897424787332049E-6</v>
      </c>
      <c r="G41">
        <f>VLOOKUP(G$1,'A1-4 Vehicle model'!$B$8:$I$108,4,FALSE)*VLOOKUP($A41-G$1,output,2,FALSE)</f>
        <v>2.9819581158938698E-5</v>
      </c>
      <c r="H41">
        <f>VLOOKUP(H$1,'A1-4 Vehicle model'!$B$8:$I$108,4,FALSE)*VLOOKUP($A41-H$1,output,2,FALSE)</f>
        <v>8.221608844449023E-5</v>
      </c>
      <c r="I41">
        <f>VLOOKUP(I$1,'A1-4 Vehicle model'!$B$8:$I$108,4,FALSE)*VLOOKUP($A41-I$1,output,2,FALSE)</f>
        <v>2.1207336842407279E-4</v>
      </c>
      <c r="J41">
        <f>VLOOKUP(J$1,'A1-4 Vehicle model'!$B$8:$I$108,4,FALSE)*VLOOKUP($A41-J$1,output,2,FALSE)</f>
        <v>4.0472237516301046E-4</v>
      </c>
      <c r="K41">
        <f>VLOOKUP(K$1,'A1-4 Vehicle model'!$B$8:$I$108,4,FALSE)*VLOOKUP($A41-K$1,output,2,FALSE)</f>
        <v>1.1239373611095511E-3</v>
      </c>
      <c r="L41">
        <f>VLOOKUP(L$1,'A1-4 Vehicle model'!$B$8:$I$108,4,FALSE)*VLOOKUP($A41-L$1,output,2,FALSE)</f>
        <v>3.2677372325906921E-3</v>
      </c>
      <c r="M41">
        <f>VLOOKUP(M$1,'A1-4 Vehicle model'!$B$8:$I$108,4,FALSE)*VLOOKUP($A41-M$1,output,2,FALSE)</f>
        <v>5.9439630440687721E-3</v>
      </c>
      <c r="N41">
        <f>VLOOKUP(N$1,'A1-4 Vehicle model'!$B$8:$I$108,4,FALSE)*VLOOKUP($A41-N$1,output,2,FALSE)</f>
        <v>1.058471864218497E-2</v>
      </c>
      <c r="O41">
        <f>VLOOKUP(O$1,'A1-4 Vehicle model'!$B$8:$I$108,4,FALSE)*VLOOKUP($A41-O$1,output,2,FALSE)</f>
        <v>1.5461606497660594E-2</v>
      </c>
      <c r="P41">
        <f>VLOOKUP(P$1,'A1-4 Vehicle model'!$B$8:$I$108,4,FALSE)*VLOOKUP($A41-P$1,output,2,FALSE)</f>
        <v>4.1690024536017931E-2</v>
      </c>
      <c r="Q41">
        <f>VLOOKUP(Q$1,'A1-4 Vehicle model'!$B$8:$I$108,4,FALSE)*VLOOKUP($A41-Q$1,output,2,FALSE)</f>
        <v>6.6672847838431804E-2</v>
      </c>
      <c r="R41">
        <f>VLOOKUP(R$1,'A1-4 Vehicle model'!$B$8:$I$108,4,FALSE)*VLOOKUP($A41-R$1,output,2,FALSE)</f>
        <v>9.1677488371497001E-2</v>
      </c>
      <c r="S41">
        <f>VLOOKUP(S$1,'A1-4 Vehicle model'!$B$8:$I$108,4,FALSE)*VLOOKUP($A41-S$1,output,2,FALSE)</f>
        <v>0.13626279319801321</v>
      </c>
      <c r="T41">
        <f>VLOOKUP(T$1,'A1-4 Vehicle model'!$B$8:$I$108,4,FALSE)*VLOOKUP($A41-T$1,output,2,FALSE)</f>
        <v>0.26596865020010879</v>
      </c>
      <c r="U41">
        <f>VLOOKUP(U$1,'A1-4 Vehicle model'!$B$8:$I$108,4,FALSE)*VLOOKUP($A41-U$1,output,2,FALSE)</f>
        <v>0.50232630433641268</v>
      </c>
      <c r="V41">
        <f>VLOOKUP(V$1,'A1-4 Vehicle model'!$B$8:$I$108,4,FALSE)*VLOOKUP($A41-V$1,output,2,FALSE)</f>
        <v>0.72633624465468516</v>
      </c>
      <c r="W41">
        <f>VLOOKUP(W$1,'A1-4 Vehicle model'!$B$8:$I$108,4,FALSE)*VLOOKUP($A41-W$1,output,2,FALSE)</f>
        <v>0.73413572500665514</v>
      </c>
      <c r="X41">
        <f>VLOOKUP(X$1,'A1-4 Vehicle model'!$B$8:$I$108,4,FALSE)*VLOOKUP($A41-X$1,output,2,FALSE)</f>
        <v>1.1516566176662821</v>
      </c>
      <c r="Y41">
        <f>VLOOKUP(Y$1,'A1-4 Vehicle model'!$B$8:$I$108,4,FALSE)*VLOOKUP($A41-Y$1,output,2,FALSE)</f>
        <v>1.3924618450368957</v>
      </c>
      <c r="Z41">
        <f>VLOOKUP(Z$1,'A1-4 Vehicle model'!$B$8:$I$108,4,FALSE)*VLOOKUP($A41-Z$1,output,2,FALSE)</f>
        <v>1.4656024789892024</v>
      </c>
      <c r="AA41">
        <f>VLOOKUP(AA$1,'A1-4 Vehicle model'!$B$8:$I$108,4,FALSE)*VLOOKUP($A41-AA$1,output,2,FALSE)</f>
        <v>1.097648497089005</v>
      </c>
      <c r="AB41">
        <f>VLOOKUP(AB$1,'A1-4 Vehicle model'!$B$8:$I$108,4,FALSE)*VLOOKUP($A41-AB$1,output,2,FALSE)</f>
        <v>1.5707473297058687</v>
      </c>
      <c r="AC41">
        <f>VLOOKUP(AC$1,'A1-4 Vehicle model'!$B$8:$I$108,4,FALSE)*VLOOKUP($A41-AC$1,output,2,FALSE)</f>
        <v>1.27139861398581</v>
      </c>
      <c r="AD41">
        <f>VLOOKUP(AD$1,'A1-4 Vehicle model'!$B$8:$I$108,4,FALSE)*VLOOKUP($A41-AD$1,output,2,FALSE)</f>
        <v>1.4123266862452011</v>
      </c>
      <c r="AE41">
        <f>VLOOKUP(AE$1,'A1-4 Vehicle model'!$B$8:$I$108,4,FALSE)*VLOOKUP($A41-AE$1,output,2,FALSE)</f>
        <v>1.6815597520998284</v>
      </c>
      <c r="AF41">
        <f>VLOOKUP(AF$1,'A1-4 Vehicle model'!$B$8:$I$108,4,FALSE)*VLOOKUP($A41-AF$1,output,2,FALSE)</f>
        <v>1.2377925869331916</v>
      </c>
      <c r="AG41">
        <f>VLOOKUP(AG$1,'A1-4 Vehicle model'!$B$8:$I$108,4,FALSE)*VLOOKUP($A41-AG$1,output,2,FALSE)</f>
        <v>0.87535068011536021</v>
      </c>
      <c r="AH41">
        <f>VLOOKUP(AH$1,'A1-4 Vehicle model'!$B$8:$I$108,4,FALSE)*VLOOKUP($A41-AH$1,output,2,FALSE)</f>
        <v>0.4165837746265304</v>
      </c>
      <c r="AI41">
        <f>VLOOKUP(AI$1,'A1-4 Vehicle model'!$B$8:$I$108,4,FALSE)*VLOOKUP($A41-AI$1,output,2,FALSE)</f>
        <v>0.45299422152053009</v>
      </c>
      <c r="AJ41">
        <f>VLOOKUP(AJ$1,'A1-4 Vehicle model'!$B$8:$I$108,4,FALSE)*VLOOKUP($A41-AJ$1,output,2,FALSE)</f>
        <v>0.39628799587018237</v>
      </c>
      <c r="AK41">
        <f>VLOOKUP(AK$1,'A1-4 Vehicle model'!$B$8:$I$108,4,FALSE)*VLOOKUP($A41-AK$1,output,2,FALSE)</f>
        <v>0.28673443223728656</v>
      </c>
      <c r="AL41">
        <f>VLOOKUP(AL$1,'A1-4 Vehicle model'!$B$8:$I$108,4,FALSE)*VLOOKUP($A41-AL$1,output,2,FALSE)</f>
        <v>0.21376826351463155</v>
      </c>
      <c r="AM41">
        <f>VLOOKUP(AM$1,'A1-4 Vehicle model'!$B$8:$I$108,4,FALSE)*VLOOKUP($A41-AM$1,output,2,FALSE)</f>
        <v>0.12373524853538624</v>
      </c>
      <c r="AN41">
        <f>VLOOKUP(AN$1,'A1-4 Vehicle model'!$B$8:$I$108,4,FALSE)*VLOOKUP($A41-AN$1,output,2,FALSE)</f>
        <v>0.1140699016772723</v>
      </c>
      <c r="AO41">
        <f>VLOOKUP(AO$1,'A1-4 Vehicle model'!$B$8:$I$108,4,FALSE)*VLOOKUP($A41-AO$1,output,2,FALSE)</f>
        <v>6.7287752090189279E-2</v>
      </c>
      <c r="AP41">
        <f>VLOOKUP(AP$1,'A1-4 Vehicle model'!$B$8:$I$108,4,FALSE)*VLOOKUP($A41-AP$1,output,2,FALSE)</f>
        <v>0</v>
      </c>
      <c r="AQ41">
        <f>VLOOKUP(AQ$1,'A1-4 Vehicle model'!$B$8:$I$108,4,FALSE)*VLOOKUP($A41-AQ$1,output,2,FALSE)</f>
        <v>0</v>
      </c>
      <c r="AR41">
        <f>VLOOKUP(AR$1,'A1-4 Vehicle model'!$B$8:$I$108,4,FALSE)*VLOOKUP($A41-AR$1,output,2,FALSE)</f>
        <v>0</v>
      </c>
      <c r="AS41">
        <f>VLOOKUP(AS$1,'A1-4 Vehicle model'!$B$8:$I$108,4,FALSE)*VLOOKUP($A41-AS$1,output,2,FALSE)</f>
        <v>0</v>
      </c>
      <c r="AT41">
        <f>VLOOKUP(AT$1,'A1-4 Vehicle model'!$B$8:$I$108,4,FALSE)*VLOOKUP($A41-AT$1,output,2,FALSE)</f>
        <v>0</v>
      </c>
      <c r="AU41">
        <f>VLOOKUP(AU$1,'A1-4 Vehicle model'!$B$8:$I$108,4,FALSE)*VLOOKUP($A41-AU$1,output,2,FALSE)</f>
        <v>0</v>
      </c>
      <c r="AV41">
        <f>VLOOKUP(AV$1,'A1-4 Vehicle model'!$B$8:$I$108,4,FALSE)*VLOOKUP($A41-AV$1,output,2,FALSE)</f>
        <v>0</v>
      </c>
      <c r="AW41">
        <f>VLOOKUP(AW$1,'A1-4 Vehicle model'!$B$8:$I$108,4,FALSE)*VLOOKUP($A41-AW$1,output,2,FALSE)</f>
        <v>0</v>
      </c>
      <c r="AX41">
        <f>VLOOKUP(AX$1,'A1-4 Vehicle model'!$B$8:$I$108,4,FALSE)*VLOOKUP($A41-AX$1,output,2,FALSE)</f>
        <v>0</v>
      </c>
      <c r="AY41">
        <f>VLOOKUP(AY$1,'A1-4 Vehicle model'!$B$8:$I$108,4,FALSE)*VLOOKUP($A41-AY$1,output,2,FALSE)</f>
        <v>0</v>
      </c>
      <c r="AZ41">
        <f>VLOOKUP(AZ$1,'A1-4 Vehicle model'!$B$8:$I$108,4,FALSE)*VLOOKUP($A41-AZ$1,output,2,FALSE)</f>
        <v>0</v>
      </c>
      <c r="BA41">
        <f>VLOOKUP(BA$1,'A1-4 Vehicle model'!$B$8:$I$108,4,FALSE)*VLOOKUP($A41-BA$1,output,2,FALSE)</f>
        <v>0</v>
      </c>
      <c r="BB41">
        <f>VLOOKUP(BB$1,'A1-4 Vehicle model'!$B$8:$I$108,4,FALSE)*VLOOKUP($A41-BB$1,output,2,FALSE)</f>
        <v>0</v>
      </c>
      <c r="BC41">
        <f>VLOOKUP(BC$1,'A1-4 Vehicle model'!$B$8:$I$108,4,FALSE)*VLOOKUP($A41-BC$1,output,2,FALSE)</f>
        <v>0</v>
      </c>
      <c r="BD41">
        <f>VLOOKUP(BD$1,'A1-4 Vehicle model'!$B$8:$I$108,4,FALSE)*VLOOKUP($A41-BD$1,output,2,FALSE)</f>
        <v>0</v>
      </c>
      <c r="BE41">
        <f>VLOOKUP(BE$1,'A1-4 Vehicle model'!$B$8:$I$108,4,FALSE)*VLOOKUP($A41-BE$1,output,2,FALSE)</f>
        <v>0</v>
      </c>
      <c r="BF41">
        <f>VLOOKUP(BF$1,'A1-4 Vehicle model'!$B$8:$I$108,4,FALSE)*VLOOKUP($A41-BF$1,output,2,FALSE)</f>
        <v>0</v>
      </c>
      <c r="BG41">
        <f>VLOOKUP(BG$1,'A1-4 Vehicle model'!$B$8:$I$108,4,FALSE)*VLOOKUP($A41-BG$1,output,2,FALSE)</f>
        <v>0</v>
      </c>
      <c r="BH41">
        <f>VLOOKUP(BH$1,'A1-4 Vehicle model'!$B$8:$I$108,4,FALSE)*VLOOKUP($A41-BH$1,output,2,FALSE)</f>
        <v>0</v>
      </c>
      <c r="BI41">
        <f>VLOOKUP(BI$1,'A1-4 Vehicle model'!$B$8:$I$108,4,FALSE)*VLOOKUP($A41-BI$1,output,2,FALSE)</f>
        <v>0</v>
      </c>
      <c r="BJ41">
        <f>VLOOKUP(BJ$1,'A1-4 Vehicle model'!$B$8:$I$108,4,FALSE)*VLOOKUP($A41-BJ$1,output,2,FALSE)</f>
        <v>0</v>
      </c>
      <c r="BK41">
        <f>VLOOKUP(BK$1,'A1-4 Vehicle model'!$B$8:$I$108,4,FALSE)*VLOOKUP($A41-BK$1,output,2,FALSE)</f>
        <v>0</v>
      </c>
      <c r="BL41">
        <f>VLOOKUP(BL$1,'A1-4 Vehicle model'!$B$8:$I$108,4,FALSE)*VLOOKUP($A41-BL$1,output,2,FALSE)</f>
        <v>0</v>
      </c>
      <c r="BM41">
        <f>VLOOKUP(BM$1,'A1-4 Vehicle model'!$B$8:$I$108,4,FALSE)*VLOOKUP($A41-BM$1,output,2,FALSE)</f>
        <v>0</v>
      </c>
      <c r="BN41">
        <f>VLOOKUP(BN$1,'A1-4 Vehicle model'!$B$8:$I$108,4,FALSE)*VLOOKUP($A41-BN$1,output,2,FALSE)</f>
        <v>0</v>
      </c>
      <c r="BO41">
        <f>VLOOKUP(BO$1,'A1-4 Vehicle model'!$B$8:$I$108,4,FALSE)*VLOOKUP($A41-BO$1,output,2,FALSE)</f>
        <v>0</v>
      </c>
      <c r="BP41">
        <f>VLOOKUP(BP$1,'A1-4 Vehicle model'!$B$8:$I$108,4,FALSE)*VLOOKUP($A41-BP$1,output,2,FALSE)</f>
        <v>0</v>
      </c>
      <c r="BQ41">
        <f>VLOOKUP(BQ$1,'A1-4 Vehicle model'!$B$8:$I$108,4,FALSE)*VLOOKUP($A41-BQ$1,output,2,FALSE)</f>
        <v>0</v>
      </c>
      <c r="BR41">
        <f>VLOOKUP(BR$1,'A1-4 Vehicle model'!$B$8:$I$108,4,FALSE)*VLOOKUP($A41-BR$1,output,2,FALSE)</f>
        <v>0</v>
      </c>
      <c r="BS41">
        <f>VLOOKUP(BS$1,'A1-4 Vehicle model'!$B$8:$I$108,4,FALSE)*VLOOKUP($A41-BS$1,output,2,FALSE)</f>
        <v>0</v>
      </c>
      <c r="BT41">
        <f>VLOOKUP(BT$1,'A1-4 Vehicle model'!$B$8:$I$108,4,FALSE)*VLOOKUP($A41-BT$1,output,2,FALSE)</f>
        <v>0</v>
      </c>
      <c r="BU41">
        <f>VLOOKUP(BU$1,'A1-4 Vehicle model'!$B$8:$I$108,4,FALSE)*VLOOKUP($A41-BU$1,output,2,FALSE)</f>
        <v>0</v>
      </c>
      <c r="BV41">
        <f>VLOOKUP(BV$1,'A1-4 Vehicle model'!$B$8:$I$108,4,FALSE)*VLOOKUP($A41-BV$1,output,2,FALSE)</f>
        <v>0</v>
      </c>
      <c r="BW41">
        <f>VLOOKUP(BW$1,'A1-4 Vehicle model'!$B$8:$I$108,4,FALSE)*VLOOKUP($A41-BW$1,output,2,FALSE)</f>
        <v>0</v>
      </c>
      <c r="BX41">
        <f>VLOOKUP(BX$1,'A1-4 Vehicle model'!$B$8:$I$108,4,FALSE)*VLOOKUP($A41-BX$1,output,2,FALSE)</f>
        <v>0</v>
      </c>
      <c r="BY41">
        <f>VLOOKUP(BY$1,'A1-4 Vehicle model'!$B$8:$I$108,4,FALSE)*VLOOKUP($A41-BY$1,output,2,FALSE)</f>
        <v>0</v>
      </c>
      <c r="BZ41">
        <f>VLOOKUP(BZ$1,'A1-4 Vehicle model'!$B$8:$I$108,4,FALSE)*VLOOKUP($A41-BZ$1,output,2,FALSE)</f>
        <v>0</v>
      </c>
      <c r="CA41">
        <f>VLOOKUP(CA$1,'A1-4 Vehicle model'!$B$8:$I$108,4,FALSE)*VLOOKUP($A41-CA$1,output,2,FALSE)</f>
        <v>0</v>
      </c>
      <c r="CB41">
        <f>VLOOKUP(CB$1,'A1-4 Vehicle model'!$B$8:$I$108,4,FALSE)*VLOOKUP($A41-CB$1,output,2,FALSE)</f>
        <v>0</v>
      </c>
      <c r="CC41">
        <f>VLOOKUP(CC$1,'A1-4 Vehicle model'!$B$8:$I$108,4,FALSE)*VLOOKUP($A41-CC$1,output,2,FALSE)</f>
        <v>0</v>
      </c>
      <c r="CD41">
        <f>VLOOKUP(CD$1,'A1-4 Vehicle model'!$B$8:$I$108,4,FALSE)*VLOOKUP($A41-CD$1,output,2,FALSE)</f>
        <v>0</v>
      </c>
      <c r="CE41">
        <f>VLOOKUP(CE$1,'A1-4 Vehicle model'!$B$8:$I$108,4,FALSE)*VLOOKUP($A41-CE$1,output,2,FALSE)</f>
        <v>0</v>
      </c>
      <c r="CF41">
        <f>VLOOKUP(CF$1,'A1-4 Vehicle model'!$B$8:$I$108,4,FALSE)*VLOOKUP($A41-CF$1,output,2,FALSE)</f>
        <v>0</v>
      </c>
      <c r="CG41">
        <f>VLOOKUP(CG$1,'A1-4 Vehicle model'!$B$8:$I$108,4,FALSE)*VLOOKUP($A41-CG$1,output,2,FALSE)</f>
        <v>0</v>
      </c>
      <c r="CH41">
        <f>VLOOKUP(CH$1,'A1-4 Vehicle model'!$B$8:$I$108,4,FALSE)*VLOOKUP($A41-CH$1,output,2,FALSE)</f>
        <v>0</v>
      </c>
      <c r="CI41">
        <f>VLOOKUP(CI$1,'A1-4 Vehicle model'!$B$8:$I$108,4,FALSE)*VLOOKUP($A41-CI$1,output,2,FALSE)</f>
        <v>0</v>
      </c>
      <c r="CJ41">
        <f>VLOOKUP(CJ$1,'A1-4 Vehicle model'!$B$8:$I$108,4,FALSE)*VLOOKUP($A41-CJ$1,output,2,FALSE)</f>
        <v>0</v>
      </c>
      <c r="CK41">
        <f>VLOOKUP(CK$1,'A1-4 Vehicle model'!$B$8:$I$108,4,FALSE)*VLOOKUP($A41-CK$1,output,2,FALSE)</f>
        <v>0</v>
      </c>
      <c r="CL41">
        <f>VLOOKUP(CL$1,'A1-4 Vehicle model'!$B$8:$I$108,4,FALSE)*VLOOKUP($A41-CL$1,output,2,FALSE)</f>
        <v>0</v>
      </c>
      <c r="CM41">
        <f>VLOOKUP(CM$1,'A1-4 Vehicle model'!$B$8:$I$108,4,FALSE)*VLOOKUP($A41-CM$1,output,2,FALSE)</f>
        <v>0</v>
      </c>
      <c r="CN41">
        <f>VLOOKUP(CN$1,'A1-4 Vehicle model'!$B$8:$I$108,4,FALSE)*VLOOKUP($A41-CN$1,output,2,FALSE)</f>
        <v>0</v>
      </c>
      <c r="CO41">
        <f>VLOOKUP(CO$1,'A1-4 Vehicle model'!$B$8:$I$108,4,FALSE)*VLOOKUP($A41-CO$1,output,2,FALSE)</f>
        <v>0</v>
      </c>
      <c r="CP41">
        <f>VLOOKUP(CP$1,'A1-4 Vehicle model'!$B$8:$I$108,4,FALSE)*VLOOKUP($A41-CP$1,output,2,FALSE)</f>
        <v>0</v>
      </c>
      <c r="CQ41">
        <f>VLOOKUP(CQ$1,'A1-4 Vehicle model'!$B$8:$I$108,4,FALSE)*VLOOKUP($A41-CQ$1,output,2,FALSE)</f>
        <v>0</v>
      </c>
      <c r="CR41">
        <f>VLOOKUP(CR$1,'A1-4 Vehicle model'!$B$8:$I$108,4,FALSE)*VLOOKUP($A41-CR$1,output,2,FALSE)</f>
        <v>0</v>
      </c>
      <c r="CS41">
        <f>VLOOKUP(CS$1,'A1-4 Vehicle model'!$B$8:$I$108,4,FALSE)*VLOOKUP($A41-CS$1,output,2,FALSE)</f>
        <v>0</v>
      </c>
      <c r="CT41">
        <f>VLOOKUP(CT$1,'A1-4 Vehicle model'!$B$8:$I$108,4,FALSE)*VLOOKUP($A41-CT$1,output,2,FALSE)</f>
        <v>0</v>
      </c>
      <c r="CU41">
        <f>VLOOKUP(CU$1,'A1-4 Vehicle model'!$B$8:$I$108,4,FALSE)*VLOOKUP($A41-CU$1,output,2,FALSE)</f>
        <v>0</v>
      </c>
      <c r="CV41">
        <f>VLOOKUP(CV$1,'A1-4 Vehicle model'!$B$8:$I$108,4,FALSE)*VLOOKUP($A41-CV$1,output,2,FALSE)</f>
        <v>0</v>
      </c>
      <c r="CW41">
        <f>VLOOKUP(CW$1,'A1-4 Vehicle model'!$B$8:$I$108,4,FALSE)*VLOOKUP($A41-CW$1,output,2,FALSE)</f>
        <v>0</v>
      </c>
      <c r="CX41">
        <f>VLOOKUP(CX$1,'A1-4 Vehicle model'!$B$8:$I$108,4,FALSE)*VLOOKUP($A41-CX$1,output,2,FALSE)</f>
        <v>0</v>
      </c>
      <c r="CZ41">
        <v>1989</v>
      </c>
      <c r="DA41" s="7">
        <f t="shared" si="0"/>
        <v>17.830197408602089</v>
      </c>
    </row>
    <row r="42" spans="1:105" hidden="1" x14ac:dyDescent="0.3">
      <c r="A42">
        <v>1990</v>
      </c>
      <c r="B42">
        <f>VLOOKUP(B$1,'A1-4 Vehicle model'!$B$8:$I$108,4,FALSE)*VLOOKUP($A42-B$1,output,2,FALSE)</f>
        <v>1.1027237803264119E-8</v>
      </c>
      <c r="C42">
        <f>VLOOKUP(C$1,'A1-4 Vehicle model'!$B$8:$I$108,4,FALSE)*VLOOKUP($A42-C$1,output,2,FALSE)</f>
        <v>5.9557398561838254E-8</v>
      </c>
      <c r="D42">
        <f>VLOOKUP(D$1,'A1-4 Vehicle model'!$B$8:$I$108,4,FALSE)*VLOOKUP($A42-D$1,output,2,FALSE)</f>
        <v>2.9210752741644985E-7</v>
      </c>
      <c r="E42">
        <f>VLOOKUP(E$1,'A1-4 Vehicle model'!$B$8:$I$108,4,FALSE)*VLOOKUP($A42-E$1,output,2,FALSE)</f>
        <v>7.3316455221350945E-7</v>
      </c>
      <c r="F42">
        <f>VLOOKUP(F$1,'A1-4 Vehicle model'!$B$8:$I$108,4,FALSE)*VLOOKUP($A42-F$1,output,2,FALSE)</f>
        <v>2.6913251906451999E-6</v>
      </c>
      <c r="G42">
        <f>VLOOKUP(G$1,'A1-4 Vehicle model'!$B$8:$I$108,4,FALSE)*VLOOKUP($A42-G$1,output,2,FALSE)</f>
        <v>1.2123736965396927E-5</v>
      </c>
      <c r="H42">
        <f>VLOOKUP(H$1,'A1-4 Vehicle model'!$B$8:$I$108,4,FALSE)*VLOOKUP($A42-H$1,output,2,FALSE)</f>
        <v>3.4790731186190646E-5</v>
      </c>
      <c r="I42">
        <f>VLOOKUP(I$1,'A1-4 Vehicle model'!$B$8:$I$108,4,FALSE)*VLOOKUP($A42-I$1,output,2,FALSE)</f>
        <v>9.3403824531674694E-5</v>
      </c>
      <c r="J42">
        <f>VLOOKUP(J$1,'A1-4 Vehicle model'!$B$8:$I$108,4,FALSE)*VLOOKUP($A42-J$1,output,2,FALSE)</f>
        <v>1.8552716968445185E-4</v>
      </c>
      <c r="K42">
        <f>VLOOKUP(K$1,'A1-4 Vehicle model'!$B$8:$I$108,4,FALSE)*VLOOKUP($A42-K$1,output,2,FALSE)</f>
        <v>5.3624615515935703E-4</v>
      </c>
      <c r="L42">
        <f>VLOOKUP(L$1,'A1-4 Vehicle model'!$B$8:$I$108,4,FALSE)*VLOOKUP($A42-L$1,output,2,FALSE)</f>
        <v>1.6227102863565468E-3</v>
      </c>
      <c r="M42">
        <f>VLOOKUP(M$1,'A1-4 Vehicle model'!$B$8:$I$108,4,FALSE)*VLOOKUP($A42-M$1,output,2,FALSE)</f>
        <v>3.0721452314962927E-3</v>
      </c>
      <c r="N42">
        <f>VLOOKUP(N$1,'A1-4 Vehicle model'!$B$8:$I$108,4,FALSE)*VLOOKUP($A42-N$1,output,2,FALSE)</f>
        <v>5.6939905170680545E-3</v>
      </c>
      <c r="O42">
        <f>VLOOKUP(O$1,'A1-4 Vehicle model'!$B$8:$I$108,4,FALSE)*VLOOKUP($A42-O$1,output,2,FALSE)</f>
        <v>8.6569282225171674E-3</v>
      </c>
      <c r="P42">
        <f>VLOOKUP(P$1,'A1-4 Vehicle model'!$B$8:$I$108,4,FALSE)*VLOOKUP($A42-P$1,output,2,FALSE)</f>
        <v>2.4294788939793224E-2</v>
      </c>
      <c r="Q42">
        <f>VLOOKUP(Q$1,'A1-4 Vehicle model'!$B$8:$I$108,4,FALSE)*VLOOKUP($A42-Q$1,output,2,FALSE)</f>
        <v>4.0439126384364046E-2</v>
      </c>
      <c r="R42">
        <f>VLOOKUP(R$1,'A1-4 Vehicle model'!$B$8:$I$108,4,FALSE)*VLOOKUP($A42-R$1,output,2,FALSE)</f>
        <v>5.7874499070077481E-2</v>
      </c>
      <c r="S42">
        <f>VLOOKUP(S$1,'A1-4 Vehicle model'!$B$8:$I$108,4,FALSE)*VLOOKUP($A42-S$1,output,2,FALSE)</f>
        <v>8.9531034929871287E-2</v>
      </c>
      <c r="T42">
        <f>VLOOKUP(T$1,'A1-4 Vehicle model'!$B$8:$I$108,4,FALSE)*VLOOKUP($A42-T$1,output,2,FALSE)</f>
        <v>0.18188569593215459</v>
      </c>
      <c r="U42">
        <f>VLOOKUP(U$1,'A1-4 Vehicle model'!$B$8:$I$108,4,FALSE)*VLOOKUP($A42-U$1,output,2,FALSE)</f>
        <v>0.35754095576967732</v>
      </c>
      <c r="V42">
        <f>VLOOKUP(V$1,'A1-4 Vehicle model'!$B$8:$I$108,4,FALSE)*VLOOKUP($A42-V$1,output,2,FALSE)</f>
        <v>0.53808312438172468</v>
      </c>
      <c r="W42">
        <f>VLOOKUP(W$1,'A1-4 Vehicle model'!$B$8:$I$108,4,FALSE)*VLOOKUP($A42-W$1,output,2,FALSE)</f>
        <v>0.56605651496143228</v>
      </c>
      <c r="X42">
        <f>VLOOKUP(X$1,'A1-4 Vehicle model'!$B$8:$I$108,4,FALSE)*VLOOKUP($A42-X$1,output,2,FALSE)</f>
        <v>0.92422608447507848</v>
      </c>
      <c r="Y42">
        <f>VLOOKUP(Y$1,'A1-4 Vehicle model'!$B$8:$I$108,4,FALSE)*VLOOKUP($A42-Y$1,output,2,FALSE)</f>
        <v>1.1630818996860979</v>
      </c>
      <c r="Z42">
        <f>VLOOKUP(Z$1,'A1-4 Vehicle model'!$B$8:$I$108,4,FALSE)*VLOOKUP($A42-Z$1,output,2,FALSE)</f>
        <v>1.2741335849301685</v>
      </c>
      <c r="AA42">
        <f>VLOOKUP(AA$1,'A1-4 Vehicle model'!$B$8:$I$108,4,FALSE)*VLOOKUP($A42-AA$1,output,2,FALSE)</f>
        <v>0.99319343201706678</v>
      </c>
      <c r="AB42">
        <f>VLOOKUP(AB$1,'A1-4 Vehicle model'!$B$8:$I$108,4,FALSE)*VLOOKUP($A42-AB$1,output,2,FALSE)</f>
        <v>1.4792741263391516</v>
      </c>
      <c r="AC42">
        <f>VLOOKUP(AC$1,'A1-4 Vehicle model'!$B$8:$I$108,4,FALSE)*VLOOKUP($A42-AC$1,output,2,FALSE)</f>
        <v>1.2462232346729383</v>
      </c>
      <c r="AD42">
        <f>VLOOKUP(AD$1,'A1-4 Vehicle model'!$B$8:$I$108,4,FALSE)*VLOOKUP($A42-AD$1,output,2,FALSE)</f>
        <v>1.4408575778629018</v>
      </c>
      <c r="AE42">
        <f>VLOOKUP(AE$1,'A1-4 Vehicle model'!$B$8:$I$108,4,FALSE)*VLOOKUP($A42-AE$1,output,2,FALSE)</f>
        <v>1.7855415999793529</v>
      </c>
      <c r="AF42">
        <f>VLOOKUP(AF$1,'A1-4 Vehicle model'!$B$8:$I$108,4,FALSE)*VLOOKUP($A42-AF$1,output,2,FALSE)</f>
        <v>1.3679723696881863</v>
      </c>
      <c r="AG42">
        <f>VLOOKUP(AG$1,'A1-4 Vehicle model'!$B$8:$I$108,4,FALSE)*VLOOKUP($A42-AG$1,output,2,FALSE)</f>
        <v>1.0068929521485528</v>
      </c>
      <c r="AH42">
        <f>VLOOKUP(AH$1,'A1-4 Vehicle model'!$B$8:$I$108,4,FALSE)*VLOOKUP($A42-AH$1,output,2,FALSE)</f>
        <v>0.49874132817770517</v>
      </c>
      <c r="AI42">
        <f>VLOOKUP(AI$1,'A1-4 Vehicle model'!$B$8:$I$108,4,FALSE)*VLOOKUP($A42-AI$1,output,2,FALSE)</f>
        <v>0.56446555852727787</v>
      </c>
      <c r="AJ42">
        <f>VLOOKUP(AJ$1,'A1-4 Vehicle model'!$B$8:$I$108,4,FALSE)*VLOOKUP($A42-AJ$1,output,2,FALSE)</f>
        <v>0.5139578248285207</v>
      </c>
      <c r="AK42">
        <f>VLOOKUP(AK$1,'A1-4 Vehicle model'!$B$8:$I$108,4,FALSE)*VLOOKUP($A42-AK$1,output,2,FALSE)</f>
        <v>0.38705099879080596</v>
      </c>
      <c r="AL42">
        <f>VLOOKUP(AL$1,'A1-4 Vehicle model'!$B$8:$I$108,4,FALSE)*VLOOKUP($A42-AL$1,output,2,FALSE)</f>
        <v>0.30033320676384501</v>
      </c>
      <c r="AM42">
        <f>VLOOKUP(AM$1,'A1-4 Vehicle model'!$B$8:$I$108,4,FALSE)*VLOOKUP($A42-AM$1,output,2,FALSE)</f>
        <v>0.18093614710310893</v>
      </c>
      <c r="AN42">
        <f>VLOOKUP(AN$1,'A1-4 Vehicle model'!$B$8:$I$108,4,FALSE)*VLOOKUP($A42-AN$1,output,2,FALSE)</f>
        <v>0.17361000500600604</v>
      </c>
      <c r="AO42">
        <f>VLOOKUP(AO$1,'A1-4 Vehicle model'!$B$8:$I$108,4,FALSE)*VLOOKUP($A42-AO$1,output,2,FALSE)</f>
        <v>0.10658877759482684</v>
      </c>
      <c r="AP42">
        <f>VLOOKUP(AP$1,'A1-4 Vehicle model'!$B$8:$I$108,4,FALSE)*VLOOKUP($A42-AP$1,output,2,FALSE)</f>
        <v>7.3376312590100537E-2</v>
      </c>
      <c r="AQ42">
        <f>VLOOKUP(AQ$1,'A1-4 Vehicle model'!$B$8:$I$108,4,FALSE)*VLOOKUP($A42-AQ$1,output,2,FALSE)</f>
        <v>0</v>
      </c>
      <c r="AR42">
        <f>VLOOKUP(AR$1,'A1-4 Vehicle model'!$B$8:$I$108,4,FALSE)*VLOOKUP($A42-AR$1,output,2,FALSE)</f>
        <v>0</v>
      </c>
      <c r="AS42">
        <f>VLOOKUP(AS$1,'A1-4 Vehicle model'!$B$8:$I$108,4,FALSE)*VLOOKUP($A42-AS$1,output,2,FALSE)</f>
        <v>0</v>
      </c>
      <c r="AT42">
        <f>VLOOKUP(AT$1,'A1-4 Vehicle model'!$B$8:$I$108,4,FALSE)*VLOOKUP($A42-AT$1,output,2,FALSE)</f>
        <v>0</v>
      </c>
      <c r="AU42">
        <f>VLOOKUP(AU$1,'A1-4 Vehicle model'!$B$8:$I$108,4,FALSE)*VLOOKUP($A42-AU$1,output,2,FALSE)</f>
        <v>0</v>
      </c>
      <c r="AV42">
        <f>VLOOKUP(AV$1,'A1-4 Vehicle model'!$B$8:$I$108,4,FALSE)*VLOOKUP($A42-AV$1,output,2,FALSE)</f>
        <v>0</v>
      </c>
      <c r="AW42">
        <f>VLOOKUP(AW$1,'A1-4 Vehicle model'!$B$8:$I$108,4,FALSE)*VLOOKUP($A42-AW$1,output,2,FALSE)</f>
        <v>0</v>
      </c>
      <c r="AX42">
        <f>VLOOKUP(AX$1,'A1-4 Vehicle model'!$B$8:$I$108,4,FALSE)*VLOOKUP($A42-AX$1,output,2,FALSE)</f>
        <v>0</v>
      </c>
      <c r="AY42">
        <f>VLOOKUP(AY$1,'A1-4 Vehicle model'!$B$8:$I$108,4,FALSE)*VLOOKUP($A42-AY$1,output,2,FALSE)</f>
        <v>0</v>
      </c>
      <c r="AZ42">
        <f>VLOOKUP(AZ$1,'A1-4 Vehicle model'!$B$8:$I$108,4,FALSE)*VLOOKUP($A42-AZ$1,output,2,FALSE)</f>
        <v>0</v>
      </c>
      <c r="BA42">
        <f>VLOOKUP(BA$1,'A1-4 Vehicle model'!$B$8:$I$108,4,FALSE)*VLOOKUP($A42-BA$1,output,2,FALSE)</f>
        <v>0</v>
      </c>
      <c r="BB42">
        <f>VLOOKUP(BB$1,'A1-4 Vehicle model'!$B$8:$I$108,4,FALSE)*VLOOKUP($A42-BB$1,output,2,FALSE)</f>
        <v>0</v>
      </c>
      <c r="BC42">
        <f>VLOOKUP(BC$1,'A1-4 Vehicle model'!$B$8:$I$108,4,FALSE)*VLOOKUP($A42-BC$1,output,2,FALSE)</f>
        <v>0</v>
      </c>
      <c r="BD42">
        <f>VLOOKUP(BD$1,'A1-4 Vehicle model'!$B$8:$I$108,4,FALSE)*VLOOKUP($A42-BD$1,output,2,FALSE)</f>
        <v>0</v>
      </c>
      <c r="BE42">
        <f>VLOOKUP(BE$1,'A1-4 Vehicle model'!$B$8:$I$108,4,FALSE)*VLOOKUP($A42-BE$1,output,2,FALSE)</f>
        <v>0</v>
      </c>
      <c r="BF42">
        <f>VLOOKUP(BF$1,'A1-4 Vehicle model'!$B$8:$I$108,4,FALSE)*VLOOKUP($A42-BF$1,output,2,FALSE)</f>
        <v>0</v>
      </c>
      <c r="BG42">
        <f>VLOOKUP(BG$1,'A1-4 Vehicle model'!$B$8:$I$108,4,FALSE)*VLOOKUP($A42-BG$1,output,2,FALSE)</f>
        <v>0</v>
      </c>
      <c r="BH42">
        <f>VLOOKUP(BH$1,'A1-4 Vehicle model'!$B$8:$I$108,4,FALSE)*VLOOKUP($A42-BH$1,output,2,FALSE)</f>
        <v>0</v>
      </c>
      <c r="BI42">
        <f>VLOOKUP(BI$1,'A1-4 Vehicle model'!$B$8:$I$108,4,FALSE)*VLOOKUP($A42-BI$1,output,2,FALSE)</f>
        <v>0</v>
      </c>
      <c r="BJ42">
        <f>VLOOKUP(BJ$1,'A1-4 Vehicle model'!$B$8:$I$108,4,FALSE)*VLOOKUP($A42-BJ$1,output,2,FALSE)</f>
        <v>0</v>
      </c>
      <c r="BK42">
        <f>VLOOKUP(BK$1,'A1-4 Vehicle model'!$B$8:$I$108,4,FALSE)*VLOOKUP($A42-BK$1,output,2,FALSE)</f>
        <v>0</v>
      </c>
      <c r="BL42">
        <f>VLOOKUP(BL$1,'A1-4 Vehicle model'!$B$8:$I$108,4,FALSE)*VLOOKUP($A42-BL$1,output,2,FALSE)</f>
        <v>0</v>
      </c>
      <c r="BM42">
        <f>VLOOKUP(BM$1,'A1-4 Vehicle model'!$B$8:$I$108,4,FALSE)*VLOOKUP($A42-BM$1,output,2,FALSE)</f>
        <v>0</v>
      </c>
      <c r="BN42">
        <f>VLOOKUP(BN$1,'A1-4 Vehicle model'!$B$8:$I$108,4,FALSE)*VLOOKUP($A42-BN$1,output,2,FALSE)</f>
        <v>0</v>
      </c>
      <c r="BO42">
        <f>VLOOKUP(BO$1,'A1-4 Vehicle model'!$B$8:$I$108,4,FALSE)*VLOOKUP($A42-BO$1,output,2,FALSE)</f>
        <v>0</v>
      </c>
      <c r="BP42">
        <f>VLOOKUP(BP$1,'A1-4 Vehicle model'!$B$8:$I$108,4,FALSE)*VLOOKUP($A42-BP$1,output,2,FALSE)</f>
        <v>0</v>
      </c>
      <c r="BQ42">
        <f>VLOOKUP(BQ$1,'A1-4 Vehicle model'!$B$8:$I$108,4,FALSE)*VLOOKUP($A42-BQ$1,output,2,FALSE)</f>
        <v>0</v>
      </c>
      <c r="BR42">
        <f>VLOOKUP(BR$1,'A1-4 Vehicle model'!$B$8:$I$108,4,FALSE)*VLOOKUP($A42-BR$1,output,2,FALSE)</f>
        <v>0</v>
      </c>
      <c r="BS42">
        <f>VLOOKUP(BS$1,'A1-4 Vehicle model'!$B$8:$I$108,4,FALSE)*VLOOKUP($A42-BS$1,output,2,FALSE)</f>
        <v>0</v>
      </c>
      <c r="BT42">
        <f>VLOOKUP(BT$1,'A1-4 Vehicle model'!$B$8:$I$108,4,FALSE)*VLOOKUP($A42-BT$1,output,2,FALSE)</f>
        <v>0</v>
      </c>
      <c r="BU42">
        <f>VLOOKUP(BU$1,'A1-4 Vehicle model'!$B$8:$I$108,4,FALSE)*VLOOKUP($A42-BU$1,output,2,FALSE)</f>
        <v>0</v>
      </c>
      <c r="BV42">
        <f>VLOOKUP(BV$1,'A1-4 Vehicle model'!$B$8:$I$108,4,FALSE)*VLOOKUP($A42-BV$1,output,2,FALSE)</f>
        <v>0</v>
      </c>
      <c r="BW42">
        <f>VLOOKUP(BW$1,'A1-4 Vehicle model'!$B$8:$I$108,4,FALSE)*VLOOKUP($A42-BW$1,output,2,FALSE)</f>
        <v>0</v>
      </c>
      <c r="BX42">
        <f>VLOOKUP(BX$1,'A1-4 Vehicle model'!$B$8:$I$108,4,FALSE)*VLOOKUP($A42-BX$1,output,2,FALSE)</f>
        <v>0</v>
      </c>
      <c r="BY42">
        <f>VLOOKUP(BY$1,'A1-4 Vehicle model'!$B$8:$I$108,4,FALSE)*VLOOKUP($A42-BY$1,output,2,FALSE)</f>
        <v>0</v>
      </c>
      <c r="BZ42">
        <f>VLOOKUP(BZ$1,'A1-4 Vehicle model'!$B$8:$I$108,4,FALSE)*VLOOKUP($A42-BZ$1,output,2,FALSE)</f>
        <v>0</v>
      </c>
      <c r="CA42">
        <f>VLOOKUP(CA$1,'A1-4 Vehicle model'!$B$8:$I$108,4,FALSE)*VLOOKUP($A42-CA$1,output,2,FALSE)</f>
        <v>0</v>
      </c>
      <c r="CB42">
        <f>VLOOKUP(CB$1,'A1-4 Vehicle model'!$B$8:$I$108,4,FALSE)*VLOOKUP($A42-CB$1,output,2,FALSE)</f>
        <v>0</v>
      </c>
      <c r="CC42">
        <f>VLOOKUP(CC$1,'A1-4 Vehicle model'!$B$8:$I$108,4,FALSE)*VLOOKUP($A42-CC$1,output,2,FALSE)</f>
        <v>0</v>
      </c>
      <c r="CD42">
        <f>VLOOKUP(CD$1,'A1-4 Vehicle model'!$B$8:$I$108,4,FALSE)*VLOOKUP($A42-CD$1,output,2,FALSE)</f>
        <v>0</v>
      </c>
      <c r="CE42">
        <f>VLOOKUP(CE$1,'A1-4 Vehicle model'!$B$8:$I$108,4,FALSE)*VLOOKUP($A42-CE$1,output,2,FALSE)</f>
        <v>0</v>
      </c>
      <c r="CF42">
        <f>VLOOKUP(CF$1,'A1-4 Vehicle model'!$B$8:$I$108,4,FALSE)*VLOOKUP($A42-CF$1,output,2,FALSE)</f>
        <v>0</v>
      </c>
      <c r="CG42">
        <f>VLOOKUP(CG$1,'A1-4 Vehicle model'!$B$8:$I$108,4,FALSE)*VLOOKUP($A42-CG$1,output,2,FALSE)</f>
        <v>0</v>
      </c>
      <c r="CH42">
        <f>VLOOKUP(CH$1,'A1-4 Vehicle model'!$B$8:$I$108,4,FALSE)*VLOOKUP($A42-CH$1,output,2,FALSE)</f>
        <v>0</v>
      </c>
      <c r="CI42">
        <f>VLOOKUP(CI$1,'A1-4 Vehicle model'!$B$8:$I$108,4,FALSE)*VLOOKUP($A42-CI$1,output,2,FALSE)</f>
        <v>0</v>
      </c>
      <c r="CJ42">
        <f>VLOOKUP(CJ$1,'A1-4 Vehicle model'!$B$8:$I$108,4,FALSE)*VLOOKUP($A42-CJ$1,output,2,FALSE)</f>
        <v>0</v>
      </c>
      <c r="CK42">
        <f>VLOOKUP(CK$1,'A1-4 Vehicle model'!$B$8:$I$108,4,FALSE)*VLOOKUP($A42-CK$1,output,2,FALSE)</f>
        <v>0</v>
      </c>
      <c r="CL42">
        <f>VLOOKUP(CL$1,'A1-4 Vehicle model'!$B$8:$I$108,4,FALSE)*VLOOKUP($A42-CL$1,output,2,FALSE)</f>
        <v>0</v>
      </c>
      <c r="CM42">
        <f>VLOOKUP(CM$1,'A1-4 Vehicle model'!$B$8:$I$108,4,FALSE)*VLOOKUP($A42-CM$1,output,2,FALSE)</f>
        <v>0</v>
      </c>
      <c r="CN42">
        <f>VLOOKUP(CN$1,'A1-4 Vehicle model'!$B$8:$I$108,4,FALSE)*VLOOKUP($A42-CN$1,output,2,FALSE)</f>
        <v>0</v>
      </c>
      <c r="CO42">
        <f>VLOOKUP(CO$1,'A1-4 Vehicle model'!$B$8:$I$108,4,FALSE)*VLOOKUP($A42-CO$1,output,2,FALSE)</f>
        <v>0</v>
      </c>
      <c r="CP42">
        <f>VLOOKUP(CP$1,'A1-4 Vehicle model'!$B$8:$I$108,4,FALSE)*VLOOKUP($A42-CP$1,output,2,FALSE)</f>
        <v>0</v>
      </c>
      <c r="CQ42">
        <f>VLOOKUP(CQ$1,'A1-4 Vehicle model'!$B$8:$I$108,4,FALSE)*VLOOKUP($A42-CQ$1,output,2,FALSE)</f>
        <v>0</v>
      </c>
      <c r="CR42">
        <f>VLOOKUP(CR$1,'A1-4 Vehicle model'!$B$8:$I$108,4,FALSE)*VLOOKUP($A42-CR$1,output,2,FALSE)</f>
        <v>0</v>
      </c>
      <c r="CS42">
        <f>VLOOKUP(CS$1,'A1-4 Vehicle model'!$B$8:$I$108,4,FALSE)*VLOOKUP($A42-CS$1,output,2,FALSE)</f>
        <v>0</v>
      </c>
      <c r="CT42">
        <f>VLOOKUP(CT$1,'A1-4 Vehicle model'!$B$8:$I$108,4,FALSE)*VLOOKUP($A42-CT$1,output,2,FALSE)</f>
        <v>0</v>
      </c>
      <c r="CU42">
        <f>VLOOKUP(CU$1,'A1-4 Vehicle model'!$B$8:$I$108,4,FALSE)*VLOOKUP($A42-CU$1,output,2,FALSE)</f>
        <v>0</v>
      </c>
      <c r="CV42">
        <f>VLOOKUP(CV$1,'A1-4 Vehicle model'!$B$8:$I$108,4,FALSE)*VLOOKUP($A42-CV$1,output,2,FALSE)</f>
        <v>0</v>
      </c>
      <c r="CW42">
        <f>VLOOKUP(CW$1,'A1-4 Vehicle model'!$B$8:$I$108,4,FALSE)*VLOOKUP($A42-CW$1,output,2,FALSE)</f>
        <v>0</v>
      </c>
      <c r="CX42">
        <f>VLOOKUP(CX$1,'A1-4 Vehicle model'!$B$8:$I$108,4,FALSE)*VLOOKUP($A42-CX$1,output,2,FALSE)</f>
        <v>0</v>
      </c>
      <c r="CZ42">
        <v>1990</v>
      </c>
      <c r="DA42" s="7">
        <f t="shared" si="0"/>
        <v>17.356074414607654</v>
      </c>
    </row>
    <row r="43" spans="1:105" hidden="1" x14ac:dyDescent="0.3">
      <c r="A43">
        <v>1991</v>
      </c>
      <c r="B43">
        <f>VLOOKUP(B$1,'A1-4 Vehicle model'!$B$8:$I$108,4,FALSE)*VLOOKUP($A43-B$1,output,2,FALSE)</f>
        <v>3.5267204075756899E-9</v>
      </c>
      <c r="C43">
        <f>VLOOKUP(C$1,'A1-4 Vehicle model'!$B$8:$I$108,4,FALSE)*VLOOKUP($A43-C$1,output,2,FALSE)</f>
        <v>1.9824935801517622E-8</v>
      </c>
      <c r="D43">
        <f>VLOOKUP(D$1,'A1-4 Vehicle model'!$B$8:$I$108,4,FALSE)*VLOOKUP($A43-D$1,output,2,FALSE)</f>
        <v>1.0120235011457556E-7</v>
      </c>
      <c r="E43">
        <f>VLOOKUP(E$1,'A1-4 Vehicle model'!$B$8:$I$108,4,FALSE)*VLOOKUP($A43-E$1,output,2,FALSE)</f>
        <v>2.6437542784245185E-7</v>
      </c>
      <c r="F43">
        <f>VLOOKUP(F$1,'A1-4 Vehicle model'!$B$8:$I$108,4,FALSE)*VLOOKUP($A43-F$1,output,2,FALSE)</f>
        <v>1.0100842146675018E-6</v>
      </c>
      <c r="G43">
        <f>VLOOKUP(G$1,'A1-4 Vehicle model'!$B$8:$I$108,4,FALSE)*VLOOKUP($A43-G$1,output,2,FALSE)</f>
        <v>4.7358691272490804E-6</v>
      </c>
      <c r="H43">
        <f>VLOOKUP(H$1,'A1-4 Vehicle model'!$B$8:$I$108,4,FALSE)*VLOOKUP($A43-H$1,output,2,FALSE)</f>
        <v>1.4144855740496229E-5</v>
      </c>
      <c r="I43">
        <f>VLOOKUP(I$1,'A1-4 Vehicle model'!$B$8:$I$108,4,FALSE)*VLOOKUP($A43-I$1,output,2,FALSE)</f>
        <v>3.9524956885265045E-5</v>
      </c>
      <c r="J43">
        <f>VLOOKUP(J$1,'A1-4 Vehicle model'!$B$8:$I$108,4,FALSE)*VLOOKUP($A43-J$1,output,2,FALSE)</f>
        <v>8.1712038299938382E-5</v>
      </c>
      <c r="K43">
        <f>VLOOKUP(K$1,'A1-4 Vehicle model'!$B$8:$I$108,4,FALSE)*VLOOKUP($A43-K$1,output,2,FALSE)</f>
        <v>2.4581846106436282E-4</v>
      </c>
      <c r="L43">
        <f>VLOOKUP(L$1,'A1-4 Vehicle model'!$B$8:$I$108,4,FALSE)*VLOOKUP($A43-L$1,output,2,FALSE)</f>
        <v>7.7421765847983165E-4</v>
      </c>
      <c r="M43">
        <f>VLOOKUP(M$1,'A1-4 Vehicle model'!$B$8:$I$108,4,FALSE)*VLOOKUP($A43-M$1,output,2,FALSE)</f>
        <v>1.5255821730739149E-3</v>
      </c>
      <c r="N43">
        <f>VLOOKUP(N$1,'A1-4 Vehicle model'!$B$8:$I$108,4,FALSE)*VLOOKUP($A43-N$1,output,2,FALSE)</f>
        <v>2.9429465973297092E-3</v>
      </c>
      <c r="O43">
        <f>VLOOKUP(O$1,'A1-4 Vehicle model'!$B$8:$I$108,4,FALSE)*VLOOKUP($A43-O$1,output,2,FALSE)</f>
        <v>4.6569463839594583E-3</v>
      </c>
      <c r="P43">
        <f>VLOOKUP(P$1,'A1-4 Vehicle model'!$B$8:$I$108,4,FALSE)*VLOOKUP($A43-P$1,output,2,FALSE)</f>
        <v>1.3602612643441413E-2</v>
      </c>
      <c r="Q43">
        <f>VLOOKUP(Q$1,'A1-4 Vehicle model'!$B$8:$I$108,4,FALSE)*VLOOKUP($A43-Q$1,output,2,FALSE)</f>
        <v>2.3565830228019072E-2</v>
      </c>
      <c r="R43">
        <f>VLOOKUP(R$1,'A1-4 Vehicle model'!$B$8:$I$108,4,FALSE)*VLOOKUP($A43-R$1,output,2,FALSE)</f>
        <v>3.5102658101512259E-2</v>
      </c>
      <c r="S43">
        <f>VLOOKUP(S$1,'A1-4 Vehicle model'!$B$8:$I$108,4,FALSE)*VLOOKUP($A43-S$1,output,2,FALSE)</f>
        <v>5.6519478116537104E-2</v>
      </c>
      <c r="T43">
        <f>VLOOKUP(T$1,'A1-4 Vehicle model'!$B$8:$I$108,4,FALSE)*VLOOKUP($A43-T$1,output,2,FALSE)</f>
        <v>0.11950741808207052</v>
      </c>
      <c r="U43">
        <f>VLOOKUP(U$1,'A1-4 Vehicle model'!$B$8:$I$108,4,FALSE)*VLOOKUP($A43-U$1,output,2,FALSE)</f>
        <v>0.24450846186378425</v>
      </c>
      <c r="V43">
        <f>VLOOKUP(V$1,'A1-4 Vehicle model'!$B$8:$I$108,4,FALSE)*VLOOKUP($A43-V$1,output,2,FALSE)</f>
        <v>0.38299159911429359</v>
      </c>
      <c r="W43">
        <f>VLOOKUP(W$1,'A1-4 Vehicle model'!$B$8:$I$108,4,FALSE)*VLOOKUP($A43-W$1,output,2,FALSE)</f>
        <v>0.41934498021902239</v>
      </c>
      <c r="X43">
        <f>VLOOKUP(X$1,'A1-4 Vehicle model'!$B$8:$I$108,4,FALSE)*VLOOKUP($A43-X$1,output,2,FALSE)</f>
        <v>0.71262598807553001</v>
      </c>
      <c r="Y43">
        <f>VLOOKUP(Y$1,'A1-4 Vehicle model'!$B$8:$I$108,4,FALSE)*VLOOKUP($A43-Y$1,output,2,FALSE)</f>
        <v>0.93339508806800331</v>
      </c>
      <c r="Z43">
        <f>VLOOKUP(Z$1,'A1-4 Vehicle model'!$B$8:$I$108,4,FALSE)*VLOOKUP($A43-Z$1,output,2,FALSE)</f>
        <v>1.0642458288508236</v>
      </c>
      <c r="AA43">
        <f>VLOOKUP(AA$1,'A1-4 Vehicle model'!$B$8:$I$108,4,FALSE)*VLOOKUP($A43-AA$1,output,2,FALSE)</f>
        <v>0.86344088946804098</v>
      </c>
      <c r="AB43">
        <f>VLOOKUP(AB$1,'A1-4 Vehicle model'!$B$8:$I$108,4,FALSE)*VLOOKUP($A43-AB$1,output,2,FALSE)</f>
        <v>1.3385025810441176</v>
      </c>
      <c r="AC43">
        <f>VLOOKUP(AC$1,'A1-4 Vehicle model'!$B$8:$I$108,4,FALSE)*VLOOKUP($A43-AC$1,output,2,FALSE)</f>
        <v>1.1736488433436134</v>
      </c>
      <c r="AD43">
        <f>VLOOKUP(AD$1,'A1-4 Vehicle model'!$B$8:$I$108,4,FALSE)*VLOOKUP($A43-AD$1,output,2,FALSE)</f>
        <v>1.4123266862452011</v>
      </c>
      <c r="AE43">
        <f>VLOOKUP(AE$1,'A1-4 Vehicle model'!$B$8:$I$108,4,FALSE)*VLOOKUP($A43-AE$1,output,2,FALSE)</f>
        <v>1.8216119329724536</v>
      </c>
      <c r="AF43">
        <f>VLOOKUP(AF$1,'A1-4 Vehicle model'!$B$8:$I$108,4,FALSE)*VLOOKUP($A43-AF$1,output,2,FALSE)</f>
        <v>1.4525630567991759</v>
      </c>
      <c r="AG43">
        <f>VLOOKUP(AG$1,'A1-4 Vehicle model'!$B$8:$I$108,4,FALSE)*VLOOKUP($A43-AG$1,output,2,FALSE)</f>
        <v>1.1127888083299153</v>
      </c>
      <c r="AH43">
        <f>VLOOKUP(AH$1,'A1-4 Vehicle model'!$B$8:$I$108,4,FALSE)*VLOOKUP($A43-AH$1,output,2,FALSE)</f>
        <v>0.57368908221006798</v>
      </c>
      <c r="AI43">
        <f>VLOOKUP(AI$1,'A1-4 Vehicle model'!$B$8:$I$108,4,FALSE)*VLOOKUP($A43-AI$1,output,2,FALSE)</f>
        <v>0.67578796755310744</v>
      </c>
      <c r="AJ43">
        <f>VLOOKUP(AJ$1,'A1-4 Vehicle model'!$B$8:$I$108,4,FALSE)*VLOOKUP($A43-AJ$1,output,2,FALSE)</f>
        <v>0.64043088602212483</v>
      </c>
      <c r="AK43">
        <f>VLOOKUP(AK$1,'A1-4 Vehicle model'!$B$8:$I$108,4,FALSE)*VLOOKUP($A43-AK$1,output,2,FALSE)</f>
        <v>0.50197808540583355</v>
      </c>
      <c r="AL43">
        <f>VLOOKUP(AL$1,'A1-4 Vehicle model'!$B$8:$I$108,4,FALSE)*VLOOKUP($A43-AL$1,output,2,FALSE)</f>
        <v>0.40540742435772109</v>
      </c>
      <c r="AM43">
        <f>VLOOKUP(AM$1,'A1-4 Vehicle model'!$B$8:$I$108,4,FALSE)*VLOOKUP($A43-AM$1,output,2,FALSE)</f>
        <v>0.25420580391837289</v>
      </c>
      <c r="AN43">
        <f>VLOOKUP(AN$1,'A1-4 Vehicle model'!$B$8:$I$108,4,FALSE)*VLOOKUP($A43-AN$1,output,2,FALSE)</f>
        <v>0.25386723489188112</v>
      </c>
      <c r="AO43">
        <f>VLOOKUP(AO$1,'A1-4 Vehicle model'!$B$8:$I$108,4,FALSE)*VLOOKUP($A43-AO$1,output,2,FALSE)</f>
        <v>0.16222402175971132</v>
      </c>
      <c r="AP43">
        <f>VLOOKUP(AP$1,'A1-4 Vehicle model'!$B$8:$I$108,4,FALSE)*VLOOKUP($A43-AP$1,output,2,FALSE)</f>
        <v>0.11623350788880125</v>
      </c>
      <c r="AQ43">
        <f>VLOOKUP(AQ$1,'A1-4 Vehicle model'!$B$8:$I$108,4,FALSE)*VLOOKUP($A43-AQ$1,output,2,FALSE)</f>
        <v>8.4224469787629971E-2</v>
      </c>
      <c r="AR43">
        <f>VLOOKUP(AR$1,'A1-4 Vehicle model'!$B$8:$I$108,4,FALSE)*VLOOKUP($A43-AR$1,output,2,FALSE)</f>
        <v>0</v>
      </c>
      <c r="AS43">
        <f>VLOOKUP(AS$1,'A1-4 Vehicle model'!$B$8:$I$108,4,FALSE)*VLOOKUP($A43-AS$1,output,2,FALSE)</f>
        <v>0</v>
      </c>
      <c r="AT43">
        <f>VLOOKUP(AT$1,'A1-4 Vehicle model'!$B$8:$I$108,4,FALSE)*VLOOKUP($A43-AT$1,output,2,FALSE)</f>
        <v>0</v>
      </c>
      <c r="AU43">
        <f>VLOOKUP(AU$1,'A1-4 Vehicle model'!$B$8:$I$108,4,FALSE)*VLOOKUP($A43-AU$1,output,2,FALSE)</f>
        <v>0</v>
      </c>
      <c r="AV43">
        <f>VLOOKUP(AV$1,'A1-4 Vehicle model'!$B$8:$I$108,4,FALSE)*VLOOKUP($A43-AV$1,output,2,FALSE)</f>
        <v>0</v>
      </c>
      <c r="AW43">
        <f>VLOOKUP(AW$1,'A1-4 Vehicle model'!$B$8:$I$108,4,FALSE)*VLOOKUP($A43-AW$1,output,2,FALSE)</f>
        <v>0</v>
      </c>
      <c r="AX43">
        <f>VLOOKUP(AX$1,'A1-4 Vehicle model'!$B$8:$I$108,4,FALSE)*VLOOKUP($A43-AX$1,output,2,FALSE)</f>
        <v>0</v>
      </c>
      <c r="AY43">
        <f>VLOOKUP(AY$1,'A1-4 Vehicle model'!$B$8:$I$108,4,FALSE)*VLOOKUP($A43-AY$1,output,2,FALSE)</f>
        <v>0</v>
      </c>
      <c r="AZ43">
        <f>VLOOKUP(AZ$1,'A1-4 Vehicle model'!$B$8:$I$108,4,FALSE)*VLOOKUP($A43-AZ$1,output,2,FALSE)</f>
        <v>0</v>
      </c>
      <c r="BA43">
        <f>VLOOKUP(BA$1,'A1-4 Vehicle model'!$B$8:$I$108,4,FALSE)*VLOOKUP($A43-BA$1,output,2,FALSE)</f>
        <v>0</v>
      </c>
      <c r="BB43">
        <f>VLOOKUP(BB$1,'A1-4 Vehicle model'!$B$8:$I$108,4,FALSE)*VLOOKUP($A43-BB$1,output,2,FALSE)</f>
        <v>0</v>
      </c>
      <c r="BC43">
        <f>VLOOKUP(BC$1,'A1-4 Vehicle model'!$B$8:$I$108,4,FALSE)*VLOOKUP($A43-BC$1,output,2,FALSE)</f>
        <v>0</v>
      </c>
      <c r="BD43">
        <f>VLOOKUP(BD$1,'A1-4 Vehicle model'!$B$8:$I$108,4,FALSE)*VLOOKUP($A43-BD$1,output,2,FALSE)</f>
        <v>0</v>
      </c>
      <c r="BE43">
        <f>VLOOKUP(BE$1,'A1-4 Vehicle model'!$B$8:$I$108,4,FALSE)*VLOOKUP($A43-BE$1,output,2,FALSE)</f>
        <v>0</v>
      </c>
      <c r="BF43">
        <f>VLOOKUP(BF$1,'A1-4 Vehicle model'!$B$8:$I$108,4,FALSE)*VLOOKUP($A43-BF$1,output,2,FALSE)</f>
        <v>0</v>
      </c>
      <c r="BG43">
        <f>VLOOKUP(BG$1,'A1-4 Vehicle model'!$B$8:$I$108,4,FALSE)*VLOOKUP($A43-BG$1,output,2,FALSE)</f>
        <v>0</v>
      </c>
      <c r="BH43">
        <f>VLOOKUP(BH$1,'A1-4 Vehicle model'!$B$8:$I$108,4,FALSE)*VLOOKUP($A43-BH$1,output,2,FALSE)</f>
        <v>0</v>
      </c>
      <c r="BI43">
        <f>VLOOKUP(BI$1,'A1-4 Vehicle model'!$B$8:$I$108,4,FALSE)*VLOOKUP($A43-BI$1,output,2,FALSE)</f>
        <v>0</v>
      </c>
      <c r="BJ43">
        <f>VLOOKUP(BJ$1,'A1-4 Vehicle model'!$B$8:$I$108,4,FALSE)*VLOOKUP($A43-BJ$1,output,2,FALSE)</f>
        <v>0</v>
      </c>
      <c r="BK43">
        <f>VLOOKUP(BK$1,'A1-4 Vehicle model'!$B$8:$I$108,4,FALSE)*VLOOKUP($A43-BK$1,output,2,FALSE)</f>
        <v>0</v>
      </c>
      <c r="BL43">
        <f>VLOOKUP(BL$1,'A1-4 Vehicle model'!$B$8:$I$108,4,FALSE)*VLOOKUP($A43-BL$1,output,2,FALSE)</f>
        <v>0</v>
      </c>
      <c r="BM43">
        <f>VLOOKUP(BM$1,'A1-4 Vehicle model'!$B$8:$I$108,4,FALSE)*VLOOKUP($A43-BM$1,output,2,FALSE)</f>
        <v>0</v>
      </c>
      <c r="BN43">
        <f>VLOOKUP(BN$1,'A1-4 Vehicle model'!$B$8:$I$108,4,FALSE)*VLOOKUP($A43-BN$1,output,2,FALSE)</f>
        <v>0</v>
      </c>
      <c r="BO43">
        <f>VLOOKUP(BO$1,'A1-4 Vehicle model'!$B$8:$I$108,4,FALSE)*VLOOKUP($A43-BO$1,output,2,FALSE)</f>
        <v>0</v>
      </c>
      <c r="BP43">
        <f>VLOOKUP(BP$1,'A1-4 Vehicle model'!$B$8:$I$108,4,FALSE)*VLOOKUP($A43-BP$1,output,2,FALSE)</f>
        <v>0</v>
      </c>
      <c r="BQ43">
        <f>VLOOKUP(BQ$1,'A1-4 Vehicle model'!$B$8:$I$108,4,FALSE)*VLOOKUP($A43-BQ$1,output,2,FALSE)</f>
        <v>0</v>
      </c>
      <c r="BR43">
        <f>VLOOKUP(BR$1,'A1-4 Vehicle model'!$B$8:$I$108,4,FALSE)*VLOOKUP($A43-BR$1,output,2,FALSE)</f>
        <v>0</v>
      </c>
      <c r="BS43">
        <f>VLOOKUP(BS$1,'A1-4 Vehicle model'!$B$8:$I$108,4,FALSE)*VLOOKUP($A43-BS$1,output,2,FALSE)</f>
        <v>0</v>
      </c>
      <c r="BT43">
        <f>VLOOKUP(BT$1,'A1-4 Vehicle model'!$B$8:$I$108,4,FALSE)*VLOOKUP($A43-BT$1,output,2,FALSE)</f>
        <v>0</v>
      </c>
      <c r="BU43">
        <f>VLOOKUP(BU$1,'A1-4 Vehicle model'!$B$8:$I$108,4,FALSE)*VLOOKUP($A43-BU$1,output,2,FALSE)</f>
        <v>0</v>
      </c>
      <c r="BV43">
        <f>VLOOKUP(BV$1,'A1-4 Vehicle model'!$B$8:$I$108,4,FALSE)*VLOOKUP($A43-BV$1,output,2,FALSE)</f>
        <v>0</v>
      </c>
      <c r="BW43">
        <f>VLOOKUP(BW$1,'A1-4 Vehicle model'!$B$8:$I$108,4,FALSE)*VLOOKUP($A43-BW$1,output,2,FALSE)</f>
        <v>0</v>
      </c>
      <c r="BX43">
        <f>VLOOKUP(BX$1,'A1-4 Vehicle model'!$B$8:$I$108,4,FALSE)*VLOOKUP($A43-BX$1,output,2,FALSE)</f>
        <v>0</v>
      </c>
      <c r="BY43">
        <f>VLOOKUP(BY$1,'A1-4 Vehicle model'!$B$8:$I$108,4,FALSE)*VLOOKUP($A43-BY$1,output,2,FALSE)</f>
        <v>0</v>
      </c>
      <c r="BZ43">
        <f>VLOOKUP(BZ$1,'A1-4 Vehicle model'!$B$8:$I$108,4,FALSE)*VLOOKUP($A43-BZ$1,output,2,FALSE)</f>
        <v>0</v>
      </c>
      <c r="CA43">
        <f>VLOOKUP(CA$1,'A1-4 Vehicle model'!$B$8:$I$108,4,FALSE)*VLOOKUP($A43-CA$1,output,2,FALSE)</f>
        <v>0</v>
      </c>
      <c r="CB43">
        <f>VLOOKUP(CB$1,'A1-4 Vehicle model'!$B$8:$I$108,4,FALSE)*VLOOKUP($A43-CB$1,output,2,FALSE)</f>
        <v>0</v>
      </c>
      <c r="CC43">
        <f>VLOOKUP(CC$1,'A1-4 Vehicle model'!$B$8:$I$108,4,FALSE)*VLOOKUP($A43-CC$1,output,2,FALSE)</f>
        <v>0</v>
      </c>
      <c r="CD43">
        <f>VLOOKUP(CD$1,'A1-4 Vehicle model'!$B$8:$I$108,4,FALSE)*VLOOKUP($A43-CD$1,output,2,FALSE)</f>
        <v>0</v>
      </c>
      <c r="CE43">
        <f>VLOOKUP(CE$1,'A1-4 Vehicle model'!$B$8:$I$108,4,FALSE)*VLOOKUP($A43-CE$1,output,2,FALSE)</f>
        <v>0</v>
      </c>
      <c r="CF43">
        <f>VLOOKUP(CF$1,'A1-4 Vehicle model'!$B$8:$I$108,4,FALSE)*VLOOKUP($A43-CF$1,output,2,FALSE)</f>
        <v>0</v>
      </c>
      <c r="CG43">
        <f>VLOOKUP(CG$1,'A1-4 Vehicle model'!$B$8:$I$108,4,FALSE)*VLOOKUP($A43-CG$1,output,2,FALSE)</f>
        <v>0</v>
      </c>
      <c r="CH43">
        <f>VLOOKUP(CH$1,'A1-4 Vehicle model'!$B$8:$I$108,4,FALSE)*VLOOKUP($A43-CH$1,output,2,FALSE)</f>
        <v>0</v>
      </c>
      <c r="CI43">
        <f>VLOOKUP(CI$1,'A1-4 Vehicle model'!$B$8:$I$108,4,FALSE)*VLOOKUP($A43-CI$1,output,2,FALSE)</f>
        <v>0</v>
      </c>
      <c r="CJ43">
        <f>VLOOKUP(CJ$1,'A1-4 Vehicle model'!$B$8:$I$108,4,FALSE)*VLOOKUP($A43-CJ$1,output,2,FALSE)</f>
        <v>0</v>
      </c>
      <c r="CK43">
        <f>VLOOKUP(CK$1,'A1-4 Vehicle model'!$B$8:$I$108,4,FALSE)*VLOOKUP($A43-CK$1,output,2,FALSE)</f>
        <v>0</v>
      </c>
      <c r="CL43">
        <f>VLOOKUP(CL$1,'A1-4 Vehicle model'!$B$8:$I$108,4,FALSE)*VLOOKUP($A43-CL$1,output,2,FALSE)</f>
        <v>0</v>
      </c>
      <c r="CM43">
        <f>VLOOKUP(CM$1,'A1-4 Vehicle model'!$B$8:$I$108,4,FALSE)*VLOOKUP($A43-CM$1,output,2,FALSE)</f>
        <v>0</v>
      </c>
      <c r="CN43">
        <f>VLOOKUP(CN$1,'A1-4 Vehicle model'!$B$8:$I$108,4,FALSE)*VLOOKUP($A43-CN$1,output,2,FALSE)</f>
        <v>0</v>
      </c>
      <c r="CO43">
        <f>VLOOKUP(CO$1,'A1-4 Vehicle model'!$B$8:$I$108,4,FALSE)*VLOOKUP($A43-CO$1,output,2,FALSE)</f>
        <v>0</v>
      </c>
      <c r="CP43">
        <f>VLOOKUP(CP$1,'A1-4 Vehicle model'!$B$8:$I$108,4,FALSE)*VLOOKUP($A43-CP$1,output,2,FALSE)</f>
        <v>0</v>
      </c>
      <c r="CQ43">
        <f>VLOOKUP(CQ$1,'A1-4 Vehicle model'!$B$8:$I$108,4,FALSE)*VLOOKUP($A43-CQ$1,output,2,FALSE)</f>
        <v>0</v>
      </c>
      <c r="CR43">
        <f>VLOOKUP(CR$1,'A1-4 Vehicle model'!$B$8:$I$108,4,FALSE)*VLOOKUP($A43-CR$1,output,2,FALSE)</f>
        <v>0</v>
      </c>
      <c r="CS43">
        <f>VLOOKUP(CS$1,'A1-4 Vehicle model'!$B$8:$I$108,4,FALSE)*VLOOKUP($A43-CS$1,output,2,FALSE)</f>
        <v>0</v>
      </c>
      <c r="CT43">
        <f>VLOOKUP(CT$1,'A1-4 Vehicle model'!$B$8:$I$108,4,FALSE)*VLOOKUP($A43-CT$1,output,2,FALSE)</f>
        <v>0</v>
      </c>
      <c r="CU43">
        <f>VLOOKUP(CU$1,'A1-4 Vehicle model'!$B$8:$I$108,4,FALSE)*VLOOKUP($A43-CU$1,output,2,FALSE)</f>
        <v>0</v>
      </c>
      <c r="CV43">
        <f>VLOOKUP(CV$1,'A1-4 Vehicle model'!$B$8:$I$108,4,FALSE)*VLOOKUP($A43-CV$1,output,2,FALSE)</f>
        <v>0</v>
      </c>
      <c r="CW43">
        <f>VLOOKUP(CW$1,'A1-4 Vehicle model'!$B$8:$I$108,4,FALSE)*VLOOKUP($A43-CW$1,output,2,FALSE)</f>
        <v>0</v>
      </c>
      <c r="CX43">
        <f>VLOOKUP(CX$1,'A1-4 Vehicle model'!$B$8:$I$108,4,FALSE)*VLOOKUP($A43-CX$1,output,2,FALSE)</f>
        <v>0</v>
      </c>
      <c r="CZ43">
        <v>1991</v>
      </c>
      <c r="DA43" s="7">
        <f t="shared" si="0"/>
        <v>16.858628253368416</v>
      </c>
    </row>
    <row r="44" spans="1:105" hidden="1" x14ac:dyDescent="0.3">
      <c r="A44">
        <v>1992</v>
      </c>
      <c r="B44">
        <f>VLOOKUP(B$1,'A1-4 Vehicle model'!$B$8:$I$108,4,FALSE)*VLOOKUP($A44-B$1,output,2,FALSE)</f>
        <v>1.0836861982387257E-9</v>
      </c>
      <c r="C44">
        <f>VLOOKUP(C$1,'A1-4 Vehicle model'!$B$8:$I$108,4,FALSE)*VLOOKUP($A44-C$1,output,2,FALSE)</f>
        <v>6.3403915756123729E-9</v>
      </c>
      <c r="D44">
        <f>VLOOKUP(D$1,'A1-4 Vehicle model'!$B$8:$I$108,4,FALSE)*VLOOKUP($A44-D$1,output,2,FALSE)</f>
        <v>3.368733595543136E-8</v>
      </c>
      <c r="E44">
        <f>VLOOKUP(E$1,'A1-4 Vehicle model'!$B$8:$I$108,4,FALSE)*VLOOKUP($A44-E$1,output,2,FALSE)</f>
        <v>9.1594403084512235E-8</v>
      </c>
      <c r="F44">
        <f>VLOOKUP(F$1,'A1-4 Vehicle model'!$B$8:$I$108,4,FALSE)*VLOOKUP($A44-F$1,output,2,FALSE)</f>
        <v>3.6423125695779815E-7</v>
      </c>
      <c r="G44">
        <f>VLOOKUP(G$1,'A1-4 Vehicle model'!$B$8:$I$108,4,FALSE)*VLOOKUP($A44-G$1,output,2,FALSE)</f>
        <v>1.7774242461642702E-6</v>
      </c>
      <c r="H44">
        <f>VLOOKUP(H$1,'A1-4 Vehicle model'!$B$8:$I$108,4,FALSE)*VLOOKUP($A44-H$1,output,2,FALSE)</f>
        <v>5.5253743793685855E-6</v>
      </c>
      <c r="I44">
        <f>VLOOKUP(I$1,'A1-4 Vehicle model'!$B$8:$I$108,4,FALSE)*VLOOKUP($A44-I$1,output,2,FALSE)</f>
        <v>1.6069648272104111E-5</v>
      </c>
      <c r="J44">
        <f>VLOOKUP(J$1,'A1-4 Vehicle model'!$B$8:$I$108,4,FALSE)*VLOOKUP($A44-J$1,output,2,FALSE)</f>
        <v>3.4577436277429525E-5</v>
      </c>
      <c r="K44">
        <f>VLOOKUP(K$1,'A1-4 Vehicle model'!$B$8:$I$108,4,FALSE)*VLOOKUP($A44-K$1,output,2,FALSE)</f>
        <v>1.0826623151469587E-4</v>
      </c>
      <c r="L44">
        <f>VLOOKUP(L$1,'A1-4 Vehicle model'!$B$8:$I$108,4,FALSE)*VLOOKUP($A44-L$1,output,2,FALSE)</f>
        <v>3.5490602870580932E-4</v>
      </c>
      <c r="M44">
        <f>VLOOKUP(M$1,'A1-4 Vehicle model'!$B$8:$I$108,4,FALSE)*VLOOKUP($A44-M$1,output,2,FALSE)</f>
        <v>7.2787648404438446E-4</v>
      </c>
      <c r="N44">
        <f>VLOOKUP(N$1,'A1-4 Vehicle model'!$B$8:$I$108,4,FALSE)*VLOOKUP($A44-N$1,output,2,FALSE)</f>
        <v>1.4614240300768668E-3</v>
      </c>
      <c r="O44">
        <f>VLOOKUP(O$1,'A1-4 Vehicle model'!$B$8:$I$108,4,FALSE)*VLOOKUP($A44-O$1,output,2,FALSE)</f>
        <v>2.406948953205743E-3</v>
      </c>
      <c r="P44">
        <f>VLOOKUP(P$1,'A1-4 Vehicle model'!$B$8:$I$108,4,FALSE)*VLOOKUP($A44-P$1,output,2,FALSE)</f>
        <v>7.3174498082942919E-3</v>
      </c>
      <c r="Q44">
        <f>VLOOKUP(Q$1,'A1-4 Vehicle model'!$B$8:$I$108,4,FALSE)*VLOOKUP($A44-Q$1,output,2,FALSE)</f>
        <v>1.3194469851425444E-2</v>
      </c>
      <c r="R44">
        <f>VLOOKUP(R$1,'A1-4 Vehicle model'!$B$8:$I$108,4,FALSE)*VLOOKUP($A44-R$1,output,2,FALSE)</f>
        <v>2.0456012662337965E-2</v>
      </c>
      <c r="S44">
        <f>VLOOKUP(S$1,'A1-4 Vehicle model'!$B$8:$I$108,4,FALSE)*VLOOKUP($A44-S$1,output,2,FALSE)</f>
        <v>3.4280796348636983E-2</v>
      </c>
      <c r="T44">
        <f>VLOOKUP(T$1,'A1-4 Vehicle model'!$B$8:$I$108,4,FALSE)*VLOOKUP($A44-T$1,output,2,FALSE)</f>
        <v>7.5443078551969842E-2</v>
      </c>
      <c r="U44">
        <f>VLOOKUP(U$1,'A1-4 Vehicle model'!$B$8:$I$108,4,FALSE)*VLOOKUP($A44-U$1,output,2,FALSE)</f>
        <v>0.16065350728547043</v>
      </c>
      <c r="V44">
        <f>VLOOKUP(V$1,'A1-4 Vehicle model'!$B$8:$I$108,4,FALSE)*VLOOKUP($A44-V$1,output,2,FALSE)</f>
        <v>0.26191317468679459</v>
      </c>
      <c r="W44">
        <f>VLOOKUP(W$1,'A1-4 Vehicle model'!$B$8:$I$108,4,FALSE)*VLOOKUP($A44-W$1,output,2,FALSE)</f>
        <v>0.29847731191937371</v>
      </c>
      <c r="X44">
        <f>VLOOKUP(X$1,'A1-4 Vehicle model'!$B$8:$I$108,4,FALSE)*VLOOKUP($A44-X$1,output,2,FALSE)</f>
        <v>0.52792631649766519</v>
      </c>
      <c r="Y44">
        <f>VLOOKUP(Y$1,'A1-4 Vehicle model'!$B$8:$I$108,4,FALSE)*VLOOKUP($A44-Y$1,output,2,FALSE)</f>
        <v>0.71969576283609327</v>
      </c>
      <c r="Z44">
        <f>VLOOKUP(Z$1,'A1-4 Vehicle model'!$B$8:$I$108,4,FALSE)*VLOOKUP($A44-Z$1,output,2,FALSE)</f>
        <v>0.85407728330594468</v>
      </c>
      <c r="AA44">
        <f>VLOOKUP(AA$1,'A1-4 Vehicle model'!$B$8:$I$108,4,FALSE)*VLOOKUP($A44-AA$1,output,2,FALSE)</f>
        <v>0.72120645428710739</v>
      </c>
      <c r="AB44">
        <f>VLOOKUP(AB$1,'A1-4 Vehicle model'!$B$8:$I$108,4,FALSE)*VLOOKUP($A44-AB$1,output,2,FALSE)</f>
        <v>1.1636382419332612</v>
      </c>
      <c r="AC44">
        <f>VLOOKUP(AC$1,'A1-4 Vehicle model'!$B$8:$I$108,4,FALSE)*VLOOKUP($A44-AC$1,output,2,FALSE)</f>
        <v>1.0619613890919255</v>
      </c>
      <c r="AD44">
        <f>VLOOKUP(AD$1,'A1-4 Vehicle model'!$B$8:$I$108,4,FALSE)*VLOOKUP($A44-AD$1,output,2,FALSE)</f>
        <v>1.3300791829402994</v>
      </c>
      <c r="AE44">
        <f>VLOOKUP(AE$1,'A1-4 Vehicle model'!$B$8:$I$108,4,FALSE)*VLOOKUP($A44-AE$1,output,2,FALSE)</f>
        <v>1.7855415999793529</v>
      </c>
      <c r="AF44">
        <f>VLOOKUP(AF$1,'A1-4 Vehicle model'!$B$8:$I$108,4,FALSE)*VLOOKUP($A44-AF$1,output,2,FALSE)</f>
        <v>1.4819067770198799</v>
      </c>
      <c r="AG44">
        <f>VLOOKUP(AG$1,'A1-4 Vehicle model'!$B$8:$I$108,4,FALSE)*VLOOKUP($A44-AG$1,output,2,FALSE)</f>
        <v>1.1815998252713635</v>
      </c>
      <c r="AH44">
        <f>VLOOKUP(AH$1,'A1-4 Vehicle model'!$B$8:$I$108,4,FALSE)*VLOOKUP($A44-AH$1,output,2,FALSE)</f>
        <v>0.63402448967607661</v>
      </c>
      <c r="AI44">
        <f>VLOOKUP(AI$1,'A1-4 Vehicle model'!$B$8:$I$108,4,FALSE)*VLOOKUP($A44-AI$1,output,2,FALSE)</f>
        <v>0.77734119265931745</v>
      </c>
      <c r="AJ44">
        <f>VLOOKUP(AJ$1,'A1-4 Vehicle model'!$B$8:$I$108,4,FALSE)*VLOOKUP($A44-AJ$1,output,2,FALSE)</f>
        <v>0.76673497662517276</v>
      </c>
      <c r="AK44">
        <f>VLOOKUP(AK$1,'A1-4 Vehicle model'!$B$8:$I$108,4,FALSE)*VLOOKUP($A44-AK$1,output,2,FALSE)</f>
        <v>0.625503211489014</v>
      </c>
      <c r="AL44">
        <f>VLOOKUP(AL$1,'A1-4 Vehicle model'!$B$8:$I$108,4,FALSE)*VLOOKUP($A44-AL$1,output,2,FALSE)</f>
        <v>0.52578508600720653</v>
      </c>
      <c r="AM44">
        <f>VLOOKUP(AM$1,'A1-4 Vehicle model'!$B$8:$I$108,4,FALSE)*VLOOKUP($A44-AM$1,output,2,FALSE)</f>
        <v>0.34314194335615417</v>
      </c>
      <c r="AN44">
        <f>VLOOKUP(AN$1,'A1-4 Vehicle model'!$B$8:$I$108,4,FALSE)*VLOOKUP($A44-AN$1,output,2,FALSE)</f>
        <v>0.35667015998439028</v>
      </c>
      <c r="AO44">
        <f>VLOOKUP(AO$1,'A1-4 Vehicle model'!$B$8:$I$108,4,FALSE)*VLOOKUP($A44-AO$1,output,2,FALSE)</f>
        <v>0.23721768705526808</v>
      </c>
      <c r="AP44">
        <f>VLOOKUP(AP$1,'A1-4 Vehicle model'!$B$8:$I$108,4,FALSE)*VLOOKUP($A44-AP$1,output,2,FALSE)</f>
        <v>0.17690293048145081</v>
      </c>
      <c r="AQ44">
        <f>VLOOKUP(AQ$1,'A1-4 Vehicle model'!$B$8:$I$108,4,FALSE)*VLOOKUP($A44-AQ$1,output,2,FALSE)</f>
        <v>0.13341779149053826</v>
      </c>
      <c r="AR44">
        <f>VLOOKUP(AR$1,'A1-4 Vehicle model'!$B$8:$I$108,4,FALSE)*VLOOKUP($A44-AR$1,output,2,FALSE)</f>
        <v>7.7193069423411545E-2</v>
      </c>
      <c r="AS44">
        <f>VLOOKUP(AS$1,'A1-4 Vehicle model'!$B$8:$I$108,4,FALSE)*VLOOKUP($A44-AS$1,output,2,FALSE)</f>
        <v>0</v>
      </c>
      <c r="AT44">
        <f>VLOOKUP(AT$1,'A1-4 Vehicle model'!$B$8:$I$108,4,FALSE)*VLOOKUP($A44-AT$1,output,2,FALSE)</f>
        <v>0</v>
      </c>
      <c r="AU44">
        <f>VLOOKUP(AU$1,'A1-4 Vehicle model'!$B$8:$I$108,4,FALSE)*VLOOKUP($A44-AU$1,output,2,FALSE)</f>
        <v>0</v>
      </c>
      <c r="AV44">
        <f>VLOOKUP(AV$1,'A1-4 Vehicle model'!$B$8:$I$108,4,FALSE)*VLOOKUP($A44-AV$1,output,2,FALSE)</f>
        <v>0</v>
      </c>
      <c r="AW44">
        <f>VLOOKUP(AW$1,'A1-4 Vehicle model'!$B$8:$I$108,4,FALSE)*VLOOKUP($A44-AW$1,output,2,FALSE)</f>
        <v>0</v>
      </c>
      <c r="AX44">
        <f>VLOOKUP(AX$1,'A1-4 Vehicle model'!$B$8:$I$108,4,FALSE)*VLOOKUP($A44-AX$1,output,2,FALSE)</f>
        <v>0</v>
      </c>
      <c r="AY44">
        <f>VLOOKUP(AY$1,'A1-4 Vehicle model'!$B$8:$I$108,4,FALSE)*VLOOKUP($A44-AY$1,output,2,FALSE)</f>
        <v>0</v>
      </c>
      <c r="AZ44">
        <f>VLOOKUP(AZ$1,'A1-4 Vehicle model'!$B$8:$I$108,4,FALSE)*VLOOKUP($A44-AZ$1,output,2,FALSE)</f>
        <v>0</v>
      </c>
      <c r="BA44">
        <f>VLOOKUP(BA$1,'A1-4 Vehicle model'!$B$8:$I$108,4,FALSE)*VLOOKUP($A44-BA$1,output,2,FALSE)</f>
        <v>0</v>
      </c>
      <c r="BB44">
        <f>VLOOKUP(BB$1,'A1-4 Vehicle model'!$B$8:$I$108,4,FALSE)*VLOOKUP($A44-BB$1,output,2,FALSE)</f>
        <v>0</v>
      </c>
      <c r="BC44">
        <f>VLOOKUP(BC$1,'A1-4 Vehicle model'!$B$8:$I$108,4,FALSE)*VLOOKUP($A44-BC$1,output,2,FALSE)</f>
        <v>0</v>
      </c>
      <c r="BD44">
        <f>VLOOKUP(BD$1,'A1-4 Vehicle model'!$B$8:$I$108,4,FALSE)*VLOOKUP($A44-BD$1,output,2,FALSE)</f>
        <v>0</v>
      </c>
      <c r="BE44">
        <f>VLOOKUP(BE$1,'A1-4 Vehicle model'!$B$8:$I$108,4,FALSE)*VLOOKUP($A44-BE$1,output,2,FALSE)</f>
        <v>0</v>
      </c>
      <c r="BF44">
        <f>VLOOKUP(BF$1,'A1-4 Vehicle model'!$B$8:$I$108,4,FALSE)*VLOOKUP($A44-BF$1,output,2,FALSE)</f>
        <v>0</v>
      </c>
      <c r="BG44">
        <f>VLOOKUP(BG$1,'A1-4 Vehicle model'!$B$8:$I$108,4,FALSE)*VLOOKUP($A44-BG$1,output,2,FALSE)</f>
        <v>0</v>
      </c>
      <c r="BH44">
        <f>VLOOKUP(BH$1,'A1-4 Vehicle model'!$B$8:$I$108,4,FALSE)*VLOOKUP($A44-BH$1,output,2,FALSE)</f>
        <v>0</v>
      </c>
      <c r="BI44">
        <f>VLOOKUP(BI$1,'A1-4 Vehicle model'!$B$8:$I$108,4,FALSE)*VLOOKUP($A44-BI$1,output,2,FALSE)</f>
        <v>0</v>
      </c>
      <c r="BJ44">
        <f>VLOOKUP(BJ$1,'A1-4 Vehicle model'!$B$8:$I$108,4,FALSE)*VLOOKUP($A44-BJ$1,output,2,FALSE)</f>
        <v>0</v>
      </c>
      <c r="BK44">
        <f>VLOOKUP(BK$1,'A1-4 Vehicle model'!$B$8:$I$108,4,FALSE)*VLOOKUP($A44-BK$1,output,2,FALSE)</f>
        <v>0</v>
      </c>
      <c r="BL44">
        <f>VLOOKUP(BL$1,'A1-4 Vehicle model'!$B$8:$I$108,4,FALSE)*VLOOKUP($A44-BL$1,output,2,FALSE)</f>
        <v>0</v>
      </c>
      <c r="BM44">
        <f>VLOOKUP(BM$1,'A1-4 Vehicle model'!$B$8:$I$108,4,FALSE)*VLOOKUP($A44-BM$1,output,2,FALSE)</f>
        <v>0</v>
      </c>
      <c r="BN44">
        <f>VLOOKUP(BN$1,'A1-4 Vehicle model'!$B$8:$I$108,4,FALSE)*VLOOKUP($A44-BN$1,output,2,FALSE)</f>
        <v>0</v>
      </c>
      <c r="BO44">
        <f>VLOOKUP(BO$1,'A1-4 Vehicle model'!$B$8:$I$108,4,FALSE)*VLOOKUP($A44-BO$1,output,2,FALSE)</f>
        <v>0</v>
      </c>
      <c r="BP44">
        <f>VLOOKUP(BP$1,'A1-4 Vehicle model'!$B$8:$I$108,4,FALSE)*VLOOKUP($A44-BP$1,output,2,FALSE)</f>
        <v>0</v>
      </c>
      <c r="BQ44">
        <f>VLOOKUP(BQ$1,'A1-4 Vehicle model'!$B$8:$I$108,4,FALSE)*VLOOKUP($A44-BQ$1,output,2,FALSE)</f>
        <v>0</v>
      </c>
      <c r="BR44">
        <f>VLOOKUP(BR$1,'A1-4 Vehicle model'!$B$8:$I$108,4,FALSE)*VLOOKUP($A44-BR$1,output,2,FALSE)</f>
        <v>0</v>
      </c>
      <c r="BS44">
        <f>VLOOKUP(BS$1,'A1-4 Vehicle model'!$B$8:$I$108,4,FALSE)*VLOOKUP($A44-BS$1,output,2,FALSE)</f>
        <v>0</v>
      </c>
      <c r="BT44">
        <f>VLOOKUP(BT$1,'A1-4 Vehicle model'!$B$8:$I$108,4,FALSE)*VLOOKUP($A44-BT$1,output,2,FALSE)</f>
        <v>0</v>
      </c>
      <c r="BU44">
        <f>VLOOKUP(BU$1,'A1-4 Vehicle model'!$B$8:$I$108,4,FALSE)*VLOOKUP($A44-BU$1,output,2,FALSE)</f>
        <v>0</v>
      </c>
      <c r="BV44">
        <f>VLOOKUP(BV$1,'A1-4 Vehicle model'!$B$8:$I$108,4,FALSE)*VLOOKUP($A44-BV$1,output,2,FALSE)</f>
        <v>0</v>
      </c>
      <c r="BW44">
        <f>VLOOKUP(BW$1,'A1-4 Vehicle model'!$B$8:$I$108,4,FALSE)*VLOOKUP($A44-BW$1,output,2,FALSE)</f>
        <v>0</v>
      </c>
      <c r="BX44">
        <f>VLOOKUP(BX$1,'A1-4 Vehicle model'!$B$8:$I$108,4,FALSE)*VLOOKUP($A44-BX$1,output,2,FALSE)</f>
        <v>0</v>
      </c>
      <c r="BY44">
        <f>VLOOKUP(BY$1,'A1-4 Vehicle model'!$B$8:$I$108,4,FALSE)*VLOOKUP($A44-BY$1,output,2,FALSE)</f>
        <v>0</v>
      </c>
      <c r="BZ44">
        <f>VLOOKUP(BZ$1,'A1-4 Vehicle model'!$B$8:$I$108,4,FALSE)*VLOOKUP($A44-BZ$1,output,2,FALSE)</f>
        <v>0</v>
      </c>
      <c r="CA44">
        <f>VLOOKUP(CA$1,'A1-4 Vehicle model'!$B$8:$I$108,4,FALSE)*VLOOKUP($A44-CA$1,output,2,FALSE)</f>
        <v>0</v>
      </c>
      <c r="CB44">
        <f>VLOOKUP(CB$1,'A1-4 Vehicle model'!$B$8:$I$108,4,FALSE)*VLOOKUP($A44-CB$1,output,2,FALSE)</f>
        <v>0</v>
      </c>
      <c r="CC44">
        <f>VLOOKUP(CC$1,'A1-4 Vehicle model'!$B$8:$I$108,4,FALSE)*VLOOKUP($A44-CC$1,output,2,FALSE)</f>
        <v>0</v>
      </c>
      <c r="CD44">
        <f>VLOOKUP(CD$1,'A1-4 Vehicle model'!$B$8:$I$108,4,FALSE)*VLOOKUP($A44-CD$1,output,2,FALSE)</f>
        <v>0</v>
      </c>
      <c r="CE44">
        <f>VLOOKUP(CE$1,'A1-4 Vehicle model'!$B$8:$I$108,4,FALSE)*VLOOKUP($A44-CE$1,output,2,FALSE)</f>
        <v>0</v>
      </c>
      <c r="CF44">
        <f>VLOOKUP(CF$1,'A1-4 Vehicle model'!$B$8:$I$108,4,FALSE)*VLOOKUP($A44-CF$1,output,2,FALSE)</f>
        <v>0</v>
      </c>
      <c r="CG44">
        <f>VLOOKUP(CG$1,'A1-4 Vehicle model'!$B$8:$I$108,4,FALSE)*VLOOKUP($A44-CG$1,output,2,FALSE)</f>
        <v>0</v>
      </c>
      <c r="CH44">
        <f>VLOOKUP(CH$1,'A1-4 Vehicle model'!$B$8:$I$108,4,FALSE)*VLOOKUP($A44-CH$1,output,2,FALSE)</f>
        <v>0</v>
      </c>
      <c r="CI44">
        <f>VLOOKUP(CI$1,'A1-4 Vehicle model'!$B$8:$I$108,4,FALSE)*VLOOKUP($A44-CI$1,output,2,FALSE)</f>
        <v>0</v>
      </c>
      <c r="CJ44">
        <f>VLOOKUP(CJ$1,'A1-4 Vehicle model'!$B$8:$I$108,4,FALSE)*VLOOKUP($A44-CJ$1,output,2,FALSE)</f>
        <v>0</v>
      </c>
      <c r="CK44">
        <f>VLOOKUP(CK$1,'A1-4 Vehicle model'!$B$8:$I$108,4,FALSE)*VLOOKUP($A44-CK$1,output,2,FALSE)</f>
        <v>0</v>
      </c>
      <c r="CL44">
        <f>VLOOKUP(CL$1,'A1-4 Vehicle model'!$B$8:$I$108,4,FALSE)*VLOOKUP($A44-CL$1,output,2,FALSE)</f>
        <v>0</v>
      </c>
      <c r="CM44">
        <f>VLOOKUP(CM$1,'A1-4 Vehicle model'!$B$8:$I$108,4,FALSE)*VLOOKUP($A44-CM$1,output,2,FALSE)</f>
        <v>0</v>
      </c>
      <c r="CN44">
        <f>VLOOKUP(CN$1,'A1-4 Vehicle model'!$B$8:$I$108,4,FALSE)*VLOOKUP($A44-CN$1,output,2,FALSE)</f>
        <v>0</v>
      </c>
      <c r="CO44">
        <f>VLOOKUP(CO$1,'A1-4 Vehicle model'!$B$8:$I$108,4,FALSE)*VLOOKUP($A44-CO$1,output,2,FALSE)</f>
        <v>0</v>
      </c>
      <c r="CP44">
        <f>VLOOKUP(CP$1,'A1-4 Vehicle model'!$B$8:$I$108,4,FALSE)*VLOOKUP($A44-CP$1,output,2,FALSE)</f>
        <v>0</v>
      </c>
      <c r="CQ44">
        <f>VLOOKUP(CQ$1,'A1-4 Vehicle model'!$B$8:$I$108,4,FALSE)*VLOOKUP($A44-CQ$1,output,2,FALSE)</f>
        <v>0</v>
      </c>
      <c r="CR44">
        <f>VLOOKUP(CR$1,'A1-4 Vehicle model'!$B$8:$I$108,4,FALSE)*VLOOKUP($A44-CR$1,output,2,FALSE)</f>
        <v>0</v>
      </c>
      <c r="CS44">
        <f>VLOOKUP(CS$1,'A1-4 Vehicle model'!$B$8:$I$108,4,FALSE)*VLOOKUP($A44-CS$1,output,2,FALSE)</f>
        <v>0</v>
      </c>
      <c r="CT44">
        <f>VLOOKUP(CT$1,'A1-4 Vehicle model'!$B$8:$I$108,4,FALSE)*VLOOKUP($A44-CT$1,output,2,FALSE)</f>
        <v>0</v>
      </c>
      <c r="CU44">
        <f>VLOOKUP(CU$1,'A1-4 Vehicle model'!$B$8:$I$108,4,FALSE)*VLOOKUP($A44-CU$1,output,2,FALSE)</f>
        <v>0</v>
      </c>
      <c r="CV44">
        <f>VLOOKUP(CV$1,'A1-4 Vehicle model'!$B$8:$I$108,4,FALSE)*VLOOKUP($A44-CV$1,output,2,FALSE)</f>
        <v>0</v>
      </c>
      <c r="CW44">
        <f>VLOOKUP(CW$1,'A1-4 Vehicle model'!$B$8:$I$108,4,FALSE)*VLOOKUP($A44-CW$1,output,2,FALSE)</f>
        <v>0</v>
      </c>
      <c r="CX44">
        <f>VLOOKUP(CX$1,'A1-4 Vehicle model'!$B$8:$I$108,4,FALSE)*VLOOKUP($A44-CX$1,output,2,FALSE)</f>
        <v>0</v>
      </c>
      <c r="CZ44">
        <v>1992</v>
      </c>
      <c r="DA44" s="7">
        <f t="shared" si="0"/>
        <v>16.358419041072992</v>
      </c>
    </row>
    <row r="45" spans="1:105" hidden="1" x14ac:dyDescent="0.3">
      <c r="A45">
        <v>1993</v>
      </c>
      <c r="B45">
        <f>VLOOKUP(B$1,'A1-4 Vehicle model'!$B$8:$I$108,4,FALSE)*VLOOKUP($A45-B$1,output,2,FALSE)</f>
        <v>3.1993685719926856E-10</v>
      </c>
      <c r="C45">
        <f>VLOOKUP(C$1,'A1-4 Vehicle model'!$B$8:$I$108,4,FALSE)*VLOOKUP($A45-C$1,output,2,FALSE)</f>
        <v>1.9482675255914097E-9</v>
      </c>
      <c r="D45">
        <f>VLOOKUP(D$1,'A1-4 Vehicle model'!$B$8:$I$108,4,FALSE)*VLOOKUP($A45-D$1,output,2,FALSE)</f>
        <v>1.0773850832863235E-8</v>
      </c>
      <c r="E45">
        <f>VLOOKUP(E$1,'A1-4 Vehicle model'!$B$8:$I$108,4,FALSE)*VLOOKUP($A45-E$1,output,2,FALSE)</f>
        <v>3.0489128215420427E-8</v>
      </c>
      <c r="F45">
        <f>VLOOKUP(F$1,'A1-4 Vehicle model'!$B$8:$I$108,4,FALSE)*VLOOKUP($A45-F$1,output,2,FALSE)</f>
        <v>1.2619003527684927E-7</v>
      </c>
      <c r="G45">
        <f>VLOOKUP(G$1,'A1-4 Vehicle model'!$B$8:$I$108,4,FALSE)*VLOOKUP($A45-G$1,output,2,FALSE)</f>
        <v>6.4093018970778296E-7</v>
      </c>
      <c r="H45">
        <f>VLOOKUP(H$1,'A1-4 Vehicle model'!$B$8:$I$108,4,FALSE)*VLOOKUP($A45-H$1,output,2,FALSE)</f>
        <v>2.0737343298861926E-6</v>
      </c>
      <c r="I45">
        <f>VLOOKUP(I$1,'A1-4 Vehicle model'!$B$8:$I$108,4,FALSE)*VLOOKUP($A45-I$1,output,2,FALSE)</f>
        <v>6.2772519195048196E-6</v>
      </c>
      <c r="J45">
        <f>VLOOKUP(J$1,'A1-4 Vehicle model'!$B$8:$I$108,4,FALSE)*VLOOKUP($A45-J$1,output,2,FALSE)</f>
        <v>1.4058136502016816E-5</v>
      </c>
      <c r="K45">
        <f>VLOOKUP(K$1,'A1-4 Vehicle model'!$B$8:$I$108,4,FALSE)*VLOOKUP($A45-K$1,output,2,FALSE)</f>
        <v>4.5814163972454123E-5</v>
      </c>
      <c r="L45">
        <f>VLOOKUP(L$1,'A1-4 Vehicle model'!$B$8:$I$108,4,FALSE)*VLOOKUP($A45-L$1,output,2,FALSE)</f>
        <v>1.5631184941705323E-4</v>
      </c>
      <c r="M45">
        <f>VLOOKUP(M$1,'A1-4 Vehicle model'!$B$8:$I$108,4,FALSE)*VLOOKUP($A45-M$1,output,2,FALSE)</f>
        <v>3.3366295577365638E-4</v>
      </c>
      <c r="N45">
        <f>VLOOKUP(N$1,'A1-4 Vehicle model'!$B$8:$I$108,4,FALSE)*VLOOKUP($A45-N$1,output,2,FALSE)</f>
        <v>6.9726574122650441E-4</v>
      </c>
      <c r="O45">
        <f>VLOOKUP(O$1,'A1-4 Vehicle model'!$B$8:$I$108,4,FALSE)*VLOOKUP($A45-O$1,output,2,FALSE)</f>
        <v>1.1952554771380876E-3</v>
      </c>
      <c r="P45">
        <f>VLOOKUP(P$1,'A1-4 Vehicle model'!$B$8:$I$108,4,FALSE)*VLOOKUP($A45-P$1,output,2,FALSE)</f>
        <v>3.7820336984929395E-3</v>
      </c>
      <c r="Q45">
        <f>VLOOKUP(Q$1,'A1-4 Vehicle model'!$B$8:$I$108,4,FALSE)*VLOOKUP($A45-Q$1,output,2,FALSE)</f>
        <v>7.0978916635849425E-3</v>
      </c>
      <c r="R45">
        <f>VLOOKUP(R$1,'A1-4 Vehicle model'!$B$8:$I$108,4,FALSE)*VLOOKUP($A45-R$1,output,2,FALSE)</f>
        <v>1.1453288076084199E-2</v>
      </c>
      <c r="S45">
        <f>VLOOKUP(S$1,'A1-4 Vehicle model'!$B$8:$I$108,4,FALSE)*VLOOKUP($A45-S$1,output,2,FALSE)</f>
        <v>1.9977074162156869E-2</v>
      </c>
      <c r="T45">
        <f>VLOOKUP(T$1,'A1-4 Vehicle model'!$B$8:$I$108,4,FALSE)*VLOOKUP($A45-T$1,output,2,FALSE)</f>
        <v>4.5758540204878267E-2</v>
      </c>
      <c r="U45">
        <f>VLOOKUP(U$1,'A1-4 Vehicle model'!$B$8:$I$108,4,FALSE)*VLOOKUP($A45-U$1,output,2,FALSE)</f>
        <v>0.10141793174264532</v>
      </c>
      <c r="V45">
        <f>VLOOKUP(V$1,'A1-4 Vehicle model'!$B$8:$I$108,4,FALSE)*VLOOKUP($A45-V$1,output,2,FALSE)</f>
        <v>0.17208921849562372</v>
      </c>
      <c r="W45">
        <f>VLOOKUP(W$1,'A1-4 Vehicle model'!$B$8:$I$108,4,FALSE)*VLOOKUP($A45-W$1,output,2,FALSE)</f>
        <v>0.2041171151470989</v>
      </c>
      <c r="X45">
        <f>VLOOKUP(X$1,'A1-4 Vehicle model'!$B$8:$I$108,4,FALSE)*VLOOKUP($A45-X$1,output,2,FALSE)</f>
        <v>0.37576228468841877</v>
      </c>
      <c r="Y45">
        <f>VLOOKUP(Y$1,'A1-4 Vehicle model'!$B$8:$I$108,4,FALSE)*VLOOKUP($A45-Y$1,output,2,FALSE)</f>
        <v>0.53316373445640619</v>
      </c>
      <c r="Z45">
        <f>VLOOKUP(Z$1,'A1-4 Vehicle model'!$B$8:$I$108,4,FALSE)*VLOOKUP($A45-Z$1,output,2,FALSE)</f>
        <v>0.65853764369185042</v>
      </c>
      <c r="AA45">
        <f>VLOOKUP(AA$1,'A1-4 Vehicle model'!$B$8:$I$108,4,FALSE)*VLOOKUP($A45-AA$1,output,2,FALSE)</f>
        <v>0.57878173677727063</v>
      </c>
      <c r="AB45">
        <f>VLOOKUP(AB$1,'A1-4 Vehicle model'!$B$8:$I$108,4,FALSE)*VLOOKUP($A45-AB$1,output,2,FALSE)</f>
        <v>0.9719523603458361</v>
      </c>
      <c r="AC45">
        <f>VLOOKUP(AC$1,'A1-4 Vehicle model'!$B$8:$I$108,4,FALSE)*VLOOKUP($A45-AC$1,output,2,FALSE)</f>
        <v>0.92322487928262109</v>
      </c>
      <c r="AD45">
        <f>VLOOKUP(AD$1,'A1-4 Vehicle model'!$B$8:$I$108,4,FALSE)*VLOOKUP($A45-AD$1,output,2,FALSE)</f>
        <v>1.2035054136750791</v>
      </c>
      <c r="AE45">
        <f>VLOOKUP(AE$1,'A1-4 Vehicle model'!$B$8:$I$108,4,FALSE)*VLOOKUP($A45-AE$1,output,2,FALSE)</f>
        <v>1.6815597520998284</v>
      </c>
      <c r="AF45">
        <f>VLOOKUP(AF$1,'A1-4 Vehicle model'!$B$8:$I$108,4,FALSE)*VLOOKUP($A45-AF$1,output,2,FALSE)</f>
        <v>1.4525630567991759</v>
      </c>
      <c r="AG45">
        <f>VLOOKUP(AG$1,'A1-4 Vehicle model'!$B$8:$I$108,4,FALSE)*VLOOKUP($A45-AG$1,output,2,FALSE)</f>
        <v>1.2054697251172257</v>
      </c>
      <c r="AH45">
        <f>VLOOKUP(AH$1,'A1-4 Vehicle model'!$B$8:$I$108,4,FALSE)*VLOOKUP($A45-AH$1,output,2,FALSE)</f>
        <v>0.67323037454282919</v>
      </c>
      <c r="AI45">
        <f>VLOOKUP(AI$1,'A1-4 Vehicle model'!$B$8:$I$108,4,FALSE)*VLOOKUP($A45-AI$1,output,2,FALSE)</f>
        <v>0.85909487954931685</v>
      </c>
      <c r="AJ45">
        <f>VLOOKUP(AJ$1,'A1-4 Vehicle model'!$B$8:$I$108,4,FALSE)*VLOOKUP($A45-AJ$1,output,2,FALSE)</f>
        <v>0.88195515427934479</v>
      </c>
      <c r="AK45">
        <f>VLOOKUP(AK$1,'A1-4 Vehicle model'!$B$8:$I$108,4,FALSE)*VLOOKUP($A45-AK$1,output,2,FALSE)</f>
        <v>0.74886330548310132</v>
      </c>
      <c r="AL45">
        <f>VLOOKUP(AL$1,'A1-4 Vehicle model'!$B$8:$I$108,4,FALSE)*VLOOKUP($A45-AL$1,output,2,FALSE)</f>
        <v>0.65516856096346476</v>
      </c>
      <c r="AM45">
        <f>VLOOKUP(AM$1,'A1-4 Vehicle model'!$B$8:$I$108,4,FALSE)*VLOOKUP($A45-AM$1,output,2,FALSE)</f>
        <v>0.44503111033555837</v>
      </c>
      <c r="AN45">
        <f>VLOOKUP(AN$1,'A1-4 Vehicle model'!$B$8:$I$108,4,FALSE)*VLOOKUP($A45-AN$1,output,2,FALSE)</f>
        <v>0.48145435685447141</v>
      </c>
      <c r="AO45">
        <f>VLOOKUP(AO$1,'A1-4 Vehicle model'!$B$8:$I$108,4,FALSE)*VLOOKUP($A45-AO$1,output,2,FALSE)</f>
        <v>0.33327841786736756</v>
      </c>
      <c r="AP45">
        <f>VLOOKUP(AP$1,'A1-4 Vehicle model'!$B$8:$I$108,4,FALSE)*VLOOKUP($A45-AP$1,output,2,FALSE)</f>
        <v>0.25868242906877936</v>
      </c>
      <c r="AQ45">
        <f>VLOOKUP(AQ$1,'A1-4 Vehicle model'!$B$8:$I$108,4,FALSE)*VLOOKUP($A45-AQ$1,output,2,FALSE)</f>
        <v>0.20305674948414223</v>
      </c>
      <c r="AR45">
        <f>VLOOKUP(AR$1,'A1-4 Vehicle model'!$B$8:$I$108,4,FALSE)*VLOOKUP($A45-AR$1,output,2,FALSE)</f>
        <v>0.12227953309549913</v>
      </c>
      <c r="AS45">
        <f>VLOOKUP(AS$1,'A1-4 Vehicle model'!$B$8:$I$108,4,FALSE)*VLOOKUP($A45-AS$1,output,2,FALSE)</f>
        <v>7.2693626527917166E-2</v>
      </c>
      <c r="AT45">
        <f>VLOOKUP(AT$1,'A1-4 Vehicle model'!$B$8:$I$108,4,FALSE)*VLOOKUP($A45-AT$1,output,2,FALSE)</f>
        <v>0</v>
      </c>
      <c r="AU45">
        <f>VLOOKUP(AU$1,'A1-4 Vehicle model'!$B$8:$I$108,4,FALSE)*VLOOKUP($A45-AU$1,output,2,FALSE)</f>
        <v>0</v>
      </c>
      <c r="AV45">
        <f>VLOOKUP(AV$1,'A1-4 Vehicle model'!$B$8:$I$108,4,FALSE)*VLOOKUP($A45-AV$1,output,2,FALSE)</f>
        <v>0</v>
      </c>
      <c r="AW45">
        <f>VLOOKUP(AW$1,'A1-4 Vehicle model'!$B$8:$I$108,4,FALSE)*VLOOKUP($A45-AW$1,output,2,FALSE)</f>
        <v>0</v>
      </c>
      <c r="AX45">
        <f>VLOOKUP(AX$1,'A1-4 Vehicle model'!$B$8:$I$108,4,FALSE)*VLOOKUP($A45-AX$1,output,2,FALSE)</f>
        <v>0</v>
      </c>
      <c r="AY45">
        <f>VLOOKUP(AY$1,'A1-4 Vehicle model'!$B$8:$I$108,4,FALSE)*VLOOKUP($A45-AY$1,output,2,FALSE)</f>
        <v>0</v>
      </c>
      <c r="AZ45">
        <f>VLOOKUP(AZ$1,'A1-4 Vehicle model'!$B$8:$I$108,4,FALSE)*VLOOKUP($A45-AZ$1,output,2,FALSE)</f>
        <v>0</v>
      </c>
      <c r="BA45">
        <f>VLOOKUP(BA$1,'A1-4 Vehicle model'!$B$8:$I$108,4,FALSE)*VLOOKUP($A45-BA$1,output,2,FALSE)</f>
        <v>0</v>
      </c>
      <c r="BB45">
        <f>VLOOKUP(BB$1,'A1-4 Vehicle model'!$B$8:$I$108,4,FALSE)*VLOOKUP($A45-BB$1,output,2,FALSE)</f>
        <v>0</v>
      </c>
      <c r="BC45">
        <f>VLOOKUP(BC$1,'A1-4 Vehicle model'!$B$8:$I$108,4,FALSE)*VLOOKUP($A45-BC$1,output,2,FALSE)</f>
        <v>0</v>
      </c>
      <c r="BD45">
        <f>VLOOKUP(BD$1,'A1-4 Vehicle model'!$B$8:$I$108,4,FALSE)*VLOOKUP($A45-BD$1,output,2,FALSE)</f>
        <v>0</v>
      </c>
      <c r="BE45">
        <f>VLOOKUP(BE$1,'A1-4 Vehicle model'!$B$8:$I$108,4,FALSE)*VLOOKUP($A45-BE$1,output,2,FALSE)</f>
        <v>0</v>
      </c>
      <c r="BF45">
        <f>VLOOKUP(BF$1,'A1-4 Vehicle model'!$B$8:$I$108,4,FALSE)*VLOOKUP($A45-BF$1,output,2,FALSE)</f>
        <v>0</v>
      </c>
      <c r="BG45">
        <f>VLOOKUP(BG$1,'A1-4 Vehicle model'!$B$8:$I$108,4,FALSE)*VLOOKUP($A45-BG$1,output,2,FALSE)</f>
        <v>0</v>
      </c>
      <c r="BH45">
        <f>VLOOKUP(BH$1,'A1-4 Vehicle model'!$B$8:$I$108,4,FALSE)*VLOOKUP($A45-BH$1,output,2,FALSE)</f>
        <v>0</v>
      </c>
      <c r="BI45">
        <f>VLOOKUP(BI$1,'A1-4 Vehicle model'!$B$8:$I$108,4,FALSE)*VLOOKUP($A45-BI$1,output,2,FALSE)</f>
        <v>0</v>
      </c>
      <c r="BJ45">
        <f>VLOOKUP(BJ$1,'A1-4 Vehicle model'!$B$8:$I$108,4,FALSE)*VLOOKUP($A45-BJ$1,output,2,FALSE)</f>
        <v>0</v>
      </c>
      <c r="BK45">
        <f>VLOOKUP(BK$1,'A1-4 Vehicle model'!$B$8:$I$108,4,FALSE)*VLOOKUP($A45-BK$1,output,2,FALSE)</f>
        <v>0</v>
      </c>
      <c r="BL45">
        <f>VLOOKUP(BL$1,'A1-4 Vehicle model'!$B$8:$I$108,4,FALSE)*VLOOKUP($A45-BL$1,output,2,FALSE)</f>
        <v>0</v>
      </c>
      <c r="BM45">
        <f>VLOOKUP(BM$1,'A1-4 Vehicle model'!$B$8:$I$108,4,FALSE)*VLOOKUP($A45-BM$1,output,2,FALSE)</f>
        <v>0</v>
      </c>
      <c r="BN45">
        <f>VLOOKUP(BN$1,'A1-4 Vehicle model'!$B$8:$I$108,4,FALSE)*VLOOKUP($A45-BN$1,output,2,FALSE)</f>
        <v>0</v>
      </c>
      <c r="BO45">
        <f>VLOOKUP(BO$1,'A1-4 Vehicle model'!$B$8:$I$108,4,FALSE)*VLOOKUP($A45-BO$1,output,2,FALSE)</f>
        <v>0</v>
      </c>
      <c r="BP45">
        <f>VLOOKUP(BP$1,'A1-4 Vehicle model'!$B$8:$I$108,4,FALSE)*VLOOKUP($A45-BP$1,output,2,FALSE)</f>
        <v>0</v>
      </c>
      <c r="BQ45">
        <f>VLOOKUP(BQ$1,'A1-4 Vehicle model'!$B$8:$I$108,4,FALSE)*VLOOKUP($A45-BQ$1,output,2,FALSE)</f>
        <v>0</v>
      </c>
      <c r="BR45">
        <f>VLOOKUP(BR$1,'A1-4 Vehicle model'!$B$8:$I$108,4,FALSE)*VLOOKUP($A45-BR$1,output,2,FALSE)</f>
        <v>0</v>
      </c>
      <c r="BS45">
        <f>VLOOKUP(BS$1,'A1-4 Vehicle model'!$B$8:$I$108,4,FALSE)*VLOOKUP($A45-BS$1,output,2,FALSE)</f>
        <v>0</v>
      </c>
      <c r="BT45">
        <f>VLOOKUP(BT$1,'A1-4 Vehicle model'!$B$8:$I$108,4,FALSE)*VLOOKUP($A45-BT$1,output,2,FALSE)</f>
        <v>0</v>
      </c>
      <c r="BU45">
        <f>VLOOKUP(BU$1,'A1-4 Vehicle model'!$B$8:$I$108,4,FALSE)*VLOOKUP($A45-BU$1,output,2,FALSE)</f>
        <v>0</v>
      </c>
      <c r="BV45">
        <f>VLOOKUP(BV$1,'A1-4 Vehicle model'!$B$8:$I$108,4,FALSE)*VLOOKUP($A45-BV$1,output,2,FALSE)</f>
        <v>0</v>
      </c>
      <c r="BW45">
        <f>VLOOKUP(BW$1,'A1-4 Vehicle model'!$B$8:$I$108,4,FALSE)*VLOOKUP($A45-BW$1,output,2,FALSE)</f>
        <v>0</v>
      </c>
      <c r="BX45">
        <f>VLOOKUP(BX$1,'A1-4 Vehicle model'!$B$8:$I$108,4,FALSE)*VLOOKUP($A45-BX$1,output,2,FALSE)</f>
        <v>0</v>
      </c>
      <c r="BY45">
        <f>VLOOKUP(BY$1,'A1-4 Vehicle model'!$B$8:$I$108,4,FALSE)*VLOOKUP($A45-BY$1,output,2,FALSE)</f>
        <v>0</v>
      </c>
      <c r="BZ45">
        <f>VLOOKUP(BZ$1,'A1-4 Vehicle model'!$B$8:$I$108,4,FALSE)*VLOOKUP($A45-BZ$1,output,2,FALSE)</f>
        <v>0</v>
      </c>
      <c r="CA45">
        <f>VLOOKUP(CA$1,'A1-4 Vehicle model'!$B$8:$I$108,4,FALSE)*VLOOKUP($A45-CA$1,output,2,FALSE)</f>
        <v>0</v>
      </c>
      <c r="CB45">
        <f>VLOOKUP(CB$1,'A1-4 Vehicle model'!$B$8:$I$108,4,FALSE)*VLOOKUP($A45-CB$1,output,2,FALSE)</f>
        <v>0</v>
      </c>
      <c r="CC45">
        <f>VLOOKUP(CC$1,'A1-4 Vehicle model'!$B$8:$I$108,4,FALSE)*VLOOKUP($A45-CC$1,output,2,FALSE)</f>
        <v>0</v>
      </c>
      <c r="CD45">
        <f>VLOOKUP(CD$1,'A1-4 Vehicle model'!$B$8:$I$108,4,FALSE)*VLOOKUP($A45-CD$1,output,2,FALSE)</f>
        <v>0</v>
      </c>
      <c r="CE45">
        <f>VLOOKUP(CE$1,'A1-4 Vehicle model'!$B$8:$I$108,4,FALSE)*VLOOKUP($A45-CE$1,output,2,FALSE)</f>
        <v>0</v>
      </c>
      <c r="CF45">
        <f>VLOOKUP(CF$1,'A1-4 Vehicle model'!$B$8:$I$108,4,FALSE)*VLOOKUP($A45-CF$1,output,2,FALSE)</f>
        <v>0</v>
      </c>
      <c r="CG45">
        <f>VLOOKUP(CG$1,'A1-4 Vehicle model'!$B$8:$I$108,4,FALSE)*VLOOKUP($A45-CG$1,output,2,FALSE)</f>
        <v>0</v>
      </c>
      <c r="CH45">
        <f>VLOOKUP(CH$1,'A1-4 Vehicle model'!$B$8:$I$108,4,FALSE)*VLOOKUP($A45-CH$1,output,2,FALSE)</f>
        <v>0</v>
      </c>
      <c r="CI45">
        <f>VLOOKUP(CI$1,'A1-4 Vehicle model'!$B$8:$I$108,4,FALSE)*VLOOKUP($A45-CI$1,output,2,FALSE)</f>
        <v>0</v>
      </c>
      <c r="CJ45">
        <f>VLOOKUP(CJ$1,'A1-4 Vehicle model'!$B$8:$I$108,4,FALSE)*VLOOKUP($A45-CJ$1,output,2,FALSE)</f>
        <v>0</v>
      </c>
      <c r="CK45">
        <f>VLOOKUP(CK$1,'A1-4 Vehicle model'!$B$8:$I$108,4,FALSE)*VLOOKUP($A45-CK$1,output,2,FALSE)</f>
        <v>0</v>
      </c>
      <c r="CL45">
        <f>VLOOKUP(CL$1,'A1-4 Vehicle model'!$B$8:$I$108,4,FALSE)*VLOOKUP($A45-CL$1,output,2,FALSE)</f>
        <v>0</v>
      </c>
      <c r="CM45">
        <f>VLOOKUP(CM$1,'A1-4 Vehicle model'!$B$8:$I$108,4,FALSE)*VLOOKUP($A45-CM$1,output,2,FALSE)</f>
        <v>0</v>
      </c>
      <c r="CN45">
        <f>VLOOKUP(CN$1,'A1-4 Vehicle model'!$B$8:$I$108,4,FALSE)*VLOOKUP($A45-CN$1,output,2,FALSE)</f>
        <v>0</v>
      </c>
      <c r="CO45">
        <f>VLOOKUP(CO$1,'A1-4 Vehicle model'!$B$8:$I$108,4,FALSE)*VLOOKUP($A45-CO$1,output,2,FALSE)</f>
        <v>0</v>
      </c>
      <c r="CP45">
        <f>VLOOKUP(CP$1,'A1-4 Vehicle model'!$B$8:$I$108,4,FALSE)*VLOOKUP($A45-CP$1,output,2,FALSE)</f>
        <v>0</v>
      </c>
      <c r="CQ45">
        <f>VLOOKUP(CQ$1,'A1-4 Vehicle model'!$B$8:$I$108,4,FALSE)*VLOOKUP($A45-CQ$1,output,2,FALSE)</f>
        <v>0</v>
      </c>
      <c r="CR45">
        <f>VLOOKUP(CR$1,'A1-4 Vehicle model'!$B$8:$I$108,4,FALSE)*VLOOKUP($A45-CR$1,output,2,FALSE)</f>
        <v>0</v>
      </c>
      <c r="CS45">
        <f>VLOOKUP(CS$1,'A1-4 Vehicle model'!$B$8:$I$108,4,FALSE)*VLOOKUP($A45-CS$1,output,2,FALSE)</f>
        <v>0</v>
      </c>
      <c r="CT45">
        <f>VLOOKUP(CT$1,'A1-4 Vehicle model'!$B$8:$I$108,4,FALSE)*VLOOKUP($A45-CT$1,output,2,FALSE)</f>
        <v>0</v>
      </c>
      <c r="CU45">
        <f>VLOOKUP(CU$1,'A1-4 Vehicle model'!$B$8:$I$108,4,FALSE)*VLOOKUP($A45-CU$1,output,2,FALSE)</f>
        <v>0</v>
      </c>
      <c r="CV45">
        <f>VLOOKUP(CV$1,'A1-4 Vehicle model'!$B$8:$I$108,4,FALSE)*VLOOKUP($A45-CV$1,output,2,FALSE)</f>
        <v>0</v>
      </c>
      <c r="CW45">
        <f>VLOOKUP(CW$1,'A1-4 Vehicle model'!$B$8:$I$108,4,FALSE)*VLOOKUP($A45-CW$1,output,2,FALSE)</f>
        <v>0</v>
      </c>
      <c r="CX45">
        <f>VLOOKUP(CX$1,'A1-4 Vehicle model'!$B$8:$I$108,4,FALSE)*VLOOKUP($A45-CX$1,output,2,FALSE)</f>
        <v>0</v>
      </c>
      <c r="CZ45">
        <v>1993</v>
      </c>
      <c r="DA45" s="7">
        <f t="shared" si="0"/>
        <v>15.887453708137755</v>
      </c>
    </row>
    <row r="46" spans="1:105" hidden="1" x14ac:dyDescent="0.3">
      <c r="A46">
        <v>1994</v>
      </c>
      <c r="B46">
        <f>VLOOKUP(B$1,'A1-4 Vehicle model'!$B$8:$I$108,4,FALSE)*VLOOKUP($A46-B$1,output,2,FALSE)</f>
        <v>9.075137777025444E-11</v>
      </c>
      <c r="C46">
        <f>VLOOKUP(C$1,'A1-4 Vehicle model'!$B$8:$I$108,4,FALSE)*VLOOKUP($A46-C$1,output,2,FALSE)</f>
        <v>5.7518734679298658E-10</v>
      </c>
      <c r="D46">
        <f>VLOOKUP(D$1,'A1-4 Vehicle model'!$B$8:$I$108,4,FALSE)*VLOOKUP($A46-D$1,output,2,FALSE)</f>
        <v>3.3105752937989633E-9</v>
      </c>
      <c r="E46">
        <f>VLOOKUP(E$1,'A1-4 Vehicle model'!$B$8:$I$108,4,FALSE)*VLOOKUP($A46-E$1,output,2,FALSE)</f>
        <v>9.7510031618876087E-9</v>
      </c>
      <c r="F46">
        <f>VLOOKUP(F$1,'A1-4 Vehicle model'!$B$8:$I$108,4,FALSE)*VLOOKUP($A46-F$1,output,2,FALSE)</f>
        <v>4.200501379450386E-8</v>
      </c>
      <c r="G46">
        <f>VLOOKUP(G$1,'A1-4 Vehicle model'!$B$8:$I$108,4,FALSE)*VLOOKUP($A46-G$1,output,2,FALSE)</f>
        <v>2.2205398824020729E-7</v>
      </c>
      <c r="H46">
        <f>VLOOKUP(H$1,'A1-4 Vehicle model'!$B$8:$I$108,4,FALSE)*VLOOKUP($A46-H$1,output,2,FALSE)</f>
        <v>7.477781066201692E-7</v>
      </c>
      <c r="I46">
        <f>VLOOKUP(I$1,'A1-4 Vehicle model'!$B$8:$I$108,4,FALSE)*VLOOKUP($A46-I$1,output,2,FALSE)</f>
        <v>2.3559223156764095E-6</v>
      </c>
      <c r="J46">
        <f>VLOOKUP(J$1,'A1-4 Vehicle model'!$B$8:$I$108,4,FALSE)*VLOOKUP($A46-J$1,output,2,FALSE)</f>
        <v>5.4914994309574332E-6</v>
      </c>
      <c r="K46">
        <f>VLOOKUP(K$1,'A1-4 Vehicle model'!$B$8:$I$108,4,FALSE)*VLOOKUP($A46-K$1,output,2,FALSE)</f>
        <v>1.8626649057580747E-5</v>
      </c>
      <c r="L46">
        <f>VLOOKUP(L$1,'A1-4 Vehicle model'!$B$8:$I$108,4,FALSE)*VLOOKUP($A46-L$1,output,2,FALSE)</f>
        <v>6.6145247690258547E-5</v>
      </c>
      <c r="M46">
        <f>VLOOKUP(M$1,'A1-4 Vehicle model'!$B$8:$I$108,4,FALSE)*VLOOKUP($A46-M$1,output,2,FALSE)</f>
        <v>1.469557276587535E-4</v>
      </c>
      <c r="N46">
        <f>VLOOKUP(N$1,'A1-4 Vehicle model'!$B$8:$I$108,4,FALSE)*VLOOKUP($A46-N$1,output,2,FALSE)</f>
        <v>3.1963080725542196E-4</v>
      </c>
      <c r="O46">
        <f>VLOOKUP(O$1,'A1-4 Vehicle model'!$B$8:$I$108,4,FALSE)*VLOOKUP($A46-O$1,output,2,FALSE)</f>
        <v>5.7027302074531556E-4</v>
      </c>
      <c r="P46">
        <f>VLOOKUP(P$1,'A1-4 Vehicle model'!$B$8:$I$108,4,FALSE)*VLOOKUP($A46-P$1,output,2,FALSE)</f>
        <v>1.8781023531154624E-3</v>
      </c>
      <c r="Q46">
        <f>VLOOKUP(Q$1,'A1-4 Vehicle model'!$B$8:$I$108,4,FALSE)*VLOOKUP($A46-Q$1,output,2,FALSE)</f>
        <v>3.6685547784013903E-3</v>
      </c>
      <c r="R46">
        <f>VLOOKUP(R$1,'A1-4 Vehicle model'!$B$8:$I$108,4,FALSE)*VLOOKUP($A46-R$1,output,2,FALSE)</f>
        <v>6.1612326126989003E-3</v>
      </c>
      <c r="S46">
        <f>VLOOKUP(S$1,'A1-4 Vehicle model'!$B$8:$I$108,4,FALSE)*VLOOKUP($A46-S$1,output,2,FALSE)</f>
        <v>1.1185131192147521E-2</v>
      </c>
      <c r="T46">
        <f>VLOOKUP(T$1,'A1-4 Vehicle model'!$B$8:$I$108,4,FALSE)*VLOOKUP($A46-T$1,output,2,FALSE)</f>
        <v>2.6665709335577787E-2</v>
      </c>
      <c r="U46">
        <f>VLOOKUP(U$1,'A1-4 Vehicle model'!$B$8:$I$108,4,FALSE)*VLOOKUP($A46-U$1,output,2,FALSE)</f>
        <v>6.1513085046557461E-2</v>
      </c>
      <c r="V46">
        <f>VLOOKUP(V$1,'A1-4 Vehicle model'!$B$8:$I$108,4,FALSE)*VLOOKUP($A46-V$1,output,2,FALSE)</f>
        <v>0.10863710920435532</v>
      </c>
      <c r="W46">
        <f>VLOOKUP(W$1,'A1-4 Vehicle model'!$B$8:$I$108,4,FALSE)*VLOOKUP($A46-W$1,output,2,FALSE)</f>
        <v>0.134114501377225</v>
      </c>
      <c r="X46">
        <f>VLOOKUP(X$1,'A1-4 Vehicle model'!$B$8:$I$108,4,FALSE)*VLOOKUP($A46-X$1,output,2,FALSE)</f>
        <v>0.25696932553587659</v>
      </c>
      <c r="Y46">
        <f>VLOOKUP(Y$1,'A1-4 Vehicle model'!$B$8:$I$108,4,FALSE)*VLOOKUP($A46-Y$1,output,2,FALSE)</f>
        <v>0.3794901233593545</v>
      </c>
      <c r="Z46">
        <f>VLOOKUP(Z$1,'A1-4 Vehicle model'!$B$8:$I$108,4,FALSE)*VLOOKUP($A46-Z$1,output,2,FALSE)</f>
        <v>0.48785668545172761</v>
      </c>
      <c r="AA46">
        <f>VLOOKUP(AA$1,'A1-4 Vehicle model'!$B$8:$I$108,4,FALSE)*VLOOKUP($A46-AA$1,output,2,FALSE)</f>
        <v>0.4462705759762568</v>
      </c>
      <c r="AB46">
        <f>VLOOKUP(AB$1,'A1-4 Vehicle model'!$B$8:$I$108,4,FALSE)*VLOOKUP($A46-AB$1,output,2,FALSE)</f>
        <v>0.78001003990153417</v>
      </c>
      <c r="AC46">
        <f>VLOOKUP(AC$1,'A1-4 Vehicle model'!$B$8:$I$108,4,FALSE)*VLOOKUP($A46-AC$1,output,2,FALSE)</f>
        <v>0.77114224009854104</v>
      </c>
      <c r="AD46">
        <f>VLOOKUP(AD$1,'A1-4 Vehicle model'!$B$8:$I$108,4,FALSE)*VLOOKUP($A46-AD$1,output,2,FALSE)</f>
        <v>1.0462773427254766</v>
      </c>
      <c r="AE46">
        <f>VLOOKUP(AE$1,'A1-4 Vehicle model'!$B$8:$I$108,4,FALSE)*VLOOKUP($A46-AE$1,output,2,FALSE)</f>
        <v>1.521538184363197</v>
      </c>
      <c r="AF46">
        <f>VLOOKUP(AF$1,'A1-4 Vehicle model'!$B$8:$I$108,4,FALSE)*VLOOKUP($A46-AF$1,output,2,FALSE)</f>
        <v>1.3679723696881863</v>
      </c>
      <c r="AG46">
        <f>VLOOKUP(AG$1,'A1-4 Vehicle model'!$B$8:$I$108,4,FALSE)*VLOOKUP($A46-AG$1,output,2,FALSE)</f>
        <v>1.1815998252713635</v>
      </c>
      <c r="AH46">
        <f>VLOOKUP(AH$1,'A1-4 Vehicle model'!$B$8:$I$108,4,FALSE)*VLOOKUP($A46-AH$1,output,2,FALSE)</f>
        <v>0.68683053025530905</v>
      </c>
      <c r="AI46">
        <f>VLOOKUP(AI$1,'A1-4 Vehicle model'!$B$8:$I$108,4,FALSE)*VLOOKUP($A46-AI$1,output,2,FALSE)</f>
        <v>0.91221834005544833</v>
      </c>
      <c r="AJ46">
        <f>VLOOKUP(AJ$1,'A1-4 Vehicle model'!$B$8:$I$108,4,FALSE)*VLOOKUP($A46-AJ$1,output,2,FALSE)</f>
        <v>0.97471118755645303</v>
      </c>
      <c r="AK46">
        <f>VLOOKUP(AK$1,'A1-4 Vehicle model'!$B$8:$I$108,4,FALSE)*VLOOKUP($A46-AK$1,output,2,FALSE)</f>
        <v>0.8613978392228272</v>
      </c>
      <c r="AL46">
        <f>VLOOKUP(AL$1,'A1-4 Vehicle model'!$B$8:$I$108,4,FALSE)*VLOOKUP($A46-AL$1,output,2,FALSE)</f>
        <v>0.78437917695699011</v>
      </c>
      <c r="AM46">
        <f>VLOOKUP(AM$1,'A1-4 Vehicle model'!$B$8:$I$108,4,FALSE)*VLOOKUP($A46-AM$1,output,2,FALSE)</f>
        <v>0.55454291097660446</v>
      </c>
      <c r="AN46">
        <f>VLOOKUP(AN$1,'A1-4 Vehicle model'!$B$8:$I$108,4,FALSE)*VLOOKUP($A46-AN$1,output,2,FALSE)</f>
        <v>0.6244126407608831</v>
      </c>
      <c r="AO46">
        <f>VLOOKUP(AO$1,'A1-4 Vehicle model'!$B$8:$I$108,4,FALSE)*VLOOKUP($A46-AO$1,output,2,FALSE)</f>
        <v>0.44987880773326172</v>
      </c>
      <c r="AP46">
        <f>VLOOKUP(AP$1,'A1-4 Vehicle model'!$B$8:$I$108,4,FALSE)*VLOOKUP($A46-AP$1,output,2,FALSE)</f>
        <v>0.36343525544131938</v>
      </c>
      <c r="AQ46">
        <f>VLOOKUP(AQ$1,'A1-4 Vehicle model'!$B$8:$I$108,4,FALSE)*VLOOKUP($A46-AQ$1,output,2,FALSE)</f>
        <v>0.29692675555126702</v>
      </c>
      <c r="AR46">
        <f>VLOOKUP(AR$1,'A1-4 Vehicle model'!$B$8:$I$108,4,FALSE)*VLOOKUP($A46-AR$1,output,2,FALSE)</f>
        <v>0.18610474841034619</v>
      </c>
      <c r="AS46">
        <f>VLOOKUP(AS$1,'A1-4 Vehicle model'!$B$8:$I$108,4,FALSE)*VLOOKUP($A46-AS$1,output,2,FALSE)</f>
        <v>0.11515208265777825</v>
      </c>
      <c r="AT46">
        <f>VLOOKUP(AT$1,'A1-4 Vehicle model'!$B$8:$I$108,4,FALSE)*VLOOKUP($A46-AT$1,output,2,FALSE)</f>
        <v>6.1473154520229528E-2</v>
      </c>
      <c r="AU46">
        <f>VLOOKUP(AU$1,'A1-4 Vehicle model'!$B$8:$I$108,4,FALSE)*VLOOKUP($A46-AU$1,output,2,FALSE)</f>
        <v>0</v>
      </c>
      <c r="AV46">
        <f>VLOOKUP(AV$1,'A1-4 Vehicle model'!$B$8:$I$108,4,FALSE)*VLOOKUP($A46-AV$1,output,2,FALSE)</f>
        <v>0</v>
      </c>
      <c r="AW46">
        <f>VLOOKUP(AW$1,'A1-4 Vehicle model'!$B$8:$I$108,4,FALSE)*VLOOKUP($A46-AW$1,output,2,FALSE)</f>
        <v>0</v>
      </c>
      <c r="AX46">
        <f>VLOOKUP(AX$1,'A1-4 Vehicle model'!$B$8:$I$108,4,FALSE)*VLOOKUP($A46-AX$1,output,2,FALSE)</f>
        <v>0</v>
      </c>
      <c r="AY46">
        <f>VLOOKUP(AY$1,'A1-4 Vehicle model'!$B$8:$I$108,4,FALSE)*VLOOKUP($A46-AY$1,output,2,FALSE)</f>
        <v>0</v>
      </c>
      <c r="AZ46">
        <f>VLOOKUP(AZ$1,'A1-4 Vehicle model'!$B$8:$I$108,4,FALSE)*VLOOKUP($A46-AZ$1,output,2,FALSE)</f>
        <v>0</v>
      </c>
      <c r="BA46">
        <f>VLOOKUP(BA$1,'A1-4 Vehicle model'!$B$8:$I$108,4,FALSE)*VLOOKUP($A46-BA$1,output,2,FALSE)</f>
        <v>0</v>
      </c>
      <c r="BB46">
        <f>VLOOKUP(BB$1,'A1-4 Vehicle model'!$B$8:$I$108,4,FALSE)*VLOOKUP($A46-BB$1,output,2,FALSE)</f>
        <v>0</v>
      </c>
      <c r="BC46">
        <f>VLOOKUP(BC$1,'A1-4 Vehicle model'!$B$8:$I$108,4,FALSE)*VLOOKUP($A46-BC$1,output,2,FALSE)</f>
        <v>0</v>
      </c>
      <c r="BD46">
        <f>VLOOKUP(BD$1,'A1-4 Vehicle model'!$B$8:$I$108,4,FALSE)*VLOOKUP($A46-BD$1,output,2,FALSE)</f>
        <v>0</v>
      </c>
      <c r="BE46">
        <f>VLOOKUP(BE$1,'A1-4 Vehicle model'!$B$8:$I$108,4,FALSE)*VLOOKUP($A46-BE$1,output,2,FALSE)</f>
        <v>0</v>
      </c>
      <c r="BF46">
        <f>VLOOKUP(BF$1,'A1-4 Vehicle model'!$B$8:$I$108,4,FALSE)*VLOOKUP($A46-BF$1,output,2,FALSE)</f>
        <v>0</v>
      </c>
      <c r="BG46">
        <f>VLOOKUP(BG$1,'A1-4 Vehicle model'!$B$8:$I$108,4,FALSE)*VLOOKUP($A46-BG$1,output,2,FALSE)</f>
        <v>0</v>
      </c>
      <c r="BH46">
        <f>VLOOKUP(BH$1,'A1-4 Vehicle model'!$B$8:$I$108,4,FALSE)*VLOOKUP($A46-BH$1,output,2,FALSE)</f>
        <v>0</v>
      </c>
      <c r="BI46">
        <f>VLOOKUP(BI$1,'A1-4 Vehicle model'!$B$8:$I$108,4,FALSE)*VLOOKUP($A46-BI$1,output,2,FALSE)</f>
        <v>0</v>
      </c>
      <c r="BJ46">
        <f>VLOOKUP(BJ$1,'A1-4 Vehicle model'!$B$8:$I$108,4,FALSE)*VLOOKUP($A46-BJ$1,output,2,FALSE)</f>
        <v>0</v>
      </c>
      <c r="BK46">
        <f>VLOOKUP(BK$1,'A1-4 Vehicle model'!$B$8:$I$108,4,FALSE)*VLOOKUP($A46-BK$1,output,2,FALSE)</f>
        <v>0</v>
      </c>
      <c r="BL46">
        <f>VLOOKUP(BL$1,'A1-4 Vehicle model'!$B$8:$I$108,4,FALSE)*VLOOKUP($A46-BL$1,output,2,FALSE)</f>
        <v>0</v>
      </c>
      <c r="BM46">
        <f>VLOOKUP(BM$1,'A1-4 Vehicle model'!$B$8:$I$108,4,FALSE)*VLOOKUP($A46-BM$1,output,2,FALSE)</f>
        <v>0</v>
      </c>
      <c r="BN46">
        <f>VLOOKUP(BN$1,'A1-4 Vehicle model'!$B$8:$I$108,4,FALSE)*VLOOKUP($A46-BN$1,output,2,FALSE)</f>
        <v>0</v>
      </c>
      <c r="BO46">
        <f>VLOOKUP(BO$1,'A1-4 Vehicle model'!$B$8:$I$108,4,FALSE)*VLOOKUP($A46-BO$1,output,2,FALSE)</f>
        <v>0</v>
      </c>
      <c r="BP46">
        <f>VLOOKUP(BP$1,'A1-4 Vehicle model'!$B$8:$I$108,4,FALSE)*VLOOKUP($A46-BP$1,output,2,FALSE)</f>
        <v>0</v>
      </c>
      <c r="BQ46">
        <f>VLOOKUP(BQ$1,'A1-4 Vehicle model'!$B$8:$I$108,4,FALSE)*VLOOKUP($A46-BQ$1,output,2,FALSE)</f>
        <v>0</v>
      </c>
      <c r="BR46">
        <f>VLOOKUP(BR$1,'A1-4 Vehicle model'!$B$8:$I$108,4,FALSE)*VLOOKUP($A46-BR$1,output,2,FALSE)</f>
        <v>0</v>
      </c>
      <c r="BS46">
        <f>VLOOKUP(BS$1,'A1-4 Vehicle model'!$B$8:$I$108,4,FALSE)*VLOOKUP($A46-BS$1,output,2,FALSE)</f>
        <v>0</v>
      </c>
      <c r="BT46">
        <f>VLOOKUP(BT$1,'A1-4 Vehicle model'!$B$8:$I$108,4,FALSE)*VLOOKUP($A46-BT$1,output,2,FALSE)</f>
        <v>0</v>
      </c>
      <c r="BU46">
        <f>VLOOKUP(BU$1,'A1-4 Vehicle model'!$B$8:$I$108,4,FALSE)*VLOOKUP($A46-BU$1,output,2,FALSE)</f>
        <v>0</v>
      </c>
      <c r="BV46">
        <f>VLOOKUP(BV$1,'A1-4 Vehicle model'!$B$8:$I$108,4,FALSE)*VLOOKUP($A46-BV$1,output,2,FALSE)</f>
        <v>0</v>
      </c>
      <c r="BW46">
        <f>VLOOKUP(BW$1,'A1-4 Vehicle model'!$B$8:$I$108,4,FALSE)*VLOOKUP($A46-BW$1,output,2,FALSE)</f>
        <v>0</v>
      </c>
      <c r="BX46">
        <f>VLOOKUP(BX$1,'A1-4 Vehicle model'!$B$8:$I$108,4,FALSE)*VLOOKUP($A46-BX$1,output,2,FALSE)</f>
        <v>0</v>
      </c>
      <c r="BY46">
        <f>VLOOKUP(BY$1,'A1-4 Vehicle model'!$B$8:$I$108,4,FALSE)*VLOOKUP($A46-BY$1,output,2,FALSE)</f>
        <v>0</v>
      </c>
      <c r="BZ46">
        <f>VLOOKUP(BZ$1,'A1-4 Vehicle model'!$B$8:$I$108,4,FALSE)*VLOOKUP($A46-BZ$1,output,2,FALSE)</f>
        <v>0</v>
      </c>
      <c r="CA46">
        <f>VLOOKUP(CA$1,'A1-4 Vehicle model'!$B$8:$I$108,4,FALSE)*VLOOKUP($A46-CA$1,output,2,FALSE)</f>
        <v>0</v>
      </c>
      <c r="CB46">
        <f>VLOOKUP(CB$1,'A1-4 Vehicle model'!$B$8:$I$108,4,FALSE)*VLOOKUP($A46-CB$1,output,2,FALSE)</f>
        <v>0</v>
      </c>
      <c r="CC46">
        <f>VLOOKUP(CC$1,'A1-4 Vehicle model'!$B$8:$I$108,4,FALSE)*VLOOKUP($A46-CC$1,output,2,FALSE)</f>
        <v>0</v>
      </c>
      <c r="CD46">
        <f>VLOOKUP(CD$1,'A1-4 Vehicle model'!$B$8:$I$108,4,FALSE)*VLOOKUP($A46-CD$1,output,2,FALSE)</f>
        <v>0</v>
      </c>
      <c r="CE46">
        <f>VLOOKUP(CE$1,'A1-4 Vehicle model'!$B$8:$I$108,4,FALSE)*VLOOKUP($A46-CE$1,output,2,FALSE)</f>
        <v>0</v>
      </c>
      <c r="CF46">
        <f>VLOOKUP(CF$1,'A1-4 Vehicle model'!$B$8:$I$108,4,FALSE)*VLOOKUP($A46-CF$1,output,2,FALSE)</f>
        <v>0</v>
      </c>
      <c r="CG46">
        <f>VLOOKUP(CG$1,'A1-4 Vehicle model'!$B$8:$I$108,4,FALSE)*VLOOKUP($A46-CG$1,output,2,FALSE)</f>
        <v>0</v>
      </c>
      <c r="CH46">
        <f>VLOOKUP(CH$1,'A1-4 Vehicle model'!$B$8:$I$108,4,FALSE)*VLOOKUP($A46-CH$1,output,2,FALSE)</f>
        <v>0</v>
      </c>
      <c r="CI46">
        <f>VLOOKUP(CI$1,'A1-4 Vehicle model'!$B$8:$I$108,4,FALSE)*VLOOKUP($A46-CI$1,output,2,FALSE)</f>
        <v>0</v>
      </c>
      <c r="CJ46">
        <f>VLOOKUP(CJ$1,'A1-4 Vehicle model'!$B$8:$I$108,4,FALSE)*VLOOKUP($A46-CJ$1,output,2,FALSE)</f>
        <v>0</v>
      </c>
      <c r="CK46">
        <f>VLOOKUP(CK$1,'A1-4 Vehicle model'!$B$8:$I$108,4,FALSE)*VLOOKUP($A46-CK$1,output,2,FALSE)</f>
        <v>0</v>
      </c>
      <c r="CL46">
        <f>VLOOKUP(CL$1,'A1-4 Vehicle model'!$B$8:$I$108,4,FALSE)*VLOOKUP($A46-CL$1,output,2,FALSE)</f>
        <v>0</v>
      </c>
      <c r="CM46">
        <f>VLOOKUP(CM$1,'A1-4 Vehicle model'!$B$8:$I$108,4,FALSE)*VLOOKUP($A46-CM$1,output,2,FALSE)</f>
        <v>0</v>
      </c>
      <c r="CN46">
        <f>VLOOKUP(CN$1,'A1-4 Vehicle model'!$B$8:$I$108,4,FALSE)*VLOOKUP($A46-CN$1,output,2,FALSE)</f>
        <v>0</v>
      </c>
      <c r="CO46">
        <f>VLOOKUP(CO$1,'A1-4 Vehicle model'!$B$8:$I$108,4,FALSE)*VLOOKUP($A46-CO$1,output,2,FALSE)</f>
        <v>0</v>
      </c>
      <c r="CP46">
        <f>VLOOKUP(CP$1,'A1-4 Vehicle model'!$B$8:$I$108,4,FALSE)*VLOOKUP($A46-CP$1,output,2,FALSE)</f>
        <v>0</v>
      </c>
      <c r="CQ46">
        <f>VLOOKUP(CQ$1,'A1-4 Vehicle model'!$B$8:$I$108,4,FALSE)*VLOOKUP($A46-CQ$1,output,2,FALSE)</f>
        <v>0</v>
      </c>
      <c r="CR46">
        <f>VLOOKUP(CR$1,'A1-4 Vehicle model'!$B$8:$I$108,4,FALSE)*VLOOKUP($A46-CR$1,output,2,FALSE)</f>
        <v>0</v>
      </c>
      <c r="CS46">
        <f>VLOOKUP(CS$1,'A1-4 Vehicle model'!$B$8:$I$108,4,FALSE)*VLOOKUP($A46-CS$1,output,2,FALSE)</f>
        <v>0</v>
      </c>
      <c r="CT46">
        <f>VLOOKUP(CT$1,'A1-4 Vehicle model'!$B$8:$I$108,4,FALSE)*VLOOKUP($A46-CT$1,output,2,FALSE)</f>
        <v>0</v>
      </c>
      <c r="CU46">
        <f>VLOOKUP(CU$1,'A1-4 Vehicle model'!$B$8:$I$108,4,FALSE)*VLOOKUP($A46-CU$1,output,2,FALSE)</f>
        <v>0</v>
      </c>
      <c r="CV46">
        <f>VLOOKUP(CV$1,'A1-4 Vehicle model'!$B$8:$I$108,4,FALSE)*VLOOKUP($A46-CV$1,output,2,FALSE)</f>
        <v>0</v>
      </c>
      <c r="CW46">
        <f>VLOOKUP(CW$1,'A1-4 Vehicle model'!$B$8:$I$108,4,FALSE)*VLOOKUP($A46-CW$1,output,2,FALSE)</f>
        <v>0</v>
      </c>
      <c r="CX46">
        <f>VLOOKUP(CX$1,'A1-4 Vehicle model'!$B$8:$I$108,4,FALSE)*VLOOKUP($A46-CX$1,output,2,FALSE)</f>
        <v>0</v>
      </c>
      <c r="CZ46">
        <v>1994</v>
      </c>
      <c r="DA46" s="7">
        <f t="shared" si="0"/>
        <v>15.465544072809088</v>
      </c>
    </row>
    <row r="47" spans="1:105" hidden="1" x14ac:dyDescent="0.3">
      <c r="A47">
        <v>1995</v>
      </c>
      <c r="B47">
        <f>VLOOKUP(B$1,'A1-4 Vehicle model'!$B$8:$I$108,4,FALSE)*VLOOKUP($A47-B$1,output,2,FALSE)</f>
        <v>2.4732635704034633E-11</v>
      </c>
      <c r="C47">
        <f>VLOOKUP(C$1,'A1-4 Vehicle model'!$B$8:$I$108,4,FALSE)*VLOOKUP($A47-C$1,output,2,FALSE)</f>
        <v>1.6315420690955018E-10</v>
      </c>
      <c r="D47">
        <f>VLOOKUP(D$1,'A1-4 Vehicle model'!$B$8:$I$108,4,FALSE)*VLOOKUP($A47-D$1,output,2,FALSE)</f>
        <v>9.7738169660278278E-10</v>
      </c>
      <c r="E47">
        <f>VLOOKUP(E$1,'A1-4 Vehicle model'!$B$8:$I$108,4,FALSE)*VLOOKUP($A47-E$1,output,2,FALSE)</f>
        <v>2.9962759516804677E-9</v>
      </c>
      <c r="F47">
        <f>VLOOKUP(F$1,'A1-4 Vehicle model'!$B$8:$I$108,4,FALSE)*VLOOKUP($A47-F$1,output,2,FALSE)</f>
        <v>1.3434002423138545E-8</v>
      </c>
      <c r="G47">
        <f>VLOOKUP(G$1,'A1-4 Vehicle model'!$B$8:$I$108,4,FALSE)*VLOOKUP($A47-G$1,output,2,FALSE)</f>
        <v>7.3915351704998691E-8</v>
      </c>
      <c r="H47">
        <f>VLOOKUP(H$1,'A1-4 Vehicle model'!$B$8:$I$108,4,FALSE)*VLOOKUP($A47-H$1,output,2,FALSE)</f>
        <v>2.5907206987616669E-7</v>
      </c>
      <c r="I47">
        <f>VLOOKUP(I$1,'A1-4 Vehicle model'!$B$8:$I$108,4,FALSE)*VLOOKUP($A47-I$1,output,2,FALSE)</f>
        <v>8.4953366647375402E-7</v>
      </c>
      <c r="J47">
        <f>VLOOKUP(J$1,'A1-4 Vehicle model'!$B$8:$I$108,4,FALSE)*VLOOKUP($A47-J$1,output,2,FALSE)</f>
        <v>2.0610206857744687E-6</v>
      </c>
      <c r="K47">
        <f>VLOOKUP(K$1,'A1-4 Vehicle model'!$B$8:$I$108,4,FALSE)*VLOOKUP($A47-K$1,output,2,FALSE)</f>
        <v>7.2760876013455953E-6</v>
      </c>
      <c r="L47">
        <f>VLOOKUP(L$1,'A1-4 Vehicle model'!$B$8:$I$108,4,FALSE)*VLOOKUP($A47-L$1,output,2,FALSE)</f>
        <v>2.6892650846886157E-5</v>
      </c>
      <c r="M47">
        <f>VLOOKUP(M$1,'A1-4 Vehicle model'!$B$8:$I$108,4,FALSE)*VLOOKUP($A47-M$1,output,2,FALSE)</f>
        <v>6.2186091724598041E-5</v>
      </c>
      <c r="N47">
        <f>VLOOKUP(N$1,'A1-4 Vehicle model'!$B$8:$I$108,4,FALSE)*VLOOKUP($A47-N$1,output,2,FALSE)</f>
        <v>1.4077552527059362E-4</v>
      </c>
      <c r="O47">
        <f>VLOOKUP(O$1,'A1-4 Vehicle model'!$B$8:$I$108,4,FALSE)*VLOOKUP($A47-O$1,output,2,FALSE)</f>
        <v>2.6141658079484109E-4</v>
      </c>
      <c r="P47">
        <f>VLOOKUP(P$1,'A1-4 Vehicle model'!$B$8:$I$108,4,FALSE)*VLOOKUP($A47-P$1,output,2,FALSE)</f>
        <v>8.9606876744418727E-4</v>
      </c>
      <c r="Q47">
        <f>VLOOKUP(Q$1,'A1-4 Vehicle model'!$B$8:$I$108,4,FALSE)*VLOOKUP($A47-Q$1,output,2,FALSE)</f>
        <v>1.8217503891078792E-3</v>
      </c>
      <c r="R47">
        <f>VLOOKUP(R$1,'A1-4 Vehicle model'!$B$8:$I$108,4,FALSE)*VLOOKUP($A47-R$1,output,2,FALSE)</f>
        <v>3.1844412979872101E-3</v>
      </c>
      <c r="S47">
        <f>VLOOKUP(S$1,'A1-4 Vehicle model'!$B$8:$I$108,4,FALSE)*VLOOKUP($A47-S$1,output,2,FALSE)</f>
        <v>6.0169791085824429E-3</v>
      </c>
      <c r="T47">
        <f>VLOOKUP(T$1,'A1-4 Vehicle model'!$B$8:$I$108,4,FALSE)*VLOOKUP($A47-T$1,output,2,FALSE)</f>
        <v>1.4930087100297784E-2</v>
      </c>
      <c r="U47">
        <f>VLOOKUP(U$1,'A1-4 Vehicle model'!$B$8:$I$108,4,FALSE)*VLOOKUP($A47-U$1,output,2,FALSE)</f>
        <v>3.5846642809014E-2</v>
      </c>
      <c r="V47">
        <f>VLOOKUP(V$1,'A1-4 Vehicle model'!$B$8:$I$108,4,FALSE)*VLOOKUP($A47-V$1,output,2,FALSE)</f>
        <v>6.5891737514990986E-2</v>
      </c>
      <c r="W47">
        <f>VLOOKUP(W$1,'A1-4 Vehicle model'!$B$8:$I$108,4,FALSE)*VLOOKUP($A47-W$1,output,2,FALSE)</f>
        <v>8.4664291344758294E-2</v>
      </c>
      <c r="X47">
        <f>VLOOKUP(X$1,'A1-4 Vehicle model'!$B$8:$I$108,4,FALSE)*VLOOKUP($A47-X$1,output,2,FALSE)</f>
        <v>0.16884087813336768</v>
      </c>
      <c r="Y47">
        <f>VLOOKUP(Y$1,'A1-4 Vehicle model'!$B$8:$I$108,4,FALSE)*VLOOKUP($A47-Y$1,output,2,FALSE)</f>
        <v>0.25951865054269901</v>
      </c>
      <c r="Z47">
        <f>VLOOKUP(Z$1,'A1-4 Vehicle model'!$B$8:$I$108,4,FALSE)*VLOOKUP($A47-Z$1,output,2,FALSE)</f>
        <v>0.3472419104658731</v>
      </c>
      <c r="AA47">
        <f>VLOOKUP(AA$1,'A1-4 Vehicle model'!$B$8:$I$108,4,FALSE)*VLOOKUP($A47-AA$1,output,2,FALSE)</f>
        <v>0.33060537403733592</v>
      </c>
      <c r="AB47">
        <f>VLOOKUP(AB$1,'A1-4 Vehicle model'!$B$8:$I$108,4,FALSE)*VLOOKUP($A47-AB$1,output,2,FALSE)</f>
        <v>0.60142797820878091</v>
      </c>
      <c r="AC47">
        <f>VLOOKUP(AC$1,'A1-4 Vehicle model'!$B$8:$I$108,4,FALSE)*VLOOKUP($A47-AC$1,output,2,FALSE)</f>
        <v>0.61885614358197416</v>
      </c>
      <c r="AD47">
        <f>VLOOKUP(AD$1,'A1-4 Vehicle model'!$B$8:$I$108,4,FALSE)*VLOOKUP($A47-AD$1,output,2,FALSE)</f>
        <v>0.87392429725313281</v>
      </c>
      <c r="AE47">
        <f>VLOOKUP(AE$1,'A1-4 Vehicle model'!$B$8:$I$108,4,FALSE)*VLOOKUP($A47-AE$1,output,2,FALSE)</f>
        <v>1.3227617510498919</v>
      </c>
      <c r="AF47">
        <f>VLOOKUP(AF$1,'A1-4 Vehicle model'!$B$8:$I$108,4,FALSE)*VLOOKUP($A47-AF$1,output,2,FALSE)</f>
        <v>1.2377925869331916</v>
      </c>
      <c r="AG47">
        <f>VLOOKUP(AG$1,'A1-4 Vehicle model'!$B$8:$I$108,4,FALSE)*VLOOKUP($A47-AG$1,output,2,FALSE)</f>
        <v>1.1127888083299153</v>
      </c>
      <c r="AH47">
        <f>VLOOKUP(AH$1,'A1-4 Vehicle model'!$B$8:$I$108,4,FALSE)*VLOOKUP($A47-AH$1,output,2,FALSE)</f>
        <v>0.67323037454282919</v>
      </c>
      <c r="AI47">
        <f>VLOOKUP(AI$1,'A1-4 Vehicle model'!$B$8:$I$108,4,FALSE)*VLOOKUP($A47-AI$1,output,2,FALSE)</f>
        <v>0.93064637292155128</v>
      </c>
      <c r="AJ47">
        <f>VLOOKUP(AJ$1,'A1-4 Vehicle model'!$B$8:$I$108,4,FALSE)*VLOOKUP($A47-AJ$1,output,2,FALSE)</f>
        <v>1.0349839612740703</v>
      </c>
      <c r="AK47">
        <f>VLOOKUP(AK$1,'A1-4 Vehicle model'!$B$8:$I$108,4,FALSE)*VLOOKUP($A47-AK$1,output,2,FALSE)</f>
        <v>0.95199184080227106</v>
      </c>
      <c r="AL47">
        <f>VLOOKUP(AL$1,'A1-4 Vehicle model'!$B$8:$I$108,4,FALSE)*VLOOKUP($A47-AL$1,output,2,FALSE)</f>
        <v>0.90225081562282228</v>
      </c>
      <c r="AM47">
        <f>VLOOKUP(AM$1,'A1-4 Vehicle model'!$B$8:$I$108,4,FALSE)*VLOOKUP($A47-AM$1,output,2,FALSE)</f>
        <v>0.66390840161730313</v>
      </c>
      <c r="AN47">
        <f>VLOOKUP(AN$1,'A1-4 Vehicle model'!$B$8:$I$108,4,FALSE)*VLOOKUP($A47-AN$1,output,2,FALSE)</f>
        <v>0.77806606193675387</v>
      </c>
      <c r="AO47">
        <f>VLOOKUP(AO$1,'A1-4 Vehicle model'!$B$8:$I$108,4,FALSE)*VLOOKUP($A47-AO$1,output,2,FALSE)</f>
        <v>0.58346136110259317</v>
      </c>
      <c r="AP47">
        <f>VLOOKUP(AP$1,'A1-4 Vehicle model'!$B$8:$I$108,4,FALSE)*VLOOKUP($A47-AP$1,output,2,FALSE)</f>
        <v>0.49058628054109954</v>
      </c>
      <c r="AQ47">
        <f>VLOOKUP(AQ$1,'A1-4 Vehicle model'!$B$8:$I$108,4,FALSE)*VLOOKUP($A47-AQ$1,output,2,FALSE)</f>
        <v>0.41716652978561786</v>
      </c>
      <c r="AR47">
        <f>VLOOKUP(AR$1,'A1-4 Vehicle model'!$B$8:$I$108,4,FALSE)*VLOOKUP($A47-AR$1,output,2,FALSE)</f>
        <v>0.27213810562098262</v>
      </c>
      <c r="AS47">
        <f>VLOOKUP(AS$1,'A1-4 Vehicle model'!$B$8:$I$108,4,FALSE)*VLOOKUP($A47-AS$1,output,2,FALSE)</f>
        <v>0.17525704285455779</v>
      </c>
      <c r="AT47">
        <f>VLOOKUP(AT$1,'A1-4 Vehicle model'!$B$8:$I$108,4,FALSE)*VLOOKUP($A47-AT$1,output,2,FALSE)</f>
        <v>9.7378024851041467E-2</v>
      </c>
      <c r="AU47">
        <f>VLOOKUP(AU$1,'A1-4 Vehicle model'!$B$8:$I$108,4,FALSE)*VLOOKUP($A47-AU$1,output,2,FALSE)</f>
        <v>5.7206111013206759E-2</v>
      </c>
      <c r="AV47">
        <f>VLOOKUP(AV$1,'A1-4 Vehicle model'!$B$8:$I$108,4,FALSE)*VLOOKUP($A47-AV$1,output,2,FALSE)</f>
        <v>0</v>
      </c>
      <c r="AW47">
        <f>VLOOKUP(AW$1,'A1-4 Vehicle model'!$B$8:$I$108,4,FALSE)*VLOOKUP($A47-AW$1,output,2,FALSE)</f>
        <v>0</v>
      </c>
      <c r="AX47">
        <f>VLOOKUP(AX$1,'A1-4 Vehicle model'!$B$8:$I$108,4,FALSE)*VLOOKUP($A47-AX$1,output,2,FALSE)</f>
        <v>0</v>
      </c>
      <c r="AY47">
        <f>VLOOKUP(AY$1,'A1-4 Vehicle model'!$B$8:$I$108,4,FALSE)*VLOOKUP($A47-AY$1,output,2,FALSE)</f>
        <v>0</v>
      </c>
      <c r="AZ47">
        <f>VLOOKUP(AZ$1,'A1-4 Vehicle model'!$B$8:$I$108,4,FALSE)*VLOOKUP($A47-AZ$1,output,2,FALSE)</f>
        <v>0</v>
      </c>
      <c r="BA47">
        <f>VLOOKUP(BA$1,'A1-4 Vehicle model'!$B$8:$I$108,4,FALSE)*VLOOKUP($A47-BA$1,output,2,FALSE)</f>
        <v>0</v>
      </c>
      <c r="BB47">
        <f>VLOOKUP(BB$1,'A1-4 Vehicle model'!$B$8:$I$108,4,FALSE)*VLOOKUP($A47-BB$1,output,2,FALSE)</f>
        <v>0</v>
      </c>
      <c r="BC47">
        <f>VLOOKUP(BC$1,'A1-4 Vehicle model'!$B$8:$I$108,4,FALSE)*VLOOKUP($A47-BC$1,output,2,FALSE)</f>
        <v>0</v>
      </c>
      <c r="BD47">
        <f>VLOOKUP(BD$1,'A1-4 Vehicle model'!$B$8:$I$108,4,FALSE)*VLOOKUP($A47-BD$1,output,2,FALSE)</f>
        <v>0</v>
      </c>
      <c r="BE47">
        <f>VLOOKUP(BE$1,'A1-4 Vehicle model'!$B$8:$I$108,4,FALSE)*VLOOKUP($A47-BE$1,output,2,FALSE)</f>
        <v>0</v>
      </c>
      <c r="BF47">
        <f>VLOOKUP(BF$1,'A1-4 Vehicle model'!$B$8:$I$108,4,FALSE)*VLOOKUP($A47-BF$1,output,2,FALSE)</f>
        <v>0</v>
      </c>
      <c r="BG47">
        <f>VLOOKUP(BG$1,'A1-4 Vehicle model'!$B$8:$I$108,4,FALSE)*VLOOKUP($A47-BG$1,output,2,FALSE)</f>
        <v>0</v>
      </c>
      <c r="BH47">
        <f>VLOOKUP(BH$1,'A1-4 Vehicle model'!$B$8:$I$108,4,FALSE)*VLOOKUP($A47-BH$1,output,2,FALSE)</f>
        <v>0</v>
      </c>
      <c r="BI47">
        <f>VLOOKUP(BI$1,'A1-4 Vehicle model'!$B$8:$I$108,4,FALSE)*VLOOKUP($A47-BI$1,output,2,FALSE)</f>
        <v>0</v>
      </c>
      <c r="BJ47">
        <f>VLOOKUP(BJ$1,'A1-4 Vehicle model'!$B$8:$I$108,4,FALSE)*VLOOKUP($A47-BJ$1,output,2,FALSE)</f>
        <v>0</v>
      </c>
      <c r="BK47">
        <f>VLOOKUP(BK$1,'A1-4 Vehicle model'!$B$8:$I$108,4,FALSE)*VLOOKUP($A47-BK$1,output,2,FALSE)</f>
        <v>0</v>
      </c>
      <c r="BL47">
        <f>VLOOKUP(BL$1,'A1-4 Vehicle model'!$B$8:$I$108,4,FALSE)*VLOOKUP($A47-BL$1,output,2,FALSE)</f>
        <v>0</v>
      </c>
      <c r="BM47">
        <f>VLOOKUP(BM$1,'A1-4 Vehicle model'!$B$8:$I$108,4,FALSE)*VLOOKUP($A47-BM$1,output,2,FALSE)</f>
        <v>0</v>
      </c>
      <c r="BN47">
        <f>VLOOKUP(BN$1,'A1-4 Vehicle model'!$B$8:$I$108,4,FALSE)*VLOOKUP($A47-BN$1,output,2,FALSE)</f>
        <v>0</v>
      </c>
      <c r="BO47">
        <f>VLOOKUP(BO$1,'A1-4 Vehicle model'!$B$8:$I$108,4,FALSE)*VLOOKUP($A47-BO$1,output,2,FALSE)</f>
        <v>0</v>
      </c>
      <c r="BP47">
        <f>VLOOKUP(BP$1,'A1-4 Vehicle model'!$B$8:$I$108,4,FALSE)*VLOOKUP($A47-BP$1,output,2,FALSE)</f>
        <v>0</v>
      </c>
      <c r="BQ47">
        <f>VLOOKUP(BQ$1,'A1-4 Vehicle model'!$B$8:$I$108,4,FALSE)*VLOOKUP($A47-BQ$1,output,2,FALSE)</f>
        <v>0</v>
      </c>
      <c r="BR47">
        <f>VLOOKUP(BR$1,'A1-4 Vehicle model'!$B$8:$I$108,4,FALSE)*VLOOKUP($A47-BR$1,output,2,FALSE)</f>
        <v>0</v>
      </c>
      <c r="BS47">
        <f>VLOOKUP(BS$1,'A1-4 Vehicle model'!$B$8:$I$108,4,FALSE)*VLOOKUP($A47-BS$1,output,2,FALSE)</f>
        <v>0</v>
      </c>
      <c r="BT47">
        <f>VLOOKUP(BT$1,'A1-4 Vehicle model'!$B$8:$I$108,4,FALSE)*VLOOKUP($A47-BT$1,output,2,FALSE)</f>
        <v>0</v>
      </c>
      <c r="BU47">
        <f>VLOOKUP(BU$1,'A1-4 Vehicle model'!$B$8:$I$108,4,FALSE)*VLOOKUP($A47-BU$1,output,2,FALSE)</f>
        <v>0</v>
      </c>
      <c r="BV47">
        <f>VLOOKUP(BV$1,'A1-4 Vehicle model'!$B$8:$I$108,4,FALSE)*VLOOKUP($A47-BV$1,output,2,FALSE)</f>
        <v>0</v>
      </c>
      <c r="BW47">
        <f>VLOOKUP(BW$1,'A1-4 Vehicle model'!$B$8:$I$108,4,FALSE)*VLOOKUP($A47-BW$1,output,2,FALSE)</f>
        <v>0</v>
      </c>
      <c r="BX47">
        <f>VLOOKUP(BX$1,'A1-4 Vehicle model'!$B$8:$I$108,4,FALSE)*VLOOKUP($A47-BX$1,output,2,FALSE)</f>
        <v>0</v>
      </c>
      <c r="BY47">
        <f>VLOOKUP(BY$1,'A1-4 Vehicle model'!$B$8:$I$108,4,FALSE)*VLOOKUP($A47-BY$1,output,2,FALSE)</f>
        <v>0</v>
      </c>
      <c r="BZ47">
        <f>VLOOKUP(BZ$1,'A1-4 Vehicle model'!$B$8:$I$108,4,FALSE)*VLOOKUP($A47-BZ$1,output,2,FALSE)</f>
        <v>0</v>
      </c>
      <c r="CA47">
        <f>VLOOKUP(CA$1,'A1-4 Vehicle model'!$B$8:$I$108,4,FALSE)*VLOOKUP($A47-CA$1,output,2,FALSE)</f>
        <v>0</v>
      </c>
      <c r="CB47">
        <f>VLOOKUP(CB$1,'A1-4 Vehicle model'!$B$8:$I$108,4,FALSE)*VLOOKUP($A47-CB$1,output,2,FALSE)</f>
        <v>0</v>
      </c>
      <c r="CC47">
        <f>VLOOKUP(CC$1,'A1-4 Vehicle model'!$B$8:$I$108,4,FALSE)*VLOOKUP($A47-CC$1,output,2,FALSE)</f>
        <v>0</v>
      </c>
      <c r="CD47">
        <f>VLOOKUP(CD$1,'A1-4 Vehicle model'!$B$8:$I$108,4,FALSE)*VLOOKUP($A47-CD$1,output,2,FALSE)</f>
        <v>0</v>
      </c>
      <c r="CE47">
        <f>VLOOKUP(CE$1,'A1-4 Vehicle model'!$B$8:$I$108,4,FALSE)*VLOOKUP($A47-CE$1,output,2,FALSE)</f>
        <v>0</v>
      </c>
      <c r="CF47">
        <f>VLOOKUP(CF$1,'A1-4 Vehicle model'!$B$8:$I$108,4,FALSE)*VLOOKUP($A47-CF$1,output,2,FALSE)</f>
        <v>0</v>
      </c>
      <c r="CG47">
        <f>VLOOKUP(CG$1,'A1-4 Vehicle model'!$B$8:$I$108,4,FALSE)*VLOOKUP($A47-CG$1,output,2,FALSE)</f>
        <v>0</v>
      </c>
      <c r="CH47">
        <f>VLOOKUP(CH$1,'A1-4 Vehicle model'!$B$8:$I$108,4,FALSE)*VLOOKUP($A47-CH$1,output,2,FALSE)</f>
        <v>0</v>
      </c>
      <c r="CI47">
        <f>VLOOKUP(CI$1,'A1-4 Vehicle model'!$B$8:$I$108,4,FALSE)*VLOOKUP($A47-CI$1,output,2,FALSE)</f>
        <v>0</v>
      </c>
      <c r="CJ47">
        <f>VLOOKUP(CJ$1,'A1-4 Vehicle model'!$B$8:$I$108,4,FALSE)*VLOOKUP($A47-CJ$1,output,2,FALSE)</f>
        <v>0</v>
      </c>
      <c r="CK47">
        <f>VLOOKUP(CK$1,'A1-4 Vehicle model'!$B$8:$I$108,4,FALSE)*VLOOKUP($A47-CK$1,output,2,FALSE)</f>
        <v>0</v>
      </c>
      <c r="CL47">
        <f>VLOOKUP(CL$1,'A1-4 Vehicle model'!$B$8:$I$108,4,FALSE)*VLOOKUP($A47-CL$1,output,2,FALSE)</f>
        <v>0</v>
      </c>
      <c r="CM47">
        <f>VLOOKUP(CM$1,'A1-4 Vehicle model'!$B$8:$I$108,4,FALSE)*VLOOKUP($A47-CM$1,output,2,FALSE)</f>
        <v>0</v>
      </c>
      <c r="CN47">
        <f>VLOOKUP(CN$1,'A1-4 Vehicle model'!$B$8:$I$108,4,FALSE)*VLOOKUP($A47-CN$1,output,2,FALSE)</f>
        <v>0</v>
      </c>
      <c r="CO47">
        <f>VLOOKUP(CO$1,'A1-4 Vehicle model'!$B$8:$I$108,4,FALSE)*VLOOKUP($A47-CO$1,output,2,FALSE)</f>
        <v>0</v>
      </c>
      <c r="CP47">
        <f>VLOOKUP(CP$1,'A1-4 Vehicle model'!$B$8:$I$108,4,FALSE)*VLOOKUP($A47-CP$1,output,2,FALSE)</f>
        <v>0</v>
      </c>
      <c r="CQ47">
        <f>VLOOKUP(CQ$1,'A1-4 Vehicle model'!$B$8:$I$108,4,FALSE)*VLOOKUP($A47-CQ$1,output,2,FALSE)</f>
        <v>0</v>
      </c>
      <c r="CR47">
        <f>VLOOKUP(CR$1,'A1-4 Vehicle model'!$B$8:$I$108,4,FALSE)*VLOOKUP($A47-CR$1,output,2,FALSE)</f>
        <v>0</v>
      </c>
      <c r="CS47">
        <f>VLOOKUP(CS$1,'A1-4 Vehicle model'!$B$8:$I$108,4,FALSE)*VLOOKUP($A47-CS$1,output,2,FALSE)</f>
        <v>0</v>
      </c>
      <c r="CT47">
        <f>VLOOKUP(CT$1,'A1-4 Vehicle model'!$B$8:$I$108,4,FALSE)*VLOOKUP($A47-CT$1,output,2,FALSE)</f>
        <v>0</v>
      </c>
      <c r="CU47">
        <f>VLOOKUP(CU$1,'A1-4 Vehicle model'!$B$8:$I$108,4,FALSE)*VLOOKUP($A47-CU$1,output,2,FALSE)</f>
        <v>0</v>
      </c>
      <c r="CV47">
        <f>VLOOKUP(CV$1,'A1-4 Vehicle model'!$B$8:$I$108,4,FALSE)*VLOOKUP($A47-CV$1,output,2,FALSE)</f>
        <v>0</v>
      </c>
      <c r="CW47">
        <f>VLOOKUP(CW$1,'A1-4 Vehicle model'!$B$8:$I$108,4,FALSE)*VLOOKUP($A47-CW$1,output,2,FALSE)</f>
        <v>0</v>
      </c>
      <c r="CX47">
        <f>VLOOKUP(CX$1,'A1-4 Vehicle model'!$B$8:$I$108,4,FALSE)*VLOOKUP($A47-CX$1,output,2,FALSE)</f>
        <v>0</v>
      </c>
      <c r="CZ47">
        <v>1995</v>
      </c>
      <c r="DA47" s="7">
        <f t="shared" si="0"/>
        <v>15.115783469428607</v>
      </c>
    </row>
    <row r="48" spans="1:105" hidden="1" x14ac:dyDescent="0.3">
      <c r="A48">
        <v>1996</v>
      </c>
      <c r="B48">
        <f>VLOOKUP(B$1,'A1-4 Vehicle model'!$B$8:$I$108,4,FALSE)*VLOOKUP($A48-B$1,output,2,FALSE)</f>
        <v>6.4761335316765905E-12</v>
      </c>
      <c r="C48">
        <f>VLOOKUP(C$1,'A1-4 Vehicle model'!$B$8:$I$108,4,FALSE)*VLOOKUP($A48-C$1,output,2,FALSE)</f>
        <v>4.4464708550102279E-11</v>
      </c>
      <c r="D48">
        <f>VLOOKUP(D$1,'A1-4 Vehicle model'!$B$8:$I$108,4,FALSE)*VLOOKUP($A48-D$1,output,2,FALSE)</f>
        <v>2.7723825366855592E-10</v>
      </c>
      <c r="E48">
        <f>VLOOKUP(E$1,'A1-4 Vehicle model'!$B$8:$I$108,4,FALSE)*VLOOKUP($A48-E$1,output,2,FALSE)</f>
        <v>8.8459104936503183E-10</v>
      </c>
      <c r="F48">
        <f>VLOOKUP(F$1,'A1-4 Vehicle model'!$B$8:$I$108,4,FALSE)*VLOOKUP($A48-F$1,output,2,FALSE)</f>
        <v>4.127983318946554E-9</v>
      </c>
      <c r="G48">
        <f>VLOOKUP(G$1,'A1-4 Vehicle model'!$B$8:$I$108,4,FALSE)*VLOOKUP($A48-G$1,output,2,FALSE)</f>
        <v>2.3639535479500699E-8</v>
      </c>
      <c r="H48">
        <f>VLOOKUP(H$1,'A1-4 Vehicle model'!$B$8:$I$108,4,FALSE)*VLOOKUP($A48-H$1,output,2,FALSE)</f>
        <v>8.6237600655584535E-8</v>
      </c>
      <c r="I48">
        <f>VLOOKUP(I$1,'A1-4 Vehicle model'!$B$8:$I$108,4,FALSE)*VLOOKUP($A48-I$1,output,2,FALSE)</f>
        <v>2.9432587482082906E-7</v>
      </c>
      <c r="J48">
        <f>VLOOKUP(J$1,'A1-4 Vehicle model'!$B$8:$I$108,4,FALSE)*VLOOKUP($A48-J$1,output,2,FALSE)</f>
        <v>7.4319363088232035E-7</v>
      </c>
      <c r="K48">
        <f>VLOOKUP(K$1,'A1-4 Vehicle model'!$B$8:$I$108,4,FALSE)*VLOOKUP($A48-K$1,output,2,FALSE)</f>
        <v>2.7307964330000579E-6</v>
      </c>
      <c r="L48">
        <f>VLOOKUP(L$1,'A1-4 Vehicle model'!$B$8:$I$108,4,FALSE)*VLOOKUP($A48-L$1,output,2,FALSE)</f>
        <v>1.0505017987371624E-5</v>
      </c>
      <c r="M48">
        <f>VLOOKUP(M$1,'A1-4 Vehicle model'!$B$8:$I$108,4,FALSE)*VLOOKUP($A48-M$1,output,2,FALSE)</f>
        <v>2.5282978153067596E-5</v>
      </c>
      <c r="N48">
        <f>VLOOKUP(N$1,'A1-4 Vehicle model'!$B$8:$I$108,4,FALSE)*VLOOKUP($A48-N$1,output,2,FALSE)</f>
        <v>5.9570864412879187E-5</v>
      </c>
      <c r="O48">
        <f>VLOOKUP(O$1,'A1-4 Vehicle model'!$B$8:$I$108,4,FALSE)*VLOOKUP($A48-O$1,output,2,FALSE)</f>
        <v>1.1513613719477306E-4</v>
      </c>
      <c r="P48">
        <f>VLOOKUP(P$1,'A1-4 Vehicle model'!$B$8:$I$108,4,FALSE)*VLOOKUP($A48-P$1,output,2,FALSE)</f>
        <v>4.1076330953927775E-4</v>
      </c>
      <c r="Q48">
        <f>VLOOKUP(Q$1,'A1-4 Vehicle model'!$B$8:$I$108,4,FALSE)*VLOOKUP($A48-Q$1,output,2,FALSE)</f>
        <v>8.6918246124922894E-4</v>
      </c>
      <c r="R48">
        <f>VLOOKUP(R$1,'A1-4 Vehicle model'!$B$8:$I$108,4,FALSE)*VLOOKUP($A48-R$1,output,2,FALSE)</f>
        <v>1.5813467493668873E-3</v>
      </c>
      <c r="S48">
        <f>VLOOKUP(S$1,'A1-4 Vehicle model'!$B$8:$I$108,4,FALSE)*VLOOKUP($A48-S$1,output,2,FALSE)</f>
        <v>3.1098836818795154E-3</v>
      </c>
      <c r="T48">
        <f>VLOOKUP(T$1,'A1-4 Vehicle model'!$B$8:$I$108,4,FALSE)*VLOOKUP($A48-T$1,output,2,FALSE)</f>
        <v>8.0315573084091887E-3</v>
      </c>
      <c r="U48">
        <f>VLOOKUP(U$1,'A1-4 Vehicle model'!$B$8:$I$108,4,FALSE)*VLOOKUP($A48-U$1,output,2,FALSE)</f>
        <v>2.0070476755620337E-2</v>
      </c>
      <c r="V48">
        <f>VLOOKUP(V$1,'A1-4 Vehicle model'!$B$8:$I$108,4,FALSE)*VLOOKUP($A48-V$1,output,2,FALSE)</f>
        <v>3.8398294882746695E-2</v>
      </c>
      <c r="W48">
        <f>VLOOKUP(W$1,'A1-4 Vehicle model'!$B$8:$I$108,4,FALSE)*VLOOKUP($A48-W$1,output,2,FALSE)</f>
        <v>5.1351488483438824E-2</v>
      </c>
      <c r="X48">
        <f>VLOOKUP(X$1,'A1-4 Vehicle model'!$B$8:$I$108,4,FALSE)*VLOOKUP($A48-X$1,output,2,FALSE)</f>
        <v>0.10658648505862303</v>
      </c>
      <c r="Y48">
        <f>VLOOKUP(Y$1,'A1-4 Vehicle model'!$B$8:$I$108,4,FALSE)*VLOOKUP($A48-Y$1,output,2,FALSE)</f>
        <v>0.17051590402177538</v>
      </c>
      <c r="Z48">
        <f>VLOOKUP(Z$1,'A1-4 Vehicle model'!$B$8:$I$108,4,FALSE)*VLOOKUP($A48-Z$1,output,2,FALSE)</f>
        <v>0.23746534222878277</v>
      </c>
      <c r="AA48">
        <f>VLOOKUP(AA$1,'A1-4 Vehicle model'!$B$8:$I$108,4,FALSE)*VLOOKUP($A48-AA$1,output,2,FALSE)</f>
        <v>0.23531509378560786</v>
      </c>
      <c r="AB48">
        <f>VLOOKUP(AB$1,'A1-4 Vehicle model'!$B$8:$I$108,4,FALSE)*VLOOKUP($A48-AB$1,output,2,FALSE)</f>
        <v>0.44554880468483199</v>
      </c>
      <c r="AC48">
        <f>VLOOKUP(AC$1,'A1-4 Vehicle model'!$B$8:$I$108,4,FALSE)*VLOOKUP($A48-AC$1,output,2,FALSE)</f>
        <v>0.47717001089316063</v>
      </c>
      <c r="AD48">
        <f>VLOOKUP(AD$1,'A1-4 Vehicle model'!$B$8:$I$108,4,FALSE)*VLOOKUP($A48-AD$1,output,2,FALSE)</f>
        <v>0.70134067654178789</v>
      </c>
      <c r="AE48">
        <f>VLOOKUP(AE$1,'A1-4 Vehicle model'!$B$8:$I$108,4,FALSE)*VLOOKUP($A48-AE$1,output,2,FALSE)</f>
        <v>1.1048634874461876</v>
      </c>
      <c r="AF48">
        <f>VLOOKUP(AF$1,'A1-4 Vehicle model'!$B$8:$I$108,4,FALSE)*VLOOKUP($A48-AF$1,output,2,FALSE)</f>
        <v>1.0760851791659625</v>
      </c>
      <c r="AG48">
        <f>VLOOKUP(AG$1,'A1-4 Vehicle model'!$B$8:$I$108,4,FALSE)*VLOOKUP($A48-AG$1,output,2,FALSE)</f>
        <v>1.0068929521485528</v>
      </c>
      <c r="AH48">
        <f>VLOOKUP(AH$1,'A1-4 Vehicle model'!$B$8:$I$108,4,FALSE)*VLOOKUP($A48-AH$1,output,2,FALSE)</f>
        <v>0.63402448967607661</v>
      </c>
      <c r="AI48">
        <f>VLOOKUP(AI$1,'A1-4 Vehicle model'!$B$8:$I$108,4,FALSE)*VLOOKUP($A48-AI$1,output,2,FALSE)</f>
        <v>0.91221834005544833</v>
      </c>
      <c r="AJ48">
        <f>VLOOKUP(AJ$1,'A1-4 Vehicle model'!$B$8:$I$108,4,FALSE)*VLOOKUP($A48-AJ$1,output,2,FALSE)</f>
        <v>1.0558920241980068</v>
      </c>
      <c r="AK48">
        <f>VLOOKUP(AK$1,'A1-4 Vehicle model'!$B$8:$I$108,4,FALSE)*VLOOKUP($A48-AK$1,output,2,FALSE)</f>
        <v>1.0108597285768433</v>
      </c>
      <c r="AL48">
        <f>VLOOKUP(AL$1,'A1-4 Vehicle model'!$B$8:$I$108,4,FALSE)*VLOOKUP($A48-AL$1,output,2,FALSE)</f>
        <v>0.99714136223637651</v>
      </c>
      <c r="AM48">
        <f>VLOOKUP(AM$1,'A1-4 Vehicle model'!$B$8:$I$108,4,FALSE)*VLOOKUP($A48-AM$1,output,2,FALSE)</f>
        <v>0.76367643922156492</v>
      </c>
      <c r="AN48">
        <f>VLOOKUP(AN$1,'A1-4 Vehicle model'!$B$8:$I$108,4,FALSE)*VLOOKUP($A48-AN$1,output,2,FALSE)</f>
        <v>0.93151419900649146</v>
      </c>
      <c r="AO48">
        <f>VLOOKUP(AO$1,'A1-4 Vehicle model'!$B$8:$I$108,4,FALSE)*VLOOKUP($A48-AO$1,output,2,FALSE)</f>
        <v>0.72703762526678251</v>
      </c>
      <c r="AP48">
        <f>VLOOKUP(AP$1,'A1-4 Vehicle model'!$B$8:$I$108,4,FALSE)*VLOOKUP($A48-AP$1,output,2,FALSE)</f>
        <v>0.6362561073392069</v>
      </c>
      <c r="AQ48">
        <f>VLOOKUP(AQ$1,'A1-4 Vehicle model'!$B$8:$I$108,4,FALSE)*VLOOKUP($A48-AQ$1,output,2,FALSE)</f>
        <v>0.56311591445703335</v>
      </c>
      <c r="AR48">
        <f>VLOOKUP(AR$1,'A1-4 Vehicle model'!$B$8:$I$108,4,FALSE)*VLOOKUP($A48-AR$1,output,2,FALSE)</f>
        <v>0.38233977579274037</v>
      </c>
      <c r="AS48">
        <f>VLOOKUP(AS$1,'A1-4 Vehicle model'!$B$8:$I$108,4,FALSE)*VLOOKUP($A48-AS$1,output,2,FALSE)</f>
        <v>0.25627567295603321</v>
      </c>
      <c r="AT48">
        <f>VLOOKUP(AT$1,'A1-4 Vehicle model'!$B$8:$I$108,4,FALSE)*VLOOKUP($A48-AT$1,output,2,FALSE)</f>
        <v>0.14820561018536113</v>
      </c>
      <c r="AU48">
        <f>VLOOKUP(AU$1,'A1-4 Vehicle model'!$B$8:$I$108,4,FALSE)*VLOOKUP($A48-AU$1,output,2,FALSE)</f>
        <v>9.0618712238727084E-2</v>
      </c>
      <c r="AV48">
        <f>VLOOKUP(AV$1,'A1-4 Vehicle model'!$B$8:$I$108,4,FALSE)*VLOOKUP($A48-AV$1,output,2,FALSE)</f>
        <v>5.0083539610744084E-2</v>
      </c>
      <c r="AW48">
        <f>VLOOKUP(AW$1,'A1-4 Vehicle model'!$B$8:$I$108,4,FALSE)*VLOOKUP($A48-AW$1,output,2,FALSE)</f>
        <v>0</v>
      </c>
      <c r="AX48">
        <f>VLOOKUP(AX$1,'A1-4 Vehicle model'!$B$8:$I$108,4,FALSE)*VLOOKUP($A48-AX$1,output,2,FALSE)</f>
        <v>0</v>
      </c>
      <c r="AY48">
        <f>VLOOKUP(AY$1,'A1-4 Vehicle model'!$B$8:$I$108,4,FALSE)*VLOOKUP($A48-AY$1,output,2,FALSE)</f>
        <v>0</v>
      </c>
      <c r="AZ48">
        <f>VLOOKUP(AZ$1,'A1-4 Vehicle model'!$B$8:$I$108,4,FALSE)*VLOOKUP($A48-AZ$1,output,2,FALSE)</f>
        <v>0</v>
      </c>
      <c r="BA48">
        <f>VLOOKUP(BA$1,'A1-4 Vehicle model'!$B$8:$I$108,4,FALSE)*VLOOKUP($A48-BA$1,output,2,FALSE)</f>
        <v>0</v>
      </c>
      <c r="BB48">
        <f>VLOOKUP(BB$1,'A1-4 Vehicle model'!$B$8:$I$108,4,FALSE)*VLOOKUP($A48-BB$1,output,2,FALSE)</f>
        <v>0</v>
      </c>
      <c r="BC48">
        <f>VLOOKUP(BC$1,'A1-4 Vehicle model'!$B$8:$I$108,4,FALSE)*VLOOKUP($A48-BC$1,output,2,FALSE)</f>
        <v>0</v>
      </c>
      <c r="BD48">
        <f>VLOOKUP(BD$1,'A1-4 Vehicle model'!$B$8:$I$108,4,FALSE)*VLOOKUP($A48-BD$1,output,2,FALSE)</f>
        <v>0</v>
      </c>
      <c r="BE48">
        <f>VLOOKUP(BE$1,'A1-4 Vehicle model'!$B$8:$I$108,4,FALSE)*VLOOKUP($A48-BE$1,output,2,FALSE)</f>
        <v>0</v>
      </c>
      <c r="BF48">
        <f>VLOOKUP(BF$1,'A1-4 Vehicle model'!$B$8:$I$108,4,FALSE)*VLOOKUP($A48-BF$1,output,2,FALSE)</f>
        <v>0</v>
      </c>
      <c r="BG48">
        <f>VLOOKUP(BG$1,'A1-4 Vehicle model'!$B$8:$I$108,4,FALSE)*VLOOKUP($A48-BG$1,output,2,FALSE)</f>
        <v>0</v>
      </c>
      <c r="BH48">
        <f>VLOOKUP(BH$1,'A1-4 Vehicle model'!$B$8:$I$108,4,FALSE)*VLOOKUP($A48-BH$1,output,2,FALSE)</f>
        <v>0</v>
      </c>
      <c r="BI48">
        <f>VLOOKUP(BI$1,'A1-4 Vehicle model'!$B$8:$I$108,4,FALSE)*VLOOKUP($A48-BI$1,output,2,FALSE)</f>
        <v>0</v>
      </c>
      <c r="BJ48">
        <f>VLOOKUP(BJ$1,'A1-4 Vehicle model'!$B$8:$I$108,4,FALSE)*VLOOKUP($A48-BJ$1,output,2,FALSE)</f>
        <v>0</v>
      </c>
      <c r="BK48">
        <f>VLOOKUP(BK$1,'A1-4 Vehicle model'!$B$8:$I$108,4,FALSE)*VLOOKUP($A48-BK$1,output,2,FALSE)</f>
        <v>0</v>
      </c>
      <c r="BL48">
        <f>VLOOKUP(BL$1,'A1-4 Vehicle model'!$B$8:$I$108,4,FALSE)*VLOOKUP($A48-BL$1,output,2,FALSE)</f>
        <v>0</v>
      </c>
      <c r="BM48">
        <f>VLOOKUP(BM$1,'A1-4 Vehicle model'!$B$8:$I$108,4,FALSE)*VLOOKUP($A48-BM$1,output,2,FALSE)</f>
        <v>0</v>
      </c>
      <c r="BN48">
        <f>VLOOKUP(BN$1,'A1-4 Vehicle model'!$B$8:$I$108,4,FALSE)*VLOOKUP($A48-BN$1,output,2,FALSE)</f>
        <v>0</v>
      </c>
      <c r="BO48">
        <f>VLOOKUP(BO$1,'A1-4 Vehicle model'!$B$8:$I$108,4,FALSE)*VLOOKUP($A48-BO$1,output,2,FALSE)</f>
        <v>0</v>
      </c>
      <c r="BP48">
        <f>VLOOKUP(BP$1,'A1-4 Vehicle model'!$B$8:$I$108,4,FALSE)*VLOOKUP($A48-BP$1,output,2,FALSE)</f>
        <v>0</v>
      </c>
      <c r="BQ48">
        <f>VLOOKUP(BQ$1,'A1-4 Vehicle model'!$B$8:$I$108,4,FALSE)*VLOOKUP($A48-BQ$1,output,2,FALSE)</f>
        <v>0</v>
      </c>
      <c r="BR48">
        <f>VLOOKUP(BR$1,'A1-4 Vehicle model'!$B$8:$I$108,4,FALSE)*VLOOKUP($A48-BR$1,output,2,FALSE)</f>
        <v>0</v>
      </c>
      <c r="BS48">
        <f>VLOOKUP(BS$1,'A1-4 Vehicle model'!$B$8:$I$108,4,FALSE)*VLOOKUP($A48-BS$1,output,2,FALSE)</f>
        <v>0</v>
      </c>
      <c r="BT48">
        <f>VLOOKUP(BT$1,'A1-4 Vehicle model'!$B$8:$I$108,4,FALSE)*VLOOKUP($A48-BT$1,output,2,FALSE)</f>
        <v>0</v>
      </c>
      <c r="BU48">
        <f>VLOOKUP(BU$1,'A1-4 Vehicle model'!$B$8:$I$108,4,FALSE)*VLOOKUP($A48-BU$1,output,2,FALSE)</f>
        <v>0</v>
      </c>
      <c r="BV48">
        <f>VLOOKUP(BV$1,'A1-4 Vehicle model'!$B$8:$I$108,4,FALSE)*VLOOKUP($A48-BV$1,output,2,FALSE)</f>
        <v>0</v>
      </c>
      <c r="BW48">
        <f>VLOOKUP(BW$1,'A1-4 Vehicle model'!$B$8:$I$108,4,FALSE)*VLOOKUP($A48-BW$1,output,2,FALSE)</f>
        <v>0</v>
      </c>
      <c r="BX48">
        <f>VLOOKUP(BX$1,'A1-4 Vehicle model'!$B$8:$I$108,4,FALSE)*VLOOKUP($A48-BX$1,output,2,FALSE)</f>
        <v>0</v>
      </c>
      <c r="BY48">
        <f>VLOOKUP(BY$1,'A1-4 Vehicle model'!$B$8:$I$108,4,FALSE)*VLOOKUP($A48-BY$1,output,2,FALSE)</f>
        <v>0</v>
      </c>
      <c r="BZ48">
        <f>VLOOKUP(BZ$1,'A1-4 Vehicle model'!$B$8:$I$108,4,FALSE)*VLOOKUP($A48-BZ$1,output,2,FALSE)</f>
        <v>0</v>
      </c>
      <c r="CA48">
        <f>VLOOKUP(CA$1,'A1-4 Vehicle model'!$B$8:$I$108,4,FALSE)*VLOOKUP($A48-CA$1,output,2,FALSE)</f>
        <v>0</v>
      </c>
      <c r="CB48">
        <f>VLOOKUP(CB$1,'A1-4 Vehicle model'!$B$8:$I$108,4,FALSE)*VLOOKUP($A48-CB$1,output,2,FALSE)</f>
        <v>0</v>
      </c>
      <c r="CC48">
        <f>VLOOKUP(CC$1,'A1-4 Vehicle model'!$B$8:$I$108,4,FALSE)*VLOOKUP($A48-CC$1,output,2,FALSE)</f>
        <v>0</v>
      </c>
      <c r="CD48">
        <f>VLOOKUP(CD$1,'A1-4 Vehicle model'!$B$8:$I$108,4,FALSE)*VLOOKUP($A48-CD$1,output,2,FALSE)</f>
        <v>0</v>
      </c>
      <c r="CE48">
        <f>VLOOKUP(CE$1,'A1-4 Vehicle model'!$B$8:$I$108,4,FALSE)*VLOOKUP($A48-CE$1,output,2,FALSE)</f>
        <v>0</v>
      </c>
      <c r="CF48">
        <f>VLOOKUP(CF$1,'A1-4 Vehicle model'!$B$8:$I$108,4,FALSE)*VLOOKUP($A48-CF$1,output,2,FALSE)</f>
        <v>0</v>
      </c>
      <c r="CG48">
        <f>VLOOKUP(CG$1,'A1-4 Vehicle model'!$B$8:$I$108,4,FALSE)*VLOOKUP($A48-CG$1,output,2,FALSE)</f>
        <v>0</v>
      </c>
      <c r="CH48">
        <f>VLOOKUP(CH$1,'A1-4 Vehicle model'!$B$8:$I$108,4,FALSE)*VLOOKUP($A48-CH$1,output,2,FALSE)</f>
        <v>0</v>
      </c>
      <c r="CI48">
        <f>VLOOKUP(CI$1,'A1-4 Vehicle model'!$B$8:$I$108,4,FALSE)*VLOOKUP($A48-CI$1,output,2,FALSE)</f>
        <v>0</v>
      </c>
      <c r="CJ48">
        <f>VLOOKUP(CJ$1,'A1-4 Vehicle model'!$B$8:$I$108,4,FALSE)*VLOOKUP($A48-CJ$1,output,2,FALSE)</f>
        <v>0</v>
      </c>
      <c r="CK48">
        <f>VLOOKUP(CK$1,'A1-4 Vehicle model'!$B$8:$I$108,4,FALSE)*VLOOKUP($A48-CK$1,output,2,FALSE)</f>
        <v>0</v>
      </c>
      <c r="CL48">
        <f>VLOOKUP(CL$1,'A1-4 Vehicle model'!$B$8:$I$108,4,FALSE)*VLOOKUP($A48-CL$1,output,2,FALSE)</f>
        <v>0</v>
      </c>
      <c r="CM48">
        <f>VLOOKUP(CM$1,'A1-4 Vehicle model'!$B$8:$I$108,4,FALSE)*VLOOKUP($A48-CM$1,output,2,FALSE)</f>
        <v>0</v>
      </c>
      <c r="CN48">
        <f>VLOOKUP(CN$1,'A1-4 Vehicle model'!$B$8:$I$108,4,FALSE)*VLOOKUP($A48-CN$1,output,2,FALSE)</f>
        <v>0</v>
      </c>
      <c r="CO48">
        <f>VLOOKUP(CO$1,'A1-4 Vehicle model'!$B$8:$I$108,4,FALSE)*VLOOKUP($A48-CO$1,output,2,FALSE)</f>
        <v>0</v>
      </c>
      <c r="CP48">
        <f>VLOOKUP(CP$1,'A1-4 Vehicle model'!$B$8:$I$108,4,FALSE)*VLOOKUP($A48-CP$1,output,2,FALSE)</f>
        <v>0</v>
      </c>
      <c r="CQ48">
        <f>VLOOKUP(CQ$1,'A1-4 Vehicle model'!$B$8:$I$108,4,FALSE)*VLOOKUP($A48-CQ$1,output,2,FALSE)</f>
        <v>0</v>
      </c>
      <c r="CR48">
        <f>VLOOKUP(CR$1,'A1-4 Vehicle model'!$B$8:$I$108,4,FALSE)*VLOOKUP($A48-CR$1,output,2,FALSE)</f>
        <v>0</v>
      </c>
      <c r="CS48">
        <f>VLOOKUP(CS$1,'A1-4 Vehicle model'!$B$8:$I$108,4,FALSE)*VLOOKUP($A48-CS$1,output,2,FALSE)</f>
        <v>0</v>
      </c>
      <c r="CT48">
        <f>VLOOKUP(CT$1,'A1-4 Vehicle model'!$B$8:$I$108,4,FALSE)*VLOOKUP($A48-CT$1,output,2,FALSE)</f>
        <v>0</v>
      </c>
      <c r="CU48">
        <f>VLOOKUP(CU$1,'A1-4 Vehicle model'!$B$8:$I$108,4,FALSE)*VLOOKUP($A48-CU$1,output,2,FALSE)</f>
        <v>0</v>
      </c>
      <c r="CV48">
        <f>VLOOKUP(CV$1,'A1-4 Vehicle model'!$B$8:$I$108,4,FALSE)*VLOOKUP($A48-CV$1,output,2,FALSE)</f>
        <v>0</v>
      </c>
      <c r="CW48">
        <f>VLOOKUP(CW$1,'A1-4 Vehicle model'!$B$8:$I$108,4,FALSE)*VLOOKUP($A48-CW$1,output,2,FALSE)</f>
        <v>0</v>
      </c>
      <c r="CX48">
        <f>VLOOKUP(CX$1,'A1-4 Vehicle model'!$B$8:$I$108,4,FALSE)*VLOOKUP($A48-CX$1,output,2,FALSE)</f>
        <v>0</v>
      </c>
      <c r="CZ48">
        <v>1996</v>
      </c>
      <c r="DA48" s="7">
        <f t="shared" si="0"/>
        <v>14.845080848956535</v>
      </c>
    </row>
    <row r="49" spans="1:105" hidden="1" x14ac:dyDescent="0.3">
      <c r="A49">
        <v>1997</v>
      </c>
      <c r="B49">
        <f>VLOOKUP(B$1,'A1-4 Vehicle model'!$B$8:$I$108,4,FALSE)*VLOOKUP($A49-B$1,output,2,FALSE)</f>
        <v>1.6292563033209633E-12</v>
      </c>
      <c r="C49">
        <f>VLOOKUP(C$1,'A1-4 Vehicle model'!$B$8:$I$108,4,FALSE)*VLOOKUP($A49-C$1,output,2,FALSE)</f>
        <v>1.1642891338530871E-11</v>
      </c>
      <c r="D49">
        <f>VLOOKUP(D$1,'A1-4 Vehicle model'!$B$8:$I$108,4,FALSE)*VLOOKUP($A49-D$1,output,2,FALSE)</f>
        <v>7.5556238369910435E-11</v>
      </c>
      <c r="E49">
        <f>VLOOKUP(E$1,'A1-4 Vehicle model'!$B$8:$I$108,4,FALSE)*VLOOKUP($A49-E$1,output,2,FALSE)</f>
        <v>2.5091781295804808E-10</v>
      </c>
      <c r="F49">
        <f>VLOOKUP(F$1,'A1-4 Vehicle model'!$B$8:$I$108,4,FALSE)*VLOOKUP($A49-F$1,output,2,FALSE)</f>
        <v>1.2187052043121342E-9</v>
      </c>
      <c r="G49">
        <f>VLOOKUP(G$1,'A1-4 Vehicle model'!$B$8:$I$108,4,FALSE)*VLOOKUP($A49-G$1,output,2,FALSE)</f>
        <v>7.2639266432576644E-9</v>
      </c>
      <c r="H49">
        <f>VLOOKUP(H$1,'A1-4 Vehicle model'!$B$8:$I$108,4,FALSE)*VLOOKUP($A49-H$1,output,2,FALSE)</f>
        <v>2.7580425085454027E-8</v>
      </c>
      <c r="I49">
        <f>VLOOKUP(I$1,'A1-4 Vehicle model'!$B$8:$I$108,4,FALSE)*VLOOKUP($A49-I$1,output,2,FALSE)</f>
        <v>9.797257291199505E-8</v>
      </c>
      <c r="J49">
        <f>VLOOKUP(J$1,'A1-4 Vehicle model'!$B$8:$I$108,4,FALSE)*VLOOKUP($A49-J$1,output,2,FALSE)</f>
        <v>2.5748375161947178E-7</v>
      </c>
      <c r="K49">
        <f>VLOOKUP(K$1,'A1-4 Vehicle model'!$B$8:$I$108,4,FALSE)*VLOOKUP($A49-K$1,output,2,FALSE)</f>
        <v>9.8471137638251018E-7</v>
      </c>
      <c r="L49">
        <f>VLOOKUP(L$1,'A1-4 Vehicle model'!$B$8:$I$108,4,FALSE)*VLOOKUP($A49-L$1,output,2,FALSE)</f>
        <v>3.9426498442941603E-6</v>
      </c>
      <c r="M49">
        <f>VLOOKUP(M$1,'A1-4 Vehicle model'!$B$8:$I$108,4,FALSE)*VLOOKUP($A49-M$1,output,2,FALSE)</f>
        <v>9.8762350273495617E-6</v>
      </c>
      <c r="N49">
        <f>VLOOKUP(N$1,'A1-4 Vehicle model'!$B$8:$I$108,4,FALSE)*VLOOKUP($A49-N$1,output,2,FALSE)</f>
        <v>2.4219706074797737E-5</v>
      </c>
      <c r="O49">
        <f>VLOOKUP(O$1,'A1-4 Vehicle model'!$B$8:$I$108,4,FALSE)*VLOOKUP($A49-O$1,output,2,FALSE)</f>
        <v>4.8721247565362114E-5</v>
      </c>
      <c r="P49">
        <f>VLOOKUP(P$1,'A1-4 Vehicle model'!$B$8:$I$108,4,FALSE)*VLOOKUP($A49-P$1,output,2,FALSE)</f>
        <v>1.8091316403074398E-4</v>
      </c>
      <c r="Q49">
        <f>VLOOKUP(Q$1,'A1-4 Vehicle model'!$B$8:$I$108,4,FALSE)*VLOOKUP($A49-Q$1,output,2,FALSE)</f>
        <v>3.9843846515771593E-4</v>
      </c>
      <c r="R49">
        <f>VLOOKUP(R$1,'A1-4 Vehicle model'!$B$8:$I$108,4,FALSE)*VLOOKUP($A49-R$1,output,2,FALSE)</f>
        <v>7.5448253938689605E-4</v>
      </c>
      <c r="S49">
        <f>VLOOKUP(S$1,'A1-4 Vehicle model'!$B$8:$I$108,4,FALSE)*VLOOKUP($A49-S$1,output,2,FALSE)</f>
        <v>1.5443225329220846E-3</v>
      </c>
      <c r="T49">
        <f>VLOOKUP(T$1,'A1-4 Vehicle model'!$B$8:$I$108,4,FALSE)*VLOOKUP($A49-T$1,output,2,FALSE)</f>
        <v>4.1511211128978549E-3</v>
      </c>
      <c r="U49">
        <f>VLOOKUP(U$1,'A1-4 Vehicle model'!$B$8:$I$108,4,FALSE)*VLOOKUP($A49-U$1,output,2,FALSE)</f>
        <v>1.079680133055916E-2</v>
      </c>
      <c r="V49">
        <f>VLOOKUP(V$1,'A1-4 Vehicle model'!$B$8:$I$108,4,FALSE)*VLOOKUP($A49-V$1,output,2,FALSE)</f>
        <v>2.1499142583746498E-2</v>
      </c>
      <c r="W49">
        <f>VLOOKUP(W$1,'A1-4 Vehicle model'!$B$8:$I$108,4,FALSE)*VLOOKUP($A49-W$1,output,2,FALSE)</f>
        <v>2.9924990170527063E-2</v>
      </c>
      <c r="X49">
        <f>VLOOKUP(X$1,'A1-4 Vehicle model'!$B$8:$I$108,4,FALSE)*VLOOKUP($A49-X$1,output,2,FALSE)</f>
        <v>6.4647971099057344E-2</v>
      </c>
      <c r="Y49">
        <f>VLOOKUP(Y$1,'A1-4 Vehicle model'!$B$8:$I$108,4,FALSE)*VLOOKUP($A49-Y$1,output,2,FALSE)</f>
        <v>0.10764390150777552</v>
      </c>
      <c r="Z49">
        <f>VLOOKUP(Z$1,'A1-4 Vehicle model'!$B$8:$I$108,4,FALSE)*VLOOKUP($A49-Z$1,output,2,FALSE)</f>
        <v>0.15602584792771573</v>
      </c>
      <c r="AA49">
        <f>VLOOKUP(AA$1,'A1-4 Vehicle model'!$B$8:$I$108,4,FALSE)*VLOOKUP($A49-AA$1,output,2,FALSE)</f>
        <v>0.16092291164516354</v>
      </c>
      <c r="AB49">
        <f>VLOOKUP(AB$1,'A1-4 Vehicle model'!$B$8:$I$108,4,FALSE)*VLOOKUP($A49-AB$1,output,2,FALSE)</f>
        <v>0.31712841651701779</v>
      </c>
      <c r="AC49">
        <f>VLOOKUP(AC$1,'A1-4 Vehicle model'!$B$8:$I$108,4,FALSE)*VLOOKUP($A49-AC$1,output,2,FALSE)</f>
        <v>0.35349623843254713</v>
      </c>
      <c r="AD49">
        <f>VLOOKUP(AD$1,'A1-4 Vehicle model'!$B$8:$I$108,4,FALSE)*VLOOKUP($A49-AD$1,output,2,FALSE)</f>
        <v>0.54076984083609159</v>
      </c>
      <c r="AE49">
        <f>VLOOKUP(AE$1,'A1-4 Vehicle model'!$B$8:$I$108,4,FALSE)*VLOOKUP($A49-AE$1,output,2,FALSE)</f>
        <v>0.88667371785794646</v>
      </c>
      <c r="AF49">
        <f>VLOOKUP(AF$1,'A1-4 Vehicle model'!$B$8:$I$108,4,FALSE)*VLOOKUP($A49-AF$1,output,2,FALSE)</f>
        <v>0.89882189509848998</v>
      </c>
      <c r="AG49">
        <f>VLOOKUP(AG$1,'A1-4 Vehicle model'!$B$8:$I$108,4,FALSE)*VLOOKUP($A49-AG$1,output,2,FALSE)</f>
        <v>0.87535068011536021</v>
      </c>
      <c r="AH49">
        <f>VLOOKUP(AH$1,'A1-4 Vehicle model'!$B$8:$I$108,4,FALSE)*VLOOKUP($A49-AH$1,output,2,FALSE)</f>
        <v>0.57368908221006798</v>
      </c>
      <c r="AI49">
        <f>VLOOKUP(AI$1,'A1-4 Vehicle model'!$B$8:$I$108,4,FALSE)*VLOOKUP($A49-AI$1,output,2,FALSE)</f>
        <v>0.85909487954931685</v>
      </c>
      <c r="AJ49">
        <f>VLOOKUP(AJ$1,'A1-4 Vehicle model'!$B$8:$I$108,4,FALSE)*VLOOKUP($A49-AJ$1,output,2,FALSE)</f>
        <v>1.0349839612740703</v>
      </c>
      <c r="AK49">
        <f>VLOOKUP(AK$1,'A1-4 Vehicle model'!$B$8:$I$108,4,FALSE)*VLOOKUP($A49-AK$1,output,2,FALSE)</f>
        <v>1.0312804496731782</v>
      </c>
      <c r="AL49">
        <f>VLOOKUP(AL$1,'A1-4 Vehicle model'!$B$8:$I$108,4,FALSE)*VLOOKUP($A49-AL$1,output,2,FALSE)</f>
        <v>1.0588011404946096</v>
      </c>
      <c r="AM49">
        <f>VLOOKUP(AM$1,'A1-4 Vehicle model'!$B$8:$I$108,4,FALSE)*VLOOKUP($A49-AM$1,output,2,FALSE)</f>
        <v>0.84399299144723849</v>
      </c>
      <c r="AN49">
        <f>VLOOKUP(AN$1,'A1-4 Vehicle model'!$B$8:$I$108,4,FALSE)*VLOOKUP($A49-AN$1,output,2,FALSE)</f>
        <v>1.071496376380644</v>
      </c>
      <c r="AO49">
        <f>VLOOKUP(AO$1,'A1-4 Vehicle model'!$B$8:$I$108,4,FALSE)*VLOOKUP($A49-AO$1,output,2,FALSE)</f>
        <v>0.87042206861224003</v>
      </c>
      <c r="AP49">
        <f>VLOOKUP(AP$1,'A1-4 Vehicle model'!$B$8:$I$108,4,FALSE)*VLOOKUP($A49-AP$1,output,2,FALSE)</f>
        <v>0.79282393004949248</v>
      </c>
      <c r="AQ49">
        <f>VLOOKUP(AQ$1,'A1-4 Vehicle model'!$B$8:$I$108,4,FALSE)*VLOOKUP($A49-AQ$1,output,2,FALSE)</f>
        <v>0.73032197173963564</v>
      </c>
      <c r="AR49">
        <f>VLOOKUP(AR$1,'A1-4 Vehicle model'!$B$8:$I$108,4,FALSE)*VLOOKUP($A49-AR$1,output,2,FALSE)</f>
        <v>0.51610471384046497</v>
      </c>
      <c r="AS49">
        <f>VLOOKUP(AS$1,'A1-4 Vehicle model'!$B$8:$I$108,4,FALSE)*VLOOKUP($A49-AS$1,output,2,FALSE)</f>
        <v>0.36005388923964249</v>
      </c>
      <c r="AT49">
        <f>VLOOKUP(AT$1,'A1-4 Vehicle model'!$B$8:$I$108,4,FALSE)*VLOOKUP($A49-AT$1,output,2,FALSE)</f>
        <v>0.21671877984174945</v>
      </c>
      <c r="AU49">
        <f>VLOOKUP(AU$1,'A1-4 Vehicle model'!$B$8:$I$108,4,FALSE)*VLOOKUP($A49-AU$1,output,2,FALSE)</f>
        <v>0.13791819624701049</v>
      </c>
      <c r="AV49">
        <f>VLOOKUP(AV$1,'A1-4 Vehicle model'!$B$8:$I$108,4,FALSE)*VLOOKUP($A49-AV$1,output,2,FALSE)</f>
        <v>7.933603217382032E-2</v>
      </c>
      <c r="AW49">
        <f>VLOOKUP(AW$1,'A1-4 Vehicle model'!$B$8:$I$108,4,FALSE)*VLOOKUP($A49-AW$1,output,2,FALSE)</f>
        <v>5.1133269781596678E-2</v>
      </c>
      <c r="AX49">
        <f>VLOOKUP(AX$1,'A1-4 Vehicle model'!$B$8:$I$108,4,FALSE)*VLOOKUP($A49-AX$1,output,2,FALSE)</f>
        <v>0</v>
      </c>
      <c r="AY49">
        <f>VLOOKUP(AY$1,'A1-4 Vehicle model'!$B$8:$I$108,4,FALSE)*VLOOKUP($A49-AY$1,output,2,FALSE)</f>
        <v>0</v>
      </c>
      <c r="AZ49">
        <f>VLOOKUP(AZ$1,'A1-4 Vehicle model'!$B$8:$I$108,4,FALSE)*VLOOKUP($A49-AZ$1,output,2,FALSE)</f>
        <v>0</v>
      </c>
      <c r="BA49">
        <f>VLOOKUP(BA$1,'A1-4 Vehicle model'!$B$8:$I$108,4,FALSE)*VLOOKUP($A49-BA$1,output,2,FALSE)</f>
        <v>0</v>
      </c>
      <c r="BB49">
        <f>VLOOKUP(BB$1,'A1-4 Vehicle model'!$B$8:$I$108,4,FALSE)*VLOOKUP($A49-BB$1,output,2,FALSE)</f>
        <v>0</v>
      </c>
      <c r="BC49">
        <f>VLOOKUP(BC$1,'A1-4 Vehicle model'!$B$8:$I$108,4,FALSE)*VLOOKUP($A49-BC$1,output,2,FALSE)</f>
        <v>0</v>
      </c>
      <c r="BD49">
        <f>VLOOKUP(BD$1,'A1-4 Vehicle model'!$B$8:$I$108,4,FALSE)*VLOOKUP($A49-BD$1,output,2,FALSE)</f>
        <v>0</v>
      </c>
      <c r="BE49">
        <f>VLOOKUP(BE$1,'A1-4 Vehicle model'!$B$8:$I$108,4,FALSE)*VLOOKUP($A49-BE$1,output,2,FALSE)</f>
        <v>0</v>
      </c>
      <c r="BF49">
        <f>VLOOKUP(BF$1,'A1-4 Vehicle model'!$B$8:$I$108,4,FALSE)*VLOOKUP($A49-BF$1,output,2,FALSE)</f>
        <v>0</v>
      </c>
      <c r="BG49">
        <f>VLOOKUP(BG$1,'A1-4 Vehicle model'!$B$8:$I$108,4,FALSE)*VLOOKUP($A49-BG$1,output,2,FALSE)</f>
        <v>0</v>
      </c>
      <c r="BH49">
        <f>VLOOKUP(BH$1,'A1-4 Vehicle model'!$B$8:$I$108,4,FALSE)*VLOOKUP($A49-BH$1,output,2,FALSE)</f>
        <v>0</v>
      </c>
      <c r="BI49">
        <f>VLOOKUP(BI$1,'A1-4 Vehicle model'!$B$8:$I$108,4,FALSE)*VLOOKUP($A49-BI$1,output,2,FALSE)</f>
        <v>0</v>
      </c>
      <c r="BJ49">
        <f>VLOOKUP(BJ$1,'A1-4 Vehicle model'!$B$8:$I$108,4,FALSE)*VLOOKUP($A49-BJ$1,output,2,FALSE)</f>
        <v>0</v>
      </c>
      <c r="BK49">
        <f>VLOOKUP(BK$1,'A1-4 Vehicle model'!$B$8:$I$108,4,FALSE)*VLOOKUP($A49-BK$1,output,2,FALSE)</f>
        <v>0</v>
      </c>
      <c r="BL49">
        <f>VLOOKUP(BL$1,'A1-4 Vehicle model'!$B$8:$I$108,4,FALSE)*VLOOKUP($A49-BL$1,output,2,FALSE)</f>
        <v>0</v>
      </c>
      <c r="BM49">
        <f>VLOOKUP(BM$1,'A1-4 Vehicle model'!$B$8:$I$108,4,FALSE)*VLOOKUP($A49-BM$1,output,2,FALSE)</f>
        <v>0</v>
      </c>
      <c r="BN49">
        <f>VLOOKUP(BN$1,'A1-4 Vehicle model'!$B$8:$I$108,4,FALSE)*VLOOKUP($A49-BN$1,output,2,FALSE)</f>
        <v>0</v>
      </c>
      <c r="BO49">
        <f>VLOOKUP(BO$1,'A1-4 Vehicle model'!$B$8:$I$108,4,FALSE)*VLOOKUP($A49-BO$1,output,2,FALSE)</f>
        <v>0</v>
      </c>
      <c r="BP49">
        <f>VLOOKUP(BP$1,'A1-4 Vehicle model'!$B$8:$I$108,4,FALSE)*VLOOKUP($A49-BP$1,output,2,FALSE)</f>
        <v>0</v>
      </c>
      <c r="BQ49">
        <f>VLOOKUP(BQ$1,'A1-4 Vehicle model'!$B$8:$I$108,4,FALSE)*VLOOKUP($A49-BQ$1,output,2,FALSE)</f>
        <v>0</v>
      </c>
      <c r="BR49">
        <f>VLOOKUP(BR$1,'A1-4 Vehicle model'!$B$8:$I$108,4,FALSE)*VLOOKUP($A49-BR$1,output,2,FALSE)</f>
        <v>0</v>
      </c>
      <c r="BS49">
        <f>VLOOKUP(BS$1,'A1-4 Vehicle model'!$B$8:$I$108,4,FALSE)*VLOOKUP($A49-BS$1,output,2,FALSE)</f>
        <v>0</v>
      </c>
      <c r="BT49">
        <f>VLOOKUP(BT$1,'A1-4 Vehicle model'!$B$8:$I$108,4,FALSE)*VLOOKUP($A49-BT$1,output,2,FALSE)</f>
        <v>0</v>
      </c>
      <c r="BU49">
        <f>VLOOKUP(BU$1,'A1-4 Vehicle model'!$B$8:$I$108,4,FALSE)*VLOOKUP($A49-BU$1,output,2,FALSE)</f>
        <v>0</v>
      </c>
      <c r="BV49">
        <f>VLOOKUP(BV$1,'A1-4 Vehicle model'!$B$8:$I$108,4,FALSE)*VLOOKUP($A49-BV$1,output,2,FALSE)</f>
        <v>0</v>
      </c>
      <c r="BW49">
        <f>VLOOKUP(BW$1,'A1-4 Vehicle model'!$B$8:$I$108,4,FALSE)*VLOOKUP($A49-BW$1,output,2,FALSE)</f>
        <v>0</v>
      </c>
      <c r="BX49">
        <f>VLOOKUP(BX$1,'A1-4 Vehicle model'!$B$8:$I$108,4,FALSE)*VLOOKUP($A49-BX$1,output,2,FALSE)</f>
        <v>0</v>
      </c>
      <c r="BY49">
        <f>VLOOKUP(BY$1,'A1-4 Vehicle model'!$B$8:$I$108,4,FALSE)*VLOOKUP($A49-BY$1,output,2,FALSE)</f>
        <v>0</v>
      </c>
      <c r="BZ49">
        <f>VLOOKUP(BZ$1,'A1-4 Vehicle model'!$B$8:$I$108,4,FALSE)*VLOOKUP($A49-BZ$1,output,2,FALSE)</f>
        <v>0</v>
      </c>
      <c r="CA49">
        <f>VLOOKUP(CA$1,'A1-4 Vehicle model'!$B$8:$I$108,4,FALSE)*VLOOKUP($A49-CA$1,output,2,FALSE)</f>
        <v>0</v>
      </c>
      <c r="CB49">
        <f>VLOOKUP(CB$1,'A1-4 Vehicle model'!$B$8:$I$108,4,FALSE)*VLOOKUP($A49-CB$1,output,2,FALSE)</f>
        <v>0</v>
      </c>
      <c r="CC49">
        <f>VLOOKUP(CC$1,'A1-4 Vehicle model'!$B$8:$I$108,4,FALSE)*VLOOKUP($A49-CC$1,output,2,FALSE)</f>
        <v>0</v>
      </c>
      <c r="CD49">
        <f>VLOOKUP(CD$1,'A1-4 Vehicle model'!$B$8:$I$108,4,FALSE)*VLOOKUP($A49-CD$1,output,2,FALSE)</f>
        <v>0</v>
      </c>
      <c r="CE49">
        <f>VLOOKUP(CE$1,'A1-4 Vehicle model'!$B$8:$I$108,4,FALSE)*VLOOKUP($A49-CE$1,output,2,FALSE)</f>
        <v>0</v>
      </c>
      <c r="CF49">
        <f>VLOOKUP(CF$1,'A1-4 Vehicle model'!$B$8:$I$108,4,FALSE)*VLOOKUP($A49-CF$1,output,2,FALSE)</f>
        <v>0</v>
      </c>
      <c r="CG49">
        <f>VLOOKUP(CG$1,'A1-4 Vehicle model'!$B$8:$I$108,4,FALSE)*VLOOKUP($A49-CG$1,output,2,FALSE)</f>
        <v>0</v>
      </c>
      <c r="CH49">
        <f>VLOOKUP(CH$1,'A1-4 Vehicle model'!$B$8:$I$108,4,FALSE)*VLOOKUP($A49-CH$1,output,2,FALSE)</f>
        <v>0</v>
      </c>
      <c r="CI49">
        <f>VLOOKUP(CI$1,'A1-4 Vehicle model'!$B$8:$I$108,4,FALSE)*VLOOKUP($A49-CI$1,output,2,FALSE)</f>
        <v>0</v>
      </c>
      <c r="CJ49">
        <f>VLOOKUP(CJ$1,'A1-4 Vehicle model'!$B$8:$I$108,4,FALSE)*VLOOKUP($A49-CJ$1,output,2,FALSE)</f>
        <v>0</v>
      </c>
      <c r="CK49">
        <f>VLOOKUP(CK$1,'A1-4 Vehicle model'!$B$8:$I$108,4,FALSE)*VLOOKUP($A49-CK$1,output,2,FALSE)</f>
        <v>0</v>
      </c>
      <c r="CL49">
        <f>VLOOKUP(CL$1,'A1-4 Vehicle model'!$B$8:$I$108,4,FALSE)*VLOOKUP($A49-CL$1,output,2,FALSE)</f>
        <v>0</v>
      </c>
      <c r="CM49">
        <f>VLOOKUP(CM$1,'A1-4 Vehicle model'!$B$8:$I$108,4,FALSE)*VLOOKUP($A49-CM$1,output,2,FALSE)</f>
        <v>0</v>
      </c>
      <c r="CN49">
        <f>VLOOKUP(CN$1,'A1-4 Vehicle model'!$B$8:$I$108,4,FALSE)*VLOOKUP($A49-CN$1,output,2,FALSE)</f>
        <v>0</v>
      </c>
      <c r="CO49">
        <f>VLOOKUP(CO$1,'A1-4 Vehicle model'!$B$8:$I$108,4,FALSE)*VLOOKUP($A49-CO$1,output,2,FALSE)</f>
        <v>0</v>
      </c>
      <c r="CP49">
        <f>VLOOKUP(CP$1,'A1-4 Vehicle model'!$B$8:$I$108,4,FALSE)*VLOOKUP($A49-CP$1,output,2,FALSE)</f>
        <v>0</v>
      </c>
      <c r="CQ49">
        <f>VLOOKUP(CQ$1,'A1-4 Vehicle model'!$B$8:$I$108,4,FALSE)*VLOOKUP($A49-CQ$1,output,2,FALSE)</f>
        <v>0</v>
      </c>
      <c r="CR49">
        <f>VLOOKUP(CR$1,'A1-4 Vehicle model'!$B$8:$I$108,4,FALSE)*VLOOKUP($A49-CR$1,output,2,FALSE)</f>
        <v>0</v>
      </c>
      <c r="CS49">
        <f>VLOOKUP(CS$1,'A1-4 Vehicle model'!$B$8:$I$108,4,FALSE)*VLOOKUP($A49-CS$1,output,2,FALSE)</f>
        <v>0</v>
      </c>
      <c r="CT49">
        <f>VLOOKUP(CT$1,'A1-4 Vehicle model'!$B$8:$I$108,4,FALSE)*VLOOKUP($A49-CT$1,output,2,FALSE)</f>
        <v>0</v>
      </c>
      <c r="CU49">
        <f>VLOOKUP(CU$1,'A1-4 Vehicle model'!$B$8:$I$108,4,FALSE)*VLOOKUP($A49-CU$1,output,2,FALSE)</f>
        <v>0</v>
      </c>
      <c r="CV49">
        <f>VLOOKUP(CV$1,'A1-4 Vehicle model'!$B$8:$I$108,4,FALSE)*VLOOKUP($A49-CV$1,output,2,FALSE)</f>
        <v>0</v>
      </c>
      <c r="CW49">
        <f>VLOOKUP(CW$1,'A1-4 Vehicle model'!$B$8:$I$108,4,FALSE)*VLOOKUP($A49-CW$1,output,2,FALSE)</f>
        <v>0</v>
      </c>
      <c r="CX49">
        <f>VLOOKUP(CX$1,'A1-4 Vehicle model'!$B$8:$I$108,4,FALSE)*VLOOKUP($A49-CX$1,output,2,FALSE)</f>
        <v>0</v>
      </c>
      <c r="CZ49">
        <v>1997</v>
      </c>
      <c r="DA49" s="7">
        <f t="shared" si="0"/>
        <v>14.658991501900188</v>
      </c>
    </row>
    <row r="50" spans="1:105" hidden="1" x14ac:dyDescent="0.3">
      <c r="A50">
        <v>1998</v>
      </c>
      <c r="B50">
        <f>VLOOKUP(B$1,'A1-4 Vehicle model'!$B$8:$I$108,4,FALSE)*VLOOKUP($A50-B$1,output,2,FALSE)</f>
        <v>3.9381408563052577E-13</v>
      </c>
      <c r="C50">
        <f>VLOOKUP(C$1,'A1-4 Vehicle model'!$B$8:$I$108,4,FALSE)*VLOOKUP($A50-C$1,output,2,FALSE)</f>
        <v>2.9291017563795609E-12</v>
      </c>
      <c r="D50">
        <f>VLOOKUP(D$1,'A1-4 Vehicle model'!$B$8:$I$108,4,FALSE)*VLOOKUP($A50-D$1,output,2,FALSE)</f>
        <v>1.9784073751383682E-11</v>
      </c>
      <c r="E50">
        <f>VLOOKUP(E$1,'A1-4 Vehicle model'!$B$8:$I$108,4,FALSE)*VLOOKUP($A50-E$1,output,2,FALSE)</f>
        <v>6.838308146963027E-11</v>
      </c>
      <c r="F50">
        <f>VLOOKUP(F$1,'A1-4 Vehicle model'!$B$8:$I$108,4,FALSE)*VLOOKUP($A50-F$1,output,2,FALSE)</f>
        <v>3.4569063831936171E-10</v>
      </c>
      <c r="G50">
        <f>VLOOKUP(G$1,'A1-4 Vehicle model'!$B$8:$I$108,4,FALSE)*VLOOKUP($A50-G$1,output,2,FALSE)</f>
        <v>2.144530275412749E-9</v>
      </c>
      <c r="H50">
        <f>VLOOKUP(H$1,'A1-4 Vehicle model'!$B$8:$I$108,4,FALSE)*VLOOKUP($A50-H$1,output,2,FALSE)</f>
        <v>8.4748782303413131E-9</v>
      </c>
      <c r="I50">
        <f>VLOOKUP(I$1,'A1-4 Vehicle model'!$B$8:$I$108,4,FALSE)*VLOOKUP($A50-I$1,output,2,FALSE)</f>
        <v>3.1333492433540696E-8</v>
      </c>
      <c r="J50">
        <f>VLOOKUP(J$1,'A1-4 Vehicle model'!$B$8:$I$108,4,FALSE)*VLOOKUP($A50-J$1,output,2,FALSE)</f>
        <v>8.5708895436221048E-8</v>
      </c>
      <c r="K50">
        <f>VLOOKUP(K$1,'A1-4 Vehicle model'!$B$8:$I$108,4,FALSE)*VLOOKUP($A50-K$1,output,2,FALSE)</f>
        <v>3.4115897784582859E-7</v>
      </c>
      <c r="L50">
        <f>VLOOKUP(L$1,'A1-4 Vehicle model'!$B$8:$I$108,4,FALSE)*VLOOKUP($A50-L$1,output,2,FALSE)</f>
        <v>1.4216995847266474E-6</v>
      </c>
      <c r="M50">
        <f>VLOOKUP(M$1,'A1-4 Vehicle model'!$B$8:$I$108,4,FALSE)*VLOOKUP($A50-M$1,output,2,FALSE)</f>
        <v>3.7066606206292442E-6</v>
      </c>
      <c r="N50">
        <f>VLOOKUP(N$1,'A1-4 Vehicle model'!$B$8:$I$108,4,FALSE)*VLOOKUP($A50-N$1,output,2,FALSE)</f>
        <v>9.4608913570178514E-6</v>
      </c>
      <c r="O50">
        <f>VLOOKUP(O$1,'A1-4 Vehicle model'!$B$8:$I$108,4,FALSE)*VLOOKUP($A50-O$1,output,2,FALSE)</f>
        <v>1.9808581044786833E-5</v>
      </c>
      <c r="P50">
        <f>VLOOKUP(P$1,'A1-4 Vehicle model'!$B$8:$I$108,4,FALSE)*VLOOKUP($A50-P$1,output,2,FALSE)</f>
        <v>7.6555591209941966E-5</v>
      </c>
      <c r="Q50">
        <f>VLOOKUP(Q$1,'A1-4 Vehicle model'!$B$8:$I$108,4,FALSE)*VLOOKUP($A50-Q$1,output,2,FALSE)</f>
        <v>1.7548491242824375E-4</v>
      </c>
      <c r="R50">
        <f>VLOOKUP(R$1,'A1-4 Vehicle model'!$B$8:$I$108,4,FALSE)*VLOOKUP($A50-R$1,output,2,FALSE)</f>
        <v>3.4585933147978314E-4</v>
      </c>
      <c r="S50">
        <f>VLOOKUP(S$1,'A1-4 Vehicle model'!$B$8:$I$108,4,FALSE)*VLOOKUP($A50-S$1,output,2,FALSE)</f>
        <v>7.3681777050981791E-4</v>
      </c>
      <c r="T50">
        <f>VLOOKUP(T$1,'A1-4 Vehicle model'!$B$8:$I$108,4,FALSE)*VLOOKUP($A50-T$1,output,2,FALSE)</f>
        <v>2.0613857389233129E-3</v>
      </c>
      <c r="U50">
        <f>VLOOKUP(U$1,'A1-4 Vehicle model'!$B$8:$I$108,4,FALSE)*VLOOKUP($A50-U$1,output,2,FALSE)</f>
        <v>5.5803411759412641E-3</v>
      </c>
      <c r="V50">
        <f>VLOOKUP(V$1,'A1-4 Vehicle model'!$B$8:$I$108,4,FALSE)*VLOOKUP($A50-V$1,output,2,FALSE)</f>
        <v>1.1565344165981215E-2</v>
      </c>
      <c r="W50">
        <f>VLOOKUP(W$1,'A1-4 Vehicle model'!$B$8:$I$108,4,FALSE)*VLOOKUP($A50-W$1,output,2,FALSE)</f>
        <v>1.6754953115963804E-2</v>
      </c>
      <c r="X50">
        <f>VLOOKUP(X$1,'A1-4 Vehicle model'!$B$8:$I$108,4,FALSE)*VLOOKUP($A50-X$1,output,2,FALSE)</f>
        <v>3.76734921774999E-2</v>
      </c>
      <c r="Y50">
        <f>VLOOKUP(Y$1,'A1-4 Vehicle model'!$B$8:$I$108,4,FALSE)*VLOOKUP($A50-Y$1,output,2,FALSE)</f>
        <v>6.5289326595552782E-2</v>
      </c>
      <c r="Z50">
        <f>VLOOKUP(Z$1,'A1-4 Vehicle model'!$B$8:$I$108,4,FALSE)*VLOOKUP($A50-Z$1,output,2,FALSE)</f>
        <v>9.84965660731177E-2</v>
      </c>
      <c r="AA50">
        <f>VLOOKUP(AA$1,'A1-4 Vehicle model'!$B$8:$I$108,4,FALSE)*VLOOKUP($A50-AA$1,output,2,FALSE)</f>
        <v>0.105733887331834</v>
      </c>
      <c r="AB50">
        <f>VLOOKUP(AB$1,'A1-4 Vehicle model'!$B$8:$I$108,4,FALSE)*VLOOKUP($A50-AB$1,output,2,FALSE)</f>
        <v>0.21687188582061082</v>
      </c>
      <c r="AC50">
        <f>VLOOKUP(AC$1,'A1-4 Vehicle model'!$B$8:$I$108,4,FALSE)*VLOOKUP($A50-AC$1,output,2,FALSE)</f>
        <v>0.25160813172450247</v>
      </c>
      <c r="AD50">
        <f>VLOOKUP(AD$1,'A1-4 Vehicle model'!$B$8:$I$108,4,FALSE)*VLOOKUP($A50-AD$1,output,2,FALSE)</f>
        <v>0.40061215128652905</v>
      </c>
      <c r="AE50">
        <f>VLOOKUP(AE$1,'A1-4 Vehicle model'!$B$8:$I$108,4,FALSE)*VLOOKUP($A50-AE$1,output,2,FALSE)</f>
        <v>0.68367117624471352</v>
      </c>
      <c r="AF50">
        <f>VLOOKUP(AF$1,'A1-4 Vehicle model'!$B$8:$I$108,4,FALSE)*VLOOKUP($A50-AF$1,output,2,FALSE)</f>
        <v>0.7213214668367971</v>
      </c>
      <c r="AG50">
        <f>VLOOKUP(AG$1,'A1-4 Vehicle model'!$B$8:$I$108,4,FALSE)*VLOOKUP($A50-AG$1,output,2,FALSE)</f>
        <v>0.7311543476389577</v>
      </c>
      <c r="AH50">
        <f>VLOOKUP(AH$1,'A1-4 Vehicle model'!$B$8:$I$108,4,FALSE)*VLOOKUP($A50-AH$1,output,2,FALSE)</f>
        <v>0.49874132817770517</v>
      </c>
      <c r="AI50">
        <f>VLOOKUP(AI$1,'A1-4 Vehicle model'!$B$8:$I$108,4,FALSE)*VLOOKUP($A50-AI$1,output,2,FALSE)</f>
        <v>0.77734119265931745</v>
      </c>
      <c r="AJ50">
        <f>VLOOKUP(AJ$1,'A1-4 Vehicle model'!$B$8:$I$108,4,FALSE)*VLOOKUP($A50-AJ$1,output,2,FALSE)</f>
        <v>0.97471118755645303</v>
      </c>
      <c r="AK50">
        <f>VLOOKUP(AK$1,'A1-4 Vehicle model'!$B$8:$I$108,4,FALSE)*VLOOKUP($A50-AK$1,output,2,FALSE)</f>
        <v>1.0108597285768433</v>
      </c>
      <c r="AL50">
        <f>VLOOKUP(AL$1,'A1-4 Vehicle model'!$B$8:$I$108,4,FALSE)*VLOOKUP($A50-AL$1,output,2,FALSE)</f>
        <v>1.0801903423544581</v>
      </c>
      <c r="AM50">
        <f>VLOOKUP(AM$1,'A1-4 Vehicle model'!$B$8:$I$108,4,FALSE)*VLOOKUP($A50-AM$1,output,2,FALSE)</f>
        <v>0.89618260334682298</v>
      </c>
      <c r="AN50">
        <f>VLOOKUP(AN$1,'A1-4 Vehicle model'!$B$8:$I$108,4,FALSE)*VLOOKUP($A50-AN$1,output,2,FALSE)</f>
        <v>1.1841866339993261</v>
      </c>
      <c r="AO50">
        <f>VLOOKUP(AO$1,'A1-4 Vehicle model'!$B$8:$I$108,4,FALSE)*VLOOKUP($A50-AO$1,output,2,FALSE)</f>
        <v>1.0012236994717676</v>
      </c>
      <c r="AP50">
        <f>VLOOKUP(AP$1,'A1-4 Vehicle model'!$B$8:$I$108,4,FALSE)*VLOOKUP($A50-AP$1,output,2,FALSE)</f>
        <v>0.94918257495372382</v>
      </c>
      <c r="AQ50">
        <f>VLOOKUP(AQ$1,'A1-4 Vehicle model'!$B$8:$I$108,4,FALSE)*VLOOKUP($A50-AQ$1,output,2,FALSE)</f>
        <v>0.91003721482145472</v>
      </c>
      <c r="AR50">
        <f>VLOOKUP(AR$1,'A1-4 Vehicle model'!$B$8:$I$108,4,FALSE)*VLOOKUP($A50-AR$1,output,2,FALSE)</f>
        <v>0.66935173124972758</v>
      </c>
      <c r="AS50">
        <f>VLOOKUP(AS$1,'A1-4 Vehicle model'!$B$8:$I$108,4,FALSE)*VLOOKUP($A50-AS$1,output,2,FALSE)</f>
        <v>0.48602191359212615</v>
      </c>
      <c r="AT50">
        <f>VLOOKUP(AT$1,'A1-4 Vehicle model'!$B$8:$I$108,4,FALSE)*VLOOKUP($A50-AT$1,output,2,FALSE)</f>
        <v>0.30447852756854787</v>
      </c>
      <c r="AU50">
        <f>VLOOKUP(AU$1,'A1-4 Vehicle model'!$B$8:$I$108,4,FALSE)*VLOOKUP($A50-AU$1,output,2,FALSE)</f>
        <v>0.20167565297456844</v>
      </c>
      <c r="AV50">
        <f>VLOOKUP(AV$1,'A1-4 Vehicle model'!$B$8:$I$108,4,FALSE)*VLOOKUP($A50-AV$1,output,2,FALSE)</f>
        <v>0.12074639094387761</v>
      </c>
      <c r="AW50">
        <f>VLOOKUP(AW$1,'A1-4 Vehicle model'!$B$8:$I$108,4,FALSE)*VLOOKUP($A50-AW$1,output,2,FALSE)</f>
        <v>8.0998882428731725E-2</v>
      </c>
      <c r="AX50">
        <f>VLOOKUP(AX$1,'A1-4 Vehicle model'!$B$8:$I$108,4,FALSE)*VLOOKUP($A50-AX$1,output,2,FALSE)</f>
        <v>5.2182999952449266E-2</v>
      </c>
      <c r="AY50">
        <f>VLOOKUP(AY$1,'A1-4 Vehicle model'!$B$8:$I$108,4,FALSE)*VLOOKUP($A50-AY$1,output,2,FALSE)</f>
        <v>0</v>
      </c>
      <c r="AZ50">
        <f>VLOOKUP(AZ$1,'A1-4 Vehicle model'!$B$8:$I$108,4,FALSE)*VLOOKUP($A50-AZ$1,output,2,FALSE)</f>
        <v>0</v>
      </c>
      <c r="BA50">
        <f>VLOOKUP(BA$1,'A1-4 Vehicle model'!$B$8:$I$108,4,FALSE)*VLOOKUP($A50-BA$1,output,2,FALSE)</f>
        <v>0</v>
      </c>
      <c r="BB50">
        <f>VLOOKUP(BB$1,'A1-4 Vehicle model'!$B$8:$I$108,4,FALSE)*VLOOKUP($A50-BB$1,output,2,FALSE)</f>
        <v>0</v>
      </c>
      <c r="BC50">
        <f>VLOOKUP(BC$1,'A1-4 Vehicle model'!$B$8:$I$108,4,FALSE)*VLOOKUP($A50-BC$1,output,2,FALSE)</f>
        <v>0</v>
      </c>
      <c r="BD50">
        <f>VLOOKUP(BD$1,'A1-4 Vehicle model'!$B$8:$I$108,4,FALSE)*VLOOKUP($A50-BD$1,output,2,FALSE)</f>
        <v>0</v>
      </c>
      <c r="BE50">
        <f>VLOOKUP(BE$1,'A1-4 Vehicle model'!$B$8:$I$108,4,FALSE)*VLOOKUP($A50-BE$1,output,2,FALSE)</f>
        <v>0</v>
      </c>
      <c r="BF50">
        <f>VLOOKUP(BF$1,'A1-4 Vehicle model'!$B$8:$I$108,4,FALSE)*VLOOKUP($A50-BF$1,output,2,FALSE)</f>
        <v>0</v>
      </c>
      <c r="BG50">
        <f>VLOOKUP(BG$1,'A1-4 Vehicle model'!$B$8:$I$108,4,FALSE)*VLOOKUP($A50-BG$1,output,2,FALSE)</f>
        <v>0</v>
      </c>
      <c r="BH50">
        <f>VLOOKUP(BH$1,'A1-4 Vehicle model'!$B$8:$I$108,4,FALSE)*VLOOKUP($A50-BH$1,output,2,FALSE)</f>
        <v>0</v>
      </c>
      <c r="BI50">
        <f>VLOOKUP(BI$1,'A1-4 Vehicle model'!$B$8:$I$108,4,FALSE)*VLOOKUP($A50-BI$1,output,2,FALSE)</f>
        <v>0</v>
      </c>
      <c r="BJ50">
        <f>VLOOKUP(BJ$1,'A1-4 Vehicle model'!$B$8:$I$108,4,FALSE)*VLOOKUP($A50-BJ$1,output,2,FALSE)</f>
        <v>0</v>
      </c>
      <c r="BK50">
        <f>VLOOKUP(BK$1,'A1-4 Vehicle model'!$B$8:$I$108,4,FALSE)*VLOOKUP($A50-BK$1,output,2,FALSE)</f>
        <v>0</v>
      </c>
      <c r="BL50">
        <f>VLOOKUP(BL$1,'A1-4 Vehicle model'!$B$8:$I$108,4,FALSE)*VLOOKUP($A50-BL$1,output,2,FALSE)</f>
        <v>0</v>
      </c>
      <c r="BM50">
        <f>VLOOKUP(BM$1,'A1-4 Vehicle model'!$B$8:$I$108,4,FALSE)*VLOOKUP($A50-BM$1,output,2,FALSE)</f>
        <v>0</v>
      </c>
      <c r="BN50">
        <f>VLOOKUP(BN$1,'A1-4 Vehicle model'!$B$8:$I$108,4,FALSE)*VLOOKUP($A50-BN$1,output,2,FALSE)</f>
        <v>0</v>
      </c>
      <c r="BO50">
        <f>VLOOKUP(BO$1,'A1-4 Vehicle model'!$B$8:$I$108,4,FALSE)*VLOOKUP($A50-BO$1,output,2,FALSE)</f>
        <v>0</v>
      </c>
      <c r="BP50">
        <f>VLOOKUP(BP$1,'A1-4 Vehicle model'!$B$8:$I$108,4,FALSE)*VLOOKUP($A50-BP$1,output,2,FALSE)</f>
        <v>0</v>
      </c>
      <c r="BQ50">
        <f>VLOOKUP(BQ$1,'A1-4 Vehicle model'!$B$8:$I$108,4,FALSE)*VLOOKUP($A50-BQ$1,output,2,FALSE)</f>
        <v>0</v>
      </c>
      <c r="BR50">
        <f>VLOOKUP(BR$1,'A1-4 Vehicle model'!$B$8:$I$108,4,FALSE)*VLOOKUP($A50-BR$1,output,2,FALSE)</f>
        <v>0</v>
      </c>
      <c r="BS50">
        <f>VLOOKUP(BS$1,'A1-4 Vehicle model'!$B$8:$I$108,4,FALSE)*VLOOKUP($A50-BS$1,output,2,FALSE)</f>
        <v>0</v>
      </c>
      <c r="BT50">
        <f>VLOOKUP(BT$1,'A1-4 Vehicle model'!$B$8:$I$108,4,FALSE)*VLOOKUP($A50-BT$1,output,2,FALSE)</f>
        <v>0</v>
      </c>
      <c r="BU50">
        <f>VLOOKUP(BU$1,'A1-4 Vehicle model'!$B$8:$I$108,4,FALSE)*VLOOKUP($A50-BU$1,output,2,FALSE)</f>
        <v>0</v>
      </c>
      <c r="BV50">
        <f>VLOOKUP(BV$1,'A1-4 Vehicle model'!$B$8:$I$108,4,FALSE)*VLOOKUP($A50-BV$1,output,2,FALSE)</f>
        <v>0</v>
      </c>
      <c r="BW50">
        <f>VLOOKUP(BW$1,'A1-4 Vehicle model'!$B$8:$I$108,4,FALSE)*VLOOKUP($A50-BW$1,output,2,FALSE)</f>
        <v>0</v>
      </c>
      <c r="BX50">
        <f>VLOOKUP(BX$1,'A1-4 Vehicle model'!$B$8:$I$108,4,FALSE)*VLOOKUP($A50-BX$1,output,2,FALSE)</f>
        <v>0</v>
      </c>
      <c r="BY50">
        <f>VLOOKUP(BY$1,'A1-4 Vehicle model'!$B$8:$I$108,4,FALSE)*VLOOKUP($A50-BY$1,output,2,FALSE)</f>
        <v>0</v>
      </c>
      <c r="BZ50">
        <f>VLOOKUP(BZ$1,'A1-4 Vehicle model'!$B$8:$I$108,4,FALSE)*VLOOKUP($A50-BZ$1,output,2,FALSE)</f>
        <v>0</v>
      </c>
      <c r="CA50">
        <f>VLOOKUP(CA$1,'A1-4 Vehicle model'!$B$8:$I$108,4,FALSE)*VLOOKUP($A50-CA$1,output,2,FALSE)</f>
        <v>0</v>
      </c>
      <c r="CB50">
        <f>VLOOKUP(CB$1,'A1-4 Vehicle model'!$B$8:$I$108,4,FALSE)*VLOOKUP($A50-CB$1,output,2,FALSE)</f>
        <v>0</v>
      </c>
      <c r="CC50">
        <f>VLOOKUP(CC$1,'A1-4 Vehicle model'!$B$8:$I$108,4,FALSE)*VLOOKUP($A50-CC$1,output,2,FALSE)</f>
        <v>0</v>
      </c>
      <c r="CD50">
        <f>VLOOKUP(CD$1,'A1-4 Vehicle model'!$B$8:$I$108,4,FALSE)*VLOOKUP($A50-CD$1,output,2,FALSE)</f>
        <v>0</v>
      </c>
      <c r="CE50">
        <f>VLOOKUP(CE$1,'A1-4 Vehicle model'!$B$8:$I$108,4,FALSE)*VLOOKUP($A50-CE$1,output,2,FALSE)</f>
        <v>0</v>
      </c>
      <c r="CF50">
        <f>VLOOKUP(CF$1,'A1-4 Vehicle model'!$B$8:$I$108,4,FALSE)*VLOOKUP($A50-CF$1,output,2,FALSE)</f>
        <v>0</v>
      </c>
      <c r="CG50">
        <f>VLOOKUP(CG$1,'A1-4 Vehicle model'!$B$8:$I$108,4,FALSE)*VLOOKUP($A50-CG$1,output,2,FALSE)</f>
        <v>0</v>
      </c>
      <c r="CH50">
        <f>VLOOKUP(CH$1,'A1-4 Vehicle model'!$B$8:$I$108,4,FALSE)*VLOOKUP($A50-CH$1,output,2,FALSE)</f>
        <v>0</v>
      </c>
      <c r="CI50">
        <f>VLOOKUP(CI$1,'A1-4 Vehicle model'!$B$8:$I$108,4,FALSE)*VLOOKUP($A50-CI$1,output,2,FALSE)</f>
        <v>0</v>
      </c>
      <c r="CJ50">
        <f>VLOOKUP(CJ$1,'A1-4 Vehicle model'!$B$8:$I$108,4,FALSE)*VLOOKUP($A50-CJ$1,output,2,FALSE)</f>
        <v>0</v>
      </c>
      <c r="CK50">
        <f>VLOOKUP(CK$1,'A1-4 Vehicle model'!$B$8:$I$108,4,FALSE)*VLOOKUP($A50-CK$1,output,2,FALSE)</f>
        <v>0</v>
      </c>
      <c r="CL50">
        <f>VLOOKUP(CL$1,'A1-4 Vehicle model'!$B$8:$I$108,4,FALSE)*VLOOKUP($A50-CL$1,output,2,FALSE)</f>
        <v>0</v>
      </c>
      <c r="CM50">
        <f>VLOOKUP(CM$1,'A1-4 Vehicle model'!$B$8:$I$108,4,FALSE)*VLOOKUP($A50-CM$1,output,2,FALSE)</f>
        <v>0</v>
      </c>
      <c r="CN50">
        <f>VLOOKUP(CN$1,'A1-4 Vehicle model'!$B$8:$I$108,4,FALSE)*VLOOKUP($A50-CN$1,output,2,FALSE)</f>
        <v>0</v>
      </c>
      <c r="CO50">
        <f>VLOOKUP(CO$1,'A1-4 Vehicle model'!$B$8:$I$108,4,FALSE)*VLOOKUP($A50-CO$1,output,2,FALSE)</f>
        <v>0</v>
      </c>
      <c r="CP50">
        <f>VLOOKUP(CP$1,'A1-4 Vehicle model'!$B$8:$I$108,4,FALSE)*VLOOKUP($A50-CP$1,output,2,FALSE)</f>
        <v>0</v>
      </c>
      <c r="CQ50">
        <f>VLOOKUP(CQ$1,'A1-4 Vehicle model'!$B$8:$I$108,4,FALSE)*VLOOKUP($A50-CQ$1,output,2,FALSE)</f>
        <v>0</v>
      </c>
      <c r="CR50">
        <f>VLOOKUP(CR$1,'A1-4 Vehicle model'!$B$8:$I$108,4,FALSE)*VLOOKUP($A50-CR$1,output,2,FALSE)</f>
        <v>0</v>
      </c>
      <c r="CS50">
        <f>VLOOKUP(CS$1,'A1-4 Vehicle model'!$B$8:$I$108,4,FALSE)*VLOOKUP($A50-CS$1,output,2,FALSE)</f>
        <v>0</v>
      </c>
      <c r="CT50">
        <f>VLOOKUP(CT$1,'A1-4 Vehicle model'!$B$8:$I$108,4,FALSE)*VLOOKUP($A50-CT$1,output,2,FALSE)</f>
        <v>0</v>
      </c>
      <c r="CU50">
        <f>VLOOKUP(CU$1,'A1-4 Vehicle model'!$B$8:$I$108,4,FALSE)*VLOOKUP($A50-CU$1,output,2,FALSE)</f>
        <v>0</v>
      </c>
      <c r="CV50">
        <f>VLOOKUP(CV$1,'A1-4 Vehicle model'!$B$8:$I$108,4,FALSE)*VLOOKUP($A50-CV$1,output,2,FALSE)</f>
        <v>0</v>
      </c>
      <c r="CW50">
        <f>VLOOKUP(CW$1,'A1-4 Vehicle model'!$B$8:$I$108,4,FALSE)*VLOOKUP($A50-CW$1,output,2,FALSE)</f>
        <v>0</v>
      </c>
      <c r="CX50">
        <f>VLOOKUP(CX$1,'A1-4 Vehicle model'!$B$8:$I$108,4,FALSE)*VLOOKUP($A50-CX$1,output,2,FALSE)</f>
        <v>0</v>
      </c>
      <c r="CZ50">
        <v>1998</v>
      </c>
      <c r="DA50" s="7">
        <f t="shared" si="0"/>
        <v>14.547876645251016</v>
      </c>
    </row>
    <row r="51" spans="1:105" hidden="1" x14ac:dyDescent="0.3">
      <c r="A51">
        <v>1999</v>
      </c>
      <c r="B51">
        <f>VLOOKUP(B$1,'A1-4 Vehicle model'!$B$8:$I$108,4,FALSE)*VLOOKUP($A51-B$1,output,2,FALSE)</f>
        <v>9.1457916182939474E-14</v>
      </c>
      <c r="C51">
        <f>VLOOKUP(C$1,'A1-4 Vehicle model'!$B$8:$I$108,4,FALSE)*VLOOKUP($A51-C$1,output,2,FALSE)</f>
        <v>7.0800495143466696E-13</v>
      </c>
      <c r="D51">
        <f>VLOOKUP(D$1,'A1-4 Vehicle model'!$B$8:$I$108,4,FALSE)*VLOOKUP($A51-D$1,output,2,FALSE)</f>
        <v>4.9772486480006027E-12</v>
      </c>
      <c r="E51">
        <f>VLOOKUP(E$1,'A1-4 Vehicle model'!$B$8:$I$108,4,FALSE)*VLOOKUP($A51-E$1,output,2,FALSE)</f>
        <v>1.7905813686998242E-11</v>
      </c>
      <c r="F51">
        <f>VLOOKUP(F$1,'A1-4 Vehicle model'!$B$8:$I$108,4,FALSE)*VLOOKUP($A51-F$1,output,2,FALSE)</f>
        <v>9.4211689496248593E-11</v>
      </c>
      <c r="G51">
        <f>VLOOKUP(G$1,'A1-4 Vehicle model'!$B$8:$I$108,4,FALSE)*VLOOKUP($A51-G$1,output,2,FALSE)</f>
        <v>6.0830464757148695E-10</v>
      </c>
      <c r="H51">
        <f>VLOOKUP(H$1,'A1-4 Vehicle model'!$B$8:$I$108,4,FALSE)*VLOOKUP($A51-H$1,output,2,FALSE)</f>
        <v>2.502039714604354E-9</v>
      </c>
      <c r="I51">
        <f>VLOOKUP(I$1,'A1-4 Vehicle model'!$B$8:$I$108,4,FALSE)*VLOOKUP($A51-I$1,output,2,FALSE)</f>
        <v>9.6281160309464769E-9</v>
      </c>
      <c r="J51">
        <f>VLOOKUP(J$1,'A1-4 Vehicle model'!$B$8:$I$108,4,FALSE)*VLOOKUP($A51-J$1,output,2,FALSE)</f>
        <v>2.7411335099368023E-8</v>
      </c>
      <c r="K51">
        <f>VLOOKUP(K$1,'A1-4 Vehicle model'!$B$8:$I$108,4,FALSE)*VLOOKUP($A51-K$1,output,2,FALSE)</f>
        <v>1.1356195866887051E-7</v>
      </c>
      <c r="L51">
        <f>VLOOKUP(L$1,'A1-4 Vehicle model'!$B$8:$I$108,4,FALSE)*VLOOKUP($A51-L$1,output,2,FALSE)</f>
        <v>4.9255608167237654E-7</v>
      </c>
      <c r="M51">
        <f>VLOOKUP(M$1,'A1-4 Vehicle model'!$B$8:$I$108,4,FALSE)*VLOOKUP($A51-M$1,output,2,FALSE)</f>
        <v>1.3366030647377059E-6</v>
      </c>
      <c r="N51">
        <f>VLOOKUP(N$1,'A1-4 Vehicle model'!$B$8:$I$108,4,FALSE)*VLOOKUP($A51-N$1,output,2,FALSE)</f>
        <v>3.5507775313160766E-6</v>
      </c>
      <c r="O51">
        <f>VLOOKUP(O$1,'A1-4 Vehicle model'!$B$8:$I$108,4,FALSE)*VLOOKUP($A51-O$1,output,2,FALSE)</f>
        <v>7.7377831350489028E-6</v>
      </c>
      <c r="P51">
        <f>VLOOKUP(P$1,'A1-4 Vehicle model'!$B$8:$I$108,4,FALSE)*VLOOKUP($A51-P$1,output,2,FALSE)</f>
        <v>3.1125180669466608E-5</v>
      </c>
      <c r="Q51">
        <f>VLOOKUP(Q$1,'A1-4 Vehicle model'!$B$8:$I$108,4,FALSE)*VLOOKUP($A51-Q$1,output,2,FALSE)</f>
        <v>7.4258560958483325E-5</v>
      </c>
      <c r="R51">
        <f>VLOOKUP(R$1,'A1-4 Vehicle model'!$B$8:$I$108,4,FALSE)*VLOOKUP($A51-R$1,output,2,FALSE)</f>
        <v>1.5232739758997969E-4</v>
      </c>
      <c r="S51">
        <f>VLOOKUP(S$1,'A1-4 Vehicle model'!$B$8:$I$108,4,FALSE)*VLOOKUP($A51-S$1,output,2,FALSE)</f>
        <v>3.3776169523821309E-4</v>
      </c>
      <c r="T51">
        <f>VLOOKUP(T$1,'A1-4 Vehicle model'!$B$8:$I$108,4,FALSE)*VLOOKUP($A51-T$1,output,2,FALSE)</f>
        <v>9.8351582129692339E-4</v>
      </c>
      <c r="U51">
        <f>VLOOKUP(U$1,'A1-4 Vehicle model'!$B$8:$I$108,4,FALSE)*VLOOKUP($A51-U$1,output,2,FALSE)</f>
        <v>2.7711154181145011E-3</v>
      </c>
      <c r="V51">
        <f>VLOOKUP(V$1,'A1-4 Vehicle model'!$B$8:$I$108,4,FALSE)*VLOOKUP($A51-V$1,output,2,FALSE)</f>
        <v>5.9775635660431889E-3</v>
      </c>
      <c r="W51">
        <f>VLOOKUP(W$1,'A1-4 Vehicle model'!$B$8:$I$108,4,FALSE)*VLOOKUP($A51-W$1,output,2,FALSE)</f>
        <v>9.0132338308922793E-3</v>
      </c>
      <c r="X51">
        <f>VLOOKUP(X$1,'A1-4 Vehicle model'!$B$8:$I$108,4,FALSE)*VLOOKUP($A51-X$1,output,2,FALSE)</f>
        <v>2.1093326732996631E-2</v>
      </c>
      <c r="Y51">
        <f>VLOOKUP(Y$1,'A1-4 Vehicle model'!$B$8:$I$108,4,FALSE)*VLOOKUP($A51-Y$1,output,2,FALSE)</f>
        <v>3.8047240972233075E-2</v>
      </c>
      <c r="Z51">
        <f>VLOOKUP(Z$1,'A1-4 Vehicle model'!$B$8:$I$108,4,FALSE)*VLOOKUP($A51-Z$1,output,2,FALSE)</f>
        <v>5.9741187199757032E-2</v>
      </c>
      <c r="AA51">
        <f>VLOOKUP(AA$1,'A1-4 Vehicle model'!$B$8:$I$108,4,FALSE)*VLOOKUP($A51-AA$1,output,2,FALSE)</f>
        <v>6.6748073848458794E-2</v>
      </c>
      <c r="AB51">
        <f>VLOOKUP(AB$1,'A1-4 Vehicle model'!$B$8:$I$108,4,FALSE)*VLOOKUP($A51-AB$1,output,2,FALSE)</f>
        <v>0.14249498288572635</v>
      </c>
      <c r="AC51">
        <f>VLOOKUP(AC$1,'A1-4 Vehicle model'!$B$8:$I$108,4,FALSE)*VLOOKUP($A51-AC$1,output,2,FALSE)</f>
        <v>0.17206509153040639</v>
      </c>
      <c r="AD51">
        <f>VLOOKUP(AD$1,'A1-4 Vehicle model'!$B$8:$I$108,4,FALSE)*VLOOKUP($A51-AD$1,output,2,FALSE)</f>
        <v>0.28514384022383621</v>
      </c>
      <c r="AE51">
        <f>VLOOKUP(AE$1,'A1-4 Vehicle model'!$B$8:$I$108,4,FALSE)*VLOOKUP($A51-AE$1,output,2,FALSE)</f>
        <v>0.50647606431698566</v>
      </c>
      <c r="AF51">
        <f>VLOOKUP(AF$1,'A1-4 Vehicle model'!$B$8:$I$108,4,FALSE)*VLOOKUP($A51-AF$1,output,2,FALSE)</f>
        <v>0.556176060878667</v>
      </c>
      <c r="AG51">
        <f>VLOOKUP(AG$1,'A1-4 Vehicle model'!$B$8:$I$108,4,FALSE)*VLOOKUP($A51-AG$1,output,2,FALSE)</f>
        <v>0.58676510819225647</v>
      </c>
      <c r="AH51">
        <f>VLOOKUP(AH$1,'A1-4 Vehicle model'!$B$8:$I$108,4,FALSE)*VLOOKUP($A51-AH$1,output,2,FALSE)</f>
        <v>0.4165837746265304</v>
      </c>
      <c r="AI51">
        <f>VLOOKUP(AI$1,'A1-4 Vehicle model'!$B$8:$I$108,4,FALSE)*VLOOKUP($A51-AI$1,output,2,FALSE)</f>
        <v>0.67578796755310744</v>
      </c>
      <c r="AJ51">
        <f>VLOOKUP(AJ$1,'A1-4 Vehicle model'!$B$8:$I$108,4,FALSE)*VLOOKUP($A51-AJ$1,output,2,FALSE)</f>
        <v>0.88195515427934479</v>
      </c>
      <c r="AK51">
        <f>VLOOKUP(AK$1,'A1-4 Vehicle model'!$B$8:$I$108,4,FALSE)*VLOOKUP($A51-AK$1,output,2,FALSE)</f>
        <v>0.95199184080227106</v>
      </c>
      <c r="AL51">
        <f>VLOOKUP(AL$1,'A1-4 Vehicle model'!$B$8:$I$108,4,FALSE)*VLOOKUP($A51-AL$1,output,2,FALSE)</f>
        <v>1.0588011404946096</v>
      </c>
      <c r="AM51">
        <f>VLOOKUP(AM$1,'A1-4 Vehicle model'!$B$8:$I$108,4,FALSE)*VLOOKUP($A51-AM$1,output,2,FALSE)</f>
        <v>0.91428669284309549</v>
      </c>
      <c r="AN51">
        <f>VLOOKUP(AN$1,'A1-4 Vehicle model'!$B$8:$I$108,4,FALSE)*VLOOKUP($A51-AN$1,output,2,FALSE)</f>
        <v>1.2574126459110182</v>
      </c>
      <c r="AO51">
        <f>VLOOKUP(AO$1,'A1-4 Vehicle model'!$B$8:$I$108,4,FALSE)*VLOOKUP($A51-AO$1,output,2,FALSE)</f>
        <v>1.1065233151443097</v>
      </c>
      <c r="AP51">
        <f>VLOOKUP(AP$1,'A1-4 Vehicle model'!$B$8:$I$108,4,FALSE)*VLOOKUP($A51-AP$1,output,2,FALSE)</f>
        <v>1.0918198463011048</v>
      </c>
      <c r="AQ51">
        <f>VLOOKUP(AQ$1,'A1-4 Vehicle model'!$B$8:$I$108,4,FALSE)*VLOOKUP($A51-AQ$1,output,2,FALSE)</f>
        <v>1.0895123546712582</v>
      </c>
      <c r="AR51">
        <f>VLOOKUP(AR$1,'A1-4 Vehicle model'!$B$8:$I$108,4,FALSE)*VLOOKUP($A51-AR$1,output,2,FALSE)</f>
        <v>0.83406361688866371</v>
      </c>
      <c r="AS51">
        <f>VLOOKUP(AS$1,'A1-4 Vehicle model'!$B$8:$I$108,4,FALSE)*VLOOKUP($A51-AS$1,output,2,FALSE)</f>
        <v>0.63033644251650045</v>
      </c>
      <c r="AT51">
        <f>VLOOKUP(AT$1,'A1-4 Vehicle model'!$B$8:$I$108,4,FALSE)*VLOOKUP($A51-AT$1,output,2,FALSE)</f>
        <v>0.41100302215617723</v>
      </c>
      <c r="AU51">
        <f>VLOOKUP(AU$1,'A1-4 Vehicle model'!$B$8:$I$108,4,FALSE)*VLOOKUP($A51-AU$1,output,2,FALSE)</f>
        <v>0.28334372272195946</v>
      </c>
      <c r="AV51">
        <f>VLOOKUP(AV$1,'A1-4 Vehicle model'!$B$8:$I$108,4,FALSE)*VLOOKUP($A51-AV$1,output,2,FALSE)</f>
        <v>0.17656558670703237</v>
      </c>
      <c r="AW51">
        <f>VLOOKUP(AW$1,'A1-4 Vehicle model'!$B$8:$I$108,4,FALSE)*VLOOKUP($A51-AW$1,output,2,FALSE)</f>
        <v>0.12327718510460342</v>
      </c>
      <c r="AX51">
        <f>VLOOKUP(AX$1,'A1-4 Vehicle model'!$B$8:$I$108,4,FALSE)*VLOOKUP($A51-AX$1,output,2,FALSE)</f>
        <v>8.2661732683643116E-2</v>
      </c>
      <c r="AY51">
        <f>VLOOKUP(AY$1,'A1-4 Vehicle model'!$B$8:$I$108,4,FALSE)*VLOOKUP($A51-AY$1,output,2,FALSE)</f>
        <v>5.3232730123301854E-2</v>
      </c>
      <c r="AZ51">
        <f>VLOOKUP(AZ$1,'A1-4 Vehicle model'!$B$8:$I$108,4,FALSE)*VLOOKUP($A51-AZ$1,output,2,FALSE)</f>
        <v>0</v>
      </c>
      <c r="BA51">
        <f>VLOOKUP(BA$1,'A1-4 Vehicle model'!$B$8:$I$108,4,FALSE)*VLOOKUP($A51-BA$1,output,2,FALSE)</f>
        <v>0</v>
      </c>
      <c r="BB51">
        <f>VLOOKUP(BB$1,'A1-4 Vehicle model'!$B$8:$I$108,4,FALSE)*VLOOKUP($A51-BB$1,output,2,FALSE)</f>
        <v>0</v>
      </c>
      <c r="BC51">
        <f>VLOOKUP(BC$1,'A1-4 Vehicle model'!$B$8:$I$108,4,FALSE)*VLOOKUP($A51-BC$1,output,2,FALSE)</f>
        <v>0</v>
      </c>
      <c r="BD51">
        <f>VLOOKUP(BD$1,'A1-4 Vehicle model'!$B$8:$I$108,4,FALSE)*VLOOKUP($A51-BD$1,output,2,FALSE)</f>
        <v>0</v>
      </c>
      <c r="BE51">
        <f>VLOOKUP(BE$1,'A1-4 Vehicle model'!$B$8:$I$108,4,FALSE)*VLOOKUP($A51-BE$1,output,2,FALSE)</f>
        <v>0</v>
      </c>
      <c r="BF51">
        <f>VLOOKUP(BF$1,'A1-4 Vehicle model'!$B$8:$I$108,4,FALSE)*VLOOKUP($A51-BF$1,output,2,FALSE)</f>
        <v>0</v>
      </c>
      <c r="BG51">
        <f>VLOOKUP(BG$1,'A1-4 Vehicle model'!$B$8:$I$108,4,FALSE)*VLOOKUP($A51-BG$1,output,2,FALSE)</f>
        <v>0</v>
      </c>
      <c r="BH51">
        <f>VLOOKUP(BH$1,'A1-4 Vehicle model'!$B$8:$I$108,4,FALSE)*VLOOKUP($A51-BH$1,output,2,FALSE)</f>
        <v>0</v>
      </c>
      <c r="BI51">
        <f>VLOOKUP(BI$1,'A1-4 Vehicle model'!$B$8:$I$108,4,FALSE)*VLOOKUP($A51-BI$1,output,2,FALSE)</f>
        <v>0</v>
      </c>
      <c r="BJ51">
        <f>VLOOKUP(BJ$1,'A1-4 Vehicle model'!$B$8:$I$108,4,FALSE)*VLOOKUP($A51-BJ$1,output,2,FALSE)</f>
        <v>0</v>
      </c>
      <c r="BK51">
        <f>VLOOKUP(BK$1,'A1-4 Vehicle model'!$B$8:$I$108,4,FALSE)*VLOOKUP($A51-BK$1,output,2,FALSE)</f>
        <v>0</v>
      </c>
      <c r="BL51">
        <f>VLOOKUP(BL$1,'A1-4 Vehicle model'!$B$8:$I$108,4,FALSE)*VLOOKUP($A51-BL$1,output,2,FALSE)</f>
        <v>0</v>
      </c>
      <c r="BM51">
        <f>VLOOKUP(BM$1,'A1-4 Vehicle model'!$B$8:$I$108,4,FALSE)*VLOOKUP($A51-BM$1,output,2,FALSE)</f>
        <v>0</v>
      </c>
      <c r="BN51">
        <f>VLOOKUP(BN$1,'A1-4 Vehicle model'!$B$8:$I$108,4,FALSE)*VLOOKUP($A51-BN$1,output,2,FALSE)</f>
        <v>0</v>
      </c>
      <c r="BO51">
        <f>VLOOKUP(BO$1,'A1-4 Vehicle model'!$B$8:$I$108,4,FALSE)*VLOOKUP($A51-BO$1,output,2,FALSE)</f>
        <v>0</v>
      </c>
      <c r="BP51">
        <f>VLOOKUP(BP$1,'A1-4 Vehicle model'!$B$8:$I$108,4,FALSE)*VLOOKUP($A51-BP$1,output,2,FALSE)</f>
        <v>0</v>
      </c>
      <c r="BQ51">
        <f>VLOOKUP(BQ$1,'A1-4 Vehicle model'!$B$8:$I$108,4,FALSE)*VLOOKUP($A51-BQ$1,output,2,FALSE)</f>
        <v>0</v>
      </c>
      <c r="BR51">
        <f>VLOOKUP(BR$1,'A1-4 Vehicle model'!$B$8:$I$108,4,FALSE)*VLOOKUP($A51-BR$1,output,2,FALSE)</f>
        <v>0</v>
      </c>
      <c r="BS51">
        <f>VLOOKUP(BS$1,'A1-4 Vehicle model'!$B$8:$I$108,4,FALSE)*VLOOKUP($A51-BS$1,output,2,FALSE)</f>
        <v>0</v>
      </c>
      <c r="BT51">
        <f>VLOOKUP(BT$1,'A1-4 Vehicle model'!$B$8:$I$108,4,FALSE)*VLOOKUP($A51-BT$1,output,2,FALSE)</f>
        <v>0</v>
      </c>
      <c r="BU51">
        <f>VLOOKUP(BU$1,'A1-4 Vehicle model'!$B$8:$I$108,4,FALSE)*VLOOKUP($A51-BU$1,output,2,FALSE)</f>
        <v>0</v>
      </c>
      <c r="BV51">
        <f>VLOOKUP(BV$1,'A1-4 Vehicle model'!$B$8:$I$108,4,FALSE)*VLOOKUP($A51-BV$1,output,2,FALSE)</f>
        <v>0</v>
      </c>
      <c r="BW51">
        <f>VLOOKUP(BW$1,'A1-4 Vehicle model'!$B$8:$I$108,4,FALSE)*VLOOKUP($A51-BW$1,output,2,FALSE)</f>
        <v>0</v>
      </c>
      <c r="BX51">
        <f>VLOOKUP(BX$1,'A1-4 Vehicle model'!$B$8:$I$108,4,FALSE)*VLOOKUP($A51-BX$1,output,2,FALSE)</f>
        <v>0</v>
      </c>
      <c r="BY51">
        <f>VLOOKUP(BY$1,'A1-4 Vehicle model'!$B$8:$I$108,4,FALSE)*VLOOKUP($A51-BY$1,output,2,FALSE)</f>
        <v>0</v>
      </c>
      <c r="BZ51">
        <f>VLOOKUP(BZ$1,'A1-4 Vehicle model'!$B$8:$I$108,4,FALSE)*VLOOKUP($A51-BZ$1,output,2,FALSE)</f>
        <v>0</v>
      </c>
      <c r="CA51">
        <f>VLOOKUP(CA$1,'A1-4 Vehicle model'!$B$8:$I$108,4,FALSE)*VLOOKUP($A51-CA$1,output,2,FALSE)</f>
        <v>0</v>
      </c>
      <c r="CB51">
        <f>VLOOKUP(CB$1,'A1-4 Vehicle model'!$B$8:$I$108,4,FALSE)*VLOOKUP($A51-CB$1,output,2,FALSE)</f>
        <v>0</v>
      </c>
      <c r="CC51">
        <f>VLOOKUP(CC$1,'A1-4 Vehicle model'!$B$8:$I$108,4,FALSE)*VLOOKUP($A51-CC$1,output,2,FALSE)</f>
        <v>0</v>
      </c>
      <c r="CD51">
        <f>VLOOKUP(CD$1,'A1-4 Vehicle model'!$B$8:$I$108,4,FALSE)*VLOOKUP($A51-CD$1,output,2,FALSE)</f>
        <v>0</v>
      </c>
      <c r="CE51">
        <f>VLOOKUP(CE$1,'A1-4 Vehicle model'!$B$8:$I$108,4,FALSE)*VLOOKUP($A51-CE$1,output,2,FALSE)</f>
        <v>0</v>
      </c>
      <c r="CF51">
        <f>VLOOKUP(CF$1,'A1-4 Vehicle model'!$B$8:$I$108,4,FALSE)*VLOOKUP($A51-CF$1,output,2,FALSE)</f>
        <v>0</v>
      </c>
      <c r="CG51">
        <f>VLOOKUP(CG$1,'A1-4 Vehicle model'!$B$8:$I$108,4,FALSE)*VLOOKUP($A51-CG$1,output,2,FALSE)</f>
        <v>0</v>
      </c>
      <c r="CH51">
        <f>VLOOKUP(CH$1,'A1-4 Vehicle model'!$B$8:$I$108,4,FALSE)*VLOOKUP($A51-CH$1,output,2,FALSE)</f>
        <v>0</v>
      </c>
      <c r="CI51">
        <f>VLOOKUP(CI$1,'A1-4 Vehicle model'!$B$8:$I$108,4,FALSE)*VLOOKUP($A51-CI$1,output,2,FALSE)</f>
        <v>0</v>
      </c>
      <c r="CJ51">
        <f>VLOOKUP(CJ$1,'A1-4 Vehicle model'!$B$8:$I$108,4,FALSE)*VLOOKUP($A51-CJ$1,output,2,FALSE)</f>
        <v>0</v>
      </c>
      <c r="CK51">
        <f>VLOOKUP(CK$1,'A1-4 Vehicle model'!$B$8:$I$108,4,FALSE)*VLOOKUP($A51-CK$1,output,2,FALSE)</f>
        <v>0</v>
      </c>
      <c r="CL51">
        <f>VLOOKUP(CL$1,'A1-4 Vehicle model'!$B$8:$I$108,4,FALSE)*VLOOKUP($A51-CL$1,output,2,FALSE)</f>
        <v>0</v>
      </c>
      <c r="CM51">
        <f>VLOOKUP(CM$1,'A1-4 Vehicle model'!$B$8:$I$108,4,FALSE)*VLOOKUP($A51-CM$1,output,2,FALSE)</f>
        <v>0</v>
      </c>
      <c r="CN51">
        <f>VLOOKUP(CN$1,'A1-4 Vehicle model'!$B$8:$I$108,4,FALSE)*VLOOKUP($A51-CN$1,output,2,FALSE)</f>
        <v>0</v>
      </c>
      <c r="CO51">
        <f>VLOOKUP(CO$1,'A1-4 Vehicle model'!$B$8:$I$108,4,FALSE)*VLOOKUP($A51-CO$1,output,2,FALSE)</f>
        <v>0</v>
      </c>
      <c r="CP51">
        <f>VLOOKUP(CP$1,'A1-4 Vehicle model'!$B$8:$I$108,4,FALSE)*VLOOKUP($A51-CP$1,output,2,FALSE)</f>
        <v>0</v>
      </c>
      <c r="CQ51">
        <f>VLOOKUP(CQ$1,'A1-4 Vehicle model'!$B$8:$I$108,4,FALSE)*VLOOKUP($A51-CQ$1,output,2,FALSE)</f>
        <v>0</v>
      </c>
      <c r="CR51">
        <f>VLOOKUP(CR$1,'A1-4 Vehicle model'!$B$8:$I$108,4,FALSE)*VLOOKUP($A51-CR$1,output,2,FALSE)</f>
        <v>0</v>
      </c>
      <c r="CS51">
        <f>VLOOKUP(CS$1,'A1-4 Vehicle model'!$B$8:$I$108,4,FALSE)*VLOOKUP($A51-CS$1,output,2,FALSE)</f>
        <v>0</v>
      </c>
      <c r="CT51">
        <f>VLOOKUP(CT$1,'A1-4 Vehicle model'!$B$8:$I$108,4,FALSE)*VLOOKUP($A51-CT$1,output,2,FALSE)</f>
        <v>0</v>
      </c>
      <c r="CU51">
        <f>VLOOKUP(CU$1,'A1-4 Vehicle model'!$B$8:$I$108,4,FALSE)*VLOOKUP($A51-CU$1,output,2,FALSE)</f>
        <v>0</v>
      </c>
      <c r="CV51">
        <f>VLOOKUP(CV$1,'A1-4 Vehicle model'!$B$8:$I$108,4,FALSE)*VLOOKUP($A51-CV$1,output,2,FALSE)</f>
        <v>0</v>
      </c>
      <c r="CW51">
        <f>VLOOKUP(CW$1,'A1-4 Vehicle model'!$B$8:$I$108,4,FALSE)*VLOOKUP($A51-CW$1,output,2,FALSE)</f>
        <v>0</v>
      </c>
      <c r="CX51">
        <f>VLOOKUP(CX$1,'A1-4 Vehicle model'!$B$8:$I$108,4,FALSE)*VLOOKUP($A51-CX$1,output,2,FALSE)</f>
        <v>0</v>
      </c>
      <c r="CZ51">
        <v>1999</v>
      </c>
      <c r="DA51" s="7">
        <f t="shared" si="0"/>
        <v>14.493263921330117</v>
      </c>
    </row>
    <row r="52" spans="1:105" hidden="1" x14ac:dyDescent="0.3">
      <c r="A52">
        <v>2000</v>
      </c>
      <c r="B52">
        <f>VLOOKUP(B$1,'A1-4 Vehicle model'!$B$8:$I$108,4,FALSE)*VLOOKUP($A52-B$1,output,2,FALSE)</f>
        <v>2.040701948474103E-14</v>
      </c>
      <c r="C52">
        <f>VLOOKUP(C$1,'A1-4 Vehicle model'!$B$8:$I$108,4,FALSE)*VLOOKUP($A52-C$1,output,2,FALSE)</f>
        <v>1.6442443241141076E-13</v>
      </c>
      <c r="D52">
        <f>VLOOKUP(D$1,'A1-4 Vehicle model'!$B$8:$I$108,4,FALSE)*VLOOKUP($A52-D$1,output,2,FALSE)</f>
        <v>1.2030707638035673E-12</v>
      </c>
      <c r="E52">
        <f>VLOOKUP(E$1,'A1-4 Vehicle model'!$B$8:$I$108,4,FALSE)*VLOOKUP($A52-E$1,output,2,FALSE)</f>
        <v>4.5047186987325903E-12</v>
      </c>
      <c r="F52">
        <f>VLOOKUP(F$1,'A1-4 Vehicle model'!$B$8:$I$108,4,FALSE)*VLOOKUP($A52-F$1,output,2,FALSE)</f>
        <v>2.4668922824227289E-11</v>
      </c>
      <c r="G52">
        <f>VLOOKUP(G$1,'A1-4 Vehicle model'!$B$8:$I$108,4,FALSE)*VLOOKUP($A52-G$1,output,2,FALSE)</f>
        <v>1.6578235631358149E-10</v>
      </c>
      <c r="H52">
        <f>VLOOKUP(H$1,'A1-4 Vehicle model'!$B$8:$I$108,4,FALSE)*VLOOKUP($A52-H$1,output,2,FALSE)</f>
        <v>7.0971363950986023E-10</v>
      </c>
      <c r="I52">
        <f>VLOOKUP(I$1,'A1-4 Vehicle model'!$B$8:$I$108,4,FALSE)*VLOOKUP($A52-I$1,output,2,FALSE)</f>
        <v>2.8425103029800985E-9</v>
      </c>
      <c r="J52">
        <f>VLOOKUP(J$1,'A1-4 Vehicle model'!$B$8:$I$108,4,FALSE)*VLOOKUP($A52-J$1,output,2,FALSE)</f>
        <v>8.4229204727067239E-9</v>
      </c>
      <c r="K52">
        <f>VLOOKUP(K$1,'A1-4 Vehicle model'!$B$8:$I$108,4,FALSE)*VLOOKUP($A52-K$1,output,2,FALSE)</f>
        <v>3.6319274537021619E-8</v>
      </c>
      <c r="L52">
        <f>VLOOKUP(L$1,'A1-4 Vehicle model'!$B$8:$I$108,4,FALSE)*VLOOKUP($A52-L$1,output,2,FALSE)</f>
        <v>1.6395767668836439E-7</v>
      </c>
      <c r="M52">
        <f>VLOOKUP(M$1,'A1-4 Vehicle model'!$B$8:$I$108,4,FALSE)*VLOOKUP($A52-M$1,output,2,FALSE)</f>
        <v>4.6307389788333993E-7</v>
      </c>
      <c r="N52">
        <f>VLOOKUP(N$1,'A1-4 Vehicle model'!$B$8:$I$108,4,FALSE)*VLOOKUP($A52-N$1,output,2,FALSE)</f>
        <v>1.2803924114728296E-6</v>
      </c>
      <c r="O52">
        <f>VLOOKUP(O$1,'A1-4 Vehicle model'!$B$8:$I$108,4,FALSE)*VLOOKUP($A52-O$1,output,2,FALSE)</f>
        <v>2.9040758910890293E-6</v>
      </c>
      <c r="P52">
        <f>VLOOKUP(P$1,'A1-4 Vehicle model'!$B$8:$I$108,4,FALSE)*VLOOKUP($A52-P$1,output,2,FALSE)</f>
        <v>1.215836195005661E-5</v>
      </c>
      <c r="Q52">
        <f>VLOOKUP(Q$1,'A1-4 Vehicle model'!$B$8:$I$108,4,FALSE)*VLOOKUP($A52-Q$1,output,2,FALSE)</f>
        <v>3.0191277861717202E-5</v>
      </c>
      <c r="R52">
        <f>VLOOKUP(R$1,'A1-4 Vehicle model'!$B$8:$I$108,4,FALSE)*VLOOKUP($A52-R$1,output,2,FALSE)</f>
        <v>6.4459178758219355E-5</v>
      </c>
      <c r="S52">
        <f>VLOOKUP(S$1,'A1-4 Vehicle model'!$B$8:$I$108,4,FALSE)*VLOOKUP($A52-S$1,output,2,FALSE)</f>
        <v>1.4876094226251726E-4</v>
      </c>
      <c r="T52">
        <f>VLOOKUP(T$1,'A1-4 Vehicle model'!$B$8:$I$108,4,FALSE)*VLOOKUP($A52-T$1,output,2,FALSE)</f>
        <v>4.5084956469630357E-4</v>
      </c>
      <c r="U52">
        <f>VLOOKUP(U$1,'A1-4 Vehicle model'!$B$8:$I$108,4,FALSE)*VLOOKUP($A52-U$1,output,2,FALSE)</f>
        <v>1.322137727497319E-3</v>
      </c>
      <c r="V52">
        <f>VLOOKUP(V$1,'A1-4 Vehicle model'!$B$8:$I$108,4,FALSE)*VLOOKUP($A52-V$1,output,2,FALSE)</f>
        <v>2.9683702193760144E-3</v>
      </c>
      <c r="W52">
        <f>VLOOKUP(W$1,'A1-4 Vehicle model'!$B$8:$I$108,4,FALSE)*VLOOKUP($A52-W$1,output,2,FALSE)</f>
        <v>4.6585019335824117E-3</v>
      </c>
      <c r="X52">
        <f>VLOOKUP(X$1,'A1-4 Vehicle model'!$B$8:$I$108,4,FALSE)*VLOOKUP($A52-X$1,output,2,FALSE)</f>
        <v>1.1347037786382574E-2</v>
      </c>
      <c r="Y52">
        <f>VLOOKUP(Y$1,'A1-4 Vehicle model'!$B$8:$I$108,4,FALSE)*VLOOKUP($A52-Y$1,output,2,FALSE)</f>
        <v>2.1302588072673521E-2</v>
      </c>
      <c r="Z52">
        <f>VLOOKUP(Z$1,'A1-4 Vehicle model'!$B$8:$I$108,4,FALSE)*VLOOKUP($A52-Z$1,output,2,FALSE)</f>
        <v>3.481407243540581E-2</v>
      </c>
      <c r="AA52">
        <f>VLOOKUP(AA$1,'A1-4 Vehicle model'!$B$8:$I$108,4,FALSE)*VLOOKUP($A52-AA$1,output,2,FALSE)</f>
        <v>4.0484753265853261E-2</v>
      </c>
      <c r="AB52">
        <f>VLOOKUP(AB$1,'A1-4 Vehicle model'!$B$8:$I$108,4,FALSE)*VLOOKUP($A52-AB$1,output,2,FALSE)</f>
        <v>8.9954752262548413E-2</v>
      </c>
      <c r="AC52">
        <f>VLOOKUP(AC$1,'A1-4 Vehicle model'!$B$8:$I$108,4,FALSE)*VLOOKUP($A52-AC$1,output,2,FALSE)</f>
        <v>0.11305482119124012</v>
      </c>
      <c r="AD52">
        <f>VLOOKUP(AD$1,'A1-4 Vehicle model'!$B$8:$I$108,4,FALSE)*VLOOKUP($A52-AD$1,output,2,FALSE)</f>
        <v>0.19499886840369554</v>
      </c>
      <c r="AE52">
        <f>VLOOKUP(AE$1,'A1-4 Vehicle model'!$B$8:$I$108,4,FALSE)*VLOOKUP($A52-AE$1,output,2,FALSE)</f>
        <v>0.36049463177043717</v>
      </c>
      <c r="AF52">
        <f>VLOOKUP(AF$1,'A1-4 Vehicle model'!$B$8:$I$108,4,FALSE)*VLOOKUP($A52-AF$1,output,2,FALSE)</f>
        <v>0.41202535980590077</v>
      </c>
      <c r="AG52">
        <f>VLOOKUP(AG$1,'A1-4 Vehicle model'!$B$8:$I$108,4,FALSE)*VLOOKUP($A52-AG$1,output,2,FALSE)</f>
        <v>0.45242616716584044</v>
      </c>
      <c r="AH52">
        <f>VLOOKUP(AH$1,'A1-4 Vehicle model'!$B$8:$I$108,4,FALSE)*VLOOKUP($A52-AH$1,output,2,FALSE)</f>
        <v>0.33431631006395524</v>
      </c>
      <c r="AI52">
        <f>VLOOKUP(AI$1,'A1-4 Vehicle model'!$B$8:$I$108,4,FALSE)*VLOOKUP($A52-AI$1,output,2,FALSE)</f>
        <v>0.56446555852727787</v>
      </c>
      <c r="AJ52">
        <f>VLOOKUP(AJ$1,'A1-4 Vehicle model'!$B$8:$I$108,4,FALSE)*VLOOKUP($A52-AJ$1,output,2,FALSE)</f>
        <v>0.76673497662517276</v>
      </c>
      <c r="AK52">
        <f>VLOOKUP(AK$1,'A1-4 Vehicle model'!$B$8:$I$108,4,FALSE)*VLOOKUP($A52-AK$1,output,2,FALSE)</f>
        <v>0.8613978392228272</v>
      </c>
      <c r="AL52">
        <f>VLOOKUP(AL$1,'A1-4 Vehicle model'!$B$8:$I$108,4,FALSE)*VLOOKUP($A52-AL$1,output,2,FALSE)</f>
        <v>0.99714136223637651</v>
      </c>
      <c r="AM52">
        <f>VLOOKUP(AM$1,'A1-4 Vehicle model'!$B$8:$I$108,4,FALSE)*VLOOKUP($A52-AM$1,output,2,FALSE)</f>
        <v>0.89618260334682298</v>
      </c>
      <c r="AN52">
        <f>VLOOKUP(AN$1,'A1-4 Vehicle model'!$B$8:$I$108,4,FALSE)*VLOOKUP($A52-AN$1,output,2,FALSE)</f>
        <v>1.2828140663250096</v>
      </c>
      <c r="AO52">
        <f>VLOOKUP(AO$1,'A1-4 Vehicle model'!$B$8:$I$108,4,FALSE)*VLOOKUP($A52-AO$1,output,2,FALSE)</f>
        <v>1.1749468956247564</v>
      </c>
      <c r="AP52">
        <f>VLOOKUP(AP$1,'A1-4 Vehicle model'!$B$8:$I$108,4,FALSE)*VLOOKUP($A52-AP$1,output,2,FALSE)</f>
        <v>1.2066475419098044</v>
      </c>
      <c r="AQ52">
        <f>VLOOKUP(AQ$1,'A1-4 Vehicle model'!$B$8:$I$108,4,FALSE)*VLOOKUP($A52-AQ$1,output,2,FALSE)</f>
        <v>1.2532375151095909</v>
      </c>
      <c r="AR52">
        <f>VLOOKUP(AR$1,'A1-4 Vehicle model'!$B$8:$I$108,4,FALSE)*VLOOKUP($A52-AR$1,output,2,FALSE)</f>
        <v>0.99855544408728569</v>
      </c>
      <c r="AS52">
        <f>VLOOKUP(AS$1,'A1-4 Vehicle model'!$B$8:$I$108,4,FALSE)*VLOOKUP($A52-AS$1,output,2,FALSE)</f>
        <v>0.78544757346104133</v>
      </c>
      <c r="AT52">
        <f>VLOOKUP(AT$1,'A1-4 Vehicle model'!$B$8:$I$108,4,FALSE)*VLOOKUP($A52-AT$1,output,2,FALSE)</f>
        <v>0.53304218514490509</v>
      </c>
      <c r="AU52">
        <f>VLOOKUP(AU$1,'A1-4 Vehicle model'!$B$8:$I$108,4,FALSE)*VLOOKUP($A52-AU$1,output,2,FALSE)</f>
        <v>0.38247401968760991</v>
      </c>
      <c r="AV52">
        <f>VLOOKUP(AV$1,'A1-4 Vehicle model'!$B$8:$I$108,4,FALSE)*VLOOKUP($A52-AV$1,output,2,FALSE)</f>
        <v>0.24806539562049246</v>
      </c>
      <c r="AW52">
        <f>VLOOKUP(AW$1,'A1-4 Vehicle model'!$B$8:$I$108,4,FALSE)*VLOOKUP($A52-AW$1,output,2,FALSE)</f>
        <v>0.18026632800729184</v>
      </c>
      <c r="AX52">
        <f>VLOOKUP(AX$1,'A1-4 Vehicle model'!$B$8:$I$108,4,FALSE)*VLOOKUP($A52-AX$1,output,2,FALSE)</f>
        <v>0.12580797926532922</v>
      </c>
      <c r="AY52">
        <f>VLOOKUP(AY$1,'A1-4 Vehicle model'!$B$8:$I$108,4,FALSE)*VLOOKUP($A52-AY$1,output,2,FALSE)</f>
        <v>8.4324582938554507E-2</v>
      </c>
      <c r="AZ52">
        <f>VLOOKUP(AZ$1,'A1-4 Vehicle model'!$B$8:$I$108,4,FALSE)*VLOOKUP($A52-AZ$1,output,2,FALSE)</f>
        <v>5.654422947307753E-2</v>
      </c>
      <c r="BA52">
        <f>VLOOKUP(BA$1,'A1-4 Vehicle model'!$B$8:$I$108,4,FALSE)*VLOOKUP($A52-BA$1,output,2,FALSE)</f>
        <v>0</v>
      </c>
      <c r="BB52">
        <f>VLOOKUP(BB$1,'A1-4 Vehicle model'!$B$8:$I$108,4,FALSE)*VLOOKUP($A52-BB$1,output,2,FALSE)</f>
        <v>0</v>
      </c>
      <c r="BC52">
        <f>VLOOKUP(BC$1,'A1-4 Vehicle model'!$B$8:$I$108,4,FALSE)*VLOOKUP($A52-BC$1,output,2,FALSE)</f>
        <v>0</v>
      </c>
      <c r="BD52">
        <f>VLOOKUP(BD$1,'A1-4 Vehicle model'!$B$8:$I$108,4,FALSE)*VLOOKUP($A52-BD$1,output,2,FALSE)</f>
        <v>0</v>
      </c>
      <c r="BE52">
        <f>VLOOKUP(BE$1,'A1-4 Vehicle model'!$B$8:$I$108,4,FALSE)*VLOOKUP($A52-BE$1,output,2,FALSE)</f>
        <v>0</v>
      </c>
      <c r="BF52">
        <f>VLOOKUP(BF$1,'A1-4 Vehicle model'!$B$8:$I$108,4,FALSE)*VLOOKUP($A52-BF$1,output,2,FALSE)</f>
        <v>0</v>
      </c>
      <c r="BG52">
        <f>VLOOKUP(BG$1,'A1-4 Vehicle model'!$B$8:$I$108,4,FALSE)*VLOOKUP($A52-BG$1,output,2,FALSE)</f>
        <v>0</v>
      </c>
      <c r="BH52">
        <f>VLOOKUP(BH$1,'A1-4 Vehicle model'!$B$8:$I$108,4,FALSE)*VLOOKUP($A52-BH$1,output,2,FALSE)</f>
        <v>0</v>
      </c>
      <c r="BI52">
        <f>VLOOKUP(BI$1,'A1-4 Vehicle model'!$B$8:$I$108,4,FALSE)*VLOOKUP($A52-BI$1,output,2,FALSE)</f>
        <v>0</v>
      </c>
      <c r="BJ52">
        <f>VLOOKUP(BJ$1,'A1-4 Vehicle model'!$B$8:$I$108,4,FALSE)*VLOOKUP($A52-BJ$1,output,2,FALSE)</f>
        <v>0</v>
      </c>
      <c r="BK52">
        <f>VLOOKUP(BK$1,'A1-4 Vehicle model'!$B$8:$I$108,4,FALSE)*VLOOKUP($A52-BK$1,output,2,FALSE)</f>
        <v>0</v>
      </c>
      <c r="BL52">
        <f>VLOOKUP(BL$1,'A1-4 Vehicle model'!$B$8:$I$108,4,FALSE)*VLOOKUP($A52-BL$1,output,2,FALSE)</f>
        <v>0</v>
      </c>
      <c r="BM52">
        <f>VLOOKUP(BM$1,'A1-4 Vehicle model'!$B$8:$I$108,4,FALSE)*VLOOKUP($A52-BM$1,output,2,FALSE)</f>
        <v>0</v>
      </c>
      <c r="BN52">
        <f>VLOOKUP(BN$1,'A1-4 Vehicle model'!$B$8:$I$108,4,FALSE)*VLOOKUP($A52-BN$1,output,2,FALSE)</f>
        <v>0</v>
      </c>
      <c r="BO52">
        <f>VLOOKUP(BO$1,'A1-4 Vehicle model'!$B$8:$I$108,4,FALSE)*VLOOKUP($A52-BO$1,output,2,FALSE)</f>
        <v>0</v>
      </c>
      <c r="BP52">
        <f>VLOOKUP(BP$1,'A1-4 Vehicle model'!$B$8:$I$108,4,FALSE)*VLOOKUP($A52-BP$1,output,2,FALSE)</f>
        <v>0</v>
      </c>
      <c r="BQ52">
        <f>VLOOKUP(BQ$1,'A1-4 Vehicle model'!$B$8:$I$108,4,FALSE)*VLOOKUP($A52-BQ$1,output,2,FALSE)</f>
        <v>0</v>
      </c>
      <c r="BR52">
        <f>VLOOKUP(BR$1,'A1-4 Vehicle model'!$B$8:$I$108,4,FALSE)*VLOOKUP($A52-BR$1,output,2,FALSE)</f>
        <v>0</v>
      </c>
      <c r="BS52">
        <f>VLOOKUP(BS$1,'A1-4 Vehicle model'!$B$8:$I$108,4,FALSE)*VLOOKUP($A52-BS$1,output,2,FALSE)</f>
        <v>0</v>
      </c>
      <c r="BT52">
        <f>VLOOKUP(BT$1,'A1-4 Vehicle model'!$B$8:$I$108,4,FALSE)*VLOOKUP($A52-BT$1,output,2,FALSE)</f>
        <v>0</v>
      </c>
      <c r="BU52">
        <f>VLOOKUP(BU$1,'A1-4 Vehicle model'!$B$8:$I$108,4,FALSE)*VLOOKUP($A52-BU$1,output,2,FALSE)</f>
        <v>0</v>
      </c>
      <c r="BV52">
        <f>VLOOKUP(BV$1,'A1-4 Vehicle model'!$B$8:$I$108,4,FALSE)*VLOOKUP($A52-BV$1,output,2,FALSE)</f>
        <v>0</v>
      </c>
      <c r="BW52">
        <f>VLOOKUP(BW$1,'A1-4 Vehicle model'!$B$8:$I$108,4,FALSE)*VLOOKUP($A52-BW$1,output,2,FALSE)</f>
        <v>0</v>
      </c>
      <c r="BX52">
        <f>VLOOKUP(BX$1,'A1-4 Vehicle model'!$B$8:$I$108,4,FALSE)*VLOOKUP($A52-BX$1,output,2,FALSE)</f>
        <v>0</v>
      </c>
      <c r="BY52">
        <f>VLOOKUP(BY$1,'A1-4 Vehicle model'!$B$8:$I$108,4,FALSE)*VLOOKUP($A52-BY$1,output,2,FALSE)</f>
        <v>0</v>
      </c>
      <c r="BZ52">
        <f>VLOOKUP(BZ$1,'A1-4 Vehicle model'!$B$8:$I$108,4,FALSE)*VLOOKUP($A52-BZ$1,output,2,FALSE)</f>
        <v>0</v>
      </c>
      <c r="CA52">
        <f>VLOOKUP(CA$1,'A1-4 Vehicle model'!$B$8:$I$108,4,FALSE)*VLOOKUP($A52-CA$1,output,2,FALSE)</f>
        <v>0</v>
      </c>
      <c r="CB52">
        <f>VLOOKUP(CB$1,'A1-4 Vehicle model'!$B$8:$I$108,4,FALSE)*VLOOKUP($A52-CB$1,output,2,FALSE)</f>
        <v>0</v>
      </c>
      <c r="CC52">
        <f>VLOOKUP(CC$1,'A1-4 Vehicle model'!$B$8:$I$108,4,FALSE)*VLOOKUP($A52-CC$1,output,2,FALSE)</f>
        <v>0</v>
      </c>
      <c r="CD52">
        <f>VLOOKUP(CD$1,'A1-4 Vehicle model'!$B$8:$I$108,4,FALSE)*VLOOKUP($A52-CD$1,output,2,FALSE)</f>
        <v>0</v>
      </c>
      <c r="CE52">
        <f>VLOOKUP(CE$1,'A1-4 Vehicle model'!$B$8:$I$108,4,FALSE)*VLOOKUP($A52-CE$1,output,2,FALSE)</f>
        <v>0</v>
      </c>
      <c r="CF52">
        <f>VLOOKUP(CF$1,'A1-4 Vehicle model'!$B$8:$I$108,4,FALSE)*VLOOKUP($A52-CF$1,output,2,FALSE)</f>
        <v>0</v>
      </c>
      <c r="CG52">
        <f>VLOOKUP(CG$1,'A1-4 Vehicle model'!$B$8:$I$108,4,FALSE)*VLOOKUP($A52-CG$1,output,2,FALSE)</f>
        <v>0</v>
      </c>
      <c r="CH52">
        <f>VLOOKUP(CH$1,'A1-4 Vehicle model'!$B$8:$I$108,4,FALSE)*VLOOKUP($A52-CH$1,output,2,FALSE)</f>
        <v>0</v>
      </c>
      <c r="CI52">
        <f>VLOOKUP(CI$1,'A1-4 Vehicle model'!$B$8:$I$108,4,FALSE)*VLOOKUP($A52-CI$1,output,2,FALSE)</f>
        <v>0</v>
      </c>
      <c r="CJ52">
        <f>VLOOKUP(CJ$1,'A1-4 Vehicle model'!$B$8:$I$108,4,FALSE)*VLOOKUP($A52-CJ$1,output,2,FALSE)</f>
        <v>0</v>
      </c>
      <c r="CK52">
        <f>VLOOKUP(CK$1,'A1-4 Vehicle model'!$B$8:$I$108,4,FALSE)*VLOOKUP($A52-CK$1,output,2,FALSE)</f>
        <v>0</v>
      </c>
      <c r="CL52">
        <f>VLOOKUP(CL$1,'A1-4 Vehicle model'!$B$8:$I$108,4,FALSE)*VLOOKUP($A52-CL$1,output,2,FALSE)</f>
        <v>0</v>
      </c>
      <c r="CM52">
        <f>VLOOKUP(CM$1,'A1-4 Vehicle model'!$B$8:$I$108,4,FALSE)*VLOOKUP($A52-CM$1,output,2,FALSE)</f>
        <v>0</v>
      </c>
      <c r="CN52">
        <f>VLOOKUP(CN$1,'A1-4 Vehicle model'!$B$8:$I$108,4,FALSE)*VLOOKUP($A52-CN$1,output,2,FALSE)</f>
        <v>0</v>
      </c>
      <c r="CO52">
        <f>VLOOKUP(CO$1,'A1-4 Vehicle model'!$B$8:$I$108,4,FALSE)*VLOOKUP($A52-CO$1,output,2,FALSE)</f>
        <v>0</v>
      </c>
      <c r="CP52">
        <f>VLOOKUP(CP$1,'A1-4 Vehicle model'!$B$8:$I$108,4,FALSE)*VLOOKUP($A52-CP$1,output,2,FALSE)</f>
        <v>0</v>
      </c>
      <c r="CQ52">
        <f>VLOOKUP(CQ$1,'A1-4 Vehicle model'!$B$8:$I$108,4,FALSE)*VLOOKUP($A52-CQ$1,output,2,FALSE)</f>
        <v>0</v>
      </c>
      <c r="CR52">
        <f>VLOOKUP(CR$1,'A1-4 Vehicle model'!$B$8:$I$108,4,FALSE)*VLOOKUP($A52-CR$1,output,2,FALSE)</f>
        <v>0</v>
      </c>
      <c r="CS52">
        <f>VLOOKUP(CS$1,'A1-4 Vehicle model'!$B$8:$I$108,4,FALSE)*VLOOKUP($A52-CS$1,output,2,FALSE)</f>
        <v>0</v>
      </c>
      <c r="CT52">
        <f>VLOOKUP(CT$1,'A1-4 Vehicle model'!$B$8:$I$108,4,FALSE)*VLOOKUP($A52-CT$1,output,2,FALSE)</f>
        <v>0</v>
      </c>
      <c r="CU52">
        <f>VLOOKUP(CU$1,'A1-4 Vehicle model'!$B$8:$I$108,4,FALSE)*VLOOKUP($A52-CU$1,output,2,FALSE)</f>
        <v>0</v>
      </c>
      <c r="CV52">
        <f>VLOOKUP(CV$1,'A1-4 Vehicle model'!$B$8:$I$108,4,FALSE)*VLOOKUP($A52-CV$1,output,2,FALSE)</f>
        <v>0</v>
      </c>
      <c r="CW52">
        <f>VLOOKUP(CW$1,'A1-4 Vehicle model'!$B$8:$I$108,4,FALSE)*VLOOKUP($A52-CW$1,output,2,FALSE)</f>
        <v>0</v>
      </c>
      <c r="CX52">
        <f>VLOOKUP(CX$1,'A1-4 Vehicle model'!$B$8:$I$108,4,FALSE)*VLOOKUP($A52-CX$1,output,2,FALSE)</f>
        <v>0</v>
      </c>
      <c r="CZ52">
        <v>2000</v>
      </c>
      <c r="DA52" s="7">
        <f t="shared" si="0"/>
        <v>14.472975748033786</v>
      </c>
    </row>
    <row r="53" spans="1:105" hidden="1" x14ac:dyDescent="0.3">
      <c r="A53">
        <v>2001</v>
      </c>
      <c r="B53">
        <f>VLOOKUP(B$1,'A1-4 Vehicle model'!$B$8:$I$108,4,FALSE)*VLOOKUP($A53-B$1,output,2,FALSE)</f>
        <v>4.3748793139805857E-15</v>
      </c>
      <c r="C53">
        <f>VLOOKUP(C$1,'A1-4 Vehicle model'!$B$8:$I$108,4,FALSE)*VLOOKUP($A53-C$1,output,2,FALSE)</f>
        <v>3.6688049936272885E-14</v>
      </c>
      <c r="D53">
        <f>VLOOKUP(D$1,'A1-4 Vehicle model'!$B$8:$I$108,4,FALSE)*VLOOKUP($A53-D$1,output,2,FALSE)</f>
        <v>2.7939667242202584E-13</v>
      </c>
      <c r="E53">
        <f>VLOOKUP(E$1,'A1-4 Vehicle model'!$B$8:$I$108,4,FALSE)*VLOOKUP($A53-E$1,output,2,FALSE)</f>
        <v>1.0888536516618435E-12</v>
      </c>
      <c r="F53">
        <f>VLOOKUP(F$1,'A1-4 Vehicle model'!$B$8:$I$108,4,FALSE)*VLOOKUP($A53-F$1,output,2,FALSE)</f>
        <v>6.2061719096618879E-12</v>
      </c>
      <c r="G53">
        <f>VLOOKUP(G$1,'A1-4 Vehicle model'!$B$8:$I$108,4,FALSE)*VLOOKUP($A53-G$1,output,2,FALSE)</f>
        <v>4.3409391927751583E-11</v>
      </c>
      <c r="H53">
        <f>VLOOKUP(H$1,'A1-4 Vehicle model'!$B$8:$I$108,4,FALSE)*VLOOKUP($A53-H$1,output,2,FALSE)</f>
        <v>1.9341953071631829E-10</v>
      </c>
      <c r="I53">
        <f>VLOOKUP(I$1,'A1-4 Vehicle model'!$B$8:$I$108,4,FALSE)*VLOOKUP($A53-I$1,output,2,FALSE)</f>
        <v>8.0628949280738608E-10</v>
      </c>
      <c r="J53">
        <f>VLOOKUP(J$1,'A1-4 Vehicle model'!$B$8:$I$108,4,FALSE)*VLOOKUP($A53-J$1,output,2,FALSE)</f>
        <v>2.4867002171448962E-9</v>
      </c>
      <c r="K53">
        <f>VLOOKUP(K$1,'A1-4 Vehicle model'!$B$8:$I$108,4,FALSE)*VLOOKUP($A53-K$1,output,2,FALSE)</f>
        <v>1.1160140866644191E-8</v>
      </c>
      <c r="L53">
        <f>VLOOKUP(L$1,'A1-4 Vehicle model'!$B$8:$I$108,4,FALSE)*VLOOKUP($A53-L$1,output,2,FALSE)</f>
        <v>5.2436783777746389E-8</v>
      </c>
      <c r="M53">
        <f>VLOOKUP(M$1,'A1-4 Vehicle model'!$B$8:$I$108,4,FALSE)*VLOOKUP($A53-M$1,output,2,FALSE)</f>
        <v>1.5414391022072178E-7</v>
      </c>
      <c r="N53">
        <f>VLOOKUP(N$1,'A1-4 Vehicle model'!$B$8:$I$108,4,FALSE)*VLOOKUP($A53-N$1,output,2,FALSE)</f>
        <v>4.4359939045727533E-7</v>
      </c>
      <c r="O53">
        <f>VLOOKUP(O$1,'A1-4 Vehicle model'!$B$8:$I$108,4,FALSE)*VLOOKUP($A53-O$1,output,2,FALSE)</f>
        <v>1.0471950722053263E-6</v>
      </c>
      <c r="P53">
        <f>VLOOKUP(P$1,'A1-4 Vehicle model'!$B$8:$I$108,4,FALSE)*VLOOKUP($A53-P$1,output,2,FALSE)</f>
        <v>4.5631681837087888E-6</v>
      </c>
      <c r="Q53">
        <f>VLOOKUP(Q$1,'A1-4 Vehicle model'!$B$8:$I$108,4,FALSE)*VLOOKUP($A53-Q$1,output,2,FALSE)</f>
        <v>1.1793553517830214E-5</v>
      </c>
      <c r="R53">
        <f>VLOOKUP(R$1,'A1-4 Vehicle model'!$B$8:$I$108,4,FALSE)*VLOOKUP($A53-R$1,output,2,FALSE)</f>
        <v>2.6207146374887785E-5</v>
      </c>
      <c r="S53">
        <f>VLOOKUP(S$1,'A1-4 Vehicle model'!$B$8:$I$108,4,FALSE)*VLOOKUP($A53-S$1,output,2,FALSE)</f>
        <v>6.2949990095357124E-5</v>
      </c>
      <c r="T53">
        <f>VLOOKUP(T$1,'A1-4 Vehicle model'!$B$8:$I$108,4,FALSE)*VLOOKUP($A53-T$1,output,2,FALSE)</f>
        <v>1.9856841971250251E-4</v>
      </c>
      <c r="U53">
        <f>VLOOKUP(U$1,'A1-4 Vehicle model'!$B$8:$I$108,4,FALSE)*VLOOKUP($A53-U$1,output,2,FALSE)</f>
        <v>6.0607588205819837E-4</v>
      </c>
      <c r="V53">
        <f>VLOOKUP(V$1,'A1-4 Vehicle model'!$B$8:$I$108,4,FALSE)*VLOOKUP($A53-V$1,output,2,FALSE)</f>
        <v>1.4162507380825232E-3</v>
      </c>
      <c r="W53">
        <f>VLOOKUP(W$1,'A1-4 Vehicle model'!$B$8:$I$108,4,FALSE)*VLOOKUP($A53-W$1,output,2,FALSE)</f>
        <v>2.3133435979008879E-3</v>
      </c>
      <c r="X53">
        <f>VLOOKUP(X$1,'A1-4 Vehicle model'!$B$8:$I$108,4,FALSE)*VLOOKUP($A53-X$1,output,2,FALSE)</f>
        <v>5.8647316224195792E-3</v>
      </c>
      <c r="Y53">
        <f>VLOOKUP(Y$1,'A1-4 Vehicle model'!$B$8:$I$108,4,FALSE)*VLOOKUP($A53-Y$1,output,2,FALSE)</f>
        <v>1.1459608760065368E-2</v>
      </c>
      <c r="Z53">
        <f>VLOOKUP(Z$1,'A1-4 Vehicle model'!$B$8:$I$108,4,FALSE)*VLOOKUP($A53-Z$1,output,2,FALSE)</f>
        <v>1.9492342290073288E-2</v>
      </c>
      <c r="AA53">
        <f>VLOOKUP(AA$1,'A1-4 Vehicle model'!$B$8:$I$108,4,FALSE)*VLOOKUP($A53-AA$1,output,2,FALSE)</f>
        <v>2.3592419213468187E-2</v>
      </c>
      <c r="AB53">
        <f>VLOOKUP(AB$1,'A1-4 Vehicle model'!$B$8:$I$108,4,FALSE)*VLOOKUP($A53-AB$1,output,2,FALSE)</f>
        <v>5.4560315234089961E-2</v>
      </c>
      <c r="AC53">
        <f>VLOOKUP(AC$1,'A1-4 Vehicle model'!$B$8:$I$108,4,FALSE)*VLOOKUP($A53-AC$1,output,2,FALSE)</f>
        <v>7.1369659663739773E-2</v>
      </c>
      <c r="AD53">
        <f>VLOOKUP(AD$1,'A1-4 Vehicle model'!$B$8:$I$108,4,FALSE)*VLOOKUP($A53-AD$1,output,2,FALSE)</f>
        <v>0.12812338635218284</v>
      </c>
      <c r="AE53">
        <f>VLOOKUP(AE$1,'A1-4 Vehicle model'!$B$8:$I$108,4,FALSE)*VLOOKUP($A53-AE$1,output,2,FALSE)</f>
        <v>0.24652836689602056</v>
      </c>
      <c r="AF53">
        <f>VLOOKUP(AF$1,'A1-4 Vehicle model'!$B$8:$I$108,4,FALSE)*VLOOKUP($A53-AF$1,output,2,FALSE)</f>
        <v>0.29326742333542638</v>
      </c>
      <c r="AG53">
        <f>VLOOKUP(AG$1,'A1-4 Vehicle model'!$B$8:$I$108,4,FALSE)*VLOOKUP($A53-AG$1,output,2,FALSE)</f>
        <v>0.33516554814964733</v>
      </c>
      <c r="AH53">
        <f>VLOOKUP(AH$1,'A1-4 Vehicle model'!$B$8:$I$108,4,FALSE)*VLOOKUP($A53-AH$1,output,2,FALSE)</f>
        <v>0.25777512103480943</v>
      </c>
      <c r="AI53">
        <f>VLOOKUP(AI$1,'A1-4 Vehicle model'!$B$8:$I$108,4,FALSE)*VLOOKUP($A53-AI$1,output,2,FALSE)</f>
        <v>0.45299422152053009</v>
      </c>
      <c r="AJ53">
        <f>VLOOKUP(AJ$1,'A1-4 Vehicle model'!$B$8:$I$108,4,FALSE)*VLOOKUP($A53-AJ$1,output,2,FALSE)</f>
        <v>0.64043088602212483</v>
      </c>
      <c r="AK53">
        <f>VLOOKUP(AK$1,'A1-4 Vehicle model'!$B$8:$I$108,4,FALSE)*VLOOKUP($A53-AK$1,output,2,FALSE)</f>
        <v>0.74886330548310132</v>
      </c>
      <c r="AL53">
        <f>VLOOKUP(AL$1,'A1-4 Vehicle model'!$B$8:$I$108,4,FALSE)*VLOOKUP($A53-AL$1,output,2,FALSE)</f>
        <v>0.90225081562282228</v>
      </c>
      <c r="AM53">
        <f>VLOOKUP(AM$1,'A1-4 Vehicle model'!$B$8:$I$108,4,FALSE)*VLOOKUP($A53-AM$1,output,2,FALSE)</f>
        <v>0.84399299144723849</v>
      </c>
      <c r="AN53">
        <f>VLOOKUP(AN$1,'A1-4 Vehicle model'!$B$8:$I$108,4,FALSE)*VLOOKUP($A53-AN$1,output,2,FALSE)</f>
        <v>1.2574126459110182</v>
      </c>
      <c r="AO53">
        <f>VLOOKUP(AO$1,'A1-4 Vehicle model'!$B$8:$I$108,4,FALSE)*VLOOKUP($A53-AO$1,output,2,FALSE)</f>
        <v>1.1986823973766534</v>
      </c>
      <c r="AP53">
        <f>VLOOKUP(AP$1,'A1-4 Vehicle model'!$B$8:$I$108,4,FALSE)*VLOOKUP($A53-AP$1,output,2,FALSE)</f>
        <v>1.2812624587989538</v>
      </c>
      <c r="AQ53">
        <f>VLOOKUP(AQ$1,'A1-4 Vehicle model'!$B$8:$I$108,4,FALSE)*VLOOKUP($A53-AQ$1,output,2,FALSE)</f>
        <v>1.38504165514051</v>
      </c>
      <c r="AR53">
        <f>VLOOKUP(AR$1,'A1-4 Vehicle model'!$B$8:$I$108,4,FALSE)*VLOOKUP($A53-AR$1,output,2,FALSE)</f>
        <v>1.1486121640398477</v>
      </c>
      <c r="AS53">
        <f>VLOOKUP(AS$1,'A1-4 Vehicle model'!$B$8:$I$108,4,FALSE)*VLOOKUP($A53-AS$1,output,2,FALSE)</f>
        <v>0.94035147276945219</v>
      </c>
      <c r="AT53">
        <f>VLOOKUP(AT$1,'A1-4 Vehicle model'!$B$8:$I$108,4,FALSE)*VLOOKUP($A53-AT$1,output,2,FALSE)</f>
        <v>0.66421146333051662</v>
      </c>
      <c r="AU53">
        <f>VLOOKUP(AU$1,'A1-4 Vehicle model'!$B$8:$I$108,4,FALSE)*VLOOKUP($A53-AU$1,output,2,FALSE)</f>
        <v>0.49604206350085805</v>
      </c>
      <c r="AV53">
        <f>VLOOKUP(AV$1,'A1-4 Vehicle model'!$B$8:$I$108,4,FALSE)*VLOOKUP($A53-AV$1,output,2,FALSE)</f>
        <v>0.33485325913314745</v>
      </c>
      <c r="AW53">
        <f>VLOOKUP(AW$1,'A1-4 Vehicle model'!$B$8:$I$108,4,FALSE)*VLOOKUP($A53-AW$1,output,2,FALSE)</f>
        <v>0.25326474319359121</v>
      </c>
      <c r="AX53">
        <f>VLOOKUP(AX$1,'A1-4 Vehicle model'!$B$8:$I$108,4,FALSE)*VLOOKUP($A53-AX$1,output,2,FALSE)</f>
        <v>0.18396706930755127</v>
      </c>
      <c r="AY53">
        <f>VLOOKUP(AY$1,'A1-4 Vehicle model'!$B$8:$I$108,4,FALSE)*VLOOKUP($A53-AY$1,output,2,FALSE)</f>
        <v>0.12833877342605499</v>
      </c>
      <c r="AZ53">
        <f>VLOOKUP(AZ$1,'A1-4 Vehicle model'!$B$8:$I$108,4,FALSE)*VLOOKUP($A53-AZ$1,output,2,FALSE)</f>
        <v>8.9570242909860293E-2</v>
      </c>
      <c r="BA53">
        <f>VLOOKUP(BA$1,'A1-4 Vehicle model'!$B$8:$I$108,4,FALSE)*VLOOKUP($A53-BA$1,output,2,FALSE)</f>
        <v>5.7642401252410887E-2</v>
      </c>
      <c r="BB53">
        <f>VLOOKUP(BB$1,'A1-4 Vehicle model'!$B$8:$I$108,4,FALSE)*VLOOKUP($A53-BB$1,output,2,FALSE)</f>
        <v>0</v>
      </c>
      <c r="BC53">
        <f>VLOOKUP(BC$1,'A1-4 Vehicle model'!$B$8:$I$108,4,FALSE)*VLOOKUP($A53-BC$1,output,2,FALSE)</f>
        <v>0</v>
      </c>
      <c r="BD53">
        <f>VLOOKUP(BD$1,'A1-4 Vehicle model'!$B$8:$I$108,4,FALSE)*VLOOKUP($A53-BD$1,output,2,FALSE)</f>
        <v>0</v>
      </c>
      <c r="BE53">
        <f>VLOOKUP(BE$1,'A1-4 Vehicle model'!$B$8:$I$108,4,FALSE)*VLOOKUP($A53-BE$1,output,2,FALSE)</f>
        <v>0</v>
      </c>
      <c r="BF53">
        <f>VLOOKUP(BF$1,'A1-4 Vehicle model'!$B$8:$I$108,4,FALSE)*VLOOKUP($A53-BF$1,output,2,FALSE)</f>
        <v>0</v>
      </c>
      <c r="BG53">
        <f>VLOOKUP(BG$1,'A1-4 Vehicle model'!$B$8:$I$108,4,FALSE)*VLOOKUP($A53-BG$1,output,2,FALSE)</f>
        <v>0</v>
      </c>
      <c r="BH53">
        <f>VLOOKUP(BH$1,'A1-4 Vehicle model'!$B$8:$I$108,4,FALSE)*VLOOKUP($A53-BH$1,output,2,FALSE)</f>
        <v>0</v>
      </c>
      <c r="BI53">
        <f>VLOOKUP(BI$1,'A1-4 Vehicle model'!$B$8:$I$108,4,FALSE)*VLOOKUP($A53-BI$1,output,2,FALSE)</f>
        <v>0</v>
      </c>
      <c r="BJ53">
        <f>VLOOKUP(BJ$1,'A1-4 Vehicle model'!$B$8:$I$108,4,FALSE)*VLOOKUP($A53-BJ$1,output,2,FALSE)</f>
        <v>0</v>
      </c>
      <c r="BK53">
        <f>VLOOKUP(BK$1,'A1-4 Vehicle model'!$B$8:$I$108,4,FALSE)*VLOOKUP($A53-BK$1,output,2,FALSE)</f>
        <v>0</v>
      </c>
      <c r="BL53">
        <f>VLOOKUP(BL$1,'A1-4 Vehicle model'!$B$8:$I$108,4,FALSE)*VLOOKUP($A53-BL$1,output,2,FALSE)</f>
        <v>0</v>
      </c>
      <c r="BM53">
        <f>VLOOKUP(BM$1,'A1-4 Vehicle model'!$B$8:$I$108,4,FALSE)*VLOOKUP($A53-BM$1,output,2,FALSE)</f>
        <v>0</v>
      </c>
      <c r="BN53">
        <f>VLOOKUP(BN$1,'A1-4 Vehicle model'!$B$8:$I$108,4,FALSE)*VLOOKUP($A53-BN$1,output,2,FALSE)</f>
        <v>0</v>
      </c>
      <c r="BO53">
        <f>VLOOKUP(BO$1,'A1-4 Vehicle model'!$B$8:$I$108,4,FALSE)*VLOOKUP($A53-BO$1,output,2,FALSE)</f>
        <v>0</v>
      </c>
      <c r="BP53">
        <f>VLOOKUP(BP$1,'A1-4 Vehicle model'!$B$8:$I$108,4,FALSE)*VLOOKUP($A53-BP$1,output,2,FALSE)</f>
        <v>0</v>
      </c>
      <c r="BQ53">
        <f>VLOOKUP(BQ$1,'A1-4 Vehicle model'!$B$8:$I$108,4,FALSE)*VLOOKUP($A53-BQ$1,output,2,FALSE)</f>
        <v>0</v>
      </c>
      <c r="BR53">
        <f>VLOOKUP(BR$1,'A1-4 Vehicle model'!$B$8:$I$108,4,FALSE)*VLOOKUP($A53-BR$1,output,2,FALSE)</f>
        <v>0</v>
      </c>
      <c r="BS53">
        <f>VLOOKUP(BS$1,'A1-4 Vehicle model'!$B$8:$I$108,4,FALSE)*VLOOKUP($A53-BS$1,output,2,FALSE)</f>
        <v>0</v>
      </c>
      <c r="BT53">
        <f>VLOOKUP(BT$1,'A1-4 Vehicle model'!$B$8:$I$108,4,FALSE)*VLOOKUP($A53-BT$1,output,2,FALSE)</f>
        <v>0</v>
      </c>
      <c r="BU53">
        <f>VLOOKUP(BU$1,'A1-4 Vehicle model'!$B$8:$I$108,4,FALSE)*VLOOKUP($A53-BU$1,output,2,FALSE)</f>
        <v>0</v>
      </c>
      <c r="BV53">
        <f>VLOOKUP(BV$1,'A1-4 Vehicle model'!$B$8:$I$108,4,FALSE)*VLOOKUP($A53-BV$1,output,2,FALSE)</f>
        <v>0</v>
      </c>
      <c r="BW53">
        <f>VLOOKUP(BW$1,'A1-4 Vehicle model'!$B$8:$I$108,4,FALSE)*VLOOKUP($A53-BW$1,output,2,FALSE)</f>
        <v>0</v>
      </c>
      <c r="BX53">
        <f>VLOOKUP(BX$1,'A1-4 Vehicle model'!$B$8:$I$108,4,FALSE)*VLOOKUP($A53-BX$1,output,2,FALSE)</f>
        <v>0</v>
      </c>
      <c r="BY53">
        <f>VLOOKUP(BY$1,'A1-4 Vehicle model'!$B$8:$I$108,4,FALSE)*VLOOKUP($A53-BY$1,output,2,FALSE)</f>
        <v>0</v>
      </c>
      <c r="BZ53">
        <f>VLOOKUP(BZ$1,'A1-4 Vehicle model'!$B$8:$I$108,4,FALSE)*VLOOKUP($A53-BZ$1,output,2,FALSE)</f>
        <v>0</v>
      </c>
      <c r="CA53">
        <f>VLOOKUP(CA$1,'A1-4 Vehicle model'!$B$8:$I$108,4,FALSE)*VLOOKUP($A53-CA$1,output,2,FALSE)</f>
        <v>0</v>
      </c>
      <c r="CB53">
        <f>VLOOKUP(CB$1,'A1-4 Vehicle model'!$B$8:$I$108,4,FALSE)*VLOOKUP($A53-CB$1,output,2,FALSE)</f>
        <v>0</v>
      </c>
      <c r="CC53">
        <f>VLOOKUP(CC$1,'A1-4 Vehicle model'!$B$8:$I$108,4,FALSE)*VLOOKUP($A53-CC$1,output,2,FALSE)</f>
        <v>0</v>
      </c>
      <c r="CD53">
        <f>VLOOKUP(CD$1,'A1-4 Vehicle model'!$B$8:$I$108,4,FALSE)*VLOOKUP($A53-CD$1,output,2,FALSE)</f>
        <v>0</v>
      </c>
      <c r="CE53">
        <f>VLOOKUP(CE$1,'A1-4 Vehicle model'!$B$8:$I$108,4,FALSE)*VLOOKUP($A53-CE$1,output,2,FALSE)</f>
        <v>0</v>
      </c>
      <c r="CF53">
        <f>VLOOKUP(CF$1,'A1-4 Vehicle model'!$B$8:$I$108,4,FALSE)*VLOOKUP($A53-CF$1,output,2,FALSE)</f>
        <v>0</v>
      </c>
      <c r="CG53">
        <f>VLOOKUP(CG$1,'A1-4 Vehicle model'!$B$8:$I$108,4,FALSE)*VLOOKUP($A53-CG$1,output,2,FALSE)</f>
        <v>0</v>
      </c>
      <c r="CH53">
        <f>VLOOKUP(CH$1,'A1-4 Vehicle model'!$B$8:$I$108,4,FALSE)*VLOOKUP($A53-CH$1,output,2,FALSE)</f>
        <v>0</v>
      </c>
      <c r="CI53">
        <f>VLOOKUP(CI$1,'A1-4 Vehicle model'!$B$8:$I$108,4,FALSE)*VLOOKUP($A53-CI$1,output,2,FALSE)</f>
        <v>0</v>
      </c>
      <c r="CJ53">
        <f>VLOOKUP(CJ$1,'A1-4 Vehicle model'!$B$8:$I$108,4,FALSE)*VLOOKUP($A53-CJ$1,output,2,FALSE)</f>
        <v>0</v>
      </c>
      <c r="CK53">
        <f>VLOOKUP(CK$1,'A1-4 Vehicle model'!$B$8:$I$108,4,FALSE)*VLOOKUP($A53-CK$1,output,2,FALSE)</f>
        <v>0</v>
      </c>
      <c r="CL53">
        <f>VLOOKUP(CL$1,'A1-4 Vehicle model'!$B$8:$I$108,4,FALSE)*VLOOKUP($A53-CL$1,output,2,FALSE)</f>
        <v>0</v>
      </c>
      <c r="CM53">
        <f>VLOOKUP(CM$1,'A1-4 Vehicle model'!$B$8:$I$108,4,FALSE)*VLOOKUP($A53-CM$1,output,2,FALSE)</f>
        <v>0</v>
      </c>
      <c r="CN53">
        <f>VLOOKUP(CN$1,'A1-4 Vehicle model'!$B$8:$I$108,4,FALSE)*VLOOKUP($A53-CN$1,output,2,FALSE)</f>
        <v>0</v>
      </c>
      <c r="CO53">
        <f>VLOOKUP(CO$1,'A1-4 Vehicle model'!$B$8:$I$108,4,FALSE)*VLOOKUP($A53-CO$1,output,2,FALSE)</f>
        <v>0</v>
      </c>
      <c r="CP53">
        <f>VLOOKUP(CP$1,'A1-4 Vehicle model'!$B$8:$I$108,4,FALSE)*VLOOKUP($A53-CP$1,output,2,FALSE)</f>
        <v>0</v>
      </c>
      <c r="CQ53">
        <f>VLOOKUP(CQ$1,'A1-4 Vehicle model'!$B$8:$I$108,4,FALSE)*VLOOKUP($A53-CQ$1,output,2,FALSE)</f>
        <v>0</v>
      </c>
      <c r="CR53">
        <f>VLOOKUP(CR$1,'A1-4 Vehicle model'!$B$8:$I$108,4,FALSE)*VLOOKUP($A53-CR$1,output,2,FALSE)</f>
        <v>0</v>
      </c>
      <c r="CS53">
        <f>VLOOKUP(CS$1,'A1-4 Vehicle model'!$B$8:$I$108,4,FALSE)*VLOOKUP($A53-CS$1,output,2,FALSE)</f>
        <v>0</v>
      </c>
      <c r="CT53">
        <f>VLOOKUP(CT$1,'A1-4 Vehicle model'!$B$8:$I$108,4,FALSE)*VLOOKUP($A53-CT$1,output,2,FALSE)</f>
        <v>0</v>
      </c>
      <c r="CU53">
        <f>VLOOKUP(CU$1,'A1-4 Vehicle model'!$B$8:$I$108,4,FALSE)*VLOOKUP($A53-CU$1,output,2,FALSE)</f>
        <v>0</v>
      </c>
      <c r="CV53">
        <f>VLOOKUP(CV$1,'A1-4 Vehicle model'!$B$8:$I$108,4,FALSE)*VLOOKUP($A53-CV$1,output,2,FALSE)</f>
        <v>0</v>
      </c>
      <c r="CW53">
        <f>VLOOKUP(CW$1,'A1-4 Vehicle model'!$B$8:$I$108,4,FALSE)*VLOOKUP($A53-CW$1,output,2,FALSE)</f>
        <v>0</v>
      </c>
      <c r="CX53">
        <f>VLOOKUP(CX$1,'A1-4 Vehicle model'!$B$8:$I$108,4,FALSE)*VLOOKUP($A53-CX$1,output,2,FALSE)</f>
        <v>0</v>
      </c>
      <c r="CZ53">
        <v>2001</v>
      </c>
      <c r="DA53" s="7">
        <f t="shared" si="0"/>
        <v>14.459625417306842</v>
      </c>
    </row>
    <row r="54" spans="1:105" hidden="1" x14ac:dyDescent="0.3">
      <c r="A54">
        <v>2002</v>
      </c>
      <c r="B54">
        <f>VLOOKUP(B$1,'A1-4 Vehicle model'!$B$8:$I$108,4,FALSE)*VLOOKUP($A54-B$1,output,2,FALSE)</f>
        <v>9.0111619633166272E-16</v>
      </c>
      <c r="C54">
        <f>VLOOKUP(C$1,'A1-4 Vehicle model'!$B$8:$I$108,4,FALSE)*VLOOKUP($A54-C$1,output,2,FALSE)</f>
        <v>7.8652245545461553E-15</v>
      </c>
      <c r="D54">
        <f>VLOOKUP(D$1,'A1-4 Vehicle model'!$B$8:$I$108,4,FALSE)*VLOOKUP($A54-D$1,output,2,FALSE)</f>
        <v>6.2341824262465234E-14</v>
      </c>
      <c r="E54">
        <f>VLOOKUP(E$1,'A1-4 Vehicle model'!$B$8:$I$108,4,FALSE)*VLOOKUP($A54-E$1,output,2,FALSE)</f>
        <v>2.528713157878408E-13</v>
      </c>
      <c r="F54">
        <f>VLOOKUP(F$1,'A1-4 Vehicle model'!$B$8:$I$108,4,FALSE)*VLOOKUP($A54-F$1,output,2,FALSE)</f>
        <v>1.5001187418379239E-12</v>
      </c>
      <c r="G54">
        <f>VLOOKUP(G$1,'A1-4 Vehicle model'!$B$8:$I$108,4,FALSE)*VLOOKUP($A54-G$1,output,2,FALSE)</f>
        <v>1.0920872010387589E-11</v>
      </c>
      <c r="H54">
        <f>VLOOKUP(H$1,'A1-4 Vehicle model'!$B$8:$I$108,4,FALSE)*VLOOKUP($A54-H$1,output,2,FALSE)</f>
        <v>5.0646066336907269E-11</v>
      </c>
      <c r="I54">
        <f>VLOOKUP(I$1,'A1-4 Vehicle model'!$B$8:$I$108,4,FALSE)*VLOOKUP($A54-I$1,output,2,FALSE)</f>
        <v>2.197395211792829E-10</v>
      </c>
      <c r="J54">
        <f>VLOOKUP(J$1,'A1-4 Vehicle model'!$B$8:$I$108,4,FALSE)*VLOOKUP($A54-J$1,output,2,FALSE)</f>
        <v>7.0536252929100223E-10</v>
      </c>
      <c r="K54">
        <f>VLOOKUP(K$1,'A1-4 Vehicle model'!$B$8:$I$108,4,FALSE)*VLOOKUP($A54-K$1,output,2,FALSE)</f>
        <v>3.2948102509548686E-9</v>
      </c>
      <c r="L54">
        <f>VLOOKUP(L$1,'A1-4 Vehicle model'!$B$8:$I$108,4,FALSE)*VLOOKUP($A54-L$1,output,2,FALSE)</f>
        <v>1.6112708775526177E-8</v>
      </c>
      <c r="M54">
        <f>VLOOKUP(M$1,'A1-4 Vehicle model'!$B$8:$I$108,4,FALSE)*VLOOKUP($A54-M$1,output,2,FALSE)</f>
        <v>4.9298154585731289E-8</v>
      </c>
      <c r="N54">
        <f>VLOOKUP(N$1,'A1-4 Vehicle model'!$B$8:$I$108,4,FALSE)*VLOOKUP($A54-N$1,output,2,FALSE)</f>
        <v>1.4766140982932132E-7</v>
      </c>
      <c r="O54">
        <f>VLOOKUP(O$1,'A1-4 Vehicle model'!$B$8:$I$108,4,FALSE)*VLOOKUP($A54-O$1,output,2,FALSE)</f>
        <v>3.6280681731453917E-7</v>
      </c>
      <c r="P54">
        <f>VLOOKUP(P$1,'A1-4 Vehicle model'!$B$8:$I$108,4,FALSE)*VLOOKUP($A54-P$1,output,2,FALSE)</f>
        <v>1.6454553582041631E-6</v>
      </c>
      <c r="Q54">
        <f>VLOOKUP(Q$1,'A1-4 Vehicle model'!$B$8:$I$108,4,FALSE)*VLOOKUP($A54-Q$1,output,2,FALSE)</f>
        <v>4.426251530139644E-6</v>
      </c>
      <c r="R54">
        <f>VLOOKUP(R$1,'A1-4 Vehicle model'!$B$8:$I$108,4,FALSE)*VLOOKUP($A54-R$1,output,2,FALSE)</f>
        <v>1.0237240859346315E-5</v>
      </c>
      <c r="S54">
        <f>VLOOKUP(S$1,'A1-4 Vehicle model'!$B$8:$I$108,4,FALSE)*VLOOKUP($A54-S$1,output,2,FALSE)</f>
        <v>2.5593556053743513E-5</v>
      </c>
      <c r="T54">
        <f>VLOOKUP(T$1,'A1-4 Vehicle model'!$B$8:$I$108,4,FALSE)*VLOOKUP($A54-T$1,output,2,FALSE)</f>
        <v>8.4026625968087164E-5</v>
      </c>
      <c r="U54">
        <f>VLOOKUP(U$1,'A1-4 Vehicle model'!$B$8:$I$108,4,FALSE)*VLOOKUP($A54-U$1,output,2,FALSE)</f>
        <v>2.6693500349107515E-4</v>
      </c>
      <c r="V54">
        <f>VLOOKUP(V$1,'A1-4 Vehicle model'!$B$8:$I$108,4,FALSE)*VLOOKUP($A54-V$1,output,2,FALSE)</f>
        <v>6.4921785185248818E-4</v>
      </c>
      <c r="W54">
        <f>VLOOKUP(W$1,'A1-4 Vehicle model'!$B$8:$I$108,4,FALSE)*VLOOKUP($A54-W$1,output,2,FALSE)</f>
        <v>1.1037284219400109E-3</v>
      </c>
      <c r="X54">
        <f>VLOOKUP(X$1,'A1-4 Vehicle model'!$B$8:$I$108,4,FALSE)*VLOOKUP($A54-X$1,output,2,FALSE)</f>
        <v>2.9123395343743095E-3</v>
      </c>
      <c r="Y54">
        <f>VLOOKUP(Y$1,'A1-4 Vehicle model'!$B$8:$I$108,4,FALSE)*VLOOKUP($A54-Y$1,output,2,FALSE)</f>
        <v>5.9229140803925611E-3</v>
      </c>
      <c r="Z54">
        <f>VLOOKUP(Z$1,'A1-4 Vehicle model'!$B$8:$I$108,4,FALSE)*VLOOKUP($A54-Z$1,output,2,FALSE)</f>
        <v>1.0485797110636354E-2</v>
      </c>
      <c r="AA54">
        <f>VLOOKUP(AA$1,'A1-4 Vehicle model'!$B$8:$I$108,4,FALSE)*VLOOKUP($A54-AA$1,output,2,FALSE)</f>
        <v>1.3209356980947036E-2</v>
      </c>
      <c r="AB54">
        <f>VLOOKUP(AB$1,'A1-4 Vehicle model'!$B$8:$I$108,4,FALSE)*VLOOKUP($A54-AB$1,output,2,FALSE)</f>
        <v>3.1794928351639926E-2</v>
      </c>
      <c r="AC54">
        <f>VLOOKUP(AC$1,'A1-4 Vehicle model'!$B$8:$I$108,4,FALSE)*VLOOKUP($A54-AC$1,output,2,FALSE)</f>
        <v>4.3287886759314186E-2</v>
      </c>
      <c r="AD54">
        <f>VLOOKUP(AD$1,'A1-4 Vehicle model'!$B$8:$I$108,4,FALSE)*VLOOKUP($A54-AD$1,output,2,FALSE)</f>
        <v>8.0882198411098366E-2</v>
      </c>
      <c r="AE54">
        <f>VLOOKUP(AE$1,'A1-4 Vehicle model'!$B$8:$I$108,4,FALSE)*VLOOKUP($A54-AE$1,output,2,FALSE)</f>
        <v>0.16198067946322975</v>
      </c>
      <c r="AF54">
        <f>VLOOKUP(AF$1,'A1-4 Vehicle model'!$B$8:$I$108,4,FALSE)*VLOOKUP($A54-AF$1,output,2,FALSE)</f>
        <v>0.20055427339824128</v>
      </c>
      <c r="AG54">
        <f>VLOOKUP(AG$1,'A1-4 Vehicle model'!$B$8:$I$108,4,FALSE)*VLOOKUP($A54-AG$1,output,2,FALSE)</f>
        <v>0.23856089038538145</v>
      </c>
      <c r="AH54">
        <f>VLOOKUP(AH$1,'A1-4 Vehicle model'!$B$8:$I$108,4,FALSE)*VLOOKUP($A54-AH$1,output,2,FALSE)</f>
        <v>0.19096450650102198</v>
      </c>
      <c r="AI54">
        <f>VLOOKUP(AI$1,'A1-4 Vehicle model'!$B$8:$I$108,4,FALSE)*VLOOKUP($A54-AI$1,output,2,FALSE)</f>
        <v>0.34928191286325672</v>
      </c>
      <c r="AJ54">
        <f>VLOOKUP(AJ$1,'A1-4 Vehicle model'!$B$8:$I$108,4,FALSE)*VLOOKUP($A54-AJ$1,output,2,FALSE)</f>
        <v>0.5139578248285207</v>
      </c>
      <c r="AK54">
        <f>VLOOKUP(AK$1,'A1-4 Vehicle model'!$B$8:$I$108,4,FALSE)*VLOOKUP($A54-AK$1,output,2,FALSE)</f>
        <v>0.625503211489014</v>
      </c>
      <c r="AL54">
        <f>VLOOKUP(AL$1,'A1-4 Vehicle model'!$B$8:$I$108,4,FALSE)*VLOOKUP($A54-AL$1,output,2,FALSE)</f>
        <v>0.78437917695699011</v>
      </c>
      <c r="AM54">
        <f>VLOOKUP(AM$1,'A1-4 Vehicle model'!$B$8:$I$108,4,FALSE)*VLOOKUP($A54-AM$1,output,2,FALSE)</f>
        <v>0.76367643922156492</v>
      </c>
      <c r="AN54">
        <f>VLOOKUP(AN$1,'A1-4 Vehicle model'!$B$8:$I$108,4,FALSE)*VLOOKUP($A54-AN$1,output,2,FALSE)</f>
        <v>1.1841866339993261</v>
      </c>
      <c r="AO54">
        <f>VLOOKUP(AO$1,'A1-4 Vehicle model'!$B$8:$I$108,4,FALSE)*VLOOKUP($A54-AO$1,output,2,FALSE)</f>
        <v>1.1749468956247564</v>
      </c>
      <c r="AP54">
        <f>VLOOKUP(AP$1,'A1-4 Vehicle model'!$B$8:$I$108,4,FALSE)*VLOOKUP($A54-AP$1,output,2,FALSE)</f>
        <v>1.3071456773926688</v>
      </c>
      <c r="AQ54">
        <f>VLOOKUP(AQ$1,'A1-4 Vehicle model'!$B$8:$I$108,4,FALSE)*VLOOKUP($A54-AQ$1,output,2,FALSE)</f>
        <v>1.470687847915868</v>
      </c>
      <c r="AR54">
        <f>VLOOKUP(AR$1,'A1-4 Vehicle model'!$B$8:$I$108,4,FALSE)*VLOOKUP($A54-AR$1,output,2,FALSE)</f>
        <v>1.2694127598447749</v>
      </c>
      <c r="AS54">
        <f>VLOOKUP(AS$1,'A1-4 Vehicle model'!$B$8:$I$108,4,FALSE)*VLOOKUP($A54-AS$1,output,2,FALSE)</f>
        <v>1.0816616608435061</v>
      </c>
      <c r="AT54">
        <f>VLOOKUP(AT$1,'A1-4 Vehicle model'!$B$8:$I$108,4,FALSE)*VLOOKUP($A54-AT$1,output,2,FALSE)</f>
        <v>0.79520549668384011</v>
      </c>
      <c r="AU54">
        <f>VLOOKUP(AU$1,'A1-4 Vehicle model'!$B$8:$I$108,4,FALSE)*VLOOKUP($A54-AU$1,output,2,FALSE)</f>
        <v>0.61810647272096708</v>
      </c>
      <c r="AV54">
        <f>VLOOKUP(AV$1,'A1-4 Vehicle model'!$B$8:$I$108,4,FALSE)*VLOOKUP($A54-AV$1,output,2,FALSE)</f>
        <v>0.43428126638786912</v>
      </c>
      <c r="AW54">
        <f>VLOOKUP(AW$1,'A1-4 Vehicle model'!$B$8:$I$108,4,FALSE)*VLOOKUP($A54-AW$1,output,2,FALSE)</f>
        <v>0.34187164424834371</v>
      </c>
      <c r="AX54">
        <f>VLOOKUP(AX$1,'A1-4 Vehicle model'!$B$8:$I$108,4,FALSE)*VLOOKUP($A54-AX$1,output,2,FALSE)</f>
        <v>0.25846409076668986</v>
      </c>
      <c r="AY54">
        <f>VLOOKUP(AY$1,'A1-4 Vehicle model'!$B$8:$I$108,4,FALSE)*VLOOKUP($A54-AY$1,output,2,FALSE)</f>
        <v>0.18766781060781071</v>
      </c>
      <c r="AZ54">
        <f>VLOOKUP(AZ$1,'A1-4 Vehicle model'!$B$8:$I$108,4,FALSE)*VLOOKUP($A54-AZ$1,output,2,FALSE)</f>
        <v>0.13632246623622996</v>
      </c>
      <c r="BA54">
        <f>VLOOKUP(BA$1,'A1-4 Vehicle model'!$B$8:$I$108,4,FALSE)*VLOOKUP($A54-BA$1,output,2,FALSE)</f>
        <v>9.1309828256557368E-2</v>
      </c>
      <c r="BB54">
        <f>VLOOKUP(BB$1,'A1-4 Vehicle model'!$B$8:$I$108,4,FALSE)*VLOOKUP($A54-BB$1,output,2,FALSE)</f>
        <v>5.8740573031744243E-2</v>
      </c>
      <c r="BC54">
        <f>VLOOKUP(BC$1,'A1-4 Vehicle model'!$B$8:$I$108,4,FALSE)*VLOOKUP($A54-BC$1,output,2,FALSE)</f>
        <v>0</v>
      </c>
      <c r="BD54">
        <f>VLOOKUP(BD$1,'A1-4 Vehicle model'!$B$8:$I$108,4,FALSE)*VLOOKUP($A54-BD$1,output,2,FALSE)</f>
        <v>0</v>
      </c>
      <c r="BE54">
        <f>VLOOKUP(BE$1,'A1-4 Vehicle model'!$B$8:$I$108,4,FALSE)*VLOOKUP($A54-BE$1,output,2,FALSE)</f>
        <v>0</v>
      </c>
      <c r="BF54">
        <f>VLOOKUP(BF$1,'A1-4 Vehicle model'!$B$8:$I$108,4,FALSE)*VLOOKUP($A54-BF$1,output,2,FALSE)</f>
        <v>0</v>
      </c>
      <c r="BG54">
        <f>VLOOKUP(BG$1,'A1-4 Vehicle model'!$B$8:$I$108,4,FALSE)*VLOOKUP($A54-BG$1,output,2,FALSE)</f>
        <v>0</v>
      </c>
      <c r="BH54">
        <f>VLOOKUP(BH$1,'A1-4 Vehicle model'!$B$8:$I$108,4,FALSE)*VLOOKUP($A54-BH$1,output,2,FALSE)</f>
        <v>0</v>
      </c>
      <c r="BI54">
        <f>VLOOKUP(BI$1,'A1-4 Vehicle model'!$B$8:$I$108,4,FALSE)*VLOOKUP($A54-BI$1,output,2,FALSE)</f>
        <v>0</v>
      </c>
      <c r="BJ54">
        <f>VLOOKUP(BJ$1,'A1-4 Vehicle model'!$B$8:$I$108,4,FALSE)*VLOOKUP($A54-BJ$1,output,2,FALSE)</f>
        <v>0</v>
      </c>
      <c r="BK54">
        <f>VLOOKUP(BK$1,'A1-4 Vehicle model'!$B$8:$I$108,4,FALSE)*VLOOKUP($A54-BK$1,output,2,FALSE)</f>
        <v>0</v>
      </c>
      <c r="BL54">
        <f>VLOOKUP(BL$1,'A1-4 Vehicle model'!$B$8:$I$108,4,FALSE)*VLOOKUP($A54-BL$1,output,2,FALSE)</f>
        <v>0</v>
      </c>
      <c r="BM54">
        <f>VLOOKUP(BM$1,'A1-4 Vehicle model'!$B$8:$I$108,4,FALSE)*VLOOKUP($A54-BM$1,output,2,FALSE)</f>
        <v>0</v>
      </c>
      <c r="BN54">
        <f>VLOOKUP(BN$1,'A1-4 Vehicle model'!$B$8:$I$108,4,FALSE)*VLOOKUP($A54-BN$1,output,2,FALSE)</f>
        <v>0</v>
      </c>
      <c r="BO54">
        <f>VLOOKUP(BO$1,'A1-4 Vehicle model'!$B$8:$I$108,4,FALSE)*VLOOKUP($A54-BO$1,output,2,FALSE)</f>
        <v>0</v>
      </c>
      <c r="BP54">
        <f>VLOOKUP(BP$1,'A1-4 Vehicle model'!$B$8:$I$108,4,FALSE)*VLOOKUP($A54-BP$1,output,2,FALSE)</f>
        <v>0</v>
      </c>
      <c r="BQ54">
        <f>VLOOKUP(BQ$1,'A1-4 Vehicle model'!$B$8:$I$108,4,FALSE)*VLOOKUP($A54-BQ$1,output,2,FALSE)</f>
        <v>0</v>
      </c>
      <c r="BR54">
        <f>VLOOKUP(BR$1,'A1-4 Vehicle model'!$B$8:$I$108,4,FALSE)*VLOOKUP($A54-BR$1,output,2,FALSE)</f>
        <v>0</v>
      </c>
      <c r="BS54">
        <f>VLOOKUP(BS$1,'A1-4 Vehicle model'!$B$8:$I$108,4,FALSE)*VLOOKUP($A54-BS$1,output,2,FALSE)</f>
        <v>0</v>
      </c>
      <c r="BT54">
        <f>VLOOKUP(BT$1,'A1-4 Vehicle model'!$B$8:$I$108,4,FALSE)*VLOOKUP($A54-BT$1,output,2,FALSE)</f>
        <v>0</v>
      </c>
      <c r="BU54">
        <f>VLOOKUP(BU$1,'A1-4 Vehicle model'!$B$8:$I$108,4,FALSE)*VLOOKUP($A54-BU$1,output,2,FALSE)</f>
        <v>0</v>
      </c>
      <c r="BV54">
        <f>VLOOKUP(BV$1,'A1-4 Vehicle model'!$B$8:$I$108,4,FALSE)*VLOOKUP($A54-BV$1,output,2,FALSE)</f>
        <v>0</v>
      </c>
      <c r="BW54">
        <f>VLOOKUP(BW$1,'A1-4 Vehicle model'!$B$8:$I$108,4,FALSE)*VLOOKUP($A54-BW$1,output,2,FALSE)</f>
        <v>0</v>
      </c>
      <c r="BX54">
        <f>VLOOKUP(BX$1,'A1-4 Vehicle model'!$B$8:$I$108,4,FALSE)*VLOOKUP($A54-BX$1,output,2,FALSE)</f>
        <v>0</v>
      </c>
      <c r="BY54">
        <f>VLOOKUP(BY$1,'A1-4 Vehicle model'!$B$8:$I$108,4,FALSE)*VLOOKUP($A54-BY$1,output,2,FALSE)</f>
        <v>0</v>
      </c>
      <c r="BZ54">
        <f>VLOOKUP(BZ$1,'A1-4 Vehicle model'!$B$8:$I$108,4,FALSE)*VLOOKUP($A54-BZ$1,output,2,FALSE)</f>
        <v>0</v>
      </c>
      <c r="CA54">
        <f>VLOOKUP(CA$1,'A1-4 Vehicle model'!$B$8:$I$108,4,FALSE)*VLOOKUP($A54-CA$1,output,2,FALSE)</f>
        <v>0</v>
      </c>
      <c r="CB54">
        <f>VLOOKUP(CB$1,'A1-4 Vehicle model'!$B$8:$I$108,4,FALSE)*VLOOKUP($A54-CB$1,output,2,FALSE)</f>
        <v>0</v>
      </c>
      <c r="CC54">
        <f>VLOOKUP(CC$1,'A1-4 Vehicle model'!$B$8:$I$108,4,FALSE)*VLOOKUP($A54-CC$1,output,2,FALSE)</f>
        <v>0</v>
      </c>
      <c r="CD54">
        <f>VLOOKUP(CD$1,'A1-4 Vehicle model'!$B$8:$I$108,4,FALSE)*VLOOKUP($A54-CD$1,output,2,FALSE)</f>
        <v>0</v>
      </c>
      <c r="CE54">
        <f>VLOOKUP(CE$1,'A1-4 Vehicle model'!$B$8:$I$108,4,FALSE)*VLOOKUP($A54-CE$1,output,2,FALSE)</f>
        <v>0</v>
      </c>
      <c r="CF54">
        <f>VLOOKUP(CF$1,'A1-4 Vehicle model'!$B$8:$I$108,4,FALSE)*VLOOKUP($A54-CF$1,output,2,FALSE)</f>
        <v>0</v>
      </c>
      <c r="CG54">
        <f>VLOOKUP(CG$1,'A1-4 Vehicle model'!$B$8:$I$108,4,FALSE)*VLOOKUP($A54-CG$1,output,2,FALSE)</f>
        <v>0</v>
      </c>
      <c r="CH54">
        <f>VLOOKUP(CH$1,'A1-4 Vehicle model'!$B$8:$I$108,4,FALSE)*VLOOKUP($A54-CH$1,output,2,FALSE)</f>
        <v>0</v>
      </c>
      <c r="CI54">
        <f>VLOOKUP(CI$1,'A1-4 Vehicle model'!$B$8:$I$108,4,FALSE)*VLOOKUP($A54-CI$1,output,2,FALSE)</f>
        <v>0</v>
      </c>
      <c r="CJ54">
        <f>VLOOKUP(CJ$1,'A1-4 Vehicle model'!$B$8:$I$108,4,FALSE)*VLOOKUP($A54-CJ$1,output,2,FALSE)</f>
        <v>0</v>
      </c>
      <c r="CK54">
        <f>VLOOKUP(CK$1,'A1-4 Vehicle model'!$B$8:$I$108,4,FALSE)*VLOOKUP($A54-CK$1,output,2,FALSE)</f>
        <v>0</v>
      </c>
      <c r="CL54">
        <f>VLOOKUP(CL$1,'A1-4 Vehicle model'!$B$8:$I$108,4,FALSE)*VLOOKUP($A54-CL$1,output,2,FALSE)</f>
        <v>0</v>
      </c>
      <c r="CM54">
        <f>VLOOKUP(CM$1,'A1-4 Vehicle model'!$B$8:$I$108,4,FALSE)*VLOOKUP($A54-CM$1,output,2,FALSE)</f>
        <v>0</v>
      </c>
      <c r="CN54">
        <f>VLOOKUP(CN$1,'A1-4 Vehicle model'!$B$8:$I$108,4,FALSE)*VLOOKUP($A54-CN$1,output,2,FALSE)</f>
        <v>0</v>
      </c>
      <c r="CO54">
        <f>VLOOKUP(CO$1,'A1-4 Vehicle model'!$B$8:$I$108,4,FALSE)*VLOOKUP($A54-CO$1,output,2,FALSE)</f>
        <v>0</v>
      </c>
      <c r="CP54">
        <f>VLOOKUP(CP$1,'A1-4 Vehicle model'!$B$8:$I$108,4,FALSE)*VLOOKUP($A54-CP$1,output,2,FALSE)</f>
        <v>0</v>
      </c>
      <c r="CQ54">
        <f>VLOOKUP(CQ$1,'A1-4 Vehicle model'!$B$8:$I$108,4,FALSE)*VLOOKUP($A54-CQ$1,output,2,FALSE)</f>
        <v>0</v>
      </c>
      <c r="CR54">
        <f>VLOOKUP(CR$1,'A1-4 Vehicle model'!$B$8:$I$108,4,FALSE)*VLOOKUP($A54-CR$1,output,2,FALSE)</f>
        <v>0</v>
      </c>
      <c r="CS54">
        <f>VLOOKUP(CS$1,'A1-4 Vehicle model'!$B$8:$I$108,4,FALSE)*VLOOKUP($A54-CS$1,output,2,FALSE)</f>
        <v>0</v>
      </c>
      <c r="CT54">
        <f>VLOOKUP(CT$1,'A1-4 Vehicle model'!$B$8:$I$108,4,FALSE)*VLOOKUP($A54-CT$1,output,2,FALSE)</f>
        <v>0</v>
      </c>
      <c r="CU54">
        <f>VLOOKUP(CU$1,'A1-4 Vehicle model'!$B$8:$I$108,4,FALSE)*VLOOKUP($A54-CU$1,output,2,FALSE)</f>
        <v>0</v>
      </c>
      <c r="CV54">
        <f>VLOOKUP(CV$1,'A1-4 Vehicle model'!$B$8:$I$108,4,FALSE)*VLOOKUP($A54-CV$1,output,2,FALSE)</f>
        <v>0</v>
      </c>
      <c r="CW54">
        <f>VLOOKUP(CW$1,'A1-4 Vehicle model'!$B$8:$I$108,4,FALSE)*VLOOKUP($A54-CW$1,output,2,FALSE)</f>
        <v>0</v>
      </c>
      <c r="CX54">
        <f>VLOOKUP(CX$1,'A1-4 Vehicle model'!$B$8:$I$108,4,FALSE)*VLOOKUP($A54-CX$1,output,2,FALSE)</f>
        <v>0</v>
      </c>
      <c r="CZ54">
        <v>2002</v>
      </c>
      <c r="DA54" s="7">
        <f t="shared" si="0"/>
        <v>14.429511851466025</v>
      </c>
    </row>
    <row r="55" spans="1:105" hidden="1" x14ac:dyDescent="0.3">
      <c r="A55">
        <v>2003</v>
      </c>
      <c r="B55">
        <f>VLOOKUP(B$1,'A1-4 Vehicle model'!$B$8:$I$108,4,FALSE)*VLOOKUP($A55-B$1,output,2,FALSE)</f>
        <v>1.7832972297721165E-16</v>
      </c>
      <c r="C55">
        <f>VLOOKUP(C$1,'A1-4 Vehicle model'!$B$8:$I$108,4,FALSE)*VLOOKUP($A55-C$1,output,2,FALSE)</f>
        <v>1.6200404000261025E-15</v>
      </c>
      <c r="D55">
        <f>VLOOKUP(D$1,'A1-4 Vehicle model'!$B$8:$I$108,4,FALSE)*VLOOKUP($A55-D$1,output,2,FALSE)</f>
        <v>1.3364908950354404E-14</v>
      </c>
      <c r="E55">
        <f>VLOOKUP(E$1,'A1-4 Vehicle model'!$B$8:$I$108,4,FALSE)*VLOOKUP($A55-E$1,output,2,FALSE)</f>
        <v>5.6423217188685282E-14</v>
      </c>
      <c r="F55">
        <f>VLOOKUP(F$1,'A1-4 Vehicle model'!$B$8:$I$108,4,FALSE)*VLOOKUP($A55-F$1,output,2,FALSE)</f>
        <v>3.4838198825673194E-13</v>
      </c>
      <c r="G55">
        <f>VLOOKUP(G$1,'A1-4 Vehicle model'!$B$8:$I$108,4,FALSE)*VLOOKUP($A55-G$1,output,2,FALSE)</f>
        <v>2.6397278416491934E-12</v>
      </c>
      <c r="H55">
        <f>VLOOKUP(H$1,'A1-4 Vehicle model'!$B$8:$I$108,4,FALSE)*VLOOKUP($A55-H$1,output,2,FALSE)</f>
        <v>1.2741464087207542E-11</v>
      </c>
      <c r="I55">
        <f>VLOOKUP(I$1,'A1-4 Vehicle model'!$B$8:$I$108,4,FALSE)*VLOOKUP($A55-I$1,output,2,FALSE)</f>
        <v>5.7537841836710047E-11</v>
      </c>
      <c r="J55">
        <f>VLOOKUP(J$1,'A1-4 Vehicle model'!$B$8:$I$108,4,FALSE)*VLOOKUP($A55-J$1,output,2,FALSE)</f>
        <v>1.9223371484668427E-10</v>
      </c>
      <c r="K55">
        <f>VLOOKUP(K$1,'A1-4 Vehicle model'!$B$8:$I$108,4,FALSE)*VLOOKUP($A55-K$1,output,2,FALSE)</f>
        <v>9.3458619423606612E-10</v>
      </c>
      <c r="L55">
        <f>VLOOKUP(L$1,'A1-4 Vehicle model'!$B$8:$I$108,4,FALSE)*VLOOKUP($A55-L$1,output,2,FALSE)</f>
        <v>4.756957701396609E-9</v>
      </c>
      <c r="M55">
        <f>VLOOKUP(M$1,'A1-4 Vehicle model'!$B$8:$I$108,4,FALSE)*VLOOKUP($A55-M$1,output,2,FALSE)</f>
        <v>1.5148274756467088E-8</v>
      </c>
      <c r="N55">
        <f>VLOOKUP(N$1,'A1-4 Vehicle model'!$B$8:$I$108,4,FALSE)*VLOOKUP($A55-N$1,output,2,FALSE)</f>
        <v>4.7224927651629799E-8</v>
      </c>
      <c r="O55">
        <f>VLOOKUP(O$1,'A1-4 Vehicle model'!$B$8:$I$108,4,FALSE)*VLOOKUP($A55-O$1,output,2,FALSE)</f>
        <v>1.2076789845254229E-7</v>
      </c>
      <c r="P55">
        <f>VLOOKUP(P$1,'A1-4 Vehicle model'!$B$8:$I$108,4,FALSE)*VLOOKUP($A55-P$1,output,2,FALSE)</f>
        <v>5.7007756948855802E-7</v>
      </c>
      <c r="Q55">
        <f>VLOOKUP(Q$1,'A1-4 Vehicle model'!$B$8:$I$108,4,FALSE)*VLOOKUP($A55-Q$1,output,2,FALSE)</f>
        <v>1.5960839057016993E-6</v>
      </c>
      <c r="R55">
        <f>VLOOKUP(R$1,'A1-4 Vehicle model'!$B$8:$I$108,4,FALSE)*VLOOKUP($A55-R$1,output,2,FALSE)</f>
        <v>3.842150116127709E-6</v>
      </c>
      <c r="S55">
        <f>VLOOKUP(S$1,'A1-4 Vehicle model'!$B$8:$I$108,4,FALSE)*VLOOKUP($A55-S$1,output,2,FALSE)</f>
        <v>9.9975554004007895E-6</v>
      </c>
      <c r="T55">
        <f>VLOOKUP(T$1,'A1-4 Vehicle model'!$B$8:$I$108,4,FALSE)*VLOOKUP($A55-T$1,output,2,FALSE)</f>
        <v>3.4162676728995903E-5</v>
      </c>
      <c r="U55">
        <f>VLOOKUP(U$1,'A1-4 Vehicle model'!$B$8:$I$108,4,FALSE)*VLOOKUP($A55-U$1,output,2,FALSE)</f>
        <v>1.1295677192077876E-4</v>
      </c>
      <c r="V55">
        <f>VLOOKUP(V$1,'A1-4 Vehicle model'!$B$8:$I$108,4,FALSE)*VLOOKUP($A55-V$1,output,2,FALSE)</f>
        <v>2.8593609262622205E-4</v>
      </c>
      <c r="W55">
        <f>VLOOKUP(W$1,'A1-4 Vehicle model'!$B$8:$I$108,4,FALSE)*VLOOKUP($A55-W$1,output,2,FALSE)</f>
        <v>5.0595574346572907E-4</v>
      </c>
      <c r="X55">
        <f>VLOOKUP(X$1,'A1-4 Vehicle model'!$B$8:$I$108,4,FALSE)*VLOOKUP($A55-X$1,output,2,FALSE)</f>
        <v>1.389517718572034E-3</v>
      </c>
      <c r="Y55">
        <f>VLOOKUP(Y$1,'A1-4 Vehicle model'!$B$8:$I$108,4,FALSE)*VLOOKUP($A55-Y$1,output,2,FALSE)</f>
        <v>2.9412320879421533E-3</v>
      </c>
      <c r="Z55">
        <f>VLOOKUP(Z$1,'A1-4 Vehicle model'!$B$8:$I$108,4,FALSE)*VLOOKUP($A55-Z$1,output,2,FALSE)</f>
        <v>5.4195982298416122E-3</v>
      </c>
      <c r="AA55">
        <f>VLOOKUP(AA$1,'A1-4 Vehicle model'!$B$8:$I$108,4,FALSE)*VLOOKUP($A55-AA$1,output,2,FALSE)</f>
        <v>7.1059001121028332E-3</v>
      </c>
      <c r="AB55">
        <f>VLOOKUP(AB$1,'A1-4 Vehicle model'!$B$8:$I$108,4,FALSE)*VLOOKUP($A55-AB$1,output,2,FALSE)</f>
        <v>1.7801928449147172E-2</v>
      </c>
      <c r="AC55">
        <f>VLOOKUP(AC$1,'A1-4 Vehicle model'!$B$8:$I$108,4,FALSE)*VLOOKUP($A55-AC$1,output,2,FALSE)</f>
        <v>2.5225940357953537E-2</v>
      </c>
      <c r="AD55">
        <f>VLOOKUP(AD$1,'A1-4 Vehicle model'!$B$8:$I$108,4,FALSE)*VLOOKUP($A55-AD$1,output,2,FALSE)</f>
        <v>4.9057533161291571E-2</v>
      </c>
      <c r="AE55">
        <f>VLOOKUP(AE$1,'A1-4 Vehicle model'!$B$8:$I$108,4,FALSE)*VLOOKUP($A55-AE$1,output,2,FALSE)</f>
        <v>0.10225575383323658</v>
      </c>
      <c r="AF55">
        <f>VLOOKUP(AF$1,'A1-4 Vehicle model'!$B$8:$I$108,4,FALSE)*VLOOKUP($A55-AF$1,output,2,FALSE)</f>
        <v>0.13177354753663381</v>
      </c>
      <c r="AG55">
        <f>VLOOKUP(AG$1,'A1-4 Vehicle model'!$B$8:$I$108,4,FALSE)*VLOOKUP($A55-AG$1,output,2,FALSE)</f>
        <v>0.16314258668190137</v>
      </c>
      <c r="AH55">
        <f>VLOOKUP(AH$1,'A1-4 Vehicle model'!$B$8:$I$108,4,FALSE)*VLOOKUP($A55-AH$1,output,2,FALSE)</f>
        <v>0.13592286842843487</v>
      </c>
      <c r="AI55">
        <f>VLOOKUP(AI$1,'A1-4 Vehicle model'!$B$8:$I$108,4,FALSE)*VLOOKUP($A55-AI$1,output,2,FALSE)</f>
        <v>0.25875440520366461</v>
      </c>
      <c r="AJ55">
        <f>VLOOKUP(AJ$1,'A1-4 Vehicle model'!$B$8:$I$108,4,FALSE)*VLOOKUP($A55-AJ$1,output,2,FALSE)</f>
        <v>0.39628799587018237</v>
      </c>
      <c r="AK55">
        <f>VLOOKUP(AK$1,'A1-4 Vehicle model'!$B$8:$I$108,4,FALSE)*VLOOKUP($A55-AK$1,output,2,FALSE)</f>
        <v>0.50197808540583355</v>
      </c>
      <c r="AL55">
        <f>VLOOKUP(AL$1,'A1-4 Vehicle model'!$B$8:$I$108,4,FALSE)*VLOOKUP($A55-AL$1,output,2,FALSE)</f>
        <v>0.65516856096346476</v>
      </c>
      <c r="AM55">
        <f>VLOOKUP(AM$1,'A1-4 Vehicle model'!$B$8:$I$108,4,FALSE)*VLOOKUP($A55-AM$1,output,2,FALSE)</f>
        <v>0.66390840161730313</v>
      </c>
      <c r="AN55">
        <f>VLOOKUP(AN$1,'A1-4 Vehicle model'!$B$8:$I$108,4,FALSE)*VLOOKUP($A55-AN$1,output,2,FALSE)</f>
        <v>1.071496376380644</v>
      </c>
      <c r="AO55">
        <f>VLOOKUP(AO$1,'A1-4 Vehicle model'!$B$8:$I$108,4,FALSE)*VLOOKUP($A55-AO$1,output,2,FALSE)</f>
        <v>1.1065233151443097</v>
      </c>
      <c r="AP55">
        <f>VLOOKUP(AP$1,'A1-4 Vehicle model'!$B$8:$I$108,4,FALSE)*VLOOKUP($A55-AP$1,output,2,FALSE)</f>
        <v>1.2812624587989538</v>
      </c>
      <c r="AQ55">
        <f>VLOOKUP(AQ$1,'A1-4 Vehicle model'!$B$8:$I$108,4,FALSE)*VLOOKUP($A55-AQ$1,output,2,FALSE)</f>
        <v>1.5003977132048345</v>
      </c>
      <c r="AR55">
        <f>VLOOKUP(AR$1,'A1-4 Vehicle model'!$B$8:$I$108,4,FALSE)*VLOOKUP($A55-AR$1,output,2,FALSE)</f>
        <v>1.3479088610541898</v>
      </c>
      <c r="AS55">
        <f>VLOOKUP(AS$1,'A1-4 Vehicle model'!$B$8:$I$108,4,FALSE)*VLOOKUP($A55-AS$1,output,2,FALSE)</f>
        <v>1.1954210107616476</v>
      </c>
      <c r="AT55">
        <f>VLOOKUP(AT$1,'A1-4 Vehicle model'!$B$8:$I$108,4,FALSE)*VLOOKUP($A55-AT$1,output,2,FALSE)</f>
        <v>0.91470404754266887</v>
      </c>
      <c r="AU55">
        <f>VLOOKUP(AU$1,'A1-4 Vehicle model'!$B$8:$I$108,4,FALSE)*VLOOKUP($A55-AU$1,output,2,FALSE)</f>
        <v>0.74000780139951927</v>
      </c>
      <c r="AV55">
        <f>VLOOKUP(AV$1,'A1-4 Vehicle model'!$B$8:$I$108,4,FALSE)*VLOOKUP($A55-AV$1,output,2,FALSE)</f>
        <v>0.54114778057594326</v>
      </c>
      <c r="AW55">
        <f>VLOOKUP(AW$1,'A1-4 Vehicle model'!$B$8:$I$108,4,FALSE)*VLOOKUP($A55-AW$1,output,2,FALSE)</f>
        <v>0.44338362120357433</v>
      </c>
      <c r="AX55">
        <f>VLOOKUP(AX$1,'A1-4 Vehicle model'!$B$8:$I$108,4,FALSE)*VLOOKUP($A55-AX$1,output,2,FALSE)</f>
        <v>0.34889002936353986</v>
      </c>
      <c r="AY55">
        <f>VLOOKUP(AY$1,'A1-4 Vehicle model'!$B$8:$I$108,4,FALSE)*VLOOKUP($A55-AY$1,output,2,FALSE)</f>
        <v>0.26366343833978856</v>
      </c>
      <c r="AZ55">
        <f>VLOOKUP(AZ$1,'A1-4 Vehicle model'!$B$8:$I$108,4,FALSE)*VLOOKUP($A55-AZ$1,output,2,FALSE)</f>
        <v>0.19934224157090638</v>
      </c>
      <c r="BA55">
        <f>VLOOKUP(BA$1,'A1-4 Vehicle model'!$B$8:$I$108,4,FALSE)*VLOOKUP($A55-BA$1,output,2,FALSE)</f>
        <v>0.1389700482566204</v>
      </c>
      <c r="BB55">
        <f>VLOOKUP(BB$1,'A1-4 Vehicle model'!$B$8:$I$108,4,FALSE)*VLOOKUP($A55-BB$1,output,2,FALSE)</f>
        <v>9.3049413603254444E-2</v>
      </c>
      <c r="BC55">
        <f>VLOOKUP(BC$1,'A1-4 Vehicle model'!$B$8:$I$108,4,FALSE)*VLOOKUP($A55-BC$1,output,2,FALSE)</f>
        <v>5.9838744811077607E-2</v>
      </c>
      <c r="BD55">
        <f>VLOOKUP(BD$1,'A1-4 Vehicle model'!$B$8:$I$108,4,FALSE)*VLOOKUP($A55-BD$1,output,2,FALSE)</f>
        <v>0</v>
      </c>
      <c r="BE55">
        <f>VLOOKUP(BE$1,'A1-4 Vehicle model'!$B$8:$I$108,4,FALSE)*VLOOKUP($A55-BE$1,output,2,FALSE)</f>
        <v>0</v>
      </c>
      <c r="BF55">
        <f>VLOOKUP(BF$1,'A1-4 Vehicle model'!$B$8:$I$108,4,FALSE)*VLOOKUP($A55-BF$1,output,2,FALSE)</f>
        <v>0</v>
      </c>
      <c r="BG55">
        <f>VLOOKUP(BG$1,'A1-4 Vehicle model'!$B$8:$I$108,4,FALSE)*VLOOKUP($A55-BG$1,output,2,FALSE)</f>
        <v>0</v>
      </c>
      <c r="BH55">
        <f>VLOOKUP(BH$1,'A1-4 Vehicle model'!$B$8:$I$108,4,FALSE)*VLOOKUP($A55-BH$1,output,2,FALSE)</f>
        <v>0</v>
      </c>
      <c r="BI55">
        <f>VLOOKUP(BI$1,'A1-4 Vehicle model'!$B$8:$I$108,4,FALSE)*VLOOKUP($A55-BI$1,output,2,FALSE)</f>
        <v>0</v>
      </c>
      <c r="BJ55">
        <f>VLOOKUP(BJ$1,'A1-4 Vehicle model'!$B$8:$I$108,4,FALSE)*VLOOKUP($A55-BJ$1,output,2,FALSE)</f>
        <v>0</v>
      </c>
      <c r="BK55">
        <f>VLOOKUP(BK$1,'A1-4 Vehicle model'!$B$8:$I$108,4,FALSE)*VLOOKUP($A55-BK$1,output,2,FALSE)</f>
        <v>0</v>
      </c>
      <c r="BL55">
        <f>VLOOKUP(BL$1,'A1-4 Vehicle model'!$B$8:$I$108,4,FALSE)*VLOOKUP($A55-BL$1,output,2,FALSE)</f>
        <v>0</v>
      </c>
      <c r="BM55">
        <f>VLOOKUP(BM$1,'A1-4 Vehicle model'!$B$8:$I$108,4,FALSE)*VLOOKUP($A55-BM$1,output,2,FALSE)</f>
        <v>0</v>
      </c>
      <c r="BN55">
        <f>VLOOKUP(BN$1,'A1-4 Vehicle model'!$B$8:$I$108,4,FALSE)*VLOOKUP($A55-BN$1,output,2,FALSE)</f>
        <v>0</v>
      </c>
      <c r="BO55">
        <f>VLOOKUP(BO$1,'A1-4 Vehicle model'!$B$8:$I$108,4,FALSE)*VLOOKUP($A55-BO$1,output,2,FALSE)</f>
        <v>0</v>
      </c>
      <c r="BP55">
        <f>VLOOKUP(BP$1,'A1-4 Vehicle model'!$B$8:$I$108,4,FALSE)*VLOOKUP($A55-BP$1,output,2,FALSE)</f>
        <v>0</v>
      </c>
      <c r="BQ55">
        <f>VLOOKUP(BQ$1,'A1-4 Vehicle model'!$B$8:$I$108,4,FALSE)*VLOOKUP($A55-BQ$1,output,2,FALSE)</f>
        <v>0</v>
      </c>
      <c r="BR55">
        <f>VLOOKUP(BR$1,'A1-4 Vehicle model'!$B$8:$I$108,4,FALSE)*VLOOKUP($A55-BR$1,output,2,FALSE)</f>
        <v>0</v>
      </c>
      <c r="BS55">
        <f>VLOOKUP(BS$1,'A1-4 Vehicle model'!$B$8:$I$108,4,FALSE)*VLOOKUP($A55-BS$1,output,2,FALSE)</f>
        <v>0</v>
      </c>
      <c r="BT55">
        <f>VLOOKUP(BT$1,'A1-4 Vehicle model'!$B$8:$I$108,4,FALSE)*VLOOKUP($A55-BT$1,output,2,FALSE)</f>
        <v>0</v>
      </c>
      <c r="BU55">
        <f>VLOOKUP(BU$1,'A1-4 Vehicle model'!$B$8:$I$108,4,FALSE)*VLOOKUP($A55-BU$1,output,2,FALSE)</f>
        <v>0</v>
      </c>
      <c r="BV55">
        <f>VLOOKUP(BV$1,'A1-4 Vehicle model'!$B$8:$I$108,4,FALSE)*VLOOKUP($A55-BV$1,output,2,FALSE)</f>
        <v>0</v>
      </c>
      <c r="BW55">
        <f>VLOOKUP(BW$1,'A1-4 Vehicle model'!$B$8:$I$108,4,FALSE)*VLOOKUP($A55-BW$1,output,2,FALSE)</f>
        <v>0</v>
      </c>
      <c r="BX55">
        <f>VLOOKUP(BX$1,'A1-4 Vehicle model'!$B$8:$I$108,4,FALSE)*VLOOKUP($A55-BX$1,output,2,FALSE)</f>
        <v>0</v>
      </c>
      <c r="BY55">
        <f>VLOOKUP(BY$1,'A1-4 Vehicle model'!$B$8:$I$108,4,FALSE)*VLOOKUP($A55-BY$1,output,2,FALSE)</f>
        <v>0</v>
      </c>
      <c r="BZ55">
        <f>VLOOKUP(BZ$1,'A1-4 Vehicle model'!$B$8:$I$108,4,FALSE)*VLOOKUP($A55-BZ$1,output,2,FALSE)</f>
        <v>0</v>
      </c>
      <c r="CA55">
        <f>VLOOKUP(CA$1,'A1-4 Vehicle model'!$B$8:$I$108,4,FALSE)*VLOOKUP($A55-CA$1,output,2,FALSE)</f>
        <v>0</v>
      </c>
      <c r="CB55">
        <f>VLOOKUP(CB$1,'A1-4 Vehicle model'!$B$8:$I$108,4,FALSE)*VLOOKUP($A55-CB$1,output,2,FALSE)</f>
        <v>0</v>
      </c>
      <c r="CC55">
        <f>VLOOKUP(CC$1,'A1-4 Vehicle model'!$B$8:$I$108,4,FALSE)*VLOOKUP($A55-CC$1,output,2,FALSE)</f>
        <v>0</v>
      </c>
      <c r="CD55">
        <f>VLOOKUP(CD$1,'A1-4 Vehicle model'!$B$8:$I$108,4,FALSE)*VLOOKUP($A55-CD$1,output,2,FALSE)</f>
        <v>0</v>
      </c>
      <c r="CE55">
        <f>VLOOKUP(CE$1,'A1-4 Vehicle model'!$B$8:$I$108,4,FALSE)*VLOOKUP($A55-CE$1,output,2,FALSE)</f>
        <v>0</v>
      </c>
      <c r="CF55">
        <f>VLOOKUP(CF$1,'A1-4 Vehicle model'!$B$8:$I$108,4,FALSE)*VLOOKUP($A55-CF$1,output,2,FALSE)</f>
        <v>0</v>
      </c>
      <c r="CG55">
        <f>VLOOKUP(CG$1,'A1-4 Vehicle model'!$B$8:$I$108,4,FALSE)*VLOOKUP($A55-CG$1,output,2,FALSE)</f>
        <v>0</v>
      </c>
      <c r="CH55">
        <f>VLOOKUP(CH$1,'A1-4 Vehicle model'!$B$8:$I$108,4,FALSE)*VLOOKUP($A55-CH$1,output,2,FALSE)</f>
        <v>0</v>
      </c>
      <c r="CI55">
        <f>VLOOKUP(CI$1,'A1-4 Vehicle model'!$B$8:$I$108,4,FALSE)*VLOOKUP($A55-CI$1,output,2,FALSE)</f>
        <v>0</v>
      </c>
      <c r="CJ55">
        <f>VLOOKUP(CJ$1,'A1-4 Vehicle model'!$B$8:$I$108,4,FALSE)*VLOOKUP($A55-CJ$1,output,2,FALSE)</f>
        <v>0</v>
      </c>
      <c r="CK55">
        <f>VLOOKUP(CK$1,'A1-4 Vehicle model'!$B$8:$I$108,4,FALSE)*VLOOKUP($A55-CK$1,output,2,FALSE)</f>
        <v>0</v>
      </c>
      <c r="CL55">
        <f>VLOOKUP(CL$1,'A1-4 Vehicle model'!$B$8:$I$108,4,FALSE)*VLOOKUP($A55-CL$1,output,2,FALSE)</f>
        <v>0</v>
      </c>
      <c r="CM55">
        <f>VLOOKUP(CM$1,'A1-4 Vehicle model'!$B$8:$I$108,4,FALSE)*VLOOKUP($A55-CM$1,output,2,FALSE)</f>
        <v>0</v>
      </c>
      <c r="CN55">
        <f>VLOOKUP(CN$1,'A1-4 Vehicle model'!$B$8:$I$108,4,FALSE)*VLOOKUP($A55-CN$1,output,2,FALSE)</f>
        <v>0</v>
      </c>
      <c r="CO55">
        <f>VLOOKUP(CO$1,'A1-4 Vehicle model'!$B$8:$I$108,4,FALSE)*VLOOKUP($A55-CO$1,output,2,FALSE)</f>
        <v>0</v>
      </c>
      <c r="CP55">
        <f>VLOOKUP(CP$1,'A1-4 Vehicle model'!$B$8:$I$108,4,FALSE)*VLOOKUP($A55-CP$1,output,2,FALSE)</f>
        <v>0</v>
      </c>
      <c r="CQ55">
        <f>VLOOKUP(CQ$1,'A1-4 Vehicle model'!$B$8:$I$108,4,FALSE)*VLOOKUP($A55-CQ$1,output,2,FALSE)</f>
        <v>0</v>
      </c>
      <c r="CR55">
        <f>VLOOKUP(CR$1,'A1-4 Vehicle model'!$B$8:$I$108,4,FALSE)*VLOOKUP($A55-CR$1,output,2,FALSE)</f>
        <v>0</v>
      </c>
      <c r="CS55">
        <f>VLOOKUP(CS$1,'A1-4 Vehicle model'!$B$8:$I$108,4,FALSE)*VLOOKUP($A55-CS$1,output,2,FALSE)</f>
        <v>0</v>
      </c>
      <c r="CT55">
        <f>VLOOKUP(CT$1,'A1-4 Vehicle model'!$B$8:$I$108,4,FALSE)*VLOOKUP($A55-CT$1,output,2,FALSE)</f>
        <v>0</v>
      </c>
      <c r="CU55">
        <f>VLOOKUP(CU$1,'A1-4 Vehicle model'!$B$8:$I$108,4,FALSE)*VLOOKUP($A55-CU$1,output,2,FALSE)</f>
        <v>0</v>
      </c>
      <c r="CV55">
        <f>VLOOKUP(CV$1,'A1-4 Vehicle model'!$B$8:$I$108,4,FALSE)*VLOOKUP($A55-CV$1,output,2,FALSE)</f>
        <v>0</v>
      </c>
      <c r="CW55">
        <f>VLOOKUP(CW$1,'A1-4 Vehicle model'!$B$8:$I$108,4,FALSE)*VLOOKUP($A55-CW$1,output,2,FALSE)</f>
        <v>0</v>
      </c>
      <c r="CX55">
        <f>VLOOKUP(CX$1,'A1-4 Vehicle model'!$B$8:$I$108,4,FALSE)*VLOOKUP($A55-CX$1,output,2,FALSE)</f>
        <v>0</v>
      </c>
      <c r="CZ55">
        <v>2003</v>
      </c>
      <c r="DA55" s="7">
        <f t="shared" si="0"/>
        <v>14.365095963918931</v>
      </c>
    </row>
    <row r="56" spans="1:105" hidden="1" x14ac:dyDescent="0.3">
      <c r="A56">
        <v>2004</v>
      </c>
      <c r="B56">
        <f>VLOOKUP(B$1,'A1-4 Vehicle model'!$B$8:$I$108,4,FALSE)*VLOOKUP($A56-B$1,output,2,FALSE)</f>
        <v>3.3907431648673581E-17</v>
      </c>
      <c r="C56">
        <f>VLOOKUP(C$1,'A1-4 Vehicle model'!$B$8:$I$108,4,FALSE)*VLOOKUP($A56-C$1,output,2,FALSE)</f>
        <v>3.2060388762806522E-16</v>
      </c>
      <c r="D56">
        <f>VLOOKUP(D$1,'A1-4 Vehicle model'!$B$8:$I$108,4,FALSE)*VLOOKUP($A56-D$1,output,2,FALSE)</f>
        <v>2.7528384335485696E-15</v>
      </c>
      <c r="E56">
        <f>VLOOKUP(E$1,'A1-4 Vehicle model'!$B$8:$I$108,4,FALSE)*VLOOKUP($A56-E$1,output,2,FALSE)</f>
        <v>1.2096071446963954E-14</v>
      </c>
      <c r="F56">
        <f>VLOOKUP(F$1,'A1-4 Vehicle model'!$B$8:$I$108,4,FALSE)*VLOOKUP($A56-F$1,output,2,FALSE)</f>
        <v>7.7734528832553278E-14</v>
      </c>
      <c r="G56">
        <f>VLOOKUP(G$1,'A1-4 Vehicle model'!$B$8:$I$108,4,FALSE)*VLOOKUP($A56-G$1,output,2,FALSE)</f>
        <v>6.1304056024503487E-13</v>
      </c>
      <c r="H56">
        <f>VLOOKUP(H$1,'A1-4 Vehicle model'!$B$8:$I$108,4,FALSE)*VLOOKUP($A56-H$1,output,2,FALSE)</f>
        <v>3.0797904656682613E-12</v>
      </c>
      <c r="I56">
        <f>VLOOKUP(I$1,'A1-4 Vehicle model'!$B$8:$I$108,4,FALSE)*VLOOKUP($A56-I$1,output,2,FALSE)</f>
        <v>1.4475286995460599E-11</v>
      </c>
      <c r="J56">
        <f>VLOOKUP(J$1,'A1-4 Vehicle model'!$B$8:$I$108,4,FALSE)*VLOOKUP($A56-J$1,output,2,FALSE)</f>
        <v>5.0335565587709786E-11</v>
      </c>
      <c r="K56">
        <f>VLOOKUP(K$1,'A1-4 Vehicle model'!$B$8:$I$108,4,FALSE)*VLOOKUP($A56-K$1,output,2,FALSE)</f>
        <v>2.5470445125999065E-10</v>
      </c>
      <c r="L56">
        <f>VLOOKUP(L$1,'A1-4 Vehicle model'!$B$8:$I$108,4,FALSE)*VLOOKUP($A56-L$1,output,2,FALSE)</f>
        <v>1.3493302058902388E-9</v>
      </c>
      <c r="M56">
        <f>VLOOKUP(M$1,'A1-4 Vehicle model'!$B$8:$I$108,4,FALSE)*VLOOKUP($A56-M$1,output,2,FALSE)</f>
        <v>4.4722276849625985E-9</v>
      </c>
      <c r="N56">
        <f>VLOOKUP(N$1,'A1-4 Vehicle model'!$B$8:$I$108,4,FALSE)*VLOOKUP($A56-N$1,output,2,FALSE)</f>
        <v>1.4511216199322492E-8</v>
      </c>
      <c r="O56">
        <f>VLOOKUP(O$1,'A1-4 Vehicle model'!$B$8:$I$108,4,FALSE)*VLOOKUP($A56-O$1,output,2,FALSE)</f>
        <v>3.8623871149902707E-8</v>
      </c>
      <c r="P56">
        <f>VLOOKUP(P$1,'A1-4 Vehicle model'!$B$8:$I$108,4,FALSE)*VLOOKUP($A56-P$1,output,2,FALSE)</f>
        <v>1.8976233834762426E-7</v>
      </c>
      <c r="Q56">
        <f>VLOOKUP(Q$1,'A1-4 Vehicle model'!$B$8:$I$108,4,FALSE)*VLOOKUP($A56-Q$1,output,2,FALSE)</f>
        <v>5.5297254290464492E-7</v>
      </c>
      <c r="R56">
        <f>VLOOKUP(R$1,'A1-4 Vehicle model'!$B$8:$I$108,4,FALSE)*VLOOKUP($A56-R$1,output,2,FALSE)</f>
        <v>1.3854598912610553E-6</v>
      </c>
      <c r="S56">
        <f>VLOOKUP(S$1,'A1-4 Vehicle model'!$B$8:$I$108,4,FALSE)*VLOOKUP($A56-S$1,output,2,FALSE)</f>
        <v>3.7521935031521619E-6</v>
      </c>
      <c r="T56">
        <f>VLOOKUP(T$1,'A1-4 Vehicle model'!$B$8:$I$108,4,FALSE)*VLOOKUP($A56-T$1,output,2,FALSE)</f>
        <v>1.3344892460700573E-5</v>
      </c>
      <c r="U56">
        <f>VLOOKUP(U$1,'A1-4 Vehicle model'!$B$8:$I$108,4,FALSE)*VLOOKUP($A56-U$1,output,2,FALSE)</f>
        <v>4.5924796325227631E-5</v>
      </c>
      <c r="V56">
        <f>VLOOKUP(V$1,'A1-4 Vehicle model'!$B$8:$I$108,4,FALSE)*VLOOKUP($A56-V$1,output,2,FALSE)</f>
        <v>1.2099731236551265E-4</v>
      </c>
      <c r="W56">
        <f>VLOOKUP(W$1,'A1-4 Vehicle model'!$B$8:$I$108,4,FALSE)*VLOOKUP($A56-W$1,output,2,FALSE)</f>
        <v>2.2283892520142393E-4</v>
      </c>
      <c r="X56">
        <f>VLOOKUP(X$1,'A1-4 Vehicle model'!$B$8:$I$108,4,FALSE)*VLOOKUP($A56-X$1,output,2,FALSE)</f>
        <v>6.3696327500854008E-4</v>
      </c>
      <c r="Y56">
        <f>VLOOKUP(Y$1,'A1-4 Vehicle model'!$B$8:$I$108,4,FALSE)*VLOOKUP($A56-Y$1,output,2,FALSE)</f>
        <v>1.4033027579341893E-3</v>
      </c>
      <c r="Z56">
        <f>VLOOKUP(Z$1,'A1-4 Vehicle model'!$B$8:$I$108,4,FALSE)*VLOOKUP($A56-Z$1,output,2,FALSE)</f>
        <v>2.6912928333932794E-3</v>
      </c>
      <c r="AA56">
        <f>VLOOKUP(AA$1,'A1-4 Vehicle model'!$B$8:$I$108,4,FALSE)*VLOOKUP($A56-AA$1,output,2,FALSE)</f>
        <v>3.6726939557050701E-3</v>
      </c>
      <c r="AB56">
        <f>VLOOKUP(AB$1,'A1-4 Vehicle model'!$B$8:$I$108,4,FALSE)*VLOOKUP($A56-AB$1,output,2,FALSE)</f>
        <v>9.5764483876771035E-3</v>
      </c>
      <c r="AC56">
        <f>VLOOKUP(AC$1,'A1-4 Vehicle model'!$B$8:$I$108,4,FALSE)*VLOOKUP($A56-AC$1,output,2,FALSE)</f>
        <v>1.4123962801494428E-2</v>
      </c>
      <c r="AD56">
        <f>VLOOKUP(AD$1,'A1-4 Vehicle model'!$B$8:$I$108,4,FALSE)*VLOOKUP($A56-AD$1,output,2,FALSE)</f>
        <v>2.8588191715521741E-2</v>
      </c>
      <c r="AE56">
        <f>VLOOKUP(AE$1,'A1-4 Vehicle model'!$B$8:$I$108,4,FALSE)*VLOOKUP($A56-AE$1,output,2,FALSE)</f>
        <v>6.2021249831885596E-2</v>
      </c>
      <c r="AF56">
        <f>VLOOKUP(AF$1,'A1-4 Vehicle model'!$B$8:$I$108,4,FALSE)*VLOOKUP($A56-AF$1,output,2,FALSE)</f>
        <v>8.3186485470306451E-2</v>
      </c>
      <c r="AG56">
        <f>VLOOKUP(AG$1,'A1-4 Vehicle model'!$B$8:$I$108,4,FALSE)*VLOOKUP($A56-AG$1,output,2,FALSE)</f>
        <v>0.10719231775574548</v>
      </c>
      <c r="AH56">
        <f>VLOOKUP(AH$1,'A1-4 Vehicle model'!$B$8:$I$108,4,FALSE)*VLOOKUP($A56-AH$1,output,2,FALSE)</f>
        <v>9.2952404347655143E-2</v>
      </c>
      <c r="AI56">
        <f>VLOOKUP(AI$1,'A1-4 Vehicle model'!$B$8:$I$108,4,FALSE)*VLOOKUP($A56-AI$1,output,2,FALSE)</f>
        <v>0.18417370650805945</v>
      </c>
      <c r="AJ56">
        <f>VLOOKUP(AJ$1,'A1-4 Vehicle model'!$B$8:$I$108,4,FALSE)*VLOOKUP($A56-AJ$1,output,2,FALSE)</f>
        <v>0.29357736797807243</v>
      </c>
      <c r="AK56">
        <f>VLOOKUP(AK$1,'A1-4 Vehicle model'!$B$8:$I$108,4,FALSE)*VLOOKUP($A56-AK$1,output,2,FALSE)</f>
        <v>0.38705099879080596</v>
      </c>
      <c r="AL56">
        <f>VLOOKUP(AL$1,'A1-4 Vehicle model'!$B$8:$I$108,4,FALSE)*VLOOKUP($A56-AL$1,output,2,FALSE)</f>
        <v>0.52578508600720653</v>
      </c>
      <c r="AM56">
        <f>VLOOKUP(AM$1,'A1-4 Vehicle model'!$B$8:$I$108,4,FALSE)*VLOOKUP($A56-AM$1,output,2,FALSE)</f>
        <v>0.55454291097660446</v>
      </c>
      <c r="AN56">
        <f>VLOOKUP(AN$1,'A1-4 Vehicle model'!$B$8:$I$108,4,FALSE)*VLOOKUP($A56-AN$1,output,2,FALSE)</f>
        <v>0.93151419900649146</v>
      </c>
      <c r="AO56">
        <f>VLOOKUP(AO$1,'A1-4 Vehicle model'!$B$8:$I$108,4,FALSE)*VLOOKUP($A56-AO$1,output,2,FALSE)</f>
        <v>1.0012236994717676</v>
      </c>
      <c r="AP56">
        <f>VLOOKUP(AP$1,'A1-4 Vehicle model'!$B$8:$I$108,4,FALSE)*VLOOKUP($A56-AP$1,output,2,FALSE)</f>
        <v>1.2066475419098044</v>
      </c>
      <c r="AQ56">
        <f>VLOOKUP(AQ$1,'A1-4 Vehicle model'!$B$8:$I$108,4,FALSE)*VLOOKUP($A56-AQ$1,output,2,FALSE)</f>
        <v>1.470687847915868</v>
      </c>
      <c r="AR56">
        <f>VLOOKUP(AR$1,'A1-4 Vehicle model'!$B$8:$I$108,4,FALSE)*VLOOKUP($A56-AR$1,output,2,FALSE)</f>
        <v>1.3751384262814228</v>
      </c>
      <c r="AS56">
        <f>VLOOKUP(AS$1,'A1-4 Vehicle model'!$B$8:$I$108,4,FALSE)*VLOOKUP($A56-AS$1,output,2,FALSE)</f>
        <v>1.2693417177349111</v>
      </c>
      <c r="AT56">
        <f>VLOOKUP(AT$1,'A1-4 Vehicle model'!$B$8:$I$108,4,FALSE)*VLOOKUP($A56-AT$1,output,2,FALSE)</f>
        <v>1.0109043119902423</v>
      </c>
      <c r="AU56">
        <f>VLOOKUP(AU$1,'A1-4 Vehicle model'!$B$8:$I$108,4,FALSE)*VLOOKUP($A56-AU$1,output,2,FALSE)</f>
        <v>0.85121158489980964</v>
      </c>
      <c r="AV56">
        <f>VLOOKUP(AV$1,'A1-4 Vehicle model'!$B$8:$I$108,4,FALSE)*VLOOKUP($A56-AV$1,output,2,FALSE)</f>
        <v>0.64787151892035078</v>
      </c>
      <c r="AW56">
        <f>VLOOKUP(AW$1,'A1-4 Vehicle model'!$B$8:$I$108,4,FALSE)*VLOOKUP($A56-AW$1,output,2,FALSE)</f>
        <v>0.55249001310534351</v>
      </c>
      <c r="AX56">
        <f>VLOOKUP(AX$1,'A1-4 Vehicle model'!$B$8:$I$108,4,FALSE)*VLOOKUP($A56-AX$1,output,2,FALSE)</f>
        <v>0.45248597601927948</v>
      </c>
      <c r="AY56">
        <f>VLOOKUP(AY$1,'A1-4 Vehicle model'!$B$8:$I$108,4,FALSE)*VLOOKUP($A56-AY$1,output,2,FALSE)</f>
        <v>0.35590841447873606</v>
      </c>
      <c r="AZ56">
        <f>VLOOKUP(AZ$1,'A1-4 Vehicle model'!$B$8:$I$108,4,FALSE)*VLOOKUP($A56-AZ$1,output,2,FALSE)</f>
        <v>0.28006540199259078</v>
      </c>
      <c r="BA56">
        <f>VLOOKUP(BA$1,'A1-4 Vehicle model'!$B$8:$I$108,4,FALSE)*VLOOKUP($A56-BA$1,output,2,FALSE)</f>
        <v>0.20321375995858645</v>
      </c>
      <c r="BB56">
        <f>VLOOKUP(BB$1,'A1-4 Vehicle model'!$B$8:$I$108,4,FALSE)*VLOOKUP($A56-BB$1,output,2,FALSE)</f>
        <v>0.14161763027701088</v>
      </c>
      <c r="BC56">
        <f>VLOOKUP(BC$1,'A1-4 Vehicle model'!$B$8:$I$108,4,FALSE)*VLOOKUP($A56-BC$1,output,2,FALSE)</f>
        <v>9.478899894995152E-2</v>
      </c>
      <c r="BD56">
        <f>VLOOKUP(BD$1,'A1-4 Vehicle model'!$B$8:$I$108,4,FALSE)*VLOOKUP($A56-BD$1,output,2,FALSE)</f>
        <v>6.0936916590410964E-2</v>
      </c>
      <c r="BE56">
        <f>VLOOKUP(BE$1,'A1-4 Vehicle model'!$B$8:$I$108,4,FALSE)*VLOOKUP($A56-BE$1,output,2,FALSE)</f>
        <v>0</v>
      </c>
      <c r="BF56">
        <f>VLOOKUP(BF$1,'A1-4 Vehicle model'!$B$8:$I$108,4,FALSE)*VLOOKUP($A56-BF$1,output,2,FALSE)</f>
        <v>0</v>
      </c>
      <c r="BG56">
        <f>VLOOKUP(BG$1,'A1-4 Vehicle model'!$B$8:$I$108,4,FALSE)*VLOOKUP($A56-BG$1,output,2,FALSE)</f>
        <v>0</v>
      </c>
      <c r="BH56">
        <f>VLOOKUP(BH$1,'A1-4 Vehicle model'!$B$8:$I$108,4,FALSE)*VLOOKUP($A56-BH$1,output,2,FALSE)</f>
        <v>0</v>
      </c>
      <c r="BI56">
        <f>VLOOKUP(BI$1,'A1-4 Vehicle model'!$B$8:$I$108,4,FALSE)*VLOOKUP($A56-BI$1,output,2,FALSE)</f>
        <v>0</v>
      </c>
      <c r="BJ56">
        <f>VLOOKUP(BJ$1,'A1-4 Vehicle model'!$B$8:$I$108,4,FALSE)*VLOOKUP($A56-BJ$1,output,2,FALSE)</f>
        <v>0</v>
      </c>
      <c r="BK56">
        <f>VLOOKUP(BK$1,'A1-4 Vehicle model'!$B$8:$I$108,4,FALSE)*VLOOKUP($A56-BK$1,output,2,FALSE)</f>
        <v>0</v>
      </c>
      <c r="BL56">
        <f>VLOOKUP(BL$1,'A1-4 Vehicle model'!$B$8:$I$108,4,FALSE)*VLOOKUP($A56-BL$1,output,2,FALSE)</f>
        <v>0</v>
      </c>
      <c r="BM56">
        <f>VLOOKUP(BM$1,'A1-4 Vehicle model'!$B$8:$I$108,4,FALSE)*VLOOKUP($A56-BM$1,output,2,FALSE)</f>
        <v>0</v>
      </c>
      <c r="BN56">
        <f>VLOOKUP(BN$1,'A1-4 Vehicle model'!$B$8:$I$108,4,FALSE)*VLOOKUP($A56-BN$1,output,2,FALSE)</f>
        <v>0</v>
      </c>
      <c r="BO56">
        <f>VLOOKUP(BO$1,'A1-4 Vehicle model'!$B$8:$I$108,4,FALSE)*VLOOKUP($A56-BO$1,output,2,FALSE)</f>
        <v>0</v>
      </c>
      <c r="BP56">
        <f>VLOOKUP(BP$1,'A1-4 Vehicle model'!$B$8:$I$108,4,FALSE)*VLOOKUP($A56-BP$1,output,2,FALSE)</f>
        <v>0</v>
      </c>
      <c r="BQ56">
        <f>VLOOKUP(BQ$1,'A1-4 Vehicle model'!$B$8:$I$108,4,FALSE)*VLOOKUP($A56-BQ$1,output,2,FALSE)</f>
        <v>0</v>
      </c>
      <c r="BR56">
        <f>VLOOKUP(BR$1,'A1-4 Vehicle model'!$B$8:$I$108,4,FALSE)*VLOOKUP($A56-BR$1,output,2,FALSE)</f>
        <v>0</v>
      </c>
      <c r="BS56">
        <f>VLOOKUP(BS$1,'A1-4 Vehicle model'!$B$8:$I$108,4,FALSE)*VLOOKUP($A56-BS$1,output,2,FALSE)</f>
        <v>0</v>
      </c>
      <c r="BT56">
        <f>VLOOKUP(BT$1,'A1-4 Vehicle model'!$B$8:$I$108,4,FALSE)*VLOOKUP($A56-BT$1,output,2,FALSE)</f>
        <v>0</v>
      </c>
      <c r="BU56">
        <f>VLOOKUP(BU$1,'A1-4 Vehicle model'!$B$8:$I$108,4,FALSE)*VLOOKUP($A56-BU$1,output,2,FALSE)</f>
        <v>0</v>
      </c>
      <c r="BV56">
        <f>VLOOKUP(BV$1,'A1-4 Vehicle model'!$B$8:$I$108,4,FALSE)*VLOOKUP($A56-BV$1,output,2,FALSE)</f>
        <v>0</v>
      </c>
      <c r="BW56">
        <f>VLOOKUP(BW$1,'A1-4 Vehicle model'!$B$8:$I$108,4,FALSE)*VLOOKUP($A56-BW$1,output,2,FALSE)</f>
        <v>0</v>
      </c>
      <c r="BX56">
        <f>VLOOKUP(BX$1,'A1-4 Vehicle model'!$B$8:$I$108,4,FALSE)*VLOOKUP($A56-BX$1,output,2,FALSE)</f>
        <v>0</v>
      </c>
      <c r="BY56">
        <f>VLOOKUP(BY$1,'A1-4 Vehicle model'!$B$8:$I$108,4,FALSE)*VLOOKUP($A56-BY$1,output,2,FALSE)</f>
        <v>0</v>
      </c>
      <c r="BZ56">
        <f>VLOOKUP(BZ$1,'A1-4 Vehicle model'!$B$8:$I$108,4,FALSE)*VLOOKUP($A56-BZ$1,output,2,FALSE)</f>
        <v>0</v>
      </c>
      <c r="CA56">
        <f>VLOOKUP(CA$1,'A1-4 Vehicle model'!$B$8:$I$108,4,FALSE)*VLOOKUP($A56-CA$1,output,2,FALSE)</f>
        <v>0</v>
      </c>
      <c r="CB56">
        <f>VLOOKUP(CB$1,'A1-4 Vehicle model'!$B$8:$I$108,4,FALSE)*VLOOKUP($A56-CB$1,output,2,FALSE)</f>
        <v>0</v>
      </c>
      <c r="CC56">
        <f>VLOOKUP(CC$1,'A1-4 Vehicle model'!$B$8:$I$108,4,FALSE)*VLOOKUP($A56-CC$1,output,2,FALSE)</f>
        <v>0</v>
      </c>
      <c r="CD56">
        <f>VLOOKUP(CD$1,'A1-4 Vehicle model'!$B$8:$I$108,4,FALSE)*VLOOKUP($A56-CD$1,output,2,FALSE)</f>
        <v>0</v>
      </c>
      <c r="CE56">
        <f>VLOOKUP(CE$1,'A1-4 Vehicle model'!$B$8:$I$108,4,FALSE)*VLOOKUP($A56-CE$1,output,2,FALSE)</f>
        <v>0</v>
      </c>
      <c r="CF56">
        <f>VLOOKUP(CF$1,'A1-4 Vehicle model'!$B$8:$I$108,4,FALSE)*VLOOKUP($A56-CF$1,output,2,FALSE)</f>
        <v>0</v>
      </c>
      <c r="CG56">
        <f>VLOOKUP(CG$1,'A1-4 Vehicle model'!$B$8:$I$108,4,FALSE)*VLOOKUP($A56-CG$1,output,2,FALSE)</f>
        <v>0</v>
      </c>
      <c r="CH56">
        <f>VLOOKUP(CH$1,'A1-4 Vehicle model'!$B$8:$I$108,4,FALSE)*VLOOKUP($A56-CH$1,output,2,FALSE)</f>
        <v>0</v>
      </c>
      <c r="CI56">
        <f>VLOOKUP(CI$1,'A1-4 Vehicle model'!$B$8:$I$108,4,FALSE)*VLOOKUP($A56-CI$1,output,2,FALSE)</f>
        <v>0</v>
      </c>
      <c r="CJ56">
        <f>VLOOKUP(CJ$1,'A1-4 Vehicle model'!$B$8:$I$108,4,FALSE)*VLOOKUP($A56-CJ$1,output,2,FALSE)</f>
        <v>0</v>
      </c>
      <c r="CK56">
        <f>VLOOKUP(CK$1,'A1-4 Vehicle model'!$B$8:$I$108,4,FALSE)*VLOOKUP($A56-CK$1,output,2,FALSE)</f>
        <v>0</v>
      </c>
      <c r="CL56">
        <f>VLOOKUP(CL$1,'A1-4 Vehicle model'!$B$8:$I$108,4,FALSE)*VLOOKUP($A56-CL$1,output,2,FALSE)</f>
        <v>0</v>
      </c>
      <c r="CM56">
        <f>VLOOKUP(CM$1,'A1-4 Vehicle model'!$B$8:$I$108,4,FALSE)*VLOOKUP($A56-CM$1,output,2,FALSE)</f>
        <v>0</v>
      </c>
      <c r="CN56">
        <f>VLOOKUP(CN$1,'A1-4 Vehicle model'!$B$8:$I$108,4,FALSE)*VLOOKUP($A56-CN$1,output,2,FALSE)</f>
        <v>0</v>
      </c>
      <c r="CO56">
        <f>VLOOKUP(CO$1,'A1-4 Vehicle model'!$B$8:$I$108,4,FALSE)*VLOOKUP($A56-CO$1,output,2,FALSE)</f>
        <v>0</v>
      </c>
      <c r="CP56">
        <f>VLOOKUP(CP$1,'A1-4 Vehicle model'!$B$8:$I$108,4,FALSE)*VLOOKUP($A56-CP$1,output,2,FALSE)</f>
        <v>0</v>
      </c>
      <c r="CQ56">
        <f>VLOOKUP(CQ$1,'A1-4 Vehicle model'!$B$8:$I$108,4,FALSE)*VLOOKUP($A56-CQ$1,output,2,FALSE)</f>
        <v>0</v>
      </c>
      <c r="CR56">
        <f>VLOOKUP(CR$1,'A1-4 Vehicle model'!$B$8:$I$108,4,FALSE)*VLOOKUP($A56-CR$1,output,2,FALSE)</f>
        <v>0</v>
      </c>
      <c r="CS56">
        <f>VLOOKUP(CS$1,'A1-4 Vehicle model'!$B$8:$I$108,4,FALSE)*VLOOKUP($A56-CS$1,output,2,FALSE)</f>
        <v>0</v>
      </c>
      <c r="CT56">
        <f>VLOOKUP(CT$1,'A1-4 Vehicle model'!$B$8:$I$108,4,FALSE)*VLOOKUP($A56-CT$1,output,2,FALSE)</f>
        <v>0</v>
      </c>
      <c r="CU56">
        <f>VLOOKUP(CU$1,'A1-4 Vehicle model'!$B$8:$I$108,4,FALSE)*VLOOKUP($A56-CU$1,output,2,FALSE)</f>
        <v>0</v>
      </c>
      <c r="CV56">
        <f>VLOOKUP(CV$1,'A1-4 Vehicle model'!$B$8:$I$108,4,FALSE)*VLOOKUP($A56-CV$1,output,2,FALSE)</f>
        <v>0</v>
      </c>
      <c r="CW56">
        <f>VLOOKUP(CW$1,'A1-4 Vehicle model'!$B$8:$I$108,4,FALSE)*VLOOKUP($A56-CW$1,output,2,FALSE)</f>
        <v>0</v>
      </c>
      <c r="CX56">
        <f>VLOOKUP(CX$1,'A1-4 Vehicle model'!$B$8:$I$108,4,FALSE)*VLOOKUP($A56-CX$1,output,2,FALSE)</f>
        <v>0</v>
      </c>
      <c r="CZ56">
        <v>2004</v>
      </c>
      <c r="DA56" s="7">
        <f t="shared" si="0"/>
        <v>14.257632388490226</v>
      </c>
    </row>
    <row r="57" spans="1:105" hidden="1" x14ac:dyDescent="0.3">
      <c r="A57">
        <v>2005</v>
      </c>
      <c r="B57">
        <f>VLOOKUP(B$1,'A1-4 Vehicle model'!$B$8:$I$108,4,FALSE)*VLOOKUP($A57-B$1,output,2,FALSE)</f>
        <v>6.1943291051569443E-18</v>
      </c>
      <c r="C57">
        <f>VLOOKUP(C$1,'A1-4 Vehicle model'!$B$8:$I$108,4,FALSE)*VLOOKUP($A57-C$1,output,2,FALSE)</f>
        <v>6.0959296210182578E-17</v>
      </c>
      <c r="D57">
        <f>VLOOKUP(D$1,'A1-4 Vehicle model'!$B$8:$I$108,4,FALSE)*VLOOKUP($A57-D$1,output,2,FALSE)</f>
        <v>5.4478314478663903E-16</v>
      </c>
      <c r="E57">
        <f>VLOOKUP(E$1,'A1-4 Vehicle model'!$B$8:$I$108,4,FALSE)*VLOOKUP($A57-E$1,output,2,FALSE)</f>
        <v>2.4914895041816833E-15</v>
      </c>
      <c r="F57">
        <f>VLOOKUP(F$1,'A1-4 Vehicle model'!$B$8:$I$108,4,FALSE)*VLOOKUP($A57-F$1,output,2,FALSE)</f>
        <v>1.6664813910029959E-14</v>
      </c>
      <c r="G57">
        <f>VLOOKUP(G$1,'A1-4 Vehicle model'!$B$8:$I$108,4,FALSE)*VLOOKUP($A57-G$1,output,2,FALSE)</f>
        <v>1.3678783838495825E-13</v>
      </c>
      <c r="H57">
        <f>VLOOKUP(H$1,'A1-4 Vehicle model'!$B$8:$I$108,4,FALSE)*VLOOKUP($A57-H$1,output,2,FALSE)</f>
        <v>7.1523906469502559E-13</v>
      </c>
      <c r="I57">
        <f>VLOOKUP(I$1,'A1-4 Vehicle model'!$B$8:$I$108,4,FALSE)*VLOOKUP($A57-I$1,output,2,FALSE)</f>
        <v>3.4988797654102088E-12</v>
      </c>
      <c r="J57">
        <f>VLOOKUP(J$1,'A1-4 Vehicle model'!$B$8:$I$108,4,FALSE)*VLOOKUP($A57-J$1,output,2,FALSE)</f>
        <v>1.2663348758000469E-11</v>
      </c>
      <c r="K57">
        <f>VLOOKUP(K$1,'A1-4 Vehicle model'!$B$8:$I$108,4,FALSE)*VLOOKUP($A57-K$1,output,2,FALSE)</f>
        <v>6.6693257330557313E-11</v>
      </c>
      <c r="L57">
        <f>VLOOKUP(L$1,'A1-4 Vehicle model'!$B$8:$I$108,4,FALSE)*VLOOKUP($A57-L$1,output,2,FALSE)</f>
        <v>3.6773538040622246E-10</v>
      </c>
      <c r="M57">
        <f>VLOOKUP(M$1,'A1-4 Vehicle model'!$B$8:$I$108,4,FALSE)*VLOOKUP($A57-M$1,output,2,FALSE)</f>
        <v>1.2685653902633857E-9</v>
      </c>
      <c r="N57">
        <f>VLOOKUP(N$1,'A1-4 Vehicle model'!$B$8:$I$108,4,FALSE)*VLOOKUP($A57-N$1,output,2,FALSE)</f>
        <v>4.2841487807964272E-9</v>
      </c>
      <c r="O57">
        <f>VLOOKUP(O$1,'A1-4 Vehicle model'!$B$8:$I$108,4,FALSE)*VLOOKUP($A57-O$1,output,2,FALSE)</f>
        <v>1.1868294406834731E-8</v>
      </c>
      <c r="P57">
        <f>VLOOKUP(P$1,'A1-4 Vehicle model'!$B$8:$I$108,4,FALSE)*VLOOKUP($A57-P$1,output,2,FALSE)</f>
        <v>6.0689605427911548E-8</v>
      </c>
      <c r="Q57">
        <f>VLOOKUP(Q$1,'A1-4 Vehicle model'!$B$8:$I$108,4,FALSE)*VLOOKUP($A57-Q$1,output,2,FALSE)</f>
        <v>1.8406856961195267E-7</v>
      </c>
      <c r="R57">
        <f>VLOOKUP(R$1,'A1-4 Vehicle model'!$B$8:$I$108,4,FALSE)*VLOOKUP($A57-R$1,output,2,FALSE)</f>
        <v>4.8000062930664193E-7</v>
      </c>
      <c r="S57">
        <f>VLOOKUP(S$1,'A1-4 Vehicle model'!$B$8:$I$108,4,FALSE)*VLOOKUP($A57-S$1,output,2,FALSE)</f>
        <v>1.3530219917869652E-6</v>
      </c>
      <c r="T57">
        <f>VLOOKUP(T$1,'A1-4 Vehicle model'!$B$8:$I$108,4,FALSE)*VLOOKUP($A57-T$1,output,2,FALSE)</f>
        <v>5.0084862534792872E-6</v>
      </c>
      <c r="U57">
        <f>VLOOKUP(U$1,'A1-4 Vehicle model'!$B$8:$I$108,4,FALSE)*VLOOKUP($A57-U$1,output,2,FALSE)</f>
        <v>1.7939503777804611E-5</v>
      </c>
      <c r="V57">
        <f>VLOOKUP(V$1,'A1-4 Vehicle model'!$B$8:$I$108,4,FALSE)*VLOOKUP($A57-V$1,output,2,FALSE)</f>
        <v>4.9193836117973626E-5</v>
      </c>
      <c r="W57">
        <f>VLOOKUP(W$1,'A1-4 Vehicle model'!$B$8:$I$108,4,FALSE)*VLOOKUP($A57-W$1,output,2,FALSE)</f>
        <v>9.4296983609683496E-5</v>
      </c>
      <c r="X57">
        <f>VLOOKUP(X$1,'A1-4 Vehicle model'!$B$8:$I$108,4,FALSE)*VLOOKUP($A57-X$1,output,2,FALSE)</f>
        <v>2.8053878907157104E-4</v>
      </c>
      <c r="Y57">
        <f>VLOOKUP(Y$1,'A1-4 Vehicle model'!$B$8:$I$108,4,FALSE)*VLOOKUP($A57-Y$1,output,2,FALSE)</f>
        <v>6.4328241991823117E-4</v>
      </c>
      <c r="Z57">
        <f>VLOOKUP(Z$1,'A1-4 Vehicle model'!$B$8:$I$108,4,FALSE)*VLOOKUP($A57-Z$1,output,2,FALSE)</f>
        <v>1.2840532615539673E-3</v>
      </c>
      <c r="AA57">
        <f>VLOOKUP(AA$1,'A1-4 Vehicle model'!$B$8:$I$108,4,FALSE)*VLOOKUP($A57-AA$1,output,2,FALSE)</f>
        <v>1.8238058437266738E-3</v>
      </c>
      <c r="AB57">
        <f>VLOOKUP(AB$1,'A1-4 Vehicle model'!$B$8:$I$108,4,FALSE)*VLOOKUP($A57-AB$1,output,2,FALSE)</f>
        <v>4.9496001288617999E-3</v>
      </c>
      <c r="AC57">
        <f>VLOOKUP(AC$1,'A1-4 Vehicle model'!$B$8:$I$108,4,FALSE)*VLOOKUP($A57-AC$1,output,2,FALSE)</f>
        <v>7.5979072258580164E-3</v>
      </c>
      <c r="AD57">
        <f>VLOOKUP(AD$1,'A1-4 Vehicle model'!$B$8:$I$108,4,FALSE)*VLOOKUP($A57-AD$1,output,2,FALSE)</f>
        <v>1.600648184457917E-2</v>
      </c>
      <c r="AE57">
        <f>VLOOKUP(AE$1,'A1-4 Vehicle model'!$B$8:$I$108,4,FALSE)*VLOOKUP($A57-AE$1,output,2,FALSE)</f>
        <v>3.6142774949581971E-2</v>
      </c>
      <c r="AF57">
        <f>VLOOKUP(AF$1,'A1-4 Vehicle model'!$B$8:$I$108,4,FALSE)*VLOOKUP($A57-AF$1,output,2,FALSE)</f>
        <v>5.0455153911480331E-2</v>
      </c>
      <c r="AG57">
        <f>VLOOKUP(AG$1,'A1-4 Vehicle model'!$B$8:$I$108,4,FALSE)*VLOOKUP($A57-AG$1,output,2,FALSE)</f>
        <v>6.7668757123183834E-2</v>
      </c>
      <c r="AH57">
        <f>VLOOKUP(AH$1,'A1-4 Vehicle model'!$B$8:$I$108,4,FALSE)*VLOOKUP($A57-AH$1,output,2,FALSE)</f>
        <v>6.1074081670790037E-2</v>
      </c>
      <c r="AI57">
        <f>VLOOKUP(AI$1,'A1-4 Vehicle model'!$B$8:$I$108,4,FALSE)*VLOOKUP($A57-AI$1,output,2,FALSE)</f>
        <v>0.12594929047246442</v>
      </c>
      <c r="AJ57">
        <f>VLOOKUP(AJ$1,'A1-4 Vehicle model'!$B$8:$I$108,4,FALSE)*VLOOKUP($A57-AJ$1,output,2,FALSE)</f>
        <v>0.20895965796155003</v>
      </c>
      <c r="AK57">
        <f>VLOOKUP(AK$1,'A1-4 Vehicle model'!$B$8:$I$108,4,FALSE)*VLOOKUP($A57-AK$1,output,2,FALSE)</f>
        <v>0.28673443223728656</v>
      </c>
      <c r="AL57">
        <f>VLOOKUP(AL$1,'A1-4 Vehicle model'!$B$8:$I$108,4,FALSE)*VLOOKUP($A57-AL$1,output,2,FALSE)</f>
        <v>0.40540742435772109</v>
      </c>
      <c r="AM57">
        <f>VLOOKUP(AM$1,'A1-4 Vehicle model'!$B$8:$I$108,4,FALSE)*VLOOKUP($A57-AM$1,output,2,FALSE)</f>
        <v>0.44503111033555837</v>
      </c>
      <c r="AN57">
        <f>VLOOKUP(AN$1,'A1-4 Vehicle model'!$B$8:$I$108,4,FALSE)*VLOOKUP($A57-AN$1,output,2,FALSE)</f>
        <v>0.77806606193675387</v>
      </c>
      <c r="AO57">
        <f>VLOOKUP(AO$1,'A1-4 Vehicle model'!$B$8:$I$108,4,FALSE)*VLOOKUP($A57-AO$1,output,2,FALSE)</f>
        <v>0.87042206861224003</v>
      </c>
      <c r="AP57">
        <f>VLOOKUP(AP$1,'A1-4 Vehicle model'!$B$8:$I$108,4,FALSE)*VLOOKUP($A57-AP$1,output,2,FALSE)</f>
        <v>1.0918198463011048</v>
      </c>
      <c r="AQ57">
        <f>VLOOKUP(AQ$1,'A1-4 Vehicle model'!$B$8:$I$108,4,FALSE)*VLOOKUP($A57-AQ$1,output,2,FALSE)</f>
        <v>1.38504165514051</v>
      </c>
      <c r="AR57">
        <f>VLOOKUP(AR$1,'A1-4 Vehicle model'!$B$8:$I$108,4,FALSE)*VLOOKUP($A57-AR$1,output,2,FALSE)</f>
        <v>1.3479088610541898</v>
      </c>
      <c r="AS57">
        <f>VLOOKUP(AS$1,'A1-4 Vehicle model'!$B$8:$I$108,4,FALSE)*VLOOKUP($A57-AS$1,output,2,FALSE)</f>
        <v>1.2949841213850206</v>
      </c>
      <c r="AT57">
        <f>VLOOKUP(AT$1,'A1-4 Vehicle model'!$B$8:$I$108,4,FALSE)*VLOOKUP($A57-AT$1,output,2,FALSE)</f>
        <v>1.0734151435315318</v>
      </c>
      <c r="AU57">
        <f>VLOOKUP(AU$1,'A1-4 Vehicle model'!$B$8:$I$108,4,FALSE)*VLOOKUP($A57-AU$1,output,2,FALSE)</f>
        <v>0.9407342887603497</v>
      </c>
      <c r="AV57">
        <f>VLOOKUP(AV$1,'A1-4 Vehicle model'!$B$8:$I$108,4,FALSE)*VLOOKUP($A57-AV$1,output,2,FALSE)</f>
        <v>0.74522963323991387</v>
      </c>
      <c r="AW57">
        <f>VLOOKUP(AW$1,'A1-4 Vehicle model'!$B$8:$I$108,4,FALSE)*VLOOKUP($A57-AW$1,output,2,FALSE)</f>
        <v>0.6614506366411137</v>
      </c>
      <c r="AX57">
        <f>VLOOKUP(AX$1,'A1-4 Vehicle model'!$B$8:$I$108,4,FALSE)*VLOOKUP($A57-AX$1,output,2,FALSE)</f>
        <v>0.56383224563474366</v>
      </c>
      <c r="AY57">
        <f>VLOOKUP(AY$1,'A1-4 Vehicle model'!$B$8:$I$108,4,FALSE)*VLOOKUP($A57-AY$1,output,2,FALSE)</f>
        <v>0.46158833083498457</v>
      </c>
      <c r="AZ57">
        <f>VLOOKUP(AZ$1,'A1-4 Vehicle model'!$B$8:$I$108,4,FALSE)*VLOOKUP($A57-AZ$1,output,2,FALSE)</f>
        <v>0.37804874957701262</v>
      </c>
      <c r="BA57">
        <f>VLOOKUP(BA$1,'A1-4 Vehicle model'!$B$8:$I$108,4,FALSE)*VLOOKUP($A57-BA$1,output,2,FALSE)</f>
        <v>0.28550468242318461</v>
      </c>
      <c r="BB57">
        <f>VLOOKUP(BB$1,'A1-4 Vehicle model'!$B$8:$I$108,4,FALSE)*VLOOKUP($A57-BB$1,output,2,FALSE)</f>
        <v>0.20708527834626655</v>
      </c>
      <c r="BC57">
        <f>VLOOKUP(BC$1,'A1-4 Vehicle model'!$B$8:$I$108,4,FALSE)*VLOOKUP($A57-BC$1,output,2,FALSE)</f>
        <v>0.14426521229740133</v>
      </c>
      <c r="BD57">
        <f>VLOOKUP(BD$1,'A1-4 Vehicle model'!$B$8:$I$108,4,FALSE)*VLOOKUP($A57-BD$1,output,2,FALSE)</f>
        <v>9.6528584296648581E-2</v>
      </c>
      <c r="BE57">
        <f>VLOOKUP(BE$1,'A1-4 Vehicle model'!$B$8:$I$108,4,FALSE)*VLOOKUP($A57-BE$1,output,2,FALSE)</f>
        <v>6.2035088369744321E-2</v>
      </c>
      <c r="BF57">
        <f>VLOOKUP(BF$1,'A1-4 Vehicle model'!$B$8:$I$108,4,FALSE)*VLOOKUP($A57-BF$1,output,2,FALSE)</f>
        <v>0</v>
      </c>
      <c r="BG57">
        <f>VLOOKUP(BG$1,'A1-4 Vehicle model'!$B$8:$I$108,4,FALSE)*VLOOKUP($A57-BG$1,output,2,FALSE)</f>
        <v>0</v>
      </c>
      <c r="BH57">
        <f>VLOOKUP(BH$1,'A1-4 Vehicle model'!$B$8:$I$108,4,FALSE)*VLOOKUP($A57-BH$1,output,2,FALSE)</f>
        <v>0</v>
      </c>
      <c r="BI57">
        <f>VLOOKUP(BI$1,'A1-4 Vehicle model'!$B$8:$I$108,4,FALSE)*VLOOKUP($A57-BI$1,output,2,FALSE)</f>
        <v>0</v>
      </c>
      <c r="BJ57">
        <f>VLOOKUP(BJ$1,'A1-4 Vehicle model'!$B$8:$I$108,4,FALSE)*VLOOKUP($A57-BJ$1,output,2,FALSE)</f>
        <v>0</v>
      </c>
      <c r="BK57">
        <f>VLOOKUP(BK$1,'A1-4 Vehicle model'!$B$8:$I$108,4,FALSE)*VLOOKUP($A57-BK$1,output,2,FALSE)</f>
        <v>0</v>
      </c>
      <c r="BL57">
        <f>VLOOKUP(BL$1,'A1-4 Vehicle model'!$B$8:$I$108,4,FALSE)*VLOOKUP($A57-BL$1,output,2,FALSE)</f>
        <v>0</v>
      </c>
      <c r="BM57">
        <f>VLOOKUP(BM$1,'A1-4 Vehicle model'!$B$8:$I$108,4,FALSE)*VLOOKUP($A57-BM$1,output,2,FALSE)</f>
        <v>0</v>
      </c>
      <c r="BN57">
        <f>VLOOKUP(BN$1,'A1-4 Vehicle model'!$B$8:$I$108,4,FALSE)*VLOOKUP($A57-BN$1,output,2,FALSE)</f>
        <v>0</v>
      </c>
      <c r="BO57">
        <f>VLOOKUP(BO$1,'A1-4 Vehicle model'!$B$8:$I$108,4,FALSE)*VLOOKUP($A57-BO$1,output,2,FALSE)</f>
        <v>0</v>
      </c>
      <c r="BP57">
        <f>VLOOKUP(BP$1,'A1-4 Vehicle model'!$B$8:$I$108,4,FALSE)*VLOOKUP($A57-BP$1,output,2,FALSE)</f>
        <v>0</v>
      </c>
      <c r="BQ57">
        <f>VLOOKUP(BQ$1,'A1-4 Vehicle model'!$B$8:$I$108,4,FALSE)*VLOOKUP($A57-BQ$1,output,2,FALSE)</f>
        <v>0</v>
      </c>
      <c r="BR57">
        <f>VLOOKUP(BR$1,'A1-4 Vehicle model'!$B$8:$I$108,4,FALSE)*VLOOKUP($A57-BR$1,output,2,FALSE)</f>
        <v>0</v>
      </c>
      <c r="BS57">
        <f>VLOOKUP(BS$1,'A1-4 Vehicle model'!$B$8:$I$108,4,FALSE)*VLOOKUP($A57-BS$1,output,2,FALSE)</f>
        <v>0</v>
      </c>
      <c r="BT57">
        <f>VLOOKUP(BT$1,'A1-4 Vehicle model'!$B$8:$I$108,4,FALSE)*VLOOKUP($A57-BT$1,output,2,FALSE)</f>
        <v>0</v>
      </c>
      <c r="BU57">
        <f>VLOOKUP(BU$1,'A1-4 Vehicle model'!$B$8:$I$108,4,FALSE)*VLOOKUP($A57-BU$1,output,2,FALSE)</f>
        <v>0</v>
      </c>
      <c r="BV57">
        <f>VLOOKUP(BV$1,'A1-4 Vehicle model'!$B$8:$I$108,4,FALSE)*VLOOKUP($A57-BV$1,output,2,FALSE)</f>
        <v>0</v>
      </c>
      <c r="BW57">
        <f>VLOOKUP(BW$1,'A1-4 Vehicle model'!$B$8:$I$108,4,FALSE)*VLOOKUP($A57-BW$1,output,2,FALSE)</f>
        <v>0</v>
      </c>
      <c r="BX57">
        <f>VLOOKUP(BX$1,'A1-4 Vehicle model'!$B$8:$I$108,4,FALSE)*VLOOKUP($A57-BX$1,output,2,FALSE)</f>
        <v>0</v>
      </c>
      <c r="BY57">
        <f>VLOOKUP(BY$1,'A1-4 Vehicle model'!$B$8:$I$108,4,FALSE)*VLOOKUP($A57-BY$1,output,2,FALSE)</f>
        <v>0</v>
      </c>
      <c r="BZ57">
        <f>VLOOKUP(BZ$1,'A1-4 Vehicle model'!$B$8:$I$108,4,FALSE)*VLOOKUP($A57-BZ$1,output,2,FALSE)</f>
        <v>0</v>
      </c>
      <c r="CA57">
        <f>VLOOKUP(CA$1,'A1-4 Vehicle model'!$B$8:$I$108,4,FALSE)*VLOOKUP($A57-CA$1,output,2,FALSE)</f>
        <v>0</v>
      </c>
      <c r="CB57">
        <f>VLOOKUP(CB$1,'A1-4 Vehicle model'!$B$8:$I$108,4,FALSE)*VLOOKUP($A57-CB$1,output,2,FALSE)</f>
        <v>0</v>
      </c>
      <c r="CC57">
        <f>VLOOKUP(CC$1,'A1-4 Vehicle model'!$B$8:$I$108,4,FALSE)*VLOOKUP($A57-CC$1,output,2,FALSE)</f>
        <v>0</v>
      </c>
      <c r="CD57">
        <f>VLOOKUP(CD$1,'A1-4 Vehicle model'!$B$8:$I$108,4,FALSE)*VLOOKUP($A57-CD$1,output,2,FALSE)</f>
        <v>0</v>
      </c>
      <c r="CE57">
        <f>VLOOKUP(CE$1,'A1-4 Vehicle model'!$B$8:$I$108,4,FALSE)*VLOOKUP($A57-CE$1,output,2,FALSE)</f>
        <v>0</v>
      </c>
      <c r="CF57">
        <f>VLOOKUP(CF$1,'A1-4 Vehicle model'!$B$8:$I$108,4,FALSE)*VLOOKUP($A57-CF$1,output,2,FALSE)</f>
        <v>0</v>
      </c>
      <c r="CG57">
        <f>VLOOKUP(CG$1,'A1-4 Vehicle model'!$B$8:$I$108,4,FALSE)*VLOOKUP($A57-CG$1,output,2,FALSE)</f>
        <v>0</v>
      </c>
      <c r="CH57">
        <f>VLOOKUP(CH$1,'A1-4 Vehicle model'!$B$8:$I$108,4,FALSE)*VLOOKUP($A57-CH$1,output,2,FALSE)</f>
        <v>0</v>
      </c>
      <c r="CI57">
        <f>VLOOKUP(CI$1,'A1-4 Vehicle model'!$B$8:$I$108,4,FALSE)*VLOOKUP($A57-CI$1,output,2,FALSE)</f>
        <v>0</v>
      </c>
      <c r="CJ57">
        <f>VLOOKUP(CJ$1,'A1-4 Vehicle model'!$B$8:$I$108,4,FALSE)*VLOOKUP($A57-CJ$1,output,2,FALSE)</f>
        <v>0</v>
      </c>
      <c r="CK57">
        <f>VLOOKUP(CK$1,'A1-4 Vehicle model'!$B$8:$I$108,4,FALSE)*VLOOKUP($A57-CK$1,output,2,FALSE)</f>
        <v>0</v>
      </c>
      <c r="CL57">
        <f>VLOOKUP(CL$1,'A1-4 Vehicle model'!$B$8:$I$108,4,FALSE)*VLOOKUP($A57-CL$1,output,2,FALSE)</f>
        <v>0</v>
      </c>
      <c r="CM57">
        <f>VLOOKUP(CM$1,'A1-4 Vehicle model'!$B$8:$I$108,4,FALSE)*VLOOKUP($A57-CM$1,output,2,FALSE)</f>
        <v>0</v>
      </c>
      <c r="CN57">
        <f>VLOOKUP(CN$1,'A1-4 Vehicle model'!$B$8:$I$108,4,FALSE)*VLOOKUP($A57-CN$1,output,2,FALSE)</f>
        <v>0</v>
      </c>
      <c r="CO57">
        <f>VLOOKUP(CO$1,'A1-4 Vehicle model'!$B$8:$I$108,4,FALSE)*VLOOKUP($A57-CO$1,output,2,FALSE)</f>
        <v>0</v>
      </c>
      <c r="CP57">
        <f>VLOOKUP(CP$1,'A1-4 Vehicle model'!$B$8:$I$108,4,FALSE)*VLOOKUP($A57-CP$1,output,2,FALSE)</f>
        <v>0</v>
      </c>
      <c r="CQ57">
        <f>VLOOKUP(CQ$1,'A1-4 Vehicle model'!$B$8:$I$108,4,FALSE)*VLOOKUP($A57-CQ$1,output,2,FALSE)</f>
        <v>0</v>
      </c>
      <c r="CR57">
        <f>VLOOKUP(CR$1,'A1-4 Vehicle model'!$B$8:$I$108,4,FALSE)*VLOOKUP($A57-CR$1,output,2,FALSE)</f>
        <v>0</v>
      </c>
      <c r="CS57">
        <f>VLOOKUP(CS$1,'A1-4 Vehicle model'!$B$8:$I$108,4,FALSE)*VLOOKUP($A57-CS$1,output,2,FALSE)</f>
        <v>0</v>
      </c>
      <c r="CT57">
        <f>VLOOKUP(CT$1,'A1-4 Vehicle model'!$B$8:$I$108,4,FALSE)*VLOOKUP($A57-CT$1,output,2,FALSE)</f>
        <v>0</v>
      </c>
      <c r="CU57">
        <f>VLOOKUP(CU$1,'A1-4 Vehicle model'!$B$8:$I$108,4,FALSE)*VLOOKUP($A57-CU$1,output,2,FALSE)</f>
        <v>0</v>
      </c>
      <c r="CV57">
        <f>VLOOKUP(CV$1,'A1-4 Vehicle model'!$B$8:$I$108,4,FALSE)*VLOOKUP($A57-CV$1,output,2,FALSE)</f>
        <v>0</v>
      </c>
      <c r="CW57">
        <f>VLOOKUP(CW$1,'A1-4 Vehicle model'!$B$8:$I$108,4,FALSE)*VLOOKUP($A57-CW$1,output,2,FALSE)</f>
        <v>0</v>
      </c>
      <c r="CX57">
        <f>VLOOKUP(CX$1,'A1-4 Vehicle model'!$B$8:$I$108,4,FALSE)*VLOOKUP($A57-CX$1,output,2,FALSE)</f>
        <v>0</v>
      </c>
      <c r="CZ57">
        <v>2005</v>
      </c>
      <c r="DA57" s="7">
        <f t="shared" si="0"/>
        <v>14.108137375378929</v>
      </c>
    </row>
    <row r="58" spans="1:105" hidden="1" x14ac:dyDescent="0.3">
      <c r="A58">
        <v>2006</v>
      </c>
      <c r="B58">
        <f>VLOOKUP(B$1,'A1-4 Vehicle model'!$B$8:$I$108,4,FALSE)*VLOOKUP($A58-B$1,output,2,FALSE)</f>
        <v>1.0872311260906604E-18</v>
      </c>
      <c r="C58">
        <f>VLOOKUP(C$1,'A1-4 Vehicle model'!$B$8:$I$108,4,FALSE)*VLOOKUP($A58-C$1,output,2,FALSE)</f>
        <v>1.1136259055450717E-17</v>
      </c>
      <c r="D58">
        <f>VLOOKUP(D$1,'A1-4 Vehicle model'!$B$8:$I$108,4,FALSE)*VLOOKUP($A58-D$1,output,2,FALSE)</f>
        <v>1.0358451152623014E-16</v>
      </c>
      <c r="E58">
        <f>VLOOKUP(E$1,'A1-4 Vehicle model'!$B$8:$I$108,4,FALSE)*VLOOKUP($A58-E$1,output,2,FALSE)</f>
        <v>4.9306253165803654E-16</v>
      </c>
      <c r="F58">
        <f>VLOOKUP(F$1,'A1-4 Vehicle model'!$B$8:$I$108,4,FALSE)*VLOOKUP($A58-F$1,output,2,FALSE)</f>
        <v>3.4325366816845227E-15</v>
      </c>
      <c r="G58">
        <f>VLOOKUP(G$1,'A1-4 Vehicle model'!$B$8:$I$108,4,FALSE)*VLOOKUP($A58-G$1,output,2,FALSE)</f>
        <v>2.9324727454782827E-14</v>
      </c>
      <c r="H58">
        <f>VLOOKUP(H$1,'A1-4 Vehicle model'!$B$8:$I$108,4,FALSE)*VLOOKUP($A58-H$1,output,2,FALSE)</f>
        <v>1.5959140704981477E-13</v>
      </c>
      <c r="I58">
        <f>VLOOKUP(I$1,'A1-4 Vehicle model'!$B$8:$I$108,4,FALSE)*VLOOKUP($A58-I$1,output,2,FALSE)</f>
        <v>8.1256680244619876E-13</v>
      </c>
      <c r="J58">
        <f>VLOOKUP(J$1,'A1-4 Vehicle model'!$B$8:$I$108,4,FALSE)*VLOOKUP($A58-J$1,output,2,FALSE)</f>
        <v>3.0609088956643852E-12</v>
      </c>
      <c r="K58">
        <f>VLOOKUP(K$1,'A1-4 Vehicle model'!$B$8:$I$108,4,FALSE)*VLOOKUP($A58-K$1,output,2,FALSE)</f>
        <v>1.6778593178063566E-11</v>
      </c>
      <c r="L58">
        <f>VLOOKUP(L$1,'A1-4 Vehicle model'!$B$8:$I$108,4,FALSE)*VLOOKUP($A58-L$1,output,2,FALSE)</f>
        <v>9.6289916543107844E-11</v>
      </c>
      <c r="M58">
        <f>VLOOKUP(M$1,'A1-4 Vehicle model'!$B$8:$I$108,4,FALSE)*VLOOKUP($A58-M$1,output,2,FALSE)</f>
        <v>3.4572440038937467E-10</v>
      </c>
      <c r="N58">
        <f>VLOOKUP(N$1,'A1-4 Vehicle model'!$B$8:$I$108,4,FALSE)*VLOOKUP($A58-N$1,output,2,FALSE)</f>
        <v>1.2152160517969871E-9</v>
      </c>
      <c r="O58">
        <f>VLOOKUP(O$1,'A1-4 Vehicle model'!$B$8:$I$108,4,FALSE)*VLOOKUP($A58-O$1,output,2,FALSE)</f>
        <v>3.5038785388331532E-9</v>
      </c>
      <c r="P58">
        <f>VLOOKUP(P$1,'A1-4 Vehicle model'!$B$8:$I$108,4,FALSE)*VLOOKUP($A58-P$1,output,2,FALSE)</f>
        <v>1.8648625402089035E-8</v>
      </c>
      <c r="Q58">
        <f>VLOOKUP(Q$1,'A1-4 Vehicle model'!$B$8:$I$108,4,FALSE)*VLOOKUP($A58-Q$1,output,2,FALSE)</f>
        <v>5.8868629880420802E-8</v>
      </c>
      <c r="R58">
        <f>VLOOKUP(R$1,'A1-4 Vehicle model'!$B$8:$I$108,4,FALSE)*VLOOKUP($A58-R$1,output,2,FALSE)</f>
        <v>1.5977832965306269E-7</v>
      </c>
      <c r="S58">
        <f>VLOOKUP(S$1,'A1-4 Vehicle model'!$B$8:$I$108,4,FALSE)*VLOOKUP($A58-S$1,output,2,FALSE)</f>
        <v>4.6876233055894111E-7</v>
      </c>
      <c r="T58">
        <f>VLOOKUP(T$1,'A1-4 Vehicle model'!$B$8:$I$108,4,FALSE)*VLOOKUP($A58-T$1,output,2,FALSE)</f>
        <v>1.8060348009310463E-6</v>
      </c>
      <c r="U58">
        <f>VLOOKUP(U$1,'A1-4 Vehicle model'!$B$8:$I$108,4,FALSE)*VLOOKUP($A58-U$1,output,2,FALSE)</f>
        <v>6.7328948756966783E-6</v>
      </c>
      <c r="V58">
        <f>VLOOKUP(V$1,'A1-4 Vehicle model'!$B$8:$I$108,4,FALSE)*VLOOKUP($A58-V$1,output,2,FALSE)</f>
        <v>1.9216481715745845E-5</v>
      </c>
      <c r="W58">
        <f>VLOOKUP(W$1,'A1-4 Vehicle model'!$B$8:$I$108,4,FALSE)*VLOOKUP($A58-W$1,output,2,FALSE)</f>
        <v>3.8338292540753996E-5</v>
      </c>
      <c r="X58">
        <f>VLOOKUP(X$1,'A1-4 Vehicle model'!$B$8:$I$108,4,FALSE)*VLOOKUP($A58-X$1,output,2,FALSE)</f>
        <v>1.1871337815442557E-4</v>
      </c>
      <c r="Y58">
        <f>VLOOKUP(Y$1,'A1-4 Vehicle model'!$B$8:$I$108,4,FALSE)*VLOOKUP($A58-Y$1,output,2,FALSE)</f>
        <v>2.833219405192095E-4</v>
      </c>
      <c r="Z58">
        <f>VLOOKUP(Z$1,'A1-4 Vehicle model'!$B$8:$I$108,4,FALSE)*VLOOKUP($A58-Z$1,output,2,FALSE)</f>
        <v>5.8861773393241695E-4</v>
      </c>
      <c r="AA58">
        <f>VLOOKUP(AA$1,'A1-4 Vehicle model'!$B$8:$I$108,4,FALSE)*VLOOKUP($A58-AA$1,output,2,FALSE)</f>
        <v>8.7016314725057769E-4</v>
      </c>
      <c r="AB58">
        <f>VLOOKUP(AB$1,'A1-4 Vehicle model'!$B$8:$I$108,4,FALSE)*VLOOKUP($A58-AB$1,output,2,FALSE)</f>
        <v>2.4578986836368338E-3</v>
      </c>
      <c r="AC58">
        <f>VLOOKUP(AC$1,'A1-4 Vehicle model'!$B$8:$I$108,4,FALSE)*VLOOKUP($A58-AC$1,output,2,FALSE)</f>
        <v>3.9269884890288462E-3</v>
      </c>
      <c r="AD58">
        <f>VLOOKUP(AD$1,'A1-4 Vehicle model'!$B$8:$I$108,4,FALSE)*VLOOKUP($A58-AD$1,output,2,FALSE)</f>
        <v>8.6105978737515011E-3</v>
      </c>
      <c r="AE58">
        <f>VLOOKUP(AE$1,'A1-4 Vehicle model'!$B$8:$I$108,4,FALSE)*VLOOKUP($A58-AE$1,output,2,FALSE)</f>
        <v>2.0236280657411863E-2</v>
      </c>
      <c r="AF58">
        <f>VLOOKUP(AF$1,'A1-4 Vehicle model'!$B$8:$I$108,4,FALSE)*VLOOKUP($A58-AF$1,output,2,FALSE)</f>
        <v>2.9402652765175868E-2</v>
      </c>
      <c r="AG58">
        <f>VLOOKUP(AG$1,'A1-4 Vehicle model'!$B$8:$I$108,4,FALSE)*VLOOKUP($A58-AG$1,output,2,FALSE)</f>
        <v>4.1043175899858633E-2</v>
      </c>
      <c r="AH58">
        <f>VLOOKUP(AH$1,'A1-4 Vehicle model'!$B$8:$I$108,4,FALSE)*VLOOKUP($A58-AH$1,output,2,FALSE)</f>
        <v>3.8555068923124082E-2</v>
      </c>
      <c r="AI58">
        <f>VLOOKUP(AI$1,'A1-4 Vehicle model'!$B$8:$I$108,4,FALSE)*VLOOKUP($A58-AI$1,output,2,FALSE)</f>
        <v>8.2754580762895533E-2</v>
      </c>
      <c r="AJ58">
        <f>VLOOKUP(AJ$1,'A1-4 Vehicle model'!$B$8:$I$108,4,FALSE)*VLOOKUP($A58-AJ$1,output,2,FALSE)</f>
        <v>0.14289944616211753</v>
      </c>
      <c r="AK58">
        <f>VLOOKUP(AK$1,'A1-4 Vehicle model'!$B$8:$I$108,4,FALSE)*VLOOKUP($A58-AK$1,output,2,FALSE)</f>
        <v>0.20408905938068708</v>
      </c>
      <c r="AL58">
        <f>VLOOKUP(AL$1,'A1-4 Vehicle model'!$B$8:$I$108,4,FALSE)*VLOOKUP($A58-AL$1,output,2,FALSE)</f>
        <v>0.30033320676384501</v>
      </c>
      <c r="AM58">
        <f>VLOOKUP(AM$1,'A1-4 Vehicle model'!$B$8:$I$108,4,FALSE)*VLOOKUP($A58-AM$1,output,2,FALSE)</f>
        <v>0.34314194335615417</v>
      </c>
      <c r="AN58">
        <f>VLOOKUP(AN$1,'A1-4 Vehicle model'!$B$8:$I$108,4,FALSE)*VLOOKUP($A58-AN$1,output,2,FALSE)</f>
        <v>0.6244126407608831</v>
      </c>
      <c r="AO58">
        <f>VLOOKUP(AO$1,'A1-4 Vehicle model'!$B$8:$I$108,4,FALSE)*VLOOKUP($A58-AO$1,output,2,FALSE)</f>
        <v>0.72703762526678251</v>
      </c>
      <c r="AP58">
        <f>VLOOKUP(AP$1,'A1-4 Vehicle model'!$B$8:$I$108,4,FALSE)*VLOOKUP($A58-AP$1,output,2,FALSE)</f>
        <v>0.94918257495372382</v>
      </c>
      <c r="AQ58">
        <f>VLOOKUP(AQ$1,'A1-4 Vehicle model'!$B$8:$I$108,4,FALSE)*VLOOKUP($A58-AQ$1,output,2,FALSE)</f>
        <v>1.2532375151095909</v>
      </c>
      <c r="AR58">
        <f>VLOOKUP(AR$1,'A1-4 Vehicle model'!$B$8:$I$108,4,FALSE)*VLOOKUP($A58-AR$1,output,2,FALSE)</f>
        <v>1.2694127598447749</v>
      </c>
      <c r="AS58">
        <f>VLOOKUP(AS$1,'A1-4 Vehicle model'!$B$8:$I$108,4,FALSE)*VLOOKUP($A58-AS$1,output,2,FALSE)</f>
        <v>1.2693417177349111</v>
      </c>
      <c r="AT58">
        <f>VLOOKUP(AT$1,'A1-4 Vehicle model'!$B$8:$I$108,4,FALSE)*VLOOKUP($A58-AT$1,output,2,FALSE)</f>
        <v>1.0950995678358812</v>
      </c>
      <c r="AU58">
        <f>VLOOKUP(AU$1,'A1-4 Vehicle model'!$B$8:$I$108,4,FALSE)*VLOOKUP($A58-AU$1,output,2,FALSE)</f>
        <v>0.99890604839409491</v>
      </c>
      <c r="AV58">
        <f>VLOOKUP(AV$1,'A1-4 Vehicle model'!$B$8:$I$108,4,FALSE)*VLOOKUP($A58-AV$1,output,2,FALSE)</f>
        <v>0.82360611794493377</v>
      </c>
      <c r="AW58">
        <f>VLOOKUP(AW$1,'A1-4 Vehicle model'!$B$8:$I$108,4,FALSE)*VLOOKUP($A58-AW$1,output,2,FALSE)</f>
        <v>0.7608493365657053</v>
      </c>
      <c r="AX58">
        <f>VLOOKUP(AX$1,'A1-4 Vehicle model'!$B$8:$I$108,4,FALSE)*VLOOKUP($A58-AX$1,output,2,FALSE)</f>
        <v>0.67502975436187662</v>
      </c>
      <c r="AY58">
        <f>VLOOKUP(AY$1,'A1-4 Vehicle model'!$B$8:$I$108,4,FALSE)*VLOOKUP($A58-AY$1,output,2,FALSE)</f>
        <v>0.57517447816414391</v>
      </c>
      <c r="AZ58">
        <f>VLOOKUP(AZ$1,'A1-4 Vehicle model'!$B$8:$I$108,4,FALSE)*VLOOKUP($A58-AZ$1,output,2,FALSE)</f>
        <v>0.49030279755280171</v>
      </c>
      <c r="BA58">
        <f>VLOOKUP(BA$1,'A1-4 Vehicle model'!$B$8:$I$108,4,FALSE)*VLOOKUP($A58-BA$1,output,2,FALSE)</f>
        <v>0.38539101017312549</v>
      </c>
      <c r="BB58">
        <f>VLOOKUP(BB$1,'A1-4 Vehicle model'!$B$8:$I$108,4,FALSE)*VLOOKUP($A58-BB$1,output,2,FALSE)</f>
        <v>0.29094396285377838</v>
      </c>
      <c r="BC58">
        <f>VLOOKUP(BC$1,'A1-4 Vehicle model'!$B$8:$I$108,4,FALSE)*VLOOKUP($A58-BC$1,output,2,FALSE)</f>
        <v>0.21095679673394666</v>
      </c>
      <c r="BD58">
        <f>VLOOKUP(BD$1,'A1-4 Vehicle model'!$B$8:$I$108,4,FALSE)*VLOOKUP($A58-BD$1,output,2,FALSE)</f>
        <v>0.14691279431779178</v>
      </c>
      <c r="BE58">
        <f>VLOOKUP(BE$1,'A1-4 Vehicle model'!$B$8:$I$108,4,FALSE)*VLOOKUP($A58-BE$1,output,2,FALSE)</f>
        <v>9.8268169643345657E-2</v>
      </c>
      <c r="BF58">
        <f>VLOOKUP(BF$1,'A1-4 Vehicle model'!$B$8:$I$108,4,FALSE)*VLOOKUP($A58-BF$1,output,2,FALSE)</f>
        <v>6.3157614200773315E-2</v>
      </c>
      <c r="BG58">
        <f>VLOOKUP(BG$1,'A1-4 Vehicle model'!$B$8:$I$108,4,FALSE)*VLOOKUP($A58-BG$1,output,2,FALSE)</f>
        <v>0</v>
      </c>
      <c r="BH58">
        <f>VLOOKUP(BH$1,'A1-4 Vehicle model'!$B$8:$I$108,4,FALSE)*VLOOKUP($A58-BH$1,output,2,FALSE)</f>
        <v>0</v>
      </c>
      <c r="BI58">
        <f>VLOOKUP(BI$1,'A1-4 Vehicle model'!$B$8:$I$108,4,FALSE)*VLOOKUP($A58-BI$1,output,2,FALSE)</f>
        <v>0</v>
      </c>
      <c r="BJ58">
        <f>VLOOKUP(BJ$1,'A1-4 Vehicle model'!$B$8:$I$108,4,FALSE)*VLOOKUP($A58-BJ$1,output,2,FALSE)</f>
        <v>0</v>
      </c>
      <c r="BK58">
        <f>VLOOKUP(BK$1,'A1-4 Vehicle model'!$B$8:$I$108,4,FALSE)*VLOOKUP($A58-BK$1,output,2,FALSE)</f>
        <v>0</v>
      </c>
      <c r="BL58">
        <f>VLOOKUP(BL$1,'A1-4 Vehicle model'!$B$8:$I$108,4,FALSE)*VLOOKUP($A58-BL$1,output,2,FALSE)</f>
        <v>0</v>
      </c>
      <c r="BM58">
        <f>VLOOKUP(BM$1,'A1-4 Vehicle model'!$B$8:$I$108,4,FALSE)*VLOOKUP($A58-BM$1,output,2,FALSE)</f>
        <v>0</v>
      </c>
      <c r="BN58">
        <f>VLOOKUP(BN$1,'A1-4 Vehicle model'!$B$8:$I$108,4,FALSE)*VLOOKUP($A58-BN$1,output,2,FALSE)</f>
        <v>0</v>
      </c>
      <c r="BO58">
        <f>VLOOKUP(BO$1,'A1-4 Vehicle model'!$B$8:$I$108,4,FALSE)*VLOOKUP($A58-BO$1,output,2,FALSE)</f>
        <v>0</v>
      </c>
      <c r="BP58">
        <f>VLOOKUP(BP$1,'A1-4 Vehicle model'!$B$8:$I$108,4,FALSE)*VLOOKUP($A58-BP$1,output,2,FALSE)</f>
        <v>0</v>
      </c>
      <c r="BQ58">
        <f>VLOOKUP(BQ$1,'A1-4 Vehicle model'!$B$8:$I$108,4,FALSE)*VLOOKUP($A58-BQ$1,output,2,FALSE)</f>
        <v>0</v>
      </c>
      <c r="BR58">
        <f>VLOOKUP(BR$1,'A1-4 Vehicle model'!$B$8:$I$108,4,FALSE)*VLOOKUP($A58-BR$1,output,2,FALSE)</f>
        <v>0</v>
      </c>
      <c r="BS58">
        <f>VLOOKUP(BS$1,'A1-4 Vehicle model'!$B$8:$I$108,4,FALSE)*VLOOKUP($A58-BS$1,output,2,FALSE)</f>
        <v>0</v>
      </c>
      <c r="BT58">
        <f>VLOOKUP(BT$1,'A1-4 Vehicle model'!$B$8:$I$108,4,FALSE)*VLOOKUP($A58-BT$1,output,2,FALSE)</f>
        <v>0</v>
      </c>
      <c r="BU58">
        <f>VLOOKUP(BU$1,'A1-4 Vehicle model'!$B$8:$I$108,4,FALSE)*VLOOKUP($A58-BU$1,output,2,FALSE)</f>
        <v>0</v>
      </c>
      <c r="BV58">
        <f>VLOOKUP(BV$1,'A1-4 Vehicle model'!$B$8:$I$108,4,FALSE)*VLOOKUP($A58-BV$1,output,2,FALSE)</f>
        <v>0</v>
      </c>
      <c r="BW58">
        <f>VLOOKUP(BW$1,'A1-4 Vehicle model'!$B$8:$I$108,4,FALSE)*VLOOKUP($A58-BW$1,output,2,FALSE)</f>
        <v>0</v>
      </c>
      <c r="BX58">
        <f>VLOOKUP(BX$1,'A1-4 Vehicle model'!$B$8:$I$108,4,FALSE)*VLOOKUP($A58-BX$1,output,2,FALSE)</f>
        <v>0</v>
      </c>
      <c r="BY58">
        <f>VLOOKUP(BY$1,'A1-4 Vehicle model'!$B$8:$I$108,4,FALSE)*VLOOKUP($A58-BY$1,output,2,FALSE)</f>
        <v>0</v>
      </c>
      <c r="BZ58">
        <f>VLOOKUP(BZ$1,'A1-4 Vehicle model'!$B$8:$I$108,4,FALSE)*VLOOKUP($A58-BZ$1,output,2,FALSE)</f>
        <v>0</v>
      </c>
      <c r="CA58">
        <f>VLOOKUP(CA$1,'A1-4 Vehicle model'!$B$8:$I$108,4,FALSE)*VLOOKUP($A58-CA$1,output,2,FALSE)</f>
        <v>0</v>
      </c>
      <c r="CB58">
        <f>VLOOKUP(CB$1,'A1-4 Vehicle model'!$B$8:$I$108,4,FALSE)*VLOOKUP($A58-CB$1,output,2,FALSE)</f>
        <v>0</v>
      </c>
      <c r="CC58">
        <f>VLOOKUP(CC$1,'A1-4 Vehicle model'!$B$8:$I$108,4,FALSE)*VLOOKUP($A58-CC$1,output,2,FALSE)</f>
        <v>0</v>
      </c>
      <c r="CD58">
        <f>VLOOKUP(CD$1,'A1-4 Vehicle model'!$B$8:$I$108,4,FALSE)*VLOOKUP($A58-CD$1,output,2,FALSE)</f>
        <v>0</v>
      </c>
      <c r="CE58">
        <f>VLOOKUP(CE$1,'A1-4 Vehicle model'!$B$8:$I$108,4,FALSE)*VLOOKUP($A58-CE$1,output,2,FALSE)</f>
        <v>0</v>
      </c>
      <c r="CF58">
        <f>VLOOKUP(CF$1,'A1-4 Vehicle model'!$B$8:$I$108,4,FALSE)*VLOOKUP($A58-CF$1,output,2,FALSE)</f>
        <v>0</v>
      </c>
      <c r="CG58">
        <f>VLOOKUP(CG$1,'A1-4 Vehicle model'!$B$8:$I$108,4,FALSE)*VLOOKUP($A58-CG$1,output,2,FALSE)</f>
        <v>0</v>
      </c>
      <c r="CH58">
        <f>VLOOKUP(CH$1,'A1-4 Vehicle model'!$B$8:$I$108,4,FALSE)*VLOOKUP($A58-CH$1,output,2,FALSE)</f>
        <v>0</v>
      </c>
      <c r="CI58">
        <f>VLOOKUP(CI$1,'A1-4 Vehicle model'!$B$8:$I$108,4,FALSE)*VLOOKUP($A58-CI$1,output,2,FALSE)</f>
        <v>0</v>
      </c>
      <c r="CJ58">
        <f>VLOOKUP(CJ$1,'A1-4 Vehicle model'!$B$8:$I$108,4,FALSE)*VLOOKUP($A58-CJ$1,output,2,FALSE)</f>
        <v>0</v>
      </c>
      <c r="CK58">
        <f>VLOOKUP(CK$1,'A1-4 Vehicle model'!$B$8:$I$108,4,FALSE)*VLOOKUP($A58-CK$1,output,2,FALSE)</f>
        <v>0</v>
      </c>
      <c r="CL58">
        <f>VLOOKUP(CL$1,'A1-4 Vehicle model'!$B$8:$I$108,4,FALSE)*VLOOKUP($A58-CL$1,output,2,FALSE)</f>
        <v>0</v>
      </c>
      <c r="CM58">
        <f>VLOOKUP(CM$1,'A1-4 Vehicle model'!$B$8:$I$108,4,FALSE)*VLOOKUP($A58-CM$1,output,2,FALSE)</f>
        <v>0</v>
      </c>
      <c r="CN58">
        <f>VLOOKUP(CN$1,'A1-4 Vehicle model'!$B$8:$I$108,4,FALSE)*VLOOKUP($A58-CN$1,output,2,FALSE)</f>
        <v>0</v>
      </c>
      <c r="CO58">
        <f>VLOOKUP(CO$1,'A1-4 Vehicle model'!$B$8:$I$108,4,FALSE)*VLOOKUP($A58-CO$1,output,2,FALSE)</f>
        <v>0</v>
      </c>
      <c r="CP58">
        <f>VLOOKUP(CP$1,'A1-4 Vehicle model'!$B$8:$I$108,4,FALSE)*VLOOKUP($A58-CP$1,output,2,FALSE)</f>
        <v>0</v>
      </c>
      <c r="CQ58">
        <f>VLOOKUP(CQ$1,'A1-4 Vehicle model'!$B$8:$I$108,4,FALSE)*VLOOKUP($A58-CQ$1,output,2,FALSE)</f>
        <v>0</v>
      </c>
      <c r="CR58">
        <f>VLOOKUP(CR$1,'A1-4 Vehicle model'!$B$8:$I$108,4,FALSE)*VLOOKUP($A58-CR$1,output,2,FALSE)</f>
        <v>0</v>
      </c>
      <c r="CS58">
        <f>VLOOKUP(CS$1,'A1-4 Vehicle model'!$B$8:$I$108,4,FALSE)*VLOOKUP($A58-CS$1,output,2,FALSE)</f>
        <v>0</v>
      </c>
      <c r="CT58">
        <f>VLOOKUP(CT$1,'A1-4 Vehicle model'!$B$8:$I$108,4,FALSE)*VLOOKUP($A58-CT$1,output,2,FALSE)</f>
        <v>0</v>
      </c>
      <c r="CU58">
        <f>VLOOKUP(CU$1,'A1-4 Vehicle model'!$B$8:$I$108,4,FALSE)*VLOOKUP($A58-CU$1,output,2,FALSE)</f>
        <v>0</v>
      </c>
      <c r="CV58">
        <f>VLOOKUP(CV$1,'A1-4 Vehicle model'!$B$8:$I$108,4,FALSE)*VLOOKUP($A58-CV$1,output,2,FALSE)</f>
        <v>0</v>
      </c>
      <c r="CW58">
        <f>VLOOKUP(CW$1,'A1-4 Vehicle model'!$B$8:$I$108,4,FALSE)*VLOOKUP($A58-CW$1,output,2,FALSE)</f>
        <v>0</v>
      </c>
      <c r="CX58">
        <f>VLOOKUP(CX$1,'A1-4 Vehicle model'!$B$8:$I$108,4,FALSE)*VLOOKUP($A58-CX$1,output,2,FALSE)</f>
        <v>0</v>
      </c>
      <c r="CZ58">
        <v>2006</v>
      </c>
      <c r="DA58" s="7">
        <f t="shared" si="0"/>
        <v>13.926601803274211</v>
      </c>
    </row>
    <row r="59" spans="1:105" hidden="1" x14ac:dyDescent="0.3">
      <c r="A59">
        <v>2007</v>
      </c>
      <c r="B59">
        <f>VLOOKUP(B$1,'A1-4 Vehicle model'!$B$8:$I$108,4,FALSE)*VLOOKUP($A59-B$1,output,2,FALSE)</f>
        <v>1.8334864275667886E-19</v>
      </c>
      <c r="C59">
        <f>VLOOKUP(C$1,'A1-4 Vehicle model'!$B$8:$I$108,4,FALSE)*VLOOKUP($A59-C$1,output,2,FALSE)</f>
        <v>1.9546406507873507E-18</v>
      </c>
      <c r="D59">
        <f>VLOOKUP(D$1,'A1-4 Vehicle model'!$B$8:$I$108,4,FALSE)*VLOOKUP($A59-D$1,output,2,FALSE)</f>
        <v>1.8923183602892917E-17</v>
      </c>
      <c r="E59">
        <f>VLOOKUP(E$1,'A1-4 Vehicle model'!$B$8:$I$108,4,FALSE)*VLOOKUP($A59-E$1,output,2,FALSE)</f>
        <v>9.3750406895732382E-17</v>
      </c>
      <c r="F59">
        <f>VLOOKUP(F$1,'A1-4 Vehicle model'!$B$8:$I$108,4,FALSE)*VLOOKUP($A59-F$1,output,2,FALSE)</f>
        <v>6.7929454386215641E-16</v>
      </c>
      <c r="G59">
        <f>VLOOKUP(G$1,'A1-4 Vehicle model'!$B$8:$I$108,4,FALSE)*VLOOKUP($A59-G$1,output,2,FALSE)</f>
        <v>6.0401636173303251E-15</v>
      </c>
      <c r="H59">
        <f>VLOOKUP(H$1,'A1-4 Vehicle model'!$B$8:$I$108,4,FALSE)*VLOOKUP($A59-H$1,output,2,FALSE)</f>
        <v>3.4213381621620497E-14</v>
      </c>
      <c r="I59">
        <f>VLOOKUP(I$1,'A1-4 Vehicle model'!$B$8:$I$108,4,FALSE)*VLOOKUP($A59-I$1,output,2,FALSE)</f>
        <v>1.8130816076111851E-13</v>
      </c>
      <c r="J59">
        <f>VLOOKUP(J$1,'A1-4 Vehicle model'!$B$8:$I$108,4,FALSE)*VLOOKUP($A59-J$1,output,2,FALSE)</f>
        <v>7.1085407921627628E-13</v>
      </c>
      <c r="K59">
        <f>VLOOKUP(K$1,'A1-4 Vehicle model'!$B$8:$I$108,4,FALSE)*VLOOKUP($A59-K$1,output,2,FALSE)</f>
        <v>4.0556211549509497E-12</v>
      </c>
      <c r="L59">
        <f>VLOOKUP(L$1,'A1-4 Vehicle model'!$B$8:$I$108,4,FALSE)*VLOOKUP($A59-L$1,output,2,FALSE)</f>
        <v>2.4224477878159722E-11</v>
      </c>
      <c r="M59">
        <f>VLOOKUP(M$1,'A1-4 Vehicle model'!$B$8:$I$108,4,FALSE)*VLOOKUP($A59-M$1,output,2,FALSE)</f>
        <v>9.0526436764488136E-11</v>
      </c>
      <c r="N59">
        <f>VLOOKUP(N$1,'A1-4 Vehicle model'!$B$8:$I$108,4,FALSE)*VLOOKUP($A59-N$1,output,2,FALSE)</f>
        <v>3.3118500951994849E-10</v>
      </c>
      <c r="O59">
        <f>VLOOKUP(O$1,'A1-4 Vehicle model'!$B$8:$I$108,4,FALSE)*VLOOKUP($A59-O$1,output,2,FALSE)</f>
        <v>9.938892559061545E-10</v>
      </c>
      <c r="P59">
        <f>VLOOKUP(P$1,'A1-4 Vehicle model'!$B$8:$I$108,4,FALSE)*VLOOKUP($A59-P$1,output,2,FALSE)</f>
        <v>5.505636790362143E-9</v>
      </c>
      <c r="Q59">
        <f>VLOOKUP(Q$1,'A1-4 Vehicle model'!$B$8:$I$108,4,FALSE)*VLOOKUP($A59-Q$1,output,2,FALSE)</f>
        <v>1.8089078332832573E-8</v>
      </c>
      <c r="R59">
        <f>VLOOKUP(R$1,'A1-4 Vehicle model'!$B$8:$I$108,4,FALSE)*VLOOKUP($A59-R$1,output,2,FALSE)</f>
        <v>5.1100149097085334E-8</v>
      </c>
      <c r="S59">
        <f>VLOOKUP(S$1,'A1-4 Vehicle model'!$B$8:$I$108,4,FALSE)*VLOOKUP($A59-S$1,output,2,FALSE)</f>
        <v>1.5603742496999274E-7</v>
      </c>
      <c r="T59">
        <f>VLOOKUP(T$1,'A1-4 Vehicle model'!$B$8:$I$108,4,FALSE)*VLOOKUP($A59-T$1,output,2,FALSE)</f>
        <v>6.2571125044084935E-7</v>
      </c>
      <c r="U59">
        <f>VLOOKUP(U$1,'A1-4 Vehicle model'!$B$8:$I$108,4,FALSE)*VLOOKUP($A59-U$1,output,2,FALSE)</f>
        <v>2.4278478248934661E-6</v>
      </c>
      <c r="V59">
        <f>VLOOKUP(V$1,'A1-4 Vehicle model'!$B$8:$I$108,4,FALSE)*VLOOKUP($A59-V$1,output,2,FALSE)</f>
        <v>7.2121588687943971E-6</v>
      </c>
      <c r="W59">
        <f>VLOOKUP(W$1,'A1-4 Vehicle model'!$B$8:$I$108,4,FALSE)*VLOOKUP($A59-W$1,output,2,FALSE)</f>
        <v>1.4976004226536451E-5</v>
      </c>
      <c r="X59">
        <f>VLOOKUP(X$1,'A1-4 Vehicle model'!$B$8:$I$108,4,FALSE)*VLOOKUP($A59-X$1,output,2,FALSE)</f>
        <v>4.8265257762902033E-5</v>
      </c>
      <c r="Y59">
        <f>VLOOKUP(Y$1,'A1-4 Vehicle model'!$B$8:$I$108,4,FALSE)*VLOOKUP($A59-Y$1,output,2,FALSE)</f>
        <v>1.1989110231641389E-4</v>
      </c>
      <c r="Z59">
        <f>VLOOKUP(Z$1,'A1-4 Vehicle model'!$B$8:$I$108,4,FALSE)*VLOOKUP($A59-Z$1,output,2,FALSE)</f>
        <v>2.5924588242742639E-4</v>
      </c>
      <c r="AA59">
        <f>VLOOKUP(AA$1,'A1-4 Vehicle model'!$B$8:$I$108,4,FALSE)*VLOOKUP($A59-AA$1,output,2,FALSE)</f>
        <v>3.9888801751593713E-4</v>
      </c>
      <c r="AB59">
        <f>VLOOKUP(AB$1,'A1-4 Vehicle model'!$B$8:$I$108,4,FALSE)*VLOOKUP($A59-AB$1,output,2,FALSE)</f>
        <v>1.1726976649039668E-3</v>
      </c>
      <c r="AC59">
        <f>VLOOKUP(AC$1,'A1-4 Vehicle model'!$B$8:$I$108,4,FALSE)*VLOOKUP($A59-AC$1,output,2,FALSE)</f>
        <v>1.9500847718097556E-3</v>
      </c>
      <c r="AD59">
        <f>VLOOKUP(AD$1,'A1-4 Vehicle model'!$B$8:$I$108,4,FALSE)*VLOOKUP($A59-AD$1,output,2,FALSE)</f>
        <v>4.4503990018198583E-3</v>
      </c>
      <c r="AE59">
        <f>VLOOKUP(AE$1,'A1-4 Vehicle model'!$B$8:$I$108,4,FALSE)*VLOOKUP($A59-AE$1,output,2,FALSE)</f>
        <v>1.0885994617259405E-2</v>
      </c>
      <c r="AF59">
        <f>VLOOKUP(AF$1,'A1-4 Vehicle model'!$B$8:$I$108,4,FALSE)*VLOOKUP($A59-AF$1,output,2,FALSE)</f>
        <v>1.6462497255911659E-2</v>
      </c>
      <c r="AG59">
        <f>VLOOKUP(AG$1,'A1-4 Vehicle model'!$B$8:$I$108,4,FALSE)*VLOOKUP($A59-AG$1,output,2,FALSE)</f>
        <v>2.3917839027520895E-2</v>
      </c>
      <c r="AH59">
        <f>VLOOKUP(AH$1,'A1-4 Vehicle model'!$B$8:$I$108,4,FALSE)*VLOOKUP($A59-AH$1,output,2,FALSE)</f>
        <v>2.3384831389208487E-2</v>
      </c>
      <c r="AI59">
        <f>VLOOKUP(AI$1,'A1-4 Vehicle model'!$B$8:$I$108,4,FALSE)*VLOOKUP($A59-AI$1,output,2,FALSE)</f>
        <v>5.2241613426398048E-2</v>
      </c>
      <c r="AJ59">
        <f>VLOOKUP(AJ$1,'A1-4 Vehicle model'!$B$8:$I$108,4,FALSE)*VLOOKUP($A59-AJ$1,output,2,FALSE)</f>
        <v>9.3891626654152197E-2</v>
      </c>
      <c r="AK59">
        <f>VLOOKUP(AK$1,'A1-4 Vehicle model'!$B$8:$I$108,4,FALSE)*VLOOKUP($A59-AK$1,output,2,FALSE)</f>
        <v>0.13956863175290088</v>
      </c>
      <c r="AL59">
        <f>VLOOKUP(AL$1,'A1-4 Vehicle model'!$B$8:$I$108,4,FALSE)*VLOOKUP($A59-AL$1,output,2,FALSE)</f>
        <v>0.21376826351463155</v>
      </c>
      <c r="AM59">
        <f>VLOOKUP(AM$1,'A1-4 Vehicle model'!$B$8:$I$108,4,FALSE)*VLOOKUP($A59-AM$1,output,2,FALSE)</f>
        <v>0.25420580391837289</v>
      </c>
      <c r="AN59">
        <f>VLOOKUP(AN$1,'A1-4 Vehicle model'!$B$8:$I$108,4,FALSE)*VLOOKUP($A59-AN$1,output,2,FALSE)</f>
        <v>0.48145435685447141</v>
      </c>
      <c r="AO59">
        <f>VLOOKUP(AO$1,'A1-4 Vehicle model'!$B$8:$I$108,4,FALSE)*VLOOKUP($A59-AO$1,output,2,FALSE)</f>
        <v>0.58346136110259317</v>
      </c>
      <c r="AP59">
        <f>VLOOKUP(AP$1,'A1-4 Vehicle model'!$B$8:$I$108,4,FALSE)*VLOOKUP($A59-AP$1,output,2,FALSE)</f>
        <v>0.79282393004949248</v>
      </c>
      <c r="AQ59">
        <f>VLOOKUP(AQ$1,'A1-4 Vehicle model'!$B$8:$I$108,4,FALSE)*VLOOKUP($A59-AQ$1,output,2,FALSE)</f>
        <v>1.0895123546712582</v>
      </c>
      <c r="AR59">
        <f>VLOOKUP(AR$1,'A1-4 Vehicle model'!$B$8:$I$108,4,FALSE)*VLOOKUP($A59-AR$1,output,2,FALSE)</f>
        <v>1.1486121640398477</v>
      </c>
      <c r="AS59">
        <f>VLOOKUP(AS$1,'A1-4 Vehicle model'!$B$8:$I$108,4,FALSE)*VLOOKUP($A59-AS$1,output,2,FALSE)</f>
        <v>1.1954210107616476</v>
      </c>
      <c r="AT59">
        <f>VLOOKUP(AT$1,'A1-4 Vehicle model'!$B$8:$I$108,4,FALSE)*VLOOKUP($A59-AT$1,output,2,FALSE)</f>
        <v>1.0734151435315318</v>
      </c>
      <c r="AU59">
        <f>VLOOKUP(AU$1,'A1-4 Vehicle model'!$B$8:$I$108,4,FALSE)*VLOOKUP($A59-AU$1,output,2,FALSE)</f>
        <v>1.0190852891324871</v>
      </c>
      <c r="AV59">
        <f>VLOOKUP(AV$1,'A1-4 Vehicle model'!$B$8:$I$108,4,FALSE)*VLOOKUP($A59-AV$1,output,2,FALSE)</f>
        <v>0.87453507599227864</v>
      </c>
      <c r="AW59">
        <f>VLOOKUP(AW$1,'A1-4 Vehicle model'!$B$8:$I$108,4,FALSE)*VLOOKUP($A59-AW$1,output,2,FALSE)</f>
        <v>0.84086855980956809</v>
      </c>
      <c r="AX59">
        <f>VLOOKUP(AX$1,'A1-4 Vehicle model'!$B$8:$I$108,4,FALSE)*VLOOKUP($A59-AX$1,output,2,FALSE)</f>
        <v>0.77646903989149674</v>
      </c>
      <c r="AY59">
        <f>VLOOKUP(AY$1,'A1-4 Vehicle model'!$B$8:$I$108,4,FALSE)*VLOOKUP($A59-AY$1,output,2,FALSE)</f>
        <v>0.68860887208263943</v>
      </c>
      <c r="AZ59">
        <f>VLOOKUP(AZ$1,'A1-4 Vehicle model'!$B$8:$I$108,4,FALSE)*VLOOKUP($A59-AZ$1,output,2,FALSE)</f>
        <v>0.61095490697244159</v>
      </c>
      <c r="BA59">
        <f>VLOOKUP(BA$1,'A1-4 Vehicle model'!$B$8:$I$108,4,FALSE)*VLOOKUP($A59-BA$1,output,2,FALSE)</f>
        <v>0.49982519622404098</v>
      </c>
      <c r="BB59">
        <f>VLOOKUP(BB$1,'A1-4 Vehicle model'!$B$8:$I$108,4,FALSE)*VLOOKUP($A59-BB$1,output,2,FALSE)</f>
        <v>0.39273327076923831</v>
      </c>
      <c r="BC59">
        <f>VLOOKUP(BC$1,'A1-4 Vehicle model'!$B$8:$I$108,4,FALSE)*VLOOKUP($A59-BC$1,output,2,FALSE)</f>
        <v>0.29638324328437221</v>
      </c>
      <c r="BD59">
        <f>VLOOKUP(BD$1,'A1-4 Vehicle model'!$B$8:$I$108,4,FALSE)*VLOOKUP($A59-BD$1,output,2,FALSE)</f>
        <v>0.21482831512162676</v>
      </c>
      <c r="BE59">
        <f>VLOOKUP(BE$1,'A1-4 Vehicle model'!$B$8:$I$108,4,FALSE)*VLOOKUP($A59-BE$1,output,2,FALSE)</f>
        <v>0.14956037633818225</v>
      </c>
      <c r="BF59">
        <f>VLOOKUP(BF$1,'A1-4 Vehicle model'!$B$8:$I$108,4,FALSE)*VLOOKUP($A59-BF$1,output,2,FALSE)</f>
        <v>0.10004633360976301</v>
      </c>
      <c r="BG59">
        <f>VLOOKUP(BG$1,'A1-4 Vehicle model'!$B$8:$I$108,4,FALSE)*VLOOKUP($A59-BG$1,output,2,FALSE)</f>
        <v>6.4280140031802324E-2</v>
      </c>
      <c r="BH59">
        <f>VLOOKUP(BH$1,'A1-4 Vehicle model'!$B$8:$I$108,4,FALSE)*VLOOKUP($A59-BH$1,output,2,FALSE)</f>
        <v>0</v>
      </c>
      <c r="BI59">
        <f>VLOOKUP(BI$1,'A1-4 Vehicle model'!$B$8:$I$108,4,FALSE)*VLOOKUP($A59-BI$1,output,2,FALSE)</f>
        <v>0</v>
      </c>
      <c r="BJ59">
        <f>VLOOKUP(BJ$1,'A1-4 Vehicle model'!$B$8:$I$108,4,FALSE)*VLOOKUP($A59-BJ$1,output,2,FALSE)</f>
        <v>0</v>
      </c>
      <c r="BK59">
        <f>VLOOKUP(BK$1,'A1-4 Vehicle model'!$B$8:$I$108,4,FALSE)*VLOOKUP($A59-BK$1,output,2,FALSE)</f>
        <v>0</v>
      </c>
      <c r="BL59">
        <f>VLOOKUP(BL$1,'A1-4 Vehicle model'!$B$8:$I$108,4,FALSE)*VLOOKUP($A59-BL$1,output,2,FALSE)</f>
        <v>0</v>
      </c>
      <c r="BM59">
        <f>VLOOKUP(BM$1,'A1-4 Vehicle model'!$B$8:$I$108,4,FALSE)*VLOOKUP($A59-BM$1,output,2,FALSE)</f>
        <v>0</v>
      </c>
      <c r="BN59">
        <f>VLOOKUP(BN$1,'A1-4 Vehicle model'!$B$8:$I$108,4,FALSE)*VLOOKUP($A59-BN$1,output,2,FALSE)</f>
        <v>0</v>
      </c>
      <c r="BO59">
        <f>VLOOKUP(BO$1,'A1-4 Vehicle model'!$B$8:$I$108,4,FALSE)*VLOOKUP($A59-BO$1,output,2,FALSE)</f>
        <v>0</v>
      </c>
      <c r="BP59">
        <f>VLOOKUP(BP$1,'A1-4 Vehicle model'!$B$8:$I$108,4,FALSE)*VLOOKUP($A59-BP$1,output,2,FALSE)</f>
        <v>0</v>
      </c>
      <c r="BQ59">
        <f>VLOOKUP(BQ$1,'A1-4 Vehicle model'!$B$8:$I$108,4,FALSE)*VLOOKUP($A59-BQ$1,output,2,FALSE)</f>
        <v>0</v>
      </c>
      <c r="BR59">
        <f>VLOOKUP(BR$1,'A1-4 Vehicle model'!$B$8:$I$108,4,FALSE)*VLOOKUP($A59-BR$1,output,2,FALSE)</f>
        <v>0</v>
      </c>
      <c r="BS59">
        <f>VLOOKUP(BS$1,'A1-4 Vehicle model'!$B$8:$I$108,4,FALSE)*VLOOKUP($A59-BS$1,output,2,FALSE)</f>
        <v>0</v>
      </c>
      <c r="BT59">
        <f>VLOOKUP(BT$1,'A1-4 Vehicle model'!$B$8:$I$108,4,FALSE)*VLOOKUP($A59-BT$1,output,2,FALSE)</f>
        <v>0</v>
      </c>
      <c r="BU59">
        <f>VLOOKUP(BU$1,'A1-4 Vehicle model'!$B$8:$I$108,4,FALSE)*VLOOKUP($A59-BU$1,output,2,FALSE)</f>
        <v>0</v>
      </c>
      <c r="BV59">
        <f>VLOOKUP(BV$1,'A1-4 Vehicle model'!$B$8:$I$108,4,FALSE)*VLOOKUP($A59-BV$1,output,2,FALSE)</f>
        <v>0</v>
      </c>
      <c r="BW59">
        <f>VLOOKUP(BW$1,'A1-4 Vehicle model'!$B$8:$I$108,4,FALSE)*VLOOKUP($A59-BW$1,output,2,FALSE)</f>
        <v>0</v>
      </c>
      <c r="BX59">
        <f>VLOOKUP(BX$1,'A1-4 Vehicle model'!$B$8:$I$108,4,FALSE)*VLOOKUP($A59-BX$1,output,2,FALSE)</f>
        <v>0</v>
      </c>
      <c r="BY59">
        <f>VLOOKUP(BY$1,'A1-4 Vehicle model'!$B$8:$I$108,4,FALSE)*VLOOKUP($A59-BY$1,output,2,FALSE)</f>
        <v>0</v>
      </c>
      <c r="BZ59">
        <f>VLOOKUP(BZ$1,'A1-4 Vehicle model'!$B$8:$I$108,4,FALSE)*VLOOKUP($A59-BZ$1,output,2,FALSE)</f>
        <v>0</v>
      </c>
      <c r="CA59">
        <f>VLOOKUP(CA$1,'A1-4 Vehicle model'!$B$8:$I$108,4,FALSE)*VLOOKUP($A59-CA$1,output,2,FALSE)</f>
        <v>0</v>
      </c>
      <c r="CB59">
        <f>VLOOKUP(CB$1,'A1-4 Vehicle model'!$B$8:$I$108,4,FALSE)*VLOOKUP($A59-CB$1,output,2,FALSE)</f>
        <v>0</v>
      </c>
      <c r="CC59">
        <f>VLOOKUP(CC$1,'A1-4 Vehicle model'!$B$8:$I$108,4,FALSE)*VLOOKUP($A59-CC$1,output,2,FALSE)</f>
        <v>0</v>
      </c>
      <c r="CD59">
        <f>VLOOKUP(CD$1,'A1-4 Vehicle model'!$B$8:$I$108,4,FALSE)*VLOOKUP($A59-CD$1,output,2,FALSE)</f>
        <v>0</v>
      </c>
      <c r="CE59">
        <f>VLOOKUP(CE$1,'A1-4 Vehicle model'!$B$8:$I$108,4,FALSE)*VLOOKUP($A59-CE$1,output,2,FALSE)</f>
        <v>0</v>
      </c>
      <c r="CF59">
        <f>VLOOKUP(CF$1,'A1-4 Vehicle model'!$B$8:$I$108,4,FALSE)*VLOOKUP($A59-CF$1,output,2,FALSE)</f>
        <v>0</v>
      </c>
      <c r="CG59">
        <f>VLOOKUP(CG$1,'A1-4 Vehicle model'!$B$8:$I$108,4,FALSE)*VLOOKUP($A59-CG$1,output,2,FALSE)</f>
        <v>0</v>
      </c>
      <c r="CH59">
        <f>VLOOKUP(CH$1,'A1-4 Vehicle model'!$B$8:$I$108,4,FALSE)*VLOOKUP($A59-CH$1,output,2,FALSE)</f>
        <v>0</v>
      </c>
      <c r="CI59">
        <f>VLOOKUP(CI$1,'A1-4 Vehicle model'!$B$8:$I$108,4,FALSE)*VLOOKUP($A59-CI$1,output,2,FALSE)</f>
        <v>0</v>
      </c>
      <c r="CJ59">
        <f>VLOOKUP(CJ$1,'A1-4 Vehicle model'!$B$8:$I$108,4,FALSE)*VLOOKUP($A59-CJ$1,output,2,FALSE)</f>
        <v>0</v>
      </c>
      <c r="CK59">
        <f>VLOOKUP(CK$1,'A1-4 Vehicle model'!$B$8:$I$108,4,FALSE)*VLOOKUP($A59-CK$1,output,2,FALSE)</f>
        <v>0</v>
      </c>
      <c r="CL59">
        <f>VLOOKUP(CL$1,'A1-4 Vehicle model'!$B$8:$I$108,4,FALSE)*VLOOKUP($A59-CL$1,output,2,FALSE)</f>
        <v>0</v>
      </c>
      <c r="CM59">
        <f>VLOOKUP(CM$1,'A1-4 Vehicle model'!$B$8:$I$108,4,FALSE)*VLOOKUP($A59-CM$1,output,2,FALSE)</f>
        <v>0</v>
      </c>
      <c r="CN59">
        <f>VLOOKUP(CN$1,'A1-4 Vehicle model'!$B$8:$I$108,4,FALSE)*VLOOKUP($A59-CN$1,output,2,FALSE)</f>
        <v>0</v>
      </c>
      <c r="CO59">
        <f>VLOOKUP(CO$1,'A1-4 Vehicle model'!$B$8:$I$108,4,FALSE)*VLOOKUP($A59-CO$1,output,2,FALSE)</f>
        <v>0</v>
      </c>
      <c r="CP59">
        <f>VLOOKUP(CP$1,'A1-4 Vehicle model'!$B$8:$I$108,4,FALSE)*VLOOKUP($A59-CP$1,output,2,FALSE)</f>
        <v>0</v>
      </c>
      <c r="CQ59">
        <f>VLOOKUP(CQ$1,'A1-4 Vehicle model'!$B$8:$I$108,4,FALSE)*VLOOKUP($A59-CQ$1,output,2,FALSE)</f>
        <v>0</v>
      </c>
      <c r="CR59">
        <f>VLOOKUP(CR$1,'A1-4 Vehicle model'!$B$8:$I$108,4,FALSE)*VLOOKUP($A59-CR$1,output,2,FALSE)</f>
        <v>0</v>
      </c>
      <c r="CS59">
        <f>VLOOKUP(CS$1,'A1-4 Vehicle model'!$B$8:$I$108,4,FALSE)*VLOOKUP($A59-CS$1,output,2,FALSE)</f>
        <v>0</v>
      </c>
      <c r="CT59">
        <f>VLOOKUP(CT$1,'A1-4 Vehicle model'!$B$8:$I$108,4,FALSE)*VLOOKUP($A59-CT$1,output,2,FALSE)</f>
        <v>0</v>
      </c>
      <c r="CU59">
        <f>VLOOKUP(CU$1,'A1-4 Vehicle model'!$B$8:$I$108,4,FALSE)*VLOOKUP($A59-CU$1,output,2,FALSE)</f>
        <v>0</v>
      </c>
      <c r="CV59">
        <f>VLOOKUP(CV$1,'A1-4 Vehicle model'!$B$8:$I$108,4,FALSE)*VLOOKUP($A59-CV$1,output,2,FALSE)</f>
        <v>0</v>
      </c>
      <c r="CW59">
        <f>VLOOKUP(CW$1,'A1-4 Vehicle model'!$B$8:$I$108,4,FALSE)*VLOOKUP($A59-CW$1,output,2,FALSE)</f>
        <v>0</v>
      </c>
      <c r="CX59">
        <f>VLOOKUP(CX$1,'A1-4 Vehicle model'!$B$8:$I$108,4,FALSE)*VLOOKUP($A59-CX$1,output,2,FALSE)</f>
        <v>0</v>
      </c>
      <c r="CZ59">
        <v>2007</v>
      </c>
      <c r="DA59" s="7">
        <f t="shared" si="0"/>
        <v>13.729630987424969</v>
      </c>
    </row>
    <row r="60" spans="1:105" hidden="1" x14ac:dyDescent="0.3">
      <c r="A60">
        <v>2008</v>
      </c>
      <c r="B60">
        <f>VLOOKUP(B$1,'A1-4 Vehicle model'!$B$8:$I$108,4,FALSE)*VLOOKUP($A60-B$1,output,2,FALSE)</f>
        <v>2.9707201525358925E-20</v>
      </c>
      <c r="C60">
        <f>VLOOKUP(C$1,'A1-4 Vehicle model'!$B$8:$I$108,4,FALSE)*VLOOKUP($A60-C$1,output,2,FALSE)</f>
        <v>3.2962697792466263E-19</v>
      </c>
      <c r="D60">
        <f>VLOOKUP(D$1,'A1-4 Vehicle model'!$B$8:$I$108,4,FALSE)*VLOOKUP($A60-D$1,output,2,FALSE)</f>
        <v>3.3214047669287203E-18</v>
      </c>
      <c r="E60">
        <f>VLOOKUP(E$1,'A1-4 Vehicle model'!$B$8:$I$108,4,FALSE)*VLOOKUP($A60-E$1,output,2,FALSE)</f>
        <v>1.7126654713090265E-17</v>
      </c>
      <c r="F60">
        <f>VLOOKUP(F$1,'A1-4 Vehicle model'!$B$8:$I$108,4,FALSE)*VLOOKUP($A60-F$1,output,2,FALSE)</f>
        <v>1.2916037175847752E-16</v>
      </c>
      <c r="G60">
        <f>VLOOKUP(G$1,'A1-4 Vehicle model'!$B$8:$I$108,4,FALSE)*VLOOKUP($A60-G$1,output,2,FALSE)</f>
        <v>1.1953405221218547E-15</v>
      </c>
      <c r="H60">
        <f>VLOOKUP(H$1,'A1-4 Vehicle model'!$B$8:$I$108,4,FALSE)*VLOOKUP($A60-H$1,output,2,FALSE)</f>
        <v>7.0471046394344242E-15</v>
      </c>
      <c r="I60">
        <f>VLOOKUP(I$1,'A1-4 Vehicle model'!$B$8:$I$108,4,FALSE)*VLOOKUP($A60-I$1,output,2,FALSE)</f>
        <v>3.8869043201668199E-14</v>
      </c>
      <c r="J60">
        <f>VLOOKUP(J$1,'A1-4 Vehicle model'!$B$8:$I$108,4,FALSE)*VLOOKUP($A60-J$1,output,2,FALSE)</f>
        <v>1.586129845376929E-13</v>
      </c>
      <c r="K60">
        <f>VLOOKUP(K$1,'A1-4 Vehicle model'!$B$8:$I$108,4,FALSE)*VLOOKUP($A60-K$1,output,2,FALSE)</f>
        <v>9.4186234874100983E-13</v>
      </c>
      <c r="L60">
        <f>VLOOKUP(L$1,'A1-4 Vehicle model'!$B$8:$I$108,4,FALSE)*VLOOKUP($A60-L$1,output,2,FALSE)</f>
        <v>5.855395855163374E-12</v>
      </c>
      <c r="M60">
        <f>VLOOKUP(M$1,'A1-4 Vehicle model'!$B$8:$I$108,4,FALSE)*VLOOKUP($A60-M$1,output,2,FALSE)</f>
        <v>2.2774509974865411E-11</v>
      </c>
      <c r="N60">
        <f>VLOOKUP(N$1,'A1-4 Vehicle model'!$B$8:$I$108,4,FALSE)*VLOOKUP($A60-N$1,output,2,FALSE)</f>
        <v>8.6719360241532555E-11</v>
      </c>
      <c r="O60">
        <f>VLOOKUP(O$1,'A1-4 Vehicle model'!$B$8:$I$108,4,FALSE)*VLOOKUP($A60-O$1,output,2,FALSE)</f>
        <v>2.7086642098934657E-10</v>
      </c>
      <c r="P60">
        <f>VLOOKUP(P$1,'A1-4 Vehicle model'!$B$8:$I$108,4,FALSE)*VLOOKUP($A60-P$1,output,2,FALSE)</f>
        <v>1.5616960440314918E-9</v>
      </c>
      <c r="Q60">
        <f>VLOOKUP(Q$1,'A1-4 Vehicle model'!$B$8:$I$108,4,FALSE)*VLOOKUP($A60-Q$1,output,2,FALSE)</f>
        <v>5.3404416157037157E-9</v>
      </c>
      <c r="R60">
        <f>VLOOKUP(R$1,'A1-4 Vehicle model'!$B$8:$I$108,4,FALSE)*VLOOKUP($A60-R$1,output,2,FALSE)</f>
        <v>1.5701989356882123E-8</v>
      </c>
      <c r="S60">
        <f>VLOOKUP(S$1,'A1-4 Vehicle model'!$B$8:$I$108,4,FALSE)*VLOOKUP($A60-S$1,output,2,FALSE)</f>
        <v>4.9903736620637872E-8</v>
      </c>
      <c r="T60">
        <f>VLOOKUP(T$1,'A1-4 Vehicle model'!$B$8:$I$108,4,FALSE)*VLOOKUP($A60-T$1,output,2,FALSE)</f>
        <v>2.0828118201632678E-7</v>
      </c>
      <c r="U60">
        <f>VLOOKUP(U$1,'A1-4 Vehicle model'!$B$8:$I$108,4,FALSE)*VLOOKUP($A60-U$1,output,2,FALSE)</f>
        <v>8.4114198553153279E-7</v>
      </c>
      <c r="V60">
        <f>VLOOKUP(V$1,'A1-4 Vehicle model'!$B$8:$I$108,4,FALSE)*VLOOKUP($A60-V$1,output,2,FALSE)</f>
        <v>2.6006679958116486E-6</v>
      </c>
      <c r="W60">
        <f>VLOOKUP(W$1,'A1-4 Vehicle model'!$B$8:$I$108,4,FALSE)*VLOOKUP($A60-W$1,output,2,FALSE)</f>
        <v>5.6206606026645959E-6</v>
      </c>
      <c r="X60">
        <f>VLOOKUP(X$1,'A1-4 Vehicle model'!$B$8:$I$108,4,FALSE)*VLOOKUP($A60-X$1,output,2,FALSE)</f>
        <v>1.8853753162943454E-5</v>
      </c>
      <c r="Y60">
        <f>VLOOKUP(Y$1,'A1-4 Vehicle model'!$B$8:$I$108,4,FALSE)*VLOOKUP($A60-Y$1,output,2,FALSE)</f>
        <v>4.8744084674709911E-5</v>
      </c>
      <c r="Z60">
        <f>VLOOKUP(Z$1,'A1-4 Vehicle model'!$B$8:$I$108,4,FALSE)*VLOOKUP($A60-Z$1,output,2,FALSE)</f>
        <v>1.0970302744029189E-4</v>
      </c>
      <c r="AA60">
        <f>VLOOKUP(AA$1,'A1-4 Vehicle model'!$B$8:$I$108,4,FALSE)*VLOOKUP($A60-AA$1,output,2,FALSE)</f>
        <v>1.7568290951716216E-4</v>
      </c>
      <c r="AB60">
        <f>VLOOKUP(AB$1,'A1-4 Vehicle model'!$B$8:$I$108,4,FALSE)*VLOOKUP($A60-AB$1,output,2,FALSE)</f>
        <v>5.375716590355769E-4</v>
      </c>
      <c r="AC60">
        <f>VLOOKUP(AC$1,'A1-4 Vehicle model'!$B$8:$I$108,4,FALSE)*VLOOKUP($A60-AC$1,output,2,FALSE)</f>
        <v>9.3041258107609613E-4</v>
      </c>
      <c r="AD60">
        <f>VLOOKUP(AD$1,'A1-4 Vehicle model'!$B$8:$I$108,4,FALSE)*VLOOKUP($A60-AD$1,output,2,FALSE)</f>
        <v>2.2100027403116973E-3</v>
      </c>
      <c r="AE60">
        <f>VLOOKUP(AE$1,'A1-4 Vehicle model'!$B$8:$I$108,4,FALSE)*VLOOKUP($A60-AE$1,output,2,FALSE)</f>
        <v>5.6264408451999863E-3</v>
      </c>
      <c r="AF60">
        <f>VLOOKUP(AF$1,'A1-4 Vehicle model'!$B$8:$I$108,4,FALSE)*VLOOKUP($A60-AF$1,output,2,FALSE)</f>
        <v>8.8559088277352597E-3</v>
      </c>
      <c r="AG60">
        <f>VLOOKUP(AG$1,'A1-4 Vehicle model'!$B$8:$I$108,4,FALSE)*VLOOKUP($A60-AG$1,output,2,FALSE)</f>
        <v>1.3391559003283164E-2</v>
      </c>
      <c r="AH60">
        <f>VLOOKUP(AH$1,'A1-4 Vehicle model'!$B$8:$I$108,4,FALSE)*VLOOKUP($A60-AH$1,output,2,FALSE)</f>
        <v>1.3627469624121679E-2</v>
      </c>
      <c r="AI60">
        <f>VLOOKUP(AI$1,'A1-4 Vehicle model'!$B$8:$I$108,4,FALSE)*VLOOKUP($A60-AI$1,output,2,FALSE)</f>
        <v>3.1686140255965556E-2</v>
      </c>
      <c r="AJ60">
        <f>VLOOKUP(AJ$1,'A1-4 Vehicle model'!$B$8:$I$108,4,FALSE)*VLOOKUP($A60-AJ$1,output,2,FALSE)</f>
        <v>5.9272248356808492E-2</v>
      </c>
      <c r="AK60">
        <f>VLOOKUP(AK$1,'A1-4 Vehicle model'!$B$8:$I$108,4,FALSE)*VLOOKUP($A60-AK$1,output,2,FALSE)</f>
        <v>9.1703125639182231E-2</v>
      </c>
      <c r="AL60">
        <f>VLOOKUP(AL$1,'A1-4 Vehicle model'!$B$8:$I$108,4,FALSE)*VLOOKUP($A60-AL$1,output,2,FALSE)</f>
        <v>0.1461878659319942</v>
      </c>
      <c r="AM60">
        <f>VLOOKUP(AM$1,'A1-4 Vehicle model'!$B$8:$I$108,4,FALSE)*VLOOKUP($A60-AM$1,output,2,FALSE)</f>
        <v>0.18093614710310893</v>
      </c>
      <c r="AN60">
        <f>VLOOKUP(AN$1,'A1-4 Vehicle model'!$B$8:$I$108,4,FALSE)*VLOOKUP($A60-AN$1,output,2,FALSE)</f>
        <v>0.35667015998439028</v>
      </c>
      <c r="AO60">
        <f>VLOOKUP(AO$1,'A1-4 Vehicle model'!$B$8:$I$108,4,FALSE)*VLOOKUP($A60-AO$1,output,2,FALSE)</f>
        <v>0.44987880773326172</v>
      </c>
      <c r="AP60">
        <f>VLOOKUP(AP$1,'A1-4 Vehicle model'!$B$8:$I$108,4,FALSE)*VLOOKUP($A60-AP$1,output,2,FALSE)</f>
        <v>0.6362561073392069</v>
      </c>
      <c r="AQ60">
        <f>VLOOKUP(AQ$1,'A1-4 Vehicle model'!$B$8:$I$108,4,FALSE)*VLOOKUP($A60-AQ$1,output,2,FALSE)</f>
        <v>0.91003721482145472</v>
      </c>
      <c r="AR60">
        <f>VLOOKUP(AR$1,'A1-4 Vehicle model'!$B$8:$I$108,4,FALSE)*VLOOKUP($A60-AR$1,output,2,FALSE)</f>
        <v>0.99855544408728569</v>
      </c>
      <c r="AS60">
        <f>VLOOKUP(AS$1,'A1-4 Vehicle model'!$B$8:$I$108,4,FALSE)*VLOOKUP($A60-AS$1,output,2,FALSE)</f>
        <v>1.0816616608435061</v>
      </c>
      <c r="AT60">
        <f>VLOOKUP(AT$1,'A1-4 Vehicle model'!$B$8:$I$108,4,FALSE)*VLOOKUP($A60-AT$1,output,2,FALSE)</f>
        <v>1.0109043119902423</v>
      </c>
      <c r="AU60">
        <f>VLOOKUP(AU$1,'A1-4 Vehicle model'!$B$8:$I$108,4,FALSE)*VLOOKUP($A60-AU$1,output,2,FALSE)</f>
        <v>0.99890604839409491</v>
      </c>
      <c r="AV60">
        <f>VLOOKUP(AV$1,'A1-4 Vehicle model'!$B$8:$I$108,4,FALSE)*VLOOKUP($A60-AV$1,output,2,FALSE)</f>
        <v>0.89220185642772354</v>
      </c>
      <c r="AW60">
        <f>VLOOKUP(AW$1,'A1-4 Vehicle model'!$B$8:$I$108,4,FALSE)*VLOOKUP($A60-AW$1,output,2,FALSE)</f>
        <v>0.89286496764676193</v>
      </c>
      <c r="AX60">
        <f>VLOOKUP(AX$1,'A1-4 Vehicle model'!$B$8:$I$108,4,FALSE)*VLOOKUP($A60-AX$1,output,2,FALSE)</f>
        <v>0.8581310016742022</v>
      </c>
      <c r="AY60">
        <f>VLOOKUP(AY$1,'A1-4 Vehicle model'!$B$8:$I$108,4,FALSE)*VLOOKUP($A60-AY$1,output,2,FALSE)</f>
        <v>0.79208874321728817</v>
      </c>
      <c r="AZ60">
        <f>VLOOKUP(AZ$1,'A1-4 Vehicle model'!$B$8:$I$108,4,FALSE)*VLOOKUP($A60-AZ$1,output,2,FALSE)</f>
        <v>0.7314458227118773</v>
      </c>
      <c r="BA60">
        <f>VLOOKUP(BA$1,'A1-4 Vehicle model'!$B$8:$I$108,4,FALSE)*VLOOKUP($A60-BA$1,output,2,FALSE)</f>
        <v>0.622820546376049</v>
      </c>
      <c r="BB60">
        <f>VLOOKUP(BB$1,'A1-4 Vehicle model'!$B$8:$I$108,4,FALSE)*VLOOKUP($A60-BB$1,output,2,FALSE)</f>
        <v>0.50934759489528025</v>
      </c>
      <c r="BC60">
        <f>VLOOKUP(BC$1,'A1-4 Vehicle model'!$B$8:$I$108,4,FALSE)*VLOOKUP($A60-BC$1,output,2,FALSE)</f>
        <v>0.40007553136535118</v>
      </c>
      <c r="BD60">
        <f>VLOOKUP(BD$1,'A1-4 Vehicle model'!$B$8:$I$108,4,FALSE)*VLOOKUP($A60-BD$1,output,2,FALSE)</f>
        <v>0.30182252371496598</v>
      </c>
      <c r="BE60">
        <f>VLOOKUP(BE$1,'A1-4 Vehicle model'!$B$8:$I$108,4,FALSE)*VLOOKUP($A60-BE$1,output,2,FALSE)</f>
        <v>0.21869983350930686</v>
      </c>
      <c r="BF60">
        <f>VLOOKUP(BF$1,'A1-4 Vehicle model'!$B$8:$I$108,4,FALSE)*VLOOKUP($A60-BF$1,output,2,FALSE)</f>
        <v>0.15226667353465578</v>
      </c>
      <c r="BG60">
        <f>VLOOKUP(BG$1,'A1-4 Vehicle model'!$B$8:$I$108,4,FALSE)*VLOOKUP($A60-BG$1,output,2,FALSE)</f>
        <v>0.10182449757618035</v>
      </c>
      <c r="BH60">
        <f>VLOOKUP(BH$1,'A1-4 Vehicle model'!$B$8:$I$108,4,FALSE)*VLOOKUP($A60-BH$1,output,2,FALSE)</f>
        <v>6.5402665862831319E-2</v>
      </c>
      <c r="BI60">
        <f>VLOOKUP(BI$1,'A1-4 Vehicle model'!$B$8:$I$108,4,FALSE)*VLOOKUP($A60-BI$1,output,2,FALSE)</f>
        <v>0</v>
      </c>
      <c r="BJ60">
        <f>VLOOKUP(BJ$1,'A1-4 Vehicle model'!$B$8:$I$108,4,FALSE)*VLOOKUP($A60-BJ$1,output,2,FALSE)</f>
        <v>0</v>
      </c>
      <c r="BK60">
        <f>VLOOKUP(BK$1,'A1-4 Vehicle model'!$B$8:$I$108,4,FALSE)*VLOOKUP($A60-BK$1,output,2,FALSE)</f>
        <v>0</v>
      </c>
      <c r="BL60">
        <f>VLOOKUP(BL$1,'A1-4 Vehicle model'!$B$8:$I$108,4,FALSE)*VLOOKUP($A60-BL$1,output,2,FALSE)</f>
        <v>0</v>
      </c>
      <c r="BM60">
        <f>VLOOKUP(BM$1,'A1-4 Vehicle model'!$B$8:$I$108,4,FALSE)*VLOOKUP($A60-BM$1,output,2,FALSE)</f>
        <v>0</v>
      </c>
      <c r="BN60">
        <f>VLOOKUP(BN$1,'A1-4 Vehicle model'!$B$8:$I$108,4,FALSE)*VLOOKUP($A60-BN$1,output,2,FALSE)</f>
        <v>0</v>
      </c>
      <c r="BO60">
        <f>VLOOKUP(BO$1,'A1-4 Vehicle model'!$B$8:$I$108,4,FALSE)*VLOOKUP($A60-BO$1,output,2,FALSE)</f>
        <v>0</v>
      </c>
      <c r="BP60">
        <f>VLOOKUP(BP$1,'A1-4 Vehicle model'!$B$8:$I$108,4,FALSE)*VLOOKUP($A60-BP$1,output,2,FALSE)</f>
        <v>0</v>
      </c>
      <c r="BQ60">
        <f>VLOOKUP(BQ$1,'A1-4 Vehicle model'!$B$8:$I$108,4,FALSE)*VLOOKUP($A60-BQ$1,output,2,FALSE)</f>
        <v>0</v>
      </c>
      <c r="BR60">
        <f>VLOOKUP(BR$1,'A1-4 Vehicle model'!$B$8:$I$108,4,FALSE)*VLOOKUP($A60-BR$1,output,2,FALSE)</f>
        <v>0</v>
      </c>
      <c r="BS60">
        <f>VLOOKUP(BS$1,'A1-4 Vehicle model'!$B$8:$I$108,4,FALSE)*VLOOKUP($A60-BS$1,output,2,FALSE)</f>
        <v>0</v>
      </c>
      <c r="BT60">
        <f>VLOOKUP(BT$1,'A1-4 Vehicle model'!$B$8:$I$108,4,FALSE)*VLOOKUP($A60-BT$1,output,2,FALSE)</f>
        <v>0</v>
      </c>
      <c r="BU60">
        <f>VLOOKUP(BU$1,'A1-4 Vehicle model'!$B$8:$I$108,4,FALSE)*VLOOKUP($A60-BU$1,output,2,FALSE)</f>
        <v>0</v>
      </c>
      <c r="BV60">
        <f>VLOOKUP(BV$1,'A1-4 Vehicle model'!$B$8:$I$108,4,FALSE)*VLOOKUP($A60-BV$1,output,2,FALSE)</f>
        <v>0</v>
      </c>
      <c r="BW60">
        <f>VLOOKUP(BW$1,'A1-4 Vehicle model'!$B$8:$I$108,4,FALSE)*VLOOKUP($A60-BW$1,output,2,FALSE)</f>
        <v>0</v>
      </c>
      <c r="BX60">
        <f>VLOOKUP(BX$1,'A1-4 Vehicle model'!$B$8:$I$108,4,FALSE)*VLOOKUP($A60-BX$1,output,2,FALSE)</f>
        <v>0</v>
      </c>
      <c r="BY60">
        <f>VLOOKUP(BY$1,'A1-4 Vehicle model'!$B$8:$I$108,4,FALSE)*VLOOKUP($A60-BY$1,output,2,FALSE)</f>
        <v>0</v>
      </c>
      <c r="BZ60">
        <f>VLOOKUP(BZ$1,'A1-4 Vehicle model'!$B$8:$I$108,4,FALSE)*VLOOKUP($A60-BZ$1,output,2,FALSE)</f>
        <v>0</v>
      </c>
      <c r="CA60">
        <f>VLOOKUP(CA$1,'A1-4 Vehicle model'!$B$8:$I$108,4,FALSE)*VLOOKUP($A60-CA$1,output,2,FALSE)</f>
        <v>0</v>
      </c>
      <c r="CB60">
        <f>VLOOKUP(CB$1,'A1-4 Vehicle model'!$B$8:$I$108,4,FALSE)*VLOOKUP($A60-CB$1,output,2,FALSE)</f>
        <v>0</v>
      </c>
      <c r="CC60">
        <f>VLOOKUP(CC$1,'A1-4 Vehicle model'!$B$8:$I$108,4,FALSE)*VLOOKUP($A60-CC$1,output,2,FALSE)</f>
        <v>0</v>
      </c>
      <c r="CD60">
        <f>VLOOKUP(CD$1,'A1-4 Vehicle model'!$B$8:$I$108,4,FALSE)*VLOOKUP($A60-CD$1,output,2,FALSE)</f>
        <v>0</v>
      </c>
      <c r="CE60">
        <f>VLOOKUP(CE$1,'A1-4 Vehicle model'!$B$8:$I$108,4,FALSE)*VLOOKUP($A60-CE$1,output,2,FALSE)</f>
        <v>0</v>
      </c>
      <c r="CF60">
        <f>VLOOKUP(CF$1,'A1-4 Vehicle model'!$B$8:$I$108,4,FALSE)*VLOOKUP($A60-CF$1,output,2,FALSE)</f>
        <v>0</v>
      </c>
      <c r="CG60">
        <f>VLOOKUP(CG$1,'A1-4 Vehicle model'!$B$8:$I$108,4,FALSE)*VLOOKUP($A60-CG$1,output,2,FALSE)</f>
        <v>0</v>
      </c>
      <c r="CH60">
        <f>VLOOKUP(CH$1,'A1-4 Vehicle model'!$B$8:$I$108,4,FALSE)*VLOOKUP($A60-CH$1,output,2,FALSE)</f>
        <v>0</v>
      </c>
      <c r="CI60">
        <f>VLOOKUP(CI$1,'A1-4 Vehicle model'!$B$8:$I$108,4,FALSE)*VLOOKUP($A60-CI$1,output,2,FALSE)</f>
        <v>0</v>
      </c>
      <c r="CJ60">
        <f>VLOOKUP(CJ$1,'A1-4 Vehicle model'!$B$8:$I$108,4,FALSE)*VLOOKUP($A60-CJ$1,output,2,FALSE)</f>
        <v>0</v>
      </c>
      <c r="CK60">
        <f>VLOOKUP(CK$1,'A1-4 Vehicle model'!$B$8:$I$108,4,FALSE)*VLOOKUP($A60-CK$1,output,2,FALSE)</f>
        <v>0</v>
      </c>
      <c r="CL60">
        <f>VLOOKUP(CL$1,'A1-4 Vehicle model'!$B$8:$I$108,4,FALSE)*VLOOKUP($A60-CL$1,output,2,FALSE)</f>
        <v>0</v>
      </c>
      <c r="CM60">
        <f>VLOOKUP(CM$1,'A1-4 Vehicle model'!$B$8:$I$108,4,FALSE)*VLOOKUP($A60-CM$1,output,2,FALSE)</f>
        <v>0</v>
      </c>
      <c r="CN60">
        <f>VLOOKUP(CN$1,'A1-4 Vehicle model'!$B$8:$I$108,4,FALSE)*VLOOKUP($A60-CN$1,output,2,FALSE)</f>
        <v>0</v>
      </c>
      <c r="CO60">
        <f>VLOOKUP(CO$1,'A1-4 Vehicle model'!$B$8:$I$108,4,FALSE)*VLOOKUP($A60-CO$1,output,2,FALSE)</f>
        <v>0</v>
      </c>
      <c r="CP60">
        <f>VLOOKUP(CP$1,'A1-4 Vehicle model'!$B$8:$I$108,4,FALSE)*VLOOKUP($A60-CP$1,output,2,FALSE)</f>
        <v>0</v>
      </c>
      <c r="CQ60">
        <f>VLOOKUP(CQ$1,'A1-4 Vehicle model'!$B$8:$I$108,4,FALSE)*VLOOKUP($A60-CQ$1,output,2,FALSE)</f>
        <v>0</v>
      </c>
      <c r="CR60">
        <f>VLOOKUP(CR$1,'A1-4 Vehicle model'!$B$8:$I$108,4,FALSE)*VLOOKUP($A60-CR$1,output,2,FALSE)</f>
        <v>0</v>
      </c>
      <c r="CS60">
        <f>VLOOKUP(CS$1,'A1-4 Vehicle model'!$B$8:$I$108,4,FALSE)*VLOOKUP($A60-CS$1,output,2,FALSE)</f>
        <v>0</v>
      </c>
      <c r="CT60">
        <f>VLOOKUP(CT$1,'A1-4 Vehicle model'!$B$8:$I$108,4,FALSE)*VLOOKUP($A60-CT$1,output,2,FALSE)</f>
        <v>0</v>
      </c>
      <c r="CU60">
        <f>VLOOKUP(CU$1,'A1-4 Vehicle model'!$B$8:$I$108,4,FALSE)*VLOOKUP($A60-CU$1,output,2,FALSE)</f>
        <v>0</v>
      </c>
      <c r="CV60">
        <f>VLOOKUP(CV$1,'A1-4 Vehicle model'!$B$8:$I$108,4,FALSE)*VLOOKUP($A60-CV$1,output,2,FALSE)</f>
        <v>0</v>
      </c>
      <c r="CW60">
        <f>VLOOKUP(CW$1,'A1-4 Vehicle model'!$B$8:$I$108,4,FALSE)*VLOOKUP($A60-CW$1,output,2,FALSE)</f>
        <v>0</v>
      </c>
      <c r="CX60">
        <f>VLOOKUP(CX$1,'A1-4 Vehicle model'!$B$8:$I$108,4,FALSE)*VLOOKUP($A60-CX$1,output,2,FALSE)</f>
        <v>0</v>
      </c>
      <c r="CZ60">
        <v>2008</v>
      </c>
      <c r="DA60" s="7">
        <f t="shared" si="0"/>
        <v>13.53718923369553</v>
      </c>
    </row>
    <row r="61" spans="1:105" hidden="1" x14ac:dyDescent="0.3">
      <c r="A61">
        <v>2009</v>
      </c>
      <c r="B61">
        <f>VLOOKUP(B$1,'A1-4 Vehicle model'!$B$8:$I$108,4,FALSE)*VLOOKUP($A61-B$1,output,2,FALSE)</f>
        <v>4.6245982023247437E-21</v>
      </c>
      <c r="C61">
        <f>VLOOKUP(C$1,'A1-4 Vehicle model'!$B$8:$I$108,4,FALSE)*VLOOKUP($A61-C$1,output,2,FALSE)</f>
        <v>5.340805862630956E-20</v>
      </c>
      <c r="D61">
        <f>VLOOKUP(D$1,'A1-4 Vehicle model'!$B$8:$I$108,4,FALSE)*VLOOKUP($A61-D$1,output,2,FALSE)</f>
        <v>5.601155462239441E-19</v>
      </c>
      <c r="E61">
        <f>VLOOKUP(E$1,'A1-4 Vehicle model'!$B$8:$I$108,4,FALSE)*VLOOKUP($A61-E$1,output,2,FALSE)</f>
        <v>3.006077296470553E-18</v>
      </c>
      <c r="F61">
        <f>VLOOKUP(F$1,'A1-4 Vehicle model'!$B$8:$I$108,4,FALSE)*VLOOKUP($A61-F$1,output,2,FALSE)</f>
        <v>2.3595471880800087E-17</v>
      </c>
      <c r="G61">
        <f>VLOOKUP(G$1,'A1-4 Vehicle model'!$B$8:$I$108,4,FALSE)*VLOOKUP($A61-G$1,output,2,FALSE)</f>
        <v>2.2728082775026762E-16</v>
      </c>
      <c r="H61">
        <f>VLOOKUP(H$1,'A1-4 Vehicle model'!$B$8:$I$108,4,FALSE)*VLOOKUP($A61-H$1,output,2,FALSE)</f>
        <v>1.3946128404501817E-15</v>
      </c>
      <c r="I61">
        <f>VLOOKUP(I$1,'A1-4 Vehicle model'!$B$8:$I$108,4,FALSE)*VLOOKUP($A61-I$1,output,2,FALSE)</f>
        <v>8.0060549905934513E-15</v>
      </c>
      <c r="J61">
        <f>VLOOKUP(J$1,'A1-4 Vehicle model'!$B$8:$I$108,4,FALSE)*VLOOKUP($A61-J$1,output,2,FALSE)</f>
        <v>3.400362632581086E-14</v>
      </c>
      <c r="K61">
        <f>VLOOKUP(K$1,'A1-4 Vehicle model'!$B$8:$I$108,4,FALSE)*VLOOKUP($A61-K$1,output,2,FALSE)</f>
        <v>2.1015789671235855E-13</v>
      </c>
      <c r="L61">
        <f>VLOOKUP(L$1,'A1-4 Vehicle model'!$B$8:$I$108,4,FALSE)*VLOOKUP($A61-L$1,output,2,FALSE)</f>
        <v>1.3598353204712113E-12</v>
      </c>
      <c r="M61">
        <f>VLOOKUP(M$1,'A1-4 Vehicle model'!$B$8:$I$108,4,FALSE)*VLOOKUP($A61-M$1,output,2,FALSE)</f>
        <v>5.5049182888863335E-12</v>
      </c>
      <c r="N61">
        <f>VLOOKUP(N$1,'A1-4 Vehicle model'!$B$8:$I$108,4,FALSE)*VLOOKUP($A61-N$1,output,2,FALSE)</f>
        <v>2.1816731171832483E-11</v>
      </c>
      <c r="O61">
        <f>VLOOKUP(O$1,'A1-4 Vehicle model'!$B$8:$I$108,4,FALSE)*VLOOKUP($A61-O$1,output,2,FALSE)</f>
        <v>7.0925199099915516E-11</v>
      </c>
      <c r="P61">
        <f>VLOOKUP(P$1,'A1-4 Vehicle model'!$B$8:$I$108,4,FALSE)*VLOOKUP($A61-P$1,output,2,FALSE)</f>
        <v>4.2561182305402944E-10</v>
      </c>
      <c r="Q61">
        <f>VLOOKUP(Q$1,'A1-4 Vehicle model'!$B$8:$I$108,4,FALSE)*VLOOKUP($A61-Q$1,output,2,FALSE)</f>
        <v>1.5148377675812961E-9</v>
      </c>
      <c r="R61">
        <f>VLOOKUP(R$1,'A1-4 Vehicle model'!$B$8:$I$108,4,FALSE)*VLOOKUP($A61-R$1,output,2,FALSE)</f>
        <v>4.6357009388713915E-9</v>
      </c>
      <c r="S61">
        <f>VLOOKUP(S$1,'A1-4 Vehicle model'!$B$8:$I$108,4,FALSE)*VLOOKUP($A61-S$1,output,2,FALSE)</f>
        <v>1.5334357240272689E-8</v>
      </c>
      <c r="T61">
        <f>VLOOKUP(T$1,'A1-4 Vehicle model'!$B$8:$I$108,4,FALSE)*VLOOKUP($A61-T$1,output,2,FALSE)</f>
        <v>6.6612283895205017E-8</v>
      </c>
      <c r="U61">
        <f>VLOOKUP(U$1,'A1-4 Vehicle model'!$B$8:$I$108,4,FALSE)*VLOOKUP($A61-U$1,output,2,FALSE)</f>
        <v>2.7999184426783677E-7</v>
      </c>
      <c r="V61">
        <f>VLOOKUP(V$1,'A1-4 Vehicle model'!$B$8:$I$108,4,FALSE)*VLOOKUP($A61-V$1,output,2,FALSE)</f>
        <v>9.0101653788837068E-7</v>
      </c>
      <c r="W61">
        <f>VLOOKUP(W$1,'A1-4 Vehicle model'!$B$8:$I$108,4,FALSE)*VLOOKUP($A61-W$1,output,2,FALSE)</f>
        <v>2.0267817737510159E-6</v>
      </c>
      <c r="X61">
        <f>VLOOKUP(X$1,'A1-4 Vehicle model'!$B$8:$I$108,4,FALSE)*VLOOKUP($A61-X$1,output,2,FALSE)</f>
        <v>7.0760228170573532E-6</v>
      </c>
      <c r="Y61">
        <f>VLOOKUP(Y$1,'A1-4 Vehicle model'!$B$8:$I$108,4,FALSE)*VLOOKUP($A61-Y$1,output,2,FALSE)</f>
        <v>1.904079628301437E-5</v>
      </c>
      <c r="Z61">
        <f>VLOOKUP(Z$1,'A1-4 Vehicle model'!$B$8:$I$108,4,FALSE)*VLOOKUP($A61-Z$1,output,2,FALSE)</f>
        <v>4.4601922538913231E-5</v>
      </c>
      <c r="AA61">
        <f>VLOOKUP(AA$1,'A1-4 Vehicle model'!$B$8:$I$108,4,FALSE)*VLOOKUP($A61-AA$1,output,2,FALSE)</f>
        <v>7.4342345818922896E-5</v>
      </c>
      <c r="AB61">
        <f>VLOOKUP(AB$1,'A1-4 Vehicle model'!$B$8:$I$108,4,FALSE)*VLOOKUP($A61-AB$1,output,2,FALSE)</f>
        <v>2.3676357520457402E-4</v>
      </c>
      <c r="AC61">
        <f>VLOOKUP(AC$1,'A1-4 Vehicle model'!$B$8:$I$108,4,FALSE)*VLOOKUP($A61-AC$1,output,2,FALSE)</f>
        <v>4.2650672015929103E-4</v>
      </c>
      <c r="AD61">
        <f>VLOOKUP(AD$1,'A1-4 Vehicle model'!$B$8:$I$108,4,FALSE)*VLOOKUP($A61-AD$1,output,2,FALSE)</f>
        <v>1.0544230607423305E-3</v>
      </c>
      <c r="AE61">
        <f>VLOOKUP(AE$1,'A1-4 Vehicle model'!$B$8:$I$108,4,FALSE)*VLOOKUP($A61-AE$1,output,2,FALSE)</f>
        <v>2.794007836378027E-3</v>
      </c>
      <c r="AF61">
        <f>VLOOKUP(AF$1,'A1-4 Vehicle model'!$B$8:$I$108,4,FALSE)*VLOOKUP($A61-AF$1,output,2,FALSE)</f>
        <v>4.5771882957517966E-3</v>
      </c>
      <c r="AG61">
        <f>VLOOKUP(AG$1,'A1-4 Vehicle model'!$B$8:$I$108,4,FALSE)*VLOOKUP($A61-AG$1,output,2,FALSE)</f>
        <v>7.2039146765370543E-3</v>
      </c>
      <c r="AH61">
        <f>VLOOKUP(AH$1,'A1-4 Vehicle model'!$B$8:$I$108,4,FALSE)*VLOOKUP($A61-AH$1,output,2,FALSE)</f>
        <v>7.6299979829653562E-3</v>
      </c>
      <c r="AI61">
        <f>VLOOKUP(AI$1,'A1-4 Vehicle model'!$B$8:$I$108,4,FALSE)*VLOOKUP($A61-AI$1,output,2,FALSE)</f>
        <v>1.8465042858641072E-2</v>
      </c>
      <c r="AJ61">
        <f>VLOOKUP(AJ$1,'A1-4 Vehicle model'!$B$8:$I$108,4,FALSE)*VLOOKUP($A61-AJ$1,output,2,FALSE)</f>
        <v>3.5950435898506085E-2</v>
      </c>
      <c r="AK61">
        <f>VLOOKUP(AK$1,'A1-4 Vehicle model'!$B$8:$I$108,4,FALSE)*VLOOKUP($A61-AK$1,output,2,FALSE)</f>
        <v>5.7890683457882647E-2</v>
      </c>
      <c r="AL61">
        <f>VLOOKUP(AL$1,'A1-4 Vehicle model'!$B$8:$I$108,4,FALSE)*VLOOKUP($A61-AL$1,output,2,FALSE)</f>
        <v>9.6052272406166622E-2</v>
      </c>
      <c r="AM61">
        <f>VLOOKUP(AM$1,'A1-4 Vehicle model'!$B$8:$I$108,4,FALSE)*VLOOKUP($A61-AM$1,output,2,FALSE)</f>
        <v>0.12373524853538624</v>
      </c>
      <c r="AN61">
        <f>VLOOKUP(AN$1,'A1-4 Vehicle model'!$B$8:$I$108,4,FALSE)*VLOOKUP($A61-AN$1,output,2,FALSE)</f>
        <v>0.25386723489188112</v>
      </c>
      <c r="AO61">
        <f>VLOOKUP(AO$1,'A1-4 Vehicle model'!$B$8:$I$108,4,FALSE)*VLOOKUP($A61-AO$1,output,2,FALSE)</f>
        <v>0.33327841786736756</v>
      </c>
      <c r="AP61">
        <f>VLOOKUP(AP$1,'A1-4 Vehicle model'!$B$8:$I$108,4,FALSE)*VLOOKUP($A61-AP$1,output,2,FALSE)</f>
        <v>0.49058628054109954</v>
      </c>
      <c r="AQ61">
        <f>VLOOKUP(AQ$1,'A1-4 Vehicle model'!$B$8:$I$108,4,FALSE)*VLOOKUP($A61-AQ$1,output,2,FALSE)</f>
        <v>0.73032197173963564</v>
      </c>
      <c r="AR61">
        <f>VLOOKUP(AR$1,'A1-4 Vehicle model'!$B$8:$I$108,4,FALSE)*VLOOKUP($A61-AR$1,output,2,FALSE)</f>
        <v>0.83406361688866371</v>
      </c>
      <c r="AS61">
        <f>VLOOKUP(AS$1,'A1-4 Vehicle model'!$B$8:$I$108,4,FALSE)*VLOOKUP($A61-AS$1,output,2,FALSE)</f>
        <v>0.94035147276945219</v>
      </c>
      <c r="AT61">
        <f>VLOOKUP(AT$1,'A1-4 Vehicle model'!$B$8:$I$108,4,FALSE)*VLOOKUP($A61-AT$1,output,2,FALSE)</f>
        <v>0.91470404754266887</v>
      </c>
      <c r="AU61">
        <f>VLOOKUP(AU$1,'A1-4 Vehicle model'!$B$8:$I$108,4,FALSE)*VLOOKUP($A61-AU$1,output,2,FALSE)</f>
        <v>0.9407342887603497</v>
      </c>
      <c r="AV61">
        <f>VLOOKUP(AV$1,'A1-4 Vehicle model'!$B$8:$I$108,4,FALSE)*VLOOKUP($A61-AV$1,output,2,FALSE)</f>
        <v>0.87453507599227864</v>
      </c>
      <c r="AW61">
        <f>VLOOKUP(AW$1,'A1-4 Vehicle model'!$B$8:$I$108,4,FALSE)*VLOOKUP($A61-AW$1,output,2,FALSE)</f>
        <v>0.91090203645617263</v>
      </c>
      <c r="AX61">
        <f>VLOOKUP(AX$1,'A1-4 Vehicle model'!$B$8:$I$108,4,FALSE)*VLOOKUP($A61-AX$1,output,2,FALSE)</f>
        <v>0.91119485930124511</v>
      </c>
      <c r="AY61">
        <f>VLOOKUP(AY$1,'A1-4 Vehicle model'!$B$8:$I$108,4,FALSE)*VLOOKUP($A61-AY$1,output,2,FALSE)</f>
        <v>0.8753934435388363</v>
      </c>
      <c r="AZ61">
        <f>VLOOKUP(AZ$1,'A1-4 Vehicle model'!$B$8:$I$108,4,FALSE)*VLOOKUP($A61-AZ$1,output,2,FALSE)</f>
        <v>0.84136296514904096</v>
      </c>
      <c r="BA61">
        <f>VLOOKUP(BA$1,'A1-4 Vehicle model'!$B$8:$I$108,4,FALSE)*VLOOKUP($A61-BA$1,output,2,FALSE)</f>
        <v>0.74565157223041845</v>
      </c>
      <c r="BB61">
        <f>VLOOKUP(BB$1,'A1-4 Vehicle model'!$B$8:$I$108,4,FALSE)*VLOOKUP($A61-BB$1,output,2,FALSE)</f>
        <v>0.63468618577965652</v>
      </c>
      <c r="BC61">
        <f>VLOOKUP(BC$1,'A1-4 Vehicle model'!$B$8:$I$108,4,FALSE)*VLOOKUP($A61-BC$1,output,2,FALSE)</f>
        <v>0.51886999356651964</v>
      </c>
      <c r="BD61">
        <f>VLOOKUP(BD$1,'A1-4 Vehicle model'!$B$8:$I$108,4,FALSE)*VLOOKUP($A61-BD$1,output,2,FALSE)</f>
        <v>0.40741779196146399</v>
      </c>
      <c r="BE61">
        <f>VLOOKUP(BE$1,'A1-4 Vehicle model'!$B$8:$I$108,4,FALSE)*VLOOKUP($A61-BE$1,output,2,FALSE)</f>
        <v>0.30726180414555981</v>
      </c>
      <c r="BF61">
        <f>VLOOKUP(BF$1,'A1-4 Vehicle model'!$B$8:$I$108,4,FALSE)*VLOOKUP($A61-BF$1,output,2,FALSE)</f>
        <v>0.22265721019413917</v>
      </c>
      <c r="BG61">
        <f>VLOOKUP(BG$1,'A1-4 Vehicle model'!$B$8:$I$108,4,FALSE)*VLOOKUP($A61-BG$1,output,2,FALSE)</f>
        <v>0.15497297073112934</v>
      </c>
      <c r="BH61">
        <f>VLOOKUP(BH$1,'A1-4 Vehicle model'!$B$8:$I$108,4,FALSE)*VLOOKUP($A61-BH$1,output,2,FALSE)</f>
        <v>0.10360266154259772</v>
      </c>
      <c r="BI61">
        <f>VLOOKUP(BI$1,'A1-4 Vehicle model'!$B$8:$I$108,4,FALSE)*VLOOKUP($A61-BI$1,output,2,FALSE)</f>
        <v>6.6525191693860328E-2</v>
      </c>
      <c r="BJ61">
        <f>VLOOKUP(BJ$1,'A1-4 Vehicle model'!$B$8:$I$108,4,FALSE)*VLOOKUP($A61-BJ$1,output,2,FALSE)</f>
        <v>0</v>
      </c>
      <c r="BK61">
        <f>VLOOKUP(BK$1,'A1-4 Vehicle model'!$B$8:$I$108,4,FALSE)*VLOOKUP($A61-BK$1,output,2,FALSE)</f>
        <v>0</v>
      </c>
      <c r="BL61">
        <f>VLOOKUP(BL$1,'A1-4 Vehicle model'!$B$8:$I$108,4,FALSE)*VLOOKUP($A61-BL$1,output,2,FALSE)</f>
        <v>0</v>
      </c>
      <c r="BM61">
        <f>VLOOKUP(BM$1,'A1-4 Vehicle model'!$B$8:$I$108,4,FALSE)*VLOOKUP($A61-BM$1,output,2,FALSE)</f>
        <v>0</v>
      </c>
      <c r="BN61">
        <f>VLOOKUP(BN$1,'A1-4 Vehicle model'!$B$8:$I$108,4,FALSE)*VLOOKUP($A61-BN$1,output,2,FALSE)</f>
        <v>0</v>
      </c>
      <c r="BO61">
        <f>VLOOKUP(BO$1,'A1-4 Vehicle model'!$B$8:$I$108,4,FALSE)*VLOOKUP($A61-BO$1,output,2,FALSE)</f>
        <v>0</v>
      </c>
      <c r="BP61">
        <f>VLOOKUP(BP$1,'A1-4 Vehicle model'!$B$8:$I$108,4,FALSE)*VLOOKUP($A61-BP$1,output,2,FALSE)</f>
        <v>0</v>
      </c>
      <c r="BQ61">
        <f>VLOOKUP(BQ$1,'A1-4 Vehicle model'!$B$8:$I$108,4,FALSE)*VLOOKUP($A61-BQ$1,output,2,FALSE)</f>
        <v>0</v>
      </c>
      <c r="BR61">
        <f>VLOOKUP(BR$1,'A1-4 Vehicle model'!$B$8:$I$108,4,FALSE)*VLOOKUP($A61-BR$1,output,2,FALSE)</f>
        <v>0</v>
      </c>
      <c r="BS61">
        <f>VLOOKUP(BS$1,'A1-4 Vehicle model'!$B$8:$I$108,4,FALSE)*VLOOKUP($A61-BS$1,output,2,FALSE)</f>
        <v>0</v>
      </c>
      <c r="BT61">
        <f>VLOOKUP(BT$1,'A1-4 Vehicle model'!$B$8:$I$108,4,FALSE)*VLOOKUP($A61-BT$1,output,2,FALSE)</f>
        <v>0</v>
      </c>
      <c r="BU61">
        <f>VLOOKUP(BU$1,'A1-4 Vehicle model'!$B$8:$I$108,4,FALSE)*VLOOKUP($A61-BU$1,output,2,FALSE)</f>
        <v>0</v>
      </c>
      <c r="BV61">
        <f>VLOOKUP(BV$1,'A1-4 Vehicle model'!$B$8:$I$108,4,FALSE)*VLOOKUP($A61-BV$1,output,2,FALSE)</f>
        <v>0</v>
      </c>
      <c r="BW61">
        <f>VLOOKUP(BW$1,'A1-4 Vehicle model'!$B$8:$I$108,4,FALSE)*VLOOKUP($A61-BW$1,output,2,FALSE)</f>
        <v>0</v>
      </c>
      <c r="BX61">
        <f>VLOOKUP(BX$1,'A1-4 Vehicle model'!$B$8:$I$108,4,FALSE)*VLOOKUP($A61-BX$1,output,2,FALSE)</f>
        <v>0</v>
      </c>
      <c r="BY61">
        <f>VLOOKUP(BY$1,'A1-4 Vehicle model'!$B$8:$I$108,4,FALSE)*VLOOKUP($A61-BY$1,output,2,FALSE)</f>
        <v>0</v>
      </c>
      <c r="BZ61">
        <f>VLOOKUP(BZ$1,'A1-4 Vehicle model'!$B$8:$I$108,4,FALSE)*VLOOKUP($A61-BZ$1,output,2,FALSE)</f>
        <v>0</v>
      </c>
      <c r="CA61">
        <f>VLOOKUP(CA$1,'A1-4 Vehicle model'!$B$8:$I$108,4,FALSE)*VLOOKUP($A61-CA$1,output,2,FALSE)</f>
        <v>0</v>
      </c>
      <c r="CB61">
        <f>VLOOKUP(CB$1,'A1-4 Vehicle model'!$B$8:$I$108,4,FALSE)*VLOOKUP($A61-CB$1,output,2,FALSE)</f>
        <v>0</v>
      </c>
      <c r="CC61">
        <f>VLOOKUP(CC$1,'A1-4 Vehicle model'!$B$8:$I$108,4,FALSE)*VLOOKUP($A61-CC$1,output,2,FALSE)</f>
        <v>0</v>
      </c>
      <c r="CD61">
        <f>VLOOKUP(CD$1,'A1-4 Vehicle model'!$B$8:$I$108,4,FALSE)*VLOOKUP($A61-CD$1,output,2,FALSE)</f>
        <v>0</v>
      </c>
      <c r="CE61">
        <f>VLOOKUP(CE$1,'A1-4 Vehicle model'!$B$8:$I$108,4,FALSE)*VLOOKUP($A61-CE$1,output,2,FALSE)</f>
        <v>0</v>
      </c>
      <c r="CF61">
        <f>VLOOKUP(CF$1,'A1-4 Vehicle model'!$B$8:$I$108,4,FALSE)*VLOOKUP($A61-CF$1,output,2,FALSE)</f>
        <v>0</v>
      </c>
      <c r="CG61">
        <f>VLOOKUP(CG$1,'A1-4 Vehicle model'!$B$8:$I$108,4,FALSE)*VLOOKUP($A61-CG$1,output,2,FALSE)</f>
        <v>0</v>
      </c>
      <c r="CH61">
        <f>VLOOKUP(CH$1,'A1-4 Vehicle model'!$B$8:$I$108,4,FALSE)*VLOOKUP($A61-CH$1,output,2,FALSE)</f>
        <v>0</v>
      </c>
      <c r="CI61">
        <f>VLOOKUP(CI$1,'A1-4 Vehicle model'!$B$8:$I$108,4,FALSE)*VLOOKUP($A61-CI$1,output,2,FALSE)</f>
        <v>0</v>
      </c>
      <c r="CJ61">
        <f>VLOOKUP(CJ$1,'A1-4 Vehicle model'!$B$8:$I$108,4,FALSE)*VLOOKUP($A61-CJ$1,output,2,FALSE)</f>
        <v>0</v>
      </c>
      <c r="CK61">
        <f>VLOOKUP(CK$1,'A1-4 Vehicle model'!$B$8:$I$108,4,FALSE)*VLOOKUP($A61-CK$1,output,2,FALSE)</f>
        <v>0</v>
      </c>
      <c r="CL61">
        <f>VLOOKUP(CL$1,'A1-4 Vehicle model'!$B$8:$I$108,4,FALSE)*VLOOKUP($A61-CL$1,output,2,FALSE)</f>
        <v>0</v>
      </c>
      <c r="CM61">
        <f>VLOOKUP(CM$1,'A1-4 Vehicle model'!$B$8:$I$108,4,FALSE)*VLOOKUP($A61-CM$1,output,2,FALSE)</f>
        <v>0</v>
      </c>
      <c r="CN61">
        <f>VLOOKUP(CN$1,'A1-4 Vehicle model'!$B$8:$I$108,4,FALSE)*VLOOKUP($A61-CN$1,output,2,FALSE)</f>
        <v>0</v>
      </c>
      <c r="CO61">
        <f>VLOOKUP(CO$1,'A1-4 Vehicle model'!$B$8:$I$108,4,FALSE)*VLOOKUP($A61-CO$1,output,2,FALSE)</f>
        <v>0</v>
      </c>
      <c r="CP61">
        <f>VLOOKUP(CP$1,'A1-4 Vehicle model'!$B$8:$I$108,4,FALSE)*VLOOKUP($A61-CP$1,output,2,FALSE)</f>
        <v>0</v>
      </c>
      <c r="CQ61">
        <f>VLOOKUP(CQ$1,'A1-4 Vehicle model'!$B$8:$I$108,4,FALSE)*VLOOKUP($A61-CQ$1,output,2,FALSE)</f>
        <v>0</v>
      </c>
      <c r="CR61">
        <f>VLOOKUP(CR$1,'A1-4 Vehicle model'!$B$8:$I$108,4,FALSE)*VLOOKUP($A61-CR$1,output,2,FALSE)</f>
        <v>0</v>
      </c>
      <c r="CS61">
        <f>VLOOKUP(CS$1,'A1-4 Vehicle model'!$B$8:$I$108,4,FALSE)*VLOOKUP($A61-CS$1,output,2,FALSE)</f>
        <v>0</v>
      </c>
      <c r="CT61">
        <f>VLOOKUP(CT$1,'A1-4 Vehicle model'!$B$8:$I$108,4,FALSE)*VLOOKUP($A61-CT$1,output,2,FALSE)</f>
        <v>0</v>
      </c>
      <c r="CU61">
        <f>VLOOKUP(CU$1,'A1-4 Vehicle model'!$B$8:$I$108,4,FALSE)*VLOOKUP($A61-CU$1,output,2,FALSE)</f>
        <v>0</v>
      </c>
      <c r="CV61">
        <f>VLOOKUP(CV$1,'A1-4 Vehicle model'!$B$8:$I$108,4,FALSE)*VLOOKUP($A61-CV$1,output,2,FALSE)</f>
        <v>0</v>
      </c>
      <c r="CW61">
        <f>VLOOKUP(CW$1,'A1-4 Vehicle model'!$B$8:$I$108,4,FALSE)*VLOOKUP($A61-CW$1,output,2,FALSE)</f>
        <v>0</v>
      </c>
      <c r="CX61">
        <f>VLOOKUP(CX$1,'A1-4 Vehicle model'!$B$8:$I$108,4,FALSE)*VLOOKUP($A61-CX$1,output,2,FALSE)</f>
        <v>0</v>
      </c>
      <c r="CZ61">
        <v>2009</v>
      </c>
      <c r="DA61" s="7">
        <f t="shared" si="0"/>
        <v>13.369105936088626</v>
      </c>
    </row>
    <row r="62" spans="1:105" x14ac:dyDescent="0.3">
      <c r="A62">
        <v>2010</v>
      </c>
      <c r="B62">
        <f>VLOOKUP(B$1,'A1-4 Vehicle model'!$B$8:$I$108,4,FALSE)*VLOOKUP($A62-B$1,output,2,FALSE)</f>
        <v>6.9169476758119789E-22</v>
      </c>
      <c r="C62">
        <f>VLOOKUP(C$1,'A1-4 Vehicle model'!$B$8:$I$108,4,FALSE)*VLOOKUP($A62-C$1,output,2,FALSE)</f>
        <v>8.3141729692057063E-21</v>
      </c>
      <c r="D62">
        <f>VLOOKUP(D$1,'A1-4 Vehicle model'!$B$8:$I$108,4,FALSE)*VLOOKUP($A62-D$1,output,2,FALSE)</f>
        <v>9.0753141986675947E-20</v>
      </c>
      <c r="E62">
        <f>VLOOKUP(E$1,'A1-4 Vehicle model'!$B$8:$I$108,4,FALSE)*VLOOKUP($A62-E$1,output,2,FALSE)</f>
        <v>5.0693930582298562E-19</v>
      </c>
      <c r="F62">
        <f>VLOOKUP(F$1,'A1-4 Vehicle model'!$B$8:$I$108,4,FALSE)*VLOOKUP($A62-F$1,output,2,FALSE)</f>
        <v>4.1414866772650768E-18</v>
      </c>
      <c r="G62">
        <f>VLOOKUP(G$1,'A1-4 Vehicle model'!$B$8:$I$108,4,FALSE)*VLOOKUP($A62-G$1,output,2,FALSE)</f>
        <v>4.1520462563041638E-17</v>
      </c>
      <c r="H62">
        <f>VLOOKUP(H$1,'A1-4 Vehicle model'!$B$8:$I$108,4,FALSE)*VLOOKUP($A62-H$1,output,2,FALSE)</f>
        <v>2.6517026311968109E-16</v>
      </c>
      <c r="I62">
        <f>VLOOKUP(I$1,'A1-4 Vehicle model'!$B$8:$I$108,4,FALSE)*VLOOKUP($A62-I$1,output,2,FALSE)</f>
        <v>1.5843878674303293E-15</v>
      </c>
      <c r="J62">
        <f>VLOOKUP(J$1,'A1-4 Vehicle model'!$B$8:$I$108,4,FALSE)*VLOOKUP($A62-J$1,output,2,FALSE)</f>
        <v>7.0039002717810397E-15</v>
      </c>
      <c r="K62">
        <f>VLOOKUP(K$1,'A1-4 Vehicle model'!$B$8:$I$108,4,FALSE)*VLOOKUP($A62-K$1,output,2,FALSE)</f>
        <v>4.505388137077253E-14</v>
      </c>
      <c r="L62">
        <f>VLOOKUP(L$1,'A1-4 Vehicle model'!$B$8:$I$108,4,FALSE)*VLOOKUP($A62-L$1,output,2,FALSE)</f>
        <v>3.0342027283223385E-13</v>
      </c>
      <c r="M62">
        <f>VLOOKUP(M$1,'A1-4 Vehicle model'!$B$8:$I$108,4,FALSE)*VLOOKUP($A62-M$1,output,2,FALSE)</f>
        <v>1.2784417161026795E-12</v>
      </c>
      <c r="N62">
        <f>VLOOKUP(N$1,'A1-4 Vehicle model'!$B$8:$I$108,4,FALSE)*VLOOKUP($A62-N$1,output,2,FALSE)</f>
        <v>5.2734097271064087E-12</v>
      </c>
      <c r="O62">
        <f>VLOOKUP(O$1,'A1-4 Vehicle model'!$B$8:$I$108,4,FALSE)*VLOOKUP($A62-O$1,output,2,FALSE)</f>
        <v>1.7843258965031845E-11</v>
      </c>
      <c r="P62">
        <f>VLOOKUP(P$1,'A1-4 Vehicle model'!$B$8:$I$108,4,FALSE)*VLOOKUP($A62-P$1,output,2,FALSE)</f>
        <v>1.1144461236327375E-10</v>
      </c>
      <c r="Q62">
        <f>VLOOKUP(Q$1,'A1-4 Vehicle model'!$B$8:$I$108,4,FALSE)*VLOOKUP($A62-Q$1,output,2,FALSE)</f>
        <v>4.1284145295457411E-10</v>
      </c>
      <c r="R62">
        <f>VLOOKUP(R$1,'A1-4 Vehicle model'!$B$8:$I$108,4,FALSE)*VLOOKUP($A62-R$1,output,2,FALSE)</f>
        <v>1.3149352369596343E-9</v>
      </c>
      <c r="S62">
        <f>VLOOKUP(S$1,'A1-4 Vehicle model'!$B$8:$I$108,4,FALSE)*VLOOKUP($A62-S$1,output,2,FALSE)</f>
        <v>4.5271648477181605E-9</v>
      </c>
      <c r="T62">
        <f>VLOOKUP(T$1,'A1-4 Vehicle model'!$B$8:$I$108,4,FALSE)*VLOOKUP($A62-T$1,output,2,FALSE)</f>
        <v>2.0468538570659051E-8</v>
      </c>
      <c r="U62">
        <f>VLOOKUP(U$1,'A1-4 Vehicle model'!$B$8:$I$108,4,FALSE)*VLOOKUP($A62-U$1,output,2,FALSE)</f>
        <v>8.954671775028223E-8</v>
      </c>
      <c r="V62">
        <f>VLOOKUP(V$1,'A1-4 Vehicle model'!$B$8:$I$108,4,FALSE)*VLOOKUP($A62-V$1,output,2,FALSE)</f>
        <v>2.9992235139679487E-7</v>
      </c>
      <c r="W62">
        <f>VLOOKUP(W$1,'A1-4 Vehicle model'!$B$8:$I$108,4,FALSE)*VLOOKUP($A62-W$1,output,2,FALSE)</f>
        <v>7.0219032178709898E-7</v>
      </c>
      <c r="X62">
        <f>VLOOKUP(X$1,'A1-4 Vehicle model'!$B$8:$I$108,4,FALSE)*VLOOKUP($A62-X$1,output,2,FALSE)</f>
        <v>2.5515780243801303E-6</v>
      </c>
      <c r="Y62">
        <f>VLOOKUP(Y$1,'A1-4 Vehicle model'!$B$8:$I$108,4,FALSE)*VLOOKUP($A62-Y$1,output,2,FALSE)</f>
        <v>7.1462221759837635E-6</v>
      </c>
      <c r="Z62">
        <f>VLOOKUP(Z$1,'A1-4 Vehicle model'!$B$8:$I$108,4,FALSE)*VLOOKUP($A62-Z$1,output,2,FALSE)</f>
        <v>1.7422752454204085E-5</v>
      </c>
      <c r="AA62">
        <f>VLOOKUP(AA$1,'A1-4 Vehicle model'!$B$8:$I$108,4,FALSE)*VLOOKUP($A62-AA$1,output,2,FALSE)</f>
        <v>3.0225342243917535E-5</v>
      </c>
      <c r="AB62">
        <f>VLOOKUP(AB$1,'A1-4 Vehicle model'!$B$8:$I$108,4,FALSE)*VLOOKUP($A62-AB$1,output,2,FALSE)</f>
        <v>1.0018936750056233E-4</v>
      </c>
      <c r="AC62">
        <f>VLOOKUP(AC$1,'A1-4 Vehicle model'!$B$8:$I$108,4,FALSE)*VLOOKUP($A62-AC$1,output,2,FALSE)</f>
        <v>1.8784706041768373E-4</v>
      </c>
      <c r="AD62">
        <f>VLOOKUP(AD$1,'A1-4 Vehicle model'!$B$8:$I$108,4,FALSE)*VLOOKUP($A62-AD$1,output,2,FALSE)</f>
        <v>4.8335386950313703E-4</v>
      </c>
      <c r="AE62">
        <f>VLOOKUP(AE$1,'A1-4 Vehicle model'!$B$8:$I$108,4,FALSE)*VLOOKUP($A62-AE$1,output,2,FALSE)</f>
        <v>1.333060018810775E-3</v>
      </c>
      <c r="AF62">
        <f>VLOOKUP(AF$1,'A1-4 Vehicle model'!$B$8:$I$108,4,FALSE)*VLOOKUP($A62-AF$1,output,2,FALSE)</f>
        <v>2.2729644403563869E-3</v>
      </c>
      <c r="AG62">
        <f>VLOOKUP(AG$1,'A1-4 Vehicle model'!$B$8:$I$108,4,FALSE)*VLOOKUP($A62-AG$1,output,2,FALSE)</f>
        <v>3.7233529141325202E-3</v>
      </c>
      <c r="AH62">
        <f>VLOOKUP(AH$1,'A1-4 Vehicle model'!$B$8:$I$108,4,FALSE)*VLOOKUP($A62-AH$1,output,2,FALSE)</f>
        <v>4.1045149737947949E-3</v>
      </c>
      <c r="AI62">
        <f>VLOOKUP(AI$1,'A1-4 Vehicle model'!$B$8:$I$108,4,FALSE)*VLOOKUP($A62-AI$1,output,2,FALSE)</f>
        <v>1.033854733511327E-2</v>
      </c>
      <c r="AJ62">
        <f>VLOOKUP(AJ$1,'A1-4 Vehicle model'!$B$8:$I$108,4,FALSE)*VLOOKUP($A62-AJ$1,output,2,FALSE)</f>
        <v>2.0950053691937587E-2</v>
      </c>
      <c r="AK62">
        <f>VLOOKUP(AK$1,'A1-4 Vehicle model'!$B$8:$I$108,4,FALSE)*VLOOKUP($A62-AK$1,output,2,FALSE)</f>
        <v>3.5112474428924775E-2</v>
      </c>
      <c r="AL62">
        <f>VLOOKUP(AL$1,'A1-4 Vehicle model'!$B$8:$I$108,4,FALSE)*VLOOKUP($A62-AL$1,output,2,FALSE)</f>
        <v>6.063622868378922E-2</v>
      </c>
      <c r="AM62">
        <f>VLOOKUP(AM$1,'A1-4 Vehicle model'!$B$8:$I$108,4,FALSE)*VLOOKUP($A62-AM$1,output,2,FALSE)</f>
        <v>8.1299851549201149E-2</v>
      </c>
      <c r="AN62">
        <f>VLOOKUP(AN$1,'A1-4 Vehicle model'!$B$8:$I$108,4,FALSE)*VLOOKUP($A62-AN$1,output,2,FALSE)</f>
        <v>0.17361000500600604</v>
      </c>
      <c r="AO62">
        <f>VLOOKUP(AO$1,'A1-4 Vehicle model'!$B$8:$I$108,4,FALSE)*VLOOKUP($A62-AO$1,output,2,FALSE)</f>
        <v>0.23721768705526808</v>
      </c>
      <c r="AP62">
        <f>VLOOKUP(AP$1,'A1-4 Vehicle model'!$B$8:$I$108,4,FALSE)*VLOOKUP($A62-AP$1,output,2,FALSE)</f>
        <v>0.36343525544131938</v>
      </c>
      <c r="AQ62">
        <f>VLOOKUP(AQ$1,'A1-4 Vehicle model'!$B$8:$I$108,4,FALSE)*VLOOKUP($A62-AQ$1,output,2,FALSE)</f>
        <v>0.56311591445703335</v>
      </c>
      <c r="AR62">
        <f>VLOOKUP(AR$1,'A1-4 Vehicle model'!$B$8:$I$108,4,FALSE)*VLOOKUP($A62-AR$1,output,2,FALSE)</f>
        <v>0.66935173124972758</v>
      </c>
      <c r="AS62">
        <f>VLOOKUP(AS$1,'A1-4 Vehicle model'!$B$8:$I$108,4,FALSE)*VLOOKUP($A62-AS$1,output,2,FALSE)</f>
        <v>0.78544757346104133</v>
      </c>
      <c r="AT62">
        <f>VLOOKUP(AT$1,'A1-4 Vehicle model'!$B$8:$I$108,4,FALSE)*VLOOKUP($A62-AT$1,output,2,FALSE)</f>
        <v>0.79520549668384011</v>
      </c>
      <c r="AU62">
        <f>VLOOKUP(AU$1,'A1-4 Vehicle model'!$B$8:$I$108,4,FALSE)*VLOOKUP($A62-AU$1,output,2,FALSE)</f>
        <v>0.85121158489980964</v>
      </c>
      <c r="AV62">
        <f>VLOOKUP(AV$1,'A1-4 Vehicle model'!$B$8:$I$108,4,FALSE)*VLOOKUP($A62-AV$1,output,2,FALSE)</f>
        <v>0.82360611794493377</v>
      </c>
      <c r="AW62">
        <f>VLOOKUP(AW$1,'A1-4 Vehicle model'!$B$8:$I$108,4,FALSE)*VLOOKUP($A62-AW$1,output,2,FALSE)</f>
        <v>0.89286496764676193</v>
      </c>
      <c r="AX62">
        <f>VLOOKUP(AX$1,'A1-4 Vehicle model'!$B$8:$I$108,4,FALSE)*VLOOKUP($A62-AX$1,output,2,FALSE)</f>
        <v>0.9296022164846216</v>
      </c>
      <c r="AY62">
        <f>VLOOKUP(AY$1,'A1-4 Vehicle model'!$B$8:$I$108,4,FALSE)*VLOOKUP($A62-AY$1,output,2,FALSE)</f>
        <v>0.92952475095572829</v>
      </c>
      <c r="AZ62">
        <f>VLOOKUP(AZ$1,'A1-4 Vehicle model'!$B$8:$I$108,4,FALSE)*VLOOKUP($A62-AZ$1,output,2,FALSE)</f>
        <v>0.92984988062861484</v>
      </c>
      <c r="BA62">
        <f>VLOOKUP(BA$1,'A1-4 Vehicle model'!$B$8:$I$108,4,FALSE)*VLOOKUP($A62-BA$1,output,2,FALSE)</f>
        <v>0.85770346661334762</v>
      </c>
      <c r="BB62">
        <f>VLOOKUP(BB$1,'A1-4 Vehicle model'!$B$8:$I$108,4,FALSE)*VLOOKUP($A62-BB$1,output,2,FALSE)</f>
        <v>0.7598573217489597</v>
      </c>
      <c r="BC62">
        <f>VLOOKUP(BC$1,'A1-4 Vehicle model'!$B$8:$I$108,4,FALSE)*VLOOKUP($A62-BC$1,output,2,FALSE)</f>
        <v>0.64655182518326404</v>
      </c>
      <c r="BD62">
        <f>VLOOKUP(BD$1,'A1-4 Vehicle model'!$B$8:$I$108,4,FALSE)*VLOOKUP($A62-BD$1,output,2,FALSE)</f>
        <v>0.52839239223775891</v>
      </c>
      <c r="BE62">
        <f>VLOOKUP(BE$1,'A1-4 Vehicle model'!$B$8:$I$108,4,FALSE)*VLOOKUP($A62-BE$1,output,2,FALSE)</f>
        <v>0.41476005255757686</v>
      </c>
      <c r="BF62">
        <f>VLOOKUP(BF$1,'A1-4 Vehicle model'!$B$8:$I$108,4,FALSE)*VLOOKUP($A62-BF$1,output,2,FALSE)</f>
        <v>0.31282171098386752</v>
      </c>
      <c r="BG62">
        <f>VLOOKUP(BG$1,'A1-4 Vehicle model'!$B$8:$I$108,4,FALSE)*VLOOKUP($A62-BG$1,output,2,FALSE)</f>
        <v>0.22661458687897149</v>
      </c>
      <c r="BH62">
        <f>VLOOKUP(BH$1,'A1-4 Vehicle model'!$B$8:$I$108,4,FALSE)*VLOOKUP($A62-BH$1,output,2,FALSE)</f>
        <v>0.1576792679276029</v>
      </c>
      <c r="BI62">
        <f>VLOOKUP(BI$1,'A1-4 Vehicle model'!$B$8:$I$108,4,FALSE)*VLOOKUP($A62-BI$1,output,2,FALSE)</f>
        <v>0.10538082550901506</v>
      </c>
      <c r="BJ62">
        <f>VLOOKUP(BJ$1,'A1-4 Vehicle model'!$B$8:$I$108,4,FALSE)*VLOOKUP($A62-BJ$1,output,2,FALSE)</f>
        <v>5.9896038977383929E-2</v>
      </c>
      <c r="BK62">
        <f>VLOOKUP(BK$1,'A1-4 Vehicle model'!$B$8:$I$108,4,FALSE)*VLOOKUP($A62-BK$1,output,2,FALSE)</f>
        <v>0</v>
      </c>
      <c r="BL62">
        <f>VLOOKUP(BL$1,'A1-4 Vehicle model'!$B$8:$I$108,4,FALSE)*VLOOKUP($A62-BL$1,output,2,FALSE)</f>
        <v>0</v>
      </c>
      <c r="BM62">
        <f>VLOOKUP(BM$1,'A1-4 Vehicle model'!$B$8:$I$108,4,FALSE)*VLOOKUP($A62-BM$1,output,2,FALSE)</f>
        <v>0</v>
      </c>
      <c r="BN62">
        <f>VLOOKUP(BN$1,'A1-4 Vehicle model'!$B$8:$I$108,4,FALSE)*VLOOKUP($A62-BN$1,output,2,FALSE)</f>
        <v>0</v>
      </c>
      <c r="BO62">
        <f>VLOOKUP(BO$1,'A1-4 Vehicle model'!$B$8:$I$108,4,FALSE)*VLOOKUP($A62-BO$1,output,2,FALSE)</f>
        <v>0</v>
      </c>
      <c r="BP62">
        <f>VLOOKUP(BP$1,'A1-4 Vehicle model'!$B$8:$I$108,4,FALSE)*VLOOKUP($A62-BP$1,output,2,FALSE)</f>
        <v>0</v>
      </c>
      <c r="BQ62">
        <f>VLOOKUP(BQ$1,'A1-4 Vehicle model'!$B$8:$I$108,4,FALSE)*VLOOKUP($A62-BQ$1,output,2,FALSE)</f>
        <v>0</v>
      </c>
      <c r="BR62">
        <f>VLOOKUP(BR$1,'A1-4 Vehicle model'!$B$8:$I$108,4,FALSE)*VLOOKUP($A62-BR$1,output,2,FALSE)</f>
        <v>0</v>
      </c>
      <c r="BS62">
        <f>VLOOKUP(BS$1,'A1-4 Vehicle model'!$B$8:$I$108,4,FALSE)*VLOOKUP($A62-BS$1,output,2,FALSE)</f>
        <v>0</v>
      </c>
      <c r="BT62">
        <f>VLOOKUP(BT$1,'A1-4 Vehicle model'!$B$8:$I$108,4,FALSE)*VLOOKUP($A62-BT$1,output,2,FALSE)</f>
        <v>0</v>
      </c>
      <c r="BU62">
        <f>VLOOKUP(BU$1,'A1-4 Vehicle model'!$B$8:$I$108,4,FALSE)*VLOOKUP($A62-BU$1,output,2,FALSE)</f>
        <v>0</v>
      </c>
      <c r="BV62">
        <f>VLOOKUP(BV$1,'A1-4 Vehicle model'!$B$8:$I$108,4,FALSE)*VLOOKUP($A62-BV$1,output,2,FALSE)</f>
        <v>0</v>
      </c>
      <c r="BW62">
        <f>VLOOKUP(BW$1,'A1-4 Vehicle model'!$B$8:$I$108,4,FALSE)*VLOOKUP($A62-BW$1,output,2,FALSE)</f>
        <v>0</v>
      </c>
      <c r="BX62">
        <f>VLOOKUP(BX$1,'A1-4 Vehicle model'!$B$8:$I$108,4,FALSE)*VLOOKUP($A62-BX$1,output,2,FALSE)</f>
        <v>0</v>
      </c>
      <c r="BY62">
        <f>VLOOKUP(BY$1,'A1-4 Vehicle model'!$B$8:$I$108,4,FALSE)*VLOOKUP($A62-BY$1,output,2,FALSE)</f>
        <v>0</v>
      </c>
      <c r="BZ62">
        <f>VLOOKUP(BZ$1,'A1-4 Vehicle model'!$B$8:$I$108,4,FALSE)*VLOOKUP($A62-BZ$1,output,2,FALSE)</f>
        <v>0</v>
      </c>
      <c r="CA62">
        <f>VLOOKUP(CA$1,'A1-4 Vehicle model'!$B$8:$I$108,4,FALSE)*VLOOKUP($A62-CA$1,output,2,FALSE)</f>
        <v>0</v>
      </c>
      <c r="CB62">
        <f>VLOOKUP(CB$1,'A1-4 Vehicle model'!$B$8:$I$108,4,FALSE)*VLOOKUP($A62-CB$1,output,2,FALSE)</f>
        <v>0</v>
      </c>
      <c r="CC62">
        <f>VLOOKUP(CC$1,'A1-4 Vehicle model'!$B$8:$I$108,4,FALSE)*VLOOKUP($A62-CC$1,output,2,FALSE)</f>
        <v>0</v>
      </c>
      <c r="CD62">
        <f>VLOOKUP(CD$1,'A1-4 Vehicle model'!$B$8:$I$108,4,FALSE)*VLOOKUP($A62-CD$1,output,2,FALSE)</f>
        <v>0</v>
      </c>
      <c r="CE62">
        <f>VLOOKUP(CE$1,'A1-4 Vehicle model'!$B$8:$I$108,4,FALSE)*VLOOKUP($A62-CE$1,output,2,FALSE)</f>
        <v>0</v>
      </c>
      <c r="CF62">
        <f>VLOOKUP(CF$1,'A1-4 Vehicle model'!$B$8:$I$108,4,FALSE)*VLOOKUP($A62-CF$1,output,2,FALSE)</f>
        <v>0</v>
      </c>
      <c r="CG62">
        <f>VLOOKUP(CG$1,'A1-4 Vehicle model'!$B$8:$I$108,4,FALSE)*VLOOKUP($A62-CG$1,output,2,FALSE)</f>
        <v>0</v>
      </c>
      <c r="CH62">
        <f>VLOOKUP(CH$1,'A1-4 Vehicle model'!$B$8:$I$108,4,FALSE)*VLOOKUP($A62-CH$1,output,2,FALSE)</f>
        <v>0</v>
      </c>
      <c r="CI62">
        <f>VLOOKUP(CI$1,'A1-4 Vehicle model'!$B$8:$I$108,4,FALSE)*VLOOKUP($A62-CI$1,output,2,FALSE)</f>
        <v>0</v>
      </c>
      <c r="CJ62">
        <f>VLOOKUP(CJ$1,'A1-4 Vehicle model'!$B$8:$I$108,4,FALSE)*VLOOKUP($A62-CJ$1,output,2,FALSE)</f>
        <v>0</v>
      </c>
      <c r="CK62">
        <f>VLOOKUP(CK$1,'A1-4 Vehicle model'!$B$8:$I$108,4,FALSE)*VLOOKUP($A62-CK$1,output,2,FALSE)</f>
        <v>0</v>
      </c>
      <c r="CL62">
        <f>VLOOKUP(CL$1,'A1-4 Vehicle model'!$B$8:$I$108,4,FALSE)*VLOOKUP($A62-CL$1,output,2,FALSE)</f>
        <v>0</v>
      </c>
      <c r="CM62">
        <f>VLOOKUP(CM$1,'A1-4 Vehicle model'!$B$8:$I$108,4,FALSE)*VLOOKUP($A62-CM$1,output,2,FALSE)</f>
        <v>0</v>
      </c>
      <c r="CN62">
        <f>VLOOKUP(CN$1,'A1-4 Vehicle model'!$B$8:$I$108,4,FALSE)*VLOOKUP($A62-CN$1,output,2,FALSE)</f>
        <v>0</v>
      </c>
      <c r="CO62">
        <f>VLOOKUP(CO$1,'A1-4 Vehicle model'!$B$8:$I$108,4,FALSE)*VLOOKUP($A62-CO$1,output,2,FALSE)</f>
        <v>0</v>
      </c>
      <c r="CP62">
        <f>VLOOKUP(CP$1,'A1-4 Vehicle model'!$B$8:$I$108,4,FALSE)*VLOOKUP($A62-CP$1,output,2,FALSE)</f>
        <v>0</v>
      </c>
      <c r="CQ62">
        <f>VLOOKUP(CQ$1,'A1-4 Vehicle model'!$B$8:$I$108,4,FALSE)*VLOOKUP($A62-CQ$1,output,2,FALSE)</f>
        <v>0</v>
      </c>
      <c r="CR62">
        <f>VLOOKUP(CR$1,'A1-4 Vehicle model'!$B$8:$I$108,4,FALSE)*VLOOKUP($A62-CR$1,output,2,FALSE)</f>
        <v>0</v>
      </c>
      <c r="CS62">
        <f>VLOOKUP(CS$1,'A1-4 Vehicle model'!$B$8:$I$108,4,FALSE)*VLOOKUP($A62-CS$1,output,2,FALSE)</f>
        <v>0</v>
      </c>
      <c r="CT62">
        <f>VLOOKUP(CT$1,'A1-4 Vehicle model'!$B$8:$I$108,4,FALSE)*VLOOKUP($A62-CT$1,output,2,FALSE)</f>
        <v>0</v>
      </c>
      <c r="CU62">
        <f>VLOOKUP(CU$1,'A1-4 Vehicle model'!$B$8:$I$108,4,FALSE)*VLOOKUP($A62-CU$1,output,2,FALSE)</f>
        <v>0</v>
      </c>
      <c r="CV62">
        <f>VLOOKUP(CV$1,'A1-4 Vehicle model'!$B$8:$I$108,4,FALSE)*VLOOKUP($A62-CV$1,output,2,FALSE)</f>
        <v>0</v>
      </c>
      <c r="CW62">
        <f>VLOOKUP(CW$1,'A1-4 Vehicle model'!$B$8:$I$108,4,FALSE)*VLOOKUP($A62-CW$1,output,2,FALSE)</f>
        <v>0</v>
      </c>
      <c r="CX62">
        <f>VLOOKUP(CX$1,'A1-4 Vehicle model'!$B$8:$I$108,4,FALSE)*VLOOKUP($A62-CX$1,output,2,FALSE)</f>
        <v>0</v>
      </c>
      <c r="CZ62">
        <v>2010</v>
      </c>
      <c r="DA62" s="7">
        <f t="shared" si="0"/>
        <v>13.234301573279902</v>
      </c>
    </row>
    <row r="63" spans="1:105" x14ac:dyDescent="0.3">
      <c r="A63">
        <v>2011</v>
      </c>
      <c r="B63">
        <f>VLOOKUP(B$1,'A1-4 Vehicle model'!$B$8:$I$108,4,FALSE)*VLOOKUP($A63-B$1,output,2,FALSE)</f>
        <v>9.9399270141987202E-23</v>
      </c>
      <c r="C63">
        <f>VLOOKUP(C$1,'A1-4 Vehicle model'!$B$8:$I$108,4,FALSE)*VLOOKUP($A63-C$1,output,2,FALSE)</f>
        <v>1.2435393709822636E-21</v>
      </c>
      <c r="D63">
        <f>VLOOKUP(D$1,'A1-4 Vehicle model'!$B$8:$I$108,4,FALSE)*VLOOKUP($A63-D$1,output,2,FALSE)</f>
        <v>1.4127780327225992E-20</v>
      </c>
      <c r="E63">
        <f>VLOOKUP(E$1,'A1-4 Vehicle model'!$B$8:$I$108,4,FALSE)*VLOOKUP($A63-E$1,output,2,FALSE)</f>
        <v>8.2137221703870026E-20</v>
      </c>
      <c r="F63">
        <f>VLOOKUP(F$1,'A1-4 Vehicle model'!$B$8:$I$108,4,FALSE)*VLOOKUP($A63-F$1,output,2,FALSE)</f>
        <v>6.9841264019155858E-19</v>
      </c>
      <c r="G63">
        <f>VLOOKUP(G$1,'A1-4 Vehicle model'!$B$8:$I$108,4,FALSE)*VLOOKUP($A63-G$1,output,2,FALSE)</f>
        <v>7.2876882228680213E-18</v>
      </c>
      <c r="H63">
        <f>VLOOKUP(H$1,'A1-4 Vehicle model'!$B$8:$I$108,4,FALSE)*VLOOKUP($A63-H$1,output,2,FALSE)</f>
        <v>4.8442238140694457E-17</v>
      </c>
      <c r="I63">
        <f>VLOOKUP(I$1,'A1-4 Vehicle model'!$B$8:$I$108,4,FALSE)*VLOOKUP($A63-I$1,output,2,FALSE)</f>
        <v>3.0125389319842476E-16</v>
      </c>
      <c r="J63">
        <f>VLOOKUP(J$1,'A1-4 Vehicle model'!$B$8:$I$108,4,FALSE)*VLOOKUP($A63-J$1,output,2,FALSE)</f>
        <v>1.3860627522968468E-15</v>
      </c>
      <c r="K63">
        <f>VLOOKUP(K$1,'A1-4 Vehicle model'!$B$8:$I$108,4,FALSE)*VLOOKUP($A63-K$1,output,2,FALSE)</f>
        <v>9.2799776398560252E-15</v>
      </c>
      <c r="L63">
        <f>VLOOKUP(L$1,'A1-4 Vehicle model'!$B$8:$I$108,4,FALSE)*VLOOKUP($A63-L$1,output,2,FALSE)</f>
        <v>6.5047572285048507E-14</v>
      </c>
      <c r="M63">
        <f>VLOOKUP(M$1,'A1-4 Vehicle model'!$B$8:$I$108,4,FALSE)*VLOOKUP($A63-M$1,output,2,FALSE)</f>
        <v>2.852589048544253E-13</v>
      </c>
      <c r="N63">
        <f>VLOOKUP(N$1,'A1-4 Vehicle model'!$B$8:$I$108,4,FALSE)*VLOOKUP($A63-N$1,output,2,FALSE)</f>
        <v>1.2246770301468655E-12</v>
      </c>
      <c r="O63">
        <f>VLOOKUP(O$1,'A1-4 Vehicle model'!$B$8:$I$108,4,FALSE)*VLOOKUP($A63-O$1,output,2,FALSE)</f>
        <v>4.3129657989718964E-12</v>
      </c>
      <c r="P63">
        <f>VLOOKUP(P$1,'A1-4 Vehicle model'!$B$8:$I$108,4,FALSE)*VLOOKUP($A63-P$1,output,2,FALSE)</f>
        <v>2.8037074324657794E-11</v>
      </c>
      <c r="Q63">
        <f>VLOOKUP(Q$1,'A1-4 Vehicle model'!$B$8:$I$108,4,FALSE)*VLOOKUP($A63-Q$1,output,2,FALSE)</f>
        <v>1.0810074626656367E-10</v>
      </c>
      <c r="R63">
        <f>VLOOKUP(R$1,'A1-4 Vehicle model'!$B$8:$I$108,4,FALSE)*VLOOKUP($A63-R$1,output,2,FALSE)</f>
        <v>3.5836165785221561E-10</v>
      </c>
      <c r="S63">
        <f>VLOOKUP(S$1,'A1-4 Vehicle model'!$B$8:$I$108,4,FALSE)*VLOOKUP($A63-S$1,output,2,FALSE)</f>
        <v>1.2841485376834741E-9</v>
      </c>
      <c r="T63">
        <f>VLOOKUP(T$1,'A1-4 Vehicle model'!$B$8:$I$108,4,FALSE)*VLOOKUP($A63-T$1,output,2,FALSE)</f>
        <v>6.0429300589062801E-9</v>
      </c>
      <c r="U63">
        <f>VLOOKUP(U$1,'A1-4 Vehicle model'!$B$8:$I$108,4,FALSE)*VLOOKUP($A63-U$1,output,2,FALSE)</f>
        <v>2.7515802476178262E-8</v>
      </c>
      <c r="V63">
        <f>VLOOKUP(V$1,'A1-4 Vehicle model'!$B$8:$I$108,4,FALSE)*VLOOKUP($A63-V$1,output,2,FALSE)</f>
        <v>9.592087304456847E-8</v>
      </c>
      <c r="W63">
        <f>VLOOKUP(W$1,'A1-4 Vehicle model'!$B$8:$I$108,4,FALSE)*VLOOKUP($A63-W$1,output,2,FALSE)</f>
        <v>2.3373885337557573E-7</v>
      </c>
      <c r="X63">
        <f>VLOOKUP(X$1,'A1-4 Vehicle model'!$B$8:$I$108,4,FALSE)*VLOOKUP($A63-X$1,output,2,FALSE)</f>
        <v>8.8400903205698464E-7</v>
      </c>
      <c r="Y63">
        <f>VLOOKUP(Y$1,'A1-4 Vehicle model'!$B$8:$I$108,4,FALSE)*VLOOKUP($A63-Y$1,output,2,FALSE)</f>
        <v>2.5768915580123874E-6</v>
      </c>
      <c r="Z63">
        <f>VLOOKUP(Z$1,'A1-4 Vehicle model'!$B$8:$I$108,4,FALSE)*VLOOKUP($A63-Z$1,output,2,FALSE)</f>
        <v>6.5389523686032505E-6</v>
      </c>
      <c r="AA63">
        <f>VLOOKUP(AA$1,'A1-4 Vehicle model'!$B$8:$I$108,4,FALSE)*VLOOKUP($A63-AA$1,output,2,FALSE)</f>
        <v>1.1806860013711955E-5</v>
      </c>
      <c r="AB63">
        <f>VLOOKUP(AB$1,'A1-4 Vehicle model'!$B$8:$I$108,4,FALSE)*VLOOKUP($A63-AB$1,output,2,FALSE)</f>
        <v>4.0733957054329597E-5</v>
      </c>
      <c r="AC63">
        <f>VLOOKUP(AC$1,'A1-4 Vehicle model'!$B$8:$I$108,4,FALSE)*VLOOKUP($A63-AC$1,output,2,FALSE)</f>
        <v>7.9489753243614913E-5</v>
      </c>
      <c r="AD63">
        <f>VLOOKUP(AD$1,'A1-4 Vehicle model'!$B$8:$I$108,4,FALSE)*VLOOKUP($A63-AD$1,output,2,FALSE)</f>
        <v>2.1288434445714346E-4</v>
      </c>
      <c r="AE63">
        <f>VLOOKUP(AE$1,'A1-4 Vehicle model'!$B$8:$I$108,4,FALSE)*VLOOKUP($A63-AE$1,output,2,FALSE)</f>
        <v>6.1108272605351352E-4</v>
      </c>
      <c r="AF63">
        <f>VLOOKUP(AF$1,'A1-4 Vehicle model'!$B$8:$I$108,4,FALSE)*VLOOKUP($A63-AF$1,output,2,FALSE)</f>
        <v>1.0844629639785133E-3</v>
      </c>
      <c r="AG63">
        <f>VLOOKUP(AG$1,'A1-4 Vehicle model'!$B$8:$I$108,4,FALSE)*VLOOKUP($A63-AG$1,output,2,FALSE)</f>
        <v>1.8489623379871253E-3</v>
      </c>
      <c r="AH63">
        <f>VLOOKUP(AH$1,'A1-4 Vehicle model'!$B$8:$I$108,4,FALSE)*VLOOKUP($A63-AH$1,output,2,FALSE)</f>
        <v>2.1214240416470051E-3</v>
      </c>
      <c r="AI63">
        <f>VLOOKUP(AI$1,'A1-4 Vehicle model'!$B$8:$I$108,4,FALSE)*VLOOKUP($A63-AI$1,output,2,FALSE)</f>
        <v>5.5615640317334238E-3</v>
      </c>
      <c r="AJ63">
        <f>VLOOKUP(AJ$1,'A1-4 Vehicle model'!$B$8:$I$108,4,FALSE)*VLOOKUP($A63-AJ$1,output,2,FALSE)</f>
        <v>1.1729900841573318E-2</v>
      </c>
      <c r="AK63">
        <f>VLOOKUP(AK$1,'A1-4 Vehicle model'!$B$8:$I$108,4,FALSE)*VLOOKUP($A63-AK$1,output,2,FALSE)</f>
        <v>2.0461733109982339E-2</v>
      </c>
      <c r="AL63">
        <f>VLOOKUP(AL$1,'A1-4 Vehicle model'!$B$8:$I$108,4,FALSE)*VLOOKUP($A63-AL$1,output,2,FALSE)</f>
        <v>3.6777731786064756E-2</v>
      </c>
      <c r="AM63">
        <f>VLOOKUP(AM$1,'A1-4 Vehicle model'!$B$8:$I$108,4,FALSE)*VLOOKUP($A63-AM$1,output,2,FALSE)</f>
        <v>5.1323266665151634E-2</v>
      </c>
      <c r="AN63">
        <f>VLOOKUP(AN$1,'A1-4 Vehicle model'!$B$8:$I$108,4,FALSE)*VLOOKUP($A63-AN$1,output,2,FALSE)</f>
        <v>0.1140699016772723</v>
      </c>
      <c r="AO63">
        <f>VLOOKUP(AO$1,'A1-4 Vehicle model'!$B$8:$I$108,4,FALSE)*VLOOKUP($A63-AO$1,output,2,FALSE)</f>
        <v>0.16222402175971132</v>
      </c>
      <c r="AP63">
        <f>VLOOKUP(AP$1,'A1-4 Vehicle model'!$B$8:$I$108,4,FALSE)*VLOOKUP($A63-AP$1,output,2,FALSE)</f>
        <v>0.25868242906877936</v>
      </c>
      <c r="AQ63">
        <f>VLOOKUP(AQ$1,'A1-4 Vehicle model'!$B$8:$I$108,4,FALSE)*VLOOKUP($A63-AQ$1,output,2,FALSE)</f>
        <v>0.41716652978561786</v>
      </c>
      <c r="AR63">
        <f>VLOOKUP(AR$1,'A1-4 Vehicle model'!$B$8:$I$108,4,FALSE)*VLOOKUP($A63-AR$1,output,2,FALSE)</f>
        <v>0.51610471384046497</v>
      </c>
      <c r="AS63">
        <f>VLOOKUP(AS$1,'A1-4 Vehicle model'!$B$8:$I$108,4,FALSE)*VLOOKUP($A63-AS$1,output,2,FALSE)</f>
        <v>0.63033644251650045</v>
      </c>
      <c r="AT63">
        <f>VLOOKUP(AT$1,'A1-4 Vehicle model'!$B$8:$I$108,4,FALSE)*VLOOKUP($A63-AT$1,output,2,FALSE)</f>
        <v>0.66421146333051662</v>
      </c>
      <c r="AU63">
        <f>VLOOKUP(AU$1,'A1-4 Vehicle model'!$B$8:$I$108,4,FALSE)*VLOOKUP($A63-AU$1,output,2,FALSE)</f>
        <v>0.74000780139951927</v>
      </c>
      <c r="AV63">
        <f>VLOOKUP(AV$1,'A1-4 Vehicle model'!$B$8:$I$108,4,FALSE)*VLOOKUP($A63-AV$1,output,2,FALSE)</f>
        <v>0.74522963323991387</v>
      </c>
      <c r="AW63">
        <f>VLOOKUP(AW$1,'A1-4 Vehicle model'!$B$8:$I$108,4,FALSE)*VLOOKUP($A63-AW$1,output,2,FALSE)</f>
        <v>0.84086855980956809</v>
      </c>
      <c r="AX63">
        <f>VLOOKUP(AX$1,'A1-4 Vehicle model'!$B$8:$I$108,4,FALSE)*VLOOKUP($A63-AX$1,output,2,FALSE)</f>
        <v>0.91119485930124511</v>
      </c>
      <c r="AY63">
        <f>VLOOKUP(AY$1,'A1-4 Vehicle model'!$B$8:$I$108,4,FALSE)*VLOOKUP($A63-AY$1,output,2,FALSE)</f>
        <v>0.94830239651307047</v>
      </c>
      <c r="AZ63">
        <f>VLOOKUP(AZ$1,'A1-4 Vehicle model'!$B$8:$I$108,4,FALSE)*VLOOKUP($A63-AZ$1,output,2,FALSE)</f>
        <v>0.98734858605230325</v>
      </c>
      <c r="BA63">
        <f>VLOOKUP(BA$1,'A1-4 Vehicle model'!$B$8:$I$108,4,FALSE)*VLOOKUP($A63-BA$1,output,2,FALSE)</f>
        <v>0.94790892763373902</v>
      </c>
      <c r="BB63">
        <f>VLOOKUP(BB$1,'A1-4 Vehicle model'!$B$8:$I$108,4,FALSE)*VLOOKUP($A63-BB$1,output,2,FALSE)</f>
        <v>0.87404396807765428</v>
      </c>
      <c r="BC63">
        <f>VLOOKUP(BC$1,'A1-4 Vehicle model'!$B$8:$I$108,4,FALSE)*VLOOKUP($A63-BC$1,output,2,FALSE)</f>
        <v>0.77406307126750096</v>
      </c>
      <c r="BD63">
        <f>VLOOKUP(BD$1,'A1-4 Vehicle model'!$B$8:$I$108,4,FALSE)*VLOOKUP($A63-BD$1,output,2,FALSE)</f>
        <v>0.65841746458687156</v>
      </c>
      <c r="BE63">
        <f>VLOOKUP(BE$1,'A1-4 Vehicle model'!$B$8:$I$108,4,FALSE)*VLOOKUP($A63-BE$1,output,2,FALSE)</f>
        <v>0.53791479090899819</v>
      </c>
      <c r="BF63">
        <f>VLOOKUP(BF$1,'A1-4 Vehicle model'!$B$8:$I$108,4,FALSE)*VLOOKUP($A63-BF$1,output,2,FALSE)</f>
        <v>0.42226514177256852</v>
      </c>
      <c r="BG63">
        <f>VLOOKUP(BG$1,'A1-4 Vehicle model'!$B$8:$I$108,4,FALSE)*VLOOKUP($A63-BG$1,output,2,FALSE)</f>
        <v>0.31838161782217522</v>
      </c>
      <c r="BH63">
        <f>VLOOKUP(BH$1,'A1-4 Vehicle model'!$B$8:$I$108,4,FALSE)*VLOOKUP($A63-BH$1,output,2,FALSE)</f>
        <v>0.23057196356380383</v>
      </c>
      <c r="BI63">
        <f>VLOOKUP(BI$1,'A1-4 Vehicle model'!$B$8:$I$108,4,FALSE)*VLOOKUP($A63-BI$1,output,2,FALSE)</f>
        <v>0.16038556512407645</v>
      </c>
      <c r="BJ63">
        <f>VLOOKUP(BJ$1,'A1-4 Vehicle model'!$B$8:$I$108,4,FALSE)*VLOOKUP($A63-BJ$1,output,2,FALSE)</f>
        <v>9.4879757148289307E-2</v>
      </c>
      <c r="BK63">
        <f>VLOOKUP(BK$1,'A1-4 Vehicle model'!$B$8:$I$108,4,FALSE)*VLOOKUP($A63-BK$1,output,2,FALSE)</f>
        <v>5.8888997260179377E-2</v>
      </c>
      <c r="BL63">
        <f>VLOOKUP(BL$1,'A1-4 Vehicle model'!$B$8:$I$108,4,FALSE)*VLOOKUP($A63-BL$1,output,2,FALSE)</f>
        <v>0</v>
      </c>
      <c r="BM63">
        <f>VLOOKUP(BM$1,'A1-4 Vehicle model'!$B$8:$I$108,4,FALSE)*VLOOKUP($A63-BM$1,output,2,FALSE)</f>
        <v>0</v>
      </c>
      <c r="BN63">
        <f>VLOOKUP(BN$1,'A1-4 Vehicle model'!$B$8:$I$108,4,FALSE)*VLOOKUP($A63-BN$1,output,2,FALSE)</f>
        <v>0</v>
      </c>
      <c r="BO63">
        <f>VLOOKUP(BO$1,'A1-4 Vehicle model'!$B$8:$I$108,4,FALSE)*VLOOKUP($A63-BO$1,output,2,FALSE)</f>
        <v>0</v>
      </c>
      <c r="BP63">
        <f>VLOOKUP(BP$1,'A1-4 Vehicle model'!$B$8:$I$108,4,FALSE)*VLOOKUP($A63-BP$1,output,2,FALSE)</f>
        <v>0</v>
      </c>
      <c r="BQ63">
        <f>VLOOKUP(BQ$1,'A1-4 Vehicle model'!$B$8:$I$108,4,FALSE)*VLOOKUP($A63-BQ$1,output,2,FALSE)</f>
        <v>0</v>
      </c>
      <c r="BR63">
        <f>VLOOKUP(BR$1,'A1-4 Vehicle model'!$B$8:$I$108,4,FALSE)*VLOOKUP($A63-BR$1,output,2,FALSE)</f>
        <v>0</v>
      </c>
      <c r="BS63">
        <f>VLOOKUP(BS$1,'A1-4 Vehicle model'!$B$8:$I$108,4,FALSE)*VLOOKUP($A63-BS$1,output,2,FALSE)</f>
        <v>0</v>
      </c>
      <c r="BT63">
        <f>VLOOKUP(BT$1,'A1-4 Vehicle model'!$B$8:$I$108,4,FALSE)*VLOOKUP($A63-BT$1,output,2,FALSE)</f>
        <v>0</v>
      </c>
      <c r="BU63">
        <f>VLOOKUP(BU$1,'A1-4 Vehicle model'!$B$8:$I$108,4,FALSE)*VLOOKUP($A63-BU$1,output,2,FALSE)</f>
        <v>0</v>
      </c>
      <c r="BV63">
        <f>VLOOKUP(BV$1,'A1-4 Vehicle model'!$B$8:$I$108,4,FALSE)*VLOOKUP($A63-BV$1,output,2,FALSE)</f>
        <v>0</v>
      </c>
      <c r="BW63">
        <f>VLOOKUP(BW$1,'A1-4 Vehicle model'!$B$8:$I$108,4,FALSE)*VLOOKUP($A63-BW$1,output,2,FALSE)</f>
        <v>0</v>
      </c>
      <c r="BX63">
        <f>VLOOKUP(BX$1,'A1-4 Vehicle model'!$B$8:$I$108,4,FALSE)*VLOOKUP($A63-BX$1,output,2,FALSE)</f>
        <v>0</v>
      </c>
      <c r="BY63">
        <f>VLOOKUP(BY$1,'A1-4 Vehicle model'!$B$8:$I$108,4,FALSE)*VLOOKUP($A63-BY$1,output,2,FALSE)</f>
        <v>0</v>
      </c>
      <c r="BZ63">
        <f>VLOOKUP(BZ$1,'A1-4 Vehicle model'!$B$8:$I$108,4,FALSE)*VLOOKUP($A63-BZ$1,output,2,FALSE)</f>
        <v>0</v>
      </c>
      <c r="CA63">
        <f>VLOOKUP(CA$1,'A1-4 Vehicle model'!$B$8:$I$108,4,FALSE)*VLOOKUP($A63-CA$1,output,2,FALSE)</f>
        <v>0</v>
      </c>
      <c r="CB63">
        <f>VLOOKUP(CB$1,'A1-4 Vehicle model'!$B$8:$I$108,4,FALSE)*VLOOKUP($A63-CB$1,output,2,FALSE)</f>
        <v>0</v>
      </c>
      <c r="CC63">
        <f>VLOOKUP(CC$1,'A1-4 Vehicle model'!$B$8:$I$108,4,FALSE)*VLOOKUP($A63-CC$1,output,2,FALSE)</f>
        <v>0</v>
      </c>
      <c r="CD63">
        <f>VLOOKUP(CD$1,'A1-4 Vehicle model'!$B$8:$I$108,4,FALSE)*VLOOKUP($A63-CD$1,output,2,FALSE)</f>
        <v>0</v>
      </c>
      <c r="CE63">
        <f>VLOOKUP(CE$1,'A1-4 Vehicle model'!$B$8:$I$108,4,FALSE)*VLOOKUP($A63-CE$1,output,2,FALSE)</f>
        <v>0</v>
      </c>
      <c r="CF63">
        <f>VLOOKUP(CF$1,'A1-4 Vehicle model'!$B$8:$I$108,4,FALSE)*VLOOKUP($A63-CF$1,output,2,FALSE)</f>
        <v>0</v>
      </c>
      <c r="CG63">
        <f>VLOOKUP(CG$1,'A1-4 Vehicle model'!$B$8:$I$108,4,FALSE)*VLOOKUP($A63-CG$1,output,2,FALSE)</f>
        <v>0</v>
      </c>
      <c r="CH63">
        <f>VLOOKUP(CH$1,'A1-4 Vehicle model'!$B$8:$I$108,4,FALSE)*VLOOKUP($A63-CH$1,output,2,FALSE)</f>
        <v>0</v>
      </c>
      <c r="CI63">
        <f>VLOOKUP(CI$1,'A1-4 Vehicle model'!$B$8:$I$108,4,FALSE)*VLOOKUP($A63-CI$1,output,2,FALSE)</f>
        <v>0</v>
      </c>
      <c r="CJ63">
        <f>VLOOKUP(CJ$1,'A1-4 Vehicle model'!$B$8:$I$108,4,FALSE)*VLOOKUP($A63-CJ$1,output,2,FALSE)</f>
        <v>0</v>
      </c>
      <c r="CK63">
        <f>VLOOKUP(CK$1,'A1-4 Vehicle model'!$B$8:$I$108,4,FALSE)*VLOOKUP($A63-CK$1,output,2,FALSE)</f>
        <v>0</v>
      </c>
      <c r="CL63">
        <f>VLOOKUP(CL$1,'A1-4 Vehicle model'!$B$8:$I$108,4,FALSE)*VLOOKUP($A63-CL$1,output,2,FALSE)</f>
        <v>0</v>
      </c>
      <c r="CM63">
        <f>VLOOKUP(CM$1,'A1-4 Vehicle model'!$B$8:$I$108,4,FALSE)*VLOOKUP($A63-CM$1,output,2,FALSE)</f>
        <v>0</v>
      </c>
      <c r="CN63">
        <f>VLOOKUP(CN$1,'A1-4 Vehicle model'!$B$8:$I$108,4,FALSE)*VLOOKUP($A63-CN$1,output,2,FALSE)</f>
        <v>0</v>
      </c>
      <c r="CO63">
        <f>VLOOKUP(CO$1,'A1-4 Vehicle model'!$B$8:$I$108,4,FALSE)*VLOOKUP($A63-CO$1,output,2,FALSE)</f>
        <v>0</v>
      </c>
      <c r="CP63">
        <f>VLOOKUP(CP$1,'A1-4 Vehicle model'!$B$8:$I$108,4,FALSE)*VLOOKUP($A63-CP$1,output,2,FALSE)</f>
        <v>0</v>
      </c>
      <c r="CQ63">
        <f>VLOOKUP(CQ$1,'A1-4 Vehicle model'!$B$8:$I$108,4,FALSE)*VLOOKUP($A63-CQ$1,output,2,FALSE)</f>
        <v>0</v>
      </c>
      <c r="CR63">
        <f>VLOOKUP(CR$1,'A1-4 Vehicle model'!$B$8:$I$108,4,FALSE)*VLOOKUP($A63-CR$1,output,2,FALSE)</f>
        <v>0</v>
      </c>
      <c r="CS63">
        <f>VLOOKUP(CS$1,'A1-4 Vehicle model'!$B$8:$I$108,4,FALSE)*VLOOKUP($A63-CS$1,output,2,FALSE)</f>
        <v>0</v>
      </c>
      <c r="CT63">
        <f>VLOOKUP(CT$1,'A1-4 Vehicle model'!$B$8:$I$108,4,FALSE)*VLOOKUP($A63-CT$1,output,2,FALSE)</f>
        <v>0</v>
      </c>
      <c r="CU63">
        <f>VLOOKUP(CU$1,'A1-4 Vehicle model'!$B$8:$I$108,4,FALSE)*VLOOKUP($A63-CU$1,output,2,FALSE)</f>
        <v>0</v>
      </c>
      <c r="CV63">
        <f>VLOOKUP(CV$1,'A1-4 Vehicle model'!$B$8:$I$108,4,FALSE)*VLOOKUP($A63-CV$1,output,2,FALSE)</f>
        <v>0</v>
      </c>
      <c r="CW63">
        <f>VLOOKUP(CW$1,'A1-4 Vehicle model'!$B$8:$I$108,4,FALSE)*VLOOKUP($A63-CW$1,output,2,FALSE)</f>
        <v>0</v>
      </c>
      <c r="CX63">
        <f>VLOOKUP(CX$1,'A1-4 Vehicle model'!$B$8:$I$108,4,FALSE)*VLOOKUP($A63-CX$1,output,2,FALSE)</f>
        <v>0</v>
      </c>
      <c r="CZ63">
        <v>2011</v>
      </c>
      <c r="DA63" s="7">
        <f t="shared" si="0"/>
        <v>13.145344011735245</v>
      </c>
    </row>
    <row r="64" spans="1:105" x14ac:dyDescent="0.3">
      <c r="A64">
        <v>2012</v>
      </c>
      <c r="B64">
        <f>VLOOKUP(B$1,'A1-4 Vehicle model'!$B$8:$I$108,4,FALSE)*VLOOKUP($A64-B$1,output,2,FALSE)</f>
        <v>1.3723981417763713E-23</v>
      </c>
      <c r="C64">
        <f>VLOOKUP(C$1,'A1-4 Vehicle model'!$B$8:$I$108,4,FALSE)*VLOOKUP($A64-C$1,output,2,FALSE)</f>
        <v>1.7870151931422941E-22</v>
      </c>
      <c r="D64">
        <f>VLOOKUP(D$1,'A1-4 Vehicle model'!$B$8:$I$108,4,FALSE)*VLOOKUP($A64-D$1,output,2,FALSE)</f>
        <v>2.1130725962239163E-21</v>
      </c>
      <c r="E64">
        <f>VLOOKUP(E$1,'A1-4 Vehicle model'!$B$8:$I$108,4,FALSE)*VLOOKUP($A64-E$1,output,2,FALSE)</f>
        <v>1.2786517353760633E-20</v>
      </c>
      <c r="F64">
        <f>VLOOKUP(F$1,'A1-4 Vehicle model'!$B$8:$I$108,4,FALSE)*VLOOKUP($A64-F$1,output,2,FALSE)</f>
        <v>1.1316083248875231E-19</v>
      </c>
      <c r="G64">
        <f>VLOOKUP(G$1,'A1-4 Vehicle model'!$B$8:$I$108,4,FALSE)*VLOOKUP($A64-G$1,output,2,FALSE)</f>
        <v>1.2289822397756341E-18</v>
      </c>
      <c r="H64">
        <f>VLOOKUP(H$1,'A1-4 Vehicle model'!$B$8:$I$108,4,FALSE)*VLOOKUP($A64-H$1,output,2,FALSE)</f>
        <v>8.5026010452385775E-18</v>
      </c>
      <c r="I64">
        <f>VLOOKUP(I$1,'A1-4 Vehicle model'!$B$8:$I$108,4,FALSE)*VLOOKUP($A64-I$1,output,2,FALSE)</f>
        <v>5.5034122844094632E-17</v>
      </c>
      <c r="J64">
        <f>VLOOKUP(J$1,'A1-4 Vehicle model'!$B$8:$I$108,4,FALSE)*VLOOKUP($A64-J$1,output,2,FALSE)</f>
        <v>2.6354455807842788E-16</v>
      </c>
      <c r="K64">
        <f>VLOOKUP(K$1,'A1-4 Vehicle model'!$B$8:$I$108,4,FALSE)*VLOOKUP($A64-K$1,output,2,FALSE)</f>
        <v>1.8364955024525451E-15</v>
      </c>
      <c r="L64">
        <f>VLOOKUP(L$1,'A1-4 Vehicle model'!$B$8:$I$108,4,FALSE)*VLOOKUP($A64-L$1,output,2,FALSE)</f>
        <v>1.3398180089402098E-14</v>
      </c>
      <c r="M64">
        <f>VLOOKUP(M$1,'A1-4 Vehicle model'!$B$8:$I$108,4,FALSE)*VLOOKUP($A64-M$1,output,2,FALSE)</f>
        <v>6.1154118214545251E-14</v>
      </c>
      <c r="N64">
        <f>VLOOKUP(N$1,'A1-4 Vehicle model'!$B$8:$I$108,4,FALSE)*VLOOKUP($A64-N$1,output,2,FALSE)</f>
        <v>2.7326238186677447E-13</v>
      </c>
      <c r="O64">
        <f>VLOOKUP(O$1,'A1-4 Vehicle model'!$B$8:$I$108,4,FALSE)*VLOOKUP($A64-O$1,output,2,FALSE)</f>
        <v>1.0016271101900903E-12</v>
      </c>
      <c r="P64">
        <f>VLOOKUP(P$1,'A1-4 Vehicle model'!$B$8:$I$108,4,FALSE)*VLOOKUP($A64-P$1,output,2,FALSE)</f>
        <v>6.7769538570537882E-12</v>
      </c>
      <c r="Q64">
        <f>VLOOKUP(Q$1,'A1-4 Vehicle model'!$B$8:$I$108,4,FALSE)*VLOOKUP($A64-Q$1,output,2,FALSE)</f>
        <v>2.7195829330421894E-11</v>
      </c>
      <c r="R64">
        <f>VLOOKUP(R$1,'A1-4 Vehicle model'!$B$8:$I$108,4,FALSE)*VLOOKUP($A64-R$1,output,2,FALSE)</f>
        <v>9.3835447893867433E-11</v>
      </c>
      <c r="S64">
        <f>VLOOKUP(S$1,'A1-4 Vehicle model'!$B$8:$I$108,4,FALSE)*VLOOKUP($A64-S$1,output,2,FALSE)</f>
        <v>3.4997130349688472E-10</v>
      </c>
      <c r="T64">
        <f>VLOOKUP(T$1,'A1-4 Vehicle model'!$B$8:$I$108,4,FALSE)*VLOOKUP($A64-T$1,output,2,FALSE)</f>
        <v>1.7141014430652585E-9</v>
      </c>
      <c r="U64">
        <f>VLOOKUP(U$1,'A1-4 Vehicle model'!$B$8:$I$108,4,FALSE)*VLOOKUP($A64-U$1,output,2,FALSE)</f>
        <v>8.1234949580902904E-9</v>
      </c>
      <c r="V64">
        <f>VLOOKUP(V$1,'A1-4 Vehicle model'!$B$8:$I$108,4,FALSE)*VLOOKUP($A64-V$1,output,2,FALSE)</f>
        <v>2.9474444874654261E-8</v>
      </c>
      <c r="W64">
        <f>VLOOKUP(W$1,'A1-4 Vehicle model'!$B$8:$I$108,4,FALSE)*VLOOKUP($A64-W$1,output,2,FALSE)</f>
        <v>7.4754131447040942E-8</v>
      </c>
      <c r="X64">
        <f>VLOOKUP(X$1,'A1-4 Vehicle model'!$B$8:$I$108,4,FALSE)*VLOOKUP($A64-X$1,output,2,FALSE)</f>
        <v>2.9426104449969996E-7</v>
      </c>
      <c r="Y64">
        <f>VLOOKUP(Y$1,'A1-4 Vehicle model'!$B$8:$I$108,4,FALSE)*VLOOKUP($A64-Y$1,output,2,FALSE)</f>
        <v>8.9277905286386548E-7</v>
      </c>
      <c r="Z64">
        <f>VLOOKUP(Z$1,'A1-4 Vehicle model'!$B$8:$I$108,4,FALSE)*VLOOKUP($A64-Z$1,output,2,FALSE)</f>
        <v>2.3579131381510949E-6</v>
      </c>
      <c r="AA64">
        <f>VLOOKUP(AA$1,'A1-4 Vehicle model'!$B$8:$I$108,4,FALSE)*VLOOKUP($A64-AA$1,output,2,FALSE)</f>
        <v>4.431245605730882E-6</v>
      </c>
      <c r="AB64">
        <f>VLOOKUP(AB$1,'A1-4 Vehicle model'!$B$8:$I$108,4,FALSE)*VLOOKUP($A64-AB$1,output,2,FALSE)</f>
        <v>1.5911817469719711E-5</v>
      </c>
      <c r="AC64">
        <f>VLOOKUP(AC$1,'A1-4 Vehicle model'!$B$8:$I$108,4,FALSE)*VLOOKUP($A64-AC$1,output,2,FALSE)</f>
        <v>3.231812192912081E-5</v>
      </c>
      <c r="AD64">
        <f>VLOOKUP(AD$1,'A1-4 Vehicle model'!$B$8:$I$108,4,FALSE)*VLOOKUP($A64-AD$1,output,2,FALSE)</f>
        <v>9.0084582493333624E-5</v>
      </c>
      <c r="AE64">
        <f>VLOOKUP(AE$1,'A1-4 Vehicle model'!$B$8:$I$108,4,FALSE)*VLOOKUP($A64-AE$1,output,2,FALSE)</f>
        <v>2.6914017607578521E-4</v>
      </c>
      <c r="AF64">
        <f>VLOOKUP(AF$1,'A1-4 Vehicle model'!$B$8:$I$108,4,FALSE)*VLOOKUP($A64-AF$1,output,2,FALSE)</f>
        <v>4.9712434172563048E-4</v>
      </c>
      <c r="AG64">
        <f>VLOOKUP(AG$1,'A1-4 Vehicle model'!$B$8:$I$108,4,FALSE)*VLOOKUP($A64-AG$1,output,2,FALSE)</f>
        <v>8.8216566072796417E-4</v>
      </c>
      <c r="AH64">
        <f>VLOOKUP(AH$1,'A1-4 Vehicle model'!$B$8:$I$108,4,FALSE)*VLOOKUP($A64-AH$1,output,2,FALSE)</f>
        <v>1.0534680021916766E-3</v>
      </c>
      <c r="AI64">
        <f>VLOOKUP(AI$1,'A1-4 Vehicle model'!$B$8:$I$108,4,FALSE)*VLOOKUP($A64-AI$1,output,2,FALSE)</f>
        <v>2.8745017916624598E-3</v>
      </c>
      <c r="AJ64">
        <f>VLOOKUP(AJ$1,'A1-4 Vehicle model'!$B$8:$I$108,4,FALSE)*VLOOKUP($A64-AJ$1,output,2,FALSE)</f>
        <v>6.3100349112614508E-3</v>
      </c>
      <c r="AK64">
        <f>VLOOKUP(AK$1,'A1-4 Vehicle model'!$B$8:$I$108,4,FALSE)*VLOOKUP($A64-AK$1,output,2,FALSE)</f>
        <v>1.1456490945376306E-2</v>
      </c>
      <c r="AL64">
        <f>VLOOKUP(AL$1,'A1-4 Vehicle model'!$B$8:$I$108,4,FALSE)*VLOOKUP($A64-AL$1,output,2,FALSE)</f>
        <v>2.1432158924608591E-2</v>
      </c>
      <c r="AM64">
        <f>VLOOKUP(AM$1,'A1-4 Vehicle model'!$B$8:$I$108,4,FALSE)*VLOOKUP($A64-AM$1,output,2,FALSE)</f>
        <v>3.1129134789021809E-2</v>
      </c>
      <c r="AN64">
        <f>VLOOKUP(AN$1,'A1-4 Vehicle model'!$B$8:$I$108,4,FALSE)*VLOOKUP($A64-AN$1,output,2,FALSE)</f>
        <v>7.2010463373445105E-2</v>
      </c>
      <c r="AO64">
        <f>VLOOKUP(AO$1,'A1-4 Vehicle model'!$B$8:$I$108,4,FALSE)*VLOOKUP($A64-AO$1,output,2,FALSE)</f>
        <v>0.10658877759482684</v>
      </c>
      <c r="AP64">
        <f>VLOOKUP(AP$1,'A1-4 Vehicle model'!$B$8:$I$108,4,FALSE)*VLOOKUP($A64-AP$1,output,2,FALSE)</f>
        <v>0.17690293048145081</v>
      </c>
      <c r="AQ64">
        <f>VLOOKUP(AQ$1,'A1-4 Vehicle model'!$B$8:$I$108,4,FALSE)*VLOOKUP($A64-AQ$1,output,2,FALSE)</f>
        <v>0.29692675555126702</v>
      </c>
      <c r="AR64">
        <f>VLOOKUP(AR$1,'A1-4 Vehicle model'!$B$8:$I$108,4,FALSE)*VLOOKUP($A64-AR$1,output,2,FALSE)</f>
        <v>0.38233977579274037</v>
      </c>
      <c r="AS64">
        <f>VLOOKUP(AS$1,'A1-4 Vehicle model'!$B$8:$I$108,4,FALSE)*VLOOKUP($A64-AS$1,output,2,FALSE)</f>
        <v>0.48602191359212615</v>
      </c>
      <c r="AT64">
        <f>VLOOKUP(AT$1,'A1-4 Vehicle model'!$B$8:$I$108,4,FALSE)*VLOOKUP($A64-AT$1,output,2,FALSE)</f>
        <v>0.53304218514490509</v>
      </c>
      <c r="AU64">
        <f>VLOOKUP(AU$1,'A1-4 Vehicle model'!$B$8:$I$108,4,FALSE)*VLOOKUP($A64-AU$1,output,2,FALSE)</f>
        <v>0.61810647272096708</v>
      </c>
      <c r="AV64">
        <f>VLOOKUP(AV$1,'A1-4 Vehicle model'!$B$8:$I$108,4,FALSE)*VLOOKUP($A64-AV$1,output,2,FALSE)</f>
        <v>0.64787151892035078</v>
      </c>
      <c r="AW64">
        <f>VLOOKUP(AW$1,'A1-4 Vehicle model'!$B$8:$I$108,4,FALSE)*VLOOKUP($A64-AW$1,output,2,FALSE)</f>
        <v>0.7608493365657053</v>
      </c>
      <c r="AX64">
        <f>VLOOKUP(AX$1,'A1-4 Vehicle model'!$B$8:$I$108,4,FALSE)*VLOOKUP($A64-AX$1,output,2,FALSE)</f>
        <v>0.8581310016742022</v>
      </c>
      <c r="AY64">
        <f>VLOOKUP(AY$1,'A1-4 Vehicle model'!$B$8:$I$108,4,FALSE)*VLOOKUP($A64-AY$1,output,2,FALSE)</f>
        <v>0.92952475095572829</v>
      </c>
      <c r="AZ64">
        <f>VLOOKUP(AZ$1,'A1-4 Vehicle model'!$B$8:$I$108,4,FALSE)*VLOOKUP($A64-AZ$1,output,2,FALSE)</f>
        <v>1.0072943505640826</v>
      </c>
      <c r="BA64">
        <f>VLOOKUP(BA$1,'A1-4 Vehicle model'!$B$8:$I$108,4,FALSE)*VLOOKUP($A64-BA$1,output,2,FALSE)</f>
        <v>1.0065243421581247</v>
      </c>
      <c r="BB64">
        <f>VLOOKUP(BB$1,'A1-4 Vehicle model'!$B$8:$I$108,4,FALSE)*VLOOKUP($A64-BB$1,output,2,FALSE)</f>
        <v>0.9659679746388633</v>
      </c>
      <c r="BC64">
        <f>VLOOKUP(BC$1,'A1-4 Vehicle model'!$B$8:$I$108,4,FALSE)*VLOOKUP($A64-BC$1,output,2,FALSE)</f>
        <v>0.89038446954196093</v>
      </c>
      <c r="BD64">
        <f>VLOOKUP(BD$1,'A1-4 Vehicle model'!$B$8:$I$108,4,FALSE)*VLOOKUP($A64-BD$1,output,2,FALSE)</f>
        <v>0.7882688207860421</v>
      </c>
      <c r="BE64">
        <f>VLOOKUP(BE$1,'A1-4 Vehicle model'!$B$8:$I$108,4,FALSE)*VLOOKUP($A64-BE$1,output,2,FALSE)</f>
        <v>0.67028310399047908</v>
      </c>
      <c r="BF64">
        <f>VLOOKUP(BF$1,'A1-4 Vehicle model'!$B$8:$I$108,4,FALSE)*VLOOKUP($A64-BF$1,output,2,FALSE)</f>
        <v>0.54764836691503171</v>
      </c>
      <c r="BG64">
        <f>VLOOKUP(BG$1,'A1-4 Vehicle model'!$B$8:$I$108,4,FALSE)*VLOOKUP($A64-BG$1,output,2,FALSE)</f>
        <v>0.42977023098756023</v>
      </c>
      <c r="BH64">
        <f>VLOOKUP(BH$1,'A1-4 Vehicle model'!$B$8:$I$108,4,FALSE)*VLOOKUP($A64-BH$1,output,2,FALSE)</f>
        <v>0.32394152466048293</v>
      </c>
      <c r="BI64">
        <f>VLOOKUP(BI$1,'A1-4 Vehicle model'!$B$8:$I$108,4,FALSE)*VLOOKUP($A64-BI$1,output,2,FALSE)</f>
        <v>0.23452934024863611</v>
      </c>
      <c r="BJ64">
        <f>VLOOKUP(BJ$1,'A1-4 Vehicle model'!$B$8:$I$108,4,FALSE)*VLOOKUP($A64-BJ$1,output,2,FALSE)</f>
        <v>0.14440334278612865</v>
      </c>
      <c r="BK64">
        <f>VLOOKUP(BK$1,'A1-4 Vehicle model'!$B$8:$I$108,4,FALSE)*VLOOKUP($A64-BK$1,output,2,FALSE)</f>
        <v>9.328452856226141E-2</v>
      </c>
      <c r="BL64">
        <f>VLOOKUP(BL$1,'A1-4 Vehicle model'!$B$8:$I$108,4,FALSE)*VLOOKUP($A64-BL$1,output,2,FALSE)</f>
        <v>5.3978902436007829E-2</v>
      </c>
      <c r="BM64">
        <f>VLOOKUP(BM$1,'A1-4 Vehicle model'!$B$8:$I$108,4,FALSE)*VLOOKUP($A64-BM$1,output,2,FALSE)</f>
        <v>0</v>
      </c>
      <c r="BN64">
        <f>VLOOKUP(BN$1,'A1-4 Vehicle model'!$B$8:$I$108,4,FALSE)*VLOOKUP($A64-BN$1,output,2,FALSE)</f>
        <v>0</v>
      </c>
      <c r="BO64">
        <f>VLOOKUP(BO$1,'A1-4 Vehicle model'!$B$8:$I$108,4,FALSE)*VLOOKUP($A64-BO$1,output,2,FALSE)</f>
        <v>0</v>
      </c>
      <c r="BP64">
        <f>VLOOKUP(BP$1,'A1-4 Vehicle model'!$B$8:$I$108,4,FALSE)*VLOOKUP($A64-BP$1,output,2,FALSE)</f>
        <v>0</v>
      </c>
      <c r="BQ64">
        <f>VLOOKUP(BQ$1,'A1-4 Vehicle model'!$B$8:$I$108,4,FALSE)*VLOOKUP($A64-BQ$1,output,2,FALSE)</f>
        <v>0</v>
      </c>
      <c r="BR64">
        <f>VLOOKUP(BR$1,'A1-4 Vehicle model'!$B$8:$I$108,4,FALSE)*VLOOKUP($A64-BR$1,output,2,FALSE)</f>
        <v>0</v>
      </c>
      <c r="BS64">
        <f>VLOOKUP(BS$1,'A1-4 Vehicle model'!$B$8:$I$108,4,FALSE)*VLOOKUP($A64-BS$1,output,2,FALSE)</f>
        <v>0</v>
      </c>
      <c r="BT64">
        <f>VLOOKUP(BT$1,'A1-4 Vehicle model'!$B$8:$I$108,4,FALSE)*VLOOKUP($A64-BT$1,output,2,FALSE)</f>
        <v>0</v>
      </c>
      <c r="BU64">
        <f>VLOOKUP(BU$1,'A1-4 Vehicle model'!$B$8:$I$108,4,FALSE)*VLOOKUP($A64-BU$1,output,2,FALSE)</f>
        <v>0</v>
      </c>
      <c r="BV64">
        <f>VLOOKUP(BV$1,'A1-4 Vehicle model'!$B$8:$I$108,4,FALSE)*VLOOKUP($A64-BV$1,output,2,FALSE)</f>
        <v>0</v>
      </c>
      <c r="BW64">
        <f>VLOOKUP(BW$1,'A1-4 Vehicle model'!$B$8:$I$108,4,FALSE)*VLOOKUP($A64-BW$1,output,2,FALSE)</f>
        <v>0</v>
      </c>
      <c r="BX64">
        <f>VLOOKUP(BX$1,'A1-4 Vehicle model'!$B$8:$I$108,4,FALSE)*VLOOKUP($A64-BX$1,output,2,FALSE)</f>
        <v>0</v>
      </c>
      <c r="BY64">
        <f>VLOOKUP(BY$1,'A1-4 Vehicle model'!$B$8:$I$108,4,FALSE)*VLOOKUP($A64-BY$1,output,2,FALSE)</f>
        <v>0</v>
      </c>
      <c r="BZ64">
        <f>VLOOKUP(BZ$1,'A1-4 Vehicle model'!$B$8:$I$108,4,FALSE)*VLOOKUP($A64-BZ$1,output,2,FALSE)</f>
        <v>0</v>
      </c>
      <c r="CA64">
        <f>VLOOKUP(CA$1,'A1-4 Vehicle model'!$B$8:$I$108,4,FALSE)*VLOOKUP($A64-CA$1,output,2,FALSE)</f>
        <v>0</v>
      </c>
      <c r="CB64">
        <f>VLOOKUP(CB$1,'A1-4 Vehicle model'!$B$8:$I$108,4,FALSE)*VLOOKUP($A64-CB$1,output,2,FALSE)</f>
        <v>0</v>
      </c>
      <c r="CC64">
        <f>VLOOKUP(CC$1,'A1-4 Vehicle model'!$B$8:$I$108,4,FALSE)*VLOOKUP($A64-CC$1,output,2,FALSE)</f>
        <v>0</v>
      </c>
      <c r="CD64">
        <f>VLOOKUP(CD$1,'A1-4 Vehicle model'!$B$8:$I$108,4,FALSE)*VLOOKUP($A64-CD$1,output,2,FALSE)</f>
        <v>0</v>
      </c>
      <c r="CE64">
        <f>VLOOKUP(CE$1,'A1-4 Vehicle model'!$B$8:$I$108,4,FALSE)*VLOOKUP($A64-CE$1,output,2,FALSE)</f>
        <v>0</v>
      </c>
      <c r="CF64">
        <f>VLOOKUP(CF$1,'A1-4 Vehicle model'!$B$8:$I$108,4,FALSE)*VLOOKUP($A64-CF$1,output,2,FALSE)</f>
        <v>0</v>
      </c>
      <c r="CG64">
        <f>VLOOKUP(CG$1,'A1-4 Vehicle model'!$B$8:$I$108,4,FALSE)*VLOOKUP($A64-CG$1,output,2,FALSE)</f>
        <v>0</v>
      </c>
      <c r="CH64">
        <f>VLOOKUP(CH$1,'A1-4 Vehicle model'!$B$8:$I$108,4,FALSE)*VLOOKUP($A64-CH$1,output,2,FALSE)</f>
        <v>0</v>
      </c>
      <c r="CI64">
        <f>VLOOKUP(CI$1,'A1-4 Vehicle model'!$B$8:$I$108,4,FALSE)*VLOOKUP($A64-CI$1,output,2,FALSE)</f>
        <v>0</v>
      </c>
      <c r="CJ64">
        <f>VLOOKUP(CJ$1,'A1-4 Vehicle model'!$B$8:$I$108,4,FALSE)*VLOOKUP($A64-CJ$1,output,2,FALSE)</f>
        <v>0</v>
      </c>
      <c r="CK64">
        <f>VLOOKUP(CK$1,'A1-4 Vehicle model'!$B$8:$I$108,4,FALSE)*VLOOKUP($A64-CK$1,output,2,FALSE)</f>
        <v>0</v>
      </c>
      <c r="CL64">
        <f>VLOOKUP(CL$1,'A1-4 Vehicle model'!$B$8:$I$108,4,FALSE)*VLOOKUP($A64-CL$1,output,2,FALSE)</f>
        <v>0</v>
      </c>
      <c r="CM64">
        <f>VLOOKUP(CM$1,'A1-4 Vehicle model'!$B$8:$I$108,4,FALSE)*VLOOKUP($A64-CM$1,output,2,FALSE)</f>
        <v>0</v>
      </c>
      <c r="CN64">
        <f>VLOOKUP(CN$1,'A1-4 Vehicle model'!$B$8:$I$108,4,FALSE)*VLOOKUP($A64-CN$1,output,2,FALSE)</f>
        <v>0</v>
      </c>
      <c r="CO64">
        <f>VLOOKUP(CO$1,'A1-4 Vehicle model'!$B$8:$I$108,4,FALSE)*VLOOKUP($A64-CO$1,output,2,FALSE)</f>
        <v>0</v>
      </c>
      <c r="CP64">
        <f>VLOOKUP(CP$1,'A1-4 Vehicle model'!$B$8:$I$108,4,FALSE)*VLOOKUP($A64-CP$1,output,2,FALSE)</f>
        <v>0</v>
      </c>
      <c r="CQ64">
        <f>VLOOKUP(CQ$1,'A1-4 Vehicle model'!$B$8:$I$108,4,FALSE)*VLOOKUP($A64-CQ$1,output,2,FALSE)</f>
        <v>0</v>
      </c>
      <c r="CR64">
        <f>VLOOKUP(CR$1,'A1-4 Vehicle model'!$B$8:$I$108,4,FALSE)*VLOOKUP($A64-CR$1,output,2,FALSE)</f>
        <v>0</v>
      </c>
      <c r="CS64">
        <f>VLOOKUP(CS$1,'A1-4 Vehicle model'!$B$8:$I$108,4,FALSE)*VLOOKUP($A64-CS$1,output,2,FALSE)</f>
        <v>0</v>
      </c>
      <c r="CT64">
        <f>VLOOKUP(CT$1,'A1-4 Vehicle model'!$B$8:$I$108,4,FALSE)*VLOOKUP($A64-CT$1,output,2,FALSE)</f>
        <v>0</v>
      </c>
      <c r="CU64">
        <f>VLOOKUP(CU$1,'A1-4 Vehicle model'!$B$8:$I$108,4,FALSE)*VLOOKUP($A64-CU$1,output,2,FALSE)</f>
        <v>0</v>
      </c>
      <c r="CV64">
        <f>VLOOKUP(CV$1,'A1-4 Vehicle model'!$B$8:$I$108,4,FALSE)*VLOOKUP($A64-CV$1,output,2,FALSE)</f>
        <v>0</v>
      </c>
      <c r="CW64">
        <f>VLOOKUP(CW$1,'A1-4 Vehicle model'!$B$8:$I$108,4,FALSE)*VLOOKUP($A64-CW$1,output,2,FALSE)</f>
        <v>0</v>
      </c>
      <c r="CX64">
        <f>VLOOKUP(CX$1,'A1-4 Vehicle model'!$B$8:$I$108,4,FALSE)*VLOOKUP($A64-CX$1,output,2,FALSE)</f>
        <v>0</v>
      </c>
      <c r="CZ64">
        <v>2012</v>
      </c>
      <c r="DA64" s="7">
        <f t="shared" si="0"/>
        <v>13.10064580545207</v>
      </c>
    </row>
    <row r="65" spans="1:105" x14ac:dyDescent="0.3">
      <c r="A65">
        <v>2013</v>
      </c>
      <c r="B65">
        <f>VLOOKUP(B$1,'A1-4 Vehicle model'!$B$8:$I$108,4,FALSE)*VLOOKUP($A65-B$1,output,2,FALSE)</f>
        <v>1.8205611377244008E-24</v>
      </c>
      <c r="C65">
        <f>VLOOKUP(C$1,'A1-4 Vehicle model'!$B$8:$I$108,4,FALSE)*VLOOKUP($A65-C$1,output,2,FALSE)</f>
        <v>2.4673182478013687E-23</v>
      </c>
      <c r="D65">
        <f>VLOOKUP(D$1,'A1-4 Vehicle model'!$B$8:$I$108,4,FALSE)*VLOOKUP($A65-D$1,output,2,FALSE)</f>
        <v>3.0365687824439847E-22</v>
      </c>
      <c r="E65">
        <f>VLOOKUP(E$1,'A1-4 Vehicle model'!$B$8:$I$108,4,FALSE)*VLOOKUP($A65-E$1,output,2,FALSE)</f>
        <v>1.9124617452682551E-21</v>
      </c>
      <c r="F65">
        <f>VLOOKUP(F$1,'A1-4 Vehicle model'!$B$8:$I$108,4,FALSE)*VLOOKUP($A65-F$1,output,2,FALSE)</f>
        <v>1.7616044448156164E-20</v>
      </c>
      <c r="G65">
        <f>VLOOKUP(G$1,'A1-4 Vehicle model'!$B$8:$I$108,4,FALSE)*VLOOKUP($A65-G$1,output,2,FALSE)</f>
        <v>1.9912677028405114E-19</v>
      </c>
      <c r="H65">
        <f>VLOOKUP(H$1,'A1-4 Vehicle model'!$B$8:$I$108,4,FALSE)*VLOOKUP($A65-H$1,output,2,FALSE)</f>
        <v>1.4338628872330661E-18</v>
      </c>
      <c r="I65">
        <f>VLOOKUP(I$1,'A1-4 Vehicle model'!$B$8:$I$108,4,FALSE)*VLOOKUP($A65-I$1,output,2,FALSE)</f>
        <v>9.6596112892004198E-18</v>
      </c>
      <c r="J65">
        <f>VLOOKUP(J$1,'A1-4 Vehicle model'!$B$8:$I$108,4,FALSE)*VLOOKUP($A65-J$1,output,2,FALSE)</f>
        <v>4.8145248614688022E-17</v>
      </c>
      <c r="K65">
        <f>VLOOKUP(K$1,'A1-4 Vehicle model'!$B$8:$I$108,4,FALSE)*VLOOKUP($A65-K$1,output,2,FALSE)</f>
        <v>3.4918938179735506E-16</v>
      </c>
      <c r="L65">
        <f>VLOOKUP(L$1,'A1-4 Vehicle model'!$B$8:$I$108,4,FALSE)*VLOOKUP($A65-L$1,output,2,FALSE)</f>
        <v>2.6514824097806704E-15</v>
      </c>
      <c r="M65">
        <f>VLOOKUP(M$1,'A1-4 Vehicle model'!$B$8:$I$108,4,FALSE)*VLOOKUP($A65-M$1,output,2,FALSE)</f>
        <v>1.2596225504873991E-14</v>
      </c>
      <c r="N65">
        <f>VLOOKUP(N$1,'A1-4 Vehicle model'!$B$8:$I$108,4,FALSE)*VLOOKUP($A65-N$1,output,2,FALSE)</f>
        <v>5.8582290403158605E-14</v>
      </c>
      <c r="O65">
        <f>VLOOKUP(O$1,'A1-4 Vehicle model'!$B$8:$I$108,4,FALSE)*VLOOKUP($A65-O$1,output,2,FALSE)</f>
        <v>2.234932175057246E-13</v>
      </c>
      <c r="P65">
        <f>VLOOKUP(P$1,'A1-4 Vehicle model'!$B$8:$I$108,4,FALSE)*VLOOKUP($A65-P$1,output,2,FALSE)</f>
        <v>1.5738545177776411E-12</v>
      </c>
      <c r="Q65">
        <f>VLOOKUP(Q$1,'A1-4 Vehicle model'!$B$8:$I$108,4,FALSE)*VLOOKUP($A65-Q$1,output,2,FALSE)</f>
        <v>6.5736131503025047E-12</v>
      </c>
      <c r="R65">
        <f>VLOOKUP(R$1,'A1-4 Vehicle model'!$B$8:$I$108,4,FALSE)*VLOOKUP($A65-R$1,output,2,FALSE)</f>
        <v>2.3606986206853287E-11</v>
      </c>
      <c r="S65">
        <f>VLOOKUP(S$1,'A1-4 Vehicle model'!$B$8:$I$108,4,FALSE)*VLOOKUP($A65-S$1,output,2,FALSE)</f>
        <v>9.1638469948069978E-11</v>
      </c>
      <c r="T65">
        <f>VLOOKUP(T$1,'A1-4 Vehicle model'!$B$8:$I$108,4,FALSE)*VLOOKUP($A65-T$1,output,2,FALSE)</f>
        <v>4.6714713972076633E-10</v>
      </c>
      <c r="U65">
        <f>VLOOKUP(U$1,'A1-4 Vehicle model'!$B$8:$I$108,4,FALSE)*VLOOKUP($A65-U$1,output,2,FALSE)</f>
        <v>2.3042620541128912E-9</v>
      </c>
      <c r="V65">
        <f>VLOOKUP(V$1,'A1-4 Vehicle model'!$B$8:$I$108,4,FALSE)*VLOOKUP($A65-V$1,output,2,FALSE)</f>
        <v>8.7017452803368107E-9</v>
      </c>
      <c r="W65">
        <f>VLOOKUP(W$1,'A1-4 Vehicle model'!$B$8:$I$108,4,FALSE)*VLOOKUP($A65-W$1,output,2,FALSE)</f>
        <v>2.2970355216269902E-8</v>
      </c>
      <c r="X65">
        <f>VLOOKUP(X$1,'A1-4 Vehicle model'!$B$8:$I$108,4,FALSE)*VLOOKUP($A65-X$1,output,2,FALSE)</f>
        <v>9.4110279410537685E-8</v>
      </c>
      <c r="Y65">
        <f>VLOOKUP(Y$1,'A1-4 Vehicle model'!$B$8:$I$108,4,FALSE)*VLOOKUP($A65-Y$1,output,2,FALSE)</f>
        <v>2.9718033082974108E-7</v>
      </c>
      <c r="Z65">
        <f>VLOOKUP(Z$1,'A1-4 Vehicle model'!$B$8:$I$108,4,FALSE)*VLOOKUP($A65-Z$1,output,2,FALSE)</f>
        <v>8.1691270696602583E-7</v>
      </c>
      <c r="AA65">
        <f>VLOOKUP(AA$1,'A1-4 Vehicle model'!$B$8:$I$108,4,FALSE)*VLOOKUP($A65-AA$1,output,2,FALSE)</f>
        <v>1.5978847440907415E-6</v>
      </c>
      <c r="AB65">
        <f>VLOOKUP(AB$1,'A1-4 Vehicle model'!$B$8:$I$108,4,FALSE)*VLOOKUP($A65-AB$1,output,2,FALSE)</f>
        <v>5.9718816992833971E-6</v>
      </c>
      <c r="AC65">
        <f>VLOOKUP(AC$1,'A1-4 Vehicle model'!$B$8:$I$108,4,FALSE)*VLOOKUP($A65-AC$1,output,2,FALSE)</f>
        <v>1.2624358012025195E-5</v>
      </c>
      <c r="AD65">
        <f>VLOOKUP(AD$1,'A1-4 Vehicle model'!$B$8:$I$108,4,FALSE)*VLOOKUP($A65-AD$1,output,2,FALSE)</f>
        <v>3.6625658052188704E-5</v>
      </c>
      <c r="AE65">
        <f>VLOOKUP(AE$1,'A1-4 Vehicle model'!$B$8:$I$108,4,FALSE)*VLOOKUP($A65-AE$1,output,2,FALSE)</f>
        <v>1.1388991734359467E-4</v>
      </c>
      <c r="AF65">
        <f>VLOOKUP(AF$1,'A1-4 Vehicle model'!$B$8:$I$108,4,FALSE)*VLOOKUP($A65-AF$1,output,2,FALSE)</f>
        <v>2.1894929632142515E-4</v>
      </c>
      <c r="AG65">
        <f>VLOOKUP(AG$1,'A1-4 Vehicle model'!$B$8:$I$108,4,FALSE)*VLOOKUP($A65-AG$1,output,2,FALSE)</f>
        <v>4.0439004184474303E-4</v>
      </c>
      <c r="AH65">
        <f>VLOOKUP(AH$1,'A1-4 Vehicle model'!$B$8:$I$108,4,FALSE)*VLOOKUP($A65-AH$1,output,2,FALSE)</f>
        <v>5.0262424340179288E-4</v>
      </c>
      <c r="AI65">
        <f>VLOOKUP(AI$1,'A1-4 Vehicle model'!$B$8:$I$108,4,FALSE)*VLOOKUP($A65-AI$1,output,2,FALSE)</f>
        <v>1.4274353454616518E-3</v>
      </c>
      <c r="AJ65">
        <f>VLOOKUP(AJ$1,'A1-4 Vehicle model'!$B$8:$I$108,4,FALSE)*VLOOKUP($A65-AJ$1,output,2,FALSE)</f>
        <v>3.2613499645746972E-3</v>
      </c>
      <c r="AK65">
        <f>VLOOKUP(AK$1,'A1-4 Vehicle model'!$B$8:$I$108,4,FALSE)*VLOOKUP($A65-AK$1,output,2,FALSE)</f>
        <v>6.162955578418932E-3</v>
      </c>
      <c r="AL65">
        <f>VLOOKUP(AL$1,'A1-4 Vehicle model'!$B$8:$I$108,4,FALSE)*VLOOKUP($A65-AL$1,output,2,FALSE)</f>
        <v>1.1999830773858446E-2</v>
      </c>
      <c r="AM65">
        <f>VLOOKUP(AM$1,'A1-4 Vehicle model'!$B$8:$I$108,4,FALSE)*VLOOKUP($A65-AM$1,output,2,FALSE)</f>
        <v>1.8140448896216844E-2</v>
      </c>
      <c r="AN65">
        <f>VLOOKUP(AN$1,'A1-4 Vehicle model'!$B$8:$I$108,4,FALSE)*VLOOKUP($A65-AN$1,output,2,FALSE)</f>
        <v>4.3676553856108059E-2</v>
      </c>
      <c r="AO65">
        <f>VLOOKUP(AO$1,'A1-4 Vehicle model'!$B$8:$I$108,4,FALSE)*VLOOKUP($A65-AO$1,output,2,FALSE)</f>
        <v>6.7287752090189279E-2</v>
      </c>
      <c r="AP65">
        <f>VLOOKUP(AP$1,'A1-4 Vehicle model'!$B$8:$I$108,4,FALSE)*VLOOKUP($A65-AP$1,output,2,FALSE)</f>
        <v>0.11623350788880125</v>
      </c>
      <c r="AQ65">
        <f>VLOOKUP(AQ$1,'A1-4 Vehicle model'!$B$8:$I$108,4,FALSE)*VLOOKUP($A65-AQ$1,output,2,FALSE)</f>
        <v>0.20305674948414223</v>
      </c>
      <c r="AR65">
        <f>VLOOKUP(AR$1,'A1-4 Vehicle model'!$B$8:$I$108,4,FALSE)*VLOOKUP($A65-AR$1,output,2,FALSE)</f>
        <v>0.27213810562098262</v>
      </c>
      <c r="AS65">
        <f>VLOOKUP(AS$1,'A1-4 Vehicle model'!$B$8:$I$108,4,FALSE)*VLOOKUP($A65-AS$1,output,2,FALSE)</f>
        <v>0.36005388923964249</v>
      </c>
      <c r="AT65">
        <f>VLOOKUP(AT$1,'A1-4 Vehicle model'!$B$8:$I$108,4,FALSE)*VLOOKUP($A65-AT$1,output,2,FALSE)</f>
        <v>0.41100302215617723</v>
      </c>
      <c r="AU65">
        <f>VLOOKUP(AU$1,'A1-4 Vehicle model'!$B$8:$I$108,4,FALSE)*VLOOKUP($A65-AU$1,output,2,FALSE)</f>
        <v>0.49604206350085805</v>
      </c>
      <c r="AV65">
        <f>VLOOKUP(AV$1,'A1-4 Vehicle model'!$B$8:$I$108,4,FALSE)*VLOOKUP($A65-AV$1,output,2,FALSE)</f>
        <v>0.54114778057594326</v>
      </c>
      <c r="AW65">
        <f>VLOOKUP(AW$1,'A1-4 Vehicle model'!$B$8:$I$108,4,FALSE)*VLOOKUP($A65-AW$1,output,2,FALSE)</f>
        <v>0.6614506366411137</v>
      </c>
      <c r="AX65">
        <f>VLOOKUP(AX$1,'A1-4 Vehicle model'!$B$8:$I$108,4,FALSE)*VLOOKUP($A65-AX$1,output,2,FALSE)</f>
        <v>0.77646903989149674</v>
      </c>
      <c r="AY65">
        <f>VLOOKUP(AY$1,'A1-4 Vehicle model'!$B$8:$I$108,4,FALSE)*VLOOKUP($A65-AY$1,output,2,FALSE)</f>
        <v>0.8753934435388363</v>
      </c>
      <c r="AZ65">
        <f>VLOOKUP(AZ$1,'A1-4 Vehicle model'!$B$8:$I$108,4,FALSE)*VLOOKUP($A65-AZ$1,output,2,FALSE)</f>
        <v>0.98734858605230325</v>
      </c>
      <c r="BA65">
        <f>VLOOKUP(BA$1,'A1-4 Vehicle model'!$B$8:$I$108,4,FALSE)*VLOOKUP($A65-BA$1,output,2,FALSE)</f>
        <v>1.0268574826392678</v>
      </c>
      <c r="BB65">
        <f>VLOOKUP(BB$1,'A1-4 Vehicle model'!$B$8:$I$108,4,FALSE)*VLOOKUP($A65-BB$1,output,2,FALSE)</f>
        <v>1.0257000982639461</v>
      </c>
      <c r="BC65">
        <f>VLOOKUP(BC$1,'A1-4 Vehicle model'!$B$8:$I$108,4,FALSE)*VLOOKUP($A65-BC$1,output,2,FALSE)</f>
        <v>0.98402702164398748</v>
      </c>
      <c r="BD65">
        <f>VLOOKUP(BD$1,'A1-4 Vehicle model'!$B$8:$I$108,4,FALSE)*VLOOKUP($A65-BD$1,output,2,FALSE)</f>
        <v>0.90672497100626759</v>
      </c>
      <c r="BE65">
        <f>VLOOKUP(BE$1,'A1-4 Vehicle model'!$B$8:$I$108,4,FALSE)*VLOOKUP($A65-BE$1,output,2,FALSE)</f>
        <v>0.80247457030458336</v>
      </c>
      <c r="BF65">
        <f>VLOOKUP(BF$1,'A1-4 Vehicle model'!$B$8:$I$108,4,FALSE)*VLOOKUP($A65-BF$1,output,2,FALSE)</f>
        <v>0.68241188655700102</v>
      </c>
      <c r="BG65">
        <f>VLOOKUP(BG$1,'A1-4 Vehicle model'!$B$8:$I$108,4,FALSE)*VLOOKUP($A65-BG$1,output,2,FALSE)</f>
        <v>0.55738194292106524</v>
      </c>
      <c r="BH65">
        <f>VLOOKUP(BH$1,'A1-4 Vehicle model'!$B$8:$I$108,4,FALSE)*VLOOKUP($A65-BH$1,output,2,FALSE)</f>
        <v>0.437275320202552</v>
      </c>
      <c r="BI65">
        <f>VLOOKUP(BI$1,'A1-4 Vehicle model'!$B$8:$I$108,4,FALSE)*VLOOKUP($A65-BI$1,output,2,FALSE)</f>
        <v>0.32950143149879063</v>
      </c>
      <c r="BJ65">
        <f>VLOOKUP(BJ$1,'A1-4 Vehicle model'!$B$8:$I$108,4,FALSE)*VLOOKUP($A65-BJ$1,output,2,FALSE)</f>
        <v>0.21115878281894365</v>
      </c>
      <c r="BK65">
        <f>VLOOKUP(BK$1,'A1-4 Vehicle model'!$B$8:$I$108,4,FALSE)*VLOOKUP($A65-BK$1,output,2,FALSE)</f>
        <v>0.14197546620577031</v>
      </c>
      <c r="BL65">
        <f>VLOOKUP(BL$1,'A1-4 Vehicle model'!$B$8:$I$108,4,FALSE)*VLOOKUP($A65-BL$1,output,2,FALSE)</f>
        <v>8.5506575087435213E-2</v>
      </c>
      <c r="BM65">
        <f>VLOOKUP(BM$1,'A1-4 Vehicle model'!$B$8:$I$108,4,FALSE)*VLOOKUP($A65-BM$1,output,2,FALSE)</f>
        <v>5.3179404267763769E-2</v>
      </c>
      <c r="BN65">
        <f>VLOOKUP(BN$1,'A1-4 Vehicle model'!$B$8:$I$108,4,FALSE)*VLOOKUP($A65-BN$1,output,2,FALSE)</f>
        <v>0</v>
      </c>
      <c r="BO65">
        <f>VLOOKUP(BO$1,'A1-4 Vehicle model'!$B$8:$I$108,4,FALSE)*VLOOKUP($A65-BO$1,output,2,FALSE)</f>
        <v>0</v>
      </c>
      <c r="BP65">
        <f>VLOOKUP(BP$1,'A1-4 Vehicle model'!$B$8:$I$108,4,FALSE)*VLOOKUP($A65-BP$1,output,2,FALSE)</f>
        <v>0</v>
      </c>
      <c r="BQ65">
        <f>VLOOKUP(BQ$1,'A1-4 Vehicle model'!$B$8:$I$108,4,FALSE)*VLOOKUP($A65-BQ$1,output,2,FALSE)</f>
        <v>0</v>
      </c>
      <c r="BR65">
        <f>VLOOKUP(BR$1,'A1-4 Vehicle model'!$B$8:$I$108,4,FALSE)*VLOOKUP($A65-BR$1,output,2,FALSE)</f>
        <v>0</v>
      </c>
      <c r="BS65">
        <f>VLOOKUP(BS$1,'A1-4 Vehicle model'!$B$8:$I$108,4,FALSE)*VLOOKUP($A65-BS$1,output,2,FALSE)</f>
        <v>0</v>
      </c>
      <c r="BT65">
        <f>VLOOKUP(BT$1,'A1-4 Vehicle model'!$B$8:$I$108,4,FALSE)*VLOOKUP($A65-BT$1,output,2,FALSE)</f>
        <v>0</v>
      </c>
      <c r="BU65">
        <f>VLOOKUP(BU$1,'A1-4 Vehicle model'!$B$8:$I$108,4,FALSE)*VLOOKUP($A65-BU$1,output,2,FALSE)</f>
        <v>0</v>
      </c>
      <c r="BV65">
        <f>VLOOKUP(BV$1,'A1-4 Vehicle model'!$B$8:$I$108,4,FALSE)*VLOOKUP($A65-BV$1,output,2,FALSE)</f>
        <v>0</v>
      </c>
      <c r="BW65">
        <f>VLOOKUP(BW$1,'A1-4 Vehicle model'!$B$8:$I$108,4,FALSE)*VLOOKUP($A65-BW$1,output,2,FALSE)</f>
        <v>0</v>
      </c>
      <c r="BX65">
        <f>VLOOKUP(BX$1,'A1-4 Vehicle model'!$B$8:$I$108,4,FALSE)*VLOOKUP($A65-BX$1,output,2,FALSE)</f>
        <v>0</v>
      </c>
      <c r="BY65">
        <f>VLOOKUP(BY$1,'A1-4 Vehicle model'!$B$8:$I$108,4,FALSE)*VLOOKUP($A65-BY$1,output,2,FALSE)</f>
        <v>0</v>
      </c>
      <c r="BZ65">
        <f>VLOOKUP(BZ$1,'A1-4 Vehicle model'!$B$8:$I$108,4,FALSE)*VLOOKUP($A65-BZ$1,output,2,FALSE)</f>
        <v>0</v>
      </c>
      <c r="CA65">
        <f>VLOOKUP(CA$1,'A1-4 Vehicle model'!$B$8:$I$108,4,FALSE)*VLOOKUP($A65-CA$1,output,2,FALSE)</f>
        <v>0</v>
      </c>
      <c r="CB65">
        <f>VLOOKUP(CB$1,'A1-4 Vehicle model'!$B$8:$I$108,4,FALSE)*VLOOKUP($A65-CB$1,output,2,FALSE)</f>
        <v>0</v>
      </c>
      <c r="CC65">
        <f>VLOOKUP(CC$1,'A1-4 Vehicle model'!$B$8:$I$108,4,FALSE)*VLOOKUP($A65-CC$1,output,2,FALSE)</f>
        <v>0</v>
      </c>
      <c r="CD65">
        <f>VLOOKUP(CD$1,'A1-4 Vehicle model'!$B$8:$I$108,4,FALSE)*VLOOKUP($A65-CD$1,output,2,FALSE)</f>
        <v>0</v>
      </c>
      <c r="CE65">
        <f>VLOOKUP(CE$1,'A1-4 Vehicle model'!$B$8:$I$108,4,FALSE)*VLOOKUP($A65-CE$1,output,2,FALSE)</f>
        <v>0</v>
      </c>
      <c r="CF65">
        <f>VLOOKUP(CF$1,'A1-4 Vehicle model'!$B$8:$I$108,4,FALSE)*VLOOKUP($A65-CF$1,output,2,FALSE)</f>
        <v>0</v>
      </c>
      <c r="CG65">
        <f>VLOOKUP(CG$1,'A1-4 Vehicle model'!$B$8:$I$108,4,FALSE)*VLOOKUP($A65-CG$1,output,2,FALSE)</f>
        <v>0</v>
      </c>
      <c r="CH65">
        <f>VLOOKUP(CH$1,'A1-4 Vehicle model'!$B$8:$I$108,4,FALSE)*VLOOKUP($A65-CH$1,output,2,FALSE)</f>
        <v>0</v>
      </c>
      <c r="CI65">
        <f>VLOOKUP(CI$1,'A1-4 Vehicle model'!$B$8:$I$108,4,FALSE)*VLOOKUP($A65-CI$1,output,2,FALSE)</f>
        <v>0</v>
      </c>
      <c r="CJ65">
        <f>VLOOKUP(CJ$1,'A1-4 Vehicle model'!$B$8:$I$108,4,FALSE)*VLOOKUP($A65-CJ$1,output,2,FALSE)</f>
        <v>0</v>
      </c>
      <c r="CK65">
        <f>VLOOKUP(CK$1,'A1-4 Vehicle model'!$B$8:$I$108,4,FALSE)*VLOOKUP($A65-CK$1,output,2,FALSE)</f>
        <v>0</v>
      </c>
      <c r="CL65">
        <f>VLOOKUP(CL$1,'A1-4 Vehicle model'!$B$8:$I$108,4,FALSE)*VLOOKUP($A65-CL$1,output,2,FALSE)</f>
        <v>0</v>
      </c>
      <c r="CM65">
        <f>VLOOKUP(CM$1,'A1-4 Vehicle model'!$B$8:$I$108,4,FALSE)*VLOOKUP($A65-CM$1,output,2,FALSE)</f>
        <v>0</v>
      </c>
      <c r="CN65">
        <f>VLOOKUP(CN$1,'A1-4 Vehicle model'!$B$8:$I$108,4,FALSE)*VLOOKUP($A65-CN$1,output,2,FALSE)</f>
        <v>0</v>
      </c>
      <c r="CO65">
        <f>VLOOKUP(CO$1,'A1-4 Vehicle model'!$B$8:$I$108,4,FALSE)*VLOOKUP($A65-CO$1,output,2,FALSE)</f>
        <v>0</v>
      </c>
      <c r="CP65">
        <f>VLOOKUP(CP$1,'A1-4 Vehicle model'!$B$8:$I$108,4,FALSE)*VLOOKUP($A65-CP$1,output,2,FALSE)</f>
        <v>0</v>
      </c>
      <c r="CQ65">
        <f>VLOOKUP(CQ$1,'A1-4 Vehicle model'!$B$8:$I$108,4,FALSE)*VLOOKUP($A65-CQ$1,output,2,FALSE)</f>
        <v>0</v>
      </c>
      <c r="CR65">
        <f>VLOOKUP(CR$1,'A1-4 Vehicle model'!$B$8:$I$108,4,FALSE)*VLOOKUP($A65-CR$1,output,2,FALSE)</f>
        <v>0</v>
      </c>
      <c r="CS65">
        <f>VLOOKUP(CS$1,'A1-4 Vehicle model'!$B$8:$I$108,4,FALSE)*VLOOKUP($A65-CS$1,output,2,FALSE)</f>
        <v>0</v>
      </c>
      <c r="CT65">
        <f>VLOOKUP(CT$1,'A1-4 Vehicle model'!$B$8:$I$108,4,FALSE)*VLOOKUP($A65-CT$1,output,2,FALSE)</f>
        <v>0</v>
      </c>
      <c r="CU65">
        <f>VLOOKUP(CU$1,'A1-4 Vehicle model'!$B$8:$I$108,4,FALSE)*VLOOKUP($A65-CU$1,output,2,FALSE)</f>
        <v>0</v>
      </c>
      <c r="CV65">
        <f>VLOOKUP(CV$1,'A1-4 Vehicle model'!$B$8:$I$108,4,FALSE)*VLOOKUP($A65-CV$1,output,2,FALSE)</f>
        <v>0</v>
      </c>
      <c r="CW65">
        <f>VLOOKUP(CW$1,'A1-4 Vehicle model'!$B$8:$I$108,4,FALSE)*VLOOKUP($A65-CW$1,output,2,FALSE)</f>
        <v>0</v>
      </c>
      <c r="CX65">
        <f>VLOOKUP(CX$1,'A1-4 Vehicle model'!$B$8:$I$108,4,FALSE)*VLOOKUP($A65-CX$1,output,2,FALSE)</f>
        <v>0</v>
      </c>
      <c r="CZ65">
        <v>2013</v>
      </c>
      <c r="DA65" s="7">
        <f t="shared" si="0"/>
        <v>13.097766020564437</v>
      </c>
    </row>
    <row r="66" spans="1:105" x14ac:dyDescent="0.3">
      <c r="A66">
        <v>2014</v>
      </c>
      <c r="B66">
        <f>VLOOKUP(B$1,'A1-4 Vehicle model'!$B$8:$I$108,4,FALSE)*VLOOKUP($A66-B$1,output,2,FALSE)</f>
        <v>2.3203774443920421E-25</v>
      </c>
      <c r="C66">
        <f>VLOOKUP(C$1,'A1-4 Vehicle model'!$B$8:$I$108,4,FALSE)*VLOOKUP($A66-C$1,output,2,FALSE)</f>
        <v>3.273032496627629E-24</v>
      </c>
      <c r="D66">
        <f>VLOOKUP(D$1,'A1-4 Vehicle model'!$B$8:$I$108,4,FALSE)*VLOOKUP($A66-D$1,output,2,FALSE)</f>
        <v>4.1925673583411162E-23</v>
      </c>
      <c r="E66">
        <f>VLOOKUP(E$1,'A1-4 Vehicle model'!$B$8:$I$108,4,FALSE)*VLOOKUP($A66-E$1,output,2,FALSE)</f>
        <v>2.7482830659380421E-22</v>
      </c>
      <c r="F66">
        <f>VLOOKUP(F$1,'A1-4 Vehicle model'!$B$8:$I$108,4,FALSE)*VLOOKUP($A66-F$1,output,2,FALSE)</f>
        <v>2.6348074442753049E-21</v>
      </c>
      <c r="G66">
        <f>VLOOKUP(G$1,'A1-4 Vehicle model'!$B$8:$I$108,4,FALSE)*VLOOKUP($A66-G$1,output,2,FALSE)</f>
        <v>3.0998588106801783E-20</v>
      </c>
      <c r="H66">
        <f>VLOOKUP(H$1,'A1-4 Vehicle model'!$B$8:$I$108,4,FALSE)*VLOOKUP($A66-H$1,output,2,FALSE)</f>
        <v>2.3232271104016149E-19</v>
      </c>
      <c r="I66">
        <f>VLOOKUP(I$1,'A1-4 Vehicle model'!$B$8:$I$108,4,FALSE)*VLOOKUP($A66-I$1,output,2,FALSE)</f>
        <v>1.628978951145578E-18</v>
      </c>
      <c r="J66">
        <f>VLOOKUP(J$1,'A1-4 Vehicle model'!$B$8:$I$108,4,FALSE)*VLOOKUP($A66-J$1,output,2,FALSE)</f>
        <v>8.4504733246548773E-18</v>
      </c>
      <c r="K66">
        <f>VLOOKUP(K$1,'A1-4 Vehicle model'!$B$8:$I$108,4,FALSE)*VLOOKUP($A66-K$1,output,2,FALSE)</f>
        <v>6.3791146828536943E-17</v>
      </c>
      <c r="L66">
        <f>VLOOKUP(L$1,'A1-4 Vehicle model'!$B$8:$I$108,4,FALSE)*VLOOKUP($A66-L$1,output,2,FALSE)</f>
        <v>5.0415016115281666E-16</v>
      </c>
      <c r="M66">
        <f>VLOOKUP(M$1,'A1-4 Vehicle model'!$B$8:$I$108,4,FALSE)*VLOOKUP($A66-M$1,output,2,FALSE)</f>
        <v>2.4927766407784168E-15</v>
      </c>
      <c r="N66">
        <f>VLOOKUP(N$1,'A1-4 Vehicle model'!$B$8:$I$108,4,FALSE)*VLOOKUP($A66-N$1,output,2,FALSE)</f>
        <v>1.2066493018857576E-14</v>
      </c>
      <c r="O66">
        <f>VLOOKUP(O$1,'A1-4 Vehicle model'!$B$8:$I$108,4,FALSE)*VLOOKUP($A66-O$1,output,2,FALSE)</f>
        <v>4.7912722130336429E-14</v>
      </c>
      <c r="P66">
        <f>VLOOKUP(P$1,'A1-4 Vehicle model'!$B$8:$I$108,4,FALSE)*VLOOKUP($A66-P$1,output,2,FALSE)</f>
        <v>3.5117441060205608E-13</v>
      </c>
      <c r="Q66">
        <f>VLOOKUP(Q$1,'A1-4 Vehicle model'!$B$8:$I$108,4,FALSE)*VLOOKUP($A66-Q$1,output,2,FALSE)</f>
        <v>1.5266314295408067E-12</v>
      </c>
      <c r="R66">
        <f>VLOOKUP(R$1,'A1-4 Vehicle model'!$B$8:$I$108,4,FALSE)*VLOOKUP($A66-R$1,output,2,FALSE)</f>
        <v>5.7061394628914312E-12</v>
      </c>
      <c r="S66">
        <f>VLOOKUP(S$1,'A1-4 Vehicle model'!$B$8:$I$108,4,FALSE)*VLOOKUP($A66-S$1,output,2,FALSE)</f>
        <v>2.3054273674145364E-11</v>
      </c>
      <c r="T66">
        <f>VLOOKUP(T$1,'A1-4 Vehicle model'!$B$8:$I$108,4,FALSE)*VLOOKUP($A66-T$1,output,2,FALSE)</f>
        <v>1.2232045512557104E-10</v>
      </c>
      <c r="U66">
        <f>VLOOKUP(U$1,'A1-4 Vehicle model'!$B$8:$I$108,4,FALSE)*VLOOKUP($A66-U$1,output,2,FALSE)</f>
        <v>6.2798466922762719E-10</v>
      </c>
      <c r="V66">
        <f>VLOOKUP(V$1,'A1-4 Vehicle model'!$B$8:$I$108,4,FALSE)*VLOOKUP($A66-V$1,output,2,FALSE)</f>
        <v>2.4682850863429057E-9</v>
      </c>
      <c r="W66">
        <f>VLOOKUP(W$1,'A1-4 Vehicle model'!$B$8:$I$108,4,FALSE)*VLOOKUP($A66-W$1,output,2,FALSE)</f>
        <v>6.781541804803247E-9</v>
      </c>
      <c r="X66">
        <f>VLOOKUP(X$1,'A1-4 Vehicle model'!$B$8:$I$108,4,FALSE)*VLOOKUP($A66-X$1,output,2,FALSE)</f>
        <v>2.8918087946670044E-8</v>
      </c>
      <c r="Y66">
        <f>VLOOKUP(Y$1,'A1-4 Vehicle model'!$B$8:$I$108,4,FALSE)*VLOOKUP($A66-Y$1,output,2,FALSE)</f>
        <v>9.5043922709013159E-8</v>
      </c>
      <c r="Z66">
        <f>VLOOKUP(Z$1,'A1-4 Vehicle model'!$B$8:$I$108,4,FALSE)*VLOOKUP($A66-Z$1,output,2,FALSE)</f>
        <v>2.7192661805451376E-7</v>
      </c>
      <c r="AA66">
        <f>VLOOKUP(AA$1,'A1-4 Vehicle model'!$B$8:$I$108,4,FALSE)*VLOOKUP($A66-AA$1,output,2,FALSE)</f>
        <v>5.5359645382799401E-7</v>
      </c>
      <c r="AB66">
        <f>VLOOKUP(AB$1,'A1-4 Vehicle model'!$B$8:$I$108,4,FALSE)*VLOOKUP($A66-AB$1,output,2,FALSE)</f>
        <v>2.1534303240737951E-6</v>
      </c>
      <c r="AC66">
        <f>VLOOKUP(AC$1,'A1-4 Vehicle model'!$B$8:$I$108,4,FALSE)*VLOOKUP($A66-AC$1,output,2,FALSE)</f>
        <v>4.738061677786644E-6</v>
      </c>
      <c r="AD66">
        <f>VLOOKUP(AD$1,'A1-4 Vehicle model'!$B$8:$I$108,4,FALSE)*VLOOKUP($A66-AD$1,output,2,FALSE)</f>
        <v>1.4307001523507842E-5</v>
      </c>
      <c r="AE66">
        <f>VLOOKUP(AE$1,'A1-4 Vehicle model'!$B$8:$I$108,4,FALSE)*VLOOKUP($A66-AE$1,output,2,FALSE)</f>
        <v>4.6304184942270397E-5</v>
      </c>
      <c r="AF66">
        <f>VLOOKUP(AF$1,'A1-4 Vehicle model'!$B$8:$I$108,4,FALSE)*VLOOKUP($A66-AF$1,output,2,FALSE)</f>
        <v>9.2651040153379961E-5</v>
      </c>
      <c r="AG66">
        <f>VLOOKUP(AG$1,'A1-4 Vehicle model'!$B$8:$I$108,4,FALSE)*VLOOKUP($A66-AG$1,output,2,FALSE)</f>
        <v>1.7810617519543043E-4</v>
      </c>
      <c r="AH66">
        <f>VLOOKUP(AH$1,'A1-4 Vehicle model'!$B$8:$I$108,4,FALSE)*VLOOKUP($A66-AH$1,output,2,FALSE)</f>
        <v>2.3040597460312164E-4</v>
      </c>
      <c r="AI66">
        <f>VLOOKUP(AI$1,'A1-4 Vehicle model'!$B$8:$I$108,4,FALSE)*VLOOKUP($A66-AI$1,output,2,FALSE)</f>
        <v>6.8104926682632956E-4</v>
      </c>
      <c r="AJ66">
        <f>VLOOKUP(AJ$1,'A1-4 Vehicle model'!$B$8:$I$108,4,FALSE)*VLOOKUP($A66-AJ$1,output,2,FALSE)</f>
        <v>1.6195384629284267E-3</v>
      </c>
      <c r="AK66">
        <f>VLOOKUP(AK$1,'A1-4 Vehicle model'!$B$8:$I$108,4,FALSE)*VLOOKUP($A66-AK$1,output,2,FALSE)</f>
        <v>3.1853318151188921E-3</v>
      </c>
      <c r="AL66">
        <f>VLOOKUP(AL$1,'A1-4 Vehicle model'!$B$8:$I$108,4,FALSE)*VLOOKUP($A66-AL$1,output,2,FALSE)</f>
        <v>6.4552422168745426E-3</v>
      </c>
      <c r="AM66">
        <f>VLOOKUP(AM$1,'A1-4 Vehicle model'!$B$8:$I$108,4,FALSE)*VLOOKUP($A66-AM$1,output,2,FALSE)</f>
        <v>1.0156807705754955E-2</v>
      </c>
      <c r="AN66">
        <f>VLOOKUP(AN$1,'A1-4 Vehicle model'!$B$8:$I$108,4,FALSE)*VLOOKUP($A66-AN$1,output,2,FALSE)</f>
        <v>2.5452435429365441E-2</v>
      </c>
      <c r="AO66">
        <f>VLOOKUP(AO$1,'A1-4 Vehicle model'!$B$8:$I$108,4,FALSE)*VLOOKUP($A66-AO$1,output,2,FALSE)</f>
        <v>4.0812084665842609E-2</v>
      </c>
      <c r="AP66">
        <f>VLOOKUP(AP$1,'A1-4 Vehicle model'!$B$8:$I$108,4,FALSE)*VLOOKUP($A66-AP$1,output,2,FALSE)</f>
        <v>7.3376312590100537E-2</v>
      </c>
      <c r="AQ66">
        <f>VLOOKUP(AQ$1,'A1-4 Vehicle model'!$B$8:$I$108,4,FALSE)*VLOOKUP($A66-AQ$1,output,2,FALSE)</f>
        <v>0.13341779149053826</v>
      </c>
      <c r="AR66">
        <f>VLOOKUP(AR$1,'A1-4 Vehicle model'!$B$8:$I$108,4,FALSE)*VLOOKUP($A66-AR$1,output,2,FALSE)</f>
        <v>0.18610474841034619</v>
      </c>
      <c r="AS66">
        <f>VLOOKUP(AS$1,'A1-4 Vehicle model'!$B$8:$I$108,4,FALSE)*VLOOKUP($A66-AS$1,output,2,FALSE)</f>
        <v>0.25627567295603321</v>
      </c>
      <c r="AT66">
        <f>VLOOKUP(AT$1,'A1-4 Vehicle model'!$B$8:$I$108,4,FALSE)*VLOOKUP($A66-AT$1,output,2,FALSE)</f>
        <v>0.30447852756854787</v>
      </c>
      <c r="AU66">
        <f>VLOOKUP(AU$1,'A1-4 Vehicle model'!$B$8:$I$108,4,FALSE)*VLOOKUP($A66-AU$1,output,2,FALSE)</f>
        <v>0.38247401968760991</v>
      </c>
      <c r="AV66">
        <f>VLOOKUP(AV$1,'A1-4 Vehicle model'!$B$8:$I$108,4,FALSE)*VLOOKUP($A66-AV$1,output,2,FALSE)</f>
        <v>0.43428126638786912</v>
      </c>
      <c r="AW66">
        <f>VLOOKUP(AW$1,'A1-4 Vehicle model'!$B$8:$I$108,4,FALSE)*VLOOKUP($A66-AW$1,output,2,FALSE)</f>
        <v>0.55249001310534351</v>
      </c>
      <c r="AX66">
        <f>VLOOKUP(AX$1,'A1-4 Vehicle model'!$B$8:$I$108,4,FALSE)*VLOOKUP($A66-AX$1,output,2,FALSE)</f>
        <v>0.67502975436187662</v>
      </c>
      <c r="AY66">
        <f>VLOOKUP(AY$1,'A1-4 Vehicle model'!$B$8:$I$108,4,FALSE)*VLOOKUP($A66-AY$1,output,2,FALSE)</f>
        <v>0.79208874321728817</v>
      </c>
      <c r="AZ66">
        <f>VLOOKUP(AZ$1,'A1-4 Vehicle model'!$B$8:$I$108,4,FALSE)*VLOOKUP($A66-AZ$1,output,2,FALSE)</f>
        <v>0.92984988062861484</v>
      </c>
      <c r="BA66">
        <f>VLOOKUP(BA$1,'A1-4 Vehicle model'!$B$8:$I$108,4,FALSE)*VLOOKUP($A66-BA$1,output,2,FALSE)</f>
        <v>1.0065243421581247</v>
      </c>
      <c r="BB66">
        <f>VLOOKUP(BB$1,'A1-4 Vehicle model'!$B$8:$I$108,4,FALSE)*VLOOKUP($A66-BB$1,output,2,FALSE)</f>
        <v>1.046420614714453</v>
      </c>
      <c r="BC66">
        <f>VLOOKUP(BC$1,'A1-4 Vehicle model'!$B$8:$I$108,4,FALSE)*VLOOKUP($A66-BC$1,output,2,FALSE)</f>
        <v>1.0448758543697676</v>
      </c>
      <c r="BD66">
        <f>VLOOKUP(BD$1,'A1-4 Vehicle model'!$B$8:$I$108,4,FALSE)*VLOOKUP($A66-BD$1,output,2,FALSE)</f>
        <v>1.0020860686491118</v>
      </c>
      <c r="BE66">
        <f>VLOOKUP(BE$1,'A1-4 Vehicle model'!$B$8:$I$108,4,FALSE)*VLOOKUP($A66-BE$1,output,2,FALSE)</f>
        <v>0.92306547247057413</v>
      </c>
      <c r="BF66">
        <f>VLOOKUP(BF$1,'A1-4 Vehicle model'!$B$8:$I$108,4,FALSE)*VLOOKUP($A66-BF$1,output,2,FALSE)</f>
        <v>0.81699535938675261</v>
      </c>
      <c r="BG66">
        <f>VLOOKUP(BG$1,'A1-4 Vehicle model'!$B$8:$I$108,4,FALSE)*VLOOKUP($A66-BG$1,output,2,FALSE)</f>
        <v>0.69454066912352308</v>
      </c>
      <c r="BH66">
        <f>VLOOKUP(BH$1,'A1-4 Vehicle model'!$B$8:$I$108,4,FALSE)*VLOOKUP($A66-BH$1,output,2,FALSE)</f>
        <v>0.56711551892709888</v>
      </c>
      <c r="BI66">
        <f>VLOOKUP(BI$1,'A1-4 Vehicle model'!$B$8:$I$108,4,FALSE)*VLOOKUP($A66-BI$1,output,2,FALSE)</f>
        <v>0.44478040941754365</v>
      </c>
      <c r="BJ66">
        <f>VLOOKUP(BJ$1,'A1-4 Vehicle model'!$B$8:$I$108,4,FALSE)*VLOOKUP($A66-BJ$1,output,2,FALSE)</f>
        <v>0.29666702314781612</v>
      </c>
      <c r="BK66">
        <f>VLOOKUP(BK$1,'A1-4 Vehicle model'!$B$8:$I$108,4,FALSE)*VLOOKUP($A66-BK$1,output,2,FALSE)</f>
        <v>0.20760853631043741</v>
      </c>
      <c r="BL66">
        <f>VLOOKUP(BL$1,'A1-4 Vehicle model'!$B$8:$I$108,4,FALSE)*VLOOKUP($A66-BL$1,output,2,FALSE)</f>
        <v>0.13013772003569449</v>
      </c>
      <c r="BM66">
        <f>VLOOKUP(BM$1,'A1-4 Vehicle model'!$B$8:$I$108,4,FALSE)*VLOOKUP($A66-BM$1,output,2,FALSE)</f>
        <v>8.4240110838069052E-2</v>
      </c>
      <c r="BN66">
        <f>VLOOKUP(BN$1,'A1-4 Vehicle model'!$B$8:$I$108,4,FALSE)*VLOOKUP($A66-BN$1,output,2,FALSE)</f>
        <v>5.6176643413364945E-2</v>
      </c>
      <c r="BO66">
        <f>VLOOKUP(BO$1,'A1-4 Vehicle model'!$B$8:$I$108,4,FALSE)*VLOOKUP($A66-BO$1,output,2,FALSE)</f>
        <v>0</v>
      </c>
      <c r="BP66">
        <f>VLOOKUP(BP$1,'A1-4 Vehicle model'!$B$8:$I$108,4,FALSE)*VLOOKUP($A66-BP$1,output,2,FALSE)</f>
        <v>0</v>
      </c>
      <c r="BQ66">
        <f>VLOOKUP(BQ$1,'A1-4 Vehicle model'!$B$8:$I$108,4,FALSE)*VLOOKUP($A66-BQ$1,output,2,FALSE)</f>
        <v>0</v>
      </c>
      <c r="BR66">
        <f>VLOOKUP(BR$1,'A1-4 Vehicle model'!$B$8:$I$108,4,FALSE)*VLOOKUP($A66-BR$1,output,2,FALSE)</f>
        <v>0</v>
      </c>
      <c r="BS66">
        <f>VLOOKUP(BS$1,'A1-4 Vehicle model'!$B$8:$I$108,4,FALSE)*VLOOKUP($A66-BS$1,output,2,FALSE)</f>
        <v>0</v>
      </c>
      <c r="BT66">
        <f>VLOOKUP(BT$1,'A1-4 Vehicle model'!$B$8:$I$108,4,FALSE)*VLOOKUP($A66-BT$1,output,2,FALSE)</f>
        <v>0</v>
      </c>
      <c r="BU66">
        <f>VLOOKUP(BU$1,'A1-4 Vehicle model'!$B$8:$I$108,4,FALSE)*VLOOKUP($A66-BU$1,output,2,FALSE)</f>
        <v>0</v>
      </c>
      <c r="BV66">
        <f>VLOOKUP(BV$1,'A1-4 Vehicle model'!$B$8:$I$108,4,FALSE)*VLOOKUP($A66-BV$1,output,2,FALSE)</f>
        <v>0</v>
      </c>
      <c r="BW66">
        <f>VLOOKUP(BW$1,'A1-4 Vehicle model'!$B$8:$I$108,4,FALSE)*VLOOKUP($A66-BW$1,output,2,FALSE)</f>
        <v>0</v>
      </c>
      <c r="BX66">
        <f>VLOOKUP(BX$1,'A1-4 Vehicle model'!$B$8:$I$108,4,FALSE)*VLOOKUP($A66-BX$1,output,2,FALSE)</f>
        <v>0</v>
      </c>
      <c r="BY66">
        <f>VLOOKUP(BY$1,'A1-4 Vehicle model'!$B$8:$I$108,4,FALSE)*VLOOKUP($A66-BY$1,output,2,FALSE)</f>
        <v>0</v>
      </c>
      <c r="BZ66">
        <f>VLOOKUP(BZ$1,'A1-4 Vehicle model'!$B$8:$I$108,4,FALSE)*VLOOKUP($A66-BZ$1,output,2,FALSE)</f>
        <v>0</v>
      </c>
      <c r="CA66">
        <f>VLOOKUP(CA$1,'A1-4 Vehicle model'!$B$8:$I$108,4,FALSE)*VLOOKUP($A66-CA$1,output,2,FALSE)</f>
        <v>0</v>
      </c>
      <c r="CB66">
        <f>VLOOKUP(CB$1,'A1-4 Vehicle model'!$B$8:$I$108,4,FALSE)*VLOOKUP($A66-CB$1,output,2,FALSE)</f>
        <v>0</v>
      </c>
      <c r="CC66">
        <f>VLOOKUP(CC$1,'A1-4 Vehicle model'!$B$8:$I$108,4,FALSE)*VLOOKUP($A66-CC$1,output,2,FALSE)</f>
        <v>0</v>
      </c>
      <c r="CD66">
        <f>VLOOKUP(CD$1,'A1-4 Vehicle model'!$B$8:$I$108,4,FALSE)*VLOOKUP($A66-CD$1,output,2,FALSE)</f>
        <v>0</v>
      </c>
      <c r="CE66">
        <f>VLOOKUP(CE$1,'A1-4 Vehicle model'!$B$8:$I$108,4,FALSE)*VLOOKUP($A66-CE$1,output,2,FALSE)</f>
        <v>0</v>
      </c>
      <c r="CF66">
        <f>VLOOKUP(CF$1,'A1-4 Vehicle model'!$B$8:$I$108,4,FALSE)*VLOOKUP($A66-CF$1,output,2,FALSE)</f>
        <v>0</v>
      </c>
      <c r="CG66">
        <f>VLOOKUP(CG$1,'A1-4 Vehicle model'!$B$8:$I$108,4,FALSE)*VLOOKUP($A66-CG$1,output,2,FALSE)</f>
        <v>0</v>
      </c>
      <c r="CH66">
        <f>VLOOKUP(CH$1,'A1-4 Vehicle model'!$B$8:$I$108,4,FALSE)*VLOOKUP($A66-CH$1,output,2,FALSE)</f>
        <v>0</v>
      </c>
      <c r="CI66">
        <f>VLOOKUP(CI$1,'A1-4 Vehicle model'!$B$8:$I$108,4,FALSE)*VLOOKUP($A66-CI$1,output,2,FALSE)</f>
        <v>0</v>
      </c>
      <c r="CJ66">
        <f>VLOOKUP(CJ$1,'A1-4 Vehicle model'!$B$8:$I$108,4,FALSE)*VLOOKUP($A66-CJ$1,output,2,FALSE)</f>
        <v>0</v>
      </c>
      <c r="CK66">
        <f>VLOOKUP(CK$1,'A1-4 Vehicle model'!$B$8:$I$108,4,FALSE)*VLOOKUP($A66-CK$1,output,2,FALSE)</f>
        <v>0</v>
      </c>
      <c r="CL66">
        <f>VLOOKUP(CL$1,'A1-4 Vehicle model'!$B$8:$I$108,4,FALSE)*VLOOKUP($A66-CL$1,output,2,FALSE)</f>
        <v>0</v>
      </c>
      <c r="CM66">
        <f>VLOOKUP(CM$1,'A1-4 Vehicle model'!$B$8:$I$108,4,FALSE)*VLOOKUP($A66-CM$1,output,2,FALSE)</f>
        <v>0</v>
      </c>
      <c r="CN66">
        <f>VLOOKUP(CN$1,'A1-4 Vehicle model'!$B$8:$I$108,4,FALSE)*VLOOKUP($A66-CN$1,output,2,FALSE)</f>
        <v>0</v>
      </c>
      <c r="CO66">
        <f>VLOOKUP(CO$1,'A1-4 Vehicle model'!$B$8:$I$108,4,FALSE)*VLOOKUP($A66-CO$1,output,2,FALSE)</f>
        <v>0</v>
      </c>
      <c r="CP66">
        <f>VLOOKUP(CP$1,'A1-4 Vehicle model'!$B$8:$I$108,4,FALSE)*VLOOKUP($A66-CP$1,output,2,FALSE)</f>
        <v>0</v>
      </c>
      <c r="CQ66">
        <f>VLOOKUP(CQ$1,'A1-4 Vehicle model'!$B$8:$I$108,4,FALSE)*VLOOKUP($A66-CQ$1,output,2,FALSE)</f>
        <v>0</v>
      </c>
      <c r="CR66">
        <f>VLOOKUP(CR$1,'A1-4 Vehicle model'!$B$8:$I$108,4,FALSE)*VLOOKUP($A66-CR$1,output,2,FALSE)</f>
        <v>0</v>
      </c>
      <c r="CS66">
        <f>VLOOKUP(CS$1,'A1-4 Vehicle model'!$B$8:$I$108,4,FALSE)*VLOOKUP($A66-CS$1,output,2,FALSE)</f>
        <v>0</v>
      </c>
      <c r="CT66">
        <f>VLOOKUP(CT$1,'A1-4 Vehicle model'!$B$8:$I$108,4,FALSE)*VLOOKUP($A66-CT$1,output,2,FALSE)</f>
        <v>0</v>
      </c>
      <c r="CU66">
        <f>VLOOKUP(CU$1,'A1-4 Vehicle model'!$B$8:$I$108,4,FALSE)*VLOOKUP($A66-CU$1,output,2,FALSE)</f>
        <v>0</v>
      </c>
      <c r="CV66">
        <f>VLOOKUP(CV$1,'A1-4 Vehicle model'!$B$8:$I$108,4,FALSE)*VLOOKUP($A66-CV$1,output,2,FALSE)</f>
        <v>0</v>
      </c>
      <c r="CW66">
        <f>VLOOKUP(CW$1,'A1-4 Vehicle model'!$B$8:$I$108,4,FALSE)*VLOOKUP($A66-CW$1,output,2,FALSE)</f>
        <v>0</v>
      </c>
      <c r="CX66">
        <f>VLOOKUP(CX$1,'A1-4 Vehicle model'!$B$8:$I$108,4,FALSE)*VLOOKUP($A66-CX$1,output,2,FALSE)</f>
        <v>0</v>
      </c>
      <c r="CZ66">
        <v>2014</v>
      </c>
      <c r="DA66" s="7">
        <f t="shared" si="0"/>
        <v>13.130033188313543</v>
      </c>
    </row>
    <row r="67" spans="1:105" x14ac:dyDescent="0.3">
      <c r="A67">
        <v>2015</v>
      </c>
      <c r="B67">
        <f>VLOOKUP(B$1,'A1-4 Vehicle model'!$B$8:$I$108,4,FALSE)*VLOOKUP($A67-B$1,output,2,FALSE)</f>
        <v>2.8414513403903318E-26</v>
      </c>
      <c r="C67">
        <f>VLOOKUP(C$1,'A1-4 Vehicle model'!$B$8:$I$108,4,FALSE)*VLOOKUP($A67-C$1,output,2,FALSE)</f>
        <v>4.1716098528994382E-25</v>
      </c>
      <c r="D67">
        <f>VLOOKUP(D$1,'A1-4 Vehicle model'!$B$8:$I$108,4,FALSE)*VLOOKUP($A67-D$1,output,2,FALSE)</f>
        <v>5.5616697280048033E-24</v>
      </c>
      <c r="E67">
        <f>VLOOKUP(E$1,'A1-4 Vehicle model'!$B$8:$I$108,4,FALSE)*VLOOKUP($A67-E$1,output,2,FALSE)</f>
        <v>3.7945334682851147E-23</v>
      </c>
      <c r="F67">
        <f>VLOOKUP(F$1,'A1-4 Vehicle model'!$B$8:$I$108,4,FALSE)*VLOOKUP($A67-F$1,output,2,FALSE)</f>
        <v>3.7863223664605182E-22</v>
      </c>
      <c r="G67">
        <f>VLOOKUP(G$1,'A1-4 Vehicle model'!$B$8:$I$108,4,FALSE)*VLOOKUP($A67-G$1,output,2,FALSE)</f>
        <v>4.6364160209855785E-21</v>
      </c>
      <c r="H67">
        <f>VLOOKUP(H$1,'A1-4 Vehicle model'!$B$8:$I$108,4,FALSE)*VLOOKUP($A67-H$1,output,2,FALSE)</f>
        <v>3.6166287521845619E-20</v>
      </c>
      <c r="I67">
        <f>VLOOKUP(I$1,'A1-4 Vehicle model'!$B$8:$I$108,4,FALSE)*VLOOKUP($A67-I$1,output,2,FALSE)</f>
        <v>2.6393653781484949E-19</v>
      </c>
      <c r="J67">
        <f>VLOOKUP(J$1,'A1-4 Vehicle model'!$B$8:$I$108,4,FALSE)*VLOOKUP($A67-J$1,output,2,FALSE)</f>
        <v>1.4250721650124957E-18</v>
      </c>
      <c r="K67">
        <f>VLOOKUP(K$1,'A1-4 Vehicle model'!$B$8:$I$108,4,FALSE)*VLOOKUP($A67-K$1,output,2,FALSE)</f>
        <v>1.119664764716237E-17</v>
      </c>
      <c r="L67">
        <f>VLOOKUP(L$1,'A1-4 Vehicle model'!$B$8:$I$108,4,FALSE)*VLOOKUP($A67-L$1,output,2,FALSE)</f>
        <v>9.2099928091151047E-17</v>
      </c>
      <c r="M67">
        <f>VLOOKUP(M$1,'A1-4 Vehicle model'!$B$8:$I$108,4,FALSE)*VLOOKUP($A67-M$1,output,2,FALSE)</f>
        <v>4.7397400809850074E-16</v>
      </c>
      <c r="N67">
        <f>VLOOKUP(N$1,'A1-4 Vehicle model'!$B$8:$I$108,4,FALSE)*VLOOKUP($A67-N$1,output,2,FALSE)</f>
        <v>2.3879432709334387E-15</v>
      </c>
      <c r="O67">
        <f>VLOOKUP(O$1,'A1-4 Vehicle model'!$B$8:$I$108,4,FALSE)*VLOOKUP($A67-O$1,output,2,FALSE)</f>
        <v>9.8688276460593222E-15</v>
      </c>
      <c r="P67">
        <f>VLOOKUP(P$1,'A1-4 Vehicle model'!$B$8:$I$108,4,FALSE)*VLOOKUP($A67-P$1,output,2,FALSE)</f>
        <v>7.5285156937838652E-14</v>
      </c>
      <c r="Q67">
        <f>VLOOKUP(Q$1,'A1-4 Vehicle model'!$B$8:$I$108,4,FALSE)*VLOOKUP($A67-Q$1,output,2,FALSE)</f>
        <v>3.4063751536106777E-13</v>
      </c>
      <c r="R67">
        <f>VLOOKUP(R$1,'A1-4 Vehicle model'!$B$8:$I$108,4,FALSE)*VLOOKUP($A67-R$1,output,2,FALSE)</f>
        <v>1.3251725719503719E-12</v>
      </c>
      <c r="S67">
        <f>VLOOKUP(S$1,'A1-4 Vehicle model'!$B$8:$I$108,4,FALSE)*VLOOKUP($A67-S$1,output,2,FALSE)</f>
        <v>5.5725410964212651E-12</v>
      </c>
      <c r="T67">
        <f>VLOOKUP(T$1,'A1-4 Vehicle model'!$B$8:$I$108,4,FALSE)*VLOOKUP($A67-T$1,output,2,FALSE)</f>
        <v>3.0773203110101961E-11</v>
      </c>
      <c r="U67">
        <f>VLOOKUP(U$1,'A1-4 Vehicle model'!$B$8:$I$108,4,FALSE)*VLOOKUP($A67-U$1,output,2,FALSE)</f>
        <v>1.6443506557210292E-10</v>
      </c>
      <c r="V67">
        <f>VLOOKUP(V$1,'A1-4 Vehicle model'!$B$8:$I$108,4,FALSE)*VLOOKUP($A67-V$1,output,2,FALSE)</f>
        <v>6.7268616030014893E-10</v>
      </c>
      <c r="W67">
        <f>VLOOKUP(W$1,'A1-4 Vehicle model'!$B$8:$I$108,4,FALSE)*VLOOKUP($A67-W$1,output,2,FALSE)</f>
        <v>1.9236116388089579E-9</v>
      </c>
      <c r="X67">
        <f>VLOOKUP(X$1,'A1-4 Vehicle model'!$B$8:$I$108,4,FALSE)*VLOOKUP($A67-X$1,output,2,FALSE)</f>
        <v>8.5374919316186979E-9</v>
      </c>
      <c r="Y67">
        <f>VLOOKUP(Y$1,'A1-4 Vehicle model'!$B$8:$I$108,4,FALSE)*VLOOKUP($A67-Y$1,output,2,FALSE)</f>
        <v>2.9204976681728983E-8</v>
      </c>
      <c r="Z67">
        <f>VLOOKUP(Z$1,'A1-4 Vehicle model'!$B$8:$I$108,4,FALSE)*VLOOKUP($A67-Z$1,output,2,FALSE)</f>
        <v>8.6967304992010066E-8</v>
      </c>
      <c r="AA67">
        <f>VLOOKUP(AA$1,'A1-4 Vehicle model'!$B$8:$I$108,4,FALSE)*VLOOKUP($A67-AA$1,output,2,FALSE)</f>
        <v>1.8427625151713893E-7</v>
      </c>
      <c r="AB67">
        <f>VLOOKUP(AB$1,'A1-4 Vehicle model'!$B$8:$I$108,4,FALSE)*VLOOKUP($A67-AB$1,output,2,FALSE)</f>
        <v>7.4606844791630451E-7</v>
      </c>
      <c r="AC67">
        <f>VLOOKUP(AC$1,'A1-4 Vehicle model'!$B$8:$I$108,4,FALSE)*VLOOKUP($A67-AC$1,output,2,FALSE)</f>
        <v>1.7085210672378277E-6</v>
      </c>
      <c r="AD67">
        <f>VLOOKUP(AD$1,'A1-4 Vehicle model'!$B$8:$I$108,4,FALSE)*VLOOKUP($A67-AD$1,output,2,FALSE)</f>
        <v>5.3695764630563727E-6</v>
      </c>
      <c r="AE67">
        <f>VLOOKUP(AE$1,'A1-4 Vehicle model'!$B$8:$I$108,4,FALSE)*VLOOKUP($A67-AE$1,output,2,FALSE)</f>
        <v>1.8087703532039688E-5</v>
      </c>
      <c r="AF67">
        <f>VLOOKUP(AF$1,'A1-4 Vehicle model'!$B$8:$I$108,4,FALSE)*VLOOKUP($A67-AF$1,output,2,FALSE)</f>
        <v>3.7669101869772405E-5</v>
      </c>
      <c r="AG67">
        <f>VLOOKUP(AG$1,'A1-4 Vehicle model'!$B$8:$I$108,4,FALSE)*VLOOKUP($A67-AG$1,output,2,FALSE)</f>
        <v>7.5367779969348018E-5</v>
      </c>
      <c r="AH67">
        <f>VLOOKUP(AH$1,'A1-4 Vehicle model'!$B$8:$I$108,4,FALSE)*VLOOKUP($A67-AH$1,output,2,FALSE)</f>
        <v>1.0147808460252009E-4</v>
      </c>
      <c r="AI67">
        <f>VLOOKUP(AI$1,'A1-4 Vehicle model'!$B$8:$I$108,4,FALSE)*VLOOKUP($A67-AI$1,output,2,FALSE)</f>
        <v>3.1219707790820458E-4</v>
      </c>
      <c r="AJ67">
        <f>VLOOKUP(AJ$1,'A1-4 Vehicle model'!$B$8:$I$108,4,FALSE)*VLOOKUP($A67-AJ$1,output,2,FALSE)</f>
        <v>7.7270433738469986E-4</v>
      </c>
      <c r="AK67">
        <f>VLOOKUP(AK$1,'A1-4 Vehicle model'!$B$8:$I$108,4,FALSE)*VLOOKUP($A67-AK$1,output,2,FALSE)</f>
        <v>1.5817889670872551E-3</v>
      </c>
      <c r="AL67">
        <f>VLOOKUP(AL$1,'A1-4 Vehicle model'!$B$8:$I$108,4,FALSE)*VLOOKUP($A67-AL$1,output,2,FALSE)</f>
        <v>3.3364005542587676E-3</v>
      </c>
      <c r="AM67">
        <f>VLOOKUP(AM$1,'A1-4 Vehicle model'!$B$8:$I$108,4,FALSE)*VLOOKUP($A67-AM$1,output,2,FALSE)</f>
        <v>5.4637982090295998E-3</v>
      </c>
      <c r="AN67">
        <f>VLOOKUP(AN$1,'A1-4 Vehicle model'!$B$8:$I$108,4,FALSE)*VLOOKUP($A67-AN$1,output,2,FALSE)</f>
        <v>1.4250777022013068E-2</v>
      </c>
      <c r="AO67">
        <f>VLOOKUP(AO$1,'A1-4 Vehicle model'!$B$8:$I$108,4,FALSE)*VLOOKUP($A67-AO$1,output,2,FALSE)</f>
        <v>2.3783171014759109E-2</v>
      </c>
      <c r="AP67">
        <f>VLOOKUP(AP$1,'A1-4 Vehicle model'!$B$8:$I$108,4,FALSE)*VLOOKUP($A67-AP$1,output,2,FALSE)</f>
        <v>4.4504983282554068E-2</v>
      </c>
      <c r="AQ67">
        <f>VLOOKUP(AQ$1,'A1-4 Vehicle model'!$B$8:$I$108,4,FALSE)*VLOOKUP($A67-AQ$1,output,2,FALSE)</f>
        <v>8.4224469787629971E-2</v>
      </c>
      <c r="AR67">
        <f>VLOOKUP(AR$1,'A1-4 Vehicle model'!$B$8:$I$108,4,FALSE)*VLOOKUP($A67-AR$1,output,2,FALSE)</f>
        <v>0.12227953309549913</v>
      </c>
      <c r="AS67">
        <f>VLOOKUP(AS$1,'A1-4 Vehicle model'!$B$8:$I$108,4,FALSE)*VLOOKUP($A67-AS$1,output,2,FALSE)</f>
        <v>0.17525704285455779</v>
      </c>
      <c r="AT67">
        <f>VLOOKUP(AT$1,'A1-4 Vehicle model'!$B$8:$I$108,4,FALSE)*VLOOKUP($A67-AT$1,output,2,FALSE)</f>
        <v>0.21671877984174945</v>
      </c>
      <c r="AU67">
        <f>VLOOKUP(AU$1,'A1-4 Vehicle model'!$B$8:$I$108,4,FALSE)*VLOOKUP($A67-AU$1,output,2,FALSE)</f>
        <v>0.28334372272195946</v>
      </c>
      <c r="AV67">
        <f>VLOOKUP(AV$1,'A1-4 Vehicle model'!$B$8:$I$108,4,FALSE)*VLOOKUP($A67-AV$1,output,2,FALSE)</f>
        <v>0.33485325913314745</v>
      </c>
      <c r="AW67">
        <f>VLOOKUP(AW$1,'A1-4 Vehicle model'!$B$8:$I$108,4,FALSE)*VLOOKUP($A67-AW$1,output,2,FALSE)</f>
        <v>0.44338362120357433</v>
      </c>
      <c r="AX67">
        <f>VLOOKUP(AX$1,'A1-4 Vehicle model'!$B$8:$I$108,4,FALSE)*VLOOKUP($A67-AX$1,output,2,FALSE)</f>
        <v>0.56383224563474366</v>
      </c>
      <c r="AY67">
        <f>VLOOKUP(AY$1,'A1-4 Vehicle model'!$B$8:$I$108,4,FALSE)*VLOOKUP($A67-AY$1,output,2,FALSE)</f>
        <v>0.68860887208263943</v>
      </c>
      <c r="AZ67">
        <f>VLOOKUP(AZ$1,'A1-4 Vehicle model'!$B$8:$I$108,4,FALSE)*VLOOKUP($A67-AZ$1,output,2,FALSE)</f>
        <v>0.84136296514904096</v>
      </c>
      <c r="BA67">
        <f>VLOOKUP(BA$1,'A1-4 Vehicle model'!$B$8:$I$108,4,FALSE)*VLOOKUP($A67-BA$1,output,2,FALSE)</f>
        <v>0.94790892763373902</v>
      </c>
      <c r="BB67">
        <f>VLOOKUP(BB$1,'A1-4 Vehicle model'!$B$8:$I$108,4,FALSE)*VLOOKUP($A67-BB$1,output,2,FALSE)</f>
        <v>1.0257000982639461</v>
      </c>
      <c r="BC67">
        <f>VLOOKUP(BC$1,'A1-4 Vehicle model'!$B$8:$I$108,4,FALSE)*VLOOKUP($A67-BC$1,output,2,FALSE)</f>
        <v>1.0659837467896383</v>
      </c>
      <c r="BD67">
        <f>VLOOKUP(BD$1,'A1-4 Vehicle model'!$B$8:$I$108,4,FALSE)*VLOOKUP($A67-BD$1,output,2,FALSE)</f>
        <v>1.064051610475589</v>
      </c>
      <c r="BE67">
        <f>VLOOKUP(BE$1,'A1-4 Vehicle model'!$B$8:$I$108,4,FALSE)*VLOOKUP($A67-BE$1,output,2,FALSE)</f>
        <v>1.020145115654236</v>
      </c>
      <c r="BF67">
        <f>VLOOKUP(BF$1,'A1-4 Vehicle model'!$B$8:$I$108,4,FALSE)*VLOOKUP($A67-BF$1,output,2,FALSE)</f>
        <v>0.93976835569052564</v>
      </c>
      <c r="BG67">
        <f>VLOOKUP(BG$1,'A1-4 Vehicle model'!$B$8:$I$108,4,FALSE)*VLOOKUP($A67-BG$1,output,2,FALSE)</f>
        <v>0.83151614846892197</v>
      </c>
      <c r="BH67">
        <f>VLOOKUP(BH$1,'A1-4 Vehicle model'!$B$8:$I$108,4,FALSE)*VLOOKUP($A67-BH$1,output,2,FALSE)</f>
        <v>0.70666945169004525</v>
      </c>
      <c r="BI67">
        <f>VLOOKUP(BI$1,'A1-4 Vehicle model'!$B$8:$I$108,4,FALSE)*VLOOKUP($A67-BI$1,output,2,FALSE)</f>
        <v>0.57684909493313241</v>
      </c>
      <c r="BJ67">
        <f>VLOOKUP(BJ$1,'A1-4 Vehicle model'!$B$8:$I$108,4,FALSE)*VLOOKUP($A67-BJ$1,output,2,FALSE)</f>
        <v>0.40045859411343365</v>
      </c>
      <c r="BK67">
        <f>VLOOKUP(BK$1,'A1-4 Vehicle model'!$B$8:$I$108,4,FALSE)*VLOOKUP($A67-BK$1,output,2,FALSE)</f>
        <v>0.29167911286978343</v>
      </c>
      <c r="BL67">
        <f>VLOOKUP(BL$1,'A1-4 Vehicle model'!$B$8:$I$108,4,FALSE)*VLOOKUP($A67-BL$1,output,2,FALSE)</f>
        <v>0.19029838251230149</v>
      </c>
      <c r="BM67">
        <f>VLOOKUP(BM$1,'A1-4 Vehicle model'!$B$8:$I$108,4,FALSE)*VLOOKUP($A67-BM$1,output,2,FALSE)</f>
        <v>0.12821021013659378</v>
      </c>
      <c r="BN67">
        <f>VLOOKUP(BN$1,'A1-4 Vehicle model'!$B$8:$I$108,4,FALSE)*VLOOKUP($A67-BN$1,output,2,FALSE)</f>
        <v>8.8987959395422964E-2</v>
      </c>
      <c r="BO67">
        <f>VLOOKUP(BO$1,'A1-4 Vehicle model'!$B$8:$I$108,4,FALSE)*VLOOKUP($A67-BO$1,output,2,FALSE)</f>
        <v>6.1344087221872706E-2</v>
      </c>
      <c r="BP67">
        <f>VLOOKUP(BP$1,'A1-4 Vehicle model'!$B$8:$I$108,4,FALSE)*VLOOKUP($A67-BP$1,output,2,FALSE)</f>
        <v>0</v>
      </c>
      <c r="BQ67">
        <f>VLOOKUP(BQ$1,'A1-4 Vehicle model'!$B$8:$I$108,4,FALSE)*VLOOKUP($A67-BQ$1,output,2,FALSE)</f>
        <v>0</v>
      </c>
      <c r="BR67">
        <f>VLOOKUP(BR$1,'A1-4 Vehicle model'!$B$8:$I$108,4,FALSE)*VLOOKUP($A67-BR$1,output,2,FALSE)</f>
        <v>0</v>
      </c>
      <c r="BS67">
        <f>VLOOKUP(BS$1,'A1-4 Vehicle model'!$B$8:$I$108,4,FALSE)*VLOOKUP($A67-BS$1,output,2,FALSE)</f>
        <v>0</v>
      </c>
      <c r="BT67">
        <f>VLOOKUP(BT$1,'A1-4 Vehicle model'!$B$8:$I$108,4,FALSE)*VLOOKUP($A67-BT$1,output,2,FALSE)</f>
        <v>0</v>
      </c>
      <c r="BU67">
        <f>VLOOKUP(BU$1,'A1-4 Vehicle model'!$B$8:$I$108,4,FALSE)*VLOOKUP($A67-BU$1,output,2,FALSE)</f>
        <v>0</v>
      </c>
      <c r="BV67">
        <f>VLOOKUP(BV$1,'A1-4 Vehicle model'!$B$8:$I$108,4,FALSE)*VLOOKUP($A67-BV$1,output,2,FALSE)</f>
        <v>0</v>
      </c>
      <c r="BW67">
        <f>VLOOKUP(BW$1,'A1-4 Vehicle model'!$B$8:$I$108,4,FALSE)*VLOOKUP($A67-BW$1,output,2,FALSE)</f>
        <v>0</v>
      </c>
      <c r="BX67">
        <f>VLOOKUP(BX$1,'A1-4 Vehicle model'!$B$8:$I$108,4,FALSE)*VLOOKUP($A67-BX$1,output,2,FALSE)</f>
        <v>0</v>
      </c>
      <c r="BY67">
        <f>VLOOKUP(BY$1,'A1-4 Vehicle model'!$B$8:$I$108,4,FALSE)*VLOOKUP($A67-BY$1,output,2,FALSE)</f>
        <v>0</v>
      </c>
      <c r="BZ67">
        <f>VLOOKUP(BZ$1,'A1-4 Vehicle model'!$B$8:$I$108,4,FALSE)*VLOOKUP($A67-BZ$1,output,2,FALSE)</f>
        <v>0</v>
      </c>
      <c r="CA67">
        <f>VLOOKUP(CA$1,'A1-4 Vehicle model'!$B$8:$I$108,4,FALSE)*VLOOKUP($A67-CA$1,output,2,FALSE)</f>
        <v>0</v>
      </c>
      <c r="CB67">
        <f>VLOOKUP(CB$1,'A1-4 Vehicle model'!$B$8:$I$108,4,FALSE)*VLOOKUP($A67-CB$1,output,2,FALSE)</f>
        <v>0</v>
      </c>
      <c r="CC67">
        <f>VLOOKUP(CC$1,'A1-4 Vehicle model'!$B$8:$I$108,4,FALSE)*VLOOKUP($A67-CC$1,output,2,FALSE)</f>
        <v>0</v>
      </c>
      <c r="CD67">
        <f>VLOOKUP(CD$1,'A1-4 Vehicle model'!$B$8:$I$108,4,FALSE)*VLOOKUP($A67-CD$1,output,2,FALSE)</f>
        <v>0</v>
      </c>
      <c r="CE67">
        <f>VLOOKUP(CE$1,'A1-4 Vehicle model'!$B$8:$I$108,4,FALSE)*VLOOKUP($A67-CE$1,output,2,FALSE)</f>
        <v>0</v>
      </c>
      <c r="CF67">
        <f>VLOOKUP(CF$1,'A1-4 Vehicle model'!$B$8:$I$108,4,FALSE)*VLOOKUP($A67-CF$1,output,2,FALSE)</f>
        <v>0</v>
      </c>
      <c r="CG67">
        <f>VLOOKUP(CG$1,'A1-4 Vehicle model'!$B$8:$I$108,4,FALSE)*VLOOKUP($A67-CG$1,output,2,FALSE)</f>
        <v>0</v>
      </c>
      <c r="CH67">
        <f>VLOOKUP(CH$1,'A1-4 Vehicle model'!$B$8:$I$108,4,FALSE)*VLOOKUP($A67-CH$1,output,2,FALSE)</f>
        <v>0</v>
      </c>
      <c r="CI67">
        <f>VLOOKUP(CI$1,'A1-4 Vehicle model'!$B$8:$I$108,4,FALSE)*VLOOKUP($A67-CI$1,output,2,FALSE)</f>
        <v>0</v>
      </c>
      <c r="CJ67">
        <f>VLOOKUP(CJ$1,'A1-4 Vehicle model'!$B$8:$I$108,4,FALSE)*VLOOKUP($A67-CJ$1,output,2,FALSE)</f>
        <v>0</v>
      </c>
      <c r="CK67">
        <f>VLOOKUP(CK$1,'A1-4 Vehicle model'!$B$8:$I$108,4,FALSE)*VLOOKUP($A67-CK$1,output,2,FALSE)</f>
        <v>0</v>
      </c>
      <c r="CL67">
        <f>VLOOKUP(CL$1,'A1-4 Vehicle model'!$B$8:$I$108,4,FALSE)*VLOOKUP($A67-CL$1,output,2,FALSE)</f>
        <v>0</v>
      </c>
      <c r="CM67">
        <f>VLOOKUP(CM$1,'A1-4 Vehicle model'!$B$8:$I$108,4,FALSE)*VLOOKUP($A67-CM$1,output,2,FALSE)</f>
        <v>0</v>
      </c>
      <c r="CN67">
        <f>VLOOKUP(CN$1,'A1-4 Vehicle model'!$B$8:$I$108,4,FALSE)*VLOOKUP($A67-CN$1,output,2,FALSE)</f>
        <v>0</v>
      </c>
      <c r="CO67">
        <f>VLOOKUP(CO$1,'A1-4 Vehicle model'!$B$8:$I$108,4,FALSE)*VLOOKUP($A67-CO$1,output,2,FALSE)</f>
        <v>0</v>
      </c>
      <c r="CP67">
        <f>VLOOKUP(CP$1,'A1-4 Vehicle model'!$B$8:$I$108,4,FALSE)*VLOOKUP($A67-CP$1,output,2,FALSE)</f>
        <v>0</v>
      </c>
      <c r="CQ67">
        <f>VLOOKUP(CQ$1,'A1-4 Vehicle model'!$B$8:$I$108,4,FALSE)*VLOOKUP($A67-CQ$1,output,2,FALSE)</f>
        <v>0</v>
      </c>
      <c r="CR67">
        <f>VLOOKUP(CR$1,'A1-4 Vehicle model'!$B$8:$I$108,4,FALSE)*VLOOKUP($A67-CR$1,output,2,FALSE)</f>
        <v>0</v>
      </c>
      <c r="CS67">
        <f>VLOOKUP(CS$1,'A1-4 Vehicle model'!$B$8:$I$108,4,FALSE)*VLOOKUP($A67-CS$1,output,2,FALSE)</f>
        <v>0</v>
      </c>
      <c r="CT67">
        <f>VLOOKUP(CT$1,'A1-4 Vehicle model'!$B$8:$I$108,4,FALSE)*VLOOKUP($A67-CT$1,output,2,FALSE)</f>
        <v>0</v>
      </c>
      <c r="CU67">
        <f>VLOOKUP(CU$1,'A1-4 Vehicle model'!$B$8:$I$108,4,FALSE)*VLOOKUP($A67-CU$1,output,2,FALSE)</f>
        <v>0</v>
      </c>
      <c r="CV67">
        <f>VLOOKUP(CV$1,'A1-4 Vehicle model'!$B$8:$I$108,4,FALSE)*VLOOKUP($A67-CV$1,output,2,FALSE)</f>
        <v>0</v>
      </c>
      <c r="CW67">
        <f>VLOOKUP(CW$1,'A1-4 Vehicle model'!$B$8:$I$108,4,FALSE)*VLOOKUP($A67-CW$1,output,2,FALSE)</f>
        <v>0</v>
      </c>
      <c r="CX67">
        <f>VLOOKUP(CX$1,'A1-4 Vehicle model'!$B$8:$I$108,4,FALSE)*VLOOKUP($A67-CX$1,output,2,FALSE)</f>
        <v>0</v>
      </c>
      <c r="CZ67">
        <v>2015</v>
      </c>
      <c r="DA67" s="7">
        <f t="shared" ref="DA67:DA102" si="1">SUM(B67:CX67)</f>
        <v>13.187681966439527</v>
      </c>
    </row>
    <row r="68" spans="1:105" x14ac:dyDescent="0.3">
      <c r="A68">
        <v>2016</v>
      </c>
      <c r="B68">
        <f>VLOOKUP(B$1,'A1-4 Vehicle model'!$B$8:$I$108,4,FALSE)*VLOOKUP($A68-B$1,output,2,FALSE)</f>
        <v>3.3431051140764602E-27</v>
      </c>
      <c r="C68">
        <f>VLOOKUP(C$1,'A1-4 Vehicle model'!$B$8:$I$108,4,FALSE)*VLOOKUP($A68-C$1,output,2,FALSE)</f>
        <v>5.1084044265101539E-26</v>
      </c>
      <c r="D68">
        <f>VLOOKUP(D$1,'A1-4 Vehicle model'!$B$8:$I$108,4,FALSE)*VLOOKUP($A68-D$1,output,2,FALSE)</f>
        <v>7.0885688607805337E-25</v>
      </c>
      <c r="E68">
        <f>VLOOKUP(E$1,'A1-4 Vehicle model'!$B$8:$I$108,4,FALSE)*VLOOKUP($A68-E$1,output,2,FALSE)</f>
        <v>5.0336560199745123E-24</v>
      </c>
      <c r="F68">
        <f>VLOOKUP(F$1,'A1-4 Vehicle model'!$B$8:$I$108,4,FALSE)*VLOOKUP($A68-F$1,output,2,FALSE)</f>
        <v>5.2277464135038389E-23</v>
      </c>
      <c r="G68">
        <f>VLOOKUP(G$1,'A1-4 Vehicle model'!$B$8:$I$108,4,FALSE)*VLOOKUP($A68-G$1,output,2,FALSE)</f>
        <v>6.6627129502824097E-22</v>
      </c>
      <c r="H68">
        <f>VLOOKUP(H$1,'A1-4 Vehicle model'!$B$8:$I$108,4,FALSE)*VLOOKUP($A68-H$1,output,2,FALSE)</f>
        <v>5.4093416870513097E-21</v>
      </c>
      <c r="I68">
        <f>VLOOKUP(I$1,'A1-4 Vehicle model'!$B$8:$I$108,4,FALSE)*VLOOKUP($A68-I$1,output,2,FALSE)</f>
        <v>4.1087695091859458E-20</v>
      </c>
      <c r="J68">
        <f>VLOOKUP(J$1,'A1-4 Vehicle model'!$B$8:$I$108,4,FALSE)*VLOOKUP($A68-J$1,output,2,FALSE)</f>
        <v>2.3089838767112243E-19</v>
      </c>
      <c r="K68">
        <f>VLOOKUP(K$1,'A1-4 Vehicle model'!$B$8:$I$108,4,FALSE)*VLOOKUP($A68-K$1,output,2,FALSE)</f>
        <v>1.8881819148367526E-18</v>
      </c>
      <c r="L68">
        <f>VLOOKUP(L$1,'A1-4 Vehicle model'!$B$8:$I$108,4,FALSE)*VLOOKUP($A68-L$1,output,2,FALSE)</f>
        <v>1.6165416275355286E-17</v>
      </c>
      <c r="M68">
        <f>VLOOKUP(M$1,'A1-4 Vehicle model'!$B$8:$I$108,4,FALSE)*VLOOKUP($A68-M$1,output,2,FALSE)</f>
        <v>8.65872421088339E-17</v>
      </c>
      <c r="N68">
        <f>VLOOKUP(N$1,'A1-4 Vehicle model'!$B$8:$I$108,4,FALSE)*VLOOKUP($A68-N$1,output,2,FALSE)</f>
        <v>4.5404109807557124E-16</v>
      </c>
      <c r="O68">
        <f>VLOOKUP(O$1,'A1-4 Vehicle model'!$B$8:$I$108,4,FALSE)*VLOOKUP($A68-O$1,output,2,FALSE)</f>
        <v>1.9530281526355563E-15</v>
      </c>
      <c r="P68">
        <f>VLOOKUP(P$1,'A1-4 Vehicle model'!$B$8:$I$108,4,FALSE)*VLOOKUP($A68-P$1,output,2,FALSE)</f>
        <v>1.5506867593641353E-14</v>
      </c>
      <c r="Q68">
        <f>VLOOKUP(Q$1,'A1-4 Vehicle model'!$B$8:$I$108,4,FALSE)*VLOOKUP($A68-Q$1,output,2,FALSE)</f>
        <v>7.3026245730454887E-14</v>
      </c>
      <c r="R68">
        <f>VLOOKUP(R$1,'A1-4 Vehicle model'!$B$8:$I$108,4,FALSE)*VLOOKUP($A68-R$1,output,2,FALSE)</f>
        <v>2.9568596820359416E-13</v>
      </c>
      <c r="S68">
        <f>VLOOKUP(S$1,'A1-4 Vehicle model'!$B$8:$I$108,4,FALSE)*VLOOKUP($A68-S$1,output,2,FALSE)</f>
        <v>1.2941461850113594E-12</v>
      </c>
      <c r="T68">
        <f>VLOOKUP(T$1,'A1-4 Vehicle model'!$B$8:$I$108,4,FALSE)*VLOOKUP($A68-T$1,output,2,FALSE)</f>
        <v>7.4383145365311056E-12</v>
      </c>
      <c r="U68">
        <f>VLOOKUP(U$1,'A1-4 Vehicle model'!$B$8:$I$108,4,FALSE)*VLOOKUP($A68-U$1,output,2,FALSE)</f>
        <v>4.1368335868915729E-11</v>
      </c>
      <c r="V68">
        <f>VLOOKUP(V$1,'A1-4 Vehicle model'!$B$8:$I$108,4,FALSE)*VLOOKUP($A68-V$1,output,2,FALSE)</f>
        <v>1.7613995738852487E-10</v>
      </c>
      <c r="W68">
        <f>VLOOKUP(W$1,'A1-4 Vehicle model'!$B$8:$I$108,4,FALSE)*VLOOKUP($A68-W$1,output,2,FALSE)</f>
        <v>5.2424532902570408E-10</v>
      </c>
      <c r="X68">
        <f>VLOOKUP(X$1,'A1-4 Vehicle model'!$B$8:$I$108,4,FALSE)*VLOOKUP($A68-X$1,output,2,FALSE)</f>
        <v>2.4216939626129428E-9</v>
      </c>
      <c r="Y68">
        <f>VLOOKUP(Y$1,'A1-4 Vehicle model'!$B$8:$I$108,4,FALSE)*VLOOKUP($A68-Y$1,output,2,FALSE)</f>
        <v>8.6221901407587692E-9</v>
      </c>
      <c r="Z68">
        <f>VLOOKUP(Z$1,'A1-4 Vehicle model'!$B$8:$I$108,4,FALSE)*VLOOKUP($A68-Z$1,output,2,FALSE)</f>
        <v>2.6723203777484725E-8</v>
      </c>
      <c r="AA68">
        <f>VLOOKUP(AA$1,'A1-4 Vehicle model'!$B$8:$I$108,4,FALSE)*VLOOKUP($A68-AA$1,output,2,FALSE)</f>
        <v>5.8935050504186423E-8</v>
      </c>
      <c r="AB68">
        <f>VLOOKUP(AB$1,'A1-4 Vehicle model'!$B$8:$I$108,4,FALSE)*VLOOKUP($A68-AB$1,output,2,FALSE)</f>
        <v>2.4834461277084547E-7</v>
      </c>
      <c r="AC68">
        <f>VLOOKUP(AC$1,'A1-4 Vehicle model'!$B$8:$I$108,4,FALSE)*VLOOKUP($A68-AC$1,output,2,FALSE)</f>
        <v>5.9192705081585586E-7</v>
      </c>
      <c r="AD68">
        <f>VLOOKUP(AD$1,'A1-4 Vehicle model'!$B$8:$I$108,4,FALSE)*VLOOKUP($A68-AD$1,output,2,FALSE)</f>
        <v>1.9362421034505797E-6</v>
      </c>
      <c r="AE68">
        <f>VLOOKUP(AE$1,'A1-4 Vehicle model'!$B$8:$I$108,4,FALSE)*VLOOKUP($A68-AE$1,output,2,FALSE)</f>
        <v>6.7885158883081526E-6</v>
      </c>
      <c r="AF68">
        <f>VLOOKUP(AF$1,'A1-4 Vehicle model'!$B$8:$I$108,4,FALSE)*VLOOKUP($A68-AF$1,output,2,FALSE)</f>
        <v>1.4714599723288795E-5</v>
      </c>
      <c r="AG68">
        <f>VLOOKUP(AG$1,'A1-4 Vehicle model'!$B$8:$I$108,4,FALSE)*VLOOKUP($A68-AG$1,output,2,FALSE)</f>
        <v>3.064225265754227E-5</v>
      </c>
      <c r="AH68">
        <f>VLOOKUP(AH$1,'A1-4 Vehicle model'!$B$8:$I$108,4,FALSE)*VLOOKUP($A68-AH$1,output,2,FALSE)</f>
        <v>4.2941677590019027E-5</v>
      </c>
      <c r="AI68">
        <f>VLOOKUP(AI$1,'A1-4 Vehicle model'!$B$8:$I$108,4,FALSE)*VLOOKUP($A68-AI$1,output,2,FALSE)</f>
        <v>1.3750147555504887E-4</v>
      </c>
      <c r="AJ68">
        <f>VLOOKUP(AJ$1,'A1-4 Vehicle model'!$B$8:$I$108,4,FALSE)*VLOOKUP($A68-AJ$1,output,2,FALSE)</f>
        <v>3.5421231321876588E-4</v>
      </c>
      <c r="AK68">
        <f>VLOOKUP(AK$1,'A1-4 Vehicle model'!$B$8:$I$108,4,FALSE)*VLOOKUP($A68-AK$1,output,2,FALSE)</f>
        <v>7.5469352761497349E-4</v>
      </c>
      <c r="AL68">
        <f>VLOOKUP(AL$1,'A1-4 Vehicle model'!$B$8:$I$108,4,FALSE)*VLOOKUP($A68-AL$1,output,2,FALSE)</f>
        <v>1.6568074828064154E-3</v>
      </c>
      <c r="AM68">
        <f>VLOOKUP(AM$1,'A1-4 Vehicle model'!$B$8:$I$108,4,FALSE)*VLOOKUP($A68-AM$1,output,2,FALSE)</f>
        <v>2.8239713957303094E-3</v>
      </c>
      <c r="AN68">
        <f>VLOOKUP(AN$1,'A1-4 Vehicle model'!$B$8:$I$108,4,FALSE)*VLOOKUP($A68-AN$1,output,2,FALSE)</f>
        <v>7.6661262303939224E-3</v>
      </c>
      <c r="AO68">
        <f>VLOOKUP(AO$1,'A1-4 Vehicle model'!$B$8:$I$108,4,FALSE)*VLOOKUP($A68-AO$1,output,2,FALSE)</f>
        <v>1.3316158602909231E-2</v>
      </c>
      <c r="AP68">
        <f>VLOOKUP(AP$1,'A1-4 Vehicle model'!$B$8:$I$108,4,FALSE)*VLOOKUP($A68-AP$1,output,2,FALSE)</f>
        <v>2.5935201229842039E-2</v>
      </c>
      <c r="AQ68">
        <f>VLOOKUP(AQ$1,'A1-4 Vehicle model'!$B$8:$I$108,4,FALSE)*VLOOKUP($A68-AQ$1,output,2,FALSE)</f>
        <v>5.1084723224237939E-2</v>
      </c>
      <c r="AR68">
        <f>VLOOKUP(AR$1,'A1-4 Vehicle model'!$B$8:$I$108,4,FALSE)*VLOOKUP($A68-AR$1,output,2,FALSE)</f>
        <v>7.7193069423411545E-2</v>
      </c>
      <c r="AS68">
        <f>VLOOKUP(AS$1,'A1-4 Vehicle model'!$B$8:$I$108,4,FALSE)*VLOOKUP($A68-AS$1,output,2,FALSE)</f>
        <v>0.11515208265777825</v>
      </c>
      <c r="AT68">
        <f>VLOOKUP(AT$1,'A1-4 Vehicle model'!$B$8:$I$108,4,FALSE)*VLOOKUP($A68-AT$1,output,2,FALSE)</f>
        <v>0.14820561018536113</v>
      </c>
      <c r="AU68">
        <f>VLOOKUP(AU$1,'A1-4 Vehicle model'!$B$8:$I$108,4,FALSE)*VLOOKUP($A68-AU$1,output,2,FALSE)</f>
        <v>0.20167565297456844</v>
      </c>
      <c r="AV68">
        <f>VLOOKUP(AV$1,'A1-4 Vehicle model'!$B$8:$I$108,4,FALSE)*VLOOKUP($A68-AV$1,output,2,FALSE)</f>
        <v>0.24806539562049246</v>
      </c>
      <c r="AW68">
        <f>VLOOKUP(AW$1,'A1-4 Vehicle model'!$B$8:$I$108,4,FALSE)*VLOOKUP($A68-AW$1,output,2,FALSE)</f>
        <v>0.34187164424834371</v>
      </c>
      <c r="AX68">
        <f>VLOOKUP(AX$1,'A1-4 Vehicle model'!$B$8:$I$108,4,FALSE)*VLOOKUP($A68-AX$1,output,2,FALSE)</f>
        <v>0.45248597601927948</v>
      </c>
      <c r="AY68">
        <f>VLOOKUP(AY$1,'A1-4 Vehicle model'!$B$8:$I$108,4,FALSE)*VLOOKUP($A68-AY$1,output,2,FALSE)</f>
        <v>0.57517447816414391</v>
      </c>
      <c r="AZ68">
        <f>VLOOKUP(AZ$1,'A1-4 Vehicle model'!$B$8:$I$108,4,FALSE)*VLOOKUP($A68-AZ$1,output,2,FALSE)</f>
        <v>0.7314458227118773</v>
      </c>
      <c r="BA68">
        <f>VLOOKUP(BA$1,'A1-4 Vehicle model'!$B$8:$I$108,4,FALSE)*VLOOKUP($A68-BA$1,output,2,FALSE)</f>
        <v>0.85770346661334762</v>
      </c>
      <c r="BB68">
        <f>VLOOKUP(BB$1,'A1-4 Vehicle model'!$B$8:$I$108,4,FALSE)*VLOOKUP($A68-BB$1,output,2,FALSE)</f>
        <v>0.9659679746388633</v>
      </c>
      <c r="BC68">
        <f>VLOOKUP(BC$1,'A1-4 Vehicle model'!$B$8:$I$108,4,FALSE)*VLOOKUP($A68-BC$1,output,2,FALSE)</f>
        <v>1.0448758543697676</v>
      </c>
      <c r="BD68">
        <f>VLOOKUP(BD$1,'A1-4 Vehicle model'!$B$8:$I$108,4,FALSE)*VLOOKUP($A68-BD$1,output,2,FALSE)</f>
        <v>1.0855468788648237</v>
      </c>
      <c r="BE68">
        <f>VLOOKUP(BE$1,'A1-4 Vehicle model'!$B$8:$I$108,4,FALSE)*VLOOKUP($A68-BE$1,output,2,FALSE)</f>
        <v>1.0832273665814105</v>
      </c>
      <c r="BF68">
        <f>VLOOKUP(BF$1,'A1-4 Vehicle model'!$B$8:$I$108,4,FALSE)*VLOOKUP($A68-BF$1,output,2,FALSE)</f>
        <v>1.03860465643694</v>
      </c>
      <c r="BG68">
        <f>VLOOKUP(BG$1,'A1-4 Vehicle model'!$B$8:$I$108,4,FALSE)*VLOOKUP($A68-BG$1,output,2,FALSE)</f>
        <v>0.95647123891047703</v>
      </c>
      <c r="BH68">
        <f>VLOOKUP(BH$1,'A1-4 Vehicle model'!$B$8:$I$108,4,FALSE)*VLOOKUP($A68-BH$1,output,2,FALSE)</f>
        <v>0.84603693755109133</v>
      </c>
      <c r="BI68">
        <f>VLOOKUP(BI$1,'A1-4 Vehicle model'!$B$8:$I$108,4,FALSE)*VLOOKUP($A68-BI$1,output,2,FALSE)</f>
        <v>0.7187982342565673</v>
      </c>
      <c r="BJ68">
        <f>VLOOKUP(BJ$1,'A1-4 Vehicle model'!$B$8:$I$108,4,FALSE)*VLOOKUP($A68-BJ$1,output,2,FALSE)</f>
        <v>0.51936679916958861</v>
      </c>
      <c r="BK68">
        <f>VLOOKUP(BK$1,'A1-4 Vehicle model'!$B$8:$I$108,4,FALSE)*VLOOKUP($A68-BK$1,output,2,FALSE)</f>
        <v>0.39372561949323232</v>
      </c>
      <c r="BL68">
        <f>VLOOKUP(BL$1,'A1-4 Vehicle model'!$B$8:$I$108,4,FALSE)*VLOOKUP($A68-BL$1,output,2,FALSE)</f>
        <v>0.26735925399880717</v>
      </c>
      <c r="BM68">
        <f>VLOOKUP(BM$1,'A1-4 Vehicle model'!$B$8:$I$108,4,FALSE)*VLOOKUP($A68-BM$1,output,2,FALSE)</f>
        <v>0.18747981449086459</v>
      </c>
      <c r="BN68">
        <f>VLOOKUP(BN$1,'A1-4 Vehicle model'!$B$8:$I$108,4,FALSE)*VLOOKUP($A68-BN$1,output,2,FALSE)</f>
        <v>0.13543625311278581</v>
      </c>
      <c r="BO68">
        <f>VLOOKUP(BO$1,'A1-4 Vehicle model'!$B$8:$I$108,4,FALSE)*VLOOKUP($A68-BO$1,output,2,FALSE)</f>
        <v>9.7173572701400909E-2</v>
      </c>
      <c r="BP68">
        <f>VLOOKUP(BP$1,'A1-4 Vehicle model'!$B$8:$I$108,4,FALSE)*VLOOKUP($A68-BP$1,output,2,FALSE)</f>
        <v>6.5526100034910439E-2</v>
      </c>
      <c r="BQ68">
        <f>VLOOKUP(BQ$1,'A1-4 Vehicle model'!$B$8:$I$108,4,FALSE)*VLOOKUP($A68-BQ$1,output,2,FALSE)</f>
        <v>0</v>
      </c>
      <c r="BR68">
        <f>VLOOKUP(BR$1,'A1-4 Vehicle model'!$B$8:$I$108,4,FALSE)*VLOOKUP($A68-BR$1,output,2,FALSE)</f>
        <v>0</v>
      </c>
      <c r="BS68">
        <f>VLOOKUP(BS$1,'A1-4 Vehicle model'!$B$8:$I$108,4,FALSE)*VLOOKUP($A68-BS$1,output,2,FALSE)</f>
        <v>0</v>
      </c>
      <c r="BT68">
        <f>VLOOKUP(BT$1,'A1-4 Vehicle model'!$B$8:$I$108,4,FALSE)*VLOOKUP($A68-BT$1,output,2,FALSE)</f>
        <v>0</v>
      </c>
      <c r="BU68">
        <f>VLOOKUP(BU$1,'A1-4 Vehicle model'!$B$8:$I$108,4,FALSE)*VLOOKUP($A68-BU$1,output,2,FALSE)</f>
        <v>0</v>
      </c>
      <c r="BV68">
        <f>VLOOKUP(BV$1,'A1-4 Vehicle model'!$B$8:$I$108,4,FALSE)*VLOOKUP($A68-BV$1,output,2,FALSE)</f>
        <v>0</v>
      </c>
      <c r="BW68">
        <f>VLOOKUP(BW$1,'A1-4 Vehicle model'!$B$8:$I$108,4,FALSE)*VLOOKUP($A68-BW$1,output,2,FALSE)</f>
        <v>0</v>
      </c>
      <c r="BX68">
        <f>VLOOKUP(BX$1,'A1-4 Vehicle model'!$B$8:$I$108,4,FALSE)*VLOOKUP($A68-BX$1,output,2,FALSE)</f>
        <v>0</v>
      </c>
      <c r="BY68">
        <f>VLOOKUP(BY$1,'A1-4 Vehicle model'!$B$8:$I$108,4,FALSE)*VLOOKUP($A68-BY$1,output,2,FALSE)</f>
        <v>0</v>
      </c>
      <c r="BZ68">
        <f>VLOOKUP(BZ$1,'A1-4 Vehicle model'!$B$8:$I$108,4,FALSE)*VLOOKUP($A68-BZ$1,output,2,FALSE)</f>
        <v>0</v>
      </c>
      <c r="CA68">
        <f>VLOOKUP(CA$1,'A1-4 Vehicle model'!$B$8:$I$108,4,FALSE)*VLOOKUP($A68-CA$1,output,2,FALSE)</f>
        <v>0</v>
      </c>
      <c r="CB68">
        <f>VLOOKUP(CB$1,'A1-4 Vehicle model'!$B$8:$I$108,4,FALSE)*VLOOKUP($A68-CB$1,output,2,FALSE)</f>
        <v>0</v>
      </c>
      <c r="CC68">
        <f>VLOOKUP(CC$1,'A1-4 Vehicle model'!$B$8:$I$108,4,FALSE)*VLOOKUP($A68-CC$1,output,2,FALSE)</f>
        <v>0</v>
      </c>
      <c r="CD68">
        <f>VLOOKUP(CD$1,'A1-4 Vehicle model'!$B$8:$I$108,4,FALSE)*VLOOKUP($A68-CD$1,output,2,FALSE)</f>
        <v>0</v>
      </c>
      <c r="CE68">
        <f>VLOOKUP(CE$1,'A1-4 Vehicle model'!$B$8:$I$108,4,FALSE)*VLOOKUP($A68-CE$1,output,2,FALSE)</f>
        <v>0</v>
      </c>
      <c r="CF68">
        <f>VLOOKUP(CF$1,'A1-4 Vehicle model'!$B$8:$I$108,4,FALSE)*VLOOKUP($A68-CF$1,output,2,FALSE)</f>
        <v>0</v>
      </c>
      <c r="CG68">
        <f>VLOOKUP(CG$1,'A1-4 Vehicle model'!$B$8:$I$108,4,FALSE)*VLOOKUP($A68-CG$1,output,2,FALSE)</f>
        <v>0</v>
      </c>
      <c r="CH68">
        <f>VLOOKUP(CH$1,'A1-4 Vehicle model'!$B$8:$I$108,4,FALSE)*VLOOKUP($A68-CH$1,output,2,FALSE)</f>
        <v>0</v>
      </c>
      <c r="CI68">
        <f>VLOOKUP(CI$1,'A1-4 Vehicle model'!$B$8:$I$108,4,FALSE)*VLOOKUP($A68-CI$1,output,2,FALSE)</f>
        <v>0</v>
      </c>
      <c r="CJ68">
        <f>VLOOKUP(CJ$1,'A1-4 Vehicle model'!$B$8:$I$108,4,FALSE)*VLOOKUP($A68-CJ$1,output,2,FALSE)</f>
        <v>0</v>
      </c>
      <c r="CK68">
        <f>VLOOKUP(CK$1,'A1-4 Vehicle model'!$B$8:$I$108,4,FALSE)*VLOOKUP($A68-CK$1,output,2,FALSE)</f>
        <v>0</v>
      </c>
      <c r="CL68">
        <f>VLOOKUP(CL$1,'A1-4 Vehicle model'!$B$8:$I$108,4,FALSE)*VLOOKUP($A68-CL$1,output,2,FALSE)</f>
        <v>0</v>
      </c>
      <c r="CM68">
        <f>VLOOKUP(CM$1,'A1-4 Vehicle model'!$B$8:$I$108,4,FALSE)*VLOOKUP($A68-CM$1,output,2,FALSE)</f>
        <v>0</v>
      </c>
      <c r="CN68">
        <f>VLOOKUP(CN$1,'A1-4 Vehicle model'!$B$8:$I$108,4,FALSE)*VLOOKUP($A68-CN$1,output,2,FALSE)</f>
        <v>0</v>
      </c>
      <c r="CO68">
        <f>VLOOKUP(CO$1,'A1-4 Vehicle model'!$B$8:$I$108,4,FALSE)*VLOOKUP($A68-CO$1,output,2,FALSE)</f>
        <v>0</v>
      </c>
      <c r="CP68">
        <f>VLOOKUP(CP$1,'A1-4 Vehicle model'!$B$8:$I$108,4,FALSE)*VLOOKUP($A68-CP$1,output,2,FALSE)</f>
        <v>0</v>
      </c>
      <c r="CQ68">
        <f>VLOOKUP(CQ$1,'A1-4 Vehicle model'!$B$8:$I$108,4,FALSE)*VLOOKUP($A68-CQ$1,output,2,FALSE)</f>
        <v>0</v>
      </c>
      <c r="CR68">
        <f>VLOOKUP(CR$1,'A1-4 Vehicle model'!$B$8:$I$108,4,FALSE)*VLOOKUP($A68-CR$1,output,2,FALSE)</f>
        <v>0</v>
      </c>
      <c r="CS68">
        <f>VLOOKUP(CS$1,'A1-4 Vehicle model'!$B$8:$I$108,4,FALSE)*VLOOKUP($A68-CS$1,output,2,FALSE)</f>
        <v>0</v>
      </c>
      <c r="CT68">
        <f>VLOOKUP(CT$1,'A1-4 Vehicle model'!$B$8:$I$108,4,FALSE)*VLOOKUP($A68-CT$1,output,2,FALSE)</f>
        <v>0</v>
      </c>
      <c r="CU68">
        <f>VLOOKUP(CU$1,'A1-4 Vehicle model'!$B$8:$I$108,4,FALSE)*VLOOKUP($A68-CU$1,output,2,FALSE)</f>
        <v>0</v>
      </c>
      <c r="CV68">
        <f>VLOOKUP(CV$1,'A1-4 Vehicle model'!$B$8:$I$108,4,FALSE)*VLOOKUP($A68-CV$1,output,2,FALSE)</f>
        <v>0</v>
      </c>
      <c r="CW68">
        <f>VLOOKUP(CW$1,'A1-4 Vehicle model'!$B$8:$I$108,4,FALSE)*VLOOKUP($A68-CW$1,output,2,FALSE)</f>
        <v>0</v>
      </c>
      <c r="CX68">
        <f>VLOOKUP(CX$1,'A1-4 Vehicle model'!$B$8:$I$108,4,FALSE)*VLOOKUP($A68-CX$1,output,2,FALSE)</f>
        <v>0</v>
      </c>
      <c r="CZ68">
        <v>2016</v>
      </c>
      <c r="DA68" s="7">
        <f t="shared" si="1"/>
        <v>13.258397109725079</v>
      </c>
    </row>
    <row r="69" spans="1:105" x14ac:dyDescent="0.3">
      <c r="A69">
        <v>2017</v>
      </c>
      <c r="B69">
        <f>VLOOKUP(B$1,'A1-4 Vehicle model'!$B$8:$I$108,4,FALSE)*VLOOKUP($A69-B$1,output,2,FALSE)</f>
        <v>3.7790971918712155E-28</v>
      </c>
      <c r="C69">
        <f>VLOOKUP(C$1,'A1-4 Vehicle model'!$B$8:$I$108,4,FALSE)*VLOOKUP($A69-C$1,output,2,FALSE)</f>
        <v>6.0102852089280955E-27</v>
      </c>
      <c r="D69">
        <f>VLOOKUP(D$1,'A1-4 Vehicle model'!$B$8:$I$108,4,FALSE)*VLOOKUP($A69-D$1,output,2,FALSE)</f>
        <v>8.6804082411649801E-26</v>
      </c>
      <c r="E69">
        <f>VLOOKUP(E$1,'A1-4 Vehicle model'!$B$8:$I$108,4,FALSE)*VLOOKUP($A69-E$1,output,2,FALSE)</f>
        <v>6.4155944283070861E-25</v>
      </c>
      <c r="F69">
        <f>VLOOKUP(F$1,'A1-4 Vehicle model'!$B$8:$I$108,4,FALSE)*VLOOKUP($A69-F$1,output,2,FALSE)</f>
        <v>6.9348913180429289E-24</v>
      </c>
      <c r="G69">
        <f>VLOOKUP(G$1,'A1-4 Vehicle model'!$B$8:$I$108,4,FALSE)*VLOOKUP($A69-G$1,output,2,FALSE)</f>
        <v>9.1991569546691025E-23</v>
      </c>
      <c r="H69">
        <f>VLOOKUP(H$1,'A1-4 Vehicle model'!$B$8:$I$108,4,FALSE)*VLOOKUP($A69-H$1,output,2,FALSE)</f>
        <v>7.7734376612644717E-22</v>
      </c>
      <c r="I69">
        <f>VLOOKUP(I$1,'A1-4 Vehicle model'!$B$8:$I$108,4,FALSE)*VLOOKUP($A69-I$1,output,2,FALSE)</f>
        <v>6.1454298219301088E-21</v>
      </c>
      <c r="J69">
        <f>VLOOKUP(J$1,'A1-4 Vehicle model'!$B$8:$I$108,4,FALSE)*VLOOKUP($A69-J$1,output,2,FALSE)</f>
        <v>3.5944559356492699E-20</v>
      </c>
      <c r="K69">
        <f>VLOOKUP(K$1,'A1-4 Vehicle model'!$B$8:$I$108,4,FALSE)*VLOOKUP($A69-K$1,output,2,FALSE)</f>
        <v>3.0593409265119983E-19</v>
      </c>
      <c r="L69">
        <f>VLOOKUP(L$1,'A1-4 Vehicle model'!$B$8:$I$108,4,FALSE)*VLOOKUP($A69-L$1,output,2,FALSE)</f>
        <v>2.7261058505015318E-18</v>
      </c>
      <c r="M69">
        <f>VLOOKUP(M$1,'A1-4 Vehicle model'!$B$8:$I$108,4,FALSE)*VLOOKUP($A69-M$1,output,2,FALSE)</f>
        <v>1.5197827423263286E-17</v>
      </c>
      <c r="N69">
        <f>VLOOKUP(N$1,'A1-4 Vehicle model'!$B$8:$I$108,4,FALSE)*VLOOKUP($A69-N$1,output,2,FALSE)</f>
        <v>8.2945827861219047E-17</v>
      </c>
      <c r="O69">
        <f>VLOOKUP(O$1,'A1-4 Vehicle model'!$B$8:$I$108,4,FALSE)*VLOOKUP($A69-O$1,output,2,FALSE)</f>
        <v>3.7134678105168002E-16</v>
      </c>
      <c r="P69">
        <f>VLOOKUP(P$1,'A1-4 Vehicle model'!$B$8:$I$108,4,FALSE)*VLOOKUP($A69-P$1,output,2,FALSE)</f>
        <v>3.0687889236434942E-15</v>
      </c>
      <c r="Q69">
        <f>VLOOKUP(Q$1,'A1-4 Vehicle model'!$B$8:$I$108,4,FALSE)*VLOOKUP($A69-Q$1,output,2,FALSE)</f>
        <v>1.5041588135864371E-14</v>
      </c>
      <c r="R69">
        <f>VLOOKUP(R$1,'A1-4 Vehicle model'!$B$8:$I$108,4,FALSE)*VLOOKUP($A69-R$1,output,2,FALSE)</f>
        <v>6.3389483539988953E-14</v>
      </c>
      <c r="S69">
        <f>VLOOKUP(S$1,'A1-4 Vehicle model'!$B$8:$I$108,4,FALSE)*VLOOKUP($A69-S$1,output,2,FALSE)</f>
        <v>2.8876304551706515E-13</v>
      </c>
      <c r="T69">
        <f>VLOOKUP(T$1,'A1-4 Vehicle model'!$B$8:$I$108,4,FALSE)*VLOOKUP($A69-T$1,output,2,FALSE)</f>
        <v>1.7274464582321952E-12</v>
      </c>
      <c r="U69">
        <f>VLOOKUP(U$1,'A1-4 Vehicle model'!$B$8:$I$108,4,FALSE)*VLOOKUP($A69-U$1,output,2,FALSE)</f>
        <v>9.9993066352213583E-12</v>
      </c>
      <c r="V69">
        <f>VLOOKUP(V$1,'A1-4 Vehicle model'!$B$8:$I$108,4,FALSE)*VLOOKUP($A69-V$1,output,2,FALSE)</f>
        <v>4.4313035615812147E-11</v>
      </c>
      <c r="W69">
        <f>VLOOKUP(W$1,'A1-4 Vehicle model'!$B$8:$I$108,4,FALSE)*VLOOKUP($A69-W$1,output,2,FALSE)</f>
        <v>1.3727136867884849E-10</v>
      </c>
      <c r="X69">
        <f>VLOOKUP(X$1,'A1-4 Vehicle model'!$B$8:$I$108,4,FALSE)*VLOOKUP($A69-X$1,output,2,FALSE)</f>
        <v>6.5998859781055247E-10</v>
      </c>
      <c r="Y69">
        <f>VLOOKUP(Y$1,'A1-4 Vehicle model'!$B$8:$I$108,4,FALSE)*VLOOKUP($A69-Y$1,output,2,FALSE)</f>
        <v>2.445718950672843E-9</v>
      </c>
      <c r="Z69">
        <f>VLOOKUP(Z$1,'A1-4 Vehicle model'!$B$8:$I$108,4,FALSE)*VLOOKUP($A69-Z$1,output,2,FALSE)</f>
        <v>7.8894959119712437E-9</v>
      </c>
      <c r="AA69">
        <f>VLOOKUP(AA$1,'A1-4 Vehicle model'!$B$8:$I$108,4,FALSE)*VLOOKUP($A69-AA$1,output,2,FALSE)</f>
        <v>1.8109487978320374E-8</v>
      </c>
      <c r="AB69">
        <f>VLOOKUP(AB$1,'A1-4 Vehicle model'!$B$8:$I$108,4,FALSE)*VLOOKUP($A69-AB$1,output,2,FALSE)</f>
        <v>7.9425331129720377E-8</v>
      </c>
      <c r="AC69">
        <f>VLOOKUP(AC$1,'A1-4 Vehicle model'!$B$8:$I$108,4,FALSE)*VLOOKUP($A69-AC$1,output,2,FALSE)</f>
        <v>1.970353988752829E-7</v>
      </c>
      <c r="AD69">
        <f>VLOOKUP(AD$1,'A1-4 Vehicle model'!$B$8:$I$108,4,FALSE)*VLOOKUP($A69-AD$1,output,2,FALSE)</f>
        <v>6.7082232694614521E-7</v>
      </c>
      <c r="AE69">
        <f>VLOOKUP(AE$1,'A1-4 Vehicle model'!$B$8:$I$108,4,FALSE)*VLOOKUP($A69-AE$1,output,2,FALSE)</f>
        <v>2.447904480608467E-6</v>
      </c>
      <c r="AF69">
        <f>VLOOKUP(AF$1,'A1-4 Vehicle model'!$B$8:$I$108,4,FALSE)*VLOOKUP($A69-AF$1,output,2,FALSE)</f>
        <v>5.5225525913060143E-6</v>
      </c>
      <c r="AG69">
        <f>VLOOKUP(AG$1,'A1-4 Vehicle model'!$B$8:$I$108,4,FALSE)*VLOOKUP($A69-AG$1,output,2,FALSE)</f>
        <v>1.196971682612461E-5</v>
      </c>
      <c r="AH69">
        <f>VLOOKUP(AH$1,'A1-4 Vehicle model'!$B$8:$I$108,4,FALSE)*VLOOKUP($A69-AH$1,output,2,FALSE)</f>
        <v>1.7458783246464605E-5</v>
      </c>
      <c r="AI69">
        <f>VLOOKUP(AI$1,'A1-4 Vehicle model'!$B$8:$I$108,4,FALSE)*VLOOKUP($A69-AI$1,output,2,FALSE)</f>
        <v>5.8185410717637437E-5</v>
      </c>
      <c r="AJ69">
        <f>VLOOKUP(AJ$1,'A1-4 Vehicle model'!$B$8:$I$108,4,FALSE)*VLOOKUP($A69-AJ$1,output,2,FALSE)</f>
        <v>1.5600631515733828E-4</v>
      </c>
      <c r="AK69">
        <f>VLOOKUP(AK$1,'A1-4 Vehicle model'!$B$8:$I$108,4,FALSE)*VLOOKUP($A69-AK$1,output,2,FALSE)</f>
        <v>3.4595604975184844E-4</v>
      </c>
      <c r="AL69">
        <f>VLOOKUP(AL$1,'A1-4 Vehicle model'!$B$8:$I$108,4,FALSE)*VLOOKUP($A69-AL$1,output,2,FALSE)</f>
        <v>7.9048590538631828E-4</v>
      </c>
      <c r="AM69">
        <f>VLOOKUP(AM$1,'A1-4 Vehicle model'!$B$8:$I$108,4,FALSE)*VLOOKUP($A69-AM$1,output,2,FALSE)</f>
        <v>1.4023426934469847E-3</v>
      </c>
      <c r="AN69">
        <f>VLOOKUP(AN$1,'A1-4 Vehicle model'!$B$8:$I$108,4,FALSE)*VLOOKUP($A69-AN$1,output,2,FALSE)</f>
        <v>3.9622475725609244E-3</v>
      </c>
      <c r="AO69">
        <f>VLOOKUP(AO$1,'A1-4 Vehicle model'!$B$8:$I$108,4,FALSE)*VLOOKUP($A69-AO$1,output,2,FALSE)</f>
        <v>7.1633534505634857E-3</v>
      </c>
      <c r="AP69">
        <f>VLOOKUP(AP$1,'A1-4 Vehicle model'!$B$8:$I$108,4,FALSE)*VLOOKUP($A69-AP$1,output,2,FALSE)</f>
        <v>1.4521076805133553E-2</v>
      </c>
      <c r="AQ69">
        <f>VLOOKUP(AQ$1,'A1-4 Vehicle model'!$B$8:$I$108,4,FALSE)*VLOOKUP($A69-AQ$1,output,2,FALSE)</f>
        <v>2.9769533181933656E-2</v>
      </c>
      <c r="AR69">
        <f>VLOOKUP(AR$1,'A1-4 Vehicle model'!$B$8:$I$108,4,FALSE)*VLOOKUP($A69-AR$1,output,2,FALSE)</f>
        <v>4.6819963322624891E-2</v>
      </c>
      <c r="AS69">
        <f>VLOOKUP(AS$1,'A1-4 Vehicle model'!$B$8:$I$108,4,FALSE)*VLOOKUP($A69-AS$1,output,2,FALSE)</f>
        <v>7.2693626527917166E-2</v>
      </c>
      <c r="AT69">
        <f>VLOOKUP(AT$1,'A1-4 Vehicle model'!$B$8:$I$108,4,FALSE)*VLOOKUP($A69-AT$1,output,2,FALSE)</f>
        <v>9.7378024851041467E-2</v>
      </c>
      <c r="AU69">
        <f>VLOOKUP(AU$1,'A1-4 Vehicle model'!$B$8:$I$108,4,FALSE)*VLOOKUP($A69-AU$1,output,2,FALSE)</f>
        <v>0.13791819624701049</v>
      </c>
      <c r="AV69">
        <f>VLOOKUP(AV$1,'A1-4 Vehicle model'!$B$8:$I$108,4,FALSE)*VLOOKUP($A69-AV$1,output,2,FALSE)</f>
        <v>0.17656558670703237</v>
      </c>
      <c r="AW69">
        <f>VLOOKUP(AW$1,'A1-4 Vehicle model'!$B$8:$I$108,4,FALSE)*VLOOKUP($A69-AW$1,output,2,FALSE)</f>
        <v>0.25326474319359121</v>
      </c>
      <c r="AX69">
        <f>VLOOKUP(AX$1,'A1-4 Vehicle model'!$B$8:$I$108,4,FALSE)*VLOOKUP($A69-AX$1,output,2,FALSE)</f>
        <v>0.34889002936353986</v>
      </c>
      <c r="AY69">
        <f>VLOOKUP(AY$1,'A1-4 Vehicle model'!$B$8:$I$108,4,FALSE)*VLOOKUP($A69-AY$1,output,2,FALSE)</f>
        <v>0.46158833083498457</v>
      </c>
      <c r="AZ69">
        <f>VLOOKUP(AZ$1,'A1-4 Vehicle model'!$B$8:$I$108,4,FALSE)*VLOOKUP($A69-AZ$1,output,2,FALSE)</f>
        <v>0.61095490697244159</v>
      </c>
      <c r="BA69">
        <f>VLOOKUP(BA$1,'A1-4 Vehicle model'!$B$8:$I$108,4,FALSE)*VLOOKUP($A69-BA$1,output,2,FALSE)</f>
        <v>0.74565157223041845</v>
      </c>
      <c r="BB69">
        <f>VLOOKUP(BB$1,'A1-4 Vehicle model'!$B$8:$I$108,4,FALSE)*VLOOKUP($A69-BB$1,output,2,FALSE)</f>
        <v>0.87404396807765428</v>
      </c>
      <c r="BC69">
        <f>VLOOKUP(BC$1,'A1-4 Vehicle model'!$B$8:$I$108,4,FALSE)*VLOOKUP($A69-BC$1,output,2,FALSE)</f>
        <v>0.98402702164398748</v>
      </c>
      <c r="BD69">
        <f>VLOOKUP(BD$1,'A1-4 Vehicle model'!$B$8:$I$108,4,FALSE)*VLOOKUP($A69-BD$1,output,2,FALSE)</f>
        <v>1.064051610475589</v>
      </c>
      <c r="BE69">
        <f>VLOOKUP(BE$1,'A1-4 Vehicle model'!$B$8:$I$108,4,FALSE)*VLOOKUP($A69-BE$1,output,2,FALSE)</f>
        <v>1.1051100109400089</v>
      </c>
      <c r="BF69">
        <f>VLOOKUP(BF$1,'A1-4 Vehicle model'!$B$8:$I$108,4,FALSE)*VLOOKUP($A69-BF$1,output,2,FALSE)</f>
        <v>1.1028283816169302</v>
      </c>
      <c r="BG69">
        <f>VLOOKUP(BG$1,'A1-4 Vehicle model'!$B$8:$I$108,4,FALSE)*VLOOKUP($A69-BG$1,output,2,FALSE)</f>
        <v>1.057064197219644</v>
      </c>
      <c r="BH69">
        <f>VLOOKUP(BH$1,'A1-4 Vehicle model'!$B$8:$I$108,4,FALSE)*VLOOKUP($A69-BH$1,output,2,FALSE)</f>
        <v>0.97317412213042853</v>
      </c>
      <c r="BI69">
        <f>VLOOKUP(BI$1,'A1-4 Vehicle model'!$B$8:$I$108,4,FALSE)*VLOOKUP($A69-BI$1,output,2,FALSE)</f>
        <v>0.86055772663326058</v>
      </c>
      <c r="BJ69">
        <f>VLOOKUP(BJ$1,'A1-4 Vehicle model'!$B$8:$I$108,4,FALSE)*VLOOKUP($A69-BJ$1,output,2,FALSE)</f>
        <v>0.6471708830848738</v>
      </c>
      <c r="BK69">
        <f>VLOOKUP(BK$1,'A1-4 Vehicle model'!$B$8:$I$108,4,FALSE)*VLOOKUP($A69-BK$1,output,2,FALSE)</f>
        <v>0.51063460181189257</v>
      </c>
      <c r="BL69">
        <f>VLOOKUP(BL$1,'A1-4 Vehicle model'!$B$8:$I$108,4,FALSE)*VLOOKUP($A69-BL$1,output,2,FALSE)</f>
        <v>0.36089724379723959</v>
      </c>
      <c r="BM69">
        <f>VLOOKUP(BM$1,'A1-4 Vehicle model'!$B$8:$I$108,4,FALSE)*VLOOKUP($A69-BM$1,output,2,FALSE)</f>
        <v>0.26339931364824981</v>
      </c>
      <c r="BN69">
        <f>VLOOKUP(BN$1,'A1-4 Vehicle model'!$B$8:$I$108,4,FALSE)*VLOOKUP($A69-BN$1,output,2,FALSE)</f>
        <v>0.19804634577753966</v>
      </c>
      <c r="BO69">
        <f>VLOOKUP(BO$1,'A1-4 Vehicle model'!$B$8:$I$108,4,FALSE)*VLOOKUP($A69-BO$1,output,2,FALSE)</f>
        <v>0.14789444187364462</v>
      </c>
      <c r="BP69">
        <f>VLOOKUP(BP$1,'A1-4 Vehicle model'!$B$8:$I$108,4,FALSE)*VLOOKUP($A69-BP$1,output,2,FALSE)</f>
        <v>0.10379819040344757</v>
      </c>
      <c r="BQ69">
        <f>VLOOKUP(BQ$1,'A1-4 Vehicle model'!$B$8:$I$108,4,FALSE)*VLOOKUP($A69-BQ$1,output,2,FALSE)</f>
        <v>6.7713306625216865E-2</v>
      </c>
      <c r="BR69">
        <f>VLOOKUP(BR$1,'A1-4 Vehicle model'!$B$8:$I$108,4,FALSE)*VLOOKUP($A69-BR$1,output,2,FALSE)</f>
        <v>0</v>
      </c>
      <c r="BS69">
        <f>VLOOKUP(BS$1,'A1-4 Vehicle model'!$B$8:$I$108,4,FALSE)*VLOOKUP($A69-BS$1,output,2,FALSE)</f>
        <v>0</v>
      </c>
      <c r="BT69">
        <f>VLOOKUP(BT$1,'A1-4 Vehicle model'!$B$8:$I$108,4,FALSE)*VLOOKUP($A69-BT$1,output,2,FALSE)</f>
        <v>0</v>
      </c>
      <c r="BU69">
        <f>VLOOKUP(BU$1,'A1-4 Vehicle model'!$B$8:$I$108,4,FALSE)*VLOOKUP($A69-BU$1,output,2,FALSE)</f>
        <v>0</v>
      </c>
      <c r="BV69">
        <f>VLOOKUP(BV$1,'A1-4 Vehicle model'!$B$8:$I$108,4,FALSE)*VLOOKUP($A69-BV$1,output,2,FALSE)</f>
        <v>0</v>
      </c>
      <c r="BW69">
        <f>VLOOKUP(BW$1,'A1-4 Vehicle model'!$B$8:$I$108,4,FALSE)*VLOOKUP($A69-BW$1,output,2,FALSE)</f>
        <v>0</v>
      </c>
      <c r="BX69">
        <f>VLOOKUP(BX$1,'A1-4 Vehicle model'!$B$8:$I$108,4,FALSE)*VLOOKUP($A69-BX$1,output,2,FALSE)</f>
        <v>0</v>
      </c>
      <c r="BY69">
        <f>VLOOKUP(BY$1,'A1-4 Vehicle model'!$B$8:$I$108,4,FALSE)*VLOOKUP($A69-BY$1,output,2,FALSE)</f>
        <v>0</v>
      </c>
      <c r="BZ69">
        <f>VLOOKUP(BZ$1,'A1-4 Vehicle model'!$B$8:$I$108,4,FALSE)*VLOOKUP($A69-BZ$1,output,2,FALSE)</f>
        <v>0</v>
      </c>
      <c r="CA69">
        <f>VLOOKUP(CA$1,'A1-4 Vehicle model'!$B$8:$I$108,4,FALSE)*VLOOKUP($A69-CA$1,output,2,FALSE)</f>
        <v>0</v>
      </c>
      <c r="CB69">
        <f>VLOOKUP(CB$1,'A1-4 Vehicle model'!$B$8:$I$108,4,FALSE)*VLOOKUP($A69-CB$1,output,2,FALSE)</f>
        <v>0</v>
      </c>
      <c r="CC69">
        <f>VLOOKUP(CC$1,'A1-4 Vehicle model'!$B$8:$I$108,4,FALSE)*VLOOKUP($A69-CC$1,output,2,FALSE)</f>
        <v>0</v>
      </c>
      <c r="CD69">
        <f>VLOOKUP(CD$1,'A1-4 Vehicle model'!$B$8:$I$108,4,FALSE)*VLOOKUP($A69-CD$1,output,2,FALSE)</f>
        <v>0</v>
      </c>
      <c r="CE69">
        <f>VLOOKUP(CE$1,'A1-4 Vehicle model'!$B$8:$I$108,4,FALSE)*VLOOKUP($A69-CE$1,output,2,FALSE)</f>
        <v>0</v>
      </c>
      <c r="CF69">
        <f>VLOOKUP(CF$1,'A1-4 Vehicle model'!$B$8:$I$108,4,FALSE)*VLOOKUP($A69-CF$1,output,2,FALSE)</f>
        <v>0</v>
      </c>
      <c r="CG69">
        <f>VLOOKUP(CG$1,'A1-4 Vehicle model'!$B$8:$I$108,4,FALSE)*VLOOKUP($A69-CG$1,output,2,FALSE)</f>
        <v>0</v>
      </c>
      <c r="CH69">
        <f>VLOOKUP(CH$1,'A1-4 Vehicle model'!$B$8:$I$108,4,FALSE)*VLOOKUP($A69-CH$1,output,2,FALSE)</f>
        <v>0</v>
      </c>
      <c r="CI69">
        <f>VLOOKUP(CI$1,'A1-4 Vehicle model'!$B$8:$I$108,4,FALSE)*VLOOKUP($A69-CI$1,output,2,FALSE)</f>
        <v>0</v>
      </c>
      <c r="CJ69">
        <f>VLOOKUP(CJ$1,'A1-4 Vehicle model'!$B$8:$I$108,4,FALSE)*VLOOKUP($A69-CJ$1,output,2,FALSE)</f>
        <v>0</v>
      </c>
      <c r="CK69">
        <f>VLOOKUP(CK$1,'A1-4 Vehicle model'!$B$8:$I$108,4,FALSE)*VLOOKUP($A69-CK$1,output,2,FALSE)</f>
        <v>0</v>
      </c>
      <c r="CL69">
        <f>VLOOKUP(CL$1,'A1-4 Vehicle model'!$B$8:$I$108,4,FALSE)*VLOOKUP($A69-CL$1,output,2,FALSE)</f>
        <v>0</v>
      </c>
      <c r="CM69">
        <f>VLOOKUP(CM$1,'A1-4 Vehicle model'!$B$8:$I$108,4,FALSE)*VLOOKUP($A69-CM$1,output,2,FALSE)</f>
        <v>0</v>
      </c>
      <c r="CN69">
        <f>VLOOKUP(CN$1,'A1-4 Vehicle model'!$B$8:$I$108,4,FALSE)*VLOOKUP($A69-CN$1,output,2,FALSE)</f>
        <v>0</v>
      </c>
      <c r="CO69">
        <f>VLOOKUP(CO$1,'A1-4 Vehicle model'!$B$8:$I$108,4,FALSE)*VLOOKUP($A69-CO$1,output,2,FALSE)</f>
        <v>0</v>
      </c>
      <c r="CP69">
        <f>VLOOKUP(CP$1,'A1-4 Vehicle model'!$B$8:$I$108,4,FALSE)*VLOOKUP($A69-CP$1,output,2,FALSE)</f>
        <v>0</v>
      </c>
      <c r="CQ69">
        <f>VLOOKUP(CQ$1,'A1-4 Vehicle model'!$B$8:$I$108,4,FALSE)*VLOOKUP($A69-CQ$1,output,2,FALSE)</f>
        <v>0</v>
      </c>
      <c r="CR69">
        <f>VLOOKUP(CR$1,'A1-4 Vehicle model'!$B$8:$I$108,4,FALSE)*VLOOKUP($A69-CR$1,output,2,FALSE)</f>
        <v>0</v>
      </c>
      <c r="CS69">
        <f>VLOOKUP(CS$1,'A1-4 Vehicle model'!$B$8:$I$108,4,FALSE)*VLOOKUP($A69-CS$1,output,2,FALSE)</f>
        <v>0</v>
      </c>
      <c r="CT69">
        <f>VLOOKUP(CT$1,'A1-4 Vehicle model'!$B$8:$I$108,4,FALSE)*VLOOKUP($A69-CT$1,output,2,FALSE)</f>
        <v>0</v>
      </c>
      <c r="CU69">
        <f>VLOOKUP(CU$1,'A1-4 Vehicle model'!$B$8:$I$108,4,FALSE)*VLOOKUP($A69-CU$1,output,2,FALSE)</f>
        <v>0</v>
      </c>
      <c r="CV69">
        <f>VLOOKUP(CV$1,'A1-4 Vehicle model'!$B$8:$I$108,4,FALSE)*VLOOKUP($A69-CV$1,output,2,FALSE)</f>
        <v>0</v>
      </c>
      <c r="CW69">
        <f>VLOOKUP(CW$1,'A1-4 Vehicle model'!$B$8:$I$108,4,FALSE)*VLOOKUP($A69-CW$1,output,2,FALSE)</f>
        <v>0</v>
      </c>
      <c r="CX69">
        <f>VLOOKUP(CX$1,'A1-4 Vehicle model'!$B$8:$I$108,4,FALSE)*VLOOKUP($A69-CX$1,output,2,FALSE)</f>
        <v>0</v>
      </c>
      <c r="CZ69">
        <v>2017</v>
      </c>
      <c r="DA69" s="7">
        <f t="shared" si="1"/>
        <v>13.330343908933436</v>
      </c>
    </row>
    <row r="70" spans="1:105" x14ac:dyDescent="0.3">
      <c r="A70">
        <v>2018</v>
      </c>
      <c r="B70">
        <f>VLOOKUP(B$1,'A1-4 Vehicle model'!$B$8:$I$108,4,FALSE)*VLOOKUP($A70-B$1,output,2,FALSE)</f>
        <v>4.1044437817203744E-29</v>
      </c>
      <c r="C70">
        <f>VLOOKUP(C$1,'A1-4 Vehicle model'!$B$8:$I$108,4,FALSE)*VLOOKUP($A70-C$1,output,2,FALSE)</f>
        <v>6.7941183960289273E-28</v>
      </c>
      <c r="D70">
        <f>VLOOKUP(D$1,'A1-4 Vehicle model'!$B$8:$I$108,4,FALSE)*VLOOKUP($A70-D$1,output,2,FALSE)</f>
        <v>1.0212920689792164E-26</v>
      </c>
      <c r="E70">
        <f>VLOOKUP(E$1,'A1-4 Vehicle model'!$B$8:$I$108,4,FALSE)*VLOOKUP($A70-E$1,output,2,FALSE)</f>
        <v>7.8563077881022156E-26</v>
      </c>
      <c r="F70">
        <f>VLOOKUP(F$1,'A1-4 Vehicle model'!$B$8:$I$108,4,FALSE)*VLOOKUP($A70-F$1,output,2,FALSE)</f>
        <v>8.8387942927368865E-25</v>
      </c>
      <c r="G70">
        <f>VLOOKUP(G$1,'A1-4 Vehicle model'!$B$8:$I$108,4,FALSE)*VLOOKUP($A70-G$1,output,2,FALSE)</f>
        <v>1.2203184441666709E-23</v>
      </c>
      <c r="H70">
        <f>VLOOKUP(H$1,'A1-4 Vehicle model'!$B$8:$I$108,4,FALSE)*VLOOKUP($A70-H$1,output,2,FALSE)</f>
        <v>1.0732726091745669E-22</v>
      </c>
      <c r="I70">
        <f>VLOOKUP(I$1,'A1-4 Vehicle model'!$B$8:$I$108,4,FALSE)*VLOOKUP($A70-I$1,output,2,FALSE)</f>
        <v>8.8312253849303189E-22</v>
      </c>
      <c r="J70">
        <f>VLOOKUP(J$1,'A1-4 Vehicle model'!$B$8:$I$108,4,FALSE)*VLOOKUP($A70-J$1,output,2,FALSE)</f>
        <v>5.3761781115167052E-21</v>
      </c>
      <c r="K70">
        <f>VLOOKUP(K$1,'A1-4 Vehicle model'!$B$8:$I$108,4,FALSE)*VLOOKUP($A70-K$1,output,2,FALSE)</f>
        <v>4.7625564922258227E-20</v>
      </c>
      <c r="L70">
        <f>VLOOKUP(L$1,'A1-4 Vehicle model'!$B$8:$I$108,4,FALSE)*VLOOKUP($A70-L$1,output,2,FALSE)</f>
        <v>4.4169934755275937E-19</v>
      </c>
      <c r="M70">
        <f>VLOOKUP(M$1,'A1-4 Vehicle model'!$B$8:$I$108,4,FALSE)*VLOOKUP($A70-M$1,output,2,FALSE)</f>
        <v>2.562933459166989E-18</v>
      </c>
      <c r="N70">
        <f>VLOOKUP(N$1,'A1-4 Vehicle model'!$B$8:$I$108,4,FALSE)*VLOOKUP($A70-N$1,output,2,FALSE)</f>
        <v>1.4558684935709493E-17</v>
      </c>
      <c r="O70">
        <f>VLOOKUP(O$1,'A1-4 Vehicle model'!$B$8:$I$108,4,FALSE)*VLOOKUP($A70-O$1,output,2,FALSE)</f>
        <v>6.7838938608160482E-17</v>
      </c>
      <c r="P70">
        <f>VLOOKUP(P$1,'A1-4 Vehicle model'!$B$8:$I$108,4,FALSE)*VLOOKUP($A70-P$1,output,2,FALSE)</f>
        <v>5.8349639608841464E-16</v>
      </c>
      <c r="Q70">
        <f>VLOOKUP(Q$1,'A1-4 Vehicle model'!$B$8:$I$108,4,FALSE)*VLOOKUP($A70-Q$1,output,2,FALSE)</f>
        <v>2.9767107242390999E-15</v>
      </c>
      <c r="R70">
        <f>VLOOKUP(R$1,'A1-4 Vehicle model'!$B$8:$I$108,4,FALSE)*VLOOKUP($A70-R$1,output,2,FALSE)</f>
        <v>1.3056655097306044E-14</v>
      </c>
      <c r="S70">
        <f>VLOOKUP(S$1,'A1-4 Vehicle model'!$B$8:$I$108,4,FALSE)*VLOOKUP($A70-S$1,output,2,FALSE)</f>
        <v>6.1905339749357046E-14</v>
      </c>
      <c r="T70">
        <f>VLOOKUP(T$1,'A1-4 Vehicle model'!$B$8:$I$108,4,FALSE)*VLOOKUP($A70-T$1,output,2,FALSE)</f>
        <v>3.8544540487318898E-13</v>
      </c>
      <c r="U70">
        <f>VLOOKUP(U$1,'A1-4 Vehicle model'!$B$8:$I$108,4,FALSE)*VLOOKUP($A70-U$1,output,2,FALSE)</f>
        <v>2.3222017228443658E-12</v>
      </c>
      <c r="V70">
        <f>VLOOKUP(V$1,'A1-4 Vehicle model'!$B$8:$I$108,4,FALSE)*VLOOKUP($A70-V$1,output,2,FALSE)</f>
        <v>1.0711081839599375E-11</v>
      </c>
      <c r="W70">
        <f>VLOOKUP(W$1,'A1-4 Vehicle model'!$B$8:$I$108,4,FALSE)*VLOOKUP($A70-W$1,output,2,FALSE)</f>
        <v>3.4534532308756991E-11</v>
      </c>
      <c r="X70">
        <f>VLOOKUP(X$1,'A1-4 Vehicle model'!$B$8:$I$108,4,FALSE)*VLOOKUP($A70-X$1,output,2,FALSE)</f>
        <v>1.7281515564909602E-10</v>
      </c>
      <c r="Y70">
        <f>VLOOKUP(Y$1,'A1-4 Vehicle model'!$B$8:$I$108,4,FALSE)*VLOOKUP($A70-Y$1,output,2,FALSE)</f>
        <v>6.6653617088413795E-10</v>
      </c>
      <c r="Z70">
        <f>VLOOKUP(Z$1,'A1-4 Vehicle model'!$B$8:$I$108,4,FALSE)*VLOOKUP($A70-Z$1,output,2,FALSE)</f>
        <v>2.237887282484118E-9</v>
      </c>
      <c r="AA70">
        <f>VLOOKUP(AA$1,'A1-4 Vehicle model'!$B$8:$I$108,4,FALSE)*VLOOKUP($A70-AA$1,output,2,FALSE)</f>
        <v>5.3464671587479391E-9</v>
      </c>
      <c r="AB70">
        <f>VLOOKUP(AB$1,'A1-4 Vehicle model'!$B$8:$I$108,4,FALSE)*VLOOKUP($A70-AB$1,output,2,FALSE)</f>
        <v>2.440571556251765E-8</v>
      </c>
      <c r="AC70">
        <f>VLOOKUP(AC$1,'A1-4 Vehicle model'!$B$8:$I$108,4,FALSE)*VLOOKUP($A70-AC$1,output,2,FALSE)</f>
        <v>6.3015668531478089E-8</v>
      </c>
      <c r="AD70">
        <f>VLOOKUP(AD$1,'A1-4 Vehicle model'!$B$8:$I$108,4,FALSE)*VLOOKUP($A70-AD$1,output,2,FALSE)</f>
        <v>2.2329735493943165E-7</v>
      </c>
      <c r="AE70">
        <f>VLOOKUP(AE$1,'A1-4 Vehicle model'!$B$8:$I$108,4,FALSE)*VLOOKUP($A70-AE$1,output,2,FALSE)</f>
        <v>8.4809073043978429E-7</v>
      </c>
      <c r="AF70">
        <f>VLOOKUP(AF$1,'A1-4 Vehicle model'!$B$8:$I$108,4,FALSE)*VLOOKUP($A70-AF$1,output,2,FALSE)</f>
        <v>1.991404521264668E-6</v>
      </c>
      <c r="AG70">
        <f>VLOOKUP(AG$1,'A1-4 Vehicle model'!$B$8:$I$108,4,FALSE)*VLOOKUP($A70-AG$1,output,2,FALSE)</f>
        <v>4.4923675749529119E-6</v>
      </c>
      <c r="AH70">
        <f>VLOOKUP(AH$1,'A1-4 Vehicle model'!$B$8:$I$108,4,FALSE)*VLOOKUP($A70-AH$1,output,2,FALSE)</f>
        <v>6.8198867075600725E-6</v>
      </c>
      <c r="AI70">
        <f>VLOOKUP(AI$1,'A1-4 Vehicle model'!$B$8:$I$108,4,FALSE)*VLOOKUP($A70-AI$1,output,2,FALSE)</f>
        <v>2.365642263733694E-5</v>
      </c>
      <c r="AJ70">
        <f>VLOOKUP(AJ$1,'A1-4 Vehicle model'!$B$8:$I$108,4,FALSE)*VLOOKUP($A70-AJ$1,output,2,FALSE)</f>
        <v>6.6015957176698156E-5</v>
      </c>
      <c r="AK70">
        <f>VLOOKUP(AK$1,'A1-4 Vehicle model'!$B$8:$I$108,4,FALSE)*VLOOKUP($A70-AK$1,output,2,FALSE)</f>
        <v>1.5236999537856637E-4</v>
      </c>
      <c r="AL70">
        <f>VLOOKUP(AL$1,'A1-4 Vehicle model'!$B$8:$I$108,4,FALSE)*VLOOKUP($A70-AL$1,output,2,FALSE)</f>
        <v>3.6236349088114041E-4</v>
      </c>
      <c r="AM70">
        <f>VLOOKUP(AM$1,'A1-4 Vehicle model'!$B$8:$I$108,4,FALSE)*VLOOKUP($A70-AM$1,output,2,FALSE)</f>
        <v>6.6907721337280501E-4</v>
      </c>
      <c r="AN70">
        <f>VLOOKUP(AN$1,'A1-4 Vehicle model'!$B$8:$I$108,4,FALSE)*VLOOKUP($A70-AN$1,output,2,FALSE)</f>
        <v>1.9675939145169393E-3</v>
      </c>
      <c r="AO70">
        <f>VLOOKUP(AO$1,'A1-4 Vehicle model'!$B$8:$I$108,4,FALSE)*VLOOKUP($A70-AO$1,output,2,FALSE)</f>
        <v>3.7023887903594619E-3</v>
      </c>
      <c r="AP70">
        <f>VLOOKUP(AP$1,'A1-4 Vehicle model'!$B$8:$I$108,4,FALSE)*VLOOKUP($A70-AP$1,output,2,FALSE)</f>
        <v>7.8115324952066339E-3</v>
      </c>
      <c r="AQ70">
        <f>VLOOKUP(AQ$1,'A1-4 Vehicle model'!$B$8:$I$108,4,FALSE)*VLOOKUP($A70-AQ$1,output,2,FALSE)</f>
        <v>1.6667913001979177E-2</v>
      </c>
      <c r="AR70">
        <f>VLOOKUP(AR$1,'A1-4 Vehicle model'!$B$8:$I$108,4,FALSE)*VLOOKUP($A70-AR$1,output,2,FALSE)</f>
        <v>2.7284251802473979E-2</v>
      </c>
      <c r="AS70">
        <f>VLOOKUP(AS$1,'A1-4 Vehicle model'!$B$8:$I$108,4,FALSE)*VLOOKUP($A70-AS$1,output,2,FALSE)</f>
        <v>4.4090913254881361E-2</v>
      </c>
      <c r="AT70">
        <f>VLOOKUP(AT$1,'A1-4 Vehicle model'!$B$8:$I$108,4,FALSE)*VLOOKUP($A70-AT$1,output,2,FALSE)</f>
        <v>6.1473154520229528E-2</v>
      </c>
      <c r="AU70">
        <f>VLOOKUP(AU$1,'A1-4 Vehicle model'!$B$8:$I$108,4,FALSE)*VLOOKUP($A70-AU$1,output,2,FALSE)</f>
        <v>9.0618712238727084E-2</v>
      </c>
      <c r="AV70">
        <f>VLOOKUP(AV$1,'A1-4 Vehicle model'!$B$8:$I$108,4,FALSE)*VLOOKUP($A70-AV$1,output,2,FALSE)</f>
        <v>0.12074639094387761</v>
      </c>
      <c r="AW70">
        <f>VLOOKUP(AW$1,'A1-4 Vehicle model'!$B$8:$I$108,4,FALSE)*VLOOKUP($A70-AW$1,output,2,FALSE)</f>
        <v>0.18026632800729184</v>
      </c>
      <c r="AX70">
        <f>VLOOKUP(AX$1,'A1-4 Vehicle model'!$B$8:$I$108,4,FALSE)*VLOOKUP($A70-AX$1,output,2,FALSE)</f>
        <v>0.25846409076668986</v>
      </c>
      <c r="AY70">
        <f>VLOOKUP(AY$1,'A1-4 Vehicle model'!$B$8:$I$108,4,FALSE)*VLOOKUP($A70-AY$1,output,2,FALSE)</f>
        <v>0.35590841447873606</v>
      </c>
      <c r="AZ70">
        <f>VLOOKUP(AZ$1,'A1-4 Vehicle model'!$B$8:$I$108,4,FALSE)*VLOOKUP($A70-AZ$1,output,2,FALSE)</f>
        <v>0.49030279755280171</v>
      </c>
      <c r="BA70">
        <f>VLOOKUP(BA$1,'A1-4 Vehicle model'!$B$8:$I$108,4,FALSE)*VLOOKUP($A70-BA$1,output,2,FALSE)</f>
        <v>0.622820546376049</v>
      </c>
      <c r="BB70">
        <f>VLOOKUP(BB$1,'A1-4 Vehicle model'!$B$8:$I$108,4,FALSE)*VLOOKUP($A70-BB$1,output,2,FALSE)</f>
        <v>0.7598573217489597</v>
      </c>
      <c r="BC70">
        <f>VLOOKUP(BC$1,'A1-4 Vehicle model'!$B$8:$I$108,4,FALSE)*VLOOKUP($A70-BC$1,output,2,FALSE)</f>
        <v>0.89038446954196093</v>
      </c>
      <c r="BD70">
        <f>VLOOKUP(BD$1,'A1-4 Vehicle model'!$B$8:$I$108,4,FALSE)*VLOOKUP($A70-BD$1,output,2,FALSE)</f>
        <v>1.0020860686491118</v>
      </c>
      <c r="BE70">
        <f>VLOOKUP(BE$1,'A1-4 Vehicle model'!$B$8:$I$108,4,FALSE)*VLOOKUP($A70-BE$1,output,2,FALSE)</f>
        <v>1.0832273665814105</v>
      </c>
      <c r="BF70">
        <f>VLOOKUP(BF$1,'A1-4 Vehicle model'!$B$8:$I$108,4,FALSE)*VLOOKUP($A70-BF$1,output,2,FALSE)</f>
        <v>1.1251069927451307</v>
      </c>
      <c r="BG70">
        <f>VLOOKUP(BG$1,'A1-4 Vehicle model'!$B$8:$I$108,4,FALSE)*VLOOKUP($A70-BG$1,output,2,FALSE)</f>
        <v>1.1224293966524499</v>
      </c>
      <c r="BH70">
        <f>VLOOKUP(BH$1,'A1-4 Vehicle model'!$B$8:$I$108,4,FALSE)*VLOOKUP($A70-BH$1,output,2,FALSE)</f>
        <v>1.0755237380023481</v>
      </c>
      <c r="BI70">
        <f>VLOOKUP(BI$1,'A1-4 Vehicle model'!$B$8:$I$108,4,FALSE)*VLOOKUP($A70-BI$1,output,2,FALSE)</f>
        <v>0.98987700535037992</v>
      </c>
      <c r="BJ70">
        <f>VLOOKUP(BJ$1,'A1-4 Vehicle model'!$B$8:$I$108,4,FALSE)*VLOOKUP($A70-BJ$1,output,2,FALSE)</f>
        <v>0.77480421813608591</v>
      </c>
      <c r="BK70">
        <f>VLOOKUP(BK$1,'A1-4 Vehicle model'!$B$8:$I$108,4,FALSE)*VLOOKUP($A70-BK$1,output,2,FALSE)</f>
        <v>0.63628989515055201</v>
      </c>
      <c r="BL70">
        <f>VLOOKUP(BL$1,'A1-4 Vehicle model'!$B$8:$I$108,4,FALSE)*VLOOKUP($A70-BL$1,output,2,FALSE)</f>
        <v>0.46805849367539215</v>
      </c>
      <c r="BM70">
        <f>VLOOKUP(BM$1,'A1-4 Vehicle model'!$B$8:$I$108,4,FALSE)*VLOOKUP($A70-BM$1,output,2,FALSE)</f>
        <v>0.35555188343756416</v>
      </c>
      <c r="BN70">
        <f>VLOOKUP(BN$1,'A1-4 Vehicle model'!$B$8:$I$108,4,FALSE)*VLOOKUP($A70-BN$1,output,2,FALSE)</f>
        <v>0.27824473632007873</v>
      </c>
      <c r="BO70">
        <f>VLOOKUP(BO$1,'A1-4 Vehicle model'!$B$8:$I$108,4,FALSE)*VLOOKUP($A70-BO$1,output,2,FALSE)</f>
        <v>0.21626376321480612</v>
      </c>
      <c r="BP70">
        <f>VLOOKUP(BP$1,'A1-4 Vehicle model'!$B$8:$I$108,4,FALSE)*VLOOKUP($A70-BP$1,output,2,FALSE)</f>
        <v>0.15797685533683029</v>
      </c>
      <c r="BQ70">
        <f>VLOOKUP(BQ$1,'A1-4 Vehicle model'!$B$8:$I$108,4,FALSE)*VLOOKUP($A70-BQ$1,output,2,FALSE)</f>
        <v>0.10726288746296045</v>
      </c>
      <c r="BR70">
        <f>VLOOKUP(BR$1,'A1-4 Vehicle model'!$B$8:$I$108,4,FALSE)*VLOOKUP($A70-BR$1,output,2,FALSE)</f>
        <v>6.7812993637371324E-2</v>
      </c>
      <c r="BS70">
        <f>VLOOKUP(BS$1,'A1-4 Vehicle model'!$B$8:$I$108,4,FALSE)*VLOOKUP($A70-BS$1,output,2,FALSE)</f>
        <v>0</v>
      </c>
      <c r="BT70">
        <f>VLOOKUP(BT$1,'A1-4 Vehicle model'!$B$8:$I$108,4,FALSE)*VLOOKUP($A70-BT$1,output,2,FALSE)</f>
        <v>0</v>
      </c>
      <c r="BU70">
        <f>VLOOKUP(BU$1,'A1-4 Vehicle model'!$B$8:$I$108,4,FALSE)*VLOOKUP($A70-BU$1,output,2,FALSE)</f>
        <v>0</v>
      </c>
      <c r="BV70">
        <f>VLOOKUP(BV$1,'A1-4 Vehicle model'!$B$8:$I$108,4,FALSE)*VLOOKUP($A70-BV$1,output,2,FALSE)</f>
        <v>0</v>
      </c>
      <c r="BW70">
        <f>VLOOKUP(BW$1,'A1-4 Vehicle model'!$B$8:$I$108,4,FALSE)*VLOOKUP($A70-BW$1,output,2,FALSE)</f>
        <v>0</v>
      </c>
      <c r="BX70">
        <f>VLOOKUP(BX$1,'A1-4 Vehicle model'!$B$8:$I$108,4,FALSE)*VLOOKUP($A70-BX$1,output,2,FALSE)</f>
        <v>0</v>
      </c>
      <c r="BY70">
        <f>VLOOKUP(BY$1,'A1-4 Vehicle model'!$B$8:$I$108,4,FALSE)*VLOOKUP($A70-BY$1,output,2,FALSE)</f>
        <v>0</v>
      </c>
      <c r="BZ70">
        <f>VLOOKUP(BZ$1,'A1-4 Vehicle model'!$B$8:$I$108,4,FALSE)*VLOOKUP($A70-BZ$1,output,2,FALSE)</f>
        <v>0</v>
      </c>
      <c r="CA70">
        <f>VLOOKUP(CA$1,'A1-4 Vehicle model'!$B$8:$I$108,4,FALSE)*VLOOKUP($A70-CA$1,output,2,FALSE)</f>
        <v>0</v>
      </c>
      <c r="CB70">
        <f>VLOOKUP(CB$1,'A1-4 Vehicle model'!$B$8:$I$108,4,FALSE)*VLOOKUP($A70-CB$1,output,2,FALSE)</f>
        <v>0</v>
      </c>
      <c r="CC70">
        <f>VLOOKUP(CC$1,'A1-4 Vehicle model'!$B$8:$I$108,4,FALSE)*VLOOKUP($A70-CC$1,output,2,FALSE)</f>
        <v>0</v>
      </c>
      <c r="CD70">
        <f>VLOOKUP(CD$1,'A1-4 Vehicle model'!$B$8:$I$108,4,FALSE)*VLOOKUP($A70-CD$1,output,2,FALSE)</f>
        <v>0</v>
      </c>
      <c r="CE70">
        <f>VLOOKUP(CE$1,'A1-4 Vehicle model'!$B$8:$I$108,4,FALSE)*VLOOKUP($A70-CE$1,output,2,FALSE)</f>
        <v>0</v>
      </c>
      <c r="CF70">
        <f>VLOOKUP(CF$1,'A1-4 Vehicle model'!$B$8:$I$108,4,FALSE)*VLOOKUP($A70-CF$1,output,2,FALSE)</f>
        <v>0</v>
      </c>
      <c r="CG70">
        <f>VLOOKUP(CG$1,'A1-4 Vehicle model'!$B$8:$I$108,4,FALSE)*VLOOKUP($A70-CG$1,output,2,FALSE)</f>
        <v>0</v>
      </c>
      <c r="CH70">
        <f>VLOOKUP(CH$1,'A1-4 Vehicle model'!$B$8:$I$108,4,FALSE)*VLOOKUP($A70-CH$1,output,2,FALSE)</f>
        <v>0</v>
      </c>
      <c r="CI70">
        <f>VLOOKUP(CI$1,'A1-4 Vehicle model'!$B$8:$I$108,4,FALSE)*VLOOKUP($A70-CI$1,output,2,FALSE)</f>
        <v>0</v>
      </c>
      <c r="CJ70">
        <f>VLOOKUP(CJ$1,'A1-4 Vehicle model'!$B$8:$I$108,4,FALSE)*VLOOKUP($A70-CJ$1,output,2,FALSE)</f>
        <v>0</v>
      </c>
      <c r="CK70">
        <f>VLOOKUP(CK$1,'A1-4 Vehicle model'!$B$8:$I$108,4,FALSE)*VLOOKUP($A70-CK$1,output,2,FALSE)</f>
        <v>0</v>
      </c>
      <c r="CL70">
        <f>VLOOKUP(CL$1,'A1-4 Vehicle model'!$B$8:$I$108,4,FALSE)*VLOOKUP($A70-CL$1,output,2,FALSE)</f>
        <v>0</v>
      </c>
      <c r="CM70">
        <f>VLOOKUP(CM$1,'A1-4 Vehicle model'!$B$8:$I$108,4,FALSE)*VLOOKUP($A70-CM$1,output,2,FALSE)</f>
        <v>0</v>
      </c>
      <c r="CN70">
        <f>VLOOKUP(CN$1,'A1-4 Vehicle model'!$B$8:$I$108,4,FALSE)*VLOOKUP($A70-CN$1,output,2,FALSE)</f>
        <v>0</v>
      </c>
      <c r="CO70">
        <f>VLOOKUP(CO$1,'A1-4 Vehicle model'!$B$8:$I$108,4,FALSE)*VLOOKUP($A70-CO$1,output,2,FALSE)</f>
        <v>0</v>
      </c>
      <c r="CP70">
        <f>VLOOKUP(CP$1,'A1-4 Vehicle model'!$B$8:$I$108,4,FALSE)*VLOOKUP($A70-CP$1,output,2,FALSE)</f>
        <v>0</v>
      </c>
      <c r="CQ70">
        <f>VLOOKUP(CQ$1,'A1-4 Vehicle model'!$B$8:$I$108,4,FALSE)*VLOOKUP($A70-CQ$1,output,2,FALSE)</f>
        <v>0</v>
      </c>
      <c r="CR70">
        <f>VLOOKUP(CR$1,'A1-4 Vehicle model'!$B$8:$I$108,4,FALSE)*VLOOKUP($A70-CR$1,output,2,FALSE)</f>
        <v>0</v>
      </c>
      <c r="CS70">
        <f>VLOOKUP(CS$1,'A1-4 Vehicle model'!$B$8:$I$108,4,FALSE)*VLOOKUP($A70-CS$1,output,2,FALSE)</f>
        <v>0</v>
      </c>
      <c r="CT70">
        <f>VLOOKUP(CT$1,'A1-4 Vehicle model'!$B$8:$I$108,4,FALSE)*VLOOKUP($A70-CT$1,output,2,FALSE)</f>
        <v>0</v>
      </c>
      <c r="CU70">
        <f>VLOOKUP(CU$1,'A1-4 Vehicle model'!$B$8:$I$108,4,FALSE)*VLOOKUP($A70-CU$1,output,2,FALSE)</f>
        <v>0</v>
      </c>
      <c r="CV70">
        <f>VLOOKUP(CV$1,'A1-4 Vehicle model'!$B$8:$I$108,4,FALSE)*VLOOKUP($A70-CV$1,output,2,FALSE)</f>
        <v>0</v>
      </c>
      <c r="CW70">
        <f>VLOOKUP(CW$1,'A1-4 Vehicle model'!$B$8:$I$108,4,FALSE)*VLOOKUP($A70-CW$1,output,2,FALSE)</f>
        <v>0</v>
      </c>
      <c r="CX70">
        <f>VLOOKUP(CX$1,'A1-4 Vehicle model'!$B$8:$I$108,4,FALSE)*VLOOKUP($A70-CX$1,output,2,FALSE)</f>
        <v>0</v>
      </c>
      <c r="CZ70">
        <v>2018</v>
      </c>
      <c r="DA70" s="7">
        <f t="shared" si="1"/>
        <v>13.394171067806671</v>
      </c>
    </row>
    <row r="71" spans="1:105" x14ac:dyDescent="0.3">
      <c r="A71">
        <v>2019</v>
      </c>
      <c r="B71">
        <f>VLOOKUP(B$1,'A1-4 Vehicle model'!$B$8:$I$108,4,FALSE)*VLOOKUP($A71-B$1,output,2,FALSE)</f>
        <v>4.2830069827119685E-30</v>
      </c>
      <c r="C71">
        <f>VLOOKUP(C$1,'A1-4 Vehicle model'!$B$8:$I$108,4,FALSE)*VLOOKUP($A71-C$1,output,2,FALSE)</f>
        <v>7.3790314424396097E-29</v>
      </c>
      <c r="D71">
        <f>VLOOKUP(D$1,'A1-4 Vehicle model'!$B$8:$I$108,4,FALSE)*VLOOKUP($A71-D$1,output,2,FALSE)</f>
        <v>1.1544841870836336E-27</v>
      </c>
      <c r="E71">
        <f>VLOOKUP(E$1,'A1-4 Vehicle model'!$B$8:$I$108,4,FALSE)*VLOOKUP($A71-E$1,output,2,FALSE)</f>
        <v>9.2433265953994059E-27</v>
      </c>
      <c r="F71">
        <f>VLOOKUP(F$1,'A1-4 Vehicle model'!$B$8:$I$108,4,FALSE)*VLOOKUP($A71-F$1,output,2,FALSE)</f>
        <v>1.0823671791514068E-25</v>
      </c>
      <c r="G71">
        <f>VLOOKUP(G$1,'A1-4 Vehicle model'!$B$8:$I$108,4,FALSE)*VLOOKUP($A71-G$1,output,2,FALSE)</f>
        <v>1.5553443024491188E-24</v>
      </c>
      <c r="H71">
        <f>VLOOKUP(H$1,'A1-4 Vehicle model'!$B$8:$I$108,4,FALSE)*VLOOKUP($A71-H$1,output,2,FALSE)</f>
        <v>1.4237547712780846E-23</v>
      </c>
      <c r="I71">
        <f>VLOOKUP(I$1,'A1-4 Vehicle model'!$B$8:$I$108,4,FALSE)*VLOOKUP($A71-I$1,output,2,FALSE)</f>
        <v>1.2193205534179374E-22</v>
      </c>
      <c r="J71">
        <f>VLOOKUP(J$1,'A1-4 Vehicle model'!$B$8:$I$108,4,FALSE)*VLOOKUP($A71-J$1,output,2,FALSE)</f>
        <v>7.725780293333734E-22</v>
      </c>
      <c r="K71">
        <f>VLOOKUP(K$1,'A1-4 Vehicle model'!$B$8:$I$108,4,FALSE)*VLOOKUP($A71-K$1,output,2,FALSE)</f>
        <v>7.1232899851201845E-21</v>
      </c>
      <c r="L71">
        <f>VLOOKUP(L$1,'A1-4 Vehicle model'!$B$8:$I$108,4,FALSE)*VLOOKUP($A71-L$1,output,2,FALSE)</f>
        <v>6.8760499265365359E-20</v>
      </c>
      <c r="M71">
        <f>VLOOKUP(M$1,'A1-4 Vehicle model'!$B$8:$I$108,4,FALSE)*VLOOKUP($A71-M$1,output,2,FALSE)</f>
        <v>4.152612183151028E-19</v>
      </c>
      <c r="N71">
        <f>VLOOKUP(N$1,'A1-4 Vehicle model'!$B$8:$I$108,4,FALSE)*VLOOKUP($A71-N$1,output,2,FALSE)</f>
        <v>2.4551496542252751E-18</v>
      </c>
      <c r="O71">
        <f>VLOOKUP(O$1,'A1-4 Vehicle model'!$B$8:$I$108,4,FALSE)*VLOOKUP($A71-O$1,output,2,FALSE)</f>
        <v>1.1907117681936072E-17</v>
      </c>
      <c r="P71">
        <f>VLOOKUP(P$1,'A1-4 Vehicle model'!$B$8:$I$108,4,FALSE)*VLOOKUP($A71-P$1,output,2,FALSE)</f>
        <v>1.0659517790950237E-16</v>
      </c>
      <c r="Q71">
        <f>VLOOKUP(Q$1,'A1-4 Vehicle model'!$B$8:$I$108,4,FALSE)*VLOOKUP($A71-Q$1,output,2,FALSE)</f>
        <v>5.6598874116407873E-16</v>
      </c>
      <c r="R71">
        <f>VLOOKUP(R$1,'A1-4 Vehicle model'!$B$8:$I$108,4,FALSE)*VLOOKUP($A71-R$1,output,2,FALSE)</f>
        <v>2.5838950581403197E-15</v>
      </c>
      <c r="S71">
        <f>VLOOKUP(S$1,'A1-4 Vehicle model'!$B$8:$I$108,4,FALSE)*VLOOKUP($A71-S$1,output,2,FALSE)</f>
        <v>1.275095843428047E-14</v>
      </c>
      <c r="T71">
        <f>VLOOKUP(T$1,'A1-4 Vehicle model'!$B$8:$I$108,4,FALSE)*VLOOKUP($A71-T$1,output,2,FALSE)</f>
        <v>8.263221043668177E-14</v>
      </c>
      <c r="U71">
        <f>VLOOKUP(U$1,'A1-4 Vehicle model'!$B$8:$I$108,4,FALSE)*VLOOKUP($A71-U$1,output,2,FALSE)</f>
        <v>5.1815324231522486E-13</v>
      </c>
      <c r="V71">
        <f>VLOOKUP(V$1,'A1-4 Vehicle model'!$B$8:$I$108,4,FALSE)*VLOOKUP($A71-V$1,output,2,FALSE)</f>
        <v>2.4875017447541291E-12</v>
      </c>
      <c r="W71">
        <f>VLOOKUP(W$1,'A1-4 Vehicle model'!$B$8:$I$108,4,FALSE)*VLOOKUP($A71-W$1,output,2,FALSE)</f>
        <v>8.3474805260101242E-12</v>
      </c>
      <c r="X71">
        <f>VLOOKUP(X$1,'A1-4 Vehicle model'!$B$8:$I$108,4,FALSE)*VLOOKUP($A71-X$1,output,2,FALSE)</f>
        <v>4.347658680499607E-11</v>
      </c>
      <c r="Y71">
        <f>VLOOKUP(Y$1,'A1-4 Vehicle model'!$B$8:$I$108,4,FALSE)*VLOOKUP($A71-Y$1,output,2,FALSE)</f>
        <v>1.7452960929812754E-10</v>
      </c>
      <c r="Z71">
        <f>VLOOKUP(Z$1,'A1-4 Vehicle model'!$B$8:$I$108,4,FALSE)*VLOOKUP($A71-Z$1,output,2,FALSE)</f>
        <v>6.0989543370341431E-10</v>
      </c>
      <c r="AA71">
        <f>VLOOKUP(AA$1,'A1-4 Vehicle model'!$B$8:$I$108,4,FALSE)*VLOOKUP($A71-AA$1,output,2,FALSE)</f>
        <v>1.5165469371276378E-9</v>
      </c>
      <c r="AB71">
        <f>VLOOKUP(AB$1,'A1-4 Vehicle model'!$B$8:$I$108,4,FALSE)*VLOOKUP($A71-AB$1,output,2,FALSE)</f>
        <v>7.2053034794220788E-9</v>
      </c>
      <c r="AC71">
        <f>VLOOKUP(AC$1,'A1-4 Vehicle model'!$B$8:$I$108,4,FALSE)*VLOOKUP($A71-AC$1,output,2,FALSE)</f>
        <v>1.9363375138459595E-8</v>
      </c>
      <c r="AD71">
        <f>VLOOKUP(AD$1,'A1-4 Vehicle model'!$B$8:$I$108,4,FALSE)*VLOOKUP($A71-AD$1,output,2,FALSE)</f>
        <v>7.1414741630896868E-8</v>
      </c>
      <c r="AE71">
        <f>VLOOKUP(AE$1,'A1-4 Vehicle model'!$B$8:$I$108,4,FALSE)*VLOOKUP($A71-AE$1,output,2,FALSE)</f>
        <v>2.8230488051578796E-7</v>
      </c>
      <c r="AF71">
        <f>VLOOKUP(AF$1,'A1-4 Vehicle model'!$B$8:$I$108,4,FALSE)*VLOOKUP($A71-AF$1,output,2,FALSE)</f>
        <v>6.8993366710969045E-7</v>
      </c>
      <c r="AG71">
        <f>VLOOKUP(AG$1,'A1-4 Vehicle model'!$B$8:$I$108,4,FALSE)*VLOOKUP($A71-AG$1,output,2,FALSE)</f>
        <v>1.6199250169256201E-6</v>
      </c>
      <c r="AH71">
        <f>VLOOKUP(AH$1,'A1-4 Vehicle model'!$B$8:$I$108,4,FALSE)*VLOOKUP($A71-AH$1,output,2,FALSE)</f>
        <v>2.5595791742564228E-6</v>
      </c>
      <c r="AI71">
        <f>VLOOKUP(AI$1,'A1-4 Vehicle model'!$B$8:$I$108,4,FALSE)*VLOOKUP($A71-AI$1,output,2,FALSE)</f>
        <v>9.2408571671492337E-6</v>
      </c>
      <c r="AJ71">
        <f>VLOOKUP(AJ$1,'A1-4 Vehicle model'!$B$8:$I$108,4,FALSE)*VLOOKUP($A71-AJ$1,output,2,FALSE)</f>
        <v>2.684008524678022E-5</v>
      </c>
      <c r="AK71">
        <f>VLOOKUP(AK$1,'A1-4 Vehicle model'!$B$8:$I$108,4,FALSE)*VLOOKUP($A71-AK$1,output,2,FALSE)</f>
        <v>6.4477204527139826E-5</v>
      </c>
      <c r="AL71">
        <f>VLOOKUP(AL$1,'A1-4 Vehicle model'!$B$8:$I$108,4,FALSE)*VLOOKUP($A71-AL$1,output,2,FALSE)</f>
        <v>1.5959635182135021E-4</v>
      </c>
      <c r="AM71">
        <f>VLOOKUP(AM$1,'A1-4 Vehicle model'!$B$8:$I$108,4,FALSE)*VLOOKUP($A71-AM$1,output,2,FALSE)</f>
        <v>3.0670901663744143E-4</v>
      </c>
      <c r="AN71">
        <f>VLOOKUP(AN$1,'A1-4 Vehicle model'!$B$8:$I$108,4,FALSE)*VLOOKUP($A71-AN$1,output,2,FALSE)</f>
        <v>9.3876643671053715E-4</v>
      </c>
      <c r="AO71">
        <f>VLOOKUP(AO$1,'A1-4 Vehicle model'!$B$8:$I$108,4,FALSE)*VLOOKUP($A71-AO$1,output,2,FALSE)</f>
        <v>1.8385518622145605E-3</v>
      </c>
      <c r="AP71">
        <f>VLOOKUP(AP$1,'A1-4 Vehicle model'!$B$8:$I$108,4,FALSE)*VLOOKUP($A71-AP$1,output,2,FALSE)</f>
        <v>4.0374009945728286E-3</v>
      </c>
      <c r="AQ71">
        <f>VLOOKUP(AQ$1,'A1-4 Vehicle model'!$B$8:$I$108,4,FALSE)*VLOOKUP($A71-AQ$1,output,2,FALSE)</f>
        <v>8.9664110857266433E-3</v>
      </c>
      <c r="AR71">
        <f>VLOOKUP(AR$1,'A1-4 Vehicle model'!$B$8:$I$108,4,FALSE)*VLOOKUP($A71-AR$1,output,2,FALSE)</f>
        <v>1.5276408017164298E-2</v>
      </c>
      <c r="AS71">
        <f>VLOOKUP(AS$1,'A1-4 Vehicle model'!$B$8:$I$108,4,FALSE)*VLOOKUP($A71-AS$1,output,2,FALSE)</f>
        <v>2.569390264485532E-2</v>
      </c>
      <c r="AT71">
        <f>VLOOKUP(AT$1,'A1-4 Vehicle model'!$B$8:$I$108,4,FALSE)*VLOOKUP($A71-AT$1,output,2,FALSE)</f>
        <v>3.7285352965771443E-2</v>
      </c>
      <c r="AU71">
        <f>VLOOKUP(AU$1,'A1-4 Vehicle model'!$B$8:$I$108,4,FALSE)*VLOOKUP($A71-AU$1,output,2,FALSE)</f>
        <v>5.7206111013206759E-2</v>
      </c>
      <c r="AV71">
        <f>VLOOKUP(AV$1,'A1-4 Vehicle model'!$B$8:$I$108,4,FALSE)*VLOOKUP($A71-AV$1,output,2,FALSE)</f>
        <v>7.933603217382032E-2</v>
      </c>
      <c r="AW71">
        <f>VLOOKUP(AW$1,'A1-4 Vehicle model'!$B$8:$I$108,4,FALSE)*VLOOKUP($A71-AW$1,output,2,FALSE)</f>
        <v>0.12327718510460342</v>
      </c>
      <c r="AX71">
        <f>VLOOKUP(AX$1,'A1-4 Vehicle model'!$B$8:$I$108,4,FALSE)*VLOOKUP($A71-AX$1,output,2,FALSE)</f>
        <v>0.18396706930755127</v>
      </c>
      <c r="AY71">
        <f>VLOOKUP(AY$1,'A1-4 Vehicle model'!$B$8:$I$108,4,FALSE)*VLOOKUP($A71-AY$1,output,2,FALSE)</f>
        <v>0.26366343833978856</v>
      </c>
      <c r="AZ71">
        <f>VLOOKUP(AZ$1,'A1-4 Vehicle model'!$B$8:$I$108,4,FALSE)*VLOOKUP($A71-AZ$1,output,2,FALSE)</f>
        <v>0.37804874957701262</v>
      </c>
      <c r="BA71">
        <f>VLOOKUP(BA$1,'A1-4 Vehicle model'!$B$8:$I$108,4,FALSE)*VLOOKUP($A71-BA$1,output,2,FALSE)</f>
        <v>0.49982519622404098</v>
      </c>
      <c r="BB71">
        <f>VLOOKUP(BB$1,'A1-4 Vehicle model'!$B$8:$I$108,4,FALSE)*VLOOKUP($A71-BB$1,output,2,FALSE)</f>
        <v>0.63468618577965652</v>
      </c>
      <c r="BC71">
        <f>VLOOKUP(BC$1,'A1-4 Vehicle model'!$B$8:$I$108,4,FALSE)*VLOOKUP($A71-BC$1,output,2,FALSE)</f>
        <v>0.77406307126750096</v>
      </c>
      <c r="BD71">
        <f>VLOOKUP(BD$1,'A1-4 Vehicle model'!$B$8:$I$108,4,FALSE)*VLOOKUP($A71-BD$1,output,2,FALSE)</f>
        <v>0.90672497100626759</v>
      </c>
      <c r="BE71">
        <f>VLOOKUP(BE$1,'A1-4 Vehicle model'!$B$8:$I$108,4,FALSE)*VLOOKUP($A71-BE$1,output,2,FALSE)</f>
        <v>1.020145115654236</v>
      </c>
      <c r="BF71">
        <f>VLOOKUP(BF$1,'A1-4 Vehicle model'!$B$8:$I$108,4,FALSE)*VLOOKUP($A71-BF$1,output,2,FALSE)</f>
        <v>1.1028283816169302</v>
      </c>
      <c r="BG71">
        <f>VLOOKUP(BG$1,'A1-4 Vehicle model'!$B$8:$I$108,4,FALSE)*VLOOKUP($A71-BG$1,output,2,FALSE)</f>
        <v>1.1451039745502525</v>
      </c>
      <c r="BH71">
        <f>VLOOKUP(BH$1,'A1-4 Vehicle model'!$B$8:$I$108,4,FALSE)*VLOOKUP($A71-BH$1,output,2,FALSE)</f>
        <v>1.1420304116879696</v>
      </c>
      <c r="BI71">
        <f>VLOOKUP(BI$1,'A1-4 Vehicle model'!$B$8:$I$108,4,FALSE)*VLOOKUP($A71-BI$1,output,2,FALSE)</f>
        <v>1.0939832787850523</v>
      </c>
      <c r="BJ71">
        <f>VLOOKUP(BJ$1,'A1-4 Vehicle model'!$B$8:$I$108,4,FALSE)*VLOOKUP($A71-BJ$1,output,2,FALSE)</f>
        <v>0.89123699136599921</v>
      </c>
      <c r="BK71">
        <f>VLOOKUP(BK$1,'A1-4 Vehicle model'!$B$8:$I$108,4,FALSE)*VLOOKUP($A71-BK$1,output,2,FALSE)</f>
        <v>0.76177731045319697</v>
      </c>
      <c r="BL71">
        <f>VLOOKUP(BL$1,'A1-4 Vehicle model'!$B$8:$I$108,4,FALSE)*VLOOKUP($A71-BL$1,output,2,FALSE)</f>
        <v>0.58323679752268687</v>
      </c>
      <c r="BM71">
        <f>VLOOKUP(BM$1,'A1-4 Vehicle model'!$B$8:$I$108,4,FALSE)*VLOOKUP($A71-BM$1,output,2,FALSE)</f>
        <v>0.46112593500085852</v>
      </c>
      <c r="BN71">
        <f>VLOOKUP(BN$1,'A1-4 Vehicle model'!$B$8:$I$108,4,FALSE)*VLOOKUP($A71-BN$1,output,2,FALSE)</f>
        <v>0.37559110798332096</v>
      </c>
      <c r="BO71">
        <f>VLOOKUP(BO$1,'A1-4 Vehicle model'!$B$8:$I$108,4,FALSE)*VLOOKUP($A71-BO$1,output,2,FALSE)</f>
        <v>0.30383925305485743</v>
      </c>
      <c r="BP71">
        <f>VLOOKUP(BP$1,'A1-4 Vehicle model'!$B$8:$I$108,4,FALSE)*VLOOKUP($A71-BP$1,output,2,FALSE)</f>
        <v>0.23100712104632667</v>
      </c>
      <c r="BQ71">
        <f>VLOOKUP(BQ$1,'A1-4 Vehicle model'!$B$8:$I$108,4,FALSE)*VLOOKUP($A71-BQ$1,output,2,FALSE)</f>
        <v>0.16324999106327384</v>
      </c>
      <c r="BR71">
        <f>VLOOKUP(BR$1,'A1-4 Vehicle model'!$B$8:$I$108,4,FALSE)*VLOOKUP($A71-BR$1,output,2,FALSE)</f>
        <v>0.10742079906555617</v>
      </c>
      <c r="BS71">
        <f>VLOOKUP(BS$1,'A1-4 Vehicle model'!$B$8:$I$108,4,FALSE)*VLOOKUP($A71-BS$1,output,2,FALSE)</f>
        <v>7.3006183686963336E-2</v>
      </c>
      <c r="BT71">
        <f>VLOOKUP(BT$1,'A1-4 Vehicle model'!$B$8:$I$108,4,FALSE)*VLOOKUP($A71-BT$1,output,2,FALSE)</f>
        <v>0</v>
      </c>
      <c r="BU71">
        <f>VLOOKUP(BU$1,'A1-4 Vehicle model'!$B$8:$I$108,4,FALSE)*VLOOKUP($A71-BU$1,output,2,FALSE)</f>
        <v>0</v>
      </c>
      <c r="BV71">
        <f>VLOOKUP(BV$1,'A1-4 Vehicle model'!$B$8:$I$108,4,FALSE)*VLOOKUP($A71-BV$1,output,2,FALSE)</f>
        <v>0</v>
      </c>
      <c r="BW71">
        <f>VLOOKUP(BW$1,'A1-4 Vehicle model'!$B$8:$I$108,4,FALSE)*VLOOKUP($A71-BW$1,output,2,FALSE)</f>
        <v>0</v>
      </c>
      <c r="BX71">
        <f>VLOOKUP(BX$1,'A1-4 Vehicle model'!$B$8:$I$108,4,FALSE)*VLOOKUP($A71-BX$1,output,2,FALSE)</f>
        <v>0</v>
      </c>
      <c r="BY71">
        <f>VLOOKUP(BY$1,'A1-4 Vehicle model'!$B$8:$I$108,4,FALSE)*VLOOKUP($A71-BY$1,output,2,FALSE)</f>
        <v>0</v>
      </c>
      <c r="BZ71">
        <f>VLOOKUP(BZ$1,'A1-4 Vehicle model'!$B$8:$I$108,4,FALSE)*VLOOKUP($A71-BZ$1,output,2,FALSE)</f>
        <v>0</v>
      </c>
      <c r="CA71">
        <f>VLOOKUP(CA$1,'A1-4 Vehicle model'!$B$8:$I$108,4,FALSE)*VLOOKUP($A71-CA$1,output,2,FALSE)</f>
        <v>0</v>
      </c>
      <c r="CB71">
        <f>VLOOKUP(CB$1,'A1-4 Vehicle model'!$B$8:$I$108,4,FALSE)*VLOOKUP($A71-CB$1,output,2,FALSE)</f>
        <v>0</v>
      </c>
      <c r="CC71">
        <f>VLOOKUP(CC$1,'A1-4 Vehicle model'!$B$8:$I$108,4,FALSE)*VLOOKUP($A71-CC$1,output,2,FALSE)</f>
        <v>0</v>
      </c>
      <c r="CD71">
        <f>VLOOKUP(CD$1,'A1-4 Vehicle model'!$B$8:$I$108,4,FALSE)*VLOOKUP($A71-CD$1,output,2,FALSE)</f>
        <v>0</v>
      </c>
      <c r="CE71">
        <f>VLOOKUP(CE$1,'A1-4 Vehicle model'!$B$8:$I$108,4,FALSE)*VLOOKUP($A71-CE$1,output,2,FALSE)</f>
        <v>0</v>
      </c>
      <c r="CF71">
        <f>VLOOKUP(CF$1,'A1-4 Vehicle model'!$B$8:$I$108,4,FALSE)*VLOOKUP($A71-CF$1,output,2,FALSE)</f>
        <v>0</v>
      </c>
      <c r="CG71">
        <f>VLOOKUP(CG$1,'A1-4 Vehicle model'!$B$8:$I$108,4,FALSE)*VLOOKUP($A71-CG$1,output,2,FALSE)</f>
        <v>0</v>
      </c>
      <c r="CH71">
        <f>VLOOKUP(CH$1,'A1-4 Vehicle model'!$B$8:$I$108,4,FALSE)*VLOOKUP($A71-CH$1,output,2,FALSE)</f>
        <v>0</v>
      </c>
      <c r="CI71">
        <f>VLOOKUP(CI$1,'A1-4 Vehicle model'!$B$8:$I$108,4,FALSE)*VLOOKUP($A71-CI$1,output,2,FALSE)</f>
        <v>0</v>
      </c>
      <c r="CJ71">
        <f>VLOOKUP(CJ$1,'A1-4 Vehicle model'!$B$8:$I$108,4,FALSE)*VLOOKUP($A71-CJ$1,output,2,FALSE)</f>
        <v>0</v>
      </c>
      <c r="CK71">
        <f>VLOOKUP(CK$1,'A1-4 Vehicle model'!$B$8:$I$108,4,FALSE)*VLOOKUP($A71-CK$1,output,2,FALSE)</f>
        <v>0</v>
      </c>
      <c r="CL71">
        <f>VLOOKUP(CL$1,'A1-4 Vehicle model'!$B$8:$I$108,4,FALSE)*VLOOKUP($A71-CL$1,output,2,FALSE)</f>
        <v>0</v>
      </c>
      <c r="CM71">
        <f>VLOOKUP(CM$1,'A1-4 Vehicle model'!$B$8:$I$108,4,FALSE)*VLOOKUP($A71-CM$1,output,2,FALSE)</f>
        <v>0</v>
      </c>
      <c r="CN71">
        <f>VLOOKUP(CN$1,'A1-4 Vehicle model'!$B$8:$I$108,4,FALSE)*VLOOKUP($A71-CN$1,output,2,FALSE)</f>
        <v>0</v>
      </c>
      <c r="CO71">
        <f>VLOOKUP(CO$1,'A1-4 Vehicle model'!$B$8:$I$108,4,FALSE)*VLOOKUP($A71-CO$1,output,2,FALSE)</f>
        <v>0</v>
      </c>
      <c r="CP71">
        <f>VLOOKUP(CP$1,'A1-4 Vehicle model'!$B$8:$I$108,4,FALSE)*VLOOKUP($A71-CP$1,output,2,FALSE)</f>
        <v>0</v>
      </c>
      <c r="CQ71">
        <f>VLOOKUP(CQ$1,'A1-4 Vehicle model'!$B$8:$I$108,4,FALSE)*VLOOKUP($A71-CQ$1,output,2,FALSE)</f>
        <v>0</v>
      </c>
      <c r="CR71">
        <f>VLOOKUP(CR$1,'A1-4 Vehicle model'!$B$8:$I$108,4,FALSE)*VLOOKUP($A71-CR$1,output,2,FALSE)</f>
        <v>0</v>
      </c>
      <c r="CS71">
        <f>VLOOKUP(CS$1,'A1-4 Vehicle model'!$B$8:$I$108,4,FALSE)*VLOOKUP($A71-CS$1,output,2,FALSE)</f>
        <v>0</v>
      </c>
      <c r="CT71">
        <f>VLOOKUP(CT$1,'A1-4 Vehicle model'!$B$8:$I$108,4,FALSE)*VLOOKUP($A71-CT$1,output,2,FALSE)</f>
        <v>0</v>
      </c>
      <c r="CU71">
        <f>VLOOKUP(CU$1,'A1-4 Vehicle model'!$B$8:$I$108,4,FALSE)*VLOOKUP($A71-CU$1,output,2,FALSE)</f>
        <v>0</v>
      </c>
      <c r="CV71">
        <f>VLOOKUP(CV$1,'A1-4 Vehicle model'!$B$8:$I$108,4,FALSE)*VLOOKUP($A71-CV$1,output,2,FALSE)</f>
        <v>0</v>
      </c>
      <c r="CW71">
        <f>VLOOKUP(CW$1,'A1-4 Vehicle model'!$B$8:$I$108,4,FALSE)*VLOOKUP($A71-CW$1,output,2,FALSE)</f>
        <v>0</v>
      </c>
      <c r="CX71">
        <f>VLOOKUP(CX$1,'A1-4 Vehicle model'!$B$8:$I$108,4,FALSE)*VLOOKUP($A71-CX$1,output,2,FALSE)</f>
        <v>0</v>
      </c>
      <c r="CZ71">
        <v>2019</v>
      </c>
      <c r="DA71" s="7">
        <f t="shared" si="1"/>
        <v>13.450989571935406</v>
      </c>
    </row>
    <row r="72" spans="1:105" x14ac:dyDescent="0.3">
      <c r="A72">
        <v>2020</v>
      </c>
      <c r="B72">
        <f>VLOOKUP(B$1,'A1-4 Vehicle model'!$B$8:$I$108,4,FALSE)*VLOOKUP($A72-B$1,output,2,FALSE)</f>
        <v>4.2940932774339756E-31</v>
      </c>
      <c r="C72">
        <f>VLOOKUP(C$1,'A1-4 Vehicle model'!$B$8:$I$108,4,FALSE)*VLOOKUP($A72-C$1,output,2,FALSE)</f>
        <v>7.7000550803921693E-30</v>
      </c>
      <c r="D72">
        <f>VLOOKUP(D$1,'A1-4 Vehicle model'!$B$8:$I$108,4,FALSE)*VLOOKUP($A72-D$1,output,2,FALSE)</f>
        <v>1.2538749871166056E-28</v>
      </c>
      <c r="E72">
        <f>VLOOKUP(E$1,'A1-4 Vehicle model'!$B$8:$I$108,4,FALSE)*VLOOKUP($A72-E$1,output,2,FALSE)</f>
        <v>1.0448797865535345E-27</v>
      </c>
      <c r="F72">
        <f>VLOOKUP(F$1,'A1-4 Vehicle model'!$B$8:$I$108,4,FALSE)*VLOOKUP($A72-F$1,output,2,FALSE)</f>
        <v>1.2734574055498375E-26</v>
      </c>
      <c r="G72">
        <f>VLOOKUP(G$1,'A1-4 Vehicle model'!$B$8:$I$108,4,FALSE)*VLOOKUP($A72-G$1,output,2,FALSE)</f>
        <v>1.9046190798154579E-25</v>
      </c>
      <c r="H72">
        <f>VLOOKUP(H$1,'A1-4 Vehicle model'!$B$8:$I$108,4,FALSE)*VLOOKUP($A72-H$1,output,2,FALSE)</f>
        <v>1.8146319775608266E-24</v>
      </c>
      <c r="I72">
        <f>VLOOKUP(I$1,'A1-4 Vehicle model'!$B$8:$I$108,4,FALSE)*VLOOKUP($A72-I$1,output,2,FALSE)</f>
        <v>1.6174953509540853E-23</v>
      </c>
      <c r="J72">
        <f>VLOOKUP(J$1,'A1-4 Vehicle model'!$B$8:$I$108,4,FALSE)*VLOOKUP($A72-J$1,output,2,FALSE)</f>
        <v>1.0666925927321253E-22</v>
      </c>
      <c r="K72">
        <f>VLOOKUP(K$1,'A1-4 Vehicle model'!$B$8:$I$108,4,FALSE)*VLOOKUP($A72-K$1,output,2,FALSE)</f>
        <v>1.0236449062737133E-21</v>
      </c>
      <c r="L72">
        <f>VLOOKUP(L$1,'A1-4 Vehicle model'!$B$8:$I$108,4,FALSE)*VLOOKUP($A72-L$1,output,2,FALSE)</f>
        <v>1.0284412932179793E-20</v>
      </c>
      <c r="M72">
        <f>VLOOKUP(M$1,'A1-4 Vehicle model'!$B$8:$I$108,4,FALSE)*VLOOKUP($A72-M$1,output,2,FALSE)</f>
        <v>6.4644806144930357E-20</v>
      </c>
      <c r="N72">
        <f>VLOOKUP(N$1,'A1-4 Vehicle model'!$B$8:$I$108,4,FALSE)*VLOOKUP($A72-N$1,output,2,FALSE)</f>
        <v>3.9779746638091059E-19</v>
      </c>
      <c r="O72">
        <f>VLOOKUP(O$1,'A1-4 Vehicle model'!$B$8:$I$108,4,FALSE)*VLOOKUP($A72-O$1,output,2,FALSE)</f>
        <v>2.0079942651908454E-18</v>
      </c>
      <c r="P72">
        <f>VLOOKUP(P$1,'A1-4 Vehicle model'!$B$8:$I$108,4,FALSE)*VLOOKUP($A72-P$1,output,2,FALSE)</f>
        <v>1.8709628330515737E-17</v>
      </c>
      <c r="Q72">
        <f>VLOOKUP(Q$1,'A1-4 Vehicle model'!$B$8:$I$108,4,FALSE)*VLOOKUP($A72-Q$1,output,2,FALSE)</f>
        <v>1.0339681781002546E-16</v>
      </c>
      <c r="R72">
        <f>VLOOKUP(R$1,'A1-4 Vehicle model'!$B$8:$I$108,4,FALSE)*VLOOKUP($A72-R$1,output,2,FALSE)</f>
        <v>4.9129917104415756E-16</v>
      </c>
      <c r="S72">
        <f>VLOOKUP(S$1,'A1-4 Vehicle model'!$B$8:$I$108,4,FALSE)*VLOOKUP($A72-S$1,output,2,FALSE)</f>
        <v>2.5233980862133559E-15</v>
      </c>
      <c r="T72">
        <f>VLOOKUP(T$1,'A1-4 Vehicle model'!$B$8:$I$108,4,FALSE)*VLOOKUP($A72-T$1,output,2,FALSE)</f>
        <v>1.7020177659582095E-14</v>
      </c>
      <c r="U72">
        <f>VLOOKUP(U$1,'A1-4 Vehicle model'!$B$8:$I$108,4,FALSE)*VLOOKUP($A72-U$1,output,2,FALSE)</f>
        <v>1.1108226279549779E-13</v>
      </c>
      <c r="V72">
        <f>VLOOKUP(V$1,'A1-4 Vehicle model'!$B$8:$I$108,4,FALSE)*VLOOKUP($A72-V$1,output,2,FALSE)</f>
        <v>5.5503666267648938E-13</v>
      </c>
      <c r="W72">
        <f>VLOOKUP(W$1,'A1-4 Vehicle model'!$B$8:$I$108,4,FALSE)*VLOOKUP($A72-W$1,output,2,FALSE)</f>
        <v>1.9385877807397974E-12</v>
      </c>
      <c r="X72">
        <f>VLOOKUP(X$1,'A1-4 Vehicle model'!$B$8:$I$108,4,FALSE)*VLOOKUP($A72-X$1,output,2,FALSE)</f>
        <v>1.0508900437608273E-11</v>
      </c>
      <c r="Y72">
        <f>VLOOKUP(Y$1,'A1-4 Vehicle model'!$B$8:$I$108,4,FALSE)*VLOOKUP($A72-Y$1,output,2,FALSE)</f>
        <v>4.3907906573307444E-11</v>
      </c>
      <c r="Z72">
        <f>VLOOKUP(Z$1,'A1-4 Vehicle model'!$B$8:$I$108,4,FALSE)*VLOOKUP($A72-Z$1,output,2,FALSE)</f>
        <v>1.5969847760215843E-10</v>
      </c>
      <c r="AA72">
        <f>VLOOKUP(AA$1,'A1-4 Vehicle model'!$B$8:$I$108,4,FALSE)*VLOOKUP($A72-AA$1,output,2,FALSE)</f>
        <v>4.1330725599563772E-10</v>
      </c>
      <c r="AB72">
        <f>VLOOKUP(AB$1,'A1-4 Vehicle model'!$B$8:$I$108,4,FALSE)*VLOOKUP($A72-AB$1,output,2,FALSE)</f>
        <v>2.0438133440908749E-9</v>
      </c>
      <c r="AC72">
        <f>VLOOKUP(AC$1,'A1-4 Vehicle model'!$B$8:$I$108,4,FALSE)*VLOOKUP($A72-AC$1,output,2,FALSE)</f>
        <v>5.7166524743397184E-9</v>
      </c>
      <c r="AD72">
        <f>VLOOKUP(AD$1,'A1-4 Vehicle model'!$B$8:$I$108,4,FALSE)*VLOOKUP($A72-AD$1,output,2,FALSE)</f>
        <v>2.1944231725867692E-8</v>
      </c>
      <c r="AE72">
        <f>VLOOKUP(AE$1,'A1-4 Vehicle model'!$B$8:$I$108,4,FALSE)*VLOOKUP($A72-AE$1,output,2,FALSE)</f>
        <v>9.0286470740527636E-8</v>
      </c>
      <c r="AF72">
        <f>VLOOKUP(AF$1,'A1-4 Vehicle model'!$B$8:$I$108,4,FALSE)*VLOOKUP($A72-AF$1,output,2,FALSE)</f>
        <v>2.2965896745059359E-7</v>
      </c>
      <c r="AG72">
        <f>VLOOKUP(AG$1,'A1-4 Vehicle model'!$B$8:$I$108,4,FALSE)*VLOOKUP($A72-AG$1,output,2,FALSE)</f>
        <v>5.6123243441289748E-7</v>
      </c>
      <c r="AH72">
        <f>VLOOKUP(AH$1,'A1-4 Vehicle model'!$B$8:$I$108,4,FALSE)*VLOOKUP($A72-AH$1,output,2,FALSE)</f>
        <v>9.2297129920925077E-7</v>
      </c>
      <c r="AI72">
        <f>VLOOKUP(AI$1,'A1-4 Vehicle model'!$B$8:$I$108,4,FALSE)*VLOOKUP($A72-AI$1,output,2,FALSE)</f>
        <v>3.4681962577316082E-6</v>
      </c>
      <c r="AJ72">
        <f>VLOOKUP(AJ$1,'A1-4 Vehicle model'!$B$8:$I$108,4,FALSE)*VLOOKUP($A72-AJ$1,output,2,FALSE)</f>
        <v>1.0484484400787921E-5</v>
      </c>
      <c r="AK72">
        <f>VLOOKUP(AK$1,'A1-4 Vehicle model'!$B$8:$I$108,4,FALSE)*VLOOKUP($A72-AK$1,output,2,FALSE)</f>
        <v>2.6214475105624344E-5</v>
      </c>
      <c r="AL72">
        <f>VLOOKUP(AL$1,'A1-4 Vehicle model'!$B$8:$I$108,4,FALSE)*VLOOKUP($A72-AL$1,output,2,FALSE)</f>
        <v>6.7535124567038511E-5</v>
      </c>
      <c r="AM72">
        <f>VLOOKUP(AM$1,'A1-4 Vehicle model'!$B$8:$I$108,4,FALSE)*VLOOKUP($A72-AM$1,output,2,FALSE)</f>
        <v>1.3508435964953636E-4</v>
      </c>
      <c r="AN72">
        <f>VLOOKUP(AN$1,'A1-4 Vehicle model'!$B$8:$I$108,4,FALSE)*VLOOKUP($A72-AN$1,output,2,FALSE)</f>
        <v>4.303361777996948E-4</v>
      </c>
      <c r="AO72">
        <f>VLOOKUP(AO$1,'A1-4 Vehicle model'!$B$8:$I$108,4,FALSE)*VLOOKUP($A72-AO$1,output,2,FALSE)</f>
        <v>8.7719867786967894E-4</v>
      </c>
      <c r="AP72">
        <f>VLOOKUP(AP$1,'A1-4 Vehicle model'!$B$8:$I$108,4,FALSE)*VLOOKUP($A72-AP$1,output,2,FALSE)</f>
        <v>2.0049139994176846E-3</v>
      </c>
      <c r="AQ72">
        <f>VLOOKUP(AQ$1,'A1-4 Vehicle model'!$B$8:$I$108,4,FALSE)*VLOOKUP($A72-AQ$1,output,2,FALSE)</f>
        <v>4.6343015352589886E-3</v>
      </c>
      <c r="AR72">
        <f>VLOOKUP(AR$1,'A1-4 Vehicle model'!$B$8:$I$108,4,FALSE)*VLOOKUP($A72-AR$1,output,2,FALSE)</f>
        <v>8.2178587192602171E-3</v>
      </c>
      <c r="AS72">
        <f>VLOOKUP(AS$1,'A1-4 Vehicle model'!$B$8:$I$108,4,FALSE)*VLOOKUP($A72-AS$1,output,2,FALSE)</f>
        <v>1.4385974121544947E-2</v>
      </c>
      <c r="AT72">
        <f>VLOOKUP(AT$1,'A1-4 Vehicle model'!$B$8:$I$108,4,FALSE)*VLOOKUP($A72-AT$1,output,2,FALSE)</f>
        <v>2.1727974279950688E-2</v>
      </c>
      <c r="AU72">
        <f>VLOOKUP(AU$1,'A1-4 Vehicle model'!$B$8:$I$108,4,FALSE)*VLOOKUP($A72-AU$1,output,2,FALSE)</f>
        <v>3.4697260252434421E-2</v>
      </c>
      <c r="AV72">
        <f>VLOOKUP(AV$1,'A1-4 Vehicle model'!$B$8:$I$108,4,FALSE)*VLOOKUP($A72-AV$1,output,2,FALSE)</f>
        <v>5.0083539610744084E-2</v>
      </c>
      <c r="AW72">
        <f>VLOOKUP(AW$1,'A1-4 Vehicle model'!$B$8:$I$108,4,FALSE)*VLOOKUP($A72-AW$1,output,2,FALSE)</f>
        <v>8.0998882428731725E-2</v>
      </c>
      <c r="AX72">
        <f>VLOOKUP(AX$1,'A1-4 Vehicle model'!$B$8:$I$108,4,FALSE)*VLOOKUP($A72-AX$1,output,2,FALSE)</f>
        <v>0.12580797926532922</v>
      </c>
      <c r="AY72">
        <f>VLOOKUP(AY$1,'A1-4 Vehicle model'!$B$8:$I$108,4,FALSE)*VLOOKUP($A72-AY$1,output,2,FALSE)</f>
        <v>0.18766781060781071</v>
      </c>
      <c r="AZ72">
        <f>VLOOKUP(AZ$1,'A1-4 Vehicle model'!$B$8:$I$108,4,FALSE)*VLOOKUP($A72-AZ$1,output,2,FALSE)</f>
        <v>0.28006540199259078</v>
      </c>
      <c r="BA72">
        <f>VLOOKUP(BA$1,'A1-4 Vehicle model'!$B$8:$I$108,4,FALSE)*VLOOKUP($A72-BA$1,output,2,FALSE)</f>
        <v>0.38539101017312549</v>
      </c>
      <c r="BB72">
        <f>VLOOKUP(BB$1,'A1-4 Vehicle model'!$B$8:$I$108,4,FALSE)*VLOOKUP($A72-BB$1,output,2,FALSE)</f>
        <v>0.50934759489528025</v>
      </c>
      <c r="BC72">
        <f>VLOOKUP(BC$1,'A1-4 Vehicle model'!$B$8:$I$108,4,FALSE)*VLOOKUP($A72-BC$1,output,2,FALSE)</f>
        <v>0.64655182518326404</v>
      </c>
      <c r="BD72">
        <f>VLOOKUP(BD$1,'A1-4 Vehicle model'!$B$8:$I$108,4,FALSE)*VLOOKUP($A72-BD$1,output,2,FALSE)</f>
        <v>0.7882688207860421</v>
      </c>
      <c r="BE72">
        <f>VLOOKUP(BE$1,'A1-4 Vehicle model'!$B$8:$I$108,4,FALSE)*VLOOKUP($A72-BE$1,output,2,FALSE)</f>
        <v>0.92306547247057413</v>
      </c>
      <c r="BF72">
        <f>VLOOKUP(BF$1,'A1-4 Vehicle model'!$B$8:$I$108,4,FALSE)*VLOOKUP($A72-BF$1,output,2,FALSE)</f>
        <v>1.03860465643694</v>
      </c>
      <c r="BG72">
        <f>VLOOKUP(BG$1,'A1-4 Vehicle model'!$B$8:$I$108,4,FALSE)*VLOOKUP($A72-BG$1,output,2,FALSE)</f>
        <v>1.1224293966524499</v>
      </c>
      <c r="BH72">
        <f>VLOOKUP(BH$1,'A1-4 Vehicle model'!$B$8:$I$108,4,FALSE)*VLOOKUP($A72-BH$1,output,2,FALSE)</f>
        <v>1.1651009563553743</v>
      </c>
      <c r="BI72">
        <f>VLOOKUP(BI$1,'A1-4 Vehicle model'!$B$8:$I$108,4,FALSE)*VLOOKUP($A72-BI$1,output,2,FALSE)</f>
        <v>1.1616314267234893</v>
      </c>
      <c r="BJ72">
        <f>VLOOKUP(BJ$1,'A1-4 Vehicle model'!$B$8:$I$108,4,FALSE)*VLOOKUP($A72-BJ$1,output,2,FALSE)</f>
        <v>0.98496920397093946</v>
      </c>
      <c r="BK72">
        <f>VLOOKUP(BK$1,'A1-4 Vehicle model'!$B$8:$I$108,4,FALSE)*VLOOKUP($A72-BK$1,output,2,FALSE)</f>
        <v>0.87625248077824025</v>
      </c>
      <c r="BL72">
        <f>VLOOKUP(BL$1,'A1-4 Vehicle model'!$B$8:$I$108,4,FALSE)*VLOOKUP($A72-BL$1,output,2,FALSE)</f>
        <v>0.69826122080572028</v>
      </c>
      <c r="BM72">
        <f>VLOOKUP(BM$1,'A1-4 Vehicle model'!$B$8:$I$108,4,FALSE)*VLOOKUP($A72-BM$1,output,2,FALSE)</f>
        <v>0.57459829747491886</v>
      </c>
      <c r="BN72">
        <f>VLOOKUP(BN$1,'A1-4 Vehicle model'!$B$8:$I$108,4,FALSE)*VLOOKUP($A72-BN$1,output,2,FALSE)</f>
        <v>0.48711540822770172</v>
      </c>
      <c r="BO72">
        <f>VLOOKUP(BO$1,'A1-4 Vehicle model'!$B$8:$I$108,4,FALSE)*VLOOKUP($A72-BO$1,output,2,FALSE)</f>
        <v>0.41014009182341343</v>
      </c>
      <c r="BP72">
        <f>VLOOKUP(BP$1,'A1-4 Vehicle model'!$B$8:$I$108,4,FALSE)*VLOOKUP($A72-BP$1,output,2,FALSE)</f>
        <v>0.32455289811706917</v>
      </c>
      <c r="BQ72">
        <f>VLOOKUP(BQ$1,'A1-4 Vehicle model'!$B$8:$I$108,4,FALSE)*VLOOKUP($A72-BQ$1,output,2,FALSE)</f>
        <v>0.2387179461571001</v>
      </c>
      <c r="BR72">
        <f>VLOOKUP(BR$1,'A1-4 Vehicle model'!$B$8:$I$108,4,FALSE)*VLOOKUP($A72-BR$1,output,2,FALSE)</f>
        <v>0.16349032645161063</v>
      </c>
      <c r="BS72">
        <f>VLOOKUP(BS$1,'A1-4 Vehicle model'!$B$8:$I$108,4,FALSE)*VLOOKUP($A72-BS$1,output,2,FALSE)</f>
        <v>0.11564719632224708</v>
      </c>
      <c r="BT72">
        <f>VLOOKUP(BT$1,'A1-4 Vehicle model'!$B$8:$I$108,4,FALSE)*VLOOKUP($A72-BT$1,output,2,FALSE)</f>
        <v>7.4389581245832198E-2</v>
      </c>
      <c r="BU72">
        <f>VLOOKUP(BU$1,'A1-4 Vehicle model'!$B$8:$I$108,4,FALSE)*VLOOKUP($A72-BU$1,output,2,FALSE)</f>
        <v>0</v>
      </c>
      <c r="BV72">
        <f>VLOOKUP(BV$1,'A1-4 Vehicle model'!$B$8:$I$108,4,FALSE)*VLOOKUP($A72-BV$1,output,2,FALSE)</f>
        <v>0</v>
      </c>
      <c r="BW72">
        <f>VLOOKUP(BW$1,'A1-4 Vehicle model'!$B$8:$I$108,4,FALSE)*VLOOKUP($A72-BW$1,output,2,FALSE)</f>
        <v>0</v>
      </c>
      <c r="BX72">
        <f>VLOOKUP(BX$1,'A1-4 Vehicle model'!$B$8:$I$108,4,FALSE)*VLOOKUP($A72-BX$1,output,2,FALSE)</f>
        <v>0</v>
      </c>
      <c r="BY72">
        <f>VLOOKUP(BY$1,'A1-4 Vehicle model'!$B$8:$I$108,4,FALSE)*VLOOKUP($A72-BY$1,output,2,FALSE)</f>
        <v>0</v>
      </c>
      <c r="BZ72">
        <f>VLOOKUP(BZ$1,'A1-4 Vehicle model'!$B$8:$I$108,4,FALSE)*VLOOKUP($A72-BZ$1,output,2,FALSE)</f>
        <v>0</v>
      </c>
      <c r="CA72">
        <f>VLOOKUP(CA$1,'A1-4 Vehicle model'!$B$8:$I$108,4,FALSE)*VLOOKUP($A72-CA$1,output,2,FALSE)</f>
        <v>0</v>
      </c>
      <c r="CB72">
        <f>VLOOKUP(CB$1,'A1-4 Vehicle model'!$B$8:$I$108,4,FALSE)*VLOOKUP($A72-CB$1,output,2,FALSE)</f>
        <v>0</v>
      </c>
      <c r="CC72">
        <f>VLOOKUP(CC$1,'A1-4 Vehicle model'!$B$8:$I$108,4,FALSE)*VLOOKUP($A72-CC$1,output,2,FALSE)</f>
        <v>0</v>
      </c>
      <c r="CD72">
        <f>VLOOKUP(CD$1,'A1-4 Vehicle model'!$B$8:$I$108,4,FALSE)*VLOOKUP($A72-CD$1,output,2,FALSE)</f>
        <v>0</v>
      </c>
      <c r="CE72">
        <f>VLOOKUP(CE$1,'A1-4 Vehicle model'!$B$8:$I$108,4,FALSE)*VLOOKUP($A72-CE$1,output,2,FALSE)</f>
        <v>0</v>
      </c>
      <c r="CF72">
        <f>VLOOKUP(CF$1,'A1-4 Vehicle model'!$B$8:$I$108,4,FALSE)*VLOOKUP($A72-CF$1,output,2,FALSE)</f>
        <v>0</v>
      </c>
      <c r="CG72">
        <f>VLOOKUP(CG$1,'A1-4 Vehicle model'!$B$8:$I$108,4,FALSE)*VLOOKUP($A72-CG$1,output,2,FALSE)</f>
        <v>0</v>
      </c>
      <c r="CH72">
        <f>VLOOKUP(CH$1,'A1-4 Vehicle model'!$B$8:$I$108,4,FALSE)*VLOOKUP($A72-CH$1,output,2,FALSE)</f>
        <v>0</v>
      </c>
      <c r="CI72">
        <f>VLOOKUP(CI$1,'A1-4 Vehicle model'!$B$8:$I$108,4,FALSE)*VLOOKUP($A72-CI$1,output,2,FALSE)</f>
        <v>0</v>
      </c>
      <c r="CJ72">
        <f>VLOOKUP(CJ$1,'A1-4 Vehicle model'!$B$8:$I$108,4,FALSE)*VLOOKUP($A72-CJ$1,output,2,FALSE)</f>
        <v>0</v>
      </c>
      <c r="CK72">
        <f>VLOOKUP(CK$1,'A1-4 Vehicle model'!$B$8:$I$108,4,FALSE)*VLOOKUP($A72-CK$1,output,2,FALSE)</f>
        <v>0</v>
      </c>
      <c r="CL72">
        <f>VLOOKUP(CL$1,'A1-4 Vehicle model'!$B$8:$I$108,4,FALSE)*VLOOKUP($A72-CL$1,output,2,FALSE)</f>
        <v>0</v>
      </c>
      <c r="CM72">
        <f>VLOOKUP(CM$1,'A1-4 Vehicle model'!$B$8:$I$108,4,FALSE)*VLOOKUP($A72-CM$1,output,2,FALSE)</f>
        <v>0</v>
      </c>
      <c r="CN72">
        <f>VLOOKUP(CN$1,'A1-4 Vehicle model'!$B$8:$I$108,4,FALSE)*VLOOKUP($A72-CN$1,output,2,FALSE)</f>
        <v>0</v>
      </c>
      <c r="CO72">
        <f>VLOOKUP(CO$1,'A1-4 Vehicle model'!$B$8:$I$108,4,FALSE)*VLOOKUP($A72-CO$1,output,2,FALSE)</f>
        <v>0</v>
      </c>
      <c r="CP72">
        <f>VLOOKUP(CP$1,'A1-4 Vehicle model'!$B$8:$I$108,4,FALSE)*VLOOKUP($A72-CP$1,output,2,FALSE)</f>
        <v>0</v>
      </c>
      <c r="CQ72">
        <f>VLOOKUP(CQ$1,'A1-4 Vehicle model'!$B$8:$I$108,4,FALSE)*VLOOKUP($A72-CQ$1,output,2,FALSE)</f>
        <v>0</v>
      </c>
      <c r="CR72">
        <f>VLOOKUP(CR$1,'A1-4 Vehicle model'!$B$8:$I$108,4,FALSE)*VLOOKUP($A72-CR$1,output,2,FALSE)</f>
        <v>0</v>
      </c>
      <c r="CS72">
        <f>VLOOKUP(CS$1,'A1-4 Vehicle model'!$B$8:$I$108,4,FALSE)*VLOOKUP($A72-CS$1,output,2,FALSE)</f>
        <v>0</v>
      </c>
      <c r="CT72">
        <f>VLOOKUP(CT$1,'A1-4 Vehicle model'!$B$8:$I$108,4,FALSE)*VLOOKUP($A72-CT$1,output,2,FALSE)</f>
        <v>0</v>
      </c>
      <c r="CU72">
        <f>VLOOKUP(CU$1,'A1-4 Vehicle model'!$B$8:$I$108,4,FALSE)*VLOOKUP($A72-CU$1,output,2,FALSE)</f>
        <v>0</v>
      </c>
      <c r="CV72">
        <f>VLOOKUP(CV$1,'A1-4 Vehicle model'!$B$8:$I$108,4,FALSE)*VLOOKUP($A72-CV$1,output,2,FALSE)</f>
        <v>0</v>
      </c>
      <c r="CW72">
        <f>VLOOKUP(CW$1,'A1-4 Vehicle model'!$B$8:$I$108,4,FALSE)*VLOOKUP($A72-CW$1,output,2,FALSE)</f>
        <v>0</v>
      </c>
      <c r="CX72">
        <f>VLOOKUP(CX$1,'A1-4 Vehicle model'!$B$8:$I$108,4,FALSE)*VLOOKUP($A72-CX$1,output,2,FALSE)</f>
        <v>0</v>
      </c>
      <c r="CZ72">
        <v>2020</v>
      </c>
      <c r="DA72" s="7">
        <f t="shared" si="1"/>
        <v>13.500369863843972</v>
      </c>
    </row>
    <row r="73" spans="1:105" x14ac:dyDescent="0.3">
      <c r="A73">
        <v>2021</v>
      </c>
      <c r="B73">
        <f>VLOOKUP(B$1,'A1-4 Vehicle model'!$B$8:$I$108,4,FALSE)*VLOOKUP($A73-B$1,output,2,FALSE)</f>
        <v>4.1363986375665072E-32</v>
      </c>
      <c r="C73">
        <f>VLOOKUP(C$1,'A1-4 Vehicle model'!$B$8:$I$108,4,FALSE)*VLOOKUP($A73-C$1,output,2,FALSE)</f>
        <v>7.7199861896202155E-31</v>
      </c>
      <c r="D73">
        <f>VLOOKUP(D$1,'A1-4 Vehicle model'!$B$8:$I$108,4,FALSE)*VLOOKUP($A73-D$1,output,2,FALSE)</f>
        <v>1.3084246272749097E-29</v>
      </c>
      <c r="E73">
        <f>VLOOKUP(E$1,'A1-4 Vehicle model'!$B$8:$I$108,4,FALSE)*VLOOKUP($A73-E$1,output,2,FALSE)</f>
        <v>1.1348346244679265E-28</v>
      </c>
      <c r="F73">
        <f>VLOOKUP(F$1,'A1-4 Vehicle model'!$B$8:$I$108,4,FALSE)*VLOOKUP($A73-F$1,output,2,FALSE)</f>
        <v>1.4395357432877077E-27</v>
      </c>
      <c r="G73">
        <f>VLOOKUP(G$1,'A1-4 Vehicle model'!$B$8:$I$108,4,FALSE)*VLOOKUP($A73-G$1,output,2,FALSE)</f>
        <v>2.2408765885197154E-26</v>
      </c>
      <c r="H73">
        <f>VLOOKUP(H$1,'A1-4 Vehicle model'!$B$8:$I$108,4,FALSE)*VLOOKUP($A73-H$1,output,2,FALSE)</f>
        <v>2.2221335056574528E-25</v>
      </c>
      <c r="I73">
        <f>VLOOKUP(I$1,'A1-4 Vehicle model'!$B$8:$I$108,4,FALSE)*VLOOKUP($A73-I$1,output,2,FALSE)</f>
        <v>2.0615620376551256E-24</v>
      </c>
      <c r="J73">
        <f>VLOOKUP(J$1,'A1-4 Vehicle model'!$B$8:$I$108,4,FALSE)*VLOOKUP($A73-J$1,output,2,FALSE)</f>
        <v>1.415026019864015E-23</v>
      </c>
      <c r="K73">
        <f>VLOOKUP(K$1,'A1-4 Vehicle model'!$B$8:$I$108,4,FALSE)*VLOOKUP($A73-K$1,output,2,FALSE)</f>
        <v>1.413338714863934E-22</v>
      </c>
      <c r="L73">
        <f>VLOOKUP(L$1,'A1-4 Vehicle model'!$B$8:$I$108,4,FALSE)*VLOOKUP($A73-L$1,output,2,FALSE)</f>
        <v>1.4779107594991062E-21</v>
      </c>
      <c r="M73">
        <f>VLOOKUP(M$1,'A1-4 Vehicle model'!$B$8:$I$108,4,FALSE)*VLOOKUP($A73-M$1,output,2,FALSE)</f>
        <v>9.6688343950122269E-21</v>
      </c>
      <c r="N73">
        <f>VLOOKUP(N$1,'A1-4 Vehicle model'!$B$8:$I$108,4,FALSE)*VLOOKUP($A73-N$1,output,2,FALSE)</f>
        <v>6.1926177945240493E-20</v>
      </c>
      <c r="O73">
        <f>VLOOKUP(O$1,'A1-4 Vehicle model'!$B$8:$I$108,4,FALSE)*VLOOKUP($A73-O$1,output,2,FALSE)</f>
        <v>3.2534677868847499E-19</v>
      </c>
      <c r="P73">
        <f>VLOOKUP(P$1,'A1-4 Vehicle model'!$B$8:$I$108,4,FALSE)*VLOOKUP($A73-P$1,output,2,FALSE)</f>
        <v>3.1551570577422187E-18</v>
      </c>
      <c r="Q73">
        <f>VLOOKUP(Q$1,'A1-4 Vehicle model'!$B$8:$I$108,4,FALSE)*VLOOKUP($A73-Q$1,output,2,FALSE)</f>
        <v>1.8148250884538138E-17</v>
      </c>
      <c r="R73">
        <f>VLOOKUP(R$1,'A1-4 Vehicle model'!$B$8:$I$108,4,FALSE)*VLOOKUP($A73-R$1,output,2,FALSE)</f>
        <v>8.9752263930534359E-17</v>
      </c>
      <c r="S73">
        <f>VLOOKUP(S$1,'A1-4 Vehicle model'!$B$8:$I$108,4,FALSE)*VLOOKUP($A73-S$1,output,2,FALSE)</f>
        <v>4.797963385027344E-16</v>
      </c>
      <c r="T73">
        <f>VLOOKUP(T$1,'A1-4 Vehicle model'!$B$8:$I$108,4,FALSE)*VLOOKUP($A73-T$1,output,2,FALSE)</f>
        <v>3.3682710170033072E-15</v>
      </c>
      <c r="U73">
        <f>VLOOKUP(U$1,'A1-4 Vehicle model'!$B$8:$I$108,4,FALSE)*VLOOKUP($A73-U$1,output,2,FALSE)</f>
        <v>2.2880179988123291E-14</v>
      </c>
      <c r="V73">
        <f>VLOOKUP(V$1,'A1-4 Vehicle model'!$B$8:$I$108,4,FALSE)*VLOOKUP($A73-V$1,output,2,FALSE)</f>
        <v>1.1898937107693991E-13</v>
      </c>
      <c r="W73">
        <f>VLOOKUP(W$1,'A1-4 Vehicle model'!$B$8:$I$108,4,FALSE)*VLOOKUP($A73-W$1,output,2,FALSE)</f>
        <v>4.3255740197826165E-13</v>
      </c>
      <c r="X73">
        <f>VLOOKUP(X$1,'A1-4 Vehicle model'!$B$8:$I$108,4,FALSE)*VLOOKUP($A73-X$1,output,2,FALSE)</f>
        <v>2.4405478891360757E-12</v>
      </c>
      <c r="Y73">
        <f>VLOOKUP(Y$1,'A1-4 Vehicle model'!$B$8:$I$108,4,FALSE)*VLOOKUP($A73-Y$1,output,2,FALSE)</f>
        <v>1.0613156471373913E-11</v>
      </c>
      <c r="Z73">
        <f>VLOOKUP(Z$1,'A1-4 Vehicle model'!$B$8:$I$108,4,FALSE)*VLOOKUP($A73-Z$1,output,2,FALSE)</f>
        <v>4.0176711920996851E-11</v>
      </c>
      <c r="AA73">
        <f>VLOOKUP(AA$1,'A1-4 Vehicle model'!$B$8:$I$108,4,FALSE)*VLOOKUP($A73-AA$1,output,2,FALSE)</f>
        <v>1.0822271477527772E-10</v>
      </c>
      <c r="AB73">
        <f>VLOOKUP(AB$1,'A1-4 Vehicle model'!$B$8:$I$108,4,FALSE)*VLOOKUP($A73-AB$1,output,2,FALSE)</f>
        <v>5.5700411529193103E-10</v>
      </c>
      <c r="AC73">
        <f>VLOOKUP(AC$1,'A1-4 Vehicle model'!$B$8:$I$108,4,FALSE)*VLOOKUP($A73-AC$1,output,2,FALSE)</f>
        <v>1.621551492446334E-9</v>
      </c>
      <c r="AD73">
        <f>VLOOKUP(AD$1,'A1-4 Vehicle model'!$B$8:$I$108,4,FALSE)*VLOOKUP($A73-AD$1,output,2,FALSE)</f>
        <v>6.4785991954471509E-9</v>
      </c>
      <c r="AE73">
        <f>VLOOKUP(AE$1,'A1-4 Vehicle model'!$B$8:$I$108,4,FALSE)*VLOOKUP($A73-AE$1,output,2,FALSE)</f>
        <v>2.7743112841897286E-8</v>
      </c>
      <c r="AF73">
        <f>VLOOKUP(AF$1,'A1-4 Vehicle model'!$B$8:$I$108,4,FALSE)*VLOOKUP($A73-AF$1,output,2,FALSE)</f>
        <v>7.3449306321391044E-8</v>
      </c>
      <c r="AG73">
        <f>VLOOKUP(AG$1,'A1-4 Vehicle model'!$B$8:$I$108,4,FALSE)*VLOOKUP($A73-AG$1,output,2,FALSE)</f>
        <v>1.8681804864953325E-7</v>
      </c>
      <c r="AH73">
        <f>VLOOKUP(AH$1,'A1-4 Vehicle model'!$B$8:$I$108,4,FALSE)*VLOOKUP($A73-AH$1,output,2,FALSE)</f>
        <v>3.1976876937892675E-7</v>
      </c>
      <c r="AI73">
        <f>VLOOKUP(AI$1,'A1-4 Vehicle model'!$B$8:$I$108,4,FALSE)*VLOOKUP($A73-AI$1,output,2,FALSE)</f>
        <v>1.2506140220652217E-6</v>
      </c>
      <c r="AJ73">
        <f>VLOOKUP(AJ$1,'A1-4 Vehicle model'!$B$8:$I$108,4,FALSE)*VLOOKUP($A73-AJ$1,output,2,FALSE)</f>
        <v>3.9349433613500697E-6</v>
      </c>
      <c r="AK73">
        <f>VLOOKUP(AK$1,'A1-4 Vehicle model'!$B$8:$I$108,4,FALSE)*VLOOKUP($A73-AK$1,output,2,FALSE)</f>
        <v>1.0240103665569862E-5</v>
      </c>
      <c r="AL73">
        <f>VLOOKUP(AL$1,'A1-4 Vehicle model'!$B$8:$I$108,4,FALSE)*VLOOKUP($A73-AL$1,output,2,FALSE)</f>
        <v>2.7457732615759916E-5</v>
      </c>
      <c r="AM73">
        <f>VLOOKUP(AM$1,'A1-4 Vehicle model'!$B$8:$I$108,4,FALSE)*VLOOKUP($A73-AM$1,output,2,FALSE)</f>
        <v>5.7162578917857418E-5</v>
      </c>
      <c r="AN73">
        <f>VLOOKUP(AN$1,'A1-4 Vehicle model'!$B$8:$I$108,4,FALSE)*VLOOKUP($A73-AN$1,output,2,FALSE)</f>
        <v>1.8953367478210742E-4</v>
      </c>
      <c r="AO73">
        <f>VLOOKUP(AO$1,'A1-4 Vehicle model'!$B$8:$I$108,4,FALSE)*VLOOKUP($A73-AO$1,output,2,FALSE)</f>
        <v>4.0211314704445507E-4</v>
      </c>
      <c r="AP73">
        <f>VLOOKUP(AP$1,'A1-4 Vehicle model'!$B$8:$I$108,4,FALSE)*VLOOKUP($A73-AP$1,output,2,FALSE)</f>
        <v>9.5657236854510908E-4</v>
      </c>
      <c r="AQ73">
        <f>VLOOKUP(AQ$1,'A1-4 Vehicle model'!$B$8:$I$108,4,FALSE)*VLOOKUP($A73-AQ$1,output,2,FALSE)</f>
        <v>2.3013260357475774E-3</v>
      </c>
      <c r="AR73">
        <f>VLOOKUP(AR$1,'A1-4 Vehicle model'!$B$8:$I$108,4,FALSE)*VLOOKUP($A73-AR$1,output,2,FALSE)</f>
        <v>4.2474112457138958E-3</v>
      </c>
      <c r="AS73">
        <f>VLOOKUP(AS$1,'A1-4 Vehicle model'!$B$8:$I$108,4,FALSE)*VLOOKUP($A73-AS$1,output,2,FALSE)</f>
        <v>7.73885475806603E-3</v>
      </c>
      <c r="AT73">
        <f>VLOOKUP(AT$1,'A1-4 Vehicle model'!$B$8:$I$108,4,FALSE)*VLOOKUP($A73-AT$1,output,2,FALSE)</f>
        <v>1.2165457308119449E-2</v>
      </c>
      <c r="AU73">
        <f>VLOOKUP(AU$1,'A1-4 Vehicle model'!$B$8:$I$108,4,FALSE)*VLOOKUP($A73-AU$1,output,2,FALSE)</f>
        <v>2.0219767774271678E-2</v>
      </c>
      <c r="AV73">
        <f>VLOOKUP(AV$1,'A1-4 Vehicle model'!$B$8:$I$108,4,FALSE)*VLOOKUP($A73-AV$1,output,2,FALSE)</f>
        <v>3.0377202320848402E-2</v>
      </c>
      <c r="AW73">
        <f>VLOOKUP(AW$1,'A1-4 Vehicle model'!$B$8:$I$108,4,FALSE)*VLOOKUP($A73-AW$1,output,2,FALSE)</f>
        <v>5.1133269781596678E-2</v>
      </c>
      <c r="AX73">
        <f>VLOOKUP(AX$1,'A1-4 Vehicle model'!$B$8:$I$108,4,FALSE)*VLOOKUP($A73-AX$1,output,2,FALSE)</f>
        <v>8.2661732683643116E-2</v>
      </c>
      <c r="AY73">
        <f>VLOOKUP(AY$1,'A1-4 Vehicle model'!$B$8:$I$108,4,FALSE)*VLOOKUP($A73-AY$1,output,2,FALSE)</f>
        <v>0.12833877342605499</v>
      </c>
      <c r="AZ73">
        <f>VLOOKUP(AZ$1,'A1-4 Vehicle model'!$B$8:$I$108,4,FALSE)*VLOOKUP($A73-AZ$1,output,2,FALSE)</f>
        <v>0.19934224157090638</v>
      </c>
      <c r="BA73">
        <f>VLOOKUP(BA$1,'A1-4 Vehicle model'!$B$8:$I$108,4,FALSE)*VLOOKUP($A73-BA$1,output,2,FALSE)</f>
        <v>0.28550468242318461</v>
      </c>
      <c r="BB73">
        <f>VLOOKUP(BB$1,'A1-4 Vehicle model'!$B$8:$I$108,4,FALSE)*VLOOKUP($A73-BB$1,output,2,FALSE)</f>
        <v>0.39273327076923831</v>
      </c>
      <c r="BC73">
        <f>VLOOKUP(BC$1,'A1-4 Vehicle model'!$B$8:$I$108,4,FALSE)*VLOOKUP($A73-BC$1,output,2,FALSE)</f>
        <v>0.51886999356651964</v>
      </c>
      <c r="BD73">
        <f>VLOOKUP(BD$1,'A1-4 Vehicle model'!$B$8:$I$108,4,FALSE)*VLOOKUP($A73-BD$1,output,2,FALSE)</f>
        <v>0.65841746458687156</v>
      </c>
      <c r="BE73">
        <f>VLOOKUP(BE$1,'A1-4 Vehicle model'!$B$8:$I$108,4,FALSE)*VLOOKUP($A73-BE$1,output,2,FALSE)</f>
        <v>0.80247457030458336</v>
      </c>
      <c r="BF73">
        <f>VLOOKUP(BF$1,'A1-4 Vehicle model'!$B$8:$I$108,4,FALSE)*VLOOKUP($A73-BF$1,output,2,FALSE)</f>
        <v>0.93976835569052564</v>
      </c>
      <c r="BG73">
        <f>VLOOKUP(BG$1,'A1-4 Vehicle model'!$B$8:$I$108,4,FALSE)*VLOOKUP($A73-BG$1,output,2,FALSE)</f>
        <v>1.057064197219644</v>
      </c>
      <c r="BH73">
        <f>VLOOKUP(BH$1,'A1-4 Vehicle model'!$B$8:$I$108,4,FALSE)*VLOOKUP($A73-BH$1,output,2,FALSE)</f>
        <v>1.1420304116879696</v>
      </c>
      <c r="BI73">
        <f>VLOOKUP(BI$1,'A1-4 Vehicle model'!$B$8:$I$108,4,FALSE)*VLOOKUP($A73-BI$1,output,2,FALSE)</f>
        <v>1.185097938160496</v>
      </c>
      <c r="BJ73">
        <f>VLOOKUP(BJ$1,'A1-4 Vehicle model'!$B$8:$I$108,4,FALSE)*VLOOKUP($A73-BJ$1,output,2,FALSE)</f>
        <v>1.0458762979980343</v>
      </c>
      <c r="BK73">
        <f>VLOOKUP(BK$1,'A1-4 Vehicle model'!$B$8:$I$108,4,FALSE)*VLOOKUP($A73-BK$1,output,2,FALSE)</f>
        <v>0.96840875864775156</v>
      </c>
      <c r="BL73">
        <f>VLOOKUP(BL$1,'A1-4 Vehicle model'!$B$8:$I$108,4,FALSE)*VLOOKUP($A73-BL$1,output,2,FALSE)</f>
        <v>0.80319158705088101</v>
      </c>
      <c r="BM73">
        <f>VLOOKUP(BM$1,'A1-4 Vehicle model'!$B$8:$I$108,4,FALSE)*VLOOKUP($A73-BM$1,output,2,FALSE)</f>
        <v>0.6879190585572037</v>
      </c>
      <c r="BN73">
        <f>VLOOKUP(BN$1,'A1-4 Vehicle model'!$B$8:$I$108,4,FALSE)*VLOOKUP($A73-BN$1,output,2,FALSE)</f>
        <v>0.60698317530311185</v>
      </c>
      <c r="BO73">
        <f>VLOOKUP(BO$1,'A1-4 Vehicle model'!$B$8:$I$108,4,FALSE)*VLOOKUP($A73-BO$1,output,2,FALSE)</f>
        <v>0.53192302483364717</v>
      </c>
      <c r="BP73">
        <f>VLOOKUP(BP$1,'A1-4 Vehicle model'!$B$8:$I$108,4,FALSE)*VLOOKUP($A73-BP$1,output,2,FALSE)</f>
        <v>0.43810058804764307</v>
      </c>
      <c r="BQ73">
        <f>VLOOKUP(BQ$1,'A1-4 Vehicle model'!$B$8:$I$108,4,FALSE)*VLOOKUP($A73-BQ$1,output,2,FALSE)</f>
        <v>0.33538620327770752</v>
      </c>
      <c r="BR73">
        <f>VLOOKUP(BR$1,'A1-4 Vehicle model'!$B$8:$I$108,4,FALSE)*VLOOKUP($A73-BR$1,output,2,FALSE)</f>
        <v>0.23906938489176069</v>
      </c>
      <c r="BS73">
        <f>VLOOKUP(BS$1,'A1-4 Vehicle model'!$B$8:$I$108,4,FALSE)*VLOOKUP($A73-BS$1,output,2,FALSE)</f>
        <v>0.17601058681754081</v>
      </c>
      <c r="BT73">
        <f>VLOOKUP(BT$1,'A1-4 Vehicle model'!$B$8:$I$108,4,FALSE)*VLOOKUP($A73-BT$1,output,2,FALSE)</f>
        <v>0.11783860040615611</v>
      </c>
      <c r="BU73">
        <f>VLOOKUP(BU$1,'A1-4 Vehicle model'!$B$8:$I$108,4,FALSE)*VLOOKUP($A73-BU$1,output,2,FALSE)</f>
        <v>7.5765123825109137E-2</v>
      </c>
      <c r="BV73">
        <f>VLOOKUP(BV$1,'A1-4 Vehicle model'!$B$8:$I$108,4,FALSE)*VLOOKUP($A73-BV$1,output,2,FALSE)</f>
        <v>0</v>
      </c>
      <c r="BW73">
        <f>VLOOKUP(BW$1,'A1-4 Vehicle model'!$B$8:$I$108,4,FALSE)*VLOOKUP($A73-BW$1,output,2,FALSE)</f>
        <v>0</v>
      </c>
      <c r="BX73">
        <f>VLOOKUP(BX$1,'A1-4 Vehicle model'!$B$8:$I$108,4,FALSE)*VLOOKUP($A73-BX$1,output,2,FALSE)</f>
        <v>0</v>
      </c>
      <c r="BY73">
        <f>VLOOKUP(BY$1,'A1-4 Vehicle model'!$B$8:$I$108,4,FALSE)*VLOOKUP($A73-BY$1,output,2,FALSE)</f>
        <v>0</v>
      </c>
      <c r="BZ73">
        <f>VLOOKUP(BZ$1,'A1-4 Vehicle model'!$B$8:$I$108,4,FALSE)*VLOOKUP($A73-BZ$1,output,2,FALSE)</f>
        <v>0</v>
      </c>
      <c r="CA73">
        <f>VLOOKUP(CA$1,'A1-4 Vehicle model'!$B$8:$I$108,4,FALSE)*VLOOKUP($A73-CA$1,output,2,FALSE)</f>
        <v>0</v>
      </c>
      <c r="CB73">
        <f>VLOOKUP(CB$1,'A1-4 Vehicle model'!$B$8:$I$108,4,FALSE)*VLOOKUP($A73-CB$1,output,2,FALSE)</f>
        <v>0</v>
      </c>
      <c r="CC73">
        <f>VLOOKUP(CC$1,'A1-4 Vehicle model'!$B$8:$I$108,4,FALSE)*VLOOKUP($A73-CC$1,output,2,FALSE)</f>
        <v>0</v>
      </c>
      <c r="CD73">
        <f>VLOOKUP(CD$1,'A1-4 Vehicle model'!$B$8:$I$108,4,FALSE)*VLOOKUP($A73-CD$1,output,2,FALSE)</f>
        <v>0</v>
      </c>
      <c r="CE73">
        <f>VLOOKUP(CE$1,'A1-4 Vehicle model'!$B$8:$I$108,4,FALSE)*VLOOKUP($A73-CE$1,output,2,FALSE)</f>
        <v>0</v>
      </c>
      <c r="CF73">
        <f>VLOOKUP(CF$1,'A1-4 Vehicle model'!$B$8:$I$108,4,FALSE)*VLOOKUP($A73-CF$1,output,2,FALSE)</f>
        <v>0</v>
      </c>
      <c r="CG73">
        <f>VLOOKUP(CG$1,'A1-4 Vehicle model'!$B$8:$I$108,4,FALSE)*VLOOKUP($A73-CG$1,output,2,FALSE)</f>
        <v>0</v>
      </c>
      <c r="CH73">
        <f>VLOOKUP(CH$1,'A1-4 Vehicle model'!$B$8:$I$108,4,FALSE)*VLOOKUP($A73-CH$1,output,2,FALSE)</f>
        <v>0</v>
      </c>
      <c r="CI73">
        <f>VLOOKUP(CI$1,'A1-4 Vehicle model'!$B$8:$I$108,4,FALSE)*VLOOKUP($A73-CI$1,output,2,FALSE)</f>
        <v>0</v>
      </c>
      <c r="CJ73">
        <f>VLOOKUP(CJ$1,'A1-4 Vehicle model'!$B$8:$I$108,4,FALSE)*VLOOKUP($A73-CJ$1,output,2,FALSE)</f>
        <v>0</v>
      </c>
      <c r="CK73">
        <f>VLOOKUP(CK$1,'A1-4 Vehicle model'!$B$8:$I$108,4,FALSE)*VLOOKUP($A73-CK$1,output,2,FALSE)</f>
        <v>0</v>
      </c>
      <c r="CL73">
        <f>VLOOKUP(CL$1,'A1-4 Vehicle model'!$B$8:$I$108,4,FALSE)*VLOOKUP($A73-CL$1,output,2,FALSE)</f>
        <v>0</v>
      </c>
      <c r="CM73">
        <f>VLOOKUP(CM$1,'A1-4 Vehicle model'!$B$8:$I$108,4,FALSE)*VLOOKUP($A73-CM$1,output,2,FALSE)</f>
        <v>0</v>
      </c>
      <c r="CN73">
        <f>VLOOKUP(CN$1,'A1-4 Vehicle model'!$B$8:$I$108,4,FALSE)*VLOOKUP($A73-CN$1,output,2,FALSE)</f>
        <v>0</v>
      </c>
      <c r="CO73">
        <f>VLOOKUP(CO$1,'A1-4 Vehicle model'!$B$8:$I$108,4,FALSE)*VLOOKUP($A73-CO$1,output,2,FALSE)</f>
        <v>0</v>
      </c>
      <c r="CP73">
        <f>VLOOKUP(CP$1,'A1-4 Vehicle model'!$B$8:$I$108,4,FALSE)*VLOOKUP($A73-CP$1,output,2,FALSE)</f>
        <v>0</v>
      </c>
      <c r="CQ73">
        <f>VLOOKUP(CQ$1,'A1-4 Vehicle model'!$B$8:$I$108,4,FALSE)*VLOOKUP($A73-CQ$1,output,2,FALSE)</f>
        <v>0</v>
      </c>
      <c r="CR73">
        <f>VLOOKUP(CR$1,'A1-4 Vehicle model'!$B$8:$I$108,4,FALSE)*VLOOKUP($A73-CR$1,output,2,FALSE)</f>
        <v>0</v>
      </c>
      <c r="CS73">
        <f>VLOOKUP(CS$1,'A1-4 Vehicle model'!$B$8:$I$108,4,FALSE)*VLOOKUP($A73-CS$1,output,2,FALSE)</f>
        <v>0</v>
      </c>
      <c r="CT73">
        <f>VLOOKUP(CT$1,'A1-4 Vehicle model'!$B$8:$I$108,4,FALSE)*VLOOKUP($A73-CT$1,output,2,FALSE)</f>
        <v>0</v>
      </c>
      <c r="CU73">
        <f>VLOOKUP(CU$1,'A1-4 Vehicle model'!$B$8:$I$108,4,FALSE)*VLOOKUP($A73-CU$1,output,2,FALSE)</f>
        <v>0</v>
      </c>
      <c r="CV73">
        <f>VLOOKUP(CV$1,'A1-4 Vehicle model'!$B$8:$I$108,4,FALSE)*VLOOKUP($A73-CV$1,output,2,FALSE)</f>
        <v>0</v>
      </c>
      <c r="CW73">
        <f>VLOOKUP(CW$1,'A1-4 Vehicle model'!$B$8:$I$108,4,FALSE)*VLOOKUP($A73-CW$1,output,2,FALSE)</f>
        <v>0</v>
      </c>
      <c r="CX73">
        <f>VLOOKUP(CX$1,'A1-4 Vehicle model'!$B$8:$I$108,4,FALSE)*VLOOKUP($A73-CX$1,output,2,FALSE)</f>
        <v>0</v>
      </c>
      <c r="CZ73">
        <v>2021</v>
      </c>
      <c r="DA73" s="7">
        <f t="shared" si="1"/>
        <v>13.548608192731924</v>
      </c>
    </row>
    <row r="74" spans="1:105" x14ac:dyDescent="0.3">
      <c r="A74">
        <v>2022</v>
      </c>
      <c r="B74">
        <f>VLOOKUP(B$1,'A1-4 Vehicle model'!$B$8:$I$108,4,FALSE)*VLOOKUP($A74-B$1,output,2,FALSE)</f>
        <v>3.8282608271977908E-33</v>
      </c>
      <c r="C74">
        <f>VLOOKUP(C$1,'A1-4 Vehicle model'!$B$8:$I$108,4,FALSE)*VLOOKUP($A74-C$1,output,2,FALSE)</f>
        <v>7.4364803681813596E-32</v>
      </c>
      <c r="D74">
        <f>VLOOKUP(D$1,'A1-4 Vehicle model'!$B$8:$I$108,4,FALSE)*VLOOKUP($A74-D$1,output,2,FALSE)</f>
        <v>1.3118114022902325E-30</v>
      </c>
      <c r="E74">
        <f>VLOOKUP(E$1,'A1-4 Vehicle model'!$B$8:$I$108,4,FALSE)*VLOOKUP($A74-E$1,output,2,FALSE)</f>
        <v>1.1842054317971841E-29</v>
      </c>
      <c r="F74">
        <f>VLOOKUP(F$1,'A1-4 Vehicle model'!$B$8:$I$108,4,FALSE)*VLOOKUP($A74-F$1,output,2,FALSE)</f>
        <v>1.5634669420015275E-28</v>
      </c>
      <c r="G74">
        <f>VLOOKUP(G$1,'A1-4 Vehicle model'!$B$8:$I$108,4,FALSE)*VLOOKUP($A74-G$1,output,2,FALSE)</f>
        <v>2.5331211954261997E-27</v>
      </c>
      <c r="H74">
        <f>VLOOKUP(H$1,'A1-4 Vehicle model'!$B$8:$I$108,4,FALSE)*VLOOKUP($A74-H$1,output,2,FALSE)</f>
        <v>2.614447687815615E-26</v>
      </c>
      <c r="I74">
        <f>VLOOKUP(I$1,'A1-4 Vehicle model'!$B$8:$I$108,4,FALSE)*VLOOKUP($A74-I$1,output,2,FALSE)</f>
        <v>2.5245152375318749E-25</v>
      </c>
      <c r="J74">
        <f>VLOOKUP(J$1,'A1-4 Vehicle model'!$B$8:$I$108,4,FALSE)*VLOOKUP($A74-J$1,output,2,FALSE)</f>
        <v>1.8035068373613447E-24</v>
      </c>
      <c r="K74">
        <f>VLOOKUP(K$1,'A1-4 Vehicle model'!$B$8:$I$108,4,FALSE)*VLOOKUP($A74-K$1,output,2,FALSE)</f>
        <v>1.8748710453601743E-23</v>
      </c>
      <c r="L74">
        <f>VLOOKUP(L$1,'A1-4 Vehicle model'!$B$8:$I$108,4,FALSE)*VLOOKUP($A74-L$1,output,2,FALSE)</f>
        <v>2.0405401137760601E-22</v>
      </c>
      <c r="M74">
        <f>VLOOKUP(M$1,'A1-4 Vehicle model'!$B$8:$I$108,4,FALSE)*VLOOKUP($A74-M$1,output,2,FALSE)</f>
        <v>1.3894496923097475E-21</v>
      </c>
      <c r="N74">
        <f>VLOOKUP(N$1,'A1-4 Vehicle model'!$B$8:$I$108,4,FALSE)*VLOOKUP($A74-N$1,output,2,FALSE)</f>
        <v>9.2622129290048921E-21</v>
      </c>
      <c r="O74">
        <f>VLOOKUP(O$1,'A1-4 Vehicle model'!$B$8:$I$108,4,FALSE)*VLOOKUP($A74-O$1,output,2,FALSE)</f>
        <v>5.0647588820188909E-20</v>
      </c>
      <c r="P74">
        <f>VLOOKUP(P$1,'A1-4 Vehicle model'!$B$8:$I$108,4,FALSE)*VLOOKUP($A74-P$1,output,2,FALSE)</f>
        <v>5.1121669159502026E-19</v>
      </c>
      <c r="Q74">
        <f>VLOOKUP(Q$1,'A1-4 Vehicle model'!$B$8:$I$108,4,FALSE)*VLOOKUP($A74-Q$1,output,2,FALSE)</f>
        <v>3.0604874053341795E-18</v>
      </c>
      <c r="R74">
        <f>VLOOKUP(R$1,'A1-4 Vehicle model'!$B$8:$I$108,4,FALSE)*VLOOKUP($A74-R$1,output,2,FALSE)</f>
        <v>1.5753353321369682E-17</v>
      </c>
      <c r="S74">
        <f>VLOOKUP(S$1,'A1-4 Vehicle model'!$B$8:$I$108,4,FALSE)*VLOOKUP($A74-S$1,output,2,FALSE)</f>
        <v>8.7650885945278704E-17</v>
      </c>
      <c r="T74">
        <f>VLOOKUP(T$1,'A1-4 Vehicle model'!$B$8:$I$108,4,FALSE)*VLOOKUP($A74-T$1,output,2,FALSE)</f>
        <v>6.4043961587851759E-16</v>
      </c>
      <c r="U74">
        <f>VLOOKUP(U$1,'A1-4 Vehicle model'!$B$8:$I$108,4,FALSE)*VLOOKUP($A74-U$1,output,2,FALSE)</f>
        <v>4.5279578544485656E-15</v>
      </c>
      <c r="V74">
        <f>VLOOKUP(V$1,'A1-4 Vehicle model'!$B$8:$I$108,4,FALSE)*VLOOKUP($A74-V$1,output,2,FALSE)</f>
        <v>2.4508847392909977E-14</v>
      </c>
      <c r="W74">
        <f>VLOOKUP(W$1,'A1-4 Vehicle model'!$B$8:$I$108,4,FALSE)*VLOOKUP($A74-W$1,output,2,FALSE)</f>
        <v>9.2732132266491862E-14</v>
      </c>
      <c r="X74">
        <f>VLOOKUP(X$1,'A1-4 Vehicle model'!$B$8:$I$108,4,FALSE)*VLOOKUP($A74-X$1,output,2,FALSE)</f>
        <v>5.4455984135284691E-13</v>
      </c>
      <c r="Y74">
        <f>VLOOKUP(Y$1,'A1-4 Vehicle model'!$B$8:$I$108,4,FALSE)*VLOOKUP($A74-Y$1,output,2,FALSE)</f>
        <v>2.4647599220359082E-12</v>
      </c>
      <c r="Z74">
        <f>VLOOKUP(Z$1,'A1-4 Vehicle model'!$B$8:$I$108,4,FALSE)*VLOOKUP($A74-Z$1,output,2,FALSE)</f>
        <v>9.7112744241391806E-12</v>
      </c>
      <c r="AA74">
        <f>VLOOKUP(AA$1,'A1-4 Vehicle model'!$B$8:$I$108,4,FALSE)*VLOOKUP($A74-AA$1,output,2,FALSE)</f>
        <v>2.7226513991363032E-11</v>
      </c>
      <c r="AB74">
        <f>VLOOKUP(AB$1,'A1-4 Vehicle model'!$B$8:$I$108,4,FALSE)*VLOOKUP($A74-AB$1,output,2,FALSE)</f>
        <v>1.4584911497060868E-10</v>
      </c>
      <c r="AC74">
        <f>VLOOKUP(AC$1,'A1-4 Vehicle model'!$B$8:$I$108,4,FALSE)*VLOOKUP($A74-AC$1,output,2,FALSE)</f>
        <v>4.4192433573338137E-10</v>
      </c>
      <c r="AD74">
        <f>VLOOKUP(AD$1,'A1-4 Vehicle model'!$B$8:$I$108,4,FALSE)*VLOOKUP($A74-AD$1,output,2,FALSE)</f>
        <v>1.8376807478667546E-9</v>
      </c>
      <c r="AE74">
        <f>VLOOKUP(AE$1,'A1-4 Vehicle model'!$B$8:$I$108,4,FALSE)*VLOOKUP($A74-AE$1,output,2,FALSE)</f>
        <v>8.1906038353050775E-9</v>
      </c>
      <c r="AF74">
        <f>VLOOKUP(AF$1,'A1-4 Vehicle model'!$B$8:$I$108,4,FALSE)*VLOOKUP($A74-AF$1,output,2,FALSE)</f>
        <v>2.2569410197565141E-8</v>
      </c>
      <c r="AG74">
        <f>VLOOKUP(AG$1,'A1-4 Vehicle model'!$B$8:$I$108,4,FALSE)*VLOOKUP($A74-AG$1,output,2,FALSE)</f>
        <v>5.9747965576724252E-8</v>
      </c>
      <c r="AH74">
        <f>VLOOKUP(AH$1,'A1-4 Vehicle model'!$B$8:$I$108,4,FALSE)*VLOOKUP($A74-AH$1,output,2,FALSE)</f>
        <v>1.0644177679596503E-7</v>
      </c>
      <c r="AI74">
        <f>VLOOKUP(AI$1,'A1-4 Vehicle model'!$B$8:$I$108,4,FALSE)*VLOOKUP($A74-AI$1,output,2,FALSE)</f>
        <v>4.332824944247385E-7</v>
      </c>
      <c r="AJ74">
        <f>VLOOKUP(AJ$1,'A1-4 Vehicle model'!$B$8:$I$108,4,FALSE)*VLOOKUP($A74-AJ$1,output,2,FALSE)</f>
        <v>1.4189206659704782E-6</v>
      </c>
      <c r="AK74">
        <f>VLOOKUP(AK$1,'A1-4 Vehicle model'!$B$8:$I$108,4,FALSE)*VLOOKUP($A74-AK$1,output,2,FALSE)</f>
        <v>3.8432245590772678E-6</v>
      </c>
      <c r="AL74">
        <f>VLOOKUP(AL$1,'A1-4 Vehicle model'!$B$8:$I$108,4,FALSE)*VLOOKUP($A74-AL$1,output,2,FALSE)</f>
        <v>1.0725754655547344E-5</v>
      </c>
      <c r="AM74">
        <f>VLOOKUP(AM$1,'A1-4 Vehicle model'!$B$8:$I$108,4,FALSE)*VLOOKUP($A74-AM$1,output,2,FALSE)</f>
        <v>2.324057026052851E-5</v>
      </c>
      <c r="AN74">
        <f>VLOOKUP(AN$1,'A1-4 Vehicle model'!$B$8:$I$108,4,FALSE)*VLOOKUP($A74-AN$1,output,2,FALSE)</f>
        <v>8.0203464490131461E-5</v>
      </c>
      <c r="AO74">
        <f>VLOOKUP(AO$1,'A1-4 Vehicle model'!$B$8:$I$108,4,FALSE)*VLOOKUP($A74-AO$1,output,2,FALSE)</f>
        <v>1.7710335865140349E-4</v>
      </c>
      <c r="AP74">
        <f>VLOOKUP(AP$1,'A1-4 Vehicle model'!$B$8:$I$108,4,FALSE)*VLOOKUP($A74-AP$1,output,2,FALSE)</f>
        <v>4.3849852398955363E-4</v>
      </c>
      <c r="AQ74">
        <f>VLOOKUP(AQ$1,'A1-4 Vehicle model'!$B$8:$I$108,4,FALSE)*VLOOKUP($A74-AQ$1,output,2,FALSE)</f>
        <v>1.0979946758060276E-3</v>
      </c>
      <c r="AR74">
        <f>VLOOKUP(AR$1,'A1-4 Vehicle model'!$B$8:$I$108,4,FALSE)*VLOOKUP($A74-AR$1,output,2,FALSE)</f>
        <v>2.1092020037798815E-3</v>
      </c>
      <c r="AS74">
        <f>VLOOKUP(AS$1,'A1-4 Vehicle model'!$B$8:$I$108,4,FALSE)*VLOOKUP($A74-AS$1,output,2,FALSE)</f>
        <v>3.9998374091438698E-3</v>
      </c>
      <c r="AT74">
        <f>VLOOKUP(AT$1,'A1-4 Vehicle model'!$B$8:$I$108,4,FALSE)*VLOOKUP($A74-AT$1,output,2,FALSE)</f>
        <v>6.544340089698333E-3</v>
      </c>
      <c r="AU74">
        <f>VLOOKUP(AU$1,'A1-4 Vehicle model'!$B$8:$I$108,4,FALSE)*VLOOKUP($A74-AU$1,output,2,FALSE)</f>
        <v>1.1321014949146458E-2</v>
      </c>
      <c r="AV74">
        <f>VLOOKUP(AV$1,'A1-4 Vehicle model'!$B$8:$I$108,4,FALSE)*VLOOKUP($A74-AV$1,output,2,FALSE)</f>
        <v>1.7702261564485528E-2</v>
      </c>
      <c r="AW74">
        <f>VLOOKUP(AW$1,'A1-4 Vehicle model'!$B$8:$I$108,4,FALSE)*VLOOKUP($A74-AW$1,output,2,FALSE)</f>
        <v>3.1013895853895881E-2</v>
      </c>
      <c r="AX74">
        <f>VLOOKUP(AX$1,'A1-4 Vehicle model'!$B$8:$I$108,4,FALSE)*VLOOKUP($A74-AX$1,output,2,FALSE)</f>
        <v>5.2182999952449266E-2</v>
      </c>
      <c r="AY74">
        <f>VLOOKUP(AY$1,'A1-4 Vehicle model'!$B$8:$I$108,4,FALSE)*VLOOKUP($A74-AY$1,output,2,FALSE)</f>
        <v>8.4324582938554507E-2</v>
      </c>
      <c r="AZ74">
        <f>VLOOKUP(AZ$1,'A1-4 Vehicle model'!$B$8:$I$108,4,FALSE)*VLOOKUP($A74-AZ$1,output,2,FALSE)</f>
        <v>0.13632246623622996</v>
      </c>
      <c r="BA74">
        <f>VLOOKUP(BA$1,'A1-4 Vehicle model'!$B$8:$I$108,4,FALSE)*VLOOKUP($A74-BA$1,output,2,FALSE)</f>
        <v>0.20321375995858645</v>
      </c>
      <c r="BB74">
        <f>VLOOKUP(BB$1,'A1-4 Vehicle model'!$B$8:$I$108,4,FALSE)*VLOOKUP($A74-BB$1,output,2,FALSE)</f>
        <v>0.29094396285377838</v>
      </c>
      <c r="BC74">
        <f>VLOOKUP(BC$1,'A1-4 Vehicle model'!$B$8:$I$108,4,FALSE)*VLOOKUP($A74-BC$1,output,2,FALSE)</f>
        <v>0.40007553136535118</v>
      </c>
      <c r="BD74">
        <f>VLOOKUP(BD$1,'A1-4 Vehicle model'!$B$8:$I$108,4,FALSE)*VLOOKUP($A74-BD$1,output,2,FALSE)</f>
        <v>0.52839239223775891</v>
      </c>
      <c r="BE74">
        <f>VLOOKUP(BE$1,'A1-4 Vehicle model'!$B$8:$I$108,4,FALSE)*VLOOKUP($A74-BE$1,output,2,FALSE)</f>
        <v>0.67028310399047908</v>
      </c>
      <c r="BF74">
        <f>VLOOKUP(BF$1,'A1-4 Vehicle model'!$B$8:$I$108,4,FALSE)*VLOOKUP($A74-BF$1,output,2,FALSE)</f>
        <v>0.81699535938675261</v>
      </c>
      <c r="BG74">
        <f>VLOOKUP(BG$1,'A1-4 Vehicle model'!$B$8:$I$108,4,FALSE)*VLOOKUP($A74-BG$1,output,2,FALSE)</f>
        <v>0.95647123891047703</v>
      </c>
      <c r="BH74">
        <f>VLOOKUP(BH$1,'A1-4 Vehicle model'!$B$8:$I$108,4,FALSE)*VLOOKUP($A74-BH$1,output,2,FALSE)</f>
        <v>1.0755237380023481</v>
      </c>
      <c r="BI74">
        <f>VLOOKUP(BI$1,'A1-4 Vehicle model'!$B$8:$I$108,4,FALSE)*VLOOKUP($A74-BI$1,output,2,FALSE)</f>
        <v>1.1616314267234893</v>
      </c>
      <c r="BJ74">
        <f>VLOOKUP(BJ$1,'A1-4 Vehicle model'!$B$8:$I$108,4,FALSE)*VLOOKUP($A74-BJ$1,output,2,FALSE)</f>
        <v>1.0670044007198174</v>
      </c>
      <c r="BK74">
        <f>VLOOKUP(BK$1,'A1-4 Vehicle model'!$B$8:$I$108,4,FALSE)*VLOOKUP($A74-BK$1,output,2,FALSE)</f>
        <v>1.0282918119268072</v>
      </c>
      <c r="BL74">
        <f>VLOOKUP(BL$1,'A1-4 Vehicle model'!$B$8:$I$108,4,FALSE)*VLOOKUP($A74-BL$1,output,2,FALSE)</f>
        <v>0.88766398365165866</v>
      </c>
      <c r="BM74">
        <f>VLOOKUP(BM$1,'A1-4 Vehicle model'!$B$8:$I$108,4,FALSE)*VLOOKUP($A74-BM$1,output,2,FALSE)</f>
        <v>0.79129526879288214</v>
      </c>
      <c r="BN74">
        <f>VLOOKUP(BN$1,'A1-4 Vehicle model'!$B$8:$I$108,4,FALSE)*VLOOKUP($A74-BN$1,output,2,FALSE)</f>
        <v>0.72669079659569502</v>
      </c>
      <c r="BO74">
        <f>VLOOKUP(BO$1,'A1-4 Vehicle model'!$B$8:$I$108,4,FALSE)*VLOOKUP($A74-BO$1,output,2,FALSE)</f>
        <v>0.66281690370886126</v>
      </c>
      <c r="BP74">
        <f>VLOOKUP(BP$1,'A1-4 Vehicle model'!$B$8:$I$108,4,FALSE)*VLOOKUP($A74-BP$1,output,2,FALSE)</f>
        <v>0.56818583362495534</v>
      </c>
      <c r="BQ74">
        <f>VLOOKUP(BQ$1,'A1-4 Vehicle model'!$B$8:$I$108,4,FALSE)*VLOOKUP($A74-BQ$1,output,2,FALSE)</f>
        <v>0.45272402043388937</v>
      </c>
      <c r="BR74">
        <f>VLOOKUP(BR$1,'A1-4 Vehicle model'!$B$8:$I$108,4,FALSE)*VLOOKUP($A74-BR$1,output,2,FALSE)</f>
        <v>0.33587995628119965</v>
      </c>
      <c r="BS74">
        <f>VLOOKUP(BS$1,'A1-4 Vehicle model'!$B$8:$I$108,4,FALSE)*VLOOKUP($A74-BS$1,output,2,FALSE)</f>
        <v>0.25737756868056449</v>
      </c>
      <c r="BT74">
        <f>VLOOKUP(BT$1,'A1-4 Vehicle model'!$B$8:$I$108,4,FALSE)*VLOOKUP($A74-BT$1,output,2,FALSE)</f>
        <v>0.17934581958607604</v>
      </c>
      <c r="BU74">
        <f>VLOOKUP(BU$1,'A1-4 Vehicle model'!$B$8:$I$108,4,FALSE)*VLOOKUP($A74-BU$1,output,2,FALSE)</f>
        <v>0.12001756162124091</v>
      </c>
      <c r="BV74">
        <f>VLOOKUP(BV$1,'A1-4 Vehicle model'!$B$8:$I$108,4,FALSE)*VLOOKUP($A74-BV$1,output,2,FALSE)</f>
        <v>7.652399637531801E-2</v>
      </c>
      <c r="BW74">
        <f>VLOOKUP(BW$1,'A1-4 Vehicle model'!$B$8:$I$108,4,FALSE)*VLOOKUP($A74-BW$1,output,2,FALSE)</f>
        <v>0</v>
      </c>
      <c r="BX74">
        <f>VLOOKUP(BX$1,'A1-4 Vehicle model'!$B$8:$I$108,4,FALSE)*VLOOKUP($A74-BX$1,output,2,FALSE)</f>
        <v>0</v>
      </c>
      <c r="BY74">
        <f>VLOOKUP(BY$1,'A1-4 Vehicle model'!$B$8:$I$108,4,FALSE)*VLOOKUP($A74-BY$1,output,2,FALSE)</f>
        <v>0</v>
      </c>
      <c r="BZ74">
        <f>VLOOKUP(BZ$1,'A1-4 Vehicle model'!$B$8:$I$108,4,FALSE)*VLOOKUP($A74-BZ$1,output,2,FALSE)</f>
        <v>0</v>
      </c>
      <c r="CA74">
        <f>VLOOKUP(CA$1,'A1-4 Vehicle model'!$B$8:$I$108,4,FALSE)*VLOOKUP($A74-CA$1,output,2,FALSE)</f>
        <v>0</v>
      </c>
      <c r="CB74">
        <f>VLOOKUP(CB$1,'A1-4 Vehicle model'!$B$8:$I$108,4,FALSE)*VLOOKUP($A74-CB$1,output,2,FALSE)</f>
        <v>0</v>
      </c>
      <c r="CC74">
        <f>VLOOKUP(CC$1,'A1-4 Vehicle model'!$B$8:$I$108,4,FALSE)*VLOOKUP($A74-CC$1,output,2,FALSE)</f>
        <v>0</v>
      </c>
      <c r="CD74">
        <f>VLOOKUP(CD$1,'A1-4 Vehicle model'!$B$8:$I$108,4,FALSE)*VLOOKUP($A74-CD$1,output,2,FALSE)</f>
        <v>0</v>
      </c>
      <c r="CE74">
        <f>VLOOKUP(CE$1,'A1-4 Vehicle model'!$B$8:$I$108,4,FALSE)*VLOOKUP($A74-CE$1,output,2,FALSE)</f>
        <v>0</v>
      </c>
      <c r="CF74">
        <f>VLOOKUP(CF$1,'A1-4 Vehicle model'!$B$8:$I$108,4,FALSE)*VLOOKUP($A74-CF$1,output,2,FALSE)</f>
        <v>0</v>
      </c>
      <c r="CG74">
        <f>VLOOKUP(CG$1,'A1-4 Vehicle model'!$B$8:$I$108,4,FALSE)*VLOOKUP($A74-CG$1,output,2,FALSE)</f>
        <v>0</v>
      </c>
      <c r="CH74">
        <f>VLOOKUP(CH$1,'A1-4 Vehicle model'!$B$8:$I$108,4,FALSE)*VLOOKUP($A74-CH$1,output,2,FALSE)</f>
        <v>0</v>
      </c>
      <c r="CI74">
        <f>VLOOKUP(CI$1,'A1-4 Vehicle model'!$B$8:$I$108,4,FALSE)*VLOOKUP($A74-CI$1,output,2,FALSE)</f>
        <v>0</v>
      </c>
      <c r="CJ74">
        <f>VLOOKUP(CJ$1,'A1-4 Vehicle model'!$B$8:$I$108,4,FALSE)*VLOOKUP($A74-CJ$1,output,2,FALSE)</f>
        <v>0</v>
      </c>
      <c r="CK74">
        <f>VLOOKUP(CK$1,'A1-4 Vehicle model'!$B$8:$I$108,4,FALSE)*VLOOKUP($A74-CK$1,output,2,FALSE)</f>
        <v>0</v>
      </c>
      <c r="CL74">
        <f>VLOOKUP(CL$1,'A1-4 Vehicle model'!$B$8:$I$108,4,FALSE)*VLOOKUP($A74-CL$1,output,2,FALSE)</f>
        <v>0</v>
      </c>
      <c r="CM74">
        <f>VLOOKUP(CM$1,'A1-4 Vehicle model'!$B$8:$I$108,4,FALSE)*VLOOKUP($A74-CM$1,output,2,FALSE)</f>
        <v>0</v>
      </c>
      <c r="CN74">
        <f>VLOOKUP(CN$1,'A1-4 Vehicle model'!$B$8:$I$108,4,FALSE)*VLOOKUP($A74-CN$1,output,2,FALSE)</f>
        <v>0</v>
      </c>
      <c r="CO74">
        <f>VLOOKUP(CO$1,'A1-4 Vehicle model'!$B$8:$I$108,4,FALSE)*VLOOKUP($A74-CO$1,output,2,FALSE)</f>
        <v>0</v>
      </c>
      <c r="CP74">
        <f>VLOOKUP(CP$1,'A1-4 Vehicle model'!$B$8:$I$108,4,FALSE)*VLOOKUP($A74-CP$1,output,2,FALSE)</f>
        <v>0</v>
      </c>
      <c r="CQ74">
        <f>VLOOKUP(CQ$1,'A1-4 Vehicle model'!$B$8:$I$108,4,FALSE)*VLOOKUP($A74-CQ$1,output,2,FALSE)</f>
        <v>0</v>
      </c>
      <c r="CR74">
        <f>VLOOKUP(CR$1,'A1-4 Vehicle model'!$B$8:$I$108,4,FALSE)*VLOOKUP($A74-CR$1,output,2,FALSE)</f>
        <v>0</v>
      </c>
      <c r="CS74">
        <f>VLOOKUP(CS$1,'A1-4 Vehicle model'!$B$8:$I$108,4,FALSE)*VLOOKUP($A74-CS$1,output,2,FALSE)</f>
        <v>0</v>
      </c>
      <c r="CT74">
        <f>VLOOKUP(CT$1,'A1-4 Vehicle model'!$B$8:$I$108,4,FALSE)*VLOOKUP($A74-CT$1,output,2,FALSE)</f>
        <v>0</v>
      </c>
      <c r="CU74">
        <f>VLOOKUP(CU$1,'A1-4 Vehicle model'!$B$8:$I$108,4,FALSE)*VLOOKUP($A74-CU$1,output,2,FALSE)</f>
        <v>0</v>
      </c>
      <c r="CV74">
        <f>VLOOKUP(CV$1,'A1-4 Vehicle model'!$B$8:$I$108,4,FALSE)*VLOOKUP($A74-CV$1,output,2,FALSE)</f>
        <v>0</v>
      </c>
      <c r="CW74">
        <f>VLOOKUP(CW$1,'A1-4 Vehicle model'!$B$8:$I$108,4,FALSE)*VLOOKUP($A74-CW$1,output,2,FALSE)</f>
        <v>0</v>
      </c>
      <c r="CX74">
        <f>VLOOKUP(CX$1,'A1-4 Vehicle model'!$B$8:$I$108,4,FALSE)*VLOOKUP($A74-CX$1,output,2,FALSE)</f>
        <v>0</v>
      </c>
      <c r="CZ74">
        <v>2022</v>
      </c>
      <c r="DA74" s="7">
        <f t="shared" si="1"/>
        <v>13.604702697616226</v>
      </c>
    </row>
    <row r="75" spans="1:105" x14ac:dyDescent="0.3">
      <c r="A75">
        <v>2023</v>
      </c>
      <c r="B75">
        <f>VLOOKUP(B$1,'A1-4 Vehicle model'!$B$8:$I$108,4,FALSE)*VLOOKUP($A75-B$1,output,2,FALSE)</f>
        <v>3.4041514481084003E-34</v>
      </c>
      <c r="C75">
        <f>VLOOKUP(C$1,'A1-4 Vehicle model'!$B$8:$I$108,4,FALSE)*VLOOKUP($A75-C$1,output,2,FALSE)</f>
        <v>6.8825055271951809E-33</v>
      </c>
      <c r="D75">
        <f>VLOOKUP(D$1,'A1-4 Vehicle model'!$B$8:$I$108,4,FALSE)*VLOOKUP($A75-D$1,output,2,FALSE)</f>
        <v>1.2636369418644884E-31</v>
      </c>
      <c r="E75">
        <f>VLOOKUP(E$1,'A1-4 Vehicle model'!$B$8:$I$108,4,FALSE)*VLOOKUP($A75-E$1,output,2,FALSE)</f>
        <v>1.1872706732224952E-30</v>
      </c>
      <c r="F75">
        <f>VLOOKUP(F$1,'A1-4 Vehicle model'!$B$8:$I$108,4,FALSE)*VLOOKUP($A75-F$1,output,2,FALSE)</f>
        <v>1.6314853329590749E-29</v>
      </c>
      <c r="G75">
        <f>VLOOKUP(G$1,'A1-4 Vehicle model'!$B$8:$I$108,4,FALSE)*VLOOKUP($A75-G$1,output,2,FALSE)</f>
        <v>2.7512003558085409E-28</v>
      </c>
      <c r="H75">
        <f>VLOOKUP(H$1,'A1-4 Vehicle model'!$B$8:$I$108,4,FALSE)*VLOOKUP($A75-H$1,output,2,FALSE)</f>
        <v>2.9554116841006428E-27</v>
      </c>
      <c r="I75">
        <f>VLOOKUP(I$1,'A1-4 Vehicle model'!$B$8:$I$108,4,FALSE)*VLOOKUP($A75-I$1,output,2,FALSE)</f>
        <v>2.9702144397790009E-26</v>
      </c>
      <c r="J75">
        <f>VLOOKUP(J$1,'A1-4 Vehicle model'!$B$8:$I$108,4,FALSE)*VLOOKUP($A75-J$1,output,2,FALSE)</f>
        <v>2.2085100563310308E-25</v>
      </c>
      <c r="K75">
        <f>VLOOKUP(K$1,'A1-4 Vehicle model'!$B$8:$I$108,4,FALSE)*VLOOKUP($A75-K$1,output,2,FALSE)</f>
        <v>2.389597577720045E-24</v>
      </c>
      <c r="L75">
        <f>VLOOKUP(L$1,'A1-4 Vehicle model'!$B$8:$I$108,4,FALSE)*VLOOKUP($A75-L$1,output,2,FALSE)</f>
        <v>2.706887978076088E-23</v>
      </c>
      <c r="M75">
        <f>VLOOKUP(M$1,'A1-4 Vehicle model'!$B$8:$I$108,4,FALSE)*VLOOKUP($A75-M$1,output,2,FALSE)</f>
        <v>1.918402592990635E-22</v>
      </c>
      <c r="N75">
        <f>VLOOKUP(N$1,'A1-4 Vehicle model'!$B$8:$I$108,4,FALSE)*VLOOKUP($A75-N$1,output,2,FALSE)</f>
        <v>1.3310165815800943E-21</v>
      </c>
      <c r="O75">
        <f>VLOOKUP(O$1,'A1-4 Vehicle model'!$B$8:$I$108,4,FALSE)*VLOOKUP($A75-O$1,output,2,FALSE)</f>
        <v>7.5752899267914852E-21</v>
      </c>
      <c r="P75">
        <f>VLOOKUP(P$1,'A1-4 Vehicle model'!$B$8:$I$108,4,FALSE)*VLOOKUP($A75-P$1,output,2,FALSE)</f>
        <v>7.9582447068620984E-20</v>
      </c>
      <c r="Q75">
        <f>VLOOKUP(Q$1,'A1-4 Vehicle model'!$B$8:$I$108,4,FALSE)*VLOOKUP($A75-Q$1,output,2,FALSE)</f>
        <v>4.9587777007295812E-19</v>
      </c>
      <c r="R75">
        <f>VLOOKUP(R$1,'A1-4 Vehicle model'!$B$8:$I$108,4,FALSE)*VLOOKUP($A75-R$1,output,2,FALSE)</f>
        <v>2.6566163173833749E-18</v>
      </c>
      <c r="S75">
        <f>VLOOKUP(S$1,'A1-4 Vehicle model'!$B$8:$I$108,4,FALSE)*VLOOKUP($A75-S$1,output,2,FALSE)</f>
        <v>1.5384518615549875E-17</v>
      </c>
      <c r="T75">
        <f>VLOOKUP(T$1,'A1-4 Vehicle model'!$B$8:$I$108,4,FALSE)*VLOOKUP($A75-T$1,output,2,FALSE)</f>
        <v>1.1699776597166784E-16</v>
      </c>
      <c r="U75">
        <f>VLOOKUP(U$1,'A1-4 Vehicle model'!$B$8:$I$108,4,FALSE)*VLOOKUP($A75-U$1,output,2,FALSE)</f>
        <v>8.6094128838751596E-16</v>
      </c>
      <c r="V75">
        <f>VLOOKUP(V$1,'A1-4 Vehicle model'!$B$8:$I$108,4,FALSE)*VLOOKUP($A75-V$1,output,2,FALSE)</f>
        <v>4.8502690150957385E-15</v>
      </c>
      <c r="W75">
        <f>VLOOKUP(W$1,'A1-4 Vehicle model'!$B$8:$I$108,4,FALSE)*VLOOKUP($A75-W$1,output,2,FALSE)</f>
        <v>1.9100510050338873E-14</v>
      </c>
      <c r="X75">
        <f>VLOOKUP(X$1,'A1-4 Vehicle model'!$B$8:$I$108,4,FALSE)*VLOOKUP($A75-X$1,output,2,FALSE)</f>
        <v>1.1674333858212379E-13</v>
      </c>
      <c r="Y75">
        <f>VLOOKUP(Y$1,'A1-4 Vehicle model'!$B$8:$I$108,4,FALSE)*VLOOKUP($A75-Y$1,output,2,FALSE)</f>
        <v>5.4996227613130551E-13</v>
      </c>
      <c r="Z75">
        <f>VLOOKUP(Z$1,'A1-4 Vehicle model'!$B$8:$I$108,4,FALSE)*VLOOKUP($A75-Z$1,output,2,FALSE)</f>
        <v>2.2553101951404655E-12</v>
      </c>
      <c r="AA75">
        <f>VLOOKUP(AA$1,'A1-4 Vehicle model'!$B$8:$I$108,4,FALSE)*VLOOKUP($A75-AA$1,output,2,FALSE)</f>
        <v>6.5810300629557114E-12</v>
      </c>
      <c r="AB75">
        <f>VLOOKUP(AB$1,'A1-4 Vehicle model'!$B$8:$I$108,4,FALSE)*VLOOKUP($A75-AB$1,output,2,FALSE)</f>
        <v>3.6692509309351712E-11</v>
      </c>
      <c r="AC75">
        <f>VLOOKUP(AC$1,'A1-4 Vehicle model'!$B$8:$I$108,4,FALSE)*VLOOKUP($A75-AC$1,output,2,FALSE)</f>
        <v>1.1571597315202371E-10</v>
      </c>
      <c r="AD75">
        <f>VLOOKUP(AD$1,'A1-4 Vehicle model'!$B$8:$I$108,4,FALSE)*VLOOKUP($A75-AD$1,output,2,FALSE)</f>
        <v>5.00826429240215E-10</v>
      </c>
      <c r="AE75">
        <f>VLOOKUP(AE$1,'A1-4 Vehicle model'!$B$8:$I$108,4,FALSE)*VLOOKUP($A75-AE$1,output,2,FALSE)</f>
        <v>2.3232977573487438E-9</v>
      </c>
      <c r="AF75">
        <f>VLOOKUP(AF$1,'A1-4 Vehicle model'!$B$8:$I$108,4,FALSE)*VLOOKUP($A75-AF$1,output,2,FALSE)</f>
        <v>6.6631707400036882E-9</v>
      </c>
      <c r="AG75">
        <f>VLOOKUP(AG$1,'A1-4 Vehicle model'!$B$8:$I$108,4,FALSE)*VLOOKUP($A75-AG$1,output,2,FALSE)</f>
        <v>1.8359279496399644E-8</v>
      </c>
      <c r="AH75">
        <f>VLOOKUP(AH$1,'A1-4 Vehicle model'!$B$8:$I$108,4,FALSE)*VLOOKUP($A75-AH$1,output,2,FALSE)</f>
        <v>3.404210493527481E-8</v>
      </c>
      <c r="AI75">
        <f>VLOOKUP(AI$1,'A1-4 Vehicle model'!$B$8:$I$108,4,FALSE)*VLOOKUP($A75-AI$1,output,2,FALSE)</f>
        <v>1.4422721346657038E-7</v>
      </c>
      <c r="AJ75">
        <f>VLOOKUP(AJ$1,'A1-4 Vehicle model'!$B$8:$I$108,4,FALSE)*VLOOKUP($A75-AJ$1,output,2,FALSE)</f>
        <v>4.9159330912286653E-7</v>
      </c>
      <c r="AK75">
        <f>VLOOKUP(AK$1,'A1-4 Vehicle model'!$B$8:$I$108,4,FALSE)*VLOOKUP($A75-AK$1,output,2,FALSE)</f>
        <v>1.3858473299521707E-6</v>
      </c>
      <c r="AL75">
        <f>VLOOKUP(AL$1,'A1-4 Vehicle model'!$B$8:$I$108,4,FALSE)*VLOOKUP($A75-AL$1,output,2,FALSE)</f>
        <v>4.025494765783986E-6</v>
      </c>
      <c r="AM75">
        <f>VLOOKUP(AM$1,'A1-4 Vehicle model'!$B$8:$I$108,4,FALSE)*VLOOKUP($A75-AM$1,output,2,FALSE)</f>
        <v>9.078413653367861E-6</v>
      </c>
      <c r="AN75">
        <f>VLOOKUP(AN$1,'A1-4 Vehicle model'!$B$8:$I$108,4,FALSE)*VLOOKUP($A75-AN$1,output,2,FALSE)</f>
        <v>3.2608295267770083E-5</v>
      </c>
      <c r="AO75">
        <f>VLOOKUP(AO$1,'A1-4 Vehicle model'!$B$8:$I$108,4,FALSE)*VLOOKUP($A75-AO$1,output,2,FALSE)</f>
        <v>7.4943426032394886E-5</v>
      </c>
      <c r="AP75">
        <f>VLOOKUP(AP$1,'A1-4 Vehicle model'!$B$8:$I$108,4,FALSE)*VLOOKUP($A75-AP$1,output,2,FALSE)</f>
        <v>1.9312863041915767E-4</v>
      </c>
      <c r="AQ75">
        <f>VLOOKUP(AQ$1,'A1-4 Vehicle model'!$B$8:$I$108,4,FALSE)*VLOOKUP($A75-AQ$1,output,2,FALSE)</f>
        <v>5.0332735977061296E-4</v>
      </c>
      <c r="AR75">
        <f>VLOOKUP(AR$1,'A1-4 Vehicle model'!$B$8:$I$108,4,FALSE)*VLOOKUP($A75-AR$1,output,2,FALSE)</f>
        <v>1.0063296266482316E-3</v>
      </c>
      <c r="AS75">
        <f>VLOOKUP(AS$1,'A1-4 Vehicle model'!$B$8:$I$108,4,FALSE)*VLOOKUP($A75-AS$1,output,2,FALSE)</f>
        <v>1.9862604749359509E-3</v>
      </c>
      <c r="AT75">
        <f>VLOOKUP(AT$1,'A1-4 Vehicle model'!$B$8:$I$108,4,FALSE)*VLOOKUP($A75-AT$1,output,2,FALSE)</f>
        <v>3.3824509087281157E-3</v>
      </c>
      <c r="AU75">
        <f>VLOOKUP(AU$1,'A1-4 Vehicle model'!$B$8:$I$108,4,FALSE)*VLOOKUP($A75-AU$1,output,2,FALSE)</f>
        <v>6.0900770198194882E-3</v>
      </c>
      <c r="AV75">
        <f>VLOOKUP(AV$1,'A1-4 Vehicle model'!$B$8:$I$108,4,FALSE)*VLOOKUP($A75-AV$1,output,2,FALSE)</f>
        <v>9.9114673344689389E-3</v>
      </c>
      <c r="AW75">
        <f>VLOOKUP(AW$1,'A1-4 Vehicle model'!$B$8:$I$108,4,FALSE)*VLOOKUP($A75-AW$1,output,2,FALSE)</f>
        <v>1.8073293608166768E-2</v>
      </c>
      <c r="AX75">
        <f>VLOOKUP(AX$1,'A1-4 Vehicle model'!$B$8:$I$108,4,FALSE)*VLOOKUP($A75-AX$1,output,2,FALSE)</f>
        <v>3.1650589386943352E-2</v>
      </c>
      <c r="AY75">
        <f>VLOOKUP(AY$1,'A1-4 Vehicle model'!$B$8:$I$108,4,FALSE)*VLOOKUP($A75-AY$1,output,2,FALSE)</f>
        <v>5.3232730123301854E-2</v>
      </c>
      <c r="AZ75">
        <f>VLOOKUP(AZ$1,'A1-4 Vehicle model'!$B$8:$I$108,4,FALSE)*VLOOKUP($A75-AZ$1,output,2,FALSE)</f>
        <v>8.9570242909860293E-2</v>
      </c>
      <c r="BA75">
        <f>VLOOKUP(BA$1,'A1-4 Vehicle model'!$B$8:$I$108,4,FALSE)*VLOOKUP($A75-BA$1,output,2,FALSE)</f>
        <v>0.1389700482566204</v>
      </c>
      <c r="BB75">
        <f>VLOOKUP(BB$1,'A1-4 Vehicle model'!$B$8:$I$108,4,FALSE)*VLOOKUP($A75-BB$1,output,2,FALSE)</f>
        <v>0.20708527834626655</v>
      </c>
      <c r="BC75">
        <f>VLOOKUP(BC$1,'A1-4 Vehicle model'!$B$8:$I$108,4,FALSE)*VLOOKUP($A75-BC$1,output,2,FALSE)</f>
        <v>0.29638324328437221</v>
      </c>
      <c r="BD75">
        <f>VLOOKUP(BD$1,'A1-4 Vehicle model'!$B$8:$I$108,4,FALSE)*VLOOKUP($A75-BD$1,output,2,FALSE)</f>
        <v>0.40741779196146399</v>
      </c>
      <c r="BE75">
        <f>VLOOKUP(BE$1,'A1-4 Vehicle model'!$B$8:$I$108,4,FALSE)*VLOOKUP($A75-BE$1,output,2,FALSE)</f>
        <v>0.53791479090899819</v>
      </c>
      <c r="BF75">
        <f>VLOOKUP(BF$1,'A1-4 Vehicle model'!$B$8:$I$108,4,FALSE)*VLOOKUP($A75-BF$1,output,2,FALSE)</f>
        <v>0.68241188655700102</v>
      </c>
      <c r="BG75">
        <f>VLOOKUP(BG$1,'A1-4 Vehicle model'!$B$8:$I$108,4,FALSE)*VLOOKUP($A75-BG$1,output,2,FALSE)</f>
        <v>0.83151614846892197</v>
      </c>
      <c r="BH75">
        <f>VLOOKUP(BH$1,'A1-4 Vehicle model'!$B$8:$I$108,4,FALSE)*VLOOKUP($A75-BH$1,output,2,FALSE)</f>
        <v>0.97317412213042853</v>
      </c>
      <c r="BI75">
        <f>VLOOKUP(BI$1,'A1-4 Vehicle model'!$B$8:$I$108,4,FALSE)*VLOOKUP($A75-BI$1,output,2,FALSE)</f>
        <v>1.0939832787850523</v>
      </c>
      <c r="BJ75">
        <f>VLOOKUP(BJ$1,'A1-4 Vehicle model'!$B$8:$I$108,4,FALSE)*VLOOKUP($A75-BJ$1,output,2,FALSE)</f>
        <v>1.0458762979980343</v>
      </c>
      <c r="BK75">
        <f>VLOOKUP(BK$1,'A1-4 Vehicle model'!$B$8:$I$108,4,FALSE)*VLOOKUP($A75-BK$1,output,2,FALSE)</f>
        <v>1.0490646844662697</v>
      </c>
      <c r="BL75">
        <f>VLOOKUP(BL$1,'A1-4 Vehicle model'!$B$8:$I$108,4,FALSE)*VLOOKUP($A75-BL$1,output,2,FALSE)</f>
        <v>0.94255405889337385</v>
      </c>
      <c r="BM75">
        <f>VLOOKUP(BM$1,'A1-4 Vehicle model'!$B$8:$I$108,4,FALSE)*VLOOKUP($A75-BM$1,output,2,FALSE)</f>
        <v>0.87451651868074598</v>
      </c>
      <c r="BN75">
        <f>VLOOKUP(BN$1,'A1-4 Vehicle model'!$B$8:$I$108,4,FALSE)*VLOOKUP($A75-BN$1,output,2,FALSE)</f>
        <v>0.83589338319471473</v>
      </c>
      <c r="BO75">
        <f>VLOOKUP(BO$1,'A1-4 Vehicle model'!$B$8:$I$108,4,FALSE)*VLOOKUP($A75-BO$1,output,2,FALSE)</f>
        <v>0.79353590569088561</v>
      </c>
      <c r="BP75">
        <f>VLOOKUP(BP$1,'A1-4 Vehicle model'!$B$8:$I$108,4,FALSE)*VLOOKUP($A75-BP$1,output,2,FALSE)</f>
        <v>0.7080031459294498</v>
      </c>
      <c r="BQ75">
        <f>VLOOKUP(BQ$1,'A1-4 Vehicle model'!$B$8:$I$108,4,FALSE)*VLOOKUP($A75-BQ$1,output,2,FALSE)</f>
        <v>0.58715140305700075</v>
      </c>
      <c r="BR75">
        <f>VLOOKUP(BR$1,'A1-4 Vehicle model'!$B$8:$I$108,4,FALSE)*VLOOKUP($A75-BR$1,output,2,FALSE)</f>
        <v>0.45339051727442031</v>
      </c>
      <c r="BS75">
        <f>VLOOKUP(BS$1,'A1-4 Vehicle model'!$B$8:$I$108,4,FALSE)*VLOOKUP($A75-BS$1,output,2,FALSE)</f>
        <v>0.36160199498287499</v>
      </c>
      <c r="BT75">
        <f>VLOOKUP(BT$1,'A1-4 Vehicle model'!$B$8:$I$108,4,FALSE)*VLOOKUP($A75-BT$1,output,2,FALSE)</f>
        <v>0.26225462816016959</v>
      </c>
      <c r="BU75">
        <f>VLOOKUP(BU$1,'A1-4 Vehicle model'!$B$8:$I$108,4,FALSE)*VLOOKUP($A75-BU$1,output,2,FALSE)</f>
        <v>0.18266211478661917</v>
      </c>
      <c r="BV75">
        <f>VLOOKUP(BV$1,'A1-4 Vehicle model'!$B$8:$I$108,4,FALSE)*VLOOKUP($A75-BV$1,output,2,FALSE)</f>
        <v>0.12121967188595321</v>
      </c>
      <c r="BW75">
        <f>VLOOKUP(BW$1,'A1-4 Vehicle model'!$B$8:$I$108,4,FALSE)*VLOOKUP($A75-BW$1,output,2,FALSE)</f>
        <v>7.6661736009094789E-2</v>
      </c>
      <c r="BX75">
        <f>VLOOKUP(BX$1,'A1-4 Vehicle model'!$B$8:$I$108,4,FALSE)*VLOOKUP($A75-BX$1,output,2,FALSE)</f>
        <v>0</v>
      </c>
      <c r="BY75">
        <f>VLOOKUP(BY$1,'A1-4 Vehicle model'!$B$8:$I$108,4,FALSE)*VLOOKUP($A75-BY$1,output,2,FALSE)</f>
        <v>0</v>
      </c>
      <c r="BZ75">
        <f>VLOOKUP(BZ$1,'A1-4 Vehicle model'!$B$8:$I$108,4,FALSE)*VLOOKUP($A75-BZ$1,output,2,FALSE)</f>
        <v>0</v>
      </c>
      <c r="CA75">
        <f>VLOOKUP(CA$1,'A1-4 Vehicle model'!$B$8:$I$108,4,FALSE)*VLOOKUP($A75-CA$1,output,2,FALSE)</f>
        <v>0</v>
      </c>
      <c r="CB75">
        <f>VLOOKUP(CB$1,'A1-4 Vehicle model'!$B$8:$I$108,4,FALSE)*VLOOKUP($A75-CB$1,output,2,FALSE)</f>
        <v>0</v>
      </c>
      <c r="CC75">
        <f>VLOOKUP(CC$1,'A1-4 Vehicle model'!$B$8:$I$108,4,FALSE)*VLOOKUP($A75-CC$1,output,2,FALSE)</f>
        <v>0</v>
      </c>
      <c r="CD75">
        <f>VLOOKUP(CD$1,'A1-4 Vehicle model'!$B$8:$I$108,4,FALSE)*VLOOKUP($A75-CD$1,output,2,FALSE)</f>
        <v>0</v>
      </c>
      <c r="CE75">
        <f>VLOOKUP(CE$1,'A1-4 Vehicle model'!$B$8:$I$108,4,FALSE)*VLOOKUP($A75-CE$1,output,2,FALSE)</f>
        <v>0</v>
      </c>
      <c r="CF75">
        <f>VLOOKUP(CF$1,'A1-4 Vehicle model'!$B$8:$I$108,4,FALSE)*VLOOKUP($A75-CF$1,output,2,FALSE)</f>
        <v>0</v>
      </c>
      <c r="CG75">
        <f>VLOOKUP(CG$1,'A1-4 Vehicle model'!$B$8:$I$108,4,FALSE)*VLOOKUP($A75-CG$1,output,2,FALSE)</f>
        <v>0</v>
      </c>
      <c r="CH75">
        <f>VLOOKUP(CH$1,'A1-4 Vehicle model'!$B$8:$I$108,4,FALSE)*VLOOKUP($A75-CH$1,output,2,FALSE)</f>
        <v>0</v>
      </c>
      <c r="CI75">
        <f>VLOOKUP(CI$1,'A1-4 Vehicle model'!$B$8:$I$108,4,FALSE)*VLOOKUP($A75-CI$1,output,2,FALSE)</f>
        <v>0</v>
      </c>
      <c r="CJ75">
        <f>VLOOKUP(CJ$1,'A1-4 Vehicle model'!$B$8:$I$108,4,FALSE)*VLOOKUP($A75-CJ$1,output,2,FALSE)</f>
        <v>0</v>
      </c>
      <c r="CK75">
        <f>VLOOKUP(CK$1,'A1-4 Vehicle model'!$B$8:$I$108,4,FALSE)*VLOOKUP($A75-CK$1,output,2,FALSE)</f>
        <v>0</v>
      </c>
      <c r="CL75">
        <f>VLOOKUP(CL$1,'A1-4 Vehicle model'!$B$8:$I$108,4,FALSE)*VLOOKUP($A75-CL$1,output,2,FALSE)</f>
        <v>0</v>
      </c>
      <c r="CM75">
        <f>VLOOKUP(CM$1,'A1-4 Vehicle model'!$B$8:$I$108,4,FALSE)*VLOOKUP($A75-CM$1,output,2,FALSE)</f>
        <v>0</v>
      </c>
      <c r="CN75">
        <f>VLOOKUP(CN$1,'A1-4 Vehicle model'!$B$8:$I$108,4,FALSE)*VLOOKUP($A75-CN$1,output,2,FALSE)</f>
        <v>0</v>
      </c>
      <c r="CO75">
        <f>VLOOKUP(CO$1,'A1-4 Vehicle model'!$B$8:$I$108,4,FALSE)*VLOOKUP($A75-CO$1,output,2,FALSE)</f>
        <v>0</v>
      </c>
      <c r="CP75">
        <f>VLOOKUP(CP$1,'A1-4 Vehicle model'!$B$8:$I$108,4,FALSE)*VLOOKUP($A75-CP$1,output,2,FALSE)</f>
        <v>0</v>
      </c>
      <c r="CQ75">
        <f>VLOOKUP(CQ$1,'A1-4 Vehicle model'!$B$8:$I$108,4,FALSE)*VLOOKUP($A75-CQ$1,output,2,FALSE)</f>
        <v>0</v>
      </c>
      <c r="CR75">
        <f>VLOOKUP(CR$1,'A1-4 Vehicle model'!$B$8:$I$108,4,FALSE)*VLOOKUP($A75-CR$1,output,2,FALSE)</f>
        <v>0</v>
      </c>
      <c r="CS75">
        <f>VLOOKUP(CS$1,'A1-4 Vehicle model'!$B$8:$I$108,4,FALSE)*VLOOKUP($A75-CS$1,output,2,FALSE)</f>
        <v>0</v>
      </c>
      <c r="CT75">
        <f>VLOOKUP(CT$1,'A1-4 Vehicle model'!$B$8:$I$108,4,FALSE)*VLOOKUP($A75-CT$1,output,2,FALSE)</f>
        <v>0</v>
      </c>
      <c r="CU75">
        <f>VLOOKUP(CU$1,'A1-4 Vehicle model'!$B$8:$I$108,4,FALSE)*VLOOKUP($A75-CU$1,output,2,FALSE)</f>
        <v>0</v>
      </c>
      <c r="CV75">
        <f>VLOOKUP(CV$1,'A1-4 Vehicle model'!$B$8:$I$108,4,FALSE)*VLOOKUP($A75-CV$1,output,2,FALSE)</f>
        <v>0</v>
      </c>
      <c r="CW75">
        <f>VLOOKUP(CW$1,'A1-4 Vehicle model'!$B$8:$I$108,4,FALSE)*VLOOKUP($A75-CW$1,output,2,FALSE)</f>
        <v>0</v>
      </c>
      <c r="CX75">
        <f>VLOOKUP(CX$1,'A1-4 Vehicle model'!$B$8:$I$108,4,FALSE)*VLOOKUP($A75-CX$1,output,2,FALSE)</f>
        <v>0</v>
      </c>
      <c r="CZ75">
        <v>2023</v>
      </c>
      <c r="DA75" s="7">
        <f t="shared" si="1"/>
        <v>13.678965286439984</v>
      </c>
    </row>
    <row r="76" spans="1:105" x14ac:dyDescent="0.3">
      <c r="A76">
        <v>2024</v>
      </c>
      <c r="B76">
        <f>VLOOKUP(B$1,'A1-4 Vehicle model'!$B$8:$I$108,4,FALSE)*VLOOKUP($A76-B$1,output,2,FALSE)</f>
        <v>2.908335120544703E-35</v>
      </c>
      <c r="C76">
        <f>VLOOKUP(C$1,'A1-4 Vehicle model'!$B$8:$I$108,4,FALSE)*VLOOKUP($A76-C$1,output,2,FALSE)</f>
        <v>6.120035236513695E-34</v>
      </c>
      <c r="D76">
        <f>VLOOKUP(D$1,'A1-4 Vehicle model'!$B$8:$I$108,4,FALSE)*VLOOKUP($A76-D$1,output,2,FALSE)</f>
        <v>1.16950328732963E-32</v>
      </c>
      <c r="E76">
        <f>VLOOKUP(E$1,'A1-4 Vehicle model'!$B$8:$I$108,4,FALSE)*VLOOKUP($A76-E$1,output,2,FALSE)</f>
        <v>1.1436697989185004E-31</v>
      </c>
      <c r="F76">
        <f>VLOOKUP(F$1,'A1-4 Vehicle model'!$B$8:$I$108,4,FALSE)*VLOOKUP($A76-F$1,output,2,FALSE)</f>
        <v>1.6357083303319078E-30</v>
      </c>
      <c r="G76">
        <f>VLOOKUP(G$1,'A1-4 Vehicle model'!$B$8:$I$108,4,FALSE)*VLOOKUP($A76-G$1,output,2,FALSE)</f>
        <v>2.8708909078609975E-29</v>
      </c>
      <c r="H76">
        <f>VLOOKUP(H$1,'A1-4 Vehicle model'!$B$8:$I$108,4,FALSE)*VLOOKUP($A76-H$1,output,2,FALSE)</f>
        <v>3.2098462922104174E-28</v>
      </c>
      <c r="I76">
        <f>VLOOKUP(I$1,'A1-4 Vehicle model'!$B$8:$I$108,4,FALSE)*VLOOKUP($A76-I$1,output,2,FALSE)</f>
        <v>3.3575758660298699E-27</v>
      </c>
      <c r="J76">
        <f>VLOOKUP(J$1,'A1-4 Vehicle model'!$B$8:$I$108,4,FALSE)*VLOOKUP($A76-J$1,output,2,FALSE)</f>
        <v>2.5984190398964616E-26</v>
      </c>
      <c r="K76">
        <f>VLOOKUP(K$1,'A1-4 Vehicle model'!$B$8:$I$108,4,FALSE)*VLOOKUP($A76-K$1,output,2,FALSE)</f>
        <v>2.926215843295757E-25</v>
      </c>
      <c r="L76">
        <f>VLOOKUP(L$1,'A1-4 Vehicle model'!$B$8:$I$108,4,FALSE)*VLOOKUP($A76-L$1,output,2,FALSE)</f>
        <v>3.4500361886635869E-24</v>
      </c>
      <c r="M76">
        <f>VLOOKUP(M$1,'A1-4 Vehicle model'!$B$8:$I$108,4,FALSE)*VLOOKUP($A76-M$1,output,2,FALSE)</f>
        <v>2.5448658818408516E-23</v>
      </c>
      <c r="N76">
        <f>VLOOKUP(N$1,'A1-4 Vehicle model'!$B$8:$I$108,4,FALSE)*VLOOKUP($A76-N$1,output,2,FALSE)</f>
        <v>1.8377244426691724E-22</v>
      </c>
      <c r="O76">
        <f>VLOOKUP(O$1,'A1-4 Vehicle model'!$B$8:$I$108,4,FALSE)*VLOOKUP($A76-O$1,output,2,FALSE)</f>
        <v>1.0885990831911698E-21</v>
      </c>
      <c r="P76">
        <f>VLOOKUP(P$1,'A1-4 Vehicle model'!$B$8:$I$108,4,FALSE)*VLOOKUP($A76-P$1,output,2,FALSE)</f>
        <v>1.190303672241218E-20</v>
      </c>
      <c r="Q76">
        <f>VLOOKUP(Q$1,'A1-4 Vehicle model'!$B$8:$I$108,4,FALSE)*VLOOKUP($A76-Q$1,output,2,FALSE)</f>
        <v>7.7194596808273319E-20</v>
      </c>
      <c r="R76">
        <f>VLOOKUP(R$1,'A1-4 Vehicle model'!$B$8:$I$108,4,FALSE)*VLOOKUP($A76-R$1,output,2,FALSE)</f>
        <v>4.304402537672451E-19</v>
      </c>
      <c r="S76">
        <f>VLOOKUP(S$1,'A1-4 Vehicle model'!$B$8:$I$108,4,FALSE)*VLOOKUP($A76-S$1,output,2,FALSE)</f>
        <v>2.5944167159455647E-18</v>
      </c>
      <c r="T76">
        <f>VLOOKUP(T$1,'A1-4 Vehicle model'!$B$8:$I$108,4,FALSE)*VLOOKUP($A76-T$1,output,2,FALSE)</f>
        <v>2.0535494754640593E-17</v>
      </c>
      <c r="U76">
        <f>VLOOKUP(U$1,'A1-4 Vehicle model'!$B$8:$I$108,4,FALSE)*VLOOKUP($A76-U$1,output,2,FALSE)</f>
        <v>1.5727978856513385E-16</v>
      </c>
      <c r="V76">
        <f>VLOOKUP(V$1,'A1-4 Vehicle model'!$B$8:$I$108,4,FALSE)*VLOOKUP($A76-V$1,output,2,FALSE)</f>
        <v>9.2222520374830659E-16</v>
      </c>
      <c r="W76">
        <f>VLOOKUP(W$1,'A1-4 Vehicle model'!$B$8:$I$108,4,FALSE)*VLOOKUP($A76-W$1,output,2,FALSE)</f>
        <v>3.7799660907955801E-15</v>
      </c>
      <c r="X76">
        <f>VLOOKUP(X$1,'A1-4 Vehicle model'!$B$8:$I$108,4,FALSE)*VLOOKUP($A76-X$1,output,2,FALSE)</f>
        <v>2.4046220629218866E-14</v>
      </c>
      <c r="Y76">
        <f>VLOOKUP(Y$1,'A1-4 Vehicle model'!$B$8:$I$108,4,FALSE)*VLOOKUP($A76-Y$1,output,2,FALSE)</f>
        <v>1.1790151850031714E-13</v>
      </c>
      <c r="Z76">
        <f>VLOOKUP(Z$1,'A1-4 Vehicle model'!$B$8:$I$108,4,FALSE)*VLOOKUP($A76-Z$1,output,2,FALSE)</f>
        <v>5.0322772502608039E-13</v>
      </c>
      <c r="AA76">
        <f>VLOOKUP(AA$1,'A1-4 Vehicle model'!$B$8:$I$108,4,FALSE)*VLOOKUP($A76-AA$1,output,2,FALSE)</f>
        <v>1.5283539057053834E-12</v>
      </c>
      <c r="AB76">
        <f>VLOOKUP(AB$1,'A1-4 Vehicle model'!$B$8:$I$108,4,FALSE)*VLOOKUP($A76-AB$1,output,2,FALSE)</f>
        <v>8.8690938151952912E-12</v>
      </c>
      <c r="AC76">
        <f>VLOOKUP(AC$1,'A1-4 Vehicle model'!$B$8:$I$108,4,FALSE)*VLOOKUP($A76-AC$1,output,2,FALSE)</f>
        <v>2.9111657091487679E-11</v>
      </c>
      <c r="AD76">
        <f>VLOOKUP(AD$1,'A1-4 Vehicle model'!$B$8:$I$108,4,FALSE)*VLOOKUP($A76-AD$1,output,2,FALSE)</f>
        <v>1.3113923120710144E-10</v>
      </c>
      <c r="AE76">
        <f>VLOOKUP(AE$1,'A1-4 Vehicle model'!$B$8:$I$108,4,FALSE)*VLOOKUP($A76-AE$1,output,2,FALSE)</f>
        <v>6.3317250356215753E-10</v>
      </c>
      <c r="AF76">
        <f>VLOOKUP(AF$1,'A1-4 Vehicle model'!$B$8:$I$108,4,FALSE)*VLOOKUP($A76-AF$1,output,2,FALSE)</f>
        <v>1.8900352096574982E-9</v>
      </c>
      <c r="AG76">
        <f>VLOOKUP(AG$1,'A1-4 Vehicle model'!$B$8:$I$108,4,FALSE)*VLOOKUP($A76-AG$1,output,2,FALSE)</f>
        <v>5.4202131503266851E-9</v>
      </c>
      <c r="AH76">
        <f>VLOOKUP(AH$1,'A1-4 Vehicle model'!$B$8:$I$108,4,FALSE)*VLOOKUP($A76-AH$1,output,2,FALSE)</f>
        <v>1.0460415063838591E-8</v>
      </c>
      <c r="AI76">
        <f>VLOOKUP(AI$1,'A1-4 Vehicle model'!$B$8:$I$108,4,FALSE)*VLOOKUP($A76-AI$1,output,2,FALSE)</f>
        <v>4.6126606330169684E-8</v>
      </c>
      <c r="AJ76">
        <f>VLOOKUP(AJ$1,'A1-4 Vehicle model'!$B$8:$I$108,4,FALSE)*VLOOKUP($A76-AJ$1,output,2,FALSE)</f>
        <v>1.6363719754645425E-7</v>
      </c>
      <c r="AK76">
        <f>VLOOKUP(AK$1,'A1-4 Vehicle model'!$B$8:$I$108,4,FALSE)*VLOOKUP($A76-AK$1,output,2,FALSE)</f>
        <v>4.8013485969232555E-7</v>
      </c>
      <c r="AL76">
        <f>VLOOKUP(AL$1,'A1-4 Vehicle model'!$B$8:$I$108,4,FALSE)*VLOOKUP($A76-AL$1,output,2,FALSE)</f>
        <v>1.4515730442349145E-6</v>
      </c>
      <c r="AM76">
        <f>VLOOKUP(AM$1,'A1-4 Vehicle model'!$B$8:$I$108,4,FALSE)*VLOOKUP($A76-AM$1,output,2,FALSE)</f>
        <v>3.4072294040730389E-6</v>
      </c>
      <c r="AN76">
        <f>VLOOKUP(AN$1,'A1-4 Vehicle model'!$B$8:$I$108,4,FALSE)*VLOOKUP($A76-AN$1,output,2,FALSE)</f>
        <v>1.2737707795180517E-5</v>
      </c>
      <c r="AO76">
        <f>VLOOKUP(AO$1,'A1-4 Vehicle model'!$B$8:$I$108,4,FALSE)*VLOOKUP($A76-AO$1,output,2,FALSE)</f>
        <v>3.046972322178565E-5</v>
      </c>
      <c r="AP76">
        <f>VLOOKUP(AP$1,'A1-4 Vehicle model'!$B$8:$I$108,4,FALSE)*VLOOKUP($A76-AP$1,output,2,FALSE)</f>
        <v>8.1724713403345572E-5</v>
      </c>
      <c r="AQ76">
        <f>VLOOKUP(AQ$1,'A1-4 Vehicle model'!$B$8:$I$108,4,FALSE)*VLOOKUP($A76-AQ$1,output,2,FALSE)</f>
        <v>2.2168130182190736E-4</v>
      </c>
      <c r="AR76">
        <f>VLOOKUP(AR$1,'A1-4 Vehicle model'!$B$8:$I$108,4,FALSE)*VLOOKUP($A76-AR$1,output,2,FALSE)</f>
        <v>4.6130755021009054E-4</v>
      </c>
      <c r="AS76">
        <f>VLOOKUP(AS$1,'A1-4 Vehicle model'!$B$8:$I$108,4,FALSE)*VLOOKUP($A76-AS$1,output,2,FALSE)</f>
        <v>9.4767251244136169E-4</v>
      </c>
      <c r="AT76">
        <f>VLOOKUP(AT$1,'A1-4 Vehicle model'!$B$8:$I$108,4,FALSE)*VLOOKUP($A76-AT$1,output,2,FALSE)</f>
        <v>1.6796754120702786E-3</v>
      </c>
      <c r="AU76">
        <f>VLOOKUP(AU$1,'A1-4 Vehicle model'!$B$8:$I$108,4,FALSE)*VLOOKUP($A76-AU$1,output,2,FALSE)</f>
        <v>3.1476644348509379E-3</v>
      </c>
      <c r="AV76">
        <f>VLOOKUP(AV$1,'A1-4 Vehicle model'!$B$8:$I$108,4,FALSE)*VLOOKUP($A76-AV$1,output,2,FALSE)</f>
        <v>5.3318187209788759E-3</v>
      </c>
      <c r="AW76">
        <f>VLOOKUP(AW$1,'A1-4 Vehicle model'!$B$8:$I$108,4,FALSE)*VLOOKUP($A76-AW$1,output,2,FALSE)</f>
        <v>1.0119207569669489E-2</v>
      </c>
      <c r="AX76">
        <f>VLOOKUP(AX$1,'A1-4 Vehicle model'!$B$8:$I$108,4,FALSE)*VLOOKUP($A76-AX$1,output,2,FALSE)</f>
        <v>1.8444325651848007E-2</v>
      </c>
      <c r="AY76">
        <f>VLOOKUP(AY$1,'A1-4 Vehicle model'!$B$8:$I$108,4,FALSE)*VLOOKUP($A76-AY$1,output,2,FALSE)</f>
        <v>3.2287282919990827E-2</v>
      </c>
      <c r="AZ76">
        <f>VLOOKUP(AZ$1,'A1-4 Vehicle model'!$B$8:$I$108,4,FALSE)*VLOOKUP($A76-AZ$1,output,2,FALSE)</f>
        <v>5.654422947307753E-2</v>
      </c>
      <c r="BA76">
        <f>VLOOKUP(BA$1,'A1-4 Vehicle model'!$B$8:$I$108,4,FALSE)*VLOOKUP($A76-BA$1,output,2,FALSE)</f>
        <v>9.1309828256557368E-2</v>
      </c>
      <c r="BB76">
        <f>VLOOKUP(BB$1,'A1-4 Vehicle model'!$B$8:$I$108,4,FALSE)*VLOOKUP($A76-BB$1,output,2,FALSE)</f>
        <v>0.14161763027701088</v>
      </c>
      <c r="BC76">
        <f>VLOOKUP(BC$1,'A1-4 Vehicle model'!$B$8:$I$108,4,FALSE)*VLOOKUP($A76-BC$1,output,2,FALSE)</f>
        <v>0.21095679673394666</v>
      </c>
      <c r="BD76">
        <f>VLOOKUP(BD$1,'A1-4 Vehicle model'!$B$8:$I$108,4,FALSE)*VLOOKUP($A76-BD$1,output,2,FALSE)</f>
        <v>0.30182252371496598</v>
      </c>
      <c r="BE76">
        <f>VLOOKUP(BE$1,'A1-4 Vehicle model'!$B$8:$I$108,4,FALSE)*VLOOKUP($A76-BE$1,output,2,FALSE)</f>
        <v>0.41476005255757686</v>
      </c>
      <c r="BF76">
        <f>VLOOKUP(BF$1,'A1-4 Vehicle model'!$B$8:$I$108,4,FALSE)*VLOOKUP($A76-BF$1,output,2,FALSE)</f>
        <v>0.54764836691503171</v>
      </c>
      <c r="BG76">
        <f>VLOOKUP(BG$1,'A1-4 Vehicle model'!$B$8:$I$108,4,FALSE)*VLOOKUP($A76-BG$1,output,2,FALSE)</f>
        <v>0.69454066912352308</v>
      </c>
      <c r="BH76">
        <f>VLOOKUP(BH$1,'A1-4 Vehicle model'!$B$8:$I$108,4,FALSE)*VLOOKUP($A76-BH$1,output,2,FALSE)</f>
        <v>0.84603693755109133</v>
      </c>
      <c r="BI76">
        <f>VLOOKUP(BI$1,'A1-4 Vehicle model'!$B$8:$I$108,4,FALSE)*VLOOKUP($A76-BI$1,output,2,FALSE)</f>
        <v>0.98987700535037992</v>
      </c>
      <c r="BJ76">
        <f>VLOOKUP(BJ$1,'A1-4 Vehicle model'!$B$8:$I$108,4,FALSE)*VLOOKUP($A76-BJ$1,output,2,FALSE)</f>
        <v>0.98496920397093946</v>
      </c>
      <c r="BK76">
        <f>VLOOKUP(BK$1,'A1-4 Vehicle model'!$B$8:$I$108,4,FALSE)*VLOOKUP($A76-BK$1,output,2,FALSE)</f>
        <v>1.0282918119268072</v>
      </c>
      <c r="BL76">
        <f>VLOOKUP(BL$1,'A1-4 Vehicle model'!$B$8:$I$108,4,FALSE)*VLOOKUP($A76-BL$1,output,2,FALSE)</f>
        <v>0.96159491393067786</v>
      </c>
      <c r="BM76">
        <f>VLOOKUP(BM$1,'A1-4 Vehicle model'!$B$8:$I$108,4,FALSE)*VLOOKUP($A76-BM$1,output,2,FALSE)</f>
        <v>0.92859360009283376</v>
      </c>
      <c r="BN76">
        <f>VLOOKUP(BN$1,'A1-4 Vehicle model'!$B$8:$I$108,4,FALSE)*VLOOKUP($A76-BN$1,output,2,FALSE)</f>
        <v>0.92380505771866206</v>
      </c>
      <c r="BO76">
        <f>VLOOKUP(BO$1,'A1-4 Vehicle model'!$B$8:$I$108,4,FALSE)*VLOOKUP($A76-BO$1,output,2,FALSE)</f>
        <v>0.91278356076866529</v>
      </c>
      <c r="BP76">
        <f>VLOOKUP(BP$1,'A1-4 Vehicle model'!$B$8:$I$108,4,FALSE)*VLOOKUP($A76-BP$1,output,2,FALSE)</f>
        <v>0.84763365945160207</v>
      </c>
      <c r="BQ76">
        <f>VLOOKUP(BQ$1,'A1-4 Vehicle model'!$B$8:$I$108,4,FALSE)*VLOOKUP($A76-BQ$1,output,2,FALSE)</f>
        <v>0.73163570068106099</v>
      </c>
      <c r="BR76">
        <f>VLOOKUP(BR$1,'A1-4 Vehicle model'!$B$8:$I$108,4,FALSE)*VLOOKUP($A76-BR$1,output,2,FALSE)</f>
        <v>0.58801580286215305</v>
      </c>
      <c r="BS76">
        <f>VLOOKUP(BS$1,'A1-4 Vehicle model'!$B$8:$I$108,4,FALSE)*VLOOKUP($A76-BS$1,output,2,FALSE)</f>
        <v>0.48811163776468758</v>
      </c>
      <c r="BT76">
        <f>VLOOKUP(BT$1,'A1-4 Vehicle model'!$B$8:$I$108,4,FALSE)*VLOOKUP($A76-BT$1,output,2,FALSE)</f>
        <v>0.36845400794778155</v>
      </c>
      <c r="BU76">
        <f>VLOOKUP(BU$1,'A1-4 Vehicle model'!$B$8:$I$108,4,FALSE)*VLOOKUP($A76-BU$1,output,2,FALSE)</f>
        <v>0.2671039955259385</v>
      </c>
      <c r="BV76">
        <f>VLOOKUP(BV$1,'A1-4 Vehicle model'!$B$8:$I$108,4,FALSE)*VLOOKUP($A76-BV$1,output,2,FALSE)</f>
        <v>0.18449168039512581</v>
      </c>
      <c r="BW76">
        <f>VLOOKUP(BW$1,'A1-4 Vehicle model'!$B$8:$I$108,4,FALSE)*VLOOKUP($A76-BW$1,output,2,FALSE)</f>
        <v>0.12143786165652166</v>
      </c>
      <c r="BX76">
        <f>VLOOKUP(BX$1,'A1-4 Vehicle model'!$B$8:$I$108,4,FALSE)*VLOOKUP($A76-BX$1,output,2,FALSE)</f>
        <v>7.6788235688082671E-2</v>
      </c>
      <c r="BY76">
        <f>VLOOKUP(BY$1,'A1-4 Vehicle model'!$B$8:$I$108,4,FALSE)*VLOOKUP($A76-BY$1,output,2,FALSE)</f>
        <v>0</v>
      </c>
      <c r="BZ76">
        <f>VLOOKUP(BZ$1,'A1-4 Vehicle model'!$B$8:$I$108,4,FALSE)*VLOOKUP($A76-BZ$1,output,2,FALSE)</f>
        <v>0</v>
      </c>
      <c r="CA76">
        <f>VLOOKUP(CA$1,'A1-4 Vehicle model'!$B$8:$I$108,4,FALSE)*VLOOKUP($A76-CA$1,output,2,FALSE)</f>
        <v>0</v>
      </c>
      <c r="CB76">
        <f>VLOOKUP(CB$1,'A1-4 Vehicle model'!$B$8:$I$108,4,FALSE)*VLOOKUP($A76-CB$1,output,2,FALSE)</f>
        <v>0</v>
      </c>
      <c r="CC76">
        <f>VLOOKUP(CC$1,'A1-4 Vehicle model'!$B$8:$I$108,4,FALSE)*VLOOKUP($A76-CC$1,output,2,FALSE)</f>
        <v>0</v>
      </c>
      <c r="CD76">
        <f>VLOOKUP(CD$1,'A1-4 Vehicle model'!$B$8:$I$108,4,FALSE)*VLOOKUP($A76-CD$1,output,2,FALSE)</f>
        <v>0</v>
      </c>
      <c r="CE76">
        <f>VLOOKUP(CE$1,'A1-4 Vehicle model'!$B$8:$I$108,4,FALSE)*VLOOKUP($A76-CE$1,output,2,FALSE)</f>
        <v>0</v>
      </c>
      <c r="CF76">
        <f>VLOOKUP(CF$1,'A1-4 Vehicle model'!$B$8:$I$108,4,FALSE)*VLOOKUP($A76-CF$1,output,2,FALSE)</f>
        <v>0</v>
      </c>
      <c r="CG76">
        <f>VLOOKUP(CG$1,'A1-4 Vehicle model'!$B$8:$I$108,4,FALSE)*VLOOKUP($A76-CG$1,output,2,FALSE)</f>
        <v>0</v>
      </c>
      <c r="CH76">
        <f>VLOOKUP(CH$1,'A1-4 Vehicle model'!$B$8:$I$108,4,FALSE)*VLOOKUP($A76-CH$1,output,2,FALSE)</f>
        <v>0</v>
      </c>
      <c r="CI76">
        <f>VLOOKUP(CI$1,'A1-4 Vehicle model'!$B$8:$I$108,4,FALSE)*VLOOKUP($A76-CI$1,output,2,FALSE)</f>
        <v>0</v>
      </c>
      <c r="CJ76">
        <f>VLOOKUP(CJ$1,'A1-4 Vehicle model'!$B$8:$I$108,4,FALSE)*VLOOKUP($A76-CJ$1,output,2,FALSE)</f>
        <v>0</v>
      </c>
      <c r="CK76">
        <f>VLOOKUP(CK$1,'A1-4 Vehicle model'!$B$8:$I$108,4,FALSE)*VLOOKUP($A76-CK$1,output,2,FALSE)</f>
        <v>0</v>
      </c>
      <c r="CL76">
        <f>VLOOKUP(CL$1,'A1-4 Vehicle model'!$B$8:$I$108,4,FALSE)*VLOOKUP($A76-CL$1,output,2,FALSE)</f>
        <v>0</v>
      </c>
      <c r="CM76">
        <f>VLOOKUP(CM$1,'A1-4 Vehicle model'!$B$8:$I$108,4,FALSE)*VLOOKUP($A76-CM$1,output,2,FALSE)</f>
        <v>0</v>
      </c>
      <c r="CN76">
        <f>VLOOKUP(CN$1,'A1-4 Vehicle model'!$B$8:$I$108,4,FALSE)*VLOOKUP($A76-CN$1,output,2,FALSE)</f>
        <v>0</v>
      </c>
      <c r="CO76">
        <f>VLOOKUP(CO$1,'A1-4 Vehicle model'!$B$8:$I$108,4,FALSE)*VLOOKUP($A76-CO$1,output,2,FALSE)</f>
        <v>0</v>
      </c>
      <c r="CP76">
        <f>VLOOKUP(CP$1,'A1-4 Vehicle model'!$B$8:$I$108,4,FALSE)*VLOOKUP($A76-CP$1,output,2,FALSE)</f>
        <v>0</v>
      </c>
      <c r="CQ76">
        <f>VLOOKUP(CQ$1,'A1-4 Vehicle model'!$B$8:$I$108,4,FALSE)*VLOOKUP($A76-CQ$1,output,2,FALSE)</f>
        <v>0</v>
      </c>
      <c r="CR76">
        <f>VLOOKUP(CR$1,'A1-4 Vehicle model'!$B$8:$I$108,4,FALSE)*VLOOKUP($A76-CR$1,output,2,FALSE)</f>
        <v>0</v>
      </c>
      <c r="CS76">
        <f>VLOOKUP(CS$1,'A1-4 Vehicle model'!$B$8:$I$108,4,FALSE)*VLOOKUP($A76-CS$1,output,2,FALSE)</f>
        <v>0</v>
      </c>
      <c r="CT76">
        <f>VLOOKUP(CT$1,'A1-4 Vehicle model'!$B$8:$I$108,4,FALSE)*VLOOKUP($A76-CT$1,output,2,FALSE)</f>
        <v>0</v>
      </c>
      <c r="CU76">
        <f>VLOOKUP(CU$1,'A1-4 Vehicle model'!$B$8:$I$108,4,FALSE)*VLOOKUP($A76-CU$1,output,2,FALSE)</f>
        <v>0</v>
      </c>
      <c r="CV76">
        <f>VLOOKUP(CV$1,'A1-4 Vehicle model'!$B$8:$I$108,4,FALSE)*VLOOKUP($A76-CV$1,output,2,FALSE)</f>
        <v>0</v>
      </c>
      <c r="CW76">
        <f>VLOOKUP(CW$1,'A1-4 Vehicle model'!$B$8:$I$108,4,FALSE)*VLOOKUP($A76-CW$1,output,2,FALSE)</f>
        <v>0</v>
      </c>
      <c r="CX76">
        <f>VLOOKUP(CX$1,'A1-4 Vehicle model'!$B$8:$I$108,4,FALSE)*VLOOKUP($A76-CX$1,output,2,FALSE)</f>
        <v>0</v>
      </c>
      <c r="CZ76">
        <v>2024</v>
      </c>
      <c r="DA76" s="7">
        <f t="shared" si="1"/>
        <v>13.781595905829247</v>
      </c>
    </row>
    <row r="77" spans="1:105" x14ac:dyDescent="0.3">
      <c r="A77">
        <v>2025</v>
      </c>
      <c r="B77">
        <f>VLOOKUP(B$1,'A1-4 Vehicle model'!$B$8:$I$108,4,FALSE)*VLOOKUP($A77-B$1,output,2,FALSE)</f>
        <v>2.387306843677519E-36</v>
      </c>
      <c r="C77">
        <f>VLOOKUP(C$1,'A1-4 Vehicle model'!$B$8:$I$108,4,FALSE)*VLOOKUP($A77-C$1,output,2,FALSE)</f>
        <v>5.228649103498142E-35</v>
      </c>
      <c r="D77">
        <f>VLOOKUP(D$1,'A1-4 Vehicle model'!$B$8:$I$108,4,FALSE)*VLOOKUP($A77-D$1,output,2,FALSE)</f>
        <v>1.0399412393342142E-33</v>
      </c>
      <c r="E77">
        <f>VLOOKUP(E$1,'A1-4 Vehicle model'!$B$8:$I$108,4,FALSE)*VLOOKUP($A77-E$1,output,2,FALSE)</f>
        <v>1.0584730037104585E-32</v>
      </c>
      <c r="F77">
        <f>VLOOKUP(F$1,'A1-4 Vehicle model'!$B$8:$I$108,4,FALSE)*VLOOKUP($A77-F$1,output,2,FALSE)</f>
        <v>1.5756392029481526E-31</v>
      </c>
      <c r="G77">
        <f>VLOOKUP(G$1,'A1-4 Vehicle model'!$B$8:$I$108,4,FALSE)*VLOOKUP($A77-G$1,output,2,FALSE)</f>
        <v>2.8783220287645472E-30</v>
      </c>
      <c r="H77">
        <f>VLOOKUP(H$1,'A1-4 Vehicle model'!$B$8:$I$108,4,FALSE)*VLOOKUP($A77-H$1,output,2,FALSE)</f>
        <v>3.3494901658043814E-29</v>
      </c>
      <c r="I77">
        <f>VLOOKUP(I$1,'A1-4 Vehicle model'!$B$8:$I$108,4,FALSE)*VLOOKUP($A77-I$1,output,2,FALSE)</f>
        <v>3.6466332262169373E-28</v>
      </c>
      <c r="J77">
        <f>VLOOKUP(J$1,'A1-4 Vehicle model'!$B$8:$I$108,4,FALSE)*VLOOKUP($A77-J$1,output,2,FALSE)</f>
        <v>2.9372926551518631E-27</v>
      </c>
      <c r="K77">
        <f>VLOOKUP(K$1,'A1-4 Vehicle model'!$B$8:$I$108,4,FALSE)*VLOOKUP($A77-K$1,output,2,FALSE)</f>
        <v>3.4428346569080289E-26</v>
      </c>
      <c r="L77">
        <f>VLOOKUP(L$1,'A1-4 Vehicle model'!$B$8:$I$108,4,FALSE)*VLOOKUP($A77-L$1,output,2,FALSE)</f>
        <v>4.2247910900727604E-25</v>
      </c>
      <c r="M77">
        <f>VLOOKUP(M$1,'A1-4 Vehicle model'!$B$8:$I$108,4,FALSE)*VLOOKUP($A77-M$1,output,2,FALSE)</f>
        <v>3.2435325949049725E-24</v>
      </c>
      <c r="N77">
        <f>VLOOKUP(N$1,'A1-4 Vehicle model'!$B$8:$I$108,4,FALSE)*VLOOKUP($A77-N$1,output,2,FALSE)</f>
        <v>2.4378419063138753E-23</v>
      </c>
      <c r="O77">
        <f>VLOOKUP(O$1,'A1-4 Vehicle model'!$B$8:$I$108,4,FALSE)*VLOOKUP($A77-O$1,output,2,FALSE)</f>
        <v>1.5030204515354351E-22</v>
      </c>
      <c r="P77">
        <f>VLOOKUP(P$1,'A1-4 Vehicle model'!$B$8:$I$108,4,FALSE)*VLOOKUP($A77-P$1,output,2,FALSE)</f>
        <v>1.7105133913596534E-21</v>
      </c>
      <c r="Q77">
        <f>VLOOKUP(Q$1,'A1-4 Vehicle model'!$B$8:$I$108,4,FALSE)*VLOOKUP($A77-Q$1,output,2,FALSE)</f>
        <v>1.1545889256061567E-20</v>
      </c>
      <c r="R77">
        <f>VLOOKUP(R$1,'A1-4 Vehicle model'!$B$8:$I$108,4,FALSE)*VLOOKUP($A77-R$1,output,2,FALSE)</f>
        <v>6.7007766520214402E-20</v>
      </c>
      <c r="S77">
        <f>VLOOKUP(S$1,'A1-4 Vehicle model'!$B$8:$I$108,4,FALSE)*VLOOKUP($A77-S$1,output,2,FALSE)</f>
        <v>4.2036231663649577E-19</v>
      </c>
      <c r="T77">
        <f>VLOOKUP(T$1,'A1-4 Vehicle model'!$B$8:$I$108,4,FALSE)*VLOOKUP($A77-T$1,output,2,FALSE)</f>
        <v>3.463067788666572E-18</v>
      </c>
      <c r="U77">
        <f>VLOOKUP(U$1,'A1-4 Vehicle model'!$B$8:$I$108,4,FALSE)*VLOOKUP($A77-U$1,output,2,FALSE)</f>
        <v>2.7605811497908602E-17</v>
      </c>
      <c r="V77">
        <f>VLOOKUP(V$1,'A1-4 Vehicle model'!$B$8:$I$108,4,FALSE)*VLOOKUP($A77-V$1,output,2,FALSE)</f>
        <v>1.6847535019099264E-16</v>
      </c>
      <c r="W77">
        <f>VLOOKUP(W$1,'A1-4 Vehicle model'!$B$8:$I$108,4,FALSE)*VLOOKUP($A77-W$1,output,2,FALSE)</f>
        <v>7.1871889732220029E-16</v>
      </c>
      <c r="X77">
        <f>VLOOKUP(X$1,'A1-4 Vehicle model'!$B$8:$I$108,4,FALSE)*VLOOKUP($A77-X$1,output,2,FALSE)</f>
        <v>4.7587157804000047E-15</v>
      </c>
      <c r="Y77">
        <f>VLOOKUP(Y$1,'A1-4 Vehicle model'!$B$8:$I$108,4,FALSE)*VLOOKUP($A77-Y$1,output,2,FALSE)</f>
        <v>2.4284776851607668E-14</v>
      </c>
      <c r="Z77">
        <f>VLOOKUP(Z$1,'A1-4 Vehicle model'!$B$8:$I$108,4,FALSE)*VLOOKUP($A77-Z$1,output,2,FALSE)</f>
        <v>1.0788251395968358E-13</v>
      </c>
      <c r="AA77">
        <f>VLOOKUP(AA$1,'A1-4 Vehicle model'!$B$8:$I$108,4,FALSE)*VLOOKUP($A77-AA$1,output,2,FALSE)</f>
        <v>3.4102185174352159E-13</v>
      </c>
      <c r="AB77">
        <f>VLOOKUP(AB$1,'A1-4 Vehicle model'!$B$8:$I$108,4,FALSE)*VLOOKUP($A77-AB$1,output,2,FALSE)</f>
        <v>2.0597253078696969E-12</v>
      </c>
      <c r="AC77">
        <f>VLOOKUP(AC$1,'A1-4 Vehicle model'!$B$8:$I$108,4,FALSE)*VLOOKUP($A77-AC$1,output,2,FALSE)</f>
        <v>7.0366955741125721E-12</v>
      </c>
      <c r="AD77">
        <f>VLOOKUP(AD$1,'A1-4 Vehicle model'!$B$8:$I$108,4,FALSE)*VLOOKUP($A77-AD$1,output,2,FALSE)</f>
        <v>3.2991818036451365E-11</v>
      </c>
      <c r="AE77">
        <f>VLOOKUP(AE$1,'A1-4 Vehicle model'!$B$8:$I$108,4,FALSE)*VLOOKUP($A77-AE$1,output,2,FALSE)</f>
        <v>1.65793477521912E-10</v>
      </c>
      <c r="AF77">
        <f>VLOOKUP(AF$1,'A1-4 Vehicle model'!$B$8:$I$108,4,FALSE)*VLOOKUP($A77-AF$1,output,2,FALSE)</f>
        <v>5.1509468458537718E-10</v>
      </c>
      <c r="AG77">
        <f>VLOOKUP(AG$1,'A1-4 Vehicle model'!$B$8:$I$108,4,FALSE)*VLOOKUP($A77-AG$1,output,2,FALSE)</f>
        <v>1.5374652845771672E-9</v>
      </c>
      <c r="AH77">
        <f>VLOOKUP(AH$1,'A1-4 Vehicle model'!$B$8:$I$108,4,FALSE)*VLOOKUP($A77-AH$1,output,2,FALSE)</f>
        <v>3.0882300853915319E-9</v>
      </c>
      <c r="AI77">
        <f>VLOOKUP(AI$1,'A1-4 Vehicle model'!$B$8:$I$108,4,FALSE)*VLOOKUP($A77-AI$1,output,2,FALSE)</f>
        <v>1.4173725409085499E-8</v>
      </c>
      <c r="AJ77">
        <f>VLOOKUP(AJ$1,'A1-4 Vehicle model'!$B$8:$I$108,4,FALSE)*VLOOKUP($A77-AJ$1,output,2,FALSE)</f>
        <v>5.2334288452068157E-8</v>
      </c>
      <c r="AK77">
        <f>VLOOKUP(AK$1,'A1-4 Vehicle model'!$B$8:$I$108,4,FALSE)*VLOOKUP($A77-AK$1,output,2,FALSE)</f>
        <v>1.5982301106701039E-7</v>
      </c>
      <c r="AL77">
        <f>VLOOKUP(AL$1,'A1-4 Vehicle model'!$B$8:$I$108,4,FALSE)*VLOOKUP($A77-AL$1,output,2,FALSE)</f>
        <v>5.0290591529367538E-7</v>
      </c>
      <c r="AM77">
        <f>VLOOKUP(AM$1,'A1-4 Vehicle model'!$B$8:$I$108,4,FALSE)*VLOOKUP($A77-AM$1,output,2,FALSE)</f>
        <v>1.2286296831176692E-6</v>
      </c>
      <c r="AN77">
        <f>VLOOKUP(AN$1,'A1-4 Vehicle model'!$B$8:$I$108,4,FALSE)*VLOOKUP($A77-AN$1,output,2,FALSE)</f>
        <v>4.7806031094572349E-6</v>
      </c>
      <c r="AO77">
        <f>VLOOKUP(AO$1,'A1-4 Vehicle model'!$B$8:$I$108,4,FALSE)*VLOOKUP($A77-AO$1,output,2,FALSE)</f>
        <v>1.1902322026099375E-5</v>
      </c>
      <c r="AP77">
        <f>VLOOKUP(AP$1,'A1-4 Vehicle model'!$B$8:$I$108,4,FALSE)*VLOOKUP($A77-AP$1,output,2,FALSE)</f>
        <v>3.3226788920796302E-5</v>
      </c>
      <c r="AQ77">
        <f>VLOOKUP(AQ$1,'A1-4 Vehicle model'!$B$8:$I$108,4,FALSE)*VLOOKUP($A77-AQ$1,output,2,FALSE)</f>
        <v>9.3807121289867559E-5</v>
      </c>
      <c r="AR77">
        <f>VLOOKUP(AR$1,'A1-4 Vehicle model'!$B$8:$I$108,4,FALSE)*VLOOKUP($A77-AR$1,output,2,FALSE)</f>
        <v>2.0317444757513947E-4</v>
      </c>
      <c r="AS77">
        <f>VLOOKUP(AS$1,'A1-4 Vehicle model'!$B$8:$I$108,4,FALSE)*VLOOKUP($A77-AS$1,output,2,FALSE)</f>
        <v>4.3441877645184428E-4</v>
      </c>
      <c r="AT77">
        <f>VLOOKUP(AT$1,'A1-4 Vehicle model'!$B$8:$I$108,4,FALSE)*VLOOKUP($A77-AT$1,output,2,FALSE)</f>
        <v>8.0139651265725813E-4</v>
      </c>
      <c r="AU77">
        <f>VLOOKUP(AU$1,'A1-4 Vehicle model'!$B$8:$I$108,4,FALSE)*VLOOKUP($A77-AU$1,output,2,FALSE)</f>
        <v>1.5630838996138665E-3</v>
      </c>
      <c r="AV77">
        <f>VLOOKUP(AV$1,'A1-4 Vehicle model'!$B$8:$I$108,4,FALSE)*VLOOKUP($A77-AV$1,output,2,FALSE)</f>
        <v>2.755757621205761E-3</v>
      </c>
      <c r="AW77">
        <f>VLOOKUP(AW$1,'A1-4 Vehicle model'!$B$8:$I$108,4,FALSE)*VLOOKUP($A77-AW$1,output,2,FALSE)</f>
        <v>5.4435714249696206E-3</v>
      </c>
      <c r="AX77">
        <f>VLOOKUP(AX$1,'A1-4 Vehicle model'!$B$8:$I$108,4,FALSE)*VLOOKUP($A77-AX$1,output,2,FALSE)</f>
        <v>1.0326947804870035E-2</v>
      </c>
      <c r="AY77">
        <f>VLOOKUP(AY$1,'A1-4 Vehicle model'!$B$8:$I$108,4,FALSE)*VLOOKUP($A77-AY$1,output,2,FALSE)</f>
        <v>1.8815357695529243E-2</v>
      </c>
      <c r="AZ77">
        <f>VLOOKUP(AZ$1,'A1-4 Vehicle model'!$B$8:$I$108,4,FALSE)*VLOOKUP($A77-AZ$1,output,2,FALSE)</f>
        <v>3.4295808805248226E-2</v>
      </c>
      <c r="BA77">
        <f>VLOOKUP(BA$1,'A1-4 Vehicle model'!$B$8:$I$108,4,FALSE)*VLOOKUP($A77-BA$1,output,2,FALSE)</f>
        <v>5.7642401252410887E-2</v>
      </c>
      <c r="BB77">
        <f>VLOOKUP(BB$1,'A1-4 Vehicle model'!$B$8:$I$108,4,FALSE)*VLOOKUP($A77-BB$1,output,2,FALSE)</f>
        <v>9.3049413603254444E-2</v>
      </c>
      <c r="BC77">
        <f>VLOOKUP(BC$1,'A1-4 Vehicle model'!$B$8:$I$108,4,FALSE)*VLOOKUP($A77-BC$1,output,2,FALSE)</f>
        <v>0.14426521229740133</v>
      </c>
      <c r="BD77">
        <f>VLOOKUP(BD$1,'A1-4 Vehicle model'!$B$8:$I$108,4,FALSE)*VLOOKUP($A77-BD$1,output,2,FALSE)</f>
        <v>0.21482831512162676</v>
      </c>
      <c r="BE77">
        <f>VLOOKUP(BE$1,'A1-4 Vehicle model'!$B$8:$I$108,4,FALSE)*VLOOKUP($A77-BE$1,output,2,FALSE)</f>
        <v>0.30726180414555981</v>
      </c>
      <c r="BF77">
        <f>VLOOKUP(BF$1,'A1-4 Vehicle model'!$B$8:$I$108,4,FALSE)*VLOOKUP($A77-BF$1,output,2,FALSE)</f>
        <v>0.42226514177256852</v>
      </c>
      <c r="BG77">
        <f>VLOOKUP(BG$1,'A1-4 Vehicle model'!$B$8:$I$108,4,FALSE)*VLOOKUP($A77-BG$1,output,2,FALSE)</f>
        <v>0.55738194292106524</v>
      </c>
      <c r="BH77">
        <f>VLOOKUP(BH$1,'A1-4 Vehicle model'!$B$8:$I$108,4,FALSE)*VLOOKUP($A77-BH$1,output,2,FALSE)</f>
        <v>0.70666945169004525</v>
      </c>
      <c r="BI77">
        <f>VLOOKUP(BI$1,'A1-4 Vehicle model'!$B$8:$I$108,4,FALSE)*VLOOKUP($A77-BI$1,output,2,FALSE)</f>
        <v>0.86055772663326058</v>
      </c>
      <c r="BJ77">
        <f>VLOOKUP(BJ$1,'A1-4 Vehicle model'!$B$8:$I$108,4,FALSE)*VLOOKUP($A77-BJ$1,output,2,FALSE)</f>
        <v>0.89123699136599921</v>
      </c>
      <c r="BK77">
        <f>VLOOKUP(BK$1,'A1-4 Vehicle model'!$B$8:$I$108,4,FALSE)*VLOOKUP($A77-BK$1,output,2,FALSE)</f>
        <v>0.96840875864775156</v>
      </c>
      <c r="BL77">
        <f>VLOOKUP(BL$1,'A1-4 Vehicle model'!$B$8:$I$108,4,FALSE)*VLOOKUP($A77-BL$1,output,2,FALSE)</f>
        <v>0.94255405889337385</v>
      </c>
      <c r="BM77">
        <f>VLOOKUP(BM$1,'A1-4 Vehicle model'!$B$8:$I$108,4,FALSE)*VLOOKUP($A77-BM$1,output,2,FALSE)</f>
        <v>0.94735243515497847</v>
      </c>
      <c r="BN77">
        <f>VLOOKUP(BN$1,'A1-4 Vehicle model'!$B$8:$I$108,4,FALSE)*VLOOKUP($A77-BN$1,output,2,FALSE)</f>
        <v>0.9809299721691207</v>
      </c>
      <c r="BO77">
        <f>VLOOKUP(BO$1,'A1-4 Vehicle model'!$B$8:$I$108,4,FALSE)*VLOOKUP($A77-BO$1,output,2,FALSE)</f>
        <v>1.0087818458590647</v>
      </c>
      <c r="BP77">
        <f>VLOOKUP(BP$1,'A1-4 Vehicle model'!$B$8:$I$108,4,FALSE)*VLOOKUP($A77-BP$1,output,2,FALSE)</f>
        <v>0.97501078949664755</v>
      </c>
      <c r="BQ77">
        <f>VLOOKUP(BQ$1,'A1-4 Vehicle model'!$B$8:$I$108,4,FALSE)*VLOOKUP($A77-BQ$1,output,2,FALSE)</f>
        <v>0.87592696433515782</v>
      </c>
      <c r="BR77">
        <f>VLOOKUP(BR$1,'A1-4 Vehicle model'!$B$8:$I$108,4,FALSE)*VLOOKUP($A77-BR$1,output,2,FALSE)</f>
        <v>0.73271280916418546</v>
      </c>
      <c r="BS77">
        <f>VLOOKUP(BS$1,'A1-4 Vehicle model'!$B$8:$I$108,4,FALSE)*VLOOKUP($A77-BS$1,output,2,FALSE)</f>
        <v>0.63304666866872805</v>
      </c>
      <c r="BT77">
        <f>VLOOKUP(BT$1,'A1-4 Vehicle model'!$B$8:$I$108,4,FALSE)*VLOOKUP($A77-BT$1,output,2,FALSE)</f>
        <v>0.4973608878149916</v>
      </c>
      <c r="BU77">
        <f>VLOOKUP(BU$1,'A1-4 Vehicle model'!$B$8:$I$108,4,FALSE)*VLOOKUP($A77-BU$1,output,2,FALSE)</f>
        <v>0.37526711494407627</v>
      </c>
      <c r="BV77">
        <f>VLOOKUP(BV$1,'A1-4 Vehicle model'!$B$8:$I$108,4,FALSE)*VLOOKUP($A77-BV$1,output,2,FALSE)</f>
        <v>0.26977934112061663</v>
      </c>
      <c r="BW77">
        <f>VLOOKUP(BW$1,'A1-4 Vehicle model'!$B$8:$I$108,4,FALSE)*VLOOKUP($A77-BW$1,output,2,FALSE)</f>
        <v>0.18482375683776026</v>
      </c>
      <c r="BX77">
        <f>VLOOKUP(BX$1,'A1-4 Vehicle model'!$B$8:$I$108,4,FALSE)*VLOOKUP($A77-BX$1,output,2,FALSE)</f>
        <v>0.12163824650711653</v>
      </c>
      <c r="BY77">
        <f>VLOOKUP(BY$1,'A1-4 Vehicle model'!$B$8:$I$108,4,FALSE)*VLOOKUP($A77-BY$1,output,2,FALSE)</f>
        <v>7.690909735465884E-2</v>
      </c>
      <c r="BZ77">
        <f>VLOOKUP(BZ$1,'A1-4 Vehicle model'!$B$8:$I$108,4,FALSE)*VLOOKUP($A77-BZ$1,output,2,FALSE)</f>
        <v>0</v>
      </c>
      <c r="CA77">
        <f>VLOOKUP(CA$1,'A1-4 Vehicle model'!$B$8:$I$108,4,FALSE)*VLOOKUP($A77-CA$1,output,2,FALSE)</f>
        <v>0</v>
      </c>
      <c r="CB77">
        <f>VLOOKUP(CB$1,'A1-4 Vehicle model'!$B$8:$I$108,4,FALSE)*VLOOKUP($A77-CB$1,output,2,FALSE)</f>
        <v>0</v>
      </c>
      <c r="CC77">
        <f>VLOOKUP(CC$1,'A1-4 Vehicle model'!$B$8:$I$108,4,FALSE)*VLOOKUP($A77-CC$1,output,2,FALSE)</f>
        <v>0</v>
      </c>
      <c r="CD77">
        <f>VLOOKUP(CD$1,'A1-4 Vehicle model'!$B$8:$I$108,4,FALSE)*VLOOKUP($A77-CD$1,output,2,FALSE)</f>
        <v>0</v>
      </c>
      <c r="CE77">
        <f>VLOOKUP(CE$1,'A1-4 Vehicle model'!$B$8:$I$108,4,FALSE)*VLOOKUP($A77-CE$1,output,2,FALSE)</f>
        <v>0</v>
      </c>
      <c r="CF77">
        <f>VLOOKUP(CF$1,'A1-4 Vehicle model'!$B$8:$I$108,4,FALSE)*VLOOKUP($A77-CF$1,output,2,FALSE)</f>
        <v>0</v>
      </c>
      <c r="CG77">
        <f>VLOOKUP(CG$1,'A1-4 Vehicle model'!$B$8:$I$108,4,FALSE)*VLOOKUP($A77-CG$1,output,2,FALSE)</f>
        <v>0</v>
      </c>
      <c r="CH77">
        <f>VLOOKUP(CH$1,'A1-4 Vehicle model'!$B$8:$I$108,4,FALSE)*VLOOKUP($A77-CH$1,output,2,FALSE)</f>
        <v>0</v>
      </c>
      <c r="CI77">
        <f>VLOOKUP(CI$1,'A1-4 Vehicle model'!$B$8:$I$108,4,FALSE)*VLOOKUP($A77-CI$1,output,2,FALSE)</f>
        <v>0</v>
      </c>
      <c r="CJ77">
        <f>VLOOKUP(CJ$1,'A1-4 Vehicle model'!$B$8:$I$108,4,FALSE)*VLOOKUP($A77-CJ$1,output,2,FALSE)</f>
        <v>0</v>
      </c>
      <c r="CK77">
        <f>VLOOKUP(CK$1,'A1-4 Vehicle model'!$B$8:$I$108,4,FALSE)*VLOOKUP($A77-CK$1,output,2,FALSE)</f>
        <v>0</v>
      </c>
      <c r="CL77">
        <f>VLOOKUP(CL$1,'A1-4 Vehicle model'!$B$8:$I$108,4,FALSE)*VLOOKUP($A77-CL$1,output,2,FALSE)</f>
        <v>0</v>
      </c>
      <c r="CM77">
        <f>VLOOKUP(CM$1,'A1-4 Vehicle model'!$B$8:$I$108,4,FALSE)*VLOOKUP($A77-CM$1,output,2,FALSE)</f>
        <v>0</v>
      </c>
      <c r="CN77">
        <f>VLOOKUP(CN$1,'A1-4 Vehicle model'!$B$8:$I$108,4,FALSE)*VLOOKUP($A77-CN$1,output,2,FALSE)</f>
        <v>0</v>
      </c>
      <c r="CO77">
        <f>VLOOKUP(CO$1,'A1-4 Vehicle model'!$B$8:$I$108,4,FALSE)*VLOOKUP($A77-CO$1,output,2,FALSE)</f>
        <v>0</v>
      </c>
      <c r="CP77">
        <f>VLOOKUP(CP$1,'A1-4 Vehicle model'!$B$8:$I$108,4,FALSE)*VLOOKUP($A77-CP$1,output,2,FALSE)</f>
        <v>0</v>
      </c>
      <c r="CQ77">
        <f>VLOOKUP(CQ$1,'A1-4 Vehicle model'!$B$8:$I$108,4,FALSE)*VLOOKUP($A77-CQ$1,output,2,FALSE)</f>
        <v>0</v>
      </c>
      <c r="CR77">
        <f>VLOOKUP(CR$1,'A1-4 Vehicle model'!$B$8:$I$108,4,FALSE)*VLOOKUP($A77-CR$1,output,2,FALSE)</f>
        <v>0</v>
      </c>
      <c r="CS77">
        <f>VLOOKUP(CS$1,'A1-4 Vehicle model'!$B$8:$I$108,4,FALSE)*VLOOKUP($A77-CS$1,output,2,FALSE)</f>
        <v>0</v>
      </c>
      <c r="CT77">
        <f>VLOOKUP(CT$1,'A1-4 Vehicle model'!$B$8:$I$108,4,FALSE)*VLOOKUP($A77-CT$1,output,2,FALSE)</f>
        <v>0</v>
      </c>
      <c r="CU77">
        <f>VLOOKUP(CU$1,'A1-4 Vehicle model'!$B$8:$I$108,4,FALSE)*VLOOKUP($A77-CU$1,output,2,FALSE)</f>
        <v>0</v>
      </c>
      <c r="CV77">
        <f>VLOOKUP(CV$1,'A1-4 Vehicle model'!$B$8:$I$108,4,FALSE)*VLOOKUP($A77-CV$1,output,2,FALSE)</f>
        <v>0</v>
      </c>
      <c r="CW77">
        <f>VLOOKUP(CW$1,'A1-4 Vehicle model'!$B$8:$I$108,4,FALSE)*VLOOKUP($A77-CW$1,output,2,FALSE)</f>
        <v>0</v>
      </c>
      <c r="CX77">
        <f>VLOOKUP(CX$1,'A1-4 Vehicle model'!$B$8:$I$108,4,FALSE)*VLOOKUP($A77-CX$1,output,2,FALSE)</f>
        <v>0</v>
      </c>
      <c r="CZ77">
        <v>2025</v>
      </c>
      <c r="DA77" s="7">
        <f t="shared" si="1"/>
        <v>13.92044634481066</v>
      </c>
    </row>
    <row r="78" spans="1:105" x14ac:dyDescent="0.3">
      <c r="A78">
        <v>2026</v>
      </c>
      <c r="B78">
        <f>VLOOKUP(B$1,'A1-4 Vehicle model'!$B$8:$I$108,4,FALSE)*VLOOKUP($A78-B$1,output,2,FALSE)</f>
        <v>1.8827829595648166E-37</v>
      </c>
      <c r="C78">
        <f>VLOOKUP(C$1,'A1-4 Vehicle model'!$B$8:$I$108,4,FALSE)*VLOOKUP($A78-C$1,output,2,FALSE)</f>
        <v>4.2919365446550078E-36</v>
      </c>
      <c r="D78">
        <f>VLOOKUP(D$1,'A1-4 Vehicle model'!$B$8:$I$108,4,FALSE)*VLOOKUP($A78-D$1,output,2,FALSE)</f>
        <v>8.8847328791411888E-35</v>
      </c>
      <c r="E78">
        <f>VLOOKUP(E$1,'A1-4 Vehicle model'!$B$8:$I$108,4,FALSE)*VLOOKUP($A78-E$1,output,2,FALSE)</f>
        <v>9.412113152703018E-34</v>
      </c>
      <c r="F78">
        <f>VLOOKUP(F$1,'A1-4 Vehicle model'!$B$8:$I$108,4,FALSE)*VLOOKUP($A78-F$1,output,2,FALSE)</f>
        <v>1.4582631818078915E-32</v>
      </c>
      <c r="G78">
        <f>VLOOKUP(G$1,'A1-4 Vehicle model'!$B$8:$I$108,4,FALSE)*VLOOKUP($A78-G$1,output,2,FALSE)</f>
        <v>2.7726196309768909E-31</v>
      </c>
      <c r="H78">
        <f>VLOOKUP(H$1,'A1-4 Vehicle model'!$B$8:$I$108,4,FALSE)*VLOOKUP($A78-H$1,output,2,FALSE)</f>
        <v>3.3581601108445041E-30</v>
      </c>
      <c r="I78">
        <f>VLOOKUP(I$1,'A1-4 Vehicle model'!$B$8:$I$108,4,FALSE)*VLOOKUP($A78-I$1,output,2,FALSE)</f>
        <v>3.8052794487856549E-29</v>
      </c>
      <c r="J78">
        <f>VLOOKUP(J$1,'A1-4 Vehicle model'!$B$8:$I$108,4,FALSE)*VLOOKUP($A78-J$1,output,2,FALSE)</f>
        <v>3.1901673763414116E-28</v>
      </c>
      <c r="K78">
        <f>VLOOKUP(K$1,'A1-4 Vehicle model'!$B$8:$I$108,4,FALSE)*VLOOKUP($A78-K$1,output,2,FALSE)</f>
        <v>3.8918329935887442E-27</v>
      </c>
      <c r="L78">
        <f>VLOOKUP(L$1,'A1-4 Vehicle model'!$B$8:$I$108,4,FALSE)*VLOOKUP($A78-L$1,output,2,FALSE)</f>
        <v>4.9706713250231826E-26</v>
      </c>
      <c r="M78">
        <f>VLOOKUP(M$1,'A1-4 Vehicle model'!$B$8:$I$108,4,FALSE)*VLOOKUP($A78-M$1,output,2,FALSE)</f>
        <v>3.9719141649419124E-25</v>
      </c>
      <c r="N78">
        <f>VLOOKUP(N$1,'A1-4 Vehicle model'!$B$8:$I$108,4,FALSE)*VLOOKUP($A78-N$1,output,2,FALSE)</f>
        <v>3.107126289356581E-24</v>
      </c>
      <c r="O78">
        <f>VLOOKUP(O$1,'A1-4 Vehicle model'!$B$8:$I$108,4,FALSE)*VLOOKUP($A78-O$1,output,2,FALSE)</f>
        <v>1.9938387702336849E-23</v>
      </c>
      <c r="P78">
        <f>VLOOKUP(P$1,'A1-4 Vehicle model'!$B$8:$I$108,4,FALSE)*VLOOKUP($A78-P$1,output,2,FALSE)</f>
        <v>2.3616927935509846E-22</v>
      </c>
      <c r="Q78">
        <f>VLOOKUP(Q$1,'A1-4 Vehicle model'!$B$8:$I$108,4,FALSE)*VLOOKUP($A78-Q$1,output,2,FALSE)</f>
        <v>1.6591898897919719E-21</v>
      </c>
      <c r="R78">
        <f>VLOOKUP(R$1,'A1-4 Vehicle model'!$B$8:$I$108,4,FALSE)*VLOOKUP($A78-R$1,output,2,FALSE)</f>
        <v>1.0022259115621264E-20</v>
      </c>
      <c r="S78">
        <f>VLOOKUP(S$1,'A1-4 Vehicle model'!$B$8:$I$108,4,FALSE)*VLOOKUP($A78-S$1,output,2,FALSE)</f>
        <v>6.5438907538387362E-20</v>
      </c>
      <c r="T78">
        <f>VLOOKUP(T$1,'A1-4 Vehicle model'!$B$8:$I$108,4,FALSE)*VLOOKUP($A78-T$1,output,2,FALSE)</f>
        <v>5.6110615899363904E-19</v>
      </c>
      <c r="U78">
        <f>VLOOKUP(U$1,'A1-4 Vehicle model'!$B$8:$I$108,4,FALSE)*VLOOKUP($A78-U$1,output,2,FALSE)</f>
        <v>4.6553929048534257E-18</v>
      </c>
      <c r="V78">
        <f>VLOOKUP(V$1,'A1-4 Vehicle model'!$B$8:$I$108,4,FALSE)*VLOOKUP($A78-V$1,output,2,FALSE)</f>
        <v>2.9570860959611597E-17</v>
      </c>
      <c r="W78">
        <f>VLOOKUP(W$1,'A1-4 Vehicle model'!$B$8:$I$108,4,FALSE)*VLOOKUP($A78-W$1,output,2,FALSE)</f>
        <v>1.3129810096611571E-16</v>
      </c>
      <c r="X78">
        <f>VLOOKUP(X$1,'A1-4 Vehicle model'!$B$8:$I$108,4,FALSE)*VLOOKUP($A78-X$1,output,2,FALSE)</f>
        <v>9.0481736507826472E-16</v>
      </c>
      <c r="Y78">
        <f>VLOOKUP(Y$1,'A1-4 Vehicle model'!$B$8:$I$108,4,FALSE)*VLOOKUP($A78-Y$1,output,2,FALSE)</f>
        <v>4.8059257464690503E-15</v>
      </c>
      <c r="Z78">
        <f>VLOOKUP(Z$1,'A1-4 Vehicle model'!$B$8:$I$108,4,FALSE)*VLOOKUP($A78-Z$1,output,2,FALSE)</f>
        <v>2.2221111407435501E-14</v>
      </c>
      <c r="AA78">
        <f>VLOOKUP(AA$1,'A1-4 Vehicle model'!$B$8:$I$108,4,FALSE)*VLOOKUP($A78-AA$1,output,2,FALSE)</f>
        <v>7.3108640187443798E-14</v>
      </c>
      <c r="AB78">
        <f>VLOOKUP(AB$1,'A1-4 Vehicle model'!$B$8:$I$108,4,FALSE)*VLOOKUP($A78-AB$1,output,2,FALSE)</f>
        <v>4.5958683780674098E-13</v>
      </c>
      <c r="AC78">
        <f>VLOOKUP(AC$1,'A1-4 Vehicle model'!$B$8:$I$108,4,FALSE)*VLOOKUP($A78-AC$1,output,2,FALSE)</f>
        <v>1.634175966539284E-12</v>
      </c>
      <c r="AD78">
        <f>VLOOKUP(AD$1,'A1-4 Vehicle model'!$B$8:$I$108,4,FALSE)*VLOOKUP($A78-AD$1,output,2,FALSE)</f>
        <v>7.9745848623267421E-12</v>
      </c>
      <c r="AE78">
        <f>VLOOKUP(AE$1,'A1-4 Vehicle model'!$B$8:$I$108,4,FALSE)*VLOOKUP($A78-AE$1,output,2,FALSE)</f>
        <v>4.171008318170778E-11</v>
      </c>
      <c r="AF78">
        <f>VLOOKUP(AF$1,'A1-4 Vehicle model'!$B$8:$I$108,4,FALSE)*VLOOKUP($A78-AF$1,output,2,FALSE)</f>
        <v>1.3487531206743025E-10</v>
      </c>
      <c r="AG78">
        <f>VLOOKUP(AG$1,'A1-4 Vehicle model'!$B$8:$I$108,4,FALSE)*VLOOKUP($A78-AG$1,output,2,FALSE)</f>
        <v>4.1900817073336649E-10</v>
      </c>
      <c r="AH78">
        <f>VLOOKUP(AH$1,'A1-4 Vehicle model'!$B$8:$I$108,4,FALSE)*VLOOKUP($A78-AH$1,output,2,FALSE)</f>
        <v>8.7598889847903659E-10</v>
      </c>
      <c r="AI78">
        <f>VLOOKUP(AI$1,'A1-4 Vehicle model'!$B$8:$I$108,4,FALSE)*VLOOKUP($A78-AI$1,output,2,FALSE)</f>
        <v>4.1845113184594433E-9</v>
      </c>
      <c r="AJ78">
        <f>VLOOKUP(AJ$1,'A1-4 Vehicle model'!$B$8:$I$108,4,FALSE)*VLOOKUP($A78-AJ$1,output,2,FALSE)</f>
        <v>1.6081214141139256E-8</v>
      </c>
      <c r="AK78">
        <f>VLOOKUP(AK$1,'A1-4 Vehicle model'!$B$8:$I$108,4,FALSE)*VLOOKUP($A78-AK$1,output,2,FALSE)</f>
        <v>5.1114439063187461E-8</v>
      </c>
      <c r="AL78">
        <f>VLOOKUP(AL$1,'A1-4 Vehicle model'!$B$8:$I$108,4,FALSE)*VLOOKUP($A78-AL$1,output,2,FALSE)</f>
        <v>1.6740283702198095E-7</v>
      </c>
      <c r="AM78">
        <f>VLOOKUP(AM$1,'A1-4 Vehicle model'!$B$8:$I$108,4,FALSE)*VLOOKUP($A78-AM$1,output,2,FALSE)</f>
        <v>4.2566589246009353E-7</v>
      </c>
      <c r="AN78">
        <f>VLOOKUP(AN$1,'A1-4 Vehicle model'!$B$8:$I$108,4,FALSE)*VLOOKUP($A78-AN$1,output,2,FALSE)</f>
        <v>1.7238612922459615E-6</v>
      </c>
      <c r="AO78">
        <f>VLOOKUP(AO$1,'A1-4 Vehicle model'!$B$8:$I$108,4,FALSE)*VLOOKUP($A78-AO$1,output,2,FALSE)</f>
        <v>4.4670735584985703E-6</v>
      </c>
      <c r="AP78">
        <f>VLOOKUP(AP$1,'A1-4 Vehicle model'!$B$8:$I$108,4,FALSE)*VLOOKUP($A78-AP$1,output,2,FALSE)</f>
        <v>1.2979308632045133E-5</v>
      </c>
      <c r="AQ78">
        <f>VLOOKUP(AQ$1,'A1-4 Vehicle model'!$B$8:$I$108,4,FALSE)*VLOOKUP($A78-AQ$1,output,2,FALSE)</f>
        <v>3.8139129384066695E-5</v>
      </c>
      <c r="AR78">
        <f>VLOOKUP(AR$1,'A1-4 Vehicle model'!$B$8:$I$108,4,FALSE)*VLOOKUP($A78-AR$1,output,2,FALSE)</f>
        <v>8.5975722309654203E-5</v>
      </c>
      <c r="AS78">
        <f>VLOOKUP(AS$1,'A1-4 Vehicle model'!$B$8:$I$108,4,FALSE)*VLOOKUP($A78-AS$1,output,2,FALSE)</f>
        <v>1.9133178046115758E-4</v>
      </c>
      <c r="AT78">
        <f>VLOOKUP(AT$1,'A1-4 Vehicle model'!$B$8:$I$108,4,FALSE)*VLOOKUP($A78-AT$1,output,2,FALSE)</f>
        <v>3.6736497884112969E-4</v>
      </c>
      <c r="AU78">
        <f>VLOOKUP(AU$1,'A1-4 Vehicle model'!$B$8:$I$108,4,FALSE)*VLOOKUP($A78-AU$1,output,2,FALSE)</f>
        <v>7.4576907963265992E-4</v>
      </c>
      <c r="AV78">
        <f>VLOOKUP(AV$1,'A1-4 Vehicle model'!$B$8:$I$108,4,FALSE)*VLOOKUP($A78-AV$1,output,2,FALSE)</f>
        <v>1.3684687355019535E-3</v>
      </c>
      <c r="AW78">
        <f>VLOOKUP(AW$1,'A1-4 Vehicle model'!$B$8:$I$108,4,FALSE)*VLOOKUP($A78-AW$1,output,2,FALSE)</f>
        <v>2.8135171553964333E-3</v>
      </c>
      <c r="AX78">
        <f>VLOOKUP(AX$1,'A1-4 Vehicle model'!$B$8:$I$108,4,FALSE)*VLOOKUP($A78-AX$1,output,2,FALSE)</f>
        <v>5.5553241289603645E-3</v>
      </c>
      <c r="AY78">
        <f>VLOOKUP(AY$1,'A1-4 Vehicle model'!$B$8:$I$108,4,FALSE)*VLOOKUP($A78-AY$1,output,2,FALSE)</f>
        <v>1.0534688040070583E-2</v>
      </c>
      <c r="AZ78">
        <f>VLOOKUP(AZ$1,'A1-4 Vehicle model'!$B$8:$I$108,4,FALSE)*VLOOKUP($A78-AZ$1,output,2,FALSE)</f>
        <v>1.9985822645010913E-2</v>
      </c>
      <c r="BA78">
        <f>VLOOKUP(BA$1,'A1-4 Vehicle model'!$B$8:$I$108,4,FALSE)*VLOOKUP($A78-BA$1,output,2,FALSE)</f>
        <v>3.4961883659045082E-2</v>
      </c>
      <c r="BB78">
        <f>VLOOKUP(BB$1,'A1-4 Vehicle model'!$B$8:$I$108,4,FALSE)*VLOOKUP($A78-BB$1,output,2,FALSE)</f>
        <v>5.8740573031744243E-2</v>
      </c>
      <c r="BC78">
        <f>VLOOKUP(BC$1,'A1-4 Vehicle model'!$B$8:$I$108,4,FALSE)*VLOOKUP($A78-BC$1,output,2,FALSE)</f>
        <v>9.478899894995152E-2</v>
      </c>
      <c r="BD78">
        <f>VLOOKUP(BD$1,'A1-4 Vehicle model'!$B$8:$I$108,4,FALSE)*VLOOKUP($A78-BD$1,output,2,FALSE)</f>
        <v>0.14691279431779178</v>
      </c>
      <c r="BE78">
        <f>VLOOKUP(BE$1,'A1-4 Vehicle model'!$B$8:$I$108,4,FALSE)*VLOOKUP($A78-BE$1,output,2,FALSE)</f>
        <v>0.21869983350930686</v>
      </c>
      <c r="BF78">
        <f>VLOOKUP(BF$1,'A1-4 Vehicle model'!$B$8:$I$108,4,FALSE)*VLOOKUP($A78-BF$1,output,2,FALSE)</f>
        <v>0.31282171098386752</v>
      </c>
      <c r="BG78">
        <f>VLOOKUP(BG$1,'A1-4 Vehicle model'!$B$8:$I$108,4,FALSE)*VLOOKUP($A78-BG$1,output,2,FALSE)</f>
        <v>0.42977023098756023</v>
      </c>
      <c r="BH78">
        <f>VLOOKUP(BH$1,'A1-4 Vehicle model'!$B$8:$I$108,4,FALSE)*VLOOKUP($A78-BH$1,output,2,FALSE)</f>
        <v>0.56711551892709888</v>
      </c>
      <c r="BI78">
        <f>VLOOKUP(BI$1,'A1-4 Vehicle model'!$B$8:$I$108,4,FALSE)*VLOOKUP($A78-BI$1,output,2,FALSE)</f>
        <v>0.7187982342565673</v>
      </c>
      <c r="BJ78">
        <f>VLOOKUP(BJ$1,'A1-4 Vehicle model'!$B$8:$I$108,4,FALSE)*VLOOKUP($A78-BJ$1,output,2,FALSE)</f>
        <v>0.77480421813608591</v>
      </c>
      <c r="BK78">
        <f>VLOOKUP(BK$1,'A1-4 Vehicle model'!$B$8:$I$108,4,FALSE)*VLOOKUP($A78-BK$1,output,2,FALSE)</f>
        <v>0.87625248077824025</v>
      </c>
      <c r="BL78">
        <f>VLOOKUP(BL$1,'A1-4 Vehicle model'!$B$8:$I$108,4,FALSE)*VLOOKUP($A78-BL$1,output,2,FALSE)</f>
        <v>0.88766398365165866</v>
      </c>
      <c r="BM78">
        <f>VLOOKUP(BM$1,'A1-4 Vehicle model'!$B$8:$I$108,4,FALSE)*VLOOKUP($A78-BM$1,output,2,FALSE)</f>
        <v>0.92859360009283376</v>
      </c>
      <c r="BN78">
        <f>VLOOKUP(BN$1,'A1-4 Vehicle model'!$B$8:$I$108,4,FALSE)*VLOOKUP($A78-BN$1,output,2,FALSE)</f>
        <v>1.0007460720793453</v>
      </c>
      <c r="BO78">
        <f>VLOOKUP(BO$1,'A1-4 Vehicle model'!$B$8:$I$108,4,FALSE)*VLOOKUP($A78-BO$1,output,2,FALSE)</f>
        <v>1.0711614314246425</v>
      </c>
      <c r="BP78">
        <f>VLOOKUP(BP$1,'A1-4 Vehicle model'!$B$8:$I$108,4,FALSE)*VLOOKUP($A78-BP$1,output,2,FALSE)</f>
        <v>1.077553569361672</v>
      </c>
      <c r="BQ78">
        <f>VLOOKUP(BQ$1,'A1-4 Vehicle model'!$B$8:$I$108,4,FALSE)*VLOOKUP($A78-BQ$1,output,2,FALSE)</f>
        <v>1.007555836787281</v>
      </c>
      <c r="BR78">
        <f>VLOOKUP(BR$1,'A1-4 Vehicle model'!$B$8:$I$108,4,FALSE)*VLOOKUP($A78-BR$1,output,2,FALSE)</f>
        <v>0.87721649731312024</v>
      </c>
      <c r="BS78">
        <f>VLOOKUP(BS$1,'A1-4 Vehicle model'!$B$8:$I$108,4,FALSE)*VLOOKUP($A78-BS$1,output,2,FALSE)</f>
        <v>0.78882472320396158</v>
      </c>
      <c r="BT78">
        <f>VLOOKUP(BT$1,'A1-4 Vehicle model'!$B$8:$I$108,4,FALSE)*VLOOKUP($A78-BT$1,output,2,FALSE)</f>
        <v>0.64504229933806234</v>
      </c>
      <c r="BU78">
        <f>VLOOKUP(BU$1,'A1-4 Vehicle model'!$B$8:$I$108,4,FALSE)*VLOOKUP($A78-BU$1,output,2,FALSE)</f>
        <v>0.50655762030089779</v>
      </c>
      <c r="BV78">
        <f>VLOOKUP(BV$1,'A1-4 Vehicle model'!$B$8:$I$108,4,FALSE)*VLOOKUP($A78-BV$1,output,2,FALSE)</f>
        <v>0.37902583529124423</v>
      </c>
      <c r="BW78">
        <f>VLOOKUP(BW$1,'A1-4 Vehicle model'!$B$8:$I$108,4,FALSE)*VLOOKUP($A78-BW$1,output,2,FALSE)</f>
        <v>0.27026493138519508</v>
      </c>
      <c r="BX78">
        <f>VLOOKUP(BX$1,'A1-4 Vehicle model'!$B$8:$I$108,4,FALSE)*VLOOKUP($A78-BX$1,output,2,FALSE)</f>
        <v>0.18512873487669401</v>
      </c>
      <c r="BY78">
        <f>VLOOKUP(BY$1,'A1-4 Vehicle model'!$B$8:$I$108,4,FALSE)*VLOOKUP($A78-BY$1,output,2,FALSE)</f>
        <v>0.12182970032892292</v>
      </c>
      <c r="BZ78">
        <f>VLOOKUP(BZ$1,'A1-4 Vehicle model'!$B$8:$I$108,4,FALSE)*VLOOKUP($A78-BZ$1,output,2,FALSE)</f>
        <v>7.7025017130915127E-2</v>
      </c>
      <c r="CA78">
        <f>VLOOKUP(CA$1,'A1-4 Vehicle model'!$B$8:$I$108,4,FALSE)*VLOOKUP($A78-CA$1,output,2,FALSE)</f>
        <v>0</v>
      </c>
      <c r="CB78">
        <f>VLOOKUP(CB$1,'A1-4 Vehicle model'!$B$8:$I$108,4,FALSE)*VLOOKUP($A78-CB$1,output,2,FALSE)</f>
        <v>0</v>
      </c>
      <c r="CC78">
        <f>VLOOKUP(CC$1,'A1-4 Vehicle model'!$B$8:$I$108,4,FALSE)*VLOOKUP($A78-CC$1,output,2,FALSE)</f>
        <v>0</v>
      </c>
      <c r="CD78">
        <f>VLOOKUP(CD$1,'A1-4 Vehicle model'!$B$8:$I$108,4,FALSE)*VLOOKUP($A78-CD$1,output,2,FALSE)</f>
        <v>0</v>
      </c>
      <c r="CE78">
        <f>VLOOKUP(CE$1,'A1-4 Vehicle model'!$B$8:$I$108,4,FALSE)*VLOOKUP($A78-CE$1,output,2,FALSE)</f>
        <v>0</v>
      </c>
      <c r="CF78">
        <f>VLOOKUP(CF$1,'A1-4 Vehicle model'!$B$8:$I$108,4,FALSE)*VLOOKUP($A78-CF$1,output,2,FALSE)</f>
        <v>0</v>
      </c>
      <c r="CG78">
        <f>VLOOKUP(CG$1,'A1-4 Vehicle model'!$B$8:$I$108,4,FALSE)*VLOOKUP($A78-CG$1,output,2,FALSE)</f>
        <v>0</v>
      </c>
      <c r="CH78">
        <f>VLOOKUP(CH$1,'A1-4 Vehicle model'!$B$8:$I$108,4,FALSE)*VLOOKUP($A78-CH$1,output,2,FALSE)</f>
        <v>0</v>
      </c>
      <c r="CI78">
        <f>VLOOKUP(CI$1,'A1-4 Vehicle model'!$B$8:$I$108,4,FALSE)*VLOOKUP($A78-CI$1,output,2,FALSE)</f>
        <v>0</v>
      </c>
      <c r="CJ78">
        <f>VLOOKUP(CJ$1,'A1-4 Vehicle model'!$B$8:$I$108,4,FALSE)*VLOOKUP($A78-CJ$1,output,2,FALSE)</f>
        <v>0</v>
      </c>
      <c r="CK78">
        <f>VLOOKUP(CK$1,'A1-4 Vehicle model'!$B$8:$I$108,4,FALSE)*VLOOKUP($A78-CK$1,output,2,FALSE)</f>
        <v>0</v>
      </c>
      <c r="CL78">
        <f>VLOOKUP(CL$1,'A1-4 Vehicle model'!$B$8:$I$108,4,FALSE)*VLOOKUP($A78-CL$1,output,2,FALSE)</f>
        <v>0</v>
      </c>
      <c r="CM78">
        <f>VLOOKUP(CM$1,'A1-4 Vehicle model'!$B$8:$I$108,4,FALSE)*VLOOKUP($A78-CM$1,output,2,FALSE)</f>
        <v>0</v>
      </c>
      <c r="CN78">
        <f>VLOOKUP(CN$1,'A1-4 Vehicle model'!$B$8:$I$108,4,FALSE)*VLOOKUP($A78-CN$1,output,2,FALSE)</f>
        <v>0</v>
      </c>
      <c r="CO78">
        <f>VLOOKUP(CO$1,'A1-4 Vehicle model'!$B$8:$I$108,4,FALSE)*VLOOKUP($A78-CO$1,output,2,FALSE)</f>
        <v>0</v>
      </c>
      <c r="CP78">
        <f>VLOOKUP(CP$1,'A1-4 Vehicle model'!$B$8:$I$108,4,FALSE)*VLOOKUP($A78-CP$1,output,2,FALSE)</f>
        <v>0</v>
      </c>
      <c r="CQ78">
        <f>VLOOKUP(CQ$1,'A1-4 Vehicle model'!$B$8:$I$108,4,FALSE)*VLOOKUP($A78-CQ$1,output,2,FALSE)</f>
        <v>0</v>
      </c>
      <c r="CR78">
        <f>VLOOKUP(CR$1,'A1-4 Vehicle model'!$B$8:$I$108,4,FALSE)*VLOOKUP($A78-CR$1,output,2,FALSE)</f>
        <v>0</v>
      </c>
      <c r="CS78">
        <f>VLOOKUP(CS$1,'A1-4 Vehicle model'!$B$8:$I$108,4,FALSE)*VLOOKUP($A78-CS$1,output,2,FALSE)</f>
        <v>0</v>
      </c>
      <c r="CT78">
        <f>VLOOKUP(CT$1,'A1-4 Vehicle model'!$B$8:$I$108,4,FALSE)*VLOOKUP($A78-CT$1,output,2,FALSE)</f>
        <v>0</v>
      </c>
      <c r="CU78">
        <f>VLOOKUP(CU$1,'A1-4 Vehicle model'!$B$8:$I$108,4,FALSE)*VLOOKUP($A78-CU$1,output,2,FALSE)</f>
        <v>0</v>
      </c>
      <c r="CV78">
        <f>VLOOKUP(CV$1,'A1-4 Vehicle model'!$B$8:$I$108,4,FALSE)*VLOOKUP($A78-CV$1,output,2,FALSE)</f>
        <v>0</v>
      </c>
      <c r="CW78">
        <f>VLOOKUP(CW$1,'A1-4 Vehicle model'!$B$8:$I$108,4,FALSE)*VLOOKUP($A78-CW$1,output,2,FALSE)</f>
        <v>0</v>
      </c>
      <c r="CX78">
        <f>VLOOKUP(CX$1,'A1-4 Vehicle model'!$B$8:$I$108,4,FALSE)*VLOOKUP($A78-CX$1,output,2,FALSE)</f>
        <v>0</v>
      </c>
      <c r="CZ78">
        <v>2026</v>
      </c>
      <c r="DA78" s="7">
        <f t="shared" si="1"/>
        <v>14.099562567673406</v>
      </c>
    </row>
    <row r="79" spans="1:105" x14ac:dyDescent="0.3">
      <c r="A79">
        <v>2027</v>
      </c>
      <c r="B79">
        <f>VLOOKUP(B$1,'A1-4 Vehicle model'!$B$8:$I$108,4,FALSE)*VLOOKUP($A79-B$1,output,2,FALSE)</f>
        <v>1.4266600355221164E-38</v>
      </c>
      <c r="C79">
        <f>VLOOKUP(C$1,'A1-4 Vehicle model'!$B$8:$I$108,4,FALSE)*VLOOKUP($A79-C$1,output,2,FALSE)</f>
        <v>3.3848958340696286E-37</v>
      </c>
      <c r="D79">
        <f>VLOOKUP(D$1,'A1-4 Vehicle model'!$B$8:$I$108,4,FALSE)*VLOOKUP($A79-D$1,output,2,FALSE)</f>
        <v>7.2930328615802337E-36</v>
      </c>
      <c r="E79">
        <f>VLOOKUP(E$1,'A1-4 Vehicle model'!$B$8:$I$108,4,FALSE)*VLOOKUP($A79-E$1,output,2,FALSE)</f>
        <v>8.0412342570004375E-35</v>
      </c>
      <c r="F79">
        <f>VLOOKUP(F$1,'A1-4 Vehicle model'!$B$8:$I$108,4,FALSE)*VLOOKUP($A79-F$1,output,2,FALSE)</f>
        <v>1.2967112080783047E-33</v>
      </c>
      <c r="G79">
        <f>VLOOKUP(G$1,'A1-4 Vehicle model'!$B$8:$I$108,4,FALSE)*VLOOKUP($A79-G$1,output,2,FALSE)</f>
        <v>2.5660754806342724E-32</v>
      </c>
      <c r="H79">
        <f>VLOOKUP(H$1,'A1-4 Vehicle model'!$B$8:$I$108,4,FALSE)*VLOOKUP($A79-H$1,output,2,FALSE)</f>
        <v>3.2348363227750063E-31</v>
      </c>
      <c r="I79">
        <f>VLOOKUP(I$1,'A1-4 Vehicle model'!$B$8:$I$108,4,FALSE)*VLOOKUP($A79-I$1,output,2,FALSE)</f>
        <v>3.8151291757739874E-30</v>
      </c>
      <c r="J79">
        <f>VLOOKUP(J$1,'A1-4 Vehicle model'!$B$8:$I$108,4,FALSE)*VLOOKUP($A79-J$1,output,2,FALSE)</f>
        <v>3.3289551217005919E-29</v>
      </c>
      <c r="K79">
        <f>VLOOKUP(K$1,'A1-4 Vehicle model'!$B$8:$I$108,4,FALSE)*VLOOKUP($A79-K$1,output,2,FALSE)</f>
        <v>4.2268851312924551E-28</v>
      </c>
      <c r="L79">
        <f>VLOOKUP(L$1,'A1-4 Vehicle model'!$B$8:$I$108,4,FALSE)*VLOOKUP($A79-L$1,output,2,FALSE)</f>
        <v>5.6189229489121766E-27</v>
      </c>
      <c r="M79">
        <f>VLOOKUP(M$1,'A1-4 Vehicle model'!$B$8:$I$108,4,FALSE)*VLOOKUP($A79-M$1,output,2,FALSE)</f>
        <v>4.6731493757221836E-26</v>
      </c>
      <c r="N79">
        <f>VLOOKUP(N$1,'A1-4 Vehicle model'!$B$8:$I$108,4,FALSE)*VLOOKUP($A79-N$1,output,2,FALSE)</f>
        <v>3.8048758752555022E-25</v>
      </c>
      <c r="O79">
        <f>VLOOKUP(O$1,'A1-4 Vehicle model'!$B$8:$I$108,4,FALSE)*VLOOKUP($A79-O$1,output,2,FALSE)</f>
        <v>2.5412266659648806E-24</v>
      </c>
      <c r="P79">
        <f>VLOOKUP(P$1,'A1-4 Vehicle model'!$B$8:$I$108,4,FALSE)*VLOOKUP($A79-P$1,output,2,FALSE)</f>
        <v>3.1329145590487903E-23</v>
      </c>
      <c r="Q79">
        <f>VLOOKUP(Q$1,'A1-4 Vehicle model'!$B$8:$I$108,4,FALSE)*VLOOKUP($A79-Q$1,output,2,FALSE)</f>
        <v>2.2908308263752421E-22</v>
      </c>
      <c r="R79">
        <f>VLOOKUP(R$1,'A1-4 Vehicle model'!$B$8:$I$108,4,FALSE)*VLOOKUP($A79-R$1,output,2,FALSE)</f>
        <v>1.4402382206103468E-21</v>
      </c>
      <c r="S79">
        <f>VLOOKUP(S$1,'A1-4 Vehicle model'!$B$8:$I$108,4,FALSE)*VLOOKUP($A79-S$1,output,2,FALSE)</f>
        <v>9.7876070439543638E-21</v>
      </c>
      <c r="T79">
        <f>VLOOKUP(T$1,'A1-4 Vehicle model'!$B$8:$I$108,4,FALSE)*VLOOKUP($A79-T$1,output,2,FALSE)</f>
        <v>8.7348871686222314E-20</v>
      </c>
      <c r="U79">
        <f>VLOOKUP(U$1,'A1-4 Vehicle model'!$B$8:$I$108,4,FALSE)*VLOOKUP($A79-U$1,output,2,FALSE)</f>
        <v>7.5429353130114195E-19</v>
      </c>
      <c r="V79">
        <f>VLOOKUP(V$1,'A1-4 Vehicle model'!$B$8:$I$108,4,FALSE)*VLOOKUP($A79-V$1,output,2,FALSE)</f>
        <v>4.9867752053661719E-18</v>
      </c>
      <c r="W79">
        <f>VLOOKUP(W$1,'A1-4 Vehicle model'!$B$8:$I$108,4,FALSE)*VLOOKUP($A79-W$1,output,2,FALSE)</f>
        <v>2.304549528182332E-17</v>
      </c>
      <c r="X79">
        <f>VLOOKUP(X$1,'A1-4 Vehicle model'!$B$8:$I$108,4,FALSE)*VLOOKUP($A79-X$1,output,2,FALSE)</f>
        <v>1.652952248766079E-16</v>
      </c>
      <c r="Y79">
        <f>VLOOKUP(Y$1,'A1-4 Vehicle model'!$B$8:$I$108,4,FALSE)*VLOOKUP($A79-Y$1,output,2,FALSE)</f>
        <v>9.1379381987726045E-16</v>
      </c>
      <c r="Z79">
        <f>VLOOKUP(Z$1,'A1-4 Vehicle model'!$B$8:$I$108,4,FALSE)*VLOOKUP($A79-Z$1,output,2,FALSE)</f>
        <v>4.397529039723567E-15</v>
      </c>
      <c r="AA79">
        <f>VLOOKUP(AA$1,'A1-4 Vehicle model'!$B$8:$I$108,4,FALSE)*VLOOKUP($A79-AA$1,output,2,FALSE)</f>
        <v>1.5058559342234201E-14</v>
      </c>
      <c r="AB79">
        <f>VLOOKUP(AB$1,'A1-4 Vehicle model'!$B$8:$I$108,4,FALSE)*VLOOKUP($A79-AB$1,output,2,FALSE)</f>
        <v>9.8526732490351085E-14</v>
      </c>
      <c r="AC79">
        <f>VLOOKUP(AC$1,'A1-4 Vehicle model'!$B$8:$I$108,4,FALSE)*VLOOKUP($A79-AC$1,output,2,FALSE)</f>
        <v>3.6463394512462679E-13</v>
      </c>
      <c r="AD79">
        <f>VLOOKUP(AD$1,'A1-4 Vehicle model'!$B$8:$I$108,4,FALSE)*VLOOKUP($A79-AD$1,output,2,FALSE)</f>
        <v>1.8519878809430876E-12</v>
      </c>
      <c r="AE79">
        <f>VLOOKUP(AE$1,'A1-4 Vehicle model'!$B$8:$I$108,4,FALSE)*VLOOKUP($A79-AE$1,output,2,FALSE)</f>
        <v>1.0081911750960093E-11</v>
      </c>
      <c r="AF79">
        <f>VLOOKUP(AF$1,'A1-4 Vehicle model'!$B$8:$I$108,4,FALSE)*VLOOKUP($A79-AF$1,output,2,FALSE)</f>
        <v>3.3931735853407129E-11</v>
      </c>
      <c r="AG79">
        <f>VLOOKUP(AG$1,'A1-4 Vehicle model'!$B$8:$I$108,4,FALSE)*VLOOKUP($A79-AG$1,output,2,FALSE)</f>
        <v>1.0971547460629774E-10</v>
      </c>
      <c r="AH79">
        <f>VLOOKUP(AH$1,'A1-4 Vehicle model'!$B$8:$I$108,4,FALSE)*VLOOKUP($A79-AH$1,output,2,FALSE)</f>
        <v>2.3873482518038297E-10</v>
      </c>
      <c r="AI79">
        <f>VLOOKUP(AI$1,'A1-4 Vehicle model'!$B$8:$I$108,4,FALSE)*VLOOKUP($A79-AI$1,output,2,FALSE)</f>
        <v>1.1869534844148822E-9</v>
      </c>
      <c r="AJ79">
        <f>VLOOKUP(AJ$1,'A1-4 Vehicle model'!$B$8:$I$108,4,FALSE)*VLOOKUP($A79-AJ$1,output,2,FALSE)</f>
        <v>4.7476595352293489E-9</v>
      </c>
      <c r="AK79">
        <f>VLOOKUP(AK$1,'A1-4 Vehicle model'!$B$8:$I$108,4,FALSE)*VLOOKUP($A79-AK$1,output,2,FALSE)</f>
        <v>1.5706380359640634E-8</v>
      </c>
      <c r="AL79">
        <f>VLOOKUP(AL$1,'A1-4 Vehicle model'!$B$8:$I$108,4,FALSE)*VLOOKUP($A79-AL$1,output,2,FALSE)</f>
        <v>5.3538611585643972E-8</v>
      </c>
      <c r="AM79">
        <f>VLOOKUP(AM$1,'A1-4 Vehicle model'!$B$8:$I$108,4,FALSE)*VLOOKUP($A79-AM$1,output,2,FALSE)</f>
        <v>1.4169186691650208E-7</v>
      </c>
      <c r="AN79">
        <f>VLOOKUP(AN$1,'A1-4 Vehicle model'!$B$8:$I$108,4,FALSE)*VLOOKUP($A79-AN$1,output,2,FALSE)</f>
        <v>5.9724176090169426E-7</v>
      </c>
      <c r="AO79">
        <f>VLOOKUP(AO$1,'A1-4 Vehicle model'!$B$8:$I$108,4,FALSE)*VLOOKUP($A79-AO$1,output,2,FALSE)</f>
        <v>1.6108041225755301E-6</v>
      </c>
      <c r="AP79">
        <f>VLOOKUP(AP$1,'A1-4 Vehicle model'!$B$8:$I$108,4,FALSE)*VLOOKUP($A79-AP$1,output,2,FALSE)</f>
        <v>4.8712785850243124E-6</v>
      </c>
      <c r="AQ79">
        <f>VLOOKUP(AQ$1,'A1-4 Vehicle model'!$B$8:$I$108,4,FALSE)*VLOOKUP($A79-AQ$1,output,2,FALSE)</f>
        <v>1.4898205553756518E-5</v>
      </c>
      <c r="AR79">
        <f>VLOOKUP(AR$1,'A1-4 Vehicle model'!$B$8:$I$108,4,FALSE)*VLOOKUP($A79-AR$1,output,2,FALSE)</f>
        <v>3.4955120165388456E-5</v>
      </c>
      <c r="AS79">
        <f>VLOOKUP(AS$1,'A1-4 Vehicle model'!$B$8:$I$108,4,FALSE)*VLOOKUP($A79-AS$1,output,2,FALSE)</f>
        <v>8.09643546335057E-5</v>
      </c>
      <c r="AT79">
        <f>VLOOKUP(AT$1,'A1-4 Vehicle model'!$B$8:$I$108,4,FALSE)*VLOOKUP($A79-AT$1,output,2,FALSE)</f>
        <v>1.6179916543856014E-4</v>
      </c>
      <c r="AU79">
        <f>VLOOKUP(AU$1,'A1-4 Vehicle model'!$B$8:$I$108,4,FALSE)*VLOOKUP($A79-AU$1,output,2,FALSE)</f>
        <v>3.4186502914917516E-4</v>
      </c>
      <c r="AV79">
        <f>VLOOKUP(AV$1,'A1-4 Vehicle model'!$B$8:$I$108,4,FALSE)*VLOOKUP($A79-AV$1,output,2,FALSE)</f>
        <v>6.5291547666345622E-4</v>
      </c>
      <c r="AW79">
        <f>VLOOKUP(AW$1,'A1-4 Vehicle model'!$B$8:$I$108,4,FALSE)*VLOOKUP($A79-AW$1,output,2,FALSE)</f>
        <v>1.3971512713348787E-3</v>
      </c>
      <c r="AX79">
        <f>VLOOKUP(AX$1,'A1-4 Vehicle model'!$B$8:$I$108,4,FALSE)*VLOOKUP($A79-AX$1,output,2,FALSE)</f>
        <v>2.8712766895871052E-3</v>
      </c>
      <c r="AY79">
        <f>VLOOKUP(AY$1,'A1-4 Vehicle model'!$B$8:$I$108,4,FALSE)*VLOOKUP($A79-AY$1,output,2,FALSE)</f>
        <v>5.6670768329511075E-3</v>
      </c>
      <c r="AZ79">
        <f>VLOOKUP(AZ$1,'A1-4 Vehicle model'!$B$8:$I$108,4,FALSE)*VLOOKUP($A79-AZ$1,output,2,FALSE)</f>
        <v>1.1190029453407425E-2</v>
      </c>
      <c r="BA79">
        <f>VLOOKUP(BA$1,'A1-4 Vehicle model'!$B$8:$I$108,4,FALSE)*VLOOKUP($A79-BA$1,output,2,FALSE)</f>
        <v>2.0373976602011293E-2</v>
      </c>
      <c r="BB79">
        <f>VLOOKUP(BB$1,'A1-4 Vehicle model'!$B$8:$I$108,4,FALSE)*VLOOKUP($A79-BB$1,output,2,FALSE)</f>
        <v>3.5627958512841937E-2</v>
      </c>
      <c r="BC79">
        <f>VLOOKUP(BC$1,'A1-4 Vehicle model'!$B$8:$I$108,4,FALSE)*VLOOKUP($A79-BC$1,output,2,FALSE)</f>
        <v>5.9838744811077607E-2</v>
      </c>
      <c r="BD79">
        <f>VLOOKUP(BD$1,'A1-4 Vehicle model'!$B$8:$I$108,4,FALSE)*VLOOKUP($A79-BD$1,output,2,FALSE)</f>
        <v>9.6528584296648581E-2</v>
      </c>
      <c r="BE79">
        <f>VLOOKUP(BE$1,'A1-4 Vehicle model'!$B$8:$I$108,4,FALSE)*VLOOKUP($A79-BE$1,output,2,FALSE)</f>
        <v>0.14956037633818225</v>
      </c>
      <c r="BF79">
        <f>VLOOKUP(BF$1,'A1-4 Vehicle model'!$B$8:$I$108,4,FALSE)*VLOOKUP($A79-BF$1,output,2,FALSE)</f>
        <v>0.22265721019413917</v>
      </c>
      <c r="BG79">
        <f>VLOOKUP(BG$1,'A1-4 Vehicle model'!$B$8:$I$108,4,FALSE)*VLOOKUP($A79-BG$1,output,2,FALSE)</f>
        <v>0.31838161782217522</v>
      </c>
      <c r="BH79">
        <f>VLOOKUP(BH$1,'A1-4 Vehicle model'!$B$8:$I$108,4,FALSE)*VLOOKUP($A79-BH$1,output,2,FALSE)</f>
        <v>0.437275320202552</v>
      </c>
      <c r="BI79">
        <f>VLOOKUP(BI$1,'A1-4 Vehicle model'!$B$8:$I$108,4,FALSE)*VLOOKUP($A79-BI$1,output,2,FALSE)</f>
        <v>0.57684909493313241</v>
      </c>
      <c r="BJ79">
        <f>VLOOKUP(BJ$1,'A1-4 Vehicle model'!$B$8:$I$108,4,FALSE)*VLOOKUP($A79-BJ$1,output,2,FALSE)</f>
        <v>0.6471708830848738</v>
      </c>
      <c r="BK79">
        <f>VLOOKUP(BK$1,'A1-4 Vehicle model'!$B$8:$I$108,4,FALSE)*VLOOKUP($A79-BK$1,output,2,FALSE)</f>
        <v>0.76177731045319697</v>
      </c>
      <c r="BL79">
        <f>VLOOKUP(BL$1,'A1-4 Vehicle model'!$B$8:$I$108,4,FALSE)*VLOOKUP($A79-BL$1,output,2,FALSE)</f>
        <v>0.80319158705088101</v>
      </c>
      <c r="BM79">
        <f>VLOOKUP(BM$1,'A1-4 Vehicle model'!$B$8:$I$108,4,FALSE)*VLOOKUP($A79-BM$1,output,2,FALSE)</f>
        <v>0.87451651868074598</v>
      </c>
      <c r="BN79">
        <f>VLOOKUP(BN$1,'A1-4 Vehicle model'!$B$8:$I$108,4,FALSE)*VLOOKUP($A79-BN$1,output,2,FALSE)</f>
        <v>0.9809299721691207</v>
      </c>
      <c r="BO79">
        <f>VLOOKUP(BO$1,'A1-4 Vehicle model'!$B$8:$I$108,4,FALSE)*VLOOKUP($A79-BO$1,output,2,FALSE)</f>
        <v>1.0928003277243983</v>
      </c>
      <c r="BP79">
        <f>VLOOKUP(BP$1,'A1-4 Vehicle model'!$B$8:$I$108,4,FALSE)*VLOOKUP($A79-BP$1,output,2,FALSE)</f>
        <v>1.1441857608086234</v>
      </c>
      <c r="BQ79">
        <f>VLOOKUP(BQ$1,'A1-4 Vehicle model'!$B$8:$I$108,4,FALSE)*VLOOKUP($A79-BQ$1,output,2,FALSE)</f>
        <v>1.1135214091546768</v>
      </c>
      <c r="BR79">
        <f>VLOOKUP(BR$1,'A1-4 Vehicle model'!$B$8:$I$108,4,FALSE)*VLOOKUP($A79-BR$1,output,2,FALSE)</f>
        <v>1.0090391527845934</v>
      </c>
      <c r="BS79">
        <f>VLOOKUP(BS$1,'A1-4 Vehicle model'!$B$8:$I$108,4,FALSE)*VLOOKUP($A79-BS$1,output,2,FALSE)</f>
        <v>0.94439465507953868</v>
      </c>
      <c r="BT79">
        <f>VLOOKUP(BT$1,'A1-4 Vehicle model'!$B$8:$I$108,4,FALSE)*VLOOKUP($A79-BT$1,output,2,FALSE)</f>
        <v>0.80377219944973932</v>
      </c>
      <c r="BU79">
        <f>VLOOKUP(BU$1,'A1-4 Vehicle model'!$B$8:$I$108,4,FALSE)*VLOOKUP($A79-BU$1,output,2,FALSE)</f>
        <v>0.65696981839805046</v>
      </c>
      <c r="BV79">
        <f>VLOOKUP(BV$1,'A1-4 Vehicle model'!$B$8:$I$108,4,FALSE)*VLOOKUP($A79-BV$1,output,2,FALSE)</f>
        <v>0.51163136206673754</v>
      </c>
      <c r="BW79">
        <f>VLOOKUP(BW$1,'A1-4 Vehicle model'!$B$8:$I$108,4,FALSE)*VLOOKUP($A79-BW$1,output,2,FALSE)</f>
        <v>0.37970806416346492</v>
      </c>
      <c r="BX79">
        <f>VLOOKUP(BX$1,'A1-4 Vehicle model'!$B$8:$I$108,4,FALSE)*VLOOKUP($A79-BX$1,output,2,FALSE)</f>
        <v>0.27071089607164384</v>
      </c>
      <c r="BY79">
        <f>VLOOKUP(BY$1,'A1-4 Vehicle model'!$B$8:$I$108,4,FALSE)*VLOOKUP($A79-BY$1,output,2,FALSE)</f>
        <v>0.1854201202331596</v>
      </c>
      <c r="BZ79">
        <f>VLOOKUP(BZ$1,'A1-4 Vehicle model'!$B$8:$I$108,4,FALSE)*VLOOKUP($A79-BZ$1,output,2,FALSE)</f>
        <v>0.12201332583083688</v>
      </c>
      <c r="CA79">
        <f>VLOOKUP(CA$1,'A1-4 Vehicle model'!$B$8:$I$108,4,FALSE)*VLOOKUP($A79-CA$1,output,2,FALSE)</f>
        <v>7.7135932929087311E-2</v>
      </c>
      <c r="CB79">
        <f>VLOOKUP(CB$1,'A1-4 Vehicle model'!$B$8:$I$108,4,FALSE)*VLOOKUP($A79-CB$1,output,2,FALSE)</f>
        <v>0</v>
      </c>
      <c r="CC79">
        <f>VLOOKUP(CC$1,'A1-4 Vehicle model'!$B$8:$I$108,4,FALSE)*VLOOKUP($A79-CC$1,output,2,FALSE)</f>
        <v>0</v>
      </c>
      <c r="CD79">
        <f>VLOOKUP(CD$1,'A1-4 Vehicle model'!$B$8:$I$108,4,FALSE)*VLOOKUP($A79-CD$1,output,2,FALSE)</f>
        <v>0</v>
      </c>
      <c r="CE79">
        <f>VLOOKUP(CE$1,'A1-4 Vehicle model'!$B$8:$I$108,4,FALSE)*VLOOKUP($A79-CE$1,output,2,FALSE)</f>
        <v>0</v>
      </c>
      <c r="CF79">
        <f>VLOOKUP(CF$1,'A1-4 Vehicle model'!$B$8:$I$108,4,FALSE)*VLOOKUP($A79-CF$1,output,2,FALSE)</f>
        <v>0</v>
      </c>
      <c r="CG79">
        <f>VLOOKUP(CG$1,'A1-4 Vehicle model'!$B$8:$I$108,4,FALSE)*VLOOKUP($A79-CG$1,output,2,FALSE)</f>
        <v>0</v>
      </c>
      <c r="CH79">
        <f>VLOOKUP(CH$1,'A1-4 Vehicle model'!$B$8:$I$108,4,FALSE)*VLOOKUP($A79-CH$1,output,2,FALSE)</f>
        <v>0</v>
      </c>
      <c r="CI79">
        <f>VLOOKUP(CI$1,'A1-4 Vehicle model'!$B$8:$I$108,4,FALSE)*VLOOKUP($A79-CI$1,output,2,FALSE)</f>
        <v>0</v>
      </c>
      <c r="CJ79">
        <f>VLOOKUP(CJ$1,'A1-4 Vehicle model'!$B$8:$I$108,4,FALSE)*VLOOKUP($A79-CJ$1,output,2,FALSE)</f>
        <v>0</v>
      </c>
      <c r="CK79">
        <f>VLOOKUP(CK$1,'A1-4 Vehicle model'!$B$8:$I$108,4,FALSE)*VLOOKUP($A79-CK$1,output,2,FALSE)</f>
        <v>0</v>
      </c>
      <c r="CL79">
        <f>VLOOKUP(CL$1,'A1-4 Vehicle model'!$B$8:$I$108,4,FALSE)*VLOOKUP($A79-CL$1,output,2,FALSE)</f>
        <v>0</v>
      </c>
      <c r="CM79">
        <f>VLOOKUP(CM$1,'A1-4 Vehicle model'!$B$8:$I$108,4,FALSE)*VLOOKUP($A79-CM$1,output,2,FALSE)</f>
        <v>0</v>
      </c>
      <c r="CN79">
        <f>VLOOKUP(CN$1,'A1-4 Vehicle model'!$B$8:$I$108,4,FALSE)*VLOOKUP($A79-CN$1,output,2,FALSE)</f>
        <v>0</v>
      </c>
      <c r="CO79">
        <f>VLOOKUP(CO$1,'A1-4 Vehicle model'!$B$8:$I$108,4,FALSE)*VLOOKUP($A79-CO$1,output,2,FALSE)</f>
        <v>0</v>
      </c>
      <c r="CP79">
        <f>VLOOKUP(CP$1,'A1-4 Vehicle model'!$B$8:$I$108,4,FALSE)*VLOOKUP($A79-CP$1,output,2,FALSE)</f>
        <v>0</v>
      </c>
      <c r="CQ79">
        <f>VLOOKUP(CQ$1,'A1-4 Vehicle model'!$B$8:$I$108,4,FALSE)*VLOOKUP($A79-CQ$1,output,2,FALSE)</f>
        <v>0</v>
      </c>
      <c r="CR79">
        <f>VLOOKUP(CR$1,'A1-4 Vehicle model'!$B$8:$I$108,4,FALSE)*VLOOKUP($A79-CR$1,output,2,FALSE)</f>
        <v>0</v>
      </c>
      <c r="CS79">
        <f>VLOOKUP(CS$1,'A1-4 Vehicle model'!$B$8:$I$108,4,FALSE)*VLOOKUP($A79-CS$1,output,2,FALSE)</f>
        <v>0</v>
      </c>
      <c r="CT79">
        <f>VLOOKUP(CT$1,'A1-4 Vehicle model'!$B$8:$I$108,4,FALSE)*VLOOKUP($A79-CT$1,output,2,FALSE)</f>
        <v>0</v>
      </c>
      <c r="CU79">
        <f>VLOOKUP(CU$1,'A1-4 Vehicle model'!$B$8:$I$108,4,FALSE)*VLOOKUP($A79-CU$1,output,2,FALSE)</f>
        <v>0</v>
      </c>
      <c r="CV79">
        <f>VLOOKUP(CV$1,'A1-4 Vehicle model'!$B$8:$I$108,4,FALSE)*VLOOKUP($A79-CV$1,output,2,FALSE)</f>
        <v>0</v>
      </c>
      <c r="CW79">
        <f>VLOOKUP(CW$1,'A1-4 Vehicle model'!$B$8:$I$108,4,FALSE)*VLOOKUP($A79-CW$1,output,2,FALSE)</f>
        <v>0</v>
      </c>
      <c r="CX79">
        <f>VLOOKUP(CX$1,'A1-4 Vehicle model'!$B$8:$I$108,4,FALSE)*VLOOKUP($A79-CX$1,output,2,FALSE)</f>
        <v>0</v>
      </c>
      <c r="CZ79">
        <v>2027</v>
      </c>
      <c r="DA79" s="7">
        <f t="shared" si="1"/>
        <v>14.318402408035752</v>
      </c>
    </row>
    <row r="80" spans="1:105" x14ac:dyDescent="0.3">
      <c r="A80">
        <v>2028</v>
      </c>
      <c r="B80">
        <f>VLOOKUP(B$1,'A1-4 Vehicle model'!$B$8:$I$108,4,FALSE)*VLOOKUP($A80-B$1,output,2,FALSE)</f>
        <v>1.0386493486750202E-39</v>
      </c>
      <c r="C80">
        <f>VLOOKUP(C$1,'A1-4 Vehicle model'!$B$8:$I$108,4,FALSE)*VLOOKUP($A80-C$1,output,2,FALSE)</f>
        <v>2.564871105477091E-38</v>
      </c>
      <c r="D80">
        <f>VLOOKUP(D$1,'A1-4 Vehicle model'!$B$8:$I$108,4,FALSE)*VLOOKUP($A80-D$1,output,2,FALSE)</f>
        <v>5.7517524534790494E-37</v>
      </c>
      <c r="E80">
        <f>VLOOKUP(E$1,'A1-4 Vehicle model'!$B$8:$I$108,4,FALSE)*VLOOKUP($A80-E$1,output,2,FALSE)</f>
        <v>6.600647029203381E-36</v>
      </c>
      <c r="F80">
        <f>VLOOKUP(F$1,'A1-4 Vehicle model'!$B$8:$I$108,4,FALSE)*VLOOKUP($A80-F$1,output,2,FALSE)</f>
        <v>1.1078445848094338E-34</v>
      </c>
      <c r="G80">
        <f>VLOOKUP(G$1,'A1-4 Vehicle model'!$B$8:$I$108,4,FALSE)*VLOOKUP($A80-G$1,output,2,FALSE)</f>
        <v>2.2817958226087455E-33</v>
      </c>
      <c r="H80">
        <f>VLOOKUP(H$1,'A1-4 Vehicle model'!$B$8:$I$108,4,FALSE)*VLOOKUP($A80-H$1,output,2,FALSE)</f>
        <v>2.9938596982426336E-32</v>
      </c>
      <c r="I80">
        <f>VLOOKUP(I$1,'A1-4 Vehicle model'!$B$8:$I$108,4,FALSE)*VLOOKUP($A80-I$1,output,2,FALSE)</f>
        <v>3.6750238304655448E-31</v>
      </c>
      <c r="J80">
        <f>VLOOKUP(J$1,'A1-4 Vehicle model'!$B$8:$I$108,4,FALSE)*VLOOKUP($A80-J$1,output,2,FALSE)</f>
        <v>3.3375719130680767E-30</v>
      </c>
      <c r="K80">
        <f>VLOOKUP(K$1,'A1-4 Vehicle model'!$B$8:$I$108,4,FALSE)*VLOOKUP($A80-K$1,output,2,FALSE)</f>
        <v>4.4107751245307092E-29</v>
      </c>
      <c r="L80">
        <f>VLOOKUP(L$1,'A1-4 Vehicle model'!$B$8:$I$108,4,FALSE)*VLOOKUP($A80-L$1,output,2,FALSE)</f>
        <v>6.1026621403746154E-28</v>
      </c>
      <c r="M80">
        <f>VLOOKUP(M$1,'A1-4 Vehicle model'!$B$8:$I$108,4,FALSE)*VLOOKUP($A80-M$1,output,2,FALSE)</f>
        <v>5.2825995834310212E-27</v>
      </c>
      <c r="N80">
        <f>VLOOKUP(N$1,'A1-4 Vehicle model'!$B$8:$I$108,4,FALSE)*VLOOKUP($A80-N$1,output,2,FALSE)</f>
        <v>4.4766207382053743E-26</v>
      </c>
      <c r="O80">
        <f>VLOOKUP(O$1,'A1-4 Vehicle model'!$B$8:$I$108,4,FALSE)*VLOOKUP($A80-O$1,output,2,FALSE)</f>
        <v>3.1118954089529458E-25</v>
      </c>
      <c r="P80">
        <f>VLOOKUP(P$1,'A1-4 Vehicle model'!$B$8:$I$108,4,FALSE)*VLOOKUP($A80-P$1,output,2,FALSE)</f>
        <v>3.9930239789204633E-24</v>
      </c>
      <c r="Q80">
        <f>VLOOKUP(Q$1,'A1-4 Vehicle model'!$B$8:$I$108,4,FALSE)*VLOOKUP($A80-Q$1,output,2,FALSE)</f>
        <v>3.0389122869268853E-23</v>
      </c>
      <c r="R80">
        <f>VLOOKUP(R$1,'A1-4 Vehicle model'!$B$8:$I$108,4,FALSE)*VLOOKUP($A80-R$1,output,2,FALSE)</f>
        <v>1.9885259266566999E-22</v>
      </c>
      <c r="S80">
        <f>VLOOKUP(S$1,'A1-4 Vehicle model'!$B$8:$I$108,4,FALSE)*VLOOKUP($A80-S$1,output,2,FALSE)</f>
        <v>1.4065177910882928E-21</v>
      </c>
      <c r="T80">
        <f>VLOOKUP(T$1,'A1-4 Vehicle model'!$B$8:$I$108,4,FALSE)*VLOOKUP($A80-T$1,output,2,FALSE)</f>
        <v>1.3064650128763501E-20</v>
      </c>
      <c r="U80">
        <f>VLOOKUP(U$1,'A1-4 Vehicle model'!$B$8:$I$108,4,FALSE)*VLOOKUP($A80-U$1,output,2,FALSE)</f>
        <v>1.1742285808721248E-19</v>
      </c>
      <c r="V80">
        <f>VLOOKUP(V$1,'A1-4 Vehicle model'!$B$8:$I$108,4,FALSE)*VLOOKUP($A80-V$1,output,2,FALSE)</f>
        <v>8.0798599738791693E-19</v>
      </c>
      <c r="W80">
        <f>VLOOKUP(W$1,'A1-4 Vehicle model'!$B$8:$I$108,4,FALSE)*VLOOKUP($A80-W$1,output,2,FALSE)</f>
        <v>3.886349627213867E-18</v>
      </c>
      <c r="X80">
        <f>VLOOKUP(X$1,'A1-4 Vehicle model'!$B$8:$I$108,4,FALSE)*VLOOKUP($A80-X$1,output,2,FALSE)</f>
        <v>2.9012684090418539E-17</v>
      </c>
      <c r="Y80">
        <f>VLOOKUP(Y$1,'A1-4 Vehicle model'!$B$8:$I$108,4,FALSE)*VLOOKUP($A80-Y$1,output,2,FALSE)</f>
        <v>1.6693507527278853E-16</v>
      </c>
      <c r="Z80">
        <f>VLOOKUP(Z$1,'A1-4 Vehicle model'!$B$8:$I$108,4,FALSE)*VLOOKUP($A80-Z$1,output,2,FALSE)</f>
        <v>8.361416865798547E-16</v>
      </c>
      <c r="AA80">
        <f>VLOOKUP(AA$1,'A1-4 Vehicle model'!$B$8:$I$108,4,FALSE)*VLOOKUP($A80-AA$1,output,2,FALSE)</f>
        <v>2.9800693039015684E-15</v>
      </c>
      <c r="AB80">
        <f>VLOOKUP(AB$1,'A1-4 Vehicle model'!$B$8:$I$108,4,FALSE)*VLOOKUP($A80-AB$1,output,2,FALSE)</f>
        <v>2.0294053400506313E-14</v>
      </c>
      <c r="AC80">
        <f>VLOOKUP(AC$1,'A1-4 Vehicle model'!$B$8:$I$108,4,FALSE)*VLOOKUP($A80-AC$1,output,2,FALSE)</f>
        <v>7.8170626773481801E-14</v>
      </c>
      <c r="AD80">
        <f>VLOOKUP(AD$1,'A1-4 Vehicle model'!$B$8:$I$108,4,FALSE)*VLOOKUP($A80-AD$1,output,2,FALSE)</f>
        <v>4.1323435246778383E-13</v>
      </c>
      <c r="AE80">
        <f>VLOOKUP(AE$1,'A1-4 Vehicle model'!$B$8:$I$108,4,FALSE)*VLOOKUP($A80-AE$1,output,2,FALSE)</f>
        <v>2.3413856271971499E-12</v>
      </c>
      <c r="AF80">
        <f>VLOOKUP(AF$1,'A1-4 Vehicle model'!$B$8:$I$108,4,FALSE)*VLOOKUP($A80-AF$1,output,2,FALSE)</f>
        <v>8.2017761734162141E-12</v>
      </c>
      <c r="AG80">
        <f>VLOOKUP(AG$1,'A1-4 Vehicle model'!$B$8:$I$108,4,FALSE)*VLOOKUP($A80-AG$1,output,2,FALSE)</f>
        <v>2.7602060349716774E-11</v>
      </c>
      <c r="AH80">
        <f>VLOOKUP(AH$1,'A1-4 Vehicle model'!$B$8:$I$108,4,FALSE)*VLOOKUP($A80-AH$1,output,2,FALSE)</f>
        <v>6.2511679912764628E-11</v>
      </c>
      <c r="AI80">
        <f>VLOOKUP(AI$1,'A1-4 Vehicle model'!$B$8:$I$108,4,FALSE)*VLOOKUP($A80-AI$1,output,2,FALSE)</f>
        <v>3.2348256135555886E-10</v>
      </c>
      <c r="AJ80">
        <f>VLOOKUP(AJ$1,'A1-4 Vehicle model'!$B$8:$I$108,4,FALSE)*VLOOKUP($A80-AJ$1,output,2,FALSE)</f>
        <v>1.3466927436178312E-9</v>
      </c>
      <c r="AK80">
        <f>VLOOKUP(AK$1,'A1-4 Vehicle model'!$B$8:$I$108,4,FALSE)*VLOOKUP($A80-AK$1,output,2,FALSE)</f>
        <v>4.6369972953487514E-9</v>
      </c>
      <c r="AL80">
        <f>VLOOKUP(AL$1,'A1-4 Vehicle model'!$B$8:$I$108,4,FALSE)*VLOOKUP($A80-AL$1,output,2,FALSE)</f>
        <v>1.6451277034492596E-8</v>
      </c>
      <c r="AM80">
        <f>VLOOKUP(AM$1,'A1-4 Vehicle model'!$B$8:$I$108,4,FALSE)*VLOOKUP($A80-AM$1,output,2,FALSE)</f>
        <v>4.53157542765615E-8</v>
      </c>
      <c r="AN80">
        <f>VLOOKUP(AN$1,'A1-4 Vehicle model'!$B$8:$I$108,4,FALSE)*VLOOKUP($A80-AN$1,output,2,FALSE)</f>
        <v>1.9880451218109706E-7</v>
      </c>
      <c r="AO80">
        <f>VLOOKUP(AO$1,'A1-4 Vehicle model'!$B$8:$I$108,4,FALSE)*VLOOKUP($A80-AO$1,output,2,FALSE)</f>
        <v>5.5807244756990219E-7</v>
      </c>
      <c r="AP80">
        <f>VLOOKUP(AP$1,'A1-4 Vehicle model'!$B$8:$I$108,4,FALSE)*VLOOKUP($A80-AP$1,output,2,FALSE)</f>
        <v>1.756558409933237E-6</v>
      </c>
      <c r="AQ80">
        <f>VLOOKUP(AQ$1,'A1-4 Vehicle model'!$B$8:$I$108,4,FALSE)*VLOOKUP($A80-AQ$1,output,2,FALSE)</f>
        <v>5.5914618972943794E-6</v>
      </c>
      <c r="AR80">
        <f>VLOOKUP(AR$1,'A1-4 Vehicle model'!$B$8:$I$108,4,FALSE)*VLOOKUP($A80-AR$1,output,2,FALSE)</f>
        <v>1.3654442924902666E-5</v>
      </c>
      <c r="AS80">
        <f>VLOOKUP(AS$1,'A1-4 Vehicle model'!$B$8:$I$108,4,FALSE)*VLOOKUP($A80-AS$1,output,2,FALSE)</f>
        <v>3.2917650114461725E-5</v>
      </c>
      <c r="AT80">
        <f>VLOOKUP(AT$1,'A1-4 Vehicle model'!$B$8:$I$108,4,FALSE)*VLOOKUP($A80-AT$1,output,2,FALSE)</f>
        <v>6.8467271764254946E-5</v>
      </c>
      <c r="AU80">
        <f>VLOOKUP(AU$1,'A1-4 Vehicle model'!$B$8:$I$108,4,FALSE)*VLOOKUP($A80-AU$1,output,2,FALSE)</f>
        <v>1.5056818040591285E-4</v>
      </c>
      <c r="AV80">
        <f>VLOOKUP(AV$1,'A1-4 Vehicle model'!$B$8:$I$108,4,FALSE)*VLOOKUP($A80-AV$1,output,2,FALSE)</f>
        <v>2.9930037937674368E-4</v>
      </c>
      <c r="AW80">
        <f>VLOOKUP(AW$1,'A1-4 Vehicle model'!$B$8:$I$108,4,FALSE)*VLOOKUP($A80-AW$1,output,2,FALSE)</f>
        <v>6.6660031364177558E-4</v>
      </c>
      <c r="AX80">
        <f>VLOOKUP(AX$1,'A1-4 Vehicle model'!$B$8:$I$108,4,FALSE)*VLOOKUP($A80-AX$1,output,2,FALSE)</f>
        <v>1.4258338071678038E-3</v>
      </c>
      <c r="AY80">
        <f>VLOOKUP(AY$1,'A1-4 Vehicle model'!$B$8:$I$108,4,FALSE)*VLOOKUP($A80-AY$1,output,2,FALSE)</f>
        <v>2.929036223777777E-3</v>
      </c>
      <c r="AZ80">
        <f>VLOOKUP(AZ$1,'A1-4 Vehicle model'!$B$8:$I$108,4,FALSE)*VLOOKUP($A80-AZ$1,output,2,FALSE)</f>
        <v>6.0196141009810937E-3</v>
      </c>
      <c r="BA80">
        <f>VLOOKUP(BA$1,'A1-4 Vehicle model'!$B$8:$I$108,4,FALSE)*VLOOKUP($A80-BA$1,output,2,FALSE)</f>
        <v>1.1407356219907835E-2</v>
      </c>
      <c r="BB80">
        <f>VLOOKUP(BB$1,'A1-4 Vehicle model'!$B$8:$I$108,4,FALSE)*VLOOKUP($A80-BB$1,output,2,FALSE)</f>
        <v>2.0762130559011674E-2</v>
      </c>
      <c r="BC80">
        <f>VLOOKUP(BC$1,'A1-4 Vehicle model'!$B$8:$I$108,4,FALSE)*VLOOKUP($A80-BC$1,output,2,FALSE)</f>
        <v>3.6294033366638799E-2</v>
      </c>
      <c r="BD80">
        <f>VLOOKUP(BD$1,'A1-4 Vehicle model'!$B$8:$I$108,4,FALSE)*VLOOKUP($A80-BD$1,output,2,FALSE)</f>
        <v>6.0936916590410964E-2</v>
      </c>
      <c r="BE80">
        <f>VLOOKUP(BE$1,'A1-4 Vehicle model'!$B$8:$I$108,4,FALSE)*VLOOKUP($A80-BE$1,output,2,FALSE)</f>
        <v>9.8268169643345657E-2</v>
      </c>
      <c r="BF80">
        <f>VLOOKUP(BF$1,'A1-4 Vehicle model'!$B$8:$I$108,4,FALSE)*VLOOKUP($A80-BF$1,output,2,FALSE)</f>
        <v>0.15226667353465578</v>
      </c>
      <c r="BG80">
        <f>VLOOKUP(BG$1,'A1-4 Vehicle model'!$B$8:$I$108,4,FALSE)*VLOOKUP($A80-BG$1,output,2,FALSE)</f>
        <v>0.22661458687897149</v>
      </c>
      <c r="BH80">
        <f>VLOOKUP(BH$1,'A1-4 Vehicle model'!$B$8:$I$108,4,FALSE)*VLOOKUP($A80-BH$1,output,2,FALSE)</f>
        <v>0.32394152466048293</v>
      </c>
      <c r="BI80">
        <f>VLOOKUP(BI$1,'A1-4 Vehicle model'!$B$8:$I$108,4,FALSE)*VLOOKUP($A80-BI$1,output,2,FALSE)</f>
        <v>0.44478040941754365</v>
      </c>
      <c r="BJ80">
        <f>VLOOKUP(BJ$1,'A1-4 Vehicle model'!$B$8:$I$108,4,FALSE)*VLOOKUP($A80-BJ$1,output,2,FALSE)</f>
        <v>0.51936679916958861</v>
      </c>
      <c r="BK80">
        <f>VLOOKUP(BK$1,'A1-4 Vehicle model'!$B$8:$I$108,4,FALSE)*VLOOKUP($A80-BK$1,output,2,FALSE)</f>
        <v>0.63628989515055201</v>
      </c>
      <c r="BL80">
        <f>VLOOKUP(BL$1,'A1-4 Vehicle model'!$B$8:$I$108,4,FALSE)*VLOOKUP($A80-BL$1,output,2,FALSE)</f>
        <v>0.69826122080572028</v>
      </c>
      <c r="BM80">
        <f>VLOOKUP(BM$1,'A1-4 Vehicle model'!$B$8:$I$108,4,FALSE)*VLOOKUP($A80-BM$1,output,2,FALSE)</f>
        <v>0.79129526879288214</v>
      </c>
      <c r="BN80">
        <f>VLOOKUP(BN$1,'A1-4 Vehicle model'!$B$8:$I$108,4,FALSE)*VLOOKUP($A80-BN$1,output,2,FALSE)</f>
        <v>0.92380505771866206</v>
      </c>
      <c r="BO80">
        <f>VLOOKUP(BO$1,'A1-4 Vehicle model'!$B$8:$I$108,4,FALSE)*VLOOKUP($A80-BO$1,output,2,FALSE)</f>
        <v>1.0711614314246425</v>
      </c>
      <c r="BP80">
        <f>VLOOKUP(BP$1,'A1-4 Vehicle model'!$B$8:$I$108,4,FALSE)*VLOOKUP($A80-BP$1,output,2,FALSE)</f>
        <v>1.167299846416491</v>
      </c>
      <c r="BQ80">
        <f>VLOOKUP(BQ$1,'A1-4 Vehicle model'!$B$8:$I$108,4,FALSE)*VLOOKUP($A80-BQ$1,output,2,FALSE)</f>
        <v>1.1823777276011243</v>
      </c>
      <c r="BR80">
        <f>VLOOKUP(BR$1,'A1-4 Vehicle model'!$B$8:$I$108,4,FALSE)*VLOOKUP($A80-BR$1,output,2,FALSE)</f>
        <v>1.1151607268572228</v>
      </c>
      <c r="BS80">
        <f>VLOOKUP(BS$1,'A1-4 Vehicle model'!$B$8:$I$108,4,FALSE)*VLOOKUP($A80-BS$1,output,2,FALSE)</f>
        <v>1.0863124275188016</v>
      </c>
      <c r="BT80">
        <f>VLOOKUP(BT$1,'A1-4 Vehicle model'!$B$8:$I$108,4,FALSE)*VLOOKUP($A80-BT$1,output,2,FALSE)</f>
        <v>0.9622900331758345</v>
      </c>
      <c r="BU80">
        <f>VLOOKUP(BU$1,'A1-4 Vehicle model'!$B$8:$I$108,4,FALSE)*VLOOKUP($A80-BU$1,output,2,FALSE)</f>
        <v>0.81863480340402806</v>
      </c>
      <c r="BV80">
        <f>VLOOKUP(BV$1,'A1-4 Vehicle model'!$B$8:$I$108,4,FALSE)*VLOOKUP($A80-BV$1,output,2,FALSE)</f>
        <v>0.6635501067461409</v>
      </c>
      <c r="BW80">
        <f>VLOOKUP(BW$1,'A1-4 Vehicle model'!$B$8:$I$108,4,FALSE)*VLOOKUP($A80-BW$1,output,2,FALSE)</f>
        <v>0.51255227471868725</v>
      </c>
      <c r="BX80">
        <f>VLOOKUP(BX$1,'A1-4 Vehicle model'!$B$8:$I$108,4,FALSE)*VLOOKUP($A80-BX$1,output,2,FALSE)</f>
        <v>0.38033462117516748</v>
      </c>
      <c r="BY80">
        <f>VLOOKUP(BY$1,'A1-4 Vehicle model'!$B$8:$I$108,4,FALSE)*VLOOKUP($A80-BY$1,output,2,FALSE)</f>
        <v>0.27113698438799022</v>
      </c>
      <c r="BZ80">
        <f>VLOOKUP(BZ$1,'A1-4 Vehicle model'!$B$8:$I$108,4,FALSE)*VLOOKUP($A80-BZ$1,output,2,FALSE)</f>
        <v>0.18569959118770382</v>
      </c>
      <c r="CA80">
        <f>VLOOKUP(CA$1,'A1-4 Vehicle model'!$B$8:$I$108,4,FALSE)*VLOOKUP($A80-CA$1,output,2,FALSE)</f>
        <v>0.12218902466124633</v>
      </c>
      <c r="CB80">
        <f>VLOOKUP(CB$1,'A1-4 Vehicle model'!$B$8:$I$108,4,FALSE)*VLOOKUP($A80-CB$1,output,2,FALSE)</f>
        <v>7.7239625111630142E-2</v>
      </c>
      <c r="CC80">
        <f>VLOOKUP(CC$1,'A1-4 Vehicle model'!$B$8:$I$108,4,FALSE)*VLOOKUP($A80-CC$1,output,2,FALSE)</f>
        <v>0</v>
      </c>
      <c r="CD80">
        <f>VLOOKUP(CD$1,'A1-4 Vehicle model'!$B$8:$I$108,4,FALSE)*VLOOKUP($A80-CD$1,output,2,FALSE)</f>
        <v>0</v>
      </c>
      <c r="CE80">
        <f>VLOOKUP(CE$1,'A1-4 Vehicle model'!$B$8:$I$108,4,FALSE)*VLOOKUP($A80-CE$1,output,2,FALSE)</f>
        <v>0</v>
      </c>
      <c r="CF80">
        <f>VLOOKUP(CF$1,'A1-4 Vehicle model'!$B$8:$I$108,4,FALSE)*VLOOKUP($A80-CF$1,output,2,FALSE)</f>
        <v>0</v>
      </c>
      <c r="CG80">
        <f>VLOOKUP(CG$1,'A1-4 Vehicle model'!$B$8:$I$108,4,FALSE)*VLOOKUP($A80-CG$1,output,2,FALSE)</f>
        <v>0</v>
      </c>
      <c r="CH80">
        <f>VLOOKUP(CH$1,'A1-4 Vehicle model'!$B$8:$I$108,4,FALSE)*VLOOKUP($A80-CH$1,output,2,FALSE)</f>
        <v>0</v>
      </c>
      <c r="CI80">
        <f>VLOOKUP(CI$1,'A1-4 Vehicle model'!$B$8:$I$108,4,FALSE)*VLOOKUP($A80-CI$1,output,2,FALSE)</f>
        <v>0</v>
      </c>
      <c r="CJ80">
        <f>VLOOKUP(CJ$1,'A1-4 Vehicle model'!$B$8:$I$108,4,FALSE)*VLOOKUP($A80-CJ$1,output,2,FALSE)</f>
        <v>0</v>
      </c>
      <c r="CK80">
        <f>VLOOKUP(CK$1,'A1-4 Vehicle model'!$B$8:$I$108,4,FALSE)*VLOOKUP($A80-CK$1,output,2,FALSE)</f>
        <v>0</v>
      </c>
      <c r="CL80">
        <f>VLOOKUP(CL$1,'A1-4 Vehicle model'!$B$8:$I$108,4,FALSE)*VLOOKUP($A80-CL$1,output,2,FALSE)</f>
        <v>0</v>
      </c>
      <c r="CM80">
        <f>VLOOKUP(CM$1,'A1-4 Vehicle model'!$B$8:$I$108,4,FALSE)*VLOOKUP($A80-CM$1,output,2,FALSE)</f>
        <v>0</v>
      </c>
      <c r="CN80">
        <f>VLOOKUP(CN$1,'A1-4 Vehicle model'!$B$8:$I$108,4,FALSE)*VLOOKUP($A80-CN$1,output,2,FALSE)</f>
        <v>0</v>
      </c>
      <c r="CO80">
        <f>VLOOKUP(CO$1,'A1-4 Vehicle model'!$B$8:$I$108,4,FALSE)*VLOOKUP($A80-CO$1,output,2,FALSE)</f>
        <v>0</v>
      </c>
      <c r="CP80">
        <f>VLOOKUP(CP$1,'A1-4 Vehicle model'!$B$8:$I$108,4,FALSE)*VLOOKUP($A80-CP$1,output,2,FALSE)</f>
        <v>0</v>
      </c>
      <c r="CQ80">
        <f>VLOOKUP(CQ$1,'A1-4 Vehicle model'!$B$8:$I$108,4,FALSE)*VLOOKUP($A80-CQ$1,output,2,FALSE)</f>
        <v>0</v>
      </c>
      <c r="CR80">
        <f>VLOOKUP(CR$1,'A1-4 Vehicle model'!$B$8:$I$108,4,FALSE)*VLOOKUP($A80-CR$1,output,2,FALSE)</f>
        <v>0</v>
      </c>
      <c r="CS80">
        <f>VLOOKUP(CS$1,'A1-4 Vehicle model'!$B$8:$I$108,4,FALSE)*VLOOKUP($A80-CS$1,output,2,FALSE)</f>
        <v>0</v>
      </c>
      <c r="CT80">
        <f>VLOOKUP(CT$1,'A1-4 Vehicle model'!$B$8:$I$108,4,FALSE)*VLOOKUP($A80-CT$1,output,2,FALSE)</f>
        <v>0</v>
      </c>
      <c r="CU80">
        <f>VLOOKUP(CU$1,'A1-4 Vehicle model'!$B$8:$I$108,4,FALSE)*VLOOKUP($A80-CU$1,output,2,FALSE)</f>
        <v>0</v>
      </c>
      <c r="CV80">
        <f>VLOOKUP(CV$1,'A1-4 Vehicle model'!$B$8:$I$108,4,FALSE)*VLOOKUP($A80-CV$1,output,2,FALSE)</f>
        <v>0</v>
      </c>
      <c r="CW80">
        <f>VLOOKUP(CW$1,'A1-4 Vehicle model'!$B$8:$I$108,4,FALSE)*VLOOKUP($A80-CW$1,output,2,FALSE)</f>
        <v>0</v>
      </c>
      <c r="CX80">
        <f>VLOOKUP(CX$1,'A1-4 Vehicle model'!$B$8:$I$108,4,FALSE)*VLOOKUP($A80-CX$1,output,2,FALSE)</f>
        <v>0</v>
      </c>
      <c r="CZ80">
        <v>2028</v>
      </c>
      <c r="DA80" s="7">
        <f t="shared" si="1"/>
        <v>14.571843432337889</v>
      </c>
    </row>
    <row r="81" spans="1:105" x14ac:dyDescent="0.3">
      <c r="A81">
        <v>2029</v>
      </c>
      <c r="B81">
        <f>VLOOKUP(B$1,'A1-4 Vehicle model'!$B$8:$I$108,4,FALSE)*VLOOKUP($A81-B$1,output,2,FALSE)</f>
        <v>7.2651674956061397E-41</v>
      </c>
      <c r="C81">
        <f>VLOOKUP(C$1,'A1-4 Vehicle model'!$B$8:$I$108,4,FALSE)*VLOOKUP($A81-C$1,output,2,FALSE)</f>
        <v>1.867299592621035E-39</v>
      </c>
      <c r="D81">
        <f>VLOOKUP(D$1,'A1-4 Vehicle model'!$B$8:$I$108,4,FALSE)*VLOOKUP($A81-D$1,output,2,FALSE)</f>
        <v>4.358333135483399E-38</v>
      </c>
      <c r="E81">
        <f>VLOOKUP(E$1,'A1-4 Vehicle model'!$B$8:$I$108,4,FALSE)*VLOOKUP($A81-E$1,output,2,FALSE)</f>
        <v>5.2056926748227407E-37</v>
      </c>
      <c r="F81">
        <f>VLOOKUP(F$1,'A1-4 Vehicle model'!$B$8:$I$108,4,FALSE)*VLOOKUP($A81-F$1,output,2,FALSE)</f>
        <v>9.0937421219577412E-36</v>
      </c>
      <c r="G81">
        <f>VLOOKUP(G$1,'A1-4 Vehicle model'!$B$8:$I$108,4,FALSE)*VLOOKUP($A81-G$1,output,2,FALSE)</f>
        <v>1.9494511422201226E-34</v>
      </c>
      <c r="H81">
        <f>VLOOKUP(H$1,'A1-4 Vehicle model'!$B$8:$I$108,4,FALSE)*VLOOKUP($A81-H$1,output,2,FALSE)</f>
        <v>2.6621884681420857E-33</v>
      </c>
      <c r="I81">
        <f>VLOOKUP(I$1,'A1-4 Vehicle model'!$B$8:$I$108,4,FALSE)*VLOOKUP($A81-I$1,output,2,FALSE)</f>
        <v>3.4012557787386159E-32</v>
      </c>
      <c r="J81">
        <f>VLOOKUP(J$1,'A1-4 Vehicle model'!$B$8:$I$108,4,FALSE)*VLOOKUP($A81-J$1,output,2,FALSE)</f>
        <v>3.2150041981027511E-31</v>
      </c>
      <c r="K81">
        <f>VLOOKUP(K$1,'A1-4 Vehicle model'!$B$8:$I$108,4,FALSE)*VLOOKUP($A81-K$1,output,2,FALSE)</f>
        <v>4.4221921390675577E-30</v>
      </c>
      <c r="L81">
        <f>VLOOKUP(L$1,'A1-4 Vehicle model'!$B$8:$I$108,4,FALSE)*VLOOKUP($A81-L$1,output,2,FALSE)</f>
        <v>6.3681575264263523E-29</v>
      </c>
      <c r="M81">
        <f>VLOOKUP(M$1,'A1-4 Vehicle model'!$B$8:$I$108,4,FALSE)*VLOOKUP($A81-M$1,output,2,FALSE)</f>
        <v>5.7373843303554233E-28</v>
      </c>
      <c r="N81">
        <f>VLOOKUP(N$1,'A1-4 Vehicle model'!$B$8:$I$108,4,FALSE)*VLOOKUP($A81-N$1,output,2,FALSE)</f>
        <v>5.0604406034351978E-27</v>
      </c>
      <c r="O81">
        <f>VLOOKUP(O$1,'A1-4 Vehicle model'!$B$8:$I$108,4,FALSE)*VLOOKUP($A81-O$1,output,2,FALSE)</f>
        <v>3.6612956584055143E-26</v>
      </c>
      <c r="P81">
        <f>VLOOKUP(P$1,'A1-4 Vehicle model'!$B$8:$I$108,4,FALSE)*VLOOKUP($A81-P$1,output,2,FALSE)</f>
        <v>4.8897145438711287E-25</v>
      </c>
      <c r="Q81">
        <f>VLOOKUP(Q$1,'A1-4 Vehicle model'!$B$8:$I$108,4,FALSE)*VLOOKUP($A81-Q$1,output,2,FALSE)</f>
        <v>3.873214351309764E-24</v>
      </c>
      <c r="R81">
        <f>VLOOKUP(R$1,'A1-4 Vehicle model'!$B$8:$I$108,4,FALSE)*VLOOKUP($A81-R$1,output,2,FALSE)</f>
        <v>2.6378883162452558E-23</v>
      </c>
      <c r="S81">
        <f>VLOOKUP(S$1,'A1-4 Vehicle model'!$B$8:$I$108,4,FALSE)*VLOOKUP($A81-S$1,output,2,FALSE)</f>
        <v>1.9419683867976425E-22</v>
      </c>
      <c r="T81">
        <f>VLOOKUP(T$1,'A1-4 Vehicle model'!$B$8:$I$108,4,FALSE)*VLOOKUP($A81-T$1,output,2,FALSE)</f>
        <v>1.8774418259670683E-21</v>
      </c>
      <c r="U81">
        <f>VLOOKUP(U$1,'A1-4 Vehicle model'!$B$8:$I$108,4,FALSE)*VLOOKUP($A81-U$1,output,2,FALSE)</f>
        <v>1.7562774749279944E-20</v>
      </c>
      <c r="V81">
        <f>VLOOKUP(V$1,'A1-4 Vehicle model'!$B$8:$I$108,4,FALSE)*VLOOKUP($A81-V$1,output,2,FALSE)</f>
        <v>1.2578130551388512E-19</v>
      </c>
      <c r="W81">
        <f>VLOOKUP(W$1,'A1-4 Vehicle model'!$B$8:$I$108,4,FALSE)*VLOOKUP($A81-W$1,output,2,FALSE)</f>
        <v>6.2968871674093871E-19</v>
      </c>
      <c r="X81">
        <f>VLOOKUP(X$1,'A1-4 Vehicle model'!$B$8:$I$108,4,FALSE)*VLOOKUP($A81-X$1,output,2,FALSE)</f>
        <v>4.8926452922972684E-18</v>
      </c>
      <c r="Y81">
        <f>VLOOKUP(Y$1,'A1-4 Vehicle model'!$B$8:$I$108,4,FALSE)*VLOOKUP($A81-Y$1,output,2,FALSE)</f>
        <v>2.9300511288908096E-17</v>
      </c>
      <c r="Z81">
        <f>VLOOKUP(Z$1,'A1-4 Vehicle model'!$B$8:$I$108,4,FALSE)*VLOOKUP($A81-Z$1,output,2,FALSE)</f>
        <v>1.5274930991180571E-16</v>
      </c>
      <c r="AA81">
        <f>VLOOKUP(AA$1,'A1-4 Vehicle model'!$B$8:$I$108,4,FALSE)*VLOOKUP($A81-AA$1,output,2,FALSE)</f>
        <v>5.6662733807569026E-16</v>
      </c>
      <c r="AB81">
        <f>VLOOKUP(AB$1,'A1-4 Vehicle model'!$B$8:$I$108,4,FALSE)*VLOOKUP($A81-AB$1,output,2,FALSE)</f>
        <v>4.0161667670936161E-15</v>
      </c>
      <c r="AC81">
        <f>VLOOKUP(AC$1,'A1-4 Vehicle model'!$B$8:$I$108,4,FALSE)*VLOOKUP($A81-AC$1,output,2,FALSE)</f>
        <v>1.6101202526405178E-14</v>
      </c>
      <c r="AD81">
        <f>VLOOKUP(AD$1,'A1-4 Vehicle model'!$B$8:$I$108,4,FALSE)*VLOOKUP($A81-AD$1,output,2,FALSE)</f>
        <v>8.8589635629507595E-14</v>
      </c>
      <c r="AE81">
        <f>VLOOKUP(AE$1,'A1-4 Vehicle model'!$B$8:$I$108,4,FALSE)*VLOOKUP($A81-AE$1,output,2,FALSE)</f>
        <v>5.2243374996573367E-13</v>
      </c>
      <c r="AF81">
        <f>VLOOKUP(AF$1,'A1-4 Vehicle model'!$B$8:$I$108,4,FALSE)*VLOOKUP($A81-AF$1,output,2,FALSE)</f>
        <v>1.9047499446814762E-12</v>
      </c>
      <c r="AG81">
        <f>VLOOKUP(AG$1,'A1-4 Vehicle model'!$B$8:$I$108,4,FALSE)*VLOOKUP($A81-AG$1,output,2,FALSE)</f>
        <v>6.6718048817644483E-12</v>
      </c>
      <c r="AH81">
        <f>VLOOKUP(AH$1,'A1-4 Vehicle model'!$B$8:$I$108,4,FALSE)*VLOOKUP($A81-AH$1,output,2,FALSE)</f>
        <v>1.5726597981787933E-11</v>
      </c>
      <c r="AI81">
        <f>VLOOKUP(AI$1,'A1-4 Vehicle model'!$B$8:$I$108,4,FALSE)*VLOOKUP($A81-AI$1,output,2,FALSE)</f>
        <v>8.4702507552222632E-11</v>
      </c>
      <c r="AJ81">
        <f>VLOOKUP(AJ$1,'A1-4 Vehicle model'!$B$8:$I$108,4,FALSE)*VLOOKUP($A81-AJ$1,output,2,FALSE)</f>
        <v>3.6701658808406369E-10</v>
      </c>
      <c r="AK81">
        <f>VLOOKUP(AK$1,'A1-4 Vehicle model'!$B$8:$I$108,4,FALSE)*VLOOKUP($A81-AK$1,output,2,FALSE)</f>
        <v>1.3153029536942164E-9</v>
      </c>
      <c r="AL81">
        <f>VLOOKUP(AL$1,'A1-4 Vehicle model'!$B$8:$I$108,4,FALSE)*VLOOKUP($A81-AL$1,output,2,FALSE)</f>
        <v>4.8569132650064383E-9</v>
      </c>
      <c r="AM81">
        <f>VLOOKUP(AM$1,'A1-4 Vehicle model'!$B$8:$I$108,4,FALSE)*VLOOKUP($A81-AM$1,output,2,FALSE)</f>
        <v>1.392456781286064E-8</v>
      </c>
      <c r="AN81">
        <f>VLOOKUP(AN$1,'A1-4 Vehicle model'!$B$8:$I$108,4,FALSE)*VLOOKUP($A81-AN$1,output,2,FALSE)</f>
        <v>6.358146461842579E-8</v>
      </c>
      <c r="AO81">
        <f>VLOOKUP(AO$1,'A1-4 Vehicle model'!$B$8:$I$108,4,FALSE)*VLOOKUP($A81-AO$1,output,2,FALSE)</f>
        <v>1.8576618040463374E-7</v>
      </c>
      <c r="AP81">
        <f>VLOOKUP(AP$1,'A1-4 Vehicle model'!$B$8:$I$108,4,FALSE)*VLOOKUP($A81-AP$1,output,2,FALSE)</f>
        <v>6.0856986730549656E-7</v>
      </c>
      <c r="AQ81">
        <f>VLOOKUP(AQ$1,'A1-4 Vehicle model'!$B$8:$I$108,4,FALSE)*VLOOKUP($A81-AQ$1,output,2,FALSE)</f>
        <v>2.0162528683349111E-6</v>
      </c>
      <c r="AR81">
        <f>VLOOKUP(AR$1,'A1-4 Vehicle model'!$B$8:$I$108,4,FALSE)*VLOOKUP($A81-AR$1,output,2,FALSE)</f>
        <v>5.124663978348935E-6</v>
      </c>
      <c r="AS81">
        <f>VLOOKUP(AS$1,'A1-4 Vehicle model'!$B$8:$I$108,4,FALSE)*VLOOKUP($A81-AS$1,output,2,FALSE)</f>
        <v>1.2858550409301339E-5</v>
      </c>
      <c r="AT81">
        <f>VLOOKUP(AT$1,'A1-4 Vehicle model'!$B$8:$I$108,4,FALSE)*VLOOKUP($A81-AT$1,output,2,FALSE)</f>
        <v>2.7836715384560356E-5</v>
      </c>
      <c r="AU81">
        <f>VLOOKUP(AU$1,'A1-4 Vehicle model'!$B$8:$I$108,4,FALSE)*VLOOKUP($A81-AU$1,output,2,FALSE)</f>
        <v>6.371474475136047E-5</v>
      </c>
      <c r="AV81">
        <f>VLOOKUP(AV$1,'A1-4 Vehicle model'!$B$8:$I$108,4,FALSE)*VLOOKUP($A81-AV$1,output,2,FALSE)</f>
        <v>1.3182136128317244E-4</v>
      </c>
      <c r="AW81">
        <f>VLOOKUP(AW$1,'A1-4 Vehicle model'!$B$8:$I$108,4,FALSE)*VLOOKUP($A81-AW$1,output,2,FALSE)</f>
        <v>3.0557359091133729E-4</v>
      </c>
      <c r="AX81">
        <f>VLOOKUP(AX$1,'A1-4 Vehicle model'!$B$8:$I$108,4,FALSE)*VLOOKUP($A81-AX$1,output,2,FALSE)</f>
        <v>6.8028515062009483E-4</v>
      </c>
      <c r="AY81">
        <f>VLOOKUP(AY$1,'A1-4 Vehicle model'!$B$8:$I$108,4,FALSE)*VLOOKUP($A81-AY$1,output,2,FALSE)</f>
        <v>1.4545163430007288E-3</v>
      </c>
      <c r="AZ81">
        <f>VLOOKUP(AZ$1,'A1-4 Vehicle model'!$B$8:$I$108,4,FALSE)*VLOOKUP($A81-AZ$1,output,2,FALSE)</f>
        <v>3.1112455812171338E-3</v>
      </c>
      <c r="BA81">
        <f>VLOOKUP(BA$1,'A1-4 Vehicle model'!$B$8:$I$108,4,FALSE)*VLOOKUP($A81-BA$1,output,2,FALSE)</f>
        <v>6.1365238261604262E-3</v>
      </c>
      <c r="BB81">
        <f>VLOOKUP(BB$1,'A1-4 Vehicle model'!$B$8:$I$108,4,FALSE)*VLOOKUP($A81-BB$1,output,2,FALSE)</f>
        <v>1.1624682986408244E-2</v>
      </c>
      <c r="BC81">
        <f>VLOOKUP(BC$1,'A1-4 Vehicle model'!$B$8:$I$108,4,FALSE)*VLOOKUP($A81-BC$1,output,2,FALSE)</f>
        <v>2.1150284516012054E-2</v>
      </c>
      <c r="BD81">
        <f>VLOOKUP(BD$1,'A1-4 Vehicle model'!$B$8:$I$108,4,FALSE)*VLOOKUP($A81-BD$1,output,2,FALSE)</f>
        <v>3.6960108220435654E-2</v>
      </c>
      <c r="BE81">
        <f>VLOOKUP(BE$1,'A1-4 Vehicle model'!$B$8:$I$108,4,FALSE)*VLOOKUP($A81-BE$1,output,2,FALSE)</f>
        <v>6.2035088369744321E-2</v>
      </c>
      <c r="BF81">
        <f>VLOOKUP(BF$1,'A1-4 Vehicle model'!$B$8:$I$108,4,FALSE)*VLOOKUP($A81-BF$1,output,2,FALSE)</f>
        <v>0.10004633360976301</v>
      </c>
      <c r="BG81">
        <f>VLOOKUP(BG$1,'A1-4 Vehicle model'!$B$8:$I$108,4,FALSE)*VLOOKUP($A81-BG$1,output,2,FALSE)</f>
        <v>0.15497297073112934</v>
      </c>
      <c r="BH81">
        <f>VLOOKUP(BH$1,'A1-4 Vehicle model'!$B$8:$I$108,4,FALSE)*VLOOKUP($A81-BH$1,output,2,FALSE)</f>
        <v>0.23057196356380383</v>
      </c>
      <c r="BI81">
        <f>VLOOKUP(BI$1,'A1-4 Vehicle model'!$B$8:$I$108,4,FALSE)*VLOOKUP($A81-BI$1,output,2,FALSE)</f>
        <v>0.32950143149879063</v>
      </c>
      <c r="BJ81">
        <f>VLOOKUP(BJ$1,'A1-4 Vehicle model'!$B$8:$I$108,4,FALSE)*VLOOKUP($A81-BJ$1,output,2,FALSE)</f>
        <v>0.40045859411343365</v>
      </c>
      <c r="BK81">
        <f>VLOOKUP(BK$1,'A1-4 Vehicle model'!$B$8:$I$108,4,FALSE)*VLOOKUP($A81-BK$1,output,2,FALSE)</f>
        <v>0.51063460181189257</v>
      </c>
      <c r="BL81">
        <f>VLOOKUP(BL$1,'A1-4 Vehicle model'!$B$8:$I$108,4,FALSE)*VLOOKUP($A81-BL$1,output,2,FALSE)</f>
        <v>0.58323679752268687</v>
      </c>
      <c r="BM81">
        <f>VLOOKUP(BM$1,'A1-4 Vehicle model'!$B$8:$I$108,4,FALSE)*VLOOKUP($A81-BM$1,output,2,FALSE)</f>
        <v>0.6879190585572037</v>
      </c>
      <c r="BN81">
        <f>VLOOKUP(BN$1,'A1-4 Vehicle model'!$B$8:$I$108,4,FALSE)*VLOOKUP($A81-BN$1,output,2,FALSE)</f>
        <v>0.83589338319471473</v>
      </c>
      <c r="BO81">
        <f>VLOOKUP(BO$1,'A1-4 Vehicle model'!$B$8:$I$108,4,FALSE)*VLOOKUP($A81-BO$1,output,2,FALSE)</f>
        <v>1.0087818458590647</v>
      </c>
      <c r="BP81">
        <f>VLOOKUP(BP$1,'A1-4 Vehicle model'!$B$8:$I$108,4,FALSE)*VLOOKUP($A81-BP$1,output,2,FALSE)</f>
        <v>1.1441857608086234</v>
      </c>
      <c r="BQ81">
        <f>VLOOKUP(BQ$1,'A1-4 Vehicle model'!$B$8:$I$108,4,FALSE)*VLOOKUP($A81-BQ$1,output,2,FALSE)</f>
        <v>1.2062633421164577</v>
      </c>
      <c r="BR81">
        <f>VLOOKUP(BR$1,'A1-4 Vehicle model'!$B$8:$I$108,4,FALSE)*VLOOKUP($A81-BR$1,output,2,FALSE)</f>
        <v>1.1841184150490867</v>
      </c>
      <c r="BS81">
        <f>VLOOKUP(BS$1,'A1-4 Vehicle model'!$B$8:$I$108,4,FALSE)*VLOOKUP($A81-BS$1,output,2,FALSE)</f>
        <v>1.2005609028379396</v>
      </c>
      <c r="BT81">
        <f>VLOOKUP(BT$1,'A1-4 Vehicle model'!$B$8:$I$108,4,FALSE)*VLOOKUP($A81-BT$1,output,2,FALSE)</f>
        <v>1.1068970120636143</v>
      </c>
      <c r="BU81">
        <f>VLOOKUP(BU$1,'A1-4 Vehicle model'!$B$8:$I$108,4,FALSE)*VLOOKUP($A81-BU$1,output,2,FALSE)</f>
        <v>0.98008380069111189</v>
      </c>
      <c r="BV81">
        <f>VLOOKUP(BV$1,'A1-4 Vehicle model'!$B$8:$I$108,4,FALSE)*VLOOKUP($A81-BV$1,output,2,FALSE)</f>
        <v>0.82683434759513863</v>
      </c>
      <c r="BW81">
        <f>VLOOKUP(BW$1,'A1-4 Vehicle model'!$B$8:$I$108,4,FALSE)*VLOOKUP($A81-BW$1,output,2,FALSE)</f>
        <v>0.66474446607164561</v>
      </c>
      <c r="BX81">
        <f>VLOOKUP(BX$1,'A1-4 Vehicle model'!$B$8:$I$108,4,FALSE)*VLOOKUP($A81-BX$1,output,2,FALSE)</f>
        <v>0.51339803821938246</v>
      </c>
      <c r="BY81">
        <f>VLOOKUP(BY$1,'A1-4 Vehicle model'!$B$8:$I$108,4,FALSE)*VLOOKUP($A81-BY$1,output,2,FALSE)</f>
        <v>0.38093325292858565</v>
      </c>
      <c r="BZ81">
        <f>VLOOKUP(BZ$1,'A1-4 Vehicle model'!$B$8:$I$108,4,FALSE)*VLOOKUP($A81-BZ$1,output,2,FALSE)</f>
        <v>0.27154565045801476</v>
      </c>
      <c r="CA81">
        <f>VLOOKUP(CA$1,'A1-4 Vehicle model'!$B$8:$I$108,4,FALSE)*VLOOKUP($A81-CA$1,output,2,FALSE)</f>
        <v>0.18596699805295419</v>
      </c>
      <c r="CB81">
        <f>VLOOKUP(CB$1,'A1-4 Vehicle model'!$B$8:$I$108,4,FALSE)*VLOOKUP($A81-CB$1,output,2,FALSE)</f>
        <v>0.12235328075005972</v>
      </c>
      <c r="CC81">
        <f>VLOOKUP(CC$1,'A1-4 Vehicle model'!$B$8:$I$108,4,FALSE)*VLOOKUP($A81-CC$1,output,2,FALSE)</f>
        <v>7.7339820866118583E-2</v>
      </c>
      <c r="CD81">
        <f>VLOOKUP(CD$1,'A1-4 Vehicle model'!$B$8:$I$108,4,FALSE)*VLOOKUP($A81-CD$1,output,2,FALSE)</f>
        <v>0</v>
      </c>
      <c r="CE81">
        <f>VLOOKUP(CE$1,'A1-4 Vehicle model'!$B$8:$I$108,4,FALSE)*VLOOKUP($A81-CE$1,output,2,FALSE)</f>
        <v>0</v>
      </c>
      <c r="CF81">
        <f>VLOOKUP(CF$1,'A1-4 Vehicle model'!$B$8:$I$108,4,FALSE)*VLOOKUP($A81-CF$1,output,2,FALSE)</f>
        <v>0</v>
      </c>
      <c r="CG81">
        <f>VLOOKUP(CG$1,'A1-4 Vehicle model'!$B$8:$I$108,4,FALSE)*VLOOKUP($A81-CG$1,output,2,FALSE)</f>
        <v>0</v>
      </c>
      <c r="CH81">
        <f>VLOOKUP(CH$1,'A1-4 Vehicle model'!$B$8:$I$108,4,FALSE)*VLOOKUP($A81-CH$1,output,2,FALSE)</f>
        <v>0</v>
      </c>
      <c r="CI81">
        <f>VLOOKUP(CI$1,'A1-4 Vehicle model'!$B$8:$I$108,4,FALSE)*VLOOKUP($A81-CI$1,output,2,FALSE)</f>
        <v>0</v>
      </c>
      <c r="CJ81">
        <f>VLOOKUP(CJ$1,'A1-4 Vehicle model'!$B$8:$I$108,4,FALSE)*VLOOKUP($A81-CJ$1,output,2,FALSE)</f>
        <v>0</v>
      </c>
      <c r="CK81">
        <f>VLOOKUP(CK$1,'A1-4 Vehicle model'!$B$8:$I$108,4,FALSE)*VLOOKUP($A81-CK$1,output,2,FALSE)</f>
        <v>0</v>
      </c>
      <c r="CL81">
        <f>VLOOKUP(CL$1,'A1-4 Vehicle model'!$B$8:$I$108,4,FALSE)*VLOOKUP($A81-CL$1,output,2,FALSE)</f>
        <v>0</v>
      </c>
      <c r="CM81">
        <f>VLOOKUP(CM$1,'A1-4 Vehicle model'!$B$8:$I$108,4,FALSE)*VLOOKUP($A81-CM$1,output,2,FALSE)</f>
        <v>0</v>
      </c>
      <c r="CN81">
        <f>VLOOKUP(CN$1,'A1-4 Vehicle model'!$B$8:$I$108,4,FALSE)*VLOOKUP($A81-CN$1,output,2,FALSE)</f>
        <v>0</v>
      </c>
      <c r="CO81">
        <f>VLOOKUP(CO$1,'A1-4 Vehicle model'!$B$8:$I$108,4,FALSE)*VLOOKUP($A81-CO$1,output,2,FALSE)</f>
        <v>0</v>
      </c>
      <c r="CP81">
        <f>VLOOKUP(CP$1,'A1-4 Vehicle model'!$B$8:$I$108,4,FALSE)*VLOOKUP($A81-CP$1,output,2,FALSE)</f>
        <v>0</v>
      </c>
      <c r="CQ81">
        <f>VLOOKUP(CQ$1,'A1-4 Vehicle model'!$B$8:$I$108,4,FALSE)*VLOOKUP($A81-CQ$1,output,2,FALSE)</f>
        <v>0</v>
      </c>
      <c r="CR81">
        <f>VLOOKUP(CR$1,'A1-4 Vehicle model'!$B$8:$I$108,4,FALSE)*VLOOKUP($A81-CR$1,output,2,FALSE)</f>
        <v>0</v>
      </c>
      <c r="CS81">
        <f>VLOOKUP(CS$1,'A1-4 Vehicle model'!$B$8:$I$108,4,FALSE)*VLOOKUP($A81-CS$1,output,2,FALSE)</f>
        <v>0</v>
      </c>
      <c r="CT81">
        <f>VLOOKUP(CT$1,'A1-4 Vehicle model'!$B$8:$I$108,4,FALSE)*VLOOKUP($A81-CT$1,output,2,FALSE)</f>
        <v>0</v>
      </c>
      <c r="CU81">
        <f>VLOOKUP(CU$1,'A1-4 Vehicle model'!$B$8:$I$108,4,FALSE)*VLOOKUP($A81-CU$1,output,2,FALSE)</f>
        <v>0</v>
      </c>
      <c r="CV81">
        <f>VLOOKUP(CV$1,'A1-4 Vehicle model'!$B$8:$I$108,4,FALSE)*VLOOKUP($A81-CV$1,output,2,FALSE)</f>
        <v>0</v>
      </c>
      <c r="CW81">
        <f>VLOOKUP(CW$1,'A1-4 Vehicle model'!$B$8:$I$108,4,FALSE)*VLOOKUP($A81-CW$1,output,2,FALSE)</f>
        <v>0</v>
      </c>
      <c r="CX81">
        <f>VLOOKUP(CX$1,'A1-4 Vehicle model'!$B$8:$I$108,4,FALSE)*VLOOKUP($A81-CX$1,output,2,FALSE)</f>
        <v>0</v>
      </c>
      <c r="CZ81">
        <v>2029</v>
      </c>
      <c r="DA81" s="7">
        <f t="shared" si="1"/>
        <v>14.85094462833535</v>
      </c>
    </row>
    <row r="82" spans="1:105" x14ac:dyDescent="0.3">
      <c r="A82">
        <v>2030</v>
      </c>
      <c r="B82">
        <f>VLOOKUP(B$1,'A1-4 Vehicle model'!$B$8:$I$108,4,FALSE)*VLOOKUP($A82-B$1,output,2,FALSE)</f>
        <v>4.8825930668237977E-42</v>
      </c>
      <c r="C82">
        <f>VLOOKUP(C$1,'A1-4 Vehicle model'!$B$8:$I$108,4,FALSE)*VLOOKUP($A82-C$1,output,2,FALSE)</f>
        <v>1.3061428596835938E-40</v>
      </c>
      <c r="D82">
        <f>VLOOKUP(D$1,'A1-4 Vehicle model'!$B$8:$I$108,4,FALSE)*VLOOKUP($A82-D$1,output,2,FALSE)</f>
        <v>3.1729912941886814E-39</v>
      </c>
      <c r="E82">
        <f>VLOOKUP(E$1,'A1-4 Vehicle model'!$B$8:$I$108,4,FALSE)*VLOOKUP($A82-E$1,output,2,FALSE)</f>
        <v>3.9445617768372196E-38</v>
      </c>
      <c r="F82">
        <f>VLOOKUP(F$1,'A1-4 Vehicle model'!$B$8:$I$108,4,FALSE)*VLOOKUP($A82-F$1,output,2,FALSE)</f>
        <v>7.1719070178360518E-37</v>
      </c>
      <c r="G82">
        <f>VLOOKUP(G$1,'A1-4 Vehicle model'!$B$8:$I$108,4,FALSE)*VLOOKUP($A82-G$1,output,2,FALSE)</f>
        <v>1.6002069432649897E-35</v>
      </c>
      <c r="H82">
        <f>VLOOKUP(H$1,'A1-4 Vehicle model'!$B$8:$I$108,4,FALSE)*VLOOKUP($A82-H$1,output,2,FALSE)</f>
        <v>2.2744394124148209E-34</v>
      </c>
      <c r="I82">
        <f>VLOOKUP(I$1,'A1-4 Vehicle model'!$B$8:$I$108,4,FALSE)*VLOOKUP($A82-I$1,output,2,FALSE)</f>
        <v>3.0244516523852608E-33</v>
      </c>
      <c r="J82">
        <f>VLOOKUP(J$1,'A1-4 Vehicle model'!$B$8:$I$108,4,FALSE)*VLOOKUP($A82-J$1,output,2,FALSE)</f>
        <v>2.97550495232589E-32</v>
      </c>
      <c r="K82">
        <f>VLOOKUP(K$1,'A1-4 Vehicle model'!$B$8:$I$108,4,FALSE)*VLOOKUP($A82-K$1,output,2,FALSE)</f>
        <v>4.2597932455782835E-31</v>
      </c>
      <c r="L82">
        <f>VLOOKUP(L$1,'A1-4 Vehicle model'!$B$8:$I$108,4,FALSE)*VLOOKUP($A82-L$1,output,2,FALSE)</f>
        <v>6.3846411024417782E-30</v>
      </c>
      <c r="M82">
        <f>VLOOKUP(M$1,'A1-4 Vehicle model'!$B$8:$I$108,4,FALSE)*VLOOKUP($A82-M$1,output,2,FALSE)</f>
        <v>5.9869883609697409E-29</v>
      </c>
      <c r="N82">
        <f>VLOOKUP(N$1,'A1-4 Vehicle model'!$B$8:$I$108,4,FALSE)*VLOOKUP($A82-N$1,output,2,FALSE)</f>
        <v>5.4960994420073398E-28</v>
      </c>
      <c r="O82">
        <f>VLOOKUP(O$1,'A1-4 Vehicle model'!$B$8:$I$108,4,FALSE)*VLOOKUP($A82-O$1,output,2,FALSE)</f>
        <v>4.1387846535339597E-27</v>
      </c>
      <c r="P82">
        <f>VLOOKUP(P$1,'A1-4 Vehicle model'!$B$8:$I$108,4,FALSE)*VLOOKUP($A82-P$1,output,2,FALSE)</f>
        <v>5.7529859708046388E-26</v>
      </c>
      <c r="Q82">
        <f>VLOOKUP(Q$1,'A1-4 Vehicle model'!$B$8:$I$108,4,FALSE)*VLOOKUP($A82-Q$1,output,2,FALSE)</f>
        <v>4.7429999531958662E-25</v>
      </c>
      <c r="R82">
        <f>VLOOKUP(R$1,'A1-4 Vehicle model'!$B$8:$I$108,4,FALSE)*VLOOKUP($A82-R$1,output,2,FALSE)</f>
        <v>3.3620933804461899E-24</v>
      </c>
      <c r="S82">
        <f>VLOOKUP(S$1,'A1-4 Vehicle model'!$B$8:$I$108,4,FALSE)*VLOOKUP($A82-S$1,output,2,FALSE)</f>
        <v>2.57612719521536E-23</v>
      </c>
      <c r="T82">
        <f>VLOOKUP(T$1,'A1-4 Vehicle model'!$B$8:$I$108,4,FALSE)*VLOOKUP($A82-T$1,output,2,FALSE)</f>
        <v>2.5921696100684574E-22</v>
      </c>
      <c r="U82">
        <f>VLOOKUP(U$1,'A1-4 Vehicle model'!$B$8:$I$108,4,FALSE)*VLOOKUP($A82-U$1,output,2,FALSE)</f>
        <v>2.5238401005276046E-21</v>
      </c>
      <c r="V82">
        <f>VLOOKUP(V$1,'A1-4 Vehicle model'!$B$8:$I$108,4,FALSE)*VLOOKUP($A82-V$1,output,2,FALSE)</f>
        <v>1.8812936189732365E-20</v>
      </c>
      <c r="W82">
        <f>VLOOKUP(W$1,'A1-4 Vehicle model'!$B$8:$I$108,4,FALSE)*VLOOKUP($A82-W$1,output,2,FALSE)</f>
        <v>9.8025298848109382E-20</v>
      </c>
      <c r="X82">
        <f>VLOOKUP(X$1,'A1-4 Vehicle model'!$B$8:$I$108,4,FALSE)*VLOOKUP($A82-X$1,output,2,FALSE)</f>
        <v>7.9273452753758685E-19</v>
      </c>
      <c r="Y82">
        <f>VLOOKUP(Y$1,'A1-4 Vehicle model'!$B$8:$I$108,4,FALSE)*VLOOKUP($A82-Y$1,output,2,FALSE)</f>
        <v>4.9411839377840592E-18</v>
      </c>
      <c r="Z82">
        <f>VLOOKUP(Z$1,'A1-4 Vehicle model'!$B$8:$I$108,4,FALSE)*VLOOKUP($A82-Z$1,output,2,FALSE)</f>
        <v>2.6810620069689699E-17</v>
      </c>
      <c r="AA82">
        <f>VLOOKUP(AA$1,'A1-4 Vehicle model'!$B$8:$I$108,4,FALSE)*VLOOKUP($A82-AA$1,output,2,FALSE)</f>
        <v>1.0351347894428784E-16</v>
      </c>
      <c r="AB82">
        <f>VLOOKUP(AB$1,'A1-4 Vehicle model'!$B$8:$I$108,4,FALSE)*VLOOKUP($A82-AB$1,output,2,FALSE)</f>
        <v>7.6362985301279822E-16</v>
      </c>
      <c r="AC82">
        <f>VLOOKUP(AC$1,'A1-4 Vehicle model'!$B$8:$I$108,4,FALSE)*VLOOKUP($A82-AC$1,output,2,FALSE)</f>
        <v>3.1864070336574031E-15</v>
      </c>
      <c r="AD82">
        <f>VLOOKUP(AD$1,'A1-4 Vehicle model'!$B$8:$I$108,4,FALSE)*VLOOKUP($A82-AD$1,output,2,FALSE)</f>
        <v>1.8247258898722638E-14</v>
      </c>
      <c r="AE82">
        <f>VLOOKUP(AE$1,'A1-4 Vehicle model'!$B$8:$I$108,4,FALSE)*VLOOKUP($A82-AE$1,output,2,FALSE)</f>
        <v>1.1199992274028048E-13</v>
      </c>
      <c r="AF82">
        <f>VLOOKUP(AF$1,'A1-4 Vehicle model'!$B$8:$I$108,4,FALSE)*VLOOKUP($A82-AF$1,output,2,FALSE)</f>
        <v>4.2500716019949217E-13</v>
      </c>
      <c r="AG82">
        <f>VLOOKUP(AG$1,'A1-4 Vehicle model'!$B$8:$I$108,4,FALSE)*VLOOKUP($A82-AG$1,output,2,FALSE)</f>
        <v>1.5494351114647933E-12</v>
      </c>
      <c r="AH82">
        <f>VLOOKUP(AH$1,'A1-4 Vehicle model'!$B$8:$I$108,4,FALSE)*VLOOKUP($A82-AH$1,output,2,FALSE)</f>
        <v>3.8013391703027805E-12</v>
      </c>
      <c r="AI82">
        <f>VLOOKUP(AI$1,'A1-4 Vehicle model'!$B$8:$I$108,4,FALSE)*VLOOKUP($A82-AI$1,output,2,FALSE)</f>
        <v>2.1309334290521217E-11</v>
      </c>
      <c r="AJ82">
        <f>VLOOKUP(AJ$1,'A1-4 Vehicle model'!$B$8:$I$108,4,FALSE)*VLOOKUP($A82-AJ$1,output,2,FALSE)</f>
        <v>9.6101703886941779E-11</v>
      </c>
      <c r="AK82">
        <f>VLOOKUP(AK$1,'A1-4 Vehicle model'!$B$8:$I$108,4,FALSE)*VLOOKUP($A82-AK$1,output,2,FALSE)</f>
        <v>3.5846187235321994E-10</v>
      </c>
      <c r="AL82">
        <f>VLOOKUP(AL$1,'A1-4 Vehicle model'!$B$8:$I$108,4,FALSE)*VLOOKUP($A82-AL$1,output,2,FALSE)</f>
        <v>1.3776830039792204E-9</v>
      </c>
      <c r="AM82">
        <f>VLOOKUP(AM$1,'A1-4 Vehicle model'!$B$8:$I$108,4,FALSE)*VLOOKUP($A82-AM$1,output,2,FALSE)</f>
        <v>4.1109524797355922E-9</v>
      </c>
      <c r="AN82">
        <f>VLOOKUP(AN$1,'A1-4 Vehicle model'!$B$8:$I$108,4,FALSE)*VLOOKUP($A82-AN$1,output,2,FALSE)</f>
        <v>1.9537232246362338E-8</v>
      </c>
      <c r="AO82">
        <f>VLOOKUP(AO$1,'A1-4 Vehicle model'!$B$8:$I$108,4,FALSE)*VLOOKUP($A82-AO$1,output,2,FALSE)</f>
        <v>5.9411558103560863E-8</v>
      </c>
      <c r="AP82">
        <f>VLOOKUP(AP$1,'A1-4 Vehicle model'!$B$8:$I$108,4,FALSE)*VLOOKUP($A82-AP$1,output,2,FALSE)</f>
        <v>2.0257531123597789E-7</v>
      </c>
      <c r="AQ82">
        <f>VLOOKUP(AQ$1,'A1-4 Vehicle model'!$B$8:$I$108,4,FALSE)*VLOOKUP($A82-AQ$1,output,2,FALSE)</f>
        <v>6.9854252132927394E-7</v>
      </c>
      <c r="AR82">
        <f>VLOOKUP(AR$1,'A1-4 Vehicle model'!$B$8:$I$108,4,FALSE)*VLOOKUP($A82-AR$1,output,2,FALSE)</f>
        <v>1.8479279006798612E-6</v>
      </c>
      <c r="AS82">
        <f>VLOOKUP(AS$1,'A1-4 Vehicle model'!$B$8:$I$108,4,FALSE)*VLOOKUP($A82-AS$1,output,2,FALSE)</f>
        <v>4.8259566837509969E-6</v>
      </c>
      <c r="AT82">
        <f>VLOOKUP(AT$1,'A1-4 Vehicle model'!$B$8:$I$108,4,FALSE)*VLOOKUP($A82-AT$1,output,2,FALSE)</f>
        <v>1.0873795874162039E-5</v>
      </c>
      <c r="AU82">
        <f>VLOOKUP(AU$1,'A1-4 Vehicle model'!$B$8:$I$108,4,FALSE)*VLOOKUP($A82-AU$1,output,2,FALSE)</f>
        <v>2.5904482094019834E-5</v>
      </c>
      <c r="AV82">
        <f>VLOOKUP(AV$1,'A1-4 Vehicle model'!$B$8:$I$108,4,FALSE)*VLOOKUP($A82-AV$1,output,2,FALSE)</f>
        <v>5.5781801734547451E-5</v>
      </c>
      <c r="AW82">
        <f>VLOOKUP(AW$1,'A1-4 Vehicle model'!$B$8:$I$108,4,FALSE)*VLOOKUP($A82-AW$1,output,2,FALSE)</f>
        <v>1.3458428221841962E-4</v>
      </c>
      <c r="AX82">
        <f>VLOOKUP(AX$1,'A1-4 Vehicle model'!$B$8:$I$108,4,FALSE)*VLOOKUP($A82-AX$1,output,2,FALSE)</f>
        <v>3.1184680244593084E-4</v>
      </c>
      <c r="AY82">
        <f>VLOOKUP(AY$1,'A1-4 Vehicle model'!$B$8:$I$108,4,FALSE)*VLOOKUP($A82-AY$1,output,2,FALSE)</f>
        <v>6.9396998759841408E-4</v>
      </c>
      <c r="AZ82">
        <f>VLOOKUP(AZ$1,'A1-4 Vehicle model'!$B$8:$I$108,4,FALSE)*VLOOKUP($A82-AZ$1,output,2,FALSE)</f>
        <v>1.5449988321183891E-3</v>
      </c>
      <c r="BA82">
        <f>VLOOKUP(BA$1,'A1-4 Vehicle model'!$B$8:$I$108,4,FALSE)*VLOOKUP($A82-BA$1,output,2,FALSE)</f>
        <v>3.1716705286911292E-3</v>
      </c>
      <c r="BB82">
        <f>VLOOKUP(BB$1,'A1-4 Vehicle model'!$B$8:$I$108,4,FALSE)*VLOOKUP($A82-BB$1,output,2,FALSE)</f>
        <v>6.2534335513397587E-3</v>
      </c>
      <c r="BC82">
        <f>VLOOKUP(BC$1,'A1-4 Vehicle model'!$B$8:$I$108,4,FALSE)*VLOOKUP($A82-BC$1,output,2,FALSE)</f>
        <v>1.1842009752908654E-2</v>
      </c>
      <c r="BD82">
        <f>VLOOKUP(BD$1,'A1-4 Vehicle model'!$B$8:$I$108,4,FALSE)*VLOOKUP($A82-BD$1,output,2,FALSE)</f>
        <v>2.1538438473012435E-2</v>
      </c>
      <c r="BE82">
        <f>VLOOKUP(BE$1,'A1-4 Vehicle model'!$B$8:$I$108,4,FALSE)*VLOOKUP($A82-BE$1,output,2,FALSE)</f>
        <v>3.7626183074232517E-2</v>
      </c>
      <c r="BF82">
        <f>VLOOKUP(BF$1,'A1-4 Vehicle model'!$B$8:$I$108,4,FALSE)*VLOOKUP($A82-BF$1,output,2,FALSE)</f>
        <v>6.3157614200773315E-2</v>
      </c>
      <c r="BG82">
        <f>VLOOKUP(BG$1,'A1-4 Vehicle model'!$B$8:$I$108,4,FALSE)*VLOOKUP($A82-BG$1,output,2,FALSE)</f>
        <v>0.10182449757618035</v>
      </c>
      <c r="BH82">
        <f>VLOOKUP(BH$1,'A1-4 Vehicle model'!$B$8:$I$108,4,FALSE)*VLOOKUP($A82-BH$1,output,2,FALSE)</f>
        <v>0.1576792679276029</v>
      </c>
      <c r="BI82">
        <f>VLOOKUP(BI$1,'A1-4 Vehicle model'!$B$8:$I$108,4,FALSE)*VLOOKUP($A82-BI$1,output,2,FALSE)</f>
        <v>0.23452934024863611</v>
      </c>
      <c r="BJ82">
        <f>VLOOKUP(BJ$1,'A1-4 Vehicle model'!$B$8:$I$108,4,FALSE)*VLOOKUP($A82-BJ$1,output,2,FALSE)</f>
        <v>0.29666702314781612</v>
      </c>
      <c r="BK82">
        <f>VLOOKUP(BK$1,'A1-4 Vehicle model'!$B$8:$I$108,4,FALSE)*VLOOKUP($A82-BK$1,output,2,FALSE)</f>
        <v>0.39372561949323232</v>
      </c>
      <c r="BL82">
        <f>VLOOKUP(BL$1,'A1-4 Vehicle model'!$B$8:$I$108,4,FALSE)*VLOOKUP($A82-BL$1,output,2,FALSE)</f>
        <v>0.46805849367539215</v>
      </c>
      <c r="BM82">
        <f>VLOOKUP(BM$1,'A1-4 Vehicle model'!$B$8:$I$108,4,FALSE)*VLOOKUP($A82-BM$1,output,2,FALSE)</f>
        <v>0.57459829747491886</v>
      </c>
      <c r="BN82">
        <f>VLOOKUP(BN$1,'A1-4 Vehicle model'!$B$8:$I$108,4,FALSE)*VLOOKUP($A82-BN$1,output,2,FALSE)</f>
        <v>0.72669079659569502</v>
      </c>
      <c r="BO82">
        <f>VLOOKUP(BO$1,'A1-4 Vehicle model'!$B$8:$I$108,4,FALSE)*VLOOKUP($A82-BO$1,output,2,FALSE)</f>
        <v>0.91278356076866529</v>
      </c>
      <c r="BP82">
        <f>VLOOKUP(BP$1,'A1-4 Vehicle model'!$B$8:$I$108,4,FALSE)*VLOOKUP($A82-BP$1,output,2,FALSE)</f>
        <v>1.077553569361672</v>
      </c>
      <c r="BQ82">
        <f>VLOOKUP(BQ$1,'A1-4 Vehicle model'!$B$8:$I$108,4,FALSE)*VLOOKUP($A82-BQ$1,output,2,FALSE)</f>
        <v>1.1823777276011243</v>
      </c>
      <c r="BR82">
        <f>VLOOKUP(BR$1,'A1-4 Vehicle model'!$B$8:$I$108,4,FALSE)*VLOOKUP($A82-BR$1,output,2,FALSE)</f>
        <v>1.2080391937834365</v>
      </c>
      <c r="BS82">
        <f>VLOOKUP(BS$1,'A1-4 Vehicle model'!$B$8:$I$108,4,FALSE)*VLOOKUP($A82-BS$1,output,2,FALSE)</f>
        <v>1.2747994429868168</v>
      </c>
      <c r="BT82">
        <f>VLOOKUP(BT$1,'A1-4 Vehicle model'!$B$8:$I$108,4,FALSE)*VLOOKUP($A82-BT$1,output,2,FALSE)</f>
        <v>1.2233103870375359</v>
      </c>
      <c r="BU82">
        <f>VLOOKUP(BU$1,'A1-4 Vehicle model'!$B$8:$I$108,4,FALSE)*VLOOKUP($A82-BU$1,output,2,FALSE)</f>
        <v>1.1273647166193947</v>
      </c>
      <c r="BV82">
        <f>VLOOKUP(BV$1,'A1-4 Vehicle model'!$B$8:$I$108,4,FALSE)*VLOOKUP($A82-BV$1,output,2,FALSE)</f>
        <v>0.9899004373663941</v>
      </c>
      <c r="BW82">
        <f>VLOOKUP(BW$1,'A1-4 Vehicle model'!$B$8:$I$108,4,FALSE)*VLOOKUP($A82-BW$1,output,2,FALSE)</f>
        <v>0.82832261095861026</v>
      </c>
      <c r="BX82">
        <f>VLOOKUP(BX$1,'A1-4 Vehicle model'!$B$8:$I$108,4,FALSE)*VLOOKUP($A82-BX$1,output,2,FALSE)</f>
        <v>0.66584136220190104</v>
      </c>
      <c r="BY82">
        <f>VLOOKUP(BY$1,'A1-4 Vehicle model'!$B$8:$I$108,4,FALSE)*VLOOKUP($A82-BY$1,output,2,FALSE)</f>
        <v>0.51420610656422872</v>
      </c>
      <c r="BZ82">
        <f>VLOOKUP(BZ$1,'A1-4 Vehicle model'!$B$8:$I$108,4,FALSE)*VLOOKUP($A82-BZ$1,output,2,FALSE)</f>
        <v>0.38150740733901167</v>
      </c>
      <c r="CA82">
        <f>VLOOKUP(CA$1,'A1-4 Vehicle model'!$B$8:$I$108,4,FALSE)*VLOOKUP($A82-CA$1,output,2,FALSE)</f>
        <v>0.27193667539617922</v>
      </c>
      <c r="CB82">
        <f>VLOOKUP(CB$1,'A1-4 Vehicle model'!$B$8:$I$108,4,FALSE)*VLOOKUP($A82-CB$1,output,2,FALSE)</f>
        <v>0.18621698950540444</v>
      </c>
      <c r="CC82">
        <f>VLOOKUP(CC$1,'A1-4 Vehicle model'!$B$8:$I$108,4,FALSE)*VLOOKUP($A82-CC$1,output,2,FALSE)</f>
        <v>0.12251199823815176</v>
      </c>
      <c r="CD82">
        <f>VLOOKUP(CD$1,'A1-4 Vehicle model'!$B$8:$I$108,4,FALSE)*VLOOKUP($A82-CD$1,output,2,FALSE)</f>
        <v>7.7436346790299232E-2</v>
      </c>
      <c r="CE82">
        <f>VLOOKUP(CE$1,'A1-4 Vehicle model'!$B$8:$I$108,4,FALSE)*VLOOKUP($A82-CE$1,output,2,FALSE)</f>
        <v>0</v>
      </c>
      <c r="CF82">
        <f>VLOOKUP(CF$1,'A1-4 Vehicle model'!$B$8:$I$108,4,FALSE)*VLOOKUP($A82-CF$1,output,2,FALSE)</f>
        <v>0</v>
      </c>
      <c r="CG82">
        <f>VLOOKUP(CG$1,'A1-4 Vehicle model'!$B$8:$I$108,4,FALSE)*VLOOKUP($A82-CG$1,output,2,FALSE)</f>
        <v>0</v>
      </c>
      <c r="CH82">
        <f>VLOOKUP(CH$1,'A1-4 Vehicle model'!$B$8:$I$108,4,FALSE)*VLOOKUP($A82-CH$1,output,2,FALSE)</f>
        <v>0</v>
      </c>
      <c r="CI82">
        <f>VLOOKUP(CI$1,'A1-4 Vehicle model'!$B$8:$I$108,4,FALSE)*VLOOKUP($A82-CI$1,output,2,FALSE)</f>
        <v>0</v>
      </c>
      <c r="CJ82">
        <f>VLOOKUP(CJ$1,'A1-4 Vehicle model'!$B$8:$I$108,4,FALSE)*VLOOKUP($A82-CJ$1,output,2,FALSE)</f>
        <v>0</v>
      </c>
      <c r="CK82">
        <f>VLOOKUP(CK$1,'A1-4 Vehicle model'!$B$8:$I$108,4,FALSE)*VLOOKUP($A82-CK$1,output,2,FALSE)</f>
        <v>0</v>
      </c>
      <c r="CL82">
        <f>VLOOKUP(CL$1,'A1-4 Vehicle model'!$B$8:$I$108,4,FALSE)*VLOOKUP($A82-CL$1,output,2,FALSE)</f>
        <v>0</v>
      </c>
      <c r="CM82">
        <f>VLOOKUP(CM$1,'A1-4 Vehicle model'!$B$8:$I$108,4,FALSE)*VLOOKUP($A82-CM$1,output,2,FALSE)</f>
        <v>0</v>
      </c>
      <c r="CN82">
        <f>VLOOKUP(CN$1,'A1-4 Vehicle model'!$B$8:$I$108,4,FALSE)*VLOOKUP($A82-CN$1,output,2,FALSE)</f>
        <v>0</v>
      </c>
      <c r="CO82">
        <f>VLOOKUP(CO$1,'A1-4 Vehicle model'!$B$8:$I$108,4,FALSE)*VLOOKUP($A82-CO$1,output,2,FALSE)</f>
        <v>0</v>
      </c>
      <c r="CP82">
        <f>VLOOKUP(CP$1,'A1-4 Vehicle model'!$B$8:$I$108,4,FALSE)*VLOOKUP($A82-CP$1,output,2,FALSE)</f>
        <v>0</v>
      </c>
      <c r="CQ82">
        <f>VLOOKUP(CQ$1,'A1-4 Vehicle model'!$B$8:$I$108,4,FALSE)*VLOOKUP($A82-CQ$1,output,2,FALSE)</f>
        <v>0</v>
      </c>
      <c r="CR82">
        <f>VLOOKUP(CR$1,'A1-4 Vehicle model'!$B$8:$I$108,4,FALSE)*VLOOKUP($A82-CR$1,output,2,FALSE)</f>
        <v>0</v>
      </c>
      <c r="CS82">
        <f>VLOOKUP(CS$1,'A1-4 Vehicle model'!$B$8:$I$108,4,FALSE)*VLOOKUP($A82-CS$1,output,2,FALSE)</f>
        <v>0</v>
      </c>
      <c r="CT82">
        <f>VLOOKUP(CT$1,'A1-4 Vehicle model'!$B$8:$I$108,4,FALSE)*VLOOKUP($A82-CT$1,output,2,FALSE)</f>
        <v>0</v>
      </c>
      <c r="CU82">
        <f>VLOOKUP(CU$1,'A1-4 Vehicle model'!$B$8:$I$108,4,FALSE)*VLOOKUP($A82-CU$1,output,2,FALSE)</f>
        <v>0</v>
      </c>
      <c r="CV82">
        <f>VLOOKUP(CV$1,'A1-4 Vehicle model'!$B$8:$I$108,4,FALSE)*VLOOKUP($A82-CV$1,output,2,FALSE)</f>
        <v>0</v>
      </c>
      <c r="CW82">
        <f>VLOOKUP(CW$1,'A1-4 Vehicle model'!$B$8:$I$108,4,FALSE)*VLOOKUP($A82-CW$1,output,2,FALSE)</f>
        <v>0</v>
      </c>
      <c r="CX82">
        <f>VLOOKUP(CX$1,'A1-4 Vehicle model'!$B$8:$I$108,4,FALSE)*VLOOKUP($A82-CX$1,output,2,FALSE)</f>
        <v>0</v>
      </c>
      <c r="CZ82">
        <v>2030</v>
      </c>
      <c r="DA82" s="7">
        <f t="shared" si="1"/>
        <v>15.144256838144967</v>
      </c>
    </row>
    <row r="83" spans="1:105" x14ac:dyDescent="0.3">
      <c r="A83">
        <v>2031</v>
      </c>
      <c r="B83">
        <f>VLOOKUP(B$1,'A1-4 Vehicle model'!$B$8:$I$108,4,FALSE)*VLOOKUP($A83-B$1,output,2,FALSE)</f>
        <v>3.1527072806298469E-43</v>
      </c>
      <c r="C83">
        <f>VLOOKUP(C$1,'A1-4 Vehicle model'!$B$8:$I$108,4,FALSE)*VLOOKUP($A83-C$1,output,2,FALSE)</f>
        <v>8.7780000596399937E-42</v>
      </c>
      <c r="D83">
        <f>VLOOKUP(D$1,'A1-4 Vehicle model'!$B$8:$I$108,4,FALSE)*VLOOKUP($A83-D$1,output,2,FALSE)</f>
        <v>2.2194509863976853E-40</v>
      </c>
      <c r="E83">
        <f>VLOOKUP(E$1,'A1-4 Vehicle model'!$B$8:$I$108,4,FALSE)*VLOOKUP($A83-E$1,output,2,FALSE)</f>
        <v>2.8717538995342843E-39</v>
      </c>
      <c r="F83">
        <f>VLOOKUP(F$1,'A1-4 Vehicle model'!$B$8:$I$108,4,FALSE)*VLOOKUP($A83-F$1,output,2,FALSE)</f>
        <v>5.4344411122099143E-38</v>
      </c>
      <c r="G83">
        <f>VLOOKUP(G$1,'A1-4 Vehicle model'!$B$8:$I$108,4,FALSE)*VLOOKUP($A83-G$1,output,2,FALSE)</f>
        <v>1.2620256053534799E-36</v>
      </c>
      <c r="H83">
        <f>VLOOKUP(H$1,'A1-4 Vehicle model'!$B$8:$I$108,4,FALSE)*VLOOKUP($A83-H$1,output,2,FALSE)</f>
        <v>1.8669735603821441E-35</v>
      </c>
      <c r="I83">
        <f>VLOOKUP(I$1,'A1-4 Vehicle model'!$B$8:$I$108,4,FALSE)*VLOOKUP($A83-I$1,output,2,FALSE)</f>
        <v>2.5839387862456271E-34</v>
      </c>
      <c r="J83">
        <f>VLOOKUP(J$1,'A1-4 Vehicle model'!$B$8:$I$108,4,FALSE)*VLOOKUP($A83-J$1,output,2,FALSE)</f>
        <v>2.6458671311923565E-33</v>
      </c>
      <c r="K83">
        <f>VLOOKUP(K$1,'A1-4 Vehicle model'!$B$8:$I$108,4,FALSE)*VLOOKUP($A83-K$1,output,2,FALSE)</f>
        <v>3.9424632495293142E-32</v>
      </c>
      <c r="L83">
        <f>VLOOKUP(L$1,'A1-4 Vehicle model'!$B$8:$I$108,4,FALSE)*VLOOKUP($A83-L$1,output,2,FALSE)</f>
        <v>6.1501739834754574E-31</v>
      </c>
      <c r="M83">
        <f>VLOOKUP(M$1,'A1-4 Vehicle model'!$B$8:$I$108,4,FALSE)*VLOOKUP($A83-M$1,output,2,FALSE)</f>
        <v>6.0024853045271179E-30</v>
      </c>
      <c r="N83">
        <f>VLOOKUP(N$1,'A1-4 Vehicle model'!$B$8:$I$108,4,FALSE)*VLOOKUP($A83-N$1,output,2,FALSE)</f>
        <v>5.7352064103385256E-29</v>
      </c>
      <c r="O83">
        <f>VLOOKUP(O$1,'A1-4 Vehicle model'!$B$8:$I$108,4,FALSE)*VLOOKUP($A83-O$1,output,2,FALSE)</f>
        <v>4.4950971283873963E-28</v>
      </c>
      <c r="P83">
        <f>VLOOKUP(P$1,'A1-4 Vehicle model'!$B$8:$I$108,4,FALSE)*VLOOKUP($A83-P$1,output,2,FALSE)</f>
        <v>6.5032633989279548E-27</v>
      </c>
      <c r="Q83">
        <f>VLOOKUP(Q$1,'A1-4 Vehicle model'!$B$8:$I$108,4,FALSE)*VLOOKUP($A83-Q$1,output,2,FALSE)</f>
        <v>5.5803691494556154E-26</v>
      </c>
      <c r="R83">
        <f>VLOOKUP(R$1,'A1-4 Vehicle model'!$B$8:$I$108,4,FALSE)*VLOOKUP($A83-R$1,output,2,FALSE)</f>
        <v>4.1170994682243666E-25</v>
      </c>
      <c r="S83">
        <f>VLOOKUP(S$1,'A1-4 Vehicle model'!$B$8:$I$108,4,FALSE)*VLOOKUP($A83-S$1,output,2,FALSE)</f>
        <v>3.2833763798420435E-24</v>
      </c>
      <c r="T83">
        <f>VLOOKUP(T$1,'A1-4 Vehicle model'!$B$8:$I$108,4,FALSE)*VLOOKUP($A83-T$1,output,2,FALSE)</f>
        <v>3.4386546519019033E-23</v>
      </c>
      <c r="U83">
        <f>VLOOKUP(U$1,'A1-4 Vehicle model'!$B$8:$I$108,4,FALSE)*VLOOKUP($A83-U$1,output,2,FALSE)</f>
        <v>3.4846467777449697E-22</v>
      </c>
      <c r="V83">
        <f>VLOOKUP(V$1,'A1-4 Vehicle model'!$B$8:$I$108,4,FALSE)*VLOOKUP($A83-V$1,output,2,FALSE)</f>
        <v>2.7034932373803982E-21</v>
      </c>
      <c r="W83">
        <f>VLOOKUP(W$1,'A1-4 Vehicle model'!$B$8:$I$108,4,FALSE)*VLOOKUP($A83-W$1,output,2,FALSE)</f>
        <v>1.4661508597597998E-20</v>
      </c>
      <c r="X83">
        <f>VLOOKUP(X$1,'A1-4 Vehicle model'!$B$8:$I$108,4,FALSE)*VLOOKUP($A83-X$1,output,2,FALSE)</f>
        <v>1.2340706908530606E-19</v>
      </c>
      <c r="Y83">
        <f>VLOOKUP(Y$1,'A1-4 Vehicle model'!$B$8:$I$108,4,FALSE)*VLOOKUP($A83-Y$1,output,2,FALSE)</f>
        <v>8.0059903802189752E-19</v>
      </c>
      <c r="Z83">
        <f>VLOOKUP(Z$1,'A1-4 Vehicle model'!$B$8:$I$108,4,FALSE)*VLOOKUP($A83-Z$1,output,2,FALSE)</f>
        <v>4.5212932956747211E-18</v>
      </c>
      <c r="AA83">
        <f>VLOOKUP(AA$1,'A1-4 Vehicle model'!$B$8:$I$108,4,FALSE)*VLOOKUP($A83-AA$1,output,2,FALSE)</f>
        <v>1.8168727293560305E-17</v>
      </c>
      <c r="AB83">
        <f>VLOOKUP(AB$1,'A1-4 Vehicle model'!$B$8:$I$108,4,FALSE)*VLOOKUP($A83-AB$1,output,2,FALSE)</f>
        <v>1.3950259262025038E-16</v>
      </c>
      <c r="AC83">
        <f>VLOOKUP(AC$1,'A1-4 Vehicle model'!$B$8:$I$108,4,FALSE)*VLOOKUP($A83-AC$1,output,2,FALSE)</f>
        <v>6.0586018356792766E-16</v>
      </c>
      <c r="AD83">
        <f>VLOOKUP(AD$1,'A1-4 Vehicle model'!$B$8:$I$108,4,FALSE)*VLOOKUP($A83-AD$1,output,2,FALSE)</f>
        <v>3.6111087978991307E-15</v>
      </c>
      <c r="AE83">
        <f>VLOOKUP(AE$1,'A1-4 Vehicle model'!$B$8:$I$108,4,FALSE)*VLOOKUP($A83-AE$1,output,2,FALSE)</f>
        <v>2.3069195085368596E-14</v>
      </c>
      <c r="AF83">
        <f>VLOOKUP(AF$1,'A1-4 Vehicle model'!$B$8:$I$108,4,FALSE)*VLOOKUP($A83-AF$1,output,2,FALSE)</f>
        <v>9.1113503117919266E-14</v>
      </c>
      <c r="AG83">
        <f>VLOOKUP(AG$1,'A1-4 Vehicle model'!$B$8:$I$108,4,FALSE)*VLOOKUP($A83-AG$1,output,2,FALSE)</f>
        <v>3.4572570456074076E-13</v>
      </c>
      <c r="AH83">
        <f>VLOOKUP(AH$1,'A1-4 Vehicle model'!$B$8:$I$108,4,FALSE)*VLOOKUP($A83-AH$1,output,2,FALSE)</f>
        <v>8.8280884789542936E-13</v>
      </c>
      <c r="AI83">
        <f>VLOOKUP(AI$1,'A1-4 Vehicle model'!$B$8:$I$108,4,FALSE)*VLOOKUP($A83-AI$1,output,2,FALSE)</f>
        <v>5.1507647887636336E-12</v>
      </c>
      <c r="AJ83">
        <f>VLOOKUP(AJ$1,'A1-4 Vehicle model'!$B$8:$I$108,4,FALSE)*VLOOKUP($A83-AJ$1,output,2,FALSE)</f>
        <v>2.4177127610453928E-11</v>
      </c>
      <c r="AK83">
        <f>VLOOKUP(AK$1,'A1-4 Vehicle model'!$B$8:$I$108,4,FALSE)*VLOOKUP($A83-AK$1,output,2,FALSE)</f>
        <v>9.3861688626884351E-11</v>
      </c>
      <c r="AL83">
        <f>VLOOKUP(AL$1,'A1-4 Vehicle model'!$B$8:$I$108,4,FALSE)*VLOOKUP($A83-AL$1,output,2,FALSE)</f>
        <v>3.7546241930694403E-10</v>
      </c>
      <c r="AM83">
        <f>VLOOKUP(AM$1,'A1-4 Vehicle model'!$B$8:$I$108,4,FALSE)*VLOOKUP($A83-AM$1,output,2,FALSE)</f>
        <v>1.1660882236262146E-9</v>
      </c>
      <c r="AN83">
        <f>VLOOKUP(AN$1,'A1-4 Vehicle model'!$B$8:$I$108,4,FALSE)*VLOOKUP($A83-AN$1,output,2,FALSE)</f>
        <v>5.7679803373267711E-9</v>
      </c>
      <c r="AO83">
        <f>VLOOKUP(AO$1,'A1-4 Vehicle model'!$B$8:$I$108,4,FALSE)*VLOOKUP($A83-AO$1,output,2,FALSE)</f>
        <v>1.8255908632390003E-8</v>
      </c>
      <c r="AP83">
        <f>VLOOKUP(AP$1,'A1-4 Vehicle model'!$B$8:$I$108,4,FALSE)*VLOOKUP($A83-AP$1,output,2,FALSE)</f>
        <v>6.4787437883623613E-8</v>
      </c>
      <c r="AQ83">
        <f>VLOOKUP(AQ$1,'A1-4 Vehicle model'!$B$8:$I$108,4,FALSE)*VLOOKUP($A83-AQ$1,output,2,FALSE)</f>
        <v>2.3252460608406513E-7</v>
      </c>
      <c r="AR83">
        <f>VLOOKUP(AR$1,'A1-4 Vehicle model'!$B$8:$I$108,4,FALSE)*VLOOKUP($A83-AR$1,output,2,FALSE)</f>
        <v>6.4022535826156293E-7</v>
      </c>
      <c r="AS83">
        <f>VLOOKUP(AS$1,'A1-4 Vehicle model'!$B$8:$I$108,4,FALSE)*VLOOKUP($A83-AS$1,output,2,FALSE)</f>
        <v>1.7402155616550558E-6</v>
      </c>
      <c r="AT83">
        <f>VLOOKUP(AT$1,'A1-4 Vehicle model'!$B$8:$I$108,4,FALSE)*VLOOKUP($A83-AT$1,output,2,FALSE)</f>
        <v>4.0810562782175678E-6</v>
      </c>
      <c r="AU83">
        <f>VLOOKUP(AU$1,'A1-4 Vehicle model'!$B$8:$I$108,4,FALSE)*VLOOKUP($A83-AU$1,output,2,FALSE)</f>
        <v>1.0119011766470523E-5</v>
      </c>
      <c r="AV83">
        <f>VLOOKUP(AV$1,'A1-4 Vehicle model'!$B$8:$I$108,4,FALSE)*VLOOKUP($A83-AV$1,output,2,FALSE)</f>
        <v>2.2679188150932593E-5</v>
      </c>
      <c r="AW83">
        <f>VLOOKUP(AW$1,'A1-4 Vehicle model'!$B$8:$I$108,4,FALSE)*VLOOKUP($A83-AW$1,output,2,FALSE)</f>
        <v>5.6950965110785948E-5</v>
      </c>
      <c r="AX83">
        <f>VLOOKUP(AX$1,'A1-4 Vehicle model'!$B$8:$I$108,4,FALSE)*VLOOKUP($A83-AX$1,output,2,FALSE)</f>
        <v>1.3734720315366678E-4</v>
      </c>
      <c r="AY83">
        <f>VLOOKUP(AY$1,'A1-4 Vehicle model'!$B$8:$I$108,4,FALSE)*VLOOKUP($A83-AY$1,output,2,FALSE)</f>
        <v>3.1812001398052439E-4</v>
      </c>
      <c r="AZ83">
        <f>VLOOKUP(AZ$1,'A1-4 Vehicle model'!$B$8:$I$108,4,FALSE)*VLOOKUP($A83-AZ$1,output,2,FALSE)</f>
        <v>7.3714044226743042E-4</v>
      </c>
      <c r="BA83">
        <f>VLOOKUP(BA$1,'A1-4 Vehicle model'!$B$8:$I$108,4,FALSE)*VLOOKUP($A83-BA$1,output,2,FALSE)</f>
        <v>1.5750049730163431E-3</v>
      </c>
      <c r="BB83">
        <f>VLOOKUP(BB$1,'A1-4 Vehicle model'!$B$8:$I$108,4,FALSE)*VLOOKUP($A83-BB$1,output,2,FALSE)</f>
        <v>3.2320954761651251E-3</v>
      </c>
      <c r="BC83">
        <f>VLOOKUP(BC$1,'A1-4 Vehicle model'!$B$8:$I$108,4,FALSE)*VLOOKUP($A83-BC$1,output,2,FALSE)</f>
        <v>6.3703432765190903E-3</v>
      </c>
      <c r="BD83">
        <f>VLOOKUP(BD$1,'A1-4 Vehicle model'!$B$8:$I$108,4,FALSE)*VLOOKUP($A83-BD$1,output,2,FALSE)</f>
        <v>1.2059336519409065E-2</v>
      </c>
      <c r="BE83">
        <f>VLOOKUP(BE$1,'A1-4 Vehicle model'!$B$8:$I$108,4,FALSE)*VLOOKUP($A83-BE$1,output,2,FALSE)</f>
        <v>2.1926592430012815E-2</v>
      </c>
      <c r="BF83">
        <f>VLOOKUP(BF$1,'A1-4 Vehicle model'!$B$8:$I$108,4,FALSE)*VLOOKUP($A83-BF$1,output,2,FALSE)</f>
        <v>3.8307029407071008E-2</v>
      </c>
      <c r="BG83">
        <f>VLOOKUP(BG$1,'A1-4 Vehicle model'!$B$8:$I$108,4,FALSE)*VLOOKUP($A83-BG$1,output,2,FALSE)</f>
        <v>6.4280140031802324E-2</v>
      </c>
      <c r="BH83">
        <f>VLOOKUP(BH$1,'A1-4 Vehicle model'!$B$8:$I$108,4,FALSE)*VLOOKUP($A83-BH$1,output,2,FALSE)</f>
        <v>0.10360266154259772</v>
      </c>
      <c r="BI83">
        <f>VLOOKUP(BI$1,'A1-4 Vehicle model'!$B$8:$I$108,4,FALSE)*VLOOKUP($A83-BI$1,output,2,FALSE)</f>
        <v>0.16038556512407645</v>
      </c>
      <c r="BJ83">
        <f>VLOOKUP(BJ$1,'A1-4 Vehicle model'!$B$8:$I$108,4,FALSE)*VLOOKUP($A83-BJ$1,output,2,FALSE)</f>
        <v>0.21115878281894365</v>
      </c>
      <c r="BK83">
        <f>VLOOKUP(BK$1,'A1-4 Vehicle model'!$B$8:$I$108,4,FALSE)*VLOOKUP($A83-BK$1,output,2,FALSE)</f>
        <v>0.29167911286978343</v>
      </c>
      <c r="BL83">
        <f>VLOOKUP(BL$1,'A1-4 Vehicle model'!$B$8:$I$108,4,FALSE)*VLOOKUP($A83-BL$1,output,2,FALSE)</f>
        <v>0.36089724379723959</v>
      </c>
      <c r="BM83">
        <f>VLOOKUP(BM$1,'A1-4 Vehicle model'!$B$8:$I$108,4,FALSE)*VLOOKUP($A83-BM$1,output,2,FALSE)</f>
        <v>0.46112593500085852</v>
      </c>
      <c r="BN83">
        <f>VLOOKUP(BN$1,'A1-4 Vehicle model'!$B$8:$I$108,4,FALSE)*VLOOKUP($A83-BN$1,output,2,FALSE)</f>
        <v>0.60698317530311185</v>
      </c>
      <c r="BO83">
        <f>VLOOKUP(BO$1,'A1-4 Vehicle model'!$B$8:$I$108,4,FALSE)*VLOOKUP($A83-BO$1,output,2,FALSE)</f>
        <v>0.79353590569088561</v>
      </c>
      <c r="BP83">
        <f>VLOOKUP(BP$1,'A1-4 Vehicle model'!$B$8:$I$108,4,FALSE)*VLOOKUP($A83-BP$1,output,2,FALSE)</f>
        <v>0.97501078949664755</v>
      </c>
      <c r="BQ83">
        <f>VLOOKUP(BQ$1,'A1-4 Vehicle model'!$B$8:$I$108,4,FALSE)*VLOOKUP($A83-BQ$1,output,2,FALSE)</f>
        <v>1.1135214091546768</v>
      </c>
      <c r="BR83">
        <f>VLOOKUP(BR$1,'A1-4 Vehicle model'!$B$8:$I$108,4,FALSE)*VLOOKUP($A83-BR$1,output,2,FALSE)</f>
        <v>1.1841184150490867</v>
      </c>
      <c r="BS83">
        <f>VLOOKUP(BS$1,'A1-4 Vehicle model'!$B$8:$I$108,4,FALSE)*VLOOKUP($A83-BS$1,output,2,FALSE)</f>
        <v>1.3005521000005127</v>
      </c>
      <c r="BT83">
        <f>VLOOKUP(BT$1,'A1-4 Vehicle model'!$B$8:$I$108,4,FALSE)*VLOOKUP($A83-BT$1,output,2,FALSE)</f>
        <v>1.2989556767250046</v>
      </c>
      <c r="BU83">
        <f>VLOOKUP(BU$1,'A1-4 Vehicle model'!$B$8:$I$108,4,FALSE)*VLOOKUP($A83-BU$1,output,2,FALSE)</f>
        <v>1.2459306988723489</v>
      </c>
      <c r="BV83">
        <f>VLOOKUP(BV$1,'A1-4 Vehicle model'!$B$8:$I$108,4,FALSE)*VLOOKUP($A83-BV$1,output,2,FALSE)</f>
        <v>1.1386565365798729</v>
      </c>
      <c r="BW83">
        <f>VLOOKUP(BW$1,'A1-4 Vehicle model'!$B$8:$I$108,4,FALSE)*VLOOKUP($A83-BW$1,output,2,FALSE)</f>
        <v>0.99168221210604035</v>
      </c>
      <c r="BX83">
        <f>VLOOKUP(BX$1,'A1-4 Vehicle model'!$B$8:$I$108,4,FALSE)*VLOOKUP($A83-BX$1,output,2,FALSE)</f>
        <v>0.82968942770239285</v>
      </c>
      <c r="BY83">
        <f>VLOOKUP(BY$1,'A1-4 Vehicle model'!$B$8:$I$108,4,FALSE)*VLOOKUP($A83-BY$1,output,2,FALSE)</f>
        <v>0.66688937035041429</v>
      </c>
      <c r="BZ83">
        <f>VLOOKUP(BZ$1,'A1-4 Vehicle model'!$B$8:$I$108,4,FALSE)*VLOOKUP($A83-BZ$1,output,2,FALSE)</f>
        <v>0.51498113395205092</v>
      </c>
      <c r="CA83">
        <f>VLOOKUP(CA$1,'A1-4 Vehicle model'!$B$8:$I$108,4,FALSE)*VLOOKUP($A83-CA$1,output,2,FALSE)</f>
        <v>0.38205677688373618</v>
      </c>
      <c r="CB83">
        <f>VLOOKUP(CB$1,'A1-4 Vehicle model'!$B$8:$I$108,4,FALSE)*VLOOKUP($A83-CB$1,output,2,FALSE)</f>
        <v>0.27230223404458753</v>
      </c>
      <c r="CC83">
        <f>VLOOKUP(CC$1,'A1-4 Vehicle model'!$B$8:$I$108,4,FALSE)*VLOOKUP($A83-CC$1,output,2,FALSE)</f>
        <v>0.18645855142048487</v>
      </c>
      <c r="CD83">
        <f>VLOOKUP(CD$1,'A1-4 Vehicle model'!$B$8:$I$108,4,FALSE)*VLOOKUP($A83-CD$1,output,2,FALSE)</f>
        <v>0.12266490244352388</v>
      </c>
      <c r="CE83">
        <f>VLOOKUP(CE$1,'A1-4 Vehicle model'!$B$8:$I$108,4,FALSE)*VLOOKUP($A83-CE$1,output,2,FALSE)</f>
        <v>7.7526422239334106E-2</v>
      </c>
      <c r="CF83">
        <f>VLOOKUP(CF$1,'A1-4 Vehicle model'!$B$8:$I$108,4,FALSE)*VLOOKUP($A83-CF$1,output,2,FALSE)</f>
        <v>0</v>
      </c>
      <c r="CG83">
        <f>VLOOKUP(CG$1,'A1-4 Vehicle model'!$B$8:$I$108,4,FALSE)*VLOOKUP($A83-CG$1,output,2,FALSE)</f>
        <v>0</v>
      </c>
      <c r="CH83">
        <f>VLOOKUP(CH$1,'A1-4 Vehicle model'!$B$8:$I$108,4,FALSE)*VLOOKUP($A83-CH$1,output,2,FALSE)</f>
        <v>0</v>
      </c>
      <c r="CI83">
        <f>VLOOKUP(CI$1,'A1-4 Vehicle model'!$B$8:$I$108,4,FALSE)*VLOOKUP($A83-CI$1,output,2,FALSE)</f>
        <v>0</v>
      </c>
      <c r="CJ83">
        <f>VLOOKUP(CJ$1,'A1-4 Vehicle model'!$B$8:$I$108,4,FALSE)*VLOOKUP($A83-CJ$1,output,2,FALSE)</f>
        <v>0</v>
      </c>
      <c r="CK83">
        <f>VLOOKUP(CK$1,'A1-4 Vehicle model'!$B$8:$I$108,4,FALSE)*VLOOKUP($A83-CK$1,output,2,FALSE)</f>
        <v>0</v>
      </c>
      <c r="CL83">
        <f>VLOOKUP(CL$1,'A1-4 Vehicle model'!$B$8:$I$108,4,FALSE)*VLOOKUP($A83-CL$1,output,2,FALSE)</f>
        <v>0</v>
      </c>
      <c r="CM83">
        <f>VLOOKUP(CM$1,'A1-4 Vehicle model'!$B$8:$I$108,4,FALSE)*VLOOKUP($A83-CM$1,output,2,FALSE)</f>
        <v>0</v>
      </c>
      <c r="CN83">
        <f>VLOOKUP(CN$1,'A1-4 Vehicle model'!$B$8:$I$108,4,FALSE)*VLOOKUP($A83-CN$1,output,2,FALSE)</f>
        <v>0</v>
      </c>
      <c r="CO83">
        <f>VLOOKUP(CO$1,'A1-4 Vehicle model'!$B$8:$I$108,4,FALSE)*VLOOKUP($A83-CO$1,output,2,FALSE)</f>
        <v>0</v>
      </c>
      <c r="CP83">
        <f>VLOOKUP(CP$1,'A1-4 Vehicle model'!$B$8:$I$108,4,FALSE)*VLOOKUP($A83-CP$1,output,2,FALSE)</f>
        <v>0</v>
      </c>
      <c r="CQ83">
        <f>VLOOKUP(CQ$1,'A1-4 Vehicle model'!$B$8:$I$108,4,FALSE)*VLOOKUP($A83-CQ$1,output,2,FALSE)</f>
        <v>0</v>
      </c>
      <c r="CR83">
        <f>VLOOKUP(CR$1,'A1-4 Vehicle model'!$B$8:$I$108,4,FALSE)*VLOOKUP($A83-CR$1,output,2,FALSE)</f>
        <v>0</v>
      </c>
      <c r="CS83">
        <f>VLOOKUP(CS$1,'A1-4 Vehicle model'!$B$8:$I$108,4,FALSE)*VLOOKUP($A83-CS$1,output,2,FALSE)</f>
        <v>0</v>
      </c>
      <c r="CT83">
        <f>VLOOKUP(CT$1,'A1-4 Vehicle model'!$B$8:$I$108,4,FALSE)*VLOOKUP($A83-CT$1,output,2,FALSE)</f>
        <v>0</v>
      </c>
      <c r="CU83">
        <f>VLOOKUP(CU$1,'A1-4 Vehicle model'!$B$8:$I$108,4,FALSE)*VLOOKUP($A83-CU$1,output,2,FALSE)</f>
        <v>0</v>
      </c>
      <c r="CV83">
        <f>VLOOKUP(CV$1,'A1-4 Vehicle model'!$B$8:$I$108,4,FALSE)*VLOOKUP($A83-CV$1,output,2,FALSE)</f>
        <v>0</v>
      </c>
      <c r="CW83">
        <f>VLOOKUP(CW$1,'A1-4 Vehicle model'!$B$8:$I$108,4,FALSE)*VLOOKUP($A83-CW$1,output,2,FALSE)</f>
        <v>0</v>
      </c>
      <c r="CX83">
        <f>VLOOKUP(CX$1,'A1-4 Vehicle model'!$B$8:$I$108,4,FALSE)*VLOOKUP($A83-CX$1,output,2,FALSE)</f>
        <v>0</v>
      </c>
      <c r="CZ83">
        <v>2031</v>
      </c>
      <c r="DA83" s="7">
        <f t="shared" si="1"/>
        <v>15.439404722605859</v>
      </c>
    </row>
    <row r="84" spans="1:105" x14ac:dyDescent="0.3">
      <c r="A84">
        <v>2032</v>
      </c>
      <c r="B84">
        <f>VLOOKUP(B$1,'A1-4 Vehicle model'!$B$8:$I$108,4,FALSE)*VLOOKUP($A84-B$1,output,2,FALSE)</f>
        <v>1.9558925388800857E-44</v>
      </c>
      <c r="C84">
        <f>VLOOKUP(C$1,'A1-4 Vehicle model'!$B$8:$I$108,4,FALSE)*VLOOKUP($A84-C$1,output,2,FALSE)</f>
        <v>5.6679850887919493E-43</v>
      </c>
      <c r="D84">
        <f>VLOOKUP(D$1,'A1-4 Vehicle model'!$B$8:$I$108,4,FALSE)*VLOOKUP($A84-D$1,output,2,FALSE)</f>
        <v>1.4915934154160151E-41</v>
      </c>
      <c r="E84">
        <f>VLOOKUP(E$1,'A1-4 Vehicle model'!$B$8:$I$108,4,FALSE)*VLOOKUP($A84-E$1,output,2,FALSE)</f>
        <v>2.008740785607007E-40</v>
      </c>
      <c r="F84">
        <f>VLOOKUP(F$1,'A1-4 Vehicle model'!$B$8:$I$108,4,FALSE)*VLOOKUP($A84-F$1,output,2,FALSE)</f>
        <v>3.9564287083599868E-39</v>
      </c>
      <c r="G84">
        <f>VLOOKUP(G$1,'A1-4 Vehicle model'!$B$8:$I$108,4,FALSE)*VLOOKUP($A84-G$1,output,2,FALSE)</f>
        <v>9.5628733296990127E-38</v>
      </c>
      <c r="H84">
        <f>VLOOKUP(H$1,'A1-4 Vehicle model'!$B$8:$I$108,4,FALSE)*VLOOKUP($A84-H$1,output,2,FALSE)</f>
        <v>1.4724148321171496E-36</v>
      </c>
      <c r="I84">
        <f>VLOOKUP(I$1,'A1-4 Vehicle model'!$B$8:$I$108,4,FALSE)*VLOOKUP($A84-I$1,output,2,FALSE)</f>
        <v>2.1210261171321405E-35</v>
      </c>
      <c r="J84">
        <f>VLOOKUP(J$1,'A1-4 Vehicle model'!$B$8:$I$108,4,FALSE)*VLOOKUP($A84-J$1,output,2,FALSE)</f>
        <v>2.2604952861946084E-34</v>
      </c>
      <c r="K84">
        <f>VLOOKUP(K$1,'A1-4 Vehicle model'!$B$8:$I$108,4,FALSE)*VLOOKUP($A84-K$1,output,2,FALSE)</f>
        <v>3.5057020892233923E-33</v>
      </c>
      <c r="L84">
        <f>VLOOKUP(L$1,'A1-4 Vehicle model'!$B$8:$I$108,4,FALSE)*VLOOKUP($A84-L$1,output,2,FALSE)</f>
        <v>5.6920215395974445E-32</v>
      </c>
      <c r="M84">
        <f>VLOOKUP(M$1,'A1-4 Vehicle model'!$B$8:$I$108,4,FALSE)*VLOOKUP($A84-M$1,output,2,FALSE)</f>
        <v>5.7820523289833698E-31</v>
      </c>
      <c r="N84">
        <f>VLOOKUP(N$1,'A1-4 Vehicle model'!$B$8:$I$108,4,FALSE)*VLOOKUP($A84-N$1,output,2,FALSE)</f>
        <v>5.7500516321215401E-30</v>
      </c>
      <c r="O84">
        <f>VLOOKUP(O$1,'A1-4 Vehicle model'!$B$8:$I$108,4,FALSE)*VLOOKUP($A84-O$1,output,2,FALSE)</f>
        <v>4.6906556436697137E-29</v>
      </c>
      <c r="P84">
        <f>VLOOKUP(P$1,'A1-4 Vehicle model'!$B$8:$I$108,4,FALSE)*VLOOKUP($A84-P$1,output,2,FALSE)</f>
        <v>7.0631364221153825E-28</v>
      </c>
      <c r="Q84">
        <f>VLOOKUP(Q$1,'A1-4 Vehicle model'!$B$8:$I$108,4,FALSE)*VLOOKUP($A84-Q$1,output,2,FALSE)</f>
        <v>6.3081347019321254E-27</v>
      </c>
      <c r="R84">
        <f>VLOOKUP(R$1,'A1-4 Vehicle model'!$B$8:$I$108,4,FALSE)*VLOOKUP($A84-R$1,output,2,FALSE)</f>
        <v>4.8439669163898472E-26</v>
      </c>
      <c r="S84">
        <f>VLOOKUP(S$1,'A1-4 Vehicle model'!$B$8:$I$108,4,FALSE)*VLOOKUP($A84-S$1,output,2,FALSE)</f>
        <v>4.0207054408566496E-25</v>
      </c>
      <c r="T84">
        <f>VLOOKUP(T$1,'A1-4 Vehicle model'!$B$8:$I$108,4,FALSE)*VLOOKUP($A84-T$1,output,2,FALSE)</f>
        <v>4.3827018648218632E-24</v>
      </c>
      <c r="U84">
        <f>VLOOKUP(U$1,'A1-4 Vehicle model'!$B$8:$I$108,4,FALSE)*VLOOKUP($A84-U$1,output,2,FALSE)</f>
        <v>4.6225743894170838E-23</v>
      </c>
      <c r="V84">
        <f>VLOOKUP(V$1,'A1-4 Vehicle model'!$B$8:$I$108,4,FALSE)*VLOOKUP($A84-V$1,output,2,FALSE)</f>
        <v>3.7326924936027188E-22</v>
      </c>
      <c r="W84">
        <f>VLOOKUP(W$1,'A1-4 Vehicle model'!$B$8:$I$108,4,FALSE)*VLOOKUP($A84-W$1,output,2,FALSE)</f>
        <v>2.1069166951745582E-21</v>
      </c>
      <c r="X84">
        <f>VLOOKUP(X$1,'A1-4 Vehicle model'!$B$8:$I$108,4,FALSE)*VLOOKUP($A84-X$1,output,2,FALSE)</f>
        <v>1.8457824925401714E-20</v>
      </c>
      <c r="Y84">
        <f>VLOOKUP(Y$1,'A1-4 Vehicle model'!$B$8:$I$108,4,FALSE)*VLOOKUP($A84-Y$1,output,2,FALSE)</f>
        <v>1.2463135811895538E-19</v>
      </c>
      <c r="Z84">
        <f>VLOOKUP(Z$1,'A1-4 Vehicle model'!$B$8:$I$108,4,FALSE)*VLOOKUP($A84-Z$1,output,2,FALSE)</f>
        <v>7.3256594142402229E-19</v>
      </c>
      <c r="AA84">
        <f>VLOOKUP(AA$1,'A1-4 Vehicle model'!$B$8:$I$108,4,FALSE)*VLOOKUP($A84-AA$1,output,2,FALSE)</f>
        <v>3.0639405090143919E-18</v>
      </c>
      <c r="AB84">
        <f>VLOOKUP(AB$1,'A1-4 Vehicle model'!$B$8:$I$108,4,FALSE)*VLOOKUP($A84-AB$1,output,2,FALSE)</f>
        <v>2.4485550943815831E-17</v>
      </c>
      <c r="AC84">
        <f>VLOOKUP(AC$1,'A1-4 Vehicle model'!$B$8:$I$108,4,FALSE)*VLOOKUP($A84-AC$1,output,2,FALSE)</f>
        <v>1.1068067341742625E-16</v>
      </c>
      <c r="AD84">
        <f>VLOOKUP(AD$1,'A1-4 Vehicle model'!$B$8:$I$108,4,FALSE)*VLOOKUP($A84-AD$1,output,2,FALSE)</f>
        <v>6.866125438681659E-16</v>
      </c>
      <c r="AE84">
        <f>VLOOKUP(AE$1,'A1-4 Vehicle model'!$B$8:$I$108,4,FALSE)*VLOOKUP($A84-AE$1,output,2,FALSE)</f>
        <v>4.5653636963005743E-15</v>
      </c>
      <c r="AF84">
        <f>VLOOKUP(AF$1,'A1-4 Vehicle model'!$B$8:$I$108,4,FALSE)*VLOOKUP($A84-AF$1,output,2,FALSE)</f>
        <v>1.8767112752504346E-14</v>
      </c>
      <c r="AG84">
        <f>VLOOKUP(AG$1,'A1-4 Vehicle model'!$B$8:$I$108,4,FALSE)*VLOOKUP($A84-AG$1,output,2,FALSE)</f>
        <v>7.411705733534964E-14</v>
      </c>
      <c r="AH84">
        <f>VLOOKUP(AH$1,'A1-4 Vehicle model'!$B$8:$I$108,4,FALSE)*VLOOKUP($A84-AH$1,output,2,FALSE)</f>
        <v>1.9698127961135868E-13</v>
      </c>
      <c r="AI84">
        <f>VLOOKUP(AI$1,'A1-4 Vehicle model'!$B$8:$I$108,4,FALSE)*VLOOKUP($A84-AI$1,output,2,FALSE)</f>
        <v>1.1961944265516784E-12</v>
      </c>
      <c r="AJ84">
        <f>VLOOKUP(AJ$1,'A1-4 Vehicle model'!$B$8:$I$108,4,FALSE)*VLOOKUP($A84-AJ$1,output,2,FALSE)</f>
        <v>5.8439506317550569E-12</v>
      </c>
      <c r="AK84">
        <f>VLOOKUP(AK$1,'A1-4 Vehicle model'!$B$8:$I$108,4,FALSE)*VLOOKUP($A84-AK$1,output,2,FALSE)</f>
        <v>2.3613587812496909E-11</v>
      </c>
      <c r="AL84">
        <f>VLOOKUP(AL$1,'A1-4 Vehicle model'!$B$8:$I$108,4,FALSE)*VLOOKUP($A84-AL$1,output,2,FALSE)</f>
        <v>9.8313208210213475E-11</v>
      </c>
      <c r="AM84">
        <f>VLOOKUP(AM$1,'A1-4 Vehicle model'!$B$8:$I$108,4,FALSE)*VLOOKUP($A84-AM$1,output,2,FALSE)</f>
        <v>3.1779611442070095E-10</v>
      </c>
      <c r="AN84">
        <f>VLOOKUP(AN$1,'A1-4 Vehicle model'!$B$8:$I$108,4,FALSE)*VLOOKUP($A84-AN$1,output,2,FALSE)</f>
        <v>1.6361108474542401E-9</v>
      </c>
      <c r="AO84">
        <f>VLOOKUP(AO$1,'A1-4 Vehicle model'!$B$8:$I$108,4,FALSE)*VLOOKUP($A84-AO$1,output,2,FALSE)</f>
        <v>5.3896949528900394E-9</v>
      </c>
      <c r="AP84">
        <f>VLOOKUP(AP$1,'A1-4 Vehicle model'!$B$8:$I$108,4,FALSE)*VLOOKUP($A84-AP$1,output,2,FALSE)</f>
        <v>1.9907802190079013E-8</v>
      </c>
      <c r="AQ84">
        <f>VLOOKUP(AQ$1,'A1-4 Vehicle model'!$B$8:$I$108,4,FALSE)*VLOOKUP($A84-AQ$1,output,2,FALSE)</f>
        <v>7.4365792066026925E-8</v>
      </c>
      <c r="AR84">
        <f>VLOOKUP(AR$1,'A1-4 Vehicle model'!$B$8:$I$108,4,FALSE)*VLOOKUP($A84-AR$1,output,2,FALSE)</f>
        <v>2.131125088155185E-7</v>
      </c>
      <c r="AS84">
        <f>VLOOKUP(AS$1,'A1-4 Vehicle model'!$B$8:$I$108,4,FALSE)*VLOOKUP($A84-AS$1,output,2,FALSE)</f>
        <v>6.0290779256217807E-7</v>
      </c>
      <c r="AT84">
        <f>VLOOKUP(AT$1,'A1-4 Vehicle model'!$B$8:$I$108,4,FALSE)*VLOOKUP($A84-AT$1,output,2,FALSE)</f>
        <v>1.4716082444868276E-6</v>
      </c>
      <c r="AU84">
        <f>VLOOKUP(AU$1,'A1-4 Vehicle model'!$B$8:$I$108,4,FALSE)*VLOOKUP($A84-AU$1,output,2,FALSE)</f>
        <v>3.797777425364292E-6</v>
      </c>
      <c r="AV84">
        <f>VLOOKUP(AV$1,'A1-4 Vehicle model'!$B$8:$I$108,4,FALSE)*VLOOKUP($A84-AV$1,output,2,FALSE)</f>
        <v>8.8591221750874071E-6</v>
      </c>
      <c r="AW84">
        <f>VLOOKUP(AW$1,'A1-4 Vehicle model'!$B$8:$I$108,4,FALSE)*VLOOKUP($A84-AW$1,output,2,FALSE)</f>
        <v>2.3154534506991052E-5</v>
      </c>
      <c r="AX84">
        <f>VLOOKUP(AX$1,'A1-4 Vehicle model'!$B$8:$I$108,4,FALSE)*VLOOKUP($A84-AX$1,output,2,FALSE)</f>
        <v>5.8120128487024432E-5</v>
      </c>
      <c r="AY84">
        <f>VLOOKUP(AY$1,'A1-4 Vehicle model'!$B$8:$I$108,4,FALSE)*VLOOKUP($A84-AY$1,output,2,FALSE)</f>
        <v>1.4011012408891393E-4</v>
      </c>
      <c r="AZ84">
        <f>VLOOKUP(AZ$1,'A1-4 Vehicle model'!$B$8:$I$108,4,FALSE)*VLOOKUP($A84-AZ$1,output,2,FALSE)</f>
        <v>3.379096099115811E-4</v>
      </c>
      <c r="BA84">
        <f>VLOOKUP(BA$1,'A1-4 Vehicle model'!$B$8:$I$108,4,FALSE)*VLOOKUP($A84-BA$1,output,2,FALSE)</f>
        <v>7.514567896409291E-4</v>
      </c>
      <c r="BB84">
        <f>VLOOKUP(BB$1,'A1-4 Vehicle model'!$B$8:$I$108,4,FALSE)*VLOOKUP($A84-BB$1,output,2,FALSE)</f>
        <v>1.6050111139142972E-3</v>
      </c>
      <c r="BC84">
        <f>VLOOKUP(BC$1,'A1-4 Vehicle model'!$B$8:$I$108,4,FALSE)*VLOOKUP($A84-BC$1,output,2,FALSE)</f>
        <v>3.2925204236391209E-3</v>
      </c>
      <c r="BD84">
        <f>VLOOKUP(BD$1,'A1-4 Vehicle model'!$B$8:$I$108,4,FALSE)*VLOOKUP($A84-BD$1,output,2,FALSE)</f>
        <v>6.4872530016984228E-3</v>
      </c>
      <c r="BE84">
        <f>VLOOKUP(BE$1,'A1-4 Vehicle model'!$B$8:$I$108,4,FALSE)*VLOOKUP($A84-BE$1,output,2,FALSE)</f>
        <v>1.2276663285909475E-2</v>
      </c>
      <c r="BF84">
        <f>VLOOKUP(BF$1,'A1-4 Vehicle model'!$B$8:$I$108,4,FALSE)*VLOOKUP($A84-BF$1,output,2,FALSE)</f>
        <v>2.2323354440609684E-2</v>
      </c>
      <c r="BG84">
        <f>VLOOKUP(BG$1,'A1-4 Vehicle model'!$B$8:$I$108,4,FALSE)*VLOOKUP($A84-BG$1,output,2,FALSE)</f>
        <v>3.8987875739909493E-2</v>
      </c>
      <c r="BH84">
        <f>VLOOKUP(BH$1,'A1-4 Vehicle model'!$B$8:$I$108,4,FALSE)*VLOOKUP($A84-BH$1,output,2,FALSE)</f>
        <v>6.5402665862831319E-2</v>
      </c>
      <c r="BI84">
        <f>VLOOKUP(BI$1,'A1-4 Vehicle model'!$B$8:$I$108,4,FALSE)*VLOOKUP($A84-BI$1,output,2,FALSE)</f>
        <v>0.10538082550901506</v>
      </c>
      <c r="BJ84">
        <f>VLOOKUP(BJ$1,'A1-4 Vehicle model'!$B$8:$I$108,4,FALSE)*VLOOKUP($A84-BJ$1,output,2,FALSE)</f>
        <v>0.14440334278612865</v>
      </c>
      <c r="BK84">
        <f>VLOOKUP(BK$1,'A1-4 Vehicle model'!$B$8:$I$108,4,FALSE)*VLOOKUP($A84-BK$1,output,2,FALSE)</f>
        <v>0.20760853631043741</v>
      </c>
      <c r="BL84">
        <f>VLOOKUP(BL$1,'A1-4 Vehicle model'!$B$8:$I$108,4,FALSE)*VLOOKUP($A84-BL$1,output,2,FALSE)</f>
        <v>0.26735925399880717</v>
      </c>
      <c r="BM84">
        <f>VLOOKUP(BM$1,'A1-4 Vehicle model'!$B$8:$I$108,4,FALSE)*VLOOKUP($A84-BM$1,output,2,FALSE)</f>
        <v>0.35555188343756416</v>
      </c>
      <c r="BN84">
        <f>VLOOKUP(BN$1,'A1-4 Vehicle model'!$B$8:$I$108,4,FALSE)*VLOOKUP($A84-BN$1,output,2,FALSE)</f>
        <v>0.48711540822770172</v>
      </c>
      <c r="BO84">
        <f>VLOOKUP(BO$1,'A1-4 Vehicle model'!$B$8:$I$108,4,FALSE)*VLOOKUP($A84-BO$1,output,2,FALSE)</f>
        <v>0.66281690370886126</v>
      </c>
      <c r="BP84">
        <f>VLOOKUP(BP$1,'A1-4 Vehicle model'!$B$8:$I$108,4,FALSE)*VLOOKUP($A84-BP$1,output,2,FALSE)</f>
        <v>0.84763365945160207</v>
      </c>
      <c r="BQ84">
        <f>VLOOKUP(BQ$1,'A1-4 Vehicle model'!$B$8:$I$108,4,FALSE)*VLOOKUP($A84-BQ$1,output,2,FALSE)</f>
        <v>1.007555836787281</v>
      </c>
      <c r="BR84">
        <f>VLOOKUP(BR$1,'A1-4 Vehicle model'!$B$8:$I$108,4,FALSE)*VLOOKUP($A84-BR$1,output,2,FALSE)</f>
        <v>1.1151607268572228</v>
      </c>
      <c r="BS84">
        <f>VLOOKUP(BS$1,'A1-4 Vehicle model'!$B$8:$I$108,4,FALSE)*VLOOKUP($A84-BS$1,output,2,FALSE)</f>
        <v>1.2747994429868168</v>
      </c>
      <c r="BT84">
        <f>VLOOKUP(BT$1,'A1-4 Vehicle model'!$B$8:$I$108,4,FALSE)*VLOOKUP($A84-BT$1,output,2,FALSE)</f>
        <v>1.3251963220302112</v>
      </c>
      <c r="BU84">
        <f>VLOOKUP(BU$1,'A1-4 Vehicle model'!$B$8:$I$108,4,FALSE)*VLOOKUP($A84-BU$1,output,2,FALSE)</f>
        <v>1.3229747505254614</v>
      </c>
      <c r="BV84">
        <f>VLOOKUP(BV$1,'A1-4 Vehicle model'!$B$8:$I$108,4,FALSE)*VLOOKUP($A84-BV$1,output,2,FALSE)</f>
        <v>1.2584100899048154</v>
      </c>
      <c r="BW84">
        <f>VLOOKUP(BW$1,'A1-4 Vehicle model'!$B$8:$I$108,4,FALSE)*VLOOKUP($A84-BW$1,output,2,FALSE)</f>
        <v>1.1407060653783536</v>
      </c>
      <c r="BX84">
        <f>VLOOKUP(BX$1,'A1-4 Vehicle model'!$B$8:$I$108,4,FALSE)*VLOOKUP($A84-BX$1,output,2,FALSE)</f>
        <v>0.99331858884390245</v>
      </c>
      <c r="BY84">
        <f>VLOOKUP(BY$1,'A1-4 Vehicle model'!$B$8:$I$108,4,FALSE)*VLOOKUP($A84-BY$1,output,2,FALSE)</f>
        <v>0.83099532626972117</v>
      </c>
      <c r="BZ84">
        <f>VLOOKUP(BZ$1,'A1-4 Vehicle model'!$B$8:$I$108,4,FALSE)*VLOOKUP($A84-BZ$1,output,2,FALSE)</f>
        <v>0.6678945266876708</v>
      </c>
      <c r="CA84">
        <f>VLOOKUP(CA$1,'A1-4 Vehicle model'!$B$8:$I$108,4,FALSE)*VLOOKUP($A84-CA$1,output,2,FALSE)</f>
        <v>0.51572270527061126</v>
      </c>
      <c r="CB84">
        <f>VLOOKUP(CB$1,'A1-4 Vehicle model'!$B$8:$I$108,4,FALSE)*VLOOKUP($A84-CB$1,output,2,FALSE)</f>
        <v>0.38257036762602709</v>
      </c>
      <c r="CC84">
        <f>VLOOKUP(CC$1,'A1-4 Vehicle model'!$B$8:$I$108,4,FALSE)*VLOOKUP($A84-CC$1,output,2,FALSE)</f>
        <v>0.27265546631040388</v>
      </c>
      <c r="CD84">
        <f>VLOOKUP(CD$1,'A1-4 Vehicle model'!$B$8:$I$108,4,FALSE)*VLOOKUP($A84-CD$1,output,2,FALSE)</f>
        <v>0.18669126574275366</v>
      </c>
      <c r="CE84">
        <f>VLOOKUP(CE$1,'A1-4 Vehicle model'!$B$8:$I$108,4,FALSE)*VLOOKUP($A84-CE$1,output,2,FALSE)</f>
        <v>0.12280758861902673</v>
      </c>
      <c r="CF84">
        <f>VLOOKUP(CF$1,'A1-4 Vehicle model'!$B$8:$I$108,4,FALSE)*VLOOKUP($A84-CF$1,output,2,FALSE)</f>
        <v>7.7610515384525708E-2</v>
      </c>
      <c r="CG84">
        <f>VLOOKUP(CG$1,'A1-4 Vehicle model'!$B$8:$I$108,4,FALSE)*VLOOKUP($A84-CG$1,output,2,FALSE)</f>
        <v>0</v>
      </c>
      <c r="CH84">
        <f>VLOOKUP(CH$1,'A1-4 Vehicle model'!$B$8:$I$108,4,FALSE)*VLOOKUP($A84-CH$1,output,2,FALSE)</f>
        <v>0</v>
      </c>
      <c r="CI84">
        <f>VLOOKUP(CI$1,'A1-4 Vehicle model'!$B$8:$I$108,4,FALSE)*VLOOKUP($A84-CI$1,output,2,FALSE)</f>
        <v>0</v>
      </c>
      <c r="CJ84">
        <f>VLOOKUP(CJ$1,'A1-4 Vehicle model'!$B$8:$I$108,4,FALSE)*VLOOKUP($A84-CJ$1,output,2,FALSE)</f>
        <v>0</v>
      </c>
      <c r="CK84">
        <f>VLOOKUP(CK$1,'A1-4 Vehicle model'!$B$8:$I$108,4,FALSE)*VLOOKUP($A84-CK$1,output,2,FALSE)</f>
        <v>0</v>
      </c>
      <c r="CL84">
        <f>VLOOKUP(CL$1,'A1-4 Vehicle model'!$B$8:$I$108,4,FALSE)*VLOOKUP($A84-CL$1,output,2,FALSE)</f>
        <v>0</v>
      </c>
      <c r="CM84">
        <f>VLOOKUP(CM$1,'A1-4 Vehicle model'!$B$8:$I$108,4,FALSE)*VLOOKUP($A84-CM$1,output,2,FALSE)</f>
        <v>0</v>
      </c>
      <c r="CN84">
        <f>VLOOKUP(CN$1,'A1-4 Vehicle model'!$B$8:$I$108,4,FALSE)*VLOOKUP($A84-CN$1,output,2,FALSE)</f>
        <v>0</v>
      </c>
      <c r="CO84">
        <f>VLOOKUP(CO$1,'A1-4 Vehicle model'!$B$8:$I$108,4,FALSE)*VLOOKUP($A84-CO$1,output,2,FALSE)</f>
        <v>0</v>
      </c>
      <c r="CP84">
        <f>VLOOKUP(CP$1,'A1-4 Vehicle model'!$B$8:$I$108,4,FALSE)*VLOOKUP($A84-CP$1,output,2,FALSE)</f>
        <v>0</v>
      </c>
      <c r="CQ84">
        <f>VLOOKUP(CQ$1,'A1-4 Vehicle model'!$B$8:$I$108,4,FALSE)*VLOOKUP($A84-CQ$1,output,2,FALSE)</f>
        <v>0</v>
      </c>
      <c r="CR84">
        <f>VLOOKUP(CR$1,'A1-4 Vehicle model'!$B$8:$I$108,4,FALSE)*VLOOKUP($A84-CR$1,output,2,FALSE)</f>
        <v>0</v>
      </c>
      <c r="CS84">
        <f>VLOOKUP(CS$1,'A1-4 Vehicle model'!$B$8:$I$108,4,FALSE)*VLOOKUP($A84-CS$1,output,2,FALSE)</f>
        <v>0</v>
      </c>
      <c r="CT84">
        <f>VLOOKUP(CT$1,'A1-4 Vehicle model'!$B$8:$I$108,4,FALSE)*VLOOKUP($A84-CT$1,output,2,FALSE)</f>
        <v>0</v>
      </c>
      <c r="CU84">
        <f>VLOOKUP(CU$1,'A1-4 Vehicle model'!$B$8:$I$108,4,FALSE)*VLOOKUP($A84-CU$1,output,2,FALSE)</f>
        <v>0</v>
      </c>
      <c r="CV84">
        <f>VLOOKUP(CV$1,'A1-4 Vehicle model'!$B$8:$I$108,4,FALSE)*VLOOKUP($A84-CV$1,output,2,FALSE)</f>
        <v>0</v>
      </c>
      <c r="CW84">
        <f>VLOOKUP(CW$1,'A1-4 Vehicle model'!$B$8:$I$108,4,FALSE)*VLOOKUP($A84-CW$1,output,2,FALSE)</f>
        <v>0</v>
      </c>
      <c r="CX84">
        <f>VLOOKUP(CX$1,'A1-4 Vehicle model'!$B$8:$I$108,4,FALSE)*VLOOKUP($A84-CX$1,output,2,FALSE)</f>
        <v>0</v>
      </c>
      <c r="CZ84">
        <v>2032</v>
      </c>
      <c r="DA84" s="7">
        <f t="shared" si="1"/>
        <v>15.724640539984675</v>
      </c>
    </row>
    <row r="85" spans="1:105" x14ac:dyDescent="0.3">
      <c r="A85">
        <v>2033</v>
      </c>
      <c r="B85">
        <f>VLOOKUP(B$1,'A1-4 Vehicle model'!$B$8:$I$108,4,FALSE)*VLOOKUP($A85-B$1,output,2,FALSE)</f>
        <v>1.1658281861732913E-45</v>
      </c>
      <c r="C85">
        <f>VLOOKUP(C$1,'A1-4 Vehicle model'!$B$8:$I$108,4,FALSE)*VLOOKUP($A85-C$1,output,2,FALSE)</f>
        <v>3.5163333474578084E-44</v>
      </c>
      <c r="D85">
        <f>VLOOKUP(D$1,'A1-4 Vehicle model'!$B$8:$I$108,4,FALSE)*VLOOKUP($A85-D$1,output,2,FALSE)</f>
        <v>9.6312704256975824E-43</v>
      </c>
      <c r="E85">
        <f>VLOOKUP(E$1,'A1-4 Vehicle model'!$B$8:$I$108,4,FALSE)*VLOOKUP($A85-E$1,output,2,FALSE)</f>
        <v>1.3499845445796818E-41</v>
      </c>
      <c r="F85">
        <f>VLOOKUP(F$1,'A1-4 Vehicle model'!$B$8:$I$108,4,FALSE)*VLOOKUP($A85-F$1,output,2,FALSE)</f>
        <v>2.7674515260928179E-40</v>
      </c>
      <c r="G85">
        <f>VLOOKUP(G$1,'A1-4 Vehicle model'!$B$8:$I$108,4,FALSE)*VLOOKUP($A85-G$1,output,2,FALSE)</f>
        <v>6.9620455525822609E-39</v>
      </c>
      <c r="H85">
        <f>VLOOKUP(H$1,'A1-4 Vehicle model'!$B$8:$I$108,4,FALSE)*VLOOKUP($A85-H$1,output,2,FALSE)</f>
        <v>1.1157076741214404E-37</v>
      </c>
      <c r="I85">
        <f>VLOOKUP(I$1,'A1-4 Vehicle model'!$B$8:$I$108,4,FALSE)*VLOOKUP($A85-I$1,output,2,FALSE)</f>
        <v>1.6727769372020289E-36</v>
      </c>
      <c r="J85">
        <f>VLOOKUP(J$1,'A1-4 Vehicle model'!$B$8:$I$108,4,FALSE)*VLOOKUP($A85-J$1,output,2,FALSE)</f>
        <v>1.855527524566168E-35</v>
      </c>
      <c r="K85">
        <f>VLOOKUP(K$1,'A1-4 Vehicle model'!$B$8:$I$108,4,FALSE)*VLOOKUP($A85-K$1,output,2,FALSE)</f>
        <v>2.9950948609882946E-34</v>
      </c>
      <c r="L85">
        <f>VLOOKUP(L$1,'A1-4 Vehicle model'!$B$8:$I$108,4,FALSE)*VLOOKUP($A85-L$1,output,2,FALSE)</f>
        <v>5.0614376191467752E-33</v>
      </c>
      <c r="M85">
        <f>VLOOKUP(M$1,'A1-4 Vehicle model'!$B$8:$I$108,4,FALSE)*VLOOKUP($A85-M$1,output,2,FALSE)</f>
        <v>5.351322822424386E-32</v>
      </c>
      <c r="N85">
        <f>VLOOKUP(N$1,'A1-4 Vehicle model'!$B$8:$I$108,4,FALSE)*VLOOKUP($A85-N$1,output,2,FALSE)</f>
        <v>5.5388889342565778E-31</v>
      </c>
      <c r="O85">
        <f>VLOOKUP(O$1,'A1-4 Vehicle model'!$B$8:$I$108,4,FALSE)*VLOOKUP($A85-O$1,output,2,FALSE)</f>
        <v>4.7027971113617046E-30</v>
      </c>
      <c r="P85">
        <f>VLOOKUP(P$1,'A1-4 Vehicle model'!$B$8:$I$108,4,FALSE)*VLOOKUP($A85-P$1,output,2,FALSE)</f>
        <v>7.3704170953676784E-29</v>
      </c>
      <c r="Q85">
        <f>VLOOKUP(Q$1,'A1-4 Vehicle model'!$B$8:$I$108,4,FALSE)*VLOOKUP($A85-Q$1,output,2,FALSE)</f>
        <v>6.8512088832464589E-28</v>
      </c>
      <c r="R85">
        <f>VLOOKUP(R$1,'A1-4 Vehicle model'!$B$8:$I$108,4,FALSE)*VLOOKUP($A85-R$1,output,2,FALSE)</f>
        <v>5.4756943460041234E-27</v>
      </c>
      <c r="S85">
        <f>VLOOKUP(S$1,'A1-4 Vehicle model'!$B$8:$I$108,4,FALSE)*VLOOKUP($A85-S$1,output,2,FALSE)</f>
        <v>4.7305546748079907E-26</v>
      </c>
      <c r="T85">
        <f>VLOOKUP(T$1,'A1-4 Vehicle model'!$B$8:$I$108,4,FALSE)*VLOOKUP($A85-T$1,output,2,FALSE)</f>
        <v>5.3669001646377158E-25</v>
      </c>
      <c r="U85">
        <f>VLOOKUP(U$1,'A1-4 Vehicle model'!$B$8:$I$108,4,FALSE)*VLOOKUP($A85-U$1,output,2,FALSE)</f>
        <v>5.8916545706532871E-24</v>
      </c>
      <c r="V85">
        <f>VLOOKUP(V$1,'A1-4 Vehicle model'!$B$8:$I$108,4,FALSE)*VLOOKUP($A85-V$1,output,2,FALSE)</f>
        <v>4.9516205873994991E-23</v>
      </c>
      <c r="W85">
        <f>VLOOKUP(W$1,'A1-4 Vehicle model'!$B$8:$I$108,4,FALSE)*VLOOKUP($A85-W$1,output,2,FALSE)</f>
        <v>2.9090038118034102E-22</v>
      </c>
      <c r="X85">
        <f>VLOOKUP(X$1,'A1-4 Vehicle model'!$B$8:$I$108,4,FALSE)*VLOOKUP($A85-X$1,output,2,FALSE)</f>
        <v>2.6524623460855304E-21</v>
      </c>
      <c r="Y85">
        <f>VLOOKUP(Y$1,'A1-4 Vehicle model'!$B$8:$I$108,4,FALSE)*VLOOKUP($A85-Y$1,output,2,FALSE)</f>
        <v>1.8640940145694059E-20</v>
      </c>
      <c r="Z85">
        <f>VLOOKUP(Z$1,'A1-4 Vehicle model'!$B$8:$I$108,4,FALSE)*VLOOKUP($A85-Z$1,output,2,FALSE)</f>
        <v>1.1404046701948424E-19</v>
      </c>
      <c r="AA85">
        <f>VLOOKUP(AA$1,'A1-4 Vehicle model'!$B$8:$I$108,4,FALSE)*VLOOKUP($A85-AA$1,output,2,FALSE)</f>
        <v>4.9643726178979704E-19</v>
      </c>
      <c r="AB85">
        <f>VLOOKUP(AB$1,'A1-4 Vehicle model'!$B$8:$I$108,4,FALSE)*VLOOKUP($A85-AB$1,output,2,FALSE)</f>
        <v>4.1291979460159369E-18</v>
      </c>
      <c r="AC85">
        <f>VLOOKUP(AC$1,'A1-4 Vehicle model'!$B$8:$I$108,4,FALSE)*VLOOKUP($A85-AC$1,output,2,FALSE)</f>
        <v>1.942671613878547E-17</v>
      </c>
      <c r="AD85">
        <f>VLOOKUP(AD$1,'A1-4 Vehicle model'!$B$8:$I$108,4,FALSE)*VLOOKUP($A85-AD$1,output,2,FALSE)</f>
        <v>1.2543279917264999E-16</v>
      </c>
      <c r="AE85">
        <f>VLOOKUP(AE$1,'A1-4 Vehicle model'!$B$8:$I$108,4,FALSE)*VLOOKUP($A85-AE$1,output,2,FALSE)</f>
        <v>8.6805359700709566E-16</v>
      </c>
      <c r="AF85">
        <f>VLOOKUP(AF$1,'A1-4 Vehicle model'!$B$8:$I$108,4,FALSE)*VLOOKUP($A85-AF$1,output,2,FALSE)</f>
        <v>3.7139871992761349E-15</v>
      </c>
      <c r="AG85">
        <f>VLOOKUP(AG$1,'A1-4 Vehicle model'!$B$8:$I$108,4,FALSE)*VLOOKUP($A85-AG$1,output,2,FALSE)</f>
        <v>1.5266268163305593E-14</v>
      </c>
      <c r="AH85">
        <f>VLOOKUP(AH$1,'A1-4 Vehicle model'!$B$8:$I$108,4,FALSE)*VLOOKUP($A85-AH$1,output,2,FALSE)</f>
        <v>4.2229063683578619E-14</v>
      </c>
      <c r="AI85">
        <f>VLOOKUP(AI$1,'A1-4 Vehicle model'!$B$8:$I$108,4,FALSE)*VLOOKUP($A85-AI$1,output,2,FALSE)</f>
        <v>2.6690705396513614E-13</v>
      </c>
      <c r="AJ85">
        <f>VLOOKUP(AJ$1,'A1-4 Vehicle model'!$B$8:$I$108,4,FALSE)*VLOOKUP($A85-AJ$1,output,2,FALSE)</f>
        <v>1.3571773244234141E-12</v>
      </c>
      <c r="AK85">
        <f>VLOOKUP(AK$1,'A1-4 Vehicle model'!$B$8:$I$108,4,FALSE)*VLOOKUP($A85-AK$1,output,2,FALSE)</f>
        <v>5.7077351635095219E-12</v>
      </c>
      <c r="AL85">
        <f>VLOOKUP(AL$1,'A1-4 Vehicle model'!$B$8:$I$108,4,FALSE)*VLOOKUP($A85-AL$1,output,2,FALSE)</f>
        <v>2.4733494668188016E-11</v>
      </c>
      <c r="AM85">
        <f>VLOOKUP(AM$1,'A1-4 Vehicle model'!$B$8:$I$108,4,FALSE)*VLOOKUP($A85-AM$1,output,2,FALSE)</f>
        <v>8.3213536052718226E-11</v>
      </c>
      <c r="AN85">
        <f>VLOOKUP(AN$1,'A1-4 Vehicle model'!$B$8:$I$108,4,FALSE)*VLOOKUP($A85-AN$1,output,2,FALSE)</f>
        <v>4.4589222285910477E-10</v>
      </c>
      <c r="AO85">
        <f>VLOOKUP(AO$1,'A1-4 Vehicle model'!$B$8:$I$108,4,FALSE)*VLOOKUP($A85-AO$1,output,2,FALSE)</f>
        <v>1.5288086749927477E-9</v>
      </c>
      <c r="AP85">
        <f>VLOOKUP(AP$1,'A1-4 Vehicle model'!$B$8:$I$108,4,FALSE)*VLOOKUP($A85-AP$1,output,2,FALSE)</f>
        <v>5.877383763667268E-9</v>
      </c>
      <c r="AQ85">
        <f>VLOOKUP(AQ$1,'A1-4 Vehicle model'!$B$8:$I$108,4,FALSE)*VLOOKUP($A85-AQ$1,output,2,FALSE)</f>
        <v>2.2851026781122775E-8</v>
      </c>
      <c r="AR85">
        <f>VLOOKUP(AR$1,'A1-4 Vehicle model'!$B$8:$I$108,4,FALSE)*VLOOKUP($A85-AR$1,output,2,FALSE)</f>
        <v>6.815743410619741E-8</v>
      </c>
      <c r="AS85">
        <f>VLOOKUP(AS$1,'A1-4 Vehicle model'!$B$8:$I$108,4,FALSE)*VLOOKUP($A85-AS$1,output,2,FALSE)</f>
        <v>2.0069057028018993E-7</v>
      </c>
      <c r="AT85">
        <f>VLOOKUP(AT$1,'A1-4 Vehicle model'!$B$8:$I$108,4,FALSE)*VLOOKUP($A85-AT$1,output,2,FALSE)</f>
        <v>5.0984722683207686E-7</v>
      </c>
      <c r="AU85">
        <f>VLOOKUP(AU$1,'A1-4 Vehicle model'!$B$8:$I$108,4,FALSE)*VLOOKUP($A85-AU$1,output,2,FALSE)</f>
        <v>1.3694593234899024E-6</v>
      </c>
      <c r="AV85">
        <f>VLOOKUP(AV$1,'A1-4 Vehicle model'!$B$8:$I$108,4,FALSE)*VLOOKUP($A85-AV$1,output,2,FALSE)</f>
        <v>3.3249268783908545E-6</v>
      </c>
      <c r="AW85">
        <f>VLOOKUP(AW$1,'A1-4 Vehicle model'!$B$8:$I$108,4,FALSE)*VLOOKUP($A85-AW$1,output,2,FALSE)</f>
        <v>9.044805693200084E-6</v>
      </c>
      <c r="AX85">
        <f>VLOOKUP(AX$1,'A1-4 Vehicle model'!$B$8:$I$108,4,FALSE)*VLOOKUP($A85-AX$1,output,2,FALSE)</f>
        <v>2.3629880863049504E-5</v>
      </c>
      <c r="AY85">
        <f>VLOOKUP(AY$1,'A1-4 Vehicle model'!$B$8:$I$108,4,FALSE)*VLOOKUP($A85-AY$1,output,2,FALSE)</f>
        <v>5.9289291863262922E-5</v>
      </c>
      <c r="AZ85">
        <f>VLOOKUP(AZ$1,'A1-4 Vehicle model'!$B$8:$I$108,4,FALSE)*VLOOKUP($A85-AZ$1,output,2,FALSE)</f>
        <v>1.4882608856683444E-4</v>
      </c>
      <c r="BA85">
        <f>VLOOKUP(BA$1,'A1-4 Vehicle model'!$B$8:$I$108,4,FALSE)*VLOOKUP($A85-BA$1,output,2,FALSE)</f>
        <v>3.4447230960752665E-4</v>
      </c>
      <c r="BB85">
        <f>VLOOKUP(BB$1,'A1-4 Vehicle model'!$B$8:$I$108,4,FALSE)*VLOOKUP($A85-BB$1,output,2,FALSE)</f>
        <v>7.6577313701442788E-4</v>
      </c>
      <c r="BC85">
        <f>VLOOKUP(BC$1,'A1-4 Vehicle model'!$B$8:$I$108,4,FALSE)*VLOOKUP($A85-BC$1,output,2,FALSE)</f>
        <v>1.6350172548122513E-3</v>
      </c>
      <c r="BD85">
        <f>VLOOKUP(BD$1,'A1-4 Vehicle model'!$B$8:$I$108,4,FALSE)*VLOOKUP($A85-BD$1,output,2,FALSE)</f>
        <v>3.3529453711131163E-3</v>
      </c>
      <c r="BE85">
        <f>VLOOKUP(BE$1,'A1-4 Vehicle model'!$B$8:$I$108,4,FALSE)*VLOOKUP($A85-BE$1,output,2,FALSE)</f>
        <v>6.6041627268777544E-3</v>
      </c>
      <c r="BF85">
        <f>VLOOKUP(BF$1,'A1-4 Vehicle model'!$B$8:$I$108,4,FALSE)*VLOOKUP($A85-BF$1,output,2,FALSE)</f>
        <v>1.2498809687557868E-2</v>
      </c>
      <c r="BG85">
        <f>VLOOKUP(BG$1,'A1-4 Vehicle model'!$B$8:$I$108,4,FALSE)*VLOOKUP($A85-BG$1,output,2,FALSE)</f>
        <v>2.2720116451206553E-2</v>
      </c>
      <c r="BH85">
        <f>VLOOKUP(BH$1,'A1-4 Vehicle model'!$B$8:$I$108,4,FALSE)*VLOOKUP($A85-BH$1,output,2,FALSE)</f>
        <v>3.9668722072747992E-2</v>
      </c>
      <c r="BI85">
        <f>VLOOKUP(BI$1,'A1-4 Vehicle model'!$B$8:$I$108,4,FALSE)*VLOOKUP($A85-BI$1,output,2,FALSE)</f>
        <v>6.6525191693860328E-2</v>
      </c>
      <c r="BJ85">
        <f>VLOOKUP(BJ$1,'A1-4 Vehicle model'!$B$8:$I$108,4,FALSE)*VLOOKUP($A85-BJ$1,output,2,FALSE)</f>
        <v>9.4879757148289307E-2</v>
      </c>
      <c r="BK85">
        <f>VLOOKUP(BK$1,'A1-4 Vehicle model'!$B$8:$I$108,4,FALSE)*VLOOKUP($A85-BK$1,output,2,FALSE)</f>
        <v>0.14197546620577031</v>
      </c>
      <c r="BL85">
        <f>VLOOKUP(BL$1,'A1-4 Vehicle model'!$B$8:$I$108,4,FALSE)*VLOOKUP($A85-BL$1,output,2,FALSE)</f>
        <v>0.19029838251230149</v>
      </c>
      <c r="BM85">
        <f>VLOOKUP(BM$1,'A1-4 Vehicle model'!$B$8:$I$108,4,FALSE)*VLOOKUP($A85-BM$1,output,2,FALSE)</f>
        <v>0.26339931364824981</v>
      </c>
      <c r="BN85">
        <f>VLOOKUP(BN$1,'A1-4 Vehicle model'!$B$8:$I$108,4,FALSE)*VLOOKUP($A85-BN$1,output,2,FALSE)</f>
        <v>0.37559110798332096</v>
      </c>
      <c r="BO85">
        <f>VLOOKUP(BO$1,'A1-4 Vehicle model'!$B$8:$I$108,4,FALSE)*VLOOKUP($A85-BO$1,output,2,FALSE)</f>
        <v>0.53192302483364717</v>
      </c>
      <c r="BP85">
        <f>VLOOKUP(BP$1,'A1-4 Vehicle model'!$B$8:$I$108,4,FALSE)*VLOOKUP($A85-BP$1,output,2,FALSE)</f>
        <v>0.7080031459294498</v>
      </c>
      <c r="BQ85">
        <f>VLOOKUP(BQ$1,'A1-4 Vehicle model'!$B$8:$I$108,4,FALSE)*VLOOKUP($A85-BQ$1,output,2,FALSE)</f>
        <v>0.87592696433515782</v>
      </c>
      <c r="BR85">
        <f>VLOOKUP(BR$1,'A1-4 Vehicle model'!$B$8:$I$108,4,FALSE)*VLOOKUP($A85-BR$1,output,2,FALSE)</f>
        <v>1.0090391527845934</v>
      </c>
      <c r="BS85">
        <f>VLOOKUP(BS$1,'A1-4 Vehicle model'!$B$8:$I$108,4,FALSE)*VLOOKUP($A85-BS$1,output,2,FALSE)</f>
        <v>1.2005609028379396</v>
      </c>
      <c r="BT85">
        <f>VLOOKUP(BT$1,'A1-4 Vehicle model'!$B$8:$I$108,4,FALSE)*VLOOKUP($A85-BT$1,output,2,FALSE)</f>
        <v>1.2989556767250046</v>
      </c>
      <c r="BU85">
        <f>VLOOKUP(BU$1,'A1-4 Vehicle model'!$B$8:$I$108,4,FALSE)*VLOOKUP($A85-BU$1,output,2,FALSE)</f>
        <v>1.3497006133076388</v>
      </c>
      <c r="BV85">
        <f>VLOOKUP(BV$1,'A1-4 Vehicle model'!$B$8:$I$108,4,FALSE)*VLOOKUP($A85-BV$1,output,2,FALSE)</f>
        <v>1.3362258240023648</v>
      </c>
      <c r="BW85">
        <f>VLOOKUP(BW$1,'A1-4 Vehicle model'!$B$8:$I$108,4,FALSE)*VLOOKUP($A85-BW$1,output,2,FALSE)</f>
        <v>1.2606751695286549</v>
      </c>
      <c r="BX85">
        <f>VLOOKUP(BX$1,'A1-4 Vehicle model'!$B$8:$I$108,4,FALSE)*VLOOKUP($A85-BX$1,output,2,FALSE)</f>
        <v>1.1425883466649758</v>
      </c>
      <c r="BY85">
        <f>VLOOKUP(BY$1,'A1-4 Vehicle model'!$B$8:$I$108,4,FALSE)*VLOOKUP($A85-BY$1,output,2,FALSE)</f>
        <v>0.99488203328318381</v>
      </c>
      <c r="BZ85">
        <f>VLOOKUP(BZ$1,'A1-4 Vehicle model'!$B$8:$I$108,4,FALSE)*VLOOKUP($A85-BZ$1,output,2,FALSE)</f>
        <v>0.83224782819217902</v>
      </c>
      <c r="CA85">
        <f>VLOOKUP(CA$1,'A1-4 Vehicle model'!$B$8:$I$108,4,FALSE)*VLOOKUP($A85-CA$1,output,2,FALSE)</f>
        <v>0.66885629284212011</v>
      </c>
      <c r="CB85">
        <f>VLOOKUP(CB$1,'A1-4 Vehicle model'!$B$8:$I$108,4,FALSE)*VLOOKUP($A85-CB$1,output,2,FALSE)</f>
        <v>0.51641598025758217</v>
      </c>
      <c r="CC85">
        <f>VLOOKUP(CC$1,'A1-4 Vehicle model'!$B$8:$I$108,4,FALSE)*VLOOKUP($A85-CC$1,output,2,FALSE)</f>
        <v>0.38306664044679506</v>
      </c>
      <c r="CD85">
        <f>VLOOKUP(CD$1,'A1-4 Vehicle model'!$B$8:$I$108,4,FALSE)*VLOOKUP($A85-CD$1,output,2,FALSE)</f>
        <v>0.27299576087759814</v>
      </c>
      <c r="CE85">
        <f>VLOOKUP(CE$1,'A1-4 Vehicle model'!$B$8:$I$108,4,FALSE)*VLOOKUP($A85-CE$1,output,2,FALSE)</f>
        <v>0.18690842861638723</v>
      </c>
      <c r="CF85">
        <f>VLOOKUP(CF$1,'A1-4 Vehicle model'!$B$8:$I$108,4,FALSE)*VLOOKUP($A85-CF$1,output,2,FALSE)</f>
        <v>0.12294079838264109</v>
      </c>
      <c r="CG85">
        <f>VLOOKUP(CG$1,'A1-4 Vehicle model'!$B$8:$I$108,4,FALSE)*VLOOKUP($A85-CG$1,output,2,FALSE)</f>
        <v>7.7690417014367727E-2</v>
      </c>
      <c r="CH85">
        <f>VLOOKUP(CH$1,'A1-4 Vehicle model'!$B$8:$I$108,4,FALSE)*VLOOKUP($A85-CH$1,output,2,FALSE)</f>
        <v>0</v>
      </c>
      <c r="CI85">
        <f>VLOOKUP(CI$1,'A1-4 Vehicle model'!$B$8:$I$108,4,FALSE)*VLOOKUP($A85-CI$1,output,2,FALSE)</f>
        <v>0</v>
      </c>
      <c r="CJ85">
        <f>VLOOKUP(CJ$1,'A1-4 Vehicle model'!$B$8:$I$108,4,FALSE)*VLOOKUP($A85-CJ$1,output,2,FALSE)</f>
        <v>0</v>
      </c>
      <c r="CK85">
        <f>VLOOKUP(CK$1,'A1-4 Vehicle model'!$B$8:$I$108,4,FALSE)*VLOOKUP($A85-CK$1,output,2,FALSE)</f>
        <v>0</v>
      </c>
      <c r="CL85">
        <f>VLOOKUP(CL$1,'A1-4 Vehicle model'!$B$8:$I$108,4,FALSE)*VLOOKUP($A85-CL$1,output,2,FALSE)</f>
        <v>0</v>
      </c>
      <c r="CM85">
        <f>VLOOKUP(CM$1,'A1-4 Vehicle model'!$B$8:$I$108,4,FALSE)*VLOOKUP($A85-CM$1,output,2,FALSE)</f>
        <v>0</v>
      </c>
      <c r="CN85">
        <f>VLOOKUP(CN$1,'A1-4 Vehicle model'!$B$8:$I$108,4,FALSE)*VLOOKUP($A85-CN$1,output,2,FALSE)</f>
        <v>0</v>
      </c>
      <c r="CO85">
        <f>VLOOKUP(CO$1,'A1-4 Vehicle model'!$B$8:$I$108,4,FALSE)*VLOOKUP($A85-CO$1,output,2,FALSE)</f>
        <v>0</v>
      </c>
      <c r="CP85">
        <f>VLOOKUP(CP$1,'A1-4 Vehicle model'!$B$8:$I$108,4,FALSE)*VLOOKUP($A85-CP$1,output,2,FALSE)</f>
        <v>0</v>
      </c>
      <c r="CQ85">
        <f>VLOOKUP(CQ$1,'A1-4 Vehicle model'!$B$8:$I$108,4,FALSE)*VLOOKUP($A85-CQ$1,output,2,FALSE)</f>
        <v>0</v>
      </c>
      <c r="CR85">
        <f>VLOOKUP(CR$1,'A1-4 Vehicle model'!$B$8:$I$108,4,FALSE)*VLOOKUP($A85-CR$1,output,2,FALSE)</f>
        <v>0</v>
      </c>
      <c r="CS85">
        <f>VLOOKUP(CS$1,'A1-4 Vehicle model'!$B$8:$I$108,4,FALSE)*VLOOKUP($A85-CS$1,output,2,FALSE)</f>
        <v>0</v>
      </c>
      <c r="CT85">
        <f>VLOOKUP(CT$1,'A1-4 Vehicle model'!$B$8:$I$108,4,FALSE)*VLOOKUP($A85-CT$1,output,2,FALSE)</f>
        <v>0</v>
      </c>
      <c r="CU85">
        <f>VLOOKUP(CU$1,'A1-4 Vehicle model'!$B$8:$I$108,4,FALSE)*VLOOKUP($A85-CU$1,output,2,FALSE)</f>
        <v>0</v>
      </c>
      <c r="CV85">
        <f>VLOOKUP(CV$1,'A1-4 Vehicle model'!$B$8:$I$108,4,FALSE)*VLOOKUP($A85-CV$1,output,2,FALSE)</f>
        <v>0</v>
      </c>
      <c r="CW85">
        <f>VLOOKUP(CW$1,'A1-4 Vehicle model'!$B$8:$I$108,4,FALSE)*VLOOKUP($A85-CW$1,output,2,FALSE)</f>
        <v>0</v>
      </c>
      <c r="CX85">
        <f>VLOOKUP(CX$1,'A1-4 Vehicle model'!$B$8:$I$108,4,FALSE)*VLOOKUP($A85-CX$1,output,2,FALSE)</f>
        <v>0</v>
      </c>
      <c r="CZ85">
        <v>2033</v>
      </c>
      <c r="DA85" s="7">
        <f t="shared" si="1"/>
        <v>15.990108533031883</v>
      </c>
    </row>
    <row r="86" spans="1:105" x14ac:dyDescent="0.3">
      <c r="A86">
        <v>2034</v>
      </c>
      <c r="B86">
        <f>VLOOKUP(B$1,'A1-4 Vehicle model'!$B$8:$I$108,4,FALSE)*VLOOKUP($A86-B$1,output,2,FALSE)</f>
        <v>6.6765534904681944E-47</v>
      </c>
      <c r="C86">
        <f>VLOOKUP(C$1,'A1-4 Vehicle model'!$B$8:$I$108,4,FALSE)*VLOOKUP($A86-C$1,output,2,FALSE)</f>
        <v>2.095943640541045E-45</v>
      </c>
      <c r="D86">
        <f>VLOOKUP(D$1,'A1-4 Vehicle model'!$B$8:$I$108,4,FALSE)*VLOOKUP($A86-D$1,output,2,FALSE)</f>
        <v>5.9750964135798008E-44</v>
      </c>
      <c r="E86">
        <f>VLOOKUP(E$1,'A1-4 Vehicle model'!$B$8:$I$108,4,FALSE)*VLOOKUP($A86-E$1,output,2,FALSE)</f>
        <v>8.7168970343924103E-43</v>
      </c>
      <c r="F86">
        <f>VLOOKUP(F$1,'A1-4 Vehicle model'!$B$8:$I$108,4,FALSE)*VLOOKUP($A86-F$1,output,2,FALSE)</f>
        <v>1.859879987934729E-41</v>
      </c>
      <c r="G86">
        <f>VLOOKUP(G$1,'A1-4 Vehicle model'!$B$8:$I$108,4,FALSE)*VLOOKUP($A86-G$1,output,2,FALSE)</f>
        <v>4.8698270610841042E-40</v>
      </c>
      <c r="H86">
        <f>VLOOKUP(H$1,'A1-4 Vehicle model'!$B$8:$I$108,4,FALSE)*VLOOKUP($A86-H$1,output,2,FALSE)</f>
        <v>8.1226712754581207E-39</v>
      </c>
      <c r="I86">
        <f>VLOOKUP(I$1,'A1-4 Vehicle model'!$B$8:$I$108,4,FALSE)*VLOOKUP($A86-I$1,output,2,FALSE)</f>
        <v>1.2675300636887173E-37</v>
      </c>
      <c r="J86">
        <f>VLOOKUP(J$1,'A1-4 Vehicle model'!$B$8:$I$108,4,FALSE)*VLOOKUP($A86-J$1,output,2,FALSE)</f>
        <v>1.4633877557503382E-36</v>
      </c>
      <c r="K86">
        <f>VLOOKUP(K$1,'A1-4 Vehicle model'!$B$8:$I$108,4,FALSE)*VLOOKUP($A86-K$1,output,2,FALSE)</f>
        <v>2.4585235754267401E-35</v>
      </c>
      <c r="L86">
        <f>VLOOKUP(L$1,'A1-4 Vehicle model'!$B$8:$I$108,4,FALSE)*VLOOKUP($A86-L$1,output,2,FALSE)</f>
        <v>4.3242367481595027E-34</v>
      </c>
      <c r="M86">
        <f>VLOOKUP(M$1,'A1-4 Vehicle model'!$B$8:$I$108,4,FALSE)*VLOOKUP($A86-M$1,output,2,FALSE)</f>
        <v>4.7584828091731074E-33</v>
      </c>
      <c r="N86">
        <f>VLOOKUP(N$1,'A1-4 Vehicle model'!$B$8:$I$108,4,FALSE)*VLOOKUP($A86-N$1,output,2,FALSE)</f>
        <v>5.1262736963109842E-32</v>
      </c>
      <c r="O86">
        <f>VLOOKUP(O$1,'A1-4 Vehicle model'!$B$8:$I$108,4,FALSE)*VLOOKUP($A86-O$1,output,2,FALSE)</f>
        <v>4.5300933881465638E-31</v>
      </c>
      <c r="P86">
        <f>VLOOKUP(P$1,'A1-4 Vehicle model'!$B$8:$I$108,4,FALSE)*VLOOKUP($A86-P$1,output,2,FALSE)</f>
        <v>7.3894949573635121E-30</v>
      </c>
      <c r="Q86">
        <f>VLOOKUP(Q$1,'A1-4 Vehicle model'!$B$8:$I$108,4,FALSE)*VLOOKUP($A86-Q$1,output,2,FALSE)</f>
        <v>7.1492696812291163E-29</v>
      </c>
      <c r="R86">
        <f>VLOOKUP(R$1,'A1-4 Vehicle model'!$B$8:$I$108,4,FALSE)*VLOOKUP($A86-R$1,output,2,FALSE)</f>
        <v>5.9471028311737392E-28</v>
      </c>
      <c r="S86">
        <f>VLOOKUP(S$1,'A1-4 Vehicle model'!$B$8:$I$108,4,FALSE)*VLOOKUP($A86-S$1,output,2,FALSE)</f>
        <v>5.3474914121863461E-27</v>
      </c>
      <c r="T86">
        <f>VLOOKUP(T$1,'A1-4 Vehicle model'!$B$8:$I$108,4,FALSE)*VLOOKUP($A86-T$1,output,2,FALSE)</f>
        <v>6.3144179638400664E-26</v>
      </c>
      <c r="U86">
        <f>VLOOKUP(U$1,'A1-4 Vehicle model'!$B$8:$I$108,4,FALSE)*VLOOKUP($A86-U$1,output,2,FALSE)</f>
        <v>7.214709752225613E-25</v>
      </c>
      <c r="V86">
        <f>VLOOKUP(V$1,'A1-4 Vehicle model'!$B$8:$I$108,4,FALSE)*VLOOKUP($A86-V$1,output,2,FALSE)</f>
        <v>6.3110370127698441E-24</v>
      </c>
      <c r="W86">
        <f>VLOOKUP(W$1,'A1-4 Vehicle model'!$B$8:$I$108,4,FALSE)*VLOOKUP($A86-W$1,output,2,FALSE)</f>
        <v>3.8589525357462984E-23</v>
      </c>
      <c r="X86">
        <f>VLOOKUP(X$1,'A1-4 Vehicle model'!$B$8:$I$108,4,FALSE)*VLOOKUP($A86-X$1,output,2,FALSE)</f>
        <v>3.6622345311989434E-22</v>
      </c>
      <c r="Y86">
        <f>VLOOKUP(Y$1,'A1-4 Vehicle model'!$B$8:$I$108,4,FALSE)*VLOOKUP($A86-Y$1,output,2,FALSE)</f>
        <v>2.678776726505954E-21</v>
      </c>
      <c r="Z86">
        <f>VLOOKUP(Z$1,'A1-4 Vehicle model'!$B$8:$I$108,4,FALSE)*VLOOKUP($A86-Z$1,output,2,FALSE)</f>
        <v>1.705687518760885E-20</v>
      </c>
      <c r="AA86">
        <f>VLOOKUP(AA$1,'A1-4 Vehicle model'!$B$8:$I$108,4,FALSE)*VLOOKUP($A86-AA$1,output,2,FALSE)</f>
        <v>7.7281694355502745E-20</v>
      </c>
      <c r="AB86">
        <f>VLOOKUP(AB$1,'A1-4 Vehicle model'!$B$8:$I$108,4,FALSE)*VLOOKUP($A86-AB$1,output,2,FALSE)</f>
        <v>6.6903639795787469E-19</v>
      </c>
      <c r="AC86">
        <f>VLOOKUP(AC$1,'A1-4 Vehicle model'!$B$8:$I$108,4,FALSE)*VLOOKUP($A86-AC$1,output,2,FALSE)</f>
        <v>3.276085417157725E-18</v>
      </c>
      <c r="AD86">
        <f>VLOOKUP(AD$1,'A1-4 Vehicle model'!$B$8:$I$108,4,FALSE)*VLOOKUP($A86-AD$1,output,2,FALSE)</f>
        <v>2.2016015161294634E-17</v>
      </c>
      <c r="AE86">
        <f>VLOOKUP(AE$1,'A1-4 Vehicle model'!$B$8:$I$108,4,FALSE)*VLOOKUP($A86-AE$1,output,2,FALSE)</f>
        <v>1.5857909016790931E-16</v>
      </c>
      <c r="AF86">
        <f>VLOOKUP(AF$1,'A1-4 Vehicle model'!$B$8:$I$108,4,FALSE)*VLOOKUP($A86-AF$1,output,2,FALSE)</f>
        <v>7.0617373818046423E-16</v>
      </c>
      <c r="AG86">
        <f>VLOOKUP(AG$1,'A1-4 Vehicle model'!$B$8:$I$108,4,FALSE)*VLOOKUP($A86-AG$1,output,2,FALSE)</f>
        <v>3.0211746093797886E-15</v>
      </c>
      <c r="AH86">
        <f>VLOOKUP(AH$1,'A1-4 Vehicle model'!$B$8:$I$108,4,FALSE)*VLOOKUP($A86-AH$1,output,2,FALSE)</f>
        <v>8.6981355393253691E-15</v>
      </c>
      <c r="AI86">
        <f>VLOOKUP(AI$1,'A1-4 Vehicle model'!$B$8:$I$108,4,FALSE)*VLOOKUP($A86-AI$1,output,2,FALSE)</f>
        <v>5.7219828207675775E-14</v>
      </c>
      <c r="AJ86">
        <f>VLOOKUP(AJ$1,'A1-4 Vehicle model'!$B$8:$I$108,4,FALSE)*VLOOKUP($A86-AJ$1,output,2,FALSE)</f>
        <v>3.0282719374841494E-13</v>
      </c>
      <c r="AK86">
        <f>VLOOKUP(AK$1,'A1-4 Vehicle model'!$B$8:$I$108,4,FALSE)*VLOOKUP($A86-AK$1,output,2,FALSE)</f>
        <v>1.3255431515175012E-12</v>
      </c>
      <c r="AL86">
        <f>VLOOKUP(AL$1,'A1-4 Vehicle model'!$B$8:$I$108,4,FALSE)*VLOOKUP($A86-AL$1,output,2,FALSE)</f>
        <v>5.9784323481491484E-12</v>
      </c>
      <c r="AM86">
        <f>VLOOKUP(AM$1,'A1-4 Vehicle model'!$B$8:$I$108,4,FALSE)*VLOOKUP($A86-AM$1,output,2,FALSE)</f>
        <v>2.0934740995128681E-11</v>
      </c>
      <c r="AN86">
        <f>VLOOKUP(AN$1,'A1-4 Vehicle model'!$B$8:$I$108,4,FALSE)*VLOOKUP($A86-AN$1,output,2,FALSE)</f>
        <v>1.1675494720931002E-10</v>
      </c>
      <c r="AO86">
        <f>VLOOKUP(AO$1,'A1-4 Vehicle model'!$B$8:$I$108,4,FALSE)*VLOOKUP($A86-AO$1,output,2,FALSE)</f>
        <v>4.1664896940172918E-10</v>
      </c>
      <c r="AP86">
        <f>VLOOKUP(AP$1,'A1-4 Vehicle model'!$B$8:$I$108,4,FALSE)*VLOOKUP($A86-AP$1,output,2,FALSE)</f>
        <v>1.6671435698485931E-9</v>
      </c>
      <c r="AQ86">
        <f>VLOOKUP(AQ$1,'A1-4 Vehicle model'!$B$8:$I$108,4,FALSE)*VLOOKUP($A86-AQ$1,output,2,FALSE)</f>
        <v>6.7463124509759788E-9</v>
      </c>
      <c r="AR86">
        <f>VLOOKUP(AR$1,'A1-4 Vehicle model'!$B$8:$I$108,4,FALSE)*VLOOKUP($A86-AR$1,output,2,FALSE)</f>
        <v>2.0943330378442066E-8</v>
      </c>
      <c r="AS86">
        <f>VLOOKUP(AS$1,'A1-4 Vehicle model'!$B$8:$I$108,4,FALSE)*VLOOKUP($A86-AS$1,output,2,FALSE)</f>
        <v>6.4184661874766384E-8</v>
      </c>
      <c r="AT86">
        <f>VLOOKUP(AT$1,'A1-4 Vehicle model'!$B$8:$I$108,4,FALSE)*VLOOKUP($A86-AT$1,output,2,FALSE)</f>
        <v>1.6971339891605466E-7</v>
      </c>
      <c r="AU86">
        <f>VLOOKUP(AU$1,'A1-4 Vehicle model'!$B$8:$I$108,4,FALSE)*VLOOKUP($A86-AU$1,output,2,FALSE)</f>
        <v>4.7445713963374621E-7</v>
      </c>
      <c r="AV86">
        <f>VLOOKUP(AV$1,'A1-4 Vehicle model'!$B$8:$I$108,4,FALSE)*VLOOKUP($A86-AV$1,output,2,FALSE)</f>
        <v>1.1989518087932086E-6</v>
      </c>
      <c r="AW86">
        <f>VLOOKUP(AW$1,'A1-4 Vehicle model'!$B$8:$I$108,4,FALSE)*VLOOKUP($A86-AW$1,output,2,FALSE)</f>
        <v>3.3946159636123164E-6</v>
      </c>
      <c r="AX86">
        <f>VLOOKUP(AX$1,'A1-4 Vehicle model'!$B$8:$I$108,4,FALSE)*VLOOKUP($A86-AX$1,output,2,FALSE)</f>
        <v>9.2304892113127575E-6</v>
      </c>
      <c r="AY86">
        <f>VLOOKUP(AY$1,'A1-4 Vehicle model'!$B$8:$I$108,4,FALSE)*VLOOKUP($A86-AY$1,output,2,FALSE)</f>
        <v>2.4105227219107957E-5</v>
      </c>
      <c r="AZ86">
        <f>VLOOKUP(AZ$1,'A1-4 Vehicle model'!$B$8:$I$108,4,FALSE)*VLOOKUP($A86-AZ$1,output,2,FALSE)</f>
        <v>6.2977557541147287E-5</v>
      </c>
      <c r="BA86">
        <f>VLOOKUP(BA$1,'A1-4 Vehicle model'!$B$8:$I$108,4,FALSE)*VLOOKUP($A86-BA$1,output,2,FALSE)</f>
        <v>1.5171650925194577E-4</v>
      </c>
      <c r="BB86">
        <f>VLOOKUP(BB$1,'A1-4 Vehicle model'!$B$8:$I$108,4,FALSE)*VLOOKUP($A86-BB$1,output,2,FALSE)</f>
        <v>3.5103500930347225E-4</v>
      </c>
      <c r="BC86">
        <f>VLOOKUP(BC$1,'A1-4 Vehicle model'!$B$8:$I$108,4,FALSE)*VLOOKUP($A86-BC$1,output,2,FALSE)</f>
        <v>7.8008948438792667E-4</v>
      </c>
      <c r="BD86">
        <f>VLOOKUP(BD$1,'A1-4 Vehicle model'!$B$8:$I$108,4,FALSE)*VLOOKUP($A86-BD$1,output,2,FALSE)</f>
        <v>1.6650233957102053E-3</v>
      </c>
      <c r="BE86">
        <f>VLOOKUP(BE$1,'A1-4 Vehicle model'!$B$8:$I$108,4,FALSE)*VLOOKUP($A86-BE$1,output,2,FALSE)</f>
        <v>3.4133703185871122E-3</v>
      </c>
      <c r="BF86">
        <f>VLOOKUP(BF$1,'A1-4 Vehicle model'!$B$8:$I$108,4,FALSE)*VLOOKUP($A86-BF$1,output,2,FALSE)</f>
        <v>6.7236651479761793E-3</v>
      </c>
      <c r="BG86">
        <f>VLOOKUP(BG$1,'A1-4 Vehicle model'!$B$8:$I$108,4,FALSE)*VLOOKUP($A86-BG$1,output,2,FALSE)</f>
        <v>1.2720956089206259E-2</v>
      </c>
      <c r="BH86">
        <f>VLOOKUP(BH$1,'A1-4 Vehicle model'!$B$8:$I$108,4,FALSE)*VLOOKUP($A86-BH$1,output,2,FALSE)</f>
        <v>2.3116878461803426E-2</v>
      </c>
      <c r="BI86">
        <f>VLOOKUP(BI$1,'A1-4 Vehicle model'!$B$8:$I$108,4,FALSE)*VLOOKUP($A86-BI$1,output,2,FALSE)</f>
        <v>4.0349568405586476E-2</v>
      </c>
      <c r="BJ86">
        <f>VLOOKUP(BJ$1,'A1-4 Vehicle model'!$B$8:$I$108,4,FALSE)*VLOOKUP($A86-BJ$1,output,2,FALSE)</f>
        <v>5.9896038977383929E-2</v>
      </c>
      <c r="BK86">
        <f>VLOOKUP(BK$1,'A1-4 Vehicle model'!$B$8:$I$108,4,FALSE)*VLOOKUP($A86-BK$1,output,2,FALSE)</f>
        <v>9.328452856226141E-2</v>
      </c>
      <c r="BL86">
        <f>VLOOKUP(BL$1,'A1-4 Vehicle model'!$B$8:$I$108,4,FALSE)*VLOOKUP($A86-BL$1,output,2,FALSE)</f>
        <v>0.13013772003569449</v>
      </c>
      <c r="BM86">
        <f>VLOOKUP(BM$1,'A1-4 Vehicle model'!$B$8:$I$108,4,FALSE)*VLOOKUP($A86-BM$1,output,2,FALSE)</f>
        <v>0.18747981449086459</v>
      </c>
      <c r="BN86">
        <f>VLOOKUP(BN$1,'A1-4 Vehicle model'!$B$8:$I$108,4,FALSE)*VLOOKUP($A86-BN$1,output,2,FALSE)</f>
        <v>0.27824473632007873</v>
      </c>
      <c r="BO86">
        <f>VLOOKUP(BO$1,'A1-4 Vehicle model'!$B$8:$I$108,4,FALSE)*VLOOKUP($A86-BO$1,output,2,FALSE)</f>
        <v>0.41014009182341343</v>
      </c>
      <c r="BP86">
        <f>VLOOKUP(BP$1,'A1-4 Vehicle model'!$B$8:$I$108,4,FALSE)*VLOOKUP($A86-BP$1,output,2,FALSE)</f>
        <v>0.56818583362495534</v>
      </c>
      <c r="BQ86">
        <f>VLOOKUP(BQ$1,'A1-4 Vehicle model'!$B$8:$I$108,4,FALSE)*VLOOKUP($A86-BQ$1,output,2,FALSE)</f>
        <v>0.73163570068106099</v>
      </c>
      <c r="BR86">
        <f>VLOOKUP(BR$1,'A1-4 Vehicle model'!$B$8:$I$108,4,FALSE)*VLOOKUP($A86-BR$1,output,2,FALSE)</f>
        <v>0.87721649731312024</v>
      </c>
      <c r="BS86">
        <f>VLOOKUP(BS$1,'A1-4 Vehicle model'!$B$8:$I$108,4,FALSE)*VLOOKUP($A86-BS$1,output,2,FALSE)</f>
        <v>1.0863124275188016</v>
      </c>
      <c r="BT86">
        <f>VLOOKUP(BT$1,'A1-4 Vehicle model'!$B$8:$I$108,4,FALSE)*VLOOKUP($A86-BT$1,output,2,FALSE)</f>
        <v>1.2233103870375359</v>
      </c>
      <c r="BU86">
        <f>VLOOKUP(BU$1,'A1-4 Vehicle model'!$B$8:$I$108,4,FALSE)*VLOOKUP($A86-BU$1,output,2,FALSE)</f>
        <v>1.3229747505254614</v>
      </c>
      <c r="BV86">
        <f>VLOOKUP(BV$1,'A1-4 Vehicle model'!$B$8:$I$108,4,FALSE)*VLOOKUP($A86-BV$1,output,2,FALSE)</f>
        <v>1.3632193762255687</v>
      </c>
      <c r="BW86">
        <f>VLOOKUP(BW$1,'A1-4 Vehicle model'!$B$8:$I$108,4,FALSE)*VLOOKUP($A86-BW$1,output,2,FALSE)</f>
        <v>1.3386309683277926</v>
      </c>
      <c r="BX86">
        <f>VLOOKUP(BX$1,'A1-4 Vehicle model'!$B$8:$I$108,4,FALSE)*VLOOKUP($A86-BX$1,output,2,FALSE)</f>
        <v>1.2627554120662678</v>
      </c>
      <c r="BY86">
        <f>VLOOKUP(BY$1,'A1-4 Vehicle model'!$B$8:$I$108,4,FALSE)*VLOOKUP($A86-BY$1,output,2,FALSE)</f>
        <v>1.1443867358394502</v>
      </c>
      <c r="BZ86">
        <f>VLOOKUP(BZ$1,'A1-4 Vehicle model'!$B$8:$I$108,4,FALSE)*VLOOKUP($A86-BZ$1,output,2,FALSE)</f>
        <v>0.99638155033209386</v>
      </c>
      <c r="CA86">
        <f>VLOOKUP(CA$1,'A1-4 Vehicle model'!$B$8:$I$108,4,FALSE)*VLOOKUP($A86-CA$1,output,2,FALSE)</f>
        <v>0.83344626261750476</v>
      </c>
      <c r="CB86">
        <f>VLOOKUP(CB$1,'A1-4 Vehicle model'!$B$8:$I$108,4,FALSE)*VLOOKUP($A86-CB$1,output,2,FALSE)</f>
        <v>0.66975542203105554</v>
      </c>
      <c r="CC86">
        <f>VLOOKUP(CC$1,'A1-4 Vehicle model'!$B$8:$I$108,4,FALSE)*VLOOKUP($A86-CC$1,output,2,FALSE)</f>
        <v>0.51708587849565635</v>
      </c>
      <c r="CD86">
        <f>VLOOKUP(CD$1,'A1-4 Vehicle model'!$B$8:$I$108,4,FALSE)*VLOOKUP($A86-CD$1,output,2,FALSE)</f>
        <v>0.38354473647905651</v>
      </c>
      <c r="CE86">
        <f>VLOOKUP(CE$1,'A1-4 Vehicle model'!$B$8:$I$108,4,FALSE)*VLOOKUP($A86-CE$1,output,2,FALSE)</f>
        <v>0.27331331480110976</v>
      </c>
      <c r="CF86">
        <f>VLOOKUP(CF$1,'A1-4 Vehicle model'!$B$8:$I$108,4,FALSE)*VLOOKUP($A86-CF$1,output,2,FALSE)</f>
        <v>0.18711116875544137</v>
      </c>
      <c r="CG86">
        <f>VLOOKUP(CG$1,'A1-4 Vehicle model'!$B$8:$I$108,4,FALSE)*VLOOKUP($A86-CG$1,output,2,FALSE)</f>
        <v>0.12306736847583249</v>
      </c>
      <c r="CH86">
        <f>VLOOKUP(CH$1,'A1-4 Vehicle model'!$B$8:$I$108,4,FALSE)*VLOOKUP($A86-CH$1,output,2,FALSE)</f>
        <v>7.7766028084094468E-2</v>
      </c>
      <c r="CI86">
        <f>VLOOKUP(CI$1,'A1-4 Vehicle model'!$B$8:$I$108,4,FALSE)*VLOOKUP($A86-CI$1,output,2,FALSE)</f>
        <v>0</v>
      </c>
      <c r="CJ86">
        <f>VLOOKUP(CJ$1,'A1-4 Vehicle model'!$B$8:$I$108,4,FALSE)*VLOOKUP($A86-CJ$1,output,2,FALSE)</f>
        <v>0</v>
      </c>
      <c r="CK86">
        <f>VLOOKUP(CK$1,'A1-4 Vehicle model'!$B$8:$I$108,4,FALSE)*VLOOKUP($A86-CK$1,output,2,FALSE)</f>
        <v>0</v>
      </c>
      <c r="CL86">
        <f>VLOOKUP(CL$1,'A1-4 Vehicle model'!$B$8:$I$108,4,FALSE)*VLOOKUP($A86-CL$1,output,2,FALSE)</f>
        <v>0</v>
      </c>
      <c r="CM86">
        <f>VLOOKUP(CM$1,'A1-4 Vehicle model'!$B$8:$I$108,4,FALSE)*VLOOKUP($A86-CM$1,output,2,FALSE)</f>
        <v>0</v>
      </c>
      <c r="CN86">
        <f>VLOOKUP(CN$1,'A1-4 Vehicle model'!$B$8:$I$108,4,FALSE)*VLOOKUP($A86-CN$1,output,2,FALSE)</f>
        <v>0</v>
      </c>
      <c r="CO86">
        <f>VLOOKUP(CO$1,'A1-4 Vehicle model'!$B$8:$I$108,4,FALSE)*VLOOKUP($A86-CO$1,output,2,FALSE)</f>
        <v>0</v>
      </c>
      <c r="CP86">
        <f>VLOOKUP(CP$1,'A1-4 Vehicle model'!$B$8:$I$108,4,FALSE)*VLOOKUP($A86-CP$1,output,2,FALSE)</f>
        <v>0</v>
      </c>
      <c r="CQ86">
        <f>VLOOKUP(CQ$1,'A1-4 Vehicle model'!$B$8:$I$108,4,FALSE)*VLOOKUP($A86-CQ$1,output,2,FALSE)</f>
        <v>0</v>
      </c>
      <c r="CR86">
        <f>VLOOKUP(CR$1,'A1-4 Vehicle model'!$B$8:$I$108,4,FALSE)*VLOOKUP($A86-CR$1,output,2,FALSE)</f>
        <v>0</v>
      </c>
      <c r="CS86">
        <f>VLOOKUP(CS$1,'A1-4 Vehicle model'!$B$8:$I$108,4,FALSE)*VLOOKUP($A86-CS$1,output,2,FALSE)</f>
        <v>0</v>
      </c>
      <c r="CT86">
        <f>VLOOKUP(CT$1,'A1-4 Vehicle model'!$B$8:$I$108,4,FALSE)*VLOOKUP($A86-CT$1,output,2,FALSE)</f>
        <v>0</v>
      </c>
      <c r="CU86">
        <f>VLOOKUP(CU$1,'A1-4 Vehicle model'!$B$8:$I$108,4,FALSE)*VLOOKUP($A86-CU$1,output,2,FALSE)</f>
        <v>0</v>
      </c>
      <c r="CV86">
        <f>VLOOKUP(CV$1,'A1-4 Vehicle model'!$B$8:$I$108,4,FALSE)*VLOOKUP($A86-CV$1,output,2,FALSE)</f>
        <v>0</v>
      </c>
      <c r="CW86">
        <f>VLOOKUP(CW$1,'A1-4 Vehicle model'!$B$8:$I$108,4,FALSE)*VLOOKUP($A86-CW$1,output,2,FALSE)</f>
        <v>0</v>
      </c>
      <c r="CX86">
        <f>VLOOKUP(CX$1,'A1-4 Vehicle model'!$B$8:$I$108,4,FALSE)*VLOOKUP($A86-CX$1,output,2,FALSE)</f>
        <v>0</v>
      </c>
      <c r="CZ86">
        <v>2034</v>
      </c>
      <c r="DA86" s="7">
        <f t="shared" si="1"/>
        <v>16.228656697379119</v>
      </c>
    </row>
    <row r="87" spans="1:105" x14ac:dyDescent="0.3">
      <c r="A87">
        <v>2035</v>
      </c>
      <c r="B87">
        <f>VLOOKUP(B$1,'A1-4 Vehicle model'!$B$8:$I$108,4,FALSE)*VLOOKUP($A87-B$1,output,2,FALSE)</f>
        <v>3.6736547192440841E-48</v>
      </c>
      <c r="C87">
        <f>VLOOKUP(C$1,'A1-4 Vehicle model'!$B$8:$I$108,4,FALSE)*VLOOKUP($A87-C$1,output,2,FALSE)</f>
        <v>1.2003209388007435E-46</v>
      </c>
      <c r="D87">
        <f>VLOOKUP(D$1,'A1-4 Vehicle model'!$B$8:$I$108,4,FALSE)*VLOOKUP($A87-D$1,output,2,FALSE)</f>
        <v>3.5615125450822912E-45</v>
      </c>
      <c r="E87">
        <f>VLOOKUP(E$1,'A1-4 Vehicle model'!$B$8:$I$108,4,FALSE)*VLOOKUP($A87-E$1,output,2,FALSE)</f>
        <v>5.4078328097583341E-44</v>
      </c>
      <c r="F87">
        <f>VLOOKUP(F$1,'A1-4 Vehicle model'!$B$8:$I$108,4,FALSE)*VLOOKUP($A87-F$1,output,2,FALSE)</f>
        <v>1.2009309600060468E-42</v>
      </c>
      <c r="G87">
        <f>VLOOKUP(G$1,'A1-4 Vehicle model'!$B$8:$I$108,4,FALSE)*VLOOKUP($A87-G$1,output,2,FALSE)</f>
        <v>3.2727922459406961E-41</v>
      </c>
      <c r="H87">
        <f>VLOOKUP(H$1,'A1-4 Vehicle model'!$B$8:$I$108,4,FALSE)*VLOOKUP($A87-H$1,output,2,FALSE)</f>
        <v>5.6816641153468114E-40</v>
      </c>
      <c r="I87">
        <f>VLOOKUP(I$1,'A1-4 Vehicle model'!$B$8:$I$108,4,FALSE)*VLOOKUP($A87-I$1,output,2,FALSE)</f>
        <v>9.2279817356381262E-39</v>
      </c>
      <c r="J87">
        <f>VLOOKUP(J$1,'A1-4 Vehicle model'!$B$8:$I$108,4,FALSE)*VLOOKUP($A87-J$1,output,2,FALSE)</f>
        <v>1.1088674969121073E-37</v>
      </c>
      <c r="K87">
        <f>VLOOKUP(K$1,'A1-4 Vehicle model'!$B$8:$I$108,4,FALSE)*VLOOKUP($A87-K$1,output,2,FALSE)</f>
        <v>1.938949031944009E-36</v>
      </c>
      <c r="L87">
        <f>VLOOKUP(L$1,'A1-4 Vehicle model'!$B$8:$I$108,4,FALSE)*VLOOKUP($A87-L$1,output,2,FALSE)</f>
        <v>3.5495496752209045E-35</v>
      </c>
      <c r="M87">
        <f>VLOOKUP(M$1,'A1-4 Vehicle model'!$B$8:$I$108,4,FALSE)*VLOOKUP($A87-M$1,output,2,FALSE)</f>
        <v>4.0654074548053644E-34</v>
      </c>
      <c r="N87">
        <f>VLOOKUP(N$1,'A1-4 Vehicle model'!$B$8:$I$108,4,FALSE)*VLOOKUP($A87-N$1,output,2,FALSE)</f>
        <v>4.558365486154853E-33</v>
      </c>
      <c r="O87">
        <f>VLOOKUP(O$1,'A1-4 Vehicle model'!$B$8:$I$108,4,FALSE)*VLOOKUP($A87-O$1,output,2,FALSE)</f>
        <v>4.1926275924875402E-32</v>
      </c>
      <c r="P87">
        <f>VLOOKUP(P$1,'A1-4 Vehicle model'!$B$8:$I$108,4,FALSE)*VLOOKUP($A87-P$1,output,2,FALSE)</f>
        <v>7.1181259695896244E-31</v>
      </c>
      <c r="Q87">
        <f>VLOOKUP(Q$1,'A1-4 Vehicle model'!$B$8:$I$108,4,FALSE)*VLOOKUP($A87-Q$1,output,2,FALSE)</f>
        <v>7.1677751170253077E-30</v>
      </c>
      <c r="R87">
        <f>VLOOKUP(R$1,'A1-4 Vehicle model'!$B$8:$I$108,4,FALSE)*VLOOKUP($A87-R$1,output,2,FALSE)</f>
        <v>6.2058306331940761E-29</v>
      </c>
      <c r="S87">
        <f>VLOOKUP(S$1,'A1-4 Vehicle model'!$B$8:$I$108,4,FALSE)*VLOOKUP($A87-S$1,output,2,FALSE)</f>
        <v>5.8078627672667996E-28</v>
      </c>
      <c r="T87">
        <f>VLOOKUP(T$1,'A1-4 Vehicle model'!$B$8:$I$108,4,FALSE)*VLOOKUP($A87-T$1,output,2,FALSE)</f>
        <v>7.1379147173603895E-27</v>
      </c>
      <c r="U87">
        <f>VLOOKUP(U$1,'A1-4 Vehicle model'!$B$8:$I$108,4,FALSE)*VLOOKUP($A87-U$1,output,2,FALSE)</f>
        <v>8.4884554334579752E-26</v>
      </c>
      <c r="V87">
        <f>VLOOKUP(V$1,'A1-4 Vehicle model'!$B$8:$I$108,4,FALSE)*VLOOKUP($A87-V$1,output,2,FALSE)</f>
        <v>7.7282705115616807E-25</v>
      </c>
      <c r="W87">
        <f>VLOOKUP(W$1,'A1-4 Vehicle model'!$B$8:$I$108,4,FALSE)*VLOOKUP($A87-W$1,output,2,FALSE)</f>
        <v>4.9183882031654613E-24</v>
      </c>
      <c r="X87">
        <f>VLOOKUP(X$1,'A1-4 Vehicle model'!$B$8:$I$108,4,FALSE)*VLOOKUP($A87-X$1,output,2,FALSE)</f>
        <v>4.858154249686793E-23</v>
      </c>
      <c r="Y87">
        <f>VLOOKUP(Y$1,'A1-4 Vehicle model'!$B$8:$I$108,4,FALSE)*VLOOKUP($A87-Y$1,output,2,FALSE)</f>
        <v>3.6985665955485096E-22</v>
      </c>
      <c r="Z87">
        <f>VLOOKUP(Z$1,'A1-4 Vehicle model'!$B$8:$I$108,4,FALSE)*VLOOKUP($A87-Z$1,output,2,FALSE)</f>
        <v>2.4511403353246608E-21</v>
      </c>
      <c r="AA87">
        <f>VLOOKUP(AA$1,'A1-4 Vehicle model'!$B$8:$I$108,4,FALSE)*VLOOKUP($A87-AA$1,output,2,FALSE)</f>
        <v>1.155891631593835E-20</v>
      </c>
      <c r="AB87">
        <f>VLOOKUP(AB$1,'A1-4 Vehicle model'!$B$8:$I$108,4,FALSE)*VLOOKUP($A87-AB$1,output,2,FALSE)</f>
        <v>1.0415065588203117E-19</v>
      </c>
      <c r="AC87">
        <f>VLOOKUP(AC$1,'A1-4 Vehicle model'!$B$8:$I$108,4,FALSE)*VLOOKUP($A87-AC$1,output,2,FALSE)</f>
        <v>5.3081019983852001E-19</v>
      </c>
      <c r="AD87">
        <f>VLOOKUP(AD$1,'A1-4 Vehicle model'!$B$8:$I$108,4,FALSE)*VLOOKUP($A87-AD$1,output,2,FALSE)</f>
        <v>3.7127400070380583E-18</v>
      </c>
      <c r="AE87">
        <f>VLOOKUP(AE$1,'A1-4 Vehicle model'!$B$8:$I$108,4,FALSE)*VLOOKUP($A87-AE$1,output,2,FALSE)</f>
        <v>2.7833865435750057E-17</v>
      </c>
      <c r="AF87">
        <f>VLOOKUP(AF$1,'A1-4 Vehicle model'!$B$8:$I$108,4,FALSE)*VLOOKUP($A87-AF$1,output,2,FALSE)</f>
        <v>1.2900630708430097E-16</v>
      </c>
      <c r="AG87">
        <f>VLOOKUP(AG$1,'A1-4 Vehicle model'!$B$8:$I$108,4,FALSE)*VLOOKUP($A87-AG$1,output,2,FALSE)</f>
        <v>5.7444305893608042E-16</v>
      </c>
      <c r="AH87">
        <f>VLOOKUP(AH$1,'A1-4 Vehicle model'!$B$8:$I$108,4,FALSE)*VLOOKUP($A87-AH$1,output,2,FALSE)</f>
        <v>1.7213497076854503E-15</v>
      </c>
      <c r="AI87">
        <f>VLOOKUP(AI$1,'A1-4 Vehicle model'!$B$8:$I$108,4,FALSE)*VLOOKUP($A87-AI$1,output,2,FALSE)</f>
        <v>1.1785859734342558E-14</v>
      </c>
      <c r="AJ87">
        <f>VLOOKUP(AJ$1,'A1-4 Vehicle model'!$B$8:$I$108,4,FALSE)*VLOOKUP($A87-AJ$1,output,2,FALSE)</f>
        <v>6.4920427337826093E-14</v>
      </c>
      <c r="AK87">
        <f>VLOOKUP(AK$1,'A1-4 Vehicle model'!$B$8:$I$108,4,FALSE)*VLOOKUP($A87-AK$1,output,2,FALSE)</f>
        <v>2.9576865568175544E-13</v>
      </c>
      <c r="AL87">
        <f>VLOOKUP(AL$1,'A1-4 Vehicle model'!$B$8:$I$108,4,FALSE)*VLOOKUP($A87-AL$1,output,2,FALSE)</f>
        <v>1.3884088572580416E-12</v>
      </c>
      <c r="AM87">
        <f>VLOOKUP(AM$1,'A1-4 Vehicle model'!$B$8:$I$108,4,FALSE)*VLOOKUP($A87-AM$1,output,2,FALSE)</f>
        <v>5.0602203386316063E-12</v>
      </c>
      <c r="AN87">
        <f>VLOOKUP(AN$1,'A1-4 Vehicle model'!$B$8:$I$108,4,FALSE)*VLOOKUP($A87-AN$1,output,2,FALSE)</f>
        <v>2.9373040681486398E-11</v>
      </c>
      <c r="AO87">
        <f>VLOOKUP(AO$1,'A1-4 Vehicle model'!$B$8:$I$108,4,FALSE)*VLOOKUP($A87-AO$1,output,2,FALSE)</f>
        <v>1.0909772795629958E-10</v>
      </c>
      <c r="AP87">
        <f>VLOOKUP(AP$1,'A1-4 Vehicle model'!$B$8:$I$108,4,FALSE)*VLOOKUP($A87-AP$1,output,2,FALSE)</f>
        <v>4.5434962633596454E-10</v>
      </c>
      <c r="AQ87">
        <f>VLOOKUP(AQ$1,'A1-4 Vehicle model'!$B$8:$I$108,4,FALSE)*VLOOKUP($A87-AQ$1,output,2,FALSE)</f>
        <v>1.9136186907448683E-9</v>
      </c>
      <c r="AR87">
        <f>VLOOKUP(AR$1,'A1-4 Vehicle model'!$B$8:$I$108,4,FALSE)*VLOOKUP($A87-AR$1,output,2,FALSE)</f>
        <v>6.1831029235722135E-9</v>
      </c>
      <c r="AS87">
        <f>VLOOKUP(AS$1,'A1-4 Vehicle model'!$B$8:$I$108,4,FALSE)*VLOOKUP($A87-AS$1,output,2,FALSE)</f>
        <v>1.9722581938418342E-8</v>
      </c>
      <c r="AT87">
        <f>VLOOKUP(AT$1,'A1-4 Vehicle model'!$B$8:$I$108,4,FALSE)*VLOOKUP($A87-AT$1,output,2,FALSE)</f>
        <v>5.4277573230452642E-8</v>
      </c>
      <c r="AU87">
        <f>VLOOKUP(AU$1,'A1-4 Vehicle model'!$B$8:$I$108,4,FALSE)*VLOOKUP($A87-AU$1,output,2,FALSE)</f>
        <v>1.5793306223817675E-7</v>
      </c>
      <c r="AV87">
        <f>VLOOKUP(AV$1,'A1-4 Vehicle model'!$B$8:$I$108,4,FALSE)*VLOOKUP($A87-AV$1,output,2,FALSE)</f>
        <v>4.1538382046213894E-7</v>
      </c>
      <c r="AW87">
        <f>VLOOKUP(AW$1,'A1-4 Vehicle model'!$B$8:$I$108,4,FALSE)*VLOOKUP($A87-AW$1,output,2,FALSE)</f>
        <v>1.2240813403093582E-6</v>
      </c>
      <c r="AX87">
        <f>VLOOKUP(AX$1,'A1-4 Vehicle model'!$B$8:$I$108,4,FALSE)*VLOOKUP($A87-AX$1,output,2,FALSE)</f>
        <v>3.4643050488337778E-6</v>
      </c>
      <c r="AY87">
        <f>VLOOKUP(AY$1,'A1-4 Vehicle model'!$B$8:$I$108,4,FALSE)*VLOOKUP($A87-AY$1,output,2,FALSE)</f>
        <v>9.4161727294254327E-6</v>
      </c>
      <c r="AZ87">
        <f>VLOOKUP(AZ$1,'A1-4 Vehicle model'!$B$8:$I$108,4,FALSE)*VLOOKUP($A87-AZ$1,output,2,FALSE)</f>
        <v>2.560476414079834E-5</v>
      </c>
      <c r="BA87">
        <f>VLOOKUP(BA$1,'A1-4 Vehicle model'!$B$8:$I$108,4,FALSE)*VLOOKUP($A87-BA$1,output,2,FALSE)</f>
        <v>6.4200673977033283E-5</v>
      </c>
      <c r="BB87">
        <f>VLOOKUP(BB$1,'A1-4 Vehicle model'!$B$8:$I$108,4,FALSE)*VLOOKUP($A87-BB$1,output,2,FALSE)</f>
        <v>1.5460692993705708E-4</v>
      </c>
      <c r="BC87">
        <f>VLOOKUP(BC$1,'A1-4 Vehicle model'!$B$8:$I$108,4,FALSE)*VLOOKUP($A87-BC$1,output,2,FALSE)</f>
        <v>3.5759770899941779E-4</v>
      </c>
      <c r="BD87">
        <f>VLOOKUP(BD$1,'A1-4 Vehicle model'!$B$8:$I$108,4,FALSE)*VLOOKUP($A87-BD$1,output,2,FALSE)</f>
        <v>7.9440583176142534E-4</v>
      </c>
      <c r="BE87">
        <f>VLOOKUP(BE$1,'A1-4 Vehicle model'!$B$8:$I$108,4,FALSE)*VLOOKUP($A87-BE$1,output,2,FALSE)</f>
        <v>1.6950295366081594E-3</v>
      </c>
      <c r="BF87">
        <f>VLOOKUP(BF$1,'A1-4 Vehicle model'!$B$8:$I$108,4,FALSE)*VLOOKUP($A87-BF$1,output,2,FALSE)</f>
        <v>3.4751353044068221E-3</v>
      </c>
      <c r="BG87">
        <f>VLOOKUP(BG$1,'A1-4 Vehicle model'!$B$8:$I$108,4,FALSE)*VLOOKUP($A87-BG$1,output,2,FALSE)</f>
        <v>6.8431675690746041E-3</v>
      </c>
      <c r="BH87">
        <f>VLOOKUP(BH$1,'A1-4 Vehicle model'!$B$8:$I$108,4,FALSE)*VLOOKUP($A87-BH$1,output,2,FALSE)</f>
        <v>1.2943102490854654E-2</v>
      </c>
      <c r="BI87">
        <f>VLOOKUP(BI$1,'A1-4 Vehicle model'!$B$8:$I$108,4,FALSE)*VLOOKUP($A87-BI$1,output,2,FALSE)</f>
        <v>2.3513640472400298E-2</v>
      </c>
      <c r="BJ87">
        <f>VLOOKUP(BJ$1,'A1-4 Vehicle model'!$B$8:$I$108,4,FALSE)*VLOOKUP($A87-BJ$1,output,2,FALSE)</f>
        <v>3.6328784035126259E-2</v>
      </c>
      <c r="BK87">
        <f>VLOOKUP(BK$1,'A1-4 Vehicle model'!$B$8:$I$108,4,FALSE)*VLOOKUP($A87-BK$1,output,2,FALSE)</f>
        <v>5.8888997260179377E-2</v>
      </c>
      <c r="BL87">
        <f>VLOOKUP(BL$1,'A1-4 Vehicle model'!$B$8:$I$108,4,FALSE)*VLOOKUP($A87-BL$1,output,2,FALSE)</f>
        <v>8.5506575087435213E-2</v>
      </c>
      <c r="BM87">
        <f>VLOOKUP(BM$1,'A1-4 Vehicle model'!$B$8:$I$108,4,FALSE)*VLOOKUP($A87-BM$1,output,2,FALSE)</f>
        <v>0.12821021013659378</v>
      </c>
      <c r="BN87">
        <f>VLOOKUP(BN$1,'A1-4 Vehicle model'!$B$8:$I$108,4,FALSE)*VLOOKUP($A87-BN$1,output,2,FALSE)</f>
        <v>0.19804634577753966</v>
      </c>
      <c r="BO87">
        <f>VLOOKUP(BO$1,'A1-4 Vehicle model'!$B$8:$I$108,4,FALSE)*VLOOKUP($A87-BO$1,output,2,FALSE)</f>
        <v>0.30383925305485743</v>
      </c>
      <c r="BP87">
        <f>VLOOKUP(BP$1,'A1-4 Vehicle model'!$B$8:$I$108,4,FALSE)*VLOOKUP($A87-BP$1,output,2,FALSE)</f>
        <v>0.43810058804764307</v>
      </c>
      <c r="BQ87">
        <f>VLOOKUP(BQ$1,'A1-4 Vehicle model'!$B$8:$I$108,4,FALSE)*VLOOKUP($A87-BQ$1,output,2,FALSE)</f>
        <v>0.58715140305700075</v>
      </c>
      <c r="BR87">
        <f>VLOOKUP(BR$1,'A1-4 Vehicle model'!$B$8:$I$108,4,FALSE)*VLOOKUP($A87-BR$1,output,2,FALSE)</f>
        <v>0.73271280916418546</v>
      </c>
      <c r="BS87">
        <f>VLOOKUP(BS$1,'A1-4 Vehicle model'!$B$8:$I$108,4,FALSE)*VLOOKUP($A87-BS$1,output,2,FALSE)</f>
        <v>0.94439465507953868</v>
      </c>
      <c r="BT87">
        <f>VLOOKUP(BT$1,'A1-4 Vehicle model'!$B$8:$I$108,4,FALSE)*VLOOKUP($A87-BT$1,output,2,FALSE)</f>
        <v>1.1068970120636143</v>
      </c>
      <c r="BU87">
        <f>VLOOKUP(BU$1,'A1-4 Vehicle model'!$B$8:$I$108,4,FALSE)*VLOOKUP($A87-BU$1,output,2,FALSE)</f>
        <v>1.2459306988723489</v>
      </c>
      <c r="BV87">
        <f>VLOOKUP(BV$1,'A1-4 Vehicle model'!$B$8:$I$108,4,FALSE)*VLOOKUP($A87-BV$1,output,2,FALSE)</f>
        <v>1.3362258240023648</v>
      </c>
      <c r="BW87">
        <f>VLOOKUP(BW$1,'A1-4 Vehicle model'!$B$8:$I$108,4,FALSE)*VLOOKUP($A87-BW$1,output,2,FALSE)</f>
        <v>1.365673107689328</v>
      </c>
      <c r="BX87">
        <f>VLOOKUP(BX$1,'A1-4 Vehicle model'!$B$8:$I$108,4,FALSE)*VLOOKUP($A87-BX$1,output,2,FALSE)</f>
        <v>1.3408398458799082</v>
      </c>
      <c r="BY87">
        <f>VLOOKUP(BY$1,'A1-4 Vehicle model'!$B$8:$I$108,4,FALSE)*VLOOKUP($A87-BY$1,output,2,FALSE)</f>
        <v>1.264742939481279</v>
      </c>
      <c r="BZ87">
        <f>VLOOKUP(BZ$1,'A1-4 Vehicle model'!$B$8:$I$108,4,FALSE)*VLOOKUP($A87-BZ$1,output,2,FALSE)</f>
        <v>1.1461115910117512</v>
      </c>
      <c r="CA87">
        <f>VLOOKUP(CA$1,'A1-4 Vehicle model'!$B$8:$I$108,4,FALSE)*VLOOKUP($A87-CA$1,output,2,FALSE)</f>
        <v>0.99781633683465676</v>
      </c>
      <c r="CB87">
        <f>VLOOKUP(CB$1,'A1-4 Vehicle model'!$B$8:$I$108,4,FALSE)*VLOOKUP($A87-CB$1,output,2,FALSE)</f>
        <v>0.83456664657762902</v>
      </c>
      <c r="CC87">
        <f>VLOOKUP(CC$1,'A1-4 Vehicle model'!$B$8:$I$108,4,FALSE)*VLOOKUP($A87-CC$1,output,2,FALSE)</f>
        <v>0.67062423321101838</v>
      </c>
      <c r="CD87">
        <f>VLOOKUP(CD$1,'A1-4 Vehicle model'!$B$8:$I$108,4,FALSE)*VLOOKUP($A87-CD$1,output,2,FALSE)</f>
        <v>0.51773124063567166</v>
      </c>
      <c r="CE87">
        <f>VLOOKUP(CE$1,'A1-4 Vehicle model'!$B$8:$I$108,4,FALSE)*VLOOKUP($A87-CE$1,output,2,FALSE)</f>
        <v>0.38399088309876822</v>
      </c>
      <c r="CF87">
        <f>VLOOKUP(CF$1,'A1-4 Vehicle model'!$B$8:$I$108,4,FALSE)*VLOOKUP($A87-CF$1,output,2,FALSE)</f>
        <v>0.27360977858210839</v>
      </c>
      <c r="CG87">
        <f>VLOOKUP(CG$1,'A1-4 Vehicle model'!$B$8:$I$108,4,FALSE)*VLOOKUP($A87-CG$1,output,2,FALSE)</f>
        <v>0.18730380357136975</v>
      </c>
      <c r="CH87">
        <f>VLOOKUP(CH$1,'A1-4 Vehicle model'!$B$8:$I$108,4,FALSE)*VLOOKUP($A87-CH$1,output,2,FALSE)</f>
        <v>0.12318714200436424</v>
      </c>
      <c r="CI87">
        <f>VLOOKUP(CI$1,'A1-4 Vehicle model'!$B$8:$I$108,4,FALSE)*VLOOKUP($A87-CI$1,output,2,FALSE)</f>
        <v>7.7837119608121008E-2</v>
      </c>
      <c r="CJ87">
        <f>VLOOKUP(CJ$1,'A1-4 Vehicle model'!$B$8:$I$108,4,FALSE)*VLOOKUP($A87-CJ$1,output,2,FALSE)</f>
        <v>0</v>
      </c>
      <c r="CK87">
        <f>VLOOKUP(CK$1,'A1-4 Vehicle model'!$B$8:$I$108,4,FALSE)*VLOOKUP($A87-CK$1,output,2,FALSE)</f>
        <v>0</v>
      </c>
      <c r="CL87">
        <f>VLOOKUP(CL$1,'A1-4 Vehicle model'!$B$8:$I$108,4,FALSE)*VLOOKUP($A87-CL$1,output,2,FALSE)</f>
        <v>0</v>
      </c>
      <c r="CM87">
        <f>VLOOKUP(CM$1,'A1-4 Vehicle model'!$B$8:$I$108,4,FALSE)*VLOOKUP($A87-CM$1,output,2,FALSE)</f>
        <v>0</v>
      </c>
      <c r="CN87">
        <f>VLOOKUP(CN$1,'A1-4 Vehicle model'!$B$8:$I$108,4,FALSE)*VLOOKUP($A87-CN$1,output,2,FALSE)</f>
        <v>0</v>
      </c>
      <c r="CO87">
        <f>VLOOKUP(CO$1,'A1-4 Vehicle model'!$B$8:$I$108,4,FALSE)*VLOOKUP($A87-CO$1,output,2,FALSE)</f>
        <v>0</v>
      </c>
      <c r="CP87">
        <f>VLOOKUP(CP$1,'A1-4 Vehicle model'!$B$8:$I$108,4,FALSE)*VLOOKUP($A87-CP$1,output,2,FALSE)</f>
        <v>0</v>
      </c>
      <c r="CQ87">
        <f>VLOOKUP(CQ$1,'A1-4 Vehicle model'!$B$8:$I$108,4,FALSE)*VLOOKUP($A87-CQ$1,output,2,FALSE)</f>
        <v>0</v>
      </c>
      <c r="CR87">
        <f>VLOOKUP(CR$1,'A1-4 Vehicle model'!$B$8:$I$108,4,FALSE)*VLOOKUP($A87-CR$1,output,2,FALSE)</f>
        <v>0</v>
      </c>
      <c r="CS87">
        <f>VLOOKUP(CS$1,'A1-4 Vehicle model'!$B$8:$I$108,4,FALSE)*VLOOKUP($A87-CS$1,output,2,FALSE)</f>
        <v>0</v>
      </c>
      <c r="CT87">
        <f>VLOOKUP(CT$1,'A1-4 Vehicle model'!$B$8:$I$108,4,FALSE)*VLOOKUP($A87-CT$1,output,2,FALSE)</f>
        <v>0</v>
      </c>
      <c r="CU87">
        <f>VLOOKUP(CU$1,'A1-4 Vehicle model'!$B$8:$I$108,4,FALSE)*VLOOKUP($A87-CU$1,output,2,FALSE)</f>
        <v>0</v>
      </c>
      <c r="CV87">
        <f>VLOOKUP(CV$1,'A1-4 Vehicle model'!$B$8:$I$108,4,FALSE)*VLOOKUP($A87-CV$1,output,2,FALSE)</f>
        <v>0</v>
      </c>
      <c r="CW87">
        <f>VLOOKUP(CW$1,'A1-4 Vehicle model'!$B$8:$I$108,4,FALSE)*VLOOKUP($A87-CW$1,output,2,FALSE)</f>
        <v>0</v>
      </c>
      <c r="CX87">
        <f>VLOOKUP(CX$1,'A1-4 Vehicle model'!$B$8:$I$108,4,FALSE)*VLOOKUP($A87-CX$1,output,2,FALSE)</f>
        <v>0</v>
      </c>
      <c r="CZ87">
        <v>2035</v>
      </c>
      <c r="DA87" s="7">
        <f t="shared" si="1"/>
        <v>16.436149075679086</v>
      </c>
    </row>
    <row r="88" spans="1:105" x14ac:dyDescent="0.3">
      <c r="A88">
        <v>2036</v>
      </c>
      <c r="B88">
        <f>VLOOKUP(B$1,'A1-4 Vehicle model'!$B$8:$I$108,4,FALSE)*VLOOKUP($A88-B$1,output,2,FALSE)</f>
        <v>1.9421043386591609E-49</v>
      </c>
      <c r="C88">
        <f>VLOOKUP(C$1,'A1-4 Vehicle model'!$B$8:$I$108,4,FALSE)*VLOOKUP($A88-C$1,output,2,FALSE)</f>
        <v>6.6045523153947193E-48</v>
      </c>
      <c r="D88">
        <f>VLOOKUP(D$1,'A1-4 Vehicle model'!$B$8:$I$108,4,FALSE)*VLOOKUP($A88-D$1,output,2,FALSE)</f>
        <v>2.039634081267694E-46</v>
      </c>
      <c r="E88">
        <f>VLOOKUP(E$1,'A1-4 Vehicle model'!$B$8:$I$108,4,FALSE)*VLOOKUP($A88-E$1,output,2,FALSE)</f>
        <v>3.2233897263798002E-45</v>
      </c>
      <c r="F88">
        <f>VLOOKUP(F$1,'A1-4 Vehicle model'!$B$8:$I$108,4,FALSE)*VLOOKUP($A88-F$1,output,2,FALSE)</f>
        <v>7.4503964222034102E-44</v>
      </c>
      <c r="G88">
        <f>VLOOKUP(G$1,'A1-4 Vehicle model'!$B$8:$I$108,4,FALSE)*VLOOKUP($A88-G$1,output,2,FALSE)</f>
        <v>2.1132533062965785E-42</v>
      </c>
      <c r="H88">
        <f>VLOOKUP(H$1,'A1-4 Vehicle model'!$B$8:$I$108,4,FALSE)*VLOOKUP($A88-H$1,output,2,FALSE)</f>
        <v>3.8183915008692352E-41</v>
      </c>
      <c r="I88">
        <f>VLOOKUP(I$1,'A1-4 Vehicle model'!$B$8:$I$108,4,FALSE)*VLOOKUP($A88-I$1,output,2,FALSE)</f>
        <v>6.4548091270003844E-40</v>
      </c>
      <c r="J88">
        <f>VLOOKUP(J$1,'A1-4 Vehicle model'!$B$8:$I$108,4,FALSE)*VLOOKUP($A88-J$1,output,2,FALSE)</f>
        <v>8.0728728271494776E-39</v>
      </c>
      <c r="K88">
        <f>VLOOKUP(K$1,'A1-4 Vehicle model'!$B$8:$I$108,4,FALSE)*VLOOKUP($A88-K$1,output,2,FALSE)</f>
        <v>1.4692193174662005E-37</v>
      </c>
      <c r="L88">
        <f>VLOOKUP(L$1,'A1-4 Vehicle model'!$B$8:$I$108,4,FALSE)*VLOOKUP($A88-L$1,output,2,FALSE)</f>
        <v>2.7994020376282647E-36</v>
      </c>
      <c r="M88">
        <f>VLOOKUP(M$1,'A1-4 Vehicle model'!$B$8:$I$108,4,FALSE)*VLOOKUP($A88-M$1,output,2,FALSE)</f>
        <v>3.3370896533329101E-35</v>
      </c>
      <c r="N88">
        <f>VLOOKUP(N$1,'A1-4 Vehicle model'!$B$8:$I$108,4,FALSE)*VLOOKUP($A88-N$1,output,2,FALSE)</f>
        <v>3.8944373180076067E-34</v>
      </c>
      <c r="O88">
        <f>VLOOKUP(O$1,'A1-4 Vehicle model'!$B$8:$I$108,4,FALSE)*VLOOKUP($A88-O$1,output,2,FALSE)</f>
        <v>3.7281522692884959E-33</v>
      </c>
      <c r="P88">
        <f>VLOOKUP(P$1,'A1-4 Vehicle model'!$B$8:$I$108,4,FALSE)*VLOOKUP($A88-P$1,output,2,FALSE)</f>
        <v>6.5878666927689489E-32</v>
      </c>
      <c r="Q88">
        <f>VLOOKUP(Q$1,'A1-4 Vehicle model'!$B$8:$I$108,4,FALSE)*VLOOKUP($A88-Q$1,output,2,FALSE)</f>
        <v>6.9045484839034133E-31</v>
      </c>
      <c r="R88">
        <f>VLOOKUP(R$1,'A1-4 Vehicle model'!$B$8:$I$108,4,FALSE)*VLOOKUP($A88-R$1,output,2,FALSE)</f>
        <v>6.2218940362359482E-30</v>
      </c>
      <c r="S88">
        <f>VLOOKUP(S$1,'A1-4 Vehicle model'!$B$8:$I$108,4,FALSE)*VLOOKUP($A88-S$1,output,2,FALSE)</f>
        <v>6.060532951534343E-29</v>
      </c>
      <c r="T88">
        <f>VLOOKUP(T$1,'A1-4 Vehicle model'!$B$8:$I$108,4,FALSE)*VLOOKUP($A88-T$1,output,2,FALSE)</f>
        <v>7.7524255632107027E-28</v>
      </c>
      <c r="U88">
        <f>VLOOKUP(U$1,'A1-4 Vehicle model'!$B$8:$I$108,4,FALSE)*VLOOKUP($A88-U$1,output,2,FALSE)</f>
        <v>9.595479949713397E-27</v>
      </c>
      <c r="V88">
        <f>VLOOKUP(V$1,'A1-4 Vehicle model'!$B$8:$I$108,4,FALSE)*VLOOKUP($A88-V$1,output,2,FALSE)</f>
        <v>9.0926845386762775E-26</v>
      </c>
      <c r="W88">
        <f>VLOOKUP(W$1,'A1-4 Vehicle model'!$B$8:$I$108,4,FALSE)*VLOOKUP($A88-W$1,output,2,FALSE)</f>
        <v>6.022882521212474E-25</v>
      </c>
      <c r="X88">
        <f>VLOOKUP(X$1,'A1-4 Vehicle model'!$B$8:$I$108,4,FALSE)*VLOOKUP($A88-X$1,output,2,FALSE)</f>
        <v>6.1919104548397007E-24</v>
      </c>
      <c r="Y88">
        <f>VLOOKUP(Y$1,'A1-4 Vehicle model'!$B$8:$I$108,4,FALSE)*VLOOKUP($A88-Y$1,output,2,FALSE)</f>
        <v>4.9063507186229195E-23</v>
      </c>
      <c r="Z88">
        <f>VLOOKUP(Z$1,'A1-4 Vehicle model'!$B$8:$I$108,4,FALSE)*VLOOKUP($A88-Z$1,output,2,FALSE)</f>
        <v>3.3842707664024544E-22</v>
      </c>
      <c r="AA88">
        <f>VLOOKUP(AA$1,'A1-4 Vehicle model'!$B$8:$I$108,4,FALSE)*VLOOKUP($A88-AA$1,output,2,FALSE)</f>
        <v>1.6610619297502562E-21</v>
      </c>
      <c r="AB88">
        <f>VLOOKUP(AB$1,'A1-4 Vehicle model'!$B$8:$I$108,4,FALSE)*VLOOKUP($A88-AB$1,output,2,FALSE)</f>
        <v>1.5577669791407344E-20</v>
      </c>
      <c r="AC88">
        <f>VLOOKUP(AC$1,'A1-4 Vehicle model'!$B$8:$I$108,4,FALSE)*VLOOKUP($A88-AC$1,output,2,FALSE)</f>
        <v>8.2632620035023593E-20</v>
      </c>
      <c r="AD88">
        <f>VLOOKUP(AD$1,'A1-4 Vehicle model'!$B$8:$I$108,4,FALSE)*VLOOKUP($A88-AD$1,output,2,FALSE)</f>
        <v>6.0155948766260725E-19</v>
      </c>
      <c r="AE88">
        <f>VLOOKUP(AE$1,'A1-4 Vehicle model'!$B$8:$I$108,4,FALSE)*VLOOKUP($A88-AE$1,output,2,FALSE)</f>
        <v>4.6938514984083166E-18</v>
      </c>
      <c r="AF88">
        <f>VLOOKUP(AF$1,'A1-4 Vehicle model'!$B$8:$I$108,4,FALSE)*VLOOKUP($A88-AF$1,output,2,FALSE)</f>
        <v>2.2643238701555616E-17</v>
      </c>
      <c r="AG88">
        <f>VLOOKUP(AG$1,'A1-4 Vehicle model'!$B$8:$I$108,4,FALSE)*VLOOKUP($A88-AG$1,output,2,FALSE)</f>
        <v>1.0494128237407639E-16</v>
      </c>
      <c r="AH88">
        <f>VLOOKUP(AH$1,'A1-4 Vehicle model'!$B$8:$I$108,4,FALSE)*VLOOKUP($A88-AH$1,output,2,FALSE)</f>
        <v>3.2729567781736072E-16</v>
      </c>
      <c r="AI88">
        <f>VLOOKUP(AI$1,'A1-4 Vehicle model'!$B$8:$I$108,4,FALSE)*VLOOKUP($A88-AI$1,output,2,FALSE)</f>
        <v>2.3324063090083551E-15</v>
      </c>
      <c r="AJ88">
        <f>VLOOKUP(AJ$1,'A1-4 Vehicle model'!$B$8:$I$108,4,FALSE)*VLOOKUP($A88-AJ$1,output,2,FALSE)</f>
        <v>1.3371991396411709E-14</v>
      </c>
      <c r="AK88">
        <f>VLOOKUP(AK$1,'A1-4 Vehicle model'!$B$8:$I$108,4,FALSE)*VLOOKUP($A88-AK$1,output,2,FALSE)</f>
        <v>6.3407210172631382E-14</v>
      </c>
      <c r="AL88">
        <f>VLOOKUP(AL$1,'A1-4 Vehicle model'!$B$8:$I$108,4,FALSE)*VLOOKUP($A88-AL$1,output,2,FALSE)</f>
        <v>3.097958906714864E-13</v>
      </c>
      <c r="AM88">
        <f>VLOOKUP(AM$1,'A1-4 Vehicle model'!$B$8:$I$108,4,FALSE)*VLOOKUP($A88-AM$1,output,2,FALSE)</f>
        <v>1.1751667207555621E-12</v>
      </c>
      <c r="AN88">
        <f>VLOOKUP(AN$1,'A1-4 Vehicle model'!$B$8:$I$108,4,FALSE)*VLOOKUP($A88-AN$1,output,2,FALSE)</f>
        <v>7.0998756516021286E-12</v>
      </c>
      <c r="AO88">
        <f>VLOOKUP(AO$1,'A1-4 Vehicle model'!$B$8:$I$108,4,FALSE)*VLOOKUP($A88-AO$1,output,2,FALSE)</f>
        <v>2.7446648541352724E-11</v>
      </c>
      <c r="AP88">
        <f>VLOOKUP(AP$1,'A1-4 Vehicle model'!$B$8:$I$108,4,FALSE)*VLOOKUP($A88-AP$1,output,2,FALSE)</f>
        <v>1.1896948167716196E-10</v>
      </c>
      <c r="AQ88">
        <f>VLOOKUP(AQ$1,'A1-4 Vehicle model'!$B$8:$I$108,4,FALSE)*VLOOKUP($A88-AQ$1,output,2,FALSE)</f>
        <v>5.2152193297210191E-10</v>
      </c>
      <c r="AR88">
        <f>VLOOKUP(AR$1,'A1-4 Vehicle model'!$B$8:$I$108,4,FALSE)*VLOOKUP($A88-AR$1,output,2,FALSE)</f>
        <v>1.7538620405337577E-9</v>
      </c>
      <c r="AS88">
        <f>VLOOKUP(AS$1,'A1-4 Vehicle model'!$B$8:$I$108,4,FALSE)*VLOOKUP($A88-AS$1,output,2,FALSE)</f>
        <v>5.8227011578517796E-9</v>
      </c>
      <c r="AT88">
        <f>VLOOKUP(AT$1,'A1-4 Vehicle model'!$B$8:$I$108,4,FALSE)*VLOOKUP($A88-AT$1,output,2,FALSE)</f>
        <v>1.6678344236584021E-8</v>
      </c>
      <c r="AU88">
        <f>VLOOKUP(AU$1,'A1-4 Vehicle model'!$B$8:$I$108,4,FALSE)*VLOOKUP($A88-AU$1,output,2,FALSE)</f>
        <v>5.0509997477467016E-8</v>
      </c>
      <c r="AV88">
        <f>VLOOKUP(AV$1,'A1-4 Vehicle model'!$B$8:$I$108,4,FALSE)*VLOOKUP($A88-AV$1,output,2,FALSE)</f>
        <v>1.3826926246788123E-7</v>
      </c>
      <c r="AW88">
        <f>VLOOKUP(AW$1,'A1-4 Vehicle model'!$B$8:$I$108,4,FALSE)*VLOOKUP($A88-AW$1,output,2,FALSE)</f>
        <v>4.2409009266678132E-7</v>
      </c>
      <c r="AX88">
        <f>VLOOKUP(AX$1,'A1-4 Vehicle model'!$B$8:$I$108,4,FALSE)*VLOOKUP($A88-AX$1,output,2,FALSE)</f>
        <v>1.2492108718255077E-6</v>
      </c>
      <c r="AY88">
        <f>VLOOKUP(AY$1,'A1-4 Vehicle model'!$B$8:$I$108,4,FALSE)*VLOOKUP($A88-AY$1,output,2,FALSE)</f>
        <v>3.5339941340552393E-6</v>
      </c>
      <c r="AZ88">
        <f>VLOOKUP(AZ$1,'A1-4 Vehicle model'!$B$8:$I$108,4,FALSE)*VLOOKUP($A88-AZ$1,output,2,FALSE)</f>
        <v>1.0001933591185526E-5</v>
      </c>
      <c r="BA88">
        <f>VLOOKUP(BA$1,'A1-4 Vehicle model'!$B$8:$I$108,4,FALSE)*VLOOKUP($A88-BA$1,output,2,FALSE)</f>
        <v>2.6102046173959647E-5</v>
      </c>
      <c r="BB88">
        <f>VLOOKUP(BB$1,'A1-4 Vehicle model'!$B$8:$I$108,4,FALSE)*VLOOKUP($A88-BB$1,output,2,FALSE)</f>
        <v>6.5423790412919293E-5</v>
      </c>
      <c r="BC88">
        <f>VLOOKUP(BC$1,'A1-4 Vehicle model'!$B$8:$I$108,4,FALSE)*VLOOKUP($A88-BC$1,output,2,FALSE)</f>
        <v>1.5749735062216841E-4</v>
      </c>
      <c r="BD88">
        <f>VLOOKUP(BD$1,'A1-4 Vehicle model'!$B$8:$I$108,4,FALSE)*VLOOKUP($A88-BD$1,output,2,FALSE)</f>
        <v>3.6416040869536334E-4</v>
      </c>
      <c r="BE88">
        <f>VLOOKUP(BE$1,'A1-4 Vehicle model'!$B$8:$I$108,4,FALSE)*VLOOKUP($A88-BE$1,output,2,FALSE)</f>
        <v>8.0872217913492413E-4</v>
      </c>
      <c r="BF88">
        <f>VLOOKUP(BF$1,'A1-4 Vehicle model'!$B$8:$I$108,4,FALSE)*VLOOKUP($A88-BF$1,output,2,FALSE)</f>
        <v>1.7257011208551122E-3</v>
      </c>
      <c r="BG88">
        <f>VLOOKUP(BG$1,'A1-4 Vehicle model'!$B$8:$I$108,4,FALSE)*VLOOKUP($A88-BG$1,output,2,FALSE)</f>
        <v>3.5369002902265324E-3</v>
      </c>
      <c r="BH88">
        <f>VLOOKUP(BH$1,'A1-4 Vehicle model'!$B$8:$I$108,4,FALSE)*VLOOKUP($A88-BH$1,output,2,FALSE)</f>
        <v>6.9626699901730298E-3</v>
      </c>
      <c r="BI88">
        <f>VLOOKUP(BI$1,'A1-4 Vehicle model'!$B$8:$I$108,4,FALSE)*VLOOKUP($A88-BI$1,output,2,FALSE)</f>
        <v>1.3165248892503045E-2</v>
      </c>
      <c r="BJ88">
        <f>VLOOKUP(BJ$1,'A1-4 Vehicle model'!$B$8:$I$108,4,FALSE)*VLOOKUP($A88-BJ$1,output,2,FALSE)</f>
        <v>2.1170535407341949E-2</v>
      </c>
      <c r="BK88">
        <f>VLOOKUP(BK$1,'A1-4 Vehicle model'!$B$8:$I$108,4,FALSE)*VLOOKUP($A88-BK$1,output,2,FALSE)</f>
        <v>3.5717982358032037E-2</v>
      </c>
      <c r="BL88">
        <f>VLOOKUP(BL$1,'A1-4 Vehicle model'!$B$8:$I$108,4,FALSE)*VLOOKUP($A88-BL$1,output,2,FALSE)</f>
        <v>5.3978902436007829E-2</v>
      </c>
      <c r="BM88">
        <f>VLOOKUP(BM$1,'A1-4 Vehicle model'!$B$8:$I$108,4,FALSE)*VLOOKUP($A88-BM$1,output,2,FALSE)</f>
        <v>8.4240110838069052E-2</v>
      </c>
      <c r="BN88">
        <f>VLOOKUP(BN$1,'A1-4 Vehicle model'!$B$8:$I$108,4,FALSE)*VLOOKUP($A88-BN$1,output,2,FALSE)</f>
        <v>0.13543625311278581</v>
      </c>
      <c r="BO88">
        <f>VLOOKUP(BO$1,'A1-4 Vehicle model'!$B$8:$I$108,4,FALSE)*VLOOKUP($A88-BO$1,output,2,FALSE)</f>
        <v>0.21626376321480612</v>
      </c>
      <c r="BP88">
        <f>VLOOKUP(BP$1,'A1-4 Vehicle model'!$B$8:$I$108,4,FALSE)*VLOOKUP($A88-BP$1,output,2,FALSE)</f>
        <v>0.32455289811706917</v>
      </c>
      <c r="BQ88">
        <f>VLOOKUP(BQ$1,'A1-4 Vehicle model'!$B$8:$I$108,4,FALSE)*VLOOKUP($A88-BQ$1,output,2,FALSE)</f>
        <v>0.45272402043388937</v>
      </c>
      <c r="BR88">
        <f>VLOOKUP(BR$1,'A1-4 Vehicle model'!$B$8:$I$108,4,FALSE)*VLOOKUP($A88-BR$1,output,2,FALSE)</f>
        <v>0.58801580286215305</v>
      </c>
      <c r="BS88">
        <f>VLOOKUP(BS$1,'A1-4 Vehicle model'!$B$8:$I$108,4,FALSE)*VLOOKUP($A88-BS$1,output,2,FALSE)</f>
        <v>0.78882472320396158</v>
      </c>
      <c r="BT88">
        <f>VLOOKUP(BT$1,'A1-4 Vehicle model'!$B$8:$I$108,4,FALSE)*VLOOKUP($A88-BT$1,output,2,FALSE)</f>
        <v>0.9622900331758345</v>
      </c>
      <c r="BU88">
        <f>VLOOKUP(BU$1,'A1-4 Vehicle model'!$B$8:$I$108,4,FALSE)*VLOOKUP($A88-BU$1,output,2,FALSE)</f>
        <v>1.1273647166193947</v>
      </c>
      <c r="BV88">
        <f>VLOOKUP(BV$1,'A1-4 Vehicle model'!$B$8:$I$108,4,FALSE)*VLOOKUP($A88-BV$1,output,2,FALSE)</f>
        <v>1.2584100899048154</v>
      </c>
      <c r="BW88">
        <f>VLOOKUP(BW$1,'A1-4 Vehicle model'!$B$8:$I$108,4,FALSE)*VLOOKUP($A88-BW$1,output,2,FALSE)</f>
        <v>1.3386309683277926</v>
      </c>
      <c r="BX88">
        <f>VLOOKUP(BX$1,'A1-4 Vehicle model'!$B$8:$I$108,4,FALSE)*VLOOKUP($A88-BX$1,output,2,FALSE)</f>
        <v>1.3679266075279513</v>
      </c>
      <c r="BY88">
        <f>VLOOKUP(BY$1,'A1-4 Vehicle model'!$B$8:$I$108,4,FALSE)*VLOOKUP($A88-BY$1,output,2,FALSE)</f>
        <v>1.342950275126428</v>
      </c>
      <c r="BZ88">
        <f>VLOOKUP(BZ$1,'A1-4 Vehicle model'!$B$8:$I$108,4,FALSE)*VLOOKUP($A88-BZ$1,output,2,FALSE)</f>
        <v>1.2666491992555982</v>
      </c>
      <c r="CA88">
        <f>VLOOKUP(CA$1,'A1-4 Vehicle model'!$B$8:$I$108,4,FALSE)*VLOOKUP($A88-CA$1,output,2,FALSE)</f>
        <v>1.1477619883326033</v>
      </c>
      <c r="CB88">
        <f>VLOOKUP(CB$1,'A1-4 Vehicle model'!$B$8:$I$108,4,FALSE)*VLOOKUP($A88-CB$1,output,2,FALSE)</f>
        <v>0.99915767996508076</v>
      </c>
      <c r="CC88">
        <f>VLOOKUP(CC$1,'A1-4 Vehicle model'!$B$8:$I$108,4,FALSE)*VLOOKUP($A88-CC$1,output,2,FALSE)</f>
        <v>0.83564925197225504</v>
      </c>
      <c r="CD88">
        <f>VLOOKUP(CD$1,'A1-4 Vehicle model'!$B$8:$I$108,4,FALSE)*VLOOKUP($A88-CD$1,output,2,FALSE)</f>
        <v>0.67146122278719922</v>
      </c>
      <c r="CE88">
        <f>VLOOKUP(CE$1,'A1-4 Vehicle model'!$B$8:$I$108,4,FALSE)*VLOOKUP($A88-CE$1,output,2,FALSE)</f>
        <v>0.51833347557975973</v>
      </c>
      <c r="CF88">
        <f>VLOOKUP(CF$1,'A1-4 Vehicle model'!$B$8:$I$108,4,FALSE)*VLOOKUP($A88-CF$1,output,2,FALSE)</f>
        <v>0.38440739917357158</v>
      </c>
      <c r="CG88">
        <f>VLOOKUP(CG$1,'A1-4 Vehicle model'!$B$8:$I$108,4,FALSE)*VLOOKUP($A88-CG$1,output,2,FALSE)</f>
        <v>0.27389146550482896</v>
      </c>
      <c r="CH88">
        <f>VLOOKUP(CH$1,'A1-4 Vehicle model'!$B$8:$I$108,4,FALSE)*VLOOKUP($A88-CH$1,output,2,FALSE)</f>
        <v>0.18748609427717586</v>
      </c>
      <c r="CI88">
        <f>VLOOKUP(CI$1,'A1-4 Vehicle model'!$B$8:$I$108,4,FALSE)*VLOOKUP($A88-CI$1,output,2,FALSE)</f>
        <v>0.12329975623812828</v>
      </c>
      <c r="CJ88">
        <f>VLOOKUP(CJ$1,'A1-4 Vehicle model'!$B$8:$I$108,4,FALSE)*VLOOKUP($A88-CJ$1,output,2,FALSE)</f>
        <v>7.7902353890799456E-2</v>
      </c>
      <c r="CK88">
        <f>VLOOKUP(CK$1,'A1-4 Vehicle model'!$B$8:$I$108,4,FALSE)*VLOOKUP($A88-CK$1,output,2,FALSE)</f>
        <v>0</v>
      </c>
      <c r="CL88">
        <f>VLOOKUP(CL$1,'A1-4 Vehicle model'!$B$8:$I$108,4,FALSE)*VLOOKUP($A88-CL$1,output,2,FALSE)</f>
        <v>0</v>
      </c>
      <c r="CM88">
        <f>VLOOKUP(CM$1,'A1-4 Vehicle model'!$B$8:$I$108,4,FALSE)*VLOOKUP($A88-CM$1,output,2,FALSE)</f>
        <v>0</v>
      </c>
      <c r="CN88">
        <f>VLOOKUP(CN$1,'A1-4 Vehicle model'!$B$8:$I$108,4,FALSE)*VLOOKUP($A88-CN$1,output,2,FALSE)</f>
        <v>0</v>
      </c>
      <c r="CO88">
        <f>VLOOKUP(CO$1,'A1-4 Vehicle model'!$B$8:$I$108,4,FALSE)*VLOOKUP($A88-CO$1,output,2,FALSE)</f>
        <v>0</v>
      </c>
      <c r="CP88">
        <f>VLOOKUP(CP$1,'A1-4 Vehicle model'!$B$8:$I$108,4,FALSE)*VLOOKUP($A88-CP$1,output,2,FALSE)</f>
        <v>0</v>
      </c>
      <c r="CQ88">
        <f>VLOOKUP(CQ$1,'A1-4 Vehicle model'!$B$8:$I$108,4,FALSE)*VLOOKUP($A88-CQ$1,output,2,FALSE)</f>
        <v>0</v>
      </c>
      <c r="CR88">
        <f>VLOOKUP(CR$1,'A1-4 Vehicle model'!$B$8:$I$108,4,FALSE)*VLOOKUP($A88-CR$1,output,2,FALSE)</f>
        <v>0</v>
      </c>
      <c r="CS88">
        <f>VLOOKUP(CS$1,'A1-4 Vehicle model'!$B$8:$I$108,4,FALSE)*VLOOKUP($A88-CS$1,output,2,FALSE)</f>
        <v>0</v>
      </c>
      <c r="CT88">
        <f>VLOOKUP(CT$1,'A1-4 Vehicle model'!$B$8:$I$108,4,FALSE)*VLOOKUP($A88-CT$1,output,2,FALSE)</f>
        <v>0</v>
      </c>
      <c r="CU88">
        <f>VLOOKUP(CU$1,'A1-4 Vehicle model'!$B$8:$I$108,4,FALSE)*VLOOKUP($A88-CU$1,output,2,FALSE)</f>
        <v>0</v>
      </c>
      <c r="CV88">
        <f>VLOOKUP(CV$1,'A1-4 Vehicle model'!$B$8:$I$108,4,FALSE)*VLOOKUP($A88-CV$1,output,2,FALSE)</f>
        <v>0</v>
      </c>
      <c r="CW88">
        <f>VLOOKUP(CW$1,'A1-4 Vehicle model'!$B$8:$I$108,4,FALSE)*VLOOKUP($A88-CW$1,output,2,FALSE)</f>
        <v>0</v>
      </c>
      <c r="CX88">
        <f>VLOOKUP(CX$1,'A1-4 Vehicle model'!$B$8:$I$108,4,FALSE)*VLOOKUP($A88-CX$1,output,2,FALSE)</f>
        <v>0</v>
      </c>
      <c r="CZ88">
        <v>2036</v>
      </c>
      <c r="DA88" s="7">
        <f t="shared" si="1"/>
        <v>16.611325418651589</v>
      </c>
    </row>
    <row r="89" spans="1:105" x14ac:dyDescent="0.3">
      <c r="A89">
        <v>2037</v>
      </c>
      <c r="B89">
        <f>VLOOKUP(B$1,'A1-4 Vehicle model'!$B$8:$I$108,4,FALSE)*VLOOKUP($A89-B$1,output,2,FALSE)</f>
        <v>9.8644983021814331E-51</v>
      </c>
      <c r="C89">
        <f>VLOOKUP(C$1,'A1-4 Vehicle model'!$B$8:$I$108,4,FALSE)*VLOOKUP($A89-C$1,output,2,FALSE)</f>
        <v>3.491544711438969E-49</v>
      </c>
      <c r="D89">
        <f>VLOOKUP(D$1,'A1-4 Vehicle model'!$B$8:$I$108,4,FALSE)*VLOOKUP($A89-D$1,output,2,FALSE)</f>
        <v>1.1222723488814128E-47</v>
      </c>
      <c r="E89">
        <f>VLOOKUP(E$1,'A1-4 Vehicle model'!$B$8:$I$108,4,FALSE)*VLOOKUP($A89-E$1,output,2,FALSE)</f>
        <v>1.8459953348221263E-46</v>
      </c>
      <c r="F89">
        <f>VLOOKUP(F$1,'A1-4 Vehicle model'!$B$8:$I$108,4,FALSE)*VLOOKUP($A89-F$1,output,2,FALSE)</f>
        <v>4.440879023007463E-45</v>
      </c>
      <c r="G89">
        <f>VLOOKUP(G$1,'A1-4 Vehicle model'!$B$8:$I$108,4,FALSE)*VLOOKUP($A89-G$1,output,2,FALSE)</f>
        <v>1.3110308083290882E-43</v>
      </c>
      <c r="H89">
        <f>VLOOKUP(H$1,'A1-4 Vehicle model'!$B$8:$I$108,4,FALSE)*VLOOKUP($A89-H$1,output,2,FALSE)</f>
        <v>2.4655486378504706E-42</v>
      </c>
      <c r="I89">
        <f>VLOOKUP(I$1,'A1-4 Vehicle model'!$B$8:$I$108,4,FALSE)*VLOOKUP($A89-I$1,output,2,FALSE)</f>
        <v>4.3379875701728223E-41</v>
      </c>
      <c r="J89">
        <f>VLOOKUP(J$1,'A1-4 Vehicle model'!$B$8:$I$108,4,FALSE)*VLOOKUP($A89-J$1,output,2,FALSE)</f>
        <v>5.6468309862984842E-40</v>
      </c>
      <c r="K89">
        <f>VLOOKUP(K$1,'A1-4 Vehicle model'!$B$8:$I$108,4,FALSE)*VLOOKUP($A89-K$1,output,2,FALSE)</f>
        <v>1.0696337243291136E-38</v>
      </c>
      <c r="L89">
        <f>VLOOKUP(L$1,'A1-4 Vehicle model'!$B$8:$I$108,4,FALSE)*VLOOKUP($A89-L$1,output,2,FALSE)</f>
        <v>2.121219012608094E-37</v>
      </c>
      <c r="M89">
        <f>VLOOKUP(M$1,'A1-4 Vehicle model'!$B$8:$I$108,4,FALSE)*VLOOKUP($A89-M$1,output,2,FALSE)</f>
        <v>2.6318424673707272E-36</v>
      </c>
      <c r="N89">
        <f>VLOOKUP(N$1,'A1-4 Vehicle model'!$B$8:$I$108,4,FALSE)*VLOOKUP($A89-N$1,output,2,FALSE)</f>
        <v>3.1967488188951909E-35</v>
      </c>
      <c r="O89">
        <f>VLOOKUP(O$1,'A1-4 Vehicle model'!$B$8:$I$108,4,FALSE)*VLOOKUP($A89-O$1,output,2,FALSE)</f>
        <v>3.1851450632536295E-34</v>
      </c>
      <c r="P89">
        <f>VLOOKUP(P$1,'A1-4 Vehicle model'!$B$8:$I$108,4,FALSE)*VLOOKUP($A89-P$1,output,2,FALSE)</f>
        <v>5.8580376192784034E-33</v>
      </c>
      <c r="Q89">
        <f>VLOOKUP(Q$1,'A1-4 Vehicle model'!$B$8:$I$108,4,FALSE)*VLOOKUP($A89-Q$1,output,2,FALSE)</f>
        <v>6.3901994963342884E-32</v>
      </c>
      <c r="R89">
        <f>VLOOKUP(R$1,'A1-4 Vehicle model'!$B$8:$I$108,4,FALSE)*VLOOKUP($A89-R$1,output,2,FALSE)</f>
        <v>5.9934035783099641E-31</v>
      </c>
      <c r="S89">
        <f>VLOOKUP(S$1,'A1-4 Vehicle model'!$B$8:$I$108,4,FALSE)*VLOOKUP($A89-S$1,output,2,FALSE)</f>
        <v>6.0762202606478584E-30</v>
      </c>
      <c r="T89">
        <f>VLOOKUP(T$1,'A1-4 Vehicle model'!$B$8:$I$108,4,FALSE)*VLOOKUP($A89-T$1,output,2,FALSE)</f>
        <v>8.0896936554625923E-29</v>
      </c>
      <c r="U89">
        <f>VLOOKUP(U$1,'A1-4 Vehicle model'!$B$8:$I$108,4,FALSE)*VLOOKUP($A89-U$1,output,2,FALSE)</f>
        <v>1.0421565260861335E-27</v>
      </c>
      <c r="V89">
        <f>VLOOKUP(V$1,'A1-4 Vehicle model'!$B$8:$I$108,4,FALSE)*VLOOKUP($A89-V$1,output,2,FALSE)</f>
        <v>1.0278509778827267E-26</v>
      </c>
      <c r="W89">
        <f>VLOOKUP(W$1,'A1-4 Vehicle model'!$B$8:$I$108,4,FALSE)*VLOOKUP($A89-W$1,output,2,FALSE)</f>
        <v>7.0862129757186595E-26</v>
      </c>
      <c r="X89">
        <f>VLOOKUP(X$1,'A1-4 Vehicle model'!$B$8:$I$108,4,FALSE)*VLOOKUP($A89-X$1,output,2,FALSE)</f>
        <v>7.5823923836197069E-25</v>
      </c>
      <c r="Y89">
        <f>VLOOKUP(Y$1,'A1-4 Vehicle model'!$B$8:$I$108,4,FALSE)*VLOOKUP($A89-Y$1,output,2,FALSE)</f>
        <v>6.2533387678479174E-24</v>
      </c>
      <c r="Z89">
        <f>VLOOKUP(Z$1,'A1-4 Vehicle model'!$B$8:$I$108,4,FALSE)*VLOOKUP($A89-Z$1,output,2,FALSE)</f>
        <v>4.4894201247417932E-23</v>
      </c>
      <c r="AA89">
        <f>VLOOKUP(AA$1,'A1-4 Vehicle model'!$B$8:$I$108,4,FALSE)*VLOOKUP($A89-AA$1,output,2,FALSE)</f>
        <v>2.2934155376678004E-22</v>
      </c>
      <c r="AB89">
        <f>VLOOKUP(AB$1,'A1-4 Vehicle model'!$B$8:$I$108,4,FALSE)*VLOOKUP($A89-AB$1,output,2,FALSE)</f>
        <v>2.2385726773580151E-21</v>
      </c>
      <c r="AC89">
        <f>VLOOKUP(AC$1,'A1-4 Vehicle model'!$B$8:$I$108,4,FALSE)*VLOOKUP($A89-AC$1,output,2,FALSE)</f>
        <v>1.235924688138723E-20</v>
      </c>
      <c r="AD89">
        <f>VLOOKUP(AD$1,'A1-4 Vehicle model'!$B$8:$I$108,4,FALSE)*VLOOKUP($A89-AD$1,output,2,FALSE)</f>
        <v>9.3646347767261624E-20</v>
      </c>
      <c r="AE89">
        <f>VLOOKUP(AE$1,'A1-4 Vehicle model'!$B$8:$I$108,4,FALSE)*VLOOKUP($A89-AE$1,output,2,FALSE)</f>
        <v>7.6052481380173406E-19</v>
      </c>
      <c r="AF89">
        <f>VLOOKUP(AF$1,'A1-4 Vehicle model'!$B$8:$I$108,4,FALSE)*VLOOKUP($A89-AF$1,output,2,FALSE)</f>
        <v>3.8185138227909205E-18</v>
      </c>
      <c r="AG89">
        <f>VLOOKUP(AG$1,'A1-4 Vehicle model'!$B$8:$I$108,4,FALSE)*VLOOKUP($A89-AG$1,output,2,FALSE)</f>
        <v>1.841933592355911E-17</v>
      </c>
      <c r="AH89">
        <f>VLOOKUP(AH$1,'A1-4 Vehicle model'!$B$8:$I$108,4,FALSE)*VLOOKUP($A89-AH$1,output,2,FALSE)</f>
        <v>5.9791527830904177E-17</v>
      </c>
      <c r="AI89">
        <f>VLOOKUP(AI$1,'A1-4 Vehicle model'!$B$8:$I$108,4,FALSE)*VLOOKUP($A89-AI$1,output,2,FALSE)</f>
        <v>4.4348135677719881E-16</v>
      </c>
      <c r="AJ89">
        <f>VLOOKUP(AJ$1,'A1-4 Vehicle model'!$B$8:$I$108,4,FALSE)*VLOOKUP($A89-AJ$1,output,2,FALSE)</f>
        <v>2.6462997015071721E-15</v>
      </c>
      <c r="AK89">
        <f>VLOOKUP(AK$1,'A1-4 Vehicle model'!$B$8:$I$108,4,FALSE)*VLOOKUP($A89-AK$1,output,2,FALSE)</f>
        <v>1.3060306342205414E-14</v>
      </c>
      <c r="AL89">
        <f>VLOOKUP(AL$1,'A1-4 Vehicle model'!$B$8:$I$108,4,FALSE)*VLOOKUP($A89-AL$1,output,2,FALSE)</f>
        <v>6.6414384259704948E-14</v>
      </c>
      <c r="AM89">
        <f>VLOOKUP(AM$1,'A1-4 Vehicle model'!$B$8:$I$108,4,FALSE)*VLOOKUP($A89-AM$1,output,2,FALSE)</f>
        <v>2.6221513860329459E-13</v>
      </c>
      <c r="AN89">
        <f>VLOOKUP(AN$1,'A1-4 Vehicle model'!$B$8:$I$108,4,FALSE)*VLOOKUP($A89-AN$1,output,2,FALSE)</f>
        <v>1.6488486723725961E-12</v>
      </c>
      <c r="AO89">
        <f>VLOOKUP(AO$1,'A1-4 Vehicle model'!$B$8:$I$108,4,FALSE)*VLOOKUP($A89-AO$1,output,2,FALSE)</f>
        <v>6.6342396692915414E-12</v>
      </c>
      <c r="AP89">
        <f>VLOOKUP(AP$1,'A1-4 Vehicle model'!$B$8:$I$108,4,FALSE)*VLOOKUP($A89-AP$1,output,2,FALSE)</f>
        <v>2.9930170058609541E-11</v>
      </c>
      <c r="AQ89">
        <f>VLOOKUP(AQ$1,'A1-4 Vehicle model'!$B$8:$I$108,4,FALSE)*VLOOKUP($A89-AQ$1,output,2,FALSE)</f>
        <v>1.3655825921838401E-10</v>
      </c>
      <c r="AR89">
        <f>VLOOKUP(AR$1,'A1-4 Vehicle model'!$B$8:$I$108,4,FALSE)*VLOOKUP($A89-AR$1,output,2,FALSE)</f>
        <v>4.7798316664096015E-10</v>
      </c>
      <c r="AS89">
        <f>VLOOKUP(AS$1,'A1-4 Vehicle model'!$B$8:$I$108,4,FALSE)*VLOOKUP($A89-AS$1,output,2,FALSE)</f>
        <v>1.6516326285295301E-9</v>
      </c>
      <c r="AT89">
        <f>VLOOKUP(AT$1,'A1-4 Vehicle model'!$B$8:$I$108,4,FALSE)*VLOOKUP($A89-AT$1,output,2,FALSE)</f>
        <v>4.9239503529828586E-9</v>
      </c>
      <c r="AU89">
        <f>VLOOKUP(AU$1,'A1-4 Vehicle model'!$B$8:$I$108,4,FALSE)*VLOOKUP($A89-AU$1,output,2,FALSE)</f>
        <v>1.552064831162239E-8</v>
      </c>
      <c r="AV89">
        <f>VLOOKUP(AV$1,'A1-4 Vehicle model'!$B$8:$I$108,4,FALSE)*VLOOKUP($A89-AV$1,output,2,FALSE)</f>
        <v>4.4221140269739456E-8</v>
      </c>
      <c r="AW89">
        <f>VLOOKUP(AW$1,'A1-4 Vehicle model'!$B$8:$I$108,4,FALSE)*VLOOKUP($A89-AW$1,output,2,FALSE)</f>
        <v>1.41167328731611E-7</v>
      </c>
      <c r="AX89">
        <f>VLOOKUP(AX$1,'A1-4 Vehicle model'!$B$8:$I$108,4,FALSE)*VLOOKUP($A89-AX$1,output,2,FALSE)</f>
        <v>4.3279636487142353E-7</v>
      </c>
      <c r="AY89">
        <f>VLOOKUP(AY$1,'A1-4 Vehicle model'!$B$8:$I$108,4,FALSE)*VLOOKUP($A89-AY$1,output,2,FALSE)</f>
        <v>1.274340403341657E-6</v>
      </c>
      <c r="AZ89">
        <f>VLOOKUP(AZ$1,'A1-4 Vehicle model'!$B$8:$I$108,4,FALSE)*VLOOKUP($A89-AZ$1,output,2,FALSE)</f>
        <v>3.7538366867465624E-6</v>
      </c>
      <c r="BA89">
        <f>VLOOKUP(BA$1,'A1-4 Vehicle model'!$B$8:$I$108,4,FALSE)*VLOOKUP($A89-BA$1,output,2,FALSE)</f>
        <v>1.0196185795362011E-5</v>
      </c>
      <c r="BB89">
        <f>VLOOKUP(BB$1,'A1-4 Vehicle model'!$B$8:$I$108,4,FALSE)*VLOOKUP($A89-BB$1,output,2,FALSE)</f>
        <v>2.6599328207120953E-5</v>
      </c>
      <c r="BC89">
        <f>VLOOKUP(BC$1,'A1-4 Vehicle model'!$B$8:$I$108,4,FALSE)*VLOOKUP($A89-BC$1,output,2,FALSE)</f>
        <v>6.6646906848805289E-5</v>
      </c>
      <c r="BD89">
        <f>VLOOKUP(BD$1,'A1-4 Vehicle model'!$B$8:$I$108,4,FALSE)*VLOOKUP($A89-BD$1,output,2,FALSE)</f>
        <v>1.6038777130727974E-4</v>
      </c>
      <c r="BE89">
        <f>VLOOKUP(BE$1,'A1-4 Vehicle model'!$B$8:$I$108,4,FALSE)*VLOOKUP($A89-BE$1,output,2,FALSE)</f>
        <v>3.7072310839130894E-4</v>
      </c>
      <c r="BF89">
        <f>VLOOKUP(BF$1,'A1-4 Vehicle model'!$B$8:$I$108,4,FALSE)*VLOOKUP($A89-BF$1,output,2,FALSE)</f>
        <v>8.2335601879022103E-4</v>
      </c>
      <c r="BG89">
        <f>VLOOKUP(BG$1,'A1-4 Vehicle model'!$B$8:$I$108,4,FALSE)*VLOOKUP($A89-BG$1,output,2,FALSE)</f>
        <v>1.756372705102065E-3</v>
      </c>
      <c r="BH89">
        <f>VLOOKUP(BH$1,'A1-4 Vehicle model'!$B$8:$I$108,4,FALSE)*VLOOKUP($A89-BH$1,output,2,FALSE)</f>
        <v>3.5986652760462427E-3</v>
      </c>
      <c r="BI89">
        <f>VLOOKUP(BI$1,'A1-4 Vehicle model'!$B$8:$I$108,4,FALSE)*VLOOKUP($A89-BI$1,output,2,FALSE)</f>
        <v>7.0821724112714547E-3</v>
      </c>
      <c r="BJ89">
        <f>VLOOKUP(BJ$1,'A1-4 Vehicle model'!$B$8:$I$108,4,FALSE)*VLOOKUP($A89-BJ$1,output,2,FALSE)</f>
        <v>1.1853348193885756E-2</v>
      </c>
      <c r="BK89">
        <f>VLOOKUP(BK$1,'A1-4 Vehicle model'!$B$8:$I$108,4,FALSE)*VLOOKUP($A89-BK$1,output,2,FALSE)</f>
        <v>2.0814591797468189E-2</v>
      </c>
      <c r="BL89">
        <f>VLOOKUP(BL$1,'A1-4 Vehicle model'!$B$8:$I$108,4,FALSE)*VLOOKUP($A89-BL$1,output,2,FALSE)</f>
        <v>3.2739859305075683E-2</v>
      </c>
      <c r="BM89">
        <f>VLOOKUP(BM$1,'A1-4 Vehicle model'!$B$8:$I$108,4,FALSE)*VLOOKUP($A89-BM$1,output,2,FALSE)</f>
        <v>5.3179404267763769E-2</v>
      </c>
      <c r="BN89">
        <f>VLOOKUP(BN$1,'A1-4 Vehicle model'!$B$8:$I$108,4,FALSE)*VLOOKUP($A89-BN$1,output,2,FALSE)</f>
        <v>8.8987959395422964E-2</v>
      </c>
      <c r="BO89">
        <f>VLOOKUP(BO$1,'A1-4 Vehicle model'!$B$8:$I$108,4,FALSE)*VLOOKUP($A89-BO$1,output,2,FALSE)</f>
        <v>0.14789444187364462</v>
      </c>
      <c r="BP89">
        <f>VLOOKUP(BP$1,'A1-4 Vehicle model'!$B$8:$I$108,4,FALSE)*VLOOKUP($A89-BP$1,output,2,FALSE)</f>
        <v>0.23100712104632667</v>
      </c>
      <c r="BQ89">
        <f>VLOOKUP(BQ$1,'A1-4 Vehicle model'!$B$8:$I$108,4,FALSE)*VLOOKUP($A89-BQ$1,output,2,FALSE)</f>
        <v>0.33538620327770752</v>
      </c>
      <c r="BR89">
        <f>VLOOKUP(BR$1,'A1-4 Vehicle model'!$B$8:$I$108,4,FALSE)*VLOOKUP($A89-BR$1,output,2,FALSE)</f>
        <v>0.45339051727442031</v>
      </c>
      <c r="BS89">
        <f>VLOOKUP(BS$1,'A1-4 Vehicle model'!$B$8:$I$108,4,FALSE)*VLOOKUP($A89-BS$1,output,2,FALSE)</f>
        <v>0.63304666866872805</v>
      </c>
      <c r="BT89">
        <f>VLOOKUP(BT$1,'A1-4 Vehicle model'!$B$8:$I$108,4,FALSE)*VLOOKUP($A89-BT$1,output,2,FALSE)</f>
        <v>0.80377219944973932</v>
      </c>
      <c r="BU89">
        <f>VLOOKUP(BU$1,'A1-4 Vehicle model'!$B$8:$I$108,4,FALSE)*VLOOKUP($A89-BU$1,output,2,FALSE)</f>
        <v>0.98008380069111189</v>
      </c>
      <c r="BV89">
        <f>VLOOKUP(BV$1,'A1-4 Vehicle model'!$B$8:$I$108,4,FALSE)*VLOOKUP($A89-BV$1,output,2,FALSE)</f>
        <v>1.1386565365798729</v>
      </c>
      <c r="BW89">
        <f>VLOOKUP(BW$1,'A1-4 Vehicle model'!$B$8:$I$108,4,FALSE)*VLOOKUP($A89-BW$1,output,2,FALSE)</f>
        <v>1.2606751695286549</v>
      </c>
      <c r="BX89">
        <f>VLOOKUP(BX$1,'A1-4 Vehicle model'!$B$8:$I$108,4,FALSE)*VLOOKUP($A89-BX$1,output,2,FALSE)</f>
        <v>1.3408398458799082</v>
      </c>
      <c r="BY89">
        <f>VLOOKUP(BY$1,'A1-4 Vehicle model'!$B$8:$I$108,4,FALSE)*VLOOKUP($A89-BY$1,output,2,FALSE)</f>
        <v>1.3700796702732825</v>
      </c>
      <c r="BZ89">
        <f>VLOOKUP(BZ$1,'A1-4 Vehicle model'!$B$8:$I$108,4,FALSE)*VLOOKUP($A89-BZ$1,output,2,FALSE)</f>
        <v>1.3449744114220095</v>
      </c>
      <c r="CA89">
        <f>VLOOKUP(CA$1,'A1-4 Vehicle model'!$B$8:$I$108,4,FALSE)*VLOOKUP($A89-CA$1,output,2,FALSE)</f>
        <v>1.268473170377874</v>
      </c>
      <c r="CB89">
        <f>VLOOKUP(CB$1,'A1-4 Vehicle model'!$B$8:$I$108,4,FALSE)*VLOOKUP($A89-CB$1,output,2,FALSE)</f>
        <v>1.1493049001908071</v>
      </c>
      <c r="CC89">
        <f>VLOOKUP(CC$1,'A1-4 Vehicle model'!$B$8:$I$108,4,FALSE)*VLOOKUP($A89-CC$1,output,2,FALSE)</f>
        <v>1.0004537939409361</v>
      </c>
      <c r="CD89">
        <f>VLOOKUP(CD$1,'A1-4 Vehicle model'!$B$8:$I$108,4,FALSE)*VLOOKUP($A89-CD$1,output,2,FALSE)</f>
        <v>0.83669220520687815</v>
      </c>
      <c r="CE89">
        <f>VLOOKUP(CE$1,'A1-4 Vehicle model'!$B$8:$I$108,4,FALSE)*VLOOKUP($A89-CE$1,output,2,FALSE)</f>
        <v>0.67224227940542858</v>
      </c>
      <c r="CF89">
        <f>VLOOKUP(CF$1,'A1-4 Vehicle model'!$B$8:$I$108,4,FALSE)*VLOOKUP($A89-CF$1,output,2,FALSE)</f>
        <v>0.51889571347183006</v>
      </c>
      <c r="CG89">
        <f>VLOOKUP(CG$1,'A1-4 Vehicle model'!$B$8:$I$108,4,FALSE)*VLOOKUP($A89-CG$1,output,2,FALSE)</f>
        <v>0.38480315453694114</v>
      </c>
      <c r="CH89">
        <f>VLOOKUP(CH$1,'A1-4 Vehicle model'!$B$8:$I$108,4,FALSE)*VLOOKUP($A89-CH$1,output,2,FALSE)</f>
        <v>0.27415802639472631</v>
      </c>
      <c r="CI89">
        <f>VLOOKUP(CI$1,'A1-4 Vehicle model'!$B$8:$I$108,4,FALSE)*VLOOKUP($A89-CI$1,output,2,FALSE)</f>
        <v>0.18765748881158018</v>
      </c>
      <c r="CJ89">
        <f>VLOOKUP(CJ$1,'A1-4 Vehicle model'!$B$8:$I$108,4,FALSE)*VLOOKUP($A89-CJ$1,output,2,FALSE)</f>
        <v>0.123403092168249</v>
      </c>
      <c r="CK89">
        <f>VLOOKUP(CK$1,'A1-4 Vehicle model'!$B$8:$I$108,4,FALSE)*VLOOKUP($A89-CK$1,output,2,FALSE)</f>
        <v>7.7961927691208979E-2</v>
      </c>
      <c r="CL89">
        <f>VLOOKUP(CL$1,'A1-4 Vehicle model'!$B$8:$I$108,4,FALSE)*VLOOKUP($A89-CL$1,output,2,FALSE)</f>
        <v>0</v>
      </c>
      <c r="CM89">
        <f>VLOOKUP(CM$1,'A1-4 Vehicle model'!$B$8:$I$108,4,FALSE)*VLOOKUP($A89-CM$1,output,2,FALSE)</f>
        <v>0</v>
      </c>
      <c r="CN89">
        <f>VLOOKUP(CN$1,'A1-4 Vehicle model'!$B$8:$I$108,4,FALSE)*VLOOKUP($A89-CN$1,output,2,FALSE)</f>
        <v>0</v>
      </c>
      <c r="CO89">
        <f>VLOOKUP(CO$1,'A1-4 Vehicle model'!$B$8:$I$108,4,FALSE)*VLOOKUP($A89-CO$1,output,2,FALSE)</f>
        <v>0</v>
      </c>
      <c r="CP89">
        <f>VLOOKUP(CP$1,'A1-4 Vehicle model'!$B$8:$I$108,4,FALSE)*VLOOKUP($A89-CP$1,output,2,FALSE)</f>
        <v>0</v>
      </c>
      <c r="CQ89">
        <f>VLOOKUP(CQ$1,'A1-4 Vehicle model'!$B$8:$I$108,4,FALSE)*VLOOKUP($A89-CQ$1,output,2,FALSE)</f>
        <v>0</v>
      </c>
      <c r="CR89">
        <f>VLOOKUP(CR$1,'A1-4 Vehicle model'!$B$8:$I$108,4,FALSE)*VLOOKUP($A89-CR$1,output,2,FALSE)</f>
        <v>0</v>
      </c>
      <c r="CS89">
        <f>VLOOKUP(CS$1,'A1-4 Vehicle model'!$B$8:$I$108,4,FALSE)*VLOOKUP($A89-CS$1,output,2,FALSE)</f>
        <v>0</v>
      </c>
      <c r="CT89">
        <f>VLOOKUP(CT$1,'A1-4 Vehicle model'!$B$8:$I$108,4,FALSE)*VLOOKUP($A89-CT$1,output,2,FALSE)</f>
        <v>0</v>
      </c>
      <c r="CU89">
        <f>VLOOKUP(CU$1,'A1-4 Vehicle model'!$B$8:$I$108,4,FALSE)*VLOOKUP($A89-CU$1,output,2,FALSE)</f>
        <v>0</v>
      </c>
      <c r="CV89">
        <f>VLOOKUP(CV$1,'A1-4 Vehicle model'!$B$8:$I$108,4,FALSE)*VLOOKUP($A89-CV$1,output,2,FALSE)</f>
        <v>0</v>
      </c>
      <c r="CW89">
        <f>VLOOKUP(CW$1,'A1-4 Vehicle model'!$B$8:$I$108,4,FALSE)*VLOOKUP($A89-CW$1,output,2,FALSE)</f>
        <v>0</v>
      </c>
      <c r="CX89">
        <f>VLOOKUP(CX$1,'A1-4 Vehicle model'!$B$8:$I$108,4,FALSE)*VLOOKUP($A89-CX$1,output,2,FALSE)</f>
        <v>0</v>
      </c>
      <c r="CZ89">
        <v>2037</v>
      </c>
      <c r="DA89" s="7">
        <f t="shared" si="1"/>
        <v>16.755328289944497</v>
      </c>
    </row>
    <row r="90" spans="1:105" x14ac:dyDescent="0.3">
      <c r="A90">
        <v>2038</v>
      </c>
      <c r="B90">
        <f>VLOOKUP(B$1,'A1-4 Vehicle model'!$B$8:$I$108,4,FALSE)*VLOOKUP($A90-B$1,output,2,FALSE)</f>
        <v>4.8139953567646418E-52</v>
      </c>
      <c r="C90">
        <f>VLOOKUP(C$1,'A1-4 Vehicle model'!$B$8:$I$108,4,FALSE)*VLOOKUP($A90-C$1,output,2,FALSE)</f>
        <v>1.7734545045998629E-50</v>
      </c>
      <c r="D90">
        <f>VLOOKUP(D$1,'A1-4 Vehicle model'!$B$8:$I$108,4,FALSE)*VLOOKUP($A90-D$1,output,2,FALSE)</f>
        <v>5.9329745566515363E-49</v>
      </c>
      <c r="E90">
        <f>VLOOKUP(E$1,'A1-4 Vehicle model'!$B$8:$I$108,4,FALSE)*VLOOKUP($A90-E$1,output,2,FALSE)</f>
        <v>1.0157260753101988E-47</v>
      </c>
      <c r="F90">
        <f>VLOOKUP(F$1,'A1-4 Vehicle model'!$B$8:$I$108,4,FALSE)*VLOOKUP($A90-F$1,output,2,FALSE)</f>
        <v>2.5432363613655379E-46</v>
      </c>
      <c r="G90">
        <f>VLOOKUP(G$1,'A1-4 Vehicle model'!$B$8:$I$108,4,FALSE)*VLOOKUP($A90-G$1,output,2,FALSE)</f>
        <v>7.8145227250918633E-45</v>
      </c>
      <c r="H90">
        <f>VLOOKUP(H$1,'A1-4 Vehicle model'!$B$8:$I$108,4,FALSE)*VLOOKUP($A90-H$1,output,2,FALSE)</f>
        <v>1.5295895735852415E-43</v>
      </c>
      <c r="I90">
        <f>VLOOKUP(I$1,'A1-4 Vehicle model'!$B$8:$I$108,4,FALSE)*VLOOKUP($A90-I$1,output,2,FALSE)</f>
        <v>2.8010536222430571E-42</v>
      </c>
      <c r="J90">
        <f>VLOOKUP(J$1,'A1-4 Vehicle model'!$B$8:$I$108,4,FALSE)*VLOOKUP($A90-J$1,output,2,FALSE)</f>
        <v>3.7949817178890078E-41</v>
      </c>
      <c r="K90">
        <f>VLOOKUP(K$1,'A1-4 Vehicle model'!$B$8:$I$108,4,FALSE)*VLOOKUP($A90-K$1,output,2,FALSE)</f>
        <v>7.4818976934933596E-40</v>
      </c>
      <c r="L90">
        <f>VLOOKUP(L$1,'A1-4 Vehicle model'!$B$8:$I$108,4,FALSE)*VLOOKUP($A90-L$1,output,2,FALSE)</f>
        <v>1.544308168018569E-38</v>
      </c>
      <c r="M90">
        <f>VLOOKUP(M$1,'A1-4 Vehicle model'!$B$8:$I$108,4,FALSE)*VLOOKUP($A90-M$1,output,2,FALSE)</f>
        <v>1.9942524171004827E-37</v>
      </c>
      <c r="N90">
        <f>VLOOKUP(N$1,'A1-4 Vehicle model'!$B$8:$I$108,4,FALSE)*VLOOKUP($A90-N$1,output,2,FALSE)</f>
        <v>2.5211607038135086E-36</v>
      </c>
      <c r="O90">
        <f>VLOOKUP(O$1,'A1-4 Vehicle model'!$B$8:$I$108,4,FALSE)*VLOOKUP($A90-O$1,output,2,FALSE)</f>
        <v>2.6145262813409594E-35</v>
      </c>
      <c r="P90">
        <f>VLOOKUP(P$1,'A1-4 Vehicle model'!$B$8:$I$108,4,FALSE)*VLOOKUP($A90-P$1,output,2,FALSE)</f>
        <v>5.0048115676776245E-34</v>
      </c>
      <c r="Q90">
        <f>VLOOKUP(Q$1,'A1-4 Vehicle model'!$B$8:$I$108,4,FALSE)*VLOOKUP($A90-Q$1,output,2,FALSE)</f>
        <v>5.6822687510220789E-33</v>
      </c>
      <c r="R90">
        <f>VLOOKUP(R$1,'A1-4 Vehicle model'!$B$8:$I$108,4,FALSE)*VLOOKUP($A90-R$1,output,2,FALSE)</f>
        <v>5.5469296242514761E-32</v>
      </c>
      <c r="S90">
        <f>VLOOKUP(S$1,'A1-4 Vehicle model'!$B$8:$I$108,4,FALSE)*VLOOKUP($A90-S$1,output,2,FALSE)</f>
        <v>5.8530794707647691E-31</v>
      </c>
      <c r="T90">
        <f>VLOOKUP(T$1,'A1-4 Vehicle model'!$B$8:$I$108,4,FALSE)*VLOOKUP($A90-T$1,output,2,FALSE)</f>
        <v>8.1106333196838326E-30</v>
      </c>
      <c r="U90">
        <f>VLOOKUP(U$1,'A1-4 Vehicle model'!$B$8:$I$108,4,FALSE)*VLOOKUP($A90-U$1,output,2,FALSE)</f>
        <v>1.0874953868742862E-28</v>
      </c>
      <c r="V90">
        <f>VLOOKUP(V$1,'A1-4 Vehicle model'!$B$8:$I$108,4,FALSE)*VLOOKUP($A90-V$1,output,2,FALSE)</f>
        <v>1.1163397871270547E-27</v>
      </c>
      <c r="W90">
        <f>VLOOKUP(W$1,'A1-4 Vehicle model'!$B$8:$I$108,4,FALSE)*VLOOKUP($A90-W$1,output,2,FALSE)</f>
        <v>8.0103636121946003E-27</v>
      </c>
      <c r="X90">
        <f>VLOOKUP(X$1,'A1-4 Vehicle model'!$B$8:$I$108,4,FALSE)*VLOOKUP($A90-X$1,output,2,FALSE)</f>
        <v>8.9210518562430399E-26</v>
      </c>
      <c r="Y90">
        <f>VLOOKUP(Y$1,'A1-4 Vehicle model'!$B$8:$I$108,4,FALSE)*VLOOKUP($A90-Y$1,output,2,FALSE)</f>
        <v>7.6576153016656312E-25</v>
      </c>
      <c r="Z90">
        <f>VLOOKUP(Z$1,'A1-4 Vehicle model'!$B$8:$I$108,4,FALSE)*VLOOKUP($A90-Z$1,output,2,FALSE)</f>
        <v>5.7219441742403749E-24</v>
      </c>
      <c r="AA90">
        <f>VLOOKUP(AA$1,'A1-4 Vehicle model'!$B$8:$I$108,4,FALSE)*VLOOKUP($A90-AA$1,output,2,FALSE)</f>
        <v>3.042341047713007E-23</v>
      </c>
      <c r="AB90">
        <f>VLOOKUP(AB$1,'A1-4 Vehicle model'!$B$8:$I$108,4,FALSE)*VLOOKUP($A90-AB$1,output,2,FALSE)</f>
        <v>3.0907802222782763E-22</v>
      </c>
      <c r="AC90">
        <f>VLOOKUP(AC$1,'A1-4 Vehicle model'!$B$8:$I$108,4,FALSE)*VLOOKUP($A90-AC$1,output,2,FALSE)</f>
        <v>1.7760725931330813E-21</v>
      </c>
      <c r="AD90">
        <f>VLOOKUP(AD$1,'A1-4 Vehicle model'!$B$8:$I$108,4,FALSE)*VLOOKUP($A90-AD$1,output,2,FALSE)</f>
        <v>1.4006554930792131E-20</v>
      </c>
      <c r="AE90">
        <f>VLOOKUP(AE$1,'A1-4 Vehicle model'!$B$8:$I$108,4,FALSE)*VLOOKUP($A90-AE$1,output,2,FALSE)</f>
        <v>1.1839289822464571E-19</v>
      </c>
      <c r="AF90">
        <f>VLOOKUP(AF$1,'A1-4 Vehicle model'!$B$8:$I$108,4,FALSE)*VLOOKUP($A90-AF$1,output,2,FALSE)</f>
        <v>6.1869756958910677E-19</v>
      </c>
      <c r="AG90">
        <f>VLOOKUP(AG$1,'A1-4 Vehicle model'!$B$8:$I$108,4,FALSE)*VLOOKUP($A90-AG$1,output,2,FALSE)</f>
        <v>3.1062026840669118E-18</v>
      </c>
      <c r="AH90">
        <f>VLOOKUP(AH$1,'A1-4 Vehicle model'!$B$8:$I$108,4,FALSE)*VLOOKUP($A90-AH$1,output,2,FALSE)</f>
        <v>1.0494632918382522E-17</v>
      </c>
      <c r="AI90">
        <f>VLOOKUP(AI$1,'A1-4 Vehicle model'!$B$8:$I$108,4,FALSE)*VLOOKUP($A90-AI$1,output,2,FALSE)</f>
        <v>8.1016737107747165E-17</v>
      </c>
      <c r="AJ90">
        <f>VLOOKUP(AJ$1,'A1-4 Vehicle model'!$B$8:$I$108,4,FALSE)*VLOOKUP($A90-AJ$1,output,2,FALSE)</f>
        <v>5.0316472628752997E-16</v>
      </c>
      <c r="AK90">
        <f>VLOOKUP(AK$1,'A1-4 Vehicle model'!$B$8:$I$108,4,FALSE)*VLOOKUP($A90-AK$1,output,2,FALSE)</f>
        <v>2.5846176347559401E-15</v>
      </c>
      <c r="AL90">
        <f>VLOOKUP(AL$1,'A1-4 Vehicle model'!$B$8:$I$108,4,FALSE)*VLOOKUP($A90-AL$1,output,2,FALSE)</f>
        <v>1.367970932010957E-14</v>
      </c>
      <c r="AM90">
        <f>VLOOKUP(AM$1,'A1-4 Vehicle model'!$B$8:$I$108,4,FALSE)*VLOOKUP($A90-AM$1,output,2,FALSE)</f>
        <v>5.6213970224602028E-14</v>
      </c>
      <c r="AN90">
        <f>VLOOKUP(AN$1,'A1-4 Vehicle model'!$B$8:$I$108,4,FALSE)*VLOOKUP($A90-AN$1,output,2,FALSE)</f>
        <v>3.6790786832702457E-13</v>
      </c>
      <c r="AO90">
        <f>VLOOKUP(AO$1,'A1-4 Vehicle model'!$B$8:$I$108,4,FALSE)*VLOOKUP($A90-AO$1,output,2,FALSE)</f>
        <v>1.5407111064606534E-12</v>
      </c>
      <c r="AP90">
        <f>VLOOKUP(AP$1,'A1-4 Vehicle model'!$B$8:$I$108,4,FALSE)*VLOOKUP($A90-AP$1,output,2,FALSE)</f>
        <v>7.2345416312779076E-12</v>
      </c>
      <c r="AQ90">
        <f>VLOOKUP(AQ$1,'A1-4 Vehicle model'!$B$8:$I$108,4,FALSE)*VLOOKUP($A90-AQ$1,output,2,FALSE)</f>
        <v>3.4355129262520118E-11</v>
      </c>
      <c r="AR90">
        <f>VLOOKUP(AR$1,'A1-4 Vehicle model'!$B$8:$I$108,4,FALSE)*VLOOKUP($A90-AR$1,output,2,FALSE)</f>
        <v>1.2515782183924358E-10</v>
      </c>
      <c r="AS90">
        <f>VLOOKUP(AS$1,'A1-4 Vehicle model'!$B$8:$I$108,4,FALSE)*VLOOKUP($A90-AS$1,output,2,FALSE)</f>
        <v>4.5012240168663495E-10</v>
      </c>
      <c r="AT90">
        <f>VLOOKUP(AT$1,'A1-4 Vehicle model'!$B$8:$I$108,4,FALSE)*VLOOKUP($A90-AT$1,output,2,FALSE)</f>
        <v>1.3966983439085514E-9</v>
      </c>
      <c r="AU90">
        <f>VLOOKUP(AU$1,'A1-4 Vehicle model'!$B$8:$I$108,4,FALSE)*VLOOKUP($A90-AU$1,output,2,FALSE)</f>
        <v>4.5821635918091857E-9</v>
      </c>
      <c r="AV90">
        <f>VLOOKUP(AV$1,'A1-4 Vehicle model'!$B$8:$I$108,4,FALSE)*VLOOKUP($A90-AV$1,output,2,FALSE)</f>
        <v>1.3588216201589232E-8</v>
      </c>
      <c r="AW90">
        <f>VLOOKUP(AW$1,'A1-4 Vehicle model'!$B$8:$I$108,4,FALSE)*VLOOKUP($A90-AW$1,output,2,FALSE)</f>
        <v>4.5147996987364337E-8</v>
      </c>
      <c r="AX90">
        <f>VLOOKUP(AX$1,'A1-4 Vehicle model'!$B$8:$I$108,4,FALSE)*VLOOKUP($A90-AX$1,output,2,FALSE)</f>
        <v>1.4406539499534075E-7</v>
      </c>
      <c r="AY90">
        <f>VLOOKUP(AY$1,'A1-4 Vehicle model'!$B$8:$I$108,4,FALSE)*VLOOKUP($A90-AY$1,output,2,FALSE)</f>
        <v>4.415026370760658E-7</v>
      </c>
      <c r="AZ90">
        <f>VLOOKUP(AZ$1,'A1-4 Vehicle model'!$B$8:$I$108,4,FALSE)*VLOOKUP($A90-AZ$1,output,2,FALSE)</f>
        <v>1.3536145154768813E-6</v>
      </c>
      <c r="BA90">
        <f>VLOOKUP(BA$1,'A1-4 Vehicle model'!$B$8:$I$108,4,FALSE)*VLOOKUP($A90-BA$1,output,2,FALSE)</f>
        <v>3.8267416949503455E-6</v>
      </c>
      <c r="BB90">
        <f>VLOOKUP(BB$1,'A1-4 Vehicle model'!$B$8:$I$108,4,FALSE)*VLOOKUP($A90-BB$1,output,2,FALSE)</f>
        <v>1.0390437999538496E-5</v>
      </c>
      <c r="BC90">
        <f>VLOOKUP(BC$1,'A1-4 Vehicle model'!$B$8:$I$108,4,FALSE)*VLOOKUP($A90-BC$1,output,2,FALSE)</f>
        <v>2.7096610240282262E-5</v>
      </c>
      <c r="BD90">
        <f>VLOOKUP(BD$1,'A1-4 Vehicle model'!$B$8:$I$108,4,FALSE)*VLOOKUP($A90-BD$1,output,2,FALSE)</f>
        <v>6.7870023284691286E-5</v>
      </c>
      <c r="BE90">
        <f>VLOOKUP(BE$1,'A1-4 Vehicle model'!$B$8:$I$108,4,FALSE)*VLOOKUP($A90-BE$1,output,2,FALSE)</f>
        <v>1.6327819199239105E-4</v>
      </c>
      <c r="BF90">
        <f>VLOOKUP(BF$1,'A1-4 Vehicle model'!$B$8:$I$108,4,FALSE)*VLOOKUP($A90-BF$1,output,2,FALSE)</f>
        <v>3.7743134845777382E-4</v>
      </c>
      <c r="BG90">
        <f>VLOOKUP(BG$1,'A1-4 Vehicle model'!$B$8:$I$108,4,FALSE)*VLOOKUP($A90-BG$1,output,2,FALSE)</f>
        <v>8.3798985844551793E-4</v>
      </c>
      <c r="BH90">
        <f>VLOOKUP(BH$1,'A1-4 Vehicle model'!$B$8:$I$108,4,FALSE)*VLOOKUP($A90-BH$1,output,2,FALSE)</f>
        <v>1.7870442893490181E-3</v>
      </c>
      <c r="BI90">
        <f>VLOOKUP(BI$1,'A1-4 Vehicle model'!$B$8:$I$108,4,FALSE)*VLOOKUP($A90-BI$1,output,2,FALSE)</f>
        <v>3.6604302618659526E-3</v>
      </c>
      <c r="BJ90">
        <f>VLOOKUP(BJ$1,'A1-4 Vehicle model'!$B$8:$I$108,4,FALSE)*VLOOKUP($A90-BJ$1,output,2,FALSE)</f>
        <v>6.3764427277737176E-3</v>
      </c>
      <c r="BK90">
        <f>VLOOKUP(BK$1,'A1-4 Vehicle model'!$B$8:$I$108,4,FALSE)*VLOOKUP($A90-BK$1,output,2,FALSE)</f>
        <v>1.1654055948128047E-2</v>
      </c>
      <c r="BL90">
        <f>VLOOKUP(BL$1,'A1-4 Vehicle model'!$B$8:$I$108,4,FALSE)*VLOOKUP($A90-BL$1,output,2,FALSE)</f>
        <v>1.9079095793003181E-2</v>
      </c>
      <c r="BM90">
        <f>VLOOKUP(BM$1,'A1-4 Vehicle model'!$B$8:$I$108,4,FALSE)*VLOOKUP($A90-BM$1,output,2,FALSE)</f>
        <v>3.2254939153651574E-2</v>
      </c>
      <c r="BN90">
        <f>VLOOKUP(BN$1,'A1-4 Vehicle model'!$B$8:$I$108,4,FALSE)*VLOOKUP($A90-BN$1,output,2,FALSE)</f>
        <v>5.6176643413364945E-2</v>
      </c>
      <c r="BO90">
        <f>VLOOKUP(BO$1,'A1-4 Vehicle model'!$B$8:$I$108,4,FALSE)*VLOOKUP($A90-BO$1,output,2,FALSE)</f>
        <v>9.7173572701400909E-2</v>
      </c>
      <c r="BP90">
        <f>VLOOKUP(BP$1,'A1-4 Vehicle model'!$B$8:$I$108,4,FALSE)*VLOOKUP($A90-BP$1,output,2,FALSE)</f>
        <v>0.15797685533683029</v>
      </c>
      <c r="BQ90">
        <f>VLOOKUP(BQ$1,'A1-4 Vehicle model'!$B$8:$I$108,4,FALSE)*VLOOKUP($A90-BQ$1,output,2,FALSE)</f>
        <v>0.2387179461571001</v>
      </c>
      <c r="BR90">
        <f>VLOOKUP(BR$1,'A1-4 Vehicle model'!$B$8:$I$108,4,FALSE)*VLOOKUP($A90-BR$1,output,2,FALSE)</f>
        <v>0.33587995628119965</v>
      </c>
      <c r="BS90">
        <f>VLOOKUP(BS$1,'A1-4 Vehicle model'!$B$8:$I$108,4,FALSE)*VLOOKUP($A90-BS$1,output,2,FALSE)</f>
        <v>0.48811163776468758</v>
      </c>
      <c r="BT90">
        <f>VLOOKUP(BT$1,'A1-4 Vehicle model'!$B$8:$I$108,4,FALSE)*VLOOKUP($A90-BT$1,output,2,FALSE)</f>
        <v>0.64504229933806234</v>
      </c>
      <c r="BU90">
        <f>VLOOKUP(BU$1,'A1-4 Vehicle model'!$B$8:$I$108,4,FALSE)*VLOOKUP($A90-BU$1,output,2,FALSE)</f>
        <v>0.81863480340402806</v>
      </c>
      <c r="BV90">
        <f>VLOOKUP(BV$1,'A1-4 Vehicle model'!$B$8:$I$108,4,FALSE)*VLOOKUP($A90-BV$1,output,2,FALSE)</f>
        <v>0.9899004373663941</v>
      </c>
      <c r="BW90">
        <f>VLOOKUP(BW$1,'A1-4 Vehicle model'!$B$8:$I$108,4,FALSE)*VLOOKUP($A90-BW$1,output,2,FALSE)</f>
        <v>1.1407060653783536</v>
      </c>
      <c r="BX90">
        <f>VLOOKUP(BX$1,'A1-4 Vehicle model'!$B$8:$I$108,4,FALSE)*VLOOKUP($A90-BX$1,output,2,FALSE)</f>
        <v>1.2627554120662678</v>
      </c>
      <c r="BY90">
        <f>VLOOKUP(BY$1,'A1-4 Vehicle model'!$B$8:$I$108,4,FALSE)*VLOOKUP($A90-BY$1,output,2,FALSE)</f>
        <v>1.342950275126428</v>
      </c>
      <c r="BZ90">
        <f>VLOOKUP(BZ$1,'A1-4 Vehicle model'!$B$8:$I$108,4,FALSE)*VLOOKUP($A90-BZ$1,output,2,FALSE)</f>
        <v>1.3721446968344315</v>
      </c>
      <c r="CA90">
        <f>VLOOKUP(CA$1,'A1-4 Vehicle model'!$B$8:$I$108,4,FALSE)*VLOOKUP($A90-CA$1,output,2,FALSE)</f>
        <v>1.3469111706194854</v>
      </c>
      <c r="CB90">
        <f>VLOOKUP(CB$1,'A1-4 Vehicle model'!$B$8:$I$108,4,FALSE)*VLOOKUP($A90-CB$1,output,2,FALSE)</f>
        <v>1.270178351692715</v>
      </c>
      <c r="CC90">
        <f>VLOOKUP(CC$1,'A1-4 Vehicle model'!$B$8:$I$108,4,FALSE)*VLOOKUP($A90-CC$1,output,2,FALSE)</f>
        <v>1.1507957861375664</v>
      </c>
      <c r="CD90">
        <f>VLOOKUP(CD$1,'A1-4 Vehicle model'!$B$8:$I$108,4,FALSE)*VLOOKUP($A90-CD$1,output,2,FALSE)</f>
        <v>1.0017024356623512</v>
      </c>
      <c r="CE90">
        <f>VLOOKUP(CE$1,'A1-4 Vehicle model'!$B$8:$I$108,4,FALSE)*VLOOKUP($A90-CE$1,output,2,FALSE)</f>
        <v>0.83766546168412503</v>
      </c>
      <c r="CF90">
        <f>VLOOKUP(CF$1,'A1-4 Vehicle model'!$B$8:$I$108,4,FALSE)*VLOOKUP($A90-CF$1,output,2,FALSE)</f>
        <v>0.67297146264351804</v>
      </c>
      <c r="CG90">
        <f>VLOOKUP(CG$1,'A1-4 Vehicle model'!$B$8:$I$108,4,FALSE)*VLOOKUP($A90-CG$1,output,2,FALSE)</f>
        <v>0.51942992733471993</v>
      </c>
      <c r="CH90">
        <f>VLOOKUP(CH$1,'A1-4 Vehicle model'!$B$8:$I$108,4,FALSE)*VLOOKUP($A90-CH$1,output,2,FALSE)</f>
        <v>0.38517765861694092</v>
      </c>
      <c r="CI90">
        <f>VLOOKUP(CI$1,'A1-4 Vehicle model'!$B$8:$I$108,4,FALSE)*VLOOKUP($A90-CI$1,output,2,FALSE)</f>
        <v>0.27440865398109898</v>
      </c>
      <c r="CJ90">
        <f>VLOOKUP(CJ$1,'A1-4 Vehicle model'!$B$8:$I$108,4,FALSE)*VLOOKUP($A90-CJ$1,output,2,FALSE)</f>
        <v>0.18781476212453799</v>
      </c>
      <c r="CK90">
        <f>VLOOKUP(CK$1,'A1-4 Vehicle model'!$B$8:$I$108,4,FALSE)*VLOOKUP($A90-CK$1,output,2,FALSE)</f>
        <v>0.12349746147566497</v>
      </c>
      <c r="CL90">
        <f>VLOOKUP(CL$1,'A1-4 Vehicle model'!$B$8:$I$108,4,FALSE)*VLOOKUP($A90-CL$1,output,2,FALSE)</f>
        <v>7.8015396934012396E-2</v>
      </c>
      <c r="CM90">
        <f>VLOOKUP(CM$1,'A1-4 Vehicle model'!$B$8:$I$108,4,FALSE)*VLOOKUP($A90-CM$1,output,2,FALSE)</f>
        <v>0</v>
      </c>
      <c r="CN90">
        <f>VLOOKUP(CN$1,'A1-4 Vehicle model'!$B$8:$I$108,4,FALSE)*VLOOKUP($A90-CN$1,output,2,FALSE)</f>
        <v>0</v>
      </c>
      <c r="CO90">
        <f>VLOOKUP(CO$1,'A1-4 Vehicle model'!$B$8:$I$108,4,FALSE)*VLOOKUP($A90-CO$1,output,2,FALSE)</f>
        <v>0</v>
      </c>
      <c r="CP90">
        <f>VLOOKUP(CP$1,'A1-4 Vehicle model'!$B$8:$I$108,4,FALSE)*VLOOKUP($A90-CP$1,output,2,FALSE)</f>
        <v>0</v>
      </c>
      <c r="CQ90">
        <f>VLOOKUP(CQ$1,'A1-4 Vehicle model'!$B$8:$I$108,4,FALSE)*VLOOKUP($A90-CQ$1,output,2,FALSE)</f>
        <v>0</v>
      </c>
      <c r="CR90">
        <f>VLOOKUP(CR$1,'A1-4 Vehicle model'!$B$8:$I$108,4,FALSE)*VLOOKUP($A90-CR$1,output,2,FALSE)</f>
        <v>0</v>
      </c>
      <c r="CS90">
        <f>VLOOKUP(CS$1,'A1-4 Vehicle model'!$B$8:$I$108,4,FALSE)*VLOOKUP($A90-CS$1,output,2,FALSE)</f>
        <v>0</v>
      </c>
      <c r="CT90">
        <f>VLOOKUP(CT$1,'A1-4 Vehicle model'!$B$8:$I$108,4,FALSE)*VLOOKUP($A90-CT$1,output,2,FALSE)</f>
        <v>0</v>
      </c>
      <c r="CU90">
        <f>VLOOKUP(CU$1,'A1-4 Vehicle model'!$B$8:$I$108,4,FALSE)*VLOOKUP($A90-CU$1,output,2,FALSE)</f>
        <v>0</v>
      </c>
      <c r="CV90">
        <f>VLOOKUP(CV$1,'A1-4 Vehicle model'!$B$8:$I$108,4,FALSE)*VLOOKUP($A90-CV$1,output,2,FALSE)</f>
        <v>0</v>
      </c>
      <c r="CW90">
        <f>VLOOKUP(CW$1,'A1-4 Vehicle model'!$B$8:$I$108,4,FALSE)*VLOOKUP($A90-CW$1,output,2,FALSE)</f>
        <v>0</v>
      </c>
      <c r="CX90">
        <f>VLOOKUP(CX$1,'A1-4 Vehicle model'!$B$8:$I$108,4,FALSE)*VLOOKUP($A90-CX$1,output,2,FALSE)</f>
        <v>0</v>
      </c>
      <c r="CZ90">
        <v>2038</v>
      </c>
      <c r="DA90" s="7">
        <f t="shared" si="1"/>
        <v>16.871041025977647</v>
      </c>
    </row>
    <row r="91" spans="1:105" x14ac:dyDescent="0.3">
      <c r="A91">
        <v>2039</v>
      </c>
      <c r="B91">
        <f>VLOOKUP(B$1,'A1-4 Vehicle model'!$B$8:$I$108,4,FALSE)*VLOOKUP($A91-B$1,output,2,FALSE)</f>
        <v>2.2571714707841657E-53</v>
      </c>
      <c r="C91">
        <f>VLOOKUP(C$1,'A1-4 Vehicle model'!$B$8:$I$108,4,FALSE)*VLOOKUP($A91-C$1,output,2,FALSE)</f>
        <v>8.654674053407378E-52</v>
      </c>
      <c r="D91">
        <f>VLOOKUP(D$1,'A1-4 Vehicle model'!$B$8:$I$108,4,FALSE)*VLOOKUP($A91-D$1,output,2,FALSE)</f>
        <v>3.0135259098067437E-50</v>
      </c>
      <c r="E91">
        <f>VLOOKUP(E$1,'A1-4 Vehicle model'!$B$8:$I$108,4,FALSE)*VLOOKUP($A91-E$1,output,2,FALSE)</f>
        <v>5.3697099169817563E-49</v>
      </c>
      <c r="F91">
        <f>VLOOKUP(F$1,'A1-4 Vehicle model'!$B$8:$I$108,4,FALSE)*VLOOKUP($A91-F$1,output,2,FALSE)</f>
        <v>1.3993705396687361E-47</v>
      </c>
      <c r="G91">
        <f>VLOOKUP(G$1,'A1-4 Vehicle model'!$B$8:$I$108,4,FALSE)*VLOOKUP($A91-G$1,output,2,FALSE)</f>
        <v>4.4752802853232636E-46</v>
      </c>
      <c r="H91">
        <f>VLOOKUP(H$1,'A1-4 Vehicle model'!$B$8:$I$108,4,FALSE)*VLOOKUP($A91-H$1,output,2,FALSE)</f>
        <v>9.1172628491313506E-45</v>
      </c>
      <c r="I91">
        <f>VLOOKUP(I$1,'A1-4 Vehicle model'!$B$8:$I$108,4,FALSE)*VLOOKUP($A91-I$1,output,2,FALSE)</f>
        <v>1.7377318580790439E-43</v>
      </c>
      <c r="J91">
        <f>VLOOKUP(J$1,'A1-4 Vehicle model'!$B$8:$I$108,4,FALSE)*VLOOKUP($A91-J$1,output,2,FALSE)</f>
        <v>2.4504328597732002E-42</v>
      </c>
      <c r="K91">
        <f>VLOOKUP(K$1,'A1-4 Vehicle model'!$B$8:$I$108,4,FALSE)*VLOOKUP($A91-K$1,output,2,FALSE)</f>
        <v>5.0282477075757801E-41</v>
      </c>
      <c r="L91">
        <f>VLOOKUP(L$1,'A1-4 Vehicle model'!$B$8:$I$108,4,FALSE)*VLOOKUP($A91-L$1,output,2,FALSE)</f>
        <v>1.080216101786442E-39</v>
      </c>
      <c r="M91">
        <f>VLOOKUP(M$1,'A1-4 Vehicle model'!$B$8:$I$108,4,FALSE)*VLOOKUP($A91-M$1,output,2,FALSE)</f>
        <v>1.451872851654497E-38</v>
      </c>
      <c r="N91">
        <f>VLOOKUP(N$1,'A1-4 Vehicle model'!$B$8:$I$108,4,FALSE)*VLOOKUP($A91-N$1,output,2,FALSE)</f>
        <v>1.9103844131300783E-37</v>
      </c>
      <c r="O91">
        <f>VLOOKUP(O$1,'A1-4 Vehicle model'!$B$8:$I$108,4,FALSE)*VLOOKUP($A91-O$1,output,2,FALSE)</f>
        <v>2.0619827496745854E-36</v>
      </c>
      <c r="P91">
        <f>VLOOKUP(P$1,'A1-4 Vehicle model'!$B$8:$I$108,4,FALSE)*VLOOKUP($A91-P$1,output,2,FALSE)</f>
        <v>4.1081995064569645E-35</v>
      </c>
      <c r="Q91">
        <f>VLOOKUP(Q$1,'A1-4 Vehicle model'!$B$8:$I$108,4,FALSE)*VLOOKUP($A91-Q$1,output,2,FALSE)</f>
        <v>4.8546435212670219E-34</v>
      </c>
      <c r="R91">
        <f>VLOOKUP(R$1,'A1-4 Vehicle model'!$B$8:$I$108,4,FALSE)*VLOOKUP($A91-R$1,output,2,FALSE)</f>
        <v>4.9324195412183339E-33</v>
      </c>
      <c r="S91">
        <f>VLOOKUP(S$1,'A1-4 Vehicle model'!$B$8:$I$108,4,FALSE)*VLOOKUP($A91-S$1,output,2,FALSE)</f>
        <v>5.4170588523321621E-32</v>
      </c>
      <c r="T91">
        <f>VLOOKUP(T$1,'A1-4 Vehicle model'!$B$8:$I$108,4,FALSE)*VLOOKUP($A91-T$1,output,2,FALSE)</f>
        <v>7.8127815223868424E-31</v>
      </c>
      <c r="U91">
        <f>VLOOKUP(U$1,'A1-4 Vehicle model'!$B$8:$I$108,4,FALSE)*VLOOKUP($A91-U$1,output,2,FALSE)</f>
        <v>1.0903103004189936E-29</v>
      </c>
      <c r="V91">
        <f>VLOOKUP(V$1,'A1-4 Vehicle model'!$B$8:$I$108,4,FALSE)*VLOOKUP($A91-V$1,output,2,FALSE)</f>
        <v>1.1649059793773793E-28</v>
      </c>
      <c r="W91">
        <f>VLOOKUP(W$1,'A1-4 Vehicle model'!$B$8:$I$108,4,FALSE)*VLOOKUP($A91-W$1,output,2,FALSE)</f>
        <v>8.6999845328433418E-28</v>
      </c>
      <c r="X91">
        <f>VLOOKUP(X$1,'A1-4 Vehicle model'!$B$8:$I$108,4,FALSE)*VLOOKUP($A91-X$1,output,2,FALSE)</f>
        <v>1.0084493567525469E-26</v>
      </c>
      <c r="Y91">
        <f>VLOOKUP(Y$1,'A1-4 Vehicle model'!$B$8:$I$108,4,FALSE)*VLOOKUP($A91-Y$1,output,2,FALSE)</f>
        <v>9.0095552623863737E-26</v>
      </c>
      <c r="Z91">
        <f>VLOOKUP(Z$1,'A1-4 Vehicle model'!$B$8:$I$108,4,FALSE)*VLOOKUP($A91-Z$1,output,2,FALSE)</f>
        <v>7.0068884624043826E-25</v>
      </c>
      <c r="AA91">
        <f>VLOOKUP(AA$1,'A1-4 Vehicle model'!$B$8:$I$108,4,FALSE)*VLOOKUP($A91-AA$1,output,2,FALSE)</f>
        <v>3.8775844430498724E-24</v>
      </c>
      <c r="AB91">
        <f>VLOOKUP(AB$1,'A1-4 Vehicle model'!$B$8:$I$108,4,FALSE)*VLOOKUP($A91-AB$1,output,2,FALSE)</f>
        <v>4.1000888784676837E-23</v>
      </c>
      <c r="AC91">
        <f>VLOOKUP(AC$1,'A1-4 Vehicle model'!$B$8:$I$108,4,FALSE)*VLOOKUP($A91-AC$1,output,2,FALSE)</f>
        <v>2.4522098834266669E-22</v>
      </c>
      <c r="AD91">
        <f>VLOOKUP(AD$1,'A1-4 Vehicle model'!$B$8:$I$108,4,FALSE)*VLOOKUP($A91-AD$1,output,2,FALSE)</f>
        <v>2.0127972663331662E-21</v>
      </c>
      <c r="AE91">
        <f>VLOOKUP(AE$1,'A1-4 Vehicle model'!$B$8:$I$108,4,FALSE)*VLOOKUP($A91-AE$1,output,2,FALSE)</f>
        <v>1.7707862313226367E-20</v>
      </c>
      <c r="AF91">
        <f>VLOOKUP(AF$1,'A1-4 Vehicle model'!$B$8:$I$108,4,FALSE)*VLOOKUP($A91-AF$1,output,2,FALSE)</f>
        <v>9.6314278060222E-20</v>
      </c>
      <c r="AG91">
        <f>VLOOKUP(AG$1,'A1-4 Vehicle model'!$B$8:$I$108,4,FALSE)*VLOOKUP($A91-AG$1,output,2,FALSE)</f>
        <v>5.0328482243878079E-19</v>
      </c>
      <c r="AH91">
        <f>VLOOKUP(AH$1,'A1-4 Vehicle model'!$B$8:$I$108,4,FALSE)*VLOOKUP($A91-AH$1,output,2,FALSE)</f>
        <v>1.7697954516200527E-18</v>
      </c>
      <c r="AI91">
        <f>VLOOKUP(AI$1,'A1-4 Vehicle model'!$B$8:$I$108,4,FALSE)*VLOOKUP($A91-AI$1,output,2,FALSE)</f>
        <v>1.4220090153833567E-17</v>
      </c>
      <c r="AJ91">
        <f>VLOOKUP(AJ$1,'A1-4 Vehicle model'!$B$8:$I$108,4,FALSE)*VLOOKUP($A91-AJ$1,output,2,FALSE)</f>
        <v>9.1919905377236048E-17</v>
      </c>
      <c r="AK91">
        <f>VLOOKUP(AK$1,'A1-4 Vehicle model'!$B$8:$I$108,4,FALSE)*VLOOKUP($A91-AK$1,output,2,FALSE)</f>
        <v>4.9143656102489685E-16</v>
      </c>
      <c r="AL91">
        <f>VLOOKUP(AL$1,'A1-4 Vehicle model'!$B$8:$I$108,4,FALSE)*VLOOKUP($A91-AL$1,output,2,FALSE)</f>
        <v>2.7071966782916899E-15</v>
      </c>
      <c r="AM91">
        <f>VLOOKUP(AM$1,'A1-4 Vehicle model'!$B$8:$I$108,4,FALSE)*VLOOKUP($A91-AM$1,output,2,FALSE)</f>
        <v>1.1578678037498777E-14</v>
      </c>
      <c r="AN91">
        <f>VLOOKUP(AN$1,'A1-4 Vehicle model'!$B$8:$I$108,4,FALSE)*VLOOKUP($A91-AN$1,output,2,FALSE)</f>
        <v>7.8872494035599161E-14</v>
      </c>
      <c r="AO91">
        <f>VLOOKUP(AO$1,'A1-4 Vehicle model'!$B$8:$I$108,4,FALSE)*VLOOKUP($A91-AO$1,output,2,FALSE)</f>
        <v>3.4377911592703136E-13</v>
      </c>
      <c r="AP91">
        <f>VLOOKUP(AP$1,'A1-4 Vehicle model'!$B$8:$I$108,4,FALSE)*VLOOKUP($A91-AP$1,output,2,FALSE)</f>
        <v>1.6801229978253325E-12</v>
      </c>
      <c r="AQ91">
        <f>VLOOKUP(AQ$1,'A1-4 Vehicle model'!$B$8:$I$108,4,FALSE)*VLOOKUP($A91-AQ$1,output,2,FALSE)</f>
        <v>8.3041162950606439E-12</v>
      </c>
      <c r="AR91">
        <f>VLOOKUP(AR$1,'A1-4 Vehicle model'!$B$8:$I$108,4,FALSE)*VLOOKUP($A91-AR$1,output,2,FALSE)</f>
        <v>3.1487023722427616E-11</v>
      </c>
      <c r="AS91">
        <f>VLOOKUP(AS$1,'A1-4 Vehicle model'!$B$8:$I$108,4,FALSE)*VLOOKUP($A91-AS$1,output,2,FALSE)</f>
        <v>1.1786260121261899E-10</v>
      </c>
      <c r="AT91">
        <f>VLOOKUP(AT$1,'A1-4 Vehicle model'!$B$8:$I$108,4,FALSE)*VLOOKUP($A91-AT$1,output,2,FALSE)</f>
        <v>3.8064470399303593E-10</v>
      </c>
      <c r="AU91">
        <f>VLOOKUP(AU$1,'A1-4 Vehicle model'!$B$8:$I$108,4,FALSE)*VLOOKUP($A91-AU$1,output,2,FALSE)</f>
        <v>1.2997491528973239E-9</v>
      </c>
      <c r="AV91">
        <f>VLOOKUP(AV$1,'A1-4 Vehicle model'!$B$8:$I$108,4,FALSE)*VLOOKUP($A91-AV$1,output,2,FALSE)</f>
        <v>4.0116513373947736E-9</v>
      </c>
      <c r="AW91">
        <f>VLOOKUP(AW$1,'A1-4 Vehicle model'!$B$8:$I$108,4,FALSE)*VLOOKUP($A91-AW$1,output,2,FALSE)</f>
        <v>1.3873019564644991E-8</v>
      </c>
      <c r="AX91">
        <f>VLOOKUP(AX$1,'A1-4 Vehicle model'!$B$8:$I$108,4,FALSE)*VLOOKUP($A91-AX$1,output,2,FALSE)</f>
        <v>4.6074853704989218E-8</v>
      </c>
      <c r="AY91">
        <f>VLOOKUP(AY$1,'A1-4 Vehicle model'!$B$8:$I$108,4,FALSE)*VLOOKUP($A91-AY$1,output,2,FALSE)</f>
        <v>1.469634612590705E-7</v>
      </c>
      <c r="AZ91">
        <f>VLOOKUP(AZ$1,'A1-4 Vehicle model'!$B$8:$I$108,4,FALSE)*VLOOKUP($A91-AZ$1,output,2,FALSE)</f>
        <v>4.6896761383407082E-7</v>
      </c>
      <c r="BA91">
        <f>VLOOKUP(BA$1,'A1-4 Vehicle model'!$B$8:$I$108,4,FALSE)*VLOOKUP($A91-BA$1,output,2,FALSE)</f>
        <v>1.3799036925484424E-6</v>
      </c>
      <c r="BB91">
        <f>VLOOKUP(BB$1,'A1-4 Vehicle model'!$B$8:$I$108,4,FALSE)*VLOOKUP($A91-BB$1,output,2,FALSE)</f>
        <v>3.8996467031541291E-6</v>
      </c>
      <c r="BC91">
        <f>VLOOKUP(BC$1,'A1-4 Vehicle model'!$B$8:$I$108,4,FALSE)*VLOOKUP($A91-BC$1,output,2,FALSE)</f>
        <v>1.0584690203714981E-5</v>
      </c>
      <c r="BD91">
        <f>VLOOKUP(BD$1,'A1-4 Vehicle model'!$B$8:$I$108,4,FALSE)*VLOOKUP($A91-BD$1,output,2,FALSE)</f>
        <v>2.7593892273443569E-5</v>
      </c>
      <c r="BE91">
        <f>VLOOKUP(BE$1,'A1-4 Vehicle model'!$B$8:$I$108,4,FALSE)*VLOOKUP($A91-BE$1,output,2,FALSE)</f>
        <v>6.9093139720577295E-5</v>
      </c>
      <c r="BF91">
        <f>VLOOKUP(BF$1,'A1-4 Vehicle model'!$B$8:$I$108,4,FALSE)*VLOOKUP($A91-BF$1,output,2,FALSE)</f>
        <v>1.662327132636876E-4</v>
      </c>
      <c r="BG91">
        <f>VLOOKUP(BG$1,'A1-4 Vehicle model'!$B$8:$I$108,4,FALSE)*VLOOKUP($A91-BG$1,output,2,FALSE)</f>
        <v>3.8413958852423865E-4</v>
      </c>
      <c r="BH91">
        <f>VLOOKUP(BH$1,'A1-4 Vehicle model'!$B$8:$I$108,4,FALSE)*VLOOKUP($A91-BH$1,output,2,FALSE)</f>
        <v>8.5262369810081495E-4</v>
      </c>
      <c r="BI91">
        <f>VLOOKUP(BI$1,'A1-4 Vehicle model'!$B$8:$I$108,4,FALSE)*VLOOKUP($A91-BI$1,output,2,FALSE)</f>
        <v>1.8177158735959706E-3</v>
      </c>
      <c r="BJ91">
        <f>VLOOKUP(BJ$1,'A1-4 Vehicle model'!$B$8:$I$108,4,FALSE)*VLOOKUP($A91-BJ$1,output,2,FALSE)</f>
        <v>3.2956729331597421E-3</v>
      </c>
      <c r="BK91">
        <f>VLOOKUP(BK$1,'A1-4 Vehicle model'!$B$8:$I$108,4,FALSE)*VLOOKUP($A91-BK$1,output,2,FALSE)</f>
        <v>6.2692345727126068E-3</v>
      </c>
      <c r="BL91">
        <f>VLOOKUP(BL$1,'A1-4 Vehicle model'!$B$8:$I$108,4,FALSE)*VLOOKUP($A91-BL$1,output,2,FALSE)</f>
        <v>1.0682354570047308E-2</v>
      </c>
      <c r="BM91">
        <f>VLOOKUP(BM$1,'A1-4 Vehicle model'!$B$8:$I$108,4,FALSE)*VLOOKUP($A91-BM$1,output,2,FALSE)</f>
        <v>1.8796509422219849E-2</v>
      </c>
      <c r="BN91">
        <f>VLOOKUP(BN$1,'A1-4 Vehicle model'!$B$8:$I$108,4,FALSE)*VLOOKUP($A91-BN$1,output,2,FALSE)</f>
        <v>3.4072856589949581E-2</v>
      </c>
      <c r="BO91">
        <f>VLOOKUP(BO$1,'A1-4 Vehicle model'!$B$8:$I$108,4,FALSE)*VLOOKUP($A91-BO$1,output,2,FALSE)</f>
        <v>6.1344087221872706E-2</v>
      </c>
      <c r="BP91">
        <f>VLOOKUP(BP$1,'A1-4 Vehicle model'!$B$8:$I$108,4,FALSE)*VLOOKUP($A91-BP$1,output,2,FALSE)</f>
        <v>0.10379819040344757</v>
      </c>
      <c r="BQ91">
        <f>VLOOKUP(BQ$1,'A1-4 Vehicle model'!$B$8:$I$108,4,FALSE)*VLOOKUP($A91-BQ$1,output,2,FALSE)</f>
        <v>0.16324999106327384</v>
      </c>
      <c r="BR91">
        <f>VLOOKUP(BR$1,'A1-4 Vehicle model'!$B$8:$I$108,4,FALSE)*VLOOKUP($A91-BR$1,output,2,FALSE)</f>
        <v>0.23906938489176069</v>
      </c>
      <c r="BS91">
        <f>VLOOKUP(BS$1,'A1-4 Vehicle model'!$B$8:$I$108,4,FALSE)*VLOOKUP($A91-BS$1,output,2,FALSE)</f>
        <v>0.36160199498287499</v>
      </c>
      <c r="BT91">
        <f>VLOOKUP(BT$1,'A1-4 Vehicle model'!$B$8:$I$108,4,FALSE)*VLOOKUP($A91-BT$1,output,2,FALSE)</f>
        <v>0.4973608878149916</v>
      </c>
      <c r="BU91">
        <f>VLOOKUP(BU$1,'A1-4 Vehicle model'!$B$8:$I$108,4,FALSE)*VLOOKUP($A91-BU$1,output,2,FALSE)</f>
        <v>0.65696981839805046</v>
      </c>
      <c r="BV91">
        <f>VLOOKUP(BV$1,'A1-4 Vehicle model'!$B$8:$I$108,4,FALSE)*VLOOKUP($A91-BV$1,output,2,FALSE)</f>
        <v>0.82683434759513863</v>
      </c>
      <c r="BW91">
        <f>VLOOKUP(BW$1,'A1-4 Vehicle model'!$B$8:$I$108,4,FALSE)*VLOOKUP($A91-BW$1,output,2,FALSE)</f>
        <v>0.99168221210604035</v>
      </c>
      <c r="BX91">
        <f>VLOOKUP(BX$1,'A1-4 Vehicle model'!$B$8:$I$108,4,FALSE)*VLOOKUP($A91-BX$1,output,2,FALSE)</f>
        <v>1.1425883466649758</v>
      </c>
      <c r="BY91">
        <f>VLOOKUP(BY$1,'A1-4 Vehicle model'!$B$8:$I$108,4,FALSE)*VLOOKUP($A91-BY$1,output,2,FALSE)</f>
        <v>1.264742939481279</v>
      </c>
      <c r="BZ91">
        <f>VLOOKUP(BZ$1,'A1-4 Vehicle model'!$B$8:$I$108,4,FALSE)*VLOOKUP($A91-BZ$1,output,2,FALSE)</f>
        <v>1.3449744114220095</v>
      </c>
      <c r="CA91">
        <f>VLOOKUP(CA$1,'A1-4 Vehicle model'!$B$8:$I$108,4,FALSE)*VLOOKUP($A91-CA$1,output,2,FALSE)</f>
        <v>1.3741205811630055</v>
      </c>
      <c r="CB91">
        <f>VLOOKUP(CB$1,'A1-4 Vehicle model'!$B$8:$I$108,4,FALSE)*VLOOKUP($A91-CB$1,output,2,FALSE)</f>
        <v>1.3487217944580696</v>
      </c>
      <c r="CC91">
        <f>VLOOKUP(CC$1,'A1-4 Vehicle model'!$B$8:$I$108,4,FALSE)*VLOOKUP($A91-CC$1,output,2,FALSE)</f>
        <v>1.2718260354832409</v>
      </c>
      <c r="CD91">
        <f>VLOOKUP(CD$1,'A1-4 Vehicle model'!$B$8:$I$108,4,FALSE)*VLOOKUP($A91-CD$1,output,2,FALSE)</f>
        <v>1.1522320659938698</v>
      </c>
      <c r="CE91">
        <f>VLOOKUP(CE$1,'A1-4 Vehicle model'!$B$8:$I$108,4,FALSE)*VLOOKUP($A91-CE$1,output,2,FALSE)</f>
        <v>1.0028676352156818</v>
      </c>
      <c r="CF91">
        <f>VLOOKUP(CF$1,'A1-4 Vehicle model'!$B$8:$I$108,4,FALSE)*VLOOKUP($A91-CF$1,output,2,FALSE)</f>
        <v>0.83857407994944266</v>
      </c>
      <c r="CG91">
        <f>VLOOKUP(CG$1,'A1-4 Vehicle model'!$B$8:$I$108,4,FALSE)*VLOOKUP($A91-CG$1,output,2,FALSE)</f>
        <v>0.67366430067501382</v>
      </c>
      <c r="CH91">
        <f>VLOOKUP(CH$1,'A1-4 Vehicle model'!$B$8:$I$108,4,FALSE)*VLOOKUP($A91-CH$1,output,2,FALSE)</f>
        <v>0.51993545496558069</v>
      </c>
      <c r="CI91">
        <f>VLOOKUP(CI$1,'A1-4 Vehicle model'!$B$8:$I$108,4,FALSE)*VLOOKUP($A91-CI$1,output,2,FALSE)</f>
        <v>0.38552977724054399</v>
      </c>
      <c r="CJ91">
        <f>VLOOKUP(CJ$1,'A1-4 Vehicle model'!$B$8:$I$108,4,FALSE)*VLOOKUP($A91-CJ$1,output,2,FALSE)</f>
        <v>0.27463863232296648</v>
      </c>
      <c r="CK91">
        <f>VLOOKUP(CK$1,'A1-4 Vehicle model'!$B$8:$I$108,4,FALSE)*VLOOKUP($A91-CK$1,output,2,FALSE)</f>
        <v>0.18795838858245545</v>
      </c>
      <c r="CL91">
        <f>VLOOKUP(CL$1,'A1-4 Vehicle model'!$B$8:$I$108,4,FALSE)*VLOOKUP($A91-CL$1,output,2,FALSE)</f>
        <v>0.12358216071218721</v>
      </c>
      <c r="CM91">
        <f>VLOOKUP(CM$1,'A1-4 Vehicle model'!$B$8:$I$108,4,FALSE)*VLOOKUP($A91-CM$1,output,2,FALSE)</f>
        <v>7.8062858003071209E-2</v>
      </c>
      <c r="CN91">
        <f>VLOOKUP(CN$1,'A1-4 Vehicle model'!$B$8:$I$108,4,FALSE)*VLOOKUP($A91-CN$1,output,2,FALSE)</f>
        <v>0</v>
      </c>
      <c r="CO91">
        <f>VLOOKUP(CO$1,'A1-4 Vehicle model'!$B$8:$I$108,4,FALSE)*VLOOKUP($A91-CO$1,output,2,FALSE)</f>
        <v>0</v>
      </c>
      <c r="CP91">
        <f>VLOOKUP(CP$1,'A1-4 Vehicle model'!$B$8:$I$108,4,FALSE)*VLOOKUP($A91-CP$1,output,2,FALSE)</f>
        <v>0</v>
      </c>
      <c r="CQ91">
        <f>VLOOKUP(CQ$1,'A1-4 Vehicle model'!$B$8:$I$108,4,FALSE)*VLOOKUP($A91-CQ$1,output,2,FALSE)</f>
        <v>0</v>
      </c>
      <c r="CR91">
        <f>VLOOKUP(CR$1,'A1-4 Vehicle model'!$B$8:$I$108,4,FALSE)*VLOOKUP($A91-CR$1,output,2,FALSE)</f>
        <v>0</v>
      </c>
      <c r="CS91">
        <f>VLOOKUP(CS$1,'A1-4 Vehicle model'!$B$8:$I$108,4,FALSE)*VLOOKUP($A91-CS$1,output,2,FALSE)</f>
        <v>0</v>
      </c>
      <c r="CT91">
        <f>VLOOKUP(CT$1,'A1-4 Vehicle model'!$B$8:$I$108,4,FALSE)*VLOOKUP($A91-CT$1,output,2,FALSE)</f>
        <v>0</v>
      </c>
      <c r="CU91">
        <f>VLOOKUP(CU$1,'A1-4 Vehicle model'!$B$8:$I$108,4,FALSE)*VLOOKUP($A91-CU$1,output,2,FALSE)</f>
        <v>0</v>
      </c>
      <c r="CV91">
        <f>VLOOKUP(CV$1,'A1-4 Vehicle model'!$B$8:$I$108,4,FALSE)*VLOOKUP($A91-CV$1,output,2,FALSE)</f>
        <v>0</v>
      </c>
      <c r="CW91">
        <f>VLOOKUP(CW$1,'A1-4 Vehicle model'!$B$8:$I$108,4,FALSE)*VLOOKUP($A91-CW$1,output,2,FALSE)</f>
        <v>0</v>
      </c>
      <c r="CX91">
        <f>VLOOKUP(CX$1,'A1-4 Vehicle model'!$B$8:$I$108,4,FALSE)*VLOOKUP($A91-CX$1,output,2,FALSE)</f>
        <v>0</v>
      </c>
      <c r="CZ91">
        <v>2039</v>
      </c>
      <c r="DA91" s="7">
        <f t="shared" si="1"/>
        <v>16.962380949775774</v>
      </c>
    </row>
    <row r="92" spans="1:105" x14ac:dyDescent="0.3">
      <c r="A92">
        <v>2040</v>
      </c>
      <c r="B92">
        <f>VLOOKUP(B$1,'A1-4 Vehicle model'!$B$8:$I$108,4,FALSE)*VLOOKUP($A92-B$1,output,2,FALSE)</f>
        <v>1.0168377442432246E-54</v>
      </c>
      <c r="C92">
        <f>VLOOKUP(C$1,'A1-4 Vehicle model'!$B$8:$I$108,4,FALSE)*VLOOKUP($A92-C$1,output,2,FALSE)</f>
        <v>4.0579771924450083E-53</v>
      </c>
      <c r="D92">
        <f>VLOOKUP(D$1,'A1-4 Vehicle model'!$B$8:$I$108,4,FALSE)*VLOOKUP($A92-D$1,output,2,FALSE)</f>
        <v>1.4706373596406325E-51</v>
      </c>
      <c r="E92">
        <f>VLOOKUP(E$1,'A1-4 Vehicle model'!$B$8:$I$108,4,FALSE)*VLOOKUP($A92-E$1,output,2,FALSE)</f>
        <v>2.7274278371595502E-50</v>
      </c>
      <c r="F92">
        <f>VLOOKUP(F$1,'A1-4 Vehicle model'!$B$8:$I$108,4,FALSE)*VLOOKUP($A92-F$1,output,2,FALSE)</f>
        <v>7.3978743354565475E-49</v>
      </c>
      <c r="G92">
        <f>VLOOKUP(G$1,'A1-4 Vehicle model'!$B$8:$I$108,4,FALSE)*VLOOKUP($A92-G$1,output,2,FALSE)</f>
        <v>2.4624433195344498E-47</v>
      </c>
      <c r="H92">
        <f>VLOOKUP(H$1,'A1-4 Vehicle model'!$B$8:$I$108,4,FALSE)*VLOOKUP($A92-H$1,output,2,FALSE)</f>
        <v>5.2213434038414802E-46</v>
      </c>
      <c r="I92">
        <f>VLOOKUP(I$1,'A1-4 Vehicle model'!$B$8:$I$108,4,FALSE)*VLOOKUP($A92-I$1,output,2,FALSE)</f>
        <v>1.0357914557615893E-44</v>
      </c>
      <c r="J92">
        <f>VLOOKUP(J$1,'A1-4 Vehicle model'!$B$8:$I$108,4,FALSE)*VLOOKUP($A92-J$1,output,2,FALSE)</f>
        <v>1.520211970487629E-43</v>
      </c>
      <c r="K92">
        <f>VLOOKUP(K$1,'A1-4 Vehicle model'!$B$8:$I$108,4,FALSE)*VLOOKUP($A92-K$1,output,2,FALSE)</f>
        <v>3.2467569874293983E-42</v>
      </c>
      <c r="L92">
        <f>VLOOKUP(L$1,'A1-4 Vehicle model'!$B$8:$I$108,4,FALSE)*VLOOKUP($A92-L$1,output,2,FALSE)</f>
        <v>7.2596476990292377E-41</v>
      </c>
      <c r="M92">
        <f>VLOOKUP(M$1,'A1-4 Vehicle model'!$B$8:$I$108,4,FALSE)*VLOOKUP($A92-M$1,output,2,FALSE)</f>
        <v>1.0155592417257278E-39</v>
      </c>
      <c r="N92">
        <f>VLOOKUP(N$1,'A1-4 Vehicle model'!$B$8:$I$108,4,FALSE)*VLOOKUP($A92-N$1,output,2,FALSE)</f>
        <v>1.3908145437678144E-38</v>
      </c>
      <c r="O92">
        <f>VLOOKUP(O$1,'A1-4 Vehicle model'!$B$8:$I$108,4,FALSE)*VLOOKUP($A92-O$1,output,2,FALSE)</f>
        <v>1.5624468916888253E-37</v>
      </c>
      <c r="P92">
        <f>VLOOKUP(P$1,'A1-4 Vehicle model'!$B$8:$I$108,4,FALSE)*VLOOKUP($A92-P$1,output,2,FALSE)</f>
        <v>3.2399890469608177E-36</v>
      </c>
      <c r="Q92">
        <f>VLOOKUP(Q$1,'A1-4 Vehicle model'!$B$8:$I$108,4,FALSE)*VLOOKUP($A92-Q$1,output,2,FALSE)</f>
        <v>3.9849340676272838E-35</v>
      </c>
      <c r="R92">
        <f>VLOOKUP(R$1,'A1-4 Vehicle model'!$B$8:$I$108,4,FALSE)*VLOOKUP($A92-R$1,output,2,FALSE)</f>
        <v>4.2140102165423613E-34</v>
      </c>
      <c r="S92">
        <f>VLOOKUP(S$1,'A1-4 Vehicle model'!$B$8:$I$108,4,FALSE)*VLOOKUP($A92-S$1,output,2,FALSE)</f>
        <v>4.8169363502206886E-33</v>
      </c>
      <c r="T92">
        <f>VLOOKUP(T$1,'A1-4 Vehicle model'!$B$8:$I$108,4,FALSE)*VLOOKUP($A92-T$1,output,2,FALSE)</f>
        <v>7.2307744185904435E-32</v>
      </c>
      <c r="U92">
        <f>VLOOKUP(U$1,'A1-4 Vehicle model'!$B$8:$I$108,4,FALSE)*VLOOKUP($A92-U$1,output,2,FALSE)</f>
        <v>1.0502701617774062E-30</v>
      </c>
      <c r="V92">
        <f>VLOOKUP(V$1,'A1-4 Vehicle model'!$B$8:$I$108,4,FALSE)*VLOOKUP($A92-V$1,output,2,FALSE)</f>
        <v>1.1679212653815663E-29</v>
      </c>
      <c r="W92">
        <f>VLOOKUP(W$1,'A1-4 Vehicle model'!$B$8:$I$108,4,FALSE)*VLOOKUP($A92-W$1,output,2,FALSE)</f>
        <v>9.0784760336114958E-29</v>
      </c>
      <c r="X92">
        <f>VLOOKUP(X$1,'A1-4 Vehicle model'!$B$8:$I$108,4,FALSE)*VLOOKUP($A92-X$1,output,2,FALSE)</f>
        <v>1.0952678593199717E-27</v>
      </c>
      <c r="Y92">
        <f>VLOOKUP(Y$1,'A1-4 Vehicle model'!$B$8:$I$108,4,FALSE)*VLOOKUP($A92-Y$1,output,2,FALSE)</f>
        <v>1.0184539172498829E-26</v>
      </c>
      <c r="Z92">
        <f>VLOOKUP(Z$1,'A1-4 Vehicle model'!$B$8:$I$108,4,FALSE)*VLOOKUP($A92-Z$1,output,2,FALSE)</f>
        <v>8.2439436211529712E-26</v>
      </c>
      <c r="AA92">
        <f>VLOOKUP(AA$1,'A1-4 Vehicle model'!$B$8:$I$108,4,FALSE)*VLOOKUP($A92-AA$1,output,2,FALSE)</f>
        <v>4.7483514114521822E-25</v>
      </c>
      <c r="AB92">
        <f>VLOOKUP(AB$1,'A1-4 Vehicle model'!$B$8:$I$108,4,FALSE)*VLOOKUP($A92-AB$1,output,2,FALSE)</f>
        <v>5.2257260448230452E-24</v>
      </c>
      <c r="AC92">
        <f>VLOOKUP(AC$1,'A1-4 Vehicle model'!$B$8:$I$108,4,FALSE)*VLOOKUP($A92-AC$1,output,2,FALSE)</f>
        <v>3.2529904256003686E-23</v>
      </c>
      <c r="AD92">
        <f>VLOOKUP(AD$1,'A1-4 Vehicle model'!$B$8:$I$108,4,FALSE)*VLOOKUP($A92-AD$1,output,2,FALSE)</f>
        <v>2.7790538342407309E-22</v>
      </c>
      <c r="AE92">
        <f>VLOOKUP(AE$1,'A1-4 Vehicle model'!$B$8:$I$108,4,FALSE)*VLOOKUP($A92-AE$1,output,2,FALSE)</f>
        <v>2.5446897565303307E-21</v>
      </c>
      <c r="AF92">
        <f>VLOOKUP(AF$1,'A1-4 Vehicle model'!$B$8:$I$108,4,FALSE)*VLOOKUP($A92-AF$1,output,2,FALSE)</f>
        <v>1.4405593580892459E-20</v>
      </c>
      <c r="AG92">
        <f>VLOOKUP(AG$1,'A1-4 Vehicle model'!$B$8:$I$108,4,FALSE)*VLOOKUP($A92-AG$1,output,2,FALSE)</f>
        <v>7.8347672133334415E-20</v>
      </c>
      <c r="AH92">
        <f>VLOOKUP(AH$1,'A1-4 Vehicle model'!$B$8:$I$108,4,FALSE)*VLOOKUP($A92-AH$1,output,2,FALSE)</f>
        <v>2.8675243704810765E-19</v>
      </c>
      <c r="AI92">
        <f>VLOOKUP(AI$1,'A1-4 Vehicle model'!$B$8:$I$108,4,FALSE)*VLOOKUP($A92-AI$1,output,2,FALSE)</f>
        <v>2.3980496575349045E-18</v>
      </c>
      <c r="AJ92">
        <f>VLOOKUP(AJ$1,'A1-4 Vehicle model'!$B$8:$I$108,4,FALSE)*VLOOKUP($A92-AJ$1,output,2,FALSE)</f>
        <v>1.6133818616488764E-17</v>
      </c>
      <c r="AK92">
        <f>VLOOKUP(AK$1,'A1-4 Vehicle model'!$B$8:$I$108,4,FALSE)*VLOOKUP($A92-AK$1,output,2,FALSE)</f>
        <v>8.9777362816385345E-17</v>
      </c>
      <c r="AL92">
        <f>VLOOKUP(AL$1,'A1-4 Vehicle model'!$B$8:$I$108,4,FALSE)*VLOOKUP($A92-AL$1,output,2,FALSE)</f>
        <v>5.1474361534460412E-16</v>
      </c>
      <c r="AM92">
        <f>VLOOKUP(AM$1,'A1-4 Vehicle model'!$B$8:$I$108,4,FALSE)*VLOOKUP($A92-AM$1,output,2,FALSE)</f>
        <v>2.2914053207290348E-15</v>
      </c>
      <c r="AN92">
        <f>VLOOKUP(AN$1,'A1-4 Vehicle model'!$B$8:$I$108,4,FALSE)*VLOOKUP($A92-AN$1,output,2,FALSE)</f>
        <v>1.6245769704646597E-14</v>
      </c>
      <c r="AO92">
        <f>VLOOKUP(AO$1,'A1-4 Vehicle model'!$B$8:$I$108,4,FALSE)*VLOOKUP($A92-AO$1,output,2,FALSE)</f>
        <v>7.3699745520029774E-14</v>
      </c>
      <c r="AP92">
        <f>VLOOKUP(AP$1,'A1-4 Vehicle model'!$B$8:$I$108,4,FALSE)*VLOOKUP($A92-AP$1,output,2,FALSE)</f>
        <v>3.7488611357382777E-13</v>
      </c>
      <c r="AQ92">
        <f>VLOOKUP(AQ$1,'A1-4 Vehicle model'!$B$8:$I$108,4,FALSE)*VLOOKUP($A92-AQ$1,output,2,FALSE)</f>
        <v>1.9285170332875693E-12</v>
      </c>
      <c r="AR92">
        <f>VLOOKUP(AR$1,'A1-4 Vehicle model'!$B$8:$I$108,4,FALSE)*VLOOKUP($A92-AR$1,output,2,FALSE)</f>
        <v>7.6108549840802428E-12</v>
      </c>
      <c r="AS92">
        <f>VLOOKUP(AS$1,'A1-4 Vehicle model'!$B$8:$I$108,4,FALSE)*VLOOKUP($A92-AS$1,output,2,FALSE)</f>
        <v>2.9651702672929713E-11</v>
      </c>
      <c r="AT92">
        <f>VLOOKUP(AT$1,'A1-4 Vehicle model'!$B$8:$I$108,4,FALSE)*VLOOKUP($A92-AT$1,output,2,FALSE)</f>
        <v>9.9670167008616782E-11</v>
      </c>
      <c r="AU92">
        <f>VLOOKUP(AU$1,'A1-4 Vehicle model'!$B$8:$I$108,4,FALSE)*VLOOKUP($A92-AU$1,output,2,FALSE)</f>
        <v>3.5422296713354894E-10</v>
      </c>
      <c r="AV92">
        <f>VLOOKUP(AV$1,'A1-4 Vehicle model'!$B$8:$I$108,4,FALSE)*VLOOKUP($A92-AV$1,output,2,FALSE)</f>
        <v>1.1379210547652147E-9</v>
      </c>
      <c r="AW92">
        <f>VLOOKUP(AW$1,'A1-4 Vehicle model'!$B$8:$I$108,4,FALSE)*VLOOKUP($A92-AW$1,output,2,FALSE)</f>
        <v>4.0957338818102457E-9</v>
      </c>
      <c r="AX92">
        <f>VLOOKUP(AX$1,'A1-4 Vehicle model'!$B$8:$I$108,4,FALSE)*VLOOKUP($A92-AX$1,output,2,FALSE)</f>
        <v>1.4157822927700748E-8</v>
      </c>
      <c r="AY92">
        <f>VLOOKUP(AY$1,'A1-4 Vehicle model'!$B$8:$I$108,4,FALSE)*VLOOKUP($A92-AY$1,output,2,FALSE)</f>
        <v>4.7001710422614092E-8</v>
      </c>
      <c r="AZ92">
        <f>VLOOKUP(AZ$1,'A1-4 Vehicle model'!$B$8:$I$108,4,FALSE)*VLOOKUP($A92-AZ$1,output,2,FALSE)</f>
        <v>1.5610575783625024E-7</v>
      </c>
      <c r="BA92">
        <f>VLOOKUP(BA$1,'A1-4 Vehicle model'!$B$8:$I$108,4,FALSE)*VLOOKUP($A92-BA$1,output,2,FALSE)</f>
        <v>4.7807565197930879E-7</v>
      </c>
      <c r="BB92">
        <f>VLOOKUP(BB$1,'A1-4 Vehicle model'!$B$8:$I$108,4,FALSE)*VLOOKUP($A92-BB$1,output,2,FALSE)</f>
        <v>1.4061928696200034E-6</v>
      </c>
      <c r="BC92">
        <f>VLOOKUP(BC$1,'A1-4 Vehicle model'!$B$8:$I$108,4,FALSE)*VLOOKUP($A92-BC$1,output,2,FALSE)</f>
        <v>3.9725517113579118E-6</v>
      </c>
      <c r="BD92">
        <f>VLOOKUP(BD$1,'A1-4 Vehicle model'!$B$8:$I$108,4,FALSE)*VLOOKUP($A92-BD$1,output,2,FALSE)</f>
        <v>1.0778942407891468E-5</v>
      </c>
      <c r="BE92">
        <f>VLOOKUP(BE$1,'A1-4 Vehicle model'!$B$8:$I$108,4,FALSE)*VLOOKUP($A92-BE$1,output,2,FALSE)</f>
        <v>2.8091174306604875E-5</v>
      </c>
      <c r="BF92">
        <f>VLOOKUP(BF$1,'A1-4 Vehicle model'!$B$8:$I$108,4,FALSE)*VLOOKUP($A92-BF$1,output,2,FALSE)</f>
        <v>7.0343381093991217E-5</v>
      </c>
      <c r="BG92">
        <f>VLOOKUP(BG$1,'A1-4 Vehicle model'!$B$8:$I$108,4,FALSE)*VLOOKUP($A92-BG$1,output,2,FALSE)</f>
        <v>1.6918723453498418E-4</v>
      </c>
      <c r="BH92">
        <f>VLOOKUP(BH$1,'A1-4 Vehicle model'!$B$8:$I$108,4,FALSE)*VLOOKUP($A92-BH$1,output,2,FALSE)</f>
        <v>3.9084782859070358E-4</v>
      </c>
      <c r="BI92">
        <f>VLOOKUP(BI$1,'A1-4 Vehicle model'!$B$8:$I$108,4,FALSE)*VLOOKUP($A92-BI$1,output,2,FALSE)</f>
        <v>8.6725753775611185E-4</v>
      </c>
      <c r="BJ92">
        <f>VLOOKUP(BJ$1,'A1-4 Vehicle model'!$B$8:$I$108,4,FALSE)*VLOOKUP($A92-BJ$1,output,2,FALSE)</f>
        <v>1.6365827447102543E-3</v>
      </c>
      <c r="BK92">
        <f>VLOOKUP(BK$1,'A1-4 Vehicle model'!$B$8:$I$108,4,FALSE)*VLOOKUP($A92-BK$1,output,2,FALSE)</f>
        <v>3.2402622551480137E-3</v>
      </c>
      <c r="BL92">
        <f>VLOOKUP(BL$1,'A1-4 Vehicle model'!$B$8:$I$108,4,FALSE)*VLOOKUP($A92-BL$1,output,2,FALSE)</f>
        <v>5.7465132213709944E-3</v>
      </c>
      <c r="BM92">
        <f>VLOOKUP(BM$1,'A1-4 Vehicle model'!$B$8:$I$108,4,FALSE)*VLOOKUP($A92-BM$1,output,2,FALSE)</f>
        <v>1.0524134922632074E-2</v>
      </c>
      <c r="BN92">
        <f>VLOOKUP(BN$1,'A1-4 Vehicle model'!$B$8:$I$108,4,FALSE)*VLOOKUP($A92-BN$1,output,2,FALSE)</f>
        <v>1.9855897631182718E-2</v>
      </c>
      <c r="BO92">
        <f>VLOOKUP(BO$1,'A1-4 Vehicle model'!$B$8:$I$108,4,FALSE)*VLOOKUP($A92-BO$1,output,2,FALSE)</f>
        <v>3.7207069692151755E-2</v>
      </c>
      <c r="BP92">
        <f>VLOOKUP(BP$1,'A1-4 Vehicle model'!$B$8:$I$108,4,FALSE)*VLOOKUP($A92-BP$1,output,2,FALSE)</f>
        <v>6.5526100034910439E-2</v>
      </c>
      <c r="BQ92">
        <f>VLOOKUP(BQ$1,'A1-4 Vehicle model'!$B$8:$I$108,4,FALSE)*VLOOKUP($A92-BQ$1,output,2,FALSE)</f>
        <v>0.10726288746296045</v>
      </c>
      <c r="BR92">
        <f>VLOOKUP(BR$1,'A1-4 Vehicle model'!$B$8:$I$108,4,FALSE)*VLOOKUP($A92-BR$1,output,2,FALSE)</f>
        <v>0.16349032645161063</v>
      </c>
      <c r="BS92">
        <f>VLOOKUP(BS$1,'A1-4 Vehicle model'!$B$8:$I$108,4,FALSE)*VLOOKUP($A92-BS$1,output,2,FALSE)</f>
        <v>0.25737756868056449</v>
      </c>
      <c r="BT92">
        <f>VLOOKUP(BT$1,'A1-4 Vehicle model'!$B$8:$I$108,4,FALSE)*VLOOKUP($A92-BT$1,output,2,FALSE)</f>
        <v>0.36845400794778155</v>
      </c>
      <c r="BU92">
        <f>VLOOKUP(BU$1,'A1-4 Vehicle model'!$B$8:$I$108,4,FALSE)*VLOOKUP($A92-BU$1,output,2,FALSE)</f>
        <v>0.50655762030089779</v>
      </c>
      <c r="BV92">
        <f>VLOOKUP(BV$1,'A1-4 Vehicle model'!$B$8:$I$108,4,FALSE)*VLOOKUP($A92-BV$1,output,2,FALSE)</f>
        <v>0.6635501067461409</v>
      </c>
      <c r="BW92">
        <f>VLOOKUP(BW$1,'A1-4 Vehicle model'!$B$8:$I$108,4,FALSE)*VLOOKUP($A92-BW$1,output,2,FALSE)</f>
        <v>0.82832261095861026</v>
      </c>
      <c r="BX92">
        <f>VLOOKUP(BX$1,'A1-4 Vehicle model'!$B$8:$I$108,4,FALSE)*VLOOKUP($A92-BX$1,output,2,FALSE)</f>
        <v>0.99331858884390245</v>
      </c>
      <c r="BY92">
        <f>VLOOKUP(BY$1,'A1-4 Vehicle model'!$B$8:$I$108,4,FALSE)*VLOOKUP($A92-BY$1,output,2,FALSE)</f>
        <v>1.1443867358394502</v>
      </c>
      <c r="BZ92">
        <f>VLOOKUP(BZ$1,'A1-4 Vehicle model'!$B$8:$I$108,4,FALSE)*VLOOKUP($A92-BZ$1,output,2,FALSE)</f>
        <v>1.2666491992555982</v>
      </c>
      <c r="CA92">
        <f>VLOOKUP(CA$1,'A1-4 Vehicle model'!$B$8:$I$108,4,FALSE)*VLOOKUP($A92-CA$1,output,2,FALSE)</f>
        <v>1.3469111706194854</v>
      </c>
      <c r="CB92">
        <f>VLOOKUP(CB$1,'A1-4 Vehicle model'!$B$8:$I$108,4,FALSE)*VLOOKUP($A92-CB$1,output,2,FALSE)</f>
        <v>1.3759677820294136</v>
      </c>
      <c r="CC92">
        <f>VLOOKUP(CC$1,'A1-4 Vehicle model'!$B$8:$I$108,4,FALSE)*VLOOKUP($A92-CC$1,output,2,FALSE)</f>
        <v>1.3504713653240006</v>
      </c>
      <c r="CD92">
        <f>VLOOKUP(CD$1,'A1-4 Vehicle model'!$B$8:$I$108,4,FALSE)*VLOOKUP($A92-CD$1,output,2,FALSE)</f>
        <v>1.2734133702106454</v>
      </c>
      <c r="CE92">
        <f>VLOOKUP(CE$1,'A1-4 Vehicle model'!$B$8:$I$108,4,FALSE)*VLOOKUP($A92-CE$1,output,2,FALSE)</f>
        <v>1.1535723645105063</v>
      </c>
      <c r="CF92">
        <f>VLOOKUP(CF$1,'A1-4 Vehicle model'!$B$8:$I$108,4,FALSE)*VLOOKUP($A92-CF$1,output,2,FALSE)</f>
        <v>1.0039554487793698</v>
      </c>
      <c r="CG92">
        <f>VLOOKUP(CG$1,'A1-4 Vehicle model'!$B$8:$I$108,4,FALSE)*VLOOKUP($A92-CG$1,output,2,FALSE)</f>
        <v>0.83943740929855548</v>
      </c>
      <c r="CH92">
        <f>VLOOKUP(CH$1,'A1-4 Vehicle model'!$B$8:$I$108,4,FALSE)*VLOOKUP($A92-CH$1,output,2,FALSE)</f>
        <v>0.6743199346691181</v>
      </c>
      <c r="CI92">
        <f>VLOOKUP(CI$1,'A1-4 Vehicle model'!$B$8:$I$108,4,FALSE)*VLOOKUP($A92-CI$1,output,2,FALSE)</f>
        <v>0.52041076539096287</v>
      </c>
      <c r="CJ92">
        <f>VLOOKUP(CJ$1,'A1-4 Vehicle model'!$B$8:$I$108,4,FALSE)*VLOOKUP($A92-CJ$1,output,2,FALSE)</f>
        <v>0.38585288475783253</v>
      </c>
      <c r="CK92">
        <f>VLOOKUP(CK$1,'A1-4 Vehicle model'!$B$8:$I$108,4,FALSE)*VLOOKUP($A92-CK$1,output,2,FALSE)</f>
        <v>0.27484865507901418</v>
      </c>
      <c r="CL92">
        <f>VLOOKUP(CL$1,'A1-4 Vehicle model'!$B$8:$I$108,4,FALSE)*VLOOKUP($A92-CL$1,output,2,FALSE)</f>
        <v>0.18808729756423256</v>
      </c>
      <c r="CM92">
        <f>VLOOKUP(CM$1,'A1-4 Vehicle model'!$B$8:$I$108,4,FALSE)*VLOOKUP($A92-CM$1,output,2,FALSE)</f>
        <v>0.1236573425569833</v>
      </c>
      <c r="CN92">
        <f>VLOOKUP(CN$1,'A1-4 Vehicle model'!$B$8:$I$108,4,FALSE)*VLOOKUP($A92-CN$1,output,2,FALSE)</f>
        <v>7.81060029377693E-2</v>
      </c>
      <c r="CO92">
        <f>VLOOKUP(CO$1,'A1-4 Vehicle model'!$B$8:$I$108,4,FALSE)*VLOOKUP($A92-CO$1,output,2,FALSE)</f>
        <v>0</v>
      </c>
      <c r="CP92">
        <f>VLOOKUP(CP$1,'A1-4 Vehicle model'!$B$8:$I$108,4,FALSE)*VLOOKUP($A92-CP$1,output,2,FALSE)</f>
        <v>0</v>
      </c>
      <c r="CQ92">
        <f>VLOOKUP(CQ$1,'A1-4 Vehicle model'!$B$8:$I$108,4,FALSE)*VLOOKUP($A92-CQ$1,output,2,FALSE)</f>
        <v>0</v>
      </c>
      <c r="CR92">
        <f>VLOOKUP(CR$1,'A1-4 Vehicle model'!$B$8:$I$108,4,FALSE)*VLOOKUP($A92-CR$1,output,2,FALSE)</f>
        <v>0</v>
      </c>
      <c r="CS92">
        <f>VLOOKUP(CS$1,'A1-4 Vehicle model'!$B$8:$I$108,4,FALSE)*VLOOKUP($A92-CS$1,output,2,FALSE)</f>
        <v>0</v>
      </c>
      <c r="CT92">
        <f>VLOOKUP(CT$1,'A1-4 Vehicle model'!$B$8:$I$108,4,FALSE)*VLOOKUP($A92-CT$1,output,2,FALSE)</f>
        <v>0</v>
      </c>
      <c r="CU92">
        <f>VLOOKUP(CU$1,'A1-4 Vehicle model'!$B$8:$I$108,4,FALSE)*VLOOKUP($A92-CU$1,output,2,FALSE)</f>
        <v>0</v>
      </c>
      <c r="CV92">
        <f>VLOOKUP(CV$1,'A1-4 Vehicle model'!$B$8:$I$108,4,FALSE)*VLOOKUP($A92-CV$1,output,2,FALSE)</f>
        <v>0</v>
      </c>
      <c r="CW92">
        <f>VLOOKUP(CW$1,'A1-4 Vehicle model'!$B$8:$I$108,4,FALSE)*VLOOKUP($A92-CW$1,output,2,FALSE)</f>
        <v>0</v>
      </c>
      <c r="CX92">
        <f>VLOOKUP(CX$1,'A1-4 Vehicle model'!$B$8:$I$108,4,FALSE)*VLOOKUP($A92-CX$1,output,2,FALSE)</f>
        <v>0</v>
      </c>
      <c r="CZ92">
        <v>2040</v>
      </c>
      <c r="DA92" s="7">
        <f t="shared" si="1"/>
        <v>17.033660592628934</v>
      </c>
    </row>
    <row r="93" spans="1:105" x14ac:dyDescent="0.3">
      <c r="A93">
        <v>2041</v>
      </c>
      <c r="B93">
        <f>VLOOKUP(B$1,'A1-4 Vehicle model'!$B$8:$I$108,4,FALSE)*VLOOKUP($A93-B$1,output,2,FALSE)</f>
        <v>4.4011582583169728E-56</v>
      </c>
      <c r="C93">
        <f>VLOOKUP(C$1,'A1-4 Vehicle model'!$B$8:$I$108,4,FALSE)*VLOOKUP($A93-C$1,output,2,FALSE)</f>
        <v>1.828086358509003E-54</v>
      </c>
      <c r="D93">
        <f>VLOOKUP(D$1,'A1-4 Vehicle model'!$B$8:$I$108,4,FALSE)*VLOOKUP($A93-D$1,output,2,FALSE)</f>
        <v>6.8954796297957451E-53</v>
      </c>
      <c r="E93">
        <f>VLOOKUP(E$1,'A1-4 Vehicle model'!$B$8:$I$108,4,FALSE)*VLOOKUP($A93-E$1,output,2,FALSE)</f>
        <v>1.3310180144785646E-51</v>
      </c>
      <c r="F93">
        <f>VLOOKUP(F$1,'A1-4 Vehicle model'!$B$8:$I$108,4,FALSE)*VLOOKUP($A93-F$1,output,2,FALSE)</f>
        <v>3.7575900207424463E-50</v>
      </c>
      <c r="G93">
        <f>VLOOKUP(G$1,'A1-4 Vehicle model'!$B$8:$I$108,4,FALSE)*VLOOKUP($A93-G$1,output,2,FALSE)</f>
        <v>1.3017886056406969E-48</v>
      </c>
      <c r="H93">
        <f>VLOOKUP(H$1,'A1-4 Vehicle model'!$B$8:$I$108,4,FALSE)*VLOOKUP($A93-H$1,output,2,FALSE)</f>
        <v>2.8729512709964256E-47</v>
      </c>
      <c r="I93">
        <f>VLOOKUP(I$1,'A1-4 Vehicle model'!$B$8:$I$108,4,FALSE)*VLOOKUP($A93-I$1,output,2,FALSE)</f>
        <v>5.9318492565029081E-46</v>
      </c>
      <c r="J93">
        <f>VLOOKUP(J$1,'A1-4 Vehicle model'!$B$8:$I$108,4,FALSE)*VLOOKUP($A93-J$1,output,2,FALSE)</f>
        <v>9.0613667618330045E-45</v>
      </c>
      <c r="K93">
        <f>VLOOKUP(K$1,'A1-4 Vehicle model'!$B$8:$I$108,4,FALSE)*VLOOKUP($A93-K$1,output,2,FALSE)</f>
        <v>2.0142395731713101E-43</v>
      </c>
      <c r="L93">
        <f>VLOOKUP(L$1,'A1-4 Vehicle model'!$B$8:$I$108,4,FALSE)*VLOOKUP($A93-L$1,output,2,FALSE)</f>
        <v>4.6875797024849939E-42</v>
      </c>
      <c r="M93">
        <f>VLOOKUP(M$1,'A1-4 Vehicle model'!$B$8:$I$108,4,FALSE)*VLOOKUP($A93-M$1,output,2,FALSE)</f>
        <v>6.825117955776978E-41</v>
      </c>
      <c r="N93">
        <f>VLOOKUP(N$1,'A1-4 Vehicle model'!$B$8:$I$108,4,FALSE)*VLOOKUP($A93-N$1,output,2,FALSE)</f>
        <v>9.7285004113161725E-40</v>
      </c>
      <c r="O93">
        <f>VLOOKUP(O$1,'A1-4 Vehicle model'!$B$8:$I$108,4,FALSE)*VLOOKUP($A93-O$1,output,2,FALSE)</f>
        <v>1.1375060673077575E-38</v>
      </c>
      <c r="P93">
        <f>VLOOKUP(P$1,'A1-4 Vehicle model'!$B$8:$I$108,4,FALSE)*VLOOKUP($A93-P$1,output,2,FALSE)</f>
        <v>2.4550694307838828E-37</v>
      </c>
      <c r="Q93">
        <f>VLOOKUP(Q$1,'A1-4 Vehicle model'!$B$8:$I$108,4,FALSE)*VLOOKUP($A93-Q$1,output,2,FALSE)</f>
        <v>3.1427740331696743E-36</v>
      </c>
      <c r="R93">
        <f>VLOOKUP(R$1,'A1-4 Vehicle model'!$B$8:$I$108,4,FALSE)*VLOOKUP($A93-R$1,output,2,FALSE)</f>
        <v>3.4590702282598013E-35</v>
      </c>
      <c r="S93">
        <f>VLOOKUP(S$1,'A1-4 Vehicle model'!$B$8:$I$108,4,FALSE)*VLOOKUP($A93-S$1,output,2,FALSE)</f>
        <v>4.1153472089380267E-34</v>
      </c>
      <c r="T93">
        <f>VLOOKUP(T$1,'A1-4 Vehicle model'!$B$8:$I$108,4,FALSE)*VLOOKUP($A93-T$1,output,2,FALSE)</f>
        <v>6.42972156785024E-33</v>
      </c>
      <c r="U93">
        <f>VLOOKUP(U$1,'A1-4 Vehicle model'!$B$8:$I$108,4,FALSE)*VLOOKUP($A93-U$1,output,2,FALSE)</f>
        <v>9.720311001438104E-32</v>
      </c>
      <c r="V93">
        <f>VLOOKUP(V$1,'A1-4 Vehicle model'!$B$8:$I$108,4,FALSE)*VLOOKUP($A93-V$1,output,2,FALSE)</f>
        <v>1.1250309713337478E-30</v>
      </c>
      <c r="W93">
        <f>VLOOKUP(W$1,'A1-4 Vehicle model'!$B$8:$I$108,4,FALSE)*VLOOKUP($A93-W$1,output,2,FALSE)</f>
        <v>9.1019750989507662E-30</v>
      </c>
      <c r="X93">
        <f>VLOOKUP(X$1,'A1-4 Vehicle model'!$B$8:$I$108,4,FALSE)*VLOOKUP($A93-X$1,output,2,FALSE)</f>
        <v>1.1429173205635145E-28</v>
      </c>
      <c r="Y93">
        <f>VLOOKUP(Y$1,'A1-4 Vehicle model'!$B$8:$I$108,4,FALSE)*VLOOKUP($A93-Y$1,output,2,FALSE)</f>
        <v>1.106133723317982E-27</v>
      </c>
      <c r="Z93">
        <f>VLOOKUP(Z$1,'A1-4 Vehicle model'!$B$8:$I$108,4,FALSE)*VLOOKUP($A93-Z$1,output,2,FALSE)</f>
        <v>9.3190800544871159E-27</v>
      </c>
      <c r="AA93">
        <f>VLOOKUP(AA$1,'A1-4 Vehicle model'!$B$8:$I$108,4,FALSE)*VLOOKUP($A93-AA$1,output,2,FALSE)</f>
        <v>5.5866653992664602E-26</v>
      </c>
      <c r="AB93">
        <f>VLOOKUP(AB$1,'A1-4 Vehicle model'!$B$8:$I$108,4,FALSE)*VLOOKUP($A93-AB$1,output,2,FALSE)</f>
        <v>6.3992374647761578E-25</v>
      </c>
      <c r="AC93">
        <f>VLOOKUP(AC$1,'A1-4 Vehicle model'!$B$8:$I$108,4,FALSE)*VLOOKUP($A93-AC$1,output,2,FALSE)</f>
        <v>4.1460654377260556E-24</v>
      </c>
      <c r="AD93">
        <f>VLOOKUP(AD$1,'A1-4 Vehicle model'!$B$8:$I$108,4,FALSE)*VLOOKUP($A93-AD$1,output,2,FALSE)</f>
        <v>3.6865667886390112E-23</v>
      </c>
      <c r="AE93">
        <f>VLOOKUP(AE$1,'A1-4 Vehicle model'!$B$8:$I$108,4,FALSE)*VLOOKUP($A93-AE$1,output,2,FALSE)</f>
        <v>3.5134337387698786E-22</v>
      </c>
      <c r="AF93">
        <f>VLOOKUP(AF$1,'A1-4 Vehicle model'!$B$8:$I$108,4,FALSE)*VLOOKUP($A93-AF$1,output,2,FALSE)</f>
        <v>2.0701406964665454E-21</v>
      </c>
      <c r="AG93">
        <f>VLOOKUP(AG$1,'A1-4 Vehicle model'!$B$8:$I$108,4,FALSE)*VLOOKUP($A93-AG$1,output,2,FALSE)</f>
        <v>1.1718353140290647E-20</v>
      </c>
      <c r="AH93">
        <f>VLOOKUP(AH$1,'A1-4 Vehicle model'!$B$8:$I$108,4,FALSE)*VLOOKUP($A93-AH$1,output,2,FALSE)</f>
        <v>4.4639506139711876E-20</v>
      </c>
      <c r="AI93">
        <f>VLOOKUP(AI$1,'A1-4 Vehicle model'!$B$8:$I$108,4,FALSE)*VLOOKUP($A93-AI$1,output,2,FALSE)</f>
        <v>3.8854579653883114E-19</v>
      </c>
      <c r="AJ93">
        <f>VLOOKUP(AJ$1,'A1-4 Vehicle model'!$B$8:$I$108,4,FALSE)*VLOOKUP($A93-AJ$1,output,2,FALSE)</f>
        <v>2.7207772798522567E-18</v>
      </c>
      <c r="AK93">
        <f>VLOOKUP(AK$1,'A1-4 Vehicle model'!$B$8:$I$108,4,FALSE)*VLOOKUP($A93-AK$1,output,2,FALSE)</f>
        <v>1.575775868786929E-17</v>
      </c>
      <c r="AL93">
        <f>VLOOKUP(AL$1,'A1-4 Vehicle model'!$B$8:$I$108,4,FALSE)*VLOOKUP($A93-AL$1,output,2,FALSE)</f>
        <v>9.4035177634798001E-17</v>
      </c>
      <c r="AM93">
        <f>VLOOKUP(AM$1,'A1-4 Vehicle model'!$B$8:$I$108,4,FALSE)*VLOOKUP($A93-AM$1,output,2,FALSE)</f>
        <v>4.3568547068261447E-16</v>
      </c>
      <c r="AN93">
        <f>VLOOKUP(AN$1,'A1-4 Vehicle model'!$B$8:$I$108,4,FALSE)*VLOOKUP($A93-AN$1,output,2,FALSE)</f>
        <v>3.2150166901615687E-15</v>
      </c>
      <c r="AO93">
        <f>VLOOKUP(AO$1,'A1-4 Vehicle model'!$B$8:$I$108,4,FALSE)*VLOOKUP($A93-AO$1,output,2,FALSE)</f>
        <v>1.5180312321163026E-14</v>
      </c>
      <c r="AP93">
        <f>VLOOKUP(AP$1,'A1-4 Vehicle model'!$B$8:$I$108,4,FALSE)*VLOOKUP($A93-AP$1,output,2,FALSE)</f>
        <v>8.0368497937636413E-14</v>
      </c>
      <c r="AQ93">
        <f>VLOOKUP(AQ$1,'A1-4 Vehicle model'!$B$8:$I$108,4,FALSE)*VLOOKUP($A93-AQ$1,output,2,FALSE)</f>
        <v>4.3031031448643162E-13</v>
      </c>
      <c r="AR93">
        <f>VLOOKUP(AR$1,'A1-4 Vehicle model'!$B$8:$I$108,4,FALSE)*VLOOKUP($A93-AR$1,output,2,FALSE)</f>
        <v>1.7675166090112121E-12</v>
      </c>
      <c r="AS93">
        <f>VLOOKUP(AS$1,'A1-4 Vehicle model'!$B$8:$I$108,4,FALSE)*VLOOKUP($A93-AS$1,output,2,FALSE)</f>
        <v>7.1672321609104214E-12</v>
      </c>
      <c r="AT93">
        <f>VLOOKUP(AT$1,'A1-4 Vehicle model'!$B$8:$I$108,4,FALSE)*VLOOKUP($A93-AT$1,output,2,FALSE)</f>
        <v>2.5074876399252026E-11</v>
      </c>
      <c r="AU93">
        <f>VLOOKUP(AU$1,'A1-4 Vehicle model'!$B$8:$I$108,4,FALSE)*VLOOKUP($A93-AU$1,output,2,FALSE)</f>
        <v>9.2751749655590975E-11</v>
      </c>
      <c r="AV93">
        <f>VLOOKUP(AV$1,'A1-4 Vehicle model'!$B$8:$I$108,4,FALSE)*VLOOKUP($A93-AV$1,output,2,FALSE)</f>
        <v>3.1011966538632076E-10</v>
      </c>
      <c r="AW93">
        <f>VLOOKUP(AW$1,'A1-4 Vehicle model'!$B$8:$I$108,4,FALSE)*VLOOKUP($A93-AW$1,output,2,FALSE)</f>
        <v>1.1617714070470091E-9</v>
      </c>
      <c r="AX93">
        <f>VLOOKUP(AX$1,'A1-4 Vehicle model'!$B$8:$I$108,4,FALSE)*VLOOKUP($A93-AX$1,output,2,FALSE)</f>
        <v>4.1798164262257169E-9</v>
      </c>
      <c r="AY93">
        <f>VLOOKUP(AY$1,'A1-4 Vehicle model'!$B$8:$I$108,4,FALSE)*VLOOKUP($A93-AY$1,output,2,FALSE)</f>
        <v>1.4442626290756507E-8</v>
      </c>
      <c r="AZ93">
        <f>VLOOKUP(AZ$1,'A1-4 Vehicle model'!$B$8:$I$108,4,FALSE)*VLOOKUP($A93-AZ$1,output,2,FALSE)</f>
        <v>4.9925590771082251E-8</v>
      </c>
      <c r="BA93">
        <f>VLOOKUP(BA$1,'A1-4 Vehicle model'!$B$8:$I$108,4,FALSE)*VLOOKUP($A93-BA$1,output,2,FALSE)</f>
        <v>1.5913756036401908E-7</v>
      </c>
      <c r="BB93">
        <f>VLOOKUP(BB$1,'A1-4 Vehicle model'!$B$8:$I$108,4,FALSE)*VLOOKUP($A93-BB$1,output,2,FALSE)</f>
        <v>4.8718369012454687E-7</v>
      </c>
      <c r="BC93">
        <f>VLOOKUP(BC$1,'A1-4 Vehicle model'!$B$8:$I$108,4,FALSE)*VLOOKUP($A93-BC$1,output,2,FALSE)</f>
        <v>1.4324820466915642E-6</v>
      </c>
      <c r="BD93">
        <f>VLOOKUP(BD$1,'A1-4 Vehicle model'!$B$8:$I$108,4,FALSE)*VLOOKUP($A93-BD$1,output,2,FALSE)</f>
        <v>4.0454567195616954E-6</v>
      </c>
      <c r="BE93">
        <f>VLOOKUP(BE$1,'A1-4 Vehicle model'!$B$8:$I$108,4,FALSE)*VLOOKUP($A93-BE$1,output,2,FALSE)</f>
        <v>1.0973194612067953E-5</v>
      </c>
      <c r="BF93">
        <f>VLOOKUP(BF$1,'A1-4 Vehicle model'!$B$8:$I$108,4,FALSE)*VLOOKUP($A93-BF$1,output,2,FALSE)</f>
        <v>2.8599484516387398E-5</v>
      </c>
      <c r="BG93">
        <f>VLOOKUP(BG$1,'A1-4 Vehicle model'!$B$8:$I$108,4,FALSE)*VLOOKUP($A93-BG$1,output,2,FALSE)</f>
        <v>7.1593622467405152E-5</v>
      </c>
      <c r="BH93">
        <f>VLOOKUP(BH$1,'A1-4 Vehicle model'!$B$8:$I$108,4,FALSE)*VLOOKUP($A93-BH$1,output,2,FALSE)</f>
        <v>1.7214175580628074E-4</v>
      </c>
      <c r="BI93">
        <f>VLOOKUP(BI$1,'A1-4 Vehicle model'!$B$8:$I$108,4,FALSE)*VLOOKUP($A93-BI$1,output,2,FALSE)</f>
        <v>3.9755606865716841E-4</v>
      </c>
      <c r="BJ93">
        <f>VLOOKUP(BJ$1,'A1-4 Vehicle model'!$B$8:$I$108,4,FALSE)*VLOOKUP($A93-BJ$1,output,2,FALSE)</f>
        <v>7.8083640140287148E-4</v>
      </c>
      <c r="BK93">
        <f>VLOOKUP(BK$1,'A1-4 Vehicle model'!$B$8:$I$108,4,FALSE)*VLOOKUP($A93-BK$1,output,2,FALSE)</f>
        <v>1.6090666163365121E-3</v>
      </c>
      <c r="BL93">
        <f>VLOOKUP(BL$1,'A1-4 Vehicle model'!$B$8:$I$108,4,FALSE)*VLOOKUP($A93-BL$1,output,2,FALSE)</f>
        <v>2.9700930271397965E-3</v>
      </c>
      <c r="BM93">
        <f>VLOOKUP(BM$1,'A1-4 Vehicle model'!$B$8:$I$108,4,FALSE)*VLOOKUP($A93-BM$1,output,2,FALSE)</f>
        <v>5.661399842125779E-3</v>
      </c>
      <c r="BN93">
        <f>VLOOKUP(BN$1,'A1-4 Vehicle model'!$B$8:$I$108,4,FALSE)*VLOOKUP($A93-BN$1,output,2,FALSE)</f>
        <v>1.1117284650389032E-2</v>
      </c>
      <c r="BO93">
        <f>VLOOKUP(BO$1,'A1-4 Vehicle model'!$B$8:$I$108,4,FALSE)*VLOOKUP($A93-BO$1,output,2,FALSE)</f>
        <v>2.1682354839058698E-2</v>
      </c>
      <c r="BP93">
        <f>VLOOKUP(BP$1,'A1-4 Vehicle model'!$B$8:$I$108,4,FALSE)*VLOOKUP($A93-BP$1,output,2,FALSE)</f>
        <v>3.9743588682570219E-2</v>
      </c>
      <c r="BQ93">
        <f>VLOOKUP(BQ$1,'A1-4 Vehicle model'!$B$8:$I$108,4,FALSE)*VLOOKUP($A93-BQ$1,output,2,FALSE)</f>
        <v>6.7713306625216865E-2</v>
      </c>
      <c r="BR93">
        <f>VLOOKUP(BR$1,'A1-4 Vehicle model'!$B$8:$I$108,4,FALSE)*VLOOKUP($A93-BR$1,output,2,FALSE)</f>
        <v>0.10742079906555617</v>
      </c>
      <c r="BS93">
        <f>VLOOKUP(BS$1,'A1-4 Vehicle model'!$B$8:$I$108,4,FALSE)*VLOOKUP($A93-BS$1,output,2,FALSE)</f>
        <v>0.17601058681754081</v>
      </c>
      <c r="BT93">
        <f>VLOOKUP(BT$1,'A1-4 Vehicle model'!$B$8:$I$108,4,FALSE)*VLOOKUP($A93-BT$1,output,2,FALSE)</f>
        <v>0.26225462816016959</v>
      </c>
      <c r="BU93">
        <f>VLOOKUP(BU$1,'A1-4 Vehicle model'!$B$8:$I$108,4,FALSE)*VLOOKUP($A93-BU$1,output,2,FALSE)</f>
        <v>0.37526711494407627</v>
      </c>
      <c r="BV93">
        <f>VLOOKUP(BV$1,'A1-4 Vehicle model'!$B$8:$I$108,4,FALSE)*VLOOKUP($A93-BV$1,output,2,FALSE)</f>
        <v>0.51163136206673754</v>
      </c>
      <c r="BW93">
        <f>VLOOKUP(BW$1,'A1-4 Vehicle model'!$B$8:$I$108,4,FALSE)*VLOOKUP($A93-BW$1,output,2,FALSE)</f>
        <v>0.66474446607164561</v>
      </c>
      <c r="BX93">
        <f>VLOOKUP(BX$1,'A1-4 Vehicle model'!$B$8:$I$108,4,FALSE)*VLOOKUP($A93-BX$1,output,2,FALSE)</f>
        <v>0.82968942770239285</v>
      </c>
      <c r="BY93">
        <f>VLOOKUP(BY$1,'A1-4 Vehicle model'!$B$8:$I$108,4,FALSE)*VLOOKUP($A93-BY$1,output,2,FALSE)</f>
        <v>0.99488203328318381</v>
      </c>
      <c r="BZ93">
        <f>VLOOKUP(BZ$1,'A1-4 Vehicle model'!$B$8:$I$108,4,FALSE)*VLOOKUP($A93-BZ$1,output,2,FALSE)</f>
        <v>1.1461115910117512</v>
      </c>
      <c r="CA93">
        <f>VLOOKUP(CA$1,'A1-4 Vehicle model'!$B$8:$I$108,4,FALSE)*VLOOKUP($A93-CA$1,output,2,FALSE)</f>
        <v>1.268473170377874</v>
      </c>
      <c r="CB93">
        <f>VLOOKUP(CB$1,'A1-4 Vehicle model'!$B$8:$I$108,4,FALSE)*VLOOKUP($A93-CB$1,output,2,FALSE)</f>
        <v>1.3487217944580696</v>
      </c>
      <c r="CC93">
        <f>VLOOKUP(CC$1,'A1-4 Vehicle model'!$B$8:$I$108,4,FALSE)*VLOOKUP($A93-CC$1,output,2,FALSE)</f>
        <v>1.3777526965713081</v>
      </c>
      <c r="CD93">
        <f>VLOOKUP(CD$1,'A1-4 Vehicle model'!$B$8:$I$108,4,FALSE)*VLOOKUP($A93-CD$1,output,2,FALSE)</f>
        <v>1.3521568553491592</v>
      </c>
      <c r="CE93">
        <f>VLOOKUP(CE$1,'A1-4 Vehicle model'!$B$8:$I$108,4,FALSE)*VLOOKUP($A93-CE$1,output,2,FALSE)</f>
        <v>1.2748946291527719</v>
      </c>
      <c r="CF93">
        <f>VLOOKUP(CF$1,'A1-4 Vehicle model'!$B$8:$I$108,4,FALSE)*VLOOKUP($A93-CF$1,output,2,FALSE)</f>
        <v>1.154823647950858</v>
      </c>
      <c r="CG93">
        <f>VLOOKUP(CG$1,'A1-4 Vehicle model'!$B$8:$I$108,4,FALSE)*VLOOKUP($A93-CG$1,output,2,FALSE)</f>
        <v>1.0049890416662202</v>
      </c>
      <c r="CH93">
        <f>VLOOKUP(CH$1,'A1-4 Vehicle model'!$B$8:$I$108,4,FALSE)*VLOOKUP($A93-CH$1,output,2,FALSE)</f>
        <v>0.84025437956239091</v>
      </c>
      <c r="CI93">
        <f>VLOOKUP(CI$1,'A1-4 Vehicle model'!$B$8:$I$108,4,FALSE)*VLOOKUP($A93-CI$1,output,2,FALSE)</f>
        <v>0.67493637906030213</v>
      </c>
      <c r="CJ93">
        <f>VLOOKUP(CJ$1,'A1-4 Vehicle model'!$B$8:$I$108,4,FALSE)*VLOOKUP($A93-CJ$1,output,2,FALSE)</f>
        <v>0.52084691491896884</v>
      </c>
      <c r="CK93">
        <f>VLOOKUP(CK$1,'A1-4 Vehicle model'!$B$8:$I$108,4,FALSE)*VLOOKUP($A93-CK$1,output,2,FALSE)</f>
        <v>0.38614795572290528</v>
      </c>
      <c r="CL93">
        <f>VLOOKUP(CL$1,'A1-4 Vehicle model'!$B$8:$I$108,4,FALSE)*VLOOKUP($A93-CL$1,output,2,FALSE)</f>
        <v>0.27503715669650652</v>
      </c>
      <c r="CM93">
        <f>VLOOKUP(CM$1,'A1-4 Vehicle model'!$B$8:$I$108,4,FALSE)*VLOOKUP($A93-CM$1,output,2,FALSE)</f>
        <v>0.1882017214416927</v>
      </c>
      <c r="CN93">
        <f>VLOOKUP(CN$1,'A1-4 Vehicle model'!$B$8:$I$108,4,FALSE)*VLOOKUP($A93-CN$1,output,2,FALSE)</f>
        <v>0.12372568732562285</v>
      </c>
      <c r="CO93">
        <f>VLOOKUP(CO$1,'A1-4 Vehicle model'!$B$8:$I$108,4,FALSE)*VLOOKUP($A93-CO$1,output,2,FALSE)</f>
        <v>7.8142461907304325E-2</v>
      </c>
      <c r="CP93">
        <f>VLOOKUP(CP$1,'A1-4 Vehicle model'!$B$8:$I$108,4,FALSE)*VLOOKUP($A93-CP$1,output,2,FALSE)</f>
        <v>0</v>
      </c>
      <c r="CQ93">
        <f>VLOOKUP(CQ$1,'A1-4 Vehicle model'!$B$8:$I$108,4,FALSE)*VLOOKUP($A93-CQ$1,output,2,FALSE)</f>
        <v>0</v>
      </c>
      <c r="CR93">
        <f>VLOOKUP(CR$1,'A1-4 Vehicle model'!$B$8:$I$108,4,FALSE)*VLOOKUP($A93-CR$1,output,2,FALSE)</f>
        <v>0</v>
      </c>
      <c r="CS93">
        <f>VLOOKUP(CS$1,'A1-4 Vehicle model'!$B$8:$I$108,4,FALSE)*VLOOKUP($A93-CS$1,output,2,FALSE)</f>
        <v>0</v>
      </c>
      <c r="CT93">
        <f>VLOOKUP(CT$1,'A1-4 Vehicle model'!$B$8:$I$108,4,FALSE)*VLOOKUP($A93-CT$1,output,2,FALSE)</f>
        <v>0</v>
      </c>
      <c r="CU93">
        <f>VLOOKUP(CU$1,'A1-4 Vehicle model'!$B$8:$I$108,4,FALSE)*VLOOKUP($A93-CU$1,output,2,FALSE)</f>
        <v>0</v>
      </c>
      <c r="CV93">
        <f>VLOOKUP(CV$1,'A1-4 Vehicle model'!$B$8:$I$108,4,FALSE)*VLOOKUP($A93-CV$1,output,2,FALSE)</f>
        <v>0</v>
      </c>
      <c r="CW93">
        <f>VLOOKUP(CW$1,'A1-4 Vehicle model'!$B$8:$I$108,4,FALSE)*VLOOKUP($A93-CW$1,output,2,FALSE)</f>
        <v>0</v>
      </c>
      <c r="CX93">
        <f>VLOOKUP(CX$1,'A1-4 Vehicle model'!$B$8:$I$108,4,FALSE)*VLOOKUP($A93-CX$1,output,2,FALSE)</f>
        <v>0</v>
      </c>
      <c r="CZ93">
        <v>2041</v>
      </c>
      <c r="DA93" s="7">
        <f t="shared" si="1"/>
        <v>17.08908149050254</v>
      </c>
    </row>
    <row r="94" spans="1:105" x14ac:dyDescent="0.3">
      <c r="A94">
        <v>2042</v>
      </c>
      <c r="B94">
        <f>VLOOKUP(B$1,'A1-4 Vehicle model'!$B$8:$I$108,4,FALSE)*VLOOKUP($A94-B$1,output,2,FALSE)</f>
        <v>1.8302504946407414E-57</v>
      </c>
      <c r="C94">
        <f>VLOOKUP(C$1,'A1-4 Vehicle model'!$B$8:$I$108,4,FALSE)*VLOOKUP($A94-C$1,output,2,FALSE)</f>
        <v>7.9124692402684788E-56</v>
      </c>
      <c r="D94">
        <f>VLOOKUP(D$1,'A1-4 Vehicle model'!$B$8:$I$108,4,FALSE)*VLOOKUP($A94-D$1,output,2,FALSE)</f>
        <v>3.1063585744332977E-54</v>
      </c>
      <c r="E94">
        <f>VLOOKUP(E$1,'A1-4 Vehicle model'!$B$8:$I$108,4,FALSE)*VLOOKUP($A94-E$1,output,2,FALSE)</f>
        <v>6.2408366995184144E-53</v>
      </c>
      <c r="F94">
        <f>VLOOKUP(F$1,'A1-4 Vehicle model'!$B$8:$I$108,4,FALSE)*VLOOKUP($A94-F$1,output,2,FALSE)</f>
        <v>1.8337497111717364E-51</v>
      </c>
      <c r="G94">
        <f>VLOOKUP(G$1,'A1-4 Vehicle model'!$B$8:$I$108,4,FALSE)*VLOOKUP($A94-G$1,output,2,FALSE)</f>
        <v>6.6121532373526451E-50</v>
      </c>
      <c r="H94">
        <f>VLOOKUP(H$1,'A1-4 Vehicle model'!$B$8:$I$108,4,FALSE)*VLOOKUP($A94-H$1,output,2,FALSE)</f>
        <v>1.5188066257099415E-48</v>
      </c>
      <c r="I94">
        <f>VLOOKUP(I$1,'A1-4 Vehicle model'!$B$8:$I$108,4,FALSE)*VLOOKUP($A94-I$1,output,2,FALSE)</f>
        <v>3.2638944698199793E-47</v>
      </c>
      <c r="J94">
        <f>VLOOKUP(J$1,'A1-4 Vehicle model'!$B$8:$I$108,4,FALSE)*VLOOKUP($A94-J$1,output,2,FALSE)</f>
        <v>5.1893324076088133E-46</v>
      </c>
      <c r="K94">
        <f>VLOOKUP(K$1,'A1-4 Vehicle model'!$B$8:$I$108,4,FALSE)*VLOOKUP($A94-K$1,output,2,FALSE)</f>
        <v>1.2006064860052838E-44</v>
      </c>
      <c r="L94">
        <f>VLOOKUP(L$1,'A1-4 Vehicle model'!$B$8:$I$108,4,FALSE)*VLOOKUP($A94-L$1,output,2,FALSE)</f>
        <v>2.9081044795457417E-43</v>
      </c>
      <c r="M94">
        <f>VLOOKUP(M$1,'A1-4 Vehicle model'!$B$8:$I$108,4,FALSE)*VLOOKUP($A94-M$1,output,2,FALSE)</f>
        <v>4.4070023399130224E-42</v>
      </c>
      <c r="N94">
        <f>VLOOKUP(N$1,'A1-4 Vehicle model'!$B$8:$I$108,4,FALSE)*VLOOKUP($A94-N$1,output,2,FALSE)</f>
        <v>6.5380885833137725E-41</v>
      </c>
      <c r="O94">
        <f>VLOOKUP(O$1,'A1-4 Vehicle model'!$B$8:$I$108,4,FALSE)*VLOOKUP($A94-O$1,output,2,FALSE)</f>
        <v>7.956652663193304E-40</v>
      </c>
      <c r="P94">
        <f>VLOOKUP(P$1,'A1-4 Vehicle model'!$B$8:$I$108,4,FALSE)*VLOOKUP($A94-P$1,output,2,FALSE)</f>
        <v>1.787360830011911E-38</v>
      </c>
      <c r="Q94">
        <f>VLOOKUP(Q$1,'A1-4 Vehicle model'!$B$8:$I$108,4,FALSE)*VLOOKUP($A94-Q$1,output,2,FALSE)</f>
        <v>2.3814057223229705E-37</v>
      </c>
      <c r="R94">
        <f>VLOOKUP(R$1,'A1-4 Vehicle model'!$B$8:$I$108,4,FALSE)*VLOOKUP($A94-R$1,output,2,FALSE)</f>
        <v>2.7280441552595308E-36</v>
      </c>
      <c r="S94">
        <f>VLOOKUP(S$1,'A1-4 Vehicle model'!$B$8:$I$108,4,FALSE)*VLOOKUP($A94-S$1,output,2,FALSE)</f>
        <v>3.3780826998254847E-35</v>
      </c>
      <c r="T94">
        <f>VLOOKUP(T$1,'A1-4 Vehicle model'!$B$8:$I$108,4,FALSE)*VLOOKUP($A94-T$1,output,2,FALSE)</f>
        <v>5.493229468828009E-34</v>
      </c>
      <c r="U94">
        <f>VLOOKUP(U$1,'A1-4 Vehicle model'!$B$8:$I$108,4,FALSE)*VLOOKUP($A94-U$1,output,2,FALSE)</f>
        <v>8.6434577645615436E-33</v>
      </c>
      <c r="V94">
        <f>VLOOKUP(V$1,'A1-4 Vehicle model'!$B$8:$I$108,4,FALSE)*VLOOKUP($A94-V$1,output,2,FALSE)</f>
        <v>1.0412226611396128E-31</v>
      </c>
      <c r="W94">
        <f>VLOOKUP(W$1,'A1-4 Vehicle model'!$B$8:$I$108,4,FALSE)*VLOOKUP($A94-W$1,output,2,FALSE)</f>
        <v>8.767717645146823E-31</v>
      </c>
      <c r="X94">
        <f>VLOOKUP(X$1,'A1-4 Vehicle model'!$B$8:$I$108,4,FALSE)*VLOOKUP($A94-X$1,output,2,FALSE)</f>
        <v>1.1458756903046329E-29</v>
      </c>
      <c r="Y94">
        <f>VLOOKUP(Y$1,'A1-4 Vehicle model'!$B$8:$I$108,4,FALSE)*VLOOKUP($A94-Y$1,output,2,FALSE)</f>
        <v>1.1542559023182316E-28</v>
      </c>
      <c r="Z94">
        <f>VLOOKUP(Z$1,'A1-4 Vehicle model'!$B$8:$I$108,4,FALSE)*VLOOKUP($A94-Z$1,output,2,FALSE)</f>
        <v>1.012136979786295E-27</v>
      </c>
      <c r="AA94">
        <f>VLOOKUP(AA$1,'A1-4 Vehicle model'!$B$8:$I$108,4,FALSE)*VLOOKUP($A94-AA$1,output,2,FALSE)</f>
        <v>6.3152520790912511E-27</v>
      </c>
      <c r="AB94">
        <f>VLOOKUP(AB$1,'A1-4 Vehicle model'!$B$8:$I$108,4,FALSE)*VLOOKUP($A94-AB$1,output,2,FALSE)</f>
        <v>7.5290127937732133E-26</v>
      </c>
      <c r="AC94">
        <f>VLOOKUP(AC$1,'A1-4 Vehicle model'!$B$8:$I$108,4,FALSE)*VLOOKUP($A94-AC$1,output,2,FALSE)</f>
        <v>5.0771236480707163E-25</v>
      </c>
      <c r="AD94">
        <f>VLOOKUP(AD$1,'A1-4 Vehicle model'!$B$8:$I$108,4,FALSE)*VLOOKUP($A94-AD$1,output,2,FALSE)</f>
        <v>4.6986757249443799E-24</v>
      </c>
      <c r="AE94">
        <f>VLOOKUP(AE$1,'A1-4 Vehicle model'!$B$8:$I$108,4,FALSE)*VLOOKUP($A94-AE$1,output,2,FALSE)</f>
        <v>4.6607618664471098E-23</v>
      </c>
      <c r="AF94">
        <f>VLOOKUP(AF$1,'A1-4 Vehicle model'!$B$8:$I$108,4,FALSE)*VLOOKUP($A94-AF$1,output,2,FALSE)</f>
        <v>2.8582274708737928E-22</v>
      </c>
      <c r="AG94">
        <f>VLOOKUP(AG$1,'A1-4 Vehicle model'!$B$8:$I$108,4,FALSE)*VLOOKUP($A94-AG$1,output,2,FALSE)</f>
        <v>1.6839736311496948E-21</v>
      </c>
      <c r="AH94">
        <f>VLOOKUP(AH$1,'A1-4 Vehicle model'!$B$8:$I$108,4,FALSE)*VLOOKUP($A94-AH$1,output,2,FALSE)</f>
        <v>6.6766692960970998E-21</v>
      </c>
      <c r="AI94">
        <f>VLOOKUP(AI$1,'A1-4 Vehicle model'!$B$8:$I$108,4,FALSE)*VLOOKUP($A94-AI$1,output,2,FALSE)</f>
        <v>6.0485946165627729E-20</v>
      </c>
      <c r="AJ94">
        <f>VLOOKUP(AJ$1,'A1-4 Vehicle model'!$B$8:$I$108,4,FALSE)*VLOOKUP($A94-AJ$1,output,2,FALSE)</f>
        <v>4.4083598189190635E-19</v>
      </c>
      <c r="AK94">
        <f>VLOOKUP(AK$1,'A1-4 Vehicle model'!$B$8:$I$108,4,FALSE)*VLOOKUP($A94-AK$1,output,2,FALSE)</f>
        <v>2.6573592302279075E-18</v>
      </c>
      <c r="AL94">
        <f>VLOOKUP(AL$1,'A1-4 Vehicle model'!$B$8:$I$108,4,FALSE)*VLOOKUP($A94-AL$1,output,2,FALSE)</f>
        <v>1.6505092050550057E-17</v>
      </c>
      <c r="AM94">
        <f>VLOOKUP(AM$1,'A1-4 Vehicle model'!$B$8:$I$108,4,FALSE)*VLOOKUP($A94-AM$1,output,2,FALSE)</f>
        <v>7.9592557162874781E-17</v>
      </c>
      <c r="AN94">
        <f>VLOOKUP(AN$1,'A1-4 Vehicle model'!$B$8:$I$108,4,FALSE)*VLOOKUP($A94-AN$1,output,2,FALSE)</f>
        <v>6.1129999447668456E-16</v>
      </c>
      <c r="AO94">
        <f>VLOOKUP(AO$1,'A1-4 Vehicle model'!$B$8:$I$108,4,FALSE)*VLOOKUP($A94-AO$1,output,2,FALSE)</f>
        <v>3.0041640600411383E-15</v>
      </c>
      <c r="AP94">
        <f>VLOOKUP(AP$1,'A1-4 Vehicle model'!$B$8:$I$108,4,FALSE)*VLOOKUP($A94-AP$1,output,2,FALSE)</f>
        <v>1.6553909255283605E-14</v>
      </c>
      <c r="AQ94">
        <f>VLOOKUP(AQ$1,'A1-4 Vehicle model'!$B$8:$I$108,4,FALSE)*VLOOKUP($A94-AQ$1,output,2,FALSE)</f>
        <v>9.2250399174990549E-14</v>
      </c>
      <c r="AR94">
        <f>VLOOKUP(AR$1,'A1-4 Vehicle model'!$B$8:$I$108,4,FALSE)*VLOOKUP($A94-AR$1,output,2,FALSE)</f>
        <v>3.9438626403368273E-13</v>
      </c>
      <c r="AS94">
        <f>VLOOKUP(AS$1,'A1-4 Vehicle model'!$B$8:$I$108,4,FALSE)*VLOOKUP($A94-AS$1,output,2,FALSE)</f>
        <v>1.6644912971731543E-12</v>
      </c>
      <c r="AT94">
        <f>VLOOKUP(AT$1,'A1-4 Vehicle model'!$B$8:$I$108,4,FALSE)*VLOOKUP($A94-AT$1,output,2,FALSE)</f>
        <v>6.0609490976598938E-12</v>
      </c>
      <c r="AU94">
        <f>VLOOKUP(AU$1,'A1-4 Vehicle model'!$B$8:$I$108,4,FALSE)*VLOOKUP($A94-AU$1,output,2,FALSE)</f>
        <v>2.3334350972114287E-11</v>
      </c>
      <c r="AV94">
        <f>VLOOKUP(AV$1,'A1-4 Vehicle model'!$B$8:$I$108,4,FALSE)*VLOOKUP($A94-AV$1,output,2,FALSE)</f>
        <v>8.1203491122988154E-11</v>
      </c>
      <c r="AW94">
        <f>VLOOKUP(AW$1,'A1-4 Vehicle model'!$B$8:$I$108,4,FALSE)*VLOOKUP($A94-AW$1,output,2,FALSE)</f>
        <v>3.1661964465817109E-10</v>
      </c>
      <c r="AX94">
        <f>VLOOKUP(AX$1,'A1-4 Vehicle model'!$B$8:$I$108,4,FALSE)*VLOOKUP($A94-AX$1,output,2,FALSE)</f>
        <v>1.1856217593288034E-9</v>
      </c>
      <c r="AY94">
        <f>VLOOKUP(AY$1,'A1-4 Vehicle model'!$B$8:$I$108,4,FALSE)*VLOOKUP($A94-AY$1,output,2,FALSE)</f>
        <v>4.2638989706411889E-9</v>
      </c>
      <c r="AZ94">
        <f>VLOOKUP(AZ$1,'A1-4 Vehicle model'!$B$8:$I$108,4,FALSE)*VLOOKUP($A94-AZ$1,output,2,FALSE)</f>
        <v>1.5341072556054437E-8</v>
      </c>
      <c r="BA94">
        <f>VLOOKUP(BA$1,'A1-4 Vehicle model'!$B$8:$I$108,4,FALSE)*VLOOKUP($A94-BA$1,output,2,FALSE)</f>
        <v>5.0895218889853471E-8</v>
      </c>
      <c r="BB94">
        <f>VLOOKUP(BB$1,'A1-4 Vehicle model'!$B$8:$I$108,4,FALSE)*VLOOKUP($A94-BB$1,output,2,FALSE)</f>
        <v>1.6216936289178791E-7</v>
      </c>
      <c r="BC94">
        <f>VLOOKUP(BC$1,'A1-4 Vehicle model'!$B$8:$I$108,4,FALSE)*VLOOKUP($A94-BC$1,output,2,FALSE)</f>
        <v>4.9629172826978484E-7</v>
      </c>
      <c r="BD94">
        <f>VLOOKUP(BD$1,'A1-4 Vehicle model'!$B$8:$I$108,4,FALSE)*VLOOKUP($A94-BD$1,output,2,FALSE)</f>
        <v>1.4587712237631252E-6</v>
      </c>
      <c r="BE94">
        <f>VLOOKUP(BE$1,'A1-4 Vehicle model'!$B$8:$I$108,4,FALSE)*VLOOKUP($A94-BE$1,output,2,FALSE)</f>
        <v>4.1183617277654781E-6</v>
      </c>
      <c r="BF94">
        <f>VLOOKUP(BF$1,'A1-4 Vehicle model'!$B$8:$I$108,4,FALSE)*VLOOKUP($A94-BF$1,output,2,FALSE)</f>
        <v>1.1171754729005934E-5</v>
      </c>
      <c r="BG94">
        <f>VLOOKUP(BG$1,'A1-4 Vehicle model'!$B$8:$I$108,4,FALSE)*VLOOKUP($A94-BG$1,output,2,FALSE)</f>
        <v>2.9107794726169921E-5</v>
      </c>
      <c r="BH94">
        <f>VLOOKUP(BH$1,'A1-4 Vehicle model'!$B$8:$I$108,4,FALSE)*VLOOKUP($A94-BH$1,output,2,FALSE)</f>
        <v>7.2843863840819088E-5</v>
      </c>
      <c r="BI94">
        <f>VLOOKUP(BI$1,'A1-4 Vehicle model'!$B$8:$I$108,4,FALSE)*VLOOKUP($A94-BI$1,output,2,FALSE)</f>
        <v>1.7509627707757729E-4</v>
      </c>
      <c r="BJ94">
        <f>VLOOKUP(BJ$1,'A1-4 Vehicle model'!$B$8:$I$108,4,FALSE)*VLOOKUP($A94-BJ$1,output,2,FALSE)</f>
        <v>3.5794010024901466E-4</v>
      </c>
      <c r="BK94">
        <f>VLOOKUP(BK$1,'A1-4 Vehicle model'!$B$8:$I$108,4,FALSE)*VLOOKUP($A94-BK$1,output,2,FALSE)</f>
        <v>7.6770807365449589E-4</v>
      </c>
      <c r="BL94">
        <f>VLOOKUP(BL$1,'A1-4 Vehicle model'!$B$8:$I$108,4,FALSE)*VLOOKUP($A94-BL$1,output,2,FALSE)</f>
        <v>1.4749045481709613E-3</v>
      </c>
      <c r="BM94">
        <f>VLOOKUP(BM$1,'A1-4 Vehicle model'!$B$8:$I$108,4,FALSE)*VLOOKUP($A94-BM$1,output,2,FALSE)</f>
        <v>2.9261020634938086E-3</v>
      </c>
      <c r="BN94">
        <f>VLOOKUP(BN$1,'A1-4 Vehicle model'!$B$8:$I$108,4,FALSE)*VLOOKUP($A94-BN$1,output,2,FALSE)</f>
        <v>5.9804814388334298E-3</v>
      </c>
      <c r="BO94">
        <f>VLOOKUP(BO$1,'A1-4 Vehicle model'!$B$8:$I$108,4,FALSE)*VLOOKUP($A94-BO$1,output,2,FALSE)</f>
        <v>1.2139915057680398E-2</v>
      </c>
      <c r="BP94">
        <f>VLOOKUP(BP$1,'A1-4 Vehicle model'!$B$8:$I$108,4,FALSE)*VLOOKUP($A94-BP$1,output,2,FALSE)</f>
        <v>2.3160506847838495E-2</v>
      </c>
      <c r="BQ94">
        <f>VLOOKUP(BQ$1,'A1-4 Vehicle model'!$B$8:$I$108,4,FALSE)*VLOOKUP($A94-BQ$1,output,2,FALSE)</f>
        <v>4.1070196538716588E-2</v>
      </c>
      <c r="BR94">
        <f>VLOOKUP(BR$1,'A1-4 Vehicle model'!$B$8:$I$108,4,FALSE)*VLOOKUP($A94-BR$1,output,2,FALSE)</f>
        <v>6.7812993637371324E-2</v>
      </c>
      <c r="BS94">
        <f>VLOOKUP(BS$1,'A1-4 Vehicle model'!$B$8:$I$108,4,FALSE)*VLOOKUP($A94-BS$1,output,2,FALSE)</f>
        <v>0.11564719632224708</v>
      </c>
      <c r="BT94">
        <f>VLOOKUP(BT$1,'A1-4 Vehicle model'!$B$8:$I$108,4,FALSE)*VLOOKUP($A94-BT$1,output,2,FALSE)</f>
        <v>0.17934581958607604</v>
      </c>
      <c r="BU94">
        <f>VLOOKUP(BU$1,'A1-4 Vehicle model'!$B$8:$I$108,4,FALSE)*VLOOKUP($A94-BU$1,output,2,FALSE)</f>
        <v>0.2671039955259385</v>
      </c>
      <c r="BV94">
        <f>VLOOKUP(BV$1,'A1-4 Vehicle model'!$B$8:$I$108,4,FALSE)*VLOOKUP($A94-BV$1,output,2,FALSE)</f>
        <v>0.37902583529124423</v>
      </c>
      <c r="BW94">
        <f>VLOOKUP(BW$1,'A1-4 Vehicle model'!$B$8:$I$108,4,FALSE)*VLOOKUP($A94-BW$1,output,2,FALSE)</f>
        <v>0.51255227471868725</v>
      </c>
      <c r="BX94">
        <f>VLOOKUP(BX$1,'A1-4 Vehicle model'!$B$8:$I$108,4,FALSE)*VLOOKUP($A94-BX$1,output,2,FALSE)</f>
        <v>0.66584136220190104</v>
      </c>
      <c r="BY94">
        <f>VLOOKUP(BY$1,'A1-4 Vehicle model'!$B$8:$I$108,4,FALSE)*VLOOKUP($A94-BY$1,output,2,FALSE)</f>
        <v>0.83099532626972117</v>
      </c>
      <c r="BZ94">
        <f>VLOOKUP(BZ$1,'A1-4 Vehicle model'!$B$8:$I$108,4,FALSE)*VLOOKUP($A94-BZ$1,output,2,FALSE)</f>
        <v>0.99638155033209386</v>
      </c>
      <c r="CA94">
        <f>VLOOKUP(CA$1,'A1-4 Vehicle model'!$B$8:$I$108,4,FALSE)*VLOOKUP($A94-CA$1,output,2,FALSE)</f>
        <v>1.1477619883326033</v>
      </c>
      <c r="CB94">
        <f>VLOOKUP(CB$1,'A1-4 Vehicle model'!$B$8:$I$108,4,FALSE)*VLOOKUP($A94-CB$1,output,2,FALSE)</f>
        <v>1.270178351692715</v>
      </c>
      <c r="CC94">
        <f>VLOOKUP(CC$1,'A1-4 Vehicle model'!$B$8:$I$108,4,FALSE)*VLOOKUP($A94-CC$1,output,2,FALSE)</f>
        <v>1.3504713653240006</v>
      </c>
      <c r="CD94">
        <f>VLOOKUP(CD$1,'A1-4 Vehicle model'!$B$8:$I$108,4,FALSE)*VLOOKUP($A94-CD$1,output,2,FALSE)</f>
        <v>1.3794722357535767</v>
      </c>
      <c r="CE94">
        <f>VLOOKUP(CE$1,'A1-4 Vehicle model'!$B$8:$I$108,4,FALSE)*VLOOKUP($A94-CE$1,output,2,FALSE)</f>
        <v>1.3537297102288064</v>
      </c>
      <c r="CF94">
        <f>VLOOKUP(CF$1,'A1-4 Vehicle model'!$B$8:$I$108,4,FALSE)*VLOOKUP($A94-CF$1,output,2,FALSE)</f>
        <v>1.2762775112213183</v>
      </c>
      <c r="CG94">
        <f>VLOOKUP(CG$1,'A1-4 Vehicle model'!$B$8:$I$108,4,FALSE)*VLOOKUP($A94-CG$1,output,2,FALSE)</f>
        <v>1.1560125627672875</v>
      </c>
      <c r="CH94">
        <f>VLOOKUP(CH$1,'A1-4 Vehicle model'!$B$8:$I$108,4,FALSE)*VLOOKUP($A94-CH$1,output,2,FALSE)</f>
        <v>1.0059671326512383</v>
      </c>
      <c r="CI94">
        <f>VLOOKUP(CI$1,'A1-4 Vehicle model'!$B$8:$I$108,4,FALSE)*VLOOKUP($A94-CI$1,output,2,FALSE)</f>
        <v>0.84102251657394633</v>
      </c>
      <c r="CJ94">
        <f>VLOOKUP(CJ$1,'A1-4 Vehicle model'!$B$8:$I$108,4,FALSE)*VLOOKUP($A94-CJ$1,output,2,FALSE)</f>
        <v>0.6755020345054582</v>
      </c>
      <c r="CK94">
        <f>VLOOKUP(CK$1,'A1-4 Vehicle model'!$B$8:$I$108,4,FALSE)*VLOOKUP($A94-CK$1,output,2,FALSE)</f>
        <v>0.52124521906003229</v>
      </c>
      <c r="CL94">
        <f>VLOOKUP(CL$1,'A1-4 Vehicle model'!$B$8:$I$108,4,FALSE)*VLOOKUP($A94-CL$1,output,2,FALSE)</f>
        <v>0.38641279061621847</v>
      </c>
      <c r="CM94">
        <f>VLOOKUP(CM$1,'A1-4 Vehicle model'!$B$8:$I$108,4,FALSE)*VLOOKUP($A94-CM$1,output,2,FALSE)</f>
        <v>0.27520447696917977</v>
      </c>
      <c r="CN94">
        <f>VLOOKUP(CN$1,'A1-4 Vehicle model'!$B$8:$I$108,4,FALSE)*VLOOKUP($A94-CN$1,output,2,FALSE)</f>
        <v>0.18830573955208973</v>
      </c>
      <c r="CO94">
        <f>VLOOKUP(CO$1,'A1-4 Vehicle model'!$B$8:$I$108,4,FALSE)*VLOOKUP($A94-CO$1,output,2,FALSE)</f>
        <v>0.12378344103078297</v>
      </c>
      <c r="CP94">
        <f>VLOOKUP(CP$1,'A1-4 Vehicle model'!$B$8:$I$108,4,FALSE)*VLOOKUP($A94-CP$1,output,2,FALSE)</f>
        <v>7.8172594577220714E-2</v>
      </c>
      <c r="CQ94">
        <f>VLOOKUP(CQ$1,'A1-4 Vehicle model'!$B$8:$I$108,4,FALSE)*VLOOKUP($A94-CQ$1,output,2,FALSE)</f>
        <v>0</v>
      </c>
      <c r="CR94">
        <f>VLOOKUP(CR$1,'A1-4 Vehicle model'!$B$8:$I$108,4,FALSE)*VLOOKUP($A94-CR$1,output,2,FALSE)</f>
        <v>0</v>
      </c>
      <c r="CS94">
        <f>VLOOKUP(CS$1,'A1-4 Vehicle model'!$B$8:$I$108,4,FALSE)*VLOOKUP($A94-CS$1,output,2,FALSE)</f>
        <v>0</v>
      </c>
      <c r="CT94">
        <f>VLOOKUP(CT$1,'A1-4 Vehicle model'!$B$8:$I$108,4,FALSE)*VLOOKUP($A94-CT$1,output,2,FALSE)</f>
        <v>0</v>
      </c>
      <c r="CU94">
        <f>VLOOKUP(CU$1,'A1-4 Vehicle model'!$B$8:$I$108,4,FALSE)*VLOOKUP($A94-CU$1,output,2,FALSE)</f>
        <v>0</v>
      </c>
      <c r="CV94">
        <f>VLOOKUP(CV$1,'A1-4 Vehicle model'!$B$8:$I$108,4,FALSE)*VLOOKUP($A94-CV$1,output,2,FALSE)</f>
        <v>0</v>
      </c>
      <c r="CW94">
        <f>VLOOKUP(CW$1,'A1-4 Vehicle model'!$B$8:$I$108,4,FALSE)*VLOOKUP($A94-CW$1,output,2,FALSE)</f>
        <v>0</v>
      </c>
      <c r="CX94">
        <f>VLOOKUP(CX$1,'A1-4 Vehicle model'!$B$8:$I$108,4,FALSE)*VLOOKUP($A94-CX$1,output,2,FALSE)</f>
        <v>0</v>
      </c>
      <c r="CZ94">
        <v>2042</v>
      </c>
      <c r="DA94" s="7">
        <f t="shared" si="1"/>
        <v>17.132398306810011</v>
      </c>
    </row>
    <row r="95" spans="1:105" x14ac:dyDescent="0.3">
      <c r="A95">
        <v>2043</v>
      </c>
      <c r="B95">
        <f>VLOOKUP(B$1,'A1-4 Vehicle model'!$B$8:$I$108,4,FALSE)*VLOOKUP($A95-B$1,output,2,FALSE)</f>
        <v>7.3127765144961543E-59</v>
      </c>
      <c r="C95">
        <f>VLOOKUP(C$1,'A1-4 Vehicle model'!$B$8:$I$108,4,FALSE)*VLOOKUP($A95-C$1,output,2,FALSE)</f>
        <v>3.2904521698269843E-57</v>
      </c>
      <c r="D95">
        <f>VLOOKUP(D$1,'A1-4 Vehicle model'!$B$8:$I$108,4,FALSE)*VLOOKUP($A95-D$1,output,2,FALSE)</f>
        <v>1.3445189038823332E-55</v>
      </c>
      <c r="E95">
        <f>VLOOKUP(E$1,'A1-4 Vehicle model'!$B$8:$I$108,4,FALSE)*VLOOKUP($A95-E$1,output,2,FALSE)</f>
        <v>2.8114471558175395E-54</v>
      </c>
      <c r="F95">
        <f>VLOOKUP(F$1,'A1-4 Vehicle model'!$B$8:$I$108,4,FALSE)*VLOOKUP($A95-F$1,output,2,FALSE)</f>
        <v>8.598029756716089E-53</v>
      </c>
      <c r="G95">
        <f>VLOOKUP(G$1,'A1-4 Vehicle model'!$B$8:$I$108,4,FALSE)*VLOOKUP($A95-G$1,output,2,FALSE)</f>
        <v>3.2268113397913868E-51</v>
      </c>
      <c r="H95">
        <f>VLOOKUP(H$1,'A1-4 Vehicle model'!$B$8:$I$108,4,FALSE)*VLOOKUP($A95-H$1,output,2,FALSE)</f>
        <v>7.7144492612592912E-50</v>
      </c>
      <c r="I95">
        <f>VLOOKUP(I$1,'A1-4 Vehicle model'!$B$8:$I$108,4,FALSE)*VLOOKUP($A95-I$1,output,2,FALSE)</f>
        <v>1.7254815967210283E-48</v>
      </c>
      <c r="J95">
        <f>VLOOKUP(J$1,'A1-4 Vehicle model'!$B$8:$I$108,4,FALSE)*VLOOKUP($A95-J$1,output,2,FALSE)</f>
        <v>2.8553377900970776E-47</v>
      </c>
      <c r="K95">
        <f>VLOOKUP(K$1,'A1-4 Vehicle model'!$B$8:$I$108,4,FALSE)*VLOOKUP($A95-K$1,output,2,FALSE)</f>
        <v>6.8757245020200841E-46</v>
      </c>
      <c r="L95">
        <f>VLOOKUP(L$1,'A1-4 Vehicle model'!$B$8:$I$108,4,FALSE)*VLOOKUP($A95-L$1,output,2,FALSE)</f>
        <v>1.7334030899941458E-44</v>
      </c>
      <c r="M95">
        <f>VLOOKUP(M$1,'A1-4 Vehicle model'!$B$8:$I$108,4,FALSE)*VLOOKUP($A95-M$1,output,2,FALSE)</f>
        <v>2.7340384717673291E-43</v>
      </c>
      <c r="N95">
        <f>VLOOKUP(N$1,'A1-4 Vehicle model'!$B$8:$I$108,4,FALSE)*VLOOKUP($A95-N$1,output,2,FALSE)</f>
        <v>4.2216664784282498E-42</v>
      </c>
      <c r="O95">
        <f>VLOOKUP(O$1,'A1-4 Vehicle model'!$B$8:$I$108,4,FALSE)*VLOOKUP($A95-O$1,output,2,FALSE)</f>
        <v>5.3473092192200745E-41</v>
      </c>
      <c r="P95">
        <f>VLOOKUP(P$1,'A1-4 Vehicle model'!$B$8:$I$108,4,FALSE)*VLOOKUP($A95-P$1,output,2,FALSE)</f>
        <v>1.2502271167538307E-39</v>
      </c>
      <c r="Q95">
        <f>VLOOKUP(Q$1,'A1-4 Vehicle model'!$B$8:$I$108,4,FALSE)*VLOOKUP($A95-Q$1,output,2,FALSE)</f>
        <v>1.7337315413875104E-38</v>
      </c>
      <c r="R95">
        <f>VLOOKUP(R$1,'A1-4 Vehicle model'!$B$8:$I$108,4,FALSE)*VLOOKUP($A95-R$1,output,2,FALSE)</f>
        <v>2.0671482879513912E-37</v>
      </c>
      <c r="S95">
        <f>VLOOKUP(S$1,'A1-4 Vehicle model'!$B$8:$I$108,4,FALSE)*VLOOKUP($A95-S$1,output,2,FALSE)</f>
        <v>2.6641722073039379E-36</v>
      </c>
      <c r="T95">
        <f>VLOOKUP(T$1,'A1-4 Vehicle model'!$B$8:$I$108,4,FALSE)*VLOOKUP($A95-T$1,output,2,FALSE)</f>
        <v>4.5091173338951386E-35</v>
      </c>
      <c r="U95">
        <f>VLOOKUP(U$1,'A1-4 Vehicle model'!$B$8:$I$108,4,FALSE)*VLOOKUP($A95-U$1,output,2,FALSE)</f>
        <v>7.3845339030341101E-34</v>
      </c>
      <c r="V95">
        <f>VLOOKUP(V$1,'A1-4 Vehicle model'!$B$8:$I$108,4,FALSE)*VLOOKUP($A95-V$1,output,2,FALSE)</f>
        <v>9.2587203163902036E-33</v>
      </c>
      <c r="W95">
        <f>VLOOKUP(W$1,'A1-4 Vehicle model'!$B$8:$I$108,4,FALSE)*VLOOKUP($A95-W$1,output,2,FALSE)</f>
        <v>8.1145733150596916E-32</v>
      </c>
      <c r="X95">
        <f>VLOOKUP(X$1,'A1-4 Vehicle model'!$B$8:$I$108,4,FALSE)*VLOOKUP($A95-X$1,output,2,FALSE)</f>
        <v>1.1037949895278077E-30</v>
      </c>
      <c r="Y95">
        <f>VLOOKUP(Y$1,'A1-4 Vehicle model'!$B$8:$I$108,4,FALSE)*VLOOKUP($A95-Y$1,output,2,FALSE)</f>
        <v>1.1572436212664772E-29</v>
      </c>
      <c r="Z95">
        <f>VLOOKUP(Z$1,'A1-4 Vehicle model'!$B$8:$I$108,4,FALSE)*VLOOKUP($A95-Z$1,output,2,FALSE)</f>
        <v>1.056169844789224E-28</v>
      </c>
      <c r="AA95">
        <f>VLOOKUP(AA$1,'A1-4 Vehicle model'!$B$8:$I$108,4,FALSE)*VLOOKUP($A95-AA$1,output,2,FALSE)</f>
        <v>6.8589390031506959E-28</v>
      </c>
      <c r="AB95">
        <f>VLOOKUP(AB$1,'A1-4 Vehicle model'!$B$8:$I$108,4,FALSE)*VLOOKUP($A95-AB$1,output,2,FALSE)</f>
        <v>8.5109113041965988E-27</v>
      </c>
      <c r="AC95">
        <f>VLOOKUP(AC$1,'A1-4 Vehicle model'!$B$8:$I$108,4,FALSE)*VLOOKUP($A95-AC$1,output,2,FALSE)</f>
        <v>5.9734818581591847E-26</v>
      </c>
      <c r="AD95">
        <f>VLOOKUP(AD$1,'A1-4 Vehicle model'!$B$8:$I$108,4,FALSE)*VLOOKUP($A95-AD$1,output,2,FALSE)</f>
        <v>5.753830467956825E-25</v>
      </c>
      <c r="AE95">
        <f>VLOOKUP(AE$1,'A1-4 Vehicle model'!$B$8:$I$108,4,FALSE)*VLOOKUP($A95-AE$1,output,2,FALSE)</f>
        <v>5.9403260261307282E-24</v>
      </c>
      <c r="AF95">
        <f>VLOOKUP(AF$1,'A1-4 Vehicle model'!$B$8:$I$108,4,FALSE)*VLOOKUP($A95-AF$1,output,2,FALSE)</f>
        <v>3.7915949445354455E-23</v>
      </c>
      <c r="AG95">
        <f>VLOOKUP(AG$1,'A1-4 Vehicle model'!$B$8:$I$108,4,FALSE)*VLOOKUP($A95-AG$1,output,2,FALSE)</f>
        <v>2.3250495490449546E-22</v>
      </c>
      <c r="AH95">
        <f>VLOOKUP(AH$1,'A1-4 Vehicle model'!$B$8:$I$108,4,FALSE)*VLOOKUP($A95-AH$1,output,2,FALSE)</f>
        <v>9.5946374920865771E-22</v>
      </c>
      <c r="AI95">
        <f>VLOOKUP(AI$1,'A1-4 Vehicle model'!$B$8:$I$108,4,FALSE)*VLOOKUP($A95-AI$1,output,2,FALSE)</f>
        <v>9.0467994503676516E-21</v>
      </c>
      <c r="AJ95">
        <f>VLOOKUP(AJ$1,'A1-4 Vehicle model'!$B$8:$I$108,4,FALSE)*VLOOKUP($A95-AJ$1,output,2,FALSE)</f>
        <v>6.8626096861970963E-20</v>
      </c>
      <c r="AK95">
        <f>VLOOKUP(AK$1,'A1-4 Vehicle model'!$B$8:$I$108,4,FALSE)*VLOOKUP($A95-AK$1,output,2,FALSE)</f>
        <v>4.3056062477875895E-19</v>
      </c>
      <c r="AL95">
        <f>VLOOKUP(AL$1,'A1-4 Vehicle model'!$B$8:$I$108,4,FALSE)*VLOOKUP($A95-AL$1,output,2,FALSE)</f>
        <v>2.7833881439024023E-18</v>
      </c>
      <c r="AM95">
        <f>VLOOKUP(AM$1,'A1-4 Vehicle model'!$B$8:$I$108,4,FALSE)*VLOOKUP($A95-AM$1,output,2,FALSE)</f>
        <v>1.3970117519358877E-17</v>
      </c>
      <c r="AN95">
        <f>VLOOKUP(AN$1,'A1-4 Vehicle model'!$B$8:$I$108,4,FALSE)*VLOOKUP($A95-AN$1,output,2,FALSE)</f>
        <v>1.1167443724441847E-16</v>
      </c>
      <c r="AO95">
        <f>VLOOKUP(AO$1,'A1-4 Vehicle model'!$B$8:$I$108,4,FALSE)*VLOOKUP($A95-AO$1,output,2,FALSE)</f>
        <v>5.7120869043386285E-16</v>
      </c>
      <c r="AP95">
        <f>VLOOKUP(AP$1,'A1-4 Vehicle model'!$B$8:$I$108,4,FALSE)*VLOOKUP($A95-AP$1,output,2,FALSE)</f>
        <v>3.275997106368843E-15</v>
      </c>
      <c r="AQ95">
        <f>VLOOKUP(AQ$1,'A1-4 Vehicle model'!$B$8:$I$108,4,FALSE)*VLOOKUP($A95-AQ$1,output,2,FALSE)</f>
        <v>1.9001285029508346E-14</v>
      </c>
      <c r="AR95">
        <f>VLOOKUP(AR$1,'A1-4 Vehicle model'!$B$8:$I$108,4,FALSE)*VLOOKUP($A95-AR$1,output,2,FALSE)</f>
        <v>8.4548961671211914E-14</v>
      </c>
      <c r="AS95">
        <f>VLOOKUP(AS$1,'A1-4 Vehicle model'!$B$8:$I$108,4,FALSE)*VLOOKUP($A95-AS$1,output,2,FALSE)</f>
        <v>3.713982097039149E-13</v>
      </c>
      <c r="AT95">
        <f>VLOOKUP(AT$1,'A1-4 Vehicle model'!$B$8:$I$108,4,FALSE)*VLOOKUP($A95-AT$1,output,2,FALSE)</f>
        <v>1.4075722397672258E-12</v>
      </c>
      <c r="AU95">
        <f>VLOOKUP(AU$1,'A1-4 Vehicle model'!$B$8:$I$108,4,FALSE)*VLOOKUP($A95-AU$1,output,2,FALSE)</f>
        <v>5.6402397051550013E-12</v>
      </c>
      <c r="AV95">
        <f>VLOOKUP(AV$1,'A1-4 Vehicle model'!$B$8:$I$108,4,FALSE)*VLOOKUP($A95-AV$1,output,2,FALSE)</f>
        <v>2.0429056800122089E-11</v>
      </c>
      <c r="AW95">
        <f>VLOOKUP(AW$1,'A1-4 Vehicle model'!$B$8:$I$108,4,FALSE)*VLOOKUP($A95-AW$1,output,2,FALSE)</f>
        <v>8.290548254118407E-11</v>
      </c>
      <c r="AX95">
        <f>VLOOKUP(AX$1,'A1-4 Vehicle model'!$B$8:$I$108,4,FALSE)*VLOOKUP($A95-AX$1,output,2,FALSE)</f>
        <v>3.2311962393002141E-10</v>
      </c>
      <c r="AY95">
        <f>VLOOKUP(AY$1,'A1-4 Vehicle model'!$B$8:$I$108,4,FALSE)*VLOOKUP($A95-AY$1,output,2,FALSE)</f>
        <v>1.2094721116105976E-9</v>
      </c>
      <c r="AZ95">
        <f>VLOOKUP(AZ$1,'A1-4 Vehicle model'!$B$8:$I$108,4,FALSE)*VLOOKUP($A95-AZ$1,output,2,FALSE)</f>
        <v>4.5291474115173537E-9</v>
      </c>
      <c r="BA95">
        <f>VLOOKUP(BA$1,'A1-4 Vehicle model'!$B$8:$I$108,4,FALSE)*VLOOKUP($A95-BA$1,output,2,FALSE)</f>
        <v>1.5639018661302648E-8</v>
      </c>
      <c r="BB95">
        <f>VLOOKUP(BB$1,'A1-4 Vehicle model'!$B$8:$I$108,4,FALSE)*VLOOKUP($A95-BB$1,output,2,FALSE)</f>
        <v>5.1864847008624697E-8</v>
      </c>
      <c r="BC95">
        <f>VLOOKUP(BC$1,'A1-4 Vehicle model'!$B$8:$I$108,4,FALSE)*VLOOKUP($A95-BC$1,output,2,FALSE)</f>
        <v>1.6520116541955674E-7</v>
      </c>
      <c r="BD95">
        <f>VLOOKUP(BD$1,'A1-4 Vehicle model'!$B$8:$I$108,4,FALSE)*VLOOKUP($A95-BD$1,output,2,FALSE)</f>
        <v>5.0539976641502281E-7</v>
      </c>
      <c r="BE95">
        <f>VLOOKUP(BE$1,'A1-4 Vehicle model'!$B$8:$I$108,4,FALSE)*VLOOKUP($A95-BE$1,output,2,FALSE)</f>
        <v>1.4850604008346861E-6</v>
      </c>
      <c r="BF95">
        <f>VLOOKUP(BF$1,'A1-4 Vehicle model'!$B$8:$I$108,4,FALSE)*VLOOKUP($A95-BF$1,output,2,FALSE)</f>
        <v>4.1928835434415348E-6</v>
      </c>
      <c r="BG95">
        <f>VLOOKUP(BG$1,'A1-4 Vehicle model'!$B$8:$I$108,4,FALSE)*VLOOKUP($A95-BG$1,output,2,FALSE)</f>
        <v>1.1370314845943917E-5</v>
      </c>
      <c r="BH95">
        <f>VLOOKUP(BH$1,'A1-4 Vehicle model'!$B$8:$I$108,4,FALSE)*VLOOKUP($A95-BH$1,output,2,FALSE)</f>
        <v>2.9616104935952447E-5</v>
      </c>
      <c r="BI95">
        <f>VLOOKUP(BI$1,'A1-4 Vehicle model'!$B$8:$I$108,4,FALSE)*VLOOKUP($A95-BI$1,output,2,FALSE)</f>
        <v>7.4094105214233023E-5</v>
      </c>
      <c r="BJ95">
        <f>VLOOKUP(BJ$1,'A1-4 Vehicle model'!$B$8:$I$108,4,FALSE)*VLOOKUP($A95-BJ$1,output,2,FALSE)</f>
        <v>1.5764815056671673E-4</v>
      </c>
      <c r="BK95">
        <f>VLOOKUP(BK$1,'A1-4 Vehicle model'!$B$8:$I$108,4,FALSE)*VLOOKUP($A95-BK$1,output,2,FALSE)</f>
        <v>3.5192199589077414E-4</v>
      </c>
      <c r="BL95">
        <f>VLOOKUP(BL$1,'A1-4 Vehicle model'!$B$8:$I$108,4,FALSE)*VLOOKUP($A95-BL$1,output,2,FALSE)</f>
        <v>7.0369748399762993E-4</v>
      </c>
      <c r="BM95">
        <f>VLOOKUP(BM$1,'A1-4 Vehicle model'!$B$8:$I$108,4,FALSE)*VLOOKUP($A95-BM$1,output,2,FALSE)</f>
        <v>1.4530592821247416E-3</v>
      </c>
      <c r="BN95">
        <f>VLOOKUP(BN$1,'A1-4 Vehicle model'!$B$8:$I$108,4,FALSE)*VLOOKUP($A95-BN$1,output,2,FALSE)</f>
        <v>3.0910198125639007E-3</v>
      </c>
      <c r="BO95">
        <f>VLOOKUP(BO$1,'A1-4 Vehicle model'!$B$8:$I$108,4,FALSE)*VLOOKUP($A95-BO$1,output,2,FALSE)</f>
        <v>6.5305997781509957E-3</v>
      </c>
      <c r="BP95">
        <f>VLOOKUP(BP$1,'A1-4 Vehicle model'!$B$8:$I$108,4,FALSE)*VLOOKUP($A95-BP$1,output,2,FALSE)</f>
        <v>1.2967529952931572E-2</v>
      </c>
      <c r="BQ95">
        <f>VLOOKUP(BQ$1,'A1-4 Vehicle model'!$B$8:$I$108,4,FALSE)*VLOOKUP($A95-BQ$1,output,2,FALSE)</f>
        <v>2.3933585257593398E-2</v>
      </c>
      <c r="BR95">
        <f>VLOOKUP(BR$1,'A1-4 Vehicle model'!$B$8:$I$108,4,FALSE)*VLOOKUP($A95-BR$1,output,2,FALSE)</f>
        <v>4.1130659767963415E-2</v>
      </c>
      <c r="BS95">
        <f>VLOOKUP(BS$1,'A1-4 Vehicle model'!$B$8:$I$108,4,FALSE)*VLOOKUP($A95-BS$1,output,2,FALSE)</f>
        <v>7.3006183686963336E-2</v>
      </c>
      <c r="BT95">
        <f>VLOOKUP(BT$1,'A1-4 Vehicle model'!$B$8:$I$108,4,FALSE)*VLOOKUP($A95-BT$1,output,2,FALSE)</f>
        <v>0.11783860040615611</v>
      </c>
      <c r="BU95">
        <f>VLOOKUP(BU$1,'A1-4 Vehicle model'!$B$8:$I$108,4,FALSE)*VLOOKUP($A95-BU$1,output,2,FALSE)</f>
        <v>0.18266211478661917</v>
      </c>
      <c r="BV95">
        <f>VLOOKUP(BV$1,'A1-4 Vehicle model'!$B$8:$I$108,4,FALSE)*VLOOKUP($A95-BV$1,output,2,FALSE)</f>
        <v>0.26977934112061663</v>
      </c>
      <c r="BW95">
        <f>VLOOKUP(BW$1,'A1-4 Vehicle model'!$B$8:$I$108,4,FALSE)*VLOOKUP($A95-BW$1,output,2,FALSE)</f>
        <v>0.37970806416346492</v>
      </c>
      <c r="BX95">
        <f>VLOOKUP(BX$1,'A1-4 Vehicle model'!$B$8:$I$108,4,FALSE)*VLOOKUP($A95-BX$1,output,2,FALSE)</f>
        <v>0.51339803821938246</v>
      </c>
      <c r="BY95">
        <f>VLOOKUP(BY$1,'A1-4 Vehicle model'!$B$8:$I$108,4,FALSE)*VLOOKUP($A95-BY$1,output,2,FALSE)</f>
        <v>0.66688937035041429</v>
      </c>
      <c r="BZ95">
        <f>VLOOKUP(BZ$1,'A1-4 Vehicle model'!$B$8:$I$108,4,FALSE)*VLOOKUP($A95-BZ$1,output,2,FALSE)</f>
        <v>0.83224782819217902</v>
      </c>
      <c r="CA95">
        <f>VLOOKUP(CA$1,'A1-4 Vehicle model'!$B$8:$I$108,4,FALSE)*VLOOKUP($A95-CA$1,output,2,FALSE)</f>
        <v>0.99781633683465676</v>
      </c>
      <c r="CB95">
        <f>VLOOKUP(CB$1,'A1-4 Vehicle model'!$B$8:$I$108,4,FALSE)*VLOOKUP($A95-CB$1,output,2,FALSE)</f>
        <v>1.1493049001908071</v>
      </c>
      <c r="CC95">
        <f>VLOOKUP(CC$1,'A1-4 Vehicle model'!$B$8:$I$108,4,FALSE)*VLOOKUP($A95-CC$1,output,2,FALSE)</f>
        <v>1.2718260354832409</v>
      </c>
      <c r="CD95">
        <f>VLOOKUP(CD$1,'A1-4 Vehicle model'!$B$8:$I$108,4,FALSE)*VLOOKUP($A95-CD$1,output,2,FALSE)</f>
        <v>1.3521568553491592</v>
      </c>
      <c r="CE95">
        <f>VLOOKUP(CE$1,'A1-4 Vehicle model'!$B$8:$I$108,4,FALSE)*VLOOKUP($A95-CE$1,output,2,FALSE)</f>
        <v>1.3810768644094602</v>
      </c>
      <c r="CF95">
        <f>VLOOKUP(CF$1,'A1-4 Vehicle model'!$B$8:$I$108,4,FALSE)*VLOOKUP($A95-CF$1,output,2,FALSE)</f>
        <v>1.3551981049487511</v>
      </c>
      <c r="CG95">
        <f>VLOOKUP(CG$1,'A1-4 Vehicle model'!$B$8:$I$108,4,FALSE)*VLOOKUP($A95-CG$1,output,2,FALSE)</f>
        <v>1.2775914653005054</v>
      </c>
      <c r="CH95">
        <f>VLOOKUP(CH$1,'A1-4 Vehicle model'!$B$8:$I$108,4,FALSE)*VLOOKUP($A95-CH$1,output,2,FALSE)</f>
        <v>1.157137635200252</v>
      </c>
      <c r="CI95">
        <f>VLOOKUP(CI$1,'A1-4 Vehicle model'!$B$8:$I$108,4,FALSE)*VLOOKUP($A95-CI$1,output,2,FALSE)</f>
        <v>1.006886759618729</v>
      </c>
      <c r="CJ95">
        <f>VLOOKUP(CJ$1,'A1-4 Vehicle model'!$B$8:$I$108,4,FALSE)*VLOOKUP($A95-CJ$1,output,2,FALSE)</f>
        <v>0.84172736666168535</v>
      </c>
      <c r="CK95">
        <f>VLOOKUP(CK$1,'A1-4 Vehicle model'!$B$8:$I$108,4,FALSE)*VLOOKUP($A95-CK$1,output,2,FALSE)</f>
        <v>0.6760186071296469</v>
      </c>
      <c r="CL95">
        <f>VLOOKUP(CL$1,'A1-4 Vehicle model'!$B$8:$I$108,4,FALSE)*VLOOKUP($A95-CL$1,output,2,FALSE)</f>
        <v>0.52160270877332449</v>
      </c>
      <c r="CM95">
        <f>VLOOKUP(CM$1,'A1-4 Vehicle model'!$B$8:$I$108,4,FALSE)*VLOOKUP($A95-CM$1,output,2,FALSE)</f>
        <v>0.38664786683016322</v>
      </c>
      <c r="CN95">
        <f>VLOOKUP(CN$1,'A1-4 Vehicle model'!$B$8:$I$108,4,FALSE)*VLOOKUP($A95-CN$1,output,2,FALSE)</f>
        <v>0.27535658104903543</v>
      </c>
      <c r="CO95">
        <f>VLOOKUP(CO$1,'A1-4 Vehicle model'!$B$8:$I$108,4,FALSE)*VLOOKUP($A95-CO$1,output,2,FALSE)</f>
        <v>0.18839363847103799</v>
      </c>
      <c r="CP95">
        <f>VLOOKUP(CP$1,'A1-4 Vehicle model'!$B$8:$I$108,4,FALSE)*VLOOKUP($A95-CP$1,output,2,FALSE)</f>
        <v>0.12383117340929596</v>
      </c>
      <c r="CQ95">
        <f>VLOOKUP(CQ$1,'A1-4 Vehicle model'!$B$8:$I$108,4,FALSE)*VLOOKUP($A95-CQ$1,output,2,FALSE)</f>
        <v>7.8195502301055472E-2</v>
      </c>
      <c r="CR95">
        <f>VLOOKUP(CR$1,'A1-4 Vehicle model'!$B$8:$I$108,4,FALSE)*VLOOKUP($A95-CR$1,output,2,FALSE)</f>
        <v>0</v>
      </c>
      <c r="CS95">
        <f>VLOOKUP(CS$1,'A1-4 Vehicle model'!$B$8:$I$108,4,FALSE)*VLOOKUP($A95-CS$1,output,2,FALSE)</f>
        <v>0</v>
      </c>
      <c r="CT95">
        <f>VLOOKUP(CT$1,'A1-4 Vehicle model'!$B$8:$I$108,4,FALSE)*VLOOKUP($A95-CT$1,output,2,FALSE)</f>
        <v>0</v>
      </c>
      <c r="CU95">
        <f>VLOOKUP(CU$1,'A1-4 Vehicle model'!$B$8:$I$108,4,FALSE)*VLOOKUP($A95-CU$1,output,2,FALSE)</f>
        <v>0</v>
      </c>
      <c r="CV95">
        <f>VLOOKUP(CV$1,'A1-4 Vehicle model'!$B$8:$I$108,4,FALSE)*VLOOKUP($A95-CV$1,output,2,FALSE)</f>
        <v>0</v>
      </c>
      <c r="CW95">
        <f>VLOOKUP(CW$1,'A1-4 Vehicle model'!$B$8:$I$108,4,FALSE)*VLOOKUP($A95-CW$1,output,2,FALSE)</f>
        <v>0</v>
      </c>
      <c r="CX95">
        <f>VLOOKUP(CX$1,'A1-4 Vehicle model'!$B$8:$I$108,4,FALSE)*VLOOKUP($A95-CX$1,output,2,FALSE)</f>
        <v>0</v>
      </c>
      <c r="CZ95">
        <v>2043</v>
      </c>
      <c r="DA95" s="7">
        <f t="shared" si="1"/>
        <v>17.166739167114724</v>
      </c>
    </row>
    <row r="96" spans="1:105" x14ac:dyDescent="0.3">
      <c r="A96">
        <v>2044</v>
      </c>
      <c r="B96">
        <f>VLOOKUP(B$1,'A1-4 Vehicle model'!$B$8:$I$108,4,FALSE)*VLOOKUP($A96-B$1,output,2,FALSE)</f>
        <v>2.8072577545188804E-60</v>
      </c>
      <c r="C96">
        <f>VLOOKUP(C$1,'A1-4 Vehicle model'!$B$8:$I$108,4,FALSE)*VLOOKUP($A96-C$1,output,2,FALSE)</f>
        <v>1.3147020814933239E-58</v>
      </c>
      <c r="D96">
        <f>VLOOKUP(D$1,'A1-4 Vehicle model'!$B$8:$I$108,4,FALSE)*VLOOKUP($A96-D$1,output,2,FALSE)</f>
        <v>5.5912699440748897E-57</v>
      </c>
      <c r="E96">
        <f>VLOOKUP(E$1,'A1-4 Vehicle model'!$B$8:$I$108,4,FALSE)*VLOOKUP($A96-E$1,output,2,FALSE)</f>
        <v>1.2168729905730558E-55</v>
      </c>
      <c r="F96">
        <f>VLOOKUP(F$1,'A1-4 Vehicle model'!$B$8:$I$108,4,FALSE)*VLOOKUP($A96-F$1,output,2,FALSE)</f>
        <v>3.8733438269614342E-54</v>
      </c>
      <c r="G96">
        <f>VLOOKUP(G$1,'A1-4 Vehicle model'!$B$8:$I$108,4,FALSE)*VLOOKUP($A96-G$1,output,2,FALSE)</f>
        <v>1.5129774663253877E-52</v>
      </c>
      <c r="H96">
        <f>VLOOKUP(H$1,'A1-4 Vehicle model'!$B$8:$I$108,4,FALSE)*VLOOKUP($A96-H$1,output,2,FALSE)</f>
        <v>3.7647452294138573E-51</v>
      </c>
      <c r="I96">
        <f>VLOOKUP(I$1,'A1-4 Vehicle model'!$B$8:$I$108,4,FALSE)*VLOOKUP($A96-I$1,output,2,FALSE)</f>
        <v>8.7642100079191878E-50</v>
      </c>
      <c r="J96">
        <f>VLOOKUP(J$1,'A1-4 Vehicle model'!$B$8:$I$108,4,FALSE)*VLOOKUP($A96-J$1,output,2,FALSE)</f>
        <v>1.5094951306763109E-48</v>
      </c>
      <c r="K96">
        <f>VLOOKUP(K$1,'A1-4 Vehicle model'!$B$8:$I$108,4,FALSE)*VLOOKUP($A96-K$1,output,2,FALSE)</f>
        <v>3.7832450232188534E-47</v>
      </c>
      <c r="L96">
        <f>VLOOKUP(L$1,'A1-4 Vehicle model'!$B$8:$I$108,4,FALSE)*VLOOKUP($A96-L$1,output,2,FALSE)</f>
        <v>9.9269846004293695E-46</v>
      </c>
      <c r="M96">
        <f>VLOOKUP(M$1,'A1-4 Vehicle model'!$B$8:$I$108,4,FALSE)*VLOOKUP($A96-M$1,output,2,FALSE)</f>
        <v>1.6296494051220067E-44</v>
      </c>
      <c r="N96">
        <f>VLOOKUP(N$1,'A1-4 Vehicle model'!$B$8:$I$108,4,FALSE)*VLOOKUP($A96-N$1,output,2,FALSE)</f>
        <v>2.6190588696672068E-43</v>
      </c>
      <c r="O96">
        <f>VLOOKUP(O$1,'A1-4 Vehicle model'!$B$8:$I$108,4,FALSE)*VLOOKUP($A96-O$1,output,2,FALSE)</f>
        <v>3.4527761123007018E-42</v>
      </c>
      <c r="P96">
        <f>VLOOKUP(P$1,'A1-4 Vehicle model'!$B$8:$I$108,4,FALSE)*VLOOKUP($A96-P$1,output,2,FALSE)</f>
        <v>8.4022154422581129E-41</v>
      </c>
      <c r="Q96">
        <f>VLOOKUP(Q$1,'A1-4 Vehicle model'!$B$8:$I$108,4,FALSE)*VLOOKUP($A96-Q$1,output,2,FALSE)</f>
        <v>1.2127143830267541E-39</v>
      </c>
      <c r="R96">
        <f>VLOOKUP(R$1,'A1-4 Vehicle model'!$B$8:$I$108,4,FALSE)*VLOOKUP($A96-R$1,output,2,FALSE)</f>
        <v>1.504943132516949E-38</v>
      </c>
      <c r="S96">
        <f>VLOOKUP(S$1,'A1-4 Vehicle model'!$B$8:$I$108,4,FALSE)*VLOOKUP($A96-S$1,output,2,FALSE)</f>
        <v>2.0187499555380495E-37</v>
      </c>
      <c r="T96">
        <f>VLOOKUP(T$1,'A1-4 Vehicle model'!$B$8:$I$108,4,FALSE)*VLOOKUP($A96-T$1,output,2,FALSE)</f>
        <v>3.5561785035802904E-36</v>
      </c>
      <c r="U96">
        <f>VLOOKUP(U$1,'A1-4 Vehicle model'!$B$8:$I$108,4,FALSE)*VLOOKUP($A96-U$1,output,2,FALSE)</f>
        <v>6.0615945526869766E-35</v>
      </c>
      <c r="V96">
        <f>VLOOKUP(V$1,'A1-4 Vehicle model'!$B$8:$I$108,4,FALSE)*VLOOKUP($A96-V$1,output,2,FALSE)</f>
        <v>7.9101831625092048E-34</v>
      </c>
      <c r="W96">
        <f>VLOOKUP(W$1,'A1-4 Vehicle model'!$B$8:$I$108,4,FALSE)*VLOOKUP($A96-W$1,output,2,FALSE)</f>
        <v>7.2156098416789126E-33</v>
      </c>
      <c r="X96">
        <f>VLOOKUP(X$1,'A1-4 Vehicle model'!$B$8:$I$108,4,FALSE)*VLOOKUP($A96-X$1,output,2,FALSE)</f>
        <v>1.0215686373382237E-31</v>
      </c>
      <c r="Y96">
        <f>VLOOKUP(Y$1,'A1-4 Vehicle model'!$B$8:$I$108,4,FALSE)*VLOOKUP($A96-Y$1,output,2,FALSE)</f>
        <v>1.1147454489390253E-30</v>
      </c>
      <c r="Z96">
        <f>VLOOKUP(Z$1,'A1-4 Vehicle model'!$B$8:$I$108,4,FALSE)*VLOOKUP($A96-Z$1,output,2,FALSE)</f>
        <v>1.0589036741346099E-29</v>
      </c>
      <c r="AA96">
        <f>VLOOKUP(AA$1,'A1-4 Vehicle model'!$B$8:$I$108,4,FALSE)*VLOOKUP($A96-AA$1,output,2,FALSE)</f>
        <v>7.157336098821312E-29</v>
      </c>
      <c r="AB96">
        <f>VLOOKUP(AB$1,'A1-4 Vehicle model'!$B$8:$I$108,4,FALSE)*VLOOKUP($A96-AB$1,output,2,FALSE)</f>
        <v>9.2436249203706129E-28</v>
      </c>
      <c r="AC96">
        <f>VLOOKUP(AC$1,'A1-4 Vehicle model'!$B$8:$I$108,4,FALSE)*VLOOKUP($A96-AC$1,output,2,FALSE)</f>
        <v>6.7525153249927769E-27</v>
      </c>
      <c r="AD96">
        <f>VLOOKUP(AD$1,'A1-4 Vehicle model'!$B$8:$I$108,4,FALSE)*VLOOKUP($A96-AD$1,output,2,FALSE)</f>
        <v>6.7696602048138542E-26</v>
      </c>
      <c r="AE96">
        <f>VLOOKUP(AE$1,'A1-4 Vehicle model'!$B$8:$I$108,4,FALSE)*VLOOKUP($A96-AE$1,output,2,FALSE)</f>
        <v>7.2743110781820281E-25</v>
      </c>
      <c r="AF96">
        <f>VLOOKUP(AF$1,'A1-4 Vehicle model'!$B$8:$I$108,4,FALSE)*VLOOKUP($A96-AF$1,output,2,FALSE)</f>
        <v>4.8325382791417059E-24</v>
      </c>
      <c r="AG96">
        <f>VLOOKUP(AG$1,'A1-4 Vehicle model'!$B$8:$I$108,4,FALSE)*VLOOKUP($A96-AG$1,output,2,FALSE)</f>
        <v>3.0843052926288699E-23</v>
      </c>
      <c r="AH96">
        <f>VLOOKUP(AH$1,'A1-4 Vehicle model'!$B$8:$I$108,4,FALSE)*VLOOKUP($A96-AH$1,output,2,FALSE)</f>
        <v>1.3247242808069044E-22</v>
      </c>
      <c r="AI96">
        <f>VLOOKUP(AI$1,'A1-4 Vehicle model'!$B$8:$I$108,4,FALSE)*VLOOKUP($A96-AI$1,output,2,FALSE)</f>
        <v>1.3000608138645682E-21</v>
      </c>
      <c r="AJ96">
        <f>VLOOKUP(AJ$1,'A1-4 Vehicle model'!$B$8:$I$108,4,FALSE)*VLOOKUP($A96-AJ$1,output,2,FALSE)</f>
        <v>1.026431055028389E-20</v>
      </c>
      <c r="AK96">
        <f>VLOOKUP(AK$1,'A1-4 Vehicle model'!$B$8:$I$108,4,FALSE)*VLOOKUP($A96-AK$1,output,2,FALSE)</f>
        <v>6.7026504992196822E-20</v>
      </c>
      <c r="AL96">
        <f>VLOOKUP(AL$1,'A1-4 Vehicle model'!$B$8:$I$108,4,FALSE)*VLOOKUP($A96-AL$1,output,2,FALSE)</f>
        <v>4.5098055415625037E-19</v>
      </c>
      <c r="AM96">
        <f>VLOOKUP(AM$1,'A1-4 Vehicle model'!$B$8:$I$108,4,FALSE)*VLOOKUP($A96-AM$1,output,2,FALSE)</f>
        <v>2.3558947355892425E-18</v>
      </c>
      <c r="AN96">
        <f>VLOOKUP(AN$1,'A1-4 Vehicle model'!$B$8:$I$108,4,FALSE)*VLOOKUP($A96-AN$1,output,2,FALSE)</f>
        <v>1.9601141963817823E-17</v>
      </c>
      <c r="AO96">
        <f>VLOOKUP(AO$1,'A1-4 Vehicle model'!$B$8:$I$108,4,FALSE)*VLOOKUP($A96-AO$1,output,2,FALSE)</f>
        <v>1.0435041653800612E-16</v>
      </c>
      <c r="AP96">
        <f>VLOOKUP(AP$1,'A1-4 Vehicle model'!$B$8:$I$108,4,FALSE)*VLOOKUP($A96-AP$1,output,2,FALSE)</f>
        <v>6.2289474862050176E-16</v>
      </c>
      <c r="AQ96">
        <f>VLOOKUP(AQ$1,'A1-4 Vehicle model'!$B$8:$I$108,4,FALSE)*VLOOKUP($A96-AQ$1,output,2,FALSE)</f>
        <v>3.7603295882566744E-15</v>
      </c>
      <c r="AR96">
        <f>VLOOKUP(AR$1,'A1-4 Vehicle model'!$B$8:$I$108,4,FALSE)*VLOOKUP($A96-AR$1,output,2,FALSE)</f>
        <v>1.7414980683348772E-14</v>
      </c>
      <c r="AS96">
        <f>VLOOKUP(AS$1,'A1-4 Vehicle model'!$B$8:$I$108,4,FALSE)*VLOOKUP($A96-AS$1,output,2,FALSE)</f>
        <v>7.9620757264333079E-14</v>
      </c>
      <c r="AT96">
        <f>VLOOKUP(AT$1,'A1-4 Vehicle model'!$B$8:$I$108,4,FALSE)*VLOOKUP($A96-AT$1,output,2,FALSE)</f>
        <v>3.1407181927974626E-13</v>
      </c>
      <c r="AU96">
        <f>VLOOKUP(AU$1,'A1-4 Vehicle model'!$B$8:$I$108,4,FALSE)*VLOOKUP($A96-AU$1,output,2,FALSE)</f>
        <v>1.3098682577080698E-12</v>
      </c>
      <c r="AV96">
        <f>VLOOKUP(AV$1,'A1-4 Vehicle model'!$B$8:$I$108,4,FALSE)*VLOOKUP($A96-AV$1,output,2,FALSE)</f>
        <v>4.9379893805752188E-12</v>
      </c>
      <c r="AW96">
        <f>VLOOKUP(AW$1,'A1-4 Vehicle model'!$B$8:$I$108,4,FALSE)*VLOOKUP($A96-AW$1,output,2,FALSE)</f>
        <v>2.0857241338431939E-11</v>
      </c>
      <c r="AX96">
        <f>VLOOKUP(AX$1,'A1-4 Vehicle model'!$B$8:$I$108,4,FALSE)*VLOOKUP($A96-AX$1,output,2,FALSE)</f>
        <v>8.460747395937996E-11</v>
      </c>
      <c r="AY96">
        <f>VLOOKUP(AY$1,'A1-4 Vehicle model'!$B$8:$I$108,4,FALSE)*VLOOKUP($A96-AY$1,output,2,FALSE)</f>
        <v>3.2961960320187168E-10</v>
      </c>
      <c r="AZ96">
        <f>VLOOKUP(AZ$1,'A1-4 Vehicle model'!$B$8:$I$108,4,FALSE)*VLOOKUP($A96-AZ$1,output,2,FALSE)</f>
        <v>1.284710899887908E-9</v>
      </c>
      <c r="BA96">
        <f>VLOOKUP(BA$1,'A1-4 Vehicle model'!$B$8:$I$108,4,FALSE)*VLOOKUP($A96-BA$1,output,2,FALSE)</f>
        <v>4.6171100899041419E-9</v>
      </c>
      <c r="BB96">
        <f>VLOOKUP(BB$1,'A1-4 Vehicle model'!$B$8:$I$108,4,FALSE)*VLOOKUP($A96-BB$1,output,2,FALSE)</f>
        <v>1.5936964766550855E-8</v>
      </c>
      <c r="BC96">
        <f>VLOOKUP(BC$1,'A1-4 Vehicle model'!$B$8:$I$108,4,FALSE)*VLOOKUP($A96-BC$1,output,2,FALSE)</f>
        <v>5.2834475127395917E-8</v>
      </c>
      <c r="BD96">
        <f>VLOOKUP(BD$1,'A1-4 Vehicle model'!$B$8:$I$108,4,FALSE)*VLOOKUP($A96-BD$1,output,2,FALSE)</f>
        <v>1.6823296794732557E-7</v>
      </c>
      <c r="BE96">
        <f>VLOOKUP(BE$1,'A1-4 Vehicle model'!$B$8:$I$108,4,FALSE)*VLOOKUP($A96-BE$1,output,2,FALSE)</f>
        <v>5.1450780456026088E-7</v>
      </c>
      <c r="BF96">
        <f>VLOOKUP(BF$1,'A1-4 Vehicle model'!$B$8:$I$108,4,FALSE)*VLOOKUP($A96-BF$1,output,2,FALSE)</f>
        <v>1.5119325904999829E-6</v>
      </c>
      <c r="BG96">
        <f>VLOOKUP(BG$1,'A1-4 Vehicle model'!$B$8:$I$108,4,FALSE)*VLOOKUP($A96-BG$1,output,2,FALSE)</f>
        <v>4.2674053591175915E-6</v>
      </c>
      <c r="BH96">
        <f>VLOOKUP(BH$1,'A1-4 Vehicle model'!$B$8:$I$108,4,FALSE)*VLOOKUP($A96-BH$1,output,2,FALSE)</f>
        <v>1.1568874962881902E-5</v>
      </c>
      <c r="BI96">
        <f>VLOOKUP(BI$1,'A1-4 Vehicle model'!$B$8:$I$108,4,FALSE)*VLOOKUP($A96-BI$1,output,2,FALSE)</f>
        <v>3.012441514573497E-5</v>
      </c>
      <c r="BJ96">
        <f>VLOOKUP(BJ$1,'A1-4 Vehicle model'!$B$8:$I$108,4,FALSE)*VLOOKUP($A96-BJ$1,output,2,FALSE)</f>
        <v>6.6710719667353763E-5</v>
      </c>
      <c r="BK96">
        <f>VLOOKUP(BK$1,'A1-4 Vehicle model'!$B$8:$I$108,4,FALSE)*VLOOKUP($A96-BK$1,output,2,FALSE)</f>
        <v>1.5499758690722712E-4</v>
      </c>
      <c r="BL96">
        <f>VLOOKUP(BL$1,'A1-4 Vehicle model'!$B$8:$I$108,4,FALSE)*VLOOKUP($A96-BL$1,output,2,FALSE)</f>
        <v>3.2257915680487483E-4</v>
      </c>
      <c r="BM96">
        <f>VLOOKUP(BM$1,'A1-4 Vehicle model'!$B$8:$I$108,4,FALSE)*VLOOKUP($A96-BM$1,output,2,FALSE)</f>
        <v>6.9327480357871943E-4</v>
      </c>
      <c r="BN96">
        <f>VLOOKUP(BN$1,'A1-4 Vehicle model'!$B$8:$I$108,4,FALSE)*VLOOKUP($A96-BN$1,output,2,FALSE)</f>
        <v>1.5349550126473085E-3</v>
      </c>
      <c r="BO96">
        <f>VLOOKUP(BO$1,'A1-4 Vehicle model'!$B$8:$I$108,4,FALSE)*VLOOKUP($A96-BO$1,output,2,FALSE)</f>
        <v>3.3753492103685422E-3</v>
      </c>
      <c r="BP96">
        <f>VLOOKUP(BP$1,'A1-4 Vehicle model'!$B$8:$I$108,4,FALSE)*VLOOKUP($A96-BP$1,output,2,FALSE)</f>
        <v>6.9758106075218642E-3</v>
      </c>
      <c r="BQ96">
        <f>VLOOKUP(BQ$1,'A1-4 Vehicle model'!$B$8:$I$108,4,FALSE)*VLOOKUP($A96-BQ$1,output,2,FALSE)</f>
        <v>1.3400375291780321E-2</v>
      </c>
      <c r="BR96">
        <f>VLOOKUP(BR$1,'A1-4 Vehicle model'!$B$8:$I$108,4,FALSE)*VLOOKUP($A96-BR$1,output,2,FALSE)</f>
        <v>2.3968820098769876E-2</v>
      </c>
      <c r="BS96">
        <f>VLOOKUP(BS$1,'A1-4 Vehicle model'!$B$8:$I$108,4,FALSE)*VLOOKUP($A96-BS$1,output,2,FALSE)</f>
        <v>4.4280488754755543E-2</v>
      </c>
      <c r="BT96">
        <f>VLOOKUP(BT$1,'A1-4 Vehicle model'!$B$8:$I$108,4,FALSE)*VLOOKUP($A96-BT$1,output,2,FALSE)</f>
        <v>7.4389581245832198E-2</v>
      </c>
      <c r="BU96">
        <f>VLOOKUP(BU$1,'A1-4 Vehicle model'!$B$8:$I$108,4,FALSE)*VLOOKUP($A96-BU$1,output,2,FALSE)</f>
        <v>0.12001756162124091</v>
      </c>
      <c r="BV96">
        <f>VLOOKUP(BV$1,'A1-4 Vehicle model'!$B$8:$I$108,4,FALSE)*VLOOKUP($A96-BV$1,output,2,FALSE)</f>
        <v>0.18449168039512581</v>
      </c>
      <c r="BW96">
        <f>VLOOKUP(BW$1,'A1-4 Vehicle model'!$B$8:$I$108,4,FALSE)*VLOOKUP($A96-BW$1,output,2,FALSE)</f>
        <v>0.27026493138519508</v>
      </c>
      <c r="BX96">
        <f>VLOOKUP(BX$1,'A1-4 Vehicle model'!$B$8:$I$108,4,FALSE)*VLOOKUP($A96-BX$1,output,2,FALSE)</f>
        <v>0.38033462117516748</v>
      </c>
      <c r="BY96">
        <f>VLOOKUP(BY$1,'A1-4 Vehicle model'!$B$8:$I$108,4,FALSE)*VLOOKUP($A96-BY$1,output,2,FALSE)</f>
        <v>0.51420610656422872</v>
      </c>
      <c r="BZ96">
        <f>VLOOKUP(BZ$1,'A1-4 Vehicle model'!$B$8:$I$108,4,FALSE)*VLOOKUP($A96-BZ$1,output,2,FALSE)</f>
        <v>0.6678945266876708</v>
      </c>
      <c r="CA96">
        <f>VLOOKUP(CA$1,'A1-4 Vehicle model'!$B$8:$I$108,4,FALSE)*VLOOKUP($A96-CA$1,output,2,FALSE)</f>
        <v>0.83344626261750476</v>
      </c>
      <c r="CB96">
        <f>VLOOKUP(CB$1,'A1-4 Vehicle model'!$B$8:$I$108,4,FALSE)*VLOOKUP($A96-CB$1,output,2,FALSE)</f>
        <v>0.99915767996508076</v>
      </c>
      <c r="CC96">
        <f>VLOOKUP(CC$1,'A1-4 Vehicle model'!$B$8:$I$108,4,FALSE)*VLOOKUP($A96-CC$1,output,2,FALSE)</f>
        <v>1.1507957861375664</v>
      </c>
      <c r="CD96">
        <f>VLOOKUP(CD$1,'A1-4 Vehicle model'!$B$8:$I$108,4,FALSE)*VLOOKUP($A96-CD$1,output,2,FALSE)</f>
        <v>1.2734133702106454</v>
      </c>
      <c r="CE96">
        <f>VLOOKUP(CE$1,'A1-4 Vehicle model'!$B$8:$I$108,4,FALSE)*VLOOKUP($A96-CE$1,output,2,FALSE)</f>
        <v>1.3537297102288064</v>
      </c>
      <c r="CF96">
        <f>VLOOKUP(CF$1,'A1-4 Vehicle model'!$B$8:$I$108,4,FALSE)*VLOOKUP($A96-CF$1,output,2,FALSE)</f>
        <v>1.382574922670436</v>
      </c>
      <c r="CG96">
        <f>VLOOKUP(CG$1,'A1-4 Vehicle model'!$B$8:$I$108,4,FALSE)*VLOOKUP($A96-CG$1,output,2,FALSE)</f>
        <v>1.3565933094105143</v>
      </c>
      <c r="CH96">
        <f>VLOOKUP(CH$1,'A1-4 Vehicle model'!$B$8:$I$108,4,FALSE)*VLOOKUP($A96-CH$1,output,2,FALSE)</f>
        <v>1.2788348626341464</v>
      </c>
      <c r="CI96">
        <f>VLOOKUP(CI$1,'A1-4 Vehicle model'!$B$8:$I$108,4,FALSE)*VLOOKUP($A96-CI$1,output,2,FALSE)</f>
        <v>1.1581954580056792</v>
      </c>
      <c r="CJ96">
        <f>VLOOKUP(CJ$1,'A1-4 Vehicle model'!$B$8:$I$108,4,FALSE)*VLOOKUP($A96-CJ$1,output,2,FALSE)</f>
        <v>1.0077306183821679</v>
      </c>
      <c r="CK96">
        <f>VLOOKUP(CK$1,'A1-4 Vehicle model'!$B$8:$I$108,4,FALSE)*VLOOKUP($A96-CK$1,output,2,FALSE)</f>
        <v>0.84237105578834537</v>
      </c>
      <c r="CL96">
        <f>VLOOKUP(CL$1,'A1-4 Vehicle model'!$B$8:$I$108,4,FALSE)*VLOOKUP($A96-CL$1,output,2,FALSE)</f>
        <v>0.67648224629448916</v>
      </c>
      <c r="CM96">
        <f>VLOOKUP(CM$1,'A1-4 Vehicle model'!$B$8:$I$108,4,FALSE)*VLOOKUP($A96-CM$1,output,2,FALSE)</f>
        <v>0.52192002847116947</v>
      </c>
      <c r="CN96">
        <f>VLOOKUP(CN$1,'A1-4 Vehicle model'!$B$8:$I$108,4,FALSE)*VLOOKUP($A96-CN$1,output,2,FALSE)</f>
        <v>0.38686156509067132</v>
      </c>
      <c r="CO96">
        <f>VLOOKUP(CO$1,'A1-4 Vehicle model'!$B$8:$I$108,4,FALSE)*VLOOKUP($A96-CO$1,output,2,FALSE)</f>
        <v>0.27548511428364142</v>
      </c>
      <c r="CP96">
        <f>VLOOKUP(CP$1,'A1-4 Vehicle model'!$B$8:$I$108,4,FALSE)*VLOOKUP($A96-CP$1,output,2,FALSE)</f>
        <v>0.18846628531609297</v>
      </c>
      <c r="CQ96">
        <f>VLOOKUP(CQ$1,'A1-4 Vehicle model'!$B$8:$I$108,4,FALSE)*VLOOKUP($A96-CQ$1,output,2,FALSE)</f>
        <v>0.12386746093867802</v>
      </c>
      <c r="CR96">
        <f>VLOOKUP(CR$1,'A1-4 Vehicle model'!$B$8:$I$108,4,FALSE)*VLOOKUP($A96-CR$1,output,2,FALSE)</f>
        <v>7.8210789195402169E-2</v>
      </c>
      <c r="CS96">
        <f>VLOOKUP(CS$1,'A1-4 Vehicle model'!$B$8:$I$108,4,FALSE)*VLOOKUP($A96-CS$1,output,2,FALSE)</f>
        <v>0</v>
      </c>
      <c r="CT96">
        <f>VLOOKUP(CT$1,'A1-4 Vehicle model'!$B$8:$I$108,4,FALSE)*VLOOKUP($A96-CT$1,output,2,FALSE)</f>
        <v>0</v>
      </c>
      <c r="CU96">
        <f>VLOOKUP(CU$1,'A1-4 Vehicle model'!$B$8:$I$108,4,FALSE)*VLOOKUP($A96-CU$1,output,2,FALSE)</f>
        <v>0</v>
      </c>
      <c r="CV96">
        <f>VLOOKUP(CV$1,'A1-4 Vehicle model'!$B$8:$I$108,4,FALSE)*VLOOKUP($A96-CV$1,output,2,FALSE)</f>
        <v>0</v>
      </c>
      <c r="CW96">
        <f>VLOOKUP(CW$1,'A1-4 Vehicle model'!$B$8:$I$108,4,FALSE)*VLOOKUP($A96-CW$1,output,2,FALSE)</f>
        <v>0</v>
      </c>
      <c r="CX96">
        <f>VLOOKUP(CX$1,'A1-4 Vehicle model'!$B$8:$I$108,4,FALSE)*VLOOKUP($A96-CX$1,output,2,FALSE)</f>
        <v>0</v>
      </c>
      <c r="CZ96">
        <v>2044</v>
      </c>
      <c r="DA96" s="7">
        <f t="shared" si="1"/>
        <v>17.194557126442138</v>
      </c>
    </row>
    <row r="97" spans="1:105" x14ac:dyDescent="0.3">
      <c r="A97">
        <v>2045</v>
      </c>
      <c r="B97">
        <f>VLOOKUP(B$1,'A1-4 Vehicle model'!$B$8:$I$108,4,FALSE)*VLOOKUP($A97-B$1,output,2,FALSE)</f>
        <v>1.0354055769834486E-61</v>
      </c>
      <c r="C97">
        <f>VLOOKUP(C$1,'A1-4 Vehicle model'!$B$8:$I$108,4,FALSE)*VLOOKUP($A97-C$1,output,2,FALSE)</f>
        <v>5.0469306778870351E-60</v>
      </c>
      <c r="D97">
        <f>VLOOKUP(D$1,'A1-4 Vehicle model'!$B$8:$I$108,4,FALSE)*VLOOKUP($A97-D$1,output,2,FALSE)</f>
        <v>2.2339951636655563E-58</v>
      </c>
      <c r="E97">
        <f>VLOOKUP(E$1,'A1-4 Vehicle model'!$B$8:$I$108,4,FALSE)*VLOOKUP($A97-E$1,output,2,FALSE)</f>
        <v>5.0604460512242083E-57</v>
      </c>
      <c r="F97">
        <f>VLOOKUP(F$1,'A1-4 Vehicle model'!$B$8:$I$108,4,FALSE)*VLOOKUP($A97-F$1,output,2,FALSE)</f>
        <v>1.6764915806719643E-55</v>
      </c>
      <c r="G97">
        <f>VLOOKUP(G$1,'A1-4 Vehicle model'!$B$8:$I$108,4,FALSE)*VLOOKUP($A97-G$1,output,2,FALSE)</f>
        <v>6.8158428097386031E-54</v>
      </c>
      <c r="H97">
        <f>VLOOKUP(H$1,'A1-4 Vehicle model'!$B$8:$I$108,4,FALSE)*VLOOKUP($A97-H$1,output,2,FALSE)</f>
        <v>1.7652022689765969E-52</v>
      </c>
      <c r="I97">
        <f>VLOOKUP(I$1,'A1-4 Vehicle model'!$B$8:$I$108,4,FALSE)*VLOOKUP($A97-I$1,output,2,FALSE)</f>
        <v>4.2770412636700534E-51</v>
      </c>
      <c r="J97">
        <f>VLOOKUP(J$1,'A1-4 Vehicle model'!$B$8:$I$108,4,FALSE)*VLOOKUP($A97-J$1,output,2,FALSE)</f>
        <v>7.6671535392315888E-50</v>
      </c>
      <c r="K97">
        <f>VLOOKUP(K$1,'A1-4 Vehicle model'!$B$8:$I$108,4,FALSE)*VLOOKUP($A97-K$1,output,2,FALSE)</f>
        <v>2.0000400514819957E-48</v>
      </c>
      <c r="L97">
        <f>VLOOKUP(L$1,'A1-4 Vehicle model'!$B$8:$I$108,4,FALSE)*VLOOKUP($A97-L$1,output,2,FALSE)</f>
        <v>5.4621465816599565E-47</v>
      </c>
      <c r="M97">
        <f>VLOOKUP(M$1,'A1-4 Vehicle model'!$B$8:$I$108,4,FALSE)*VLOOKUP($A97-M$1,output,2,FALSE)</f>
        <v>9.3328001098692393E-46</v>
      </c>
      <c r="N97">
        <f>VLOOKUP(N$1,'A1-4 Vehicle model'!$B$8:$I$108,4,FALSE)*VLOOKUP($A97-N$1,output,2,FALSE)</f>
        <v>1.5611147293672408E-44</v>
      </c>
      <c r="O97">
        <f>VLOOKUP(O$1,'A1-4 Vehicle model'!$B$8:$I$108,4,FALSE)*VLOOKUP($A97-O$1,output,2,FALSE)</f>
        <v>2.142050763153364E-43</v>
      </c>
      <c r="P97">
        <f>VLOOKUP(P$1,'A1-4 Vehicle model'!$B$8:$I$108,4,FALSE)*VLOOKUP($A97-P$1,output,2,FALSE)</f>
        <v>5.4253396577773079E-42</v>
      </c>
      <c r="Q97">
        <f>VLOOKUP(Q$1,'A1-4 Vehicle model'!$B$8:$I$108,4,FALSE)*VLOOKUP($A97-Q$1,output,2,FALSE)</f>
        <v>8.1501091918183211E-41</v>
      </c>
      <c r="R97">
        <f>VLOOKUP(R$1,'A1-4 Vehicle model'!$B$8:$I$108,4,FALSE)*VLOOKUP($A97-R$1,output,2,FALSE)</f>
        <v>1.0526809594639068E-39</v>
      </c>
      <c r="S97">
        <f>VLOOKUP(S$1,'A1-4 Vehicle model'!$B$8:$I$108,4,FALSE)*VLOOKUP($A97-S$1,output,2,FALSE)</f>
        <v>1.4697077609592973E-38</v>
      </c>
      <c r="T97">
        <f>VLOOKUP(T$1,'A1-4 Vehicle model'!$B$8:$I$108,4,FALSE)*VLOOKUP($A97-T$1,output,2,FALSE)</f>
        <v>2.6946588423625386E-37</v>
      </c>
      <c r="U97">
        <f>VLOOKUP(U$1,'A1-4 Vehicle model'!$B$8:$I$108,4,FALSE)*VLOOKUP($A97-U$1,output,2,FALSE)</f>
        <v>4.7805613936117867E-36</v>
      </c>
      <c r="V97">
        <f>VLOOKUP(V$1,'A1-4 Vehicle model'!$B$8:$I$108,4,FALSE)*VLOOKUP($A97-V$1,output,2,FALSE)</f>
        <v>6.493073740093647E-35</v>
      </c>
      <c r="W97">
        <f>VLOOKUP(W$1,'A1-4 Vehicle model'!$B$8:$I$108,4,FALSE)*VLOOKUP($A97-W$1,output,2,FALSE)</f>
        <v>6.1646527302314473E-34</v>
      </c>
      <c r="X97">
        <f>VLOOKUP(X$1,'A1-4 Vehicle model'!$B$8:$I$108,4,FALSE)*VLOOKUP($A97-X$1,output,2,FALSE)</f>
        <v>9.0839535577897223E-33</v>
      </c>
      <c r="Y97">
        <f>VLOOKUP(Y$1,'A1-4 Vehicle model'!$B$8:$I$108,4,FALSE)*VLOOKUP($A97-Y$1,output,2,FALSE)</f>
        <v>1.0317033507633411E-31</v>
      </c>
      <c r="Z97">
        <f>VLOOKUP(Z$1,'A1-4 Vehicle model'!$B$8:$I$108,4,FALSE)*VLOOKUP($A97-Z$1,output,2,FALSE)</f>
        <v>1.0200169004297822E-30</v>
      </c>
      <c r="AA97">
        <f>VLOOKUP(AA$1,'A1-4 Vehicle model'!$B$8:$I$108,4,FALSE)*VLOOKUP($A97-AA$1,output,2,FALSE)</f>
        <v>7.1758624140330962E-30</v>
      </c>
      <c r="AB97">
        <f>VLOOKUP(AB$1,'A1-4 Vehicle model'!$B$8:$I$108,4,FALSE)*VLOOKUP($A97-AB$1,output,2,FALSE)</f>
        <v>9.6457674133188795E-29</v>
      </c>
      <c r="AC97">
        <f>VLOOKUP(AC$1,'A1-4 Vehicle model'!$B$8:$I$108,4,FALSE)*VLOOKUP($A97-AC$1,output,2,FALSE)</f>
        <v>7.3338467177434324E-28</v>
      </c>
      <c r="AD97">
        <f>VLOOKUP(AD$1,'A1-4 Vehicle model'!$B$8:$I$108,4,FALSE)*VLOOKUP($A97-AD$1,output,2,FALSE)</f>
        <v>7.6525275146790499E-27</v>
      </c>
      <c r="AE97">
        <f>VLOOKUP(AE$1,'A1-4 Vehicle model'!$B$8:$I$108,4,FALSE)*VLOOKUP($A97-AE$1,output,2,FALSE)</f>
        <v>8.5585792799508928E-26</v>
      </c>
      <c r="AF97">
        <f>VLOOKUP(AF$1,'A1-4 Vehicle model'!$B$8:$I$108,4,FALSE)*VLOOKUP($A97-AF$1,output,2,FALSE)</f>
        <v>5.917753770595083E-25</v>
      </c>
      <c r="AG97">
        <f>VLOOKUP(AG$1,'A1-4 Vehicle model'!$B$8:$I$108,4,FALSE)*VLOOKUP($A97-AG$1,output,2,FALSE)</f>
        <v>3.9310695391315248E-24</v>
      </c>
      <c r="AH97">
        <f>VLOOKUP(AH$1,'A1-4 Vehicle model'!$B$8:$I$108,4,FALSE)*VLOOKUP($A97-AH$1,output,2,FALSE)</f>
        <v>1.7573191557337038E-23</v>
      </c>
      <c r="AI97">
        <f>VLOOKUP(AI$1,'A1-4 Vehicle model'!$B$8:$I$108,4,FALSE)*VLOOKUP($A97-AI$1,output,2,FALSE)</f>
        <v>1.7949840502806136E-22</v>
      </c>
      <c r="AJ97">
        <f>VLOOKUP(AJ$1,'A1-4 Vehicle model'!$B$8:$I$108,4,FALSE)*VLOOKUP($A97-AJ$1,output,2,FALSE)</f>
        <v>1.4750219678207252E-21</v>
      </c>
      <c r="AK97">
        <f>VLOOKUP(AK$1,'A1-4 Vehicle model'!$B$8:$I$108,4,FALSE)*VLOOKUP($A97-AK$1,output,2,FALSE)</f>
        <v>1.0025061803002017E-20</v>
      </c>
      <c r="AL97">
        <f>VLOOKUP(AL$1,'A1-4 Vehicle model'!$B$8:$I$108,4,FALSE)*VLOOKUP($A97-AL$1,output,2,FALSE)</f>
        <v>7.0205329110319608E-20</v>
      </c>
      <c r="AM97">
        <f>VLOOKUP(AM$1,'A1-4 Vehicle model'!$B$8:$I$108,4,FALSE)*VLOOKUP($A97-AM$1,output,2,FALSE)</f>
        <v>3.8171561365502606E-19</v>
      </c>
      <c r="AN97">
        <f>VLOOKUP(AN$1,'A1-4 Vehicle model'!$B$8:$I$108,4,FALSE)*VLOOKUP($A97-AN$1,output,2,FALSE)</f>
        <v>3.3055002651269777E-18</v>
      </c>
      <c r="AO97">
        <f>VLOOKUP(AO$1,'A1-4 Vehicle model'!$B$8:$I$108,4,FALSE)*VLOOKUP($A97-AO$1,output,2,FALSE)</f>
        <v>1.8315626915301159E-17</v>
      </c>
      <c r="AP97">
        <f>VLOOKUP(AP$1,'A1-4 Vehicle model'!$B$8:$I$108,4,FALSE)*VLOOKUP($A97-AP$1,output,2,FALSE)</f>
        <v>1.1379260779193607E-16</v>
      </c>
      <c r="AQ97">
        <f>VLOOKUP(AQ$1,'A1-4 Vehicle model'!$B$8:$I$108,4,FALSE)*VLOOKUP($A97-AQ$1,output,2,FALSE)</f>
        <v>7.1498523275669187E-16</v>
      </c>
      <c r="AR97">
        <f>VLOOKUP(AR$1,'A1-4 Vehicle model'!$B$8:$I$108,4,FALSE)*VLOOKUP($A97-AR$1,output,2,FALSE)</f>
        <v>3.4464020218010103E-15</v>
      </c>
      <c r="AS97">
        <f>VLOOKUP(AS$1,'A1-4 Vehicle model'!$B$8:$I$108,4,FALSE)*VLOOKUP($A97-AS$1,output,2,FALSE)</f>
        <v>1.6399893296668166E-14</v>
      </c>
      <c r="AT97">
        <f>VLOOKUP(AT$1,'A1-4 Vehicle model'!$B$8:$I$108,4,FALSE)*VLOOKUP($A97-AT$1,output,2,FALSE)</f>
        <v>6.7331062544366834E-14</v>
      </c>
      <c r="AU97">
        <f>VLOOKUP(AU$1,'A1-4 Vehicle model'!$B$8:$I$108,4,FALSE)*VLOOKUP($A97-AU$1,output,2,FALSE)</f>
        <v>2.9227111411574739E-13</v>
      </c>
      <c r="AV97">
        <f>VLOOKUP(AV$1,'A1-4 Vehicle model'!$B$8:$I$108,4,FALSE)*VLOOKUP($A97-AV$1,output,2,FALSE)</f>
        <v>1.1467802583998974E-12</v>
      </c>
      <c r="AW97">
        <f>VLOOKUP(AW$1,'A1-4 Vehicle model'!$B$8:$I$108,4,FALSE)*VLOOKUP($A97-AW$1,output,2,FALSE)</f>
        <v>5.0414875853032958E-12</v>
      </c>
      <c r="AX97">
        <f>VLOOKUP(AX$1,'A1-4 Vehicle model'!$B$8:$I$108,4,FALSE)*VLOOKUP($A97-AX$1,output,2,FALSE)</f>
        <v>2.1285425876741786E-11</v>
      </c>
      <c r="AY97">
        <f>VLOOKUP(AY$1,'A1-4 Vehicle model'!$B$8:$I$108,4,FALSE)*VLOOKUP($A97-AY$1,output,2,FALSE)</f>
        <v>8.6309465377575863E-11</v>
      </c>
      <c r="AZ97">
        <f>VLOOKUP(AZ$1,'A1-4 Vehicle model'!$B$8:$I$108,4,FALSE)*VLOOKUP($A97-AZ$1,output,2,FALSE)</f>
        <v>3.5012456507679363E-10</v>
      </c>
      <c r="BA97">
        <f>VLOOKUP(BA$1,'A1-4 Vehicle model'!$B$8:$I$108,4,FALSE)*VLOOKUP($A97-BA$1,output,2,FALSE)</f>
        <v>1.3096618677940248E-9</v>
      </c>
      <c r="BB97">
        <f>VLOOKUP(BB$1,'A1-4 Vehicle model'!$B$8:$I$108,4,FALSE)*VLOOKUP($A97-BB$1,output,2,FALSE)</f>
        <v>4.7050727682909302E-9</v>
      </c>
      <c r="BC97">
        <f>VLOOKUP(BC$1,'A1-4 Vehicle model'!$B$8:$I$108,4,FALSE)*VLOOKUP($A97-BC$1,output,2,FALSE)</f>
        <v>1.6234910871799066E-8</v>
      </c>
      <c r="BD97">
        <f>VLOOKUP(BD$1,'A1-4 Vehicle model'!$B$8:$I$108,4,FALSE)*VLOOKUP($A97-BD$1,output,2,FALSE)</f>
        <v>5.3804103246167143E-8</v>
      </c>
      <c r="BE97">
        <f>VLOOKUP(BE$1,'A1-4 Vehicle model'!$B$8:$I$108,4,FALSE)*VLOOKUP($A97-BE$1,output,2,FALSE)</f>
        <v>1.7126477047509441E-7</v>
      </c>
      <c r="BF97">
        <f>VLOOKUP(BF$1,'A1-4 Vehicle model'!$B$8:$I$108,4,FALSE)*VLOOKUP($A97-BF$1,output,2,FALSE)</f>
        <v>5.2381783080609421E-7</v>
      </c>
      <c r="BG97">
        <f>VLOOKUP(BG$1,'A1-4 Vehicle model'!$B$8:$I$108,4,FALSE)*VLOOKUP($A97-BG$1,output,2,FALSE)</f>
        <v>1.5388047801652796E-6</v>
      </c>
      <c r="BH97">
        <f>VLOOKUP(BH$1,'A1-4 Vehicle model'!$B$8:$I$108,4,FALSE)*VLOOKUP($A97-BH$1,output,2,FALSE)</f>
        <v>4.3419271747936483E-6</v>
      </c>
      <c r="BI97">
        <f>VLOOKUP(BI$1,'A1-4 Vehicle model'!$B$8:$I$108,4,FALSE)*VLOOKUP($A97-BI$1,output,2,FALSE)</f>
        <v>1.1767435079819883E-5</v>
      </c>
      <c r="BJ97">
        <f>VLOOKUP(BJ$1,'A1-4 Vehicle model'!$B$8:$I$108,4,FALSE)*VLOOKUP($A97-BJ$1,output,2,FALSE)</f>
        <v>2.7122554596206601E-5</v>
      </c>
      <c r="BK97">
        <f>VLOOKUP(BK$1,'A1-4 Vehicle model'!$B$8:$I$108,4,FALSE)*VLOOKUP($A97-BK$1,output,2,FALSE)</f>
        <v>6.5589101629888368E-5</v>
      </c>
      <c r="BL97">
        <f>VLOOKUP(BL$1,'A1-4 Vehicle model'!$B$8:$I$108,4,FALSE)*VLOOKUP($A97-BL$1,output,2,FALSE)</f>
        <v>1.4207407174072117E-4</v>
      </c>
      <c r="BM97">
        <f>VLOOKUP(BM$1,'A1-4 Vehicle model'!$B$8:$I$108,4,FALSE)*VLOOKUP($A97-BM$1,output,2,FALSE)</f>
        <v>3.1780133744693296E-4</v>
      </c>
      <c r="BN97">
        <f>VLOOKUP(BN$1,'A1-4 Vehicle model'!$B$8:$I$108,4,FALSE)*VLOOKUP($A97-BN$1,output,2,FALSE)</f>
        <v>7.3234839623279675E-4</v>
      </c>
      <c r="BO97">
        <f>VLOOKUP(BO$1,'A1-4 Vehicle model'!$B$8:$I$108,4,FALSE)*VLOOKUP($A97-BO$1,output,2,FALSE)</f>
        <v>1.6761488130329549E-3</v>
      </c>
      <c r="BP97">
        <f>VLOOKUP(BP$1,'A1-4 Vehicle model'!$B$8:$I$108,4,FALSE)*VLOOKUP($A97-BP$1,output,2,FALSE)</f>
        <v>3.6054570216590321E-3</v>
      </c>
      <c r="BQ97">
        <f>VLOOKUP(BQ$1,'A1-4 Vehicle model'!$B$8:$I$108,4,FALSE)*VLOOKUP($A97-BQ$1,output,2,FALSE)</f>
        <v>7.2086573498943308E-3</v>
      </c>
      <c r="BR97">
        <f>VLOOKUP(BR$1,'A1-4 Vehicle model'!$B$8:$I$108,4,FALSE)*VLOOKUP($A97-BR$1,output,2,FALSE)</f>
        <v>1.3420103221801222E-2</v>
      </c>
      <c r="BS97">
        <f>VLOOKUP(BS$1,'A1-4 Vehicle model'!$B$8:$I$108,4,FALSE)*VLOOKUP($A97-BS$1,output,2,FALSE)</f>
        <v>2.5804377436099927E-2</v>
      </c>
      <c r="BT97">
        <f>VLOOKUP(BT$1,'A1-4 Vehicle model'!$B$8:$I$108,4,FALSE)*VLOOKUP($A97-BT$1,output,2,FALSE)</f>
        <v>4.5119561788781126E-2</v>
      </c>
      <c r="BU97">
        <f>VLOOKUP(BU$1,'A1-4 Vehicle model'!$B$8:$I$108,4,FALSE)*VLOOKUP($A97-BU$1,output,2,FALSE)</f>
        <v>7.5765123825109137E-2</v>
      </c>
      <c r="BV97">
        <f>VLOOKUP(BV$1,'A1-4 Vehicle model'!$B$8:$I$108,4,FALSE)*VLOOKUP($A97-BV$1,output,2,FALSE)</f>
        <v>0.12121967188595321</v>
      </c>
      <c r="BW97">
        <f>VLOOKUP(BW$1,'A1-4 Vehicle model'!$B$8:$I$108,4,FALSE)*VLOOKUP($A97-BW$1,output,2,FALSE)</f>
        <v>0.18482375683776026</v>
      </c>
      <c r="BX97">
        <f>VLOOKUP(BX$1,'A1-4 Vehicle model'!$B$8:$I$108,4,FALSE)*VLOOKUP($A97-BX$1,output,2,FALSE)</f>
        <v>0.27071089607164384</v>
      </c>
      <c r="BY97">
        <f>VLOOKUP(BY$1,'A1-4 Vehicle model'!$B$8:$I$108,4,FALSE)*VLOOKUP($A97-BY$1,output,2,FALSE)</f>
        <v>0.38093325292858565</v>
      </c>
      <c r="BZ97">
        <f>VLOOKUP(BZ$1,'A1-4 Vehicle model'!$B$8:$I$108,4,FALSE)*VLOOKUP($A97-BZ$1,output,2,FALSE)</f>
        <v>0.51498113395205092</v>
      </c>
      <c r="CA97">
        <f>VLOOKUP(CA$1,'A1-4 Vehicle model'!$B$8:$I$108,4,FALSE)*VLOOKUP($A97-CA$1,output,2,FALSE)</f>
        <v>0.66885629284212011</v>
      </c>
      <c r="CB97">
        <f>VLOOKUP(CB$1,'A1-4 Vehicle model'!$B$8:$I$108,4,FALSE)*VLOOKUP($A97-CB$1,output,2,FALSE)</f>
        <v>0.83456664657762902</v>
      </c>
      <c r="CC97">
        <f>VLOOKUP(CC$1,'A1-4 Vehicle model'!$B$8:$I$108,4,FALSE)*VLOOKUP($A97-CC$1,output,2,FALSE)</f>
        <v>1.0004537939409361</v>
      </c>
      <c r="CD97">
        <f>VLOOKUP(CD$1,'A1-4 Vehicle model'!$B$8:$I$108,4,FALSE)*VLOOKUP($A97-CD$1,output,2,FALSE)</f>
        <v>1.1522320659938698</v>
      </c>
      <c r="CE97">
        <f>VLOOKUP(CE$1,'A1-4 Vehicle model'!$B$8:$I$108,4,FALSE)*VLOOKUP($A97-CE$1,output,2,FALSE)</f>
        <v>1.2748946291527719</v>
      </c>
      <c r="CF97">
        <f>VLOOKUP(CF$1,'A1-4 Vehicle model'!$B$8:$I$108,4,FALSE)*VLOOKUP($A97-CF$1,output,2,FALSE)</f>
        <v>1.3551981049487511</v>
      </c>
      <c r="CG97">
        <f>VLOOKUP(CG$1,'A1-4 Vehicle model'!$B$8:$I$108,4,FALSE)*VLOOKUP($A97-CG$1,output,2,FALSE)</f>
        <v>1.3839983121319381</v>
      </c>
      <c r="CH97">
        <f>VLOOKUP(CH$1,'A1-4 Vehicle model'!$B$8:$I$108,4,FALSE)*VLOOKUP($A97-CH$1,output,2,FALSE)</f>
        <v>1.3579135941412515</v>
      </c>
      <c r="CI97">
        <f>VLOOKUP(CI$1,'A1-4 Vehicle model'!$B$8:$I$108,4,FALSE)*VLOOKUP($A97-CI$1,output,2,FALSE)</f>
        <v>1.2800039376351817</v>
      </c>
      <c r="CJ97">
        <f>VLOOKUP(CJ$1,'A1-4 Vehicle model'!$B$8:$I$108,4,FALSE)*VLOOKUP($A97-CJ$1,output,2,FALSE)</f>
        <v>1.159166126631199</v>
      </c>
      <c r="CK97">
        <f>VLOOKUP(CK$1,'A1-4 Vehicle model'!$B$8:$I$108,4,FALSE)*VLOOKUP($A97-CK$1,output,2,FALSE)</f>
        <v>1.0085012541810581</v>
      </c>
      <c r="CL97">
        <f>VLOOKUP(CL$1,'A1-4 Vehicle model'!$B$8:$I$108,4,FALSE)*VLOOKUP($A97-CL$1,output,2,FALSE)</f>
        <v>0.84294878576304422</v>
      </c>
      <c r="CM97">
        <f>VLOOKUP(CM$1,'A1-4 Vehicle model'!$B$8:$I$108,4,FALSE)*VLOOKUP($A97-CM$1,output,2,FALSE)</f>
        <v>0.67689378775771591</v>
      </c>
      <c r="CN97">
        <f>VLOOKUP(CN$1,'A1-4 Vehicle model'!$B$8:$I$108,4,FALSE)*VLOOKUP($A97-CN$1,output,2,FALSE)</f>
        <v>0.52220849095027999</v>
      </c>
      <c r="CO97">
        <f>VLOOKUP(CO$1,'A1-4 Vehicle model'!$B$8:$I$108,4,FALSE)*VLOOKUP($A97-CO$1,output,2,FALSE)</f>
        <v>0.38704214754893829</v>
      </c>
      <c r="CP97">
        <f>VLOOKUP(CP$1,'A1-4 Vehicle model'!$B$8:$I$108,4,FALSE)*VLOOKUP($A97-CP$1,output,2,FALSE)</f>
        <v>0.27559134464563634</v>
      </c>
      <c r="CQ97">
        <f>VLOOKUP(CQ$1,'A1-4 Vehicle model'!$B$8:$I$108,4,FALSE)*VLOOKUP($A97-CQ$1,output,2,FALSE)</f>
        <v>0.18852151354076088</v>
      </c>
      <c r="CR97">
        <f>VLOOKUP(CR$1,'A1-4 Vehicle model'!$B$8:$I$108,4,FALSE)*VLOOKUP($A97-CR$1,output,2,FALSE)</f>
        <v>0.123891676510324</v>
      </c>
      <c r="CS97">
        <f>VLOOKUP(CS$1,'A1-4 Vehicle model'!$B$8:$I$108,4,FALSE)*VLOOKUP($A97-CS$1,output,2,FALSE)</f>
        <v>7.8217972158329388E-2</v>
      </c>
      <c r="CT97">
        <f>VLOOKUP(CT$1,'A1-4 Vehicle model'!$B$8:$I$108,4,FALSE)*VLOOKUP($A97-CT$1,output,2,FALSE)</f>
        <v>0</v>
      </c>
      <c r="CU97">
        <f>VLOOKUP(CU$1,'A1-4 Vehicle model'!$B$8:$I$108,4,FALSE)*VLOOKUP($A97-CU$1,output,2,FALSE)</f>
        <v>0</v>
      </c>
      <c r="CV97">
        <f>VLOOKUP(CV$1,'A1-4 Vehicle model'!$B$8:$I$108,4,FALSE)*VLOOKUP($A97-CV$1,output,2,FALSE)</f>
        <v>0</v>
      </c>
      <c r="CW97">
        <f>VLOOKUP(CW$1,'A1-4 Vehicle model'!$B$8:$I$108,4,FALSE)*VLOOKUP($A97-CW$1,output,2,FALSE)</f>
        <v>0</v>
      </c>
      <c r="CX97">
        <f>VLOOKUP(CX$1,'A1-4 Vehicle model'!$B$8:$I$108,4,FALSE)*VLOOKUP($A97-CX$1,output,2,FALSE)</f>
        <v>0</v>
      </c>
      <c r="CZ97">
        <v>2045</v>
      </c>
      <c r="DA97" s="7">
        <f t="shared" si="1"/>
        <v>17.217671973413431</v>
      </c>
    </row>
    <row r="98" spans="1:105" x14ac:dyDescent="0.3">
      <c r="A98">
        <v>2046</v>
      </c>
      <c r="B98">
        <f>VLOOKUP(B$1,'A1-4 Vehicle model'!$B$8:$I$108,4,FALSE)*VLOOKUP($A98-B$1,output,2,FALSE)</f>
        <v>3.6691623656270829E-63</v>
      </c>
      <c r="C98">
        <f>VLOOKUP(C$1,'A1-4 Vehicle model'!$B$8:$I$108,4,FALSE)*VLOOKUP($A98-C$1,output,2,FALSE)</f>
        <v>1.861467890549538E-61</v>
      </c>
      <c r="D98">
        <f>VLOOKUP(D$1,'A1-4 Vehicle model'!$B$8:$I$108,4,FALSE)*VLOOKUP($A98-D$1,output,2,FALSE)</f>
        <v>8.5759495512080521E-60</v>
      </c>
      <c r="E98">
        <f>VLOOKUP(E$1,'A1-4 Vehicle model'!$B$8:$I$108,4,FALSE)*VLOOKUP($A98-E$1,output,2,FALSE)</f>
        <v>2.0219041680155949E-58</v>
      </c>
      <c r="F98">
        <f>VLOOKUP(F$1,'A1-4 Vehicle model'!$B$8:$I$108,4,FALSE)*VLOOKUP($A98-F$1,output,2,FALSE)</f>
        <v>6.9718000687375294E-57</v>
      </c>
      <c r="G98">
        <f>VLOOKUP(G$1,'A1-4 Vehicle model'!$B$8:$I$108,4,FALSE)*VLOOKUP($A98-G$1,output,2,FALSE)</f>
        <v>2.9500874686547902E-55</v>
      </c>
      <c r="H98">
        <f>VLOOKUP(H$1,'A1-4 Vehicle model'!$B$8:$I$108,4,FALSE)*VLOOKUP($A98-H$1,output,2,FALSE)</f>
        <v>7.9520954280695765E-54</v>
      </c>
      <c r="I98">
        <f>VLOOKUP(I$1,'A1-4 Vehicle model'!$B$8:$I$108,4,FALSE)*VLOOKUP($A98-I$1,output,2,FALSE)</f>
        <v>2.005406072142726E-52</v>
      </c>
      <c r="J98">
        <f>VLOOKUP(J$1,'A1-4 Vehicle model'!$B$8:$I$108,4,FALSE)*VLOOKUP($A98-J$1,output,2,FALSE)</f>
        <v>3.7416643408312275E-51</v>
      </c>
      <c r="K98">
        <f>VLOOKUP(K$1,'A1-4 Vehicle model'!$B$8:$I$108,4,FALSE)*VLOOKUP($A98-K$1,output,2,FALSE)</f>
        <v>1.0158770205806908E-49</v>
      </c>
      <c r="L98">
        <f>VLOOKUP(L$1,'A1-4 Vehicle model'!$B$8:$I$108,4,FALSE)*VLOOKUP($A98-L$1,output,2,FALSE)</f>
        <v>2.8876035951513954E-48</v>
      </c>
      <c r="M98">
        <f>VLOOKUP(M$1,'A1-4 Vehicle model'!$B$8:$I$108,4,FALSE)*VLOOKUP($A98-M$1,output,2,FALSE)</f>
        <v>5.1352071418780119E-47</v>
      </c>
      <c r="N98">
        <f>VLOOKUP(N$1,'A1-4 Vehicle model'!$B$8:$I$108,4,FALSE)*VLOOKUP($A98-N$1,output,2,FALSE)</f>
        <v>8.9403105183021226E-46</v>
      </c>
      <c r="O98">
        <f>VLOOKUP(O$1,'A1-4 Vehicle model'!$B$8:$I$108,4,FALSE)*VLOOKUP($A98-O$1,output,2,FALSE)</f>
        <v>1.2767895506816012E-44</v>
      </c>
      <c r="P98">
        <f>VLOOKUP(P$1,'A1-4 Vehicle model'!$B$8:$I$108,4,FALSE)*VLOOKUP($A98-P$1,output,2,FALSE)</f>
        <v>3.3657997438369652E-43</v>
      </c>
      <c r="Q98">
        <f>VLOOKUP(Q$1,'A1-4 Vehicle model'!$B$8:$I$108,4,FALSE)*VLOOKUP($A98-Q$1,output,2,FALSE)</f>
        <v>5.2625537773289787E-42</v>
      </c>
      <c r="R98">
        <f>VLOOKUP(R$1,'A1-4 Vehicle model'!$B$8:$I$108,4,FALSE)*VLOOKUP($A98-R$1,output,2,FALSE)</f>
        <v>7.0745963632144393E-41</v>
      </c>
      <c r="S98">
        <f>VLOOKUP(S$1,'A1-4 Vehicle model'!$B$8:$I$108,4,FALSE)*VLOOKUP($A98-S$1,output,2,FALSE)</f>
        <v>1.0280344436342077E-39</v>
      </c>
      <c r="T98">
        <f>VLOOKUP(T$1,'A1-4 Vehicle model'!$B$8:$I$108,4,FALSE)*VLOOKUP($A98-T$1,output,2,FALSE)</f>
        <v>1.9617887806725815E-38</v>
      </c>
      <c r="U98">
        <f>VLOOKUP(U$1,'A1-4 Vehicle model'!$B$8:$I$108,4,FALSE)*VLOOKUP($A98-U$1,output,2,FALSE)</f>
        <v>3.6224227827100516E-37</v>
      </c>
      <c r="V98">
        <f>VLOOKUP(V$1,'A1-4 Vehicle model'!$B$8:$I$108,4,FALSE)*VLOOKUP($A98-V$1,output,2,FALSE)</f>
        <v>5.1208534945654807E-36</v>
      </c>
      <c r="W98">
        <f>VLOOKUP(W$1,'A1-4 Vehicle model'!$B$8:$I$108,4,FALSE)*VLOOKUP($A98-W$1,output,2,FALSE)</f>
        <v>5.0602551087786955E-35</v>
      </c>
      <c r="X98">
        <f>VLOOKUP(X$1,'A1-4 Vehicle model'!$B$8:$I$108,4,FALSE)*VLOOKUP($A98-X$1,output,2,FALSE)</f>
        <v>7.7608712679917084E-34</v>
      </c>
      <c r="Y98">
        <f>VLOOKUP(Y$1,'A1-4 Vehicle model'!$B$8:$I$108,4,FALSE)*VLOOKUP($A98-Y$1,output,2,FALSE)</f>
        <v>9.1740730688146047E-33</v>
      </c>
      <c r="Z98">
        <f>VLOOKUP(Z$1,'A1-4 Vehicle model'!$B$8:$I$108,4,FALSE)*VLOOKUP($A98-Z$1,output,2,FALSE)</f>
        <v>9.4403153205087083E-32</v>
      </c>
      <c r="AA98">
        <f>VLOOKUP(AA$1,'A1-4 Vehicle model'!$B$8:$I$108,4,FALSE)*VLOOKUP($A98-AA$1,output,2,FALSE)</f>
        <v>6.9123387861077015E-31</v>
      </c>
      <c r="AB98">
        <f>VLOOKUP(AB$1,'A1-4 Vehicle model'!$B$8:$I$108,4,FALSE)*VLOOKUP($A98-AB$1,output,2,FALSE)</f>
        <v>9.6707348767845302E-30</v>
      </c>
      <c r="AC98">
        <f>VLOOKUP(AC$1,'A1-4 Vehicle model'!$B$8:$I$108,4,FALSE)*VLOOKUP($A98-AC$1,output,2,FALSE)</f>
        <v>7.6529046011366024E-29</v>
      </c>
      <c r="AD98">
        <f>VLOOKUP(AD$1,'A1-4 Vehicle model'!$B$8:$I$108,4,FALSE)*VLOOKUP($A98-AD$1,output,2,FALSE)</f>
        <v>8.3113419362776906E-28</v>
      </c>
      <c r="AE98">
        <f>VLOOKUP(AE$1,'A1-4 Vehicle model'!$B$8:$I$108,4,FALSE)*VLOOKUP($A98-AE$1,output,2,FALSE)</f>
        <v>9.6747490191329511E-27</v>
      </c>
      <c r="AF98">
        <f>VLOOKUP(AF$1,'A1-4 Vehicle model'!$B$8:$I$108,4,FALSE)*VLOOKUP($A98-AF$1,output,2,FALSE)</f>
        <v>6.9625239092090112E-26</v>
      </c>
      <c r="AG98">
        <f>VLOOKUP(AG$1,'A1-4 Vehicle model'!$B$8:$I$108,4,FALSE)*VLOOKUP($A98-AG$1,output,2,FALSE)</f>
        <v>4.8138473497614497E-25</v>
      </c>
      <c r="AH98">
        <f>VLOOKUP(AH$1,'A1-4 Vehicle model'!$B$8:$I$108,4,FALSE)*VLOOKUP($A98-AH$1,output,2,FALSE)</f>
        <v>2.2397730277047316E-24</v>
      </c>
      <c r="AI98">
        <f>VLOOKUP(AI$1,'A1-4 Vehicle model'!$B$8:$I$108,4,FALSE)*VLOOKUP($A98-AI$1,output,2,FALSE)</f>
        <v>2.3811444400137632E-23</v>
      </c>
      <c r="AJ98">
        <f>VLOOKUP(AJ$1,'A1-4 Vehicle model'!$B$8:$I$108,4,FALSE)*VLOOKUP($A98-AJ$1,output,2,FALSE)</f>
        <v>2.0365515811382189E-22</v>
      </c>
      <c r="AK98">
        <f>VLOOKUP(AK$1,'A1-4 Vehicle model'!$B$8:$I$108,4,FALSE)*VLOOKUP($A98-AK$1,output,2,FALSE)</f>
        <v>1.440640977856953E-21</v>
      </c>
      <c r="AL98">
        <f>VLOOKUP(AL$1,'A1-4 Vehicle model'!$B$8:$I$108,4,FALSE)*VLOOKUP($A98-AL$1,output,2,FALSE)</f>
        <v>1.0500514137101256E-20</v>
      </c>
      <c r="AM98">
        <f>VLOOKUP(AM$1,'A1-4 Vehicle model'!$B$8:$I$108,4,FALSE)*VLOOKUP($A98-AM$1,output,2,FALSE)</f>
        <v>5.9422673630211341E-20</v>
      </c>
      <c r="AN98">
        <f>VLOOKUP(AN$1,'A1-4 Vehicle model'!$B$8:$I$108,4,FALSE)*VLOOKUP($A98-AN$1,output,2,FALSE)</f>
        <v>5.3557616266934406E-19</v>
      </c>
      <c r="AO98">
        <f>VLOOKUP(AO$1,'A1-4 Vehicle model'!$B$8:$I$108,4,FALSE)*VLOOKUP($A98-AO$1,output,2,FALSE)</f>
        <v>3.0887133890592272E-18</v>
      </c>
      <c r="AP98">
        <f>VLOOKUP(AP$1,'A1-4 Vehicle model'!$B$8:$I$108,4,FALSE)*VLOOKUP($A98-AP$1,output,2,FALSE)</f>
        <v>1.9972924106893232E-17</v>
      </c>
      <c r="AQ98">
        <f>VLOOKUP(AQ$1,'A1-4 Vehicle model'!$B$8:$I$108,4,FALSE)*VLOOKUP($A98-AQ$1,output,2,FALSE)</f>
        <v>1.3061602196565781E-16</v>
      </c>
      <c r="AR98">
        <f>VLOOKUP(AR$1,'A1-4 Vehicle model'!$B$8:$I$108,4,FALSE)*VLOOKUP($A98-AR$1,output,2,FALSE)</f>
        <v>6.5529536544505981E-16</v>
      </c>
      <c r="AS98">
        <f>VLOOKUP(AS$1,'A1-4 Vehicle model'!$B$8:$I$108,4,FALSE)*VLOOKUP($A98-AS$1,output,2,FALSE)</f>
        <v>3.2455175485207312E-15</v>
      </c>
      <c r="AT98">
        <f>VLOOKUP(AT$1,'A1-4 Vehicle model'!$B$8:$I$108,4,FALSE)*VLOOKUP($A98-AT$1,output,2,FALSE)</f>
        <v>1.3868522219815084E-14</v>
      </c>
      <c r="AU98">
        <f>VLOOKUP(AU$1,'A1-4 Vehicle model'!$B$8:$I$108,4,FALSE)*VLOOKUP($A98-AU$1,output,2,FALSE)</f>
        <v>6.2657403359423938E-14</v>
      </c>
      <c r="AV98">
        <f>VLOOKUP(AV$1,'A1-4 Vehicle model'!$B$8:$I$108,4,FALSE)*VLOOKUP($A98-AV$1,output,2,FALSE)</f>
        <v>2.5588126271182775E-13</v>
      </c>
      <c r="AW98">
        <f>VLOOKUP(AW$1,'A1-4 Vehicle model'!$B$8:$I$108,4,FALSE)*VLOOKUP($A98-AW$1,output,2,FALSE)</f>
        <v>1.1708162959071638E-12</v>
      </c>
      <c r="AX98">
        <f>VLOOKUP(AX$1,'A1-4 Vehicle model'!$B$8:$I$108,4,FALSE)*VLOOKUP($A98-AX$1,output,2,FALSE)</f>
        <v>5.1449857900313713E-12</v>
      </c>
      <c r="AY98">
        <f>VLOOKUP(AY$1,'A1-4 Vehicle model'!$B$8:$I$108,4,FALSE)*VLOOKUP($A98-AY$1,output,2,FALSE)</f>
        <v>2.1713610415051632E-11</v>
      </c>
      <c r="AZ98">
        <f>VLOOKUP(AZ$1,'A1-4 Vehicle model'!$B$8:$I$108,4,FALSE)*VLOOKUP($A98-AZ$1,output,2,FALSE)</f>
        <v>9.1678600828928891E-11</v>
      </c>
      <c r="BA98">
        <f>VLOOKUP(BA$1,'A1-4 Vehicle model'!$B$8:$I$108,4,FALSE)*VLOOKUP($A98-BA$1,output,2,FALSE)</f>
        <v>3.5692449709818179E-10</v>
      </c>
      <c r="BB98">
        <f>VLOOKUP(BB$1,'A1-4 Vehicle model'!$B$8:$I$108,4,FALSE)*VLOOKUP($A98-BB$1,output,2,FALSE)</f>
        <v>1.3346128357001417E-9</v>
      </c>
      <c r="BC98">
        <f>VLOOKUP(BC$1,'A1-4 Vehicle model'!$B$8:$I$108,4,FALSE)*VLOOKUP($A98-BC$1,output,2,FALSE)</f>
        <v>4.7930354466777193E-9</v>
      </c>
      <c r="BD98">
        <f>VLOOKUP(BD$1,'A1-4 Vehicle model'!$B$8:$I$108,4,FALSE)*VLOOKUP($A98-BD$1,output,2,FALSE)</f>
        <v>1.6532856977047277E-8</v>
      </c>
      <c r="BE98">
        <f>VLOOKUP(BE$1,'A1-4 Vehicle model'!$B$8:$I$108,4,FALSE)*VLOOKUP($A98-BE$1,output,2,FALSE)</f>
        <v>5.4773731364938363E-8</v>
      </c>
      <c r="BF98">
        <f>VLOOKUP(BF$1,'A1-4 Vehicle model'!$B$8:$I$108,4,FALSE)*VLOOKUP($A98-BF$1,output,2,FALSE)</f>
        <v>1.7436380900080252E-7</v>
      </c>
      <c r="BG98">
        <f>VLOOKUP(BG$1,'A1-4 Vehicle model'!$B$8:$I$108,4,FALSE)*VLOOKUP($A98-BG$1,output,2,FALSE)</f>
        <v>5.3312785705192753E-7</v>
      </c>
      <c r="BH98">
        <f>VLOOKUP(BH$1,'A1-4 Vehicle model'!$B$8:$I$108,4,FALSE)*VLOOKUP($A98-BH$1,output,2,FALSE)</f>
        <v>1.5656769698305765E-6</v>
      </c>
      <c r="BI98">
        <f>VLOOKUP(BI$1,'A1-4 Vehicle model'!$B$8:$I$108,4,FALSE)*VLOOKUP($A98-BI$1,output,2,FALSE)</f>
        <v>4.416448990469705E-6</v>
      </c>
      <c r="BJ98">
        <f>VLOOKUP(BJ$1,'A1-4 Vehicle model'!$B$8:$I$108,4,FALSE)*VLOOKUP($A98-BJ$1,output,2,FALSE)</f>
        <v>1.0594824791309477E-5</v>
      </c>
      <c r="BK98">
        <f>VLOOKUP(BK$1,'A1-4 Vehicle model'!$B$8:$I$108,4,FALSE)*VLOOKUP($A98-BK$1,output,2,FALSE)</f>
        <v>2.6666538732355379E-5</v>
      </c>
      <c r="BL98">
        <f>VLOOKUP(BL$1,'A1-4 Vehicle model'!$B$8:$I$108,4,FALSE)*VLOOKUP($A98-BL$1,output,2,FALSE)</f>
        <v>6.0120360041164722E-5</v>
      </c>
      <c r="BM98">
        <f>VLOOKUP(BM$1,'A1-4 Vehicle model'!$B$8:$I$108,4,FALSE)*VLOOKUP($A98-BM$1,output,2,FALSE)</f>
        <v>1.3996976885597204E-4</v>
      </c>
      <c r="BN98">
        <f>VLOOKUP(BN$1,'A1-4 Vehicle model'!$B$8:$I$108,4,FALSE)*VLOOKUP($A98-BN$1,output,2,FALSE)</f>
        <v>3.3571290720285369E-4</v>
      </c>
      <c r="BO98">
        <f>VLOOKUP(BO$1,'A1-4 Vehicle model'!$B$8:$I$108,4,FALSE)*VLOOKUP($A98-BO$1,output,2,FALSE)</f>
        <v>7.9971392318208792E-4</v>
      </c>
      <c r="BP98">
        <f>VLOOKUP(BP$1,'A1-4 Vehicle model'!$B$8:$I$108,4,FALSE)*VLOOKUP($A98-BP$1,output,2,FALSE)</f>
        <v>1.7904169704074191E-3</v>
      </c>
      <c r="BQ98">
        <f>VLOOKUP(BQ$1,'A1-4 Vehicle model'!$B$8:$I$108,4,FALSE)*VLOOKUP($A98-BQ$1,output,2,FALSE)</f>
        <v>3.7258041711862866E-3</v>
      </c>
      <c r="BR98">
        <f>VLOOKUP(BR$1,'A1-4 Vehicle model'!$B$8:$I$108,4,FALSE)*VLOOKUP($A98-BR$1,output,2,FALSE)</f>
        <v>7.2192698801143308E-3</v>
      </c>
      <c r="BS98">
        <f>VLOOKUP(BS$1,'A1-4 Vehicle model'!$B$8:$I$108,4,FALSE)*VLOOKUP($A98-BS$1,output,2,FALSE)</f>
        <v>1.4447828776709455E-2</v>
      </c>
      <c r="BT98">
        <f>VLOOKUP(BT$1,'A1-4 Vehicle model'!$B$8:$I$108,4,FALSE)*VLOOKUP($A98-BT$1,output,2,FALSE)</f>
        <v>2.6293345780292472E-2</v>
      </c>
      <c r="BU98">
        <f>VLOOKUP(BU$1,'A1-4 Vehicle model'!$B$8:$I$108,4,FALSE)*VLOOKUP($A98-BU$1,output,2,FALSE)</f>
        <v>4.5953870536852778E-2</v>
      </c>
      <c r="BV98">
        <f>VLOOKUP(BV$1,'A1-4 Vehicle model'!$B$8:$I$108,4,FALSE)*VLOOKUP($A98-BV$1,output,2,FALSE)</f>
        <v>7.652399637531801E-2</v>
      </c>
      <c r="BW98">
        <f>VLOOKUP(BW$1,'A1-4 Vehicle model'!$B$8:$I$108,4,FALSE)*VLOOKUP($A98-BW$1,output,2,FALSE)</f>
        <v>0.12143786165652166</v>
      </c>
      <c r="BX98">
        <f>VLOOKUP(BX$1,'A1-4 Vehicle model'!$B$8:$I$108,4,FALSE)*VLOOKUP($A98-BX$1,output,2,FALSE)</f>
        <v>0.18512873487669401</v>
      </c>
      <c r="BY98">
        <f>VLOOKUP(BY$1,'A1-4 Vehicle model'!$B$8:$I$108,4,FALSE)*VLOOKUP($A98-BY$1,output,2,FALSE)</f>
        <v>0.27113698438799022</v>
      </c>
      <c r="BZ98">
        <f>VLOOKUP(BZ$1,'A1-4 Vehicle model'!$B$8:$I$108,4,FALSE)*VLOOKUP($A98-BZ$1,output,2,FALSE)</f>
        <v>0.38150740733901167</v>
      </c>
      <c r="CA98">
        <f>VLOOKUP(CA$1,'A1-4 Vehicle model'!$B$8:$I$108,4,FALSE)*VLOOKUP($A98-CA$1,output,2,FALSE)</f>
        <v>0.51572270527061126</v>
      </c>
      <c r="CB98">
        <f>VLOOKUP(CB$1,'A1-4 Vehicle model'!$B$8:$I$108,4,FALSE)*VLOOKUP($A98-CB$1,output,2,FALSE)</f>
        <v>0.66975542203105554</v>
      </c>
      <c r="CC98">
        <f>VLOOKUP(CC$1,'A1-4 Vehicle model'!$B$8:$I$108,4,FALSE)*VLOOKUP($A98-CC$1,output,2,FALSE)</f>
        <v>0.83564925197225504</v>
      </c>
      <c r="CD98">
        <f>VLOOKUP(CD$1,'A1-4 Vehicle model'!$B$8:$I$108,4,FALSE)*VLOOKUP($A98-CD$1,output,2,FALSE)</f>
        <v>1.0017024356623512</v>
      </c>
      <c r="CE98">
        <f>VLOOKUP(CE$1,'A1-4 Vehicle model'!$B$8:$I$108,4,FALSE)*VLOOKUP($A98-CE$1,output,2,FALSE)</f>
        <v>1.1535723645105063</v>
      </c>
      <c r="CF98">
        <f>VLOOKUP(CF$1,'A1-4 Vehicle model'!$B$8:$I$108,4,FALSE)*VLOOKUP($A98-CF$1,output,2,FALSE)</f>
        <v>1.2762775112213183</v>
      </c>
      <c r="CG98">
        <f>VLOOKUP(CG$1,'A1-4 Vehicle model'!$B$8:$I$108,4,FALSE)*VLOOKUP($A98-CG$1,output,2,FALSE)</f>
        <v>1.3565933094105143</v>
      </c>
      <c r="CH98">
        <f>VLOOKUP(CH$1,'A1-4 Vehicle model'!$B$8:$I$108,4,FALSE)*VLOOKUP($A98-CH$1,output,2,FALSE)</f>
        <v>1.3853452683834531</v>
      </c>
      <c r="CI98">
        <f>VLOOKUP(CI$1,'A1-4 Vehicle model'!$B$8:$I$108,4,FALSE)*VLOOKUP($A98-CI$1,output,2,FALSE)</f>
        <v>1.3591549607030031</v>
      </c>
      <c r="CJ98">
        <f>VLOOKUP(CJ$1,'A1-4 Vehicle model'!$B$8:$I$108,4,FALSE)*VLOOKUP($A98-CJ$1,output,2,FALSE)</f>
        <v>1.2810766923711947</v>
      </c>
      <c r="CK98">
        <f>VLOOKUP(CK$1,'A1-4 Vehicle model'!$B$8:$I$108,4,FALSE)*VLOOKUP($A98-CK$1,output,2,FALSE)</f>
        <v>1.1600525687991239</v>
      </c>
      <c r="CL98">
        <f>VLOOKUP(CL$1,'A1-4 Vehicle model'!$B$8:$I$108,4,FALSE)*VLOOKUP($A98-CL$1,output,2,FALSE)</f>
        <v>1.0091929225379634</v>
      </c>
      <c r="CM98">
        <f>VLOOKUP(CM$1,'A1-4 Vehicle model'!$B$8:$I$108,4,FALSE)*VLOOKUP($A98-CM$1,output,2,FALSE)</f>
        <v>0.84346159800404308</v>
      </c>
      <c r="CN98">
        <f>VLOOKUP(CN$1,'A1-4 Vehicle model'!$B$8:$I$108,4,FALSE)*VLOOKUP($A98-CN$1,output,2,FALSE)</f>
        <v>0.67726790342574861</v>
      </c>
      <c r="CO98">
        <f>VLOOKUP(CO$1,'A1-4 Vehicle model'!$B$8:$I$108,4,FALSE)*VLOOKUP($A98-CO$1,output,2,FALSE)</f>
        <v>0.52245225177206533</v>
      </c>
      <c r="CP98">
        <f>VLOOKUP(CP$1,'A1-4 Vehicle model'!$B$8:$I$108,4,FALSE)*VLOOKUP($A98-CP$1,output,2,FALSE)</f>
        <v>0.38719139564006777</v>
      </c>
      <c r="CQ98">
        <f>VLOOKUP(CQ$1,'A1-4 Vehicle model'!$B$8:$I$108,4,FALSE)*VLOOKUP($A98-CQ$1,output,2,FALSE)</f>
        <v>0.27567210402747</v>
      </c>
      <c r="CR98">
        <f>VLOOKUP(CR$1,'A1-4 Vehicle model'!$B$8:$I$108,4,FALSE)*VLOOKUP($A98-CR$1,output,2,FALSE)</f>
        <v>0.18855836870985337</v>
      </c>
      <c r="CS98">
        <f>VLOOKUP(CS$1,'A1-4 Vehicle model'!$B$8:$I$108,4,FALSE)*VLOOKUP($A98-CS$1,output,2,FALSE)</f>
        <v>0.1239030548550322</v>
      </c>
      <c r="CT98">
        <f>VLOOKUP(CT$1,'A1-4 Vehicle model'!$B$8:$I$108,4,FALSE)*VLOOKUP($A98-CT$1,output,2,FALSE)</f>
        <v>7.8217445003651589E-2</v>
      </c>
      <c r="CU98">
        <f>VLOOKUP(CU$1,'A1-4 Vehicle model'!$B$8:$I$108,4,FALSE)*VLOOKUP($A98-CU$1,output,2,FALSE)</f>
        <v>0</v>
      </c>
      <c r="CV98">
        <f>VLOOKUP(CV$1,'A1-4 Vehicle model'!$B$8:$I$108,4,FALSE)*VLOOKUP($A98-CV$1,output,2,FALSE)</f>
        <v>0</v>
      </c>
      <c r="CW98">
        <f>VLOOKUP(CW$1,'A1-4 Vehicle model'!$B$8:$I$108,4,FALSE)*VLOOKUP($A98-CW$1,output,2,FALSE)</f>
        <v>0</v>
      </c>
      <c r="CX98">
        <f>VLOOKUP(CX$1,'A1-4 Vehicle model'!$B$8:$I$108,4,FALSE)*VLOOKUP($A98-CX$1,output,2,FALSE)</f>
        <v>0</v>
      </c>
      <c r="CZ98">
        <v>2046</v>
      </c>
      <c r="DA98" s="7">
        <f t="shared" si="1"/>
        <v>17.237364600914017</v>
      </c>
    </row>
    <row r="99" spans="1:105" x14ac:dyDescent="0.3">
      <c r="A99">
        <v>2047</v>
      </c>
      <c r="B99">
        <f>VLOOKUP(B$1,'A1-4 Vehicle model'!$B$8:$I$108,4,FALSE)*VLOOKUP($A99-B$1,output,2,FALSE)</f>
        <v>1.2492563955758412E-64</v>
      </c>
      <c r="C99">
        <f>VLOOKUP(C$1,'A1-4 Vehicle model'!$B$8:$I$108,4,FALSE)*VLOOKUP($A99-C$1,output,2,FALSE)</f>
        <v>6.5964758937519023E-63</v>
      </c>
      <c r="D99">
        <f>VLOOKUP(D$1,'A1-4 Vehicle model'!$B$8:$I$108,4,FALSE)*VLOOKUP($A99-D$1,output,2,FALSE)</f>
        <v>3.1630818292178307E-61</v>
      </c>
      <c r="E99">
        <f>VLOOKUP(E$1,'A1-4 Vehicle model'!$B$8:$I$108,4,FALSE)*VLOOKUP($A99-E$1,output,2,FALSE)</f>
        <v>7.7617661955130836E-60</v>
      </c>
      <c r="F99">
        <f>VLOOKUP(F$1,'A1-4 Vehicle model'!$B$8:$I$108,4,FALSE)*VLOOKUP($A99-F$1,output,2,FALSE)</f>
        <v>2.7855867792803924E-58</v>
      </c>
      <c r="G99">
        <f>VLOOKUP(G$1,'A1-4 Vehicle model'!$B$8:$I$108,4,FALSE)*VLOOKUP($A99-G$1,output,2,FALSE)</f>
        <v>1.2268132004877376E-56</v>
      </c>
      <c r="H99">
        <f>VLOOKUP(H$1,'A1-4 Vehicle model'!$B$8:$I$108,4,FALSE)*VLOOKUP($A99-H$1,output,2,FALSE)</f>
        <v>3.4418893931027738E-55</v>
      </c>
      <c r="I99">
        <f>VLOOKUP(I$1,'A1-4 Vehicle model'!$B$8:$I$108,4,FALSE)*VLOOKUP($A99-I$1,output,2,FALSE)</f>
        <v>9.0341944025229242E-54</v>
      </c>
      <c r="J99">
        <f>VLOOKUP(J$1,'A1-4 Vehicle model'!$B$8:$I$108,4,FALSE)*VLOOKUP($A99-J$1,output,2,FALSE)</f>
        <v>1.7543801722839083E-52</v>
      </c>
      <c r="K99">
        <f>VLOOKUP(K$1,'A1-4 Vehicle model'!$B$8:$I$108,4,FALSE)*VLOOKUP($A99-K$1,output,2,FALSE)</f>
        <v>4.9576036310309618E-51</v>
      </c>
      <c r="L99">
        <f>VLOOKUP(L$1,'A1-4 Vehicle model'!$B$8:$I$108,4,FALSE)*VLOOKUP($A99-L$1,output,2,FALSE)</f>
        <v>1.4666956967620994E-49</v>
      </c>
      <c r="M99">
        <f>VLOOKUP(M$1,'A1-4 Vehicle model'!$B$8:$I$108,4,FALSE)*VLOOKUP($A99-M$1,output,2,FALSE)</f>
        <v>2.7147646777775919E-48</v>
      </c>
      <c r="N99">
        <f>VLOOKUP(N$1,'A1-4 Vehicle model'!$B$8:$I$108,4,FALSE)*VLOOKUP($A99-N$1,output,2,FALSE)</f>
        <v>4.9192467302115405E-47</v>
      </c>
      <c r="O99">
        <f>VLOOKUP(O$1,'A1-4 Vehicle model'!$B$8:$I$108,4,FALSE)*VLOOKUP($A99-O$1,output,2,FALSE)</f>
        <v>7.3120154687437387E-46</v>
      </c>
      <c r="P99">
        <f>VLOOKUP(P$1,'A1-4 Vehicle model'!$B$8:$I$108,4,FALSE)*VLOOKUP($A99-P$1,output,2,FALSE)</f>
        <v>2.0062166670091031E-44</v>
      </c>
      <c r="Q99">
        <f>VLOOKUP(Q$1,'A1-4 Vehicle model'!$B$8:$I$108,4,FALSE)*VLOOKUP($A99-Q$1,output,2,FALSE)</f>
        <v>3.2648098133857294E-43</v>
      </c>
      <c r="R99">
        <f>VLOOKUP(R$1,'A1-4 Vehicle model'!$B$8:$I$108,4,FALSE)*VLOOKUP($A99-R$1,output,2,FALSE)</f>
        <v>4.5680914130189395E-42</v>
      </c>
      <c r="S99">
        <f>VLOOKUP(S$1,'A1-4 Vehicle model'!$B$8:$I$108,4,FALSE)*VLOOKUP($A99-S$1,output,2,FALSE)</f>
        <v>6.9089581898561078E-41</v>
      </c>
      <c r="T99">
        <f>VLOOKUP(T$1,'A1-4 Vehicle model'!$B$8:$I$108,4,FALSE)*VLOOKUP($A99-T$1,output,2,FALSE)</f>
        <v>1.3722363664666134E-39</v>
      </c>
      <c r="U99">
        <f>VLOOKUP(U$1,'A1-4 Vehicle model'!$B$8:$I$108,4,FALSE)*VLOOKUP($A99-U$1,output,2,FALSE)</f>
        <v>2.6372274895261994E-38</v>
      </c>
      <c r="V99">
        <f>VLOOKUP(V$1,'A1-4 Vehicle model'!$B$8:$I$108,4,FALSE)*VLOOKUP($A99-V$1,output,2,FALSE)</f>
        <v>3.880275732976133E-37</v>
      </c>
      <c r="W99">
        <f>VLOOKUP(W$1,'A1-4 Vehicle model'!$B$8:$I$108,4,FALSE)*VLOOKUP($A99-W$1,output,2,FALSE)</f>
        <v>3.9908410245173769E-36</v>
      </c>
      <c r="X99">
        <f>VLOOKUP(X$1,'A1-4 Vehicle model'!$B$8:$I$108,4,FALSE)*VLOOKUP($A99-X$1,output,2,FALSE)</f>
        <v>6.3705110735336429E-35</v>
      </c>
      <c r="Y99">
        <f>VLOOKUP(Y$1,'A1-4 Vehicle model'!$B$8:$I$108,4,FALSE)*VLOOKUP($A99-Y$1,output,2,FALSE)</f>
        <v>7.8378648280478065E-34</v>
      </c>
      <c r="Z99">
        <f>VLOOKUP(Z$1,'A1-4 Vehicle model'!$B$8:$I$108,4,FALSE)*VLOOKUP($A99-Z$1,output,2,FALSE)</f>
        <v>8.3944810762626985E-33</v>
      </c>
      <c r="AA99">
        <f>VLOOKUP(AA$1,'A1-4 Vehicle model'!$B$8:$I$108,4,FALSE)*VLOOKUP($A99-AA$1,output,2,FALSE)</f>
        <v>6.3974094660141588E-32</v>
      </c>
      <c r="AB99">
        <f>VLOOKUP(AB$1,'A1-4 Vehicle model'!$B$8:$I$108,4,FALSE)*VLOOKUP($A99-AB$1,output,2,FALSE)</f>
        <v>9.315590506339086E-31</v>
      </c>
      <c r="AC99">
        <f>VLOOKUP(AC$1,'A1-4 Vehicle model'!$B$8:$I$108,4,FALSE)*VLOOKUP($A99-AC$1,output,2,FALSE)</f>
        <v>7.6727136643088241E-30</v>
      </c>
      <c r="AD99">
        <f>VLOOKUP(AD$1,'A1-4 Vehicle model'!$B$8:$I$108,4,FALSE)*VLOOKUP($A99-AD$1,output,2,FALSE)</f>
        <v>8.6729256001317389E-29</v>
      </c>
      <c r="AE99">
        <f>VLOOKUP(AE$1,'A1-4 Vehicle model'!$B$8:$I$108,4,FALSE)*VLOOKUP($A99-AE$1,output,2,FALSE)</f>
        <v>1.0507658690731751E-27</v>
      </c>
      <c r="AF99">
        <f>VLOOKUP(AF$1,'A1-4 Vehicle model'!$B$8:$I$108,4,FALSE)*VLOOKUP($A99-AF$1,output,2,FALSE)</f>
        <v>7.8705435981772087E-27</v>
      </c>
      <c r="AG99">
        <f>VLOOKUP(AG$1,'A1-4 Vehicle model'!$B$8:$I$108,4,FALSE)*VLOOKUP($A99-AG$1,output,2,FALSE)</f>
        <v>5.6637245426698694E-26</v>
      </c>
      <c r="AH99">
        <f>VLOOKUP(AH$1,'A1-4 Vehicle model'!$B$8:$I$108,4,FALSE)*VLOOKUP($A99-AH$1,output,2,FALSE)</f>
        <v>2.7427460507009006E-25</v>
      </c>
      <c r="AI99">
        <f>VLOOKUP(AI$1,'A1-4 Vehicle model'!$B$8:$I$108,4,FALSE)*VLOOKUP($A99-AI$1,output,2,FALSE)</f>
        <v>3.0348631177273111E-24</v>
      </c>
      <c r="AJ99">
        <f>VLOOKUP(AJ$1,'A1-4 Vehicle model'!$B$8:$I$108,4,FALSE)*VLOOKUP($A99-AJ$1,output,2,FALSE)</f>
        <v>2.7015969715554876E-23</v>
      </c>
      <c r="AK99">
        <f>VLOOKUP(AK$1,'A1-4 Vehicle model'!$B$8:$I$108,4,FALSE)*VLOOKUP($A99-AK$1,output,2,FALSE)</f>
        <v>1.9890820105153035E-22</v>
      </c>
      <c r="AL99">
        <f>VLOOKUP(AL$1,'A1-4 Vehicle model'!$B$8:$I$108,4,FALSE)*VLOOKUP($A99-AL$1,output,2,FALSE)</f>
        <v>1.5089653561980408E-21</v>
      </c>
      <c r="AM99">
        <f>VLOOKUP(AM$1,'A1-4 Vehicle model'!$B$8:$I$108,4,FALSE)*VLOOKUP($A99-AM$1,output,2,FALSE)</f>
        <v>8.8877672453880693E-21</v>
      </c>
      <c r="AN99">
        <f>VLOOKUP(AN$1,'A1-4 Vehicle model'!$B$8:$I$108,4,FALSE)*VLOOKUP($A99-AN$1,output,2,FALSE)</f>
        <v>8.3374550005134077E-20</v>
      </c>
      <c r="AO99">
        <f>VLOOKUP(AO$1,'A1-4 Vehicle model'!$B$8:$I$108,4,FALSE)*VLOOKUP($A99-AO$1,output,2,FALSE)</f>
        <v>5.0045110628185647E-19</v>
      </c>
      <c r="AP99">
        <f>VLOOKUP(AP$1,'A1-4 Vehicle model'!$B$8:$I$108,4,FALSE)*VLOOKUP($A99-AP$1,output,2,FALSE)</f>
        <v>3.3681969169227626E-18</v>
      </c>
      <c r="AQ99">
        <f>VLOOKUP(AQ$1,'A1-4 Vehicle model'!$B$8:$I$108,4,FALSE)*VLOOKUP($A99-AQ$1,output,2,FALSE)</f>
        <v>2.2925776502410508E-17</v>
      </c>
      <c r="AR99">
        <f>VLOOKUP(AR$1,'A1-4 Vehicle model'!$B$8:$I$108,4,FALSE)*VLOOKUP($A99-AR$1,output,2,FALSE)</f>
        <v>1.1971166665492868E-16</v>
      </c>
      <c r="AS99">
        <f>VLOOKUP(AS$1,'A1-4 Vehicle model'!$B$8:$I$108,4,FALSE)*VLOOKUP($A99-AS$1,output,2,FALSE)</f>
        <v>6.1709939657731655E-16</v>
      </c>
      <c r="AT99">
        <f>VLOOKUP(AT$1,'A1-4 Vehicle model'!$B$8:$I$108,4,FALSE)*VLOOKUP($A99-AT$1,output,2,FALSE)</f>
        <v>2.7445625055136164E-15</v>
      </c>
      <c r="AU99">
        <f>VLOOKUP(AU$1,'A1-4 Vehicle model'!$B$8:$I$108,4,FALSE)*VLOOKUP($A99-AU$1,output,2,FALSE)</f>
        <v>1.2905864810220318E-14</v>
      </c>
      <c r="AV99">
        <f>VLOOKUP(AV$1,'A1-4 Vehicle model'!$B$8:$I$108,4,FALSE)*VLOOKUP($A99-AV$1,output,2,FALSE)</f>
        <v>5.4856106934687574E-14</v>
      </c>
      <c r="AW99">
        <f>VLOOKUP(AW$1,'A1-4 Vehicle model'!$B$8:$I$108,4,FALSE)*VLOOKUP($A99-AW$1,output,2,FALSE)</f>
        <v>2.6124442761015776E-13</v>
      </c>
      <c r="AX99">
        <f>VLOOKUP(AX$1,'A1-4 Vehicle model'!$B$8:$I$108,4,FALSE)*VLOOKUP($A99-AX$1,output,2,FALSE)</f>
        <v>1.1948523334144298E-12</v>
      </c>
      <c r="AY99">
        <f>VLOOKUP(AY$1,'A1-4 Vehicle model'!$B$8:$I$108,4,FALSE)*VLOOKUP($A99-AY$1,output,2,FALSE)</f>
        <v>5.2484839947594475E-12</v>
      </c>
      <c r="AZ99">
        <f>VLOOKUP(AZ$1,'A1-4 Vehicle model'!$B$8:$I$108,4,FALSE)*VLOOKUP($A99-AZ$1,output,2,FALSE)</f>
        <v>2.3064369743084867E-11</v>
      </c>
      <c r="BA99">
        <f>VLOOKUP(BA$1,'A1-4 Vehicle model'!$B$8:$I$108,4,FALSE)*VLOOKUP($A99-BA$1,output,2,FALSE)</f>
        <v>9.3459133575370048E-11</v>
      </c>
      <c r="BB99">
        <f>VLOOKUP(BB$1,'A1-4 Vehicle model'!$B$8:$I$108,4,FALSE)*VLOOKUP($A99-BB$1,output,2,FALSE)</f>
        <v>3.6372442911956999E-10</v>
      </c>
      <c r="BC99">
        <f>VLOOKUP(BC$1,'A1-4 Vehicle model'!$B$8:$I$108,4,FALSE)*VLOOKUP($A99-BC$1,output,2,FALSE)</f>
        <v>1.3595638036062587E-9</v>
      </c>
      <c r="BD99">
        <f>VLOOKUP(BD$1,'A1-4 Vehicle model'!$B$8:$I$108,4,FALSE)*VLOOKUP($A99-BD$1,output,2,FALSE)</f>
        <v>4.8809981250645075E-9</v>
      </c>
      <c r="BE99">
        <f>VLOOKUP(BE$1,'A1-4 Vehicle model'!$B$8:$I$108,4,FALSE)*VLOOKUP($A99-BE$1,output,2,FALSE)</f>
        <v>1.6830803082295485E-8</v>
      </c>
      <c r="BF99">
        <f>VLOOKUP(BF$1,'A1-4 Vehicle model'!$B$8:$I$108,4,FALSE)*VLOOKUP($A99-BF$1,output,2,FALSE)</f>
        <v>5.576486283480138E-8</v>
      </c>
      <c r="BG99">
        <f>VLOOKUP(BG$1,'A1-4 Vehicle model'!$B$8:$I$108,4,FALSE)*VLOOKUP($A99-BG$1,output,2,FALSE)</f>
        <v>1.7746284752651066E-7</v>
      </c>
      <c r="BH99">
        <f>VLOOKUP(BH$1,'A1-4 Vehicle model'!$B$8:$I$108,4,FALSE)*VLOOKUP($A99-BH$1,output,2,FALSE)</f>
        <v>5.4243788329776096E-7</v>
      </c>
      <c r="BI99">
        <f>VLOOKUP(BI$1,'A1-4 Vehicle model'!$B$8:$I$108,4,FALSE)*VLOOKUP($A99-BI$1,output,2,FALSE)</f>
        <v>1.5925491594958733E-6</v>
      </c>
      <c r="BJ99">
        <f>VLOOKUP(BJ$1,'A1-4 Vehicle model'!$B$8:$I$108,4,FALSE)*VLOOKUP($A99-BJ$1,output,2,FALSE)</f>
        <v>3.9763553345644083E-6</v>
      </c>
      <c r="BK99">
        <f>VLOOKUP(BK$1,'A1-4 Vehicle model'!$B$8:$I$108,4,FALSE)*VLOOKUP($A99-BK$1,output,2,FALSE)</f>
        <v>1.0416692301524128E-5</v>
      </c>
      <c r="BL99">
        <f>VLOOKUP(BL$1,'A1-4 Vehicle model'!$B$8:$I$108,4,FALSE)*VLOOKUP($A99-BL$1,output,2,FALSE)</f>
        <v>2.4443114325418733E-5</v>
      </c>
      <c r="BM99">
        <f>VLOOKUP(BM$1,'A1-4 Vehicle model'!$B$8:$I$108,4,FALSE)*VLOOKUP($A99-BM$1,output,2,FALSE)</f>
        <v>5.9229898850627038E-5</v>
      </c>
      <c r="BN99">
        <f>VLOOKUP(BN$1,'A1-4 Vehicle model'!$B$8:$I$108,4,FALSE)*VLOOKUP($A99-BN$1,output,2,FALSE)</f>
        <v>1.4785859115837183E-4</v>
      </c>
      <c r="BO99">
        <f>VLOOKUP(BO$1,'A1-4 Vehicle model'!$B$8:$I$108,4,FALSE)*VLOOKUP($A99-BO$1,output,2,FALSE)</f>
        <v>3.6659366971115276E-4</v>
      </c>
      <c r="BP99">
        <f>VLOOKUP(BP$1,'A1-4 Vehicle model'!$B$8:$I$108,4,FALSE)*VLOOKUP($A99-BP$1,output,2,FALSE)</f>
        <v>8.5423285116639227E-4</v>
      </c>
      <c r="BQ99">
        <f>VLOOKUP(BQ$1,'A1-4 Vehicle model'!$B$8:$I$108,4,FALSE)*VLOOKUP($A99-BQ$1,output,2,FALSE)</f>
        <v>1.8501795962158408E-3</v>
      </c>
      <c r="BR99">
        <f>VLOOKUP(BR$1,'A1-4 Vehicle model'!$B$8:$I$108,4,FALSE)*VLOOKUP($A99-BR$1,output,2,FALSE)</f>
        <v>3.7312892715928273E-3</v>
      </c>
      <c r="BS99">
        <f>VLOOKUP(BS$1,'A1-4 Vehicle model'!$B$8:$I$108,4,FALSE)*VLOOKUP($A99-BS$1,output,2,FALSE)</f>
        <v>7.7721291257511144E-3</v>
      </c>
      <c r="BT99">
        <f>VLOOKUP(BT$1,'A1-4 Vehicle model'!$B$8:$I$108,4,FALSE)*VLOOKUP($A99-BT$1,output,2,FALSE)</f>
        <v>1.4721601353925052E-2</v>
      </c>
      <c r="BU99">
        <f>VLOOKUP(BU$1,'A1-4 Vehicle model'!$B$8:$I$108,4,FALSE)*VLOOKUP($A99-BU$1,output,2,FALSE)</f>
        <v>2.6779537745171562E-2</v>
      </c>
      <c r="BV99">
        <f>VLOOKUP(BV$1,'A1-4 Vehicle model'!$B$8:$I$108,4,FALSE)*VLOOKUP($A99-BV$1,output,2,FALSE)</f>
        <v>4.6414150005368776E-2</v>
      </c>
      <c r="BW99">
        <f>VLOOKUP(BW$1,'A1-4 Vehicle model'!$B$8:$I$108,4,FALSE)*VLOOKUP($A99-BW$1,output,2,FALSE)</f>
        <v>7.6661736009094789E-2</v>
      </c>
      <c r="BX99">
        <f>VLOOKUP(BX$1,'A1-4 Vehicle model'!$B$8:$I$108,4,FALSE)*VLOOKUP($A99-BX$1,output,2,FALSE)</f>
        <v>0.12163824650711653</v>
      </c>
      <c r="BY99">
        <f>VLOOKUP(BY$1,'A1-4 Vehicle model'!$B$8:$I$108,4,FALSE)*VLOOKUP($A99-BY$1,output,2,FALSE)</f>
        <v>0.1854201202331596</v>
      </c>
      <c r="BZ99">
        <f>VLOOKUP(BZ$1,'A1-4 Vehicle model'!$B$8:$I$108,4,FALSE)*VLOOKUP($A99-BZ$1,output,2,FALSE)</f>
        <v>0.27154565045801476</v>
      </c>
      <c r="CA99">
        <f>VLOOKUP(CA$1,'A1-4 Vehicle model'!$B$8:$I$108,4,FALSE)*VLOOKUP($A99-CA$1,output,2,FALSE)</f>
        <v>0.38205677688373618</v>
      </c>
      <c r="CB99">
        <f>VLOOKUP(CB$1,'A1-4 Vehicle model'!$B$8:$I$108,4,FALSE)*VLOOKUP($A99-CB$1,output,2,FALSE)</f>
        <v>0.51641598025758217</v>
      </c>
      <c r="CC99">
        <f>VLOOKUP(CC$1,'A1-4 Vehicle model'!$B$8:$I$108,4,FALSE)*VLOOKUP($A99-CC$1,output,2,FALSE)</f>
        <v>0.67062423321101838</v>
      </c>
      <c r="CD99">
        <f>VLOOKUP(CD$1,'A1-4 Vehicle model'!$B$8:$I$108,4,FALSE)*VLOOKUP($A99-CD$1,output,2,FALSE)</f>
        <v>0.83669220520687815</v>
      </c>
      <c r="CE99">
        <f>VLOOKUP(CE$1,'A1-4 Vehicle model'!$B$8:$I$108,4,FALSE)*VLOOKUP($A99-CE$1,output,2,FALSE)</f>
        <v>1.0028676352156818</v>
      </c>
      <c r="CF99">
        <f>VLOOKUP(CF$1,'A1-4 Vehicle model'!$B$8:$I$108,4,FALSE)*VLOOKUP($A99-CF$1,output,2,FALSE)</f>
        <v>1.154823647950858</v>
      </c>
      <c r="CG99">
        <f>VLOOKUP(CG$1,'A1-4 Vehicle model'!$B$8:$I$108,4,FALSE)*VLOOKUP($A99-CG$1,output,2,FALSE)</f>
        <v>1.2775914653005054</v>
      </c>
      <c r="CH99">
        <f>VLOOKUP(CH$1,'A1-4 Vehicle model'!$B$8:$I$108,4,FALSE)*VLOOKUP($A99-CH$1,output,2,FALSE)</f>
        <v>1.3579135941412515</v>
      </c>
      <c r="CI99">
        <f>VLOOKUP(CI$1,'A1-4 Vehicle model'!$B$8:$I$108,4,FALSE)*VLOOKUP($A99-CI$1,output,2,FALSE)</f>
        <v>1.3866117122132167</v>
      </c>
      <c r="CJ99">
        <f>VLOOKUP(CJ$1,'A1-4 Vehicle model'!$B$8:$I$108,4,FALSE)*VLOOKUP($A99-CJ$1,output,2,FALSE)</f>
        <v>1.3602940508871815</v>
      </c>
      <c r="CK99">
        <f>VLOOKUP(CK$1,'A1-4 Vehicle model'!$B$8:$I$108,4,FALSE)*VLOOKUP($A99-CK$1,output,2,FALSE)</f>
        <v>1.2820563624757411</v>
      </c>
      <c r="CL99">
        <f>VLOOKUP(CL$1,'A1-4 Vehicle model'!$B$8:$I$108,4,FALSE)*VLOOKUP($A99-CL$1,output,2,FALSE)</f>
        <v>1.1608481767875707</v>
      </c>
      <c r="CM99">
        <f>VLOOKUP(CM$1,'A1-4 Vehicle model'!$B$8:$I$108,4,FALSE)*VLOOKUP($A99-CM$1,output,2,FALSE)</f>
        <v>1.0098068702569087</v>
      </c>
      <c r="CN99">
        <f>VLOOKUP(CN$1,'A1-4 Vehicle model'!$B$8:$I$108,4,FALSE)*VLOOKUP($A99-CN$1,output,2,FALSE)</f>
        <v>0.84392777483252668</v>
      </c>
      <c r="CO99">
        <f>VLOOKUP(CO$1,'A1-4 Vehicle model'!$B$8:$I$108,4,FALSE)*VLOOKUP($A99-CO$1,output,2,FALSE)</f>
        <v>0.67758404416947238</v>
      </c>
      <c r="CP99">
        <f>VLOOKUP(CP$1,'A1-4 Vehicle model'!$B$8:$I$108,4,FALSE)*VLOOKUP($A99-CP$1,output,2,FALSE)</f>
        <v>0.52265371562239038</v>
      </c>
      <c r="CQ99">
        <f>VLOOKUP(CQ$1,'A1-4 Vehicle model'!$B$8:$I$108,4,FALSE)*VLOOKUP($A99-CQ$1,output,2,FALSE)</f>
        <v>0.38730485833899042</v>
      </c>
      <c r="CR99">
        <f>VLOOKUP(CR$1,'A1-4 Vehicle model'!$B$8:$I$108,4,FALSE)*VLOOKUP($A99-CR$1,output,2,FALSE)</f>
        <v>0.27572599677327497</v>
      </c>
      <c r="CS99">
        <f>VLOOKUP(CS$1,'A1-4 Vehicle model'!$B$8:$I$108,4,FALSE)*VLOOKUP($A99-CS$1,output,2,FALSE)</f>
        <v>0.18857568611306583</v>
      </c>
      <c r="CT99">
        <f>VLOOKUP(CT$1,'A1-4 Vehicle model'!$B$8:$I$108,4,FALSE)*VLOOKUP($A99-CT$1,output,2,FALSE)</f>
        <v>0.12390221980302103</v>
      </c>
      <c r="CU99">
        <f>VLOOKUP(CU$1,'A1-4 Vehicle model'!$B$8:$I$108,4,FALSE)*VLOOKUP($A99-CU$1,output,2,FALSE)</f>
        <v>7.8208423208128014E-2</v>
      </c>
      <c r="CV99">
        <f>VLOOKUP(CV$1,'A1-4 Vehicle model'!$B$8:$I$108,4,FALSE)*VLOOKUP($A99-CV$1,output,2,FALSE)</f>
        <v>0</v>
      </c>
      <c r="CW99">
        <f>VLOOKUP(CW$1,'A1-4 Vehicle model'!$B$8:$I$108,4,FALSE)*VLOOKUP($A99-CW$1,output,2,FALSE)</f>
        <v>0</v>
      </c>
      <c r="CX99">
        <f>VLOOKUP(CX$1,'A1-4 Vehicle model'!$B$8:$I$108,4,FALSE)*VLOOKUP($A99-CX$1,output,2,FALSE)</f>
        <v>0</v>
      </c>
      <c r="CZ99">
        <v>2047</v>
      </c>
      <c r="DA99" s="7">
        <f t="shared" si="1"/>
        <v>17.254489212900403</v>
      </c>
    </row>
    <row r="100" spans="1:105" x14ac:dyDescent="0.3">
      <c r="A100">
        <v>2048</v>
      </c>
      <c r="B100">
        <f>VLOOKUP(B$1,'A1-4 Vehicle model'!$B$8:$I$108,4,FALSE)*VLOOKUP($A100-B$1,output,2,FALSE)</f>
        <v>4.0866218562429611E-66</v>
      </c>
      <c r="C100">
        <f>VLOOKUP(C$1,'A1-4 Vehicle model'!$B$8:$I$108,4,FALSE)*VLOOKUP($A100-C$1,output,2,FALSE)</f>
        <v>2.2459321440039466E-64</v>
      </c>
      <c r="D100">
        <f>VLOOKUP(D$1,'A1-4 Vehicle model'!$B$8:$I$108,4,FALSE)*VLOOKUP($A100-D$1,output,2,FALSE)</f>
        <v>1.1208999705195195E-62</v>
      </c>
      <c r="E100">
        <f>VLOOKUP(E$1,'A1-4 Vehicle model'!$B$8:$I$108,4,FALSE)*VLOOKUP($A100-E$1,output,2,FALSE)</f>
        <v>2.8627852191838341E-61</v>
      </c>
      <c r="F100">
        <f>VLOOKUP(F$1,'A1-4 Vehicle model'!$B$8:$I$108,4,FALSE)*VLOOKUP($A100-F$1,output,2,FALSE)</f>
        <v>1.0693421399544763E-59</v>
      </c>
      <c r="G100">
        <f>VLOOKUP(G$1,'A1-4 Vehicle model'!$B$8:$I$108,4,FALSE)*VLOOKUP($A100-G$1,output,2,FALSE)</f>
        <v>4.9017392900426902E-58</v>
      </c>
      <c r="H100">
        <f>VLOOKUP(H$1,'A1-4 Vehicle model'!$B$8:$I$108,4,FALSE)*VLOOKUP($A100-H$1,output,2,FALSE)</f>
        <v>1.4313322526679705E-56</v>
      </c>
      <c r="I100">
        <f>VLOOKUP(I$1,'A1-4 Vehicle model'!$B$8:$I$108,4,FALSE)*VLOOKUP($A100-I$1,output,2,FALSE)</f>
        <v>3.9102521053146548E-55</v>
      </c>
      <c r="J100">
        <f>VLOOKUP(J$1,'A1-4 Vehicle model'!$B$8:$I$108,4,FALSE)*VLOOKUP($A100-J$1,output,2,FALSE)</f>
        <v>7.9033427456464184E-54</v>
      </c>
      <c r="K100">
        <f>VLOOKUP(K$1,'A1-4 Vehicle model'!$B$8:$I$108,4,FALSE)*VLOOKUP($A100-K$1,output,2,FALSE)</f>
        <v>2.324506080732842E-52</v>
      </c>
      <c r="L100">
        <f>VLOOKUP(L$1,'A1-4 Vehicle model'!$B$8:$I$108,4,FALSE)*VLOOKUP($A100-L$1,output,2,FALSE)</f>
        <v>7.1576536968312244E-51</v>
      </c>
      <c r="M100">
        <f>VLOOKUP(M$1,'A1-4 Vehicle model'!$B$8:$I$108,4,FALSE)*VLOOKUP($A100-M$1,output,2,FALSE)</f>
        <v>1.3789059126065333E-49</v>
      </c>
      <c r="N100">
        <f>VLOOKUP(N$1,'A1-4 Vehicle model'!$B$8:$I$108,4,FALSE)*VLOOKUP($A100-N$1,output,2,FALSE)</f>
        <v>2.6005956323637723E-48</v>
      </c>
      <c r="O100">
        <f>VLOOKUP(O$1,'A1-4 Vehicle model'!$B$8:$I$108,4,FALSE)*VLOOKUP($A100-O$1,output,2,FALSE)</f>
        <v>4.0233063619254388E-47</v>
      </c>
      <c r="P100">
        <f>VLOOKUP(P$1,'A1-4 Vehicle model'!$B$8:$I$108,4,FALSE)*VLOOKUP($A100-P$1,output,2,FALSE)</f>
        <v>1.1489354134352769E-45</v>
      </c>
      <c r="Q100">
        <f>VLOOKUP(Q$1,'A1-4 Vehicle model'!$B$8:$I$108,4,FALSE)*VLOOKUP($A100-Q$1,output,2,FALSE)</f>
        <v>1.9460206669225413E-44</v>
      </c>
      <c r="R100">
        <f>VLOOKUP(R$1,'A1-4 Vehicle model'!$B$8:$I$108,4,FALSE)*VLOOKUP($A100-R$1,output,2,FALSE)</f>
        <v>2.8339757282702629E-43</v>
      </c>
      <c r="S100">
        <f>VLOOKUP(S$1,'A1-4 Vehicle model'!$B$8:$I$108,4,FALSE)*VLOOKUP($A100-S$1,output,2,FALSE)</f>
        <v>4.4611382698939595E-42</v>
      </c>
      <c r="T100">
        <f>VLOOKUP(T$1,'A1-4 Vehicle model'!$B$8:$I$108,4,FALSE)*VLOOKUP($A100-T$1,output,2,FALSE)</f>
        <v>9.2221848608520953E-41</v>
      </c>
      <c r="U100">
        <f>VLOOKUP(U$1,'A1-4 Vehicle model'!$B$8:$I$108,4,FALSE)*VLOOKUP($A100-U$1,output,2,FALSE)</f>
        <v>1.8446937322847737E-39</v>
      </c>
      <c r="V100">
        <f>VLOOKUP(V$1,'A1-4 Vehicle model'!$B$8:$I$108,4,FALSE)*VLOOKUP($A100-V$1,output,2,FALSE)</f>
        <v>2.8249518192049123E-38</v>
      </c>
      <c r="W100">
        <f>VLOOKUP(W$1,'A1-4 Vehicle model'!$B$8:$I$108,4,FALSE)*VLOOKUP($A100-W$1,output,2,FALSE)</f>
        <v>3.0240200384632137E-37</v>
      </c>
      <c r="X100">
        <f>VLOOKUP(X$1,'A1-4 Vehicle model'!$B$8:$I$108,4,FALSE)*VLOOKUP($A100-X$1,output,2,FALSE)</f>
        <v>5.0241927319621571E-36</v>
      </c>
      <c r="Y100">
        <f>VLOOKUP(Y$1,'A1-4 Vehicle model'!$B$8:$I$108,4,FALSE)*VLOOKUP($A100-Y$1,output,2,FALSE)</f>
        <v>6.4337112362461805E-35</v>
      </c>
      <c r="Z100">
        <f>VLOOKUP(Z$1,'A1-4 Vehicle model'!$B$8:$I$108,4,FALSE)*VLOOKUP($A100-Z$1,output,2,FALSE)</f>
        <v>7.1718207914659368E-34</v>
      </c>
      <c r="AA100">
        <f>VLOOKUP(AA$1,'A1-4 Vehicle model'!$B$8:$I$108,4,FALSE)*VLOOKUP($A100-AA$1,output,2,FALSE)</f>
        <v>5.6886799726797502E-33</v>
      </c>
      <c r="AB100">
        <f>VLOOKUP(AB$1,'A1-4 Vehicle model'!$B$8:$I$108,4,FALSE)*VLOOKUP($A100-AB$1,output,2,FALSE)</f>
        <v>8.6216328121155743E-32</v>
      </c>
      <c r="AC100">
        <f>VLOOKUP(AC$1,'A1-4 Vehicle model'!$B$8:$I$108,4,FALSE)*VLOOKUP($A100-AC$1,output,2,FALSE)</f>
        <v>7.3909438610169847E-31</v>
      </c>
      <c r="AD100">
        <f>VLOOKUP(AD$1,'A1-4 Vehicle model'!$B$8:$I$108,4,FALSE)*VLOOKUP($A100-AD$1,output,2,FALSE)</f>
        <v>8.6953749236311423E-30</v>
      </c>
      <c r="AE100">
        <f>VLOOKUP(AE$1,'A1-4 Vehicle model'!$B$8:$I$108,4,FALSE)*VLOOKUP($A100-AE$1,output,2,FALSE)</f>
        <v>1.0964792780154645E-28</v>
      </c>
      <c r="AF100">
        <f>VLOOKUP(AF$1,'A1-4 Vehicle model'!$B$8:$I$108,4,FALSE)*VLOOKUP($A100-AF$1,output,2,FALSE)</f>
        <v>8.5481272616601198E-28</v>
      </c>
      <c r="AG100">
        <f>VLOOKUP(AG$1,'A1-4 Vehicle model'!$B$8:$I$108,4,FALSE)*VLOOKUP($A100-AG$1,output,2,FALSE)</f>
        <v>6.4023609142928849E-27</v>
      </c>
      <c r="AH100">
        <f>VLOOKUP(AH$1,'A1-4 Vehicle model'!$B$8:$I$108,4,FALSE)*VLOOKUP($A100-AH$1,output,2,FALSE)</f>
        <v>3.2269735604381686E-26</v>
      </c>
      <c r="AI100">
        <f>VLOOKUP(AI$1,'A1-4 Vehicle model'!$B$8:$I$108,4,FALSE)*VLOOKUP($A100-AI$1,output,2,FALSE)</f>
        <v>3.7163849763359753E-25</v>
      </c>
      <c r="AJ100">
        <f>VLOOKUP(AJ$1,'A1-4 Vehicle model'!$B$8:$I$108,4,FALSE)*VLOOKUP($A100-AJ$1,output,2,FALSE)</f>
        <v>3.4432925908056874E-24</v>
      </c>
      <c r="AK100">
        <f>VLOOKUP(AK$1,'A1-4 Vehicle model'!$B$8:$I$108,4,FALSE)*VLOOKUP($A100-AK$1,output,2,FALSE)</f>
        <v>2.6386259918741221E-23</v>
      </c>
      <c r="AL100">
        <f>VLOOKUP(AL$1,'A1-4 Vehicle model'!$B$8:$I$108,4,FALSE)*VLOOKUP($A100-AL$1,output,2,FALSE)</f>
        <v>2.0834169585882533E-22</v>
      </c>
      <c r="AM100">
        <f>VLOOKUP(AM$1,'A1-4 Vehicle model'!$B$8:$I$108,4,FALSE)*VLOOKUP($A100-AM$1,output,2,FALSE)</f>
        <v>1.2772072578671453E-21</v>
      </c>
      <c r="AN100">
        <f>VLOOKUP(AN$1,'A1-4 Vehicle model'!$B$8:$I$108,4,FALSE)*VLOOKUP($A100-AN$1,output,2,FALSE)</f>
        <v>1.2470216322576547E-20</v>
      </c>
      <c r="AO100">
        <f>VLOOKUP(AO$1,'A1-4 Vehicle model'!$B$8:$I$108,4,FALSE)*VLOOKUP($A100-AO$1,output,2,FALSE)</f>
        <v>7.7906540085469735E-20</v>
      </c>
      <c r="AP100">
        <f>VLOOKUP(AP$1,'A1-4 Vehicle model'!$B$8:$I$108,4,FALSE)*VLOOKUP($A100-AP$1,output,2,FALSE)</f>
        <v>5.4573463475759633E-19</v>
      </c>
      <c r="AQ100">
        <f>VLOOKUP(AQ$1,'A1-4 Vehicle model'!$B$8:$I$108,4,FALSE)*VLOOKUP($A100-AQ$1,output,2,FALSE)</f>
        <v>3.8661604740604333E-18</v>
      </c>
      <c r="AR100">
        <f>VLOOKUP(AR$1,'A1-4 Vehicle model'!$B$8:$I$108,4,FALSE)*VLOOKUP($A100-AR$1,output,2,FALSE)</f>
        <v>2.1011839689801271E-17</v>
      </c>
      <c r="AS100">
        <f>VLOOKUP(AS$1,'A1-4 Vehicle model'!$B$8:$I$108,4,FALSE)*VLOOKUP($A100-AS$1,output,2,FALSE)</f>
        <v>1.1273389245756076E-16</v>
      </c>
      <c r="AT100">
        <f>VLOOKUP(AT$1,'A1-4 Vehicle model'!$B$8:$I$108,4,FALSE)*VLOOKUP($A100-AT$1,output,2,FALSE)</f>
        <v>5.2184831562323088E-16</v>
      </c>
      <c r="AU100">
        <f>VLOOKUP(AU$1,'A1-4 Vehicle model'!$B$8:$I$108,4,FALSE)*VLOOKUP($A100-AU$1,output,2,FALSE)</f>
        <v>2.5540538564916096E-15</v>
      </c>
      <c r="AV100">
        <f>VLOOKUP(AV$1,'A1-4 Vehicle model'!$B$8:$I$108,4,FALSE)*VLOOKUP($A100-AV$1,output,2,FALSE)</f>
        <v>1.1298992013009842E-14</v>
      </c>
      <c r="AW100">
        <f>VLOOKUP(AW$1,'A1-4 Vehicle model'!$B$8:$I$108,4,FALSE)*VLOOKUP($A100-AW$1,output,2,FALSE)</f>
        <v>5.6005868132726073E-14</v>
      </c>
      <c r="AX100">
        <f>VLOOKUP(AX$1,'A1-4 Vehicle model'!$B$8:$I$108,4,FALSE)*VLOOKUP($A100-AX$1,output,2,FALSE)</f>
        <v>2.6660759250848777E-13</v>
      </c>
      <c r="AY100">
        <f>VLOOKUP(AY$1,'A1-4 Vehicle model'!$B$8:$I$108,4,FALSE)*VLOOKUP($A100-AY$1,output,2,FALSE)</f>
        <v>1.218888370921696E-12</v>
      </c>
      <c r="AZ100">
        <f>VLOOKUP(AZ$1,'A1-4 Vehicle model'!$B$8:$I$108,4,FALSE)*VLOOKUP($A100-AZ$1,output,2,FALSE)</f>
        <v>5.5749814577995019E-12</v>
      </c>
      <c r="BA100">
        <f>VLOOKUP(BA$1,'A1-4 Vehicle model'!$B$8:$I$108,4,FALSE)*VLOOKUP($A100-BA$1,output,2,FALSE)</f>
        <v>2.3512313595110047E-11</v>
      </c>
      <c r="BB100">
        <f>VLOOKUP(BB$1,'A1-4 Vehicle model'!$B$8:$I$108,4,FALSE)*VLOOKUP($A100-BB$1,output,2,FALSE)</f>
        <v>9.5239666321811205E-11</v>
      </c>
      <c r="BC100">
        <f>VLOOKUP(BC$1,'A1-4 Vehicle model'!$B$8:$I$108,4,FALSE)*VLOOKUP($A100-BC$1,output,2,FALSE)</f>
        <v>3.7052436114095815E-10</v>
      </c>
      <c r="BD100">
        <f>VLOOKUP(BD$1,'A1-4 Vehicle model'!$B$8:$I$108,4,FALSE)*VLOOKUP($A100-BD$1,output,2,FALSE)</f>
        <v>1.3845147715123754E-9</v>
      </c>
      <c r="BE100">
        <f>VLOOKUP(BE$1,'A1-4 Vehicle model'!$B$8:$I$108,4,FALSE)*VLOOKUP($A100-BE$1,output,2,FALSE)</f>
        <v>4.9689608034512966E-9</v>
      </c>
      <c r="BF100">
        <f>VLOOKUP(BF$1,'A1-4 Vehicle model'!$B$8:$I$108,4,FALSE)*VLOOKUP($A100-BF$1,output,2,FALSE)</f>
        <v>1.7135356710142876E-8</v>
      </c>
      <c r="BG100">
        <f>VLOOKUP(BG$1,'A1-4 Vehicle model'!$B$8:$I$108,4,FALSE)*VLOOKUP($A100-BG$1,output,2,FALSE)</f>
        <v>5.6755994304664391E-8</v>
      </c>
      <c r="BH100">
        <f>VLOOKUP(BH$1,'A1-4 Vehicle model'!$B$8:$I$108,4,FALSE)*VLOOKUP($A100-BH$1,output,2,FALSE)</f>
        <v>1.8056188605221882E-7</v>
      </c>
      <c r="BI100">
        <f>VLOOKUP(BI$1,'A1-4 Vehicle model'!$B$8:$I$108,4,FALSE)*VLOOKUP($A100-BI$1,output,2,FALSE)</f>
        <v>5.5174790954359439E-7</v>
      </c>
      <c r="BJ100">
        <f>VLOOKUP(BJ$1,'A1-4 Vehicle model'!$B$8:$I$108,4,FALSE)*VLOOKUP($A100-BJ$1,output,2,FALSE)</f>
        <v>1.4338536139741515E-6</v>
      </c>
      <c r="BK100">
        <f>VLOOKUP(BK$1,'A1-4 Vehicle model'!$B$8:$I$108,4,FALSE)*VLOOKUP($A100-BK$1,output,2,FALSE)</f>
        <v>3.9095002340819329E-6</v>
      </c>
      <c r="BL100">
        <f>VLOOKUP(BL$1,'A1-4 Vehicle model'!$B$8:$I$108,4,FALSE)*VLOOKUP($A100-BL$1,output,2,FALSE)</f>
        <v>9.5481608383591639E-6</v>
      </c>
      <c r="BM100">
        <f>VLOOKUP(BM$1,'A1-4 Vehicle model'!$B$8:$I$108,4,FALSE)*VLOOKUP($A100-BM$1,output,2,FALSE)</f>
        <v>2.4081079822169618E-5</v>
      </c>
      <c r="BN100">
        <f>VLOOKUP(BN$1,'A1-4 Vehicle model'!$B$8:$I$108,4,FALSE)*VLOOKUP($A100-BN$1,output,2,FALSE)</f>
        <v>6.2568149323145213E-5</v>
      </c>
      <c r="BO100">
        <f>VLOOKUP(BO$1,'A1-4 Vehicle model'!$B$8:$I$108,4,FALSE)*VLOOKUP($A100-BO$1,output,2,FALSE)</f>
        <v>1.6145945648230882E-4</v>
      </c>
      <c r="BP100">
        <f>VLOOKUP(BP$1,'A1-4 Vehicle model'!$B$8:$I$108,4,FALSE)*VLOOKUP($A100-BP$1,output,2,FALSE)</f>
        <v>3.9158547402907447E-4</v>
      </c>
      <c r="BQ100">
        <f>VLOOKUP(BQ$1,'A1-4 Vehicle model'!$B$8:$I$108,4,FALSE)*VLOOKUP($A100-BQ$1,output,2,FALSE)</f>
        <v>8.8274643156766681E-4</v>
      </c>
      <c r="BR100">
        <f>VLOOKUP(BR$1,'A1-4 Vehicle model'!$B$8:$I$108,4,FALSE)*VLOOKUP($A100-BR$1,output,2,FALSE)</f>
        <v>1.8529034164675492E-3</v>
      </c>
      <c r="BS100">
        <f>VLOOKUP(BS$1,'A1-4 Vehicle model'!$B$8:$I$108,4,FALSE)*VLOOKUP($A100-BS$1,output,2,FALSE)</f>
        <v>4.0170353104862734E-3</v>
      </c>
      <c r="BT100">
        <f>VLOOKUP(BT$1,'A1-4 Vehicle model'!$B$8:$I$108,4,FALSE)*VLOOKUP($A100-BT$1,output,2,FALSE)</f>
        <v>7.9194035608302037E-3</v>
      </c>
      <c r="BU100">
        <f>VLOOKUP(BU$1,'A1-4 Vehicle model'!$B$8:$I$108,4,FALSE)*VLOOKUP($A100-BU$1,output,2,FALSE)</f>
        <v>1.4993819440898077E-2</v>
      </c>
      <c r="BV100">
        <f>VLOOKUP(BV$1,'A1-4 Vehicle model'!$B$8:$I$108,4,FALSE)*VLOOKUP($A100-BV$1,output,2,FALSE)</f>
        <v>2.7047764801052889E-2</v>
      </c>
      <c r="BW100">
        <f>VLOOKUP(BW$1,'A1-4 Vehicle model'!$B$8:$I$108,4,FALSE)*VLOOKUP($A100-BW$1,output,2,FALSE)</f>
        <v>4.6497693316311983E-2</v>
      </c>
      <c r="BX100">
        <f>VLOOKUP(BX$1,'A1-4 Vehicle model'!$B$8:$I$108,4,FALSE)*VLOOKUP($A100-BX$1,output,2,FALSE)</f>
        <v>7.6788235688082671E-2</v>
      </c>
      <c r="BY100">
        <f>VLOOKUP(BY$1,'A1-4 Vehicle model'!$B$8:$I$108,4,FALSE)*VLOOKUP($A100-BY$1,output,2,FALSE)</f>
        <v>0.12182970032892292</v>
      </c>
      <c r="BZ100">
        <f>VLOOKUP(BZ$1,'A1-4 Vehicle model'!$B$8:$I$108,4,FALSE)*VLOOKUP($A100-BZ$1,output,2,FALSE)</f>
        <v>0.18569959118770382</v>
      </c>
      <c r="CA100">
        <f>VLOOKUP(CA$1,'A1-4 Vehicle model'!$B$8:$I$108,4,FALSE)*VLOOKUP($A100-CA$1,output,2,FALSE)</f>
        <v>0.27193667539617922</v>
      </c>
      <c r="CB100">
        <f>VLOOKUP(CB$1,'A1-4 Vehicle model'!$B$8:$I$108,4,FALSE)*VLOOKUP($A100-CB$1,output,2,FALSE)</f>
        <v>0.38257036762602709</v>
      </c>
      <c r="CC100">
        <f>VLOOKUP(CC$1,'A1-4 Vehicle model'!$B$8:$I$108,4,FALSE)*VLOOKUP($A100-CC$1,output,2,FALSE)</f>
        <v>0.51708587849565635</v>
      </c>
      <c r="CD100">
        <f>VLOOKUP(CD$1,'A1-4 Vehicle model'!$B$8:$I$108,4,FALSE)*VLOOKUP($A100-CD$1,output,2,FALSE)</f>
        <v>0.67146122278719922</v>
      </c>
      <c r="CE100">
        <f>VLOOKUP(CE$1,'A1-4 Vehicle model'!$B$8:$I$108,4,FALSE)*VLOOKUP($A100-CE$1,output,2,FALSE)</f>
        <v>0.83766546168412503</v>
      </c>
      <c r="CF100">
        <f>VLOOKUP(CF$1,'A1-4 Vehicle model'!$B$8:$I$108,4,FALSE)*VLOOKUP($A100-CF$1,output,2,FALSE)</f>
        <v>1.0039554487793698</v>
      </c>
      <c r="CG100">
        <f>VLOOKUP(CG$1,'A1-4 Vehicle model'!$B$8:$I$108,4,FALSE)*VLOOKUP($A100-CG$1,output,2,FALSE)</f>
        <v>1.1560125627672875</v>
      </c>
      <c r="CH100">
        <f>VLOOKUP(CH$1,'A1-4 Vehicle model'!$B$8:$I$108,4,FALSE)*VLOOKUP($A100-CH$1,output,2,FALSE)</f>
        <v>1.2788348626341464</v>
      </c>
      <c r="CI100">
        <f>VLOOKUP(CI$1,'A1-4 Vehicle model'!$B$8:$I$108,4,FALSE)*VLOOKUP($A100-CI$1,output,2,FALSE)</f>
        <v>1.3591549607030031</v>
      </c>
      <c r="CJ100">
        <f>VLOOKUP(CJ$1,'A1-4 Vehicle model'!$B$8:$I$108,4,FALSE)*VLOOKUP($A100-CJ$1,output,2,FALSE)</f>
        <v>1.3877738135455266</v>
      </c>
      <c r="CK100">
        <f>VLOOKUP(CK$1,'A1-4 Vehicle model'!$B$8:$I$108,4,FALSE)*VLOOKUP($A100-CK$1,output,2,FALSE)</f>
        <v>1.3613343004077467</v>
      </c>
      <c r="CL100">
        <f>VLOOKUP(CL$1,'A1-4 Vehicle model'!$B$8:$I$108,4,FALSE)*VLOOKUP($A100-CL$1,output,2,FALSE)</f>
        <v>1.2829356452867613</v>
      </c>
      <c r="CM100">
        <f>VLOOKUP(CM$1,'A1-4 Vehicle model'!$B$8:$I$108,4,FALSE)*VLOOKUP($A100-CM$1,output,2,FALSE)</f>
        <v>1.1615543847625416</v>
      </c>
      <c r="CN100">
        <f>VLOOKUP(CN$1,'A1-4 Vehicle model'!$B$8:$I$108,4,FALSE)*VLOOKUP($A100-CN$1,output,2,FALSE)</f>
        <v>1.0103649852502543</v>
      </c>
      <c r="CO100">
        <f>VLOOKUP(CO$1,'A1-4 Vehicle model'!$B$8:$I$108,4,FALSE)*VLOOKUP($A100-CO$1,output,2,FALSE)</f>
        <v>0.84432171045687154</v>
      </c>
      <c r="CP100">
        <f>VLOOKUP(CP$1,'A1-4 Vehicle model'!$B$8:$I$108,4,FALSE)*VLOOKUP($A100-CP$1,output,2,FALSE)</f>
        <v>0.67784532869833447</v>
      </c>
      <c r="CQ100">
        <f>VLOOKUP(CQ$1,'A1-4 Vehicle model'!$B$8:$I$108,4,FALSE)*VLOOKUP($A100-CQ$1,output,2,FALSE)</f>
        <v>0.52280687424586247</v>
      </c>
      <c r="CR100">
        <f>VLOOKUP(CR$1,'A1-4 Vehicle model'!$B$8:$I$108,4,FALSE)*VLOOKUP($A100-CR$1,output,2,FALSE)</f>
        <v>0.38738057482235794</v>
      </c>
      <c r="CS100">
        <f>VLOOKUP(CS$1,'A1-4 Vehicle model'!$B$8:$I$108,4,FALSE)*VLOOKUP($A100-CS$1,output,2,FALSE)</f>
        <v>0.27575131974512151</v>
      </c>
      <c r="CT100">
        <f>VLOOKUP(CT$1,'A1-4 Vehicle model'!$B$8:$I$108,4,FALSE)*VLOOKUP($A100-CT$1,output,2,FALSE)</f>
        <v>0.18857441519600787</v>
      </c>
      <c r="CU100">
        <f>VLOOKUP(CU$1,'A1-4 Vehicle model'!$B$8:$I$108,4,FALSE)*VLOOKUP($A100-CU$1,output,2,FALSE)</f>
        <v>0.12388792861143418</v>
      </c>
      <c r="CV100">
        <f>VLOOKUP(CV$1,'A1-4 Vehicle model'!$B$8:$I$108,4,FALSE)*VLOOKUP($A100-CV$1,output,2,FALSE)</f>
        <v>7.8191978081335656E-2</v>
      </c>
      <c r="CW100">
        <f>VLOOKUP(CW$1,'A1-4 Vehicle model'!$B$8:$I$108,4,FALSE)*VLOOKUP($A100-CW$1,output,2,FALSE)</f>
        <v>0</v>
      </c>
      <c r="CX100">
        <f>VLOOKUP(CX$1,'A1-4 Vehicle model'!$B$8:$I$108,4,FALSE)*VLOOKUP($A100-CX$1,output,2,FALSE)</f>
        <v>0</v>
      </c>
      <c r="CZ100">
        <v>2048</v>
      </c>
      <c r="DA100" s="7">
        <f t="shared" si="1"/>
        <v>17.269584992190847</v>
      </c>
    </row>
    <row r="101" spans="1:105" x14ac:dyDescent="0.3">
      <c r="A101">
        <v>2049</v>
      </c>
      <c r="B101">
        <f>VLOOKUP(B$1,'A1-4 Vehicle model'!$B$8:$I$108,4,FALSE)*VLOOKUP($A101-B$1,output,2,FALSE)</f>
        <v>1.28441552400779E-67</v>
      </c>
      <c r="C101">
        <f>VLOOKUP(C$1,'A1-4 Vehicle model'!$B$8:$I$108,4,FALSE)*VLOOKUP($A101-C$1,output,2,FALSE)</f>
        <v>7.3469909138183295E-66</v>
      </c>
      <c r="D101">
        <f>VLOOKUP(D$1,'A1-4 Vehicle model'!$B$8:$I$108,4,FALSE)*VLOOKUP($A101-D$1,output,2,FALSE)</f>
        <v>3.8163791008277252E-64</v>
      </c>
      <c r="E101">
        <f>VLOOKUP(E$1,'A1-4 Vehicle model'!$B$8:$I$108,4,FALSE)*VLOOKUP($A101-E$1,output,2,FALSE)</f>
        <v>1.0144839877823756E-62</v>
      </c>
      <c r="F101">
        <f>VLOOKUP(F$1,'A1-4 Vehicle model'!$B$8:$I$108,4,FALSE)*VLOOKUP($A101-F$1,output,2,FALSE)</f>
        <v>3.9440725157139593E-61</v>
      </c>
      <c r="G101">
        <f>VLOOKUP(G$1,'A1-4 Vehicle model'!$B$8:$I$108,4,FALSE)*VLOOKUP($A101-G$1,output,2,FALSE)</f>
        <v>1.881699188444336E-59</v>
      </c>
      <c r="H101">
        <f>VLOOKUP(H$1,'A1-4 Vehicle model'!$B$8:$I$108,4,FALSE)*VLOOKUP($A101-H$1,output,2,FALSE)</f>
        <v>5.7188963545701822E-58</v>
      </c>
      <c r="I101">
        <f>VLOOKUP(I$1,'A1-4 Vehicle model'!$B$8:$I$108,4,FALSE)*VLOOKUP($A101-I$1,output,2,FALSE)</f>
        <v>1.6261039548845775E-56</v>
      </c>
      <c r="J101">
        <f>VLOOKUP(J$1,'A1-4 Vehicle model'!$B$8:$I$108,4,FALSE)*VLOOKUP($A101-J$1,output,2,FALSE)</f>
        <v>3.4207878680977714E-55</v>
      </c>
      <c r="K101">
        <f>VLOOKUP(K$1,'A1-4 Vehicle model'!$B$8:$I$108,4,FALSE)*VLOOKUP($A101-K$1,output,2,FALSE)</f>
        <v>1.0471714489599172E-53</v>
      </c>
      <c r="L101">
        <f>VLOOKUP(L$1,'A1-4 Vehicle model'!$B$8:$I$108,4,FALSE)*VLOOKUP($A101-L$1,output,2,FALSE)</f>
        <v>3.3560588502724082E-52</v>
      </c>
      <c r="M101">
        <f>VLOOKUP(M$1,'A1-4 Vehicle model'!$B$8:$I$108,4,FALSE)*VLOOKUP($A101-M$1,output,2,FALSE)</f>
        <v>6.7292288541782465E-51</v>
      </c>
      <c r="N101">
        <f>VLOOKUP(N$1,'A1-4 Vehicle model'!$B$8:$I$108,4,FALSE)*VLOOKUP($A101-N$1,output,2,FALSE)</f>
        <v>1.3209162190443508E-49</v>
      </c>
      <c r="O101">
        <f>VLOOKUP(O$1,'A1-4 Vehicle model'!$B$8:$I$108,4,FALSE)*VLOOKUP($A101-O$1,output,2,FALSE)</f>
        <v>2.1269502276082701E-48</v>
      </c>
      <c r="P101">
        <f>VLOOKUP(P$1,'A1-4 Vehicle model'!$B$8:$I$108,4,FALSE)*VLOOKUP($A101-P$1,output,2,FALSE)</f>
        <v>6.3218126084048996E-47</v>
      </c>
      <c r="Q101">
        <f>VLOOKUP(Q$1,'A1-4 Vehicle model'!$B$8:$I$108,4,FALSE)*VLOOKUP($A101-Q$1,output,2,FALSE)</f>
        <v>1.1144619104563038E-45</v>
      </c>
      <c r="R101">
        <f>VLOOKUP(R$1,'A1-4 Vehicle model'!$B$8:$I$108,4,FALSE)*VLOOKUP($A101-R$1,output,2,FALSE)</f>
        <v>1.6892179489780315E-44</v>
      </c>
      <c r="S101">
        <f>VLOOKUP(S$1,'A1-4 Vehicle model'!$B$8:$I$108,4,FALSE)*VLOOKUP($A101-S$1,output,2,FALSE)</f>
        <v>2.7676235946823551E-43</v>
      </c>
      <c r="T101">
        <f>VLOOKUP(T$1,'A1-4 Vehicle model'!$B$8:$I$108,4,FALSE)*VLOOKUP($A101-T$1,output,2,FALSE)</f>
        <v>5.9547967557813269E-42</v>
      </c>
      <c r="U101">
        <f>VLOOKUP(U$1,'A1-4 Vehicle model'!$B$8:$I$108,4,FALSE)*VLOOKUP($A101-U$1,output,2,FALSE)</f>
        <v>1.2397358812600231E-40</v>
      </c>
      <c r="V101">
        <f>VLOOKUP(V$1,'A1-4 Vehicle model'!$B$8:$I$108,4,FALSE)*VLOOKUP($A101-V$1,output,2,FALSE)</f>
        <v>1.9760035626771064E-39</v>
      </c>
      <c r="W101">
        <f>VLOOKUP(W$1,'A1-4 Vehicle model'!$B$8:$I$108,4,FALSE)*VLOOKUP($A101-W$1,output,2,FALSE)</f>
        <v>2.2015731604765594E-38</v>
      </c>
      <c r="X101">
        <f>VLOOKUP(X$1,'A1-4 Vehicle model'!$B$8:$I$108,4,FALSE)*VLOOKUP($A101-X$1,output,2,FALSE)</f>
        <v>3.8070320028325764E-37</v>
      </c>
      <c r="Y101">
        <f>VLOOKUP(Y$1,'A1-4 Vehicle model'!$B$8:$I$108,4,FALSE)*VLOOKUP($A101-Y$1,output,2,FALSE)</f>
        <v>5.0740364249553838E-36</v>
      </c>
      <c r="Z101">
        <f>VLOOKUP(Z$1,'A1-4 Vehicle model'!$B$8:$I$108,4,FALSE)*VLOOKUP($A101-Z$1,output,2,FALSE)</f>
        <v>5.8869889979833867E-35</v>
      </c>
      <c r="AA101">
        <f>VLOOKUP(AA$1,'A1-4 Vehicle model'!$B$8:$I$108,4,FALSE)*VLOOKUP($A101-AA$1,output,2,FALSE)</f>
        <v>4.8601209453466596E-34</v>
      </c>
      <c r="AB101">
        <f>VLOOKUP(AB$1,'A1-4 Vehicle model'!$B$8:$I$108,4,FALSE)*VLOOKUP($A101-AB$1,output,2,FALSE)</f>
        <v>7.6664953479424384E-33</v>
      </c>
      <c r="AC101">
        <f>VLOOKUP(AC$1,'A1-4 Vehicle model'!$B$8:$I$108,4,FALSE)*VLOOKUP($A101-AC$1,output,2,FALSE)</f>
        <v>6.8403612268365127E-32</v>
      </c>
      <c r="AD101">
        <f>VLOOKUP(AD$1,'A1-4 Vehicle model'!$B$8:$I$108,4,FALSE)*VLOOKUP($A101-AD$1,output,2,FALSE)</f>
        <v>8.3760492992203873E-31</v>
      </c>
      <c r="AE101">
        <f>VLOOKUP(AE$1,'A1-4 Vehicle model'!$B$8:$I$108,4,FALSE)*VLOOKUP($A101-AE$1,output,2,FALSE)</f>
        <v>1.0993174457984543E-29</v>
      </c>
      <c r="AF101">
        <f>VLOOKUP(AF$1,'A1-4 Vehicle model'!$B$8:$I$108,4,FALSE)*VLOOKUP($A101-AF$1,output,2,FALSE)</f>
        <v>8.9200122349964491E-29</v>
      </c>
      <c r="AG101">
        <f>VLOOKUP(AG$1,'A1-4 Vehicle model'!$B$8:$I$108,4,FALSE)*VLOOKUP($A101-AG$1,output,2,FALSE)</f>
        <v>6.9535471327709928E-28</v>
      </c>
      <c r="AH101">
        <f>VLOOKUP(AH$1,'A1-4 Vehicle model'!$B$8:$I$108,4,FALSE)*VLOOKUP($A101-AH$1,output,2,FALSE)</f>
        <v>3.6478203060819542E-27</v>
      </c>
      <c r="AI101">
        <f>VLOOKUP(AI$1,'A1-4 Vehicle model'!$B$8:$I$108,4,FALSE)*VLOOKUP($A101-AI$1,output,2,FALSE)</f>
        <v>4.3725069099930444E-26</v>
      </c>
      <c r="AJ101">
        <f>VLOOKUP(AJ$1,'A1-4 Vehicle model'!$B$8:$I$108,4,FALSE)*VLOOKUP($A101-AJ$1,output,2,FALSE)</f>
        <v>4.2165331210002325E-25</v>
      </c>
      <c r="AK101">
        <f>VLOOKUP(AK$1,'A1-4 Vehicle model'!$B$8:$I$108,4,FALSE)*VLOOKUP($A101-AK$1,output,2,FALSE)</f>
        <v>3.3630335773201263E-24</v>
      </c>
      <c r="AL101">
        <f>VLOOKUP(AL$1,'A1-4 Vehicle model'!$B$8:$I$108,4,FALSE)*VLOOKUP($A101-AL$1,output,2,FALSE)</f>
        <v>2.7637664559733853E-23</v>
      </c>
      <c r="AM101">
        <f>VLOOKUP(AM$1,'A1-4 Vehicle model'!$B$8:$I$108,4,FALSE)*VLOOKUP($A101-AM$1,output,2,FALSE)</f>
        <v>1.7634303198165537E-22</v>
      </c>
      <c r="AN101">
        <f>VLOOKUP(AN$1,'A1-4 Vehicle model'!$B$8:$I$108,4,FALSE)*VLOOKUP($A101-AN$1,output,2,FALSE)</f>
        <v>1.7920193401366103E-21</v>
      </c>
      <c r="AO101">
        <f>VLOOKUP(AO$1,'A1-4 Vehicle model'!$B$8:$I$108,4,FALSE)*VLOOKUP($A101-AO$1,output,2,FALSE)</f>
        <v>1.1652373628996673E-20</v>
      </c>
      <c r="AP101">
        <f>VLOOKUP(AP$1,'A1-4 Vehicle model'!$B$8:$I$108,4,FALSE)*VLOOKUP($A101-AP$1,output,2,FALSE)</f>
        <v>8.4955946075632156E-20</v>
      </c>
      <c r="AQ101">
        <f>VLOOKUP(AQ$1,'A1-4 Vehicle model'!$B$8:$I$108,4,FALSE)*VLOOKUP($A101-AQ$1,output,2,FALSE)</f>
        <v>6.2641755404053433E-19</v>
      </c>
      <c r="AR101">
        <f>VLOOKUP(AR$1,'A1-4 Vehicle model'!$B$8:$I$108,4,FALSE)*VLOOKUP($A101-AR$1,output,2,FALSE)</f>
        <v>3.5433977159928488E-18</v>
      </c>
      <c r="AS101">
        <f>VLOOKUP(AS$1,'A1-4 Vehicle model'!$B$8:$I$108,4,FALSE)*VLOOKUP($A101-AS$1,output,2,FALSE)</f>
        <v>1.9787097967264324E-17</v>
      </c>
      <c r="AT101">
        <f>VLOOKUP(AT$1,'A1-4 Vehicle model'!$B$8:$I$108,4,FALSE)*VLOOKUP($A101-AT$1,output,2,FALSE)</f>
        <v>9.5333089319035988E-17</v>
      </c>
      <c r="AU101">
        <f>VLOOKUP(AU$1,'A1-4 Vehicle model'!$B$8:$I$108,4,FALSE)*VLOOKUP($A101-AU$1,output,2,FALSE)</f>
        <v>4.8562519539766798E-16</v>
      </c>
      <c r="AV101">
        <f>VLOOKUP(AV$1,'A1-4 Vehicle model'!$B$8:$I$108,4,FALSE)*VLOOKUP($A101-AV$1,output,2,FALSE)</f>
        <v>2.2360558203308063E-15</v>
      </c>
      <c r="AW101">
        <f>VLOOKUP(AW$1,'A1-4 Vehicle model'!$B$8:$I$108,4,FALSE)*VLOOKUP($A101-AW$1,output,2,FALSE)</f>
        <v>1.1535814188687987E-14</v>
      </c>
      <c r="AX101">
        <f>VLOOKUP(AX$1,'A1-4 Vehicle model'!$B$8:$I$108,4,FALSE)*VLOOKUP($A101-AX$1,output,2,FALSE)</f>
        <v>5.715562933076456E-14</v>
      </c>
      <c r="AY101">
        <f>VLOOKUP(AY$1,'A1-4 Vehicle model'!$B$8:$I$108,4,FALSE)*VLOOKUP($A101-AY$1,output,2,FALSE)</f>
        <v>2.7197075740681772E-13</v>
      </c>
      <c r="AZ101">
        <f>VLOOKUP(AZ$1,'A1-4 Vehicle model'!$B$8:$I$108,4,FALSE)*VLOOKUP($A101-AZ$1,output,2,FALSE)</f>
        <v>1.2947129254468354E-12</v>
      </c>
      <c r="BA101">
        <f>VLOOKUP(BA$1,'A1-4 Vehicle model'!$B$8:$I$108,4,FALSE)*VLOOKUP($A101-BA$1,output,2,FALSE)</f>
        <v>5.6832557656168393E-12</v>
      </c>
      <c r="BB101">
        <f>VLOOKUP(BB$1,'A1-4 Vehicle model'!$B$8:$I$108,4,FALSE)*VLOOKUP($A101-BB$1,output,2,FALSE)</f>
        <v>2.3960257447135224E-11</v>
      </c>
      <c r="BC101">
        <f>VLOOKUP(BC$1,'A1-4 Vehicle model'!$B$8:$I$108,4,FALSE)*VLOOKUP($A101-BC$1,output,2,FALSE)</f>
        <v>9.7020199068252362E-11</v>
      </c>
      <c r="BD101">
        <f>VLOOKUP(BD$1,'A1-4 Vehicle model'!$B$8:$I$108,4,FALSE)*VLOOKUP($A101-BD$1,output,2,FALSE)</f>
        <v>3.7732429316234636E-10</v>
      </c>
      <c r="BE101">
        <f>VLOOKUP(BE$1,'A1-4 Vehicle model'!$B$8:$I$108,4,FALSE)*VLOOKUP($A101-BE$1,output,2,FALSE)</f>
        <v>1.4094657394184924E-9</v>
      </c>
      <c r="BF101">
        <f>VLOOKUP(BF$1,'A1-4 Vehicle model'!$B$8:$I$108,4,FALSE)*VLOOKUP($A101-BF$1,output,2,FALSE)</f>
        <v>5.0588742218379954E-9</v>
      </c>
      <c r="BG101">
        <f>VLOOKUP(BG$1,'A1-4 Vehicle model'!$B$8:$I$108,4,FALSE)*VLOOKUP($A101-BG$1,output,2,FALSE)</f>
        <v>1.7439910337990267E-8</v>
      </c>
      <c r="BH101">
        <f>VLOOKUP(BH$1,'A1-4 Vehicle model'!$B$8:$I$108,4,FALSE)*VLOOKUP($A101-BH$1,output,2,FALSE)</f>
        <v>5.7747125774527408E-8</v>
      </c>
      <c r="BI101">
        <f>VLOOKUP(BI$1,'A1-4 Vehicle model'!$B$8:$I$108,4,FALSE)*VLOOKUP($A101-BI$1,output,2,FALSE)</f>
        <v>1.8366092457792694E-7</v>
      </c>
      <c r="BJ101">
        <f>VLOOKUP(BJ$1,'A1-4 Vehicle model'!$B$8:$I$108,4,FALSE)*VLOOKUP($A101-BJ$1,output,2,FALSE)</f>
        <v>4.9676691572409586E-7</v>
      </c>
      <c r="BK101">
        <f>VLOOKUP(BK$1,'A1-4 Vehicle model'!$B$8:$I$108,4,FALSE)*VLOOKUP($A101-BK$1,output,2,FALSE)</f>
        <v>1.4097460030154085E-6</v>
      </c>
      <c r="BL101">
        <f>VLOOKUP(BL$1,'A1-4 Vehicle model'!$B$8:$I$108,4,FALSE)*VLOOKUP($A101-BL$1,output,2,FALSE)</f>
        <v>3.5835307362544764E-6</v>
      </c>
      <c r="BM101">
        <f>VLOOKUP(BM$1,'A1-4 Vehicle model'!$B$8:$I$108,4,FALSE)*VLOOKUP($A101-BM$1,output,2,FALSE)</f>
        <v>9.4067400840298649E-6</v>
      </c>
      <c r="BN101">
        <f>VLOOKUP(BN$1,'A1-4 Vehicle model'!$B$8:$I$108,4,FALSE)*VLOOKUP($A101-BN$1,output,2,FALSE)</f>
        <v>2.5438311180910232E-5</v>
      </c>
      <c r="BO101">
        <f>VLOOKUP(BO$1,'A1-4 Vehicle model'!$B$8:$I$108,4,FALSE)*VLOOKUP($A101-BO$1,output,2,FALSE)</f>
        <v>6.8323519814945648E-5</v>
      </c>
      <c r="BP101">
        <f>VLOOKUP(BP$1,'A1-4 Vehicle model'!$B$8:$I$108,4,FALSE)*VLOOKUP($A101-BP$1,output,2,FALSE)</f>
        <v>1.7246663820714124E-4</v>
      </c>
      <c r="BQ101">
        <f>VLOOKUP(BQ$1,'A1-4 Vehicle model'!$B$8:$I$108,4,FALSE)*VLOOKUP($A101-BQ$1,output,2,FALSE)</f>
        <v>4.0465627068885353E-4</v>
      </c>
      <c r="BR101">
        <f>VLOOKUP(BR$1,'A1-4 Vehicle model'!$B$8:$I$108,4,FALSE)*VLOOKUP($A101-BR$1,output,2,FALSE)</f>
        <v>8.8404600411313495E-4</v>
      </c>
      <c r="BS101">
        <f>VLOOKUP(BS$1,'A1-4 Vehicle model'!$B$8:$I$108,4,FALSE)*VLOOKUP($A101-BS$1,output,2,FALSE)</f>
        <v>1.9948006999986429E-3</v>
      </c>
      <c r="BT101">
        <f>VLOOKUP(BT$1,'A1-4 Vehicle model'!$B$8:$I$108,4,FALSE)*VLOOKUP($A101-BT$1,output,2,FALSE)</f>
        <v>4.0931542987934118E-3</v>
      </c>
      <c r="BU101">
        <f>VLOOKUP(BU$1,'A1-4 Vehicle model'!$B$8:$I$108,4,FALSE)*VLOOKUP($A101-BU$1,output,2,FALSE)</f>
        <v>8.0658417665300051E-3</v>
      </c>
      <c r="BV101">
        <f>VLOOKUP(BV$1,'A1-4 Vehicle model'!$B$8:$I$108,4,FALSE)*VLOOKUP($A101-BV$1,output,2,FALSE)</f>
        <v>1.5143999331354678E-2</v>
      </c>
      <c r="BW101">
        <f>VLOOKUP(BW$1,'A1-4 Vehicle model'!$B$8:$I$108,4,FALSE)*VLOOKUP($A101-BW$1,output,2,FALSE)</f>
        <v>2.7096449519502578E-2</v>
      </c>
      <c r="BX101">
        <f>VLOOKUP(BX$1,'A1-4 Vehicle model'!$B$8:$I$108,4,FALSE)*VLOOKUP($A101-BX$1,output,2,FALSE)</f>
        <v>4.6574419250061935E-2</v>
      </c>
      <c r="BY101">
        <f>VLOOKUP(BY$1,'A1-4 Vehicle model'!$B$8:$I$108,4,FALSE)*VLOOKUP($A101-BY$1,output,2,FALSE)</f>
        <v>7.690909735465884E-2</v>
      </c>
      <c r="BZ101">
        <f>VLOOKUP(BZ$1,'A1-4 Vehicle model'!$B$8:$I$108,4,FALSE)*VLOOKUP($A101-BZ$1,output,2,FALSE)</f>
        <v>0.12201332583083688</v>
      </c>
      <c r="CA101">
        <f>VLOOKUP(CA$1,'A1-4 Vehicle model'!$B$8:$I$108,4,FALSE)*VLOOKUP($A101-CA$1,output,2,FALSE)</f>
        <v>0.18596699805295419</v>
      </c>
      <c r="CB101">
        <f>VLOOKUP(CB$1,'A1-4 Vehicle model'!$B$8:$I$108,4,FALSE)*VLOOKUP($A101-CB$1,output,2,FALSE)</f>
        <v>0.27230223404458753</v>
      </c>
      <c r="CC101">
        <f>VLOOKUP(CC$1,'A1-4 Vehicle model'!$B$8:$I$108,4,FALSE)*VLOOKUP($A101-CC$1,output,2,FALSE)</f>
        <v>0.38306664044679506</v>
      </c>
      <c r="CD101">
        <f>VLOOKUP(CD$1,'A1-4 Vehicle model'!$B$8:$I$108,4,FALSE)*VLOOKUP($A101-CD$1,output,2,FALSE)</f>
        <v>0.51773124063567166</v>
      </c>
      <c r="CE101">
        <f>VLOOKUP(CE$1,'A1-4 Vehicle model'!$B$8:$I$108,4,FALSE)*VLOOKUP($A101-CE$1,output,2,FALSE)</f>
        <v>0.67224227940542858</v>
      </c>
      <c r="CF101">
        <f>VLOOKUP(CF$1,'A1-4 Vehicle model'!$B$8:$I$108,4,FALSE)*VLOOKUP($A101-CF$1,output,2,FALSE)</f>
        <v>0.83857407994944266</v>
      </c>
      <c r="CG101">
        <f>VLOOKUP(CG$1,'A1-4 Vehicle model'!$B$8:$I$108,4,FALSE)*VLOOKUP($A101-CG$1,output,2,FALSE)</f>
        <v>1.0049890416662202</v>
      </c>
      <c r="CH101">
        <f>VLOOKUP(CH$1,'A1-4 Vehicle model'!$B$8:$I$108,4,FALSE)*VLOOKUP($A101-CH$1,output,2,FALSE)</f>
        <v>1.157137635200252</v>
      </c>
      <c r="CI101">
        <f>VLOOKUP(CI$1,'A1-4 Vehicle model'!$B$8:$I$108,4,FALSE)*VLOOKUP($A101-CI$1,output,2,FALSE)</f>
        <v>1.2800039376351817</v>
      </c>
      <c r="CJ101">
        <f>VLOOKUP(CJ$1,'A1-4 Vehicle model'!$B$8:$I$108,4,FALSE)*VLOOKUP($A101-CJ$1,output,2,FALSE)</f>
        <v>1.3602940508871815</v>
      </c>
      <c r="CK101">
        <f>VLOOKUP(CK$1,'A1-4 Vehicle model'!$B$8:$I$108,4,FALSE)*VLOOKUP($A101-CK$1,output,2,FALSE)</f>
        <v>1.3888350775003695</v>
      </c>
      <c r="CL101">
        <f>VLOOKUP(CL$1,'A1-4 Vehicle model'!$B$8:$I$108,4,FALSE)*VLOOKUP($A101-CL$1,output,2,FALSE)</f>
        <v>1.3622679550312371</v>
      </c>
      <c r="CM101">
        <f>VLOOKUP(CM$1,'A1-4 Vehicle model'!$B$8:$I$108,4,FALSE)*VLOOKUP($A101-CM$1,output,2,FALSE)</f>
        <v>1.2837161258028122</v>
      </c>
      <c r="CN101">
        <f>VLOOKUP(CN$1,'A1-4 Vehicle model'!$B$8:$I$108,4,FALSE)*VLOOKUP($A101-CN$1,output,2,FALSE)</f>
        <v>1.1621963698161364</v>
      </c>
      <c r="CO101">
        <f>VLOOKUP(CO$1,'A1-4 Vehicle model'!$B$8:$I$108,4,FALSE)*VLOOKUP($A101-CO$1,output,2,FALSE)</f>
        <v>1.0108366118196723</v>
      </c>
      <c r="CP101">
        <f>VLOOKUP(CP$1,'A1-4 Vehicle model'!$B$8:$I$108,4,FALSE)*VLOOKUP($A101-CP$1,output,2,FALSE)</f>
        <v>0.84464729102834912</v>
      </c>
      <c r="CQ101">
        <f>VLOOKUP(CQ$1,'A1-4 Vehicle model'!$B$8:$I$108,4,FALSE)*VLOOKUP($A101-CQ$1,output,2,FALSE)</f>
        <v>0.67804396472514772</v>
      </c>
      <c r="CR101">
        <f>VLOOKUP(CR$1,'A1-4 Vehicle model'!$B$8:$I$108,4,FALSE)*VLOOKUP($A101-CR$1,output,2,FALSE)</f>
        <v>0.52290908080781484</v>
      </c>
      <c r="CS101">
        <f>VLOOKUP(CS$1,'A1-4 Vehicle model'!$B$8:$I$108,4,FALSE)*VLOOKUP($A101-CS$1,output,2,FALSE)</f>
        <v>0.38741615227063969</v>
      </c>
      <c r="CT101">
        <f>VLOOKUP(CT$1,'A1-4 Vehicle model'!$B$8:$I$108,4,FALSE)*VLOOKUP($A101-CT$1,output,2,FALSE)</f>
        <v>0.27574946130269329</v>
      </c>
      <c r="CU101">
        <f>VLOOKUP(CU$1,'A1-4 Vehicle model'!$B$8:$I$108,4,FALSE)*VLOOKUP($A101-CU$1,output,2,FALSE)</f>
        <v>0.18855266455182873</v>
      </c>
      <c r="CV101">
        <f>VLOOKUP(CV$1,'A1-4 Vehicle model'!$B$8:$I$108,4,FALSE)*VLOOKUP($A101-CV$1,output,2,FALSE)</f>
        <v>0.12386187831390247</v>
      </c>
      <c r="CW101">
        <f>VLOOKUP(CW$1,'A1-4 Vehicle model'!$B$8:$I$108,4,FALSE)*VLOOKUP($A101-CW$1,output,2,FALSE)</f>
        <v>7.8167830819650619E-2</v>
      </c>
      <c r="CX101">
        <f>VLOOKUP(CX$1,'A1-4 Vehicle model'!$B$8:$I$108,4,FALSE)*VLOOKUP($A101-CX$1,output,2,FALSE)</f>
        <v>0</v>
      </c>
      <c r="CZ101">
        <v>2049</v>
      </c>
      <c r="DA101" s="7">
        <f t="shared" si="1"/>
        <v>17.282969783115377</v>
      </c>
    </row>
    <row r="102" spans="1:105" x14ac:dyDescent="0.3">
      <c r="A102">
        <v>2050</v>
      </c>
      <c r="B102">
        <f>VLOOKUP(B$1,'A1-4 Vehicle model'!$B$8:$I$108,4,FALSE)*VLOOKUP($A102-B$1,output,2,FALSE)</f>
        <v>3.8785988052039161E-69</v>
      </c>
      <c r="C102">
        <f>VLOOKUP(C$1,'A1-4 Vehicle model'!$B$8:$I$108,4,FALSE)*VLOOKUP($A102-C$1,output,2,FALSE)</f>
        <v>2.3091417597242473E-67</v>
      </c>
      <c r="D102">
        <f>VLOOKUP(D$1,'A1-4 Vehicle model'!$B$8:$I$108,4,FALSE)*VLOOKUP($A102-D$1,output,2,FALSE)</f>
        <v>1.2484305303846346E-65</v>
      </c>
      <c r="E102">
        <f>VLOOKUP(E$1,'A1-4 Vehicle model'!$B$8:$I$108,4,FALSE)*VLOOKUP($A102-E$1,output,2,FALSE)</f>
        <v>3.4540597652996423E-64</v>
      </c>
      <c r="F102">
        <f>VLOOKUP(F$1,'A1-4 Vehicle model'!$B$8:$I$108,4,FALSE)*VLOOKUP($A102-F$1,output,2,FALSE)</f>
        <v>1.3976593099027826E-62</v>
      </c>
      <c r="G102">
        <f>VLOOKUP(G$1,'A1-4 Vehicle model'!$B$8:$I$108,4,FALSE)*VLOOKUP($A102-G$1,output,2,FALSE)</f>
        <v>6.9403026166167137E-61</v>
      </c>
      <c r="H102">
        <f>VLOOKUP(H$1,'A1-4 Vehicle model'!$B$8:$I$108,4,FALSE)*VLOOKUP($A102-H$1,output,2,FALSE)</f>
        <v>2.1953926948036975E-59</v>
      </c>
      <c r="I102">
        <f>VLOOKUP(I$1,'A1-4 Vehicle model'!$B$8:$I$108,4,FALSE)*VLOOKUP($A102-I$1,output,2,FALSE)</f>
        <v>6.4971078255293114E-58</v>
      </c>
      <c r="J102">
        <f>VLOOKUP(J$1,'A1-4 Vehicle model'!$B$8:$I$108,4,FALSE)*VLOOKUP($A102-J$1,output,2,FALSE)</f>
        <v>1.4225570452540818E-56</v>
      </c>
      <c r="K102">
        <f>VLOOKUP(K$1,'A1-4 Vehicle model'!$B$8:$I$108,4,FALSE)*VLOOKUP($A102-K$1,output,2,FALSE)</f>
        <v>4.5324510194040219E-55</v>
      </c>
      <c r="L102">
        <f>VLOOKUP(L$1,'A1-4 Vehicle model'!$B$8:$I$108,4,FALSE)*VLOOKUP($A102-L$1,output,2,FALSE)</f>
        <v>1.5118777439061565E-53</v>
      </c>
      <c r="M102">
        <f>VLOOKUP(M$1,'A1-4 Vehicle model'!$B$8:$I$108,4,FALSE)*VLOOKUP($A102-M$1,output,2,FALSE)</f>
        <v>3.1551803158025678E-52</v>
      </c>
      <c r="N102">
        <f>VLOOKUP(N$1,'A1-4 Vehicle model'!$B$8:$I$108,4,FALSE)*VLOOKUP($A102-N$1,output,2,FALSE)</f>
        <v>6.4462320843508163E-51</v>
      </c>
      <c r="O102">
        <f>VLOOKUP(O$1,'A1-4 Vehicle model'!$B$8:$I$108,4,FALSE)*VLOOKUP($A102-O$1,output,2,FALSE)</f>
        <v>1.0803382954981599E-49</v>
      </c>
      <c r="P102">
        <f>VLOOKUP(P$1,'A1-4 Vehicle model'!$B$8:$I$108,4,FALSE)*VLOOKUP($A102-P$1,output,2,FALSE)</f>
        <v>3.3420723049061262E-48</v>
      </c>
      <c r="Q102">
        <f>VLOOKUP(Q$1,'A1-4 Vehicle model'!$B$8:$I$108,4,FALSE)*VLOOKUP($A102-Q$1,output,2,FALSE)</f>
        <v>6.1321282943521738E-47</v>
      </c>
      <c r="R102">
        <f>VLOOKUP(R$1,'A1-4 Vehicle model'!$B$8:$I$108,4,FALSE)*VLOOKUP($A102-R$1,output,2,FALSE)</f>
        <v>9.6739417756146021E-46</v>
      </c>
      <c r="S102">
        <f>VLOOKUP(S$1,'A1-4 Vehicle model'!$B$8:$I$108,4,FALSE)*VLOOKUP($A102-S$1,output,2,FALSE)</f>
        <v>1.6496681342454639E-44</v>
      </c>
      <c r="T102">
        <f>VLOOKUP(T$1,'A1-4 Vehicle model'!$B$8:$I$108,4,FALSE)*VLOOKUP($A102-T$1,output,2,FALSE)</f>
        <v>3.6942670246421397E-43</v>
      </c>
      <c r="U102">
        <f>VLOOKUP(U$1,'A1-4 Vehicle model'!$B$8:$I$108,4,FALSE)*VLOOKUP($A102-U$1,output,2,FALSE)</f>
        <v>8.0050175908865772E-42</v>
      </c>
      <c r="V102">
        <f>VLOOKUP(V$1,'A1-4 Vehicle model'!$B$8:$I$108,4,FALSE)*VLOOKUP($A102-V$1,output,2,FALSE)</f>
        <v>1.3279833260528869E-40</v>
      </c>
      <c r="W102">
        <f>VLOOKUP(W$1,'A1-4 Vehicle model'!$B$8:$I$108,4,FALSE)*VLOOKUP($A102-W$1,output,2,FALSE)</f>
        <v>1.5399612761609444E-39</v>
      </c>
      <c r="X102">
        <f>VLOOKUP(X$1,'A1-4 Vehicle model'!$B$8:$I$108,4,FALSE)*VLOOKUP($A102-X$1,output,2,FALSE)</f>
        <v>2.7716282868188009E-38</v>
      </c>
      <c r="Y102">
        <f>VLOOKUP(Y$1,'A1-4 Vehicle model'!$B$8:$I$108,4,FALSE)*VLOOKUP($A102-Y$1,output,2,FALSE)</f>
        <v>3.8448005647663991E-37</v>
      </c>
      <c r="Z102">
        <f>VLOOKUP(Z$1,'A1-4 Vehicle model'!$B$8:$I$108,4,FALSE)*VLOOKUP($A102-Z$1,output,2,FALSE)</f>
        <v>4.6428562787825305E-36</v>
      </c>
      <c r="AA102">
        <f>VLOOKUP(AA$1,'A1-4 Vehicle model'!$B$8:$I$108,4,FALSE)*VLOOKUP($A102-AA$1,output,2,FALSE)</f>
        <v>3.9894302111076798E-35</v>
      </c>
      <c r="AB102">
        <f>VLOOKUP(AB$1,'A1-4 Vehicle model'!$B$8:$I$108,4,FALSE)*VLOOKUP($A102-AB$1,output,2,FALSE)</f>
        <v>6.5498665414264398E-34</v>
      </c>
      <c r="AC102">
        <f>VLOOKUP(AC$1,'A1-4 Vehicle model'!$B$8:$I$108,4,FALSE)*VLOOKUP($A102-AC$1,output,2,FALSE)</f>
        <v>6.082559842967825E-33</v>
      </c>
      <c r="AD102">
        <f>VLOOKUP(AD$1,'A1-4 Vehicle model'!$B$8:$I$108,4,FALSE)*VLOOKUP($A102-AD$1,output,2,FALSE)</f>
        <v>7.7520819989795637E-32</v>
      </c>
      <c r="AE102">
        <f>VLOOKUP(AE$1,'A1-4 Vehicle model'!$B$8:$I$108,4,FALSE)*VLOOKUP($A102-AE$1,output,2,FALSE)</f>
        <v>1.0589465321934278E-30</v>
      </c>
      <c r="AF102">
        <f>VLOOKUP(AF$1,'A1-4 Vehicle model'!$B$8:$I$108,4,FALSE)*VLOOKUP($A102-AF$1,output,2,FALSE)</f>
        <v>8.9431011267400875E-30</v>
      </c>
      <c r="AG102">
        <f>VLOOKUP(AG$1,'A1-4 Vehicle model'!$B$8:$I$108,4,FALSE)*VLOOKUP($A102-AG$1,output,2,FALSE)</f>
        <v>7.2560601406975074E-29</v>
      </c>
      <c r="AH102">
        <f>VLOOKUP(AH$1,'A1-4 Vehicle model'!$B$8:$I$108,4,FALSE)*VLOOKUP($A102-AH$1,output,2,FALSE)</f>
        <v>3.9618651259714986E-28</v>
      </c>
      <c r="AI102">
        <f>VLOOKUP(AI$1,'A1-4 Vehicle model'!$B$8:$I$108,4,FALSE)*VLOOKUP($A102-AI$1,output,2,FALSE)</f>
        <v>4.9427487384156103E-27</v>
      </c>
      <c r="AJ102">
        <f>VLOOKUP(AJ$1,'A1-4 Vehicle model'!$B$8:$I$108,4,FALSE)*VLOOKUP($A102-AJ$1,output,2,FALSE)</f>
        <v>4.9609554244741123E-26</v>
      </c>
      <c r="AK102">
        <f>VLOOKUP(AK$1,'A1-4 Vehicle model'!$B$8:$I$108,4,FALSE)*VLOOKUP($A102-AK$1,output,2,FALSE)</f>
        <v>4.1182507997347352E-25</v>
      </c>
      <c r="AL102">
        <f>VLOOKUP(AL$1,'A1-4 Vehicle model'!$B$8:$I$108,4,FALSE)*VLOOKUP($A102-AL$1,output,2,FALSE)</f>
        <v>3.5225300667594396E-24</v>
      </c>
      <c r="AM102">
        <f>VLOOKUP(AM$1,'A1-4 Vehicle model'!$B$8:$I$108,4,FALSE)*VLOOKUP($A102-AM$1,output,2,FALSE)</f>
        <v>2.3392866921165366E-23</v>
      </c>
      <c r="AN102">
        <f>VLOOKUP(AN$1,'A1-4 Vehicle model'!$B$8:$I$108,4,FALSE)*VLOOKUP($A102-AN$1,output,2,FALSE)</f>
        <v>2.4742274353903374E-22</v>
      </c>
      <c r="AO102">
        <f>VLOOKUP(AO$1,'A1-4 Vehicle model'!$B$8:$I$108,4,FALSE)*VLOOKUP($A102-AO$1,output,2,FALSE)</f>
        <v>1.6744921147723482E-21</v>
      </c>
      <c r="AP102">
        <f>VLOOKUP(AP$1,'A1-4 Vehicle model'!$B$8:$I$108,4,FALSE)*VLOOKUP($A102-AP$1,output,2,FALSE)</f>
        <v>1.2706743549285047E-20</v>
      </c>
      <c r="AQ102">
        <f>VLOOKUP(AQ$1,'A1-4 Vehicle model'!$B$8:$I$108,4,FALSE)*VLOOKUP($A102-AQ$1,output,2,FALSE)</f>
        <v>9.7516068346175759E-20</v>
      </c>
      <c r="AR102">
        <f>VLOOKUP(AR$1,'A1-4 Vehicle model'!$B$8:$I$108,4,FALSE)*VLOOKUP($A102-AR$1,output,2,FALSE)</f>
        <v>5.7412167579114308E-19</v>
      </c>
      <c r="AS102">
        <f>VLOOKUP(AS$1,'A1-4 Vehicle model'!$B$8:$I$108,4,FALSE)*VLOOKUP($A102-AS$1,output,2,FALSE)</f>
        <v>3.3368595410216681E-18</v>
      </c>
      <c r="AT102">
        <f>VLOOKUP(AT$1,'A1-4 Vehicle model'!$B$8:$I$108,4,FALSE)*VLOOKUP($A102-AT$1,output,2,FALSE)</f>
        <v>1.6732902029332986E-17</v>
      </c>
      <c r="AU102">
        <f>VLOOKUP(AU$1,'A1-4 Vehicle model'!$B$8:$I$108,4,FALSE)*VLOOKUP($A102-AU$1,output,2,FALSE)</f>
        <v>8.8715722064044251E-17</v>
      </c>
      <c r="AV102">
        <f>VLOOKUP(AV$1,'A1-4 Vehicle model'!$B$8:$I$108,4,FALSE)*VLOOKUP($A102-AV$1,output,2,FALSE)</f>
        <v>4.2516137312776672E-16</v>
      </c>
      <c r="AW102">
        <f>VLOOKUP(AW$1,'A1-4 Vehicle model'!$B$8:$I$108,4,FALSE)*VLOOKUP($A102-AW$1,output,2,FALSE)</f>
        <v>2.2829226208116625E-15</v>
      </c>
      <c r="AX102">
        <f>VLOOKUP(AX$1,'A1-4 Vehicle model'!$B$8:$I$108,4,FALSE)*VLOOKUP($A102-AX$1,output,2,FALSE)</f>
        <v>1.1772636364366129E-14</v>
      </c>
      <c r="AY102">
        <f>VLOOKUP(AY$1,'A1-4 Vehicle model'!$B$8:$I$108,4,FALSE)*VLOOKUP($A102-AY$1,output,2,FALSE)</f>
        <v>5.8305390528803053E-14</v>
      </c>
      <c r="AZ102">
        <f>VLOOKUP(AZ$1,'A1-4 Vehicle model'!$B$8:$I$108,4,FALSE)*VLOOKUP($A102-AZ$1,output,2,FALSE)</f>
        <v>2.8888950240119547E-13</v>
      </c>
      <c r="BA102">
        <f>VLOOKUP(BA$1,'A1-4 Vehicle model'!$B$8:$I$108,4,FALSE)*VLOOKUP($A102-BA$1,output,2,FALSE)</f>
        <v>1.319858147343277E-12</v>
      </c>
      <c r="BB102">
        <f>VLOOKUP(BB$1,'A1-4 Vehicle model'!$B$8:$I$108,4,FALSE)*VLOOKUP($A102-BB$1,output,2,FALSE)</f>
        <v>5.7915300734341767E-12</v>
      </c>
      <c r="BC102">
        <f>VLOOKUP(BC$1,'A1-4 Vehicle model'!$B$8:$I$108,4,FALSE)*VLOOKUP($A102-BC$1,output,2,FALSE)</f>
        <v>2.4408201299160404E-11</v>
      </c>
      <c r="BD102">
        <f>VLOOKUP(BD$1,'A1-4 Vehicle model'!$B$8:$I$108,4,FALSE)*VLOOKUP($A102-BD$1,output,2,FALSE)</f>
        <v>9.8800731814693519E-11</v>
      </c>
      <c r="BE102">
        <f>VLOOKUP(BE$1,'A1-4 Vehicle model'!$B$8:$I$108,4,FALSE)*VLOOKUP($A102-BE$1,output,2,FALSE)</f>
        <v>3.8412422518373451E-10</v>
      </c>
      <c r="BF102">
        <f>VLOOKUP(BF$1,'A1-4 Vehicle model'!$B$8:$I$108,4,FALSE)*VLOOKUP($A102-BF$1,output,2,FALSE)</f>
        <v>1.434970042580238E-9</v>
      </c>
      <c r="BG102">
        <f>VLOOKUP(BG$1,'A1-4 Vehicle model'!$B$8:$I$108,4,FALSE)*VLOOKUP($A102-BG$1,output,2,FALSE)</f>
        <v>5.1487876402246951E-9</v>
      </c>
      <c r="BH102">
        <f>VLOOKUP(BH$1,'A1-4 Vehicle model'!$B$8:$I$108,4,FALSE)*VLOOKUP($A102-BH$1,output,2,FALSE)</f>
        <v>1.7744463965837661E-8</v>
      </c>
      <c r="BI102">
        <f>VLOOKUP(BI$1,'A1-4 Vehicle model'!$B$8:$I$108,4,FALSE)*VLOOKUP($A102-BI$1,output,2,FALSE)</f>
        <v>5.8738257244390418E-8</v>
      </c>
      <c r="BJ102">
        <f>VLOOKUP(BJ$1,'A1-4 Vehicle model'!$B$8:$I$108,4,FALSE)*VLOOKUP($A102-BJ$1,output,2,FALSE)</f>
        <v>1.6535934158243297E-7</v>
      </c>
      <c r="BK102">
        <f>VLOOKUP(BK$1,'A1-4 Vehicle model'!$B$8:$I$108,4,FALSE)*VLOOKUP($A102-BK$1,output,2,FALSE)</f>
        <v>4.8841469383426276E-7</v>
      </c>
      <c r="BL102">
        <f>VLOOKUP(BL$1,'A1-4 Vehicle model'!$B$8:$I$108,4,FALSE)*VLOOKUP($A102-BL$1,output,2,FALSE)</f>
        <v>1.2922030514480686E-6</v>
      </c>
      <c r="BM102">
        <f>VLOOKUP(BM$1,'A1-4 Vehicle model'!$B$8:$I$108,4,FALSE)*VLOOKUP($A102-BM$1,output,2,FALSE)</f>
        <v>3.5304539575467535E-6</v>
      </c>
      <c r="BN102">
        <f>VLOOKUP(BN$1,'A1-4 Vehicle model'!$B$8:$I$108,4,FALSE)*VLOOKUP($A102-BN$1,output,2,FALSE)</f>
        <v>9.936912431775415E-6</v>
      </c>
      <c r="BO102">
        <f>VLOOKUP(BO$1,'A1-4 Vehicle model'!$B$8:$I$108,4,FALSE)*VLOOKUP($A102-BO$1,output,2,FALSE)</f>
        <v>2.7778270203442629E-5</v>
      </c>
      <c r="BP102">
        <f>VLOOKUP(BP$1,'A1-4 Vehicle model'!$B$8:$I$108,4,FALSE)*VLOOKUP($A102-BP$1,output,2,FALSE)</f>
        <v>7.2981341754075612E-5</v>
      </c>
      <c r="BQ102">
        <f>VLOOKUP(BQ$1,'A1-4 Vehicle model'!$B$8:$I$108,4,FALSE)*VLOOKUP($A102-BQ$1,output,2,FALSE)</f>
        <v>1.7822343080571923E-4</v>
      </c>
      <c r="BR102">
        <f>VLOOKUP(BR$1,'A1-4 Vehicle model'!$B$8:$I$108,4,FALSE)*VLOOKUP($A102-BR$1,output,2,FALSE)</f>
        <v>4.0525200255582333E-4</v>
      </c>
      <c r="BS102">
        <f>VLOOKUP(BS$1,'A1-4 Vehicle model'!$B$8:$I$108,4,FALSE)*VLOOKUP($A102-BS$1,output,2,FALSE)</f>
        <v>9.517471726604535E-4</v>
      </c>
      <c r="BT102">
        <f>VLOOKUP(BT$1,'A1-4 Vehicle model'!$B$8:$I$108,4,FALSE)*VLOOKUP($A102-BT$1,output,2,FALSE)</f>
        <v>2.0326002709314377E-3</v>
      </c>
      <c r="BU102">
        <f>VLOOKUP(BU$1,'A1-4 Vehicle model'!$B$8:$I$108,4,FALSE)*VLOOKUP($A102-BU$1,output,2,FALSE)</f>
        <v>4.1688410808299239E-3</v>
      </c>
      <c r="BV102">
        <f>VLOOKUP(BV$1,'A1-4 Vehicle model'!$B$8:$I$108,4,FALSE)*VLOOKUP($A102-BV$1,output,2,FALSE)</f>
        <v>8.1466302032397117E-3</v>
      </c>
      <c r="BW102">
        <f>VLOOKUP(BW$1,'A1-4 Vehicle model'!$B$8:$I$108,4,FALSE)*VLOOKUP($A102-BW$1,output,2,FALSE)</f>
        <v>1.5171257825691356E-2</v>
      </c>
      <c r="BX102">
        <f>VLOOKUP(BX$1,'A1-4 Vehicle model'!$B$8:$I$108,4,FALSE)*VLOOKUP($A102-BX$1,output,2,FALSE)</f>
        <v>2.7141161423307129E-2</v>
      </c>
      <c r="BY102">
        <f>VLOOKUP(BY$1,'A1-4 Vehicle model'!$B$8:$I$108,4,FALSE)*VLOOKUP($A102-BY$1,output,2,FALSE)</f>
        <v>4.6647725556424352E-2</v>
      </c>
      <c r="BZ102">
        <f>VLOOKUP(BZ$1,'A1-4 Vehicle model'!$B$8:$I$108,4,FALSE)*VLOOKUP($A102-BZ$1,output,2,FALSE)</f>
        <v>7.7025017130915127E-2</v>
      </c>
      <c r="CA102">
        <f>VLOOKUP(CA$1,'A1-4 Vehicle model'!$B$8:$I$108,4,FALSE)*VLOOKUP($A102-CA$1,output,2,FALSE)</f>
        <v>0.12218902466124633</v>
      </c>
      <c r="CB102">
        <f>VLOOKUP(CB$1,'A1-4 Vehicle model'!$B$8:$I$108,4,FALSE)*VLOOKUP($A102-CB$1,output,2,FALSE)</f>
        <v>0.18621698950540444</v>
      </c>
      <c r="CC102">
        <f>VLOOKUP(CC$1,'A1-4 Vehicle model'!$B$8:$I$108,4,FALSE)*VLOOKUP($A102-CC$1,output,2,FALSE)</f>
        <v>0.27265546631040388</v>
      </c>
      <c r="CD102">
        <f>VLOOKUP(CD$1,'A1-4 Vehicle model'!$B$8:$I$108,4,FALSE)*VLOOKUP($A102-CD$1,output,2,FALSE)</f>
        <v>0.38354473647905651</v>
      </c>
      <c r="CE102">
        <f>VLOOKUP(CE$1,'A1-4 Vehicle model'!$B$8:$I$108,4,FALSE)*VLOOKUP($A102-CE$1,output,2,FALSE)</f>
        <v>0.51833347557975973</v>
      </c>
      <c r="CF102">
        <f>VLOOKUP(CF$1,'A1-4 Vehicle model'!$B$8:$I$108,4,FALSE)*VLOOKUP($A102-CF$1,output,2,FALSE)</f>
        <v>0.67297146264351804</v>
      </c>
      <c r="CG102">
        <f>VLOOKUP(CG$1,'A1-4 Vehicle model'!$B$8:$I$108,4,FALSE)*VLOOKUP($A102-CG$1,output,2,FALSE)</f>
        <v>0.83943740929855548</v>
      </c>
      <c r="CH102">
        <f>VLOOKUP(CH$1,'A1-4 Vehicle model'!$B$8:$I$108,4,FALSE)*VLOOKUP($A102-CH$1,output,2,FALSE)</f>
        <v>1.0059671326512383</v>
      </c>
      <c r="CI102">
        <f>VLOOKUP(CI$1,'A1-4 Vehicle model'!$B$8:$I$108,4,FALSE)*VLOOKUP($A102-CI$1,output,2,FALSE)</f>
        <v>1.1581954580056792</v>
      </c>
      <c r="CJ102">
        <f>VLOOKUP(CJ$1,'A1-4 Vehicle model'!$B$8:$I$108,4,FALSE)*VLOOKUP($A102-CJ$1,output,2,FALSE)</f>
        <v>1.2810766923711947</v>
      </c>
      <c r="CK102">
        <f>VLOOKUP(CK$1,'A1-4 Vehicle model'!$B$8:$I$108,4,FALSE)*VLOOKUP($A102-CK$1,output,2,FALSE)</f>
        <v>1.3613343004077467</v>
      </c>
      <c r="CL102">
        <f>VLOOKUP(CL$1,'A1-4 Vehicle model'!$B$8:$I$108,4,FALSE)*VLOOKUP($A102-CL$1,output,2,FALSE)</f>
        <v>1.3897875931983765</v>
      </c>
      <c r="CM102">
        <f>VLOOKUP(CM$1,'A1-4 Vehicle model'!$B$8:$I$108,4,FALSE)*VLOOKUP($A102-CM$1,output,2,FALSE)</f>
        <v>1.3630966977670465</v>
      </c>
      <c r="CN102">
        <f>VLOOKUP(CN$1,'A1-4 Vehicle model'!$B$8:$I$108,4,FALSE)*VLOOKUP($A102-CN$1,output,2,FALSE)</f>
        <v>1.2844256290138845</v>
      </c>
      <c r="CO102">
        <f>VLOOKUP(CO$1,'A1-4 Vehicle model'!$B$8:$I$108,4,FALSE)*VLOOKUP($A102-CO$1,output,2,FALSE)</f>
        <v>1.1627388695017828</v>
      </c>
      <c r="CP102">
        <f>VLOOKUP(CP$1,'A1-4 Vehicle model'!$B$8:$I$108,4,FALSE)*VLOOKUP($A102-CP$1,output,2,FALSE)</f>
        <v>1.0112264025329403</v>
      </c>
      <c r="CQ102">
        <f>VLOOKUP(CQ$1,'A1-4 Vehicle model'!$B$8:$I$108,4,FALSE)*VLOOKUP($A102-CQ$1,output,2,FALSE)</f>
        <v>0.84489480675921735</v>
      </c>
      <c r="CR102">
        <f>VLOOKUP(CR$1,'A1-4 Vehicle model'!$B$8:$I$108,4,FALSE)*VLOOKUP($A102-CR$1,output,2,FALSE)</f>
        <v>0.67817651949039837</v>
      </c>
      <c r="CS102">
        <f>VLOOKUP(CS$1,'A1-4 Vehicle model'!$B$8:$I$108,4,FALSE)*VLOOKUP($A102-CS$1,output,2,FALSE)</f>
        <v>0.52295710533972906</v>
      </c>
      <c r="CT102">
        <f>VLOOKUP(CT$1,'A1-4 Vehicle model'!$B$8:$I$108,4,FALSE)*VLOOKUP($A102-CT$1,output,2,FALSE)</f>
        <v>0.38741354125642791</v>
      </c>
      <c r="CU102">
        <f>VLOOKUP(CU$1,'A1-4 Vehicle model'!$B$8:$I$108,4,FALSE)*VLOOKUP($A102-CU$1,output,2,FALSE)</f>
        <v>0.27571765567089979</v>
      </c>
      <c r="CV102">
        <f>VLOOKUP(CV$1,'A1-4 Vehicle model'!$B$8:$I$108,4,FALSE)*VLOOKUP($A102-CV$1,output,2,FALSE)</f>
        <v>0.18851301700047302</v>
      </c>
      <c r="CW102">
        <f>VLOOKUP(CW$1,'A1-4 Vehicle model'!$B$8:$I$108,4,FALSE)*VLOOKUP($A102-CW$1,output,2,FALSE)</f>
        <v>0.12382362726485835</v>
      </c>
      <c r="CX102">
        <f>VLOOKUP(CX$1,'A1-4 Vehicle model'!$B$8:$I$108,4,FALSE)*VLOOKUP($A102-CX$1,output,2,FALSE)</f>
        <v>7.8137126350997843E-2</v>
      </c>
      <c r="CZ102">
        <v>2050</v>
      </c>
      <c r="DA102" s="7">
        <f t="shared" si="1"/>
        <v>17.29481545169492</v>
      </c>
    </row>
    <row r="104" spans="1:105" x14ac:dyDescent="0.3">
      <c r="A104" t="s">
        <v>18</v>
      </c>
      <c r="B104" s="7">
        <f t="shared" ref="B104:BM104" si="2">SUM(B2:B102)</f>
        <v>0.88632034381360036</v>
      </c>
      <c r="C104" s="7">
        <f t="shared" si="2"/>
        <v>1.5934401913852332</v>
      </c>
      <c r="D104" s="7">
        <f t="shared" si="2"/>
        <v>2.7076382788574787</v>
      </c>
      <c r="E104" s="7">
        <f t="shared" si="2"/>
        <v>2.4505805610240308</v>
      </c>
      <c r="F104" s="7">
        <f t="shared" si="2"/>
        <v>3.3761762403654205</v>
      </c>
      <c r="G104" s="7">
        <f t="shared" si="2"/>
        <v>5.9409873175026267</v>
      </c>
      <c r="H104" s="7">
        <f t="shared" si="2"/>
        <v>6.9313948992822869</v>
      </c>
      <c r="I104" s="7">
        <f t="shared" si="2"/>
        <v>7.8745997916140782</v>
      </c>
      <c r="J104" s="7">
        <f t="shared" si="2"/>
        <v>6.8888999245512963</v>
      </c>
      <c r="K104" s="7">
        <f t="shared" si="2"/>
        <v>9.1276053030928175</v>
      </c>
      <c r="L104" s="7">
        <f t="shared" si="2"/>
        <v>13.178189041166332</v>
      </c>
      <c r="M104" s="7">
        <f t="shared" si="2"/>
        <v>12.389402127807783</v>
      </c>
      <c r="N104" s="7">
        <f t="shared" si="2"/>
        <v>11.868367569726786</v>
      </c>
      <c r="O104" s="7">
        <f t="shared" si="2"/>
        <v>9.7067867028694383</v>
      </c>
      <c r="P104" s="7">
        <f t="shared" si="2"/>
        <v>15.252253009122009</v>
      </c>
      <c r="Q104" s="7">
        <f t="shared" si="2"/>
        <v>14.794613194561943</v>
      </c>
      <c r="R104" s="7">
        <f t="shared" si="2"/>
        <v>12.842271709253124</v>
      </c>
      <c r="S104" s="7">
        <f t="shared" si="2"/>
        <v>12.541594424149951</v>
      </c>
      <c r="T104" s="7">
        <f t="shared" si="2"/>
        <v>16.740715322197026</v>
      </c>
      <c r="U104" s="7">
        <f t="shared" si="2"/>
        <v>22.504499504219982</v>
      </c>
      <c r="V104" s="7">
        <f t="shared" si="2"/>
        <v>24.106425049499201</v>
      </c>
      <c r="W104" s="7">
        <f t="shared" si="2"/>
        <v>18.786889752673549</v>
      </c>
      <c r="X104" s="7">
        <f t="shared" si="2"/>
        <v>23.651394373187667</v>
      </c>
      <c r="Y104" s="7">
        <f t="shared" si="2"/>
        <v>23.886033628266262</v>
      </c>
      <c r="Z104" s="7">
        <f t="shared" si="2"/>
        <v>21.856252481904839</v>
      </c>
      <c r="AA104" s="7">
        <f t="shared" si="2"/>
        <v>14.811305742677124</v>
      </c>
      <c r="AB104" s="7">
        <f t="shared" si="2"/>
        <v>19.960835750740468</v>
      </c>
      <c r="AC104" s="7">
        <f t="shared" si="2"/>
        <v>15.836829275858852</v>
      </c>
      <c r="AD104" s="7">
        <f t="shared" si="2"/>
        <v>17.947648534794574</v>
      </c>
      <c r="AE104" s="7">
        <f t="shared" si="2"/>
        <v>22.690411073292211</v>
      </c>
      <c r="AF104" s="7">
        <f t="shared" si="2"/>
        <v>18.458966662570237</v>
      </c>
      <c r="AG104" s="7">
        <f t="shared" si="2"/>
        <v>15.015604094492964</v>
      </c>
      <c r="AH104" s="7">
        <f t="shared" si="2"/>
        <v>8.5553167428750534</v>
      </c>
      <c r="AI104" s="7">
        <f t="shared" si="2"/>
        <v>11.592342135682374</v>
      </c>
      <c r="AJ104" s="7">
        <f t="shared" si="2"/>
        <v>13.152430352697783</v>
      </c>
      <c r="AK104" s="7">
        <f t="shared" si="2"/>
        <v>12.845863002637627</v>
      </c>
      <c r="AL104" s="7">
        <f t="shared" si="2"/>
        <v>13.455095710439414</v>
      </c>
      <c r="AM104" s="7">
        <f t="shared" si="2"/>
        <v>11.388562252992445</v>
      </c>
      <c r="AN104" s="7">
        <f t="shared" si="2"/>
        <v>15.979022737306675</v>
      </c>
      <c r="AO104" s="7">
        <f t="shared" si="2"/>
        <v>14.931059601928386</v>
      </c>
      <c r="AP104" s="7">
        <f t="shared" si="2"/>
        <v>16.282102799095565</v>
      </c>
      <c r="AQ104" s="7">
        <f t="shared" si="2"/>
        <v>18.689293954334286</v>
      </c>
      <c r="AR104" s="7">
        <f t="shared" si="2"/>
        <v>17.129035888610126</v>
      </c>
      <c r="AS104" s="7">
        <f t="shared" si="2"/>
        <v>16.130615701262311</v>
      </c>
      <c r="AT104" s="7">
        <f t="shared" si="2"/>
        <v>13.640808401948773</v>
      </c>
      <c r="AU104" s="7">
        <f t="shared" si="2"/>
        <v>12.693957319124925</v>
      </c>
      <c r="AV104" s="7">
        <f t="shared" si="2"/>
        <v>11.113468525464267</v>
      </c>
      <c r="AW104" s="7">
        <f t="shared" si="2"/>
        <v>11.346402205964308</v>
      </c>
      <c r="AX104" s="7">
        <f t="shared" si="2"/>
        <v>11.57933588646436</v>
      </c>
      <c r="AY104" s="7">
        <f t="shared" si="2"/>
        <v>11.812269566964394</v>
      </c>
      <c r="AZ104" s="7">
        <f t="shared" si="2"/>
        <v>12.547086716108717</v>
      </c>
      <c r="BA104" s="7">
        <f t="shared" si="2"/>
        <v>12.790769522875461</v>
      </c>
      <c r="BB104" s="7">
        <f t="shared" si="2"/>
        <v>13.034452329641152</v>
      </c>
      <c r="BC104" s="7">
        <f t="shared" si="2"/>
        <v>13.278135136402264</v>
      </c>
      <c r="BD104" s="7">
        <f t="shared" si="2"/>
        <v>13.521817943144306</v>
      </c>
      <c r="BE104" s="7">
        <f t="shared" si="2"/>
        <v>13.765500749810181</v>
      </c>
      <c r="BF104" s="7">
        <f t="shared" si="2"/>
        <v>14.014587686744187</v>
      </c>
      <c r="BG104" s="7">
        <f t="shared" si="2"/>
        <v>14.263674622601858</v>
      </c>
      <c r="BH104" s="7">
        <f t="shared" si="2"/>
        <v>14.512761554655793</v>
      </c>
      <c r="BI104" s="7">
        <f t="shared" si="2"/>
        <v>14.761848473809497</v>
      </c>
      <c r="BJ104" s="7">
        <f t="shared" si="2"/>
        <v>13.290848557283324</v>
      </c>
      <c r="BK104" s="7">
        <f t="shared" si="2"/>
        <v>13.067387224604348</v>
      </c>
      <c r="BL104" s="7">
        <f t="shared" si="2"/>
        <v>11.97784351141142</v>
      </c>
      <c r="BM104" s="7">
        <f t="shared" si="2"/>
        <v>11.800434704760919</v>
      </c>
      <c r="BN104" s="7">
        <f t="shared" ref="BN104:CW104" si="3">SUM(BN2:BN102)</f>
        <v>12.465514108905481</v>
      </c>
      <c r="BO104" s="7">
        <f t="shared" si="3"/>
        <v>13.612151398305755</v>
      </c>
      <c r="BP104" s="7">
        <f t="shared" si="3"/>
        <v>14.540103446122929</v>
      </c>
      <c r="BQ104" s="7">
        <f t="shared" si="3"/>
        <v>15.025364559727809</v>
      </c>
      <c r="BR104" s="7">
        <f t="shared" si="3"/>
        <v>15.047306300711373</v>
      </c>
      <c r="BS104" s="7">
        <f t="shared" si="3"/>
        <v>16.199208484378303</v>
      </c>
      <c r="BT104" s="7">
        <f t="shared" si="3"/>
        <v>16.505198254985356</v>
      </c>
      <c r="BU104" s="7">
        <f t="shared" si="3"/>
        <v>16.808326762906479</v>
      </c>
      <c r="BV104" s="7">
        <f t="shared" si="3"/>
        <v>16.972470379226031</v>
      </c>
      <c r="BW104" s="7">
        <f t="shared" si="3"/>
        <v>16.994858742634477</v>
      </c>
      <c r="BX104" s="7">
        <f t="shared" si="3"/>
        <v>17.007705699996194</v>
      </c>
      <c r="BY104" s="7">
        <f t="shared" si="3"/>
        <v>17.007291280125759</v>
      </c>
      <c r="BZ104" s="7">
        <f t="shared" si="3"/>
        <v>16.986207162434098</v>
      </c>
      <c r="CA104" s="7">
        <f t="shared" si="3"/>
        <v>16.933531317870038</v>
      </c>
      <c r="CB104" s="7">
        <f t="shared" si="3"/>
        <v>16.833941420589021</v>
      </c>
      <c r="CC104" s="7">
        <f t="shared" si="3"/>
        <v>16.66931996973981</v>
      </c>
      <c r="CD104" s="7">
        <f t="shared" si="3"/>
        <v>16.417128776257414</v>
      </c>
      <c r="CE104" s="7">
        <f t="shared" si="3"/>
        <v>16.052234613338246</v>
      </c>
      <c r="CF104" s="7">
        <f t="shared" si="3"/>
        <v>15.55075080740707</v>
      </c>
      <c r="CG104" s="7">
        <f t="shared" si="3"/>
        <v>14.893096326131179</v>
      </c>
      <c r="CH104" s="7">
        <f t="shared" si="3"/>
        <v>14.067336436211621</v>
      </c>
      <c r="CI104" s="7">
        <f t="shared" si="3"/>
        <v>13.073309641424355</v>
      </c>
      <c r="CJ104" s="7">
        <f t="shared" si="3"/>
        <v>11.925100086426145</v>
      </c>
      <c r="CK104" s="7">
        <f t="shared" si="3"/>
        <v>10.652163134301059</v>
      </c>
      <c r="CL104" s="7">
        <f t="shared" si="3"/>
        <v>9.2972008361959233</v>
      </c>
      <c r="CM104" s="7">
        <f t="shared" si="3"/>
        <v>7.9122237586233268</v>
      </c>
      <c r="CN104" s="7">
        <f t="shared" si="3"/>
        <v>6.5527467292440198</v>
      </c>
      <c r="CO104" s="7">
        <f t="shared" si="3"/>
        <v>5.2707802909615689</v>
      </c>
      <c r="CP104" s="7">
        <f t="shared" si="3"/>
        <v>4.1096255314703276</v>
      </c>
      <c r="CQ104" s="7">
        <f t="shared" si="3"/>
        <v>3.0993070848771822</v>
      </c>
      <c r="CR104" s="7">
        <f t="shared" si="3"/>
        <v>2.2548530063094256</v>
      </c>
      <c r="CS104" s="7">
        <f t="shared" si="3"/>
        <v>1.5768212904819177</v>
      </c>
      <c r="CT104" s="7">
        <f t="shared" si="3"/>
        <v>1.0538570825618017</v>
      </c>
      <c r="CU104" s="7">
        <f t="shared" si="3"/>
        <v>0.66636667204229072</v>
      </c>
      <c r="CV104" s="7">
        <f t="shared" si="3"/>
        <v>0.39056687339571117</v>
      </c>
      <c r="CW104" s="7">
        <f t="shared" si="3"/>
        <v>0.20199145808450897</v>
      </c>
      <c r="CX104" s="7">
        <f>SUM(CX2:CX102)</f>
        <v>7.8137126350997843E-2</v>
      </c>
      <c r="CY104" s="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21C8-53CC-4EAC-B5D6-CAF484699991}">
  <dimension ref="B2:Z147"/>
  <sheetViews>
    <sheetView showGridLines="0" tabSelected="1" zoomScaleNormal="100" workbookViewId="0">
      <selection activeCell="B1" sqref="B1:B1048576"/>
    </sheetView>
  </sheetViews>
  <sheetFormatPr defaultRowHeight="14.4" x14ac:dyDescent="0.3"/>
  <cols>
    <col min="1" max="1" width="8.88671875" customWidth="1"/>
    <col min="2" max="2" width="33.5546875" customWidth="1"/>
    <col min="4" max="4" width="14.33203125" customWidth="1"/>
    <col min="9" max="9" width="9.21875" customWidth="1"/>
    <col min="10" max="10" width="10.6640625" customWidth="1"/>
    <col min="11" max="11" width="9.21875" customWidth="1"/>
    <col min="12" max="12" width="10.33203125" customWidth="1"/>
    <col min="13" max="19" width="21.44140625" customWidth="1"/>
    <col min="20" max="25" width="18.33203125" customWidth="1"/>
    <col min="28" max="28" width="25.44140625" customWidth="1"/>
    <col min="29" max="38" width="3.88671875" customWidth="1"/>
  </cols>
  <sheetData>
    <row r="2" spans="2:26" ht="88.2" customHeight="1" x14ac:dyDescent="0.3">
      <c r="B2" s="327" t="s">
        <v>204</v>
      </c>
      <c r="C2" s="327"/>
      <c r="D2" s="327"/>
      <c r="E2" s="327"/>
    </row>
    <row r="3" spans="2:26" ht="21.6" customHeight="1" thickBot="1" x14ac:dyDescent="0.35">
      <c r="B3" s="303"/>
    </row>
    <row r="4" spans="2:26" ht="60.6" customHeight="1" thickBot="1" x14ac:dyDescent="0.35">
      <c r="B4" s="2"/>
      <c r="C4" s="245" t="s">
        <v>128</v>
      </c>
      <c r="D4" s="242" t="s">
        <v>129</v>
      </c>
      <c r="E4" s="243" t="s">
        <v>130</v>
      </c>
      <c r="F4" s="244" t="s">
        <v>137</v>
      </c>
      <c r="G4" s="245" t="s">
        <v>132</v>
      </c>
      <c r="H4" s="243" t="s">
        <v>134</v>
      </c>
      <c r="I4" s="244" t="s">
        <v>138</v>
      </c>
      <c r="J4" s="246" t="s">
        <v>135</v>
      </c>
      <c r="K4" s="247" t="s">
        <v>136</v>
      </c>
      <c r="L4" s="242" t="s">
        <v>139</v>
      </c>
      <c r="N4" s="358" t="s">
        <v>190</v>
      </c>
      <c r="P4" s="187"/>
      <c r="Q4" s="223" t="s">
        <v>128</v>
      </c>
      <c r="R4" s="225" t="s">
        <v>129</v>
      </c>
      <c r="S4" s="226" t="s">
        <v>130</v>
      </c>
      <c r="T4" s="224" t="s">
        <v>131</v>
      </c>
      <c r="U4" s="223" t="s">
        <v>132</v>
      </c>
      <c r="V4" s="226" t="s">
        <v>133</v>
      </c>
      <c r="W4" s="224" t="s">
        <v>134</v>
      </c>
      <c r="X4" s="229" t="s">
        <v>135</v>
      </c>
      <c r="Y4" s="228" t="s">
        <v>136</v>
      </c>
      <c r="Z4" s="225" t="s">
        <v>139</v>
      </c>
    </row>
    <row r="5" spans="2:26" ht="14.4" customHeight="1" x14ac:dyDescent="0.3">
      <c r="B5" s="248" t="s">
        <v>71</v>
      </c>
      <c r="C5" s="239"/>
      <c r="D5" s="190"/>
      <c r="E5" s="240"/>
      <c r="F5" s="251"/>
      <c r="G5" s="239"/>
      <c r="H5" s="240"/>
      <c r="I5" s="256"/>
      <c r="J5" s="257"/>
      <c r="K5" s="258"/>
      <c r="L5" s="191"/>
      <c r="N5" s="358"/>
      <c r="P5" s="207" t="s">
        <v>71</v>
      </c>
      <c r="Q5" s="209"/>
      <c r="R5" s="210"/>
      <c r="S5" s="214"/>
      <c r="T5" s="214"/>
      <c r="U5" s="211"/>
      <c r="V5" s="213"/>
      <c r="W5" s="212"/>
      <c r="X5" s="215"/>
      <c r="Y5" s="264"/>
      <c r="Z5" s="1"/>
    </row>
    <row r="6" spans="2:26" ht="14.4" customHeight="1" x14ac:dyDescent="0.3">
      <c r="B6" s="249" t="s">
        <v>72</v>
      </c>
      <c r="C6" s="207"/>
      <c r="D6" s="232"/>
      <c r="E6" s="1"/>
      <c r="F6" s="252"/>
      <c r="G6" s="207"/>
      <c r="H6" s="1"/>
      <c r="I6" s="1"/>
      <c r="J6" s="1"/>
      <c r="K6" s="1"/>
      <c r="L6" s="259"/>
      <c r="N6" s="358"/>
      <c r="P6" s="207" t="s">
        <v>72</v>
      </c>
      <c r="Q6" s="210"/>
      <c r="R6" s="263"/>
      <c r="S6" s="210"/>
      <c r="T6" s="210"/>
      <c r="U6" s="210"/>
      <c r="V6" s="210"/>
      <c r="W6" s="210"/>
      <c r="X6" s="215"/>
      <c r="Y6" s="215"/>
      <c r="Z6" s="232"/>
    </row>
    <row r="7" spans="2:26" ht="14.4" customHeight="1" x14ac:dyDescent="0.3">
      <c r="B7" s="249" t="s">
        <v>125</v>
      </c>
      <c r="C7" s="207"/>
      <c r="D7" s="1"/>
      <c r="E7" s="1"/>
      <c r="F7" s="252"/>
      <c r="G7" s="236"/>
      <c r="H7" s="234"/>
      <c r="I7" s="233"/>
      <c r="J7" s="255"/>
      <c r="K7" s="208"/>
      <c r="L7" s="259"/>
      <c r="P7" s="207" t="s">
        <v>73</v>
      </c>
      <c r="Q7" s="216"/>
      <c r="R7" s="216"/>
      <c r="S7" s="216"/>
      <c r="T7" s="216"/>
      <c r="U7" s="217" t="s">
        <v>115</v>
      </c>
      <c r="V7" s="219" t="s">
        <v>115</v>
      </c>
      <c r="W7" s="218" t="s">
        <v>115</v>
      </c>
      <c r="X7" s="285" t="s">
        <v>115</v>
      </c>
      <c r="Y7" s="290" t="s">
        <v>115</v>
      </c>
      <c r="Z7" s="289" t="s">
        <v>115</v>
      </c>
    </row>
    <row r="8" spans="2:26" ht="14.4" customHeight="1" x14ac:dyDescent="0.3">
      <c r="B8" s="249" t="s">
        <v>74</v>
      </c>
      <c r="C8" s="207"/>
      <c r="D8" s="1"/>
      <c r="E8" s="227"/>
      <c r="F8" s="253"/>
      <c r="G8" s="128"/>
      <c r="H8" s="234"/>
      <c r="I8" s="233"/>
      <c r="J8" s="19"/>
      <c r="K8" s="208"/>
      <c r="L8" s="259"/>
      <c r="P8" s="207" t="s">
        <v>74</v>
      </c>
      <c r="Q8" s="220" t="s">
        <v>116</v>
      </c>
      <c r="R8" s="220" t="s">
        <v>116</v>
      </c>
      <c r="S8" s="282" t="s">
        <v>181</v>
      </c>
      <c r="T8" s="283" t="s">
        <v>181</v>
      </c>
      <c r="U8" s="220" t="s">
        <v>116</v>
      </c>
      <c r="V8" s="220" t="s">
        <v>116</v>
      </c>
      <c r="W8" s="218" t="s">
        <v>181</v>
      </c>
      <c r="X8" s="220" t="s">
        <v>116</v>
      </c>
      <c r="Y8" s="282" t="s">
        <v>181</v>
      </c>
      <c r="Z8" s="284" t="s">
        <v>181</v>
      </c>
    </row>
    <row r="9" spans="2:26" ht="14.4" customHeight="1" x14ac:dyDescent="0.3">
      <c r="B9" s="249" t="s">
        <v>126</v>
      </c>
      <c r="C9" s="207"/>
      <c r="D9" s="1"/>
      <c r="E9" s="1"/>
      <c r="F9" s="253"/>
      <c r="G9" s="128"/>
      <c r="H9" s="235"/>
      <c r="I9" s="233"/>
      <c r="J9" s="19"/>
      <c r="K9" s="208"/>
      <c r="L9" s="259"/>
      <c r="P9" s="207" t="s">
        <v>75</v>
      </c>
      <c r="Q9" s="220" t="s">
        <v>116</v>
      </c>
      <c r="R9" s="220" t="s">
        <v>116</v>
      </c>
      <c r="S9" s="216"/>
      <c r="T9" s="283" t="s">
        <v>118</v>
      </c>
      <c r="U9" s="220" t="s">
        <v>116</v>
      </c>
      <c r="V9" s="221" t="s">
        <v>118</v>
      </c>
      <c r="W9" s="220" t="s">
        <v>117</v>
      </c>
      <c r="X9" s="231" t="s">
        <v>117</v>
      </c>
      <c r="Y9" s="282" t="s">
        <v>118</v>
      </c>
      <c r="Z9" s="284" t="s">
        <v>118</v>
      </c>
    </row>
    <row r="10" spans="2:26" ht="14.4" customHeight="1" thickBot="1" x14ac:dyDescent="0.35">
      <c r="B10" s="250" t="s">
        <v>124</v>
      </c>
      <c r="C10" s="237"/>
      <c r="D10" s="197"/>
      <c r="E10" s="197"/>
      <c r="F10" s="254"/>
      <c r="G10" s="241"/>
      <c r="H10" s="238"/>
      <c r="I10" s="197"/>
      <c r="J10" s="260"/>
      <c r="K10" s="261"/>
      <c r="L10" s="262"/>
      <c r="P10" s="207"/>
      <c r="Q10" s="222" t="s">
        <v>113</v>
      </c>
      <c r="R10" s="222" t="s">
        <v>113</v>
      </c>
      <c r="S10" s="222" t="s">
        <v>113</v>
      </c>
      <c r="T10" s="222" t="s">
        <v>113</v>
      </c>
      <c r="U10" s="222" t="s">
        <v>113</v>
      </c>
      <c r="V10" s="222" t="s">
        <v>113</v>
      </c>
      <c r="W10" s="222" t="s">
        <v>113</v>
      </c>
      <c r="X10" s="286" t="s">
        <v>114</v>
      </c>
      <c r="Y10" s="287" t="s">
        <v>114</v>
      </c>
      <c r="Z10" s="288" t="s">
        <v>114</v>
      </c>
    </row>
    <row r="11" spans="2:26" ht="13.95" customHeight="1" x14ac:dyDescent="0.3">
      <c r="P11" s="128" t="s">
        <v>119</v>
      </c>
      <c r="Q11" s="216" t="s">
        <v>120</v>
      </c>
      <c r="R11" s="216" t="s">
        <v>121</v>
      </c>
      <c r="S11" s="216" t="s">
        <v>120</v>
      </c>
      <c r="T11" s="216" t="s">
        <v>120</v>
      </c>
      <c r="U11" s="216" t="s">
        <v>122</v>
      </c>
      <c r="V11" s="216" t="s">
        <v>122</v>
      </c>
      <c r="W11" s="216" t="s">
        <v>122</v>
      </c>
      <c r="X11" s="230" t="s">
        <v>123</v>
      </c>
      <c r="Y11" s="230" t="s">
        <v>123</v>
      </c>
      <c r="Z11" s="230" t="s">
        <v>182</v>
      </c>
    </row>
    <row r="12" spans="2:26" ht="26.4" customHeight="1" x14ac:dyDescent="0.3">
      <c r="L12" t="s">
        <v>191</v>
      </c>
    </row>
    <row r="13" spans="2:26" x14ac:dyDescent="0.3">
      <c r="L13" s="3" t="s">
        <v>192</v>
      </c>
    </row>
    <row r="14" spans="2:26" x14ac:dyDescent="0.3">
      <c r="B14" s="359" t="s">
        <v>21</v>
      </c>
      <c r="C14" s="359"/>
      <c r="D14" s="359"/>
      <c r="E14" s="359"/>
      <c r="F14" s="359"/>
      <c r="G14" s="359"/>
      <c r="H14" s="359"/>
      <c r="I14" s="359"/>
      <c r="J14" s="359"/>
    </row>
    <row r="15" spans="2:26" x14ac:dyDescent="0.3">
      <c r="B15" s="1"/>
      <c r="C15" s="1">
        <v>2015</v>
      </c>
      <c r="D15" s="1">
        <v>2020</v>
      </c>
      <c r="E15" s="1">
        <v>2025</v>
      </c>
      <c r="F15" s="1">
        <v>2030</v>
      </c>
      <c r="G15" s="1">
        <v>2035</v>
      </c>
      <c r="H15" s="1">
        <v>2040</v>
      </c>
      <c r="I15" s="1">
        <v>2045</v>
      </c>
      <c r="J15" s="1">
        <v>2050</v>
      </c>
    </row>
    <row r="16" spans="2:26" x14ac:dyDescent="0.3">
      <c r="B16" s="1" t="s">
        <v>20</v>
      </c>
      <c r="C16" s="1">
        <f>1-C17</f>
        <v>0.98</v>
      </c>
      <c r="D16" s="1">
        <f t="shared" ref="D16:J16" si="0">1-D17</f>
        <v>0.95099999999999996</v>
      </c>
      <c r="E16" s="1">
        <f t="shared" si="0"/>
        <v>0.88500000000000001</v>
      </c>
      <c r="F16" s="1">
        <f t="shared" si="0"/>
        <v>0.77500000000000002</v>
      </c>
      <c r="G16" s="1">
        <f t="shared" si="0"/>
        <v>0.66199999999999992</v>
      </c>
      <c r="H16" s="1">
        <f t="shared" si="0"/>
        <v>0.55000000000000004</v>
      </c>
      <c r="I16" s="1">
        <f t="shared" si="0"/>
        <v>0.42500000000000004</v>
      </c>
      <c r="J16" s="1">
        <f t="shared" si="0"/>
        <v>0.30000000000000004</v>
      </c>
    </row>
    <row r="17" spans="2:25" x14ac:dyDescent="0.3">
      <c r="B17" s="1" t="s">
        <v>19</v>
      </c>
      <c r="C17" s="1">
        <v>0.02</v>
      </c>
      <c r="D17" s="1">
        <v>4.9000000000000002E-2</v>
      </c>
      <c r="E17" s="1">
        <v>0.115</v>
      </c>
      <c r="F17" s="1">
        <v>0.22500000000000001</v>
      </c>
      <c r="G17" s="1">
        <v>0.33800000000000002</v>
      </c>
      <c r="H17" s="1">
        <v>0.45</v>
      </c>
      <c r="I17" s="1">
        <v>0.57499999999999996</v>
      </c>
      <c r="J17" s="1">
        <v>0.7</v>
      </c>
    </row>
    <row r="18" spans="2:25" x14ac:dyDescent="0.3">
      <c r="B18" s="1" t="s">
        <v>24</v>
      </c>
      <c r="C18" s="1">
        <f t="shared" ref="C18:J18" si="1">SUM(C16:C17)</f>
        <v>1</v>
      </c>
      <c r="D18" s="1">
        <f t="shared" si="1"/>
        <v>1</v>
      </c>
      <c r="E18" s="1">
        <f t="shared" si="1"/>
        <v>1</v>
      </c>
      <c r="F18" s="1">
        <f t="shared" si="1"/>
        <v>1</v>
      </c>
      <c r="G18" s="1">
        <f t="shared" si="1"/>
        <v>1</v>
      </c>
      <c r="H18" s="1">
        <f t="shared" si="1"/>
        <v>1</v>
      </c>
      <c r="I18" s="1">
        <f t="shared" si="1"/>
        <v>1</v>
      </c>
      <c r="J18" s="1">
        <f t="shared" si="1"/>
        <v>1</v>
      </c>
      <c r="L18" s="26"/>
    </row>
    <row r="19" spans="2:25" x14ac:dyDescent="0.3">
      <c r="L19" s="26"/>
    </row>
    <row r="28" spans="2:25" x14ac:dyDescent="0.3">
      <c r="B28" s="359" t="s">
        <v>22</v>
      </c>
      <c r="C28" s="359"/>
      <c r="D28" s="359"/>
      <c r="E28" s="359"/>
      <c r="F28" s="359"/>
      <c r="G28" s="359"/>
      <c r="H28" s="359"/>
      <c r="I28" s="359"/>
      <c r="J28" s="359"/>
      <c r="L28" s="2"/>
      <c r="M28" s="2"/>
      <c r="N28" s="2"/>
      <c r="O28" s="2"/>
      <c r="P28" s="2"/>
      <c r="Q28" s="2"/>
      <c r="R28" s="2"/>
      <c r="S28" s="2"/>
      <c r="T28" s="2"/>
      <c r="U28" s="2"/>
      <c r="V28" s="2"/>
      <c r="W28" s="2"/>
      <c r="X28" s="2"/>
      <c r="Y28" s="2"/>
    </row>
    <row r="29" spans="2:25" x14ac:dyDescent="0.3">
      <c r="B29" s="1"/>
      <c r="C29" s="1">
        <v>2015</v>
      </c>
      <c r="D29" s="1">
        <v>2020</v>
      </c>
      <c r="E29" s="1">
        <v>2025</v>
      </c>
      <c r="F29" s="1">
        <v>2030</v>
      </c>
      <c r="G29" s="1">
        <v>2035</v>
      </c>
      <c r="H29" s="1">
        <v>2040</v>
      </c>
      <c r="I29" s="1">
        <v>2045</v>
      </c>
      <c r="J29" s="1">
        <v>2050</v>
      </c>
      <c r="L29" s="2"/>
      <c r="M29" s="2"/>
      <c r="N29" s="2"/>
      <c r="O29" s="2"/>
      <c r="P29" s="2"/>
      <c r="Q29" s="2"/>
      <c r="R29" s="2"/>
      <c r="S29" s="2"/>
      <c r="T29" s="2"/>
      <c r="U29" s="2"/>
      <c r="V29" s="2"/>
      <c r="W29" s="2"/>
      <c r="X29" s="2"/>
      <c r="Y29" s="2"/>
    </row>
    <row r="30" spans="2:25" x14ac:dyDescent="0.3">
      <c r="B30" s="1" t="s">
        <v>20</v>
      </c>
      <c r="C30" s="1">
        <f>1-C31</f>
        <v>0.98</v>
      </c>
      <c r="D30" s="1">
        <f t="shared" ref="D30:J30" si="2">1-D31</f>
        <v>0.95099999999999996</v>
      </c>
      <c r="E30" s="1">
        <f t="shared" si="2"/>
        <v>0.84699999999999998</v>
      </c>
      <c r="F30" s="1">
        <f t="shared" si="2"/>
        <v>0.68700000000000006</v>
      </c>
      <c r="G30" s="1">
        <f t="shared" si="2"/>
        <v>0.55600000000000005</v>
      </c>
      <c r="H30" s="1">
        <f t="shared" si="2"/>
        <v>0.42500000000000004</v>
      </c>
      <c r="I30" s="1">
        <f t="shared" si="2"/>
        <v>0.28700000000000003</v>
      </c>
      <c r="J30" s="1">
        <f t="shared" si="2"/>
        <v>0.15000000000000002</v>
      </c>
      <c r="L30" s="2"/>
      <c r="M30" s="2"/>
      <c r="N30" s="2"/>
      <c r="O30" s="2"/>
      <c r="P30" s="2"/>
      <c r="Q30" s="2"/>
      <c r="R30" s="2"/>
      <c r="S30" s="2"/>
      <c r="T30" s="2"/>
      <c r="U30" s="2"/>
      <c r="V30" s="2"/>
      <c r="W30" s="2"/>
      <c r="X30" s="2"/>
      <c r="Y30" s="2"/>
    </row>
    <row r="31" spans="2:25" x14ac:dyDescent="0.3">
      <c r="B31" s="1" t="s">
        <v>19</v>
      </c>
      <c r="C31" s="1">
        <v>0.02</v>
      </c>
      <c r="D31" s="1">
        <v>4.9000000000000002E-2</v>
      </c>
      <c r="E31" s="1">
        <v>0.153</v>
      </c>
      <c r="F31" s="1">
        <v>0.313</v>
      </c>
      <c r="G31" s="1">
        <v>0.44400000000000001</v>
      </c>
      <c r="H31" s="1">
        <v>0.57499999999999996</v>
      </c>
      <c r="I31" s="1">
        <v>0.71299999999999997</v>
      </c>
      <c r="J31" s="1">
        <v>0.85</v>
      </c>
      <c r="L31" s="2"/>
      <c r="M31" s="2"/>
      <c r="N31" s="2"/>
      <c r="O31" s="2"/>
      <c r="P31" s="2"/>
      <c r="Q31" s="2"/>
      <c r="R31" s="2"/>
      <c r="S31" s="2"/>
      <c r="T31" s="2"/>
      <c r="U31" s="2"/>
      <c r="V31" s="2"/>
      <c r="W31" s="2"/>
      <c r="X31" s="2"/>
      <c r="Y31" s="2"/>
    </row>
    <row r="32" spans="2:25" x14ac:dyDescent="0.3">
      <c r="B32" s="1" t="s">
        <v>24</v>
      </c>
      <c r="C32" s="1">
        <f>SUM(C30:C31)</f>
        <v>1</v>
      </c>
      <c r="D32" s="1">
        <f t="shared" ref="D32:J32" si="3">SUM(D30:D31)</f>
        <v>1</v>
      </c>
      <c r="E32" s="1">
        <f t="shared" si="3"/>
        <v>1</v>
      </c>
      <c r="F32" s="1">
        <f t="shared" si="3"/>
        <v>1</v>
      </c>
      <c r="G32" s="1">
        <f t="shared" si="3"/>
        <v>1</v>
      </c>
      <c r="H32" s="1">
        <f t="shared" si="3"/>
        <v>1</v>
      </c>
      <c r="I32" s="1">
        <f t="shared" si="3"/>
        <v>1</v>
      </c>
      <c r="J32" s="1">
        <f t="shared" si="3"/>
        <v>1</v>
      </c>
      <c r="L32" s="2"/>
      <c r="M32" s="2"/>
      <c r="N32" s="2"/>
      <c r="O32" s="2"/>
      <c r="P32" s="2"/>
      <c r="Q32" s="2"/>
      <c r="R32" s="2"/>
      <c r="S32" s="2"/>
      <c r="T32" s="2"/>
      <c r="U32" s="2"/>
      <c r="V32" s="2"/>
      <c r="W32" s="2"/>
      <c r="X32" s="2"/>
      <c r="Y32" s="2"/>
    </row>
    <row r="33" spans="2:25" x14ac:dyDescent="0.3">
      <c r="L33" s="2"/>
      <c r="M33" s="2"/>
      <c r="N33" s="2"/>
      <c r="O33" s="2"/>
      <c r="P33" s="2"/>
      <c r="Q33" s="2"/>
      <c r="R33" s="2"/>
      <c r="S33" s="2"/>
      <c r="T33" s="2"/>
      <c r="U33" s="2"/>
      <c r="V33" s="2"/>
      <c r="W33" s="2"/>
      <c r="X33" s="2"/>
      <c r="Y33" s="2"/>
    </row>
    <row r="34" spans="2:25" x14ac:dyDescent="0.3">
      <c r="L34" s="2"/>
      <c r="M34" s="2"/>
      <c r="N34" s="2"/>
      <c r="O34" s="2"/>
      <c r="P34" s="2"/>
      <c r="Q34" s="2"/>
      <c r="R34" s="2"/>
      <c r="S34" s="2"/>
      <c r="T34" s="2"/>
      <c r="U34" s="2"/>
      <c r="V34" s="2"/>
      <c r="W34" s="2"/>
      <c r="X34" s="2"/>
      <c r="Y34" s="2"/>
    </row>
    <row r="35" spans="2:25" x14ac:dyDescent="0.3">
      <c r="L35" s="2"/>
      <c r="M35" s="2"/>
      <c r="N35" s="2"/>
      <c r="O35" s="2"/>
      <c r="P35" s="2"/>
      <c r="Q35" s="2"/>
      <c r="R35" s="2"/>
      <c r="S35" s="2"/>
      <c r="T35" s="2"/>
      <c r="U35" s="2"/>
      <c r="V35" s="2"/>
      <c r="W35" s="2"/>
      <c r="X35" s="2"/>
      <c r="Y35" s="2"/>
    </row>
    <row r="36" spans="2:25" x14ac:dyDescent="0.3">
      <c r="L36" s="2"/>
      <c r="M36" s="2"/>
      <c r="N36" s="2"/>
      <c r="O36" s="2"/>
      <c r="P36" s="2"/>
      <c r="Q36" s="2"/>
      <c r="R36" s="2"/>
      <c r="S36" s="2"/>
      <c r="T36" s="2"/>
      <c r="U36" s="2"/>
      <c r="V36" s="2"/>
      <c r="W36" s="2"/>
      <c r="X36" s="2"/>
      <c r="Y36" s="2"/>
    </row>
    <row r="37" spans="2:25" x14ac:dyDescent="0.3">
      <c r="L37" s="2"/>
      <c r="M37" s="2"/>
      <c r="N37" s="2"/>
      <c r="O37" s="2"/>
      <c r="P37" s="2"/>
      <c r="Q37" s="2"/>
      <c r="R37" s="2"/>
      <c r="S37" s="2"/>
      <c r="T37" s="2"/>
      <c r="U37" s="2"/>
      <c r="V37" s="2"/>
      <c r="W37" s="2"/>
      <c r="X37" s="2"/>
      <c r="Y37" s="2"/>
    </row>
    <row r="38" spans="2:25" x14ac:dyDescent="0.3">
      <c r="L38" s="2"/>
      <c r="M38" s="2"/>
      <c r="N38" s="2"/>
      <c r="O38" s="2"/>
      <c r="P38" s="2"/>
      <c r="Q38" s="2"/>
      <c r="R38" s="2"/>
      <c r="S38" s="2"/>
      <c r="T38" s="2"/>
      <c r="U38" s="2"/>
      <c r="V38" s="2"/>
      <c r="W38" s="2"/>
      <c r="X38" s="2"/>
      <c r="Y38" s="2"/>
    </row>
    <row r="39" spans="2:25" x14ac:dyDescent="0.3">
      <c r="L39" s="2"/>
      <c r="M39" s="2"/>
      <c r="N39" s="2"/>
      <c r="O39" s="2"/>
      <c r="P39" s="2"/>
      <c r="Q39" s="2"/>
      <c r="R39" s="2"/>
      <c r="S39" s="2"/>
      <c r="T39" s="2"/>
      <c r="U39" s="2"/>
      <c r="V39" s="2"/>
      <c r="W39" s="2"/>
      <c r="X39" s="2"/>
      <c r="Y39" s="2"/>
    </row>
    <row r="40" spans="2:25" x14ac:dyDescent="0.3">
      <c r="L40" s="2"/>
      <c r="M40" s="2"/>
      <c r="N40" s="2"/>
      <c r="O40" s="2"/>
      <c r="P40" s="2"/>
      <c r="Q40" s="2"/>
      <c r="R40" s="2"/>
      <c r="S40" s="2"/>
      <c r="T40" s="2"/>
      <c r="U40" s="2"/>
      <c r="V40" s="2"/>
      <c r="W40" s="2"/>
      <c r="X40" s="2"/>
      <c r="Y40" s="2"/>
    </row>
    <row r="41" spans="2:25" x14ac:dyDescent="0.3">
      <c r="L41" s="2"/>
      <c r="M41" s="2"/>
      <c r="N41" s="2"/>
      <c r="O41" s="2"/>
      <c r="P41" s="2"/>
      <c r="Q41" s="2"/>
      <c r="R41" s="2"/>
      <c r="S41" s="2"/>
      <c r="T41" s="2"/>
      <c r="U41" s="2"/>
      <c r="V41" s="2"/>
      <c r="W41" s="2"/>
      <c r="X41" s="2"/>
      <c r="Y41" s="2"/>
    </row>
    <row r="42" spans="2:25" x14ac:dyDescent="0.3">
      <c r="L42" s="2"/>
      <c r="M42" s="2"/>
      <c r="N42" s="2"/>
      <c r="O42" s="2"/>
      <c r="P42" s="2"/>
      <c r="Q42" s="2"/>
      <c r="R42" s="2"/>
      <c r="S42" s="2"/>
      <c r="T42" s="2"/>
      <c r="U42" s="2"/>
      <c r="V42" s="2"/>
      <c r="W42" s="2"/>
      <c r="X42" s="2"/>
      <c r="Y42" s="2"/>
    </row>
    <row r="43" spans="2:25" x14ac:dyDescent="0.3">
      <c r="B43" s="359" t="s">
        <v>23</v>
      </c>
      <c r="C43" s="359"/>
      <c r="D43" s="359"/>
      <c r="E43" s="359"/>
      <c r="F43" s="359"/>
      <c r="G43" s="359"/>
      <c r="H43" s="359"/>
      <c r="I43" s="359"/>
      <c r="J43" s="359"/>
      <c r="L43" s="2"/>
      <c r="M43" s="2"/>
      <c r="N43" s="2"/>
      <c r="O43" s="2"/>
      <c r="P43" s="2"/>
      <c r="Q43" s="2"/>
      <c r="R43" s="2"/>
      <c r="S43" s="2"/>
      <c r="T43" s="2"/>
      <c r="U43" s="2"/>
      <c r="V43" s="2"/>
      <c r="W43" s="2"/>
      <c r="X43" s="2"/>
      <c r="Y43" s="2"/>
    </row>
    <row r="44" spans="2:25" x14ac:dyDescent="0.3">
      <c r="B44" s="1"/>
      <c r="C44" s="1">
        <v>2015</v>
      </c>
      <c r="D44" s="1">
        <v>2020</v>
      </c>
      <c r="E44" s="1">
        <v>2025</v>
      </c>
      <c r="F44" s="1">
        <v>2030</v>
      </c>
      <c r="G44" s="1">
        <v>2035</v>
      </c>
      <c r="H44" s="1">
        <v>2040</v>
      </c>
      <c r="I44" s="1">
        <v>2045</v>
      </c>
      <c r="J44" s="1">
        <v>2050</v>
      </c>
      <c r="L44" s="2"/>
      <c r="M44" s="2"/>
      <c r="N44" s="2"/>
      <c r="O44" s="2"/>
      <c r="P44" s="2"/>
      <c r="Q44" s="2"/>
      <c r="R44" s="2"/>
      <c r="S44" s="2"/>
      <c r="T44" s="2"/>
      <c r="U44" s="2"/>
      <c r="V44" s="2"/>
      <c r="W44" s="2"/>
      <c r="X44" s="2"/>
      <c r="Y44" s="2"/>
    </row>
    <row r="45" spans="2:25" x14ac:dyDescent="0.3">
      <c r="B45" s="1" t="s">
        <v>20</v>
      </c>
      <c r="C45" s="1">
        <f>1-C46</f>
        <v>0.98</v>
      </c>
      <c r="D45" s="1">
        <f>1-D46</f>
        <v>0.94499999999999995</v>
      </c>
      <c r="E45" s="1">
        <f t="shared" ref="E45:J45" si="4">1-E46</f>
        <v>0.81</v>
      </c>
      <c r="F45" s="1">
        <f t="shared" si="4"/>
        <v>0.6</v>
      </c>
      <c r="G45" s="1">
        <f t="shared" si="4"/>
        <v>0.44999999999999996</v>
      </c>
      <c r="H45" s="1">
        <f t="shared" si="4"/>
        <v>0.30000000000000004</v>
      </c>
      <c r="I45" s="1">
        <f t="shared" si="4"/>
        <v>0.15000000000000002</v>
      </c>
      <c r="J45" s="1">
        <f t="shared" si="4"/>
        <v>0</v>
      </c>
      <c r="L45" s="2"/>
      <c r="M45" s="2"/>
      <c r="N45" s="2"/>
      <c r="O45" s="2"/>
      <c r="P45" s="2"/>
      <c r="Q45" s="2"/>
      <c r="R45" s="2"/>
      <c r="S45" s="2"/>
      <c r="T45" s="2"/>
      <c r="U45" s="2"/>
      <c r="V45" s="2"/>
      <c r="W45" s="2"/>
      <c r="X45" s="2"/>
      <c r="Y45" s="2"/>
    </row>
    <row r="46" spans="2:25" x14ac:dyDescent="0.3">
      <c r="B46" s="1" t="s">
        <v>19</v>
      </c>
      <c r="C46" s="1">
        <v>0.02</v>
      </c>
      <c r="D46" s="1">
        <v>5.5E-2</v>
      </c>
      <c r="E46" s="1">
        <v>0.19</v>
      </c>
      <c r="F46" s="1">
        <v>0.4</v>
      </c>
      <c r="G46" s="1">
        <v>0.55000000000000004</v>
      </c>
      <c r="H46" s="1">
        <v>0.7</v>
      </c>
      <c r="I46" s="1">
        <v>0.85</v>
      </c>
      <c r="J46" s="1">
        <v>1</v>
      </c>
    </row>
    <row r="47" spans="2:25" x14ac:dyDescent="0.3">
      <c r="B47" s="1" t="s">
        <v>24</v>
      </c>
      <c r="C47" s="1">
        <f t="shared" ref="C47:J47" si="5">SUM(C45:C46)</f>
        <v>1</v>
      </c>
      <c r="D47" s="1">
        <f t="shared" si="5"/>
        <v>1</v>
      </c>
      <c r="E47" s="1">
        <f t="shared" si="5"/>
        <v>1</v>
      </c>
      <c r="F47" s="1">
        <f t="shared" si="5"/>
        <v>1</v>
      </c>
      <c r="G47" s="1">
        <f t="shared" si="5"/>
        <v>1</v>
      </c>
      <c r="H47" s="1">
        <f t="shared" si="5"/>
        <v>1</v>
      </c>
      <c r="I47" s="1">
        <f t="shared" si="5"/>
        <v>1</v>
      </c>
      <c r="J47" s="1">
        <f t="shared" si="5"/>
        <v>1</v>
      </c>
    </row>
    <row r="75" spans="13:13" x14ac:dyDescent="0.3">
      <c r="M75" t="s">
        <v>13</v>
      </c>
    </row>
    <row r="79" spans="13:13" x14ac:dyDescent="0.3">
      <c r="M79" t="s">
        <v>13</v>
      </c>
    </row>
    <row r="83" spans="2:14" x14ac:dyDescent="0.3">
      <c r="B83" s="1" t="s">
        <v>188</v>
      </c>
      <c r="C83" s="1"/>
      <c r="D83" s="1"/>
      <c r="E83" s="1"/>
      <c r="F83" s="1"/>
      <c r="L83" t="s">
        <v>39</v>
      </c>
    </row>
    <row r="84" spans="2:14" x14ac:dyDescent="0.3">
      <c r="B84" s="169" t="s">
        <v>0</v>
      </c>
      <c r="C84" s="169" t="s">
        <v>2</v>
      </c>
      <c r="D84" s="169" t="s">
        <v>3</v>
      </c>
      <c r="E84" s="169" t="s">
        <v>4</v>
      </c>
      <c r="F84" s="1"/>
    </row>
    <row r="85" spans="2:14" x14ac:dyDescent="0.3">
      <c r="B85" s="169">
        <v>2011</v>
      </c>
      <c r="C85" s="169">
        <v>0.1</v>
      </c>
      <c r="D85" s="169">
        <v>0</v>
      </c>
      <c r="E85" s="169">
        <v>1E-3</v>
      </c>
      <c r="F85" s="1"/>
      <c r="L85" s="1">
        <v>2010</v>
      </c>
      <c r="M85" s="27">
        <v>13372917</v>
      </c>
      <c r="N85" s="24">
        <f>M85/10^6</f>
        <v>13.372916999999999</v>
      </c>
    </row>
    <row r="86" spans="2:14" x14ac:dyDescent="0.3">
      <c r="B86" s="169">
        <v>2012</v>
      </c>
      <c r="C86" s="169">
        <v>0.1</v>
      </c>
      <c r="D86" s="169">
        <v>0.1</v>
      </c>
      <c r="E86" s="169">
        <v>2E-3</v>
      </c>
      <c r="F86" s="1"/>
      <c r="L86" s="1">
        <v>2011</v>
      </c>
      <c r="M86" s="27">
        <v>13148076</v>
      </c>
      <c r="N86" s="24">
        <f t="shared" ref="N86:N93" si="6">M86/10^6</f>
        <v>13.148076</v>
      </c>
    </row>
    <row r="87" spans="2:14" x14ac:dyDescent="0.3">
      <c r="B87" s="169">
        <v>2013</v>
      </c>
      <c r="C87" s="169">
        <v>0.2</v>
      </c>
      <c r="D87" s="169">
        <v>0.2</v>
      </c>
      <c r="E87" s="169">
        <v>4.0000000000000001E-3</v>
      </c>
      <c r="F87" s="1"/>
      <c r="L87" s="1">
        <v>2012</v>
      </c>
      <c r="M87" s="27">
        <v>12051805</v>
      </c>
      <c r="N87" s="24">
        <f t="shared" si="6"/>
        <v>12.051805</v>
      </c>
    </row>
    <row r="88" spans="2:14" x14ac:dyDescent="0.3">
      <c r="B88" s="169">
        <v>2014</v>
      </c>
      <c r="C88" s="169">
        <v>0.4</v>
      </c>
      <c r="D88" s="169">
        <v>0.3</v>
      </c>
      <c r="E88" s="169">
        <v>6.9999999999999993E-3</v>
      </c>
      <c r="F88" s="1"/>
      <c r="L88" s="1">
        <v>2013</v>
      </c>
      <c r="M88" s="27">
        <v>11873302</v>
      </c>
      <c r="N88" s="24">
        <f t="shared" si="6"/>
        <v>11.873302000000001</v>
      </c>
    </row>
    <row r="89" spans="2:14" x14ac:dyDescent="0.3">
      <c r="B89" s="169">
        <v>2015</v>
      </c>
      <c r="C89" s="169">
        <v>0.6</v>
      </c>
      <c r="D89" s="169">
        <v>0.7</v>
      </c>
      <c r="E89" s="169">
        <v>1.2999999999999998E-2</v>
      </c>
      <c r="F89" s="1"/>
      <c r="L89" s="1">
        <v>2014</v>
      </c>
      <c r="M89" s="27">
        <v>12542492</v>
      </c>
      <c r="N89" s="24">
        <f t="shared" si="6"/>
        <v>12.542491999999999</v>
      </c>
    </row>
    <row r="90" spans="2:14" x14ac:dyDescent="0.3">
      <c r="B90" s="169">
        <v>2016</v>
      </c>
      <c r="C90" s="169">
        <v>0.6</v>
      </c>
      <c r="D90" s="169">
        <v>0.7</v>
      </c>
      <c r="E90" s="169">
        <v>1.2999999999999998E-2</v>
      </c>
      <c r="F90" s="1"/>
      <c r="L90" s="1">
        <v>2015</v>
      </c>
      <c r="M90" s="27">
        <v>13696221</v>
      </c>
      <c r="N90" s="24">
        <f t="shared" si="6"/>
        <v>13.696221</v>
      </c>
    </row>
    <row r="91" spans="2:14" x14ac:dyDescent="0.3">
      <c r="B91" s="169">
        <v>2017</v>
      </c>
      <c r="C91" s="169">
        <v>0.8</v>
      </c>
      <c r="D91" s="169">
        <v>0.9</v>
      </c>
      <c r="E91" s="169">
        <v>1.7000000000000001E-2</v>
      </c>
      <c r="F91" s="1"/>
      <c r="L91" s="1">
        <v>2016</v>
      </c>
      <c r="M91" s="27">
        <v>14629934</v>
      </c>
      <c r="N91" s="24">
        <f t="shared" si="6"/>
        <v>14.629934</v>
      </c>
    </row>
    <row r="92" spans="2:14" x14ac:dyDescent="0.3">
      <c r="B92" s="169">
        <v>2018</v>
      </c>
      <c r="C92" s="169">
        <v>1.1000000000000001</v>
      </c>
      <c r="D92" s="169">
        <v>1.1000000000000001</v>
      </c>
      <c r="E92" s="169">
        <v>2.1999999999999999E-2</v>
      </c>
      <c r="F92" s="1"/>
      <c r="L92" s="1">
        <v>2017</v>
      </c>
      <c r="M92" s="27">
        <v>15118269</v>
      </c>
      <c r="N92" s="24">
        <f t="shared" si="6"/>
        <v>15.118269</v>
      </c>
    </row>
    <row r="93" spans="2:14" x14ac:dyDescent="0.3">
      <c r="B93" s="170">
        <v>2019</v>
      </c>
      <c r="C93" s="170"/>
      <c r="D93" s="170"/>
      <c r="E93" s="170">
        <v>2.8000000000000001E-2</v>
      </c>
      <c r="F93" s="171" t="s">
        <v>38</v>
      </c>
      <c r="L93" s="1">
        <v>2018</v>
      </c>
      <c r="M93" s="27">
        <v>15140526</v>
      </c>
      <c r="N93" s="24">
        <f t="shared" si="6"/>
        <v>15.140525999999999</v>
      </c>
    </row>
    <row r="94" spans="2:14" x14ac:dyDescent="0.3">
      <c r="B94" s="170">
        <v>2020</v>
      </c>
      <c r="C94" s="170"/>
      <c r="D94" s="170"/>
      <c r="E94" s="170">
        <v>3.4000000000000002E-2</v>
      </c>
      <c r="F94" s="171" t="s">
        <v>38</v>
      </c>
      <c r="L94" s="16" t="s">
        <v>40</v>
      </c>
    </row>
    <row r="95" spans="2:14" x14ac:dyDescent="0.3">
      <c r="B95" s="294" t="s">
        <v>14</v>
      </c>
      <c r="C95" s="1"/>
      <c r="D95" s="1"/>
      <c r="E95" s="1"/>
      <c r="F95" s="1"/>
    </row>
    <row r="96" spans="2:14" x14ac:dyDescent="0.3">
      <c r="B96" s="295" t="s">
        <v>189</v>
      </c>
    </row>
    <row r="100" spans="2:9" x14ac:dyDescent="0.3">
      <c r="B100" s="296" t="s">
        <v>80</v>
      </c>
      <c r="C100" s="297"/>
      <c r="D100" s="297"/>
      <c r="E100" s="297"/>
      <c r="F100" s="297"/>
      <c r="G100" s="297" t="s">
        <v>89</v>
      </c>
      <c r="H100" s="297"/>
      <c r="I100" s="298"/>
    </row>
    <row r="101" spans="2:9" x14ac:dyDescent="0.3">
      <c r="B101" s="354" t="s">
        <v>81</v>
      </c>
      <c r="C101" s="355"/>
      <c r="D101" s="355"/>
      <c r="E101" s="355"/>
      <c r="F101" s="355"/>
      <c r="G101" s="2" t="s">
        <v>90</v>
      </c>
      <c r="H101" s="2" t="s">
        <v>82</v>
      </c>
      <c r="I101" s="299"/>
    </row>
    <row r="102" spans="2:9" x14ac:dyDescent="0.3">
      <c r="B102" s="354"/>
      <c r="C102" s="355"/>
      <c r="D102" s="355"/>
      <c r="E102" s="355"/>
      <c r="F102" s="355"/>
      <c r="G102" s="2" t="s">
        <v>91</v>
      </c>
      <c r="H102" s="2" t="s">
        <v>92</v>
      </c>
      <c r="I102" s="299"/>
    </row>
    <row r="103" spans="2:9" x14ac:dyDescent="0.3">
      <c r="B103" s="354"/>
      <c r="C103" s="355"/>
      <c r="D103" s="355"/>
      <c r="E103" s="355"/>
      <c r="F103" s="355"/>
      <c r="G103" s="2" t="s">
        <v>93</v>
      </c>
      <c r="H103" s="2"/>
      <c r="I103" s="299"/>
    </row>
    <row r="104" spans="2:9" x14ac:dyDescent="0.3">
      <c r="B104" s="354"/>
      <c r="C104" s="355"/>
      <c r="D104" s="355"/>
      <c r="E104" s="355"/>
      <c r="F104" s="355"/>
      <c r="G104" s="2" t="s">
        <v>95</v>
      </c>
      <c r="H104" s="2" t="s">
        <v>96</v>
      </c>
      <c r="I104" s="299"/>
    </row>
    <row r="105" spans="2:9" x14ac:dyDescent="0.3">
      <c r="B105" s="354"/>
      <c r="C105" s="355"/>
      <c r="D105" s="355"/>
      <c r="E105" s="355"/>
      <c r="F105" s="355"/>
      <c r="G105" s="2"/>
      <c r="H105" s="2"/>
      <c r="I105" s="299"/>
    </row>
    <row r="106" spans="2:9" x14ac:dyDescent="0.3">
      <c r="B106" s="354"/>
      <c r="C106" s="355"/>
      <c r="D106" s="355"/>
      <c r="E106" s="355"/>
      <c r="F106" s="355"/>
      <c r="G106" s="2"/>
      <c r="H106" s="2"/>
      <c r="I106" s="299"/>
    </row>
    <row r="107" spans="2:9" x14ac:dyDescent="0.3">
      <c r="B107" s="354"/>
      <c r="C107" s="355"/>
      <c r="D107" s="355"/>
      <c r="E107" s="355"/>
      <c r="F107" s="355"/>
      <c r="G107" s="2"/>
      <c r="H107" s="2"/>
      <c r="I107" s="299"/>
    </row>
    <row r="108" spans="2:9" x14ac:dyDescent="0.3">
      <c r="B108" s="354"/>
      <c r="C108" s="355"/>
      <c r="D108" s="355"/>
      <c r="E108" s="355"/>
      <c r="F108" s="355"/>
      <c r="G108" s="2"/>
      <c r="H108" s="2"/>
      <c r="I108" s="299"/>
    </row>
    <row r="109" spans="2:9" x14ac:dyDescent="0.3">
      <c r="B109" s="356"/>
      <c r="C109" s="357"/>
      <c r="D109" s="357"/>
      <c r="E109" s="357"/>
      <c r="F109" s="357"/>
      <c r="G109" s="292"/>
      <c r="H109" s="292"/>
      <c r="I109" s="300"/>
    </row>
    <row r="110" spans="2:9" x14ac:dyDescent="0.3">
      <c r="B110" s="177"/>
      <c r="C110" s="177"/>
      <c r="D110" s="177"/>
      <c r="E110" s="177"/>
      <c r="F110" s="177"/>
      <c r="G110" s="177"/>
      <c r="H110" s="177"/>
      <c r="I110" s="2"/>
    </row>
    <row r="111" spans="2:9" x14ac:dyDescent="0.3">
      <c r="B111" s="173" t="s">
        <v>94</v>
      </c>
      <c r="C111" s="1"/>
      <c r="D111" s="1"/>
      <c r="E111" s="1"/>
      <c r="F111" s="1"/>
    </row>
    <row r="112" spans="2:9" x14ac:dyDescent="0.3">
      <c r="B112" s="174" t="s">
        <v>79</v>
      </c>
      <c r="C112" s="1"/>
      <c r="D112" s="1"/>
      <c r="E112" s="1"/>
      <c r="F112" s="1"/>
    </row>
    <row r="113" spans="2:6" x14ac:dyDescent="0.3">
      <c r="B113" s="175" t="s">
        <v>98</v>
      </c>
      <c r="C113" s="178"/>
      <c r="D113" s="176"/>
      <c r="E113" s="176"/>
      <c r="F113" s="176"/>
    </row>
    <row r="114" spans="2:6" x14ac:dyDescent="0.3">
      <c r="B114" s="174" t="s">
        <v>79</v>
      </c>
      <c r="C114" s="178"/>
      <c r="D114" s="176"/>
      <c r="E114" s="176"/>
      <c r="F114" s="176"/>
    </row>
    <row r="115" spans="2:6" x14ac:dyDescent="0.3">
      <c r="B115" s="174" t="s">
        <v>99</v>
      </c>
      <c r="C115" s="179">
        <v>163628</v>
      </c>
      <c r="D115" s="176"/>
      <c r="E115" s="176">
        <v>1990</v>
      </c>
      <c r="F115" s="179">
        <v>163628</v>
      </c>
    </row>
    <row r="116" spans="2:6" x14ac:dyDescent="0.3">
      <c r="B116" s="174" t="s">
        <v>100</v>
      </c>
      <c r="C116" s="179">
        <v>182462</v>
      </c>
      <c r="D116" s="176"/>
      <c r="E116" s="176">
        <v>1991</v>
      </c>
      <c r="F116" s="180">
        <f>F115+(($F$120-$F$115)/5)</f>
        <v>167394.79999999999</v>
      </c>
    </row>
    <row r="117" spans="2:6" x14ac:dyDescent="0.3">
      <c r="B117" s="174" t="s">
        <v>101</v>
      </c>
      <c r="C117" s="179">
        <v>201993</v>
      </c>
      <c r="D117" s="176"/>
      <c r="E117" s="176">
        <v>1992</v>
      </c>
      <c r="F117" s="180">
        <f>F116+(($F$120-$F$115)/5)</f>
        <v>171161.59999999998</v>
      </c>
    </row>
    <row r="118" spans="2:6" x14ac:dyDescent="0.3">
      <c r="B118" s="174" t="s">
        <v>102</v>
      </c>
      <c r="C118" s="179">
        <v>221608</v>
      </c>
      <c r="D118" s="176"/>
      <c r="E118" s="176">
        <v>1993</v>
      </c>
      <c r="F118" s="180">
        <f>F117+(($F$120-$F$115)/5)</f>
        <v>174928.39999999997</v>
      </c>
    </row>
    <row r="119" spans="2:6" x14ac:dyDescent="0.3">
      <c r="B119" s="174" t="s">
        <v>103</v>
      </c>
      <c r="C119" s="179">
        <v>241658</v>
      </c>
      <c r="D119" s="176"/>
      <c r="E119" s="176">
        <v>1994</v>
      </c>
      <c r="F119" s="180">
        <f>F118+(($F$120-$F$115)/5)</f>
        <v>178695.19999999995</v>
      </c>
    </row>
    <row r="120" spans="2:6" x14ac:dyDescent="0.3">
      <c r="B120" s="174" t="s">
        <v>104</v>
      </c>
      <c r="C120" s="179">
        <v>244011</v>
      </c>
      <c r="D120" s="178"/>
      <c r="E120" s="176">
        <v>1995</v>
      </c>
      <c r="F120" s="181">
        <f>C116</f>
        <v>182462</v>
      </c>
    </row>
    <row r="121" spans="2:6" x14ac:dyDescent="0.3">
      <c r="B121" s="174" t="s">
        <v>105</v>
      </c>
      <c r="C121" s="179">
        <v>245906</v>
      </c>
      <c r="D121" s="178"/>
      <c r="E121" s="176">
        <v>1996</v>
      </c>
      <c r="F121" s="180">
        <f>F120+(($F$125-$F$120)/5)</f>
        <v>186368.2</v>
      </c>
    </row>
    <row r="122" spans="2:6" x14ac:dyDescent="0.3">
      <c r="B122" s="174" t="s">
        <v>106</v>
      </c>
      <c r="C122" s="179">
        <v>247404</v>
      </c>
      <c r="D122" s="178"/>
      <c r="E122" s="176">
        <v>1997</v>
      </c>
      <c r="F122" s="180">
        <f>F121+(($F$125-$F$120)/5)</f>
        <v>190274.40000000002</v>
      </c>
    </row>
    <row r="123" spans="2:6" x14ac:dyDescent="0.3">
      <c r="B123" s="174" t="s">
        <v>107</v>
      </c>
      <c r="C123" s="179">
        <v>249773</v>
      </c>
      <c r="D123" s="178"/>
      <c r="E123" s="176">
        <v>1998</v>
      </c>
      <c r="F123" s="180">
        <f>F122+(($F$125-$F$120)/5)</f>
        <v>194180.60000000003</v>
      </c>
    </row>
    <row r="124" spans="2:6" x14ac:dyDescent="0.3">
      <c r="B124" s="174" t="s">
        <v>108</v>
      </c>
      <c r="C124" s="179">
        <v>254744</v>
      </c>
      <c r="D124" s="178"/>
      <c r="E124" s="176">
        <v>1999</v>
      </c>
      <c r="F124" s="180">
        <f>F123+(($F$125-$F$120)/5)</f>
        <v>198086.80000000005</v>
      </c>
    </row>
    <row r="125" spans="2:6" x14ac:dyDescent="0.3">
      <c r="B125" s="174" t="s">
        <v>109</v>
      </c>
      <c r="C125" s="179">
        <v>259487</v>
      </c>
      <c r="D125" s="178"/>
      <c r="E125" s="176">
        <v>2000</v>
      </c>
      <c r="F125" s="179">
        <f>C117</f>
        <v>201993</v>
      </c>
    </row>
    <row r="126" spans="2:6" x14ac:dyDescent="0.3">
      <c r="B126" s="174" t="s">
        <v>110</v>
      </c>
      <c r="C126" s="179">
        <v>264214</v>
      </c>
      <c r="D126" s="178"/>
      <c r="E126" s="176">
        <v>2001</v>
      </c>
      <c r="F126" s="180">
        <f>F125+((F130-F125)/5)</f>
        <v>205916</v>
      </c>
    </row>
    <row r="127" spans="2:6" x14ac:dyDescent="0.3">
      <c r="B127" s="1"/>
      <c r="C127" s="1"/>
      <c r="D127" s="178"/>
      <c r="E127" s="176">
        <v>2002</v>
      </c>
      <c r="F127" s="180">
        <f>F126+(($F$130-$F$125)/5)</f>
        <v>209839</v>
      </c>
    </row>
    <row r="128" spans="2:6" x14ac:dyDescent="0.3">
      <c r="B128" s="174" t="s">
        <v>28</v>
      </c>
      <c r="C128" s="174" t="s">
        <v>82</v>
      </c>
      <c r="D128" s="178"/>
      <c r="E128" s="176">
        <v>2003</v>
      </c>
      <c r="F128" s="180">
        <f>F127+(($F$130-$F$125)/5)</f>
        <v>213762</v>
      </c>
    </row>
    <row r="129" spans="2:7" x14ac:dyDescent="0.3">
      <c r="B129" s="174" t="s">
        <v>83</v>
      </c>
      <c r="C129" s="174" t="s">
        <v>84</v>
      </c>
      <c r="D129" s="178"/>
      <c r="E129" s="176">
        <v>2004</v>
      </c>
      <c r="F129" s="180">
        <f>F128+(($F$130-$F$125)/5)</f>
        <v>217685</v>
      </c>
    </row>
    <row r="130" spans="2:7" x14ac:dyDescent="0.3">
      <c r="B130" s="174" t="s">
        <v>85</v>
      </c>
      <c r="C130" s="174" t="s">
        <v>86</v>
      </c>
      <c r="D130" s="178"/>
      <c r="E130" s="176">
        <v>2005</v>
      </c>
      <c r="F130" s="179">
        <v>221608</v>
      </c>
    </row>
    <row r="131" spans="2:7" x14ac:dyDescent="0.3">
      <c r="B131" s="174" t="s">
        <v>87</v>
      </c>
      <c r="C131" s="174" t="s">
        <v>88</v>
      </c>
      <c r="D131" s="178"/>
      <c r="E131" s="176">
        <v>2006</v>
      </c>
      <c r="F131" s="180">
        <f>F130+(($F$135-$F$130)/5)</f>
        <v>225618</v>
      </c>
    </row>
    <row r="132" spans="2:7" x14ac:dyDescent="0.3">
      <c r="B132" s="1"/>
      <c r="C132" s="1"/>
      <c r="D132" s="178"/>
      <c r="E132" s="176">
        <v>2007</v>
      </c>
      <c r="F132" s="180">
        <f>F131+(($F$135-$F$130)/5)</f>
        <v>229628</v>
      </c>
    </row>
    <row r="133" spans="2:7" x14ac:dyDescent="0.3">
      <c r="B133" s="353" t="s">
        <v>97</v>
      </c>
      <c r="C133" s="353"/>
      <c r="D133" s="178"/>
      <c r="E133" s="176">
        <v>2008</v>
      </c>
      <c r="F133" s="180">
        <f>F132+(($F$135-$F$130)/5)</f>
        <v>233638</v>
      </c>
    </row>
    <row r="134" spans="2:7" x14ac:dyDescent="0.3">
      <c r="B134" s="353"/>
      <c r="C134" s="353"/>
      <c r="D134" s="178"/>
      <c r="E134" s="176">
        <v>2009</v>
      </c>
      <c r="F134" s="180">
        <f>F133+(($F$135-$F$130)/5)</f>
        <v>237648</v>
      </c>
    </row>
    <row r="135" spans="2:7" x14ac:dyDescent="0.3">
      <c r="B135" s="353"/>
      <c r="C135" s="353"/>
      <c r="D135" s="178"/>
      <c r="E135" s="178">
        <v>2010</v>
      </c>
      <c r="F135" s="179">
        <v>241658</v>
      </c>
    </row>
    <row r="136" spans="2:7" x14ac:dyDescent="0.3">
      <c r="B136" s="1"/>
      <c r="C136" s="178"/>
      <c r="D136" s="178"/>
      <c r="E136" s="176">
        <v>2011</v>
      </c>
      <c r="F136" s="182">
        <f t="shared" ref="F136:F142" si="7">C120</f>
        <v>244011</v>
      </c>
    </row>
    <row r="137" spans="2:7" x14ac:dyDescent="0.3">
      <c r="B137" s="1"/>
      <c r="C137" s="178"/>
      <c r="D137" s="178"/>
      <c r="E137" s="176">
        <v>2012</v>
      </c>
      <c r="F137" s="182">
        <f t="shared" si="7"/>
        <v>245906</v>
      </c>
    </row>
    <row r="138" spans="2:7" x14ac:dyDescent="0.3">
      <c r="B138" s="1"/>
      <c r="C138" s="178"/>
      <c r="D138" s="178"/>
      <c r="E138" s="178">
        <v>2013</v>
      </c>
      <c r="F138" s="182">
        <f t="shared" si="7"/>
        <v>247404</v>
      </c>
    </row>
    <row r="139" spans="2:7" x14ac:dyDescent="0.3">
      <c r="B139" s="1"/>
      <c r="C139" s="178"/>
      <c r="D139" s="178"/>
      <c r="E139" s="176">
        <v>2014</v>
      </c>
      <c r="F139" s="182">
        <f t="shared" si="7"/>
        <v>249773</v>
      </c>
    </row>
    <row r="140" spans="2:7" x14ac:dyDescent="0.3">
      <c r="B140" s="1"/>
      <c r="C140" s="178"/>
      <c r="D140" s="178"/>
      <c r="E140" s="176">
        <v>2015</v>
      </c>
      <c r="F140" s="182">
        <f t="shared" si="7"/>
        <v>254744</v>
      </c>
    </row>
    <row r="141" spans="2:7" x14ac:dyDescent="0.3">
      <c r="B141" s="1"/>
      <c r="C141" s="178"/>
      <c r="D141" s="178"/>
      <c r="E141" s="178">
        <v>2016</v>
      </c>
      <c r="F141" s="182">
        <f t="shared" si="7"/>
        <v>259487</v>
      </c>
    </row>
    <row r="142" spans="2:7" ht="15" thickBot="1" x14ac:dyDescent="0.35">
      <c r="B142" s="183"/>
      <c r="C142" s="184"/>
      <c r="D142" s="184"/>
      <c r="E142" s="185">
        <v>2017</v>
      </c>
      <c r="F142" s="186">
        <f t="shared" si="7"/>
        <v>264214</v>
      </c>
    </row>
    <row r="143" spans="2:7" x14ac:dyDescent="0.3">
      <c r="B143" s="187">
        <v>2017</v>
      </c>
      <c r="C143" s="188">
        <v>45804</v>
      </c>
      <c r="D143" s="189"/>
      <c r="E143" s="190"/>
      <c r="F143" s="190"/>
      <c r="G143" s="301" t="s">
        <v>112</v>
      </c>
    </row>
    <row r="144" spans="2:7" x14ac:dyDescent="0.3">
      <c r="B144" s="192">
        <v>2018</v>
      </c>
      <c r="C144" s="179">
        <v>46475</v>
      </c>
      <c r="D144" s="178">
        <f>C144/C143</f>
        <v>1.0146493756003843</v>
      </c>
      <c r="E144" s="178">
        <v>2018</v>
      </c>
      <c r="F144" s="182">
        <f>F142*D144</f>
        <v>268084.57012487995</v>
      </c>
      <c r="G144" s="293" t="s">
        <v>111</v>
      </c>
    </row>
    <row r="145" spans="2:8" x14ac:dyDescent="0.3">
      <c r="B145" s="192">
        <v>2019</v>
      </c>
      <c r="C145" s="179">
        <v>47096</v>
      </c>
      <c r="D145" s="178">
        <f>C145/C144</f>
        <v>1.0133620225927917</v>
      </c>
      <c r="E145" s="178">
        <v>2019</v>
      </c>
      <c r="F145" s="182">
        <f>F144*D145</f>
        <v>271666.72220766742</v>
      </c>
      <c r="G145" s="293" t="s">
        <v>111</v>
      </c>
    </row>
    <row r="146" spans="2:8" ht="15" thickBot="1" x14ac:dyDescent="0.35">
      <c r="B146" s="193"/>
      <c r="C146" s="194"/>
      <c r="D146" s="195"/>
      <c r="E146" s="195"/>
      <c r="F146" s="196"/>
    </row>
    <row r="147" spans="2:8" x14ac:dyDescent="0.3">
      <c r="B147" s="293" t="s">
        <v>127</v>
      </c>
      <c r="C147" s="172"/>
      <c r="D147" s="172"/>
      <c r="E147" s="172"/>
      <c r="F147" s="172"/>
      <c r="G147" s="172"/>
      <c r="H147" s="172"/>
    </row>
  </sheetData>
  <mergeCells count="7">
    <mergeCell ref="B133:C135"/>
    <mergeCell ref="B101:F109"/>
    <mergeCell ref="N4:N6"/>
    <mergeCell ref="B2:E2"/>
    <mergeCell ref="B14:J14"/>
    <mergeCell ref="B28:J28"/>
    <mergeCell ref="B43:J43"/>
  </mergeCells>
  <hyperlinks>
    <hyperlink ref="L94" r:id="rId1" xr:uid="{84CE66FD-373E-4C74-AA4D-D1C6EBBA93ED}"/>
    <hyperlink ref="B95" r:id="rId2" xr:uid="{77CFCD3D-8584-4121-81A7-FACA56869914}"/>
    <hyperlink ref="H104" r:id="rId3" xr:uid="{EB7D0810-256C-47EC-9F04-5027407EF2BD}"/>
    <hyperlink ref="G144" r:id="rId4" xr:uid="{7E59FF63-A334-4E78-883D-9B7466F0912F}"/>
    <hyperlink ref="G145" r:id="rId5" xr:uid="{6133AA65-2EE2-4FF4-A603-99C7F8FBF05B}"/>
    <hyperlink ref="B147" r:id="rId6" xr:uid="{443ACBFE-6A17-4199-AC8D-2524A87C6A7B}"/>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F248E-8510-4CB1-B788-25C7090DB15A}">
  <sheetPr>
    <tabColor theme="4" tint="0.59999389629810485"/>
  </sheetPr>
  <dimension ref="A1:DA106"/>
  <sheetViews>
    <sheetView showGridLines="0" zoomScale="80" zoomScaleNormal="80" workbookViewId="0"/>
  </sheetViews>
  <sheetFormatPr defaultRowHeight="14.4" x14ac:dyDescent="0.3"/>
  <cols>
    <col min="1" max="1" width="17.5546875" customWidth="1"/>
    <col min="2" max="2" width="12" hidden="1" customWidth="1"/>
    <col min="3" max="61" width="0" hidden="1" customWidth="1"/>
    <col min="62" max="62" width="13" bestFit="1" customWidth="1"/>
    <col min="88" max="88" width="12" bestFit="1" customWidth="1"/>
    <col min="105" max="105" width="14.6640625" bestFit="1" customWidth="1"/>
  </cols>
  <sheetData>
    <row r="1" spans="1:105" x14ac:dyDescent="0.3">
      <c r="A1" s="3" t="s">
        <v>205</v>
      </c>
    </row>
    <row r="2" spans="1:105" x14ac:dyDescent="0.3">
      <c r="A2" s="3"/>
    </row>
    <row r="3" spans="1:105" x14ac:dyDescent="0.3">
      <c r="A3" t="s">
        <v>9</v>
      </c>
      <c r="B3">
        <v>1950</v>
      </c>
      <c r="C3">
        <v>1951</v>
      </c>
      <c r="D3">
        <v>1952</v>
      </c>
      <c r="E3">
        <v>1953</v>
      </c>
      <c r="F3">
        <v>1954</v>
      </c>
      <c r="G3">
        <v>1955</v>
      </c>
      <c r="H3">
        <v>1956</v>
      </c>
      <c r="I3">
        <v>1957</v>
      </c>
      <c r="J3">
        <v>1958</v>
      </c>
      <c r="K3">
        <v>1959</v>
      </c>
      <c r="L3">
        <v>1960</v>
      </c>
      <c r="M3">
        <v>1961</v>
      </c>
      <c r="N3">
        <v>1962</v>
      </c>
      <c r="O3">
        <v>1963</v>
      </c>
      <c r="P3">
        <v>1964</v>
      </c>
      <c r="Q3">
        <v>1965</v>
      </c>
      <c r="R3">
        <v>1966</v>
      </c>
      <c r="S3">
        <v>1967</v>
      </c>
      <c r="T3">
        <v>1968</v>
      </c>
      <c r="U3">
        <v>1969</v>
      </c>
      <c r="V3">
        <v>1970</v>
      </c>
      <c r="W3">
        <v>1971</v>
      </c>
      <c r="X3">
        <v>1972</v>
      </c>
      <c r="Y3">
        <v>1973</v>
      </c>
      <c r="Z3">
        <v>1974</v>
      </c>
      <c r="AA3">
        <v>1975</v>
      </c>
      <c r="AB3">
        <v>1976</v>
      </c>
      <c r="AC3">
        <v>1977</v>
      </c>
      <c r="AD3">
        <v>1978</v>
      </c>
      <c r="AE3">
        <v>1979</v>
      </c>
      <c r="AF3">
        <v>1980</v>
      </c>
      <c r="AG3">
        <v>1981</v>
      </c>
      <c r="AH3">
        <v>1982</v>
      </c>
      <c r="AI3">
        <v>1983</v>
      </c>
      <c r="AJ3">
        <v>1984</v>
      </c>
      <c r="AK3">
        <v>1985</v>
      </c>
      <c r="AL3">
        <v>1986</v>
      </c>
      <c r="AM3">
        <v>1987</v>
      </c>
      <c r="AN3">
        <v>1988</v>
      </c>
      <c r="AO3">
        <v>1989</v>
      </c>
      <c r="AP3">
        <v>1990</v>
      </c>
      <c r="AQ3">
        <v>1991</v>
      </c>
      <c r="AR3">
        <v>1992</v>
      </c>
      <c r="AS3">
        <v>1993</v>
      </c>
      <c r="AT3">
        <v>1994</v>
      </c>
      <c r="AU3">
        <v>1995</v>
      </c>
      <c r="AV3">
        <v>1996</v>
      </c>
      <c r="AW3">
        <v>1997</v>
      </c>
      <c r="AX3">
        <v>1998</v>
      </c>
      <c r="AY3">
        <v>1999</v>
      </c>
      <c r="AZ3">
        <v>2000</v>
      </c>
      <c r="BA3">
        <v>2001</v>
      </c>
      <c r="BB3">
        <v>2002</v>
      </c>
      <c r="BC3">
        <v>2003</v>
      </c>
      <c r="BD3">
        <v>2004</v>
      </c>
      <c r="BE3">
        <v>2005</v>
      </c>
      <c r="BF3">
        <v>2006</v>
      </c>
      <c r="BG3">
        <v>2007</v>
      </c>
      <c r="BH3">
        <v>2008</v>
      </c>
      <c r="BI3">
        <v>2009</v>
      </c>
      <c r="BJ3">
        <v>2010</v>
      </c>
      <c r="BK3">
        <v>2011</v>
      </c>
      <c r="BL3">
        <v>2012</v>
      </c>
      <c r="BM3">
        <v>2013</v>
      </c>
      <c r="BN3">
        <v>2014</v>
      </c>
      <c r="BO3">
        <v>2015</v>
      </c>
      <c r="BP3">
        <v>2016</v>
      </c>
      <c r="BQ3">
        <v>2017</v>
      </c>
      <c r="BR3">
        <v>2018</v>
      </c>
      <c r="BS3">
        <v>2019</v>
      </c>
      <c r="BT3">
        <v>2020</v>
      </c>
      <c r="BU3">
        <v>2021</v>
      </c>
      <c r="BV3">
        <v>2022</v>
      </c>
      <c r="BW3">
        <v>2023</v>
      </c>
      <c r="BX3">
        <v>2024</v>
      </c>
      <c r="BY3">
        <v>2025</v>
      </c>
      <c r="BZ3">
        <v>2026</v>
      </c>
      <c r="CA3">
        <v>2027</v>
      </c>
      <c r="CB3">
        <v>2028</v>
      </c>
      <c r="CC3">
        <v>2029</v>
      </c>
      <c r="CD3">
        <v>2030</v>
      </c>
      <c r="CE3">
        <v>2031</v>
      </c>
      <c r="CF3">
        <v>2032</v>
      </c>
      <c r="CG3">
        <v>2033</v>
      </c>
      <c r="CH3">
        <v>2034</v>
      </c>
      <c r="CI3">
        <v>2035</v>
      </c>
      <c r="CJ3">
        <v>2036</v>
      </c>
      <c r="CK3">
        <v>2037</v>
      </c>
      <c r="CL3">
        <v>2038</v>
      </c>
      <c r="CM3">
        <v>2039</v>
      </c>
      <c r="CN3">
        <v>2040</v>
      </c>
      <c r="CO3">
        <v>2041</v>
      </c>
      <c r="CP3">
        <v>2042</v>
      </c>
      <c r="CQ3">
        <v>2043</v>
      </c>
      <c r="CR3">
        <v>2044</v>
      </c>
      <c r="CS3">
        <v>2045</v>
      </c>
      <c r="CT3">
        <v>2046</v>
      </c>
      <c r="CU3">
        <v>2047</v>
      </c>
      <c r="CV3">
        <v>2048</v>
      </c>
      <c r="CW3">
        <v>2049</v>
      </c>
      <c r="CX3">
        <v>2050</v>
      </c>
      <c r="CZ3" t="s">
        <v>0</v>
      </c>
      <c r="DA3" t="s">
        <v>32</v>
      </c>
    </row>
    <row r="4" spans="1:105" hidden="1" x14ac:dyDescent="0.3">
      <c r="A4">
        <v>1950</v>
      </c>
      <c r="B4">
        <f>VLOOKUP(B$3,scenarios4,5,FALSE)*VLOOKUP($A4-B$3,output3,3,FALSE)</f>
        <v>0</v>
      </c>
      <c r="C4">
        <f t="shared" ref="B4:K13" si="0">VLOOKUP(C$3,scenarios4,5,FALSE)*VLOOKUP($A4-C$3,output3,3,FALSE)</f>
        <v>0</v>
      </c>
      <c r="D4">
        <f t="shared" si="0"/>
        <v>0</v>
      </c>
      <c r="E4">
        <f t="shared" si="0"/>
        <v>0</v>
      </c>
      <c r="F4">
        <f t="shared" si="0"/>
        <v>0</v>
      </c>
      <c r="G4">
        <f t="shared" si="0"/>
        <v>0</v>
      </c>
      <c r="H4">
        <f t="shared" si="0"/>
        <v>0</v>
      </c>
      <c r="I4">
        <f t="shared" si="0"/>
        <v>0</v>
      </c>
      <c r="J4">
        <f t="shared" si="0"/>
        <v>0</v>
      </c>
      <c r="K4">
        <f t="shared" si="0"/>
        <v>0</v>
      </c>
      <c r="L4">
        <f t="shared" ref="L4:U13" si="1">VLOOKUP(L$3,scenarios4,5,FALSE)*VLOOKUP($A4-L$3,output3,3,FALSE)</f>
        <v>0</v>
      </c>
      <c r="M4">
        <f t="shared" si="1"/>
        <v>0</v>
      </c>
      <c r="N4">
        <f t="shared" si="1"/>
        <v>0</v>
      </c>
      <c r="O4">
        <f t="shared" si="1"/>
        <v>0</v>
      </c>
      <c r="P4">
        <f t="shared" si="1"/>
        <v>0</v>
      </c>
      <c r="Q4">
        <f t="shared" si="1"/>
        <v>0</v>
      </c>
      <c r="R4">
        <f t="shared" si="1"/>
        <v>0</v>
      </c>
      <c r="S4">
        <f t="shared" si="1"/>
        <v>0</v>
      </c>
      <c r="T4">
        <f t="shared" si="1"/>
        <v>0</v>
      </c>
      <c r="U4">
        <f t="shared" si="1"/>
        <v>0</v>
      </c>
      <c r="V4">
        <f t="shared" ref="V4:AE13" si="2">VLOOKUP(V$3,scenarios4,5,FALSE)*VLOOKUP($A4-V$3,output3,3,FALSE)</f>
        <v>0</v>
      </c>
      <c r="W4">
        <f t="shared" si="2"/>
        <v>0</v>
      </c>
      <c r="X4">
        <f t="shared" si="2"/>
        <v>0</v>
      </c>
      <c r="Y4">
        <f t="shared" si="2"/>
        <v>0</v>
      </c>
      <c r="Z4">
        <f t="shared" si="2"/>
        <v>0</v>
      </c>
      <c r="AA4">
        <f t="shared" si="2"/>
        <v>0</v>
      </c>
      <c r="AB4">
        <f t="shared" si="2"/>
        <v>0</v>
      </c>
      <c r="AC4">
        <f t="shared" si="2"/>
        <v>0</v>
      </c>
      <c r="AD4">
        <f t="shared" si="2"/>
        <v>0</v>
      </c>
      <c r="AE4">
        <f t="shared" si="2"/>
        <v>0</v>
      </c>
      <c r="AF4">
        <f t="shared" ref="AF4:AO13" si="3">VLOOKUP(AF$3,scenarios4,5,FALSE)*VLOOKUP($A4-AF$3,output3,3,FALSE)</f>
        <v>0</v>
      </c>
      <c r="AG4">
        <f t="shared" si="3"/>
        <v>0</v>
      </c>
      <c r="AH4">
        <f t="shared" si="3"/>
        <v>0</v>
      </c>
      <c r="AI4">
        <f t="shared" si="3"/>
        <v>0</v>
      </c>
      <c r="AJ4">
        <f t="shared" si="3"/>
        <v>0</v>
      </c>
      <c r="AK4">
        <f t="shared" si="3"/>
        <v>0</v>
      </c>
      <c r="AL4">
        <f t="shared" si="3"/>
        <v>0</v>
      </c>
      <c r="AM4">
        <f t="shared" si="3"/>
        <v>0</v>
      </c>
      <c r="AN4">
        <f t="shared" si="3"/>
        <v>0</v>
      </c>
      <c r="AO4">
        <f t="shared" si="3"/>
        <v>0</v>
      </c>
      <c r="AP4">
        <f t="shared" ref="AP4:AY13" si="4">VLOOKUP(AP$3,scenarios4,5,FALSE)*VLOOKUP($A4-AP$3,output3,3,FALSE)</f>
        <v>0</v>
      </c>
      <c r="AQ4">
        <f t="shared" si="4"/>
        <v>0</v>
      </c>
      <c r="AR4">
        <f t="shared" si="4"/>
        <v>0</v>
      </c>
      <c r="AS4">
        <f t="shared" si="4"/>
        <v>0</v>
      </c>
      <c r="AT4">
        <f t="shared" si="4"/>
        <v>0</v>
      </c>
      <c r="AU4">
        <f t="shared" si="4"/>
        <v>0</v>
      </c>
      <c r="AV4">
        <f t="shared" si="4"/>
        <v>0</v>
      </c>
      <c r="AW4">
        <f t="shared" si="4"/>
        <v>0</v>
      </c>
      <c r="AX4">
        <f t="shared" si="4"/>
        <v>0</v>
      </c>
      <c r="AY4">
        <f t="shared" si="4"/>
        <v>0</v>
      </c>
      <c r="AZ4">
        <f t="shared" ref="AZ4:BI13" si="5">VLOOKUP(AZ$3,scenarios4,5,FALSE)*VLOOKUP($A4-AZ$3,output3,3,FALSE)</f>
        <v>0</v>
      </c>
      <c r="BA4">
        <f t="shared" si="5"/>
        <v>0</v>
      </c>
      <c r="BB4">
        <f t="shared" si="5"/>
        <v>0</v>
      </c>
      <c r="BC4">
        <f t="shared" si="5"/>
        <v>0</v>
      </c>
      <c r="BD4">
        <f t="shared" si="5"/>
        <v>0</v>
      </c>
      <c r="BE4">
        <f t="shared" si="5"/>
        <v>0</v>
      </c>
      <c r="BF4">
        <f t="shared" si="5"/>
        <v>0</v>
      </c>
      <c r="BG4">
        <f t="shared" si="5"/>
        <v>0</v>
      </c>
      <c r="BH4">
        <f t="shared" si="5"/>
        <v>0</v>
      </c>
      <c r="BI4">
        <f t="shared" si="5"/>
        <v>0</v>
      </c>
      <c r="BJ4">
        <f t="shared" ref="BJ4:BS13" si="6">VLOOKUP(BJ$3,scenarios4,5,FALSE)*VLOOKUP($A4-BJ$3,output3,3,FALSE)</f>
        <v>0</v>
      </c>
      <c r="BK4">
        <f t="shared" si="6"/>
        <v>0</v>
      </c>
      <c r="BL4">
        <f t="shared" si="6"/>
        <v>0</v>
      </c>
      <c r="BM4">
        <f t="shared" si="6"/>
        <v>0</v>
      </c>
      <c r="BN4">
        <f t="shared" si="6"/>
        <v>0</v>
      </c>
      <c r="BO4">
        <f t="shared" si="6"/>
        <v>0</v>
      </c>
      <c r="BP4">
        <f t="shared" si="6"/>
        <v>0</v>
      </c>
      <c r="BQ4">
        <f t="shared" si="6"/>
        <v>0</v>
      </c>
      <c r="BR4">
        <f t="shared" si="6"/>
        <v>0</v>
      </c>
      <c r="BS4">
        <f t="shared" si="6"/>
        <v>0</v>
      </c>
      <c r="BT4">
        <f t="shared" ref="BT4:CC13" si="7">VLOOKUP(BT$3,scenarios4,5,FALSE)*VLOOKUP($A4-BT$3,output3,3,FALSE)</f>
        <v>0</v>
      </c>
      <c r="BU4">
        <f t="shared" si="7"/>
        <v>0</v>
      </c>
      <c r="BV4">
        <f t="shared" si="7"/>
        <v>0</v>
      </c>
      <c r="BW4">
        <f t="shared" si="7"/>
        <v>0</v>
      </c>
      <c r="BX4">
        <f t="shared" si="7"/>
        <v>0</v>
      </c>
      <c r="BY4">
        <f t="shared" si="7"/>
        <v>0</v>
      </c>
      <c r="BZ4">
        <f t="shared" si="7"/>
        <v>0</v>
      </c>
      <c r="CA4">
        <f t="shared" si="7"/>
        <v>0</v>
      </c>
      <c r="CB4">
        <f t="shared" si="7"/>
        <v>0</v>
      </c>
      <c r="CC4">
        <f t="shared" si="7"/>
        <v>0</v>
      </c>
      <c r="CD4">
        <f t="shared" ref="CD4:CM13" si="8">VLOOKUP(CD$3,scenarios4,5,FALSE)*VLOOKUP($A4-CD$3,output3,3,FALSE)</f>
        <v>0</v>
      </c>
      <c r="CE4">
        <f t="shared" si="8"/>
        <v>0</v>
      </c>
      <c r="CF4">
        <f t="shared" si="8"/>
        <v>0</v>
      </c>
      <c r="CG4">
        <f t="shared" si="8"/>
        <v>0</v>
      </c>
      <c r="CH4">
        <f t="shared" si="8"/>
        <v>0</v>
      </c>
      <c r="CI4">
        <f t="shared" si="8"/>
        <v>0</v>
      </c>
      <c r="CJ4">
        <f t="shared" si="8"/>
        <v>0</v>
      </c>
      <c r="CK4">
        <f t="shared" si="8"/>
        <v>0</v>
      </c>
      <c r="CL4">
        <f t="shared" si="8"/>
        <v>0</v>
      </c>
      <c r="CM4">
        <f t="shared" si="8"/>
        <v>0</v>
      </c>
      <c r="CN4">
        <f t="shared" ref="CN4:CX13" si="9">VLOOKUP(CN$3,scenarios4,5,FALSE)*VLOOKUP($A4-CN$3,output3,3,FALSE)</f>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1950</v>
      </c>
      <c r="DA4" s="7">
        <f>SUM(B4:CX4)</f>
        <v>0</v>
      </c>
    </row>
    <row r="5" spans="1:105" hidden="1" x14ac:dyDescent="0.3">
      <c r="A5">
        <v>1951</v>
      </c>
      <c r="B5">
        <f t="shared" si="0"/>
        <v>0</v>
      </c>
      <c r="C5">
        <f t="shared" si="0"/>
        <v>0</v>
      </c>
      <c r="D5">
        <f t="shared" si="0"/>
        <v>0</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1951</v>
      </c>
      <c r="DA5" s="7">
        <f t="shared" ref="DA5:DA68" si="10">SUM(B5:CX5)</f>
        <v>0</v>
      </c>
    </row>
    <row r="6" spans="1:105" hidden="1" x14ac:dyDescent="0.3">
      <c r="A6">
        <v>1952</v>
      </c>
      <c r="B6">
        <f t="shared" si="0"/>
        <v>0</v>
      </c>
      <c r="C6">
        <f t="shared" si="0"/>
        <v>0</v>
      </c>
      <c r="D6">
        <f t="shared" si="0"/>
        <v>0</v>
      </c>
      <c r="E6">
        <f t="shared" si="0"/>
        <v>0</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1952</v>
      </c>
      <c r="DA6" s="7">
        <f t="shared" si="10"/>
        <v>0</v>
      </c>
    </row>
    <row r="7" spans="1:105" hidden="1" x14ac:dyDescent="0.3">
      <c r="A7">
        <v>1953</v>
      </c>
      <c r="B7">
        <f t="shared" si="0"/>
        <v>0</v>
      </c>
      <c r="C7">
        <f t="shared" si="0"/>
        <v>0</v>
      </c>
      <c r="D7">
        <f t="shared" si="0"/>
        <v>0</v>
      </c>
      <c r="E7">
        <f t="shared" si="0"/>
        <v>0</v>
      </c>
      <c r="F7">
        <f t="shared" si="0"/>
        <v>0</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1953</v>
      </c>
      <c r="DA7" s="7">
        <f t="shared" si="10"/>
        <v>0</v>
      </c>
    </row>
    <row r="8" spans="1:105" hidden="1" x14ac:dyDescent="0.3">
      <c r="A8">
        <v>1954</v>
      </c>
      <c r="B8">
        <f t="shared" si="0"/>
        <v>0</v>
      </c>
      <c r="C8">
        <f t="shared" si="0"/>
        <v>0</v>
      </c>
      <c r="D8">
        <f t="shared" si="0"/>
        <v>0</v>
      </c>
      <c r="E8">
        <f t="shared" si="0"/>
        <v>0</v>
      </c>
      <c r="F8">
        <f t="shared" si="0"/>
        <v>0</v>
      </c>
      <c r="G8">
        <f t="shared" si="0"/>
        <v>0</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1954</v>
      </c>
      <c r="DA8" s="7">
        <f t="shared" si="10"/>
        <v>0</v>
      </c>
    </row>
    <row r="9" spans="1:105" hidden="1" x14ac:dyDescent="0.3">
      <c r="A9">
        <v>1955</v>
      </c>
      <c r="B9">
        <f t="shared" si="0"/>
        <v>0</v>
      </c>
      <c r="C9">
        <f t="shared" si="0"/>
        <v>0</v>
      </c>
      <c r="D9">
        <f t="shared" si="0"/>
        <v>0</v>
      </c>
      <c r="E9">
        <f t="shared" si="0"/>
        <v>0</v>
      </c>
      <c r="F9">
        <f t="shared" si="0"/>
        <v>0</v>
      </c>
      <c r="G9">
        <f t="shared" si="0"/>
        <v>0</v>
      </c>
      <c r="H9">
        <f t="shared" si="0"/>
        <v>0</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1955</v>
      </c>
      <c r="DA9" s="7">
        <f t="shared" si="10"/>
        <v>0</v>
      </c>
    </row>
    <row r="10" spans="1:105" hidden="1" x14ac:dyDescent="0.3">
      <c r="A10">
        <v>1956</v>
      </c>
      <c r="B10">
        <f t="shared" si="0"/>
        <v>0</v>
      </c>
      <c r="C10">
        <f t="shared" si="0"/>
        <v>0</v>
      </c>
      <c r="D10">
        <f t="shared" si="0"/>
        <v>0</v>
      </c>
      <c r="E10">
        <f t="shared" si="0"/>
        <v>0</v>
      </c>
      <c r="F10">
        <f t="shared" si="0"/>
        <v>0</v>
      </c>
      <c r="G10">
        <f t="shared" si="0"/>
        <v>0</v>
      </c>
      <c r="H10">
        <f t="shared" si="0"/>
        <v>0</v>
      </c>
      <c r="I10">
        <f t="shared" si="0"/>
        <v>0</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1956</v>
      </c>
      <c r="DA10" s="7">
        <f t="shared" si="10"/>
        <v>0</v>
      </c>
    </row>
    <row r="11" spans="1:105" hidden="1" x14ac:dyDescent="0.3">
      <c r="A11">
        <v>1957</v>
      </c>
      <c r="B11">
        <f t="shared" si="0"/>
        <v>0</v>
      </c>
      <c r="C11">
        <f t="shared" si="0"/>
        <v>0</v>
      </c>
      <c r="D11">
        <f t="shared" si="0"/>
        <v>0</v>
      </c>
      <c r="E11">
        <f t="shared" si="0"/>
        <v>0</v>
      </c>
      <c r="F11">
        <f t="shared" si="0"/>
        <v>0</v>
      </c>
      <c r="G11">
        <f t="shared" si="0"/>
        <v>0</v>
      </c>
      <c r="H11">
        <f t="shared" si="0"/>
        <v>0</v>
      </c>
      <c r="I11">
        <f t="shared" si="0"/>
        <v>0</v>
      </c>
      <c r="J11">
        <f t="shared" si="0"/>
        <v>0</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1957</v>
      </c>
      <c r="DA11" s="7">
        <f t="shared" si="10"/>
        <v>0</v>
      </c>
    </row>
    <row r="12" spans="1:105" hidden="1" x14ac:dyDescent="0.3">
      <c r="A12">
        <v>1958</v>
      </c>
      <c r="B12">
        <f t="shared" si="0"/>
        <v>0</v>
      </c>
      <c r="C12">
        <f t="shared" si="0"/>
        <v>0</v>
      </c>
      <c r="D12">
        <f t="shared" si="0"/>
        <v>0</v>
      </c>
      <c r="E12">
        <f t="shared" si="0"/>
        <v>0</v>
      </c>
      <c r="F12">
        <f t="shared" si="0"/>
        <v>0</v>
      </c>
      <c r="G12">
        <f t="shared" si="0"/>
        <v>0</v>
      </c>
      <c r="H12">
        <f t="shared" si="0"/>
        <v>0</v>
      </c>
      <c r="I12">
        <f t="shared" si="0"/>
        <v>0</v>
      </c>
      <c r="J12">
        <f t="shared" si="0"/>
        <v>0</v>
      </c>
      <c r="K12">
        <f t="shared" si="0"/>
        <v>0</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1958</v>
      </c>
      <c r="DA12" s="7">
        <f t="shared" si="10"/>
        <v>0</v>
      </c>
    </row>
    <row r="13" spans="1:105" hidden="1" x14ac:dyDescent="0.3">
      <c r="A13">
        <v>1959</v>
      </c>
      <c r="B13">
        <f t="shared" si="0"/>
        <v>0</v>
      </c>
      <c r="C13">
        <f t="shared" si="0"/>
        <v>0</v>
      </c>
      <c r="D13">
        <f t="shared" si="0"/>
        <v>0</v>
      </c>
      <c r="E13">
        <f t="shared" si="0"/>
        <v>0</v>
      </c>
      <c r="F13">
        <f t="shared" si="0"/>
        <v>0</v>
      </c>
      <c r="G13">
        <f t="shared" si="0"/>
        <v>0</v>
      </c>
      <c r="H13">
        <f t="shared" si="0"/>
        <v>0</v>
      </c>
      <c r="I13">
        <f t="shared" si="0"/>
        <v>0</v>
      </c>
      <c r="J13">
        <f t="shared" si="0"/>
        <v>0</v>
      </c>
      <c r="K13">
        <f t="shared" si="0"/>
        <v>0</v>
      </c>
      <c r="L13">
        <f t="shared" si="1"/>
        <v>0</v>
      </c>
      <c r="M13">
        <f t="shared" si="1"/>
        <v>0</v>
      </c>
      <c r="N13">
        <f t="shared" si="1"/>
        <v>0</v>
      </c>
      <c r="O13">
        <f t="shared" si="1"/>
        <v>0</v>
      </c>
      <c r="P13">
        <f t="shared" si="1"/>
        <v>0</v>
      </c>
      <c r="Q13">
        <f t="shared" si="1"/>
        <v>0</v>
      </c>
      <c r="R13">
        <f t="shared" si="1"/>
        <v>0</v>
      </c>
      <c r="S13">
        <f t="shared" si="1"/>
        <v>0</v>
      </c>
      <c r="T13">
        <f t="shared" si="1"/>
        <v>0</v>
      </c>
      <c r="U13">
        <f t="shared" si="1"/>
        <v>0</v>
      </c>
      <c r="V13">
        <f t="shared" si="2"/>
        <v>0</v>
      </c>
      <c r="W13">
        <f t="shared" si="2"/>
        <v>0</v>
      </c>
      <c r="X13">
        <f t="shared" si="2"/>
        <v>0</v>
      </c>
      <c r="Y13">
        <f t="shared" si="2"/>
        <v>0</v>
      </c>
      <c r="Z13">
        <f t="shared" si="2"/>
        <v>0</v>
      </c>
      <c r="AA13">
        <f t="shared" si="2"/>
        <v>0</v>
      </c>
      <c r="AB13">
        <f t="shared" si="2"/>
        <v>0</v>
      </c>
      <c r="AC13">
        <f t="shared" si="2"/>
        <v>0</v>
      </c>
      <c r="AD13">
        <f t="shared" si="2"/>
        <v>0</v>
      </c>
      <c r="AE13">
        <f t="shared" si="2"/>
        <v>0</v>
      </c>
      <c r="AF13">
        <f t="shared" si="3"/>
        <v>0</v>
      </c>
      <c r="AG13">
        <f t="shared" si="3"/>
        <v>0</v>
      </c>
      <c r="AH13">
        <f t="shared" si="3"/>
        <v>0</v>
      </c>
      <c r="AI13">
        <f t="shared" si="3"/>
        <v>0</v>
      </c>
      <c r="AJ13">
        <f t="shared" si="3"/>
        <v>0</v>
      </c>
      <c r="AK13">
        <f t="shared" si="3"/>
        <v>0</v>
      </c>
      <c r="AL13">
        <f t="shared" si="3"/>
        <v>0</v>
      </c>
      <c r="AM13">
        <f t="shared" si="3"/>
        <v>0</v>
      </c>
      <c r="AN13">
        <f t="shared" si="3"/>
        <v>0</v>
      </c>
      <c r="AO13">
        <f t="shared" si="3"/>
        <v>0</v>
      </c>
      <c r="AP13">
        <f t="shared" si="4"/>
        <v>0</v>
      </c>
      <c r="AQ13">
        <f t="shared" si="4"/>
        <v>0</v>
      </c>
      <c r="AR13">
        <f t="shared" si="4"/>
        <v>0</v>
      </c>
      <c r="AS13">
        <f t="shared" si="4"/>
        <v>0</v>
      </c>
      <c r="AT13">
        <f t="shared" si="4"/>
        <v>0</v>
      </c>
      <c r="AU13">
        <f t="shared" si="4"/>
        <v>0</v>
      </c>
      <c r="AV13">
        <f t="shared" si="4"/>
        <v>0</v>
      </c>
      <c r="AW13">
        <f t="shared" si="4"/>
        <v>0</v>
      </c>
      <c r="AX13">
        <f t="shared" si="4"/>
        <v>0</v>
      </c>
      <c r="AY13">
        <f t="shared" si="4"/>
        <v>0</v>
      </c>
      <c r="AZ13">
        <f t="shared" si="5"/>
        <v>0</v>
      </c>
      <c r="BA13">
        <f t="shared" si="5"/>
        <v>0</v>
      </c>
      <c r="BB13">
        <f t="shared" si="5"/>
        <v>0</v>
      </c>
      <c r="BC13">
        <f t="shared" si="5"/>
        <v>0</v>
      </c>
      <c r="BD13">
        <f t="shared" si="5"/>
        <v>0</v>
      </c>
      <c r="BE13">
        <f t="shared" si="5"/>
        <v>0</v>
      </c>
      <c r="BF13">
        <f t="shared" si="5"/>
        <v>0</v>
      </c>
      <c r="BG13">
        <f t="shared" si="5"/>
        <v>0</v>
      </c>
      <c r="BH13">
        <f t="shared" si="5"/>
        <v>0</v>
      </c>
      <c r="BI13">
        <f t="shared" si="5"/>
        <v>0</v>
      </c>
      <c r="BJ13">
        <f t="shared" si="6"/>
        <v>0</v>
      </c>
      <c r="BK13">
        <f t="shared" si="6"/>
        <v>0</v>
      </c>
      <c r="BL13">
        <f t="shared" si="6"/>
        <v>0</v>
      </c>
      <c r="BM13">
        <f t="shared" si="6"/>
        <v>0</v>
      </c>
      <c r="BN13">
        <f t="shared" si="6"/>
        <v>0</v>
      </c>
      <c r="BO13">
        <f t="shared" si="6"/>
        <v>0</v>
      </c>
      <c r="BP13">
        <f t="shared" si="6"/>
        <v>0</v>
      </c>
      <c r="BQ13">
        <f t="shared" si="6"/>
        <v>0</v>
      </c>
      <c r="BR13">
        <f t="shared" si="6"/>
        <v>0</v>
      </c>
      <c r="BS13">
        <f t="shared" si="6"/>
        <v>0</v>
      </c>
      <c r="BT13">
        <f t="shared" si="7"/>
        <v>0</v>
      </c>
      <c r="BU13">
        <f t="shared" si="7"/>
        <v>0</v>
      </c>
      <c r="BV13">
        <f t="shared" si="7"/>
        <v>0</v>
      </c>
      <c r="BW13">
        <f t="shared" si="7"/>
        <v>0</v>
      </c>
      <c r="BX13">
        <f t="shared" si="7"/>
        <v>0</v>
      </c>
      <c r="BY13">
        <f t="shared" si="7"/>
        <v>0</v>
      </c>
      <c r="BZ13">
        <f t="shared" si="7"/>
        <v>0</v>
      </c>
      <c r="CA13">
        <f t="shared" si="7"/>
        <v>0</v>
      </c>
      <c r="CB13">
        <f t="shared" si="7"/>
        <v>0</v>
      </c>
      <c r="CC13">
        <f t="shared" si="7"/>
        <v>0</v>
      </c>
      <c r="CD13">
        <f t="shared" si="8"/>
        <v>0</v>
      </c>
      <c r="CE13">
        <f t="shared" si="8"/>
        <v>0</v>
      </c>
      <c r="CF13">
        <f t="shared" si="8"/>
        <v>0</v>
      </c>
      <c r="CG13">
        <f t="shared" si="8"/>
        <v>0</v>
      </c>
      <c r="CH13">
        <f t="shared" si="8"/>
        <v>0</v>
      </c>
      <c r="CI13">
        <f t="shared" si="8"/>
        <v>0</v>
      </c>
      <c r="CJ13">
        <f t="shared" si="8"/>
        <v>0</v>
      </c>
      <c r="CK13">
        <f t="shared" si="8"/>
        <v>0</v>
      </c>
      <c r="CL13">
        <f t="shared" si="8"/>
        <v>0</v>
      </c>
      <c r="CM13">
        <f t="shared" si="8"/>
        <v>0</v>
      </c>
      <c r="CN13">
        <f t="shared" si="9"/>
        <v>0</v>
      </c>
      <c r="CO13">
        <f t="shared" si="9"/>
        <v>0</v>
      </c>
      <c r="CP13">
        <f t="shared" si="9"/>
        <v>0</v>
      </c>
      <c r="CQ13">
        <f t="shared" si="9"/>
        <v>0</v>
      </c>
      <c r="CR13">
        <f t="shared" si="9"/>
        <v>0</v>
      </c>
      <c r="CS13">
        <f t="shared" si="9"/>
        <v>0</v>
      </c>
      <c r="CT13">
        <f t="shared" si="9"/>
        <v>0</v>
      </c>
      <c r="CU13">
        <f t="shared" si="9"/>
        <v>0</v>
      </c>
      <c r="CV13">
        <f t="shared" si="9"/>
        <v>0</v>
      </c>
      <c r="CW13">
        <f t="shared" si="9"/>
        <v>0</v>
      </c>
      <c r="CX13">
        <f t="shared" si="9"/>
        <v>0</v>
      </c>
      <c r="CZ13">
        <v>1959</v>
      </c>
      <c r="DA13" s="7">
        <f t="shared" si="10"/>
        <v>0</v>
      </c>
    </row>
    <row r="14" spans="1:105" hidden="1" x14ac:dyDescent="0.3">
      <c r="A14">
        <v>1960</v>
      </c>
      <c r="B14">
        <f t="shared" ref="B14:K23" si="11">VLOOKUP(B$3,scenarios4,5,FALSE)*VLOOKUP($A14-B$3,output3,3,FALSE)</f>
        <v>0</v>
      </c>
      <c r="C14">
        <f t="shared" si="11"/>
        <v>0</v>
      </c>
      <c r="D14">
        <f t="shared" si="11"/>
        <v>0</v>
      </c>
      <c r="E14">
        <f t="shared" si="11"/>
        <v>0</v>
      </c>
      <c r="F14">
        <f t="shared" si="11"/>
        <v>0</v>
      </c>
      <c r="G14">
        <f t="shared" si="11"/>
        <v>0</v>
      </c>
      <c r="H14">
        <f t="shared" si="11"/>
        <v>0</v>
      </c>
      <c r="I14">
        <f t="shared" si="11"/>
        <v>0</v>
      </c>
      <c r="J14">
        <f t="shared" si="11"/>
        <v>0</v>
      </c>
      <c r="K14">
        <f t="shared" si="11"/>
        <v>0</v>
      </c>
      <c r="L14">
        <f t="shared" ref="L14:U23" si="12">VLOOKUP(L$3,scenarios4,5,FALSE)*VLOOKUP($A14-L$3,output3,3,FALSE)</f>
        <v>0</v>
      </c>
      <c r="M14">
        <f t="shared" si="12"/>
        <v>0</v>
      </c>
      <c r="N14">
        <f t="shared" si="12"/>
        <v>0</v>
      </c>
      <c r="O14">
        <f t="shared" si="12"/>
        <v>0</v>
      </c>
      <c r="P14">
        <f t="shared" si="12"/>
        <v>0</v>
      </c>
      <c r="Q14">
        <f t="shared" si="12"/>
        <v>0</v>
      </c>
      <c r="R14">
        <f t="shared" si="12"/>
        <v>0</v>
      </c>
      <c r="S14">
        <f t="shared" si="12"/>
        <v>0</v>
      </c>
      <c r="T14">
        <f t="shared" si="12"/>
        <v>0</v>
      </c>
      <c r="U14">
        <f t="shared" si="12"/>
        <v>0</v>
      </c>
      <c r="V14">
        <f t="shared" ref="V14:AE23" si="13">VLOOKUP(V$3,scenarios4,5,FALSE)*VLOOKUP($A14-V$3,output3,3,FALSE)</f>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ref="AF14:AO23" si="14">VLOOKUP(AF$3,scenarios4,5,FALSE)*VLOOKUP($A14-AF$3,output3,3,FALSE)</f>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ref="AP14:AY23" si="15">VLOOKUP(AP$3,scenarios4,5,FALSE)*VLOOKUP($A14-AP$3,output3,3,FALSE)</f>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ref="AZ14:BI23" si="16">VLOOKUP(AZ$3,scenarios4,5,FALSE)*VLOOKUP($A14-AZ$3,output3,3,FALSE)</f>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ref="BJ14:BS23" si="17">VLOOKUP(BJ$3,scenarios4,5,FALSE)*VLOOKUP($A14-BJ$3,output3,3,FALSE)</f>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ref="BT14:CC23" si="18">VLOOKUP(BT$3,scenarios4,5,FALSE)*VLOOKUP($A14-BT$3,output3,3,FALSE)</f>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ref="CD14:CM23" si="19">VLOOKUP(CD$3,scenarios4,5,FALSE)*VLOOKUP($A14-CD$3,output3,3,FALSE)</f>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ref="CN14:CX23" si="20">VLOOKUP(CN$3,scenarios4,5,FALSE)*VLOOKUP($A14-CN$3,output3,3,FALSE)</f>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1960</v>
      </c>
      <c r="DA14" s="7">
        <f t="shared" si="10"/>
        <v>0</v>
      </c>
    </row>
    <row r="15" spans="1:105" hidden="1" x14ac:dyDescent="0.3">
      <c r="A15">
        <v>1961</v>
      </c>
      <c r="B15">
        <f t="shared" si="11"/>
        <v>0</v>
      </c>
      <c r="C15">
        <f t="shared" si="11"/>
        <v>0</v>
      </c>
      <c r="D15">
        <f t="shared" si="11"/>
        <v>0</v>
      </c>
      <c r="E15">
        <f t="shared" si="11"/>
        <v>0</v>
      </c>
      <c r="F15">
        <f t="shared" si="11"/>
        <v>0</v>
      </c>
      <c r="G15">
        <f t="shared" si="11"/>
        <v>0</v>
      </c>
      <c r="H15">
        <f t="shared" si="11"/>
        <v>0</v>
      </c>
      <c r="I15">
        <f t="shared" si="11"/>
        <v>0</v>
      </c>
      <c r="J15">
        <f t="shared" si="11"/>
        <v>0</v>
      </c>
      <c r="K15">
        <f t="shared" si="11"/>
        <v>0</v>
      </c>
      <c r="L15">
        <f t="shared" si="12"/>
        <v>0</v>
      </c>
      <c r="M15">
        <f t="shared" si="12"/>
        <v>0</v>
      </c>
      <c r="N15">
        <f t="shared" si="12"/>
        <v>0</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1961</v>
      </c>
      <c r="DA15" s="7">
        <f t="shared" si="10"/>
        <v>0</v>
      </c>
    </row>
    <row r="16" spans="1:105" hidden="1" x14ac:dyDescent="0.3">
      <c r="A16">
        <v>1962</v>
      </c>
      <c r="B16">
        <f t="shared" si="11"/>
        <v>0</v>
      </c>
      <c r="C16">
        <f t="shared" si="11"/>
        <v>0</v>
      </c>
      <c r="D16">
        <f t="shared" si="11"/>
        <v>0</v>
      </c>
      <c r="E16">
        <f t="shared" si="11"/>
        <v>0</v>
      </c>
      <c r="F16">
        <f t="shared" si="11"/>
        <v>0</v>
      </c>
      <c r="G16">
        <f t="shared" si="11"/>
        <v>0</v>
      </c>
      <c r="H16">
        <f t="shared" si="11"/>
        <v>0</v>
      </c>
      <c r="I16">
        <f t="shared" si="11"/>
        <v>0</v>
      </c>
      <c r="J16">
        <f t="shared" si="11"/>
        <v>0</v>
      </c>
      <c r="K16">
        <f t="shared" si="11"/>
        <v>0</v>
      </c>
      <c r="L16">
        <f t="shared" si="12"/>
        <v>0</v>
      </c>
      <c r="M16">
        <f t="shared" si="12"/>
        <v>0</v>
      </c>
      <c r="N16">
        <f t="shared" si="12"/>
        <v>0</v>
      </c>
      <c r="O16">
        <f t="shared" si="12"/>
        <v>0</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1962</v>
      </c>
      <c r="DA16" s="7">
        <f t="shared" si="10"/>
        <v>0</v>
      </c>
    </row>
    <row r="17" spans="1:105" hidden="1" x14ac:dyDescent="0.3">
      <c r="A17">
        <v>1963</v>
      </c>
      <c r="B17">
        <f t="shared" si="11"/>
        <v>0</v>
      </c>
      <c r="C17">
        <f t="shared" si="11"/>
        <v>0</v>
      </c>
      <c r="D17">
        <f t="shared" si="11"/>
        <v>0</v>
      </c>
      <c r="E17">
        <f t="shared" si="11"/>
        <v>0</v>
      </c>
      <c r="F17">
        <f t="shared" si="11"/>
        <v>0</v>
      </c>
      <c r="G17">
        <f t="shared" si="11"/>
        <v>0</v>
      </c>
      <c r="H17">
        <f t="shared" si="11"/>
        <v>0</v>
      </c>
      <c r="I17">
        <f t="shared" si="11"/>
        <v>0</v>
      </c>
      <c r="J17">
        <f t="shared" si="11"/>
        <v>0</v>
      </c>
      <c r="K17">
        <f t="shared" si="11"/>
        <v>0</v>
      </c>
      <c r="L17">
        <f t="shared" si="12"/>
        <v>0</v>
      </c>
      <c r="M17">
        <f t="shared" si="12"/>
        <v>0</v>
      </c>
      <c r="N17">
        <f t="shared" si="12"/>
        <v>0</v>
      </c>
      <c r="O17">
        <f t="shared" si="12"/>
        <v>0</v>
      </c>
      <c r="P17">
        <f t="shared" si="12"/>
        <v>0</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1963</v>
      </c>
      <c r="DA17" s="7">
        <f t="shared" si="10"/>
        <v>0</v>
      </c>
    </row>
    <row r="18" spans="1:105" hidden="1" x14ac:dyDescent="0.3">
      <c r="A18">
        <v>1964</v>
      </c>
      <c r="B18">
        <f t="shared" si="11"/>
        <v>0</v>
      </c>
      <c r="C18">
        <f t="shared" si="11"/>
        <v>0</v>
      </c>
      <c r="D18">
        <f t="shared" si="11"/>
        <v>0</v>
      </c>
      <c r="E18">
        <f t="shared" si="11"/>
        <v>0</v>
      </c>
      <c r="F18">
        <f t="shared" si="11"/>
        <v>0</v>
      </c>
      <c r="G18">
        <f t="shared" si="11"/>
        <v>0</v>
      </c>
      <c r="H18">
        <f t="shared" si="11"/>
        <v>0</v>
      </c>
      <c r="I18">
        <f t="shared" si="11"/>
        <v>0</v>
      </c>
      <c r="J18">
        <f t="shared" si="11"/>
        <v>0</v>
      </c>
      <c r="K18">
        <f t="shared" si="11"/>
        <v>0</v>
      </c>
      <c r="L18">
        <f t="shared" si="12"/>
        <v>0</v>
      </c>
      <c r="M18">
        <f t="shared" si="12"/>
        <v>0</v>
      </c>
      <c r="N18">
        <f t="shared" si="12"/>
        <v>0</v>
      </c>
      <c r="O18">
        <f t="shared" si="12"/>
        <v>0</v>
      </c>
      <c r="P18">
        <f t="shared" si="12"/>
        <v>0</v>
      </c>
      <c r="Q18">
        <f t="shared" si="12"/>
        <v>0</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1964</v>
      </c>
      <c r="DA18" s="7">
        <f t="shared" si="10"/>
        <v>0</v>
      </c>
    </row>
    <row r="19" spans="1:105" hidden="1" x14ac:dyDescent="0.3">
      <c r="A19">
        <v>1965</v>
      </c>
      <c r="B19">
        <f t="shared" si="11"/>
        <v>0</v>
      </c>
      <c r="C19">
        <f t="shared" si="11"/>
        <v>0</v>
      </c>
      <c r="D19">
        <f t="shared" si="11"/>
        <v>0</v>
      </c>
      <c r="E19">
        <f t="shared" si="11"/>
        <v>0</v>
      </c>
      <c r="F19">
        <f t="shared" si="11"/>
        <v>0</v>
      </c>
      <c r="G19">
        <f t="shared" si="11"/>
        <v>0</v>
      </c>
      <c r="H19">
        <f t="shared" si="11"/>
        <v>0</v>
      </c>
      <c r="I19">
        <f t="shared" si="11"/>
        <v>0</v>
      </c>
      <c r="J19">
        <f t="shared" si="11"/>
        <v>0</v>
      </c>
      <c r="K19">
        <f t="shared" si="11"/>
        <v>0</v>
      </c>
      <c r="L19">
        <f t="shared" si="12"/>
        <v>0</v>
      </c>
      <c r="M19">
        <f t="shared" si="12"/>
        <v>0</v>
      </c>
      <c r="N19">
        <f t="shared" si="12"/>
        <v>0</v>
      </c>
      <c r="O19">
        <f t="shared" si="12"/>
        <v>0</v>
      </c>
      <c r="P19">
        <f t="shared" si="12"/>
        <v>0</v>
      </c>
      <c r="Q19">
        <f t="shared" si="12"/>
        <v>0</v>
      </c>
      <c r="R19">
        <f t="shared" si="12"/>
        <v>0</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1965</v>
      </c>
      <c r="DA19" s="7">
        <f t="shared" si="10"/>
        <v>0</v>
      </c>
    </row>
    <row r="20" spans="1:105" hidden="1" x14ac:dyDescent="0.3">
      <c r="A20">
        <v>1966</v>
      </c>
      <c r="B20">
        <f t="shared" si="11"/>
        <v>0</v>
      </c>
      <c r="C20">
        <f t="shared" si="11"/>
        <v>0</v>
      </c>
      <c r="D20">
        <f t="shared" si="11"/>
        <v>0</v>
      </c>
      <c r="E20">
        <f t="shared" si="11"/>
        <v>0</v>
      </c>
      <c r="F20">
        <f t="shared" si="11"/>
        <v>0</v>
      </c>
      <c r="G20">
        <f t="shared" si="11"/>
        <v>0</v>
      </c>
      <c r="H20">
        <f t="shared" si="11"/>
        <v>0</v>
      </c>
      <c r="I20">
        <f t="shared" si="11"/>
        <v>0</v>
      </c>
      <c r="J20">
        <f t="shared" si="11"/>
        <v>0</v>
      </c>
      <c r="K20">
        <f t="shared" si="11"/>
        <v>0</v>
      </c>
      <c r="L20">
        <f t="shared" si="12"/>
        <v>0</v>
      </c>
      <c r="M20">
        <f t="shared" si="12"/>
        <v>0</v>
      </c>
      <c r="N20">
        <f t="shared" si="12"/>
        <v>0</v>
      </c>
      <c r="O20">
        <f t="shared" si="12"/>
        <v>0</v>
      </c>
      <c r="P20">
        <f t="shared" si="12"/>
        <v>0</v>
      </c>
      <c r="Q20">
        <f t="shared" si="12"/>
        <v>0</v>
      </c>
      <c r="R20">
        <f t="shared" si="12"/>
        <v>0</v>
      </c>
      <c r="S20">
        <f t="shared" si="12"/>
        <v>0</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1966</v>
      </c>
      <c r="DA20" s="7">
        <f t="shared" si="10"/>
        <v>0</v>
      </c>
    </row>
    <row r="21" spans="1:105" hidden="1" x14ac:dyDescent="0.3">
      <c r="A21">
        <v>1967</v>
      </c>
      <c r="B21">
        <f t="shared" si="11"/>
        <v>0</v>
      </c>
      <c r="C21">
        <f t="shared" si="11"/>
        <v>0</v>
      </c>
      <c r="D21">
        <f t="shared" si="11"/>
        <v>0</v>
      </c>
      <c r="E21">
        <f t="shared" si="11"/>
        <v>0</v>
      </c>
      <c r="F21">
        <f t="shared" si="11"/>
        <v>0</v>
      </c>
      <c r="G21">
        <f t="shared" si="11"/>
        <v>0</v>
      </c>
      <c r="H21">
        <f t="shared" si="11"/>
        <v>0</v>
      </c>
      <c r="I21">
        <f t="shared" si="11"/>
        <v>0</v>
      </c>
      <c r="J21">
        <f t="shared" si="11"/>
        <v>0</v>
      </c>
      <c r="K21">
        <f t="shared" si="11"/>
        <v>0</v>
      </c>
      <c r="L21">
        <f t="shared" si="12"/>
        <v>0</v>
      </c>
      <c r="M21">
        <f t="shared" si="12"/>
        <v>0</v>
      </c>
      <c r="N21">
        <f t="shared" si="12"/>
        <v>0</v>
      </c>
      <c r="O21">
        <f t="shared" si="12"/>
        <v>0</v>
      </c>
      <c r="P21">
        <f t="shared" si="12"/>
        <v>0</v>
      </c>
      <c r="Q21">
        <f t="shared" si="12"/>
        <v>0</v>
      </c>
      <c r="R21">
        <f t="shared" si="12"/>
        <v>0</v>
      </c>
      <c r="S21">
        <f t="shared" si="12"/>
        <v>0</v>
      </c>
      <c r="T21">
        <f t="shared" si="12"/>
        <v>0</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1967</v>
      </c>
      <c r="DA21" s="7">
        <f t="shared" si="10"/>
        <v>0</v>
      </c>
    </row>
    <row r="22" spans="1:105" hidden="1" x14ac:dyDescent="0.3">
      <c r="A22">
        <v>1968</v>
      </c>
      <c r="B22">
        <f t="shared" si="11"/>
        <v>0</v>
      </c>
      <c r="C22">
        <f t="shared" si="11"/>
        <v>0</v>
      </c>
      <c r="D22">
        <f t="shared" si="11"/>
        <v>0</v>
      </c>
      <c r="E22">
        <f t="shared" si="11"/>
        <v>0</v>
      </c>
      <c r="F22">
        <f t="shared" si="11"/>
        <v>0</v>
      </c>
      <c r="G22">
        <f t="shared" si="11"/>
        <v>0</v>
      </c>
      <c r="H22">
        <f t="shared" si="11"/>
        <v>0</v>
      </c>
      <c r="I22">
        <f t="shared" si="11"/>
        <v>0</v>
      </c>
      <c r="J22">
        <f t="shared" si="11"/>
        <v>0</v>
      </c>
      <c r="K22">
        <f t="shared" si="11"/>
        <v>0</v>
      </c>
      <c r="L22">
        <f t="shared" si="12"/>
        <v>0</v>
      </c>
      <c r="M22">
        <f t="shared" si="12"/>
        <v>0</v>
      </c>
      <c r="N22">
        <f t="shared" si="12"/>
        <v>0</v>
      </c>
      <c r="O22">
        <f t="shared" si="12"/>
        <v>0</v>
      </c>
      <c r="P22">
        <f t="shared" si="12"/>
        <v>0</v>
      </c>
      <c r="Q22">
        <f t="shared" si="12"/>
        <v>0</v>
      </c>
      <c r="R22">
        <f t="shared" si="12"/>
        <v>0</v>
      </c>
      <c r="S22">
        <f t="shared" si="12"/>
        <v>0</v>
      </c>
      <c r="T22">
        <f t="shared" si="12"/>
        <v>0</v>
      </c>
      <c r="U22">
        <f t="shared" si="12"/>
        <v>0</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1968</v>
      </c>
      <c r="DA22" s="7">
        <f t="shared" si="10"/>
        <v>0</v>
      </c>
    </row>
    <row r="23" spans="1:105" hidden="1" x14ac:dyDescent="0.3">
      <c r="A23">
        <v>1969</v>
      </c>
      <c r="B23">
        <f t="shared" si="11"/>
        <v>0</v>
      </c>
      <c r="C23">
        <f t="shared" si="11"/>
        <v>0</v>
      </c>
      <c r="D23">
        <f t="shared" si="11"/>
        <v>0</v>
      </c>
      <c r="E23">
        <f t="shared" si="11"/>
        <v>0</v>
      </c>
      <c r="F23">
        <f t="shared" si="11"/>
        <v>0</v>
      </c>
      <c r="G23">
        <f t="shared" si="11"/>
        <v>0</v>
      </c>
      <c r="H23">
        <f t="shared" si="11"/>
        <v>0</v>
      </c>
      <c r="I23">
        <f t="shared" si="11"/>
        <v>0</v>
      </c>
      <c r="J23">
        <f t="shared" si="11"/>
        <v>0</v>
      </c>
      <c r="K23">
        <f t="shared" si="11"/>
        <v>0</v>
      </c>
      <c r="L23">
        <f t="shared" si="12"/>
        <v>0</v>
      </c>
      <c r="M23">
        <f t="shared" si="12"/>
        <v>0</v>
      </c>
      <c r="N23">
        <f t="shared" si="12"/>
        <v>0</v>
      </c>
      <c r="O23">
        <f t="shared" si="12"/>
        <v>0</v>
      </c>
      <c r="P23">
        <f t="shared" si="12"/>
        <v>0</v>
      </c>
      <c r="Q23">
        <f t="shared" si="12"/>
        <v>0</v>
      </c>
      <c r="R23">
        <f t="shared" si="12"/>
        <v>0</v>
      </c>
      <c r="S23">
        <f t="shared" si="12"/>
        <v>0</v>
      </c>
      <c r="T23">
        <f t="shared" si="12"/>
        <v>0</v>
      </c>
      <c r="U23">
        <f t="shared" si="12"/>
        <v>0</v>
      </c>
      <c r="V23">
        <f t="shared" si="13"/>
        <v>0</v>
      </c>
      <c r="W23">
        <f t="shared" si="13"/>
        <v>0</v>
      </c>
      <c r="X23">
        <f t="shared" si="13"/>
        <v>0</v>
      </c>
      <c r="Y23">
        <f t="shared" si="13"/>
        <v>0</v>
      </c>
      <c r="Z23">
        <f t="shared" si="13"/>
        <v>0</v>
      </c>
      <c r="AA23">
        <f t="shared" si="13"/>
        <v>0</v>
      </c>
      <c r="AB23">
        <f t="shared" si="13"/>
        <v>0</v>
      </c>
      <c r="AC23">
        <f t="shared" si="13"/>
        <v>0</v>
      </c>
      <c r="AD23">
        <f t="shared" si="13"/>
        <v>0</v>
      </c>
      <c r="AE23">
        <f t="shared" si="13"/>
        <v>0</v>
      </c>
      <c r="AF23">
        <f t="shared" si="14"/>
        <v>0</v>
      </c>
      <c r="AG23">
        <f t="shared" si="14"/>
        <v>0</v>
      </c>
      <c r="AH23">
        <f t="shared" si="14"/>
        <v>0</v>
      </c>
      <c r="AI23">
        <f t="shared" si="14"/>
        <v>0</v>
      </c>
      <c r="AJ23">
        <f t="shared" si="14"/>
        <v>0</v>
      </c>
      <c r="AK23">
        <f t="shared" si="14"/>
        <v>0</v>
      </c>
      <c r="AL23">
        <f t="shared" si="14"/>
        <v>0</v>
      </c>
      <c r="AM23">
        <f t="shared" si="14"/>
        <v>0</v>
      </c>
      <c r="AN23">
        <f t="shared" si="14"/>
        <v>0</v>
      </c>
      <c r="AO23">
        <f t="shared" si="14"/>
        <v>0</v>
      </c>
      <c r="AP23">
        <f t="shared" si="15"/>
        <v>0</v>
      </c>
      <c r="AQ23">
        <f t="shared" si="15"/>
        <v>0</v>
      </c>
      <c r="AR23">
        <f t="shared" si="15"/>
        <v>0</v>
      </c>
      <c r="AS23">
        <f t="shared" si="15"/>
        <v>0</v>
      </c>
      <c r="AT23">
        <f t="shared" si="15"/>
        <v>0</v>
      </c>
      <c r="AU23">
        <f t="shared" si="15"/>
        <v>0</v>
      </c>
      <c r="AV23">
        <f t="shared" si="15"/>
        <v>0</v>
      </c>
      <c r="AW23">
        <f t="shared" si="15"/>
        <v>0</v>
      </c>
      <c r="AX23">
        <f t="shared" si="15"/>
        <v>0</v>
      </c>
      <c r="AY23">
        <f t="shared" si="15"/>
        <v>0</v>
      </c>
      <c r="AZ23">
        <f t="shared" si="16"/>
        <v>0</v>
      </c>
      <c r="BA23">
        <f t="shared" si="16"/>
        <v>0</v>
      </c>
      <c r="BB23">
        <f t="shared" si="16"/>
        <v>0</v>
      </c>
      <c r="BC23">
        <f t="shared" si="16"/>
        <v>0</v>
      </c>
      <c r="BD23">
        <f t="shared" si="16"/>
        <v>0</v>
      </c>
      <c r="BE23">
        <f t="shared" si="16"/>
        <v>0</v>
      </c>
      <c r="BF23">
        <f t="shared" si="16"/>
        <v>0</v>
      </c>
      <c r="BG23">
        <f t="shared" si="16"/>
        <v>0</v>
      </c>
      <c r="BH23">
        <f t="shared" si="16"/>
        <v>0</v>
      </c>
      <c r="BI23">
        <f t="shared" si="16"/>
        <v>0</v>
      </c>
      <c r="BJ23">
        <f t="shared" si="17"/>
        <v>0</v>
      </c>
      <c r="BK23">
        <f t="shared" si="17"/>
        <v>0</v>
      </c>
      <c r="BL23">
        <f t="shared" si="17"/>
        <v>0</v>
      </c>
      <c r="BM23">
        <f t="shared" si="17"/>
        <v>0</v>
      </c>
      <c r="BN23">
        <f t="shared" si="17"/>
        <v>0</v>
      </c>
      <c r="BO23">
        <f t="shared" si="17"/>
        <v>0</v>
      </c>
      <c r="BP23">
        <f t="shared" si="17"/>
        <v>0</v>
      </c>
      <c r="BQ23">
        <f t="shared" si="17"/>
        <v>0</v>
      </c>
      <c r="BR23">
        <f t="shared" si="17"/>
        <v>0</v>
      </c>
      <c r="BS23">
        <f t="shared" si="17"/>
        <v>0</v>
      </c>
      <c r="BT23">
        <f t="shared" si="18"/>
        <v>0</v>
      </c>
      <c r="BU23">
        <f t="shared" si="18"/>
        <v>0</v>
      </c>
      <c r="BV23">
        <f t="shared" si="18"/>
        <v>0</v>
      </c>
      <c r="BW23">
        <f t="shared" si="18"/>
        <v>0</v>
      </c>
      <c r="BX23">
        <f t="shared" si="18"/>
        <v>0</v>
      </c>
      <c r="BY23">
        <f t="shared" si="18"/>
        <v>0</v>
      </c>
      <c r="BZ23">
        <f t="shared" si="18"/>
        <v>0</v>
      </c>
      <c r="CA23">
        <f t="shared" si="18"/>
        <v>0</v>
      </c>
      <c r="CB23">
        <f t="shared" si="18"/>
        <v>0</v>
      </c>
      <c r="CC23">
        <f t="shared" si="18"/>
        <v>0</v>
      </c>
      <c r="CD23">
        <f t="shared" si="19"/>
        <v>0</v>
      </c>
      <c r="CE23">
        <f t="shared" si="19"/>
        <v>0</v>
      </c>
      <c r="CF23">
        <f t="shared" si="19"/>
        <v>0</v>
      </c>
      <c r="CG23">
        <f t="shared" si="19"/>
        <v>0</v>
      </c>
      <c r="CH23">
        <f t="shared" si="19"/>
        <v>0</v>
      </c>
      <c r="CI23">
        <f t="shared" si="19"/>
        <v>0</v>
      </c>
      <c r="CJ23">
        <f t="shared" si="19"/>
        <v>0</v>
      </c>
      <c r="CK23">
        <f t="shared" si="19"/>
        <v>0</v>
      </c>
      <c r="CL23">
        <f t="shared" si="19"/>
        <v>0</v>
      </c>
      <c r="CM23">
        <f t="shared" si="19"/>
        <v>0</v>
      </c>
      <c r="CN23">
        <f t="shared" si="20"/>
        <v>0</v>
      </c>
      <c r="CO23">
        <f t="shared" si="20"/>
        <v>0</v>
      </c>
      <c r="CP23">
        <f t="shared" si="20"/>
        <v>0</v>
      </c>
      <c r="CQ23">
        <f t="shared" si="20"/>
        <v>0</v>
      </c>
      <c r="CR23">
        <f t="shared" si="20"/>
        <v>0</v>
      </c>
      <c r="CS23">
        <f t="shared" si="20"/>
        <v>0</v>
      </c>
      <c r="CT23">
        <f t="shared" si="20"/>
        <v>0</v>
      </c>
      <c r="CU23">
        <f t="shared" si="20"/>
        <v>0</v>
      </c>
      <c r="CV23">
        <f t="shared" si="20"/>
        <v>0</v>
      </c>
      <c r="CW23">
        <f t="shared" si="20"/>
        <v>0</v>
      </c>
      <c r="CX23">
        <f t="shared" si="20"/>
        <v>0</v>
      </c>
      <c r="CZ23">
        <v>1969</v>
      </c>
      <c r="DA23" s="7">
        <f t="shared" si="10"/>
        <v>0</v>
      </c>
    </row>
    <row r="24" spans="1:105" hidden="1" x14ac:dyDescent="0.3">
      <c r="A24">
        <v>1970</v>
      </c>
      <c r="B24">
        <f t="shared" ref="B24:K33" si="21">VLOOKUP(B$3,scenarios4,5,FALSE)*VLOOKUP($A24-B$3,output3,3,FALSE)</f>
        <v>0</v>
      </c>
      <c r="C24">
        <f t="shared" si="21"/>
        <v>0</v>
      </c>
      <c r="D24">
        <f t="shared" si="21"/>
        <v>0</v>
      </c>
      <c r="E24">
        <f t="shared" si="21"/>
        <v>0</v>
      </c>
      <c r="F24">
        <f t="shared" si="21"/>
        <v>0</v>
      </c>
      <c r="G24">
        <f t="shared" si="21"/>
        <v>0</v>
      </c>
      <c r="H24">
        <f t="shared" si="21"/>
        <v>0</v>
      </c>
      <c r="I24">
        <f t="shared" si="21"/>
        <v>0</v>
      </c>
      <c r="J24">
        <f t="shared" si="21"/>
        <v>0</v>
      </c>
      <c r="K24">
        <f t="shared" si="21"/>
        <v>0</v>
      </c>
      <c r="L24">
        <f t="shared" ref="L24:U33" si="22">VLOOKUP(L$3,scenarios4,5,FALSE)*VLOOKUP($A24-L$3,output3,3,FALSE)</f>
        <v>0</v>
      </c>
      <c r="M24">
        <f t="shared" si="22"/>
        <v>0</v>
      </c>
      <c r="N24">
        <f t="shared" si="22"/>
        <v>0</v>
      </c>
      <c r="O24">
        <f t="shared" si="22"/>
        <v>0</v>
      </c>
      <c r="P24">
        <f t="shared" si="22"/>
        <v>0</v>
      </c>
      <c r="Q24">
        <f t="shared" si="22"/>
        <v>0</v>
      </c>
      <c r="R24">
        <f t="shared" si="22"/>
        <v>0</v>
      </c>
      <c r="S24">
        <f t="shared" si="22"/>
        <v>0</v>
      </c>
      <c r="T24">
        <f t="shared" si="22"/>
        <v>0</v>
      </c>
      <c r="U24">
        <f t="shared" si="22"/>
        <v>0</v>
      </c>
      <c r="V24">
        <f t="shared" ref="V24:AE33" si="23">VLOOKUP(V$3,scenarios4,5,FALSE)*VLOOKUP($A24-V$3,output3,3,FALSE)</f>
        <v>0</v>
      </c>
      <c r="W24">
        <f t="shared" si="23"/>
        <v>0</v>
      </c>
      <c r="X24">
        <f t="shared" si="23"/>
        <v>0</v>
      </c>
      <c r="Y24">
        <f t="shared" si="23"/>
        <v>0</v>
      </c>
      <c r="Z24">
        <f t="shared" si="23"/>
        <v>0</v>
      </c>
      <c r="AA24">
        <f t="shared" si="23"/>
        <v>0</v>
      </c>
      <c r="AB24">
        <f t="shared" si="23"/>
        <v>0</v>
      </c>
      <c r="AC24">
        <f t="shared" si="23"/>
        <v>0</v>
      </c>
      <c r="AD24">
        <f t="shared" si="23"/>
        <v>0</v>
      </c>
      <c r="AE24">
        <f t="shared" si="23"/>
        <v>0</v>
      </c>
      <c r="AF24">
        <f t="shared" ref="AF24:AO33" si="24">VLOOKUP(AF$3,scenarios4,5,FALSE)*VLOOKUP($A24-AF$3,output3,3,FALSE)</f>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ref="AP24:AY33" si="25">VLOOKUP(AP$3,scenarios4,5,FALSE)*VLOOKUP($A24-AP$3,output3,3,FALSE)</f>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ref="AZ24:BI33" si="26">VLOOKUP(AZ$3,scenarios4,5,FALSE)*VLOOKUP($A24-AZ$3,output3,3,FALSE)</f>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ref="BJ24:BS33" si="27">VLOOKUP(BJ$3,scenarios4,5,FALSE)*VLOOKUP($A24-BJ$3,output3,3,FALSE)</f>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ref="BT24:CC33" si="28">VLOOKUP(BT$3,scenarios4,5,FALSE)*VLOOKUP($A24-BT$3,output3,3,FALSE)</f>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ref="CD24:CM33" si="29">VLOOKUP(CD$3,scenarios4,5,FALSE)*VLOOKUP($A24-CD$3,output3,3,FALSE)</f>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ref="CN24:CX33" si="30">VLOOKUP(CN$3,scenarios4,5,FALSE)*VLOOKUP($A24-CN$3,output3,3,FALSE)</f>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1970</v>
      </c>
      <c r="DA24" s="7">
        <f t="shared" si="10"/>
        <v>0</v>
      </c>
    </row>
    <row r="25" spans="1:105" hidden="1" x14ac:dyDescent="0.3">
      <c r="A25">
        <v>1971</v>
      </c>
      <c r="B25">
        <f t="shared" si="21"/>
        <v>0</v>
      </c>
      <c r="C25">
        <f t="shared" si="21"/>
        <v>0</v>
      </c>
      <c r="D25">
        <f t="shared" si="21"/>
        <v>0</v>
      </c>
      <c r="E25">
        <f t="shared" si="21"/>
        <v>0</v>
      </c>
      <c r="F25">
        <f t="shared" si="21"/>
        <v>0</v>
      </c>
      <c r="G25">
        <f t="shared" si="21"/>
        <v>0</v>
      </c>
      <c r="H25">
        <f t="shared" si="21"/>
        <v>0</v>
      </c>
      <c r="I25">
        <f t="shared" si="21"/>
        <v>0</v>
      </c>
      <c r="J25">
        <f t="shared" si="21"/>
        <v>0</v>
      </c>
      <c r="K25">
        <f t="shared" si="21"/>
        <v>0</v>
      </c>
      <c r="L25">
        <f t="shared" si="22"/>
        <v>0</v>
      </c>
      <c r="M25">
        <f t="shared" si="22"/>
        <v>0</v>
      </c>
      <c r="N25">
        <f t="shared" si="22"/>
        <v>0</v>
      </c>
      <c r="O25">
        <f t="shared" si="22"/>
        <v>0</v>
      </c>
      <c r="P25">
        <f t="shared" si="22"/>
        <v>0</v>
      </c>
      <c r="Q25">
        <f t="shared" si="22"/>
        <v>0</v>
      </c>
      <c r="R25">
        <f t="shared" si="22"/>
        <v>0</v>
      </c>
      <c r="S25">
        <f t="shared" si="22"/>
        <v>0</v>
      </c>
      <c r="T25">
        <f t="shared" si="22"/>
        <v>0</v>
      </c>
      <c r="U25">
        <f t="shared" si="22"/>
        <v>0</v>
      </c>
      <c r="V25">
        <f t="shared" si="23"/>
        <v>0</v>
      </c>
      <c r="W25">
        <f t="shared" si="23"/>
        <v>0</v>
      </c>
      <c r="X25">
        <f t="shared" si="23"/>
        <v>0</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1971</v>
      </c>
      <c r="DA25" s="7">
        <f t="shared" si="10"/>
        <v>0</v>
      </c>
    </row>
    <row r="26" spans="1:105" hidden="1" x14ac:dyDescent="0.3">
      <c r="A26">
        <v>1972</v>
      </c>
      <c r="B26">
        <f t="shared" si="21"/>
        <v>0</v>
      </c>
      <c r="C26">
        <f t="shared" si="21"/>
        <v>0</v>
      </c>
      <c r="D26">
        <f t="shared" si="21"/>
        <v>0</v>
      </c>
      <c r="E26">
        <f t="shared" si="21"/>
        <v>0</v>
      </c>
      <c r="F26">
        <f t="shared" si="21"/>
        <v>0</v>
      </c>
      <c r="G26">
        <f t="shared" si="21"/>
        <v>0</v>
      </c>
      <c r="H26">
        <f t="shared" si="21"/>
        <v>0</v>
      </c>
      <c r="I26">
        <f t="shared" si="21"/>
        <v>0</v>
      </c>
      <c r="J26">
        <f t="shared" si="21"/>
        <v>0</v>
      </c>
      <c r="K26">
        <f t="shared" si="21"/>
        <v>0</v>
      </c>
      <c r="L26">
        <f t="shared" si="22"/>
        <v>0</v>
      </c>
      <c r="M26">
        <f t="shared" si="22"/>
        <v>0</v>
      </c>
      <c r="N26">
        <f t="shared" si="22"/>
        <v>0</v>
      </c>
      <c r="O26">
        <f t="shared" si="22"/>
        <v>0</v>
      </c>
      <c r="P26">
        <f t="shared" si="22"/>
        <v>0</v>
      </c>
      <c r="Q26">
        <f t="shared" si="22"/>
        <v>0</v>
      </c>
      <c r="R26">
        <f t="shared" si="22"/>
        <v>0</v>
      </c>
      <c r="S26">
        <f t="shared" si="22"/>
        <v>0</v>
      </c>
      <c r="T26">
        <f t="shared" si="22"/>
        <v>0</v>
      </c>
      <c r="U26">
        <f t="shared" si="22"/>
        <v>0</v>
      </c>
      <c r="V26">
        <f t="shared" si="23"/>
        <v>0</v>
      </c>
      <c r="W26">
        <f t="shared" si="23"/>
        <v>0</v>
      </c>
      <c r="X26">
        <f t="shared" si="23"/>
        <v>0</v>
      </c>
      <c r="Y26">
        <f t="shared" si="23"/>
        <v>0</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1972</v>
      </c>
      <c r="DA26" s="7">
        <f t="shared" si="10"/>
        <v>0</v>
      </c>
    </row>
    <row r="27" spans="1:105" hidden="1" x14ac:dyDescent="0.3">
      <c r="A27">
        <v>1973</v>
      </c>
      <c r="B27">
        <f t="shared" si="21"/>
        <v>0</v>
      </c>
      <c r="C27">
        <f t="shared" si="21"/>
        <v>0</v>
      </c>
      <c r="D27">
        <f t="shared" si="21"/>
        <v>0</v>
      </c>
      <c r="E27">
        <f t="shared" si="21"/>
        <v>0</v>
      </c>
      <c r="F27">
        <f t="shared" si="21"/>
        <v>0</v>
      </c>
      <c r="G27">
        <f t="shared" si="21"/>
        <v>0</v>
      </c>
      <c r="H27">
        <f t="shared" si="21"/>
        <v>0</v>
      </c>
      <c r="I27">
        <f t="shared" si="21"/>
        <v>0</v>
      </c>
      <c r="J27">
        <f t="shared" si="21"/>
        <v>0</v>
      </c>
      <c r="K27">
        <f t="shared" si="21"/>
        <v>0</v>
      </c>
      <c r="L27">
        <f t="shared" si="22"/>
        <v>0</v>
      </c>
      <c r="M27">
        <f t="shared" si="22"/>
        <v>0</v>
      </c>
      <c r="N27">
        <f t="shared" si="22"/>
        <v>0</v>
      </c>
      <c r="O27">
        <f t="shared" si="22"/>
        <v>0</v>
      </c>
      <c r="P27">
        <f t="shared" si="22"/>
        <v>0</v>
      </c>
      <c r="Q27">
        <f t="shared" si="22"/>
        <v>0</v>
      </c>
      <c r="R27">
        <f t="shared" si="22"/>
        <v>0</v>
      </c>
      <c r="S27">
        <f t="shared" si="22"/>
        <v>0</v>
      </c>
      <c r="T27">
        <f t="shared" si="22"/>
        <v>0</v>
      </c>
      <c r="U27">
        <f t="shared" si="22"/>
        <v>0</v>
      </c>
      <c r="V27">
        <f t="shared" si="23"/>
        <v>0</v>
      </c>
      <c r="W27">
        <f t="shared" si="23"/>
        <v>0</v>
      </c>
      <c r="X27">
        <f t="shared" si="23"/>
        <v>0</v>
      </c>
      <c r="Y27">
        <f t="shared" si="23"/>
        <v>0</v>
      </c>
      <c r="Z27">
        <f t="shared" si="23"/>
        <v>0</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1973</v>
      </c>
      <c r="DA27" s="7">
        <f t="shared" si="10"/>
        <v>0</v>
      </c>
    </row>
    <row r="28" spans="1:105" hidden="1" x14ac:dyDescent="0.3">
      <c r="A28">
        <v>1974</v>
      </c>
      <c r="B28">
        <f t="shared" si="21"/>
        <v>0</v>
      </c>
      <c r="C28">
        <f t="shared" si="21"/>
        <v>0</v>
      </c>
      <c r="D28">
        <f t="shared" si="21"/>
        <v>0</v>
      </c>
      <c r="E28">
        <f t="shared" si="21"/>
        <v>0</v>
      </c>
      <c r="F28">
        <f t="shared" si="21"/>
        <v>0</v>
      </c>
      <c r="G28">
        <f t="shared" si="21"/>
        <v>0</v>
      </c>
      <c r="H28">
        <f t="shared" si="21"/>
        <v>0</v>
      </c>
      <c r="I28">
        <f t="shared" si="21"/>
        <v>0</v>
      </c>
      <c r="J28">
        <f t="shared" si="21"/>
        <v>0</v>
      </c>
      <c r="K28">
        <f t="shared" si="21"/>
        <v>0</v>
      </c>
      <c r="L28">
        <f t="shared" si="22"/>
        <v>0</v>
      </c>
      <c r="M28">
        <f t="shared" si="22"/>
        <v>0</v>
      </c>
      <c r="N28">
        <f t="shared" si="22"/>
        <v>0</v>
      </c>
      <c r="O28">
        <f t="shared" si="22"/>
        <v>0</v>
      </c>
      <c r="P28">
        <f t="shared" si="22"/>
        <v>0</v>
      </c>
      <c r="Q28">
        <f t="shared" si="22"/>
        <v>0</v>
      </c>
      <c r="R28">
        <f t="shared" si="22"/>
        <v>0</v>
      </c>
      <c r="S28">
        <f t="shared" si="22"/>
        <v>0</v>
      </c>
      <c r="T28">
        <f t="shared" si="22"/>
        <v>0</v>
      </c>
      <c r="U28">
        <f t="shared" si="22"/>
        <v>0</v>
      </c>
      <c r="V28">
        <f t="shared" si="23"/>
        <v>0</v>
      </c>
      <c r="W28">
        <f t="shared" si="23"/>
        <v>0</v>
      </c>
      <c r="X28">
        <f t="shared" si="23"/>
        <v>0</v>
      </c>
      <c r="Y28">
        <f t="shared" si="23"/>
        <v>0</v>
      </c>
      <c r="Z28">
        <f t="shared" si="23"/>
        <v>0</v>
      </c>
      <c r="AA28">
        <f t="shared" si="23"/>
        <v>0</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1974</v>
      </c>
      <c r="DA28" s="7">
        <f t="shared" si="10"/>
        <v>0</v>
      </c>
    </row>
    <row r="29" spans="1:105" hidden="1" x14ac:dyDescent="0.3">
      <c r="A29">
        <v>1975</v>
      </c>
      <c r="B29">
        <f t="shared" si="21"/>
        <v>0</v>
      </c>
      <c r="C29">
        <f t="shared" si="21"/>
        <v>0</v>
      </c>
      <c r="D29">
        <f t="shared" si="21"/>
        <v>0</v>
      </c>
      <c r="E29">
        <f t="shared" si="21"/>
        <v>0</v>
      </c>
      <c r="F29">
        <f t="shared" si="21"/>
        <v>0</v>
      </c>
      <c r="G29">
        <f t="shared" si="21"/>
        <v>0</v>
      </c>
      <c r="H29">
        <f t="shared" si="21"/>
        <v>0</v>
      </c>
      <c r="I29">
        <f t="shared" si="21"/>
        <v>0</v>
      </c>
      <c r="J29">
        <f t="shared" si="21"/>
        <v>0</v>
      </c>
      <c r="K29">
        <f t="shared" si="21"/>
        <v>0</v>
      </c>
      <c r="L29">
        <f t="shared" si="22"/>
        <v>0</v>
      </c>
      <c r="M29">
        <f t="shared" si="22"/>
        <v>0</v>
      </c>
      <c r="N29">
        <f t="shared" si="22"/>
        <v>0</v>
      </c>
      <c r="O29">
        <f t="shared" si="22"/>
        <v>0</v>
      </c>
      <c r="P29">
        <f t="shared" si="22"/>
        <v>0</v>
      </c>
      <c r="Q29">
        <f t="shared" si="22"/>
        <v>0</v>
      </c>
      <c r="R29">
        <f t="shared" si="22"/>
        <v>0</v>
      </c>
      <c r="S29">
        <f t="shared" si="22"/>
        <v>0</v>
      </c>
      <c r="T29">
        <f t="shared" si="22"/>
        <v>0</v>
      </c>
      <c r="U29">
        <f t="shared" si="22"/>
        <v>0</v>
      </c>
      <c r="V29">
        <f t="shared" si="23"/>
        <v>0</v>
      </c>
      <c r="W29">
        <f t="shared" si="23"/>
        <v>0</v>
      </c>
      <c r="X29">
        <f t="shared" si="23"/>
        <v>0</v>
      </c>
      <c r="Y29">
        <f t="shared" si="23"/>
        <v>0</v>
      </c>
      <c r="Z29">
        <f t="shared" si="23"/>
        <v>0</v>
      </c>
      <c r="AA29">
        <f t="shared" si="23"/>
        <v>0</v>
      </c>
      <c r="AB29">
        <f t="shared" si="23"/>
        <v>0</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1975</v>
      </c>
      <c r="DA29" s="7">
        <f t="shared" si="10"/>
        <v>0</v>
      </c>
    </row>
    <row r="30" spans="1:105" hidden="1" x14ac:dyDescent="0.3">
      <c r="A30">
        <v>1976</v>
      </c>
      <c r="B30">
        <f t="shared" si="21"/>
        <v>0</v>
      </c>
      <c r="C30">
        <f t="shared" si="21"/>
        <v>0</v>
      </c>
      <c r="D30">
        <f t="shared" si="21"/>
        <v>0</v>
      </c>
      <c r="E30">
        <f t="shared" si="21"/>
        <v>0</v>
      </c>
      <c r="F30">
        <f t="shared" si="21"/>
        <v>0</v>
      </c>
      <c r="G30">
        <f t="shared" si="21"/>
        <v>0</v>
      </c>
      <c r="H30">
        <f t="shared" si="21"/>
        <v>0</v>
      </c>
      <c r="I30">
        <f t="shared" si="21"/>
        <v>0</v>
      </c>
      <c r="J30">
        <f t="shared" si="21"/>
        <v>0</v>
      </c>
      <c r="K30">
        <f t="shared" si="21"/>
        <v>0</v>
      </c>
      <c r="L30">
        <f t="shared" si="22"/>
        <v>0</v>
      </c>
      <c r="M30">
        <f t="shared" si="22"/>
        <v>0</v>
      </c>
      <c r="N30">
        <f t="shared" si="22"/>
        <v>0</v>
      </c>
      <c r="O30">
        <f t="shared" si="22"/>
        <v>0</v>
      </c>
      <c r="P30">
        <f t="shared" si="22"/>
        <v>0</v>
      </c>
      <c r="Q30">
        <f t="shared" si="22"/>
        <v>0</v>
      </c>
      <c r="R30">
        <f t="shared" si="22"/>
        <v>0</v>
      </c>
      <c r="S30">
        <f t="shared" si="22"/>
        <v>0</v>
      </c>
      <c r="T30">
        <f t="shared" si="22"/>
        <v>0</v>
      </c>
      <c r="U30">
        <f t="shared" si="22"/>
        <v>0</v>
      </c>
      <c r="V30">
        <f t="shared" si="23"/>
        <v>0</v>
      </c>
      <c r="W30">
        <f t="shared" si="23"/>
        <v>0</v>
      </c>
      <c r="X30">
        <f t="shared" si="23"/>
        <v>0</v>
      </c>
      <c r="Y30">
        <f t="shared" si="23"/>
        <v>0</v>
      </c>
      <c r="Z30">
        <f t="shared" si="23"/>
        <v>0</v>
      </c>
      <c r="AA30">
        <f t="shared" si="23"/>
        <v>0</v>
      </c>
      <c r="AB30">
        <f t="shared" si="23"/>
        <v>0</v>
      </c>
      <c r="AC30">
        <f t="shared" si="23"/>
        <v>0</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1976</v>
      </c>
      <c r="DA30" s="7">
        <f t="shared" si="10"/>
        <v>0</v>
      </c>
    </row>
    <row r="31" spans="1:105" hidden="1" x14ac:dyDescent="0.3">
      <c r="A31">
        <v>1977</v>
      </c>
      <c r="B31">
        <f t="shared" si="21"/>
        <v>0</v>
      </c>
      <c r="C31">
        <f t="shared" si="21"/>
        <v>0</v>
      </c>
      <c r="D31">
        <f t="shared" si="21"/>
        <v>0</v>
      </c>
      <c r="E31">
        <f t="shared" si="21"/>
        <v>0</v>
      </c>
      <c r="F31">
        <f t="shared" si="21"/>
        <v>0</v>
      </c>
      <c r="G31">
        <f t="shared" si="21"/>
        <v>0</v>
      </c>
      <c r="H31">
        <f t="shared" si="21"/>
        <v>0</v>
      </c>
      <c r="I31">
        <f t="shared" si="21"/>
        <v>0</v>
      </c>
      <c r="J31">
        <f t="shared" si="21"/>
        <v>0</v>
      </c>
      <c r="K31">
        <f t="shared" si="21"/>
        <v>0</v>
      </c>
      <c r="L31">
        <f t="shared" si="22"/>
        <v>0</v>
      </c>
      <c r="M31">
        <f t="shared" si="22"/>
        <v>0</v>
      </c>
      <c r="N31">
        <f t="shared" si="22"/>
        <v>0</v>
      </c>
      <c r="O31">
        <f t="shared" si="22"/>
        <v>0</v>
      </c>
      <c r="P31">
        <f t="shared" si="22"/>
        <v>0</v>
      </c>
      <c r="Q31">
        <f t="shared" si="22"/>
        <v>0</v>
      </c>
      <c r="R31">
        <f t="shared" si="22"/>
        <v>0</v>
      </c>
      <c r="S31">
        <f t="shared" si="22"/>
        <v>0</v>
      </c>
      <c r="T31">
        <f t="shared" si="22"/>
        <v>0</v>
      </c>
      <c r="U31">
        <f t="shared" si="22"/>
        <v>0</v>
      </c>
      <c r="V31">
        <f t="shared" si="23"/>
        <v>0</v>
      </c>
      <c r="W31">
        <f t="shared" si="23"/>
        <v>0</v>
      </c>
      <c r="X31">
        <f t="shared" si="23"/>
        <v>0</v>
      </c>
      <c r="Y31">
        <f t="shared" si="23"/>
        <v>0</v>
      </c>
      <c r="Z31">
        <f t="shared" si="23"/>
        <v>0</v>
      </c>
      <c r="AA31">
        <f t="shared" si="23"/>
        <v>0</v>
      </c>
      <c r="AB31">
        <f t="shared" si="23"/>
        <v>0</v>
      </c>
      <c r="AC31">
        <f t="shared" si="23"/>
        <v>0</v>
      </c>
      <c r="AD31">
        <f t="shared" si="23"/>
        <v>0</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1977</v>
      </c>
      <c r="DA31" s="7">
        <f t="shared" si="10"/>
        <v>0</v>
      </c>
    </row>
    <row r="32" spans="1:105" hidden="1" x14ac:dyDescent="0.3">
      <c r="A32">
        <v>1978</v>
      </c>
      <c r="B32">
        <f t="shared" si="21"/>
        <v>0</v>
      </c>
      <c r="C32">
        <f t="shared" si="21"/>
        <v>0</v>
      </c>
      <c r="D32">
        <f t="shared" si="21"/>
        <v>0</v>
      </c>
      <c r="E32">
        <f t="shared" si="21"/>
        <v>0</v>
      </c>
      <c r="F32">
        <f t="shared" si="21"/>
        <v>0</v>
      </c>
      <c r="G32">
        <f t="shared" si="21"/>
        <v>0</v>
      </c>
      <c r="H32">
        <f t="shared" si="21"/>
        <v>0</v>
      </c>
      <c r="I32">
        <f t="shared" si="21"/>
        <v>0</v>
      </c>
      <c r="J32">
        <f t="shared" si="21"/>
        <v>0</v>
      </c>
      <c r="K32">
        <f t="shared" si="21"/>
        <v>0</v>
      </c>
      <c r="L32">
        <f t="shared" si="22"/>
        <v>0</v>
      </c>
      <c r="M32">
        <f t="shared" si="22"/>
        <v>0</v>
      </c>
      <c r="N32">
        <f t="shared" si="22"/>
        <v>0</v>
      </c>
      <c r="O32">
        <f t="shared" si="22"/>
        <v>0</v>
      </c>
      <c r="P32">
        <f t="shared" si="22"/>
        <v>0</v>
      </c>
      <c r="Q32">
        <f t="shared" si="22"/>
        <v>0</v>
      </c>
      <c r="R32">
        <f t="shared" si="22"/>
        <v>0</v>
      </c>
      <c r="S32">
        <f t="shared" si="22"/>
        <v>0</v>
      </c>
      <c r="T32">
        <f t="shared" si="22"/>
        <v>0</v>
      </c>
      <c r="U32">
        <f t="shared" si="22"/>
        <v>0</v>
      </c>
      <c r="V32">
        <f t="shared" si="23"/>
        <v>0</v>
      </c>
      <c r="W32">
        <f t="shared" si="23"/>
        <v>0</v>
      </c>
      <c r="X32">
        <f t="shared" si="23"/>
        <v>0</v>
      </c>
      <c r="Y32">
        <f t="shared" si="23"/>
        <v>0</v>
      </c>
      <c r="Z32">
        <f t="shared" si="23"/>
        <v>0</v>
      </c>
      <c r="AA32">
        <f t="shared" si="23"/>
        <v>0</v>
      </c>
      <c r="AB32">
        <f t="shared" si="23"/>
        <v>0</v>
      </c>
      <c r="AC32">
        <f t="shared" si="23"/>
        <v>0</v>
      </c>
      <c r="AD32">
        <f t="shared" si="23"/>
        <v>0</v>
      </c>
      <c r="AE32">
        <f t="shared" si="23"/>
        <v>0</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1978</v>
      </c>
      <c r="DA32" s="7">
        <f t="shared" si="10"/>
        <v>0</v>
      </c>
    </row>
    <row r="33" spans="1:105" hidden="1" x14ac:dyDescent="0.3">
      <c r="A33">
        <v>1979</v>
      </c>
      <c r="B33">
        <f t="shared" si="21"/>
        <v>0</v>
      </c>
      <c r="C33">
        <f t="shared" si="21"/>
        <v>0</v>
      </c>
      <c r="D33">
        <f t="shared" si="21"/>
        <v>0</v>
      </c>
      <c r="E33">
        <f t="shared" si="21"/>
        <v>0</v>
      </c>
      <c r="F33">
        <f t="shared" si="21"/>
        <v>0</v>
      </c>
      <c r="G33">
        <f t="shared" si="21"/>
        <v>0</v>
      </c>
      <c r="H33">
        <f t="shared" si="21"/>
        <v>0</v>
      </c>
      <c r="I33">
        <f t="shared" si="21"/>
        <v>0</v>
      </c>
      <c r="J33">
        <f t="shared" si="21"/>
        <v>0</v>
      </c>
      <c r="K33">
        <f t="shared" si="21"/>
        <v>0</v>
      </c>
      <c r="L33">
        <f t="shared" si="22"/>
        <v>0</v>
      </c>
      <c r="M33">
        <f t="shared" si="22"/>
        <v>0</v>
      </c>
      <c r="N33">
        <f t="shared" si="22"/>
        <v>0</v>
      </c>
      <c r="O33">
        <f t="shared" si="22"/>
        <v>0</v>
      </c>
      <c r="P33">
        <f t="shared" si="22"/>
        <v>0</v>
      </c>
      <c r="Q33">
        <f t="shared" si="22"/>
        <v>0</v>
      </c>
      <c r="R33">
        <f t="shared" si="22"/>
        <v>0</v>
      </c>
      <c r="S33">
        <f t="shared" si="22"/>
        <v>0</v>
      </c>
      <c r="T33">
        <f t="shared" si="22"/>
        <v>0</v>
      </c>
      <c r="U33">
        <f t="shared" si="22"/>
        <v>0</v>
      </c>
      <c r="V33">
        <f t="shared" si="23"/>
        <v>0</v>
      </c>
      <c r="W33">
        <f t="shared" si="23"/>
        <v>0</v>
      </c>
      <c r="X33">
        <f t="shared" si="23"/>
        <v>0</v>
      </c>
      <c r="Y33">
        <f t="shared" si="23"/>
        <v>0</v>
      </c>
      <c r="Z33">
        <f t="shared" si="23"/>
        <v>0</v>
      </c>
      <c r="AA33">
        <f t="shared" si="23"/>
        <v>0</v>
      </c>
      <c r="AB33">
        <f t="shared" si="23"/>
        <v>0</v>
      </c>
      <c r="AC33">
        <f t="shared" si="23"/>
        <v>0</v>
      </c>
      <c r="AD33">
        <f t="shared" si="23"/>
        <v>0</v>
      </c>
      <c r="AE33">
        <f t="shared" si="23"/>
        <v>0</v>
      </c>
      <c r="AF33">
        <f t="shared" si="24"/>
        <v>0</v>
      </c>
      <c r="AG33">
        <f t="shared" si="24"/>
        <v>0</v>
      </c>
      <c r="AH33">
        <f t="shared" si="24"/>
        <v>0</v>
      </c>
      <c r="AI33">
        <f t="shared" si="24"/>
        <v>0</v>
      </c>
      <c r="AJ33">
        <f t="shared" si="24"/>
        <v>0</v>
      </c>
      <c r="AK33">
        <f t="shared" si="24"/>
        <v>0</v>
      </c>
      <c r="AL33">
        <f t="shared" si="24"/>
        <v>0</v>
      </c>
      <c r="AM33">
        <f t="shared" si="24"/>
        <v>0</v>
      </c>
      <c r="AN33">
        <f t="shared" si="24"/>
        <v>0</v>
      </c>
      <c r="AO33">
        <f t="shared" si="24"/>
        <v>0</v>
      </c>
      <c r="AP33">
        <f t="shared" si="25"/>
        <v>0</v>
      </c>
      <c r="AQ33">
        <f t="shared" si="25"/>
        <v>0</v>
      </c>
      <c r="AR33">
        <f t="shared" si="25"/>
        <v>0</v>
      </c>
      <c r="AS33">
        <f t="shared" si="25"/>
        <v>0</v>
      </c>
      <c r="AT33">
        <f t="shared" si="25"/>
        <v>0</v>
      </c>
      <c r="AU33">
        <f t="shared" si="25"/>
        <v>0</v>
      </c>
      <c r="AV33">
        <f t="shared" si="25"/>
        <v>0</v>
      </c>
      <c r="AW33">
        <f t="shared" si="25"/>
        <v>0</v>
      </c>
      <c r="AX33">
        <f t="shared" si="25"/>
        <v>0</v>
      </c>
      <c r="AY33">
        <f t="shared" si="25"/>
        <v>0</v>
      </c>
      <c r="AZ33">
        <f t="shared" si="26"/>
        <v>0</v>
      </c>
      <c r="BA33">
        <f t="shared" si="26"/>
        <v>0</v>
      </c>
      <c r="BB33">
        <f t="shared" si="26"/>
        <v>0</v>
      </c>
      <c r="BC33">
        <f t="shared" si="26"/>
        <v>0</v>
      </c>
      <c r="BD33">
        <f t="shared" si="26"/>
        <v>0</v>
      </c>
      <c r="BE33">
        <f t="shared" si="26"/>
        <v>0</v>
      </c>
      <c r="BF33">
        <f t="shared" si="26"/>
        <v>0</v>
      </c>
      <c r="BG33">
        <f t="shared" si="26"/>
        <v>0</v>
      </c>
      <c r="BH33">
        <f t="shared" si="26"/>
        <v>0</v>
      </c>
      <c r="BI33">
        <f t="shared" si="26"/>
        <v>0</v>
      </c>
      <c r="BJ33">
        <f t="shared" si="27"/>
        <v>0</v>
      </c>
      <c r="BK33">
        <f t="shared" si="27"/>
        <v>0</v>
      </c>
      <c r="BL33">
        <f t="shared" si="27"/>
        <v>0</v>
      </c>
      <c r="BM33">
        <f t="shared" si="27"/>
        <v>0</v>
      </c>
      <c r="BN33">
        <f t="shared" si="27"/>
        <v>0</v>
      </c>
      <c r="BO33">
        <f t="shared" si="27"/>
        <v>0</v>
      </c>
      <c r="BP33">
        <f t="shared" si="27"/>
        <v>0</v>
      </c>
      <c r="BQ33">
        <f t="shared" si="27"/>
        <v>0</v>
      </c>
      <c r="BR33">
        <f t="shared" si="27"/>
        <v>0</v>
      </c>
      <c r="BS33">
        <f t="shared" si="27"/>
        <v>0</v>
      </c>
      <c r="BT33">
        <f t="shared" si="28"/>
        <v>0</v>
      </c>
      <c r="BU33">
        <f t="shared" si="28"/>
        <v>0</v>
      </c>
      <c r="BV33">
        <f t="shared" si="28"/>
        <v>0</v>
      </c>
      <c r="BW33">
        <f t="shared" si="28"/>
        <v>0</v>
      </c>
      <c r="BX33">
        <f t="shared" si="28"/>
        <v>0</v>
      </c>
      <c r="BY33">
        <f t="shared" si="28"/>
        <v>0</v>
      </c>
      <c r="BZ33">
        <f t="shared" si="28"/>
        <v>0</v>
      </c>
      <c r="CA33">
        <f t="shared" si="28"/>
        <v>0</v>
      </c>
      <c r="CB33">
        <f t="shared" si="28"/>
        <v>0</v>
      </c>
      <c r="CC33">
        <f t="shared" si="28"/>
        <v>0</v>
      </c>
      <c r="CD33">
        <f t="shared" si="29"/>
        <v>0</v>
      </c>
      <c r="CE33">
        <f t="shared" si="29"/>
        <v>0</v>
      </c>
      <c r="CF33">
        <f t="shared" si="29"/>
        <v>0</v>
      </c>
      <c r="CG33">
        <f t="shared" si="29"/>
        <v>0</v>
      </c>
      <c r="CH33">
        <f t="shared" si="29"/>
        <v>0</v>
      </c>
      <c r="CI33">
        <f t="shared" si="29"/>
        <v>0</v>
      </c>
      <c r="CJ33">
        <f t="shared" si="29"/>
        <v>0</v>
      </c>
      <c r="CK33">
        <f t="shared" si="29"/>
        <v>0</v>
      </c>
      <c r="CL33">
        <f t="shared" si="29"/>
        <v>0</v>
      </c>
      <c r="CM33">
        <f t="shared" si="29"/>
        <v>0</v>
      </c>
      <c r="CN33">
        <f t="shared" si="30"/>
        <v>0</v>
      </c>
      <c r="CO33">
        <f t="shared" si="30"/>
        <v>0</v>
      </c>
      <c r="CP33">
        <f t="shared" si="30"/>
        <v>0</v>
      </c>
      <c r="CQ33">
        <f t="shared" si="30"/>
        <v>0</v>
      </c>
      <c r="CR33">
        <f t="shared" si="30"/>
        <v>0</v>
      </c>
      <c r="CS33">
        <f t="shared" si="30"/>
        <v>0</v>
      </c>
      <c r="CT33">
        <f t="shared" si="30"/>
        <v>0</v>
      </c>
      <c r="CU33">
        <f t="shared" si="30"/>
        <v>0</v>
      </c>
      <c r="CV33">
        <f t="shared" si="30"/>
        <v>0</v>
      </c>
      <c r="CW33">
        <f t="shared" si="30"/>
        <v>0</v>
      </c>
      <c r="CX33">
        <f t="shared" si="30"/>
        <v>0</v>
      </c>
      <c r="CZ33">
        <v>1979</v>
      </c>
      <c r="DA33" s="7">
        <f t="shared" si="10"/>
        <v>0</v>
      </c>
    </row>
    <row r="34" spans="1:105" hidden="1" x14ac:dyDescent="0.3">
      <c r="A34">
        <v>1980</v>
      </c>
      <c r="B34">
        <f t="shared" ref="B34:K43" si="31">VLOOKUP(B$3,scenarios4,5,FALSE)*VLOOKUP($A34-B$3,output3,3,FALSE)</f>
        <v>0</v>
      </c>
      <c r="C34">
        <f t="shared" si="31"/>
        <v>0</v>
      </c>
      <c r="D34">
        <f t="shared" si="31"/>
        <v>0</v>
      </c>
      <c r="E34">
        <f t="shared" si="31"/>
        <v>0</v>
      </c>
      <c r="F34">
        <f t="shared" si="31"/>
        <v>0</v>
      </c>
      <c r="G34">
        <f t="shared" si="31"/>
        <v>0</v>
      </c>
      <c r="H34">
        <f t="shared" si="31"/>
        <v>0</v>
      </c>
      <c r="I34">
        <f t="shared" si="31"/>
        <v>0</v>
      </c>
      <c r="J34">
        <f t="shared" si="31"/>
        <v>0</v>
      </c>
      <c r="K34">
        <f t="shared" si="31"/>
        <v>0</v>
      </c>
      <c r="L34">
        <f t="shared" ref="L34:U43" si="32">VLOOKUP(L$3,scenarios4,5,FALSE)*VLOOKUP($A34-L$3,output3,3,FALSE)</f>
        <v>0</v>
      </c>
      <c r="M34">
        <f t="shared" si="32"/>
        <v>0</v>
      </c>
      <c r="N34">
        <f t="shared" si="32"/>
        <v>0</v>
      </c>
      <c r="O34">
        <f t="shared" si="32"/>
        <v>0</v>
      </c>
      <c r="P34">
        <f t="shared" si="32"/>
        <v>0</v>
      </c>
      <c r="Q34">
        <f t="shared" si="32"/>
        <v>0</v>
      </c>
      <c r="R34">
        <f t="shared" si="32"/>
        <v>0</v>
      </c>
      <c r="S34">
        <f t="shared" si="32"/>
        <v>0</v>
      </c>
      <c r="T34">
        <f t="shared" si="32"/>
        <v>0</v>
      </c>
      <c r="U34">
        <f t="shared" si="32"/>
        <v>0</v>
      </c>
      <c r="V34">
        <f t="shared" ref="V34:AE43" si="33">VLOOKUP(V$3,scenarios4,5,FALSE)*VLOOKUP($A34-V$3,output3,3,FALSE)</f>
        <v>0</v>
      </c>
      <c r="W34">
        <f t="shared" si="33"/>
        <v>0</v>
      </c>
      <c r="X34">
        <f t="shared" si="33"/>
        <v>0</v>
      </c>
      <c r="Y34">
        <f t="shared" si="33"/>
        <v>0</v>
      </c>
      <c r="Z34">
        <f t="shared" si="33"/>
        <v>0</v>
      </c>
      <c r="AA34">
        <f t="shared" si="33"/>
        <v>0</v>
      </c>
      <c r="AB34">
        <f t="shared" si="33"/>
        <v>0</v>
      </c>
      <c r="AC34">
        <f t="shared" si="33"/>
        <v>0</v>
      </c>
      <c r="AD34">
        <f t="shared" si="33"/>
        <v>0</v>
      </c>
      <c r="AE34">
        <f t="shared" si="33"/>
        <v>0</v>
      </c>
      <c r="AF34">
        <f t="shared" ref="AF34:AO43" si="34">VLOOKUP(AF$3,scenarios4,5,FALSE)*VLOOKUP($A34-AF$3,output3,3,FALSE)</f>
        <v>0</v>
      </c>
      <c r="AG34">
        <f t="shared" si="34"/>
        <v>0</v>
      </c>
      <c r="AH34">
        <f t="shared" si="34"/>
        <v>0</v>
      </c>
      <c r="AI34">
        <f t="shared" si="34"/>
        <v>0</v>
      </c>
      <c r="AJ34">
        <f t="shared" si="34"/>
        <v>0</v>
      </c>
      <c r="AK34">
        <f t="shared" si="34"/>
        <v>0</v>
      </c>
      <c r="AL34">
        <f t="shared" si="34"/>
        <v>0</v>
      </c>
      <c r="AM34">
        <f t="shared" si="34"/>
        <v>0</v>
      </c>
      <c r="AN34">
        <f t="shared" si="34"/>
        <v>0</v>
      </c>
      <c r="AO34">
        <f t="shared" si="34"/>
        <v>0</v>
      </c>
      <c r="AP34">
        <f t="shared" ref="AP34:AY43" si="35">VLOOKUP(AP$3,scenarios4,5,FALSE)*VLOOKUP($A34-AP$3,output3,3,FALSE)</f>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ref="AZ34:BI43" si="36">VLOOKUP(AZ$3,scenarios4,5,FALSE)*VLOOKUP($A34-AZ$3,output3,3,FALSE)</f>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ref="BJ34:BS43" si="37">VLOOKUP(BJ$3,scenarios4,5,FALSE)*VLOOKUP($A34-BJ$3,output3,3,FALSE)</f>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ref="BT34:CC43" si="38">VLOOKUP(BT$3,scenarios4,5,FALSE)*VLOOKUP($A34-BT$3,output3,3,FALSE)</f>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ref="CD34:CM43" si="39">VLOOKUP(CD$3,scenarios4,5,FALSE)*VLOOKUP($A34-CD$3,output3,3,FALSE)</f>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ref="CN34:CX43" si="40">VLOOKUP(CN$3,scenarios4,5,FALSE)*VLOOKUP($A34-CN$3,output3,3,FALSE)</f>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1980</v>
      </c>
      <c r="DA34" s="7">
        <f t="shared" si="10"/>
        <v>0</v>
      </c>
    </row>
    <row r="35" spans="1:105" hidden="1" x14ac:dyDescent="0.3">
      <c r="A35">
        <v>1981</v>
      </c>
      <c r="B35">
        <f t="shared" si="31"/>
        <v>0</v>
      </c>
      <c r="C35">
        <f t="shared" si="31"/>
        <v>0</v>
      </c>
      <c r="D35">
        <f t="shared" si="31"/>
        <v>0</v>
      </c>
      <c r="E35">
        <f t="shared" si="31"/>
        <v>0</v>
      </c>
      <c r="F35">
        <f t="shared" si="31"/>
        <v>0</v>
      </c>
      <c r="G35">
        <f t="shared" si="31"/>
        <v>0</v>
      </c>
      <c r="H35">
        <f t="shared" si="31"/>
        <v>0</v>
      </c>
      <c r="I35">
        <f t="shared" si="31"/>
        <v>0</v>
      </c>
      <c r="J35">
        <f t="shared" si="31"/>
        <v>0</v>
      </c>
      <c r="K35">
        <f t="shared" si="31"/>
        <v>0</v>
      </c>
      <c r="L35">
        <f t="shared" si="32"/>
        <v>0</v>
      </c>
      <c r="M35">
        <f t="shared" si="32"/>
        <v>0</v>
      </c>
      <c r="N35">
        <f t="shared" si="32"/>
        <v>0</v>
      </c>
      <c r="O35">
        <f t="shared" si="32"/>
        <v>0</v>
      </c>
      <c r="P35">
        <f t="shared" si="32"/>
        <v>0</v>
      </c>
      <c r="Q35">
        <f t="shared" si="32"/>
        <v>0</v>
      </c>
      <c r="R35">
        <f t="shared" si="32"/>
        <v>0</v>
      </c>
      <c r="S35">
        <f t="shared" si="32"/>
        <v>0</v>
      </c>
      <c r="T35">
        <f t="shared" si="32"/>
        <v>0</v>
      </c>
      <c r="U35">
        <f t="shared" si="32"/>
        <v>0</v>
      </c>
      <c r="V35">
        <f t="shared" si="33"/>
        <v>0</v>
      </c>
      <c r="W35">
        <f t="shared" si="33"/>
        <v>0</v>
      </c>
      <c r="X35">
        <f t="shared" si="33"/>
        <v>0</v>
      </c>
      <c r="Y35">
        <f t="shared" si="33"/>
        <v>0</v>
      </c>
      <c r="Z35">
        <f t="shared" si="33"/>
        <v>0</v>
      </c>
      <c r="AA35">
        <f t="shared" si="33"/>
        <v>0</v>
      </c>
      <c r="AB35">
        <f t="shared" si="33"/>
        <v>0</v>
      </c>
      <c r="AC35">
        <f t="shared" si="33"/>
        <v>0</v>
      </c>
      <c r="AD35">
        <f t="shared" si="33"/>
        <v>0</v>
      </c>
      <c r="AE35">
        <f t="shared" si="33"/>
        <v>0</v>
      </c>
      <c r="AF35">
        <f t="shared" si="34"/>
        <v>0</v>
      </c>
      <c r="AG35">
        <f t="shared" si="34"/>
        <v>0</v>
      </c>
      <c r="AH35">
        <f t="shared" si="34"/>
        <v>0</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1981</v>
      </c>
      <c r="DA35" s="7">
        <f t="shared" si="10"/>
        <v>0</v>
      </c>
    </row>
    <row r="36" spans="1:105" hidden="1" x14ac:dyDescent="0.3">
      <c r="A36">
        <v>1982</v>
      </c>
      <c r="B36">
        <f t="shared" si="31"/>
        <v>0</v>
      </c>
      <c r="C36">
        <f t="shared" si="31"/>
        <v>0</v>
      </c>
      <c r="D36">
        <f t="shared" si="31"/>
        <v>0</v>
      </c>
      <c r="E36">
        <f t="shared" si="31"/>
        <v>0</v>
      </c>
      <c r="F36">
        <f t="shared" si="31"/>
        <v>0</v>
      </c>
      <c r="G36">
        <f t="shared" si="31"/>
        <v>0</v>
      </c>
      <c r="H36">
        <f t="shared" si="31"/>
        <v>0</v>
      </c>
      <c r="I36">
        <f t="shared" si="31"/>
        <v>0</v>
      </c>
      <c r="J36">
        <f t="shared" si="31"/>
        <v>0</v>
      </c>
      <c r="K36">
        <f t="shared" si="31"/>
        <v>0</v>
      </c>
      <c r="L36">
        <f t="shared" si="32"/>
        <v>0</v>
      </c>
      <c r="M36">
        <f t="shared" si="32"/>
        <v>0</v>
      </c>
      <c r="N36">
        <f t="shared" si="32"/>
        <v>0</v>
      </c>
      <c r="O36">
        <f t="shared" si="32"/>
        <v>0</v>
      </c>
      <c r="P36">
        <f t="shared" si="32"/>
        <v>0</v>
      </c>
      <c r="Q36">
        <f t="shared" si="32"/>
        <v>0</v>
      </c>
      <c r="R36">
        <f t="shared" si="32"/>
        <v>0</v>
      </c>
      <c r="S36">
        <f t="shared" si="32"/>
        <v>0</v>
      </c>
      <c r="T36">
        <f t="shared" si="32"/>
        <v>0</v>
      </c>
      <c r="U36">
        <f t="shared" si="32"/>
        <v>0</v>
      </c>
      <c r="V36">
        <f t="shared" si="33"/>
        <v>0</v>
      </c>
      <c r="W36">
        <f t="shared" si="33"/>
        <v>0</v>
      </c>
      <c r="X36">
        <f t="shared" si="33"/>
        <v>0</v>
      </c>
      <c r="Y36">
        <f t="shared" si="33"/>
        <v>0</v>
      </c>
      <c r="Z36">
        <f t="shared" si="33"/>
        <v>0</v>
      </c>
      <c r="AA36">
        <f t="shared" si="33"/>
        <v>0</v>
      </c>
      <c r="AB36">
        <f t="shared" si="33"/>
        <v>0</v>
      </c>
      <c r="AC36">
        <f t="shared" si="33"/>
        <v>0</v>
      </c>
      <c r="AD36">
        <f t="shared" si="33"/>
        <v>0</v>
      </c>
      <c r="AE36">
        <f t="shared" si="33"/>
        <v>0</v>
      </c>
      <c r="AF36">
        <f t="shared" si="34"/>
        <v>0</v>
      </c>
      <c r="AG36">
        <f t="shared" si="34"/>
        <v>0</v>
      </c>
      <c r="AH36">
        <f t="shared" si="34"/>
        <v>0</v>
      </c>
      <c r="AI36">
        <f t="shared" si="34"/>
        <v>0</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1982</v>
      </c>
      <c r="DA36" s="7">
        <f t="shared" si="10"/>
        <v>0</v>
      </c>
    </row>
    <row r="37" spans="1:105" hidden="1" x14ac:dyDescent="0.3">
      <c r="A37">
        <v>1983</v>
      </c>
      <c r="B37">
        <f t="shared" si="31"/>
        <v>0</v>
      </c>
      <c r="C37">
        <f t="shared" si="31"/>
        <v>0</v>
      </c>
      <c r="D37">
        <f t="shared" si="31"/>
        <v>0</v>
      </c>
      <c r="E37">
        <f t="shared" si="31"/>
        <v>0</v>
      </c>
      <c r="F37">
        <f t="shared" si="31"/>
        <v>0</v>
      </c>
      <c r="G37">
        <f t="shared" si="31"/>
        <v>0</v>
      </c>
      <c r="H37">
        <f t="shared" si="31"/>
        <v>0</v>
      </c>
      <c r="I37">
        <f t="shared" si="31"/>
        <v>0</v>
      </c>
      <c r="J37">
        <f t="shared" si="31"/>
        <v>0</v>
      </c>
      <c r="K37">
        <f t="shared" si="31"/>
        <v>0</v>
      </c>
      <c r="L37">
        <f t="shared" si="32"/>
        <v>0</v>
      </c>
      <c r="M37">
        <f t="shared" si="32"/>
        <v>0</v>
      </c>
      <c r="N37">
        <f t="shared" si="32"/>
        <v>0</v>
      </c>
      <c r="O37">
        <f t="shared" si="32"/>
        <v>0</v>
      </c>
      <c r="P37">
        <f t="shared" si="32"/>
        <v>0</v>
      </c>
      <c r="Q37">
        <f t="shared" si="32"/>
        <v>0</v>
      </c>
      <c r="R37">
        <f t="shared" si="32"/>
        <v>0</v>
      </c>
      <c r="S37">
        <f t="shared" si="32"/>
        <v>0</v>
      </c>
      <c r="T37">
        <f t="shared" si="32"/>
        <v>0</v>
      </c>
      <c r="U37">
        <f t="shared" si="32"/>
        <v>0</v>
      </c>
      <c r="V37">
        <f t="shared" si="33"/>
        <v>0</v>
      </c>
      <c r="W37">
        <f t="shared" si="33"/>
        <v>0</v>
      </c>
      <c r="X37">
        <f t="shared" si="33"/>
        <v>0</v>
      </c>
      <c r="Y37">
        <f t="shared" si="33"/>
        <v>0</v>
      </c>
      <c r="Z37">
        <f t="shared" si="33"/>
        <v>0</v>
      </c>
      <c r="AA37">
        <f t="shared" si="33"/>
        <v>0</v>
      </c>
      <c r="AB37">
        <f t="shared" si="33"/>
        <v>0</v>
      </c>
      <c r="AC37">
        <f t="shared" si="33"/>
        <v>0</v>
      </c>
      <c r="AD37">
        <f t="shared" si="33"/>
        <v>0</v>
      </c>
      <c r="AE37">
        <f t="shared" si="33"/>
        <v>0</v>
      </c>
      <c r="AF37">
        <f t="shared" si="34"/>
        <v>0</v>
      </c>
      <c r="AG37">
        <f t="shared" si="34"/>
        <v>0</v>
      </c>
      <c r="AH37">
        <f t="shared" si="34"/>
        <v>0</v>
      </c>
      <c r="AI37">
        <f t="shared" si="34"/>
        <v>0</v>
      </c>
      <c r="AJ37">
        <f t="shared" si="34"/>
        <v>0</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1983</v>
      </c>
      <c r="DA37" s="7">
        <f t="shared" si="10"/>
        <v>0</v>
      </c>
    </row>
    <row r="38" spans="1:105" hidden="1" x14ac:dyDescent="0.3">
      <c r="A38">
        <v>1984</v>
      </c>
      <c r="B38">
        <f t="shared" si="31"/>
        <v>0</v>
      </c>
      <c r="C38">
        <f t="shared" si="31"/>
        <v>0</v>
      </c>
      <c r="D38">
        <f t="shared" si="31"/>
        <v>0</v>
      </c>
      <c r="E38">
        <f t="shared" si="31"/>
        <v>0</v>
      </c>
      <c r="F38">
        <f t="shared" si="31"/>
        <v>0</v>
      </c>
      <c r="G38">
        <f t="shared" si="31"/>
        <v>0</v>
      </c>
      <c r="H38">
        <f t="shared" si="31"/>
        <v>0</v>
      </c>
      <c r="I38">
        <f t="shared" si="31"/>
        <v>0</v>
      </c>
      <c r="J38">
        <f t="shared" si="31"/>
        <v>0</v>
      </c>
      <c r="K38">
        <f t="shared" si="31"/>
        <v>0</v>
      </c>
      <c r="L38">
        <f t="shared" si="32"/>
        <v>0</v>
      </c>
      <c r="M38">
        <f t="shared" si="32"/>
        <v>0</v>
      </c>
      <c r="N38">
        <f t="shared" si="32"/>
        <v>0</v>
      </c>
      <c r="O38">
        <f t="shared" si="32"/>
        <v>0</v>
      </c>
      <c r="P38">
        <f t="shared" si="32"/>
        <v>0</v>
      </c>
      <c r="Q38">
        <f t="shared" si="32"/>
        <v>0</v>
      </c>
      <c r="R38">
        <f t="shared" si="32"/>
        <v>0</v>
      </c>
      <c r="S38">
        <f t="shared" si="32"/>
        <v>0</v>
      </c>
      <c r="T38">
        <f t="shared" si="32"/>
        <v>0</v>
      </c>
      <c r="U38">
        <f t="shared" si="32"/>
        <v>0</v>
      </c>
      <c r="V38">
        <f t="shared" si="33"/>
        <v>0</v>
      </c>
      <c r="W38">
        <f t="shared" si="33"/>
        <v>0</v>
      </c>
      <c r="X38">
        <f t="shared" si="33"/>
        <v>0</v>
      </c>
      <c r="Y38">
        <f t="shared" si="33"/>
        <v>0</v>
      </c>
      <c r="Z38">
        <f t="shared" si="33"/>
        <v>0</v>
      </c>
      <c r="AA38">
        <f t="shared" si="33"/>
        <v>0</v>
      </c>
      <c r="AB38">
        <f t="shared" si="33"/>
        <v>0</v>
      </c>
      <c r="AC38">
        <f t="shared" si="33"/>
        <v>0</v>
      </c>
      <c r="AD38">
        <f t="shared" si="33"/>
        <v>0</v>
      </c>
      <c r="AE38">
        <f t="shared" si="33"/>
        <v>0</v>
      </c>
      <c r="AF38">
        <f t="shared" si="34"/>
        <v>0</v>
      </c>
      <c r="AG38">
        <f t="shared" si="34"/>
        <v>0</v>
      </c>
      <c r="AH38">
        <f t="shared" si="34"/>
        <v>0</v>
      </c>
      <c r="AI38">
        <f t="shared" si="34"/>
        <v>0</v>
      </c>
      <c r="AJ38">
        <f t="shared" si="34"/>
        <v>0</v>
      </c>
      <c r="AK38">
        <f t="shared" si="34"/>
        <v>0</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1984</v>
      </c>
      <c r="DA38" s="7">
        <f t="shared" si="10"/>
        <v>0</v>
      </c>
    </row>
    <row r="39" spans="1:105" hidden="1" x14ac:dyDescent="0.3">
      <c r="A39">
        <v>1985</v>
      </c>
      <c r="B39">
        <f t="shared" si="31"/>
        <v>0</v>
      </c>
      <c r="C39">
        <f t="shared" si="31"/>
        <v>0</v>
      </c>
      <c r="D39">
        <f t="shared" si="31"/>
        <v>0</v>
      </c>
      <c r="E39">
        <f t="shared" si="31"/>
        <v>0</v>
      </c>
      <c r="F39">
        <f t="shared" si="31"/>
        <v>0</v>
      </c>
      <c r="G39">
        <f t="shared" si="31"/>
        <v>0</v>
      </c>
      <c r="H39">
        <f t="shared" si="31"/>
        <v>0</v>
      </c>
      <c r="I39">
        <f t="shared" si="31"/>
        <v>0</v>
      </c>
      <c r="J39">
        <f t="shared" si="31"/>
        <v>0</v>
      </c>
      <c r="K39">
        <f t="shared" si="31"/>
        <v>0</v>
      </c>
      <c r="L39">
        <f t="shared" si="32"/>
        <v>0</v>
      </c>
      <c r="M39">
        <f t="shared" si="32"/>
        <v>0</v>
      </c>
      <c r="N39">
        <f t="shared" si="32"/>
        <v>0</v>
      </c>
      <c r="O39">
        <f t="shared" si="32"/>
        <v>0</v>
      </c>
      <c r="P39">
        <f t="shared" si="32"/>
        <v>0</v>
      </c>
      <c r="Q39">
        <f t="shared" si="32"/>
        <v>0</v>
      </c>
      <c r="R39">
        <f t="shared" si="32"/>
        <v>0</v>
      </c>
      <c r="S39">
        <f t="shared" si="32"/>
        <v>0</v>
      </c>
      <c r="T39">
        <f t="shared" si="32"/>
        <v>0</v>
      </c>
      <c r="U39">
        <f t="shared" si="32"/>
        <v>0</v>
      </c>
      <c r="V39">
        <f t="shared" si="33"/>
        <v>0</v>
      </c>
      <c r="W39">
        <f t="shared" si="33"/>
        <v>0</v>
      </c>
      <c r="X39">
        <f t="shared" si="33"/>
        <v>0</v>
      </c>
      <c r="Y39">
        <f t="shared" si="33"/>
        <v>0</v>
      </c>
      <c r="Z39">
        <f t="shared" si="33"/>
        <v>0</v>
      </c>
      <c r="AA39">
        <f t="shared" si="33"/>
        <v>0</v>
      </c>
      <c r="AB39">
        <f t="shared" si="33"/>
        <v>0</v>
      </c>
      <c r="AC39">
        <f t="shared" si="33"/>
        <v>0</v>
      </c>
      <c r="AD39">
        <f t="shared" si="33"/>
        <v>0</v>
      </c>
      <c r="AE39">
        <f t="shared" si="33"/>
        <v>0</v>
      </c>
      <c r="AF39">
        <f t="shared" si="34"/>
        <v>0</v>
      </c>
      <c r="AG39">
        <f t="shared" si="34"/>
        <v>0</v>
      </c>
      <c r="AH39">
        <f t="shared" si="34"/>
        <v>0</v>
      </c>
      <c r="AI39">
        <f t="shared" si="34"/>
        <v>0</v>
      </c>
      <c r="AJ39">
        <f t="shared" si="34"/>
        <v>0</v>
      </c>
      <c r="AK39">
        <f t="shared" si="34"/>
        <v>0</v>
      </c>
      <c r="AL39">
        <f t="shared" si="34"/>
        <v>0</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1985</v>
      </c>
      <c r="DA39" s="7">
        <f t="shared" si="10"/>
        <v>0</v>
      </c>
    </row>
    <row r="40" spans="1:105" hidden="1" x14ac:dyDescent="0.3">
      <c r="A40">
        <v>1986</v>
      </c>
      <c r="B40">
        <f t="shared" si="31"/>
        <v>0</v>
      </c>
      <c r="C40">
        <f t="shared" si="31"/>
        <v>0</v>
      </c>
      <c r="D40">
        <f t="shared" si="31"/>
        <v>0</v>
      </c>
      <c r="E40">
        <f t="shared" si="31"/>
        <v>0</v>
      </c>
      <c r="F40">
        <f t="shared" si="31"/>
        <v>0</v>
      </c>
      <c r="G40">
        <f t="shared" si="31"/>
        <v>0</v>
      </c>
      <c r="H40">
        <f t="shared" si="31"/>
        <v>0</v>
      </c>
      <c r="I40">
        <f t="shared" si="31"/>
        <v>0</v>
      </c>
      <c r="J40">
        <f t="shared" si="31"/>
        <v>0</v>
      </c>
      <c r="K40">
        <f t="shared" si="31"/>
        <v>0</v>
      </c>
      <c r="L40">
        <f t="shared" si="32"/>
        <v>0</v>
      </c>
      <c r="M40">
        <f t="shared" si="32"/>
        <v>0</v>
      </c>
      <c r="N40">
        <f t="shared" si="32"/>
        <v>0</v>
      </c>
      <c r="O40">
        <f t="shared" si="32"/>
        <v>0</v>
      </c>
      <c r="P40">
        <f t="shared" si="32"/>
        <v>0</v>
      </c>
      <c r="Q40">
        <f t="shared" si="32"/>
        <v>0</v>
      </c>
      <c r="R40">
        <f t="shared" si="32"/>
        <v>0</v>
      </c>
      <c r="S40">
        <f t="shared" si="32"/>
        <v>0</v>
      </c>
      <c r="T40">
        <f t="shared" si="32"/>
        <v>0</v>
      </c>
      <c r="U40">
        <f t="shared" si="32"/>
        <v>0</v>
      </c>
      <c r="V40">
        <f t="shared" si="33"/>
        <v>0</v>
      </c>
      <c r="W40">
        <f t="shared" si="33"/>
        <v>0</v>
      </c>
      <c r="X40">
        <f t="shared" si="33"/>
        <v>0</v>
      </c>
      <c r="Y40">
        <f t="shared" si="33"/>
        <v>0</v>
      </c>
      <c r="Z40">
        <f t="shared" si="33"/>
        <v>0</v>
      </c>
      <c r="AA40">
        <f t="shared" si="33"/>
        <v>0</v>
      </c>
      <c r="AB40">
        <f t="shared" si="33"/>
        <v>0</v>
      </c>
      <c r="AC40">
        <f t="shared" si="33"/>
        <v>0</v>
      </c>
      <c r="AD40">
        <f t="shared" si="33"/>
        <v>0</v>
      </c>
      <c r="AE40">
        <f t="shared" si="33"/>
        <v>0</v>
      </c>
      <c r="AF40">
        <f t="shared" si="34"/>
        <v>0</v>
      </c>
      <c r="AG40">
        <f t="shared" si="34"/>
        <v>0</v>
      </c>
      <c r="AH40">
        <f t="shared" si="34"/>
        <v>0</v>
      </c>
      <c r="AI40">
        <f t="shared" si="34"/>
        <v>0</v>
      </c>
      <c r="AJ40">
        <f t="shared" si="34"/>
        <v>0</v>
      </c>
      <c r="AK40">
        <f t="shared" si="34"/>
        <v>0</v>
      </c>
      <c r="AL40">
        <f t="shared" si="34"/>
        <v>0</v>
      </c>
      <c r="AM40">
        <f t="shared" si="34"/>
        <v>0</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1986</v>
      </c>
      <c r="DA40" s="7">
        <f t="shared" si="10"/>
        <v>0</v>
      </c>
    </row>
    <row r="41" spans="1:105" hidden="1" x14ac:dyDescent="0.3">
      <c r="A41">
        <v>1987</v>
      </c>
      <c r="B41">
        <f t="shared" si="31"/>
        <v>0</v>
      </c>
      <c r="C41">
        <f t="shared" si="31"/>
        <v>0</v>
      </c>
      <c r="D41">
        <f t="shared" si="31"/>
        <v>0</v>
      </c>
      <c r="E41">
        <f t="shared" si="31"/>
        <v>0</v>
      </c>
      <c r="F41">
        <f t="shared" si="31"/>
        <v>0</v>
      </c>
      <c r="G41">
        <f t="shared" si="31"/>
        <v>0</v>
      </c>
      <c r="H41">
        <f t="shared" si="31"/>
        <v>0</v>
      </c>
      <c r="I41">
        <f t="shared" si="31"/>
        <v>0</v>
      </c>
      <c r="J41">
        <f t="shared" si="31"/>
        <v>0</v>
      </c>
      <c r="K41">
        <f t="shared" si="31"/>
        <v>0</v>
      </c>
      <c r="L41">
        <f t="shared" si="32"/>
        <v>0</v>
      </c>
      <c r="M41">
        <f t="shared" si="32"/>
        <v>0</v>
      </c>
      <c r="N41">
        <f t="shared" si="32"/>
        <v>0</v>
      </c>
      <c r="O41">
        <f t="shared" si="32"/>
        <v>0</v>
      </c>
      <c r="P41">
        <f t="shared" si="32"/>
        <v>0</v>
      </c>
      <c r="Q41">
        <f t="shared" si="32"/>
        <v>0</v>
      </c>
      <c r="R41">
        <f t="shared" si="32"/>
        <v>0</v>
      </c>
      <c r="S41">
        <f t="shared" si="32"/>
        <v>0</v>
      </c>
      <c r="T41">
        <f t="shared" si="32"/>
        <v>0</v>
      </c>
      <c r="U41">
        <f t="shared" si="32"/>
        <v>0</v>
      </c>
      <c r="V41">
        <f t="shared" si="33"/>
        <v>0</v>
      </c>
      <c r="W41">
        <f t="shared" si="33"/>
        <v>0</v>
      </c>
      <c r="X41">
        <f t="shared" si="33"/>
        <v>0</v>
      </c>
      <c r="Y41">
        <f t="shared" si="33"/>
        <v>0</v>
      </c>
      <c r="Z41">
        <f t="shared" si="33"/>
        <v>0</v>
      </c>
      <c r="AA41">
        <f t="shared" si="33"/>
        <v>0</v>
      </c>
      <c r="AB41">
        <f t="shared" si="33"/>
        <v>0</v>
      </c>
      <c r="AC41">
        <f t="shared" si="33"/>
        <v>0</v>
      </c>
      <c r="AD41">
        <f t="shared" si="33"/>
        <v>0</v>
      </c>
      <c r="AE41">
        <f t="shared" si="33"/>
        <v>0</v>
      </c>
      <c r="AF41">
        <f t="shared" si="34"/>
        <v>0</v>
      </c>
      <c r="AG41">
        <f t="shared" si="34"/>
        <v>0</v>
      </c>
      <c r="AH41">
        <f t="shared" si="34"/>
        <v>0</v>
      </c>
      <c r="AI41">
        <f t="shared" si="34"/>
        <v>0</v>
      </c>
      <c r="AJ41">
        <f t="shared" si="34"/>
        <v>0</v>
      </c>
      <c r="AK41">
        <f t="shared" si="34"/>
        <v>0</v>
      </c>
      <c r="AL41">
        <f t="shared" si="34"/>
        <v>0</v>
      </c>
      <c r="AM41">
        <f t="shared" si="34"/>
        <v>0</v>
      </c>
      <c r="AN41">
        <f t="shared" si="34"/>
        <v>0</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1987</v>
      </c>
      <c r="DA41" s="7">
        <f t="shared" si="10"/>
        <v>0</v>
      </c>
    </row>
    <row r="42" spans="1:105" hidden="1" x14ac:dyDescent="0.3">
      <c r="A42">
        <v>1988</v>
      </c>
      <c r="B42">
        <f t="shared" si="31"/>
        <v>0</v>
      </c>
      <c r="C42">
        <f t="shared" si="31"/>
        <v>0</v>
      </c>
      <c r="D42">
        <f t="shared" si="31"/>
        <v>0</v>
      </c>
      <c r="E42">
        <f t="shared" si="31"/>
        <v>0</v>
      </c>
      <c r="F42">
        <f t="shared" si="31"/>
        <v>0</v>
      </c>
      <c r="G42">
        <f t="shared" si="31"/>
        <v>0</v>
      </c>
      <c r="H42">
        <f t="shared" si="31"/>
        <v>0</v>
      </c>
      <c r="I42">
        <f t="shared" si="31"/>
        <v>0</v>
      </c>
      <c r="J42">
        <f t="shared" si="31"/>
        <v>0</v>
      </c>
      <c r="K42">
        <f t="shared" si="31"/>
        <v>0</v>
      </c>
      <c r="L42">
        <f t="shared" si="32"/>
        <v>0</v>
      </c>
      <c r="M42">
        <f t="shared" si="32"/>
        <v>0</v>
      </c>
      <c r="N42">
        <f t="shared" si="32"/>
        <v>0</v>
      </c>
      <c r="O42">
        <f t="shared" si="32"/>
        <v>0</v>
      </c>
      <c r="P42">
        <f t="shared" si="32"/>
        <v>0</v>
      </c>
      <c r="Q42">
        <f t="shared" si="32"/>
        <v>0</v>
      </c>
      <c r="R42">
        <f t="shared" si="32"/>
        <v>0</v>
      </c>
      <c r="S42">
        <f t="shared" si="32"/>
        <v>0</v>
      </c>
      <c r="T42">
        <f t="shared" si="32"/>
        <v>0</v>
      </c>
      <c r="U42">
        <f t="shared" si="32"/>
        <v>0</v>
      </c>
      <c r="V42">
        <f t="shared" si="33"/>
        <v>0</v>
      </c>
      <c r="W42">
        <f t="shared" si="33"/>
        <v>0</v>
      </c>
      <c r="X42">
        <f t="shared" si="33"/>
        <v>0</v>
      </c>
      <c r="Y42">
        <f t="shared" si="33"/>
        <v>0</v>
      </c>
      <c r="Z42">
        <f t="shared" si="33"/>
        <v>0</v>
      </c>
      <c r="AA42">
        <f t="shared" si="33"/>
        <v>0</v>
      </c>
      <c r="AB42">
        <f t="shared" si="33"/>
        <v>0</v>
      </c>
      <c r="AC42">
        <f t="shared" si="33"/>
        <v>0</v>
      </c>
      <c r="AD42">
        <f t="shared" si="33"/>
        <v>0</v>
      </c>
      <c r="AE42">
        <f t="shared" si="33"/>
        <v>0</v>
      </c>
      <c r="AF42">
        <f t="shared" si="34"/>
        <v>0</v>
      </c>
      <c r="AG42">
        <f t="shared" si="34"/>
        <v>0</v>
      </c>
      <c r="AH42">
        <f t="shared" si="34"/>
        <v>0</v>
      </c>
      <c r="AI42">
        <f t="shared" si="34"/>
        <v>0</v>
      </c>
      <c r="AJ42">
        <f t="shared" si="34"/>
        <v>0</v>
      </c>
      <c r="AK42">
        <f t="shared" si="34"/>
        <v>0</v>
      </c>
      <c r="AL42">
        <f t="shared" si="34"/>
        <v>0</v>
      </c>
      <c r="AM42">
        <f t="shared" si="34"/>
        <v>0</v>
      </c>
      <c r="AN42">
        <f t="shared" si="34"/>
        <v>0</v>
      </c>
      <c r="AO42">
        <f t="shared" si="34"/>
        <v>0</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1988</v>
      </c>
      <c r="DA42" s="7">
        <f t="shared" si="10"/>
        <v>0</v>
      </c>
    </row>
    <row r="43" spans="1:105" hidden="1" x14ac:dyDescent="0.3">
      <c r="A43">
        <v>1989</v>
      </c>
      <c r="B43">
        <f t="shared" si="31"/>
        <v>0</v>
      </c>
      <c r="C43">
        <f t="shared" si="31"/>
        <v>0</v>
      </c>
      <c r="D43">
        <f t="shared" si="31"/>
        <v>0</v>
      </c>
      <c r="E43">
        <f t="shared" si="31"/>
        <v>0</v>
      </c>
      <c r="F43">
        <f t="shared" si="31"/>
        <v>0</v>
      </c>
      <c r="G43">
        <f t="shared" si="31"/>
        <v>0</v>
      </c>
      <c r="H43">
        <f t="shared" si="31"/>
        <v>0</v>
      </c>
      <c r="I43">
        <f t="shared" si="31"/>
        <v>0</v>
      </c>
      <c r="J43">
        <f t="shared" si="31"/>
        <v>0</v>
      </c>
      <c r="K43">
        <f t="shared" si="31"/>
        <v>0</v>
      </c>
      <c r="L43">
        <f t="shared" si="32"/>
        <v>0</v>
      </c>
      <c r="M43">
        <f t="shared" si="32"/>
        <v>0</v>
      </c>
      <c r="N43">
        <f t="shared" si="32"/>
        <v>0</v>
      </c>
      <c r="O43">
        <f t="shared" si="32"/>
        <v>0</v>
      </c>
      <c r="P43">
        <f t="shared" si="32"/>
        <v>0</v>
      </c>
      <c r="Q43">
        <f t="shared" si="32"/>
        <v>0</v>
      </c>
      <c r="R43">
        <f t="shared" si="32"/>
        <v>0</v>
      </c>
      <c r="S43">
        <f t="shared" si="32"/>
        <v>0</v>
      </c>
      <c r="T43">
        <f t="shared" si="32"/>
        <v>0</v>
      </c>
      <c r="U43">
        <f t="shared" si="32"/>
        <v>0</v>
      </c>
      <c r="V43">
        <f t="shared" si="33"/>
        <v>0</v>
      </c>
      <c r="W43">
        <f t="shared" si="33"/>
        <v>0</v>
      </c>
      <c r="X43">
        <f t="shared" si="33"/>
        <v>0</v>
      </c>
      <c r="Y43">
        <f t="shared" si="33"/>
        <v>0</v>
      </c>
      <c r="Z43">
        <f t="shared" si="33"/>
        <v>0</v>
      </c>
      <c r="AA43">
        <f t="shared" si="33"/>
        <v>0</v>
      </c>
      <c r="AB43">
        <f t="shared" si="33"/>
        <v>0</v>
      </c>
      <c r="AC43">
        <f t="shared" si="33"/>
        <v>0</v>
      </c>
      <c r="AD43">
        <f t="shared" si="33"/>
        <v>0</v>
      </c>
      <c r="AE43">
        <f t="shared" si="33"/>
        <v>0</v>
      </c>
      <c r="AF43">
        <f t="shared" si="34"/>
        <v>0</v>
      </c>
      <c r="AG43">
        <f t="shared" si="34"/>
        <v>0</v>
      </c>
      <c r="AH43">
        <f t="shared" si="34"/>
        <v>0</v>
      </c>
      <c r="AI43">
        <f t="shared" si="34"/>
        <v>0</v>
      </c>
      <c r="AJ43">
        <f t="shared" si="34"/>
        <v>0</v>
      </c>
      <c r="AK43">
        <f t="shared" si="34"/>
        <v>0</v>
      </c>
      <c r="AL43">
        <f t="shared" si="34"/>
        <v>0</v>
      </c>
      <c r="AM43">
        <f t="shared" si="34"/>
        <v>0</v>
      </c>
      <c r="AN43">
        <f t="shared" si="34"/>
        <v>0</v>
      </c>
      <c r="AO43">
        <f t="shared" si="34"/>
        <v>0</v>
      </c>
      <c r="AP43">
        <f t="shared" si="35"/>
        <v>0</v>
      </c>
      <c r="AQ43">
        <f t="shared" si="35"/>
        <v>0</v>
      </c>
      <c r="AR43">
        <f t="shared" si="35"/>
        <v>0</v>
      </c>
      <c r="AS43">
        <f t="shared" si="35"/>
        <v>0</v>
      </c>
      <c r="AT43">
        <f t="shared" si="35"/>
        <v>0</v>
      </c>
      <c r="AU43">
        <f t="shared" si="35"/>
        <v>0</v>
      </c>
      <c r="AV43">
        <f t="shared" si="35"/>
        <v>0</v>
      </c>
      <c r="AW43">
        <f t="shared" si="35"/>
        <v>0</v>
      </c>
      <c r="AX43">
        <f t="shared" si="35"/>
        <v>0</v>
      </c>
      <c r="AY43">
        <f t="shared" si="35"/>
        <v>0</v>
      </c>
      <c r="AZ43">
        <f t="shared" si="36"/>
        <v>0</v>
      </c>
      <c r="BA43">
        <f t="shared" si="36"/>
        <v>0</v>
      </c>
      <c r="BB43">
        <f t="shared" si="36"/>
        <v>0</v>
      </c>
      <c r="BC43">
        <f t="shared" si="36"/>
        <v>0</v>
      </c>
      <c r="BD43">
        <f t="shared" si="36"/>
        <v>0</v>
      </c>
      <c r="BE43">
        <f t="shared" si="36"/>
        <v>0</v>
      </c>
      <c r="BF43">
        <f t="shared" si="36"/>
        <v>0</v>
      </c>
      <c r="BG43">
        <f t="shared" si="36"/>
        <v>0</v>
      </c>
      <c r="BH43">
        <f t="shared" si="36"/>
        <v>0</v>
      </c>
      <c r="BI43">
        <f t="shared" si="36"/>
        <v>0</v>
      </c>
      <c r="BJ43">
        <f t="shared" si="37"/>
        <v>0</v>
      </c>
      <c r="BK43">
        <f t="shared" si="37"/>
        <v>0</v>
      </c>
      <c r="BL43">
        <f t="shared" si="37"/>
        <v>0</v>
      </c>
      <c r="BM43">
        <f t="shared" si="37"/>
        <v>0</v>
      </c>
      <c r="BN43">
        <f t="shared" si="37"/>
        <v>0</v>
      </c>
      <c r="BO43">
        <f t="shared" si="37"/>
        <v>0</v>
      </c>
      <c r="BP43">
        <f t="shared" si="37"/>
        <v>0</v>
      </c>
      <c r="BQ43">
        <f t="shared" si="37"/>
        <v>0</v>
      </c>
      <c r="BR43">
        <f t="shared" si="37"/>
        <v>0</v>
      </c>
      <c r="BS43">
        <f t="shared" si="37"/>
        <v>0</v>
      </c>
      <c r="BT43">
        <f t="shared" si="38"/>
        <v>0</v>
      </c>
      <c r="BU43">
        <f t="shared" si="38"/>
        <v>0</v>
      </c>
      <c r="BV43">
        <f t="shared" si="38"/>
        <v>0</v>
      </c>
      <c r="BW43">
        <f t="shared" si="38"/>
        <v>0</v>
      </c>
      <c r="BX43">
        <f t="shared" si="38"/>
        <v>0</v>
      </c>
      <c r="BY43">
        <f t="shared" si="38"/>
        <v>0</v>
      </c>
      <c r="BZ43">
        <f t="shared" si="38"/>
        <v>0</v>
      </c>
      <c r="CA43">
        <f t="shared" si="38"/>
        <v>0</v>
      </c>
      <c r="CB43">
        <f t="shared" si="38"/>
        <v>0</v>
      </c>
      <c r="CC43">
        <f t="shared" si="38"/>
        <v>0</v>
      </c>
      <c r="CD43">
        <f t="shared" si="39"/>
        <v>0</v>
      </c>
      <c r="CE43">
        <f t="shared" si="39"/>
        <v>0</v>
      </c>
      <c r="CF43">
        <f t="shared" si="39"/>
        <v>0</v>
      </c>
      <c r="CG43">
        <f t="shared" si="39"/>
        <v>0</v>
      </c>
      <c r="CH43">
        <f t="shared" si="39"/>
        <v>0</v>
      </c>
      <c r="CI43">
        <f t="shared" si="39"/>
        <v>0</v>
      </c>
      <c r="CJ43">
        <f t="shared" si="39"/>
        <v>0</v>
      </c>
      <c r="CK43">
        <f t="shared" si="39"/>
        <v>0</v>
      </c>
      <c r="CL43">
        <f t="shared" si="39"/>
        <v>0</v>
      </c>
      <c r="CM43">
        <f t="shared" si="39"/>
        <v>0</v>
      </c>
      <c r="CN43">
        <f t="shared" si="40"/>
        <v>0</v>
      </c>
      <c r="CO43">
        <f t="shared" si="40"/>
        <v>0</v>
      </c>
      <c r="CP43">
        <f t="shared" si="40"/>
        <v>0</v>
      </c>
      <c r="CQ43">
        <f t="shared" si="40"/>
        <v>0</v>
      </c>
      <c r="CR43">
        <f t="shared" si="40"/>
        <v>0</v>
      </c>
      <c r="CS43">
        <f t="shared" si="40"/>
        <v>0</v>
      </c>
      <c r="CT43">
        <f t="shared" si="40"/>
        <v>0</v>
      </c>
      <c r="CU43">
        <f t="shared" si="40"/>
        <v>0</v>
      </c>
      <c r="CV43">
        <f t="shared" si="40"/>
        <v>0</v>
      </c>
      <c r="CW43">
        <f t="shared" si="40"/>
        <v>0</v>
      </c>
      <c r="CX43">
        <f t="shared" si="40"/>
        <v>0</v>
      </c>
      <c r="CZ43">
        <v>1989</v>
      </c>
      <c r="DA43" s="7">
        <f t="shared" si="10"/>
        <v>0</v>
      </c>
    </row>
    <row r="44" spans="1:105" hidden="1" x14ac:dyDescent="0.3">
      <c r="A44">
        <v>1990</v>
      </c>
      <c r="B44">
        <f t="shared" ref="B44:K53" si="41">VLOOKUP(B$3,scenarios4,5,FALSE)*VLOOKUP($A44-B$3,output3,3,FALSE)</f>
        <v>0</v>
      </c>
      <c r="C44">
        <f t="shared" si="41"/>
        <v>0</v>
      </c>
      <c r="D44">
        <f t="shared" si="41"/>
        <v>0</v>
      </c>
      <c r="E44">
        <f t="shared" si="41"/>
        <v>0</v>
      </c>
      <c r="F44">
        <f t="shared" si="41"/>
        <v>0</v>
      </c>
      <c r="G44">
        <f t="shared" si="41"/>
        <v>0</v>
      </c>
      <c r="H44">
        <f t="shared" si="41"/>
        <v>0</v>
      </c>
      <c r="I44">
        <f t="shared" si="41"/>
        <v>0</v>
      </c>
      <c r="J44">
        <f t="shared" si="41"/>
        <v>0</v>
      </c>
      <c r="K44">
        <f t="shared" si="41"/>
        <v>0</v>
      </c>
      <c r="L44">
        <f t="shared" ref="L44:U53" si="42">VLOOKUP(L$3,scenarios4,5,FALSE)*VLOOKUP($A44-L$3,output3,3,FALSE)</f>
        <v>0</v>
      </c>
      <c r="M44">
        <f t="shared" si="42"/>
        <v>0</v>
      </c>
      <c r="N44">
        <f t="shared" si="42"/>
        <v>0</v>
      </c>
      <c r="O44">
        <f t="shared" si="42"/>
        <v>0</v>
      </c>
      <c r="P44">
        <f t="shared" si="42"/>
        <v>0</v>
      </c>
      <c r="Q44">
        <f t="shared" si="42"/>
        <v>0</v>
      </c>
      <c r="R44">
        <f t="shared" si="42"/>
        <v>0</v>
      </c>
      <c r="S44">
        <f t="shared" si="42"/>
        <v>0</v>
      </c>
      <c r="T44">
        <f t="shared" si="42"/>
        <v>0</v>
      </c>
      <c r="U44">
        <f t="shared" si="42"/>
        <v>0</v>
      </c>
      <c r="V44">
        <f t="shared" ref="V44:AE53" si="43">VLOOKUP(V$3,scenarios4,5,FALSE)*VLOOKUP($A44-V$3,output3,3,FALSE)</f>
        <v>0</v>
      </c>
      <c r="W44">
        <f t="shared" si="43"/>
        <v>0</v>
      </c>
      <c r="X44">
        <f t="shared" si="43"/>
        <v>0</v>
      </c>
      <c r="Y44">
        <f t="shared" si="43"/>
        <v>0</v>
      </c>
      <c r="Z44">
        <f t="shared" si="43"/>
        <v>0</v>
      </c>
      <c r="AA44">
        <f t="shared" si="43"/>
        <v>0</v>
      </c>
      <c r="AB44">
        <f t="shared" si="43"/>
        <v>0</v>
      </c>
      <c r="AC44">
        <f t="shared" si="43"/>
        <v>0</v>
      </c>
      <c r="AD44">
        <f t="shared" si="43"/>
        <v>0</v>
      </c>
      <c r="AE44">
        <f t="shared" si="43"/>
        <v>0</v>
      </c>
      <c r="AF44">
        <f t="shared" ref="AF44:AO53" si="44">VLOOKUP(AF$3,scenarios4,5,FALSE)*VLOOKUP($A44-AF$3,output3,3,FALSE)</f>
        <v>0</v>
      </c>
      <c r="AG44">
        <f t="shared" si="44"/>
        <v>0</v>
      </c>
      <c r="AH44">
        <f t="shared" si="44"/>
        <v>0</v>
      </c>
      <c r="AI44">
        <f t="shared" si="44"/>
        <v>0</v>
      </c>
      <c r="AJ44">
        <f t="shared" si="44"/>
        <v>0</v>
      </c>
      <c r="AK44">
        <f t="shared" si="44"/>
        <v>0</v>
      </c>
      <c r="AL44">
        <f t="shared" si="44"/>
        <v>0</v>
      </c>
      <c r="AM44">
        <f t="shared" si="44"/>
        <v>0</v>
      </c>
      <c r="AN44">
        <f t="shared" si="44"/>
        <v>0</v>
      </c>
      <c r="AO44">
        <f t="shared" si="44"/>
        <v>0</v>
      </c>
      <c r="AP44">
        <f t="shared" ref="AP44:AY53" si="45">VLOOKUP(AP$3,scenarios4,5,FALSE)*VLOOKUP($A44-AP$3,output3,3,FALSE)</f>
        <v>0</v>
      </c>
      <c r="AQ44">
        <f t="shared" si="45"/>
        <v>0</v>
      </c>
      <c r="AR44">
        <f t="shared" si="45"/>
        <v>0</v>
      </c>
      <c r="AS44">
        <f t="shared" si="45"/>
        <v>0</v>
      </c>
      <c r="AT44">
        <f t="shared" si="45"/>
        <v>0</v>
      </c>
      <c r="AU44">
        <f t="shared" si="45"/>
        <v>0</v>
      </c>
      <c r="AV44">
        <f t="shared" si="45"/>
        <v>0</v>
      </c>
      <c r="AW44">
        <f t="shared" si="45"/>
        <v>0</v>
      </c>
      <c r="AX44">
        <f t="shared" si="45"/>
        <v>0</v>
      </c>
      <c r="AY44">
        <f t="shared" si="45"/>
        <v>0</v>
      </c>
      <c r="AZ44">
        <f t="shared" ref="AZ44:BI53" si="46">VLOOKUP(AZ$3,scenarios4,5,FALSE)*VLOOKUP($A44-AZ$3,output3,3,FALSE)</f>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ref="BJ44:BS53" si="47">VLOOKUP(BJ$3,scenarios4,5,FALSE)*VLOOKUP($A44-BJ$3,output3,3,FALSE)</f>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ref="BT44:CC53" si="48">VLOOKUP(BT$3,scenarios4,5,FALSE)*VLOOKUP($A44-BT$3,output3,3,FALSE)</f>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ref="CD44:CM53" si="49">VLOOKUP(CD$3,scenarios4,5,FALSE)*VLOOKUP($A44-CD$3,output3,3,FALSE)</f>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ref="CN44:CX53" si="50">VLOOKUP(CN$3,scenarios4,5,FALSE)*VLOOKUP($A44-CN$3,output3,3,FALSE)</f>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1990</v>
      </c>
      <c r="DA44" s="7">
        <f t="shared" si="10"/>
        <v>0</v>
      </c>
    </row>
    <row r="45" spans="1:105" hidden="1" x14ac:dyDescent="0.3">
      <c r="A45">
        <v>1991</v>
      </c>
      <c r="B45">
        <f t="shared" si="41"/>
        <v>0</v>
      </c>
      <c r="C45">
        <f t="shared" si="41"/>
        <v>0</v>
      </c>
      <c r="D45">
        <f t="shared" si="41"/>
        <v>0</v>
      </c>
      <c r="E45">
        <f t="shared" si="41"/>
        <v>0</v>
      </c>
      <c r="F45">
        <f t="shared" si="41"/>
        <v>0</v>
      </c>
      <c r="G45">
        <f t="shared" si="41"/>
        <v>0</v>
      </c>
      <c r="H45">
        <f t="shared" si="41"/>
        <v>0</v>
      </c>
      <c r="I45">
        <f t="shared" si="41"/>
        <v>0</v>
      </c>
      <c r="J45">
        <f t="shared" si="41"/>
        <v>0</v>
      </c>
      <c r="K45">
        <f t="shared" si="41"/>
        <v>0</v>
      </c>
      <c r="L45">
        <f t="shared" si="42"/>
        <v>0</v>
      </c>
      <c r="M45">
        <f t="shared" si="42"/>
        <v>0</v>
      </c>
      <c r="N45">
        <f t="shared" si="42"/>
        <v>0</v>
      </c>
      <c r="O45">
        <f t="shared" si="42"/>
        <v>0</v>
      </c>
      <c r="P45">
        <f t="shared" si="42"/>
        <v>0</v>
      </c>
      <c r="Q45">
        <f t="shared" si="42"/>
        <v>0</v>
      </c>
      <c r="R45">
        <f t="shared" si="42"/>
        <v>0</v>
      </c>
      <c r="S45">
        <f t="shared" si="42"/>
        <v>0</v>
      </c>
      <c r="T45">
        <f t="shared" si="42"/>
        <v>0</v>
      </c>
      <c r="U45">
        <f t="shared" si="42"/>
        <v>0</v>
      </c>
      <c r="V45">
        <f t="shared" si="43"/>
        <v>0</v>
      </c>
      <c r="W45">
        <f t="shared" si="43"/>
        <v>0</v>
      </c>
      <c r="X45">
        <f t="shared" si="43"/>
        <v>0</v>
      </c>
      <c r="Y45">
        <f t="shared" si="43"/>
        <v>0</v>
      </c>
      <c r="Z45">
        <f t="shared" si="43"/>
        <v>0</v>
      </c>
      <c r="AA45">
        <f t="shared" si="43"/>
        <v>0</v>
      </c>
      <c r="AB45">
        <f t="shared" si="43"/>
        <v>0</v>
      </c>
      <c r="AC45">
        <f t="shared" si="43"/>
        <v>0</v>
      </c>
      <c r="AD45">
        <f t="shared" si="43"/>
        <v>0</v>
      </c>
      <c r="AE45">
        <f t="shared" si="43"/>
        <v>0</v>
      </c>
      <c r="AF45">
        <f t="shared" si="44"/>
        <v>0</v>
      </c>
      <c r="AG45">
        <f t="shared" si="44"/>
        <v>0</v>
      </c>
      <c r="AH45">
        <f t="shared" si="44"/>
        <v>0</v>
      </c>
      <c r="AI45">
        <f t="shared" si="44"/>
        <v>0</v>
      </c>
      <c r="AJ45">
        <f t="shared" si="44"/>
        <v>0</v>
      </c>
      <c r="AK45">
        <f t="shared" si="44"/>
        <v>0</v>
      </c>
      <c r="AL45">
        <f t="shared" si="44"/>
        <v>0</v>
      </c>
      <c r="AM45">
        <f t="shared" si="44"/>
        <v>0</v>
      </c>
      <c r="AN45">
        <f t="shared" si="44"/>
        <v>0</v>
      </c>
      <c r="AO45">
        <f t="shared" si="44"/>
        <v>0</v>
      </c>
      <c r="AP45">
        <f t="shared" si="45"/>
        <v>0</v>
      </c>
      <c r="AQ45">
        <f t="shared" si="45"/>
        <v>0</v>
      </c>
      <c r="AR45">
        <f t="shared" si="45"/>
        <v>0</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1991</v>
      </c>
      <c r="DA45" s="7">
        <f t="shared" si="10"/>
        <v>0</v>
      </c>
    </row>
    <row r="46" spans="1:105" hidden="1" x14ac:dyDescent="0.3">
      <c r="A46">
        <v>1992</v>
      </c>
      <c r="B46">
        <f t="shared" si="41"/>
        <v>0</v>
      </c>
      <c r="C46">
        <f t="shared" si="41"/>
        <v>0</v>
      </c>
      <c r="D46">
        <f t="shared" si="41"/>
        <v>0</v>
      </c>
      <c r="E46">
        <f t="shared" si="41"/>
        <v>0</v>
      </c>
      <c r="F46">
        <f t="shared" si="41"/>
        <v>0</v>
      </c>
      <c r="G46">
        <f t="shared" si="41"/>
        <v>0</v>
      </c>
      <c r="H46">
        <f t="shared" si="41"/>
        <v>0</v>
      </c>
      <c r="I46">
        <f t="shared" si="41"/>
        <v>0</v>
      </c>
      <c r="J46">
        <f t="shared" si="41"/>
        <v>0</v>
      </c>
      <c r="K46">
        <f t="shared" si="41"/>
        <v>0</v>
      </c>
      <c r="L46">
        <f t="shared" si="42"/>
        <v>0</v>
      </c>
      <c r="M46">
        <f t="shared" si="42"/>
        <v>0</v>
      </c>
      <c r="N46">
        <f t="shared" si="42"/>
        <v>0</v>
      </c>
      <c r="O46">
        <f t="shared" si="42"/>
        <v>0</v>
      </c>
      <c r="P46">
        <f t="shared" si="42"/>
        <v>0</v>
      </c>
      <c r="Q46">
        <f t="shared" si="42"/>
        <v>0</v>
      </c>
      <c r="R46">
        <f t="shared" si="42"/>
        <v>0</v>
      </c>
      <c r="S46">
        <f t="shared" si="42"/>
        <v>0</v>
      </c>
      <c r="T46">
        <f t="shared" si="42"/>
        <v>0</v>
      </c>
      <c r="U46">
        <f t="shared" si="42"/>
        <v>0</v>
      </c>
      <c r="V46">
        <f t="shared" si="43"/>
        <v>0</v>
      </c>
      <c r="W46">
        <f t="shared" si="43"/>
        <v>0</v>
      </c>
      <c r="X46">
        <f t="shared" si="43"/>
        <v>0</v>
      </c>
      <c r="Y46">
        <f t="shared" si="43"/>
        <v>0</v>
      </c>
      <c r="Z46">
        <f t="shared" si="43"/>
        <v>0</v>
      </c>
      <c r="AA46">
        <f t="shared" si="43"/>
        <v>0</v>
      </c>
      <c r="AB46">
        <f t="shared" si="43"/>
        <v>0</v>
      </c>
      <c r="AC46">
        <f t="shared" si="43"/>
        <v>0</v>
      </c>
      <c r="AD46">
        <f t="shared" si="43"/>
        <v>0</v>
      </c>
      <c r="AE46">
        <f t="shared" si="43"/>
        <v>0</v>
      </c>
      <c r="AF46">
        <f t="shared" si="44"/>
        <v>0</v>
      </c>
      <c r="AG46">
        <f t="shared" si="44"/>
        <v>0</v>
      </c>
      <c r="AH46">
        <f t="shared" si="44"/>
        <v>0</v>
      </c>
      <c r="AI46">
        <f t="shared" si="44"/>
        <v>0</v>
      </c>
      <c r="AJ46">
        <f t="shared" si="44"/>
        <v>0</v>
      </c>
      <c r="AK46">
        <f t="shared" si="44"/>
        <v>0</v>
      </c>
      <c r="AL46">
        <f t="shared" si="44"/>
        <v>0</v>
      </c>
      <c r="AM46">
        <f t="shared" si="44"/>
        <v>0</v>
      </c>
      <c r="AN46">
        <f t="shared" si="44"/>
        <v>0</v>
      </c>
      <c r="AO46">
        <f t="shared" si="44"/>
        <v>0</v>
      </c>
      <c r="AP46">
        <f t="shared" si="45"/>
        <v>0</v>
      </c>
      <c r="AQ46">
        <f t="shared" si="45"/>
        <v>0</v>
      </c>
      <c r="AR46">
        <f t="shared" si="45"/>
        <v>0</v>
      </c>
      <c r="AS46">
        <f t="shared" si="45"/>
        <v>0</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1992</v>
      </c>
      <c r="DA46" s="7">
        <f t="shared" si="10"/>
        <v>0</v>
      </c>
    </row>
    <row r="47" spans="1:105" hidden="1" x14ac:dyDescent="0.3">
      <c r="A47">
        <v>1993</v>
      </c>
      <c r="B47">
        <f t="shared" si="41"/>
        <v>0</v>
      </c>
      <c r="C47">
        <f t="shared" si="41"/>
        <v>0</v>
      </c>
      <c r="D47">
        <f t="shared" si="41"/>
        <v>0</v>
      </c>
      <c r="E47">
        <f t="shared" si="41"/>
        <v>0</v>
      </c>
      <c r="F47">
        <f t="shared" si="41"/>
        <v>0</v>
      </c>
      <c r="G47">
        <f t="shared" si="41"/>
        <v>0</v>
      </c>
      <c r="H47">
        <f t="shared" si="41"/>
        <v>0</v>
      </c>
      <c r="I47">
        <f t="shared" si="41"/>
        <v>0</v>
      </c>
      <c r="J47">
        <f t="shared" si="41"/>
        <v>0</v>
      </c>
      <c r="K47">
        <f t="shared" si="41"/>
        <v>0</v>
      </c>
      <c r="L47">
        <f t="shared" si="42"/>
        <v>0</v>
      </c>
      <c r="M47">
        <f t="shared" si="42"/>
        <v>0</v>
      </c>
      <c r="N47">
        <f t="shared" si="42"/>
        <v>0</v>
      </c>
      <c r="O47">
        <f t="shared" si="42"/>
        <v>0</v>
      </c>
      <c r="P47">
        <f t="shared" si="42"/>
        <v>0</v>
      </c>
      <c r="Q47">
        <f t="shared" si="42"/>
        <v>0</v>
      </c>
      <c r="R47">
        <f t="shared" si="42"/>
        <v>0</v>
      </c>
      <c r="S47">
        <f t="shared" si="42"/>
        <v>0</v>
      </c>
      <c r="T47">
        <f t="shared" si="42"/>
        <v>0</v>
      </c>
      <c r="U47">
        <f t="shared" si="42"/>
        <v>0</v>
      </c>
      <c r="V47">
        <f t="shared" si="43"/>
        <v>0</v>
      </c>
      <c r="W47">
        <f t="shared" si="43"/>
        <v>0</v>
      </c>
      <c r="X47">
        <f t="shared" si="43"/>
        <v>0</v>
      </c>
      <c r="Y47">
        <f t="shared" si="43"/>
        <v>0</v>
      </c>
      <c r="Z47">
        <f t="shared" si="43"/>
        <v>0</v>
      </c>
      <c r="AA47">
        <f t="shared" si="43"/>
        <v>0</v>
      </c>
      <c r="AB47">
        <f t="shared" si="43"/>
        <v>0</v>
      </c>
      <c r="AC47">
        <f t="shared" si="43"/>
        <v>0</v>
      </c>
      <c r="AD47">
        <f t="shared" si="43"/>
        <v>0</v>
      </c>
      <c r="AE47">
        <f t="shared" si="43"/>
        <v>0</v>
      </c>
      <c r="AF47">
        <f t="shared" si="44"/>
        <v>0</v>
      </c>
      <c r="AG47">
        <f t="shared" si="44"/>
        <v>0</v>
      </c>
      <c r="AH47">
        <f t="shared" si="44"/>
        <v>0</v>
      </c>
      <c r="AI47">
        <f t="shared" si="44"/>
        <v>0</v>
      </c>
      <c r="AJ47">
        <f t="shared" si="44"/>
        <v>0</v>
      </c>
      <c r="AK47">
        <f t="shared" si="44"/>
        <v>0</v>
      </c>
      <c r="AL47">
        <f t="shared" si="44"/>
        <v>0</v>
      </c>
      <c r="AM47">
        <f t="shared" si="44"/>
        <v>0</v>
      </c>
      <c r="AN47">
        <f t="shared" si="44"/>
        <v>0</v>
      </c>
      <c r="AO47">
        <f t="shared" si="44"/>
        <v>0</v>
      </c>
      <c r="AP47">
        <f t="shared" si="45"/>
        <v>0</v>
      </c>
      <c r="AQ47">
        <f t="shared" si="45"/>
        <v>0</v>
      </c>
      <c r="AR47">
        <f t="shared" si="45"/>
        <v>0</v>
      </c>
      <c r="AS47">
        <f t="shared" si="45"/>
        <v>0</v>
      </c>
      <c r="AT47">
        <f t="shared" si="45"/>
        <v>0</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1993</v>
      </c>
      <c r="DA47" s="7">
        <f t="shared" si="10"/>
        <v>0</v>
      </c>
    </row>
    <row r="48" spans="1:105" hidden="1" x14ac:dyDescent="0.3">
      <c r="A48">
        <v>1994</v>
      </c>
      <c r="B48">
        <f t="shared" si="41"/>
        <v>0</v>
      </c>
      <c r="C48">
        <f t="shared" si="41"/>
        <v>0</v>
      </c>
      <c r="D48">
        <f t="shared" si="41"/>
        <v>0</v>
      </c>
      <c r="E48">
        <f t="shared" si="41"/>
        <v>0</v>
      </c>
      <c r="F48">
        <f t="shared" si="41"/>
        <v>0</v>
      </c>
      <c r="G48">
        <f t="shared" si="41"/>
        <v>0</v>
      </c>
      <c r="H48">
        <f t="shared" si="41"/>
        <v>0</v>
      </c>
      <c r="I48">
        <f t="shared" si="41"/>
        <v>0</v>
      </c>
      <c r="J48">
        <f t="shared" si="41"/>
        <v>0</v>
      </c>
      <c r="K48">
        <f t="shared" si="41"/>
        <v>0</v>
      </c>
      <c r="L48">
        <f t="shared" si="42"/>
        <v>0</v>
      </c>
      <c r="M48">
        <f t="shared" si="42"/>
        <v>0</v>
      </c>
      <c r="N48">
        <f t="shared" si="42"/>
        <v>0</v>
      </c>
      <c r="O48">
        <f t="shared" si="42"/>
        <v>0</v>
      </c>
      <c r="P48">
        <f t="shared" si="42"/>
        <v>0</v>
      </c>
      <c r="Q48">
        <f t="shared" si="42"/>
        <v>0</v>
      </c>
      <c r="R48">
        <f t="shared" si="42"/>
        <v>0</v>
      </c>
      <c r="S48">
        <f t="shared" si="42"/>
        <v>0</v>
      </c>
      <c r="T48">
        <f t="shared" si="42"/>
        <v>0</v>
      </c>
      <c r="U48">
        <f t="shared" si="42"/>
        <v>0</v>
      </c>
      <c r="V48">
        <f t="shared" si="43"/>
        <v>0</v>
      </c>
      <c r="W48">
        <f t="shared" si="43"/>
        <v>0</v>
      </c>
      <c r="X48">
        <f t="shared" si="43"/>
        <v>0</v>
      </c>
      <c r="Y48">
        <f t="shared" si="43"/>
        <v>0</v>
      </c>
      <c r="Z48">
        <f t="shared" si="43"/>
        <v>0</v>
      </c>
      <c r="AA48">
        <f t="shared" si="43"/>
        <v>0</v>
      </c>
      <c r="AB48">
        <f t="shared" si="43"/>
        <v>0</v>
      </c>
      <c r="AC48">
        <f t="shared" si="43"/>
        <v>0</v>
      </c>
      <c r="AD48">
        <f t="shared" si="43"/>
        <v>0</v>
      </c>
      <c r="AE48">
        <f t="shared" si="43"/>
        <v>0</v>
      </c>
      <c r="AF48">
        <f t="shared" si="44"/>
        <v>0</v>
      </c>
      <c r="AG48">
        <f t="shared" si="44"/>
        <v>0</v>
      </c>
      <c r="AH48">
        <f t="shared" si="44"/>
        <v>0</v>
      </c>
      <c r="AI48">
        <f t="shared" si="44"/>
        <v>0</v>
      </c>
      <c r="AJ48">
        <f t="shared" si="44"/>
        <v>0</v>
      </c>
      <c r="AK48">
        <f t="shared" si="44"/>
        <v>0</v>
      </c>
      <c r="AL48">
        <f t="shared" si="44"/>
        <v>0</v>
      </c>
      <c r="AM48">
        <f t="shared" si="44"/>
        <v>0</v>
      </c>
      <c r="AN48">
        <f t="shared" si="44"/>
        <v>0</v>
      </c>
      <c r="AO48">
        <f t="shared" si="44"/>
        <v>0</v>
      </c>
      <c r="AP48">
        <f t="shared" si="45"/>
        <v>0</v>
      </c>
      <c r="AQ48">
        <f t="shared" si="45"/>
        <v>0</v>
      </c>
      <c r="AR48">
        <f t="shared" si="45"/>
        <v>0</v>
      </c>
      <c r="AS48">
        <f t="shared" si="45"/>
        <v>0</v>
      </c>
      <c r="AT48">
        <f t="shared" si="45"/>
        <v>0</v>
      </c>
      <c r="AU48">
        <f t="shared" si="45"/>
        <v>0</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1994</v>
      </c>
      <c r="DA48" s="7">
        <f t="shared" si="10"/>
        <v>0</v>
      </c>
    </row>
    <row r="49" spans="1:105" hidden="1" x14ac:dyDescent="0.3">
      <c r="A49">
        <v>1995</v>
      </c>
      <c r="B49">
        <f t="shared" si="41"/>
        <v>0</v>
      </c>
      <c r="C49">
        <f t="shared" si="41"/>
        <v>0</v>
      </c>
      <c r="D49">
        <f t="shared" si="41"/>
        <v>0</v>
      </c>
      <c r="E49">
        <f t="shared" si="41"/>
        <v>0</v>
      </c>
      <c r="F49">
        <f t="shared" si="41"/>
        <v>0</v>
      </c>
      <c r="G49">
        <f t="shared" si="41"/>
        <v>0</v>
      </c>
      <c r="H49">
        <f t="shared" si="41"/>
        <v>0</v>
      </c>
      <c r="I49">
        <f t="shared" si="41"/>
        <v>0</v>
      </c>
      <c r="J49">
        <f t="shared" si="41"/>
        <v>0</v>
      </c>
      <c r="K49">
        <f t="shared" si="41"/>
        <v>0</v>
      </c>
      <c r="L49">
        <f t="shared" si="42"/>
        <v>0</v>
      </c>
      <c r="M49">
        <f t="shared" si="42"/>
        <v>0</v>
      </c>
      <c r="N49">
        <f t="shared" si="42"/>
        <v>0</v>
      </c>
      <c r="O49">
        <f t="shared" si="42"/>
        <v>0</v>
      </c>
      <c r="P49">
        <f t="shared" si="42"/>
        <v>0</v>
      </c>
      <c r="Q49">
        <f t="shared" si="42"/>
        <v>0</v>
      </c>
      <c r="R49">
        <f t="shared" si="42"/>
        <v>0</v>
      </c>
      <c r="S49">
        <f t="shared" si="42"/>
        <v>0</v>
      </c>
      <c r="T49">
        <f t="shared" si="42"/>
        <v>0</v>
      </c>
      <c r="U49">
        <f t="shared" si="42"/>
        <v>0</v>
      </c>
      <c r="V49">
        <f t="shared" si="43"/>
        <v>0</v>
      </c>
      <c r="W49">
        <f t="shared" si="43"/>
        <v>0</v>
      </c>
      <c r="X49">
        <f t="shared" si="43"/>
        <v>0</v>
      </c>
      <c r="Y49">
        <f t="shared" si="43"/>
        <v>0</v>
      </c>
      <c r="Z49">
        <f t="shared" si="43"/>
        <v>0</v>
      </c>
      <c r="AA49">
        <f t="shared" si="43"/>
        <v>0</v>
      </c>
      <c r="AB49">
        <f t="shared" si="43"/>
        <v>0</v>
      </c>
      <c r="AC49">
        <f t="shared" si="43"/>
        <v>0</v>
      </c>
      <c r="AD49">
        <f t="shared" si="43"/>
        <v>0</v>
      </c>
      <c r="AE49">
        <f t="shared" si="43"/>
        <v>0</v>
      </c>
      <c r="AF49">
        <f t="shared" si="44"/>
        <v>0</v>
      </c>
      <c r="AG49">
        <f t="shared" si="44"/>
        <v>0</v>
      </c>
      <c r="AH49">
        <f t="shared" si="44"/>
        <v>0</v>
      </c>
      <c r="AI49">
        <f t="shared" si="44"/>
        <v>0</v>
      </c>
      <c r="AJ49">
        <f t="shared" si="44"/>
        <v>0</v>
      </c>
      <c r="AK49">
        <f t="shared" si="44"/>
        <v>0</v>
      </c>
      <c r="AL49">
        <f t="shared" si="44"/>
        <v>0</v>
      </c>
      <c r="AM49">
        <f t="shared" si="44"/>
        <v>0</v>
      </c>
      <c r="AN49">
        <f t="shared" si="44"/>
        <v>0</v>
      </c>
      <c r="AO49">
        <f t="shared" si="44"/>
        <v>0</v>
      </c>
      <c r="AP49">
        <f t="shared" si="45"/>
        <v>0</v>
      </c>
      <c r="AQ49">
        <f t="shared" si="45"/>
        <v>0</v>
      </c>
      <c r="AR49">
        <f t="shared" si="45"/>
        <v>0</v>
      </c>
      <c r="AS49">
        <f t="shared" si="45"/>
        <v>0</v>
      </c>
      <c r="AT49">
        <f t="shared" si="45"/>
        <v>0</v>
      </c>
      <c r="AU49">
        <f t="shared" si="45"/>
        <v>0</v>
      </c>
      <c r="AV49">
        <f t="shared" si="45"/>
        <v>0</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1995</v>
      </c>
      <c r="DA49" s="7">
        <f t="shared" si="10"/>
        <v>0</v>
      </c>
    </row>
    <row r="50" spans="1:105" hidden="1" x14ac:dyDescent="0.3">
      <c r="A50">
        <v>1996</v>
      </c>
      <c r="B50">
        <f t="shared" si="41"/>
        <v>0</v>
      </c>
      <c r="C50">
        <f t="shared" si="41"/>
        <v>0</v>
      </c>
      <c r="D50">
        <f t="shared" si="41"/>
        <v>0</v>
      </c>
      <c r="E50">
        <f t="shared" si="41"/>
        <v>0</v>
      </c>
      <c r="F50">
        <f t="shared" si="41"/>
        <v>0</v>
      </c>
      <c r="G50">
        <f t="shared" si="41"/>
        <v>0</v>
      </c>
      <c r="H50">
        <f t="shared" si="41"/>
        <v>0</v>
      </c>
      <c r="I50">
        <f t="shared" si="41"/>
        <v>0</v>
      </c>
      <c r="J50">
        <f t="shared" si="41"/>
        <v>0</v>
      </c>
      <c r="K50">
        <f t="shared" si="41"/>
        <v>0</v>
      </c>
      <c r="L50">
        <f t="shared" si="42"/>
        <v>0</v>
      </c>
      <c r="M50">
        <f t="shared" si="42"/>
        <v>0</v>
      </c>
      <c r="N50">
        <f t="shared" si="42"/>
        <v>0</v>
      </c>
      <c r="O50">
        <f t="shared" si="42"/>
        <v>0</v>
      </c>
      <c r="P50">
        <f t="shared" si="42"/>
        <v>0</v>
      </c>
      <c r="Q50">
        <f t="shared" si="42"/>
        <v>0</v>
      </c>
      <c r="R50">
        <f t="shared" si="42"/>
        <v>0</v>
      </c>
      <c r="S50">
        <f t="shared" si="42"/>
        <v>0</v>
      </c>
      <c r="T50">
        <f t="shared" si="42"/>
        <v>0</v>
      </c>
      <c r="U50">
        <f t="shared" si="42"/>
        <v>0</v>
      </c>
      <c r="V50">
        <f t="shared" si="43"/>
        <v>0</v>
      </c>
      <c r="W50">
        <f t="shared" si="43"/>
        <v>0</v>
      </c>
      <c r="X50">
        <f t="shared" si="43"/>
        <v>0</v>
      </c>
      <c r="Y50">
        <f t="shared" si="43"/>
        <v>0</v>
      </c>
      <c r="Z50">
        <f t="shared" si="43"/>
        <v>0</v>
      </c>
      <c r="AA50">
        <f t="shared" si="43"/>
        <v>0</v>
      </c>
      <c r="AB50">
        <f t="shared" si="43"/>
        <v>0</v>
      </c>
      <c r="AC50">
        <f t="shared" si="43"/>
        <v>0</v>
      </c>
      <c r="AD50">
        <f t="shared" si="43"/>
        <v>0</v>
      </c>
      <c r="AE50">
        <f t="shared" si="43"/>
        <v>0</v>
      </c>
      <c r="AF50">
        <f t="shared" si="44"/>
        <v>0</v>
      </c>
      <c r="AG50">
        <f t="shared" si="44"/>
        <v>0</v>
      </c>
      <c r="AH50">
        <f t="shared" si="44"/>
        <v>0</v>
      </c>
      <c r="AI50">
        <f t="shared" si="44"/>
        <v>0</v>
      </c>
      <c r="AJ50">
        <f t="shared" si="44"/>
        <v>0</v>
      </c>
      <c r="AK50">
        <f t="shared" si="44"/>
        <v>0</v>
      </c>
      <c r="AL50">
        <f t="shared" si="44"/>
        <v>0</v>
      </c>
      <c r="AM50">
        <f t="shared" si="44"/>
        <v>0</v>
      </c>
      <c r="AN50">
        <f t="shared" si="44"/>
        <v>0</v>
      </c>
      <c r="AO50">
        <f t="shared" si="44"/>
        <v>0</v>
      </c>
      <c r="AP50">
        <f t="shared" si="45"/>
        <v>0</v>
      </c>
      <c r="AQ50">
        <f t="shared" si="45"/>
        <v>0</v>
      </c>
      <c r="AR50">
        <f t="shared" si="45"/>
        <v>0</v>
      </c>
      <c r="AS50">
        <f t="shared" si="45"/>
        <v>0</v>
      </c>
      <c r="AT50">
        <f t="shared" si="45"/>
        <v>0</v>
      </c>
      <c r="AU50">
        <f t="shared" si="45"/>
        <v>0</v>
      </c>
      <c r="AV50">
        <f t="shared" si="45"/>
        <v>0</v>
      </c>
      <c r="AW50">
        <f t="shared" si="45"/>
        <v>0</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1996</v>
      </c>
      <c r="DA50" s="7">
        <f t="shared" si="10"/>
        <v>0</v>
      </c>
    </row>
    <row r="51" spans="1:105" hidden="1" x14ac:dyDescent="0.3">
      <c r="A51">
        <v>1997</v>
      </c>
      <c r="B51">
        <f t="shared" si="41"/>
        <v>0</v>
      </c>
      <c r="C51">
        <f t="shared" si="41"/>
        <v>0</v>
      </c>
      <c r="D51">
        <f t="shared" si="41"/>
        <v>0</v>
      </c>
      <c r="E51">
        <f t="shared" si="41"/>
        <v>0</v>
      </c>
      <c r="F51">
        <f t="shared" si="41"/>
        <v>0</v>
      </c>
      <c r="G51">
        <f t="shared" si="41"/>
        <v>0</v>
      </c>
      <c r="H51">
        <f t="shared" si="41"/>
        <v>0</v>
      </c>
      <c r="I51">
        <f t="shared" si="41"/>
        <v>0</v>
      </c>
      <c r="J51">
        <f t="shared" si="41"/>
        <v>0</v>
      </c>
      <c r="K51">
        <f t="shared" si="41"/>
        <v>0</v>
      </c>
      <c r="L51">
        <f t="shared" si="42"/>
        <v>0</v>
      </c>
      <c r="M51">
        <f t="shared" si="42"/>
        <v>0</v>
      </c>
      <c r="N51">
        <f t="shared" si="42"/>
        <v>0</v>
      </c>
      <c r="O51">
        <f t="shared" si="42"/>
        <v>0</v>
      </c>
      <c r="P51">
        <f t="shared" si="42"/>
        <v>0</v>
      </c>
      <c r="Q51">
        <f t="shared" si="42"/>
        <v>0</v>
      </c>
      <c r="R51">
        <f t="shared" si="42"/>
        <v>0</v>
      </c>
      <c r="S51">
        <f t="shared" si="42"/>
        <v>0</v>
      </c>
      <c r="T51">
        <f t="shared" si="42"/>
        <v>0</v>
      </c>
      <c r="U51">
        <f t="shared" si="42"/>
        <v>0</v>
      </c>
      <c r="V51">
        <f t="shared" si="43"/>
        <v>0</v>
      </c>
      <c r="W51">
        <f t="shared" si="43"/>
        <v>0</v>
      </c>
      <c r="X51">
        <f t="shared" si="43"/>
        <v>0</v>
      </c>
      <c r="Y51">
        <f t="shared" si="43"/>
        <v>0</v>
      </c>
      <c r="Z51">
        <f t="shared" si="43"/>
        <v>0</v>
      </c>
      <c r="AA51">
        <f t="shared" si="43"/>
        <v>0</v>
      </c>
      <c r="AB51">
        <f t="shared" si="43"/>
        <v>0</v>
      </c>
      <c r="AC51">
        <f t="shared" si="43"/>
        <v>0</v>
      </c>
      <c r="AD51">
        <f t="shared" si="43"/>
        <v>0</v>
      </c>
      <c r="AE51">
        <f t="shared" si="43"/>
        <v>0</v>
      </c>
      <c r="AF51">
        <f t="shared" si="44"/>
        <v>0</v>
      </c>
      <c r="AG51">
        <f t="shared" si="44"/>
        <v>0</v>
      </c>
      <c r="AH51">
        <f t="shared" si="44"/>
        <v>0</v>
      </c>
      <c r="AI51">
        <f t="shared" si="44"/>
        <v>0</v>
      </c>
      <c r="AJ51">
        <f t="shared" si="44"/>
        <v>0</v>
      </c>
      <c r="AK51">
        <f t="shared" si="44"/>
        <v>0</v>
      </c>
      <c r="AL51">
        <f t="shared" si="44"/>
        <v>0</v>
      </c>
      <c r="AM51">
        <f t="shared" si="44"/>
        <v>0</v>
      </c>
      <c r="AN51">
        <f t="shared" si="44"/>
        <v>0</v>
      </c>
      <c r="AO51">
        <f t="shared" si="44"/>
        <v>0</v>
      </c>
      <c r="AP51">
        <f t="shared" si="45"/>
        <v>0</v>
      </c>
      <c r="AQ51">
        <f t="shared" si="45"/>
        <v>0</v>
      </c>
      <c r="AR51">
        <f t="shared" si="45"/>
        <v>0</v>
      </c>
      <c r="AS51">
        <f t="shared" si="45"/>
        <v>0</v>
      </c>
      <c r="AT51">
        <f t="shared" si="45"/>
        <v>0</v>
      </c>
      <c r="AU51">
        <f t="shared" si="45"/>
        <v>0</v>
      </c>
      <c r="AV51">
        <f t="shared" si="45"/>
        <v>0</v>
      </c>
      <c r="AW51">
        <f t="shared" si="45"/>
        <v>0</v>
      </c>
      <c r="AX51">
        <f t="shared" si="45"/>
        <v>0</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1997</v>
      </c>
      <c r="DA51" s="7">
        <f t="shared" si="10"/>
        <v>0</v>
      </c>
    </row>
    <row r="52" spans="1:105" hidden="1" x14ac:dyDescent="0.3">
      <c r="A52">
        <v>1998</v>
      </c>
      <c r="B52">
        <f t="shared" si="41"/>
        <v>0</v>
      </c>
      <c r="C52">
        <f t="shared" si="41"/>
        <v>0</v>
      </c>
      <c r="D52">
        <f t="shared" si="41"/>
        <v>0</v>
      </c>
      <c r="E52">
        <f t="shared" si="41"/>
        <v>0</v>
      </c>
      <c r="F52">
        <f t="shared" si="41"/>
        <v>0</v>
      </c>
      <c r="G52">
        <f t="shared" si="41"/>
        <v>0</v>
      </c>
      <c r="H52">
        <f t="shared" si="41"/>
        <v>0</v>
      </c>
      <c r="I52">
        <f t="shared" si="41"/>
        <v>0</v>
      </c>
      <c r="J52">
        <f t="shared" si="41"/>
        <v>0</v>
      </c>
      <c r="K52">
        <f t="shared" si="41"/>
        <v>0</v>
      </c>
      <c r="L52">
        <f t="shared" si="42"/>
        <v>0</v>
      </c>
      <c r="M52">
        <f t="shared" si="42"/>
        <v>0</v>
      </c>
      <c r="N52">
        <f t="shared" si="42"/>
        <v>0</v>
      </c>
      <c r="O52">
        <f t="shared" si="42"/>
        <v>0</v>
      </c>
      <c r="P52">
        <f t="shared" si="42"/>
        <v>0</v>
      </c>
      <c r="Q52">
        <f t="shared" si="42"/>
        <v>0</v>
      </c>
      <c r="R52">
        <f t="shared" si="42"/>
        <v>0</v>
      </c>
      <c r="S52">
        <f t="shared" si="42"/>
        <v>0</v>
      </c>
      <c r="T52">
        <f t="shared" si="42"/>
        <v>0</v>
      </c>
      <c r="U52">
        <f t="shared" si="42"/>
        <v>0</v>
      </c>
      <c r="V52">
        <f t="shared" si="43"/>
        <v>0</v>
      </c>
      <c r="W52">
        <f t="shared" si="43"/>
        <v>0</v>
      </c>
      <c r="X52">
        <f t="shared" si="43"/>
        <v>0</v>
      </c>
      <c r="Y52">
        <f t="shared" si="43"/>
        <v>0</v>
      </c>
      <c r="Z52">
        <f t="shared" si="43"/>
        <v>0</v>
      </c>
      <c r="AA52">
        <f t="shared" si="43"/>
        <v>0</v>
      </c>
      <c r="AB52">
        <f t="shared" si="43"/>
        <v>0</v>
      </c>
      <c r="AC52">
        <f t="shared" si="43"/>
        <v>0</v>
      </c>
      <c r="AD52">
        <f t="shared" si="43"/>
        <v>0</v>
      </c>
      <c r="AE52">
        <f t="shared" si="43"/>
        <v>0</v>
      </c>
      <c r="AF52">
        <f t="shared" si="44"/>
        <v>0</v>
      </c>
      <c r="AG52">
        <f t="shared" si="44"/>
        <v>0</v>
      </c>
      <c r="AH52">
        <f t="shared" si="44"/>
        <v>0</v>
      </c>
      <c r="AI52">
        <f t="shared" si="44"/>
        <v>0</v>
      </c>
      <c r="AJ52">
        <f t="shared" si="44"/>
        <v>0</v>
      </c>
      <c r="AK52">
        <f t="shared" si="44"/>
        <v>0</v>
      </c>
      <c r="AL52">
        <f t="shared" si="44"/>
        <v>0</v>
      </c>
      <c r="AM52">
        <f t="shared" si="44"/>
        <v>0</v>
      </c>
      <c r="AN52">
        <f t="shared" si="44"/>
        <v>0</v>
      </c>
      <c r="AO52">
        <f t="shared" si="44"/>
        <v>0</v>
      </c>
      <c r="AP52">
        <f t="shared" si="45"/>
        <v>0</v>
      </c>
      <c r="AQ52">
        <f t="shared" si="45"/>
        <v>0</v>
      </c>
      <c r="AR52">
        <f t="shared" si="45"/>
        <v>0</v>
      </c>
      <c r="AS52">
        <f t="shared" si="45"/>
        <v>0</v>
      </c>
      <c r="AT52">
        <f t="shared" si="45"/>
        <v>0</v>
      </c>
      <c r="AU52">
        <f t="shared" si="45"/>
        <v>0</v>
      </c>
      <c r="AV52">
        <f t="shared" si="45"/>
        <v>0</v>
      </c>
      <c r="AW52">
        <f t="shared" si="45"/>
        <v>0</v>
      </c>
      <c r="AX52">
        <f t="shared" si="45"/>
        <v>0</v>
      </c>
      <c r="AY52">
        <f t="shared" si="45"/>
        <v>0</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1998</v>
      </c>
      <c r="DA52" s="7">
        <f t="shared" si="10"/>
        <v>0</v>
      </c>
    </row>
    <row r="53" spans="1:105" hidden="1" x14ac:dyDescent="0.3">
      <c r="A53">
        <v>1999</v>
      </c>
      <c r="B53">
        <f t="shared" si="41"/>
        <v>0</v>
      </c>
      <c r="C53">
        <f t="shared" si="41"/>
        <v>0</v>
      </c>
      <c r="D53">
        <f t="shared" si="41"/>
        <v>0</v>
      </c>
      <c r="E53">
        <f t="shared" si="41"/>
        <v>0</v>
      </c>
      <c r="F53">
        <f t="shared" si="41"/>
        <v>0</v>
      </c>
      <c r="G53">
        <f t="shared" si="41"/>
        <v>0</v>
      </c>
      <c r="H53">
        <f t="shared" si="41"/>
        <v>0</v>
      </c>
      <c r="I53">
        <f t="shared" si="41"/>
        <v>0</v>
      </c>
      <c r="J53">
        <f t="shared" si="41"/>
        <v>0</v>
      </c>
      <c r="K53">
        <f t="shared" si="41"/>
        <v>0</v>
      </c>
      <c r="L53">
        <f t="shared" si="42"/>
        <v>0</v>
      </c>
      <c r="M53">
        <f t="shared" si="42"/>
        <v>0</v>
      </c>
      <c r="N53">
        <f t="shared" si="42"/>
        <v>0</v>
      </c>
      <c r="O53">
        <f t="shared" si="42"/>
        <v>0</v>
      </c>
      <c r="P53">
        <f t="shared" si="42"/>
        <v>0</v>
      </c>
      <c r="Q53">
        <f t="shared" si="42"/>
        <v>0</v>
      </c>
      <c r="R53">
        <f t="shared" si="42"/>
        <v>0</v>
      </c>
      <c r="S53">
        <f t="shared" si="42"/>
        <v>0</v>
      </c>
      <c r="T53">
        <f t="shared" si="42"/>
        <v>0</v>
      </c>
      <c r="U53">
        <f t="shared" si="42"/>
        <v>0</v>
      </c>
      <c r="V53">
        <f t="shared" si="43"/>
        <v>0</v>
      </c>
      <c r="W53">
        <f t="shared" si="43"/>
        <v>0</v>
      </c>
      <c r="X53">
        <f t="shared" si="43"/>
        <v>0</v>
      </c>
      <c r="Y53">
        <f t="shared" si="43"/>
        <v>0</v>
      </c>
      <c r="Z53">
        <f t="shared" si="43"/>
        <v>0</v>
      </c>
      <c r="AA53">
        <f t="shared" si="43"/>
        <v>0</v>
      </c>
      <c r="AB53">
        <f t="shared" si="43"/>
        <v>0</v>
      </c>
      <c r="AC53">
        <f t="shared" si="43"/>
        <v>0</v>
      </c>
      <c r="AD53">
        <f t="shared" si="43"/>
        <v>0</v>
      </c>
      <c r="AE53">
        <f t="shared" si="43"/>
        <v>0</v>
      </c>
      <c r="AF53">
        <f t="shared" si="44"/>
        <v>0</v>
      </c>
      <c r="AG53">
        <f t="shared" si="44"/>
        <v>0</v>
      </c>
      <c r="AH53">
        <f t="shared" si="44"/>
        <v>0</v>
      </c>
      <c r="AI53">
        <f t="shared" si="44"/>
        <v>0</v>
      </c>
      <c r="AJ53">
        <f t="shared" si="44"/>
        <v>0</v>
      </c>
      <c r="AK53">
        <f t="shared" si="44"/>
        <v>0</v>
      </c>
      <c r="AL53">
        <f t="shared" si="44"/>
        <v>0</v>
      </c>
      <c r="AM53">
        <f t="shared" si="44"/>
        <v>0</v>
      </c>
      <c r="AN53">
        <f t="shared" si="44"/>
        <v>0</v>
      </c>
      <c r="AO53">
        <f t="shared" si="44"/>
        <v>0</v>
      </c>
      <c r="AP53">
        <f t="shared" si="45"/>
        <v>0</v>
      </c>
      <c r="AQ53">
        <f t="shared" si="45"/>
        <v>0</v>
      </c>
      <c r="AR53">
        <f t="shared" si="45"/>
        <v>0</v>
      </c>
      <c r="AS53">
        <f t="shared" si="45"/>
        <v>0</v>
      </c>
      <c r="AT53">
        <f t="shared" si="45"/>
        <v>0</v>
      </c>
      <c r="AU53">
        <f t="shared" si="45"/>
        <v>0</v>
      </c>
      <c r="AV53">
        <f t="shared" si="45"/>
        <v>0</v>
      </c>
      <c r="AW53">
        <f t="shared" si="45"/>
        <v>0</v>
      </c>
      <c r="AX53">
        <f t="shared" si="45"/>
        <v>0</v>
      </c>
      <c r="AY53">
        <f t="shared" si="45"/>
        <v>0</v>
      </c>
      <c r="AZ53">
        <f t="shared" si="46"/>
        <v>0</v>
      </c>
      <c r="BA53">
        <f t="shared" si="46"/>
        <v>0</v>
      </c>
      <c r="BB53">
        <f t="shared" si="46"/>
        <v>0</v>
      </c>
      <c r="BC53">
        <f t="shared" si="46"/>
        <v>0</v>
      </c>
      <c r="BD53">
        <f t="shared" si="46"/>
        <v>0</v>
      </c>
      <c r="BE53">
        <f t="shared" si="46"/>
        <v>0</v>
      </c>
      <c r="BF53">
        <f t="shared" si="46"/>
        <v>0</v>
      </c>
      <c r="BG53">
        <f t="shared" si="46"/>
        <v>0</v>
      </c>
      <c r="BH53">
        <f t="shared" si="46"/>
        <v>0</v>
      </c>
      <c r="BI53">
        <f t="shared" si="46"/>
        <v>0</v>
      </c>
      <c r="BJ53">
        <f t="shared" si="47"/>
        <v>0</v>
      </c>
      <c r="BK53">
        <f t="shared" si="47"/>
        <v>0</v>
      </c>
      <c r="BL53">
        <f t="shared" si="47"/>
        <v>0</v>
      </c>
      <c r="BM53">
        <f t="shared" si="47"/>
        <v>0</v>
      </c>
      <c r="BN53">
        <f t="shared" si="47"/>
        <v>0</v>
      </c>
      <c r="BO53">
        <f t="shared" si="47"/>
        <v>0</v>
      </c>
      <c r="BP53">
        <f t="shared" si="47"/>
        <v>0</v>
      </c>
      <c r="BQ53">
        <f t="shared" si="47"/>
        <v>0</v>
      </c>
      <c r="BR53">
        <f t="shared" si="47"/>
        <v>0</v>
      </c>
      <c r="BS53">
        <f t="shared" si="47"/>
        <v>0</v>
      </c>
      <c r="BT53">
        <f t="shared" si="48"/>
        <v>0</v>
      </c>
      <c r="BU53">
        <f t="shared" si="48"/>
        <v>0</v>
      </c>
      <c r="BV53">
        <f t="shared" si="48"/>
        <v>0</v>
      </c>
      <c r="BW53">
        <f t="shared" si="48"/>
        <v>0</v>
      </c>
      <c r="BX53">
        <f t="shared" si="48"/>
        <v>0</v>
      </c>
      <c r="BY53">
        <f t="shared" si="48"/>
        <v>0</v>
      </c>
      <c r="BZ53">
        <f t="shared" si="48"/>
        <v>0</v>
      </c>
      <c r="CA53">
        <f t="shared" si="48"/>
        <v>0</v>
      </c>
      <c r="CB53">
        <f t="shared" si="48"/>
        <v>0</v>
      </c>
      <c r="CC53">
        <f t="shared" si="48"/>
        <v>0</v>
      </c>
      <c r="CD53">
        <f t="shared" si="49"/>
        <v>0</v>
      </c>
      <c r="CE53">
        <f t="shared" si="49"/>
        <v>0</v>
      </c>
      <c r="CF53">
        <f t="shared" si="49"/>
        <v>0</v>
      </c>
      <c r="CG53">
        <f t="shared" si="49"/>
        <v>0</v>
      </c>
      <c r="CH53">
        <f t="shared" si="49"/>
        <v>0</v>
      </c>
      <c r="CI53">
        <f t="shared" si="49"/>
        <v>0</v>
      </c>
      <c r="CJ53">
        <f t="shared" si="49"/>
        <v>0</v>
      </c>
      <c r="CK53">
        <f t="shared" si="49"/>
        <v>0</v>
      </c>
      <c r="CL53">
        <f t="shared" si="49"/>
        <v>0</v>
      </c>
      <c r="CM53">
        <f t="shared" si="49"/>
        <v>0</v>
      </c>
      <c r="CN53">
        <f t="shared" si="50"/>
        <v>0</v>
      </c>
      <c r="CO53">
        <f t="shared" si="50"/>
        <v>0</v>
      </c>
      <c r="CP53">
        <f t="shared" si="50"/>
        <v>0</v>
      </c>
      <c r="CQ53">
        <f t="shared" si="50"/>
        <v>0</v>
      </c>
      <c r="CR53">
        <f t="shared" si="50"/>
        <v>0</v>
      </c>
      <c r="CS53">
        <f t="shared" si="50"/>
        <v>0</v>
      </c>
      <c r="CT53">
        <f t="shared" si="50"/>
        <v>0</v>
      </c>
      <c r="CU53">
        <f t="shared" si="50"/>
        <v>0</v>
      </c>
      <c r="CV53">
        <f t="shared" si="50"/>
        <v>0</v>
      </c>
      <c r="CW53">
        <f t="shared" si="50"/>
        <v>0</v>
      </c>
      <c r="CX53">
        <f t="shared" si="50"/>
        <v>0</v>
      </c>
      <c r="CZ53">
        <v>1999</v>
      </c>
      <c r="DA53" s="7">
        <f t="shared" si="10"/>
        <v>0</v>
      </c>
    </row>
    <row r="54" spans="1:105" hidden="1" x14ac:dyDescent="0.3">
      <c r="A54">
        <v>2000</v>
      </c>
      <c r="B54">
        <f t="shared" ref="B54:K63" si="51">VLOOKUP(B$3,scenarios4,5,FALSE)*VLOOKUP($A54-B$3,output3,3,FALSE)</f>
        <v>0</v>
      </c>
      <c r="C54">
        <f t="shared" si="51"/>
        <v>0</v>
      </c>
      <c r="D54">
        <f t="shared" si="51"/>
        <v>0</v>
      </c>
      <c r="E54">
        <f t="shared" si="51"/>
        <v>0</v>
      </c>
      <c r="F54">
        <f t="shared" si="51"/>
        <v>0</v>
      </c>
      <c r="G54">
        <f t="shared" si="51"/>
        <v>0</v>
      </c>
      <c r="H54">
        <f t="shared" si="51"/>
        <v>0</v>
      </c>
      <c r="I54">
        <f t="shared" si="51"/>
        <v>0</v>
      </c>
      <c r="J54">
        <f t="shared" si="51"/>
        <v>0</v>
      </c>
      <c r="K54">
        <f t="shared" si="51"/>
        <v>0</v>
      </c>
      <c r="L54">
        <f t="shared" ref="L54:U63" si="52">VLOOKUP(L$3,scenarios4,5,FALSE)*VLOOKUP($A54-L$3,output3,3,FALSE)</f>
        <v>0</v>
      </c>
      <c r="M54">
        <f t="shared" si="52"/>
        <v>0</v>
      </c>
      <c r="N54">
        <f t="shared" si="52"/>
        <v>0</v>
      </c>
      <c r="O54">
        <f t="shared" si="52"/>
        <v>0</v>
      </c>
      <c r="P54">
        <f t="shared" si="52"/>
        <v>0</v>
      </c>
      <c r="Q54">
        <f t="shared" si="52"/>
        <v>0</v>
      </c>
      <c r="R54">
        <f t="shared" si="52"/>
        <v>0</v>
      </c>
      <c r="S54">
        <f t="shared" si="52"/>
        <v>0</v>
      </c>
      <c r="T54">
        <f t="shared" si="52"/>
        <v>0</v>
      </c>
      <c r="U54">
        <f t="shared" si="52"/>
        <v>0</v>
      </c>
      <c r="V54">
        <f t="shared" ref="V54:AE63" si="53">VLOOKUP(V$3,scenarios4,5,FALSE)*VLOOKUP($A54-V$3,output3,3,FALSE)</f>
        <v>0</v>
      </c>
      <c r="W54">
        <f t="shared" si="53"/>
        <v>0</v>
      </c>
      <c r="X54">
        <f t="shared" si="53"/>
        <v>0</v>
      </c>
      <c r="Y54">
        <f t="shared" si="53"/>
        <v>0</v>
      </c>
      <c r="Z54">
        <f t="shared" si="53"/>
        <v>0</v>
      </c>
      <c r="AA54">
        <f t="shared" si="53"/>
        <v>0</v>
      </c>
      <c r="AB54">
        <f t="shared" si="53"/>
        <v>0</v>
      </c>
      <c r="AC54">
        <f t="shared" si="53"/>
        <v>0</v>
      </c>
      <c r="AD54">
        <f t="shared" si="53"/>
        <v>0</v>
      </c>
      <c r="AE54">
        <f t="shared" si="53"/>
        <v>0</v>
      </c>
      <c r="AF54">
        <f t="shared" ref="AF54:AO63" si="54">VLOOKUP(AF$3,scenarios4,5,FALSE)*VLOOKUP($A54-AF$3,output3,3,FALSE)</f>
        <v>0</v>
      </c>
      <c r="AG54">
        <f t="shared" si="54"/>
        <v>0</v>
      </c>
      <c r="AH54">
        <f t="shared" si="54"/>
        <v>0</v>
      </c>
      <c r="AI54">
        <f t="shared" si="54"/>
        <v>0</v>
      </c>
      <c r="AJ54">
        <f t="shared" si="54"/>
        <v>0</v>
      </c>
      <c r="AK54">
        <f t="shared" si="54"/>
        <v>0</v>
      </c>
      <c r="AL54">
        <f t="shared" si="54"/>
        <v>0</v>
      </c>
      <c r="AM54">
        <f t="shared" si="54"/>
        <v>0</v>
      </c>
      <c r="AN54">
        <f t="shared" si="54"/>
        <v>0</v>
      </c>
      <c r="AO54">
        <f t="shared" si="54"/>
        <v>0</v>
      </c>
      <c r="AP54">
        <f t="shared" ref="AP54:AY63" si="55">VLOOKUP(AP$3,scenarios4,5,FALSE)*VLOOKUP($A54-AP$3,output3,3,FALSE)</f>
        <v>0</v>
      </c>
      <c r="AQ54">
        <f t="shared" si="55"/>
        <v>0</v>
      </c>
      <c r="AR54">
        <f t="shared" si="55"/>
        <v>0</v>
      </c>
      <c r="AS54">
        <f t="shared" si="55"/>
        <v>0</v>
      </c>
      <c r="AT54">
        <f t="shared" si="55"/>
        <v>0</v>
      </c>
      <c r="AU54">
        <f t="shared" si="55"/>
        <v>0</v>
      </c>
      <c r="AV54">
        <f t="shared" si="55"/>
        <v>0</v>
      </c>
      <c r="AW54">
        <f t="shared" si="55"/>
        <v>0</v>
      </c>
      <c r="AX54">
        <f t="shared" si="55"/>
        <v>0</v>
      </c>
      <c r="AY54">
        <f t="shared" si="55"/>
        <v>0</v>
      </c>
      <c r="AZ54">
        <f t="shared" ref="AZ54:BI63" si="56">VLOOKUP(AZ$3,scenarios4,5,FALSE)*VLOOKUP($A54-AZ$3,output3,3,FALSE)</f>
        <v>0</v>
      </c>
      <c r="BA54">
        <f t="shared" si="56"/>
        <v>0</v>
      </c>
      <c r="BB54">
        <f t="shared" si="56"/>
        <v>0</v>
      </c>
      <c r="BC54">
        <f t="shared" si="56"/>
        <v>0</v>
      </c>
      <c r="BD54">
        <f t="shared" si="56"/>
        <v>0</v>
      </c>
      <c r="BE54">
        <f t="shared" si="56"/>
        <v>0</v>
      </c>
      <c r="BF54">
        <f t="shared" si="56"/>
        <v>0</v>
      </c>
      <c r="BG54">
        <f t="shared" si="56"/>
        <v>0</v>
      </c>
      <c r="BH54">
        <f t="shared" si="56"/>
        <v>0</v>
      </c>
      <c r="BI54">
        <f t="shared" si="56"/>
        <v>0</v>
      </c>
      <c r="BJ54">
        <f t="shared" ref="BJ54:BS63" si="57">VLOOKUP(BJ$3,scenarios4,5,FALSE)*VLOOKUP($A54-BJ$3,output3,3,FALSE)</f>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ref="BT54:CC63" si="58">VLOOKUP(BT$3,scenarios4,5,FALSE)*VLOOKUP($A54-BT$3,output3,3,FALSE)</f>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ref="CD54:CM63" si="59">VLOOKUP(CD$3,scenarios4,5,FALSE)*VLOOKUP($A54-CD$3,output3,3,FALSE)</f>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ref="CN54:CX63" si="60">VLOOKUP(CN$3,scenarios4,5,FALSE)*VLOOKUP($A54-CN$3,output3,3,FALSE)</f>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2000</v>
      </c>
      <c r="DA54" s="7">
        <f t="shared" si="10"/>
        <v>0</v>
      </c>
    </row>
    <row r="55" spans="1:105" hidden="1" x14ac:dyDescent="0.3">
      <c r="A55">
        <v>2001</v>
      </c>
      <c r="B55">
        <f t="shared" si="51"/>
        <v>0</v>
      </c>
      <c r="C55">
        <f t="shared" si="51"/>
        <v>0</v>
      </c>
      <c r="D55">
        <f t="shared" si="51"/>
        <v>0</v>
      </c>
      <c r="E55">
        <f t="shared" si="51"/>
        <v>0</v>
      </c>
      <c r="F55">
        <f t="shared" si="51"/>
        <v>0</v>
      </c>
      <c r="G55">
        <f t="shared" si="51"/>
        <v>0</v>
      </c>
      <c r="H55">
        <f t="shared" si="51"/>
        <v>0</v>
      </c>
      <c r="I55">
        <f t="shared" si="51"/>
        <v>0</v>
      </c>
      <c r="J55">
        <f t="shared" si="51"/>
        <v>0</v>
      </c>
      <c r="K55">
        <f t="shared" si="51"/>
        <v>0</v>
      </c>
      <c r="L55">
        <f t="shared" si="52"/>
        <v>0</v>
      </c>
      <c r="M55">
        <f t="shared" si="52"/>
        <v>0</v>
      </c>
      <c r="N55">
        <f t="shared" si="52"/>
        <v>0</v>
      </c>
      <c r="O55">
        <f t="shared" si="52"/>
        <v>0</v>
      </c>
      <c r="P55">
        <f t="shared" si="52"/>
        <v>0</v>
      </c>
      <c r="Q55">
        <f t="shared" si="52"/>
        <v>0</v>
      </c>
      <c r="R55">
        <f t="shared" si="52"/>
        <v>0</v>
      </c>
      <c r="S55">
        <f t="shared" si="52"/>
        <v>0</v>
      </c>
      <c r="T55">
        <f t="shared" si="52"/>
        <v>0</v>
      </c>
      <c r="U55">
        <f t="shared" si="52"/>
        <v>0</v>
      </c>
      <c r="V55">
        <f t="shared" si="53"/>
        <v>0</v>
      </c>
      <c r="W55">
        <f t="shared" si="53"/>
        <v>0</v>
      </c>
      <c r="X55">
        <f t="shared" si="53"/>
        <v>0</v>
      </c>
      <c r="Y55">
        <f t="shared" si="53"/>
        <v>0</v>
      </c>
      <c r="Z55">
        <f t="shared" si="53"/>
        <v>0</v>
      </c>
      <c r="AA55">
        <f t="shared" si="53"/>
        <v>0</v>
      </c>
      <c r="AB55">
        <f t="shared" si="53"/>
        <v>0</v>
      </c>
      <c r="AC55">
        <f t="shared" si="53"/>
        <v>0</v>
      </c>
      <c r="AD55">
        <f t="shared" si="53"/>
        <v>0</v>
      </c>
      <c r="AE55">
        <f t="shared" si="53"/>
        <v>0</v>
      </c>
      <c r="AF55">
        <f t="shared" si="54"/>
        <v>0</v>
      </c>
      <c r="AG55">
        <f t="shared" si="54"/>
        <v>0</v>
      </c>
      <c r="AH55">
        <f t="shared" si="54"/>
        <v>0</v>
      </c>
      <c r="AI55">
        <f t="shared" si="54"/>
        <v>0</v>
      </c>
      <c r="AJ55">
        <f t="shared" si="54"/>
        <v>0</v>
      </c>
      <c r="AK55">
        <f t="shared" si="54"/>
        <v>0</v>
      </c>
      <c r="AL55">
        <f t="shared" si="54"/>
        <v>0</v>
      </c>
      <c r="AM55">
        <f t="shared" si="54"/>
        <v>0</v>
      </c>
      <c r="AN55">
        <f t="shared" si="54"/>
        <v>0</v>
      </c>
      <c r="AO55">
        <f t="shared" si="54"/>
        <v>0</v>
      </c>
      <c r="AP55">
        <f t="shared" si="55"/>
        <v>0</v>
      </c>
      <c r="AQ55">
        <f t="shared" si="55"/>
        <v>0</v>
      </c>
      <c r="AR55">
        <f t="shared" si="55"/>
        <v>0</v>
      </c>
      <c r="AS55">
        <f t="shared" si="55"/>
        <v>0</v>
      </c>
      <c r="AT55">
        <f t="shared" si="55"/>
        <v>0</v>
      </c>
      <c r="AU55">
        <f t="shared" si="55"/>
        <v>0</v>
      </c>
      <c r="AV55">
        <f t="shared" si="55"/>
        <v>0</v>
      </c>
      <c r="AW55">
        <f t="shared" si="55"/>
        <v>0</v>
      </c>
      <c r="AX55">
        <f t="shared" si="55"/>
        <v>0</v>
      </c>
      <c r="AY55">
        <f t="shared" si="55"/>
        <v>0</v>
      </c>
      <c r="AZ55">
        <f t="shared" si="56"/>
        <v>0</v>
      </c>
      <c r="BA55">
        <f t="shared" si="56"/>
        <v>0</v>
      </c>
      <c r="BB55">
        <f t="shared" si="56"/>
        <v>0</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2001</v>
      </c>
      <c r="DA55" s="7">
        <f t="shared" si="10"/>
        <v>0</v>
      </c>
    </row>
    <row r="56" spans="1:105" hidden="1" x14ac:dyDescent="0.3">
      <c r="A56">
        <v>2002</v>
      </c>
      <c r="B56">
        <f t="shared" si="51"/>
        <v>0</v>
      </c>
      <c r="C56">
        <f t="shared" si="51"/>
        <v>0</v>
      </c>
      <c r="D56">
        <f t="shared" si="51"/>
        <v>0</v>
      </c>
      <c r="E56">
        <f t="shared" si="51"/>
        <v>0</v>
      </c>
      <c r="F56">
        <f t="shared" si="51"/>
        <v>0</v>
      </c>
      <c r="G56">
        <f t="shared" si="51"/>
        <v>0</v>
      </c>
      <c r="H56">
        <f t="shared" si="51"/>
        <v>0</v>
      </c>
      <c r="I56">
        <f t="shared" si="51"/>
        <v>0</v>
      </c>
      <c r="J56">
        <f t="shared" si="51"/>
        <v>0</v>
      </c>
      <c r="K56">
        <f t="shared" si="51"/>
        <v>0</v>
      </c>
      <c r="L56">
        <f t="shared" si="52"/>
        <v>0</v>
      </c>
      <c r="M56">
        <f t="shared" si="52"/>
        <v>0</v>
      </c>
      <c r="N56">
        <f t="shared" si="52"/>
        <v>0</v>
      </c>
      <c r="O56">
        <f t="shared" si="52"/>
        <v>0</v>
      </c>
      <c r="P56">
        <f t="shared" si="52"/>
        <v>0</v>
      </c>
      <c r="Q56">
        <f t="shared" si="52"/>
        <v>0</v>
      </c>
      <c r="R56">
        <f t="shared" si="52"/>
        <v>0</v>
      </c>
      <c r="S56">
        <f t="shared" si="52"/>
        <v>0</v>
      </c>
      <c r="T56">
        <f t="shared" si="52"/>
        <v>0</v>
      </c>
      <c r="U56">
        <f t="shared" si="52"/>
        <v>0</v>
      </c>
      <c r="V56">
        <f t="shared" si="53"/>
        <v>0</v>
      </c>
      <c r="W56">
        <f t="shared" si="53"/>
        <v>0</v>
      </c>
      <c r="X56">
        <f t="shared" si="53"/>
        <v>0</v>
      </c>
      <c r="Y56">
        <f t="shared" si="53"/>
        <v>0</v>
      </c>
      <c r="Z56">
        <f t="shared" si="53"/>
        <v>0</v>
      </c>
      <c r="AA56">
        <f t="shared" si="53"/>
        <v>0</v>
      </c>
      <c r="AB56">
        <f t="shared" si="53"/>
        <v>0</v>
      </c>
      <c r="AC56">
        <f t="shared" si="53"/>
        <v>0</v>
      </c>
      <c r="AD56">
        <f t="shared" si="53"/>
        <v>0</v>
      </c>
      <c r="AE56">
        <f t="shared" si="53"/>
        <v>0</v>
      </c>
      <c r="AF56">
        <f t="shared" si="54"/>
        <v>0</v>
      </c>
      <c r="AG56">
        <f t="shared" si="54"/>
        <v>0</v>
      </c>
      <c r="AH56">
        <f t="shared" si="54"/>
        <v>0</v>
      </c>
      <c r="AI56">
        <f t="shared" si="54"/>
        <v>0</v>
      </c>
      <c r="AJ56">
        <f t="shared" si="54"/>
        <v>0</v>
      </c>
      <c r="AK56">
        <f t="shared" si="54"/>
        <v>0</v>
      </c>
      <c r="AL56">
        <f t="shared" si="54"/>
        <v>0</v>
      </c>
      <c r="AM56">
        <f t="shared" si="54"/>
        <v>0</v>
      </c>
      <c r="AN56">
        <f t="shared" si="54"/>
        <v>0</v>
      </c>
      <c r="AO56">
        <f t="shared" si="54"/>
        <v>0</v>
      </c>
      <c r="AP56">
        <f t="shared" si="55"/>
        <v>0</v>
      </c>
      <c r="AQ56">
        <f t="shared" si="55"/>
        <v>0</v>
      </c>
      <c r="AR56">
        <f t="shared" si="55"/>
        <v>0</v>
      </c>
      <c r="AS56">
        <f t="shared" si="55"/>
        <v>0</v>
      </c>
      <c r="AT56">
        <f t="shared" si="55"/>
        <v>0</v>
      </c>
      <c r="AU56">
        <f t="shared" si="55"/>
        <v>0</v>
      </c>
      <c r="AV56">
        <f t="shared" si="55"/>
        <v>0</v>
      </c>
      <c r="AW56">
        <f t="shared" si="55"/>
        <v>0</v>
      </c>
      <c r="AX56">
        <f t="shared" si="55"/>
        <v>0</v>
      </c>
      <c r="AY56">
        <f t="shared" si="55"/>
        <v>0</v>
      </c>
      <c r="AZ56">
        <f t="shared" si="56"/>
        <v>0</v>
      </c>
      <c r="BA56">
        <f t="shared" si="56"/>
        <v>0</v>
      </c>
      <c r="BB56">
        <f t="shared" si="56"/>
        <v>0</v>
      </c>
      <c r="BC56">
        <f t="shared" si="56"/>
        <v>0</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2002</v>
      </c>
      <c r="DA56" s="7">
        <f t="shared" si="10"/>
        <v>0</v>
      </c>
    </row>
    <row r="57" spans="1:105" hidden="1" x14ac:dyDescent="0.3">
      <c r="A57">
        <v>2003</v>
      </c>
      <c r="B57">
        <f t="shared" si="51"/>
        <v>0</v>
      </c>
      <c r="C57">
        <f t="shared" si="51"/>
        <v>0</v>
      </c>
      <c r="D57">
        <f t="shared" si="51"/>
        <v>0</v>
      </c>
      <c r="E57">
        <f t="shared" si="51"/>
        <v>0</v>
      </c>
      <c r="F57">
        <f t="shared" si="51"/>
        <v>0</v>
      </c>
      <c r="G57">
        <f t="shared" si="51"/>
        <v>0</v>
      </c>
      <c r="H57">
        <f t="shared" si="51"/>
        <v>0</v>
      </c>
      <c r="I57">
        <f t="shared" si="51"/>
        <v>0</v>
      </c>
      <c r="J57">
        <f t="shared" si="51"/>
        <v>0</v>
      </c>
      <c r="K57">
        <f t="shared" si="51"/>
        <v>0</v>
      </c>
      <c r="L57">
        <f t="shared" si="52"/>
        <v>0</v>
      </c>
      <c r="M57">
        <f t="shared" si="52"/>
        <v>0</v>
      </c>
      <c r="N57">
        <f t="shared" si="52"/>
        <v>0</v>
      </c>
      <c r="O57">
        <f t="shared" si="52"/>
        <v>0</v>
      </c>
      <c r="P57">
        <f t="shared" si="52"/>
        <v>0</v>
      </c>
      <c r="Q57">
        <f t="shared" si="52"/>
        <v>0</v>
      </c>
      <c r="R57">
        <f t="shared" si="52"/>
        <v>0</v>
      </c>
      <c r="S57">
        <f t="shared" si="52"/>
        <v>0</v>
      </c>
      <c r="T57">
        <f t="shared" si="52"/>
        <v>0</v>
      </c>
      <c r="U57">
        <f t="shared" si="52"/>
        <v>0</v>
      </c>
      <c r="V57">
        <f t="shared" si="53"/>
        <v>0</v>
      </c>
      <c r="W57">
        <f t="shared" si="53"/>
        <v>0</v>
      </c>
      <c r="X57">
        <f t="shared" si="53"/>
        <v>0</v>
      </c>
      <c r="Y57">
        <f t="shared" si="53"/>
        <v>0</v>
      </c>
      <c r="Z57">
        <f t="shared" si="53"/>
        <v>0</v>
      </c>
      <c r="AA57">
        <f t="shared" si="53"/>
        <v>0</v>
      </c>
      <c r="AB57">
        <f t="shared" si="53"/>
        <v>0</v>
      </c>
      <c r="AC57">
        <f t="shared" si="53"/>
        <v>0</v>
      </c>
      <c r="AD57">
        <f t="shared" si="53"/>
        <v>0</v>
      </c>
      <c r="AE57">
        <f t="shared" si="53"/>
        <v>0</v>
      </c>
      <c r="AF57">
        <f t="shared" si="54"/>
        <v>0</v>
      </c>
      <c r="AG57">
        <f t="shared" si="54"/>
        <v>0</v>
      </c>
      <c r="AH57">
        <f t="shared" si="54"/>
        <v>0</v>
      </c>
      <c r="AI57">
        <f t="shared" si="54"/>
        <v>0</v>
      </c>
      <c r="AJ57">
        <f t="shared" si="54"/>
        <v>0</v>
      </c>
      <c r="AK57">
        <f t="shared" si="54"/>
        <v>0</v>
      </c>
      <c r="AL57">
        <f t="shared" si="54"/>
        <v>0</v>
      </c>
      <c r="AM57">
        <f t="shared" si="54"/>
        <v>0</v>
      </c>
      <c r="AN57">
        <f t="shared" si="54"/>
        <v>0</v>
      </c>
      <c r="AO57">
        <f t="shared" si="54"/>
        <v>0</v>
      </c>
      <c r="AP57">
        <f t="shared" si="55"/>
        <v>0</v>
      </c>
      <c r="AQ57">
        <f t="shared" si="55"/>
        <v>0</v>
      </c>
      <c r="AR57">
        <f t="shared" si="55"/>
        <v>0</v>
      </c>
      <c r="AS57">
        <f t="shared" si="55"/>
        <v>0</v>
      </c>
      <c r="AT57">
        <f t="shared" si="55"/>
        <v>0</v>
      </c>
      <c r="AU57">
        <f t="shared" si="55"/>
        <v>0</v>
      </c>
      <c r="AV57">
        <f t="shared" si="55"/>
        <v>0</v>
      </c>
      <c r="AW57">
        <f t="shared" si="55"/>
        <v>0</v>
      </c>
      <c r="AX57">
        <f t="shared" si="55"/>
        <v>0</v>
      </c>
      <c r="AY57">
        <f t="shared" si="55"/>
        <v>0</v>
      </c>
      <c r="AZ57">
        <f t="shared" si="56"/>
        <v>0</v>
      </c>
      <c r="BA57">
        <f t="shared" si="56"/>
        <v>0</v>
      </c>
      <c r="BB57">
        <f t="shared" si="56"/>
        <v>0</v>
      </c>
      <c r="BC57">
        <f t="shared" si="56"/>
        <v>0</v>
      </c>
      <c r="BD57">
        <f t="shared" si="56"/>
        <v>0</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2003</v>
      </c>
      <c r="DA57" s="7">
        <f t="shared" si="10"/>
        <v>0</v>
      </c>
    </row>
    <row r="58" spans="1:105" hidden="1" x14ac:dyDescent="0.3">
      <c r="A58">
        <v>2004</v>
      </c>
      <c r="B58">
        <f t="shared" si="51"/>
        <v>0</v>
      </c>
      <c r="C58">
        <f t="shared" si="51"/>
        <v>0</v>
      </c>
      <c r="D58">
        <f t="shared" si="51"/>
        <v>0</v>
      </c>
      <c r="E58">
        <f t="shared" si="51"/>
        <v>0</v>
      </c>
      <c r="F58">
        <f t="shared" si="51"/>
        <v>0</v>
      </c>
      <c r="G58">
        <f t="shared" si="51"/>
        <v>0</v>
      </c>
      <c r="H58">
        <f t="shared" si="51"/>
        <v>0</v>
      </c>
      <c r="I58">
        <f t="shared" si="51"/>
        <v>0</v>
      </c>
      <c r="J58">
        <f t="shared" si="51"/>
        <v>0</v>
      </c>
      <c r="K58">
        <f t="shared" si="51"/>
        <v>0</v>
      </c>
      <c r="L58">
        <f t="shared" si="52"/>
        <v>0</v>
      </c>
      <c r="M58">
        <f t="shared" si="52"/>
        <v>0</v>
      </c>
      <c r="N58">
        <f t="shared" si="52"/>
        <v>0</v>
      </c>
      <c r="O58">
        <f t="shared" si="52"/>
        <v>0</v>
      </c>
      <c r="P58">
        <f t="shared" si="52"/>
        <v>0</v>
      </c>
      <c r="Q58">
        <f t="shared" si="52"/>
        <v>0</v>
      </c>
      <c r="R58">
        <f t="shared" si="52"/>
        <v>0</v>
      </c>
      <c r="S58">
        <f t="shared" si="52"/>
        <v>0</v>
      </c>
      <c r="T58">
        <f t="shared" si="52"/>
        <v>0</v>
      </c>
      <c r="U58">
        <f t="shared" si="52"/>
        <v>0</v>
      </c>
      <c r="V58">
        <f t="shared" si="53"/>
        <v>0</v>
      </c>
      <c r="W58">
        <f t="shared" si="53"/>
        <v>0</v>
      </c>
      <c r="X58">
        <f t="shared" si="53"/>
        <v>0</v>
      </c>
      <c r="Y58">
        <f t="shared" si="53"/>
        <v>0</v>
      </c>
      <c r="Z58">
        <f t="shared" si="53"/>
        <v>0</v>
      </c>
      <c r="AA58">
        <f t="shared" si="53"/>
        <v>0</v>
      </c>
      <c r="AB58">
        <f t="shared" si="53"/>
        <v>0</v>
      </c>
      <c r="AC58">
        <f t="shared" si="53"/>
        <v>0</v>
      </c>
      <c r="AD58">
        <f t="shared" si="53"/>
        <v>0</v>
      </c>
      <c r="AE58">
        <f t="shared" si="53"/>
        <v>0</v>
      </c>
      <c r="AF58">
        <f t="shared" si="54"/>
        <v>0</v>
      </c>
      <c r="AG58">
        <f t="shared" si="54"/>
        <v>0</v>
      </c>
      <c r="AH58">
        <f t="shared" si="54"/>
        <v>0</v>
      </c>
      <c r="AI58">
        <f t="shared" si="54"/>
        <v>0</v>
      </c>
      <c r="AJ58">
        <f t="shared" si="54"/>
        <v>0</v>
      </c>
      <c r="AK58">
        <f t="shared" si="54"/>
        <v>0</v>
      </c>
      <c r="AL58">
        <f t="shared" si="54"/>
        <v>0</v>
      </c>
      <c r="AM58">
        <f t="shared" si="54"/>
        <v>0</v>
      </c>
      <c r="AN58">
        <f t="shared" si="54"/>
        <v>0</v>
      </c>
      <c r="AO58">
        <f t="shared" si="54"/>
        <v>0</v>
      </c>
      <c r="AP58">
        <f t="shared" si="55"/>
        <v>0</v>
      </c>
      <c r="AQ58">
        <f t="shared" si="55"/>
        <v>0</v>
      </c>
      <c r="AR58">
        <f t="shared" si="55"/>
        <v>0</v>
      </c>
      <c r="AS58">
        <f t="shared" si="55"/>
        <v>0</v>
      </c>
      <c r="AT58">
        <f t="shared" si="55"/>
        <v>0</v>
      </c>
      <c r="AU58">
        <f t="shared" si="55"/>
        <v>0</v>
      </c>
      <c r="AV58">
        <f t="shared" si="55"/>
        <v>0</v>
      </c>
      <c r="AW58">
        <f t="shared" si="55"/>
        <v>0</v>
      </c>
      <c r="AX58">
        <f t="shared" si="55"/>
        <v>0</v>
      </c>
      <c r="AY58">
        <f t="shared" si="55"/>
        <v>0</v>
      </c>
      <c r="AZ58">
        <f t="shared" si="56"/>
        <v>0</v>
      </c>
      <c r="BA58">
        <f t="shared" si="56"/>
        <v>0</v>
      </c>
      <c r="BB58">
        <f t="shared" si="56"/>
        <v>0</v>
      </c>
      <c r="BC58">
        <f t="shared" si="56"/>
        <v>0</v>
      </c>
      <c r="BD58">
        <f t="shared" si="56"/>
        <v>0</v>
      </c>
      <c r="BE58">
        <f t="shared" si="56"/>
        <v>0</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2004</v>
      </c>
      <c r="DA58" s="7">
        <f t="shared" si="10"/>
        <v>0</v>
      </c>
    </row>
    <row r="59" spans="1:105" hidden="1" x14ac:dyDescent="0.3">
      <c r="A59">
        <v>2005</v>
      </c>
      <c r="B59">
        <f t="shared" si="51"/>
        <v>0</v>
      </c>
      <c r="C59">
        <f t="shared" si="51"/>
        <v>0</v>
      </c>
      <c r="D59">
        <f t="shared" si="51"/>
        <v>0</v>
      </c>
      <c r="E59">
        <f t="shared" si="51"/>
        <v>0</v>
      </c>
      <c r="F59">
        <f t="shared" si="51"/>
        <v>0</v>
      </c>
      <c r="G59">
        <f t="shared" si="51"/>
        <v>0</v>
      </c>
      <c r="H59">
        <f t="shared" si="51"/>
        <v>0</v>
      </c>
      <c r="I59">
        <f t="shared" si="51"/>
        <v>0</v>
      </c>
      <c r="J59">
        <f t="shared" si="51"/>
        <v>0</v>
      </c>
      <c r="K59">
        <f t="shared" si="51"/>
        <v>0</v>
      </c>
      <c r="L59">
        <f t="shared" si="52"/>
        <v>0</v>
      </c>
      <c r="M59">
        <f t="shared" si="52"/>
        <v>0</v>
      </c>
      <c r="N59">
        <f t="shared" si="52"/>
        <v>0</v>
      </c>
      <c r="O59">
        <f t="shared" si="52"/>
        <v>0</v>
      </c>
      <c r="P59">
        <f t="shared" si="52"/>
        <v>0</v>
      </c>
      <c r="Q59">
        <f t="shared" si="52"/>
        <v>0</v>
      </c>
      <c r="R59">
        <f t="shared" si="52"/>
        <v>0</v>
      </c>
      <c r="S59">
        <f t="shared" si="52"/>
        <v>0</v>
      </c>
      <c r="T59">
        <f t="shared" si="52"/>
        <v>0</v>
      </c>
      <c r="U59">
        <f t="shared" si="52"/>
        <v>0</v>
      </c>
      <c r="V59">
        <f t="shared" si="53"/>
        <v>0</v>
      </c>
      <c r="W59">
        <f t="shared" si="53"/>
        <v>0</v>
      </c>
      <c r="X59">
        <f t="shared" si="53"/>
        <v>0</v>
      </c>
      <c r="Y59">
        <f t="shared" si="53"/>
        <v>0</v>
      </c>
      <c r="Z59">
        <f t="shared" si="53"/>
        <v>0</v>
      </c>
      <c r="AA59">
        <f t="shared" si="53"/>
        <v>0</v>
      </c>
      <c r="AB59">
        <f t="shared" si="53"/>
        <v>0</v>
      </c>
      <c r="AC59">
        <f t="shared" si="53"/>
        <v>0</v>
      </c>
      <c r="AD59">
        <f t="shared" si="53"/>
        <v>0</v>
      </c>
      <c r="AE59">
        <f t="shared" si="53"/>
        <v>0</v>
      </c>
      <c r="AF59">
        <f t="shared" si="54"/>
        <v>0</v>
      </c>
      <c r="AG59">
        <f t="shared" si="54"/>
        <v>0</v>
      </c>
      <c r="AH59">
        <f t="shared" si="54"/>
        <v>0</v>
      </c>
      <c r="AI59">
        <f t="shared" si="54"/>
        <v>0</v>
      </c>
      <c r="AJ59">
        <f t="shared" si="54"/>
        <v>0</v>
      </c>
      <c r="AK59">
        <f t="shared" si="54"/>
        <v>0</v>
      </c>
      <c r="AL59">
        <f t="shared" si="54"/>
        <v>0</v>
      </c>
      <c r="AM59">
        <f t="shared" si="54"/>
        <v>0</v>
      </c>
      <c r="AN59">
        <f t="shared" si="54"/>
        <v>0</v>
      </c>
      <c r="AO59">
        <f t="shared" si="54"/>
        <v>0</v>
      </c>
      <c r="AP59">
        <f t="shared" si="55"/>
        <v>0</v>
      </c>
      <c r="AQ59">
        <f t="shared" si="55"/>
        <v>0</v>
      </c>
      <c r="AR59">
        <f t="shared" si="55"/>
        <v>0</v>
      </c>
      <c r="AS59">
        <f t="shared" si="55"/>
        <v>0</v>
      </c>
      <c r="AT59">
        <f t="shared" si="55"/>
        <v>0</v>
      </c>
      <c r="AU59">
        <f t="shared" si="55"/>
        <v>0</v>
      </c>
      <c r="AV59">
        <f t="shared" si="55"/>
        <v>0</v>
      </c>
      <c r="AW59">
        <f t="shared" si="55"/>
        <v>0</v>
      </c>
      <c r="AX59">
        <f t="shared" si="55"/>
        <v>0</v>
      </c>
      <c r="AY59">
        <f t="shared" si="55"/>
        <v>0</v>
      </c>
      <c r="AZ59">
        <f t="shared" si="56"/>
        <v>0</v>
      </c>
      <c r="BA59">
        <f t="shared" si="56"/>
        <v>0</v>
      </c>
      <c r="BB59">
        <f t="shared" si="56"/>
        <v>0</v>
      </c>
      <c r="BC59">
        <f t="shared" si="56"/>
        <v>0</v>
      </c>
      <c r="BD59">
        <f t="shared" si="56"/>
        <v>0</v>
      </c>
      <c r="BE59">
        <f t="shared" si="56"/>
        <v>0</v>
      </c>
      <c r="BF59">
        <f t="shared" si="56"/>
        <v>0</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2005</v>
      </c>
      <c r="DA59" s="7">
        <f t="shared" si="10"/>
        <v>0</v>
      </c>
    </row>
    <row r="60" spans="1:105" hidden="1" x14ac:dyDescent="0.3">
      <c r="A60">
        <v>2006</v>
      </c>
      <c r="B60">
        <f t="shared" si="51"/>
        <v>0</v>
      </c>
      <c r="C60">
        <f t="shared" si="51"/>
        <v>0</v>
      </c>
      <c r="D60">
        <f t="shared" si="51"/>
        <v>0</v>
      </c>
      <c r="E60">
        <f t="shared" si="51"/>
        <v>0</v>
      </c>
      <c r="F60">
        <f t="shared" si="51"/>
        <v>0</v>
      </c>
      <c r="G60">
        <f t="shared" si="51"/>
        <v>0</v>
      </c>
      <c r="H60">
        <f t="shared" si="51"/>
        <v>0</v>
      </c>
      <c r="I60">
        <f t="shared" si="51"/>
        <v>0</v>
      </c>
      <c r="J60">
        <f t="shared" si="51"/>
        <v>0</v>
      </c>
      <c r="K60">
        <f t="shared" si="51"/>
        <v>0</v>
      </c>
      <c r="L60">
        <f t="shared" si="52"/>
        <v>0</v>
      </c>
      <c r="M60">
        <f t="shared" si="52"/>
        <v>0</v>
      </c>
      <c r="N60">
        <f t="shared" si="52"/>
        <v>0</v>
      </c>
      <c r="O60">
        <f t="shared" si="52"/>
        <v>0</v>
      </c>
      <c r="P60">
        <f t="shared" si="52"/>
        <v>0</v>
      </c>
      <c r="Q60">
        <f t="shared" si="52"/>
        <v>0</v>
      </c>
      <c r="R60">
        <f t="shared" si="52"/>
        <v>0</v>
      </c>
      <c r="S60">
        <f t="shared" si="52"/>
        <v>0</v>
      </c>
      <c r="T60">
        <f t="shared" si="52"/>
        <v>0</v>
      </c>
      <c r="U60">
        <f t="shared" si="52"/>
        <v>0</v>
      </c>
      <c r="V60">
        <f t="shared" si="53"/>
        <v>0</v>
      </c>
      <c r="W60">
        <f t="shared" si="53"/>
        <v>0</v>
      </c>
      <c r="X60">
        <f t="shared" si="53"/>
        <v>0</v>
      </c>
      <c r="Y60">
        <f t="shared" si="53"/>
        <v>0</v>
      </c>
      <c r="Z60">
        <f t="shared" si="53"/>
        <v>0</v>
      </c>
      <c r="AA60">
        <f t="shared" si="53"/>
        <v>0</v>
      </c>
      <c r="AB60">
        <f t="shared" si="53"/>
        <v>0</v>
      </c>
      <c r="AC60">
        <f t="shared" si="53"/>
        <v>0</v>
      </c>
      <c r="AD60">
        <f t="shared" si="53"/>
        <v>0</v>
      </c>
      <c r="AE60">
        <f t="shared" si="53"/>
        <v>0</v>
      </c>
      <c r="AF60">
        <f t="shared" si="54"/>
        <v>0</v>
      </c>
      <c r="AG60">
        <f t="shared" si="54"/>
        <v>0</v>
      </c>
      <c r="AH60">
        <f t="shared" si="54"/>
        <v>0</v>
      </c>
      <c r="AI60">
        <f t="shared" si="54"/>
        <v>0</v>
      </c>
      <c r="AJ60">
        <f t="shared" si="54"/>
        <v>0</v>
      </c>
      <c r="AK60">
        <f t="shared" si="54"/>
        <v>0</v>
      </c>
      <c r="AL60">
        <f t="shared" si="54"/>
        <v>0</v>
      </c>
      <c r="AM60">
        <f t="shared" si="54"/>
        <v>0</v>
      </c>
      <c r="AN60">
        <f t="shared" si="54"/>
        <v>0</v>
      </c>
      <c r="AO60">
        <f t="shared" si="54"/>
        <v>0</v>
      </c>
      <c r="AP60">
        <f t="shared" si="55"/>
        <v>0</v>
      </c>
      <c r="AQ60">
        <f t="shared" si="55"/>
        <v>0</v>
      </c>
      <c r="AR60">
        <f t="shared" si="55"/>
        <v>0</v>
      </c>
      <c r="AS60">
        <f t="shared" si="55"/>
        <v>0</v>
      </c>
      <c r="AT60">
        <f t="shared" si="55"/>
        <v>0</v>
      </c>
      <c r="AU60">
        <f t="shared" si="55"/>
        <v>0</v>
      </c>
      <c r="AV60">
        <f t="shared" si="55"/>
        <v>0</v>
      </c>
      <c r="AW60">
        <f t="shared" si="55"/>
        <v>0</v>
      </c>
      <c r="AX60">
        <f t="shared" si="55"/>
        <v>0</v>
      </c>
      <c r="AY60">
        <f t="shared" si="55"/>
        <v>0</v>
      </c>
      <c r="AZ60">
        <f t="shared" si="56"/>
        <v>0</v>
      </c>
      <c r="BA60">
        <f t="shared" si="56"/>
        <v>0</v>
      </c>
      <c r="BB60">
        <f t="shared" si="56"/>
        <v>0</v>
      </c>
      <c r="BC60">
        <f t="shared" si="56"/>
        <v>0</v>
      </c>
      <c r="BD60">
        <f t="shared" si="56"/>
        <v>0</v>
      </c>
      <c r="BE60">
        <f t="shared" si="56"/>
        <v>0</v>
      </c>
      <c r="BF60">
        <f t="shared" si="56"/>
        <v>0</v>
      </c>
      <c r="BG60">
        <f t="shared" si="56"/>
        <v>0</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2006</v>
      </c>
      <c r="DA60" s="7">
        <f t="shared" si="10"/>
        <v>0</v>
      </c>
    </row>
    <row r="61" spans="1:105" hidden="1" x14ac:dyDescent="0.3">
      <c r="A61">
        <v>2007</v>
      </c>
      <c r="B61">
        <f t="shared" si="51"/>
        <v>0</v>
      </c>
      <c r="C61">
        <f t="shared" si="51"/>
        <v>0</v>
      </c>
      <c r="D61">
        <f t="shared" si="51"/>
        <v>0</v>
      </c>
      <c r="E61">
        <f t="shared" si="51"/>
        <v>0</v>
      </c>
      <c r="F61">
        <f t="shared" si="51"/>
        <v>0</v>
      </c>
      <c r="G61">
        <f t="shared" si="51"/>
        <v>0</v>
      </c>
      <c r="H61">
        <f t="shared" si="51"/>
        <v>0</v>
      </c>
      <c r="I61">
        <f t="shared" si="51"/>
        <v>0</v>
      </c>
      <c r="J61">
        <f t="shared" si="51"/>
        <v>0</v>
      </c>
      <c r="K61">
        <f t="shared" si="51"/>
        <v>0</v>
      </c>
      <c r="L61">
        <f t="shared" si="52"/>
        <v>0</v>
      </c>
      <c r="M61">
        <f t="shared" si="52"/>
        <v>0</v>
      </c>
      <c r="N61">
        <f t="shared" si="52"/>
        <v>0</v>
      </c>
      <c r="O61">
        <f t="shared" si="52"/>
        <v>0</v>
      </c>
      <c r="P61">
        <f t="shared" si="52"/>
        <v>0</v>
      </c>
      <c r="Q61">
        <f t="shared" si="52"/>
        <v>0</v>
      </c>
      <c r="R61">
        <f t="shared" si="52"/>
        <v>0</v>
      </c>
      <c r="S61">
        <f t="shared" si="52"/>
        <v>0</v>
      </c>
      <c r="T61">
        <f t="shared" si="52"/>
        <v>0</v>
      </c>
      <c r="U61">
        <f t="shared" si="52"/>
        <v>0</v>
      </c>
      <c r="V61">
        <f t="shared" si="53"/>
        <v>0</v>
      </c>
      <c r="W61">
        <f t="shared" si="53"/>
        <v>0</v>
      </c>
      <c r="X61">
        <f t="shared" si="53"/>
        <v>0</v>
      </c>
      <c r="Y61">
        <f t="shared" si="53"/>
        <v>0</v>
      </c>
      <c r="Z61">
        <f t="shared" si="53"/>
        <v>0</v>
      </c>
      <c r="AA61">
        <f t="shared" si="53"/>
        <v>0</v>
      </c>
      <c r="AB61">
        <f t="shared" si="53"/>
        <v>0</v>
      </c>
      <c r="AC61">
        <f t="shared" si="53"/>
        <v>0</v>
      </c>
      <c r="AD61">
        <f t="shared" si="53"/>
        <v>0</v>
      </c>
      <c r="AE61">
        <f t="shared" si="53"/>
        <v>0</v>
      </c>
      <c r="AF61">
        <f t="shared" si="54"/>
        <v>0</v>
      </c>
      <c r="AG61">
        <f t="shared" si="54"/>
        <v>0</v>
      </c>
      <c r="AH61">
        <f t="shared" si="54"/>
        <v>0</v>
      </c>
      <c r="AI61">
        <f t="shared" si="54"/>
        <v>0</v>
      </c>
      <c r="AJ61">
        <f t="shared" si="54"/>
        <v>0</v>
      </c>
      <c r="AK61">
        <f t="shared" si="54"/>
        <v>0</v>
      </c>
      <c r="AL61">
        <f t="shared" si="54"/>
        <v>0</v>
      </c>
      <c r="AM61">
        <f t="shared" si="54"/>
        <v>0</v>
      </c>
      <c r="AN61">
        <f t="shared" si="54"/>
        <v>0</v>
      </c>
      <c r="AO61">
        <f t="shared" si="54"/>
        <v>0</v>
      </c>
      <c r="AP61">
        <f t="shared" si="55"/>
        <v>0</v>
      </c>
      <c r="AQ61">
        <f t="shared" si="55"/>
        <v>0</v>
      </c>
      <c r="AR61">
        <f t="shared" si="55"/>
        <v>0</v>
      </c>
      <c r="AS61">
        <f t="shared" si="55"/>
        <v>0</v>
      </c>
      <c r="AT61">
        <f t="shared" si="55"/>
        <v>0</v>
      </c>
      <c r="AU61">
        <f t="shared" si="55"/>
        <v>0</v>
      </c>
      <c r="AV61">
        <f t="shared" si="55"/>
        <v>0</v>
      </c>
      <c r="AW61">
        <f t="shared" si="55"/>
        <v>0</v>
      </c>
      <c r="AX61">
        <f t="shared" si="55"/>
        <v>0</v>
      </c>
      <c r="AY61">
        <f t="shared" si="55"/>
        <v>0</v>
      </c>
      <c r="AZ61">
        <f t="shared" si="56"/>
        <v>0</v>
      </c>
      <c r="BA61">
        <f t="shared" si="56"/>
        <v>0</v>
      </c>
      <c r="BB61">
        <f t="shared" si="56"/>
        <v>0</v>
      </c>
      <c r="BC61">
        <f t="shared" si="56"/>
        <v>0</v>
      </c>
      <c r="BD61">
        <f t="shared" si="56"/>
        <v>0</v>
      </c>
      <c r="BE61">
        <f t="shared" si="56"/>
        <v>0</v>
      </c>
      <c r="BF61">
        <f t="shared" si="56"/>
        <v>0</v>
      </c>
      <c r="BG61">
        <f t="shared" si="56"/>
        <v>0</v>
      </c>
      <c r="BH61">
        <f t="shared" si="56"/>
        <v>0</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2007</v>
      </c>
      <c r="DA61" s="7">
        <f t="shared" si="10"/>
        <v>0</v>
      </c>
    </row>
    <row r="62" spans="1:105" hidden="1" x14ac:dyDescent="0.3">
      <c r="A62">
        <v>2008</v>
      </c>
      <c r="B62">
        <f t="shared" si="51"/>
        <v>0</v>
      </c>
      <c r="C62">
        <f t="shared" si="51"/>
        <v>0</v>
      </c>
      <c r="D62">
        <f t="shared" si="51"/>
        <v>0</v>
      </c>
      <c r="E62">
        <f t="shared" si="51"/>
        <v>0</v>
      </c>
      <c r="F62">
        <f t="shared" si="51"/>
        <v>0</v>
      </c>
      <c r="G62">
        <f t="shared" si="51"/>
        <v>0</v>
      </c>
      <c r="H62">
        <f t="shared" si="51"/>
        <v>0</v>
      </c>
      <c r="I62">
        <f t="shared" si="51"/>
        <v>0</v>
      </c>
      <c r="J62">
        <f t="shared" si="51"/>
        <v>0</v>
      </c>
      <c r="K62">
        <f t="shared" si="51"/>
        <v>0</v>
      </c>
      <c r="L62">
        <f t="shared" si="52"/>
        <v>0</v>
      </c>
      <c r="M62">
        <f t="shared" si="52"/>
        <v>0</v>
      </c>
      <c r="N62">
        <f t="shared" si="52"/>
        <v>0</v>
      </c>
      <c r="O62">
        <f t="shared" si="52"/>
        <v>0</v>
      </c>
      <c r="P62">
        <f t="shared" si="52"/>
        <v>0</v>
      </c>
      <c r="Q62">
        <f t="shared" si="52"/>
        <v>0</v>
      </c>
      <c r="R62">
        <f t="shared" si="52"/>
        <v>0</v>
      </c>
      <c r="S62">
        <f t="shared" si="52"/>
        <v>0</v>
      </c>
      <c r="T62">
        <f t="shared" si="52"/>
        <v>0</v>
      </c>
      <c r="U62">
        <f t="shared" si="52"/>
        <v>0</v>
      </c>
      <c r="V62">
        <f t="shared" si="53"/>
        <v>0</v>
      </c>
      <c r="W62">
        <f t="shared" si="53"/>
        <v>0</v>
      </c>
      <c r="X62">
        <f t="shared" si="53"/>
        <v>0</v>
      </c>
      <c r="Y62">
        <f t="shared" si="53"/>
        <v>0</v>
      </c>
      <c r="Z62">
        <f t="shared" si="53"/>
        <v>0</v>
      </c>
      <c r="AA62">
        <f t="shared" si="53"/>
        <v>0</v>
      </c>
      <c r="AB62">
        <f t="shared" si="53"/>
        <v>0</v>
      </c>
      <c r="AC62">
        <f t="shared" si="53"/>
        <v>0</v>
      </c>
      <c r="AD62">
        <f t="shared" si="53"/>
        <v>0</v>
      </c>
      <c r="AE62">
        <f t="shared" si="53"/>
        <v>0</v>
      </c>
      <c r="AF62">
        <f t="shared" si="54"/>
        <v>0</v>
      </c>
      <c r="AG62">
        <f t="shared" si="54"/>
        <v>0</v>
      </c>
      <c r="AH62">
        <f t="shared" si="54"/>
        <v>0</v>
      </c>
      <c r="AI62">
        <f t="shared" si="54"/>
        <v>0</v>
      </c>
      <c r="AJ62">
        <f t="shared" si="54"/>
        <v>0</v>
      </c>
      <c r="AK62">
        <f t="shared" si="54"/>
        <v>0</v>
      </c>
      <c r="AL62">
        <f t="shared" si="54"/>
        <v>0</v>
      </c>
      <c r="AM62">
        <f t="shared" si="54"/>
        <v>0</v>
      </c>
      <c r="AN62">
        <f t="shared" si="54"/>
        <v>0</v>
      </c>
      <c r="AO62">
        <f t="shared" si="54"/>
        <v>0</v>
      </c>
      <c r="AP62">
        <f t="shared" si="55"/>
        <v>0</v>
      </c>
      <c r="AQ62">
        <f t="shared" si="55"/>
        <v>0</v>
      </c>
      <c r="AR62">
        <f t="shared" si="55"/>
        <v>0</v>
      </c>
      <c r="AS62">
        <f t="shared" si="55"/>
        <v>0</v>
      </c>
      <c r="AT62">
        <f t="shared" si="55"/>
        <v>0</v>
      </c>
      <c r="AU62">
        <f t="shared" si="55"/>
        <v>0</v>
      </c>
      <c r="AV62">
        <f t="shared" si="55"/>
        <v>0</v>
      </c>
      <c r="AW62">
        <f t="shared" si="55"/>
        <v>0</v>
      </c>
      <c r="AX62">
        <f t="shared" si="55"/>
        <v>0</v>
      </c>
      <c r="AY62">
        <f t="shared" si="55"/>
        <v>0</v>
      </c>
      <c r="AZ62">
        <f t="shared" si="56"/>
        <v>0</v>
      </c>
      <c r="BA62">
        <f t="shared" si="56"/>
        <v>0</v>
      </c>
      <c r="BB62">
        <f t="shared" si="56"/>
        <v>0</v>
      </c>
      <c r="BC62">
        <f t="shared" si="56"/>
        <v>0</v>
      </c>
      <c r="BD62">
        <f t="shared" si="56"/>
        <v>0</v>
      </c>
      <c r="BE62">
        <f t="shared" si="56"/>
        <v>0</v>
      </c>
      <c r="BF62">
        <f t="shared" si="56"/>
        <v>0</v>
      </c>
      <c r="BG62">
        <f t="shared" si="56"/>
        <v>0</v>
      </c>
      <c r="BH62">
        <f t="shared" si="56"/>
        <v>0</v>
      </c>
      <c r="BI62">
        <f t="shared" si="56"/>
        <v>0</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2008</v>
      </c>
      <c r="DA62" s="7">
        <f t="shared" si="10"/>
        <v>0</v>
      </c>
    </row>
    <row r="63" spans="1:105" hidden="1" x14ac:dyDescent="0.3">
      <c r="A63">
        <v>2009</v>
      </c>
      <c r="B63">
        <f t="shared" si="51"/>
        <v>0</v>
      </c>
      <c r="C63">
        <f t="shared" si="51"/>
        <v>0</v>
      </c>
      <c r="D63">
        <f t="shared" si="51"/>
        <v>0</v>
      </c>
      <c r="E63">
        <f t="shared" si="51"/>
        <v>0</v>
      </c>
      <c r="F63">
        <f t="shared" si="51"/>
        <v>0</v>
      </c>
      <c r="G63">
        <f t="shared" si="51"/>
        <v>0</v>
      </c>
      <c r="H63">
        <f t="shared" si="51"/>
        <v>0</v>
      </c>
      <c r="I63">
        <f t="shared" si="51"/>
        <v>0</v>
      </c>
      <c r="J63">
        <f t="shared" si="51"/>
        <v>0</v>
      </c>
      <c r="K63">
        <f t="shared" si="51"/>
        <v>0</v>
      </c>
      <c r="L63">
        <f t="shared" si="52"/>
        <v>0</v>
      </c>
      <c r="M63">
        <f t="shared" si="52"/>
        <v>0</v>
      </c>
      <c r="N63">
        <f t="shared" si="52"/>
        <v>0</v>
      </c>
      <c r="O63">
        <f t="shared" si="52"/>
        <v>0</v>
      </c>
      <c r="P63">
        <f t="shared" si="52"/>
        <v>0</v>
      </c>
      <c r="Q63">
        <f t="shared" si="52"/>
        <v>0</v>
      </c>
      <c r="R63">
        <f t="shared" si="52"/>
        <v>0</v>
      </c>
      <c r="S63">
        <f t="shared" si="52"/>
        <v>0</v>
      </c>
      <c r="T63">
        <f t="shared" si="52"/>
        <v>0</v>
      </c>
      <c r="U63">
        <f t="shared" si="52"/>
        <v>0</v>
      </c>
      <c r="V63">
        <f t="shared" si="53"/>
        <v>0</v>
      </c>
      <c r="W63">
        <f t="shared" si="53"/>
        <v>0</v>
      </c>
      <c r="X63">
        <f t="shared" si="53"/>
        <v>0</v>
      </c>
      <c r="Y63">
        <f t="shared" si="53"/>
        <v>0</v>
      </c>
      <c r="Z63">
        <f t="shared" si="53"/>
        <v>0</v>
      </c>
      <c r="AA63">
        <f t="shared" si="53"/>
        <v>0</v>
      </c>
      <c r="AB63">
        <f t="shared" si="53"/>
        <v>0</v>
      </c>
      <c r="AC63">
        <f t="shared" si="53"/>
        <v>0</v>
      </c>
      <c r="AD63">
        <f t="shared" si="53"/>
        <v>0</v>
      </c>
      <c r="AE63">
        <f t="shared" si="53"/>
        <v>0</v>
      </c>
      <c r="AF63">
        <f t="shared" si="54"/>
        <v>0</v>
      </c>
      <c r="AG63">
        <f t="shared" si="54"/>
        <v>0</v>
      </c>
      <c r="AH63">
        <f t="shared" si="54"/>
        <v>0</v>
      </c>
      <c r="AI63">
        <f t="shared" si="54"/>
        <v>0</v>
      </c>
      <c r="AJ63">
        <f t="shared" si="54"/>
        <v>0</v>
      </c>
      <c r="AK63">
        <f t="shared" si="54"/>
        <v>0</v>
      </c>
      <c r="AL63">
        <f t="shared" si="54"/>
        <v>0</v>
      </c>
      <c r="AM63">
        <f t="shared" si="54"/>
        <v>0</v>
      </c>
      <c r="AN63">
        <f t="shared" si="54"/>
        <v>0</v>
      </c>
      <c r="AO63">
        <f t="shared" si="54"/>
        <v>0</v>
      </c>
      <c r="AP63">
        <f t="shared" si="55"/>
        <v>0</v>
      </c>
      <c r="AQ63">
        <f t="shared" si="55"/>
        <v>0</v>
      </c>
      <c r="AR63">
        <f t="shared" si="55"/>
        <v>0</v>
      </c>
      <c r="AS63">
        <f t="shared" si="55"/>
        <v>0</v>
      </c>
      <c r="AT63">
        <f t="shared" si="55"/>
        <v>0</v>
      </c>
      <c r="AU63">
        <f t="shared" si="55"/>
        <v>0</v>
      </c>
      <c r="AV63">
        <f t="shared" si="55"/>
        <v>0</v>
      </c>
      <c r="AW63">
        <f t="shared" si="55"/>
        <v>0</v>
      </c>
      <c r="AX63">
        <f t="shared" si="55"/>
        <v>0</v>
      </c>
      <c r="AY63">
        <f t="shared" si="55"/>
        <v>0</v>
      </c>
      <c r="AZ63">
        <f t="shared" si="56"/>
        <v>0</v>
      </c>
      <c r="BA63">
        <f t="shared" si="56"/>
        <v>0</v>
      </c>
      <c r="BB63">
        <f t="shared" si="56"/>
        <v>0</v>
      </c>
      <c r="BC63">
        <f t="shared" si="56"/>
        <v>0</v>
      </c>
      <c r="BD63">
        <f t="shared" si="56"/>
        <v>0</v>
      </c>
      <c r="BE63">
        <f t="shared" si="56"/>
        <v>0</v>
      </c>
      <c r="BF63">
        <f t="shared" si="56"/>
        <v>0</v>
      </c>
      <c r="BG63">
        <f t="shared" si="56"/>
        <v>0</v>
      </c>
      <c r="BH63">
        <f t="shared" si="56"/>
        <v>0</v>
      </c>
      <c r="BI63">
        <f t="shared" si="56"/>
        <v>0</v>
      </c>
      <c r="BJ63">
        <f t="shared" si="57"/>
        <v>0</v>
      </c>
      <c r="BK63">
        <f t="shared" si="57"/>
        <v>0</v>
      </c>
      <c r="BL63">
        <f t="shared" si="57"/>
        <v>0</v>
      </c>
      <c r="BM63">
        <f t="shared" si="57"/>
        <v>0</v>
      </c>
      <c r="BN63">
        <f t="shared" si="57"/>
        <v>0</v>
      </c>
      <c r="BO63">
        <f t="shared" si="57"/>
        <v>0</v>
      </c>
      <c r="BP63">
        <f t="shared" si="57"/>
        <v>0</v>
      </c>
      <c r="BQ63">
        <f t="shared" si="57"/>
        <v>0</v>
      </c>
      <c r="BR63">
        <f t="shared" si="57"/>
        <v>0</v>
      </c>
      <c r="BS63">
        <f t="shared" si="57"/>
        <v>0</v>
      </c>
      <c r="BT63">
        <f t="shared" si="58"/>
        <v>0</v>
      </c>
      <c r="BU63">
        <f t="shared" si="58"/>
        <v>0</v>
      </c>
      <c r="BV63">
        <f t="shared" si="58"/>
        <v>0</v>
      </c>
      <c r="BW63">
        <f t="shared" si="58"/>
        <v>0</v>
      </c>
      <c r="BX63">
        <f t="shared" si="58"/>
        <v>0</v>
      </c>
      <c r="BY63">
        <f t="shared" si="58"/>
        <v>0</v>
      </c>
      <c r="BZ63">
        <f t="shared" si="58"/>
        <v>0</v>
      </c>
      <c r="CA63">
        <f t="shared" si="58"/>
        <v>0</v>
      </c>
      <c r="CB63">
        <f t="shared" si="58"/>
        <v>0</v>
      </c>
      <c r="CC63">
        <f t="shared" si="58"/>
        <v>0</v>
      </c>
      <c r="CD63">
        <f t="shared" si="59"/>
        <v>0</v>
      </c>
      <c r="CE63">
        <f t="shared" si="59"/>
        <v>0</v>
      </c>
      <c r="CF63">
        <f t="shared" si="59"/>
        <v>0</v>
      </c>
      <c r="CG63">
        <f t="shared" si="59"/>
        <v>0</v>
      </c>
      <c r="CH63">
        <f t="shared" si="59"/>
        <v>0</v>
      </c>
      <c r="CI63">
        <f t="shared" si="59"/>
        <v>0</v>
      </c>
      <c r="CJ63">
        <f t="shared" si="59"/>
        <v>0</v>
      </c>
      <c r="CK63">
        <f t="shared" si="59"/>
        <v>0</v>
      </c>
      <c r="CL63">
        <f t="shared" si="59"/>
        <v>0</v>
      </c>
      <c r="CM63">
        <f t="shared" si="59"/>
        <v>0</v>
      </c>
      <c r="CN63">
        <f t="shared" si="60"/>
        <v>0</v>
      </c>
      <c r="CO63">
        <f t="shared" si="60"/>
        <v>0</v>
      </c>
      <c r="CP63">
        <f t="shared" si="60"/>
        <v>0</v>
      </c>
      <c r="CQ63">
        <f t="shared" si="60"/>
        <v>0</v>
      </c>
      <c r="CR63">
        <f t="shared" si="60"/>
        <v>0</v>
      </c>
      <c r="CS63">
        <f t="shared" si="60"/>
        <v>0</v>
      </c>
      <c r="CT63">
        <f t="shared" si="60"/>
        <v>0</v>
      </c>
      <c r="CU63">
        <f t="shared" si="60"/>
        <v>0</v>
      </c>
      <c r="CV63">
        <f t="shared" si="60"/>
        <v>0</v>
      </c>
      <c r="CW63">
        <f t="shared" si="60"/>
        <v>0</v>
      </c>
      <c r="CX63">
        <f t="shared" si="60"/>
        <v>0</v>
      </c>
      <c r="CZ63">
        <v>2009</v>
      </c>
      <c r="DA63" s="7">
        <f t="shared" si="10"/>
        <v>0</v>
      </c>
    </row>
    <row r="64" spans="1:105" x14ac:dyDescent="0.3">
      <c r="A64">
        <v>2010</v>
      </c>
      <c r="B64">
        <f t="shared" ref="B64:K73" si="61">VLOOKUP(B$3,scenarios4,5,FALSE)*VLOOKUP($A64-B$3,output3,3,FALSE)</f>
        <v>0</v>
      </c>
      <c r="C64">
        <f t="shared" si="61"/>
        <v>0</v>
      </c>
      <c r="D64">
        <f t="shared" si="61"/>
        <v>0</v>
      </c>
      <c r="E64">
        <f t="shared" si="61"/>
        <v>0</v>
      </c>
      <c r="F64">
        <f t="shared" si="61"/>
        <v>0</v>
      </c>
      <c r="G64">
        <f t="shared" si="61"/>
        <v>0</v>
      </c>
      <c r="H64">
        <f t="shared" si="61"/>
        <v>0</v>
      </c>
      <c r="I64">
        <f t="shared" si="61"/>
        <v>0</v>
      </c>
      <c r="J64">
        <f t="shared" si="61"/>
        <v>0</v>
      </c>
      <c r="K64">
        <f t="shared" si="61"/>
        <v>0</v>
      </c>
      <c r="L64">
        <f t="shared" ref="L64:U73" si="62">VLOOKUP(L$3,scenarios4,5,FALSE)*VLOOKUP($A64-L$3,output3,3,FALSE)</f>
        <v>0</v>
      </c>
      <c r="M64">
        <f t="shared" si="62"/>
        <v>0</v>
      </c>
      <c r="N64">
        <f t="shared" si="62"/>
        <v>0</v>
      </c>
      <c r="O64">
        <f t="shared" si="62"/>
        <v>0</v>
      </c>
      <c r="P64">
        <f t="shared" si="62"/>
        <v>0</v>
      </c>
      <c r="Q64">
        <f t="shared" si="62"/>
        <v>0</v>
      </c>
      <c r="R64">
        <f t="shared" si="62"/>
        <v>0</v>
      </c>
      <c r="S64">
        <f t="shared" si="62"/>
        <v>0</v>
      </c>
      <c r="T64">
        <f t="shared" si="62"/>
        <v>0</v>
      </c>
      <c r="U64">
        <f t="shared" si="62"/>
        <v>0</v>
      </c>
      <c r="V64">
        <f t="shared" ref="V64:AE73" si="63">VLOOKUP(V$3,scenarios4,5,FALSE)*VLOOKUP($A64-V$3,output3,3,FALSE)</f>
        <v>0</v>
      </c>
      <c r="W64">
        <f t="shared" si="63"/>
        <v>0</v>
      </c>
      <c r="X64">
        <f t="shared" si="63"/>
        <v>0</v>
      </c>
      <c r="Y64">
        <f t="shared" si="63"/>
        <v>0</v>
      </c>
      <c r="Z64">
        <f t="shared" si="63"/>
        <v>0</v>
      </c>
      <c r="AA64">
        <f t="shared" si="63"/>
        <v>0</v>
      </c>
      <c r="AB64">
        <f t="shared" si="63"/>
        <v>0</v>
      </c>
      <c r="AC64">
        <f t="shared" si="63"/>
        <v>0</v>
      </c>
      <c r="AD64">
        <f t="shared" si="63"/>
        <v>0</v>
      </c>
      <c r="AE64">
        <f t="shared" si="63"/>
        <v>0</v>
      </c>
      <c r="AF64">
        <f t="shared" ref="AF64:AO73" si="64">VLOOKUP(AF$3,scenarios4,5,FALSE)*VLOOKUP($A64-AF$3,output3,3,FALSE)</f>
        <v>0</v>
      </c>
      <c r="AG64">
        <f t="shared" si="64"/>
        <v>0</v>
      </c>
      <c r="AH64">
        <f t="shared" si="64"/>
        <v>0</v>
      </c>
      <c r="AI64">
        <f t="shared" si="64"/>
        <v>0</v>
      </c>
      <c r="AJ64">
        <f t="shared" si="64"/>
        <v>0</v>
      </c>
      <c r="AK64">
        <f t="shared" si="64"/>
        <v>0</v>
      </c>
      <c r="AL64">
        <f t="shared" si="64"/>
        <v>0</v>
      </c>
      <c r="AM64">
        <f t="shared" si="64"/>
        <v>0</v>
      </c>
      <c r="AN64">
        <f t="shared" si="64"/>
        <v>0</v>
      </c>
      <c r="AO64">
        <f t="shared" si="64"/>
        <v>0</v>
      </c>
      <c r="AP64">
        <f t="shared" ref="AP64:AY73" si="65">VLOOKUP(AP$3,scenarios4,5,FALSE)*VLOOKUP($A64-AP$3,output3,3,FALSE)</f>
        <v>0</v>
      </c>
      <c r="AQ64">
        <f t="shared" si="65"/>
        <v>0</v>
      </c>
      <c r="AR64">
        <f t="shared" si="65"/>
        <v>0</v>
      </c>
      <c r="AS64">
        <f t="shared" si="65"/>
        <v>0</v>
      </c>
      <c r="AT64">
        <f t="shared" si="65"/>
        <v>0</v>
      </c>
      <c r="AU64">
        <f t="shared" si="65"/>
        <v>0</v>
      </c>
      <c r="AV64">
        <f t="shared" si="65"/>
        <v>0</v>
      </c>
      <c r="AW64">
        <f t="shared" si="65"/>
        <v>0</v>
      </c>
      <c r="AX64">
        <f t="shared" si="65"/>
        <v>0</v>
      </c>
      <c r="AY64">
        <f t="shared" si="65"/>
        <v>0</v>
      </c>
      <c r="AZ64">
        <f t="shared" ref="AZ64:BI73" si="66">VLOOKUP(AZ$3,scenarios4,5,FALSE)*VLOOKUP($A64-AZ$3,output3,3,FALSE)</f>
        <v>0</v>
      </c>
      <c r="BA64">
        <f t="shared" si="66"/>
        <v>0</v>
      </c>
      <c r="BB64">
        <f t="shared" si="66"/>
        <v>0</v>
      </c>
      <c r="BC64">
        <f t="shared" si="66"/>
        <v>0</v>
      </c>
      <c r="BD64">
        <f t="shared" si="66"/>
        <v>0</v>
      </c>
      <c r="BE64">
        <f t="shared" si="66"/>
        <v>0</v>
      </c>
      <c r="BF64">
        <f t="shared" si="66"/>
        <v>0</v>
      </c>
      <c r="BG64">
        <f t="shared" si="66"/>
        <v>0</v>
      </c>
      <c r="BH64">
        <f t="shared" si="66"/>
        <v>0</v>
      </c>
      <c r="BI64">
        <f t="shared" si="66"/>
        <v>0</v>
      </c>
      <c r="BJ64">
        <f>VLOOKUP(BJ$3,scenarios4,5,FALSE)*VLOOKUP($A64-BJ$3,output3,3,FALSE)</f>
        <v>6.3764427277737182E-6</v>
      </c>
      <c r="BK64">
        <f t="shared" ref="BJ64:BS73" si="67">VLOOKUP(BK$3,scenarios4,5,FALSE)*VLOOKUP($A64-BK$3,output3,3,FALSE)</f>
        <v>0</v>
      </c>
      <c r="BL64">
        <f t="shared" si="67"/>
        <v>0</v>
      </c>
      <c r="BM64">
        <f t="shared" si="67"/>
        <v>0</v>
      </c>
      <c r="BN64">
        <f t="shared" si="67"/>
        <v>0</v>
      </c>
      <c r="BO64">
        <f t="shared" si="67"/>
        <v>0</v>
      </c>
      <c r="BP64">
        <f t="shared" si="67"/>
        <v>0</v>
      </c>
      <c r="BQ64">
        <f t="shared" si="67"/>
        <v>0</v>
      </c>
      <c r="BR64">
        <f t="shared" si="67"/>
        <v>0</v>
      </c>
      <c r="BS64">
        <f t="shared" si="67"/>
        <v>0</v>
      </c>
      <c r="BT64">
        <f t="shared" ref="BT64:CC73" si="68">VLOOKUP(BT$3,scenarios4,5,FALSE)*VLOOKUP($A64-BT$3,output3,3,FALSE)</f>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ref="CD64:CM73" si="69">VLOOKUP(CD$3,scenarios4,5,FALSE)*VLOOKUP($A64-CD$3,output3,3,FALSE)</f>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ref="CN64:CX73" si="70">VLOOKUP(CN$3,scenarios4,5,FALSE)*VLOOKUP($A64-CN$3,output3,3,FALSE)</f>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2010</v>
      </c>
      <c r="DA64" s="7">
        <f t="shared" si="10"/>
        <v>6.3764427277737182E-6</v>
      </c>
    </row>
    <row r="65" spans="1:105" x14ac:dyDescent="0.3">
      <c r="A65">
        <v>2011</v>
      </c>
      <c r="B65">
        <f t="shared" si="61"/>
        <v>0</v>
      </c>
      <c r="C65">
        <f t="shared" si="61"/>
        <v>0</v>
      </c>
      <c r="D65">
        <f t="shared" si="61"/>
        <v>0</v>
      </c>
      <c r="E65">
        <f t="shared" si="61"/>
        <v>0</v>
      </c>
      <c r="F65">
        <f t="shared" si="61"/>
        <v>0</v>
      </c>
      <c r="G65">
        <f t="shared" si="61"/>
        <v>0</v>
      </c>
      <c r="H65">
        <f t="shared" si="61"/>
        <v>0</v>
      </c>
      <c r="I65">
        <f t="shared" si="61"/>
        <v>0</v>
      </c>
      <c r="J65">
        <f t="shared" si="61"/>
        <v>0</v>
      </c>
      <c r="K65">
        <f t="shared" si="61"/>
        <v>0</v>
      </c>
      <c r="L65">
        <f t="shared" si="62"/>
        <v>0</v>
      </c>
      <c r="M65">
        <f t="shared" si="62"/>
        <v>0</v>
      </c>
      <c r="N65">
        <f t="shared" si="62"/>
        <v>0</v>
      </c>
      <c r="O65">
        <f t="shared" si="62"/>
        <v>0</v>
      </c>
      <c r="P65">
        <f t="shared" si="62"/>
        <v>0</v>
      </c>
      <c r="Q65">
        <f t="shared" si="62"/>
        <v>0</v>
      </c>
      <c r="R65">
        <f t="shared" si="62"/>
        <v>0</v>
      </c>
      <c r="S65">
        <f t="shared" si="62"/>
        <v>0</v>
      </c>
      <c r="T65">
        <f t="shared" si="62"/>
        <v>0</v>
      </c>
      <c r="U65">
        <f t="shared" si="62"/>
        <v>0</v>
      </c>
      <c r="V65">
        <f t="shared" si="63"/>
        <v>0</v>
      </c>
      <c r="W65">
        <f t="shared" si="63"/>
        <v>0</v>
      </c>
      <c r="X65">
        <f t="shared" si="63"/>
        <v>0</v>
      </c>
      <c r="Y65">
        <f t="shared" si="63"/>
        <v>0</v>
      </c>
      <c r="Z65">
        <f t="shared" si="63"/>
        <v>0</v>
      </c>
      <c r="AA65">
        <f t="shared" si="63"/>
        <v>0</v>
      </c>
      <c r="AB65">
        <f t="shared" si="63"/>
        <v>0</v>
      </c>
      <c r="AC65">
        <f t="shared" si="63"/>
        <v>0</v>
      </c>
      <c r="AD65">
        <f t="shared" si="63"/>
        <v>0</v>
      </c>
      <c r="AE65">
        <f t="shared" si="63"/>
        <v>0</v>
      </c>
      <c r="AF65">
        <f t="shared" si="64"/>
        <v>0</v>
      </c>
      <c r="AG65">
        <f t="shared" si="64"/>
        <v>0</v>
      </c>
      <c r="AH65">
        <f t="shared" si="64"/>
        <v>0</v>
      </c>
      <c r="AI65">
        <f t="shared" si="64"/>
        <v>0</v>
      </c>
      <c r="AJ65">
        <f t="shared" si="64"/>
        <v>0</v>
      </c>
      <c r="AK65">
        <f t="shared" si="64"/>
        <v>0</v>
      </c>
      <c r="AL65">
        <f t="shared" si="64"/>
        <v>0</v>
      </c>
      <c r="AM65">
        <f t="shared" si="64"/>
        <v>0</v>
      </c>
      <c r="AN65">
        <f t="shared" si="64"/>
        <v>0</v>
      </c>
      <c r="AO65">
        <f t="shared" si="64"/>
        <v>0</v>
      </c>
      <c r="AP65">
        <f t="shared" si="65"/>
        <v>0</v>
      </c>
      <c r="AQ65">
        <f t="shared" si="65"/>
        <v>0</v>
      </c>
      <c r="AR65">
        <f t="shared" si="65"/>
        <v>0</v>
      </c>
      <c r="AS65">
        <f t="shared" si="65"/>
        <v>0</v>
      </c>
      <c r="AT65">
        <f t="shared" si="65"/>
        <v>0</v>
      </c>
      <c r="AU65">
        <f t="shared" si="65"/>
        <v>0</v>
      </c>
      <c r="AV65">
        <f t="shared" si="65"/>
        <v>0</v>
      </c>
      <c r="AW65">
        <f t="shared" si="65"/>
        <v>0</v>
      </c>
      <c r="AX65">
        <f t="shared" si="65"/>
        <v>0</v>
      </c>
      <c r="AY65">
        <f t="shared" si="65"/>
        <v>0</v>
      </c>
      <c r="AZ65">
        <f t="shared" si="66"/>
        <v>0</v>
      </c>
      <c r="BA65">
        <f t="shared" si="66"/>
        <v>0</v>
      </c>
      <c r="BB65">
        <f t="shared" si="66"/>
        <v>0</v>
      </c>
      <c r="BC65">
        <f t="shared" si="66"/>
        <v>0</v>
      </c>
      <c r="BD65">
        <f t="shared" si="66"/>
        <v>0</v>
      </c>
      <c r="BE65">
        <f t="shared" si="66"/>
        <v>0</v>
      </c>
      <c r="BF65">
        <f t="shared" si="66"/>
        <v>0</v>
      </c>
      <c r="BG65">
        <f t="shared" si="66"/>
        <v>0</v>
      </c>
      <c r="BH65">
        <f t="shared" si="66"/>
        <v>0</v>
      </c>
      <c r="BI65">
        <f t="shared" si="66"/>
        <v>0</v>
      </c>
      <c r="BJ65">
        <f t="shared" si="67"/>
        <v>1.1853348193885757E-5</v>
      </c>
      <c r="BK65">
        <f t="shared" si="67"/>
        <v>1.2538469145425214E-5</v>
      </c>
      <c r="BL65">
        <f t="shared" si="67"/>
        <v>0</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2011</v>
      </c>
      <c r="DA65" s="7">
        <f t="shared" si="10"/>
        <v>2.4391817339310969E-5</v>
      </c>
    </row>
    <row r="66" spans="1:105" x14ac:dyDescent="0.3">
      <c r="A66">
        <v>2012</v>
      </c>
      <c r="B66">
        <f t="shared" si="61"/>
        <v>0</v>
      </c>
      <c r="C66">
        <f t="shared" si="61"/>
        <v>0</v>
      </c>
      <c r="D66">
        <f t="shared" si="61"/>
        <v>0</v>
      </c>
      <c r="E66">
        <f t="shared" si="61"/>
        <v>0</v>
      </c>
      <c r="F66">
        <f t="shared" si="61"/>
        <v>0</v>
      </c>
      <c r="G66">
        <f t="shared" si="61"/>
        <v>0</v>
      </c>
      <c r="H66">
        <f t="shared" si="61"/>
        <v>0</v>
      </c>
      <c r="I66">
        <f t="shared" si="61"/>
        <v>0</v>
      </c>
      <c r="J66">
        <f t="shared" si="61"/>
        <v>0</v>
      </c>
      <c r="K66">
        <f t="shared" si="61"/>
        <v>0</v>
      </c>
      <c r="L66">
        <f t="shared" si="62"/>
        <v>0</v>
      </c>
      <c r="M66">
        <f t="shared" si="62"/>
        <v>0</v>
      </c>
      <c r="N66">
        <f t="shared" si="62"/>
        <v>0</v>
      </c>
      <c r="O66">
        <f t="shared" si="62"/>
        <v>0</v>
      </c>
      <c r="P66">
        <f t="shared" si="62"/>
        <v>0</v>
      </c>
      <c r="Q66">
        <f t="shared" si="62"/>
        <v>0</v>
      </c>
      <c r="R66">
        <f t="shared" si="62"/>
        <v>0</v>
      </c>
      <c r="S66">
        <f t="shared" si="62"/>
        <v>0</v>
      </c>
      <c r="T66">
        <f t="shared" si="62"/>
        <v>0</v>
      </c>
      <c r="U66">
        <f t="shared" si="62"/>
        <v>0</v>
      </c>
      <c r="V66">
        <f t="shared" si="63"/>
        <v>0</v>
      </c>
      <c r="W66">
        <f t="shared" si="63"/>
        <v>0</v>
      </c>
      <c r="X66">
        <f t="shared" si="63"/>
        <v>0</v>
      </c>
      <c r="Y66">
        <f t="shared" si="63"/>
        <v>0</v>
      </c>
      <c r="Z66">
        <f t="shared" si="63"/>
        <v>0</v>
      </c>
      <c r="AA66">
        <f t="shared" si="63"/>
        <v>0</v>
      </c>
      <c r="AB66">
        <f t="shared" si="63"/>
        <v>0</v>
      </c>
      <c r="AC66">
        <f t="shared" si="63"/>
        <v>0</v>
      </c>
      <c r="AD66">
        <f t="shared" si="63"/>
        <v>0</v>
      </c>
      <c r="AE66">
        <f t="shared" si="63"/>
        <v>0</v>
      </c>
      <c r="AF66">
        <f t="shared" si="64"/>
        <v>0</v>
      </c>
      <c r="AG66">
        <f t="shared" si="64"/>
        <v>0</v>
      </c>
      <c r="AH66">
        <f t="shared" si="64"/>
        <v>0</v>
      </c>
      <c r="AI66">
        <f t="shared" si="64"/>
        <v>0</v>
      </c>
      <c r="AJ66">
        <f t="shared" si="64"/>
        <v>0</v>
      </c>
      <c r="AK66">
        <f t="shared" si="64"/>
        <v>0</v>
      </c>
      <c r="AL66">
        <f t="shared" si="64"/>
        <v>0</v>
      </c>
      <c r="AM66">
        <f t="shared" si="64"/>
        <v>0</v>
      </c>
      <c r="AN66">
        <f t="shared" si="64"/>
        <v>0</v>
      </c>
      <c r="AO66">
        <f t="shared" si="64"/>
        <v>0</v>
      </c>
      <c r="AP66">
        <f t="shared" si="65"/>
        <v>0</v>
      </c>
      <c r="AQ66">
        <f t="shared" si="65"/>
        <v>0</v>
      </c>
      <c r="AR66">
        <f t="shared" si="65"/>
        <v>0</v>
      </c>
      <c r="AS66">
        <f t="shared" si="65"/>
        <v>0</v>
      </c>
      <c r="AT66">
        <f t="shared" si="65"/>
        <v>0</v>
      </c>
      <c r="AU66">
        <f t="shared" si="65"/>
        <v>0</v>
      </c>
      <c r="AV66">
        <f t="shared" si="65"/>
        <v>0</v>
      </c>
      <c r="AW66">
        <f t="shared" si="65"/>
        <v>0</v>
      </c>
      <c r="AX66">
        <f t="shared" si="65"/>
        <v>0</v>
      </c>
      <c r="AY66">
        <f t="shared" si="65"/>
        <v>0</v>
      </c>
      <c r="AZ66">
        <f t="shared" si="66"/>
        <v>0</v>
      </c>
      <c r="BA66">
        <f t="shared" si="66"/>
        <v>0</v>
      </c>
      <c r="BB66">
        <f t="shared" si="66"/>
        <v>0</v>
      </c>
      <c r="BC66">
        <f t="shared" si="66"/>
        <v>0</v>
      </c>
      <c r="BD66">
        <f t="shared" si="66"/>
        <v>0</v>
      </c>
      <c r="BE66">
        <f t="shared" si="66"/>
        <v>0</v>
      </c>
      <c r="BF66">
        <f t="shared" si="66"/>
        <v>0</v>
      </c>
      <c r="BG66">
        <f t="shared" si="66"/>
        <v>0</v>
      </c>
      <c r="BH66">
        <f t="shared" si="66"/>
        <v>0</v>
      </c>
      <c r="BI66">
        <f t="shared" si="66"/>
        <v>0</v>
      </c>
      <c r="BJ66">
        <f t="shared" si="67"/>
        <v>2.1170535407341948E-5</v>
      </c>
      <c r="BK66">
        <f t="shared" si="67"/>
        <v>2.3308111896256093E-5</v>
      </c>
      <c r="BL66">
        <f t="shared" si="67"/>
        <v>2.2986052885483979E-5</v>
      </c>
      <c r="BM66">
        <f t="shared" si="67"/>
        <v>0</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2012</v>
      </c>
      <c r="DA66" s="7">
        <f t="shared" si="10"/>
        <v>6.7464700189082024E-5</v>
      </c>
    </row>
    <row r="67" spans="1:105" x14ac:dyDescent="0.3">
      <c r="A67">
        <v>2013</v>
      </c>
      <c r="B67">
        <f t="shared" si="61"/>
        <v>0</v>
      </c>
      <c r="C67">
        <f t="shared" si="61"/>
        <v>0</v>
      </c>
      <c r="D67">
        <f t="shared" si="61"/>
        <v>0</v>
      </c>
      <c r="E67">
        <f t="shared" si="61"/>
        <v>0</v>
      </c>
      <c r="F67">
        <f t="shared" si="61"/>
        <v>0</v>
      </c>
      <c r="G67">
        <f t="shared" si="61"/>
        <v>0</v>
      </c>
      <c r="H67">
        <f t="shared" si="61"/>
        <v>0</v>
      </c>
      <c r="I67">
        <f t="shared" si="61"/>
        <v>0</v>
      </c>
      <c r="J67">
        <f t="shared" si="61"/>
        <v>0</v>
      </c>
      <c r="K67">
        <f t="shared" si="61"/>
        <v>0</v>
      </c>
      <c r="L67">
        <f t="shared" si="62"/>
        <v>0</v>
      </c>
      <c r="M67">
        <f t="shared" si="62"/>
        <v>0</v>
      </c>
      <c r="N67">
        <f t="shared" si="62"/>
        <v>0</v>
      </c>
      <c r="O67">
        <f t="shared" si="62"/>
        <v>0</v>
      </c>
      <c r="P67">
        <f t="shared" si="62"/>
        <v>0</v>
      </c>
      <c r="Q67">
        <f t="shared" si="62"/>
        <v>0</v>
      </c>
      <c r="R67">
        <f t="shared" si="62"/>
        <v>0</v>
      </c>
      <c r="S67">
        <f t="shared" si="62"/>
        <v>0</v>
      </c>
      <c r="T67">
        <f t="shared" si="62"/>
        <v>0</v>
      </c>
      <c r="U67">
        <f t="shared" si="62"/>
        <v>0</v>
      </c>
      <c r="V67">
        <f t="shared" si="63"/>
        <v>0</v>
      </c>
      <c r="W67">
        <f t="shared" si="63"/>
        <v>0</v>
      </c>
      <c r="X67">
        <f t="shared" si="63"/>
        <v>0</v>
      </c>
      <c r="Y67">
        <f t="shared" si="63"/>
        <v>0</v>
      </c>
      <c r="Z67">
        <f t="shared" si="63"/>
        <v>0</v>
      </c>
      <c r="AA67">
        <f t="shared" si="63"/>
        <v>0</v>
      </c>
      <c r="AB67">
        <f t="shared" si="63"/>
        <v>0</v>
      </c>
      <c r="AC67">
        <f t="shared" si="63"/>
        <v>0</v>
      </c>
      <c r="AD67">
        <f t="shared" si="63"/>
        <v>0</v>
      </c>
      <c r="AE67">
        <f t="shared" si="63"/>
        <v>0</v>
      </c>
      <c r="AF67">
        <f t="shared" si="64"/>
        <v>0</v>
      </c>
      <c r="AG67">
        <f t="shared" si="64"/>
        <v>0</v>
      </c>
      <c r="AH67">
        <f t="shared" si="64"/>
        <v>0</v>
      </c>
      <c r="AI67">
        <f t="shared" si="64"/>
        <v>0</v>
      </c>
      <c r="AJ67">
        <f t="shared" si="64"/>
        <v>0</v>
      </c>
      <c r="AK67">
        <f t="shared" si="64"/>
        <v>0</v>
      </c>
      <c r="AL67">
        <f t="shared" si="64"/>
        <v>0</v>
      </c>
      <c r="AM67">
        <f t="shared" si="64"/>
        <v>0</v>
      </c>
      <c r="AN67">
        <f t="shared" si="64"/>
        <v>0</v>
      </c>
      <c r="AO67">
        <f t="shared" si="64"/>
        <v>0</v>
      </c>
      <c r="AP67">
        <f t="shared" si="65"/>
        <v>0</v>
      </c>
      <c r="AQ67">
        <f t="shared" si="65"/>
        <v>0</v>
      </c>
      <c r="AR67">
        <f t="shared" si="65"/>
        <v>0</v>
      </c>
      <c r="AS67">
        <f t="shared" si="65"/>
        <v>0</v>
      </c>
      <c r="AT67">
        <f t="shared" si="65"/>
        <v>0</v>
      </c>
      <c r="AU67">
        <f t="shared" si="65"/>
        <v>0</v>
      </c>
      <c r="AV67">
        <f t="shared" si="65"/>
        <v>0</v>
      </c>
      <c r="AW67">
        <f t="shared" si="65"/>
        <v>0</v>
      </c>
      <c r="AX67">
        <f t="shared" si="65"/>
        <v>0</v>
      </c>
      <c r="AY67">
        <f t="shared" si="65"/>
        <v>0</v>
      </c>
      <c r="AZ67">
        <f t="shared" si="66"/>
        <v>0</v>
      </c>
      <c r="BA67">
        <f t="shared" si="66"/>
        <v>0</v>
      </c>
      <c r="BB67">
        <f t="shared" si="66"/>
        <v>0</v>
      </c>
      <c r="BC67">
        <f t="shared" si="66"/>
        <v>0</v>
      </c>
      <c r="BD67">
        <f t="shared" si="66"/>
        <v>0</v>
      </c>
      <c r="BE67">
        <f t="shared" si="66"/>
        <v>0</v>
      </c>
      <c r="BF67">
        <f t="shared" si="66"/>
        <v>0</v>
      </c>
      <c r="BG67">
        <f t="shared" si="66"/>
        <v>0</v>
      </c>
      <c r="BH67">
        <f t="shared" si="66"/>
        <v>0</v>
      </c>
      <c r="BI67">
        <f t="shared" si="66"/>
        <v>0</v>
      </c>
      <c r="BJ67">
        <f t="shared" si="67"/>
        <v>3.632878403512626E-5</v>
      </c>
      <c r="BK67">
        <f t="shared" si="67"/>
        <v>4.1629183594936377E-5</v>
      </c>
      <c r="BL67">
        <f t="shared" si="67"/>
        <v>4.2729418280189236E-5</v>
      </c>
      <c r="BM67">
        <f t="shared" si="67"/>
        <v>3.9629798894880455E-5</v>
      </c>
      <c r="BN67">
        <f t="shared" si="67"/>
        <v>0</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2013</v>
      </c>
      <c r="DA67" s="7">
        <f t="shared" si="10"/>
        <v>1.6031718480513234E-4</v>
      </c>
    </row>
    <row r="68" spans="1:105" x14ac:dyDescent="0.3">
      <c r="A68">
        <v>2014</v>
      </c>
      <c r="B68">
        <f t="shared" si="61"/>
        <v>0</v>
      </c>
      <c r="C68">
        <f t="shared" si="61"/>
        <v>0</v>
      </c>
      <c r="D68">
        <f t="shared" si="61"/>
        <v>0</v>
      </c>
      <c r="E68">
        <f t="shared" si="61"/>
        <v>0</v>
      </c>
      <c r="F68">
        <f t="shared" si="61"/>
        <v>0</v>
      </c>
      <c r="G68">
        <f t="shared" si="61"/>
        <v>0</v>
      </c>
      <c r="H68">
        <f t="shared" si="61"/>
        <v>0</v>
      </c>
      <c r="I68">
        <f t="shared" si="61"/>
        <v>0</v>
      </c>
      <c r="J68">
        <f t="shared" si="61"/>
        <v>0</v>
      </c>
      <c r="K68">
        <f t="shared" si="61"/>
        <v>0</v>
      </c>
      <c r="L68">
        <f t="shared" si="62"/>
        <v>0</v>
      </c>
      <c r="M68">
        <f t="shared" si="62"/>
        <v>0</v>
      </c>
      <c r="N68">
        <f t="shared" si="62"/>
        <v>0</v>
      </c>
      <c r="O68">
        <f t="shared" si="62"/>
        <v>0</v>
      </c>
      <c r="P68">
        <f t="shared" si="62"/>
        <v>0</v>
      </c>
      <c r="Q68">
        <f t="shared" si="62"/>
        <v>0</v>
      </c>
      <c r="R68">
        <f t="shared" si="62"/>
        <v>0</v>
      </c>
      <c r="S68">
        <f t="shared" si="62"/>
        <v>0</v>
      </c>
      <c r="T68">
        <f t="shared" si="62"/>
        <v>0</v>
      </c>
      <c r="U68">
        <f t="shared" si="62"/>
        <v>0</v>
      </c>
      <c r="V68">
        <f t="shared" si="63"/>
        <v>0</v>
      </c>
      <c r="W68">
        <f t="shared" si="63"/>
        <v>0</v>
      </c>
      <c r="X68">
        <f t="shared" si="63"/>
        <v>0</v>
      </c>
      <c r="Y68">
        <f t="shared" si="63"/>
        <v>0</v>
      </c>
      <c r="Z68">
        <f t="shared" si="63"/>
        <v>0</v>
      </c>
      <c r="AA68">
        <f t="shared" si="63"/>
        <v>0</v>
      </c>
      <c r="AB68">
        <f t="shared" si="63"/>
        <v>0</v>
      </c>
      <c r="AC68">
        <f t="shared" si="63"/>
        <v>0</v>
      </c>
      <c r="AD68">
        <f t="shared" si="63"/>
        <v>0</v>
      </c>
      <c r="AE68">
        <f t="shared" si="63"/>
        <v>0</v>
      </c>
      <c r="AF68">
        <f t="shared" si="64"/>
        <v>0</v>
      </c>
      <c r="AG68">
        <f t="shared" si="64"/>
        <v>0</v>
      </c>
      <c r="AH68">
        <f t="shared" si="64"/>
        <v>0</v>
      </c>
      <c r="AI68">
        <f t="shared" si="64"/>
        <v>0</v>
      </c>
      <c r="AJ68">
        <f t="shared" si="64"/>
        <v>0</v>
      </c>
      <c r="AK68">
        <f t="shared" si="64"/>
        <v>0</v>
      </c>
      <c r="AL68">
        <f t="shared" si="64"/>
        <v>0</v>
      </c>
      <c r="AM68">
        <f t="shared" si="64"/>
        <v>0</v>
      </c>
      <c r="AN68">
        <f t="shared" si="64"/>
        <v>0</v>
      </c>
      <c r="AO68">
        <f t="shared" si="64"/>
        <v>0</v>
      </c>
      <c r="AP68">
        <f t="shared" si="65"/>
        <v>0</v>
      </c>
      <c r="AQ68">
        <f t="shared" si="65"/>
        <v>0</v>
      </c>
      <c r="AR68">
        <f t="shared" si="65"/>
        <v>0</v>
      </c>
      <c r="AS68">
        <f t="shared" si="65"/>
        <v>0</v>
      </c>
      <c r="AT68">
        <f t="shared" si="65"/>
        <v>0</v>
      </c>
      <c r="AU68">
        <f t="shared" si="65"/>
        <v>0</v>
      </c>
      <c r="AV68">
        <f t="shared" si="65"/>
        <v>0</v>
      </c>
      <c r="AW68">
        <f t="shared" si="65"/>
        <v>0</v>
      </c>
      <c r="AX68">
        <f t="shared" si="65"/>
        <v>0</v>
      </c>
      <c r="AY68">
        <f t="shared" si="65"/>
        <v>0</v>
      </c>
      <c r="AZ68">
        <f t="shared" si="66"/>
        <v>0</v>
      </c>
      <c r="BA68">
        <f t="shared" si="66"/>
        <v>0</v>
      </c>
      <c r="BB68">
        <f t="shared" si="66"/>
        <v>0</v>
      </c>
      <c r="BC68">
        <f t="shared" si="66"/>
        <v>0</v>
      </c>
      <c r="BD68">
        <f t="shared" si="66"/>
        <v>0</v>
      </c>
      <c r="BE68">
        <f t="shared" si="66"/>
        <v>0</v>
      </c>
      <c r="BF68">
        <f t="shared" si="66"/>
        <v>0</v>
      </c>
      <c r="BG68">
        <f t="shared" si="66"/>
        <v>0</v>
      </c>
      <c r="BH68">
        <f t="shared" si="66"/>
        <v>0</v>
      </c>
      <c r="BI68">
        <f t="shared" si="66"/>
        <v>0</v>
      </c>
      <c r="BJ68">
        <f t="shared" si="67"/>
        <v>5.9896038977383933E-5</v>
      </c>
      <c r="BK68">
        <f t="shared" si="67"/>
        <v>7.1435964716064069E-5</v>
      </c>
      <c r="BL68">
        <f t="shared" si="67"/>
        <v>7.6316383172012734E-5</v>
      </c>
      <c r="BM68">
        <f t="shared" si="67"/>
        <v>7.3668944458424513E-5</v>
      </c>
      <c r="BN68">
        <f t="shared" si="67"/>
        <v>7.774625870483457E-5</v>
      </c>
      <c r="BO68">
        <f t="shared" si="67"/>
        <v>0</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2014</v>
      </c>
      <c r="DA68" s="7">
        <f t="shared" si="10"/>
        <v>3.590635900287198E-4</v>
      </c>
    </row>
    <row r="69" spans="1:105" x14ac:dyDescent="0.3">
      <c r="A69">
        <v>2015</v>
      </c>
      <c r="B69">
        <f t="shared" si="61"/>
        <v>0</v>
      </c>
      <c r="C69">
        <f t="shared" si="61"/>
        <v>0</v>
      </c>
      <c r="D69">
        <f t="shared" si="61"/>
        <v>0</v>
      </c>
      <c r="E69">
        <f t="shared" si="61"/>
        <v>0</v>
      </c>
      <c r="F69">
        <f t="shared" si="61"/>
        <v>0</v>
      </c>
      <c r="G69">
        <f t="shared" si="61"/>
        <v>0</v>
      </c>
      <c r="H69">
        <f t="shared" si="61"/>
        <v>0</v>
      </c>
      <c r="I69">
        <f t="shared" si="61"/>
        <v>0</v>
      </c>
      <c r="J69">
        <f t="shared" si="61"/>
        <v>0</v>
      </c>
      <c r="K69">
        <f t="shared" si="61"/>
        <v>0</v>
      </c>
      <c r="L69">
        <f t="shared" si="62"/>
        <v>0</v>
      </c>
      <c r="M69">
        <f t="shared" si="62"/>
        <v>0</v>
      </c>
      <c r="N69">
        <f t="shared" si="62"/>
        <v>0</v>
      </c>
      <c r="O69">
        <f t="shared" si="62"/>
        <v>0</v>
      </c>
      <c r="P69">
        <f t="shared" si="62"/>
        <v>0</v>
      </c>
      <c r="Q69">
        <f t="shared" si="62"/>
        <v>0</v>
      </c>
      <c r="R69">
        <f t="shared" si="62"/>
        <v>0</v>
      </c>
      <c r="S69">
        <f t="shared" si="62"/>
        <v>0</v>
      </c>
      <c r="T69">
        <f t="shared" si="62"/>
        <v>0</v>
      </c>
      <c r="U69">
        <f t="shared" si="62"/>
        <v>0</v>
      </c>
      <c r="V69">
        <f t="shared" si="63"/>
        <v>0</v>
      </c>
      <c r="W69">
        <f t="shared" si="63"/>
        <v>0</v>
      </c>
      <c r="X69">
        <f t="shared" si="63"/>
        <v>0</v>
      </c>
      <c r="Y69">
        <f t="shared" si="63"/>
        <v>0</v>
      </c>
      <c r="Z69">
        <f t="shared" si="63"/>
        <v>0</v>
      </c>
      <c r="AA69">
        <f t="shared" si="63"/>
        <v>0</v>
      </c>
      <c r="AB69">
        <f t="shared" si="63"/>
        <v>0</v>
      </c>
      <c r="AC69">
        <f t="shared" si="63"/>
        <v>0</v>
      </c>
      <c r="AD69">
        <f t="shared" si="63"/>
        <v>0</v>
      </c>
      <c r="AE69">
        <f t="shared" si="63"/>
        <v>0</v>
      </c>
      <c r="AF69">
        <f t="shared" si="64"/>
        <v>0</v>
      </c>
      <c r="AG69">
        <f t="shared" si="64"/>
        <v>0</v>
      </c>
      <c r="AH69">
        <f t="shared" si="64"/>
        <v>0</v>
      </c>
      <c r="AI69">
        <f t="shared" si="64"/>
        <v>0</v>
      </c>
      <c r="AJ69">
        <f t="shared" si="64"/>
        <v>0</v>
      </c>
      <c r="AK69">
        <f t="shared" si="64"/>
        <v>0</v>
      </c>
      <c r="AL69">
        <f t="shared" si="64"/>
        <v>0</v>
      </c>
      <c r="AM69">
        <f t="shared" si="64"/>
        <v>0</v>
      </c>
      <c r="AN69">
        <f t="shared" si="64"/>
        <v>0</v>
      </c>
      <c r="AO69">
        <f t="shared" si="64"/>
        <v>0</v>
      </c>
      <c r="AP69">
        <f t="shared" si="65"/>
        <v>0</v>
      </c>
      <c r="AQ69">
        <f t="shared" si="65"/>
        <v>0</v>
      </c>
      <c r="AR69">
        <f t="shared" si="65"/>
        <v>0</v>
      </c>
      <c r="AS69">
        <f t="shared" si="65"/>
        <v>0</v>
      </c>
      <c r="AT69">
        <f t="shared" si="65"/>
        <v>0</v>
      </c>
      <c r="AU69">
        <f t="shared" si="65"/>
        <v>0</v>
      </c>
      <c r="AV69">
        <f t="shared" si="65"/>
        <v>0</v>
      </c>
      <c r="AW69">
        <f t="shared" si="65"/>
        <v>0</v>
      </c>
      <c r="AX69">
        <f t="shared" si="65"/>
        <v>0</v>
      </c>
      <c r="AY69">
        <f t="shared" si="65"/>
        <v>0</v>
      </c>
      <c r="AZ69">
        <f t="shared" si="66"/>
        <v>0</v>
      </c>
      <c r="BA69">
        <f t="shared" si="66"/>
        <v>0</v>
      </c>
      <c r="BB69">
        <f t="shared" si="66"/>
        <v>0</v>
      </c>
      <c r="BC69">
        <f t="shared" si="66"/>
        <v>0</v>
      </c>
      <c r="BD69">
        <f t="shared" si="66"/>
        <v>0</v>
      </c>
      <c r="BE69">
        <f t="shared" si="66"/>
        <v>0</v>
      </c>
      <c r="BF69">
        <f t="shared" si="66"/>
        <v>0</v>
      </c>
      <c r="BG69">
        <f t="shared" si="66"/>
        <v>0</v>
      </c>
      <c r="BH69">
        <f t="shared" si="66"/>
        <v>0</v>
      </c>
      <c r="BI69">
        <f t="shared" si="66"/>
        <v>0</v>
      </c>
      <c r="BJ69">
        <f t="shared" si="67"/>
        <v>9.4879757148289307E-5</v>
      </c>
      <c r="BK69">
        <f t="shared" si="67"/>
        <v>1.1777799452035875E-4</v>
      </c>
      <c r="BL69">
        <f t="shared" si="67"/>
        <v>1.3095943722030276E-4</v>
      </c>
      <c r="BM69">
        <f t="shared" si="67"/>
        <v>1.3157556595553893E-4</v>
      </c>
      <c r="BN69">
        <f t="shared" si="67"/>
        <v>1.4452470045505739E-4</v>
      </c>
      <c r="BO69">
        <f t="shared" si="67"/>
        <v>8.4897797115962928E-5</v>
      </c>
      <c r="BP69">
        <f t="shared" si="67"/>
        <v>0</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2015</v>
      </c>
      <c r="DA69" s="7">
        <f t="shared" ref="DA69:DA104" si="71">SUM(B69:CX69)</f>
        <v>7.0461525241550995E-4</v>
      </c>
    </row>
    <row r="70" spans="1:105" x14ac:dyDescent="0.3">
      <c r="A70">
        <v>2016</v>
      </c>
      <c r="B70">
        <f t="shared" si="61"/>
        <v>0</v>
      </c>
      <c r="C70">
        <f t="shared" si="61"/>
        <v>0</v>
      </c>
      <c r="D70">
        <f t="shared" si="61"/>
        <v>0</v>
      </c>
      <c r="E70">
        <f t="shared" si="61"/>
        <v>0</v>
      </c>
      <c r="F70">
        <f t="shared" si="61"/>
        <v>0</v>
      </c>
      <c r="G70">
        <f t="shared" si="61"/>
        <v>0</v>
      </c>
      <c r="H70">
        <f t="shared" si="61"/>
        <v>0</v>
      </c>
      <c r="I70">
        <f t="shared" si="61"/>
        <v>0</v>
      </c>
      <c r="J70">
        <f t="shared" si="61"/>
        <v>0</v>
      </c>
      <c r="K70">
        <f t="shared" si="61"/>
        <v>0</v>
      </c>
      <c r="L70">
        <f t="shared" si="62"/>
        <v>0</v>
      </c>
      <c r="M70">
        <f t="shared" si="62"/>
        <v>0</v>
      </c>
      <c r="N70">
        <f t="shared" si="62"/>
        <v>0</v>
      </c>
      <c r="O70">
        <f t="shared" si="62"/>
        <v>0</v>
      </c>
      <c r="P70">
        <f t="shared" si="62"/>
        <v>0</v>
      </c>
      <c r="Q70">
        <f t="shared" si="62"/>
        <v>0</v>
      </c>
      <c r="R70">
        <f t="shared" si="62"/>
        <v>0</v>
      </c>
      <c r="S70">
        <f t="shared" si="62"/>
        <v>0</v>
      </c>
      <c r="T70">
        <f t="shared" si="62"/>
        <v>0</v>
      </c>
      <c r="U70">
        <f t="shared" si="62"/>
        <v>0</v>
      </c>
      <c r="V70">
        <f t="shared" si="63"/>
        <v>0</v>
      </c>
      <c r="W70">
        <f t="shared" si="63"/>
        <v>0</v>
      </c>
      <c r="X70">
        <f t="shared" si="63"/>
        <v>0</v>
      </c>
      <c r="Y70">
        <f t="shared" si="63"/>
        <v>0</v>
      </c>
      <c r="Z70">
        <f t="shared" si="63"/>
        <v>0</v>
      </c>
      <c r="AA70">
        <f t="shared" si="63"/>
        <v>0</v>
      </c>
      <c r="AB70">
        <f t="shared" si="63"/>
        <v>0</v>
      </c>
      <c r="AC70">
        <f t="shared" si="63"/>
        <v>0</v>
      </c>
      <c r="AD70">
        <f t="shared" si="63"/>
        <v>0</v>
      </c>
      <c r="AE70">
        <f t="shared" si="63"/>
        <v>0</v>
      </c>
      <c r="AF70">
        <f t="shared" si="64"/>
        <v>0</v>
      </c>
      <c r="AG70">
        <f t="shared" si="64"/>
        <v>0</v>
      </c>
      <c r="AH70">
        <f t="shared" si="64"/>
        <v>0</v>
      </c>
      <c r="AI70">
        <f t="shared" si="64"/>
        <v>0</v>
      </c>
      <c r="AJ70">
        <f t="shared" si="64"/>
        <v>0</v>
      </c>
      <c r="AK70">
        <f t="shared" si="64"/>
        <v>0</v>
      </c>
      <c r="AL70">
        <f t="shared" si="64"/>
        <v>0</v>
      </c>
      <c r="AM70">
        <f t="shared" si="64"/>
        <v>0</v>
      </c>
      <c r="AN70">
        <f t="shared" si="64"/>
        <v>0</v>
      </c>
      <c r="AO70">
        <f t="shared" si="64"/>
        <v>0</v>
      </c>
      <c r="AP70">
        <f t="shared" si="65"/>
        <v>0</v>
      </c>
      <c r="AQ70">
        <f t="shared" si="65"/>
        <v>0</v>
      </c>
      <c r="AR70">
        <f t="shared" si="65"/>
        <v>0</v>
      </c>
      <c r="AS70">
        <f t="shared" si="65"/>
        <v>0</v>
      </c>
      <c r="AT70">
        <f t="shared" si="65"/>
        <v>0</v>
      </c>
      <c r="AU70">
        <f t="shared" si="65"/>
        <v>0</v>
      </c>
      <c r="AV70">
        <f t="shared" si="65"/>
        <v>0</v>
      </c>
      <c r="AW70">
        <f t="shared" si="65"/>
        <v>0</v>
      </c>
      <c r="AX70">
        <f t="shared" si="65"/>
        <v>0</v>
      </c>
      <c r="AY70">
        <f t="shared" si="65"/>
        <v>0</v>
      </c>
      <c r="AZ70">
        <f t="shared" si="66"/>
        <v>0</v>
      </c>
      <c r="BA70">
        <f t="shared" si="66"/>
        <v>0</v>
      </c>
      <c r="BB70">
        <f t="shared" si="66"/>
        <v>0</v>
      </c>
      <c r="BC70">
        <f t="shared" si="66"/>
        <v>0</v>
      </c>
      <c r="BD70">
        <f t="shared" si="66"/>
        <v>0</v>
      </c>
      <c r="BE70">
        <f t="shared" si="66"/>
        <v>0</v>
      </c>
      <c r="BF70">
        <f t="shared" si="66"/>
        <v>0</v>
      </c>
      <c r="BG70">
        <f t="shared" si="66"/>
        <v>0</v>
      </c>
      <c r="BH70">
        <f t="shared" si="66"/>
        <v>0</v>
      </c>
      <c r="BI70">
        <f t="shared" si="66"/>
        <v>0</v>
      </c>
      <c r="BJ70">
        <f t="shared" si="67"/>
        <v>1.4440334278612867E-4</v>
      </c>
      <c r="BK70">
        <f t="shared" si="67"/>
        <v>1.8656905712452281E-4</v>
      </c>
      <c r="BL70">
        <f t="shared" si="67"/>
        <v>2.1591560974403134E-4</v>
      </c>
      <c r="BM70">
        <f t="shared" si="67"/>
        <v>2.2578457407556099E-4</v>
      </c>
      <c r="BN70">
        <f t="shared" si="67"/>
        <v>2.5812666920537532E-4</v>
      </c>
      <c r="BO70">
        <f t="shared" si="67"/>
        <v>1.5781889574984515E-4</v>
      </c>
      <c r="BP70">
        <f t="shared" si="67"/>
        <v>1.1858878032787169E-4</v>
      </c>
      <c r="BQ70">
        <f t="shared" si="67"/>
        <v>0</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2016</v>
      </c>
      <c r="DA70" s="7">
        <f t="shared" si="71"/>
        <v>1.3072069290133359E-3</v>
      </c>
    </row>
    <row r="71" spans="1:105" x14ac:dyDescent="0.3">
      <c r="A71">
        <v>2017</v>
      </c>
      <c r="B71">
        <f t="shared" si="61"/>
        <v>0</v>
      </c>
      <c r="C71">
        <f t="shared" si="61"/>
        <v>0</v>
      </c>
      <c r="D71">
        <f t="shared" si="61"/>
        <v>0</v>
      </c>
      <c r="E71">
        <f t="shared" si="61"/>
        <v>0</v>
      </c>
      <c r="F71">
        <f t="shared" si="61"/>
        <v>0</v>
      </c>
      <c r="G71">
        <f t="shared" si="61"/>
        <v>0</v>
      </c>
      <c r="H71">
        <f t="shared" si="61"/>
        <v>0</v>
      </c>
      <c r="I71">
        <f t="shared" si="61"/>
        <v>0</v>
      </c>
      <c r="J71">
        <f t="shared" si="61"/>
        <v>0</v>
      </c>
      <c r="K71">
        <f t="shared" si="61"/>
        <v>0</v>
      </c>
      <c r="L71">
        <f t="shared" si="62"/>
        <v>0</v>
      </c>
      <c r="M71">
        <f t="shared" si="62"/>
        <v>0</v>
      </c>
      <c r="N71">
        <f t="shared" si="62"/>
        <v>0</v>
      </c>
      <c r="O71">
        <f t="shared" si="62"/>
        <v>0</v>
      </c>
      <c r="P71">
        <f t="shared" si="62"/>
        <v>0</v>
      </c>
      <c r="Q71">
        <f t="shared" si="62"/>
        <v>0</v>
      </c>
      <c r="R71">
        <f t="shared" si="62"/>
        <v>0</v>
      </c>
      <c r="S71">
        <f t="shared" si="62"/>
        <v>0</v>
      </c>
      <c r="T71">
        <f t="shared" si="62"/>
        <v>0</v>
      </c>
      <c r="U71">
        <f t="shared" si="62"/>
        <v>0</v>
      </c>
      <c r="V71">
        <f t="shared" si="63"/>
        <v>0</v>
      </c>
      <c r="W71">
        <f t="shared" si="63"/>
        <v>0</v>
      </c>
      <c r="X71">
        <f t="shared" si="63"/>
        <v>0</v>
      </c>
      <c r="Y71">
        <f t="shared" si="63"/>
        <v>0</v>
      </c>
      <c r="Z71">
        <f t="shared" si="63"/>
        <v>0</v>
      </c>
      <c r="AA71">
        <f t="shared" si="63"/>
        <v>0</v>
      </c>
      <c r="AB71">
        <f t="shared" si="63"/>
        <v>0</v>
      </c>
      <c r="AC71">
        <f t="shared" si="63"/>
        <v>0</v>
      </c>
      <c r="AD71">
        <f t="shared" si="63"/>
        <v>0</v>
      </c>
      <c r="AE71">
        <f t="shared" si="63"/>
        <v>0</v>
      </c>
      <c r="AF71">
        <f t="shared" si="64"/>
        <v>0</v>
      </c>
      <c r="AG71">
        <f t="shared" si="64"/>
        <v>0</v>
      </c>
      <c r="AH71">
        <f t="shared" si="64"/>
        <v>0</v>
      </c>
      <c r="AI71">
        <f t="shared" si="64"/>
        <v>0</v>
      </c>
      <c r="AJ71">
        <f t="shared" si="64"/>
        <v>0</v>
      </c>
      <c r="AK71">
        <f t="shared" si="64"/>
        <v>0</v>
      </c>
      <c r="AL71">
        <f t="shared" si="64"/>
        <v>0</v>
      </c>
      <c r="AM71">
        <f t="shared" si="64"/>
        <v>0</v>
      </c>
      <c r="AN71">
        <f t="shared" si="64"/>
        <v>0</v>
      </c>
      <c r="AO71">
        <f t="shared" si="64"/>
        <v>0</v>
      </c>
      <c r="AP71">
        <f t="shared" si="65"/>
        <v>0</v>
      </c>
      <c r="AQ71">
        <f t="shared" si="65"/>
        <v>0</v>
      </c>
      <c r="AR71">
        <f t="shared" si="65"/>
        <v>0</v>
      </c>
      <c r="AS71">
        <f t="shared" si="65"/>
        <v>0</v>
      </c>
      <c r="AT71">
        <f t="shared" si="65"/>
        <v>0</v>
      </c>
      <c r="AU71">
        <f t="shared" si="65"/>
        <v>0</v>
      </c>
      <c r="AV71">
        <f t="shared" si="65"/>
        <v>0</v>
      </c>
      <c r="AW71">
        <f t="shared" si="65"/>
        <v>0</v>
      </c>
      <c r="AX71">
        <f t="shared" si="65"/>
        <v>0</v>
      </c>
      <c r="AY71">
        <f t="shared" si="65"/>
        <v>0</v>
      </c>
      <c r="AZ71">
        <f t="shared" si="66"/>
        <v>0</v>
      </c>
      <c r="BA71">
        <f t="shared" si="66"/>
        <v>0</v>
      </c>
      <c r="BB71">
        <f t="shared" si="66"/>
        <v>0</v>
      </c>
      <c r="BC71">
        <f t="shared" si="66"/>
        <v>0</v>
      </c>
      <c r="BD71">
        <f t="shared" si="66"/>
        <v>0</v>
      </c>
      <c r="BE71">
        <f t="shared" si="66"/>
        <v>0</v>
      </c>
      <c r="BF71">
        <f t="shared" si="66"/>
        <v>0</v>
      </c>
      <c r="BG71">
        <f t="shared" si="66"/>
        <v>0</v>
      </c>
      <c r="BH71">
        <f t="shared" si="66"/>
        <v>0</v>
      </c>
      <c r="BI71">
        <f t="shared" si="66"/>
        <v>0</v>
      </c>
      <c r="BJ71">
        <f t="shared" si="67"/>
        <v>2.1115878281894367E-4</v>
      </c>
      <c r="BK71">
        <f t="shared" si="67"/>
        <v>2.8395093241154065E-4</v>
      </c>
      <c r="BL71">
        <f t="shared" si="67"/>
        <v>3.420263003497409E-4</v>
      </c>
      <c r="BM71">
        <f t="shared" si="67"/>
        <v>3.7225582987434637E-4</v>
      </c>
      <c r="BN71">
        <f t="shared" si="67"/>
        <v>4.4294713566934448E-4</v>
      </c>
      <c r="BO71">
        <f t="shared" si="67"/>
        <v>2.8187061290776305E-4</v>
      </c>
      <c r="BP71">
        <f t="shared" si="67"/>
        <v>2.2044800919983676E-4</v>
      </c>
      <c r="BQ71">
        <f t="shared" si="67"/>
        <v>1.5859046169767527E-4</v>
      </c>
      <c r="BR71">
        <f t="shared" si="67"/>
        <v>0</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2017</v>
      </c>
      <c r="DA71" s="7">
        <f t="shared" si="71"/>
        <v>2.3132480649291913E-3</v>
      </c>
    </row>
    <row r="72" spans="1:105" x14ac:dyDescent="0.3">
      <c r="A72">
        <v>2018</v>
      </c>
      <c r="B72">
        <f t="shared" si="61"/>
        <v>0</v>
      </c>
      <c r="C72">
        <f t="shared" si="61"/>
        <v>0</v>
      </c>
      <c r="D72">
        <f t="shared" si="61"/>
        <v>0</v>
      </c>
      <c r="E72">
        <f t="shared" si="61"/>
        <v>0</v>
      </c>
      <c r="F72">
        <f t="shared" si="61"/>
        <v>0</v>
      </c>
      <c r="G72">
        <f t="shared" si="61"/>
        <v>0</v>
      </c>
      <c r="H72">
        <f t="shared" si="61"/>
        <v>0</v>
      </c>
      <c r="I72">
        <f t="shared" si="61"/>
        <v>0</v>
      </c>
      <c r="J72">
        <f t="shared" si="61"/>
        <v>0</v>
      </c>
      <c r="K72">
        <f t="shared" si="61"/>
        <v>0</v>
      </c>
      <c r="L72">
        <f t="shared" si="62"/>
        <v>0</v>
      </c>
      <c r="M72">
        <f t="shared" si="62"/>
        <v>0</v>
      </c>
      <c r="N72">
        <f t="shared" si="62"/>
        <v>0</v>
      </c>
      <c r="O72">
        <f t="shared" si="62"/>
        <v>0</v>
      </c>
      <c r="P72">
        <f t="shared" si="62"/>
        <v>0</v>
      </c>
      <c r="Q72">
        <f t="shared" si="62"/>
        <v>0</v>
      </c>
      <c r="R72">
        <f t="shared" si="62"/>
        <v>0</v>
      </c>
      <c r="S72">
        <f t="shared" si="62"/>
        <v>0</v>
      </c>
      <c r="T72">
        <f t="shared" si="62"/>
        <v>0</v>
      </c>
      <c r="U72">
        <f t="shared" si="62"/>
        <v>0</v>
      </c>
      <c r="V72">
        <f t="shared" si="63"/>
        <v>0</v>
      </c>
      <c r="W72">
        <f t="shared" si="63"/>
        <v>0</v>
      </c>
      <c r="X72">
        <f t="shared" si="63"/>
        <v>0</v>
      </c>
      <c r="Y72">
        <f t="shared" si="63"/>
        <v>0</v>
      </c>
      <c r="Z72">
        <f t="shared" si="63"/>
        <v>0</v>
      </c>
      <c r="AA72">
        <f t="shared" si="63"/>
        <v>0</v>
      </c>
      <c r="AB72">
        <f t="shared" si="63"/>
        <v>0</v>
      </c>
      <c r="AC72">
        <f t="shared" si="63"/>
        <v>0</v>
      </c>
      <c r="AD72">
        <f t="shared" si="63"/>
        <v>0</v>
      </c>
      <c r="AE72">
        <f t="shared" si="63"/>
        <v>0</v>
      </c>
      <c r="AF72">
        <f t="shared" si="64"/>
        <v>0</v>
      </c>
      <c r="AG72">
        <f t="shared" si="64"/>
        <v>0</v>
      </c>
      <c r="AH72">
        <f t="shared" si="64"/>
        <v>0</v>
      </c>
      <c r="AI72">
        <f t="shared" si="64"/>
        <v>0</v>
      </c>
      <c r="AJ72">
        <f t="shared" si="64"/>
        <v>0</v>
      </c>
      <c r="AK72">
        <f t="shared" si="64"/>
        <v>0</v>
      </c>
      <c r="AL72">
        <f t="shared" si="64"/>
        <v>0</v>
      </c>
      <c r="AM72">
        <f t="shared" si="64"/>
        <v>0</v>
      </c>
      <c r="AN72">
        <f t="shared" si="64"/>
        <v>0</v>
      </c>
      <c r="AO72">
        <f t="shared" si="64"/>
        <v>0</v>
      </c>
      <c r="AP72">
        <f t="shared" si="65"/>
        <v>0</v>
      </c>
      <c r="AQ72">
        <f t="shared" si="65"/>
        <v>0</v>
      </c>
      <c r="AR72">
        <f t="shared" si="65"/>
        <v>0</v>
      </c>
      <c r="AS72">
        <f t="shared" si="65"/>
        <v>0</v>
      </c>
      <c r="AT72">
        <f t="shared" si="65"/>
        <v>0</v>
      </c>
      <c r="AU72">
        <f t="shared" si="65"/>
        <v>0</v>
      </c>
      <c r="AV72">
        <f t="shared" si="65"/>
        <v>0</v>
      </c>
      <c r="AW72">
        <f t="shared" si="65"/>
        <v>0</v>
      </c>
      <c r="AX72">
        <f t="shared" si="65"/>
        <v>0</v>
      </c>
      <c r="AY72">
        <f t="shared" si="65"/>
        <v>0</v>
      </c>
      <c r="AZ72">
        <f t="shared" si="66"/>
        <v>0</v>
      </c>
      <c r="BA72">
        <f t="shared" si="66"/>
        <v>0</v>
      </c>
      <c r="BB72">
        <f t="shared" si="66"/>
        <v>0</v>
      </c>
      <c r="BC72">
        <f t="shared" si="66"/>
        <v>0</v>
      </c>
      <c r="BD72">
        <f t="shared" si="66"/>
        <v>0</v>
      </c>
      <c r="BE72">
        <f t="shared" si="66"/>
        <v>0</v>
      </c>
      <c r="BF72">
        <f t="shared" si="66"/>
        <v>0</v>
      </c>
      <c r="BG72">
        <f t="shared" si="66"/>
        <v>0</v>
      </c>
      <c r="BH72">
        <f t="shared" si="66"/>
        <v>0</v>
      </c>
      <c r="BI72">
        <f t="shared" si="66"/>
        <v>0</v>
      </c>
      <c r="BJ72">
        <f t="shared" si="67"/>
        <v>2.966670231478161E-4</v>
      </c>
      <c r="BK72">
        <f t="shared" si="67"/>
        <v>4.1521707262087481E-4</v>
      </c>
      <c r="BL72">
        <f t="shared" si="67"/>
        <v>5.2055088014277794E-4</v>
      </c>
      <c r="BM72">
        <f t="shared" si="67"/>
        <v>5.8968077586648334E-4</v>
      </c>
      <c r="BN72">
        <f t="shared" si="67"/>
        <v>7.3029636437374414E-4</v>
      </c>
      <c r="BO72">
        <f t="shared" si="67"/>
        <v>4.8369190599797279E-4</v>
      </c>
      <c r="BP72">
        <f t="shared" si="67"/>
        <v>3.9372861641325446E-4</v>
      </c>
      <c r="BQ72">
        <f t="shared" si="67"/>
        <v>2.9480825641916707E-4</v>
      </c>
      <c r="BR72">
        <f t="shared" si="67"/>
        <v>2.0213955664320126E-4</v>
      </c>
      <c r="BS72">
        <f t="shared" si="67"/>
        <v>0</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2018</v>
      </c>
      <c r="DA72" s="7">
        <f t="shared" si="71"/>
        <v>3.9267804516252922E-3</v>
      </c>
    </row>
    <row r="73" spans="1:105" x14ac:dyDescent="0.3">
      <c r="A73">
        <v>2019</v>
      </c>
      <c r="B73">
        <f t="shared" si="61"/>
        <v>0</v>
      </c>
      <c r="C73">
        <f t="shared" si="61"/>
        <v>0</v>
      </c>
      <c r="D73">
        <f t="shared" si="61"/>
        <v>0</v>
      </c>
      <c r="E73">
        <f t="shared" si="61"/>
        <v>0</v>
      </c>
      <c r="F73">
        <f t="shared" si="61"/>
        <v>0</v>
      </c>
      <c r="G73">
        <f t="shared" si="61"/>
        <v>0</v>
      </c>
      <c r="H73">
        <f t="shared" si="61"/>
        <v>0</v>
      </c>
      <c r="I73">
        <f t="shared" si="61"/>
        <v>0</v>
      </c>
      <c r="J73">
        <f t="shared" si="61"/>
        <v>0</v>
      </c>
      <c r="K73">
        <f t="shared" si="61"/>
        <v>0</v>
      </c>
      <c r="L73">
        <f t="shared" si="62"/>
        <v>0</v>
      </c>
      <c r="M73">
        <f t="shared" si="62"/>
        <v>0</v>
      </c>
      <c r="N73">
        <f t="shared" si="62"/>
        <v>0</v>
      </c>
      <c r="O73">
        <f t="shared" si="62"/>
        <v>0</v>
      </c>
      <c r="P73">
        <f t="shared" si="62"/>
        <v>0</v>
      </c>
      <c r="Q73">
        <f t="shared" si="62"/>
        <v>0</v>
      </c>
      <c r="R73">
        <f t="shared" si="62"/>
        <v>0</v>
      </c>
      <c r="S73">
        <f t="shared" si="62"/>
        <v>0</v>
      </c>
      <c r="T73">
        <f t="shared" si="62"/>
        <v>0</v>
      </c>
      <c r="U73">
        <f t="shared" si="62"/>
        <v>0</v>
      </c>
      <c r="V73">
        <f t="shared" si="63"/>
        <v>0</v>
      </c>
      <c r="W73">
        <f t="shared" si="63"/>
        <v>0</v>
      </c>
      <c r="X73">
        <f t="shared" si="63"/>
        <v>0</v>
      </c>
      <c r="Y73">
        <f t="shared" si="63"/>
        <v>0</v>
      </c>
      <c r="Z73">
        <f t="shared" si="63"/>
        <v>0</v>
      </c>
      <c r="AA73">
        <f t="shared" si="63"/>
        <v>0</v>
      </c>
      <c r="AB73">
        <f t="shared" si="63"/>
        <v>0</v>
      </c>
      <c r="AC73">
        <f t="shared" si="63"/>
        <v>0</v>
      </c>
      <c r="AD73">
        <f t="shared" si="63"/>
        <v>0</v>
      </c>
      <c r="AE73">
        <f t="shared" si="63"/>
        <v>0</v>
      </c>
      <c r="AF73">
        <f t="shared" si="64"/>
        <v>0</v>
      </c>
      <c r="AG73">
        <f t="shared" si="64"/>
        <v>0</v>
      </c>
      <c r="AH73">
        <f t="shared" si="64"/>
        <v>0</v>
      </c>
      <c r="AI73">
        <f t="shared" si="64"/>
        <v>0</v>
      </c>
      <c r="AJ73">
        <f t="shared" si="64"/>
        <v>0</v>
      </c>
      <c r="AK73">
        <f t="shared" si="64"/>
        <v>0</v>
      </c>
      <c r="AL73">
        <f t="shared" si="64"/>
        <v>0</v>
      </c>
      <c r="AM73">
        <f t="shared" si="64"/>
        <v>0</v>
      </c>
      <c r="AN73">
        <f t="shared" si="64"/>
        <v>0</v>
      </c>
      <c r="AO73">
        <f t="shared" si="64"/>
        <v>0</v>
      </c>
      <c r="AP73">
        <f t="shared" si="65"/>
        <v>0</v>
      </c>
      <c r="AQ73">
        <f t="shared" si="65"/>
        <v>0</v>
      </c>
      <c r="AR73">
        <f t="shared" si="65"/>
        <v>0</v>
      </c>
      <c r="AS73">
        <f t="shared" si="65"/>
        <v>0</v>
      </c>
      <c r="AT73">
        <f t="shared" si="65"/>
        <v>0</v>
      </c>
      <c r="AU73">
        <f t="shared" si="65"/>
        <v>0</v>
      </c>
      <c r="AV73">
        <f t="shared" si="65"/>
        <v>0</v>
      </c>
      <c r="AW73">
        <f t="shared" si="65"/>
        <v>0</v>
      </c>
      <c r="AX73">
        <f t="shared" si="65"/>
        <v>0</v>
      </c>
      <c r="AY73">
        <f t="shared" si="65"/>
        <v>0</v>
      </c>
      <c r="AZ73">
        <f t="shared" si="66"/>
        <v>0</v>
      </c>
      <c r="BA73">
        <f t="shared" si="66"/>
        <v>0</v>
      </c>
      <c r="BB73">
        <f t="shared" si="66"/>
        <v>0</v>
      </c>
      <c r="BC73">
        <f t="shared" si="66"/>
        <v>0</v>
      </c>
      <c r="BD73">
        <f t="shared" si="66"/>
        <v>0</v>
      </c>
      <c r="BE73">
        <f t="shared" si="66"/>
        <v>0</v>
      </c>
      <c r="BF73">
        <f t="shared" si="66"/>
        <v>0</v>
      </c>
      <c r="BG73">
        <f t="shared" si="66"/>
        <v>0</v>
      </c>
      <c r="BH73">
        <f t="shared" si="66"/>
        <v>0</v>
      </c>
      <c r="BI73">
        <f t="shared" si="66"/>
        <v>0</v>
      </c>
      <c r="BJ73">
        <f t="shared" si="67"/>
        <v>4.0045859411343365E-4</v>
      </c>
      <c r="BK73">
        <f t="shared" si="67"/>
        <v>5.8335822573956687E-4</v>
      </c>
      <c r="BL73">
        <f t="shared" si="67"/>
        <v>7.6119353004920598E-4</v>
      </c>
      <c r="BM73">
        <f t="shared" si="67"/>
        <v>8.974714709561564E-4</v>
      </c>
      <c r="BN73">
        <f t="shared" si="67"/>
        <v>1.1568434721404982E-3</v>
      </c>
      <c r="BO73">
        <f t="shared" si="67"/>
        <v>7.9747313388434506E-4</v>
      </c>
      <c r="BP73">
        <f t="shared" si="67"/>
        <v>6.7564100760369376E-4</v>
      </c>
      <c r="BQ73">
        <f t="shared" si="67"/>
        <v>5.2653887566705482E-4</v>
      </c>
      <c r="BR73">
        <f t="shared" si="67"/>
        <v>3.757628902104342E-4</v>
      </c>
      <c r="BS73">
        <f t="shared" si="67"/>
        <v>2.6425239027553788E-4</v>
      </c>
      <c r="BT73">
        <f t="shared" si="68"/>
        <v>0</v>
      </c>
      <c r="BU73">
        <f t="shared" si="68"/>
        <v>0</v>
      </c>
      <c r="BV73">
        <f t="shared" si="68"/>
        <v>0</v>
      </c>
      <c r="BW73">
        <f t="shared" si="68"/>
        <v>0</v>
      </c>
      <c r="BX73">
        <f t="shared" si="68"/>
        <v>0</v>
      </c>
      <c r="BY73">
        <f t="shared" si="68"/>
        <v>0</v>
      </c>
      <c r="BZ73">
        <f t="shared" si="68"/>
        <v>0</v>
      </c>
      <c r="CA73">
        <f t="shared" si="68"/>
        <v>0</v>
      </c>
      <c r="CB73">
        <f t="shared" si="68"/>
        <v>0</v>
      </c>
      <c r="CC73">
        <f t="shared" si="68"/>
        <v>0</v>
      </c>
      <c r="CD73">
        <f t="shared" si="69"/>
        <v>0</v>
      </c>
      <c r="CE73">
        <f t="shared" si="69"/>
        <v>0</v>
      </c>
      <c r="CF73">
        <f t="shared" si="69"/>
        <v>0</v>
      </c>
      <c r="CG73">
        <f t="shared" si="69"/>
        <v>0</v>
      </c>
      <c r="CH73">
        <f t="shared" si="69"/>
        <v>0</v>
      </c>
      <c r="CI73">
        <f t="shared" si="69"/>
        <v>0</v>
      </c>
      <c r="CJ73">
        <f t="shared" si="69"/>
        <v>0</v>
      </c>
      <c r="CK73">
        <f t="shared" si="69"/>
        <v>0</v>
      </c>
      <c r="CL73">
        <f t="shared" si="69"/>
        <v>0</v>
      </c>
      <c r="CM73">
        <f t="shared" si="69"/>
        <v>0</v>
      </c>
      <c r="CN73">
        <f t="shared" si="70"/>
        <v>0</v>
      </c>
      <c r="CO73">
        <f t="shared" si="70"/>
        <v>0</v>
      </c>
      <c r="CP73">
        <f t="shared" si="70"/>
        <v>0</v>
      </c>
      <c r="CQ73">
        <f t="shared" si="70"/>
        <v>0</v>
      </c>
      <c r="CR73">
        <f t="shared" si="70"/>
        <v>0</v>
      </c>
      <c r="CS73">
        <f t="shared" si="70"/>
        <v>0</v>
      </c>
      <c r="CT73">
        <f t="shared" si="70"/>
        <v>0</v>
      </c>
      <c r="CU73">
        <f t="shared" si="70"/>
        <v>0</v>
      </c>
      <c r="CV73">
        <f t="shared" si="70"/>
        <v>0</v>
      </c>
      <c r="CW73">
        <f t="shared" si="70"/>
        <v>0</v>
      </c>
      <c r="CX73">
        <f t="shared" si="70"/>
        <v>0</v>
      </c>
      <c r="CZ73">
        <v>2019</v>
      </c>
      <c r="DA73" s="7">
        <f t="shared" si="71"/>
        <v>6.4389935906399272E-3</v>
      </c>
    </row>
    <row r="74" spans="1:105" x14ac:dyDescent="0.3">
      <c r="A74">
        <v>2020</v>
      </c>
      <c r="B74">
        <f t="shared" ref="B74:K83" si="72">VLOOKUP(B$3,scenarios4,5,FALSE)*VLOOKUP($A74-B$3,output3,3,FALSE)</f>
        <v>0</v>
      </c>
      <c r="C74">
        <f t="shared" si="72"/>
        <v>0</v>
      </c>
      <c r="D74">
        <f t="shared" si="72"/>
        <v>0</v>
      </c>
      <c r="E74">
        <f t="shared" si="72"/>
        <v>0</v>
      </c>
      <c r="F74">
        <f t="shared" si="72"/>
        <v>0</v>
      </c>
      <c r="G74">
        <f t="shared" si="72"/>
        <v>0</v>
      </c>
      <c r="H74">
        <f t="shared" si="72"/>
        <v>0</v>
      </c>
      <c r="I74">
        <f t="shared" si="72"/>
        <v>0</v>
      </c>
      <c r="J74">
        <f t="shared" si="72"/>
        <v>0</v>
      </c>
      <c r="K74">
        <f t="shared" si="72"/>
        <v>0</v>
      </c>
      <c r="L74">
        <f t="shared" ref="L74:U83" si="73">VLOOKUP(L$3,scenarios4,5,FALSE)*VLOOKUP($A74-L$3,output3,3,FALSE)</f>
        <v>0</v>
      </c>
      <c r="M74">
        <f t="shared" si="73"/>
        <v>0</v>
      </c>
      <c r="N74">
        <f t="shared" si="73"/>
        <v>0</v>
      </c>
      <c r="O74">
        <f t="shared" si="73"/>
        <v>0</v>
      </c>
      <c r="P74">
        <f t="shared" si="73"/>
        <v>0</v>
      </c>
      <c r="Q74">
        <f t="shared" si="73"/>
        <v>0</v>
      </c>
      <c r="R74">
        <f t="shared" si="73"/>
        <v>0</v>
      </c>
      <c r="S74">
        <f t="shared" si="73"/>
        <v>0</v>
      </c>
      <c r="T74">
        <f t="shared" si="73"/>
        <v>0</v>
      </c>
      <c r="U74">
        <f t="shared" si="73"/>
        <v>0</v>
      </c>
      <c r="V74">
        <f t="shared" ref="V74:AE83" si="74">VLOOKUP(V$3,scenarios4,5,FALSE)*VLOOKUP($A74-V$3,output3,3,FALSE)</f>
        <v>0</v>
      </c>
      <c r="W74">
        <f t="shared" si="74"/>
        <v>0</v>
      </c>
      <c r="X74">
        <f t="shared" si="74"/>
        <v>0</v>
      </c>
      <c r="Y74">
        <f t="shared" si="74"/>
        <v>0</v>
      </c>
      <c r="Z74">
        <f t="shared" si="74"/>
        <v>0</v>
      </c>
      <c r="AA74">
        <f t="shared" si="74"/>
        <v>0</v>
      </c>
      <c r="AB74">
        <f t="shared" si="74"/>
        <v>0</v>
      </c>
      <c r="AC74">
        <f t="shared" si="74"/>
        <v>0</v>
      </c>
      <c r="AD74">
        <f t="shared" si="74"/>
        <v>0</v>
      </c>
      <c r="AE74">
        <f t="shared" si="74"/>
        <v>0</v>
      </c>
      <c r="AF74">
        <f t="shared" ref="AF74:AO83" si="75">VLOOKUP(AF$3,scenarios4,5,FALSE)*VLOOKUP($A74-AF$3,output3,3,FALSE)</f>
        <v>0</v>
      </c>
      <c r="AG74">
        <f t="shared" si="75"/>
        <v>0</v>
      </c>
      <c r="AH74">
        <f t="shared" si="75"/>
        <v>0</v>
      </c>
      <c r="AI74">
        <f t="shared" si="75"/>
        <v>0</v>
      </c>
      <c r="AJ74">
        <f t="shared" si="75"/>
        <v>0</v>
      </c>
      <c r="AK74">
        <f t="shared" si="75"/>
        <v>0</v>
      </c>
      <c r="AL74">
        <f t="shared" si="75"/>
        <v>0</v>
      </c>
      <c r="AM74">
        <f t="shared" si="75"/>
        <v>0</v>
      </c>
      <c r="AN74">
        <f t="shared" si="75"/>
        <v>0</v>
      </c>
      <c r="AO74">
        <f t="shared" si="75"/>
        <v>0</v>
      </c>
      <c r="AP74">
        <f t="shared" ref="AP74:AY83" si="76">VLOOKUP(AP$3,scenarios4,5,FALSE)*VLOOKUP($A74-AP$3,output3,3,FALSE)</f>
        <v>0</v>
      </c>
      <c r="AQ74">
        <f t="shared" si="76"/>
        <v>0</v>
      </c>
      <c r="AR74">
        <f t="shared" si="76"/>
        <v>0</v>
      </c>
      <c r="AS74">
        <f t="shared" si="76"/>
        <v>0</v>
      </c>
      <c r="AT74">
        <f t="shared" si="76"/>
        <v>0</v>
      </c>
      <c r="AU74">
        <f t="shared" si="76"/>
        <v>0</v>
      </c>
      <c r="AV74">
        <f t="shared" si="76"/>
        <v>0</v>
      </c>
      <c r="AW74">
        <f t="shared" si="76"/>
        <v>0</v>
      </c>
      <c r="AX74">
        <f t="shared" si="76"/>
        <v>0</v>
      </c>
      <c r="AY74">
        <f t="shared" si="76"/>
        <v>0</v>
      </c>
      <c r="AZ74">
        <f t="shared" ref="AZ74:BI83" si="77">VLOOKUP(AZ$3,scenarios4,5,FALSE)*VLOOKUP($A74-AZ$3,output3,3,FALSE)</f>
        <v>0</v>
      </c>
      <c r="BA74">
        <f t="shared" si="77"/>
        <v>0</v>
      </c>
      <c r="BB74">
        <f t="shared" si="77"/>
        <v>0</v>
      </c>
      <c r="BC74">
        <f t="shared" si="77"/>
        <v>0</v>
      </c>
      <c r="BD74">
        <f t="shared" si="77"/>
        <v>0</v>
      </c>
      <c r="BE74">
        <f t="shared" si="77"/>
        <v>0</v>
      </c>
      <c r="BF74">
        <f t="shared" si="77"/>
        <v>0</v>
      </c>
      <c r="BG74">
        <f t="shared" si="77"/>
        <v>0</v>
      </c>
      <c r="BH74">
        <f t="shared" si="77"/>
        <v>0</v>
      </c>
      <c r="BI74">
        <f t="shared" si="77"/>
        <v>0</v>
      </c>
      <c r="BJ74">
        <f t="shared" ref="BJ74:BS83" si="78">VLOOKUP(BJ$3,scenarios4,5,FALSE)*VLOOKUP($A74-BJ$3,output3,3,FALSE)</f>
        <v>5.1936679916958863E-4</v>
      </c>
      <c r="BK74">
        <f t="shared" si="78"/>
        <v>7.8745123898646473E-4</v>
      </c>
      <c r="BL74">
        <f t="shared" si="78"/>
        <v>1.0694370159952287E-3</v>
      </c>
      <c r="BM74">
        <f t="shared" si="78"/>
        <v>1.3123587014360523E-3</v>
      </c>
      <c r="BN74">
        <f t="shared" si="78"/>
        <v>1.7606712904662154E-3</v>
      </c>
      <c r="BO74">
        <f t="shared" si="78"/>
        <v>1.2632564451182117E-3</v>
      </c>
      <c r="BP74">
        <f t="shared" si="78"/>
        <v>1.1139437005934776E-3</v>
      </c>
      <c r="BQ74">
        <f t="shared" si="78"/>
        <v>9.0354432385176501E-4</v>
      </c>
      <c r="BR74">
        <f t="shared" si="78"/>
        <v>6.7112696276555649E-4</v>
      </c>
      <c r="BS74">
        <f t="shared" si="78"/>
        <v>4.9122617840812149E-4</v>
      </c>
      <c r="BT74">
        <f t="shared" ref="BT74:CC83" si="79">VLOOKUP(BT$3,scenarios4,5,FALSE)*VLOOKUP($A74-BT$3,output3,3,FALSE)</f>
        <v>3.7617166913943463E-4</v>
      </c>
      <c r="BU74">
        <f t="shared" si="79"/>
        <v>0</v>
      </c>
      <c r="BV74">
        <f t="shared" si="79"/>
        <v>0</v>
      </c>
      <c r="BW74">
        <f t="shared" si="79"/>
        <v>0</v>
      </c>
      <c r="BX74">
        <f t="shared" si="79"/>
        <v>0</v>
      </c>
      <c r="BY74">
        <f t="shared" si="79"/>
        <v>0</v>
      </c>
      <c r="BZ74">
        <f t="shared" si="79"/>
        <v>0</v>
      </c>
      <c r="CA74">
        <f t="shared" si="79"/>
        <v>0</v>
      </c>
      <c r="CB74">
        <f t="shared" si="79"/>
        <v>0</v>
      </c>
      <c r="CC74">
        <f t="shared" si="79"/>
        <v>0</v>
      </c>
      <c r="CD74">
        <f t="shared" ref="CD74:CM83" si="80">VLOOKUP(CD$3,scenarios4,5,FALSE)*VLOOKUP($A74-CD$3,output3,3,FALSE)</f>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ref="CN74:CX83" si="81">VLOOKUP(CN$3,scenarios4,5,FALSE)*VLOOKUP($A74-CN$3,output3,3,FALSE)</f>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2020</v>
      </c>
      <c r="DA74" s="7">
        <f t="shared" si="71"/>
        <v>1.0268554325930117E-2</v>
      </c>
    </row>
    <row r="75" spans="1:105" x14ac:dyDescent="0.3">
      <c r="A75">
        <v>2021</v>
      </c>
      <c r="B75">
        <f t="shared" si="72"/>
        <v>0</v>
      </c>
      <c r="C75">
        <f t="shared" si="72"/>
        <v>0</v>
      </c>
      <c r="D75">
        <f t="shared" si="72"/>
        <v>0</v>
      </c>
      <c r="E75">
        <f t="shared" si="72"/>
        <v>0</v>
      </c>
      <c r="F75">
        <f t="shared" si="72"/>
        <v>0</v>
      </c>
      <c r="G75">
        <f t="shared" si="72"/>
        <v>0</v>
      </c>
      <c r="H75">
        <f t="shared" si="72"/>
        <v>0</v>
      </c>
      <c r="I75">
        <f t="shared" si="72"/>
        <v>0</v>
      </c>
      <c r="J75">
        <f t="shared" si="72"/>
        <v>0</v>
      </c>
      <c r="K75">
        <f t="shared" si="72"/>
        <v>0</v>
      </c>
      <c r="L75">
        <f t="shared" si="73"/>
        <v>0</v>
      </c>
      <c r="M75">
        <f t="shared" si="73"/>
        <v>0</v>
      </c>
      <c r="N75">
        <f t="shared" si="73"/>
        <v>0</v>
      </c>
      <c r="O75">
        <f t="shared" si="73"/>
        <v>0</v>
      </c>
      <c r="P75">
        <f t="shared" si="73"/>
        <v>0</v>
      </c>
      <c r="Q75">
        <f t="shared" si="73"/>
        <v>0</v>
      </c>
      <c r="R75">
        <f t="shared" si="73"/>
        <v>0</v>
      </c>
      <c r="S75">
        <f t="shared" si="73"/>
        <v>0</v>
      </c>
      <c r="T75">
        <f t="shared" si="73"/>
        <v>0</v>
      </c>
      <c r="U75">
        <f t="shared" si="73"/>
        <v>0</v>
      </c>
      <c r="V75">
        <f t="shared" si="74"/>
        <v>0</v>
      </c>
      <c r="W75">
        <f t="shared" si="74"/>
        <v>0</v>
      </c>
      <c r="X75">
        <f t="shared" si="74"/>
        <v>0</v>
      </c>
      <c r="Y75">
        <f t="shared" si="74"/>
        <v>0</v>
      </c>
      <c r="Z75">
        <f t="shared" si="74"/>
        <v>0</v>
      </c>
      <c r="AA75">
        <f t="shared" si="74"/>
        <v>0</v>
      </c>
      <c r="AB75">
        <f t="shared" si="74"/>
        <v>0</v>
      </c>
      <c r="AC75">
        <f t="shared" si="74"/>
        <v>0</v>
      </c>
      <c r="AD75">
        <f t="shared" si="74"/>
        <v>0</v>
      </c>
      <c r="AE75">
        <f t="shared" si="74"/>
        <v>0</v>
      </c>
      <c r="AF75">
        <f t="shared" si="75"/>
        <v>0</v>
      </c>
      <c r="AG75">
        <f t="shared" si="75"/>
        <v>0</v>
      </c>
      <c r="AH75">
        <f t="shared" si="75"/>
        <v>0</v>
      </c>
      <c r="AI75">
        <f t="shared" si="75"/>
        <v>0</v>
      </c>
      <c r="AJ75">
        <f t="shared" si="75"/>
        <v>0</v>
      </c>
      <c r="AK75">
        <f t="shared" si="75"/>
        <v>0</v>
      </c>
      <c r="AL75">
        <f t="shared" si="75"/>
        <v>0</v>
      </c>
      <c r="AM75">
        <f t="shared" si="75"/>
        <v>0</v>
      </c>
      <c r="AN75">
        <f t="shared" si="75"/>
        <v>0</v>
      </c>
      <c r="AO75">
        <f t="shared" si="75"/>
        <v>0</v>
      </c>
      <c r="AP75">
        <f t="shared" si="76"/>
        <v>0</v>
      </c>
      <c r="AQ75">
        <f t="shared" si="76"/>
        <v>0</v>
      </c>
      <c r="AR75">
        <f t="shared" si="76"/>
        <v>0</v>
      </c>
      <c r="AS75">
        <f t="shared" si="76"/>
        <v>0</v>
      </c>
      <c r="AT75">
        <f t="shared" si="76"/>
        <v>0</v>
      </c>
      <c r="AU75">
        <f t="shared" si="76"/>
        <v>0</v>
      </c>
      <c r="AV75">
        <f t="shared" si="76"/>
        <v>0</v>
      </c>
      <c r="AW75">
        <f t="shared" si="76"/>
        <v>0</v>
      </c>
      <c r="AX75">
        <f t="shared" si="76"/>
        <v>0</v>
      </c>
      <c r="AY75">
        <f t="shared" si="76"/>
        <v>0</v>
      </c>
      <c r="AZ75">
        <f t="shared" si="77"/>
        <v>0</v>
      </c>
      <c r="BA75">
        <f t="shared" si="77"/>
        <v>0</v>
      </c>
      <c r="BB75">
        <f t="shared" si="77"/>
        <v>0</v>
      </c>
      <c r="BC75">
        <f t="shared" si="77"/>
        <v>0</v>
      </c>
      <c r="BD75">
        <f t="shared" si="77"/>
        <v>0</v>
      </c>
      <c r="BE75">
        <f t="shared" si="77"/>
        <v>0</v>
      </c>
      <c r="BF75">
        <f t="shared" si="77"/>
        <v>0</v>
      </c>
      <c r="BG75">
        <f t="shared" si="77"/>
        <v>0</v>
      </c>
      <c r="BH75">
        <f t="shared" si="77"/>
        <v>0</v>
      </c>
      <c r="BI75">
        <f t="shared" si="77"/>
        <v>0</v>
      </c>
      <c r="BJ75">
        <f t="shared" si="78"/>
        <v>6.4717088308487375E-4</v>
      </c>
      <c r="BK75">
        <f t="shared" si="78"/>
        <v>1.0212692036237851E-3</v>
      </c>
      <c r="BL75">
        <f t="shared" si="78"/>
        <v>1.4435889751889584E-3</v>
      </c>
      <c r="BM75">
        <f t="shared" si="78"/>
        <v>1.8437951955377486E-3</v>
      </c>
      <c r="BN75">
        <f t="shared" si="78"/>
        <v>2.574602495108015E-3</v>
      </c>
      <c r="BO75">
        <f t="shared" si="78"/>
        <v>1.9226277443573797E-3</v>
      </c>
      <c r="BP75">
        <f t="shared" si="78"/>
        <v>1.7645692368586088E-3</v>
      </c>
      <c r="BQ75">
        <f t="shared" si="78"/>
        <v>1.489692745754771E-3</v>
      </c>
      <c r="BR75">
        <f t="shared" si="78"/>
        <v>1.1516584735029756E-3</v>
      </c>
      <c r="BS75">
        <f t="shared" si="78"/>
        <v>8.7734883282739745E-4</v>
      </c>
      <c r="BT75">
        <f t="shared" si="79"/>
        <v>6.9927606431143994E-4</v>
      </c>
      <c r="BU75">
        <f t="shared" si="79"/>
        <v>4.9201634775833023E-4</v>
      </c>
      <c r="BV75">
        <f t="shared" si="79"/>
        <v>0</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2021</v>
      </c>
      <c r="DA75" s="7">
        <f t="shared" si="71"/>
        <v>1.5927616197914284E-2</v>
      </c>
    </row>
    <row r="76" spans="1:105" x14ac:dyDescent="0.3">
      <c r="A76">
        <v>2022</v>
      </c>
      <c r="B76">
        <f t="shared" si="72"/>
        <v>0</v>
      </c>
      <c r="C76">
        <f t="shared" si="72"/>
        <v>0</v>
      </c>
      <c r="D76">
        <f t="shared" si="72"/>
        <v>0</v>
      </c>
      <c r="E76">
        <f t="shared" si="72"/>
        <v>0</v>
      </c>
      <c r="F76">
        <f t="shared" si="72"/>
        <v>0</v>
      </c>
      <c r="G76">
        <f t="shared" si="72"/>
        <v>0</v>
      </c>
      <c r="H76">
        <f t="shared" si="72"/>
        <v>0</v>
      </c>
      <c r="I76">
        <f t="shared" si="72"/>
        <v>0</v>
      </c>
      <c r="J76">
        <f t="shared" si="72"/>
        <v>0</v>
      </c>
      <c r="K76">
        <f t="shared" si="72"/>
        <v>0</v>
      </c>
      <c r="L76">
        <f t="shared" si="73"/>
        <v>0</v>
      </c>
      <c r="M76">
        <f t="shared" si="73"/>
        <v>0</v>
      </c>
      <c r="N76">
        <f t="shared" si="73"/>
        <v>0</v>
      </c>
      <c r="O76">
        <f t="shared" si="73"/>
        <v>0</v>
      </c>
      <c r="P76">
        <f t="shared" si="73"/>
        <v>0</v>
      </c>
      <c r="Q76">
        <f t="shared" si="73"/>
        <v>0</v>
      </c>
      <c r="R76">
        <f t="shared" si="73"/>
        <v>0</v>
      </c>
      <c r="S76">
        <f t="shared" si="73"/>
        <v>0</v>
      </c>
      <c r="T76">
        <f t="shared" si="73"/>
        <v>0</v>
      </c>
      <c r="U76">
        <f t="shared" si="73"/>
        <v>0</v>
      </c>
      <c r="V76">
        <f t="shared" si="74"/>
        <v>0</v>
      </c>
      <c r="W76">
        <f t="shared" si="74"/>
        <v>0</v>
      </c>
      <c r="X76">
        <f t="shared" si="74"/>
        <v>0</v>
      </c>
      <c r="Y76">
        <f t="shared" si="74"/>
        <v>0</v>
      </c>
      <c r="Z76">
        <f t="shared" si="74"/>
        <v>0</v>
      </c>
      <c r="AA76">
        <f t="shared" si="74"/>
        <v>0</v>
      </c>
      <c r="AB76">
        <f t="shared" si="74"/>
        <v>0</v>
      </c>
      <c r="AC76">
        <f t="shared" si="74"/>
        <v>0</v>
      </c>
      <c r="AD76">
        <f t="shared" si="74"/>
        <v>0</v>
      </c>
      <c r="AE76">
        <f t="shared" si="74"/>
        <v>0</v>
      </c>
      <c r="AF76">
        <f t="shared" si="75"/>
        <v>0</v>
      </c>
      <c r="AG76">
        <f t="shared" si="75"/>
        <v>0</v>
      </c>
      <c r="AH76">
        <f t="shared" si="75"/>
        <v>0</v>
      </c>
      <c r="AI76">
        <f t="shared" si="75"/>
        <v>0</v>
      </c>
      <c r="AJ76">
        <f t="shared" si="75"/>
        <v>0</v>
      </c>
      <c r="AK76">
        <f t="shared" si="75"/>
        <v>0</v>
      </c>
      <c r="AL76">
        <f t="shared" si="75"/>
        <v>0</v>
      </c>
      <c r="AM76">
        <f t="shared" si="75"/>
        <v>0</v>
      </c>
      <c r="AN76">
        <f t="shared" si="75"/>
        <v>0</v>
      </c>
      <c r="AO76">
        <f t="shared" si="75"/>
        <v>0</v>
      </c>
      <c r="AP76">
        <f t="shared" si="76"/>
        <v>0</v>
      </c>
      <c r="AQ76">
        <f t="shared" si="76"/>
        <v>0</v>
      </c>
      <c r="AR76">
        <f t="shared" si="76"/>
        <v>0</v>
      </c>
      <c r="AS76">
        <f t="shared" si="76"/>
        <v>0</v>
      </c>
      <c r="AT76">
        <f t="shared" si="76"/>
        <v>0</v>
      </c>
      <c r="AU76">
        <f t="shared" si="76"/>
        <v>0</v>
      </c>
      <c r="AV76">
        <f t="shared" si="76"/>
        <v>0</v>
      </c>
      <c r="AW76">
        <f t="shared" si="76"/>
        <v>0</v>
      </c>
      <c r="AX76">
        <f t="shared" si="76"/>
        <v>0</v>
      </c>
      <c r="AY76">
        <f t="shared" si="76"/>
        <v>0</v>
      </c>
      <c r="AZ76">
        <f t="shared" si="77"/>
        <v>0</v>
      </c>
      <c r="BA76">
        <f t="shared" si="77"/>
        <v>0</v>
      </c>
      <c r="BB76">
        <f t="shared" si="77"/>
        <v>0</v>
      </c>
      <c r="BC76">
        <f t="shared" si="77"/>
        <v>0</v>
      </c>
      <c r="BD76">
        <f t="shared" si="77"/>
        <v>0</v>
      </c>
      <c r="BE76">
        <f t="shared" si="77"/>
        <v>0</v>
      </c>
      <c r="BF76">
        <f t="shared" si="77"/>
        <v>0</v>
      </c>
      <c r="BG76">
        <f t="shared" si="77"/>
        <v>0</v>
      </c>
      <c r="BH76">
        <f t="shared" si="77"/>
        <v>0</v>
      </c>
      <c r="BI76">
        <f t="shared" si="77"/>
        <v>0</v>
      </c>
      <c r="BJ76">
        <f t="shared" si="78"/>
        <v>7.7480421813608594E-4</v>
      </c>
      <c r="BK76">
        <f t="shared" si="78"/>
        <v>1.2725797903011041E-3</v>
      </c>
      <c r="BL76">
        <f t="shared" si="78"/>
        <v>1.8722339747015689E-3</v>
      </c>
      <c r="BM76">
        <f t="shared" si="78"/>
        <v>2.4888631840629489E-3</v>
      </c>
      <c r="BN76">
        <f t="shared" si="78"/>
        <v>3.6171815721610231E-3</v>
      </c>
      <c r="BO76">
        <f t="shared" si="78"/>
        <v>2.8114289217924791E-3</v>
      </c>
      <c r="BP76">
        <f t="shared" si="78"/>
        <v>2.685606540726115E-3</v>
      </c>
      <c r="BQ76">
        <f t="shared" si="78"/>
        <v>2.35978352418513E-3</v>
      </c>
      <c r="BR76">
        <f t="shared" si="78"/>
        <v>1.8987638218463971E-3</v>
      </c>
      <c r="BS76">
        <f t="shared" si="78"/>
        <v>1.5055366176616885E-3</v>
      </c>
      <c r="BT76">
        <f t="shared" si="79"/>
        <v>1.2489339245638925E-3</v>
      </c>
      <c r="BU76">
        <f t="shared" si="79"/>
        <v>9.1462298589478261E-4</v>
      </c>
      <c r="BV76">
        <f t="shared" si="79"/>
        <v>6.0692395014135848E-4</v>
      </c>
      <c r="BW76">
        <f t="shared" si="79"/>
        <v>0</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2022</v>
      </c>
      <c r="DA76" s="7">
        <f t="shared" si="71"/>
        <v>2.4057263026174572E-2</v>
      </c>
    </row>
    <row r="77" spans="1:105" x14ac:dyDescent="0.3">
      <c r="A77">
        <v>2023</v>
      </c>
      <c r="B77">
        <f t="shared" si="72"/>
        <v>0</v>
      </c>
      <c r="C77">
        <f t="shared" si="72"/>
        <v>0</v>
      </c>
      <c r="D77">
        <f t="shared" si="72"/>
        <v>0</v>
      </c>
      <c r="E77">
        <f t="shared" si="72"/>
        <v>0</v>
      </c>
      <c r="F77">
        <f t="shared" si="72"/>
        <v>0</v>
      </c>
      <c r="G77">
        <f t="shared" si="72"/>
        <v>0</v>
      </c>
      <c r="H77">
        <f t="shared" si="72"/>
        <v>0</v>
      </c>
      <c r="I77">
        <f t="shared" si="72"/>
        <v>0</v>
      </c>
      <c r="J77">
        <f t="shared" si="72"/>
        <v>0</v>
      </c>
      <c r="K77">
        <f t="shared" si="72"/>
        <v>0</v>
      </c>
      <c r="L77">
        <f t="shared" si="73"/>
        <v>0</v>
      </c>
      <c r="M77">
        <f t="shared" si="73"/>
        <v>0</v>
      </c>
      <c r="N77">
        <f t="shared" si="73"/>
        <v>0</v>
      </c>
      <c r="O77">
        <f t="shared" si="73"/>
        <v>0</v>
      </c>
      <c r="P77">
        <f t="shared" si="73"/>
        <v>0</v>
      </c>
      <c r="Q77">
        <f t="shared" si="73"/>
        <v>0</v>
      </c>
      <c r="R77">
        <f t="shared" si="73"/>
        <v>0</v>
      </c>
      <c r="S77">
        <f t="shared" si="73"/>
        <v>0</v>
      </c>
      <c r="T77">
        <f t="shared" si="73"/>
        <v>0</v>
      </c>
      <c r="U77">
        <f t="shared" si="73"/>
        <v>0</v>
      </c>
      <c r="V77">
        <f t="shared" si="74"/>
        <v>0</v>
      </c>
      <c r="W77">
        <f t="shared" si="74"/>
        <v>0</v>
      </c>
      <c r="X77">
        <f t="shared" si="74"/>
        <v>0</v>
      </c>
      <c r="Y77">
        <f t="shared" si="74"/>
        <v>0</v>
      </c>
      <c r="Z77">
        <f t="shared" si="74"/>
        <v>0</v>
      </c>
      <c r="AA77">
        <f t="shared" si="74"/>
        <v>0</v>
      </c>
      <c r="AB77">
        <f t="shared" si="74"/>
        <v>0</v>
      </c>
      <c r="AC77">
        <f t="shared" si="74"/>
        <v>0</v>
      </c>
      <c r="AD77">
        <f t="shared" si="74"/>
        <v>0</v>
      </c>
      <c r="AE77">
        <f t="shared" si="74"/>
        <v>0</v>
      </c>
      <c r="AF77">
        <f t="shared" si="75"/>
        <v>0</v>
      </c>
      <c r="AG77">
        <f t="shared" si="75"/>
        <v>0</v>
      </c>
      <c r="AH77">
        <f t="shared" si="75"/>
        <v>0</v>
      </c>
      <c r="AI77">
        <f t="shared" si="75"/>
        <v>0</v>
      </c>
      <c r="AJ77">
        <f t="shared" si="75"/>
        <v>0</v>
      </c>
      <c r="AK77">
        <f t="shared" si="75"/>
        <v>0</v>
      </c>
      <c r="AL77">
        <f t="shared" si="75"/>
        <v>0</v>
      </c>
      <c r="AM77">
        <f t="shared" si="75"/>
        <v>0</v>
      </c>
      <c r="AN77">
        <f t="shared" si="75"/>
        <v>0</v>
      </c>
      <c r="AO77">
        <f t="shared" si="75"/>
        <v>0</v>
      </c>
      <c r="AP77">
        <f t="shared" si="76"/>
        <v>0</v>
      </c>
      <c r="AQ77">
        <f t="shared" si="76"/>
        <v>0</v>
      </c>
      <c r="AR77">
        <f t="shared" si="76"/>
        <v>0</v>
      </c>
      <c r="AS77">
        <f t="shared" si="76"/>
        <v>0</v>
      </c>
      <c r="AT77">
        <f t="shared" si="76"/>
        <v>0</v>
      </c>
      <c r="AU77">
        <f t="shared" si="76"/>
        <v>0</v>
      </c>
      <c r="AV77">
        <f t="shared" si="76"/>
        <v>0</v>
      </c>
      <c r="AW77">
        <f t="shared" si="76"/>
        <v>0</v>
      </c>
      <c r="AX77">
        <f t="shared" si="76"/>
        <v>0</v>
      </c>
      <c r="AY77">
        <f t="shared" si="76"/>
        <v>0</v>
      </c>
      <c r="AZ77">
        <f t="shared" si="77"/>
        <v>0</v>
      </c>
      <c r="BA77">
        <f t="shared" si="77"/>
        <v>0</v>
      </c>
      <c r="BB77">
        <f t="shared" si="77"/>
        <v>0</v>
      </c>
      <c r="BC77">
        <f t="shared" si="77"/>
        <v>0</v>
      </c>
      <c r="BD77">
        <f t="shared" si="77"/>
        <v>0</v>
      </c>
      <c r="BE77">
        <f t="shared" si="77"/>
        <v>0</v>
      </c>
      <c r="BF77">
        <f t="shared" si="77"/>
        <v>0</v>
      </c>
      <c r="BG77">
        <f t="shared" si="77"/>
        <v>0</v>
      </c>
      <c r="BH77">
        <f t="shared" si="77"/>
        <v>0</v>
      </c>
      <c r="BI77">
        <f t="shared" si="77"/>
        <v>0</v>
      </c>
      <c r="BJ77">
        <f t="shared" si="78"/>
        <v>8.9123699136599928E-4</v>
      </c>
      <c r="BK77">
        <f t="shared" si="78"/>
        <v>1.5235546209063939E-3</v>
      </c>
      <c r="BL77">
        <f t="shared" si="78"/>
        <v>2.3329471900907475E-3</v>
      </c>
      <c r="BM77">
        <f t="shared" si="78"/>
        <v>3.2278815450060092E-3</v>
      </c>
      <c r="BN77">
        <f t="shared" si="78"/>
        <v>4.8826844037831709E-3</v>
      </c>
      <c r="BO77">
        <f t="shared" si="78"/>
        <v>3.9499102897131468E-3</v>
      </c>
      <c r="BP77">
        <f t="shared" si="78"/>
        <v>3.9271210577875538E-3</v>
      </c>
      <c r="BQ77">
        <f t="shared" si="78"/>
        <v>3.5914998033920241E-3</v>
      </c>
      <c r="BR77">
        <f t="shared" si="78"/>
        <v>3.0077823738355724E-3</v>
      </c>
      <c r="BS77">
        <f t="shared" si="78"/>
        <v>2.4822102453567535E-3</v>
      </c>
      <c r="BT77">
        <f t="shared" si="79"/>
        <v>2.1431791849671035E-3</v>
      </c>
      <c r="BU77">
        <f t="shared" si="79"/>
        <v>1.6335518024554652E-3</v>
      </c>
      <c r="BV77">
        <f t="shared" si="79"/>
        <v>1.1282279501859235E-3</v>
      </c>
      <c r="BW77">
        <f t="shared" si="79"/>
        <v>7.1819385076078918E-4</v>
      </c>
      <c r="BX77">
        <f t="shared" si="79"/>
        <v>0</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2023</v>
      </c>
      <c r="DA77" s="7">
        <f t="shared" si="71"/>
        <v>3.5439981309606662E-2</v>
      </c>
    </row>
    <row r="78" spans="1:105" x14ac:dyDescent="0.3">
      <c r="A78">
        <v>2024</v>
      </c>
      <c r="B78">
        <f t="shared" si="72"/>
        <v>0</v>
      </c>
      <c r="C78">
        <f t="shared" si="72"/>
        <v>0</v>
      </c>
      <c r="D78">
        <f t="shared" si="72"/>
        <v>0</v>
      </c>
      <c r="E78">
        <f t="shared" si="72"/>
        <v>0</v>
      </c>
      <c r="F78">
        <f t="shared" si="72"/>
        <v>0</v>
      </c>
      <c r="G78">
        <f t="shared" si="72"/>
        <v>0</v>
      </c>
      <c r="H78">
        <f t="shared" si="72"/>
        <v>0</v>
      </c>
      <c r="I78">
        <f t="shared" si="72"/>
        <v>0</v>
      </c>
      <c r="J78">
        <f t="shared" si="72"/>
        <v>0</v>
      </c>
      <c r="K78">
        <f t="shared" si="72"/>
        <v>0</v>
      </c>
      <c r="L78">
        <f t="shared" si="73"/>
        <v>0</v>
      </c>
      <c r="M78">
        <f t="shared" si="73"/>
        <v>0</v>
      </c>
      <c r="N78">
        <f t="shared" si="73"/>
        <v>0</v>
      </c>
      <c r="O78">
        <f t="shared" si="73"/>
        <v>0</v>
      </c>
      <c r="P78">
        <f t="shared" si="73"/>
        <v>0</v>
      </c>
      <c r="Q78">
        <f t="shared" si="73"/>
        <v>0</v>
      </c>
      <c r="R78">
        <f t="shared" si="73"/>
        <v>0</v>
      </c>
      <c r="S78">
        <f t="shared" si="73"/>
        <v>0</v>
      </c>
      <c r="T78">
        <f t="shared" si="73"/>
        <v>0</v>
      </c>
      <c r="U78">
        <f t="shared" si="73"/>
        <v>0</v>
      </c>
      <c r="V78">
        <f t="shared" si="74"/>
        <v>0</v>
      </c>
      <c r="W78">
        <f t="shared" si="74"/>
        <v>0</v>
      </c>
      <c r="X78">
        <f t="shared" si="74"/>
        <v>0</v>
      </c>
      <c r="Y78">
        <f t="shared" si="74"/>
        <v>0</v>
      </c>
      <c r="Z78">
        <f t="shared" si="74"/>
        <v>0</v>
      </c>
      <c r="AA78">
        <f t="shared" si="74"/>
        <v>0</v>
      </c>
      <c r="AB78">
        <f t="shared" si="74"/>
        <v>0</v>
      </c>
      <c r="AC78">
        <f t="shared" si="74"/>
        <v>0</v>
      </c>
      <c r="AD78">
        <f t="shared" si="74"/>
        <v>0</v>
      </c>
      <c r="AE78">
        <f t="shared" si="74"/>
        <v>0</v>
      </c>
      <c r="AF78">
        <f t="shared" si="75"/>
        <v>0</v>
      </c>
      <c r="AG78">
        <f t="shared" si="75"/>
        <v>0</v>
      </c>
      <c r="AH78">
        <f t="shared" si="75"/>
        <v>0</v>
      </c>
      <c r="AI78">
        <f t="shared" si="75"/>
        <v>0</v>
      </c>
      <c r="AJ78">
        <f t="shared" si="75"/>
        <v>0</v>
      </c>
      <c r="AK78">
        <f t="shared" si="75"/>
        <v>0</v>
      </c>
      <c r="AL78">
        <f t="shared" si="75"/>
        <v>0</v>
      </c>
      <c r="AM78">
        <f t="shared" si="75"/>
        <v>0</v>
      </c>
      <c r="AN78">
        <f t="shared" si="75"/>
        <v>0</v>
      </c>
      <c r="AO78">
        <f t="shared" si="75"/>
        <v>0</v>
      </c>
      <c r="AP78">
        <f t="shared" si="76"/>
        <v>0</v>
      </c>
      <c r="AQ78">
        <f t="shared" si="76"/>
        <v>0</v>
      </c>
      <c r="AR78">
        <f t="shared" si="76"/>
        <v>0</v>
      </c>
      <c r="AS78">
        <f t="shared" si="76"/>
        <v>0</v>
      </c>
      <c r="AT78">
        <f t="shared" si="76"/>
        <v>0</v>
      </c>
      <c r="AU78">
        <f t="shared" si="76"/>
        <v>0</v>
      </c>
      <c r="AV78">
        <f t="shared" si="76"/>
        <v>0</v>
      </c>
      <c r="AW78">
        <f t="shared" si="76"/>
        <v>0</v>
      </c>
      <c r="AX78">
        <f t="shared" si="76"/>
        <v>0</v>
      </c>
      <c r="AY78">
        <f t="shared" si="76"/>
        <v>0</v>
      </c>
      <c r="AZ78">
        <f t="shared" si="77"/>
        <v>0</v>
      </c>
      <c r="BA78">
        <f t="shared" si="77"/>
        <v>0</v>
      </c>
      <c r="BB78">
        <f t="shared" si="77"/>
        <v>0</v>
      </c>
      <c r="BC78">
        <f t="shared" si="77"/>
        <v>0</v>
      </c>
      <c r="BD78">
        <f t="shared" si="77"/>
        <v>0</v>
      </c>
      <c r="BE78">
        <f t="shared" si="77"/>
        <v>0</v>
      </c>
      <c r="BF78">
        <f t="shared" si="77"/>
        <v>0</v>
      </c>
      <c r="BG78">
        <f t="shared" si="77"/>
        <v>0</v>
      </c>
      <c r="BH78">
        <f t="shared" si="77"/>
        <v>0</v>
      </c>
      <c r="BI78">
        <f t="shared" si="77"/>
        <v>0</v>
      </c>
      <c r="BJ78">
        <f t="shared" si="78"/>
        <v>9.8496920397093957E-4</v>
      </c>
      <c r="BK78">
        <f t="shared" si="78"/>
        <v>1.7525049615564805E-3</v>
      </c>
      <c r="BL78">
        <f t="shared" si="78"/>
        <v>2.7930448832228813E-3</v>
      </c>
      <c r="BM78">
        <f t="shared" si="78"/>
        <v>4.0221880823244315E-3</v>
      </c>
      <c r="BN78">
        <f t="shared" si="78"/>
        <v>6.332500306960121E-3</v>
      </c>
      <c r="BO78">
        <f t="shared" si="78"/>
        <v>5.3318211937043733E-3</v>
      </c>
      <c r="BP78">
        <f t="shared" si="78"/>
        <v>5.5173992679901761E-3</v>
      </c>
      <c r="BQ78">
        <f t="shared" si="78"/>
        <v>5.2517948154562023E-3</v>
      </c>
      <c r="BR78">
        <f t="shared" si="78"/>
        <v>4.577729140645098E-3</v>
      </c>
      <c r="BS78">
        <f t="shared" si="78"/>
        <v>3.9320046749564009E-3</v>
      </c>
      <c r="BT78">
        <f t="shared" si="79"/>
        <v>3.53350510917703E-3</v>
      </c>
      <c r="BU78">
        <f t="shared" si="79"/>
        <v>2.8031861027480193E-3</v>
      </c>
      <c r="BV78">
        <f t="shared" si="79"/>
        <v>2.0150584776784403E-3</v>
      </c>
      <c r="BW78">
        <f t="shared" si="79"/>
        <v>1.3350706886608391E-3</v>
      </c>
      <c r="BX78">
        <f t="shared" si="79"/>
        <v>8.2973821361539599E-4</v>
      </c>
      <c r="BY78">
        <f t="shared" si="79"/>
        <v>0</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2024</v>
      </c>
      <c r="DA78" s="7">
        <f t="shared" si="71"/>
        <v>5.1012515122666809E-2</v>
      </c>
    </row>
    <row r="79" spans="1:105" x14ac:dyDescent="0.3">
      <c r="A79">
        <v>2025</v>
      </c>
      <c r="B79">
        <f t="shared" si="72"/>
        <v>0</v>
      </c>
      <c r="C79">
        <f t="shared" si="72"/>
        <v>0</v>
      </c>
      <c r="D79">
        <f t="shared" si="72"/>
        <v>0</v>
      </c>
      <c r="E79">
        <f t="shared" si="72"/>
        <v>0</v>
      </c>
      <c r="F79">
        <f t="shared" si="72"/>
        <v>0</v>
      </c>
      <c r="G79">
        <f t="shared" si="72"/>
        <v>0</v>
      </c>
      <c r="H79">
        <f t="shared" si="72"/>
        <v>0</v>
      </c>
      <c r="I79">
        <f t="shared" si="72"/>
        <v>0</v>
      </c>
      <c r="J79">
        <f t="shared" si="72"/>
        <v>0</v>
      </c>
      <c r="K79">
        <f t="shared" si="72"/>
        <v>0</v>
      </c>
      <c r="L79">
        <f t="shared" si="73"/>
        <v>0</v>
      </c>
      <c r="M79">
        <f t="shared" si="73"/>
        <v>0</v>
      </c>
      <c r="N79">
        <f t="shared" si="73"/>
        <v>0</v>
      </c>
      <c r="O79">
        <f t="shared" si="73"/>
        <v>0</v>
      </c>
      <c r="P79">
        <f t="shared" si="73"/>
        <v>0</v>
      </c>
      <c r="Q79">
        <f t="shared" si="73"/>
        <v>0</v>
      </c>
      <c r="R79">
        <f t="shared" si="73"/>
        <v>0</v>
      </c>
      <c r="S79">
        <f t="shared" si="73"/>
        <v>0</v>
      </c>
      <c r="T79">
        <f t="shared" si="73"/>
        <v>0</v>
      </c>
      <c r="U79">
        <f t="shared" si="73"/>
        <v>0</v>
      </c>
      <c r="V79">
        <f t="shared" si="74"/>
        <v>0</v>
      </c>
      <c r="W79">
        <f t="shared" si="74"/>
        <v>0</v>
      </c>
      <c r="X79">
        <f t="shared" si="74"/>
        <v>0</v>
      </c>
      <c r="Y79">
        <f t="shared" si="74"/>
        <v>0</v>
      </c>
      <c r="Z79">
        <f t="shared" si="74"/>
        <v>0</v>
      </c>
      <c r="AA79">
        <f t="shared" si="74"/>
        <v>0</v>
      </c>
      <c r="AB79">
        <f t="shared" si="74"/>
        <v>0</v>
      </c>
      <c r="AC79">
        <f t="shared" si="74"/>
        <v>0</v>
      </c>
      <c r="AD79">
        <f t="shared" si="74"/>
        <v>0</v>
      </c>
      <c r="AE79">
        <f t="shared" si="74"/>
        <v>0</v>
      </c>
      <c r="AF79">
        <f t="shared" si="75"/>
        <v>0</v>
      </c>
      <c r="AG79">
        <f t="shared" si="75"/>
        <v>0</v>
      </c>
      <c r="AH79">
        <f t="shared" si="75"/>
        <v>0</v>
      </c>
      <c r="AI79">
        <f t="shared" si="75"/>
        <v>0</v>
      </c>
      <c r="AJ79">
        <f t="shared" si="75"/>
        <v>0</v>
      </c>
      <c r="AK79">
        <f t="shared" si="75"/>
        <v>0</v>
      </c>
      <c r="AL79">
        <f t="shared" si="75"/>
        <v>0</v>
      </c>
      <c r="AM79">
        <f t="shared" si="75"/>
        <v>0</v>
      </c>
      <c r="AN79">
        <f t="shared" si="75"/>
        <v>0</v>
      </c>
      <c r="AO79">
        <f t="shared" si="75"/>
        <v>0</v>
      </c>
      <c r="AP79">
        <f t="shared" si="76"/>
        <v>0</v>
      </c>
      <c r="AQ79">
        <f t="shared" si="76"/>
        <v>0</v>
      </c>
      <c r="AR79">
        <f t="shared" si="76"/>
        <v>0</v>
      </c>
      <c r="AS79">
        <f t="shared" si="76"/>
        <v>0</v>
      </c>
      <c r="AT79">
        <f t="shared" si="76"/>
        <v>0</v>
      </c>
      <c r="AU79">
        <f t="shared" si="76"/>
        <v>0</v>
      </c>
      <c r="AV79">
        <f t="shared" si="76"/>
        <v>0</v>
      </c>
      <c r="AW79">
        <f t="shared" si="76"/>
        <v>0</v>
      </c>
      <c r="AX79">
        <f t="shared" si="76"/>
        <v>0</v>
      </c>
      <c r="AY79">
        <f t="shared" si="76"/>
        <v>0</v>
      </c>
      <c r="AZ79">
        <f t="shared" si="77"/>
        <v>0</v>
      </c>
      <c r="BA79">
        <f t="shared" si="77"/>
        <v>0</v>
      </c>
      <c r="BB79">
        <f t="shared" si="77"/>
        <v>0</v>
      </c>
      <c r="BC79">
        <f t="shared" si="77"/>
        <v>0</v>
      </c>
      <c r="BD79">
        <f t="shared" si="77"/>
        <v>0</v>
      </c>
      <c r="BE79">
        <f t="shared" si="77"/>
        <v>0</v>
      </c>
      <c r="BF79">
        <f t="shared" si="77"/>
        <v>0</v>
      </c>
      <c r="BG79">
        <f t="shared" si="77"/>
        <v>0</v>
      </c>
      <c r="BH79">
        <f t="shared" si="77"/>
        <v>0</v>
      </c>
      <c r="BI79">
        <f t="shared" si="77"/>
        <v>0</v>
      </c>
      <c r="BJ79">
        <f t="shared" si="78"/>
        <v>1.0458762979980343E-3</v>
      </c>
      <c r="BK79">
        <f t="shared" si="78"/>
        <v>1.9368175172955033E-3</v>
      </c>
      <c r="BL79">
        <f t="shared" si="78"/>
        <v>3.2127663482035243E-3</v>
      </c>
      <c r="BM79">
        <f t="shared" si="78"/>
        <v>4.8154334099004261E-3</v>
      </c>
      <c r="BN79">
        <f t="shared" si="78"/>
        <v>7.8907812789404518E-3</v>
      </c>
      <c r="BO79">
        <f t="shared" si="78"/>
        <v>6.914999322837412E-3</v>
      </c>
      <c r="BP79">
        <f t="shared" si="78"/>
        <v>7.4477099968099326E-3</v>
      </c>
      <c r="BQ79">
        <f t="shared" si="78"/>
        <v>7.3784964721095659E-3</v>
      </c>
      <c r="BR79">
        <f t="shared" si="78"/>
        <v>6.6939427769692993E-3</v>
      </c>
      <c r="BS79">
        <f t="shared" si="78"/>
        <v>5.9843599517963872E-3</v>
      </c>
      <c r="BT79">
        <f t="shared" si="79"/>
        <v>5.5973335192924158E-3</v>
      </c>
      <c r="BU79">
        <f t="shared" si="79"/>
        <v>4.6216725533316568E-3</v>
      </c>
      <c r="BV79">
        <f t="shared" si="79"/>
        <v>3.4578541753999738E-3</v>
      </c>
      <c r="BW79">
        <f t="shared" si="79"/>
        <v>2.3844875577162267E-3</v>
      </c>
      <c r="BX79">
        <f t="shared" si="79"/>
        <v>1.5424236326811514E-3</v>
      </c>
      <c r="BY79">
        <f t="shared" si="79"/>
        <v>9.4157715991656195E-4</v>
      </c>
      <c r="BZ79">
        <f t="shared" si="79"/>
        <v>0</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2025</v>
      </c>
      <c r="DA79" s="7">
        <f t="shared" si="71"/>
        <v>7.1866531971198508E-2</v>
      </c>
    </row>
    <row r="80" spans="1:105" x14ac:dyDescent="0.3">
      <c r="A80">
        <v>2026</v>
      </c>
      <c r="B80">
        <f t="shared" si="72"/>
        <v>0</v>
      </c>
      <c r="C80">
        <f t="shared" si="72"/>
        <v>0</v>
      </c>
      <c r="D80">
        <f t="shared" si="72"/>
        <v>0</v>
      </c>
      <c r="E80">
        <f t="shared" si="72"/>
        <v>0</v>
      </c>
      <c r="F80">
        <f t="shared" si="72"/>
        <v>0</v>
      </c>
      <c r="G80">
        <f t="shared" si="72"/>
        <v>0</v>
      </c>
      <c r="H80">
        <f t="shared" si="72"/>
        <v>0</v>
      </c>
      <c r="I80">
        <f t="shared" si="72"/>
        <v>0</v>
      </c>
      <c r="J80">
        <f t="shared" si="72"/>
        <v>0</v>
      </c>
      <c r="K80">
        <f t="shared" si="72"/>
        <v>0</v>
      </c>
      <c r="L80">
        <f t="shared" si="73"/>
        <v>0</v>
      </c>
      <c r="M80">
        <f t="shared" si="73"/>
        <v>0</v>
      </c>
      <c r="N80">
        <f t="shared" si="73"/>
        <v>0</v>
      </c>
      <c r="O80">
        <f t="shared" si="73"/>
        <v>0</v>
      </c>
      <c r="P80">
        <f t="shared" si="73"/>
        <v>0</v>
      </c>
      <c r="Q80">
        <f t="shared" si="73"/>
        <v>0</v>
      </c>
      <c r="R80">
        <f t="shared" si="73"/>
        <v>0</v>
      </c>
      <c r="S80">
        <f t="shared" si="73"/>
        <v>0</v>
      </c>
      <c r="T80">
        <f t="shared" si="73"/>
        <v>0</v>
      </c>
      <c r="U80">
        <f t="shared" si="73"/>
        <v>0</v>
      </c>
      <c r="V80">
        <f t="shared" si="74"/>
        <v>0</v>
      </c>
      <c r="W80">
        <f t="shared" si="74"/>
        <v>0</v>
      </c>
      <c r="X80">
        <f t="shared" si="74"/>
        <v>0</v>
      </c>
      <c r="Y80">
        <f t="shared" si="74"/>
        <v>0</v>
      </c>
      <c r="Z80">
        <f t="shared" si="74"/>
        <v>0</v>
      </c>
      <c r="AA80">
        <f t="shared" si="74"/>
        <v>0</v>
      </c>
      <c r="AB80">
        <f t="shared" si="74"/>
        <v>0</v>
      </c>
      <c r="AC80">
        <f t="shared" si="74"/>
        <v>0</v>
      </c>
      <c r="AD80">
        <f t="shared" si="74"/>
        <v>0</v>
      </c>
      <c r="AE80">
        <f t="shared" si="74"/>
        <v>0</v>
      </c>
      <c r="AF80">
        <f t="shared" si="75"/>
        <v>0</v>
      </c>
      <c r="AG80">
        <f t="shared" si="75"/>
        <v>0</v>
      </c>
      <c r="AH80">
        <f t="shared" si="75"/>
        <v>0</v>
      </c>
      <c r="AI80">
        <f t="shared" si="75"/>
        <v>0</v>
      </c>
      <c r="AJ80">
        <f t="shared" si="75"/>
        <v>0</v>
      </c>
      <c r="AK80">
        <f t="shared" si="75"/>
        <v>0</v>
      </c>
      <c r="AL80">
        <f t="shared" si="75"/>
        <v>0</v>
      </c>
      <c r="AM80">
        <f t="shared" si="75"/>
        <v>0</v>
      </c>
      <c r="AN80">
        <f t="shared" si="75"/>
        <v>0</v>
      </c>
      <c r="AO80">
        <f t="shared" si="75"/>
        <v>0</v>
      </c>
      <c r="AP80">
        <f t="shared" si="76"/>
        <v>0</v>
      </c>
      <c r="AQ80">
        <f t="shared" si="76"/>
        <v>0</v>
      </c>
      <c r="AR80">
        <f t="shared" si="76"/>
        <v>0</v>
      </c>
      <c r="AS80">
        <f t="shared" si="76"/>
        <v>0</v>
      </c>
      <c r="AT80">
        <f t="shared" si="76"/>
        <v>0</v>
      </c>
      <c r="AU80">
        <f t="shared" si="76"/>
        <v>0</v>
      </c>
      <c r="AV80">
        <f t="shared" si="76"/>
        <v>0</v>
      </c>
      <c r="AW80">
        <f t="shared" si="76"/>
        <v>0</v>
      </c>
      <c r="AX80">
        <f t="shared" si="76"/>
        <v>0</v>
      </c>
      <c r="AY80">
        <f t="shared" si="76"/>
        <v>0</v>
      </c>
      <c r="AZ80">
        <f t="shared" si="77"/>
        <v>0</v>
      </c>
      <c r="BA80">
        <f t="shared" si="77"/>
        <v>0</v>
      </c>
      <c r="BB80">
        <f t="shared" si="77"/>
        <v>0</v>
      </c>
      <c r="BC80">
        <f t="shared" si="77"/>
        <v>0</v>
      </c>
      <c r="BD80">
        <f t="shared" si="77"/>
        <v>0</v>
      </c>
      <c r="BE80">
        <f t="shared" si="77"/>
        <v>0</v>
      </c>
      <c r="BF80">
        <f t="shared" si="77"/>
        <v>0</v>
      </c>
      <c r="BG80">
        <f t="shared" si="77"/>
        <v>0</v>
      </c>
      <c r="BH80">
        <f t="shared" si="77"/>
        <v>0</v>
      </c>
      <c r="BI80">
        <f t="shared" si="77"/>
        <v>0</v>
      </c>
      <c r="BJ80">
        <f t="shared" si="78"/>
        <v>1.0670044007198174E-3</v>
      </c>
      <c r="BK80">
        <f t="shared" si="78"/>
        <v>2.0565836238536144E-3</v>
      </c>
      <c r="BL80">
        <f t="shared" si="78"/>
        <v>3.5506559346066349E-3</v>
      </c>
      <c r="BM80">
        <f t="shared" si="78"/>
        <v>5.5390668815501745E-3</v>
      </c>
      <c r="BN80">
        <f t="shared" si="78"/>
        <v>9.4469803557440338E-3</v>
      </c>
      <c r="BO80">
        <f t="shared" si="78"/>
        <v>8.6166197482151954E-3</v>
      </c>
      <c r="BP80">
        <f t="shared" si="78"/>
        <v>9.6591591716242414E-3</v>
      </c>
      <c r="BQ80">
        <f t="shared" si="78"/>
        <v>9.9599284495455655E-3</v>
      </c>
      <c r="BR80">
        <f t="shared" si="78"/>
        <v>9.404638775873591E-3</v>
      </c>
      <c r="BS80">
        <f t="shared" si="78"/>
        <v>8.7508373351391933E-3</v>
      </c>
      <c r="BT80">
        <f t="shared" si="79"/>
        <v>8.5189264303386115E-3</v>
      </c>
      <c r="BU80">
        <f t="shared" si="79"/>
        <v>7.321071258895695E-3</v>
      </c>
      <c r="BV80">
        <f t="shared" si="79"/>
        <v>5.7010377299611921E-3</v>
      </c>
      <c r="BW80">
        <f t="shared" si="79"/>
        <v>4.0917970118354539E-3</v>
      </c>
      <c r="BX80">
        <f t="shared" si="79"/>
        <v>2.7548278844656731E-3</v>
      </c>
      <c r="BY80">
        <f t="shared" si="79"/>
        <v>1.7503241861309363E-3</v>
      </c>
      <c r="BZ80">
        <f t="shared" si="79"/>
        <v>1.1233956329254656E-3</v>
      </c>
      <c r="CA80">
        <f t="shared" si="79"/>
        <v>0</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2026</v>
      </c>
      <c r="DA80" s="7">
        <f t="shared" si="71"/>
        <v>9.9312854811425086E-2</v>
      </c>
    </row>
    <row r="81" spans="1:105" x14ac:dyDescent="0.3">
      <c r="A81">
        <v>2027</v>
      </c>
      <c r="B81">
        <f t="shared" si="72"/>
        <v>0</v>
      </c>
      <c r="C81">
        <f t="shared" si="72"/>
        <v>0</v>
      </c>
      <c r="D81">
        <f t="shared" si="72"/>
        <v>0</v>
      </c>
      <c r="E81">
        <f t="shared" si="72"/>
        <v>0</v>
      </c>
      <c r="F81">
        <f t="shared" si="72"/>
        <v>0</v>
      </c>
      <c r="G81">
        <f t="shared" si="72"/>
        <v>0</v>
      </c>
      <c r="H81">
        <f t="shared" si="72"/>
        <v>0</v>
      </c>
      <c r="I81">
        <f t="shared" si="72"/>
        <v>0</v>
      </c>
      <c r="J81">
        <f t="shared" si="72"/>
        <v>0</v>
      </c>
      <c r="K81">
        <f t="shared" si="72"/>
        <v>0</v>
      </c>
      <c r="L81">
        <f t="shared" si="73"/>
        <v>0</v>
      </c>
      <c r="M81">
        <f t="shared" si="73"/>
        <v>0</v>
      </c>
      <c r="N81">
        <f t="shared" si="73"/>
        <v>0</v>
      </c>
      <c r="O81">
        <f t="shared" si="73"/>
        <v>0</v>
      </c>
      <c r="P81">
        <f t="shared" si="73"/>
        <v>0</v>
      </c>
      <c r="Q81">
        <f t="shared" si="73"/>
        <v>0</v>
      </c>
      <c r="R81">
        <f t="shared" si="73"/>
        <v>0</v>
      </c>
      <c r="S81">
        <f t="shared" si="73"/>
        <v>0</v>
      </c>
      <c r="T81">
        <f t="shared" si="73"/>
        <v>0</v>
      </c>
      <c r="U81">
        <f t="shared" si="73"/>
        <v>0</v>
      </c>
      <c r="V81">
        <f t="shared" si="74"/>
        <v>0</v>
      </c>
      <c r="W81">
        <f t="shared" si="74"/>
        <v>0</v>
      </c>
      <c r="X81">
        <f t="shared" si="74"/>
        <v>0</v>
      </c>
      <c r="Y81">
        <f t="shared" si="74"/>
        <v>0</v>
      </c>
      <c r="Z81">
        <f t="shared" si="74"/>
        <v>0</v>
      </c>
      <c r="AA81">
        <f t="shared" si="74"/>
        <v>0</v>
      </c>
      <c r="AB81">
        <f t="shared" si="74"/>
        <v>0</v>
      </c>
      <c r="AC81">
        <f t="shared" si="74"/>
        <v>0</v>
      </c>
      <c r="AD81">
        <f t="shared" si="74"/>
        <v>0</v>
      </c>
      <c r="AE81">
        <f t="shared" si="74"/>
        <v>0</v>
      </c>
      <c r="AF81">
        <f t="shared" si="75"/>
        <v>0</v>
      </c>
      <c r="AG81">
        <f t="shared" si="75"/>
        <v>0</v>
      </c>
      <c r="AH81">
        <f t="shared" si="75"/>
        <v>0</v>
      </c>
      <c r="AI81">
        <f t="shared" si="75"/>
        <v>0</v>
      </c>
      <c r="AJ81">
        <f t="shared" si="75"/>
        <v>0</v>
      </c>
      <c r="AK81">
        <f t="shared" si="75"/>
        <v>0</v>
      </c>
      <c r="AL81">
        <f t="shared" si="75"/>
        <v>0</v>
      </c>
      <c r="AM81">
        <f t="shared" si="75"/>
        <v>0</v>
      </c>
      <c r="AN81">
        <f t="shared" si="75"/>
        <v>0</v>
      </c>
      <c r="AO81">
        <f t="shared" si="75"/>
        <v>0</v>
      </c>
      <c r="AP81">
        <f t="shared" si="76"/>
        <v>0</v>
      </c>
      <c r="AQ81">
        <f t="shared" si="76"/>
        <v>0</v>
      </c>
      <c r="AR81">
        <f t="shared" si="76"/>
        <v>0</v>
      </c>
      <c r="AS81">
        <f t="shared" si="76"/>
        <v>0</v>
      </c>
      <c r="AT81">
        <f t="shared" si="76"/>
        <v>0</v>
      </c>
      <c r="AU81">
        <f t="shared" si="76"/>
        <v>0</v>
      </c>
      <c r="AV81">
        <f t="shared" si="76"/>
        <v>0</v>
      </c>
      <c r="AW81">
        <f t="shared" si="76"/>
        <v>0</v>
      </c>
      <c r="AX81">
        <f t="shared" si="76"/>
        <v>0</v>
      </c>
      <c r="AY81">
        <f t="shared" si="76"/>
        <v>0</v>
      </c>
      <c r="AZ81">
        <f t="shared" si="77"/>
        <v>0</v>
      </c>
      <c r="BA81">
        <f t="shared" si="77"/>
        <v>0</v>
      </c>
      <c r="BB81">
        <f t="shared" si="77"/>
        <v>0</v>
      </c>
      <c r="BC81">
        <f t="shared" si="77"/>
        <v>0</v>
      </c>
      <c r="BD81">
        <f t="shared" si="77"/>
        <v>0</v>
      </c>
      <c r="BE81">
        <f t="shared" si="77"/>
        <v>0</v>
      </c>
      <c r="BF81">
        <f t="shared" si="77"/>
        <v>0</v>
      </c>
      <c r="BG81">
        <f t="shared" si="77"/>
        <v>0</v>
      </c>
      <c r="BH81">
        <f t="shared" si="77"/>
        <v>0</v>
      </c>
      <c r="BI81">
        <f t="shared" si="77"/>
        <v>0</v>
      </c>
      <c r="BJ81">
        <f t="shared" si="78"/>
        <v>1.0458762979980343E-3</v>
      </c>
      <c r="BK81">
        <f t="shared" si="78"/>
        <v>2.0981293689325393E-3</v>
      </c>
      <c r="BL81">
        <f t="shared" si="78"/>
        <v>3.7702162355734955E-3</v>
      </c>
      <c r="BM81">
        <f t="shared" si="78"/>
        <v>6.1216156307652217E-3</v>
      </c>
      <c r="BN81">
        <f t="shared" si="78"/>
        <v>1.0866613981531289E-2</v>
      </c>
      <c r="BO81">
        <f t="shared" si="78"/>
        <v>1.031596677398151E-2</v>
      </c>
      <c r="BP81">
        <f t="shared" si="78"/>
        <v>1.2036053480800647E-2</v>
      </c>
      <c r="BQ81">
        <f t="shared" si="78"/>
        <v>1.2917330867254018E-2</v>
      </c>
      <c r="BR81">
        <f t="shared" si="78"/>
        <v>1.2694934483683768E-2</v>
      </c>
      <c r="BS81">
        <f t="shared" si="78"/>
        <v>1.229446782941775E-2</v>
      </c>
      <c r="BT81">
        <f t="shared" si="79"/>
        <v>1.2457094837608056E-2</v>
      </c>
      <c r="BU81">
        <f t="shared" si="79"/>
        <v>1.1142389001983768E-2</v>
      </c>
      <c r="BV81">
        <f t="shared" si="79"/>
        <v>9.0308655555035137E-3</v>
      </c>
      <c r="BW81">
        <f t="shared" si="79"/>
        <v>6.7462327688003407E-3</v>
      </c>
      <c r="BX81">
        <f t="shared" si="79"/>
        <v>4.7273035538812859E-3</v>
      </c>
      <c r="BY81">
        <f t="shared" si="79"/>
        <v>3.1261462627011991E-3</v>
      </c>
      <c r="BZ81">
        <f t="shared" si="79"/>
        <v>2.0883116441328697E-3</v>
      </c>
      <c r="CA81">
        <f t="shared" si="79"/>
        <v>1.3056723925111084E-3</v>
      </c>
      <c r="CB81">
        <f t="shared" si="79"/>
        <v>0</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2027</v>
      </c>
      <c r="DA81" s="7">
        <f t="shared" si="71"/>
        <v>0.13478522096706042</v>
      </c>
    </row>
    <row r="82" spans="1:105" x14ac:dyDescent="0.3">
      <c r="A82">
        <v>2028</v>
      </c>
      <c r="B82">
        <f t="shared" si="72"/>
        <v>0</v>
      </c>
      <c r="C82">
        <f t="shared" si="72"/>
        <v>0</v>
      </c>
      <c r="D82">
        <f t="shared" si="72"/>
        <v>0</v>
      </c>
      <c r="E82">
        <f t="shared" si="72"/>
        <v>0</v>
      </c>
      <c r="F82">
        <f t="shared" si="72"/>
        <v>0</v>
      </c>
      <c r="G82">
        <f t="shared" si="72"/>
        <v>0</v>
      </c>
      <c r="H82">
        <f t="shared" si="72"/>
        <v>0</v>
      </c>
      <c r="I82">
        <f t="shared" si="72"/>
        <v>0</v>
      </c>
      <c r="J82">
        <f t="shared" si="72"/>
        <v>0</v>
      </c>
      <c r="K82">
        <f t="shared" si="72"/>
        <v>0</v>
      </c>
      <c r="L82">
        <f t="shared" si="73"/>
        <v>0</v>
      </c>
      <c r="M82">
        <f t="shared" si="73"/>
        <v>0</v>
      </c>
      <c r="N82">
        <f t="shared" si="73"/>
        <v>0</v>
      </c>
      <c r="O82">
        <f t="shared" si="73"/>
        <v>0</v>
      </c>
      <c r="P82">
        <f t="shared" si="73"/>
        <v>0</v>
      </c>
      <c r="Q82">
        <f t="shared" si="73"/>
        <v>0</v>
      </c>
      <c r="R82">
        <f t="shared" si="73"/>
        <v>0</v>
      </c>
      <c r="S82">
        <f t="shared" si="73"/>
        <v>0</v>
      </c>
      <c r="T82">
        <f t="shared" si="73"/>
        <v>0</v>
      </c>
      <c r="U82">
        <f t="shared" si="73"/>
        <v>0</v>
      </c>
      <c r="V82">
        <f t="shared" si="74"/>
        <v>0</v>
      </c>
      <c r="W82">
        <f t="shared" si="74"/>
        <v>0</v>
      </c>
      <c r="X82">
        <f t="shared" si="74"/>
        <v>0</v>
      </c>
      <c r="Y82">
        <f t="shared" si="74"/>
        <v>0</v>
      </c>
      <c r="Z82">
        <f t="shared" si="74"/>
        <v>0</v>
      </c>
      <c r="AA82">
        <f t="shared" si="74"/>
        <v>0</v>
      </c>
      <c r="AB82">
        <f t="shared" si="74"/>
        <v>0</v>
      </c>
      <c r="AC82">
        <f t="shared" si="74"/>
        <v>0</v>
      </c>
      <c r="AD82">
        <f t="shared" si="74"/>
        <v>0</v>
      </c>
      <c r="AE82">
        <f t="shared" si="74"/>
        <v>0</v>
      </c>
      <c r="AF82">
        <f t="shared" si="75"/>
        <v>0</v>
      </c>
      <c r="AG82">
        <f t="shared" si="75"/>
        <v>0</v>
      </c>
      <c r="AH82">
        <f t="shared" si="75"/>
        <v>0</v>
      </c>
      <c r="AI82">
        <f t="shared" si="75"/>
        <v>0</v>
      </c>
      <c r="AJ82">
        <f t="shared" si="75"/>
        <v>0</v>
      </c>
      <c r="AK82">
        <f t="shared" si="75"/>
        <v>0</v>
      </c>
      <c r="AL82">
        <f t="shared" si="75"/>
        <v>0</v>
      </c>
      <c r="AM82">
        <f t="shared" si="75"/>
        <v>0</v>
      </c>
      <c r="AN82">
        <f t="shared" si="75"/>
        <v>0</v>
      </c>
      <c r="AO82">
        <f t="shared" si="75"/>
        <v>0</v>
      </c>
      <c r="AP82">
        <f t="shared" si="76"/>
        <v>0</v>
      </c>
      <c r="AQ82">
        <f t="shared" si="76"/>
        <v>0</v>
      </c>
      <c r="AR82">
        <f t="shared" si="76"/>
        <v>0</v>
      </c>
      <c r="AS82">
        <f t="shared" si="76"/>
        <v>0</v>
      </c>
      <c r="AT82">
        <f t="shared" si="76"/>
        <v>0</v>
      </c>
      <c r="AU82">
        <f t="shared" si="76"/>
        <v>0</v>
      </c>
      <c r="AV82">
        <f t="shared" si="76"/>
        <v>0</v>
      </c>
      <c r="AW82">
        <f t="shared" si="76"/>
        <v>0</v>
      </c>
      <c r="AX82">
        <f t="shared" si="76"/>
        <v>0</v>
      </c>
      <c r="AY82">
        <f t="shared" si="76"/>
        <v>0</v>
      </c>
      <c r="AZ82">
        <f t="shared" si="77"/>
        <v>0</v>
      </c>
      <c r="BA82">
        <f t="shared" si="77"/>
        <v>0</v>
      </c>
      <c r="BB82">
        <f t="shared" si="77"/>
        <v>0</v>
      </c>
      <c r="BC82">
        <f t="shared" si="77"/>
        <v>0</v>
      </c>
      <c r="BD82">
        <f t="shared" si="77"/>
        <v>0</v>
      </c>
      <c r="BE82">
        <f t="shared" si="77"/>
        <v>0</v>
      </c>
      <c r="BF82">
        <f t="shared" si="77"/>
        <v>0</v>
      </c>
      <c r="BG82">
        <f t="shared" si="77"/>
        <v>0</v>
      </c>
      <c r="BH82">
        <f t="shared" si="77"/>
        <v>0</v>
      </c>
      <c r="BI82">
        <f t="shared" si="77"/>
        <v>0</v>
      </c>
      <c r="BJ82">
        <f t="shared" si="78"/>
        <v>9.8496920397093957E-4</v>
      </c>
      <c r="BK82">
        <f t="shared" si="78"/>
        <v>2.0565836238536144E-3</v>
      </c>
      <c r="BL82">
        <f t="shared" si="78"/>
        <v>3.8463796557227114E-3</v>
      </c>
      <c r="BM82">
        <f t="shared" si="78"/>
        <v>6.5001552006498358E-3</v>
      </c>
      <c r="BN82">
        <f t="shared" si="78"/>
        <v>1.2009465750342604E-2</v>
      </c>
      <c r="BO82">
        <f t="shared" si="78"/>
        <v>1.1866186289992647E-2</v>
      </c>
      <c r="BP82">
        <f t="shared" si="78"/>
        <v>1.4409772210677236E-2</v>
      </c>
      <c r="BQ82">
        <f t="shared" si="78"/>
        <v>1.6095985414983343E-2</v>
      </c>
      <c r="BR82">
        <f t="shared" si="78"/>
        <v>1.6464442480140284E-2</v>
      </c>
      <c r="BS82">
        <f t="shared" si="78"/>
        <v>1.6595795683999378E-2</v>
      </c>
      <c r="BT82">
        <f t="shared" si="79"/>
        <v>1.7501565377519623E-2</v>
      </c>
      <c r="BU82">
        <f t="shared" si="79"/>
        <v>1.6293343727082247E-2</v>
      </c>
      <c r="BV82">
        <f t="shared" si="79"/>
        <v>1.3744630189436873E-2</v>
      </c>
      <c r="BW82">
        <f t="shared" si="79"/>
        <v>1.0686531825773907E-2</v>
      </c>
      <c r="BX82">
        <f t="shared" si="79"/>
        <v>7.7940059223403904E-3</v>
      </c>
      <c r="BY82">
        <f t="shared" si="79"/>
        <v>5.3644884389888008E-3</v>
      </c>
      <c r="BZ82">
        <f t="shared" si="79"/>
        <v>3.729804851804179E-3</v>
      </c>
      <c r="CA82">
        <f t="shared" si="79"/>
        <v>2.4271510239035057E-3</v>
      </c>
      <c r="CB82">
        <f t="shared" si="79"/>
        <v>1.4883295092438947E-3</v>
      </c>
      <c r="CC82">
        <f t="shared" si="79"/>
        <v>0</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2028</v>
      </c>
      <c r="DA82" s="7">
        <f t="shared" si="71"/>
        <v>0.17985958638042604</v>
      </c>
    </row>
    <row r="83" spans="1:105" x14ac:dyDescent="0.3">
      <c r="A83">
        <v>2029</v>
      </c>
      <c r="B83">
        <f t="shared" si="72"/>
        <v>0</v>
      </c>
      <c r="C83">
        <f t="shared" si="72"/>
        <v>0</v>
      </c>
      <c r="D83">
        <f t="shared" si="72"/>
        <v>0</v>
      </c>
      <c r="E83">
        <f t="shared" si="72"/>
        <v>0</v>
      </c>
      <c r="F83">
        <f t="shared" si="72"/>
        <v>0</v>
      </c>
      <c r="G83">
        <f t="shared" si="72"/>
        <v>0</v>
      </c>
      <c r="H83">
        <f t="shared" si="72"/>
        <v>0</v>
      </c>
      <c r="I83">
        <f t="shared" si="72"/>
        <v>0</v>
      </c>
      <c r="J83">
        <f t="shared" si="72"/>
        <v>0</v>
      </c>
      <c r="K83">
        <f t="shared" si="72"/>
        <v>0</v>
      </c>
      <c r="L83">
        <f t="shared" si="73"/>
        <v>0</v>
      </c>
      <c r="M83">
        <f t="shared" si="73"/>
        <v>0</v>
      </c>
      <c r="N83">
        <f t="shared" si="73"/>
        <v>0</v>
      </c>
      <c r="O83">
        <f t="shared" si="73"/>
        <v>0</v>
      </c>
      <c r="P83">
        <f t="shared" si="73"/>
        <v>0</v>
      </c>
      <c r="Q83">
        <f t="shared" si="73"/>
        <v>0</v>
      </c>
      <c r="R83">
        <f t="shared" si="73"/>
        <v>0</v>
      </c>
      <c r="S83">
        <f t="shared" si="73"/>
        <v>0</v>
      </c>
      <c r="T83">
        <f t="shared" si="73"/>
        <v>0</v>
      </c>
      <c r="U83">
        <f t="shared" si="73"/>
        <v>0</v>
      </c>
      <c r="V83">
        <f t="shared" si="74"/>
        <v>0</v>
      </c>
      <c r="W83">
        <f t="shared" si="74"/>
        <v>0</v>
      </c>
      <c r="X83">
        <f t="shared" si="74"/>
        <v>0</v>
      </c>
      <c r="Y83">
        <f t="shared" si="74"/>
        <v>0</v>
      </c>
      <c r="Z83">
        <f t="shared" si="74"/>
        <v>0</v>
      </c>
      <c r="AA83">
        <f t="shared" si="74"/>
        <v>0</v>
      </c>
      <c r="AB83">
        <f t="shared" si="74"/>
        <v>0</v>
      </c>
      <c r="AC83">
        <f t="shared" si="74"/>
        <v>0</v>
      </c>
      <c r="AD83">
        <f t="shared" si="74"/>
        <v>0</v>
      </c>
      <c r="AE83">
        <f t="shared" si="74"/>
        <v>0</v>
      </c>
      <c r="AF83">
        <f t="shared" si="75"/>
        <v>0</v>
      </c>
      <c r="AG83">
        <f t="shared" si="75"/>
        <v>0</v>
      </c>
      <c r="AH83">
        <f t="shared" si="75"/>
        <v>0</v>
      </c>
      <c r="AI83">
        <f t="shared" si="75"/>
        <v>0</v>
      </c>
      <c r="AJ83">
        <f t="shared" si="75"/>
        <v>0</v>
      </c>
      <c r="AK83">
        <f t="shared" si="75"/>
        <v>0</v>
      </c>
      <c r="AL83">
        <f t="shared" si="75"/>
        <v>0</v>
      </c>
      <c r="AM83">
        <f t="shared" si="75"/>
        <v>0</v>
      </c>
      <c r="AN83">
        <f t="shared" si="75"/>
        <v>0</v>
      </c>
      <c r="AO83">
        <f t="shared" si="75"/>
        <v>0</v>
      </c>
      <c r="AP83">
        <f t="shared" si="76"/>
        <v>0</v>
      </c>
      <c r="AQ83">
        <f t="shared" si="76"/>
        <v>0</v>
      </c>
      <c r="AR83">
        <f t="shared" si="76"/>
        <v>0</v>
      </c>
      <c r="AS83">
        <f t="shared" si="76"/>
        <v>0</v>
      </c>
      <c r="AT83">
        <f t="shared" si="76"/>
        <v>0</v>
      </c>
      <c r="AU83">
        <f t="shared" si="76"/>
        <v>0</v>
      </c>
      <c r="AV83">
        <f t="shared" si="76"/>
        <v>0</v>
      </c>
      <c r="AW83">
        <f t="shared" si="76"/>
        <v>0</v>
      </c>
      <c r="AX83">
        <f t="shared" si="76"/>
        <v>0</v>
      </c>
      <c r="AY83">
        <f t="shared" si="76"/>
        <v>0</v>
      </c>
      <c r="AZ83">
        <f t="shared" si="77"/>
        <v>0</v>
      </c>
      <c r="BA83">
        <f t="shared" si="77"/>
        <v>0</v>
      </c>
      <c r="BB83">
        <f t="shared" si="77"/>
        <v>0</v>
      </c>
      <c r="BC83">
        <f t="shared" si="77"/>
        <v>0</v>
      </c>
      <c r="BD83">
        <f t="shared" si="77"/>
        <v>0</v>
      </c>
      <c r="BE83">
        <f t="shared" si="77"/>
        <v>0</v>
      </c>
      <c r="BF83">
        <f t="shared" si="77"/>
        <v>0</v>
      </c>
      <c r="BG83">
        <f t="shared" si="77"/>
        <v>0</v>
      </c>
      <c r="BH83">
        <f t="shared" si="77"/>
        <v>0</v>
      </c>
      <c r="BI83">
        <f t="shared" si="77"/>
        <v>0</v>
      </c>
      <c r="BJ83">
        <f t="shared" si="78"/>
        <v>8.9123699136599928E-4</v>
      </c>
      <c r="BK83">
        <f t="shared" si="78"/>
        <v>1.9368175172955033E-3</v>
      </c>
      <c r="BL83">
        <f t="shared" si="78"/>
        <v>3.7702162355734955E-3</v>
      </c>
      <c r="BM83">
        <f t="shared" si="78"/>
        <v>6.6314670460848489E-3</v>
      </c>
      <c r="BN83">
        <f t="shared" si="78"/>
        <v>1.2752089638198566E-2</v>
      </c>
      <c r="BO83">
        <f t="shared" si="78"/>
        <v>1.3114163996167839E-2</v>
      </c>
      <c r="BP83">
        <f t="shared" si="78"/>
        <v>1.6575183421443009E-2</v>
      </c>
      <c r="BQ83">
        <f t="shared" si="78"/>
        <v>1.9270393215373473E-2</v>
      </c>
      <c r="BR83">
        <f t="shared" si="78"/>
        <v>2.0515958656597194E-2</v>
      </c>
      <c r="BS83">
        <f t="shared" si="78"/>
        <v>2.1523586734736755E-2</v>
      </c>
      <c r="BT83">
        <f t="shared" si="79"/>
        <v>2.3624642171212101E-2</v>
      </c>
      <c r="BU83">
        <f t="shared" si="79"/>
        <v>2.289129401158865E-2</v>
      </c>
      <c r="BV83">
        <f t="shared" si="79"/>
        <v>2.0098560913485938E-2</v>
      </c>
      <c r="BW83">
        <f t="shared" si="79"/>
        <v>1.62644906017229E-2</v>
      </c>
      <c r="BX83">
        <f t="shared" si="79"/>
        <v>1.2346282020472327E-2</v>
      </c>
      <c r="BY83">
        <f t="shared" si="79"/>
        <v>8.8445461957857678E-3</v>
      </c>
      <c r="BZ83">
        <f t="shared" si="79"/>
        <v>6.4003707203063431E-3</v>
      </c>
      <c r="CA83">
        <f t="shared" si="79"/>
        <v>4.3349850059260543E-3</v>
      </c>
      <c r="CB83">
        <f t="shared" si="79"/>
        <v>2.766697460240883E-3</v>
      </c>
      <c r="CC83">
        <f t="shared" si="79"/>
        <v>1.6713967766483597E-3</v>
      </c>
      <c r="CD83">
        <f t="shared" si="80"/>
        <v>0</v>
      </c>
      <c r="CE83">
        <f t="shared" si="80"/>
        <v>0</v>
      </c>
      <c r="CF83">
        <f t="shared" si="80"/>
        <v>0</v>
      </c>
      <c r="CG83">
        <f t="shared" si="80"/>
        <v>0</v>
      </c>
      <c r="CH83">
        <f t="shared" si="80"/>
        <v>0</v>
      </c>
      <c r="CI83">
        <f t="shared" si="80"/>
        <v>0</v>
      </c>
      <c r="CJ83">
        <f t="shared" si="80"/>
        <v>0</v>
      </c>
      <c r="CK83">
        <f t="shared" si="80"/>
        <v>0</v>
      </c>
      <c r="CL83">
        <f t="shared" si="80"/>
        <v>0</v>
      </c>
      <c r="CM83">
        <f t="shared" si="80"/>
        <v>0</v>
      </c>
      <c r="CN83">
        <f t="shared" si="81"/>
        <v>0</v>
      </c>
      <c r="CO83">
        <f t="shared" si="81"/>
        <v>0</v>
      </c>
      <c r="CP83">
        <f t="shared" si="81"/>
        <v>0</v>
      </c>
      <c r="CQ83">
        <f t="shared" si="81"/>
        <v>0</v>
      </c>
      <c r="CR83">
        <f t="shared" si="81"/>
        <v>0</v>
      </c>
      <c r="CS83">
        <f t="shared" si="81"/>
        <v>0</v>
      </c>
      <c r="CT83">
        <f t="shared" si="81"/>
        <v>0</v>
      </c>
      <c r="CU83">
        <f t="shared" si="81"/>
        <v>0</v>
      </c>
      <c r="CV83">
        <f t="shared" si="81"/>
        <v>0</v>
      </c>
      <c r="CW83">
        <f t="shared" si="81"/>
        <v>0</v>
      </c>
      <c r="CX83">
        <f t="shared" si="81"/>
        <v>0</v>
      </c>
      <c r="CZ83">
        <v>2029</v>
      </c>
      <c r="DA83" s="7">
        <f t="shared" si="71"/>
        <v>0.236224379330226</v>
      </c>
    </row>
    <row r="84" spans="1:105" x14ac:dyDescent="0.3">
      <c r="A84">
        <v>2030</v>
      </c>
      <c r="B84">
        <f t="shared" ref="B84:K93" si="82">VLOOKUP(B$3,scenarios4,5,FALSE)*VLOOKUP($A84-B$3,output3,3,FALSE)</f>
        <v>0</v>
      </c>
      <c r="C84">
        <f t="shared" si="82"/>
        <v>0</v>
      </c>
      <c r="D84">
        <f t="shared" si="82"/>
        <v>0</v>
      </c>
      <c r="E84">
        <f t="shared" si="82"/>
        <v>0</v>
      </c>
      <c r="F84">
        <f t="shared" si="82"/>
        <v>0</v>
      </c>
      <c r="G84">
        <f t="shared" si="82"/>
        <v>0</v>
      </c>
      <c r="H84">
        <f t="shared" si="82"/>
        <v>0</v>
      </c>
      <c r="I84">
        <f t="shared" si="82"/>
        <v>0</v>
      </c>
      <c r="J84">
        <f t="shared" si="82"/>
        <v>0</v>
      </c>
      <c r="K84">
        <f t="shared" si="82"/>
        <v>0</v>
      </c>
      <c r="L84">
        <f t="shared" ref="L84:U93" si="83">VLOOKUP(L$3,scenarios4,5,FALSE)*VLOOKUP($A84-L$3,output3,3,FALSE)</f>
        <v>0</v>
      </c>
      <c r="M84">
        <f t="shared" si="83"/>
        <v>0</v>
      </c>
      <c r="N84">
        <f t="shared" si="83"/>
        <v>0</v>
      </c>
      <c r="O84">
        <f t="shared" si="83"/>
        <v>0</v>
      </c>
      <c r="P84">
        <f t="shared" si="83"/>
        <v>0</v>
      </c>
      <c r="Q84">
        <f t="shared" si="83"/>
        <v>0</v>
      </c>
      <c r="R84">
        <f t="shared" si="83"/>
        <v>0</v>
      </c>
      <c r="S84">
        <f t="shared" si="83"/>
        <v>0</v>
      </c>
      <c r="T84">
        <f t="shared" si="83"/>
        <v>0</v>
      </c>
      <c r="U84">
        <f t="shared" si="83"/>
        <v>0</v>
      </c>
      <c r="V84">
        <f t="shared" ref="V84:AE93" si="84">VLOOKUP(V$3,scenarios4,5,FALSE)*VLOOKUP($A84-V$3,output3,3,FALSE)</f>
        <v>0</v>
      </c>
      <c r="W84">
        <f t="shared" si="84"/>
        <v>0</v>
      </c>
      <c r="X84">
        <f t="shared" si="84"/>
        <v>0</v>
      </c>
      <c r="Y84">
        <f t="shared" si="84"/>
        <v>0</v>
      </c>
      <c r="Z84">
        <f t="shared" si="84"/>
        <v>0</v>
      </c>
      <c r="AA84">
        <f t="shared" si="84"/>
        <v>0</v>
      </c>
      <c r="AB84">
        <f t="shared" si="84"/>
        <v>0</v>
      </c>
      <c r="AC84">
        <f t="shared" si="84"/>
        <v>0</v>
      </c>
      <c r="AD84">
        <f t="shared" si="84"/>
        <v>0</v>
      </c>
      <c r="AE84">
        <f t="shared" si="84"/>
        <v>0</v>
      </c>
      <c r="AF84">
        <f t="shared" ref="AF84:AO93" si="85">VLOOKUP(AF$3,scenarios4,5,FALSE)*VLOOKUP($A84-AF$3,output3,3,FALSE)</f>
        <v>0</v>
      </c>
      <c r="AG84">
        <f t="shared" si="85"/>
        <v>0</v>
      </c>
      <c r="AH84">
        <f t="shared" si="85"/>
        <v>0</v>
      </c>
      <c r="AI84">
        <f t="shared" si="85"/>
        <v>0</v>
      </c>
      <c r="AJ84">
        <f t="shared" si="85"/>
        <v>0</v>
      </c>
      <c r="AK84">
        <f t="shared" si="85"/>
        <v>0</v>
      </c>
      <c r="AL84">
        <f t="shared" si="85"/>
        <v>0</v>
      </c>
      <c r="AM84">
        <f t="shared" si="85"/>
        <v>0</v>
      </c>
      <c r="AN84">
        <f t="shared" si="85"/>
        <v>0</v>
      </c>
      <c r="AO84">
        <f t="shared" si="85"/>
        <v>0</v>
      </c>
      <c r="AP84">
        <f t="shared" ref="AP84:AY93" si="86">VLOOKUP(AP$3,scenarios4,5,FALSE)*VLOOKUP($A84-AP$3,output3,3,FALSE)</f>
        <v>0</v>
      </c>
      <c r="AQ84">
        <f t="shared" si="86"/>
        <v>0</v>
      </c>
      <c r="AR84">
        <f t="shared" si="86"/>
        <v>0</v>
      </c>
      <c r="AS84">
        <f t="shared" si="86"/>
        <v>0</v>
      </c>
      <c r="AT84">
        <f t="shared" si="86"/>
        <v>0</v>
      </c>
      <c r="AU84">
        <f t="shared" si="86"/>
        <v>0</v>
      </c>
      <c r="AV84">
        <f t="shared" si="86"/>
        <v>0</v>
      </c>
      <c r="AW84">
        <f t="shared" si="86"/>
        <v>0</v>
      </c>
      <c r="AX84">
        <f t="shared" si="86"/>
        <v>0</v>
      </c>
      <c r="AY84">
        <f t="shared" si="86"/>
        <v>0</v>
      </c>
      <c r="AZ84">
        <f t="shared" ref="AZ84:BI93" si="87">VLOOKUP(AZ$3,scenarios4,5,FALSE)*VLOOKUP($A84-AZ$3,output3,3,FALSE)</f>
        <v>0</v>
      </c>
      <c r="BA84">
        <f t="shared" si="87"/>
        <v>0</v>
      </c>
      <c r="BB84">
        <f t="shared" si="87"/>
        <v>0</v>
      </c>
      <c r="BC84">
        <f t="shared" si="87"/>
        <v>0</v>
      </c>
      <c r="BD84">
        <f t="shared" si="87"/>
        <v>0</v>
      </c>
      <c r="BE84">
        <f t="shared" si="87"/>
        <v>0</v>
      </c>
      <c r="BF84">
        <f t="shared" si="87"/>
        <v>0</v>
      </c>
      <c r="BG84">
        <f t="shared" si="87"/>
        <v>0</v>
      </c>
      <c r="BH84">
        <f t="shared" si="87"/>
        <v>0</v>
      </c>
      <c r="BI84">
        <f t="shared" si="87"/>
        <v>0</v>
      </c>
      <c r="BJ84">
        <f t="shared" ref="BJ84:BS93" si="88">VLOOKUP(BJ$3,scenarios4,5,FALSE)*VLOOKUP($A84-BJ$3,output3,3,FALSE)</f>
        <v>7.7480421813608594E-4</v>
      </c>
      <c r="BK84">
        <f t="shared" si="88"/>
        <v>1.7525049615564805E-3</v>
      </c>
      <c r="BL84">
        <f t="shared" si="88"/>
        <v>3.5506559346066349E-3</v>
      </c>
      <c r="BM84">
        <f t="shared" si="88"/>
        <v>6.5001552006498358E-3</v>
      </c>
      <c r="BN84">
        <f t="shared" si="88"/>
        <v>1.3009698937031487E-2</v>
      </c>
      <c r="BO84">
        <f t="shared" si="88"/>
        <v>1.3925098608520351E-2</v>
      </c>
      <c r="BP84">
        <f t="shared" si="88"/>
        <v>1.8318410679148425E-2</v>
      </c>
      <c r="BQ84">
        <f t="shared" si="88"/>
        <v>2.2166228409320182E-2</v>
      </c>
      <c r="BR84">
        <f t="shared" si="88"/>
        <v>2.4562061924767366E-2</v>
      </c>
      <c r="BS84">
        <f t="shared" si="88"/>
        <v>2.6820040588934696E-2</v>
      </c>
      <c r="BT84">
        <f t="shared" ref="BT84:CC93" si="89">VLOOKUP(BT$3,scenarios4,5,FALSE)*VLOOKUP($A84-BT$3,output3,3,FALSE)</f>
        <v>3.0639509218557962E-2</v>
      </c>
      <c r="BU84">
        <f t="shared" si="89"/>
        <v>3.0900014838354761E-2</v>
      </c>
      <c r="BV84">
        <f t="shared" si="89"/>
        <v>2.8237424729197696E-2</v>
      </c>
      <c r="BW84">
        <f t="shared" si="89"/>
        <v>2.3783313961897166E-2</v>
      </c>
      <c r="BX84">
        <f t="shared" si="89"/>
        <v>1.8790566589984441E-2</v>
      </c>
      <c r="BY84">
        <f t="shared" si="89"/>
        <v>1.4010415537826136E-2</v>
      </c>
      <c r="BZ84">
        <f t="shared" si="89"/>
        <v>1.0552427346935374E-2</v>
      </c>
      <c r="CA84">
        <f t="shared" si="89"/>
        <v>7.4388640176375701E-3</v>
      </c>
      <c r="CB84">
        <f t="shared" si="89"/>
        <v>4.9414279902488438E-3</v>
      </c>
      <c r="CC84">
        <f t="shared" si="89"/>
        <v>3.107006337163226E-3</v>
      </c>
      <c r="CD84">
        <f t="shared" ref="CD84:CM93" si="90">VLOOKUP(CD$3,scenarios4,5,FALSE)*VLOOKUP($A84-CD$3,output3,3,FALSE)</f>
        <v>1.8548454743748904E-3</v>
      </c>
      <c r="CE84">
        <f t="shared" si="90"/>
        <v>0</v>
      </c>
      <c r="CF84">
        <f t="shared" si="90"/>
        <v>0</v>
      </c>
      <c r="CG84">
        <f t="shared" si="90"/>
        <v>0</v>
      </c>
      <c r="CH84">
        <f t="shared" si="90"/>
        <v>0</v>
      </c>
      <c r="CI84">
        <f t="shared" si="90"/>
        <v>0</v>
      </c>
      <c r="CJ84">
        <f t="shared" si="90"/>
        <v>0</v>
      </c>
      <c r="CK84">
        <f t="shared" si="90"/>
        <v>0</v>
      </c>
      <c r="CL84">
        <f t="shared" si="90"/>
        <v>0</v>
      </c>
      <c r="CM84">
        <f t="shared" si="90"/>
        <v>0</v>
      </c>
      <c r="CN84">
        <f t="shared" ref="CN84:CX93" si="91">VLOOKUP(CN$3,scenarios4,5,FALSE)*VLOOKUP($A84-CN$3,output3,3,FALSE)</f>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2030</v>
      </c>
      <c r="DA84" s="7">
        <f t="shared" si="71"/>
        <v>0.30563547550484954</v>
      </c>
    </row>
    <row r="85" spans="1:105" x14ac:dyDescent="0.3">
      <c r="A85">
        <v>2031</v>
      </c>
      <c r="B85">
        <f t="shared" si="82"/>
        <v>0</v>
      </c>
      <c r="C85">
        <f t="shared" si="82"/>
        <v>0</v>
      </c>
      <c r="D85">
        <f t="shared" si="82"/>
        <v>0</v>
      </c>
      <c r="E85">
        <f t="shared" si="82"/>
        <v>0</v>
      </c>
      <c r="F85">
        <f t="shared" si="82"/>
        <v>0</v>
      </c>
      <c r="G85">
        <f t="shared" si="82"/>
        <v>0</v>
      </c>
      <c r="H85">
        <f t="shared" si="82"/>
        <v>0</v>
      </c>
      <c r="I85">
        <f t="shared" si="82"/>
        <v>0</v>
      </c>
      <c r="J85">
        <f t="shared" si="82"/>
        <v>0</v>
      </c>
      <c r="K85">
        <f t="shared" si="82"/>
        <v>0</v>
      </c>
      <c r="L85">
        <f t="shared" si="83"/>
        <v>0</v>
      </c>
      <c r="M85">
        <f t="shared" si="83"/>
        <v>0</v>
      </c>
      <c r="N85">
        <f t="shared" si="83"/>
        <v>0</v>
      </c>
      <c r="O85">
        <f t="shared" si="83"/>
        <v>0</v>
      </c>
      <c r="P85">
        <f t="shared" si="83"/>
        <v>0</v>
      </c>
      <c r="Q85">
        <f t="shared" si="83"/>
        <v>0</v>
      </c>
      <c r="R85">
        <f t="shared" si="83"/>
        <v>0</v>
      </c>
      <c r="S85">
        <f t="shared" si="83"/>
        <v>0</v>
      </c>
      <c r="T85">
        <f t="shared" si="83"/>
        <v>0</v>
      </c>
      <c r="U85">
        <f t="shared" si="83"/>
        <v>0</v>
      </c>
      <c r="V85">
        <f t="shared" si="84"/>
        <v>0</v>
      </c>
      <c r="W85">
        <f t="shared" si="84"/>
        <v>0</v>
      </c>
      <c r="X85">
        <f t="shared" si="84"/>
        <v>0</v>
      </c>
      <c r="Y85">
        <f t="shared" si="84"/>
        <v>0</v>
      </c>
      <c r="Z85">
        <f t="shared" si="84"/>
        <v>0</v>
      </c>
      <c r="AA85">
        <f t="shared" si="84"/>
        <v>0</v>
      </c>
      <c r="AB85">
        <f t="shared" si="84"/>
        <v>0</v>
      </c>
      <c r="AC85">
        <f t="shared" si="84"/>
        <v>0</v>
      </c>
      <c r="AD85">
        <f t="shared" si="84"/>
        <v>0</v>
      </c>
      <c r="AE85">
        <f t="shared" si="84"/>
        <v>0</v>
      </c>
      <c r="AF85">
        <f t="shared" si="85"/>
        <v>0</v>
      </c>
      <c r="AG85">
        <f t="shared" si="85"/>
        <v>0</v>
      </c>
      <c r="AH85">
        <f t="shared" si="85"/>
        <v>0</v>
      </c>
      <c r="AI85">
        <f t="shared" si="85"/>
        <v>0</v>
      </c>
      <c r="AJ85">
        <f t="shared" si="85"/>
        <v>0</v>
      </c>
      <c r="AK85">
        <f t="shared" si="85"/>
        <v>0</v>
      </c>
      <c r="AL85">
        <f t="shared" si="85"/>
        <v>0</v>
      </c>
      <c r="AM85">
        <f t="shared" si="85"/>
        <v>0</v>
      </c>
      <c r="AN85">
        <f t="shared" si="85"/>
        <v>0</v>
      </c>
      <c r="AO85">
        <f t="shared" si="85"/>
        <v>0</v>
      </c>
      <c r="AP85">
        <f t="shared" si="86"/>
        <v>0</v>
      </c>
      <c r="AQ85">
        <f t="shared" si="86"/>
        <v>0</v>
      </c>
      <c r="AR85">
        <f t="shared" si="86"/>
        <v>0</v>
      </c>
      <c r="AS85">
        <f t="shared" si="86"/>
        <v>0</v>
      </c>
      <c r="AT85">
        <f t="shared" si="86"/>
        <v>0</v>
      </c>
      <c r="AU85">
        <f t="shared" si="86"/>
        <v>0</v>
      </c>
      <c r="AV85">
        <f t="shared" si="86"/>
        <v>0</v>
      </c>
      <c r="AW85">
        <f t="shared" si="86"/>
        <v>0</v>
      </c>
      <c r="AX85">
        <f t="shared" si="86"/>
        <v>0</v>
      </c>
      <c r="AY85">
        <f t="shared" si="86"/>
        <v>0</v>
      </c>
      <c r="AZ85">
        <f t="shared" si="87"/>
        <v>0</v>
      </c>
      <c r="BA85">
        <f t="shared" si="87"/>
        <v>0</v>
      </c>
      <c r="BB85">
        <f t="shared" si="87"/>
        <v>0</v>
      </c>
      <c r="BC85">
        <f t="shared" si="87"/>
        <v>0</v>
      </c>
      <c r="BD85">
        <f t="shared" si="87"/>
        <v>0</v>
      </c>
      <c r="BE85">
        <f t="shared" si="87"/>
        <v>0</v>
      </c>
      <c r="BF85">
        <f t="shared" si="87"/>
        <v>0</v>
      </c>
      <c r="BG85">
        <f t="shared" si="87"/>
        <v>0</v>
      </c>
      <c r="BH85">
        <f t="shared" si="87"/>
        <v>0</v>
      </c>
      <c r="BI85">
        <f t="shared" si="87"/>
        <v>0</v>
      </c>
      <c r="BJ85">
        <f t="shared" si="88"/>
        <v>6.4717088308487375E-4</v>
      </c>
      <c r="BK85">
        <f t="shared" si="88"/>
        <v>1.5235546209063939E-3</v>
      </c>
      <c r="BL85">
        <f t="shared" si="88"/>
        <v>3.2127663482035243E-3</v>
      </c>
      <c r="BM85">
        <f t="shared" si="88"/>
        <v>6.1216156307652217E-3</v>
      </c>
      <c r="BN85">
        <f t="shared" si="88"/>
        <v>1.2752089638198566E-2</v>
      </c>
      <c r="BO85">
        <f t="shared" si="88"/>
        <v>1.4206404260417176E-2</v>
      </c>
      <c r="BP85">
        <f t="shared" si="88"/>
        <v>1.9451157933746601E-2</v>
      </c>
      <c r="BQ85">
        <f t="shared" si="88"/>
        <v>2.4497471001402888E-2</v>
      </c>
      <c r="BR85">
        <f t="shared" si="88"/>
        <v>2.8253096277968615E-2</v>
      </c>
      <c r="BS85">
        <f t="shared" si="88"/>
        <v>3.2109418272704318E-2</v>
      </c>
      <c r="BT85">
        <f t="shared" si="89"/>
        <v>3.8179179473862616E-2</v>
      </c>
      <c r="BU85">
        <f t="shared" si="89"/>
        <v>4.0075158922281078E-2</v>
      </c>
      <c r="BV85">
        <f t="shared" si="89"/>
        <v>3.8116536473971951E-2</v>
      </c>
      <c r="BW85">
        <f t="shared" si="89"/>
        <v>3.3414309646384907E-2</v>
      </c>
      <c r="BX85">
        <f t="shared" si="89"/>
        <v>2.7477155951271846E-2</v>
      </c>
      <c r="BY85">
        <f t="shared" si="89"/>
        <v>2.1323313826813357E-2</v>
      </c>
      <c r="BZ85">
        <f t="shared" si="89"/>
        <v>1.6715825638824656E-2</v>
      </c>
      <c r="CA85">
        <f t="shared" si="89"/>
        <v>1.2264613335724883E-2</v>
      </c>
      <c r="CB85">
        <f t="shared" si="89"/>
        <v>8.4795243402593402E-3</v>
      </c>
      <c r="CC85">
        <f t="shared" si="89"/>
        <v>5.5492327227575459E-3</v>
      </c>
      <c r="CD85">
        <f t="shared" si="90"/>
        <v>3.4480242656072676E-3</v>
      </c>
      <c r="CE85">
        <f t="shared" si="90"/>
        <v>2.0435287076609491E-3</v>
      </c>
      <c r="CF85">
        <f t="shared" si="90"/>
        <v>0</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2031</v>
      </c>
      <c r="DA85" s="7">
        <f t="shared" si="71"/>
        <v>0.38986114817281858</v>
      </c>
    </row>
    <row r="86" spans="1:105" x14ac:dyDescent="0.3">
      <c r="A86">
        <v>2032</v>
      </c>
      <c r="B86">
        <f t="shared" si="82"/>
        <v>0</v>
      </c>
      <c r="C86">
        <f t="shared" si="82"/>
        <v>0</v>
      </c>
      <c r="D86">
        <f t="shared" si="82"/>
        <v>0</v>
      </c>
      <c r="E86">
        <f t="shared" si="82"/>
        <v>0</v>
      </c>
      <c r="F86">
        <f t="shared" si="82"/>
        <v>0</v>
      </c>
      <c r="G86">
        <f t="shared" si="82"/>
        <v>0</v>
      </c>
      <c r="H86">
        <f t="shared" si="82"/>
        <v>0</v>
      </c>
      <c r="I86">
        <f t="shared" si="82"/>
        <v>0</v>
      </c>
      <c r="J86">
        <f t="shared" si="82"/>
        <v>0</v>
      </c>
      <c r="K86">
        <f t="shared" si="82"/>
        <v>0</v>
      </c>
      <c r="L86">
        <f t="shared" si="83"/>
        <v>0</v>
      </c>
      <c r="M86">
        <f t="shared" si="83"/>
        <v>0</v>
      </c>
      <c r="N86">
        <f t="shared" si="83"/>
        <v>0</v>
      </c>
      <c r="O86">
        <f t="shared" si="83"/>
        <v>0</v>
      </c>
      <c r="P86">
        <f t="shared" si="83"/>
        <v>0</v>
      </c>
      <c r="Q86">
        <f t="shared" si="83"/>
        <v>0</v>
      </c>
      <c r="R86">
        <f t="shared" si="83"/>
        <v>0</v>
      </c>
      <c r="S86">
        <f t="shared" si="83"/>
        <v>0</v>
      </c>
      <c r="T86">
        <f t="shared" si="83"/>
        <v>0</v>
      </c>
      <c r="U86">
        <f t="shared" si="83"/>
        <v>0</v>
      </c>
      <c r="V86">
        <f t="shared" si="84"/>
        <v>0</v>
      </c>
      <c r="W86">
        <f t="shared" si="84"/>
        <v>0</v>
      </c>
      <c r="X86">
        <f t="shared" si="84"/>
        <v>0</v>
      </c>
      <c r="Y86">
        <f t="shared" si="84"/>
        <v>0</v>
      </c>
      <c r="Z86">
        <f t="shared" si="84"/>
        <v>0</v>
      </c>
      <c r="AA86">
        <f t="shared" si="84"/>
        <v>0</v>
      </c>
      <c r="AB86">
        <f t="shared" si="84"/>
        <v>0</v>
      </c>
      <c r="AC86">
        <f t="shared" si="84"/>
        <v>0</v>
      </c>
      <c r="AD86">
        <f t="shared" si="84"/>
        <v>0</v>
      </c>
      <c r="AE86">
        <f t="shared" si="84"/>
        <v>0</v>
      </c>
      <c r="AF86">
        <f t="shared" si="85"/>
        <v>0</v>
      </c>
      <c r="AG86">
        <f t="shared" si="85"/>
        <v>0</v>
      </c>
      <c r="AH86">
        <f t="shared" si="85"/>
        <v>0</v>
      </c>
      <c r="AI86">
        <f t="shared" si="85"/>
        <v>0</v>
      </c>
      <c r="AJ86">
        <f t="shared" si="85"/>
        <v>0</v>
      </c>
      <c r="AK86">
        <f t="shared" si="85"/>
        <v>0</v>
      </c>
      <c r="AL86">
        <f t="shared" si="85"/>
        <v>0</v>
      </c>
      <c r="AM86">
        <f t="shared" si="85"/>
        <v>0</v>
      </c>
      <c r="AN86">
        <f t="shared" si="85"/>
        <v>0</v>
      </c>
      <c r="AO86">
        <f t="shared" si="85"/>
        <v>0</v>
      </c>
      <c r="AP86">
        <f t="shared" si="86"/>
        <v>0</v>
      </c>
      <c r="AQ86">
        <f t="shared" si="86"/>
        <v>0</v>
      </c>
      <c r="AR86">
        <f t="shared" si="86"/>
        <v>0</v>
      </c>
      <c r="AS86">
        <f t="shared" si="86"/>
        <v>0</v>
      </c>
      <c r="AT86">
        <f t="shared" si="86"/>
        <v>0</v>
      </c>
      <c r="AU86">
        <f t="shared" si="86"/>
        <v>0</v>
      </c>
      <c r="AV86">
        <f t="shared" si="86"/>
        <v>0</v>
      </c>
      <c r="AW86">
        <f t="shared" si="86"/>
        <v>0</v>
      </c>
      <c r="AX86">
        <f t="shared" si="86"/>
        <v>0</v>
      </c>
      <c r="AY86">
        <f t="shared" si="86"/>
        <v>0</v>
      </c>
      <c r="AZ86">
        <f t="shared" si="87"/>
        <v>0</v>
      </c>
      <c r="BA86">
        <f t="shared" si="87"/>
        <v>0</v>
      </c>
      <c r="BB86">
        <f t="shared" si="87"/>
        <v>0</v>
      </c>
      <c r="BC86">
        <f t="shared" si="87"/>
        <v>0</v>
      </c>
      <c r="BD86">
        <f t="shared" si="87"/>
        <v>0</v>
      </c>
      <c r="BE86">
        <f t="shared" si="87"/>
        <v>0</v>
      </c>
      <c r="BF86">
        <f t="shared" si="87"/>
        <v>0</v>
      </c>
      <c r="BG86">
        <f t="shared" si="87"/>
        <v>0</v>
      </c>
      <c r="BH86">
        <f t="shared" si="87"/>
        <v>0</v>
      </c>
      <c r="BI86">
        <f t="shared" si="87"/>
        <v>0</v>
      </c>
      <c r="BJ86">
        <f t="shared" si="88"/>
        <v>5.1936679916958863E-4</v>
      </c>
      <c r="BK86">
        <f t="shared" si="88"/>
        <v>1.2725797903011041E-3</v>
      </c>
      <c r="BL86">
        <f t="shared" si="88"/>
        <v>2.7930448832228813E-3</v>
      </c>
      <c r="BM86">
        <f t="shared" si="88"/>
        <v>5.5390668815501745E-3</v>
      </c>
      <c r="BN86">
        <f t="shared" si="88"/>
        <v>1.2009465750342604E-2</v>
      </c>
      <c r="BO86">
        <f t="shared" si="88"/>
        <v>1.3925098608520351E-2</v>
      </c>
      <c r="BP86">
        <f t="shared" si="88"/>
        <v>1.9844097389080346E-2</v>
      </c>
      <c r="BQ86">
        <f t="shared" si="88"/>
        <v>2.6012310007224735E-2</v>
      </c>
      <c r="BR86">
        <f t="shared" si="88"/>
        <v>3.1224500352002242E-2</v>
      </c>
      <c r="BS86">
        <f t="shared" si="88"/>
        <v>3.6934622535639262E-2</v>
      </c>
      <c r="BT86">
        <f t="shared" si="89"/>
        <v>4.5708776575852143E-2</v>
      </c>
      <c r="BU86">
        <f t="shared" si="89"/>
        <v>4.9936723007645706E-2</v>
      </c>
      <c r="BV86">
        <f t="shared" si="89"/>
        <v>4.943448295258749E-2</v>
      </c>
      <c r="BW86">
        <f t="shared" si="89"/>
        <v>4.510460017524448E-2</v>
      </c>
      <c r="BX86">
        <f t="shared" si="89"/>
        <v>3.8603964049279495E-2</v>
      </c>
      <c r="BY86">
        <f t="shared" si="89"/>
        <v>3.1180753204618879E-2</v>
      </c>
      <c r="BZ86">
        <f t="shared" si="89"/>
        <v>2.5440843992715428E-2</v>
      </c>
      <c r="CA86">
        <f t="shared" si="89"/>
        <v>1.9428054921138166E-2</v>
      </c>
      <c r="CB86">
        <f t="shared" si="89"/>
        <v>1.3980372145205054E-2</v>
      </c>
      <c r="CC86">
        <f t="shared" si="89"/>
        <v>9.5225214321127041E-3</v>
      </c>
      <c r="CD86">
        <f t="shared" si="90"/>
        <v>6.1583038485333828E-3</v>
      </c>
      <c r="CE86">
        <f t="shared" si="90"/>
        <v>3.7987728189889576E-3</v>
      </c>
      <c r="CF86">
        <f t="shared" si="90"/>
        <v>2.232473295702077E-3</v>
      </c>
      <c r="CG86">
        <f t="shared" si="90"/>
        <v>0</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2032</v>
      </c>
      <c r="DA86" s="7">
        <f t="shared" si="71"/>
        <v>0.49060479541667723</v>
      </c>
    </row>
    <row r="87" spans="1:105" x14ac:dyDescent="0.3">
      <c r="A87">
        <v>2033</v>
      </c>
      <c r="B87">
        <f t="shared" si="82"/>
        <v>0</v>
      </c>
      <c r="C87">
        <f t="shared" si="82"/>
        <v>0</v>
      </c>
      <c r="D87">
        <f t="shared" si="82"/>
        <v>0</v>
      </c>
      <c r="E87">
        <f t="shared" si="82"/>
        <v>0</v>
      </c>
      <c r="F87">
        <f t="shared" si="82"/>
        <v>0</v>
      </c>
      <c r="G87">
        <f t="shared" si="82"/>
        <v>0</v>
      </c>
      <c r="H87">
        <f t="shared" si="82"/>
        <v>0</v>
      </c>
      <c r="I87">
        <f t="shared" si="82"/>
        <v>0</v>
      </c>
      <c r="J87">
        <f t="shared" si="82"/>
        <v>0</v>
      </c>
      <c r="K87">
        <f t="shared" si="82"/>
        <v>0</v>
      </c>
      <c r="L87">
        <f t="shared" si="83"/>
        <v>0</v>
      </c>
      <c r="M87">
        <f t="shared" si="83"/>
        <v>0</v>
      </c>
      <c r="N87">
        <f t="shared" si="83"/>
        <v>0</v>
      </c>
      <c r="O87">
        <f t="shared" si="83"/>
        <v>0</v>
      </c>
      <c r="P87">
        <f t="shared" si="83"/>
        <v>0</v>
      </c>
      <c r="Q87">
        <f t="shared" si="83"/>
        <v>0</v>
      </c>
      <c r="R87">
        <f t="shared" si="83"/>
        <v>0</v>
      </c>
      <c r="S87">
        <f t="shared" si="83"/>
        <v>0</v>
      </c>
      <c r="T87">
        <f t="shared" si="83"/>
        <v>0</v>
      </c>
      <c r="U87">
        <f t="shared" si="83"/>
        <v>0</v>
      </c>
      <c r="V87">
        <f t="shared" si="84"/>
        <v>0</v>
      </c>
      <c r="W87">
        <f t="shared" si="84"/>
        <v>0</v>
      </c>
      <c r="X87">
        <f t="shared" si="84"/>
        <v>0</v>
      </c>
      <c r="Y87">
        <f t="shared" si="84"/>
        <v>0</v>
      </c>
      <c r="Z87">
        <f t="shared" si="84"/>
        <v>0</v>
      </c>
      <c r="AA87">
        <f t="shared" si="84"/>
        <v>0</v>
      </c>
      <c r="AB87">
        <f t="shared" si="84"/>
        <v>0</v>
      </c>
      <c r="AC87">
        <f t="shared" si="84"/>
        <v>0</v>
      </c>
      <c r="AD87">
        <f t="shared" si="84"/>
        <v>0</v>
      </c>
      <c r="AE87">
        <f t="shared" si="84"/>
        <v>0</v>
      </c>
      <c r="AF87">
        <f t="shared" si="85"/>
        <v>0</v>
      </c>
      <c r="AG87">
        <f t="shared" si="85"/>
        <v>0</v>
      </c>
      <c r="AH87">
        <f t="shared" si="85"/>
        <v>0</v>
      </c>
      <c r="AI87">
        <f t="shared" si="85"/>
        <v>0</v>
      </c>
      <c r="AJ87">
        <f t="shared" si="85"/>
        <v>0</v>
      </c>
      <c r="AK87">
        <f t="shared" si="85"/>
        <v>0</v>
      </c>
      <c r="AL87">
        <f t="shared" si="85"/>
        <v>0</v>
      </c>
      <c r="AM87">
        <f t="shared" si="85"/>
        <v>0</v>
      </c>
      <c r="AN87">
        <f t="shared" si="85"/>
        <v>0</v>
      </c>
      <c r="AO87">
        <f t="shared" si="85"/>
        <v>0</v>
      </c>
      <c r="AP87">
        <f t="shared" si="86"/>
        <v>0</v>
      </c>
      <c r="AQ87">
        <f t="shared" si="86"/>
        <v>0</v>
      </c>
      <c r="AR87">
        <f t="shared" si="86"/>
        <v>0</v>
      </c>
      <c r="AS87">
        <f t="shared" si="86"/>
        <v>0</v>
      </c>
      <c r="AT87">
        <f t="shared" si="86"/>
        <v>0</v>
      </c>
      <c r="AU87">
        <f t="shared" si="86"/>
        <v>0</v>
      </c>
      <c r="AV87">
        <f t="shared" si="86"/>
        <v>0</v>
      </c>
      <c r="AW87">
        <f t="shared" si="86"/>
        <v>0</v>
      </c>
      <c r="AX87">
        <f t="shared" si="86"/>
        <v>0</v>
      </c>
      <c r="AY87">
        <f t="shared" si="86"/>
        <v>0</v>
      </c>
      <c r="AZ87">
        <f t="shared" si="87"/>
        <v>0</v>
      </c>
      <c r="BA87">
        <f t="shared" si="87"/>
        <v>0</v>
      </c>
      <c r="BB87">
        <f t="shared" si="87"/>
        <v>0</v>
      </c>
      <c r="BC87">
        <f t="shared" si="87"/>
        <v>0</v>
      </c>
      <c r="BD87">
        <f t="shared" si="87"/>
        <v>0</v>
      </c>
      <c r="BE87">
        <f t="shared" si="87"/>
        <v>0</v>
      </c>
      <c r="BF87">
        <f t="shared" si="87"/>
        <v>0</v>
      </c>
      <c r="BG87">
        <f t="shared" si="87"/>
        <v>0</v>
      </c>
      <c r="BH87">
        <f t="shared" si="87"/>
        <v>0</v>
      </c>
      <c r="BI87">
        <f t="shared" si="87"/>
        <v>0</v>
      </c>
      <c r="BJ87">
        <f t="shared" si="88"/>
        <v>4.0045859411343365E-4</v>
      </c>
      <c r="BK87">
        <f t="shared" si="88"/>
        <v>1.0212692036237851E-3</v>
      </c>
      <c r="BL87">
        <f t="shared" si="88"/>
        <v>2.3329471900907475E-3</v>
      </c>
      <c r="BM87">
        <f t="shared" si="88"/>
        <v>4.8154334099004261E-3</v>
      </c>
      <c r="BN87">
        <f t="shared" si="88"/>
        <v>1.0866613981531289E-2</v>
      </c>
      <c r="BO87">
        <f t="shared" si="88"/>
        <v>1.3114163996167839E-2</v>
      </c>
      <c r="BP87">
        <f t="shared" si="88"/>
        <v>1.9451157933746601E-2</v>
      </c>
      <c r="BQ87">
        <f t="shared" si="88"/>
        <v>2.6537793526562069E-2</v>
      </c>
      <c r="BR87">
        <f t="shared" si="88"/>
        <v>3.3155315621374429E-2</v>
      </c>
      <c r="BS87">
        <f t="shared" si="88"/>
        <v>4.0819070696489948E-2</v>
      </c>
      <c r="BT87">
        <f t="shared" si="89"/>
        <v>5.2577608073021684E-2</v>
      </c>
      <c r="BU87">
        <f t="shared" si="89"/>
        <v>5.9785111842157818E-2</v>
      </c>
      <c r="BV87">
        <f t="shared" si="89"/>
        <v>6.1599158895837829E-2</v>
      </c>
      <c r="BW87">
        <f t="shared" si="89"/>
        <v>5.8497513014304808E-2</v>
      </c>
      <c r="BX87">
        <f t="shared" si="89"/>
        <v>5.2109900879267319E-2</v>
      </c>
      <c r="BY87">
        <f t="shared" si="89"/>
        <v>4.3807324086787357E-2</v>
      </c>
      <c r="BZ87">
        <f t="shared" si="89"/>
        <v>3.7201754112748023E-2</v>
      </c>
      <c r="CA87">
        <f t="shared" si="89"/>
        <v>2.9568752690419711E-2</v>
      </c>
      <c r="CB87">
        <f t="shared" si="89"/>
        <v>2.2145943815760807E-2</v>
      </c>
      <c r="CC87">
        <f t="shared" si="89"/>
        <v>1.5699983635822069E-2</v>
      </c>
      <c r="CD87">
        <f t="shared" si="90"/>
        <v>1.0567691663502696E-2</v>
      </c>
      <c r="CE87">
        <f t="shared" si="90"/>
        <v>6.7847542444030746E-3</v>
      </c>
      <c r="CF87">
        <f t="shared" si="90"/>
        <v>4.1500072120537156E-3</v>
      </c>
      <c r="CG87">
        <f t="shared" si="90"/>
        <v>2.4216918796653702E-3</v>
      </c>
      <c r="CH87">
        <f t="shared" si="90"/>
        <v>0</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2033</v>
      </c>
      <c r="DA87" s="7">
        <f t="shared" si="71"/>
        <v>0.6094314201993527</v>
      </c>
    </row>
    <row r="88" spans="1:105" x14ac:dyDescent="0.3">
      <c r="A88">
        <v>2034</v>
      </c>
      <c r="B88">
        <f t="shared" si="82"/>
        <v>0</v>
      </c>
      <c r="C88">
        <f t="shared" si="82"/>
        <v>0</v>
      </c>
      <c r="D88">
        <f t="shared" si="82"/>
        <v>0</v>
      </c>
      <c r="E88">
        <f t="shared" si="82"/>
        <v>0</v>
      </c>
      <c r="F88">
        <f t="shared" si="82"/>
        <v>0</v>
      </c>
      <c r="G88">
        <f t="shared" si="82"/>
        <v>0</v>
      </c>
      <c r="H88">
        <f t="shared" si="82"/>
        <v>0</v>
      </c>
      <c r="I88">
        <f t="shared" si="82"/>
        <v>0</v>
      </c>
      <c r="J88">
        <f t="shared" si="82"/>
        <v>0</v>
      </c>
      <c r="K88">
        <f t="shared" si="82"/>
        <v>0</v>
      </c>
      <c r="L88">
        <f t="shared" si="83"/>
        <v>0</v>
      </c>
      <c r="M88">
        <f t="shared" si="83"/>
        <v>0</v>
      </c>
      <c r="N88">
        <f t="shared" si="83"/>
        <v>0</v>
      </c>
      <c r="O88">
        <f t="shared" si="83"/>
        <v>0</v>
      </c>
      <c r="P88">
        <f t="shared" si="83"/>
        <v>0</v>
      </c>
      <c r="Q88">
        <f t="shared" si="83"/>
        <v>0</v>
      </c>
      <c r="R88">
        <f t="shared" si="83"/>
        <v>0</v>
      </c>
      <c r="S88">
        <f t="shared" si="83"/>
        <v>0</v>
      </c>
      <c r="T88">
        <f t="shared" si="83"/>
        <v>0</v>
      </c>
      <c r="U88">
        <f t="shared" si="83"/>
        <v>0</v>
      </c>
      <c r="V88">
        <f t="shared" si="84"/>
        <v>0</v>
      </c>
      <c r="W88">
        <f t="shared" si="84"/>
        <v>0</v>
      </c>
      <c r="X88">
        <f t="shared" si="84"/>
        <v>0</v>
      </c>
      <c r="Y88">
        <f t="shared" si="84"/>
        <v>0</v>
      </c>
      <c r="Z88">
        <f t="shared" si="84"/>
        <v>0</v>
      </c>
      <c r="AA88">
        <f t="shared" si="84"/>
        <v>0</v>
      </c>
      <c r="AB88">
        <f t="shared" si="84"/>
        <v>0</v>
      </c>
      <c r="AC88">
        <f t="shared" si="84"/>
        <v>0</v>
      </c>
      <c r="AD88">
        <f t="shared" si="84"/>
        <v>0</v>
      </c>
      <c r="AE88">
        <f t="shared" si="84"/>
        <v>0</v>
      </c>
      <c r="AF88">
        <f t="shared" si="85"/>
        <v>0</v>
      </c>
      <c r="AG88">
        <f t="shared" si="85"/>
        <v>0</v>
      </c>
      <c r="AH88">
        <f t="shared" si="85"/>
        <v>0</v>
      </c>
      <c r="AI88">
        <f t="shared" si="85"/>
        <v>0</v>
      </c>
      <c r="AJ88">
        <f t="shared" si="85"/>
        <v>0</v>
      </c>
      <c r="AK88">
        <f t="shared" si="85"/>
        <v>0</v>
      </c>
      <c r="AL88">
        <f t="shared" si="85"/>
        <v>0</v>
      </c>
      <c r="AM88">
        <f t="shared" si="85"/>
        <v>0</v>
      </c>
      <c r="AN88">
        <f t="shared" si="85"/>
        <v>0</v>
      </c>
      <c r="AO88">
        <f t="shared" si="85"/>
        <v>0</v>
      </c>
      <c r="AP88">
        <f t="shared" si="86"/>
        <v>0</v>
      </c>
      <c r="AQ88">
        <f t="shared" si="86"/>
        <v>0</v>
      </c>
      <c r="AR88">
        <f t="shared" si="86"/>
        <v>0</v>
      </c>
      <c r="AS88">
        <f t="shared" si="86"/>
        <v>0</v>
      </c>
      <c r="AT88">
        <f t="shared" si="86"/>
        <v>0</v>
      </c>
      <c r="AU88">
        <f t="shared" si="86"/>
        <v>0</v>
      </c>
      <c r="AV88">
        <f t="shared" si="86"/>
        <v>0</v>
      </c>
      <c r="AW88">
        <f t="shared" si="86"/>
        <v>0</v>
      </c>
      <c r="AX88">
        <f t="shared" si="86"/>
        <v>0</v>
      </c>
      <c r="AY88">
        <f t="shared" si="86"/>
        <v>0</v>
      </c>
      <c r="AZ88">
        <f t="shared" si="87"/>
        <v>0</v>
      </c>
      <c r="BA88">
        <f t="shared" si="87"/>
        <v>0</v>
      </c>
      <c r="BB88">
        <f t="shared" si="87"/>
        <v>0</v>
      </c>
      <c r="BC88">
        <f t="shared" si="87"/>
        <v>0</v>
      </c>
      <c r="BD88">
        <f t="shared" si="87"/>
        <v>0</v>
      </c>
      <c r="BE88">
        <f t="shared" si="87"/>
        <v>0</v>
      </c>
      <c r="BF88">
        <f t="shared" si="87"/>
        <v>0</v>
      </c>
      <c r="BG88">
        <f t="shared" si="87"/>
        <v>0</v>
      </c>
      <c r="BH88">
        <f t="shared" si="87"/>
        <v>0</v>
      </c>
      <c r="BI88">
        <f t="shared" si="87"/>
        <v>0</v>
      </c>
      <c r="BJ88">
        <f t="shared" si="88"/>
        <v>2.966670231478161E-4</v>
      </c>
      <c r="BK88">
        <f t="shared" si="88"/>
        <v>7.8745123898646473E-4</v>
      </c>
      <c r="BL88">
        <f t="shared" si="88"/>
        <v>1.8722339747015689E-3</v>
      </c>
      <c r="BM88">
        <f t="shared" si="88"/>
        <v>4.0221880823244315E-3</v>
      </c>
      <c r="BN88">
        <f t="shared" si="88"/>
        <v>9.4469803557440338E-3</v>
      </c>
      <c r="BO88">
        <f t="shared" si="88"/>
        <v>1.1866186289992647E-2</v>
      </c>
      <c r="BP88">
        <f t="shared" si="88"/>
        <v>1.8318410679148425E-2</v>
      </c>
      <c r="BQ88">
        <f t="shared" si="88"/>
        <v>2.6012310007224735E-2</v>
      </c>
      <c r="BR88">
        <f t="shared" si="88"/>
        <v>3.3825097425936222E-2</v>
      </c>
      <c r="BS88">
        <f t="shared" si="88"/>
        <v>4.3343181061551772E-2</v>
      </c>
      <c r="BT88">
        <f t="shared" si="89"/>
        <v>5.8107243384282962E-2</v>
      </c>
      <c r="BU88">
        <f t="shared" si="89"/>
        <v>6.876924771378308E-2</v>
      </c>
      <c r="BV88">
        <f t="shared" si="89"/>
        <v>7.3747582583796364E-2</v>
      </c>
      <c r="BW88">
        <f t="shared" si="89"/>
        <v>7.289238976435769E-2</v>
      </c>
      <c r="BX88">
        <f t="shared" si="89"/>
        <v>6.7582898263492938E-2</v>
      </c>
      <c r="BY88">
        <f t="shared" si="89"/>
        <v>5.913370225488631E-2</v>
      </c>
      <c r="BZ88">
        <f t="shared" si="89"/>
        <v>5.2266514805444607E-2</v>
      </c>
      <c r="CA88">
        <f t="shared" si="89"/>
        <v>4.3237931387992493E-2</v>
      </c>
      <c r="CB88">
        <f t="shared" si="89"/>
        <v>3.3705275100478202E-2</v>
      </c>
      <c r="CC88">
        <f t="shared" si="89"/>
        <v>2.4869935642344805E-2</v>
      </c>
      <c r="CD88">
        <f t="shared" si="90"/>
        <v>1.7423178027817326E-2</v>
      </c>
      <c r="CE88">
        <f t="shared" si="90"/>
        <v>1.1642684841633508E-2</v>
      </c>
      <c r="CF88">
        <f t="shared" si="90"/>
        <v>7.4120723686179101E-3</v>
      </c>
      <c r="CG88">
        <f t="shared" si="90"/>
        <v>4.5017509438215388E-3</v>
      </c>
      <c r="CH88">
        <f t="shared" si="90"/>
        <v>2.6111508800410526E-3</v>
      </c>
      <c r="CI88">
        <f t="shared" si="90"/>
        <v>0</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2034</v>
      </c>
      <c r="DA88" s="7">
        <f t="shared" si="71"/>
        <v>0.74769426410154904</v>
      </c>
    </row>
    <row r="89" spans="1:105" x14ac:dyDescent="0.3">
      <c r="A89">
        <v>2035</v>
      </c>
      <c r="B89">
        <f t="shared" si="82"/>
        <v>0</v>
      </c>
      <c r="C89">
        <f t="shared" si="82"/>
        <v>0</v>
      </c>
      <c r="D89">
        <f t="shared" si="82"/>
        <v>0</v>
      </c>
      <c r="E89">
        <f t="shared" si="82"/>
        <v>0</v>
      </c>
      <c r="F89">
        <f t="shared" si="82"/>
        <v>0</v>
      </c>
      <c r="G89">
        <f t="shared" si="82"/>
        <v>0</v>
      </c>
      <c r="H89">
        <f t="shared" si="82"/>
        <v>0</v>
      </c>
      <c r="I89">
        <f t="shared" si="82"/>
        <v>0</v>
      </c>
      <c r="J89">
        <f t="shared" si="82"/>
        <v>0</v>
      </c>
      <c r="K89">
        <f t="shared" si="82"/>
        <v>0</v>
      </c>
      <c r="L89">
        <f t="shared" si="83"/>
        <v>0</v>
      </c>
      <c r="M89">
        <f t="shared" si="83"/>
        <v>0</v>
      </c>
      <c r="N89">
        <f t="shared" si="83"/>
        <v>0</v>
      </c>
      <c r="O89">
        <f t="shared" si="83"/>
        <v>0</v>
      </c>
      <c r="P89">
        <f t="shared" si="83"/>
        <v>0</v>
      </c>
      <c r="Q89">
        <f t="shared" si="83"/>
        <v>0</v>
      </c>
      <c r="R89">
        <f t="shared" si="83"/>
        <v>0</v>
      </c>
      <c r="S89">
        <f t="shared" si="83"/>
        <v>0</v>
      </c>
      <c r="T89">
        <f t="shared" si="83"/>
        <v>0</v>
      </c>
      <c r="U89">
        <f t="shared" si="83"/>
        <v>0</v>
      </c>
      <c r="V89">
        <f t="shared" si="84"/>
        <v>0</v>
      </c>
      <c r="W89">
        <f t="shared" si="84"/>
        <v>0</v>
      </c>
      <c r="X89">
        <f t="shared" si="84"/>
        <v>0</v>
      </c>
      <c r="Y89">
        <f t="shared" si="84"/>
        <v>0</v>
      </c>
      <c r="Z89">
        <f t="shared" si="84"/>
        <v>0</v>
      </c>
      <c r="AA89">
        <f t="shared" si="84"/>
        <v>0</v>
      </c>
      <c r="AB89">
        <f t="shared" si="84"/>
        <v>0</v>
      </c>
      <c r="AC89">
        <f t="shared" si="84"/>
        <v>0</v>
      </c>
      <c r="AD89">
        <f t="shared" si="84"/>
        <v>0</v>
      </c>
      <c r="AE89">
        <f t="shared" si="84"/>
        <v>0</v>
      </c>
      <c r="AF89">
        <f t="shared" si="85"/>
        <v>0</v>
      </c>
      <c r="AG89">
        <f t="shared" si="85"/>
        <v>0</v>
      </c>
      <c r="AH89">
        <f t="shared" si="85"/>
        <v>0</v>
      </c>
      <c r="AI89">
        <f t="shared" si="85"/>
        <v>0</v>
      </c>
      <c r="AJ89">
        <f t="shared" si="85"/>
        <v>0</v>
      </c>
      <c r="AK89">
        <f t="shared" si="85"/>
        <v>0</v>
      </c>
      <c r="AL89">
        <f t="shared" si="85"/>
        <v>0</v>
      </c>
      <c r="AM89">
        <f t="shared" si="85"/>
        <v>0</v>
      </c>
      <c r="AN89">
        <f t="shared" si="85"/>
        <v>0</v>
      </c>
      <c r="AO89">
        <f t="shared" si="85"/>
        <v>0</v>
      </c>
      <c r="AP89">
        <f t="shared" si="86"/>
        <v>0</v>
      </c>
      <c r="AQ89">
        <f t="shared" si="86"/>
        <v>0</v>
      </c>
      <c r="AR89">
        <f t="shared" si="86"/>
        <v>0</v>
      </c>
      <c r="AS89">
        <f t="shared" si="86"/>
        <v>0</v>
      </c>
      <c r="AT89">
        <f t="shared" si="86"/>
        <v>0</v>
      </c>
      <c r="AU89">
        <f t="shared" si="86"/>
        <v>0</v>
      </c>
      <c r="AV89">
        <f t="shared" si="86"/>
        <v>0</v>
      </c>
      <c r="AW89">
        <f t="shared" si="86"/>
        <v>0</v>
      </c>
      <c r="AX89">
        <f t="shared" si="86"/>
        <v>0</v>
      </c>
      <c r="AY89">
        <f t="shared" si="86"/>
        <v>0</v>
      </c>
      <c r="AZ89">
        <f t="shared" si="87"/>
        <v>0</v>
      </c>
      <c r="BA89">
        <f t="shared" si="87"/>
        <v>0</v>
      </c>
      <c r="BB89">
        <f t="shared" si="87"/>
        <v>0</v>
      </c>
      <c r="BC89">
        <f t="shared" si="87"/>
        <v>0</v>
      </c>
      <c r="BD89">
        <f t="shared" si="87"/>
        <v>0</v>
      </c>
      <c r="BE89">
        <f t="shared" si="87"/>
        <v>0</v>
      </c>
      <c r="BF89">
        <f t="shared" si="87"/>
        <v>0</v>
      </c>
      <c r="BG89">
        <f t="shared" si="87"/>
        <v>0</v>
      </c>
      <c r="BH89">
        <f t="shared" si="87"/>
        <v>0</v>
      </c>
      <c r="BI89">
        <f t="shared" si="87"/>
        <v>0</v>
      </c>
      <c r="BJ89">
        <f t="shared" si="88"/>
        <v>2.1115878281894367E-4</v>
      </c>
      <c r="BK89">
        <f t="shared" si="88"/>
        <v>5.8335822573956687E-4</v>
      </c>
      <c r="BL89">
        <f t="shared" si="88"/>
        <v>1.4435889751889584E-3</v>
      </c>
      <c r="BM89">
        <f t="shared" si="88"/>
        <v>3.2278815450060092E-3</v>
      </c>
      <c r="BN89">
        <f t="shared" si="88"/>
        <v>7.8907812789404518E-3</v>
      </c>
      <c r="BO89">
        <f t="shared" si="88"/>
        <v>1.031596677398151E-2</v>
      </c>
      <c r="BP89">
        <f t="shared" si="88"/>
        <v>1.6575183421443009E-2</v>
      </c>
      <c r="BQ89">
        <f t="shared" si="88"/>
        <v>2.4497471001402888E-2</v>
      </c>
      <c r="BR89">
        <f t="shared" si="88"/>
        <v>3.3155315621374429E-2</v>
      </c>
      <c r="BS89">
        <f t="shared" si="88"/>
        <v>4.4218771400017426E-2</v>
      </c>
      <c r="BT89">
        <f t="shared" si="89"/>
        <v>6.1700394644437717E-2</v>
      </c>
      <c r="BU89">
        <f t="shared" si="89"/>
        <v>7.6001772631213271E-2</v>
      </c>
      <c r="BV89">
        <f t="shared" si="89"/>
        <v>8.4829911975200525E-2</v>
      </c>
      <c r="BW89">
        <f t="shared" si="89"/>
        <v>8.7268034665331548E-2</v>
      </c>
      <c r="BX89">
        <f t="shared" si="89"/>
        <v>8.4213476911792859E-2</v>
      </c>
      <c r="BY89">
        <f t="shared" si="89"/>
        <v>7.6692277590297647E-2</v>
      </c>
      <c r="BZ89">
        <f t="shared" si="89"/>
        <v>7.0552415351430989E-2</v>
      </c>
      <c r="CA89">
        <f t="shared" si="89"/>
        <v>6.0747027524514045E-2</v>
      </c>
      <c r="CB89">
        <f t="shared" si="89"/>
        <v>4.928670436207034E-2</v>
      </c>
      <c r="CC89">
        <f t="shared" si="89"/>
        <v>3.7851085938358425E-2</v>
      </c>
      <c r="CD89">
        <f t="shared" si="90"/>
        <v>2.7599603049792872E-2</v>
      </c>
      <c r="CE89">
        <f t="shared" si="90"/>
        <v>1.9195542146459129E-2</v>
      </c>
      <c r="CF89">
        <f t="shared" si="90"/>
        <v>1.2719167047559097E-2</v>
      </c>
      <c r="CG89">
        <f t="shared" si="90"/>
        <v>8.0403001913306876E-3</v>
      </c>
      <c r="CH89">
        <f t="shared" si="90"/>
        <v>4.8539415924000713E-3</v>
      </c>
      <c r="CI89">
        <f t="shared" si="90"/>
        <v>2.8008110884703138E-3</v>
      </c>
      <c r="CJ89">
        <f t="shared" si="90"/>
        <v>0</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2035</v>
      </c>
      <c r="DA89" s="7">
        <f t="shared" si="71"/>
        <v>0.90647194373657269</v>
      </c>
    </row>
    <row r="90" spans="1:105" x14ac:dyDescent="0.3">
      <c r="A90">
        <v>2036</v>
      </c>
      <c r="B90">
        <f t="shared" si="82"/>
        <v>0</v>
      </c>
      <c r="C90">
        <f t="shared" si="82"/>
        <v>0</v>
      </c>
      <c r="D90">
        <f t="shared" si="82"/>
        <v>0</v>
      </c>
      <c r="E90">
        <f t="shared" si="82"/>
        <v>0</v>
      </c>
      <c r="F90">
        <f t="shared" si="82"/>
        <v>0</v>
      </c>
      <c r="G90">
        <f t="shared" si="82"/>
        <v>0</v>
      </c>
      <c r="H90">
        <f t="shared" si="82"/>
        <v>0</v>
      </c>
      <c r="I90">
        <f t="shared" si="82"/>
        <v>0</v>
      </c>
      <c r="J90">
        <f t="shared" si="82"/>
        <v>0</v>
      </c>
      <c r="K90">
        <f t="shared" si="82"/>
        <v>0</v>
      </c>
      <c r="L90">
        <f t="shared" si="83"/>
        <v>0</v>
      </c>
      <c r="M90">
        <f t="shared" si="83"/>
        <v>0</v>
      </c>
      <c r="N90">
        <f t="shared" si="83"/>
        <v>0</v>
      </c>
      <c r="O90">
        <f t="shared" si="83"/>
        <v>0</v>
      </c>
      <c r="P90">
        <f t="shared" si="83"/>
        <v>0</v>
      </c>
      <c r="Q90">
        <f t="shared" si="83"/>
        <v>0</v>
      </c>
      <c r="R90">
        <f t="shared" si="83"/>
        <v>0</v>
      </c>
      <c r="S90">
        <f t="shared" si="83"/>
        <v>0</v>
      </c>
      <c r="T90">
        <f t="shared" si="83"/>
        <v>0</v>
      </c>
      <c r="U90">
        <f t="shared" si="83"/>
        <v>0</v>
      </c>
      <c r="V90">
        <f t="shared" si="84"/>
        <v>0</v>
      </c>
      <c r="W90">
        <f t="shared" si="84"/>
        <v>0</v>
      </c>
      <c r="X90">
        <f t="shared" si="84"/>
        <v>0</v>
      </c>
      <c r="Y90">
        <f t="shared" si="84"/>
        <v>0</v>
      </c>
      <c r="Z90">
        <f t="shared" si="84"/>
        <v>0</v>
      </c>
      <c r="AA90">
        <f t="shared" si="84"/>
        <v>0</v>
      </c>
      <c r="AB90">
        <f t="shared" si="84"/>
        <v>0</v>
      </c>
      <c r="AC90">
        <f t="shared" si="84"/>
        <v>0</v>
      </c>
      <c r="AD90">
        <f t="shared" si="84"/>
        <v>0</v>
      </c>
      <c r="AE90">
        <f t="shared" si="84"/>
        <v>0</v>
      </c>
      <c r="AF90">
        <f t="shared" si="85"/>
        <v>0</v>
      </c>
      <c r="AG90">
        <f t="shared" si="85"/>
        <v>0</v>
      </c>
      <c r="AH90">
        <f t="shared" si="85"/>
        <v>0</v>
      </c>
      <c r="AI90">
        <f t="shared" si="85"/>
        <v>0</v>
      </c>
      <c r="AJ90">
        <f t="shared" si="85"/>
        <v>0</v>
      </c>
      <c r="AK90">
        <f t="shared" si="85"/>
        <v>0</v>
      </c>
      <c r="AL90">
        <f t="shared" si="85"/>
        <v>0</v>
      </c>
      <c r="AM90">
        <f t="shared" si="85"/>
        <v>0</v>
      </c>
      <c r="AN90">
        <f t="shared" si="85"/>
        <v>0</v>
      </c>
      <c r="AO90">
        <f t="shared" si="85"/>
        <v>0</v>
      </c>
      <c r="AP90">
        <f t="shared" si="86"/>
        <v>0</v>
      </c>
      <c r="AQ90">
        <f t="shared" si="86"/>
        <v>0</v>
      </c>
      <c r="AR90">
        <f t="shared" si="86"/>
        <v>0</v>
      </c>
      <c r="AS90">
        <f t="shared" si="86"/>
        <v>0</v>
      </c>
      <c r="AT90">
        <f t="shared" si="86"/>
        <v>0</v>
      </c>
      <c r="AU90">
        <f t="shared" si="86"/>
        <v>0</v>
      </c>
      <c r="AV90">
        <f t="shared" si="86"/>
        <v>0</v>
      </c>
      <c r="AW90">
        <f t="shared" si="86"/>
        <v>0</v>
      </c>
      <c r="AX90">
        <f t="shared" si="86"/>
        <v>0</v>
      </c>
      <c r="AY90">
        <f t="shared" si="86"/>
        <v>0</v>
      </c>
      <c r="AZ90">
        <f t="shared" si="87"/>
        <v>0</v>
      </c>
      <c r="BA90">
        <f t="shared" si="87"/>
        <v>0</v>
      </c>
      <c r="BB90">
        <f t="shared" si="87"/>
        <v>0</v>
      </c>
      <c r="BC90">
        <f t="shared" si="87"/>
        <v>0</v>
      </c>
      <c r="BD90">
        <f t="shared" si="87"/>
        <v>0</v>
      </c>
      <c r="BE90">
        <f t="shared" si="87"/>
        <v>0</v>
      </c>
      <c r="BF90">
        <f t="shared" si="87"/>
        <v>0</v>
      </c>
      <c r="BG90">
        <f t="shared" si="87"/>
        <v>0</v>
      </c>
      <c r="BH90">
        <f t="shared" si="87"/>
        <v>0</v>
      </c>
      <c r="BI90">
        <f t="shared" si="87"/>
        <v>0</v>
      </c>
      <c r="BJ90">
        <f t="shared" si="88"/>
        <v>1.4440334278612867E-4</v>
      </c>
      <c r="BK90">
        <f t="shared" si="88"/>
        <v>4.1521707262087481E-4</v>
      </c>
      <c r="BL90">
        <f t="shared" si="88"/>
        <v>1.0694370159952287E-3</v>
      </c>
      <c r="BM90">
        <f t="shared" si="88"/>
        <v>2.4888631840629489E-3</v>
      </c>
      <c r="BN90">
        <f t="shared" si="88"/>
        <v>6.332500306960121E-3</v>
      </c>
      <c r="BO90">
        <f t="shared" si="88"/>
        <v>8.6166197482151954E-3</v>
      </c>
      <c r="BP90">
        <f t="shared" si="88"/>
        <v>1.4409772210677236E-2</v>
      </c>
      <c r="BQ90">
        <f t="shared" si="88"/>
        <v>2.2166228409320182E-2</v>
      </c>
      <c r="BR90">
        <f t="shared" si="88"/>
        <v>3.1224500352002242E-2</v>
      </c>
      <c r="BS90">
        <f t="shared" si="88"/>
        <v>4.3343181061551772E-2</v>
      </c>
      <c r="BT90">
        <f t="shared" si="89"/>
        <v>6.2946825296435027E-2</v>
      </c>
      <c r="BU90">
        <f t="shared" si="89"/>
        <v>8.0701459782053134E-2</v>
      </c>
      <c r="BV90">
        <f t="shared" si="89"/>
        <v>9.3751551697908747E-2</v>
      </c>
      <c r="BW90">
        <f t="shared" si="89"/>
        <v>0.10038213375329511</v>
      </c>
      <c r="BX90">
        <f t="shared" si="89"/>
        <v>0.10082183676765609</v>
      </c>
      <c r="BY90">
        <f t="shared" si="89"/>
        <v>9.556446252101794E-2</v>
      </c>
      <c r="BZ90">
        <f t="shared" si="89"/>
        <v>9.150155015621092E-2</v>
      </c>
      <c r="CA90">
        <f t="shared" si="89"/>
        <v>8.1999910138027182E-2</v>
      </c>
      <c r="CB90">
        <f t="shared" si="89"/>
        <v>6.9245236540310895E-2</v>
      </c>
      <c r="CC90">
        <f t="shared" si="89"/>
        <v>5.5349059661011973E-2</v>
      </c>
      <c r="CD90">
        <f t="shared" si="90"/>
        <v>4.2005534792119568E-2</v>
      </c>
      <c r="CE90">
        <f t="shared" si="90"/>
        <v>3.0407158942071022E-2</v>
      </c>
      <c r="CF90">
        <f t="shared" si="90"/>
        <v>2.0970361256898846E-2</v>
      </c>
      <c r="CG90">
        <f t="shared" si="90"/>
        <v>1.3797210302349676E-2</v>
      </c>
      <c r="CH90">
        <f t="shared" si="90"/>
        <v>8.6693262246427417E-3</v>
      </c>
      <c r="CI90">
        <f t="shared" si="90"/>
        <v>5.2065062722716476E-3</v>
      </c>
      <c r="CJ90">
        <f t="shared" si="90"/>
        <v>2.9889298570547314E-3</v>
      </c>
      <c r="CK90">
        <f t="shared" si="90"/>
        <v>0</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2036</v>
      </c>
      <c r="DA90" s="7">
        <f t="shared" si="71"/>
        <v>1.0865197766655272</v>
      </c>
    </row>
    <row r="91" spans="1:105" x14ac:dyDescent="0.3">
      <c r="A91">
        <v>2037</v>
      </c>
      <c r="B91">
        <f t="shared" si="82"/>
        <v>0</v>
      </c>
      <c r="C91">
        <f t="shared" si="82"/>
        <v>0</v>
      </c>
      <c r="D91">
        <f t="shared" si="82"/>
        <v>0</v>
      </c>
      <c r="E91">
        <f t="shared" si="82"/>
        <v>0</v>
      </c>
      <c r="F91">
        <f t="shared" si="82"/>
        <v>0</v>
      </c>
      <c r="G91">
        <f t="shared" si="82"/>
        <v>0</v>
      </c>
      <c r="H91">
        <f t="shared" si="82"/>
        <v>0</v>
      </c>
      <c r="I91">
        <f t="shared" si="82"/>
        <v>0</v>
      </c>
      <c r="J91">
        <f t="shared" si="82"/>
        <v>0</v>
      </c>
      <c r="K91">
        <f t="shared" si="82"/>
        <v>0</v>
      </c>
      <c r="L91">
        <f t="shared" si="83"/>
        <v>0</v>
      </c>
      <c r="M91">
        <f t="shared" si="83"/>
        <v>0</v>
      </c>
      <c r="N91">
        <f t="shared" si="83"/>
        <v>0</v>
      </c>
      <c r="O91">
        <f t="shared" si="83"/>
        <v>0</v>
      </c>
      <c r="P91">
        <f t="shared" si="83"/>
        <v>0</v>
      </c>
      <c r="Q91">
        <f t="shared" si="83"/>
        <v>0</v>
      </c>
      <c r="R91">
        <f t="shared" si="83"/>
        <v>0</v>
      </c>
      <c r="S91">
        <f t="shared" si="83"/>
        <v>0</v>
      </c>
      <c r="T91">
        <f t="shared" si="83"/>
        <v>0</v>
      </c>
      <c r="U91">
        <f t="shared" si="83"/>
        <v>0</v>
      </c>
      <c r="V91">
        <f t="shared" si="84"/>
        <v>0</v>
      </c>
      <c r="W91">
        <f t="shared" si="84"/>
        <v>0</v>
      </c>
      <c r="X91">
        <f t="shared" si="84"/>
        <v>0</v>
      </c>
      <c r="Y91">
        <f t="shared" si="84"/>
        <v>0</v>
      </c>
      <c r="Z91">
        <f t="shared" si="84"/>
        <v>0</v>
      </c>
      <c r="AA91">
        <f t="shared" si="84"/>
        <v>0</v>
      </c>
      <c r="AB91">
        <f t="shared" si="84"/>
        <v>0</v>
      </c>
      <c r="AC91">
        <f t="shared" si="84"/>
        <v>0</v>
      </c>
      <c r="AD91">
        <f t="shared" si="84"/>
        <v>0</v>
      </c>
      <c r="AE91">
        <f t="shared" si="84"/>
        <v>0</v>
      </c>
      <c r="AF91">
        <f t="shared" si="85"/>
        <v>0</v>
      </c>
      <c r="AG91">
        <f t="shared" si="85"/>
        <v>0</v>
      </c>
      <c r="AH91">
        <f t="shared" si="85"/>
        <v>0</v>
      </c>
      <c r="AI91">
        <f t="shared" si="85"/>
        <v>0</v>
      </c>
      <c r="AJ91">
        <f t="shared" si="85"/>
        <v>0</v>
      </c>
      <c r="AK91">
        <f t="shared" si="85"/>
        <v>0</v>
      </c>
      <c r="AL91">
        <f t="shared" si="85"/>
        <v>0</v>
      </c>
      <c r="AM91">
        <f t="shared" si="85"/>
        <v>0</v>
      </c>
      <c r="AN91">
        <f t="shared" si="85"/>
        <v>0</v>
      </c>
      <c r="AO91">
        <f t="shared" si="85"/>
        <v>0</v>
      </c>
      <c r="AP91">
        <f t="shared" si="86"/>
        <v>0</v>
      </c>
      <c r="AQ91">
        <f t="shared" si="86"/>
        <v>0</v>
      </c>
      <c r="AR91">
        <f t="shared" si="86"/>
        <v>0</v>
      </c>
      <c r="AS91">
        <f t="shared" si="86"/>
        <v>0</v>
      </c>
      <c r="AT91">
        <f t="shared" si="86"/>
        <v>0</v>
      </c>
      <c r="AU91">
        <f t="shared" si="86"/>
        <v>0</v>
      </c>
      <c r="AV91">
        <f t="shared" si="86"/>
        <v>0</v>
      </c>
      <c r="AW91">
        <f t="shared" si="86"/>
        <v>0</v>
      </c>
      <c r="AX91">
        <f t="shared" si="86"/>
        <v>0</v>
      </c>
      <c r="AY91">
        <f t="shared" si="86"/>
        <v>0</v>
      </c>
      <c r="AZ91">
        <f t="shared" si="87"/>
        <v>0</v>
      </c>
      <c r="BA91">
        <f t="shared" si="87"/>
        <v>0</v>
      </c>
      <c r="BB91">
        <f t="shared" si="87"/>
        <v>0</v>
      </c>
      <c r="BC91">
        <f t="shared" si="87"/>
        <v>0</v>
      </c>
      <c r="BD91">
        <f t="shared" si="87"/>
        <v>0</v>
      </c>
      <c r="BE91">
        <f t="shared" si="87"/>
        <v>0</v>
      </c>
      <c r="BF91">
        <f t="shared" si="87"/>
        <v>0</v>
      </c>
      <c r="BG91">
        <f t="shared" si="87"/>
        <v>0</v>
      </c>
      <c r="BH91">
        <f t="shared" si="87"/>
        <v>0</v>
      </c>
      <c r="BI91">
        <f t="shared" si="87"/>
        <v>0</v>
      </c>
      <c r="BJ91">
        <f t="shared" si="88"/>
        <v>9.4879757148289307E-5</v>
      </c>
      <c r="BK91">
        <f t="shared" si="88"/>
        <v>2.8395093241154065E-4</v>
      </c>
      <c r="BL91">
        <f t="shared" si="88"/>
        <v>7.6119353004920598E-4</v>
      </c>
      <c r="BM91">
        <f t="shared" si="88"/>
        <v>1.8437951955377486E-3</v>
      </c>
      <c r="BN91">
        <f t="shared" si="88"/>
        <v>4.8826844037831709E-3</v>
      </c>
      <c r="BO91">
        <f t="shared" si="88"/>
        <v>6.914999322837412E-3</v>
      </c>
      <c r="BP91">
        <f t="shared" si="88"/>
        <v>1.2036053480800647E-2</v>
      </c>
      <c r="BQ91">
        <f t="shared" si="88"/>
        <v>1.9270393215373473E-2</v>
      </c>
      <c r="BR91">
        <f t="shared" si="88"/>
        <v>2.8253096277968615E-2</v>
      </c>
      <c r="BS91">
        <f t="shared" si="88"/>
        <v>4.0819070696489948E-2</v>
      </c>
      <c r="BT91">
        <f t="shared" si="89"/>
        <v>6.1700394644437717E-2</v>
      </c>
      <c r="BU91">
        <f t="shared" si="89"/>
        <v>8.2331737411765957E-2</v>
      </c>
      <c r="BV91">
        <f t="shared" si="89"/>
        <v>9.954882388817618E-2</v>
      </c>
      <c r="BW91">
        <f t="shared" si="89"/>
        <v>0.11093941491852162</v>
      </c>
      <c r="BX91">
        <f t="shared" si="89"/>
        <v>0.11597271718649503</v>
      </c>
      <c r="BY91">
        <f t="shared" si="89"/>
        <v>0.11441143382756615</v>
      </c>
      <c r="BZ91">
        <f t="shared" si="89"/>
        <v>0.11401795246232854</v>
      </c>
      <c r="CA91">
        <f t="shared" si="89"/>
        <v>0.1063481505618971</v>
      </c>
      <c r="CB91">
        <f t="shared" si="89"/>
        <v>9.347129242662236E-2</v>
      </c>
      <c r="CC91">
        <f t="shared" si="89"/>
        <v>7.7762528010699383E-2</v>
      </c>
      <c r="CD91">
        <f t="shared" si="90"/>
        <v>6.1424046197459579E-2</v>
      </c>
      <c r="CE91">
        <f t="shared" si="90"/>
        <v>4.6278526925417486E-2</v>
      </c>
      <c r="CF91">
        <f t="shared" si="90"/>
        <v>3.3218603722989626E-2</v>
      </c>
      <c r="CG91">
        <f t="shared" si="90"/>
        <v>2.274775410180687E-2</v>
      </c>
      <c r="CH91">
        <f t="shared" si="90"/>
        <v>1.4876623292006079E-2</v>
      </c>
      <c r="CI91">
        <f t="shared" si="90"/>
        <v>9.2990202922184732E-3</v>
      </c>
      <c r="CJ91">
        <f t="shared" si="90"/>
        <v>5.5562055263908249E-3</v>
      </c>
      <c r="CK91">
        <f t="shared" si="90"/>
        <v>3.1771290724187128E-3</v>
      </c>
      <c r="CL91">
        <f t="shared" si="90"/>
        <v>0</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2037</v>
      </c>
      <c r="DA91" s="7">
        <f t="shared" si="71"/>
        <v>1.2882424712816178</v>
      </c>
    </row>
    <row r="92" spans="1:105" x14ac:dyDescent="0.3">
      <c r="A92">
        <v>2038</v>
      </c>
      <c r="B92">
        <f t="shared" si="82"/>
        <v>0</v>
      </c>
      <c r="C92">
        <f t="shared" si="82"/>
        <v>0</v>
      </c>
      <c r="D92">
        <f t="shared" si="82"/>
        <v>0</v>
      </c>
      <c r="E92">
        <f t="shared" si="82"/>
        <v>0</v>
      </c>
      <c r="F92">
        <f t="shared" si="82"/>
        <v>0</v>
      </c>
      <c r="G92">
        <f t="shared" si="82"/>
        <v>0</v>
      </c>
      <c r="H92">
        <f t="shared" si="82"/>
        <v>0</v>
      </c>
      <c r="I92">
        <f t="shared" si="82"/>
        <v>0</v>
      </c>
      <c r="J92">
        <f t="shared" si="82"/>
        <v>0</v>
      </c>
      <c r="K92">
        <f t="shared" si="82"/>
        <v>0</v>
      </c>
      <c r="L92">
        <f t="shared" si="83"/>
        <v>0</v>
      </c>
      <c r="M92">
        <f t="shared" si="83"/>
        <v>0</v>
      </c>
      <c r="N92">
        <f t="shared" si="83"/>
        <v>0</v>
      </c>
      <c r="O92">
        <f t="shared" si="83"/>
        <v>0</v>
      </c>
      <c r="P92">
        <f t="shared" si="83"/>
        <v>0</v>
      </c>
      <c r="Q92">
        <f t="shared" si="83"/>
        <v>0</v>
      </c>
      <c r="R92">
        <f t="shared" si="83"/>
        <v>0</v>
      </c>
      <c r="S92">
        <f t="shared" si="83"/>
        <v>0</v>
      </c>
      <c r="T92">
        <f t="shared" si="83"/>
        <v>0</v>
      </c>
      <c r="U92">
        <f t="shared" si="83"/>
        <v>0</v>
      </c>
      <c r="V92">
        <f t="shared" si="84"/>
        <v>0</v>
      </c>
      <c r="W92">
        <f t="shared" si="84"/>
        <v>0</v>
      </c>
      <c r="X92">
        <f t="shared" si="84"/>
        <v>0</v>
      </c>
      <c r="Y92">
        <f t="shared" si="84"/>
        <v>0</v>
      </c>
      <c r="Z92">
        <f t="shared" si="84"/>
        <v>0</v>
      </c>
      <c r="AA92">
        <f t="shared" si="84"/>
        <v>0</v>
      </c>
      <c r="AB92">
        <f t="shared" si="84"/>
        <v>0</v>
      </c>
      <c r="AC92">
        <f t="shared" si="84"/>
        <v>0</v>
      </c>
      <c r="AD92">
        <f t="shared" si="84"/>
        <v>0</v>
      </c>
      <c r="AE92">
        <f t="shared" si="84"/>
        <v>0</v>
      </c>
      <c r="AF92">
        <f t="shared" si="85"/>
        <v>0</v>
      </c>
      <c r="AG92">
        <f t="shared" si="85"/>
        <v>0</v>
      </c>
      <c r="AH92">
        <f t="shared" si="85"/>
        <v>0</v>
      </c>
      <c r="AI92">
        <f t="shared" si="85"/>
        <v>0</v>
      </c>
      <c r="AJ92">
        <f t="shared" si="85"/>
        <v>0</v>
      </c>
      <c r="AK92">
        <f t="shared" si="85"/>
        <v>0</v>
      </c>
      <c r="AL92">
        <f t="shared" si="85"/>
        <v>0</v>
      </c>
      <c r="AM92">
        <f t="shared" si="85"/>
        <v>0</v>
      </c>
      <c r="AN92">
        <f t="shared" si="85"/>
        <v>0</v>
      </c>
      <c r="AO92">
        <f t="shared" si="85"/>
        <v>0</v>
      </c>
      <c r="AP92">
        <f t="shared" si="86"/>
        <v>0</v>
      </c>
      <c r="AQ92">
        <f t="shared" si="86"/>
        <v>0</v>
      </c>
      <c r="AR92">
        <f t="shared" si="86"/>
        <v>0</v>
      </c>
      <c r="AS92">
        <f t="shared" si="86"/>
        <v>0</v>
      </c>
      <c r="AT92">
        <f t="shared" si="86"/>
        <v>0</v>
      </c>
      <c r="AU92">
        <f t="shared" si="86"/>
        <v>0</v>
      </c>
      <c r="AV92">
        <f t="shared" si="86"/>
        <v>0</v>
      </c>
      <c r="AW92">
        <f t="shared" si="86"/>
        <v>0</v>
      </c>
      <c r="AX92">
        <f t="shared" si="86"/>
        <v>0</v>
      </c>
      <c r="AY92">
        <f t="shared" si="86"/>
        <v>0</v>
      </c>
      <c r="AZ92">
        <f t="shared" si="87"/>
        <v>0</v>
      </c>
      <c r="BA92">
        <f t="shared" si="87"/>
        <v>0</v>
      </c>
      <c r="BB92">
        <f t="shared" si="87"/>
        <v>0</v>
      </c>
      <c r="BC92">
        <f t="shared" si="87"/>
        <v>0</v>
      </c>
      <c r="BD92">
        <f t="shared" si="87"/>
        <v>0</v>
      </c>
      <c r="BE92">
        <f t="shared" si="87"/>
        <v>0</v>
      </c>
      <c r="BF92">
        <f t="shared" si="87"/>
        <v>0</v>
      </c>
      <c r="BG92">
        <f t="shared" si="87"/>
        <v>0</v>
      </c>
      <c r="BH92">
        <f t="shared" si="87"/>
        <v>0</v>
      </c>
      <c r="BI92">
        <f t="shared" si="87"/>
        <v>0</v>
      </c>
      <c r="BJ92">
        <f t="shared" si="88"/>
        <v>5.9896038977383933E-5</v>
      </c>
      <c r="BK92">
        <f t="shared" si="88"/>
        <v>1.8656905712452281E-4</v>
      </c>
      <c r="BL92">
        <f t="shared" si="88"/>
        <v>5.2055088014277794E-4</v>
      </c>
      <c r="BM92">
        <f t="shared" si="88"/>
        <v>1.3123587014360523E-3</v>
      </c>
      <c r="BN92">
        <f t="shared" si="88"/>
        <v>3.6171815721610231E-3</v>
      </c>
      <c r="BO92">
        <f t="shared" si="88"/>
        <v>5.3318211937043733E-3</v>
      </c>
      <c r="BP92">
        <f t="shared" si="88"/>
        <v>9.6591591716242414E-3</v>
      </c>
      <c r="BQ92">
        <f t="shared" si="88"/>
        <v>1.6095985414983343E-2</v>
      </c>
      <c r="BR92">
        <f t="shared" si="88"/>
        <v>2.4562061924767366E-2</v>
      </c>
      <c r="BS92">
        <f t="shared" si="88"/>
        <v>3.6934622535639262E-2</v>
      </c>
      <c r="BT92">
        <f t="shared" si="89"/>
        <v>5.8107243384282962E-2</v>
      </c>
      <c r="BU92">
        <f t="shared" si="89"/>
        <v>8.0701459782053134E-2</v>
      </c>
      <c r="BV92">
        <f t="shared" si="89"/>
        <v>0.10155984352880487</v>
      </c>
      <c r="BW92">
        <f t="shared" si="89"/>
        <v>0.11779952521284574</v>
      </c>
      <c r="BX92">
        <f t="shared" si="89"/>
        <v>0.12816967432472617</v>
      </c>
      <c r="BY92">
        <f t="shared" si="89"/>
        <v>0.13160447462153679</v>
      </c>
      <c r="BZ92">
        <f t="shared" si="89"/>
        <v>0.13650427239549687</v>
      </c>
      <c r="CA92">
        <f t="shared" si="89"/>
        <v>0.13251795575618325</v>
      </c>
      <c r="CB92">
        <f t="shared" si="89"/>
        <v>0.12122573138762104</v>
      </c>
      <c r="CC92">
        <f t="shared" si="89"/>
        <v>0.10496843333461824</v>
      </c>
      <c r="CD92">
        <f t="shared" si="90"/>
        <v>8.629756570778771E-2</v>
      </c>
      <c r="CE92">
        <f t="shared" si="90"/>
        <v>6.7672376744754792E-2</v>
      </c>
      <c r="CF92">
        <f t="shared" si="90"/>
        <v>5.0557437797720255E-2</v>
      </c>
      <c r="CG92">
        <f t="shared" si="90"/>
        <v>3.6034125489723755E-2</v>
      </c>
      <c r="CH92">
        <f t="shared" si="90"/>
        <v>2.45274052577234E-2</v>
      </c>
      <c r="CI92">
        <f t="shared" si="90"/>
        <v>1.5957182633043129E-2</v>
      </c>
      <c r="CJ92">
        <f t="shared" si="90"/>
        <v>9.9235965992799605E-3</v>
      </c>
      <c r="CK92">
        <f t="shared" si="90"/>
        <v>5.9060543252844088E-3</v>
      </c>
      <c r="CL92">
        <f t="shared" si="90"/>
        <v>3.3653490833354515E-3</v>
      </c>
      <c r="CM92">
        <f t="shared" si="90"/>
        <v>0</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2038</v>
      </c>
      <c r="DA92" s="7">
        <f t="shared" si="71"/>
        <v>1.5116799138573822</v>
      </c>
    </row>
    <row r="93" spans="1:105" x14ac:dyDescent="0.3">
      <c r="A93">
        <v>2039</v>
      </c>
      <c r="B93">
        <f t="shared" si="82"/>
        <v>0</v>
      </c>
      <c r="C93">
        <f t="shared" si="82"/>
        <v>0</v>
      </c>
      <c r="D93">
        <f t="shared" si="82"/>
        <v>0</v>
      </c>
      <c r="E93">
        <f t="shared" si="82"/>
        <v>0</v>
      </c>
      <c r="F93">
        <f t="shared" si="82"/>
        <v>0</v>
      </c>
      <c r="G93">
        <f t="shared" si="82"/>
        <v>0</v>
      </c>
      <c r="H93">
        <f t="shared" si="82"/>
        <v>0</v>
      </c>
      <c r="I93">
        <f t="shared" si="82"/>
        <v>0</v>
      </c>
      <c r="J93">
        <f t="shared" si="82"/>
        <v>0</v>
      </c>
      <c r="K93">
        <f t="shared" si="82"/>
        <v>0</v>
      </c>
      <c r="L93">
        <f t="shared" si="83"/>
        <v>0</v>
      </c>
      <c r="M93">
        <f t="shared" si="83"/>
        <v>0</v>
      </c>
      <c r="N93">
        <f t="shared" si="83"/>
        <v>0</v>
      </c>
      <c r="O93">
        <f t="shared" si="83"/>
        <v>0</v>
      </c>
      <c r="P93">
        <f t="shared" si="83"/>
        <v>0</v>
      </c>
      <c r="Q93">
        <f t="shared" si="83"/>
        <v>0</v>
      </c>
      <c r="R93">
        <f t="shared" si="83"/>
        <v>0</v>
      </c>
      <c r="S93">
        <f t="shared" si="83"/>
        <v>0</v>
      </c>
      <c r="T93">
        <f t="shared" si="83"/>
        <v>0</v>
      </c>
      <c r="U93">
        <f t="shared" si="83"/>
        <v>0</v>
      </c>
      <c r="V93">
        <f t="shared" si="84"/>
        <v>0</v>
      </c>
      <c r="W93">
        <f t="shared" si="84"/>
        <v>0</v>
      </c>
      <c r="X93">
        <f t="shared" si="84"/>
        <v>0</v>
      </c>
      <c r="Y93">
        <f t="shared" si="84"/>
        <v>0</v>
      </c>
      <c r="Z93">
        <f t="shared" si="84"/>
        <v>0</v>
      </c>
      <c r="AA93">
        <f t="shared" si="84"/>
        <v>0</v>
      </c>
      <c r="AB93">
        <f t="shared" si="84"/>
        <v>0</v>
      </c>
      <c r="AC93">
        <f t="shared" si="84"/>
        <v>0</v>
      </c>
      <c r="AD93">
        <f t="shared" si="84"/>
        <v>0</v>
      </c>
      <c r="AE93">
        <f t="shared" si="84"/>
        <v>0</v>
      </c>
      <c r="AF93">
        <f t="shared" si="85"/>
        <v>0</v>
      </c>
      <c r="AG93">
        <f t="shared" si="85"/>
        <v>0</v>
      </c>
      <c r="AH93">
        <f t="shared" si="85"/>
        <v>0</v>
      </c>
      <c r="AI93">
        <f t="shared" si="85"/>
        <v>0</v>
      </c>
      <c r="AJ93">
        <f t="shared" si="85"/>
        <v>0</v>
      </c>
      <c r="AK93">
        <f t="shared" si="85"/>
        <v>0</v>
      </c>
      <c r="AL93">
        <f t="shared" si="85"/>
        <v>0</v>
      </c>
      <c r="AM93">
        <f t="shared" si="85"/>
        <v>0</v>
      </c>
      <c r="AN93">
        <f t="shared" si="85"/>
        <v>0</v>
      </c>
      <c r="AO93">
        <f t="shared" si="85"/>
        <v>0</v>
      </c>
      <c r="AP93">
        <f t="shared" si="86"/>
        <v>0</v>
      </c>
      <c r="AQ93">
        <f t="shared" si="86"/>
        <v>0</v>
      </c>
      <c r="AR93">
        <f t="shared" si="86"/>
        <v>0</v>
      </c>
      <c r="AS93">
        <f t="shared" si="86"/>
        <v>0</v>
      </c>
      <c r="AT93">
        <f t="shared" si="86"/>
        <v>0</v>
      </c>
      <c r="AU93">
        <f t="shared" si="86"/>
        <v>0</v>
      </c>
      <c r="AV93">
        <f t="shared" si="86"/>
        <v>0</v>
      </c>
      <c r="AW93">
        <f t="shared" si="86"/>
        <v>0</v>
      </c>
      <c r="AX93">
        <f t="shared" si="86"/>
        <v>0</v>
      </c>
      <c r="AY93">
        <f t="shared" si="86"/>
        <v>0</v>
      </c>
      <c r="AZ93">
        <f t="shared" si="87"/>
        <v>0</v>
      </c>
      <c r="BA93">
        <f t="shared" si="87"/>
        <v>0</v>
      </c>
      <c r="BB93">
        <f t="shared" si="87"/>
        <v>0</v>
      </c>
      <c r="BC93">
        <f t="shared" si="87"/>
        <v>0</v>
      </c>
      <c r="BD93">
        <f t="shared" si="87"/>
        <v>0</v>
      </c>
      <c r="BE93">
        <f t="shared" si="87"/>
        <v>0</v>
      </c>
      <c r="BF93">
        <f t="shared" si="87"/>
        <v>0</v>
      </c>
      <c r="BG93">
        <f t="shared" si="87"/>
        <v>0</v>
      </c>
      <c r="BH93">
        <f t="shared" si="87"/>
        <v>0</v>
      </c>
      <c r="BI93">
        <f t="shared" si="87"/>
        <v>0</v>
      </c>
      <c r="BJ93">
        <f t="shared" si="88"/>
        <v>3.632878403512626E-5</v>
      </c>
      <c r="BK93">
        <f t="shared" si="88"/>
        <v>1.1777799452035875E-4</v>
      </c>
      <c r="BL93">
        <f t="shared" si="88"/>
        <v>3.420263003497409E-4</v>
      </c>
      <c r="BM93">
        <f t="shared" si="88"/>
        <v>8.974714709561564E-4</v>
      </c>
      <c r="BN93">
        <f t="shared" si="88"/>
        <v>2.574602495108015E-3</v>
      </c>
      <c r="BO93">
        <f t="shared" si="88"/>
        <v>3.9499102897131468E-3</v>
      </c>
      <c r="BP93">
        <f t="shared" si="88"/>
        <v>7.4477099968099326E-3</v>
      </c>
      <c r="BQ93">
        <f t="shared" si="88"/>
        <v>1.2917330867254018E-2</v>
      </c>
      <c r="BR93">
        <f t="shared" si="88"/>
        <v>2.0515958656597194E-2</v>
      </c>
      <c r="BS93">
        <f t="shared" si="88"/>
        <v>3.2109418272704318E-2</v>
      </c>
      <c r="BT93">
        <f t="shared" si="89"/>
        <v>5.2577608073021684E-2</v>
      </c>
      <c r="BU93">
        <f t="shared" si="89"/>
        <v>7.6001772631213271E-2</v>
      </c>
      <c r="BV93">
        <f t="shared" si="89"/>
        <v>9.954882388817618E-2</v>
      </c>
      <c r="BW93">
        <f t="shared" si="89"/>
        <v>0.12017923347666085</v>
      </c>
      <c r="BX93">
        <f t="shared" si="89"/>
        <v>0.13609524435681067</v>
      </c>
      <c r="BY93">
        <f t="shared" si="89"/>
        <v>0.1454454380403471</v>
      </c>
      <c r="BZ93">
        <f t="shared" si="89"/>
        <v>0.15701728796860992</v>
      </c>
      <c r="CA93">
        <f t="shared" si="89"/>
        <v>0.15865279755671041</v>
      </c>
      <c r="CB93">
        <f t="shared" si="89"/>
        <v>0.15105656303055084</v>
      </c>
      <c r="CC93">
        <f t="shared" si="89"/>
        <v>0.13613671934183671</v>
      </c>
      <c r="CD93">
        <f t="shared" si="90"/>
        <v>0.11648952914302613</v>
      </c>
      <c r="CE93">
        <f t="shared" si="90"/>
        <v>9.5076142655255033E-2</v>
      </c>
      <c r="CF93">
        <f t="shared" si="90"/>
        <v>7.3929362172885676E-2</v>
      </c>
      <c r="CG93">
        <f t="shared" si="90"/>
        <v>5.4842553685697057E-2</v>
      </c>
      <c r="CH93">
        <f t="shared" si="90"/>
        <v>3.8853224588176485E-2</v>
      </c>
      <c r="CI93">
        <f t="shared" si="90"/>
        <v>2.6308946427544902E-2</v>
      </c>
      <c r="CJ93">
        <f t="shared" si="90"/>
        <v>1.7028959861918717E-2</v>
      </c>
      <c r="CK93">
        <f t="shared" si="90"/>
        <v>1.0548439999055656E-2</v>
      </c>
      <c r="CL93">
        <f>VLOOKUP(CL$3,scenarios4,5,FALSE)*VLOOKUP($A93-CL$3,output3,3,FALSE)</f>
        <v>6.2559417816141589E-3</v>
      </c>
      <c r="CM93">
        <f t="shared" si="90"/>
        <v>3.553550605282698E-3</v>
      </c>
      <c r="CN93">
        <f t="shared" si="91"/>
        <v>0</v>
      </c>
      <c r="CO93">
        <f t="shared" si="91"/>
        <v>0</v>
      </c>
      <c r="CP93">
        <f t="shared" si="91"/>
        <v>0</v>
      </c>
      <c r="CQ93">
        <f t="shared" si="91"/>
        <v>0</v>
      </c>
      <c r="CR93">
        <f t="shared" si="91"/>
        <v>0</v>
      </c>
      <c r="CS93">
        <f t="shared" si="91"/>
        <v>0</v>
      </c>
      <c r="CT93">
        <f t="shared" si="91"/>
        <v>0</v>
      </c>
      <c r="CU93">
        <f t="shared" si="91"/>
        <v>0</v>
      </c>
      <c r="CV93">
        <f t="shared" si="91"/>
        <v>0</v>
      </c>
      <c r="CW93">
        <f t="shared" si="91"/>
        <v>0</v>
      </c>
      <c r="CX93">
        <f t="shared" si="91"/>
        <v>0</v>
      </c>
      <c r="CZ93">
        <v>2039</v>
      </c>
      <c r="DA93" s="7">
        <f t="shared" si="71"/>
        <v>1.7565066744124422</v>
      </c>
    </row>
    <row r="94" spans="1:105" x14ac:dyDescent="0.3">
      <c r="A94">
        <v>2040</v>
      </c>
      <c r="B94">
        <f t="shared" ref="B94:K104" si="92">VLOOKUP(B$3,scenarios4,5,FALSE)*VLOOKUP($A94-B$3,output3,3,FALSE)</f>
        <v>0</v>
      </c>
      <c r="C94">
        <f t="shared" si="92"/>
        <v>0</v>
      </c>
      <c r="D94">
        <f t="shared" si="92"/>
        <v>0</v>
      </c>
      <c r="E94">
        <f t="shared" si="92"/>
        <v>0</v>
      </c>
      <c r="F94">
        <f t="shared" si="92"/>
        <v>0</v>
      </c>
      <c r="G94">
        <f t="shared" si="92"/>
        <v>0</v>
      </c>
      <c r="H94">
        <f t="shared" si="92"/>
        <v>0</v>
      </c>
      <c r="I94">
        <f t="shared" si="92"/>
        <v>0</v>
      </c>
      <c r="J94">
        <f t="shared" si="92"/>
        <v>0</v>
      </c>
      <c r="K94">
        <f t="shared" si="92"/>
        <v>0</v>
      </c>
      <c r="L94">
        <f t="shared" ref="L94:U104" si="93">VLOOKUP(L$3,scenarios4,5,FALSE)*VLOOKUP($A94-L$3,output3,3,FALSE)</f>
        <v>0</v>
      </c>
      <c r="M94">
        <f t="shared" si="93"/>
        <v>0</v>
      </c>
      <c r="N94">
        <f t="shared" si="93"/>
        <v>0</v>
      </c>
      <c r="O94">
        <f t="shared" si="93"/>
        <v>0</v>
      </c>
      <c r="P94">
        <f t="shared" si="93"/>
        <v>0</v>
      </c>
      <c r="Q94">
        <f t="shared" si="93"/>
        <v>0</v>
      </c>
      <c r="R94">
        <f t="shared" si="93"/>
        <v>0</v>
      </c>
      <c r="S94">
        <f t="shared" si="93"/>
        <v>0</v>
      </c>
      <c r="T94">
        <f t="shared" si="93"/>
        <v>0</v>
      </c>
      <c r="U94">
        <f t="shared" si="93"/>
        <v>0</v>
      </c>
      <c r="V94">
        <f t="shared" ref="V94:AE104" si="94">VLOOKUP(V$3,scenarios4,5,FALSE)*VLOOKUP($A94-V$3,output3,3,FALSE)</f>
        <v>0</v>
      </c>
      <c r="W94">
        <f t="shared" si="94"/>
        <v>0</v>
      </c>
      <c r="X94">
        <f t="shared" si="94"/>
        <v>0</v>
      </c>
      <c r="Y94">
        <f t="shared" si="94"/>
        <v>0</v>
      </c>
      <c r="Z94">
        <f t="shared" si="94"/>
        <v>0</v>
      </c>
      <c r="AA94">
        <f t="shared" si="94"/>
        <v>0</v>
      </c>
      <c r="AB94">
        <f t="shared" si="94"/>
        <v>0</v>
      </c>
      <c r="AC94">
        <f t="shared" si="94"/>
        <v>0</v>
      </c>
      <c r="AD94">
        <f t="shared" si="94"/>
        <v>0</v>
      </c>
      <c r="AE94">
        <f t="shared" si="94"/>
        <v>0</v>
      </c>
      <c r="AF94">
        <f t="shared" ref="AF94:AO104" si="95">VLOOKUP(AF$3,scenarios4,5,FALSE)*VLOOKUP($A94-AF$3,output3,3,FALSE)</f>
        <v>0</v>
      </c>
      <c r="AG94">
        <f t="shared" si="95"/>
        <v>0</v>
      </c>
      <c r="AH94">
        <f t="shared" si="95"/>
        <v>0</v>
      </c>
      <c r="AI94">
        <f t="shared" si="95"/>
        <v>0</v>
      </c>
      <c r="AJ94">
        <f t="shared" si="95"/>
        <v>0</v>
      </c>
      <c r="AK94">
        <f t="shared" si="95"/>
        <v>0</v>
      </c>
      <c r="AL94">
        <f t="shared" si="95"/>
        <v>0</v>
      </c>
      <c r="AM94">
        <f t="shared" si="95"/>
        <v>0</v>
      </c>
      <c r="AN94">
        <f t="shared" si="95"/>
        <v>0</v>
      </c>
      <c r="AO94">
        <f t="shared" si="95"/>
        <v>0</v>
      </c>
      <c r="AP94">
        <f t="shared" ref="AP94:AY104" si="96">VLOOKUP(AP$3,scenarios4,5,FALSE)*VLOOKUP($A94-AP$3,output3,3,FALSE)</f>
        <v>0</v>
      </c>
      <c r="AQ94">
        <f t="shared" si="96"/>
        <v>0</v>
      </c>
      <c r="AR94">
        <f t="shared" si="96"/>
        <v>0</v>
      </c>
      <c r="AS94">
        <f t="shared" si="96"/>
        <v>0</v>
      </c>
      <c r="AT94">
        <f t="shared" si="96"/>
        <v>0</v>
      </c>
      <c r="AU94">
        <f t="shared" si="96"/>
        <v>0</v>
      </c>
      <c r="AV94">
        <f t="shared" si="96"/>
        <v>0</v>
      </c>
      <c r="AW94">
        <f t="shared" si="96"/>
        <v>0</v>
      </c>
      <c r="AX94">
        <f t="shared" si="96"/>
        <v>0</v>
      </c>
      <c r="AY94">
        <f t="shared" si="96"/>
        <v>0</v>
      </c>
      <c r="AZ94">
        <f t="shared" ref="AZ94:BI104" si="97">VLOOKUP(AZ$3,scenarios4,5,FALSE)*VLOOKUP($A94-AZ$3,output3,3,FALSE)</f>
        <v>0</v>
      </c>
      <c r="BA94">
        <f t="shared" si="97"/>
        <v>0</v>
      </c>
      <c r="BB94">
        <f t="shared" si="97"/>
        <v>0</v>
      </c>
      <c r="BC94">
        <f t="shared" si="97"/>
        <v>0</v>
      </c>
      <c r="BD94">
        <f t="shared" si="97"/>
        <v>0</v>
      </c>
      <c r="BE94">
        <f t="shared" si="97"/>
        <v>0</v>
      </c>
      <c r="BF94">
        <f t="shared" si="97"/>
        <v>0</v>
      </c>
      <c r="BG94">
        <f t="shared" si="97"/>
        <v>0</v>
      </c>
      <c r="BH94">
        <f t="shared" si="97"/>
        <v>0</v>
      </c>
      <c r="BI94">
        <f t="shared" si="97"/>
        <v>0</v>
      </c>
      <c r="BJ94">
        <f t="shared" ref="BJ94:BS104" si="98">VLOOKUP(BJ$3,scenarios4,5,FALSE)*VLOOKUP($A94-BJ$3,output3,3,FALSE)</f>
        <v>2.1170535407341948E-5</v>
      </c>
      <c r="BK94">
        <f t="shared" si="98"/>
        <v>7.1435964716064069E-5</v>
      </c>
      <c r="BL94">
        <f t="shared" si="98"/>
        <v>2.1591560974403134E-4</v>
      </c>
      <c r="BM94">
        <f t="shared" si="98"/>
        <v>5.8968077586648334E-4</v>
      </c>
      <c r="BN94">
        <f t="shared" si="98"/>
        <v>1.7606712904662154E-3</v>
      </c>
      <c r="BO94">
        <f t="shared" si="98"/>
        <v>2.8114289217924791E-3</v>
      </c>
      <c r="BP94">
        <f t="shared" si="98"/>
        <v>5.5173992679901761E-3</v>
      </c>
      <c r="BQ94">
        <f t="shared" si="98"/>
        <v>9.9599284495455655E-3</v>
      </c>
      <c r="BR94">
        <f t="shared" si="98"/>
        <v>1.6464442480140284E-2</v>
      </c>
      <c r="BS94">
        <f t="shared" si="98"/>
        <v>2.6820040588934696E-2</v>
      </c>
      <c r="BT94">
        <f t="shared" ref="BT94:CC104" si="99">VLOOKUP(BT$3,scenarios4,5,FALSE)*VLOOKUP($A94-BT$3,output3,3,FALSE)</f>
        <v>4.5708776575852143E-2</v>
      </c>
      <c r="BU94">
        <f t="shared" si="99"/>
        <v>6.876924771378308E-2</v>
      </c>
      <c r="BV94">
        <f t="shared" si="99"/>
        <v>9.3751551697908747E-2</v>
      </c>
      <c r="BW94">
        <f t="shared" si="99"/>
        <v>0.11779952521284574</v>
      </c>
      <c r="BX94">
        <f t="shared" si="99"/>
        <v>0.13884455066408705</v>
      </c>
      <c r="BY94">
        <f t="shared" si="99"/>
        <v>0.15443928163953924</v>
      </c>
      <c r="BZ94">
        <f t="shared" si="99"/>
        <v>0.17353094029801699</v>
      </c>
      <c r="CA94">
        <f t="shared" si="99"/>
        <v>0.1824941561448839</v>
      </c>
      <c r="CB94">
        <f t="shared" si="99"/>
        <v>0.18084754007367959</v>
      </c>
      <c r="CC94">
        <f t="shared" si="99"/>
        <v>0.16963679815036775</v>
      </c>
      <c r="CD94">
        <f t="shared" ref="CD94:CM104" si="100">VLOOKUP(CD$3,scenarios4,5,FALSE)*VLOOKUP($A94-CD$3,output3,3,FALSE)</f>
        <v>0.15107877512711981</v>
      </c>
      <c r="CE94">
        <f t="shared" si="100"/>
        <v>0.12833936855354855</v>
      </c>
      <c r="CF94">
        <f t="shared" si="100"/>
        <v>0.10386687925669903</v>
      </c>
      <c r="CG94">
        <f>VLOOKUP(CG$3,scenarios4,5,FALSE)*VLOOKUP($A94-CG$3,output3,3,FALSE)</f>
        <v>8.019542109981391E-2</v>
      </c>
      <c r="CH94">
        <f t="shared" si="100"/>
        <v>5.9133114135021272E-2</v>
      </c>
      <c r="CI94">
        <f t="shared" si="100"/>
        <v>4.1675317608487361E-2</v>
      </c>
      <c r="CJ94">
        <f t="shared" si="100"/>
        <v>2.8076008342244125E-2</v>
      </c>
      <c r="CK94">
        <f t="shared" si="100"/>
        <v>1.8101195423724726E-2</v>
      </c>
      <c r="CL94">
        <f t="shared" si="100"/>
        <v>1.1173352442497978E-2</v>
      </c>
      <c r="CM94">
        <f t="shared" si="100"/>
        <v>6.6057948682800554E-3</v>
      </c>
      <c r="CN94">
        <f t="shared" ref="CN94:CX104" si="101">VLOOKUP(CN$3,scenarios4,5,FALSE)*VLOOKUP($A94-CN$3,output3,3,FALSE)</f>
        <v>3.7417717151083975E-3</v>
      </c>
      <c r="CO94">
        <f t="shared" si="101"/>
        <v>0</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2040</v>
      </c>
      <c r="DA94" s="7">
        <f t="shared" si="71"/>
        <v>2.0220414806281135</v>
      </c>
    </row>
    <row r="95" spans="1:105" x14ac:dyDescent="0.3">
      <c r="A95">
        <v>2041</v>
      </c>
      <c r="B95">
        <f t="shared" si="92"/>
        <v>0</v>
      </c>
      <c r="C95">
        <f t="shared" si="92"/>
        <v>0</v>
      </c>
      <c r="D95">
        <f t="shared" si="92"/>
        <v>0</v>
      </c>
      <c r="E95">
        <f t="shared" si="92"/>
        <v>0</v>
      </c>
      <c r="F95">
        <f t="shared" si="92"/>
        <v>0</v>
      </c>
      <c r="G95">
        <f t="shared" si="92"/>
        <v>0</v>
      </c>
      <c r="H95">
        <f t="shared" si="92"/>
        <v>0</v>
      </c>
      <c r="I95">
        <f t="shared" si="92"/>
        <v>0</v>
      </c>
      <c r="J95">
        <f t="shared" si="92"/>
        <v>0</v>
      </c>
      <c r="K95">
        <f t="shared" si="92"/>
        <v>0</v>
      </c>
      <c r="L95">
        <f t="shared" si="93"/>
        <v>0</v>
      </c>
      <c r="M95">
        <f t="shared" si="93"/>
        <v>0</v>
      </c>
      <c r="N95">
        <f t="shared" si="93"/>
        <v>0</v>
      </c>
      <c r="O95">
        <f t="shared" si="93"/>
        <v>0</v>
      </c>
      <c r="P95">
        <f t="shared" si="93"/>
        <v>0</v>
      </c>
      <c r="Q95">
        <f t="shared" si="93"/>
        <v>0</v>
      </c>
      <c r="R95">
        <f t="shared" si="93"/>
        <v>0</v>
      </c>
      <c r="S95">
        <f t="shared" si="93"/>
        <v>0</v>
      </c>
      <c r="T95">
        <f t="shared" si="93"/>
        <v>0</v>
      </c>
      <c r="U95">
        <f t="shared" si="93"/>
        <v>0</v>
      </c>
      <c r="V95">
        <f t="shared" si="94"/>
        <v>0</v>
      </c>
      <c r="W95">
        <f t="shared" si="94"/>
        <v>0</v>
      </c>
      <c r="X95">
        <f t="shared" si="94"/>
        <v>0</v>
      </c>
      <c r="Y95">
        <f t="shared" si="94"/>
        <v>0</v>
      </c>
      <c r="Z95">
        <f t="shared" si="94"/>
        <v>0</v>
      </c>
      <c r="AA95">
        <f t="shared" si="94"/>
        <v>0</v>
      </c>
      <c r="AB95">
        <f t="shared" si="94"/>
        <v>0</v>
      </c>
      <c r="AC95">
        <f t="shared" si="94"/>
        <v>0</v>
      </c>
      <c r="AD95">
        <f t="shared" si="94"/>
        <v>0</v>
      </c>
      <c r="AE95">
        <f t="shared" si="94"/>
        <v>0</v>
      </c>
      <c r="AF95">
        <f t="shared" si="95"/>
        <v>0</v>
      </c>
      <c r="AG95">
        <f t="shared" si="95"/>
        <v>0</v>
      </c>
      <c r="AH95">
        <f t="shared" si="95"/>
        <v>0</v>
      </c>
      <c r="AI95">
        <f t="shared" si="95"/>
        <v>0</v>
      </c>
      <c r="AJ95">
        <f t="shared" si="95"/>
        <v>0</v>
      </c>
      <c r="AK95">
        <f t="shared" si="95"/>
        <v>0</v>
      </c>
      <c r="AL95">
        <f t="shared" si="95"/>
        <v>0</v>
      </c>
      <c r="AM95">
        <f t="shared" si="95"/>
        <v>0</v>
      </c>
      <c r="AN95">
        <f t="shared" si="95"/>
        <v>0</v>
      </c>
      <c r="AO95">
        <f t="shared" si="95"/>
        <v>0</v>
      </c>
      <c r="AP95">
        <f t="shared" si="96"/>
        <v>0</v>
      </c>
      <c r="AQ95">
        <f t="shared" si="96"/>
        <v>0</v>
      </c>
      <c r="AR95">
        <f t="shared" si="96"/>
        <v>0</v>
      </c>
      <c r="AS95">
        <f t="shared" si="96"/>
        <v>0</v>
      </c>
      <c r="AT95">
        <f t="shared" si="96"/>
        <v>0</v>
      </c>
      <c r="AU95">
        <f t="shared" si="96"/>
        <v>0</v>
      </c>
      <c r="AV95">
        <f t="shared" si="96"/>
        <v>0</v>
      </c>
      <c r="AW95">
        <f t="shared" si="96"/>
        <v>0</v>
      </c>
      <c r="AX95">
        <f t="shared" si="96"/>
        <v>0</v>
      </c>
      <c r="AY95">
        <f t="shared" si="96"/>
        <v>0</v>
      </c>
      <c r="AZ95">
        <f t="shared" si="97"/>
        <v>0</v>
      </c>
      <c r="BA95">
        <f t="shared" si="97"/>
        <v>0</v>
      </c>
      <c r="BB95">
        <f t="shared" si="97"/>
        <v>0</v>
      </c>
      <c r="BC95">
        <f t="shared" si="97"/>
        <v>0</v>
      </c>
      <c r="BD95">
        <f t="shared" si="97"/>
        <v>0</v>
      </c>
      <c r="BE95">
        <f t="shared" si="97"/>
        <v>0</v>
      </c>
      <c r="BF95">
        <f t="shared" si="97"/>
        <v>0</v>
      </c>
      <c r="BG95">
        <f t="shared" si="97"/>
        <v>0</v>
      </c>
      <c r="BH95">
        <f t="shared" si="97"/>
        <v>0</v>
      </c>
      <c r="BI95">
        <f t="shared" si="97"/>
        <v>0</v>
      </c>
      <c r="BJ95">
        <f t="shared" si="98"/>
        <v>1.1853348193885757E-5</v>
      </c>
      <c r="BK95">
        <f t="shared" si="98"/>
        <v>4.1629183594936377E-5</v>
      </c>
      <c r="BL95">
        <f t="shared" si="98"/>
        <v>1.3095943722030276E-4</v>
      </c>
      <c r="BM95">
        <f t="shared" si="98"/>
        <v>3.7225582987434637E-4</v>
      </c>
      <c r="BN95">
        <f t="shared" si="98"/>
        <v>1.1568434721404982E-3</v>
      </c>
      <c r="BO95">
        <f t="shared" si="98"/>
        <v>1.9226277443573797E-3</v>
      </c>
      <c r="BP95">
        <f t="shared" si="98"/>
        <v>3.9271210577875538E-3</v>
      </c>
      <c r="BQ95">
        <f t="shared" si="98"/>
        <v>7.3784964721095659E-3</v>
      </c>
      <c r="BR95">
        <f t="shared" si="98"/>
        <v>1.2694934483683768E-2</v>
      </c>
      <c r="BS95">
        <f t="shared" si="98"/>
        <v>2.1523586734736755E-2</v>
      </c>
      <c r="BT95">
        <f t="shared" si="99"/>
        <v>3.8179179473862616E-2</v>
      </c>
      <c r="BU95">
        <f t="shared" si="99"/>
        <v>5.9785111842157818E-2</v>
      </c>
      <c r="BV95">
        <f t="shared" si="99"/>
        <v>8.4829911975200525E-2</v>
      </c>
      <c r="BW95">
        <f t="shared" si="99"/>
        <v>0.11093941491852162</v>
      </c>
      <c r="BX95">
        <f t="shared" si="99"/>
        <v>0.13609524435681067</v>
      </c>
      <c r="BY95">
        <f t="shared" si="99"/>
        <v>0.15755916208142748</v>
      </c>
      <c r="BZ95">
        <f t="shared" si="99"/>
        <v>0.18426149436481534</v>
      </c>
      <c r="CA95">
        <f t="shared" si="99"/>
        <v>0.20168723409008196</v>
      </c>
      <c r="CB95">
        <f t="shared" si="99"/>
        <v>0.20802418693453606</v>
      </c>
      <c r="CC95">
        <f t="shared" si="99"/>
        <v>0.20309212017001002</v>
      </c>
      <c r="CD95">
        <f t="shared" si="100"/>
        <v>0.18825574617154756</v>
      </c>
      <c r="CE95">
        <f>VLOOKUP(CE$3,scenarios4,5,FALSE)*VLOOKUP($A95-CE$3,output3,3,FALSE)</f>
        <v>0.16644718838078415</v>
      </c>
      <c r="CF95">
        <f t="shared" si="100"/>
        <v>0.14020562178008847</v>
      </c>
      <c r="CG95">
        <f t="shared" si="100"/>
        <v>0.11267036364841636</v>
      </c>
      <c r="CH95">
        <f t="shared" si="100"/>
        <v>8.646944152489669E-2</v>
      </c>
      <c r="CI95">
        <f t="shared" si="100"/>
        <v>6.3428231218314104E-2</v>
      </c>
      <c r="CJ95">
        <f>VLOOKUP(CJ$3,scenarios4,5,FALSE)*VLOOKUP($A95-CJ$3,output3,3,FALSE)</f>
        <v>4.4474474417436939E-2</v>
      </c>
      <c r="CK95">
        <f t="shared" si="100"/>
        <v>2.9843825920194793E-2</v>
      </c>
      <c r="CL95">
        <f t="shared" si="100"/>
        <v>1.9173549464936459E-2</v>
      </c>
      <c r="CM95">
        <f t="shared" si="100"/>
        <v>1.1798203500399807E-2</v>
      </c>
      <c r="CN95">
        <f t="shared" si="101"/>
        <v>6.9556843674024888E-3</v>
      </c>
      <c r="CO95">
        <f t="shared" si="101"/>
        <v>3.9514915710030631E-3</v>
      </c>
      <c r="CP95">
        <f t="shared" si="101"/>
        <v>0</v>
      </c>
      <c r="CQ95">
        <f t="shared" si="101"/>
        <v>0</v>
      </c>
      <c r="CR95">
        <f t="shared" si="101"/>
        <v>0</v>
      </c>
      <c r="CS95">
        <f t="shared" si="101"/>
        <v>0</v>
      </c>
      <c r="CT95">
        <f t="shared" si="101"/>
        <v>0</v>
      </c>
      <c r="CU95">
        <f t="shared" si="101"/>
        <v>0</v>
      </c>
      <c r="CV95">
        <f t="shared" si="101"/>
        <v>0</v>
      </c>
      <c r="CW95">
        <f t="shared" si="101"/>
        <v>0</v>
      </c>
      <c r="CX95">
        <f t="shared" si="101"/>
        <v>0</v>
      </c>
      <c r="CZ95">
        <v>2041</v>
      </c>
      <c r="DA95" s="7">
        <f t="shared" si="71"/>
        <v>2.3072871899365448</v>
      </c>
    </row>
    <row r="96" spans="1:105" x14ac:dyDescent="0.3">
      <c r="A96">
        <v>2042</v>
      </c>
      <c r="B96">
        <f t="shared" si="92"/>
        <v>0</v>
      </c>
      <c r="C96">
        <f t="shared" si="92"/>
        <v>0</v>
      </c>
      <c r="D96">
        <f t="shared" si="92"/>
        <v>0</v>
      </c>
      <c r="E96">
        <f t="shared" si="92"/>
        <v>0</v>
      </c>
      <c r="F96">
        <f t="shared" si="92"/>
        <v>0</v>
      </c>
      <c r="G96">
        <f t="shared" si="92"/>
        <v>0</v>
      </c>
      <c r="H96">
        <f t="shared" si="92"/>
        <v>0</v>
      </c>
      <c r="I96">
        <f t="shared" si="92"/>
        <v>0</v>
      </c>
      <c r="J96">
        <f t="shared" si="92"/>
        <v>0</v>
      </c>
      <c r="K96">
        <f t="shared" si="92"/>
        <v>0</v>
      </c>
      <c r="L96">
        <f t="shared" si="93"/>
        <v>0</v>
      </c>
      <c r="M96">
        <f t="shared" si="93"/>
        <v>0</v>
      </c>
      <c r="N96">
        <f t="shared" si="93"/>
        <v>0</v>
      </c>
      <c r="O96">
        <f t="shared" si="93"/>
        <v>0</v>
      </c>
      <c r="P96">
        <f t="shared" si="93"/>
        <v>0</v>
      </c>
      <c r="Q96">
        <f t="shared" si="93"/>
        <v>0</v>
      </c>
      <c r="R96">
        <f t="shared" si="93"/>
        <v>0</v>
      </c>
      <c r="S96">
        <f t="shared" si="93"/>
        <v>0</v>
      </c>
      <c r="T96">
        <f t="shared" si="93"/>
        <v>0</v>
      </c>
      <c r="U96">
        <f t="shared" si="93"/>
        <v>0</v>
      </c>
      <c r="V96">
        <f t="shared" si="94"/>
        <v>0</v>
      </c>
      <c r="W96">
        <f t="shared" si="94"/>
        <v>0</v>
      </c>
      <c r="X96">
        <f t="shared" si="94"/>
        <v>0</v>
      </c>
      <c r="Y96">
        <f t="shared" si="94"/>
        <v>0</v>
      </c>
      <c r="Z96">
        <f t="shared" si="94"/>
        <v>0</v>
      </c>
      <c r="AA96">
        <f t="shared" si="94"/>
        <v>0</v>
      </c>
      <c r="AB96">
        <f t="shared" si="94"/>
        <v>0</v>
      </c>
      <c r="AC96">
        <f t="shared" si="94"/>
        <v>0</v>
      </c>
      <c r="AD96">
        <f t="shared" si="94"/>
        <v>0</v>
      </c>
      <c r="AE96">
        <f t="shared" si="94"/>
        <v>0</v>
      </c>
      <c r="AF96">
        <f t="shared" si="95"/>
        <v>0</v>
      </c>
      <c r="AG96">
        <f t="shared" si="95"/>
        <v>0</v>
      </c>
      <c r="AH96">
        <f t="shared" si="95"/>
        <v>0</v>
      </c>
      <c r="AI96">
        <f t="shared" si="95"/>
        <v>0</v>
      </c>
      <c r="AJ96">
        <f t="shared" si="95"/>
        <v>0</v>
      </c>
      <c r="AK96">
        <f t="shared" si="95"/>
        <v>0</v>
      </c>
      <c r="AL96">
        <f t="shared" si="95"/>
        <v>0</v>
      </c>
      <c r="AM96">
        <f t="shared" si="95"/>
        <v>0</v>
      </c>
      <c r="AN96">
        <f t="shared" si="95"/>
        <v>0</v>
      </c>
      <c r="AO96">
        <f t="shared" si="95"/>
        <v>0</v>
      </c>
      <c r="AP96">
        <f t="shared" si="96"/>
        <v>0</v>
      </c>
      <c r="AQ96">
        <f t="shared" si="96"/>
        <v>0</v>
      </c>
      <c r="AR96">
        <f t="shared" si="96"/>
        <v>0</v>
      </c>
      <c r="AS96">
        <f t="shared" si="96"/>
        <v>0</v>
      </c>
      <c r="AT96">
        <f t="shared" si="96"/>
        <v>0</v>
      </c>
      <c r="AU96">
        <f t="shared" si="96"/>
        <v>0</v>
      </c>
      <c r="AV96">
        <f t="shared" si="96"/>
        <v>0</v>
      </c>
      <c r="AW96">
        <f t="shared" si="96"/>
        <v>0</v>
      </c>
      <c r="AX96">
        <f t="shared" si="96"/>
        <v>0</v>
      </c>
      <c r="AY96">
        <f t="shared" si="96"/>
        <v>0</v>
      </c>
      <c r="AZ96">
        <f t="shared" si="97"/>
        <v>0</v>
      </c>
      <c r="BA96">
        <f t="shared" si="97"/>
        <v>0</v>
      </c>
      <c r="BB96">
        <f t="shared" si="97"/>
        <v>0</v>
      </c>
      <c r="BC96">
        <f t="shared" si="97"/>
        <v>0</v>
      </c>
      <c r="BD96">
        <f t="shared" si="97"/>
        <v>0</v>
      </c>
      <c r="BE96">
        <f t="shared" si="97"/>
        <v>0</v>
      </c>
      <c r="BF96">
        <f t="shared" si="97"/>
        <v>0</v>
      </c>
      <c r="BG96">
        <f t="shared" si="97"/>
        <v>0</v>
      </c>
      <c r="BH96">
        <f t="shared" si="97"/>
        <v>0</v>
      </c>
      <c r="BI96">
        <f t="shared" si="97"/>
        <v>0</v>
      </c>
      <c r="BJ96">
        <f t="shared" si="98"/>
        <v>6.3764427277737182E-6</v>
      </c>
      <c r="BK96">
        <f t="shared" si="98"/>
        <v>2.3308111896256093E-5</v>
      </c>
      <c r="BL96">
        <f t="shared" si="98"/>
        <v>7.6316383172012734E-5</v>
      </c>
      <c r="BM96">
        <f t="shared" si="98"/>
        <v>2.2578457407556099E-4</v>
      </c>
      <c r="BN96">
        <f t="shared" si="98"/>
        <v>7.3029636437374414E-4</v>
      </c>
      <c r="BO96">
        <f t="shared" si="98"/>
        <v>1.2632564451182117E-3</v>
      </c>
      <c r="BP96">
        <f t="shared" si="98"/>
        <v>2.685606540726115E-3</v>
      </c>
      <c r="BQ96">
        <f t="shared" si="98"/>
        <v>5.2517948154562023E-3</v>
      </c>
      <c r="BR96">
        <f t="shared" si="98"/>
        <v>9.404638775873591E-3</v>
      </c>
      <c r="BS96">
        <f t="shared" si="98"/>
        <v>1.6595795683999378E-2</v>
      </c>
      <c r="BT96">
        <f t="shared" si="99"/>
        <v>3.0639509218557962E-2</v>
      </c>
      <c r="BU96">
        <f t="shared" si="99"/>
        <v>4.9936723007645706E-2</v>
      </c>
      <c r="BV96">
        <f t="shared" si="99"/>
        <v>7.3747582583796364E-2</v>
      </c>
      <c r="BW96">
        <f t="shared" si="99"/>
        <v>0.10038213375329511</v>
      </c>
      <c r="BX96">
        <f t="shared" si="99"/>
        <v>0.12816967432472617</v>
      </c>
      <c r="BY96">
        <f t="shared" si="99"/>
        <v>0.15443928163953924</v>
      </c>
      <c r="BZ96">
        <f t="shared" si="99"/>
        <v>0.18798382346631715</v>
      </c>
      <c r="CA96">
        <f t="shared" si="99"/>
        <v>0.21415887612849815</v>
      </c>
      <c r="CB96">
        <f t="shared" si="99"/>
        <v>0.22990228165638138</v>
      </c>
      <c r="CC96">
        <f t="shared" si="99"/>
        <v>0.23361154458592592</v>
      </c>
      <c r="CD96">
        <f t="shared" si="100"/>
        <v>0.22538304802402898</v>
      </c>
      <c r="CE96">
        <f t="shared" si="100"/>
        <v>0.20740596831298938</v>
      </c>
      <c r="CF96">
        <f t="shared" si="100"/>
        <v>0.18183688920627858</v>
      </c>
      <c r="CG96">
        <f t="shared" si="100"/>
        <v>0.15208908272360597</v>
      </c>
      <c r="CH96">
        <f t="shared" si="100"/>
        <v>0.12148503352778318</v>
      </c>
      <c r="CI96">
        <f t="shared" si="100"/>
        <v>9.2750125045611462E-2</v>
      </c>
      <c r="CJ96">
        <f t="shared" si="100"/>
        <v>6.7688440269683486E-2</v>
      </c>
      <c r="CK96">
        <f t="shared" si="100"/>
        <v>4.7274828252884545E-2</v>
      </c>
      <c r="CL96">
        <f t="shared" si="100"/>
        <v>3.1611838837661818E-2</v>
      </c>
      <c r="CM96">
        <f t="shared" si="100"/>
        <v>2.0245798168139463E-2</v>
      </c>
      <c r="CN96">
        <f t="shared" si="101"/>
        <v>1.2423119592348366E-2</v>
      </c>
      <c r="CO96">
        <f t="shared" si="101"/>
        <v>7.3455384884570573E-3</v>
      </c>
      <c r="CP96">
        <f t="shared" si="101"/>
        <v>4.1610687510682982E-3</v>
      </c>
      <c r="CQ96">
        <f t="shared" si="101"/>
        <v>0</v>
      </c>
      <c r="CR96">
        <f t="shared" si="101"/>
        <v>0</v>
      </c>
      <c r="CS96">
        <f t="shared" si="101"/>
        <v>0</v>
      </c>
      <c r="CT96">
        <f t="shared" si="101"/>
        <v>0</v>
      </c>
      <c r="CU96">
        <f t="shared" si="101"/>
        <v>0</v>
      </c>
      <c r="CV96">
        <f t="shared" si="101"/>
        <v>0</v>
      </c>
      <c r="CW96">
        <f t="shared" si="101"/>
        <v>0</v>
      </c>
      <c r="CX96">
        <f t="shared" si="101"/>
        <v>0</v>
      </c>
      <c r="CZ96">
        <v>2042</v>
      </c>
      <c r="DA96" s="7">
        <f t="shared" si="71"/>
        <v>2.6109353837026426</v>
      </c>
    </row>
    <row r="97" spans="1:105" x14ac:dyDescent="0.3">
      <c r="A97">
        <v>2043</v>
      </c>
      <c r="B97">
        <f t="shared" si="92"/>
        <v>0</v>
      </c>
      <c r="C97">
        <f t="shared" si="92"/>
        <v>0</v>
      </c>
      <c r="D97">
        <f t="shared" si="92"/>
        <v>0</v>
      </c>
      <c r="E97">
        <f t="shared" si="92"/>
        <v>0</v>
      </c>
      <c r="F97">
        <f t="shared" si="92"/>
        <v>0</v>
      </c>
      <c r="G97">
        <f t="shared" si="92"/>
        <v>0</v>
      </c>
      <c r="H97">
        <f t="shared" si="92"/>
        <v>0</v>
      </c>
      <c r="I97">
        <f t="shared" si="92"/>
        <v>0</v>
      </c>
      <c r="J97">
        <f t="shared" si="92"/>
        <v>0</v>
      </c>
      <c r="K97">
        <f t="shared" si="92"/>
        <v>0</v>
      </c>
      <c r="L97">
        <f t="shared" si="93"/>
        <v>0</v>
      </c>
      <c r="M97">
        <f t="shared" si="93"/>
        <v>0</v>
      </c>
      <c r="N97">
        <f t="shared" si="93"/>
        <v>0</v>
      </c>
      <c r="O97">
        <f t="shared" si="93"/>
        <v>0</v>
      </c>
      <c r="P97">
        <f t="shared" si="93"/>
        <v>0</v>
      </c>
      <c r="Q97">
        <f t="shared" si="93"/>
        <v>0</v>
      </c>
      <c r="R97">
        <f t="shared" si="93"/>
        <v>0</v>
      </c>
      <c r="S97">
        <f t="shared" si="93"/>
        <v>0</v>
      </c>
      <c r="T97">
        <f t="shared" si="93"/>
        <v>0</v>
      </c>
      <c r="U97">
        <f t="shared" si="93"/>
        <v>0</v>
      </c>
      <c r="V97">
        <f t="shared" si="94"/>
        <v>0</v>
      </c>
      <c r="W97">
        <f t="shared" si="94"/>
        <v>0</v>
      </c>
      <c r="X97">
        <f t="shared" si="94"/>
        <v>0</v>
      </c>
      <c r="Y97">
        <f t="shared" si="94"/>
        <v>0</v>
      </c>
      <c r="Z97">
        <f t="shared" si="94"/>
        <v>0</v>
      </c>
      <c r="AA97">
        <f t="shared" si="94"/>
        <v>0</v>
      </c>
      <c r="AB97">
        <f t="shared" si="94"/>
        <v>0</v>
      </c>
      <c r="AC97">
        <f t="shared" si="94"/>
        <v>0</v>
      </c>
      <c r="AD97">
        <f t="shared" si="94"/>
        <v>0</v>
      </c>
      <c r="AE97">
        <f t="shared" si="94"/>
        <v>0</v>
      </c>
      <c r="AF97">
        <f t="shared" si="95"/>
        <v>0</v>
      </c>
      <c r="AG97">
        <f t="shared" si="95"/>
        <v>0</v>
      </c>
      <c r="AH97">
        <f t="shared" si="95"/>
        <v>0</v>
      </c>
      <c r="AI97">
        <f t="shared" si="95"/>
        <v>0</v>
      </c>
      <c r="AJ97">
        <f t="shared" si="95"/>
        <v>0</v>
      </c>
      <c r="AK97">
        <f t="shared" si="95"/>
        <v>0</v>
      </c>
      <c r="AL97">
        <f t="shared" si="95"/>
        <v>0</v>
      </c>
      <c r="AM97">
        <f t="shared" si="95"/>
        <v>0</v>
      </c>
      <c r="AN97">
        <f t="shared" si="95"/>
        <v>0</v>
      </c>
      <c r="AO97">
        <f t="shared" si="95"/>
        <v>0</v>
      </c>
      <c r="AP97">
        <f t="shared" si="96"/>
        <v>0</v>
      </c>
      <c r="AQ97">
        <f t="shared" si="96"/>
        <v>0</v>
      </c>
      <c r="AR97">
        <f t="shared" si="96"/>
        <v>0</v>
      </c>
      <c r="AS97">
        <f t="shared" si="96"/>
        <v>0</v>
      </c>
      <c r="AT97">
        <f t="shared" si="96"/>
        <v>0</v>
      </c>
      <c r="AU97">
        <f t="shared" si="96"/>
        <v>0</v>
      </c>
      <c r="AV97">
        <f t="shared" si="96"/>
        <v>0</v>
      </c>
      <c r="AW97">
        <f t="shared" si="96"/>
        <v>0</v>
      </c>
      <c r="AX97">
        <f t="shared" si="96"/>
        <v>0</v>
      </c>
      <c r="AY97">
        <f t="shared" si="96"/>
        <v>0</v>
      </c>
      <c r="AZ97">
        <f t="shared" si="97"/>
        <v>0</v>
      </c>
      <c r="BA97">
        <f t="shared" si="97"/>
        <v>0</v>
      </c>
      <c r="BB97">
        <f t="shared" si="97"/>
        <v>0</v>
      </c>
      <c r="BC97">
        <f t="shared" si="97"/>
        <v>0</v>
      </c>
      <c r="BD97">
        <f t="shared" si="97"/>
        <v>0</v>
      </c>
      <c r="BE97">
        <f t="shared" si="97"/>
        <v>0</v>
      </c>
      <c r="BF97">
        <f t="shared" si="97"/>
        <v>0</v>
      </c>
      <c r="BG97">
        <f t="shared" si="97"/>
        <v>0</v>
      </c>
      <c r="BH97">
        <f t="shared" si="97"/>
        <v>0</v>
      </c>
      <c r="BI97">
        <f t="shared" si="97"/>
        <v>0</v>
      </c>
      <c r="BJ97">
        <f t="shared" si="98"/>
        <v>3.295672933159742E-6</v>
      </c>
      <c r="BK97">
        <f t="shared" si="98"/>
        <v>1.2538469145425214E-5</v>
      </c>
      <c r="BL97">
        <f t="shared" si="98"/>
        <v>4.2729418280189236E-5</v>
      </c>
      <c r="BM97">
        <f t="shared" si="98"/>
        <v>1.3157556595553893E-4</v>
      </c>
      <c r="BN97">
        <f t="shared" si="98"/>
        <v>4.4294713566934448E-4</v>
      </c>
      <c r="BO97">
        <f t="shared" si="98"/>
        <v>7.9747313388434506E-4</v>
      </c>
      <c r="BP97">
        <f t="shared" si="98"/>
        <v>1.7645692368586088E-3</v>
      </c>
      <c r="BQ97">
        <f t="shared" si="98"/>
        <v>3.5914998033920241E-3</v>
      </c>
      <c r="BR97">
        <f t="shared" si="98"/>
        <v>6.6939427769692993E-3</v>
      </c>
      <c r="BS97">
        <f t="shared" si="98"/>
        <v>1.229446782941775E-2</v>
      </c>
      <c r="BT97">
        <f t="shared" si="99"/>
        <v>2.3624642171212101E-2</v>
      </c>
      <c r="BU97">
        <f t="shared" si="99"/>
        <v>4.0075158922281078E-2</v>
      </c>
      <c r="BV97">
        <f t="shared" si="99"/>
        <v>6.1599158895837829E-2</v>
      </c>
      <c r="BW97">
        <f t="shared" si="99"/>
        <v>8.7268034665331548E-2</v>
      </c>
      <c r="BX97">
        <f t="shared" si="99"/>
        <v>0.11597271718649503</v>
      </c>
      <c r="BY97">
        <f t="shared" si="99"/>
        <v>0.1454454380403471</v>
      </c>
      <c r="BZ97">
        <f t="shared" si="99"/>
        <v>0.18426149436481534</v>
      </c>
      <c r="CA97">
        <f t="shared" si="99"/>
        <v>0.21848517240491785</v>
      </c>
      <c r="CB97">
        <f t="shared" si="99"/>
        <v>0.24411864479691059</v>
      </c>
      <c r="CC97">
        <f t="shared" si="99"/>
        <v>0.25818068520309789</v>
      </c>
      <c r="CD97">
        <f t="shared" si="100"/>
        <v>0.25925221484862071</v>
      </c>
      <c r="CE97">
        <f t="shared" si="100"/>
        <v>0.24831002647940284</v>
      </c>
      <c r="CF97">
        <f t="shared" si="100"/>
        <v>0.2265827164023394</v>
      </c>
      <c r="CG97">
        <f t="shared" si="100"/>
        <v>0.19724890723764404</v>
      </c>
      <c r="CH97">
        <f t="shared" si="100"/>
        <v>0.16398764249614417</v>
      </c>
      <c r="CI97">
        <f t="shared" si="100"/>
        <v>0.13030906470730388</v>
      </c>
      <c r="CJ97">
        <f t="shared" si="100"/>
        <v>9.8979763089197106E-2</v>
      </c>
      <c r="CK97">
        <f t="shared" si="100"/>
        <v>7.195047114936394E-2</v>
      </c>
      <c r="CL97">
        <f t="shared" si="100"/>
        <v>5.0075491520578254E-2</v>
      </c>
      <c r="CM97">
        <f t="shared" si="100"/>
        <v>3.3379678082113243E-2</v>
      </c>
      <c r="CN97">
        <f t="shared" si="101"/>
        <v>2.1318158470212935E-2</v>
      </c>
      <c r="CO97">
        <f t="shared" si="101"/>
        <v>1.3119414034938118E-2</v>
      </c>
      <c r="CP97">
        <f t="shared" si="101"/>
        <v>7.7351273854114029E-3</v>
      </c>
      <c r="CQ97">
        <f t="shared" si="101"/>
        <v>4.3704025176812579E-3</v>
      </c>
      <c r="CR97">
        <f t="shared" si="101"/>
        <v>0</v>
      </c>
      <c r="CS97">
        <f t="shared" si="101"/>
        <v>0</v>
      </c>
      <c r="CT97">
        <f t="shared" si="101"/>
        <v>0</v>
      </c>
      <c r="CU97">
        <f t="shared" si="101"/>
        <v>0</v>
      </c>
      <c r="CV97">
        <f t="shared" si="101"/>
        <v>0</v>
      </c>
      <c r="CW97">
        <f t="shared" si="101"/>
        <v>0</v>
      </c>
      <c r="CX97">
        <f t="shared" si="101"/>
        <v>0</v>
      </c>
      <c r="CZ97">
        <v>2043</v>
      </c>
      <c r="DA97" s="7">
        <f t="shared" si="71"/>
        <v>2.9314252641147029</v>
      </c>
    </row>
    <row r="98" spans="1:105" x14ac:dyDescent="0.3">
      <c r="A98">
        <v>2044</v>
      </c>
      <c r="B98">
        <f t="shared" si="92"/>
        <v>0</v>
      </c>
      <c r="C98">
        <f t="shared" si="92"/>
        <v>0</v>
      </c>
      <c r="D98">
        <f t="shared" si="92"/>
        <v>0</v>
      </c>
      <c r="E98">
        <f t="shared" si="92"/>
        <v>0</v>
      </c>
      <c r="F98">
        <f t="shared" si="92"/>
        <v>0</v>
      </c>
      <c r="G98">
        <f t="shared" si="92"/>
        <v>0</v>
      </c>
      <c r="H98">
        <f t="shared" si="92"/>
        <v>0</v>
      </c>
      <c r="I98">
        <f t="shared" si="92"/>
        <v>0</v>
      </c>
      <c r="J98">
        <f t="shared" si="92"/>
        <v>0</v>
      </c>
      <c r="K98">
        <f t="shared" si="92"/>
        <v>0</v>
      </c>
      <c r="L98">
        <f t="shared" si="93"/>
        <v>0</v>
      </c>
      <c r="M98">
        <f t="shared" si="93"/>
        <v>0</v>
      </c>
      <c r="N98">
        <f t="shared" si="93"/>
        <v>0</v>
      </c>
      <c r="O98">
        <f t="shared" si="93"/>
        <v>0</v>
      </c>
      <c r="P98">
        <f t="shared" si="93"/>
        <v>0</v>
      </c>
      <c r="Q98">
        <f t="shared" si="93"/>
        <v>0</v>
      </c>
      <c r="R98">
        <f t="shared" si="93"/>
        <v>0</v>
      </c>
      <c r="S98">
        <f t="shared" si="93"/>
        <v>0</v>
      </c>
      <c r="T98">
        <f t="shared" si="93"/>
        <v>0</v>
      </c>
      <c r="U98">
        <f t="shared" si="93"/>
        <v>0</v>
      </c>
      <c r="V98">
        <f t="shared" si="94"/>
        <v>0</v>
      </c>
      <c r="W98">
        <f t="shared" si="94"/>
        <v>0</v>
      </c>
      <c r="X98">
        <f t="shared" si="94"/>
        <v>0</v>
      </c>
      <c r="Y98">
        <f t="shared" si="94"/>
        <v>0</v>
      </c>
      <c r="Z98">
        <f t="shared" si="94"/>
        <v>0</v>
      </c>
      <c r="AA98">
        <f t="shared" si="94"/>
        <v>0</v>
      </c>
      <c r="AB98">
        <f t="shared" si="94"/>
        <v>0</v>
      </c>
      <c r="AC98">
        <f t="shared" si="94"/>
        <v>0</v>
      </c>
      <c r="AD98">
        <f t="shared" si="94"/>
        <v>0</v>
      </c>
      <c r="AE98">
        <f t="shared" si="94"/>
        <v>0</v>
      </c>
      <c r="AF98">
        <f t="shared" si="95"/>
        <v>0</v>
      </c>
      <c r="AG98">
        <f t="shared" si="95"/>
        <v>0</v>
      </c>
      <c r="AH98">
        <f t="shared" si="95"/>
        <v>0</v>
      </c>
      <c r="AI98">
        <f t="shared" si="95"/>
        <v>0</v>
      </c>
      <c r="AJ98">
        <f t="shared" si="95"/>
        <v>0</v>
      </c>
      <c r="AK98">
        <f t="shared" si="95"/>
        <v>0</v>
      </c>
      <c r="AL98">
        <f t="shared" si="95"/>
        <v>0</v>
      </c>
      <c r="AM98">
        <f t="shared" si="95"/>
        <v>0</v>
      </c>
      <c r="AN98">
        <f t="shared" si="95"/>
        <v>0</v>
      </c>
      <c r="AO98">
        <f t="shared" si="95"/>
        <v>0</v>
      </c>
      <c r="AP98">
        <f t="shared" si="96"/>
        <v>0</v>
      </c>
      <c r="AQ98">
        <f t="shared" si="96"/>
        <v>0</v>
      </c>
      <c r="AR98">
        <f t="shared" si="96"/>
        <v>0</v>
      </c>
      <c r="AS98">
        <f t="shared" si="96"/>
        <v>0</v>
      </c>
      <c r="AT98">
        <f t="shared" si="96"/>
        <v>0</v>
      </c>
      <c r="AU98">
        <f t="shared" si="96"/>
        <v>0</v>
      </c>
      <c r="AV98">
        <f t="shared" si="96"/>
        <v>0</v>
      </c>
      <c r="AW98">
        <f t="shared" si="96"/>
        <v>0</v>
      </c>
      <c r="AX98">
        <f t="shared" si="96"/>
        <v>0</v>
      </c>
      <c r="AY98">
        <f t="shared" si="96"/>
        <v>0</v>
      </c>
      <c r="AZ98">
        <f t="shared" si="97"/>
        <v>0</v>
      </c>
      <c r="BA98">
        <f t="shared" si="97"/>
        <v>0</v>
      </c>
      <c r="BB98">
        <f t="shared" si="97"/>
        <v>0</v>
      </c>
      <c r="BC98">
        <f t="shared" si="97"/>
        <v>0</v>
      </c>
      <c r="BD98">
        <f t="shared" si="97"/>
        <v>0</v>
      </c>
      <c r="BE98">
        <f t="shared" si="97"/>
        <v>0</v>
      </c>
      <c r="BF98">
        <f t="shared" si="97"/>
        <v>0</v>
      </c>
      <c r="BG98">
        <f t="shared" si="97"/>
        <v>0</v>
      </c>
      <c r="BH98">
        <f t="shared" si="97"/>
        <v>0</v>
      </c>
      <c r="BI98">
        <f t="shared" si="97"/>
        <v>0</v>
      </c>
      <c r="BJ98">
        <f t="shared" si="98"/>
        <v>1.6365827447102543E-6</v>
      </c>
      <c r="BK98">
        <f t="shared" si="98"/>
        <v>6.4805245102960272E-6</v>
      </c>
      <c r="BL98">
        <f t="shared" si="98"/>
        <v>2.2986052885483979E-5</v>
      </c>
      <c r="BM98">
        <f t="shared" si="98"/>
        <v>7.3668944458424513E-5</v>
      </c>
      <c r="BN98">
        <f t="shared" si="98"/>
        <v>2.5812666920537532E-4</v>
      </c>
      <c r="BO98">
        <f t="shared" si="98"/>
        <v>4.8369190599797279E-4</v>
      </c>
      <c r="BP98">
        <f t="shared" si="98"/>
        <v>1.1139437005934776E-3</v>
      </c>
      <c r="BQ98">
        <f t="shared" si="98"/>
        <v>2.35978352418513E-3</v>
      </c>
      <c r="BR98">
        <f t="shared" si="98"/>
        <v>4.577729140645098E-3</v>
      </c>
      <c r="BS98">
        <f t="shared" si="98"/>
        <v>8.7508373351391933E-3</v>
      </c>
      <c r="BT98">
        <f t="shared" si="99"/>
        <v>1.7501565377519623E-2</v>
      </c>
      <c r="BU98">
        <f t="shared" si="99"/>
        <v>3.0900014838354761E-2</v>
      </c>
      <c r="BV98">
        <f t="shared" si="99"/>
        <v>4.943448295258749E-2</v>
      </c>
      <c r="BW98">
        <f t="shared" si="99"/>
        <v>7.289238976435769E-2</v>
      </c>
      <c r="BX98">
        <f t="shared" si="99"/>
        <v>0.10082183676765609</v>
      </c>
      <c r="BY98">
        <f t="shared" si="99"/>
        <v>0.13160447462153679</v>
      </c>
      <c r="BZ98">
        <f t="shared" si="99"/>
        <v>0.17353094029801699</v>
      </c>
      <c r="CA98">
        <f>VLOOKUP(CA$3,scenarios4,5,FALSE)*VLOOKUP($A98-CA$3,output3,3,FALSE)</f>
        <v>0.21415887612849815</v>
      </c>
      <c r="CB98">
        <f t="shared" si="99"/>
        <v>0.24905016854732384</v>
      </c>
      <c r="CC98">
        <f t="shared" si="99"/>
        <v>0.27414568716077209</v>
      </c>
      <c r="CD98">
        <f t="shared" si="100"/>
        <v>0.28651800829739521</v>
      </c>
      <c r="CE98">
        <f t="shared" si="100"/>
        <v>0.28562451745280137</v>
      </c>
      <c r="CF98">
        <f t="shared" si="100"/>
        <v>0.2712687622601857</v>
      </c>
      <c r="CG98">
        <f t="shared" si="100"/>
        <v>0.24578727344261703</v>
      </c>
      <c r="CH98">
        <f t="shared" si="100"/>
        <v>0.21268050739463989</v>
      </c>
      <c r="CI98">
        <f t="shared" si="100"/>
        <v>0.17589883870214545</v>
      </c>
      <c r="CJ98">
        <f t="shared" si="100"/>
        <v>0.13906137966672283</v>
      </c>
      <c r="CK98">
        <f t="shared" si="100"/>
        <v>0.10521206516424662</v>
      </c>
      <c r="CL98">
        <f t="shared" si="100"/>
        <v>7.6212972973027024E-2</v>
      </c>
      <c r="CM98">
        <f t="shared" si="100"/>
        <v>5.2875879677366046E-2</v>
      </c>
      <c r="CN98">
        <f t="shared" si="101"/>
        <v>3.514770132199619E-2</v>
      </c>
      <c r="CO98">
        <f t="shared" si="101"/>
        <v>2.2513004511798128E-2</v>
      </c>
      <c r="CP98">
        <f t="shared" si="101"/>
        <v>1.381523477709211E-2</v>
      </c>
      <c r="CQ98">
        <f t="shared" si="101"/>
        <v>8.1242637942735511E-3</v>
      </c>
      <c r="CR98">
        <f t="shared" si="101"/>
        <v>4.579412004234942E-3</v>
      </c>
      <c r="CS98">
        <f t="shared" si="101"/>
        <v>0</v>
      </c>
      <c r="CT98">
        <f t="shared" si="101"/>
        <v>0</v>
      </c>
      <c r="CU98">
        <f t="shared" si="101"/>
        <v>0</v>
      </c>
      <c r="CV98">
        <f t="shared" si="101"/>
        <v>0</v>
      </c>
      <c r="CW98">
        <f t="shared" si="101"/>
        <v>0</v>
      </c>
      <c r="CX98">
        <f t="shared" si="101"/>
        <v>0</v>
      </c>
      <c r="CZ98">
        <v>2044</v>
      </c>
      <c r="DA98" s="7">
        <f t="shared" si="71"/>
        <v>3.2670091422775309</v>
      </c>
    </row>
    <row r="99" spans="1:105" x14ac:dyDescent="0.3">
      <c r="A99">
        <v>2045</v>
      </c>
      <c r="B99">
        <f t="shared" si="92"/>
        <v>0</v>
      </c>
      <c r="C99">
        <f t="shared" si="92"/>
        <v>0</v>
      </c>
      <c r="D99">
        <f t="shared" si="92"/>
        <v>0</v>
      </c>
      <c r="E99">
        <f t="shared" si="92"/>
        <v>0</v>
      </c>
      <c r="F99">
        <f t="shared" si="92"/>
        <v>0</v>
      </c>
      <c r="G99">
        <f t="shared" si="92"/>
        <v>0</v>
      </c>
      <c r="H99">
        <f t="shared" si="92"/>
        <v>0</v>
      </c>
      <c r="I99">
        <f t="shared" si="92"/>
        <v>0</v>
      </c>
      <c r="J99">
        <f t="shared" si="92"/>
        <v>0</v>
      </c>
      <c r="K99">
        <f t="shared" si="92"/>
        <v>0</v>
      </c>
      <c r="L99">
        <f t="shared" si="93"/>
        <v>0</v>
      </c>
      <c r="M99">
        <f t="shared" si="93"/>
        <v>0</v>
      </c>
      <c r="N99">
        <f t="shared" si="93"/>
        <v>0</v>
      </c>
      <c r="O99">
        <f t="shared" si="93"/>
        <v>0</v>
      </c>
      <c r="P99">
        <f t="shared" si="93"/>
        <v>0</v>
      </c>
      <c r="Q99">
        <f t="shared" si="93"/>
        <v>0</v>
      </c>
      <c r="R99">
        <f t="shared" si="93"/>
        <v>0</v>
      </c>
      <c r="S99">
        <f t="shared" si="93"/>
        <v>0</v>
      </c>
      <c r="T99">
        <f t="shared" si="93"/>
        <v>0</v>
      </c>
      <c r="U99">
        <f t="shared" si="93"/>
        <v>0</v>
      </c>
      <c r="V99">
        <f t="shared" si="94"/>
        <v>0</v>
      </c>
      <c r="W99">
        <f t="shared" si="94"/>
        <v>0</v>
      </c>
      <c r="X99">
        <f t="shared" si="94"/>
        <v>0</v>
      </c>
      <c r="Y99">
        <f t="shared" si="94"/>
        <v>0</v>
      </c>
      <c r="Z99">
        <f t="shared" si="94"/>
        <v>0</v>
      </c>
      <c r="AA99">
        <f t="shared" si="94"/>
        <v>0</v>
      </c>
      <c r="AB99">
        <f t="shared" si="94"/>
        <v>0</v>
      </c>
      <c r="AC99">
        <f t="shared" si="94"/>
        <v>0</v>
      </c>
      <c r="AD99">
        <f t="shared" si="94"/>
        <v>0</v>
      </c>
      <c r="AE99">
        <f t="shared" si="94"/>
        <v>0</v>
      </c>
      <c r="AF99">
        <f t="shared" si="95"/>
        <v>0</v>
      </c>
      <c r="AG99">
        <f t="shared" si="95"/>
        <v>0</v>
      </c>
      <c r="AH99">
        <f t="shared" si="95"/>
        <v>0</v>
      </c>
      <c r="AI99">
        <f t="shared" si="95"/>
        <v>0</v>
      </c>
      <c r="AJ99">
        <f t="shared" si="95"/>
        <v>0</v>
      </c>
      <c r="AK99">
        <f t="shared" si="95"/>
        <v>0</v>
      </c>
      <c r="AL99">
        <f t="shared" si="95"/>
        <v>0</v>
      </c>
      <c r="AM99">
        <f t="shared" si="95"/>
        <v>0</v>
      </c>
      <c r="AN99">
        <f t="shared" si="95"/>
        <v>0</v>
      </c>
      <c r="AO99">
        <f t="shared" si="95"/>
        <v>0</v>
      </c>
      <c r="AP99">
        <f t="shared" si="96"/>
        <v>0</v>
      </c>
      <c r="AQ99">
        <f t="shared" si="96"/>
        <v>0</v>
      </c>
      <c r="AR99">
        <f t="shared" si="96"/>
        <v>0</v>
      </c>
      <c r="AS99">
        <f t="shared" si="96"/>
        <v>0</v>
      </c>
      <c r="AT99">
        <f t="shared" si="96"/>
        <v>0</v>
      </c>
      <c r="AU99">
        <f t="shared" si="96"/>
        <v>0</v>
      </c>
      <c r="AV99">
        <f t="shared" si="96"/>
        <v>0</v>
      </c>
      <c r="AW99">
        <f t="shared" si="96"/>
        <v>0</v>
      </c>
      <c r="AX99">
        <f t="shared" si="96"/>
        <v>0</v>
      </c>
      <c r="AY99">
        <f t="shared" si="96"/>
        <v>0</v>
      </c>
      <c r="AZ99">
        <f t="shared" si="97"/>
        <v>0</v>
      </c>
      <c r="BA99">
        <f t="shared" si="97"/>
        <v>0</v>
      </c>
      <c r="BB99">
        <f t="shared" si="97"/>
        <v>0</v>
      </c>
      <c r="BC99">
        <f t="shared" si="97"/>
        <v>0</v>
      </c>
      <c r="BD99">
        <f t="shared" si="97"/>
        <v>0</v>
      </c>
      <c r="BE99">
        <f t="shared" si="97"/>
        <v>0</v>
      </c>
      <c r="BF99">
        <f t="shared" si="97"/>
        <v>0</v>
      </c>
      <c r="BG99">
        <f t="shared" si="97"/>
        <v>0</v>
      </c>
      <c r="BH99">
        <f t="shared" si="97"/>
        <v>0</v>
      </c>
      <c r="BI99">
        <f t="shared" si="97"/>
        <v>0</v>
      </c>
      <c r="BJ99">
        <f t="shared" si="98"/>
        <v>7.8083640140287144E-7</v>
      </c>
      <c r="BK99">
        <f t="shared" si="98"/>
        <v>3.2181332326730244E-6</v>
      </c>
      <c r="BL99">
        <f t="shared" si="98"/>
        <v>1.1880372108559187E-5</v>
      </c>
      <c r="BM99">
        <f t="shared" si="98"/>
        <v>3.9629798894880455E-5</v>
      </c>
      <c r="BN99">
        <f t="shared" si="98"/>
        <v>1.4452470045505739E-4</v>
      </c>
      <c r="BO99">
        <f t="shared" si="98"/>
        <v>2.8187061290776305E-4</v>
      </c>
      <c r="BP99">
        <f t="shared" si="98"/>
        <v>6.7564100760369376E-4</v>
      </c>
      <c r="BQ99">
        <f t="shared" si="98"/>
        <v>1.489692745754771E-3</v>
      </c>
      <c r="BR99">
        <f t="shared" si="98"/>
        <v>3.0077823738355724E-3</v>
      </c>
      <c r="BS99">
        <f t="shared" si="98"/>
        <v>5.9843599517963872E-3</v>
      </c>
      <c r="BT99">
        <f t="shared" si="99"/>
        <v>1.2457094837608056E-2</v>
      </c>
      <c r="BU99">
        <f t="shared" si="99"/>
        <v>2.289129401158865E-2</v>
      </c>
      <c r="BV99">
        <f t="shared" si="99"/>
        <v>3.8116536473971951E-2</v>
      </c>
      <c r="BW99">
        <f t="shared" si="99"/>
        <v>5.8497513014304808E-2</v>
      </c>
      <c r="BX99">
        <f t="shared" si="99"/>
        <v>8.4213476911792859E-2</v>
      </c>
      <c r="BY99">
        <f t="shared" si="99"/>
        <v>0.11441143382756615</v>
      </c>
      <c r="BZ99">
        <f t="shared" si="99"/>
        <v>0.15701728796860992</v>
      </c>
      <c r="CA99">
        <f t="shared" si="99"/>
        <v>0.20168723409008196</v>
      </c>
      <c r="CB99">
        <f t="shared" si="99"/>
        <v>0.24411864479691059</v>
      </c>
      <c r="CC99">
        <f t="shared" si="99"/>
        <v>0.27968379740397548</v>
      </c>
      <c r="CD99">
        <f t="shared" si="100"/>
        <v>0.30423529245356085</v>
      </c>
      <c r="CE99">
        <f t="shared" si="100"/>
        <v>0.31566391017822637</v>
      </c>
      <c r="CF99">
        <f t="shared" si="100"/>
        <v>0.31203334967632185</v>
      </c>
      <c r="CG99">
        <f t="shared" si="100"/>
        <v>0.29426079139986927</v>
      </c>
      <c r="CH99">
        <f t="shared" si="100"/>
        <v>0.26501623131397811</v>
      </c>
      <c r="CI99">
        <f t="shared" si="100"/>
        <v>0.22812849612238215</v>
      </c>
      <c r="CJ99">
        <f t="shared" si="100"/>
        <v>0.18771322813679636</v>
      </c>
      <c r="CK99">
        <f t="shared" si="100"/>
        <v>0.14781743745072815</v>
      </c>
      <c r="CL99">
        <f t="shared" si="100"/>
        <v>0.11144505589342443</v>
      </c>
      <c r="CM99">
        <f t="shared" si="100"/>
        <v>8.0475056088467778E-2</v>
      </c>
      <c r="CN99">
        <f t="shared" si="101"/>
        <v>5.5676559296530287E-2</v>
      </c>
      <c r="CO99">
        <f t="shared" si="101"/>
        <v>3.7117669405969549E-2</v>
      </c>
      <c r="CP99">
        <f t="shared" si="101"/>
        <v>2.3707037680184936E-2</v>
      </c>
      <c r="CQ99">
        <f t="shared" si="101"/>
        <v>1.4510247358123982E-2</v>
      </c>
      <c r="CR99">
        <f t="shared" si="101"/>
        <v>8.5127973898401019E-3</v>
      </c>
      <c r="CS99">
        <f t="shared" si="101"/>
        <v>4.7880067906434206E-3</v>
      </c>
      <c r="CT99">
        <f t="shared" si="101"/>
        <v>0</v>
      </c>
      <c r="CU99">
        <f t="shared" si="101"/>
        <v>0</v>
      </c>
      <c r="CV99">
        <f t="shared" si="101"/>
        <v>0</v>
      </c>
      <c r="CW99">
        <f t="shared" si="101"/>
        <v>0</v>
      </c>
      <c r="CX99">
        <f t="shared" si="101"/>
        <v>0</v>
      </c>
      <c r="CZ99">
        <v>2045</v>
      </c>
      <c r="DA99" s="7">
        <f t="shared" si="71"/>
        <v>3.6158348605044486</v>
      </c>
    </row>
    <row r="100" spans="1:105" x14ac:dyDescent="0.3">
      <c r="A100">
        <v>2046</v>
      </c>
      <c r="B100">
        <f t="shared" si="92"/>
        <v>0</v>
      </c>
      <c r="C100">
        <f t="shared" si="92"/>
        <v>0</v>
      </c>
      <c r="D100">
        <f t="shared" si="92"/>
        <v>0</v>
      </c>
      <c r="E100">
        <f t="shared" si="92"/>
        <v>0</v>
      </c>
      <c r="F100">
        <f t="shared" si="92"/>
        <v>0</v>
      </c>
      <c r="G100">
        <f t="shared" si="92"/>
        <v>0</v>
      </c>
      <c r="H100">
        <f t="shared" si="92"/>
        <v>0</v>
      </c>
      <c r="I100">
        <f t="shared" si="92"/>
        <v>0</v>
      </c>
      <c r="J100">
        <f t="shared" si="92"/>
        <v>0</v>
      </c>
      <c r="K100">
        <f t="shared" si="92"/>
        <v>0</v>
      </c>
      <c r="L100">
        <f t="shared" si="93"/>
        <v>0</v>
      </c>
      <c r="M100">
        <f t="shared" si="93"/>
        <v>0</v>
      </c>
      <c r="N100">
        <f t="shared" si="93"/>
        <v>0</v>
      </c>
      <c r="O100">
        <f t="shared" si="93"/>
        <v>0</v>
      </c>
      <c r="P100">
        <f t="shared" si="93"/>
        <v>0</v>
      </c>
      <c r="Q100">
        <f t="shared" si="93"/>
        <v>0</v>
      </c>
      <c r="R100">
        <f t="shared" si="93"/>
        <v>0</v>
      </c>
      <c r="S100">
        <f t="shared" si="93"/>
        <v>0</v>
      </c>
      <c r="T100">
        <f t="shared" si="93"/>
        <v>0</v>
      </c>
      <c r="U100">
        <f t="shared" si="93"/>
        <v>0</v>
      </c>
      <c r="V100">
        <f t="shared" si="94"/>
        <v>0</v>
      </c>
      <c r="W100">
        <f t="shared" si="94"/>
        <v>0</v>
      </c>
      <c r="X100">
        <f t="shared" si="94"/>
        <v>0</v>
      </c>
      <c r="Y100">
        <f t="shared" si="94"/>
        <v>0</v>
      </c>
      <c r="Z100">
        <f t="shared" si="94"/>
        <v>0</v>
      </c>
      <c r="AA100">
        <f t="shared" si="94"/>
        <v>0</v>
      </c>
      <c r="AB100">
        <f t="shared" si="94"/>
        <v>0</v>
      </c>
      <c r="AC100">
        <f t="shared" si="94"/>
        <v>0</v>
      </c>
      <c r="AD100">
        <f t="shared" si="94"/>
        <v>0</v>
      </c>
      <c r="AE100">
        <f t="shared" si="94"/>
        <v>0</v>
      </c>
      <c r="AF100">
        <f t="shared" si="95"/>
        <v>0</v>
      </c>
      <c r="AG100">
        <f t="shared" si="95"/>
        <v>0</v>
      </c>
      <c r="AH100">
        <f t="shared" si="95"/>
        <v>0</v>
      </c>
      <c r="AI100">
        <f t="shared" si="95"/>
        <v>0</v>
      </c>
      <c r="AJ100">
        <f t="shared" si="95"/>
        <v>0</v>
      </c>
      <c r="AK100">
        <f t="shared" si="95"/>
        <v>0</v>
      </c>
      <c r="AL100">
        <f t="shared" si="95"/>
        <v>0</v>
      </c>
      <c r="AM100">
        <f t="shared" si="95"/>
        <v>0</v>
      </c>
      <c r="AN100">
        <f t="shared" si="95"/>
        <v>0</v>
      </c>
      <c r="AO100">
        <f t="shared" si="95"/>
        <v>0</v>
      </c>
      <c r="AP100">
        <f t="shared" si="96"/>
        <v>0</v>
      </c>
      <c r="AQ100">
        <f t="shared" si="96"/>
        <v>0</v>
      </c>
      <c r="AR100">
        <f t="shared" si="96"/>
        <v>0</v>
      </c>
      <c r="AS100">
        <f t="shared" si="96"/>
        <v>0</v>
      </c>
      <c r="AT100">
        <f t="shared" si="96"/>
        <v>0</v>
      </c>
      <c r="AU100">
        <f t="shared" si="96"/>
        <v>0</v>
      </c>
      <c r="AV100">
        <f t="shared" si="96"/>
        <v>0</v>
      </c>
      <c r="AW100">
        <f t="shared" si="96"/>
        <v>0</v>
      </c>
      <c r="AX100">
        <f t="shared" si="96"/>
        <v>0</v>
      </c>
      <c r="AY100">
        <f t="shared" si="96"/>
        <v>0</v>
      </c>
      <c r="AZ100">
        <f t="shared" si="97"/>
        <v>0</v>
      </c>
      <c r="BA100">
        <f t="shared" si="97"/>
        <v>0</v>
      </c>
      <c r="BB100">
        <f t="shared" si="97"/>
        <v>0</v>
      </c>
      <c r="BC100">
        <f t="shared" si="97"/>
        <v>0</v>
      </c>
      <c r="BD100">
        <f t="shared" si="97"/>
        <v>0</v>
      </c>
      <c r="BE100">
        <f t="shared" si="97"/>
        <v>0</v>
      </c>
      <c r="BF100">
        <f t="shared" si="97"/>
        <v>0</v>
      </c>
      <c r="BG100">
        <f t="shared" si="97"/>
        <v>0</v>
      </c>
      <c r="BH100">
        <f t="shared" si="97"/>
        <v>0</v>
      </c>
      <c r="BI100">
        <f t="shared" si="97"/>
        <v>0</v>
      </c>
      <c r="BJ100">
        <f t="shared" si="98"/>
        <v>3.579401002490147E-7</v>
      </c>
      <c r="BK100">
        <f t="shared" si="98"/>
        <v>1.5354161473089919E-6</v>
      </c>
      <c r="BL100">
        <f t="shared" si="98"/>
        <v>5.8996181926838454E-6</v>
      </c>
      <c r="BM100">
        <f t="shared" si="98"/>
        <v>2.0482714444456661E-5</v>
      </c>
      <c r="BN100">
        <f t="shared" si="98"/>
        <v>7.774625870483457E-5</v>
      </c>
      <c r="BO100">
        <f t="shared" si="98"/>
        <v>1.5781889574984515E-4</v>
      </c>
      <c r="BP100">
        <f t="shared" si="98"/>
        <v>3.9372861641325446E-4</v>
      </c>
      <c r="BQ100">
        <f t="shared" si="98"/>
        <v>9.0354432385176501E-4</v>
      </c>
      <c r="BR100">
        <f t="shared" si="98"/>
        <v>1.8987638218463971E-3</v>
      </c>
      <c r="BS100">
        <f t="shared" si="98"/>
        <v>3.9320046749564009E-3</v>
      </c>
      <c r="BT100">
        <f t="shared" si="99"/>
        <v>8.5189264303386115E-3</v>
      </c>
      <c r="BU100">
        <f t="shared" si="99"/>
        <v>1.6293343727082247E-2</v>
      </c>
      <c r="BV100">
        <f t="shared" si="99"/>
        <v>2.8237424729197696E-2</v>
      </c>
      <c r="BW100">
        <f t="shared" si="99"/>
        <v>4.510460017524448E-2</v>
      </c>
      <c r="BX100">
        <f t="shared" si="99"/>
        <v>6.7582898263492938E-2</v>
      </c>
      <c r="BY100">
        <f>VLOOKUP(BY$3,scenarios4,5,FALSE)*VLOOKUP($A100-BY$3,output3,3,FALSE)</f>
        <v>9.556446252101794E-2</v>
      </c>
      <c r="BZ100">
        <f t="shared" si="99"/>
        <v>0.13650427239549687</v>
      </c>
      <c r="CA100">
        <f t="shared" si="99"/>
        <v>0.1824941561448839</v>
      </c>
      <c r="CB100">
        <f t="shared" si="99"/>
        <v>0.22990228165638138</v>
      </c>
      <c r="CC100">
        <f t="shared" si="99"/>
        <v>0.27414568716077209</v>
      </c>
      <c r="CD100">
        <f t="shared" si="100"/>
        <v>0.31038125304455472</v>
      </c>
      <c r="CE100">
        <f t="shared" si="100"/>
        <v>0.33518347625265249</v>
      </c>
      <c r="CF100">
        <f t="shared" si="100"/>
        <v>0.3448501835320002</v>
      </c>
      <c r="CG100">
        <f t="shared" si="100"/>
        <v>0.33848047837826173</v>
      </c>
      <c r="CH100">
        <f t="shared" si="100"/>
        <v>0.31728203363820057</v>
      </c>
      <c r="CI100">
        <f t="shared" si="100"/>
        <v>0.2842656106019939</v>
      </c>
      <c r="CJ100">
        <f t="shared" si="100"/>
        <v>0.24345093323576711</v>
      </c>
      <c r="CK100">
        <f t="shared" si="100"/>
        <v>0.19953266985618034</v>
      </c>
      <c r="CL100">
        <f t="shared" si="100"/>
        <v>0.15657446275769171</v>
      </c>
      <c r="CM100">
        <f t="shared" si="100"/>
        <v>0.11767743435202126</v>
      </c>
      <c r="CN100">
        <f t="shared" si="101"/>
        <v>8.4737582798440389E-2</v>
      </c>
      <c r="CO100">
        <f t="shared" si="101"/>
        <v>5.8797134489621906E-2</v>
      </c>
      <c r="CP100">
        <f t="shared" si="101"/>
        <v>3.908629728861035E-2</v>
      </c>
      <c r="CQ100">
        <f t="shared" si="101"/>
        <v>2.4899684038540437E-2</v>
      </c>
      <c r="CR100">
        <f t="shared" si="101"/>
        <v>1.5204183291443346E-2</v>
      </c>
      <c r="CS100">
        <f t="shared" si="101"/>
        <v>8.9005600876777714E-3</v>
      </c>
      <c r="CT100">
        <f t="shared" si="101"/>
        <v>4.9961473268731208E-3</v>
      </c>
      <c r="CU100">
        <f t="shared" si="101"/>
        <v>0</v>
      </c>
      <c r="CV100">
        <f t="shared" si="101"/>
        <v>0</v>
      </c>
      <c r="CW100">
        <f t="shared" si="101"/>
        <v>0</v>
      </c>
      <c r="CX100">
        <f t="shared" si="101"/>
        <v>0</v>
      </c>
      <c r="CZ100">
        <v>2046</v>
      </c>
      <c r="DA100" s="7">
        <f t="shared" si="71"/>
        <v>3.9760400604548458</v>
      </c>
    </row>
    <row r="101" spans="1:105" x14ac:dyDescent="0.3">
      <c r="A101">
        <v>2047</v>
      </c>
      <c r="B101">
        <f t="shared" si="92"/>
        <v>0</v>
      </c>
      <c r="C101">
        <f t="shared" si="92"/>
        <v>0</v>
      </c>
      <c r="D101">
        <f t="shared" si="92"/>
        <v>0</v>
      </c>
      <c r="E101">
        <f t="shared" si="92"/>
        <v>0</v>
      </c>
      <c r="F101">
        <f t="shared" si="92"/>
        <v>0</v>
      </c>
      <c r="G101">
        <f t="shared" si="92"/>
        <v>0</v>
      </c>
      <c r="H101">
        <f t="shared" si="92"/>
        <v>0</v>
      </c>
      <c r="I101">
        <f t="shared" si="92"/>
        <v>0</v>
      </c>
      <c r="J101">
        <f t="shared" si="92"/>
        <v>0</v>
      </c>
      <c r="K101">
        <f t="shared" si="92"/>
        <v>0</v>
      </c>
      <c r="L101">
        <f t="shared" si="93"/>
        <v>0</v>
      </c>
      <c r="M101">
        <f t="shared" si="93"/>
        <v>0</v>
      </c>
      <c r="N101">
        <f t="shared" si="93"/>
        <v>0</v>
      </c>
      <c r="O101">
        <f t="shared" si="93"/>
        <v>0</v>
      </c>
      <c r="P101">
        <f t="shared" si="93"/>
        <v>0</v>
      </c>
      <c r="Q101">
        <f t="shared" si="93"/>
        <v>0</v>
      </c>
      <c r="R101">
        <f t="shared" si="93"/>
        <v>0</v>
      </c>
      <c r="S101">
        <f t="shared" si="93"/>
        <v>0</v>
      </c>
      <c r="T101">
        <f t="shared" si="93"/>
        <v>0</v>
      </c>
      <c r="U101">
        <f t="shared" si="93"/>
        <v>0</v>
      </c>
      <c r="V101">
        <f t="shared" si="94"/>
        <v>0</v>
      </c>
      <c r="W101">
        <f t="shared" si="94"/>
        <v>0</v>
      </c>
      <c r="X101">
        <f t="shared" si="94"/>
        <v>0</v>
      </c>
      <c r="Y101">
        <f t="shared" si="94"/>
        <v>0</v>
      </c>
      <c r="Z101">
        <f t="shared" si="94"/>
        <v>0</v>
      </c>
      <c r="AA101">
        <f t="shared" si="94"/>
        <v>0</v>
      </c>
      <c r="AB101">
        <f t="shared" si="94"/>
        <v>0</v>
      </c>
      <c r="AC101">
        <f t="shared" si="94"/>
        <v>0</v>
      </c>
      <c r="AD101">
        <f t="shared" si="94"/>
        <v>0</v>
      </c>
      <c r="AE101">
        <f t="shared" si="94"/>
        <v>0</v>
      </c>
      <c r="AF101">
        <f t="shared" si="95"/>
        <v>0</v>
      </c>
      <c r="AG101">
        <f t="shared" si="95"/>
        <v>0</v>
      </c>
      <c r="AH101">
        <f t="shared" si="95"/>
        <v>0</v>
      </c>
      <c r="AI101">
        <f t="shared" si="95"/>
        <v>0</v>
      </c>
      <c r="AJ101">
        <f t="shared" si="95"/>
        <v>0</v>
      </c>
      <c r="AK101">
        <f t="shared" si="95"/>
        <v>0</v>
      </c>
      <c r="AL101">
        <f t="shared" si="95"/>
        <v>0</v>
      </c>
      <c r="AM101">
        <f t="shared" si="95"/>
        <v>0</v>
      </c>
      <c r="AN101">
        <f t="shared" si="95"/>
        <v>0</v>
      </c>
      <c r="AO101">
        <f t="shared" si="95"/>
        <v>0</v>
      </c>
      <c r="AP101">
        <f t="shared" si="96"/>
        <v>0</v>
      </c>
      <c r="AQ101">
        <f t="shared" si="96"/>
        <v>0</v>
      </c>
      <c r="AR101">
        <f t="shared" si="96"/>
        <v>0</v>
      </c>
      <c r="AS101">
        <f t="shared" si="96"/>
        <v>0</v>
      </c>
      <c r="AT101">
        <f t="shared" si="96"/>
        <v>0</v>
      </c>
      <c r="AU101">
        <f t="shared" si="96"/>
        <v>0</v>
      </c>
      <c r="AV101">
        <f t="shared" si="96"/>
        <v>0</v>
      </c>
      <c r="AW101">
        <f t="shared" si="96"/>
        <v>0</v>
      </c>
      <c r="AX101">
        <f t="shared" si="96"/>
        <v>0</v>
      </c>
      <c r="AY101">
        <f t="shared" si="96"/>
        <v>0</v>
      </c>
      <c r="AZ101">
        <f t="shared" si="97"/>
        <v>0</v>
      </c>
      <c r="BA101">
        <f t="shared" si="97"/>
        <v>0</v>
      </c>
      <c r="BB101">
        <f t="shared" si="97"/>
        <v>0</v>
      </c>
      <c r="BC101">
        <f t="shared" si="97"/>
        <v>0</v>
      </c>
      <c r="BD101">
        <f t="shared" si="97"/>
        <v>0</v>
      </c>
      <c r="BE101">
        <f t="shared" si="97"/>
        <v>0</v>
      </c>
      <c r="BF101">
        <f t="shared" si="97"/>
        <v>0</v>
      </c>
      <c r="BG101">
        <f t="shared" si="97"/>
        <v>0</v>
      </c>
      <c r="BH101">
        <f t="shared" si="97"/>
        <v>0</v>
      </c>
      <c r="BI101">
        <f t="shared" si="97"/>
        <v>0</v>
      </c>
      <c r="BJ101">
        <f t="shared" si="98"/>
        <v>1.5764815056671674E-7</v>
      </c>
      <c r="BK101">
        <f t="shared" si="98"/>
        <v>7.0384399178154836E-7</v>
      </c>
      <c r="BL101">
        <f t="shared" si="98"/>
        <v>2.8147899359905201E-6</v>
      </c>
      <c r="BM101">
        <f t="shared" si="98"/>
        <v>1.0171414974873191E-5</v>
      </c>
      <c r="BN101">
        <f t="shared" si="98"/>
        <v>4.0183257563330701E-5</v>
      </c>
      <c r="BO101">
        <f t="shared" si="98"/>
        <v>8.4897797115962928E-5</v>
      </c>
      <c r="BP101">
        <f t="shared" si="98"/>
        <v>2.2044800919983676E-4</v>
      </c>
      <c r="BQ101">
        <f t="shared" si="98"/>
        <v>5.2653887566705482E-4</v>
      </c>
      <c r="BR101">
        <f t="shared" si="98"/>
        <v>1.1516584735029756E-3</v>
      </c>
      <c r="BS101">
        <f t="shared" si="98"/>
        <v>2.4822102453567535E-3</v>
      </c>
      <c r="BT101">
        <f t="shared" si="99"/>
        <v>5.5973335192924158E-3</v>
      </c>
      <c r="BU101">
        <f t="shared" si="99"/>
        <v>1.1142389001983768E-2</v>
      </c>
      <c r="BV101">
        <f t="shared" si="99"/>
        <v>2.0098560913485938E-2</v>
      </c>
      <c r="BW101">
        <f t="shared" si="99"/>
        <v>3.3414309646384907E-2</v>
      </c>
      <c r="BX101">
        <f t="shared" si="99"/>
        <v>5.2109900879267319E-2</v>
      </c>
      <c r="BY101">
        <f t="shared" si="99"/>
        <v>7.6692277590297647E-2</v>
      </c>
      <c r="BZ101">
        <f t="shared" si="99"/>
        <v>0.11401795246232854</v>
      </c>
      <c r="CA101">
        <f t="shared" si="99"/>
        <v>0.15865279755671041</v>
      </c>
      <c r="CB101">
        <f t="shared" si="99"/>
        <v>0.20802418693453606</v>
      </c>
      <c r="CC101">
        <f t="shared" si="99"/>
        <v>0.25818068520309789</v>
      </c>
      <c r="CD101">
        <f t="shared" si="100"/>
        <v>0.30423529245356085</v>
      </c>
      <c r="CE101">
        <f t="shared" si="100"/>
        <v>0.34195463162778239</v>
      </c>
      <c r="CF101">
        <f t="shared" si="100"/>
        <v>0.36617452795715255</v>
      </c>
      <c r="CG101">
        <f t="shared" si="100"/>
        <v>0.37407878103998793</v>
      </c>
      <c r="CH101">
        <f t="shared" si="100"/>
        <v>0.36496121014215954</v>
      </c>
      <c r="CI101">
        <f t="shared" si="100"/>
        <v>0.34032772475113043</v>
      </c>
      <c r="CJ101">
        <f t="shared" si="100"/>
        <v>0.30335854294487141</v>
      </c>
      <c r="CK101">
        <f t="shared" si="100"/>
        <v>0.25877992280922879</v>
      </c>
      <c r="CL101">
        <f t="shared" si="100"/>
        <v>0.21135341759495108</v>
      </c>
      <c r="CM101">
        <f t="shared" si="100"/>
        <v>0.16533062785657776</v>
      </c>
      <c r="CN101">
        <f t="shared" si="101"/>
        <v>0.12391046147206596</v>
      </c>
      <c r="CO101">
        <f t="shared" si="101"/>
        <v>8.9486978273743023E-2</v>
      </c>
      <c r="CP101">
        <f t="shared" si="101"/>
        <v>6.1915586704647967E-2</v>
      </c>
      <c r="CQ101">
        <f t="shared" si="101"/>
        <v>4.1052638708054111E-2</v>
      </c>
      <c r="CR101">
        <f t="shared" si="101"/>
        <v>2.609048286203312E-2</v>
      </c>
      <c r="CS101">
        <f t="shared" si="101"/>
        <v>1.5896742371792751E-2</v>
      </c>
      <c r="CT101">
        <f t="shared" si="101"/>
        <v>9.2874783671200948E-3</v>
      </c>
      <c r="CU101">
        <f t="shared" si="101"/>
        <v>5.2037198528730906E-3</v>
      </c>
      <c r="CV101">
        <f t="shared" si="101"/>
        <v>0</v>
      </c>
      <c r="CW101">
        <f t="shared" si="101"/>
        <v>0</v>
      </c>
      <c r="CX101">
        <f t="shared" si="101"/>
        <v>0</v>
      </c>
      <c r="CZ101">
        <v>2047</v>
      </c>
      <c r="DA101" s="7">
        <f t="shared" si="71"/>
        <v>4.3458489458525777</v>
      </c>
    </row>
    <row r="102" spans="1:105" x14ac:dyDescent="0.3">
      <c r="A102">
        <v>2048</v>
      </c>
      <c r="B102">
        <f t="shared" si="92"/>
        <v>0</v>
      </c>
      <c r="C102">
        <f t="shared" si="92"/>
        <v>0</v>
      </c>
      <c r="D102">
        <f t="shared" si="92"/>
        <v>0</v>
      </c>
      <c r="E102">
        <f t="shared" si="92"/>
        <v>0</v>
      </c>
      <c r="F102">
        <f t="shared" si="92"/>
        <v>0</v>
      </c>
      <c r="G102">
        <f t="shared" si="92"/>
        <v>0</v>
      </c>
      <c r="H102">
        <f t="shared" si="92"/>
        <v>0</v>
      </c>
      <c r="I102">
        <f t="shared" si="92"/>
        <v>0</v>
      </c>
      <c r="J102">
        <f t="shared" si="92"/>
        <v>0</v>
      </c>
      <c r="K102">
        <f t="shared" si="92"/>
        <v>0</v>
      </c>
      <c r="L102">
        <f t="shared" si="93"/>
        <v>0</v>
      </c>
      <c r="M102">
        <f t="shared" si="93"/>
        <v>0</v>
      </c>
      <c r="N102">
        <f t="shared" si="93"/>
        <v>0</v>
      </c>
      <c r="O102">
        <f t="shared" si="93"/>
        <v>0</v>
      </c>
      <c r="P102">
        <f t="shared" si="93"/>
        <v>0</v>
      </c>
      <c r="Q102">
        <f t="shared" si="93"/>
        <v>0</v>
      </c>
      <c r="R102">
        <f t="shared" si="93"/>
        <v>0</v>
      </c>
      <c r="S102">
        <f t="shared" si="93"/>
        <v>0</v>
      </c>
      <c r="T102">
        <f t="shared" si="93"/>
        <v>0</v>
      </c>
      <c r="U102">
        <f t="shared" si="93"/>
        <v>0</v>
      </c>
      <c r="V102">
        <f t="shared" si="94"/>
        <v>0</v>
      </c>
      <c r="W102">
        <f t="shared" si="94"/>
        <v>0</v>
      </c>
      <c r="X102">
        <f t="shared" si="94"/>
        <v>0</v>
      </c>
      <c r="Y102">
        <f t="shared" si="94"/>
        <v>0</v>
      </c>
      <c r="Z102">
        <f t="shared" si="94"/>
        <v>0</v>
      </c>
      <c r="AA102">
        <f t="shared" si="94"/>
        <v>0</v>
      </c>
      <c r="AB102">
        <f t="shared" si="94"/>
        <v>0</v>
      </c>
      <c r="AC102">
        <f t="shared" si="94"/>
        <v>0</v>
      </c>
      <c r="AD102">
        <f t="shared" si="94"/>
        <v>0</v>
      </c>
      <c r="AE102">
        <f t="shared" si="94"/>
        <v>0</v>
      </c>
      <c r="AF102">
        <f t="shared" si="95"/>
        <v>0</v>
      </c>
      <c r="AG102">
        <f t="shared" si="95"/>
        <v>0</v>
      </c>
      <c r="AH102">
        <f t="shared" si="95"/>
        <v>0</v>
      </c>
      <c r="AI102">
        <f t="shared" si="95"/>
        <v>0</v>
      </c>
      <c r="AJ102">
        <f t="shared" si="95"/>
        <v>0</v>
      </c>
      <c r="AK102">
        <f t="shared" si="95"/>
        <v>0</v>
      </c>
      <c r="AL102">
        <f t="shared" si="95"/>
        <v>0</v>
      </c>
      <c r="AM102">
        <f t="shared" si="95"/>
        <v>0</v>
      </c>
      <c r="AN102">
        <f t="shared" si="95"/>
        <v>0</v>
      </c>
      <c r="AO102">
        <f t="shared" si="95"/>
        <v>0</v>
      </c>
      <c r="AP102">
        <f t="shared" si="96"/>
        <v>0</v>
      </c>
      <c r="AQ102">
        <f t="shared" si="96"/>
        <v>0</v>
      </c>
      <c r="AR102">
        <f t="shared" si="96"/>
        <v>0</v>
      </c>
      <c r="AS102">
        <f t="shared" si="96"/>
        <v>0</v>
      </c>
      <c r="AT102">
        <f t="shared" si="96"/>
        <v>0</v>
      </c>
      <c r="AU102">
        <f t="shared" si="96"/>
        <v>0</v>
      </c>
      <c r="AV102">
        <f t="shared" si="96"/>
        <v>0</v>
      </c>
      <c r="AW102">
        <f t="shared" si="96"/>
        <v>0</v>
      </c>
      <c r="AX102">
        <f t="shared" si="96"/>
        <v>0</v>
      </c>
      <c r="AY102">
        <f t="shared" si="96"/>
        <v>0</v>
      </c>
      <c r="AZ102">
        <f t="shared" si="97"/>
        <v>0</v>
      </c>
      <c r="BA102">
        <f t="shared" si="97"/>
        <v>0</v>
      </c>
      <c r="BB102">
        <f t="shared" si="97"/>
        <v>0</v>
      </c>
      <c r="BC102">
        <f t="shared" si="97"/>
        <v>0</v>
      </c>
      <c r="BD102">
        <f t="shared" si="97"/>
        <v>0</v>
      </c>
      <c r="BE102">
        <f t="shared" si="97"/>
        <v>0</v>
      </c>
      <c r="BF102">
        <f t="shared" si="97"/>
        <v>0</v>
      </c>
      <c r="BG102">
        <f t="shared" si="97"/>
        <v>0</v>
      </c>
      <c r="BH102">
        <f t="shared" si="97"/>
        <v>0</v>
      </c>
      <c r="BI102">
        <f t="shared" si="97"/>
        <v>0</v>
      </c>
      <c r="BJ102">
        <f t="shared" si="98"/>
        <v>6.6710719667353761E-8</v>
      </c>
      <c r="BK102">
        <f t="shared" si="98"/>
        <v>3.0999517381445422E-7</v>
      </c>
      <c r="BL102">
        <f t="shared" si="98"/>
        <v>1.2903166272194993E-6</v>
      </c>
      <c r="BM102">
        <f t="shared" si="98"/>
        <v>4.8529236250510356E-6</v>
      </c>
      <c r="BN102">
        <f t="shared" si="98"/>
        <v>1.9954415164415005E-5</v>
      </c>
      <c r="BO102">
        <f t="shared" si="98"/>
        <v>4.3879539734791045E-5</v>
      </c>
      <c r="BP102">
        <f t="shared" si="98"/>
        <v>1.1858878032787169E-4</v>
      </c>
      <c r="BQ102">
        <f t="shared" si="98"/>
        <v>2.9480825641916707E-4</v>
      </c>
      <c r="BR102">
        <f t="shared" si="98"/>
        <v>6.7112696276555649E-4</v>
      </c>
      <c r="BS102">
        <f t="shared" si="98"/>
        <v>1.5055366176616885E-3</v>
      </c>
      <c r="BT102">
        <f t="shared" si="99"/>
        <v>3.53350510917703E-3</v>
      </c>
      <c r="BU102">
        <f t="shared" si="99"/>
        <v>7.321071258895695E-3</v>
      </c>
      <c r="BV102">
        <f t="shared" si="99"/>
        <v>1.3744630189436873E-2</v>
      </c>
      <c r="BW102">
        <f t="shared" si="99"/>
        <v>2.3783313961897166E-2</v>
      </c>
      <c r="BX102">
        <f t="shared" si="99"/>
        <v>3.8603964049279495E-2</v>
      </c>
      <c r="BY102">
        <f t="shared" si="99"/>
        <v>5.913370225488631E-2</v>
      </c>
      <c r="BZ102">
        <f t="shared" si="99"/>
        <v>9.150155015621092E-2</v>
      </c>
      <c r="CA102">
        <f t="shared" si="99"/>
        <v>0.13251795575618325</v>
      </c>
      <c r="CB102">
        <f t="shared" si="99"/>
        <v>0.18084754007367959</v>
      </c>
      <c r="CC102">
        <f t="shared" si="99"/>
        <v>0.23361154458592592</v>
      </c>
      <c r="CD102">
        <f t="shared" si="100"/>
        <v>0.28651800829739521</v>
      </c>
      <c r="CE102">
        <f t="shared" si="100"/>
        <v>0.33518347625265249</v>
      </c>
      <c r="CF102">
        <f t="shared" si="100"/>
        <v>0.37357174410555183</v>
      </c>
      <c r="CG102">
        <f t="shared" si="100"/>
        <v>0.39721052099539855</v>
      </c>
      <c r="CH102">
        <f t="shared" si="100"/>
        <v>0.40334451567480983</v>
      </c>
      <c r="CI102">
        <f t="shared" si="100"/>
        <v>0.39147006480591962</v>
      </c>
      <c r="CJ102">
        <f t="shared" si="100"/>
        <v>0.3631861148649333</v>
      </c>
      <c r="CK102">
        <f t="shared" si="100"/>
        <v>0.3224596401557786</v>
      </c>
      <c r="CL102">
        <f t="shared" si="100"/>
        <v>0.27411060619852695</v>
      </c>
      <c r="CM102">
        <f t="shared" si="100"/>
        <v>0.22317300417427202</v>
      </c>
      <c r="CN102">
        <f t="shared" si="101"/>
        <v>0.17408770429080211</v>
      </c>
      <c r="CO102">
        <f t="shared" si="101"/>
        <v>0.13085542928472965</v>
      </c>
      <c r="CP102">
        <f t="shared" si="101"/>
        <v>9.423314265804647E-2</v>
      </c>
      <c r="CQ102">
        <f t="shared" si="101"/>
        <v>6.5030416992805956E-2</v>
      </c>
      <c r="CR102">
        <f t="shared" si="101"/>
        <v>4.3015934057471186E-2</v>
      </c>
      <c r="CS102">
        <f t="shared" si="101"/>
        <v>2.7278918996381133E-2</v>
      </c>
      <c r="CT102">
        <f t="shared" si="101"/>
        <v>1.6587793288436441E-2</v>
      </c>
      <c r="CU102">
        <f t="shared" si="101"/>
        <v>9.6733407564183194E-3</v>
      </c>
      <c r="CV102">
        <f t="shared" si="101"/>
        <v>5.4107306766462979E-3</v>
      </c>
      <c r="CW102">
        <f t="shared" si="101"/>
        <v>0</v>
      </c>
      <c r="CX102">
        <f t="shared" si="101"/>
        <v>0</v>
      </c>
      <c r="CZ102">
        <v>2048</v>
      </c>
      <c r="DA102" s="7">
        <f t="shared" si="71"/>
        <v>4.7236602984407661</v>
      </c>
    </row>
    <row r="103" spans="1:105" x14ac:dyDescent="0.3">
      <c r="A103">
        <v>2049</v>
      </c>
      <c r="B103">
        <f t="shared" si="92"/>
        <v>0</v>
      </c>
      <c r="C103">
        <f t="shared" si="92"/>
        <v>0</v>
      </c>
      <c r="D103">
        <f t="shared" si="92"/>
        <v>0</v>
      </c>
      <c r="E103">
        <f t="shared" si="92"/>
        <v>0</v>
      </c>
      <c r="F103">
        <f t="shared" si="92"/>
        <v>0</v>
      </c>
      <c r="G103">
        <f t="shared" si="92"/>
        <v>0</v>
      </c>
      <c r="H103">
        <f t="shared" si="92"/>
        <v>0</v>
      </c>
      <c r="I103">
        <f t="shared" si="92"/>
        <v>0</v>
      </c>
      <c r="J103">
        <f t="shared" si="92"/>
        <v>0</v>
      </c>
      <c r="K103">
        <f t="shared" si="92"/>
        <v>0</v>
      </c>
      <c r="L103">
        <f t="shared" si="93"/>
        <v>0</v>
      </c>
      <c r="M103">
        <f t="shared" si="93"/>
        <v>0</v>
      </c>
      <c r="N103">
        <f t="shared" si="93"/>
        <v>0</v>
      </c>
      <c r="O103">
        <f t="shared" si="93"/>
        <v>0</v>
      </c>
      <c r="P103">
        <f t="shared" si="93"/>
        <v>0</v>
      </c>
      <c r="Q103">
        <f t="shared" si="93"/>
        <v>0</v>
      </c>
      <c r="R103">
        <f t="shared" si="93"/>
        <v>0</v>
      </c>
      <c r="S103">
        <f t="shared" si="93"/>
        <v>0</v>
      </c>
      <c r="T103">
        <f t="shared" si="93"/>
        <v>0</v>
      </c>
      <c r="U103">
        <f t="shared" si="93"/>
        <v>0</v>
      </c>
      <c r="V103">
        <f t="shared" si="94"/>
        <v>0</v>
      </c>
      <c r="W103">
        <f t="shared" si="94"/>
        <v>0</v>
      </c>
      <c r="X103">
        <f t="shared" si="94"/>
        <v>0</v>
      </c>
      <c r="Y103">
        <f t="shared" si="94"/>
        <v>0</v>
      </c>
      <c r="Z103">
        <f t="shared" si="94"/>
        <v>0</v>
      </c>
      <c r="AA103">
        <f t="shared" si="94"/>
        <v>0</v>
      </c>
      <c r="AB103">
        <f t="shared" si="94"/>
        <v>0</v>
      </c>
      <c r="AC103">
        <f t="shared" si="94"/>
        <v>0</v>
      </c>
      <c r="AD103">
        <f t="shared" si="94"/>
        <v>0</v>
      </c>
      <c r="AE103">
        <f t="shared" si="94"/>
        <v>0</v>
      </c>
      <c r="AF103">
        <f t="shared" si="95"/>
        <v>0</v>
      </c>
      <c r="AG103">
        <f t="shared" si="95"/>
        <v>0</v>
      </c>
      <c r="AH103">
        <f t="shared" si="95"/>
        <v>0</v>
      </c>
      <c r="AI103">
        <f t="shared" si="95"/>
        <v>0</v>
      </c>
      <c r="AJ103">
        <f t="shared" si="95"/>
        <v>0</v>
      </c>
      <c r="AK103">
        <f t="shared" si="95"/>
        <v>0</v>
      </c>
      <c r="AL103">
        <f t="shared" si="95"/>
        <v>0</v>
      </c>
      <c r="AM103">
        <f t="shared" si="95"/>
        <v>0</v>
      </c>
      <c r="AN103">
        <f t="shared" si="95"/>
        <v>0</v>
      </c>
      <c r="AO103">
        <f t="shared" si="95"/>
        <v>0</v>
      </c>
      <c r="AP103">
        <f t="shared" si="96"/>
        <v>0</v>
      </c>
      <c r="AQ103">
        <f t="shared" si="96"/>
        <v>0</v>
      </c>
      <c r="AR103">
        <f t="shared" si="96"/>
        <v>0</v>
      </c>
      <c r="AS103">
        <f t="shared" si="96"/>
        <v>0</v>
      </c>
      <c r="AT103">
        <f t="shared" si="96"/>
        <v>0</v>
      </c>
      <c r="AU103">
        <f t="shared" si="96"/>
        <v>0</v>
      </c>
      <c r="AV103">
        <f t="shared" si="96"/>
        <v>0</v>
      </c>
      <c r="AW103">
        <f t="shared" si="96"/>
        <v>0</v>
      </c>
      <c r="AX103">
        <f t="shared" si="96"/>
        <v>0</v>
      </c>
      <c r="AY103">
        <f t="shared" si="96"/>
        <v>0</v>
      </c>
      <c r="AZ103">
        <f t="shared" si="97"/>
        <v>0</v>
      </c>
      <c r="BA103">
        <f t="shared" si="97"/>
        <v>0</v>
      </c>
      <c r="BB103">
        <f t="shared" si="97"/>
        <v>0</v>
      </c>
      <c r="BC103">
        <f t="shared" si="97"/>
        <v>0</v>
      </c>
      <c r="BD103">
        <f t="shared" si="97"/>
        <v>0</v>
      </c>
      <c r="BE103">
        <f t="shared" si="97"/>
        <v>0</v>
      </c>
      <c r="BF103">
        <f t="shared" si="97"/>
        <v>0</v>
      </c>
      <c r="BG103">
        <f t="shared" si="97"/>
        <v>0</v>
      </c>
      <c r="BH103">
        <f t="shared" si="97"/>
        <v>0</v>
      </c>
      <c r="BI103">
        <f t="shared" si="97"/>
        <v>0</v>
      </c>
      <c r="BJ103">
        <f t="shared" si="98"/>
        <v>2.71225545962066E-8</v>
      </c>
      <c r="BK103">
        <f t="shared" si="98"/>
        <v>1.3117820325977675E-7</v>
      </c>
      <c r="BL103">
        <f t="shared" si="98"/>
        <v>5.6829628696288471E-7</v>
      </c>
      <c r="BM103">
        <f t="shared" si="98"/>
        <v>2.224609362128531E-6</v>
      </c>
      <c r="BN103">
        <f t="shared" si="98"/>
        <v>9.5205291510263564E-6</v>
      </c>
      <c r="BO103">
        <f t="shared" si="98"/>
        <v>2.1789934569428411E-5</v>
      </c>
      <c r="BP103">
        <f t="shared" si="98"/>
        <v>6.1292769368203554E-5</v>
      </c>
      <c r="BQ103">
        <f t="shared" si="98"/>
        <v>1.5859046169767527E-4</v>
      </c>
      <c r="BR103">
        <f t="shared" si="98"/>
        <v>3.757628902104342E-4</v>
      </c>
      <c r="BS103">
        <f t="shared" si="98"/>
        <v>8.7734883282739745E-4</v>
      </c>
      <c r="BT103">
        <f t="shared" si="99"/>
        <v>2.1431791849671035E-3</v>
      </c>
      <c r="BU103">
        <f t="shared" si="99"/>
        <v>4.6216725533316568E-3</v>
      </c>
      <c r="BV103">
        <f t="shared" si="99"/>
        <v>9.0308655555035137E-3</v>
      </c>
      <c r="BW103">
        <f t="shared" si="99"/>
        <v>1.62644906017229E-2</v>
      </c>
      <c r="BX103">
        <f t="shared" si="99"/>
        <v>2.7477155951271846E-2</v>
      </c>
      <c r="BY103">
        <f t="shared" si="99"/>
        <v>4.3807324086787357E-2</v>
      </c>
      <c r="BZ103">
        <f t="shared" si="99"/>
        <v>7.0552415351430989E-2</v>
      </c>
      <c r="CA103">
        <f t="shared" si="99"/>
        <v>0.1063481505618971</v>
      </c>
      <c r="CB103">
        <f t="shared" si="99"/>
        <v>0.15105656303055084</v>
      </c>
      <c r="CC103">
        <f t="shared" si="99"/>
        <v>0.20309212017001002</v>
      </c>
      <c r="CD103">
        <f t="shared" si="100"/>
        <v>0.25925221484862071</v>
      </c>
      <c r="CE103">
        <f t="shared" si="100"/>
        <v>0.31566391017822637</v>
      </c>
      <c r="CF103">
        <f t="shared" si="100"/>
        <v>0.36617452795715255</v>
      </c>
      <c r="CG103">
        <f t="shared" si="100"/>
        <v>0.40523470579223148</v>
      </c>
      <c r="CH103">
        <f t="shared" si="100"/>
        <v>0.42828594759215077</v>
      </c>
      <c r="CI103">
        <f t="shared" si="100"/>
        <v>0.43264133092069146</v>
      </c>
      <c r="CJ103">
        <f t="shared" si="100"/>
        <v>0.41776347203788411</v>
      </c>
      <c r="CK103">
        <f t="shared" si="100"/>
        <v>0.38605428010050902</v>
      </c>
      <c r="CL103">
        <f t="shared" si="100"/>
        <v>0.34156284799118547</v>
      </c>
      <c r="CM103">
        <f t="shared" si="100"/>
        <v>0.28943978364519929</v>
      </c>
      <c r="CN103">
        <f t="shared" si="101"/>
        <v>0.234993820927626</v>
      </c>
      <c r="CO103">
        <f t="shared" si="101"/>
        <v>0.18384502008574566</v>
      </c>
      <c r="CP103">
        <f t="shared" si="101"/>
        <v>0.13779567232281814</v>
      </c>
      <c r="CQ103">
        <f t="shared" si="101"/>
        <v>9.8973794608899435E-2</v>
      </c>
      <c r="CR103">
        <f t="shared" si="101"/>
        <v>6.8140422080678192E-2</v>
      </c>
      <c r="CS103">
        <f t="shared" si="101"/>
        <v>4.4975333991039396E-2</v>
      </c>
      <c r="CT103">
        <f t="shared" si="101"/>
        <v>2.8464767111460839E-2</v>
      </c>
      <c r="CU103">
        <f t="shared" si="101"/>
        <v>1.7276958344704114E-2</v>
      </c>
      <c r="CV103">
        <f t="shared" si="101"/>
        <v>1.0058158981696045E-2</v>
      </c>
      <c r="CW103">
        <f t="shared" si="101"/>
        <v>5.6171004927505607E-3</v>
      </c>
      <c r="CX103">
        <f t="shared" si="101"/>
        <v>0</v>
      </c>
      <c r="CZ103">
        <v>2049</v>
      </c>
      <c r="DA103" s="7">
        <f t="shared" si="71"/>
        <v>5.1081152636829747</v>
      </c>
    </row>
    <row r="104" spans="1:105" x14ac:dyDescent="0.3">
      <c r="A104">
        <v>2050</v>
      </c>
      <c r="B104">
        <f t="shared" si="92"/>
        <v>0</v>
      </c>
      <c r="C104">
        <f t="shared" si="92"/>
        <v>0</v>
      </c>
      <c r="D104">
        <f t="shared" si="92"/>
        <v>0</v>
      </c>
      <c r="E104">
        <f t="shared" si="92"/>
        <v>0</v>
      </c>
      <c r="F104">
        <f t="shared" si="92"/>
        <v>0</v>
      </c>
      <c r="G104">
        <f t="shared" si="92"/>
        <v>0</v>
      </c>
      <c r="H104">
        <f t="shared" si="92"/>
        <v>0</v>
      </c>
      <c r="I104">
        <f t="shared" si="92"/>
        <v>0</v>
      </c>
      <c r="J104">
        <f t="shared" si="92"/>
        <v>0</v>
      </c>
      <c r="K104">
        <f t="shared" si="92"/>
        <v>0</v>
      </c>
      <c r="L104">
        <f t="shared" si="93"/>
        <v>0</v>
      </c>
      <c r="M104">
        <f t="shared" si="93"/>
        <v>0</v>
      </c>
      <c r="N104">
        <f t="shared" si="93"/>
        <v>0</v>
      </c>
      <c r="O104">
        <f t="shared" si="93"/>
        <v>0</v>
      </c>
      <c r="P104">
        <f t="shared" si="93"/>
        <v>0</v>
      </c>
      <c r="Q104">
        <f t="shared" si="93"/>
        <v>0</v>
      </c>
      <c r="R104">
        <f t="shared" si="93"/>
        <v>0</v>
      </c>
      <c r="S104">
        <f t="shared" si="93"/>
        <v>0</v>
      </c>
      <c r="T104">
        <f t="shared" si="93"/>
        <v>0</v>
      </c>
      <c r="U104">
        <f t="shared" si="93"/>
        <v>0</v>
      </c>
      <c r="V104">
        <f t="shared" si="94"/>
        <v>0</v>
      </c>
      <c r="W104">
        <f t="shared" si="94"/>
        <v>0</v>
      </c>
      <c r="X104">
        <f t="shared" si="94"/>
        <v>0</v>
      </c>
      <c r="Y104">
        <f t="shared" si="94"/>
        <v>0</v>
      </c>
      <c r="Z104">
        <f t="shared" si="94"/>
        <v>0</v>
      </c>
      <c r="AA104">
        <f t="shared" si="94"/>
        <v>0</v>
      </c>
      <c r="AB104">
        <f t="shared" si="94"/>
        <v>0</v>
      </c>
      <c r="AC104">
        <f t="shared" si="94"/>
        <v>0</v>
      </c>
      <c r="AD104">
        <f t="shared" si="94"/>
        <v>0</v>
      </c>
      <c r="AE104">
        <f t="shared" si="94"/>
        <v>0</v>
      </c>
      <c r="AF104">
        <f t="shared" si="95"/>
        <v>0</v>
      </c>
      <c r="AG104">
        <f t="shared" si="95"/>
        <v>0</v>
      </c>
      <c r="AH104">
        <f t="shared" si="95"/>
        <v>0</v>
      </c>
      <c r="AI104">
        <f t="shared" si="95"/>
        <v>0</v>
      </c>
      <c r="AJ104">
        <f t="shared" si="95"/>
        <v>0</v>
      </c>
      <c r="AK104">
        <f t="shared" si="95"/>
        <v>0</v>
      </c>
      <c r="AL104">
        <f t="shared" si="95"/>
        <v>0</v>
      </c>
      <c r="AM104">
        <f t="shared" si="95"/>
        <v>0</v>
      </c>
      <c r="AN104">
        <f t="shared" si="95"/>
        <v>0</v>
      </c>
      <c r="AO104">
        <f t="shared" si="95"/>
        <v>0</v>
      </c>
      <c r="AP104">
        <f t="shared" si="96"/>
        <v>0</v>
      </c>
      <c r="AQ104">
        <f t="shared" si="96"/>
        <v>0</v>
      </c>
      <c r="AR104">
        <f t="shared" si="96"/>
        <v>0</v>
      </c>
      <c r="AS104">
        <f t="shared" si="96"/>
        <v>0</v>
      </c>
      <c r="AT104">
        <f t="shared" si="96"/>
        <v>0</v>
      </c>
      <c r="AU104">
        <f t="shared" si="96"/>
        <v>0</v>
      </c>
      <c r="AV104">
        <f t="shared" si="96"/>
        <v>0</v>
      </c>
      <c r="AW104">
        <f t="shared" si="96"/>
        <v>0</v>
      </c>
      <c r="AX104">
        <f t="shared" si="96"/>
        <v>0</v>
      </c>
      <c r="AY104">
        <f t="shared" si="96"/>
        <v>0</v>
      </c>
      <c r="AZ104">
        <f t="shared" si="97"/>
        <v>0</v>
      </c>
      <c r="BA104">
        <f t="shared" si="97"/>
        <v>0</v>
      </c>
      <c r="BB104">
        <f t="shared" si="97"/>
        <v>0</v>
      </c>
      <c r="BC104">
        <f t="shared" si="97"/>
        <v>0</v>
      </c>
      <c r="BD104">
        <f t="shared" si="97"/>
        <v>0</v>
      </c>
      <c r="BE104">
        <f t="shared" si="97"/>
        <v>0</v>
      </c>
      <c r="BF104">
        <f t="shared" si="97"/>
        <v>0</v>
      </c>
      <c r="BG104">
        <f t="shared" si="97"/>
        <v>0</v>
      </c>
      <c r="BH104">
        <f t="shared" si="97"/>
        <v>0</v>
      </c>
      <c r="BI104">
        <f t="shared" si="97"/>
        <v>0</v>
      </c>
      <c r="BJ104">
        <f t="shared" si="98"/>
        <v>1.0594824791309479E-8</v>
      </c>
      <c r="BK104">
        <f t="shared" si="98"/>
        <v>5.3333077464710763E-8</v>
      </c>
      <c r="BL104">
        <f t="shared" si="98"/>
        <v>2.4048144016465889E-7</v>
      </c>
      <c r="BM104">
        <f t="shared" si="98"/>
        <v>9.7978838199180424E-7</v>
      </c>
      <c r="BN104">
        <f t="shared" si="98"/>
        <v>4.3642677936370969E-6</v>
      </c>
      <c r="BO104">
        <f t="shared" si="98"/>
        <v>1.0396281001367142E-5</v>
      </c>
      <c r="BP104">
        <f t="shared" si="98"/>
        <v>3.0437088496926126E-5</v>
      </c>
      <c r="BQ104">
        <f t="shared" si="98"/>
        <v>8.1967691766098299E-5</v>
      </c>
      <c r="BR104">
        <f t="shared" si="98"/>
        <v>2.0213955664320126E-4</v>
      </c>
      <c r="BS104">
        <f t="shared" si="98"/>
        <v>4.9122617840812149E-4</v>
      </c>
      <c r="BT104">
        <f t="shared" si="99"/>
        <v>1.2489339245638925E-3</v>
      </c>
      <c r="BU104">
        <f t="shared" si="99"/>
        <v>2.8031861027480193E-3</v>
      </c>
      <c r="BV104">
        <f t="shared" si="99"/>
        <v>5.7010377299611921E-3</v>
      </c>
      <c r="BW104">
        <f t="shared" si="99"/>
        <v>1.0686531825773907E-2</v>
      </c>
      <c r="BX104">
        <f t="shared" si="99"/>
        <v>1.8790566589984441E-2</v>
      </c>
      <c r="BY104">
        <f t="shared" si="99"/>
        <v>3.1180753204618879E-2</v>
      </c>
      <c r="BZ104">
        <f t="shared" si="99"/>
        <v>5.2266514805444607E-2</v>
      </c>
      <c r="CA104">
        <f t="shared" si="99"/>
        <v>8.1999910138027182E-2</v>
      </c>
      <c r="CB104">
        <f t="shared" si="99"/>
        <v>0.12122573138762104</v>
      </c>
      <c r="CC104">
        <f t="shared" si="99"/>
        <v>0.16963679815036775</v>
      </c>
      <c r="CD104">
        <f t="shared" si="100"/>
        <v>0.22538304802402898</v>
      </c>
      <c r="CE104">
        <f t="shared" si="100"/>
        <v>0.28562451745280137</v>
      </c>
      <c r="CF104">
        <f t="shared" si="100"/>
        <v>0.3448501835320002</v>
      </c>
      <c r="CG104">
        <f t="shared" si="100"/>
        <v>0.39721052099539855</v>
      </c>
      <c r="CH104">
        <f t="shared" si="100"/>
        <v>0.43693789764814117</v>
      </c>
      <c r="CI104">
        <f t="shared" si="100"/>
        <v>0.45939437671761513</v>
      </c>
      <c r="CJ104">
        <f t="shared" si="100"/>
        <v>0.46170003993057857</v>
      </c>
      <c r="CK104">
        <f t="shared" si="100"/>
        <v>0.44406812333630458</v>
      </c>
      <c r="CL104">
        <f t="shared" si="100"/>
        <v>0.40892497221238278</v>
      </c>
      <c r="CM104">
        <f t="shared" si="100"/>
        <v>0.36066417930652872</v>
      </c>
      <c r="CN104">
        <f t="shared" si="101"/>
        <v>0.30477055654158686</v>
      </c>
      <c r="CO104">
        <f t="shared" si="101"/>
        <v>0.24816481959173103</v>
      </c>
      <c r="CP104">
        <f t="shared" si="101"/>
        <v>0.19359569782003386</v>
      </c>
      <c r="CQ104">
        <f t="shared" si="101"/>
        <v>0.14472785461442172</v>
      </c>
      <c r="CR104">
        <f t="shared" si="101"/>
        <v>0.10370710279041934</v>
      </c>
      <c r="CS104">
        <f t="shared" si="101"/>
        <v>7.12442565416435E-2</v>
      </c>
      <c r="CT104">
        <f t="shared" si="101"/>
        <v>4.6930467002190959E-2</v>
      </c>
      <c r="CU104">
        <f t="shared" si="101"/>
        <v>2.9647379077194176E-2</v>
      </c>
      <c r="CV104">
        <f t="shared" si="101"/>
        <v>1.7964258483903171E-2</v>
      </c>
      <c r="CW104">
        <f t="shared" si="101"/>
        <v>1.0441785619842932E-2</v>
      </c>
      <c r="CX104">
        <f t="shared" si="101"/>
        <v>5.8228531254739474E-3</v>
      </c>
      <c r="CZ104">
        <v>2050</v>
      </c>
      <c r="DA104" s="7">
        <f t="shared" si="71"/>
        <v>5.4981366694851657</v>
      </c>
    </row>
    <row r="106" spans="1:105" x14ac:dyDescent="0.3">
      <c r="A106" t="s">
        <v>18</v>
      </c>
      <c r="B106" s="7">
        <f t="shared" ref="B106:BM106" si="102">SUM(B4:B104)</f>
        <v>0</v>
      </c>
      <c r="C106" s="7">
        <f t="shared" si="102"/>
        <v>0</v>
      </c>
      <c r="D106" s="7">
        <f t="shared" si="102"/>
        <v>0</v>
      </c>
      <c r="E106" s="7">
        <f t="shared" si="102"/>
        <v>0</v>
      </c>
      <c r="F106" s="7">
        <f t="shared" si="102"/>
        <v>0</v>
      </c>
      <c r="G106" s="7">
        <f t="shared" si="102"/>
        <v>0</v>
      </c>
      <c r="H106" s="7">
        <f t="shared" si="102"/>
        <v>0</v>
      </c>
      <c r="I106" s="7">
        <f t="shared" si="102"/>
        <v>0</v>
      </c>
      <c r="J106" s="7">
        <f t="shared" si="102"/>
        <v>0</v>
      </c>
      <c r="K106" s="7">
        <f t="shared" si="102"/>
        <v>0</v>
      </c>
      <c r="L106" s="7">
        <f t="shared" si="102"/>
        <v>0</v>
      </c>
      <c r="M106" s="7">
        <f t="shared" si="102"/>
        <v>0</v>
      </c>
      <c r="N106" s="7">
        <f t="shared" si="102"/>
        <v>0</v>
      </c>
      <c r="O106" s="7">
        <f t="shared" si="102"/>
        <v>0</v>
      </c>
      <c r="P106" s="7">
        <f t="shared" si="102"/>
        <v>0</v>
      </c>
      <c r="Q106" s="7">
        <f t="shared" si="102"/>
        <v>0</v>
      </c>
      <c r="R106" s="7">
        <f t="shared" si="102"/>
        <v>0</v>
      </c>
      <c r="S106" s="7">
        <f t="shared" si="102"/>
        <v>0</v>
      </c>
      <c r="T106" s="7">
        <f t="shared" si="102"/>
        <v>0</v>
      </c>
      <c r="U106" s="7">
        <f t="shared" si="102"/>
        <v>0</v>
      </c>
      <c r="V106" s="7">
        <f t="shared" si="102"/>
        <v>0</v>
      </c>
      <c r="W106" s="7">
        <f t="shared" si="102"/>
        <v>0</v>
      </c>
      <c r="X106" s="7">
        <f t="shared" si="102"/>
        <v>0</v>
      </c>
      <c r="Y106" s="7">
        <f t="shared" si="102"/>
        <v>0</v>
      </c>
      <c r="Z106" s="7">
        <f t="shared" si="102"/>
        <v>0</v>
      </c>
      <c r="AA106" s="7">
        <f t="shared" si="102"/>
        <v>0</v>
      </c>
      <c r="AB106" s="7">
        <f t="shared" si="102"/>
        <v>0</v>
      </c>
      <c r="AC106" s="7">
        <f t="shared" si="102"/>
        <v>0</v>
      </c>
      <c r="AD106" s="7">
        <f t="shared" si="102"/>
        <v>0</v>
      </c>
      <c r="AE106" s="7">
        <f t="shared" si="102"/>
        <v>0</v>
      </c>
      <c r="AF106" s="7">
        <f t="shared" si="102"/>
        <v>0</v>
      </c>
      <c r="AG106" s="7">
        <f t="shared" si="102"/>
        <v>0</v>
      </c>
      <c r="AH106" s="7">
        <f t="shared" si="102"/>
        <v>0</v>
      </c>
      <c r="AI106" s="7">
        <f t="shared" si="102"/>
        <v>0</v>
      </c>
      <c r="AJ106" s="7">
        <f t="shared" si="102"/>
        <v>0</v>
      </c>
      <c r="AK106" s="7">
        <f t="shared" si="102"/>
        <v>0</v>
      </c>
      <c r="AL106" s="7">
        <f t="shared" si="102"/>
        <v>0</v>
      </c>
      <c r="AM106" s="7">
        <f t="shared" si="102"/>
        <v>0</v>
      </c>
      <c r="AN106" s="7">
        <f t="shared" si="102"/>
        <v>0</v>
      </c>
      <c r="AO106" s="7">
        <f t="shared" si="102"/>
        <v>0</v>
      </c>
      <c r="AP106" s="7">
        <f t="shared" si="102"/>
        <v>0</v>
      </c>
      <c r="AQ106" s="7">
        <f t="shared" si="102"/>
        <v>0</v>
      </c>
      <c r="AR106" s="7">
        <f t="shared" si="102"/>
        <v>0</v>
      </c>
      <c r="AS106" s="7">
        <f t="shared" si="102"/>
        <v>0</v>
      </c>
      <c r="AT106" s="7">
        <f t="shared" si="102"/>
        <v>0</v>
      </c>
      <c r="AU106" s="7">
        <f t="shared" si="102"/>
        <v>0</v>
      </c>
      <c r="AV106" s="7">
        <f t="shared" si="102"/>
        <v>0</v>
      </c>
      <c r="AW106" s="7">
        <f t="shared" si="102"/>
        <v>0</v>
      </c>
      <c r="AX106" s="7">
        <f t="shared" si="102"/>
        <v>0</v>
      </c>
      <c r="AY106" s="7">
        <f t="shared" si="102"/>
        <v>0</v>
      </c>
      <c r="AZ106" s="7">
        <f t="shared" si="102"/>
        <v>0</v>
      </c>
      <c r="BA106" s="7">
        <f t="shared" si="102"/>
        <v>0</v>
      </c>
      <c r="BB106" s="7">
        <f t="shared" si="102"/>
        <v>0</v>
      </c>
      <c r="BC106" s="7">
        <f t="shared" si="102"/>
        <v>0</v>
      </c>
      <c r="BD106" s="7">
        <f t="shared" si="102"/>
        <v>0</v>
      </c>
      <c r="BE106" s="7">
        <f t="shared" si="102"/>
        <v>0</v>
      </c>
      <c r="BF106" s="7">
        <f t="shared" si="102"/>
        <v>0</v>
      </c>
      <c r="BG106" s="7">
        <f t="shared" si="102"/>
        <v>0</v>
      </c>
      <c r="BH106" s="7">
        <f t="shared" si="102"/>
        <v>0</v>
      </c>
      <c r="BI106" s="7">
        <f t="shared" si="102"/>
        <v>0</v>
      </c>
      <c r="BJ106" s="7">
        <f t="shared" si="102"/>
        <v>1.3366571595312248E-2</v>
      </c>
      <c r="BK106" s="7">
        <f t="shared" si="102"/>
        <v>2.6283653729854917E-2</v>
      </c>
      <c r="BL106" s="7">
        <f t="shared" si="102"/>
        <v>4.8184209869167854E-2</v>
      </c>
      <c r="BM106" s="7">
        <f t="shared" si="102"/>
        <v>8.3073028079501843E-2</v>
      </c>
      <c r="BN106" s="7">
        <f t="shared" ref="BN106:CW106" si="103">SUM(BN4:BN104)</f>
        <v>0.16297183275427257</v>
      </c>
      <c r="BO106" s="7">
        <f t="shared" si="103"/>
        <v>0.1779581333758356</v>
      </c>
      <c r="BP106" s="7">
        <f t="shared" si="103"/>
        <v>0.24856481347044684</v>
      </c>
      <c r="BQ106" s="7">
        <f t="shared" si="103"/>
        <v>0.33236855450560332</v>
      </c>
      <c r="BR106" s="7">
        <f t="shared" si="103"/>
        <v>0.42353280656358827</v>
      </c>
      <c r="BS106" s="7">
        <f t="shared" si="103"/>
        <v>0.55341043826953262</v>
      </c>
      <c r="BT106" s="7">
        <f t="shared" si="103"/>
        <v>0.7870980568792737</v>
      </c>
      <c r="BU106" s="7">
        <f t="shared" si="103"/>
        <v>1.0278568193341127</v>
      </c>
      <c r="BV106" s="7">
        <f t="shared" si="103"/>
        <v>1.264449043252339</v>
      </c>
      <c r="BW106" s="7">
        <f t="shared" si="103"/>
        <v>1.4895195304337943</v>
      </c>
      <c r="BX106" s="7">
        <f t="shared" si="103"/>
        <v>1.7085140024530969</v>
      </c>
      <c r="BY106" s="7">
        <f t="shared" si="103"/>
        <v>1.917478269262785</v>
      </c>
      <c r="BZ106" s="7">
        <f t="shared" si="103"/>
        <v>2.2505414130114176</v>
      </c>
      <c r="CA106" s="7">
        <f t="shared" si="103"/>
        <v>2.5549563854572499</v>
      </c>
      <c r="CB106" s="7">
        <f t="shared" si="103"/>
        <v>2.8189108679971238</v>
      </c>
      <c r="CC106" s="7">
        <f t="shared" si="103"/>
        <v>3.029505370777696</v>
      </c>
      <c r="CD106" s="7">
        <f t="shared" si="103"/>
        <v>3.1737612237604549</v>
      </c>
      <c r="CE106" s="7">
        <f t="shared" si="103"/>
        <v>3.2483004791485119</v>
      </c>
      <c r="CF106" s="7">
        <f t="shared" si="103"/>
        <v>3.236604870540198</v>
      </c>
      <c r="CG106" s="7">
        <f t="shared" si="103"/>
        <v>3.1368522333476401</v>
      </c>
      <c r="CH106" s="7">
        <f t="shared" si="103"/>
        <v>2.9539752469229148</v>
      </c>
      <c r="CI106" s="7">
        <f t="shared" si="103"/>
        <v>2.6998616479151436</v>
      </c>
      <c r="CJ106" s="7">
        <f t="shared" si="103"/>
        <v>2.3909500887807593</v>
      </c>
      <c r="CK106" s="7">
        <f t="shared" si="103"/>
        <v>2.0507260830159026</v>
      </c>
      <c r="CL106" s="7">
        <f t="shared" si="103"/>
        <v>1.7018398587518133</v>
      </c>
      <c r="CM106" s="7">
        <f t="shared" si="103"/>
        <v>1.3652189903246481</v>
      </c>
      <c r="CN106" s="7">
        <f t="shared" si="103"/>
        <v>1.05776312079412</v>
      </c>
      <c r="CO106" s="7">
        <f t="shared" si="103"/>
        <v>0.79519649973773721</v>
      </c>
      <c r="CP106" s="7">
        <f t="shared" si="103"/>
        <v>0.57604486538791355</v>
      </c>
      <c r="CQ106" s="7">
        <f t="shared" si="103"/>
        <v>0.40168930263280045</v>
      </c>
      <c r="CR106" s="7">
        <f t="shared" si="103"/>
        <v>0.26925033447612023</v>
      </c>
      <c r="CS106" s="7">
        <f t="shared" si="103"/>
        <v>0.17308381877917797</v>
      </c>
      <c r="CT106" s="7">
        <f t="shared" si="103"/>
        <v>0.10626665309608145</v>
      </c>
      <c r="CU106" s="7">
        <f t="shared" si="103"/>
        <v>6.1801398031189704E-2</v>
      </c>
      <c r="CV106" s="7">
        <f t="shared" si="103"/>
        <v>3.3433148142245517E-2</v>
      </c>
      <c r="CW106" s="7">
        <f t="shared" si="103"/>
        <v>1.6058886112593491E-2</v>
      </c>
      <c r="CX106" s="7">
        <f>SUM(CX4:CX104)</f>
        <v>5.8228531254739474E-3</v>
      </c>
      <c r="CY106" s="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8DAC-3517-49B4-8C4C-376F963DB5A2}">
  <sheetPr>
    <tabColor theme="4" tint="0.59999389629810485"/>
  </sheetPr>
  <dimension ref="A1:DB105"/>
  <sheetViews>
    <sheetView showGridLines="0" zoomScale="80" zoomScaleNormal="80" workbookViewId="0"/>
  </sheetViews>
  <sheetFormatPr defaultRowHeight="14.4" x14ac:dyDescent="0.3"/>
  <cols>
    <col min="1" max="1" width="15.44140625" customWidth="1"/>
    <col min="2" max="3" width="12" hidden="1" customWidth="1"/>
    <col min="4" max="4" width="8.88671875" hidden="1" customWidth="1"/>
    <col min="5" max="5" width="12" hidden="1" customWidth="1"/>
    <col min="6" max="61" width="8.88671875" hidden="1" customWidth="1"/>
    <col min="62" max="81" width="9.77734375" customWidth="1"/>
    <col min="82" max="83" width="8.88671875" customWidth="1"/>
    <col min="84" max="84" width="12" customWidth="1"/>
    <col min="85" max="87" width="8.88671875" customWidth="1"/>
    <col min="88" max="88" width="12" customWidth="1"/>
    <col min="89" max="102" width="8.88671875" customWidth="1"/>
    <col min="105" max="105" width="14.6640625" bestFit="1" customWidth="1"/>
  </cols>
  <sheetData>
    <row r="1" spans="1:105" x14ac:dyDescent="0.3">
      <c r="A1" s="3" t="s">
        <v>205</v>
      </c>
    </row>
    <row r="2" spans="1:105" x14ac:dyDescent="0.3">
      <c r="A2" t="s">
        <v>9</v>
      </c>
      <c r="B2">
        <v>1950</v>
      </c>
      <c r="C2">
        <v>1951</v>
      </c>
      <c r="D2">
        <v>1952</v>
      </c>
      <c r="E2">
        <v>1953</v>
      </c>
      <c r="F2">
        <v>1954</v>
      </c>
      <c r="G2">
        <v>1955</v>
      </c>
      <c r="H2">
        <v>1956</v>
      </c>
      <c r="I2">
        <v>1957</v>
      </c>
      <c r="J2">
        <v>1958</v>
      </c>
      <c r="K2">
        <v>1959</v>
      </c>
      <c r="L2">
        <v>1960</v>
      </c>
      <c r="M2">
        <v>1961</v>
      </c>
      <c r="N2">
        <v>1962</v>
      </c>
      <c r="O2">
        <v>1963</v>
      </c>
      <c r="P2">
        <v>1964</v>
      </c>
      <c r="Q2">
        <v>1965</v>
      </c>
      <c r="R2">
        <v>1966</v>
      </c>
      <c r="S2">
        <v>1967</v>
      </c>
      <c r="T2">
        <v>1968</v>
      </c>
      <c r="U2">
        <v>1969</v>
      </c>
      <c r="V2">
        <v>1970</v>
      </c>
      <c r="W2">
        <v>1971</v>
      </c>
      <c r="X2">
        <v>1972</v>
      </c>
      <c r="Y2">
        <v>1973</v>
      </c>
      <c r="Z2">
        <v>1974</v>
      </c>
      <c r="AA2">
        <v>1975</v>
      </c>
      <c r="AB2">
        <v>1976</v>
      </c>
      <c r="AC2">
        <v>1977</v>
      </c>
      <c r="AD2">
        <v>1978</v>
      </c>
      <c r="AE2">
        <v>1979</v>
      </c>
      <c r="AF2">
        <v>1980</v>
      </c>
      <c r="AG2">
        <v>1981</v>
      </c>
      <c r="AH2">
        <v>1982</v>
      </c>
      <c r="AI2">
        <v>1983</v>
      </c>
      <c r="AJ2">
        <v>1984</v>
      </c>
      <c r="AK2">
        <v>1985</v>
      </c>
      <c r="AL2">
        <v>1986</v>
      </c>
      <c r="AM2">
        <v>1987</v>
      </c>
      <c r="AN2">
        <v>1988</v>
      </c>
      <c r="AO2">
        <v>1989</v>
      </c>
      <c r="AP2">
        <v>1990</v>
      </c>
      <c r="AQ2">
        <v>1991</v>
      </c>
      <c r="AR2">
        <v>1992</v>
      </c>
      <c r="AS2">
        <v>1993</v>
      </c>
      <c r="AT2">
        <v>1994</v>
      </c>
      <c r="AU2">
        <v>1995</v>
      </c>
      <c r="AV2">
        <v>1996</v>
      </c>
      <c r="AW2">
        <v>1997</v>
      </c>
      <c r="AX2">
        <v>1998</v>
      </c>
      <c r="AY2">
        <v>1999</v>
      </c>
      <c r="AZ2">
        <v>2000</v>
      </c>
      <c r="BA2">
        <v>2001</v>
      </c>
      <c r="BB2">
        <v>2002</v>
      </c>
      <c r="BC2">
        <v>2003</v>
      </c>
      <c r="BD2">
        <v>2004</v>
      </c>
      <c r="BE2">
        <v>2005</v>
      </c>
      <c r="BF2">
        <v>2006</v>
      </c>
      <c r="BG2">
        <v>2007</v>
      </c>
      <c r="BH2">
        <v>2008</v>
      </c>
      <c r="BI2">
        <v>2009</v>
      </c>
      <c r="BJ2">
        <v>2010</v>
      </c>
      <c r="BK2">
        <v>2011</v>
      </c>
      <c r="BL2">
        <v>2012</v>
      </c>
      <c r="BM2">
        <v>2013</v>
      </c>
      <c r="BN2">
        <v>2014</v>
      </c>
      <c r="BO2">
        <v>2015</v>
      </c>
      <c r="BP2">
        <v>2016</v>
      </c>
      <c r="BQ2">
        <v>2017</v>
      </c>
      <c r="BR2">
        <v>2018</v>
      </c>
      <c r="BS2">
        <v>2019</v>
      </c>
      <c r="BT2">
        <v>2020</v>
      </c>
      <c r="BU2">
        <v>2021</v>
      </c>
      <c r="BV2">
        <v>2022</v>
      </c>
      <c r="BW2">
        <v>2023</v>
      </c>
      <c r="BX2">
        <v>2024</v>
      </c>
      <c r="BY2">
        <v>2025</v>
      </c>
      <c r="BZ2">
        <v>2026</v>
      </c>
      <c r="CA2">
        <v>2027</v>
      </c>
      <c r="CB2">
        <v>2028</v>
      </c>
      <c r="CC2">
        <v>2029</v>
      </c>
      <c r="CD2">
        <v>2030</v>
      </c>
      <c r="CE2">
        <v>2031</v>
      </c>
      <c r="CF2">
        <v>2032</v>
      </c>
      <c r="CG2">
        <v>2033</v>
      </c>
      <c r="CH2">
        <v>2034</v>
      </c>
      <c r="CI2">
        <v>2035</v>
      </c>
      <c r="CJ2">
        <v>2036</v>
      </c>
      <c r="CK2">
        <v>2037</v>
      </c>
      <c r="CL2">
        <v>2038</v>
      </c>
      <c r="CM2">
        <v>2039</v>
      </c>
      <c r="CN2">
        <v>2040</v>
      </c>
      <c r="CO2">
        <v>2041</v>
      </c>
      <c r="CP2">
        <v>2042</v>
      </c>
      <c r="CQ2">
        <v>2043</v>
      </c>
      <c r="CR2">
        <v>2044</v>
      </c>
      <c r="CS2">
        <v>2045</v>
      </c>
      <c r="CT2">
        <v>2046</v>
      </c>
      <c r="CU2">
        <v>2047</v>
      </c>
      <c r="CV2">
        <v>2048</v>
      </c>
      <c r="CW2">
        <v>2049</v>
      </c>
      <c r="CX2">
        <v>2050</v>
      </c>
      <c r="CZ2" t="s">
        <v>0</v>
      </c>
      <c r="DA2" t="s">
        <v>31</v>
      </c>
    </row>
    <row r="3" spans="1:105" hidden="1" x14ac:dyDescent="0.3">
      <c r="A3">
        <v>1950</v>
      </c>
      <c r="B3">
        <f>VLOOKUP(B$2,scenarios4,7,FALSE)*VLOOKUP($A3-B$2,output3,3,FALSE)</f>
        <v>4.2522272781911471E-4</v>
      </c>
      <c r="C3">
        <f t="shared" ref="B3:K12" si="0">VLOOKUP(C$2,scenarios4,7,FALSE)*VLOOKUP($A3-C$2,output3,3,FALSE)</f>
        <v>0</v>
      </c>
      <c r="D3">
        <f t="shared" si="0"/>
        <v>0</v>
      </c>
      <c r="E3">
        <f t="shared" si="0"/>
        <v>0</v>
      </c>
      <c r="F3">
        <f t="shared" si="0"/>
        <v>0</v>
      </c>
      <c r="G3">
        <f t="shared" si="0"/>
        <v>0</v>
      </c>
      <c r="H3">
        <f t="shared" si="0"/>
        <v>0</v>
      </c>
      <c r="I3">
        <f t="shared" si="0"/>
        <v>0</v>
      </c>
      <c r="J3">
        <f t="shared" si="0"/>
        <v>0</v>
      </c>
      <c r="K3">
        <f t="shared" si="0"/>
        <v>0</v>
      </c>
      <c r="L3">
        <f t="shared" ref="L3:U12" si="1">VLOOKUP(L$2,scenarios4,7,FALSE)*VLOOKUP($A3-L$2,output3,3,FALSE)</f>
        <v>0</v>
      </c>
      <c r="M3">
        <f t="shared" si="1"/>
        <v>0</v>
      </c>
      <c r="N3">
        <f t="shared" si="1"/>
        <v>0</v>
      </c>
      <c r="O3">
        <f t="shared" si="1"/>
        <v>0</v>
      </c>
      <c r="P3">
        <f t="shared" si="1"/>
        <v>0</v>
      </c>
      <c r="Q3">
        <f t="shared" si="1"/>
        <v>0</v>
      </c>
      <c r="R3">
        <f t="shared" si="1"/>
        <v>0</v>
      </c>
      <c r="S3">
        <f t="shared" si="1"/>
        <v>0</v>
      </c>
      <c r="T3">
        <f t="shared" si="1"/>
        <v>0</v>
      </c>
      <c r="U3">
        <f t="shared" si="1"/>
        <v>0</v>
      </c>
      <c r="V3">
        <f t="shared" ref="V3:AE12" si="2">VLOOKUP(V$2,scenarios4,7,FALSE)*VLOOKUP($A3-V$2,output3,3,FALSE)</f>
        <v>0</v>
      </c>
      <c r="W3">
        <f t="shared" si="2"/>
        <v>0</v>
      </c>
      <c r="X3">
        <f t="shared" si="2"/>
        <v>0</v>
      </c>
      <c r="Y3">
        <f t="shared" si="2"/>
        <v>0</v>
      </c>
      <c r="Z3">
        <f t="shared" si="2"/>
        <v>0</v>
      </c>
      <c r="AA3">
        <f t="shared" si="2"/>
        <v>0</v>
      </c>
      <c r="AB3">
        <f t="shared" si="2"/>
        <v>0</v>
      </c>
      <c r="AC3">
        <f t="shared" si="2"/>
        <v>0</v>
      </c>
      <c r="AD3">
        <f t="shared" si="2"/>
        <v>0</v>
      </c>
      <c r="AE3">
        <f t="shared" si="2"/>
        <v>0</v>
      </c>
      <c r="AF3">
        <f t="shared" ref="AF3:AO12" si="3">VLOOKUP(AF$2,scenarios4,7,FALSE)*VLOOKUP($A3-AF$2,output3,3,FALSE)</f>
        <v>0</v>
      </c>
      <c r="AG3">
        <f t="shared" si="3"/>
        <v>0</v>
      </c>
      <c r="AH3">
        <f t="shared" si="3"/>
        <v>0</v>
      </c>
      <c r="AI3">
        <f t="shared" si="3"/>
        <v>0</v>
      </c>
      <c r="AJ3">
        <f t="shared" si="3"/>
        <v>0</v>
      </c>
      <c r="AK3">
        <f t="shared" si="3"/>
        <v>0</v>
      </c>
      <c r="AL3">
        <f t="shared" si="3"/>
        <v>0</v>
      </c>
      <c r="AM3">
        <f t="shared" si="3"/>
        <v>0</v>
      </c>
      <c r="AN3">
        <f t="shared" si="3"/>
        <v>0</v>
      </c>
      <c r="AO3">
        <f t="shared" si="3"/>
        <v>0</v>
      </c>
      <c r="AP3">
        <f t="shared" ref="AP3:AY12" si="4">VLOOKUP(AP$2,scenarios4,7,FALSE)*VLOOKUP($A3-AP$2,output3,3,FALSE)</f>
        <v>0</v>
      </c>
      <c r="AQ3">
        <f t="shared" si="4"/>
        <v>0</v>
      </c>
      <c r="AR3">
        <f t="shared" si="4"/>
        <v>0</v>
      </c>
      <c r="AS3">
        <f t="shared" si="4"/>
        <v>0</v>
      </c>
      <c r="AT3">
        <f t="shared" si="4"/>
        <v>0</v>
      </c>
      <c r="AU3">
        <f t="shared" si="4"/>
        <v>0</v>
      </c>
      <c r="AV3">
        <f t="shared" si="4"/>
        <v>0</v>
      </c>
      <c r="AW3">
        <f t="shared" si="4"/>
        <v>0</v>
      </c>
      <c r="AX3">
        <f t="shared" si="4"/>
        <v>0</v>
      </c>
      <c r="AY3">
        <f t="shared" si="4"/>
        <v>0</v>
      </c>
      <c r="AZ3">
        <f t="shared" ref="AZ3:BI12" si="5">VLOOKUP(AZ$2,scenarios4,7,FALSE)*VLOOKUP($A3-AZ$2,output3,3,FALSE)</f>
        <v>0</v>
      </c>
      <c r="BA3">
        <f t="shared" si="5"/>
        <v>0</v>
      </c>
      <c r="BB3">
        <f t="shared" si="5"/>
        <v>0</v>
      </c>
      <c r="BC3">
        <f t="shared" si="5"/>
        <v>0</v>
      </c>
      <c r="BD3">
        <f t="shared" si="5"/>
        <v>0</v>
      </c>
      <c r="BE3">
        <f t="shared" si="5"/>
        <v>0</v>
      </c>
      <c r="BF3">
        <f t="shared" si="5"/>
        <v>0</v>
      </c>
      <c r="BG3">
        <f t="shared" si="5"/>
        <v>0</v>
      </c>
      <c r="BH3">
        <f t="shared" si="5"/>
        <v>0</v>
      </c>
      <c r="BI3">
        <f t="shared" si="5"/>
        <v>0</v>
      </c>
      <c r="BJ3">
        <f t="shared" ref="BJ3:BS12" si="6">VLOOKUP(BJ$2,scenarios4,7,FALSE)*VLOOKUP($A3-BJ$2,output3,3,FALSE)</f>
        <v>0</v>
      </c>
      <c r="BK3">
        <f t="shared" si="6"/>
        <v>0</v>
      </c>
      <c r="BL3">
        <f t="shared" si="6"/>
        <v>0</v>
      </c>
      <c r="BM3">
        <f t="shared" si="6"/>
        <v>0</v>
      </c>
      <c r="BN3">
        <f t="shared" si="6"/>
        <v>0</v>
      </c>
      <c r="BO3">
        <f t="shared" si="6"/>
        <v>0</v>
      </c>
      <c r="BP3">
        <f t="shared" si="6"/>
        <v>0</v>
      </c>
      <c r="BQ3">
        <f t="shared" si="6"/>
        <v>0</v>
      </c>
      <c r="BR3">
        <f t="shared" si="6"/>
        <v>0</v>
      </c>
      <c r="BS3">
        <f t="shared" si="6"/>
        <v>0</v>
      </c>
      <c r="BT3">
        <f t="shared" ref="BT3:CC12" si="7">VLOOKUP(BT$2,scenarios4,7,FALSE)*VLOOKUP($A3-BT$2,output3,3,FALSE)</f>
        <v>0</v>
      </c>
      <c r="BU3">
        <f t="shared" si="7"/>
        <v>0</v>
      </c>
      <c r="BV3">
        <f t="shared" si="7"/>
        <v>0</v>
      </c>
      <c r="BW3">
        <f t="shared" si="7"/>
        <v>0</v>
      </c>
      <c r="BX3">
        <f t="shared" si="7"/>
        <v>0</v>
      </c>
      <c r="BY3">
        <f t="shared" si="7"/>
        <v>0</v>
      </c>
      <c r="BZ3">
        <f t="shared" si="7"/>
        <v>0</v>
      </c>
      <c r="CA3">
        <f t="shared" si="7"/>
        <v>0</v>
      </c>
      <c r="CB3">
        <f t="shared" si="7"/>
        <v>0</v>
      </c>
      <c r="CC3">
        <f t="shared" si="7"/>
        <v>0</v>
      </c>
      <c r="CD3">
        <f t="shared" ref="CD3:CM12" si="8">VLOOKUP(CD$2,scenarios4,7,FALSE)*VLOOKUP($A3-CD$2,output3,3,FALSE)</f>
        <v>0</v>
      </c>
      <c r="CE3">
        <f t="shared" si="8"/>
        <v>0</v>
      </c>
      <c r="CF3">
        <f t="shared" si="8"/>
        <v>0</v>
      </c>
      <c r="CG3">
        <f t="shared" si="8"/>
        <v>0</v>
      </c>
      <c r="CH3">
        <f t="shared" si="8"/>
        <v>0</v>
      </c>
      <c r="CI3">
        <f t="shared" si="8"/>
        <v>0</v>
      </c>
      <c r="CJ3">
        <f t="shared" si="8"/>
        <v>0</v>
      </c>
      <c r="CK3">
        <f t="shared" si="8"/>
        <v>0</v>
      </c>
      <c r="CL3">
        <f t="shared" si="8"/>
        <v>0</v>
      </c>
      <c r="CM3">
        <f t="shared" si="8"/>
        <v>0</v>
      </c>
      <c r="CN3">
        <f t="shared" ref="CN3:CX12" si="9">VLOOKUP(CN$2,scenarios4,7,FALSE)*VLOOKUP($A3-CN$2,output3,3,FALSE)</f>
        <v>0</v>
      </c>
      <c r="CO3">
        <f t="shared" si="9"/>
        <v>0</v>
      </c>
      <c r="CP3">
        <f t="shared" si="9"/>
        <v>0</v>
      </c>
      <c r="CQ3">
        <f t="shared" si="9"/>
        <v>0</v>
      </c>
      <c r="CR3">
        <f t="shared" si="9"/>
        <v>0</v>
      </c>
      <c r="CS3">
        <f t="shared" si="9"/>
        <v>0</v>
      </c>
      <c r="CT3">
        <f t="shared" si="9"/>
        <v>0</v>
      </c>
      <c r="CU3">
        <f t="shared" si="9"/>
        <v>0</v>
      </c>
      <c r="CV3">
        <f t="shared" si="9"/>
        <v>0</v>
      </c>
      <c r="CW3">
        <f t="shared" si="9"/>
        <v>0</v>
      </c>
      <c r="CX3">
        <f t="shared" si="9"/>
        <v>0</v>
      </c>
      <c r="CZ3">
        <v>1950</v>
      </c>
      <c r="DA3" s="7">
        <f>SUM(B3:CX3)</f>
        <v>4.2522272781911471E-4</v>
      </c>
    </row>
    <row r="4" spans="1:105" hidden="1" x14ac:dyDescent="0.3">
      <c r="A4">
        <v>1951</v>
      </c>
      <c r="B4">
        <f t="shared" si="0"/>
        <v>7.9045845277334775E-4</v>
      </c>
      <c r="C4">
        <f>VLOOKUP(C$2,scenarios4,7,FALSE)*VLOOKUP($A4-C$2,output3,3,FALSE)</f>
        <v>7.6447188595722703E-4</v>
      </c>
      <c r="D4">
        <f t="shared" si="0"/>
        <v>0</v>
      </c>
      <c r="E4">
        <f t="shared" si="0"/>
        <v>0</v>
      </c>
      <c r="F4">
        <f t="shared" si="0"/>
        <v>0</v>
      </c>
      <c r="G4">
        <f t="shared" si="0"/>
        <v>0</v>
      </c>
      <c r="H4">
        <f t="shared" si="0"/>
        <v>0</v>
      </c>
      <c r="I4">
        <f t="shared" si="0"/>
        <v>0</v>
      </c>
      <c r="J4">
        <f t="shared" si="0"/>
        <v>0</v>
      </c>
      <c r="K4">
        <f t="shared" si="0"/>
        <v>0</v>
      </c>
      <c r="L4">
        <f t="shared" si="1"/>
        <v>0</v>
      </c>
      <c r="M4">
        <f t="shared" si="1"/>
        <v>0</v>
      </c>
      <c r="N4">
        <f t="shared" si="1"/>
        <v>0</v>
      </c>
      <c r="O4">
        <f t="shared" si="1"/>
        <v>0</v>
      </c>
      <c r="P4">
        <f t="shared" si="1"/>
        <v>0</v>
      </c>
      <c r="Q4">
        <f t="shared" si="1"/>
        <v>0</v>
      </c>
      <c r="R4">
        <f t="shared" si="1"/>
        <v>0</v>
      </c>
      <c r="S4">
        <f t="shared" si="1"/>
        <v>0</v>
      </c>
      <c r="T4">
        <f t="shared" si="1"/>
        <v>0</v>
      </c>
      <c r="U4">
        <f t="shared" si="1"/>
        <v>0</v>
      </c>
      <c r="V4">
        <f t="shared" si="2"/>
        <v>0</v>
      </c>
      <c r="W4">
        <f t="shared" si="2"/>
        <v>0</v>
      </c>
      <c r="X4">
        <f t="shared" si="2"/>
        <v>0</v>
      </c>
      <c r="Y4">
        <f t="shared" si="2"/>
        <v>0</v>
      </c>
      <c r="Z4">
        <f t="shared" si="2"/>
        <v>0</v>
      </c>
      <c r="AA4">
        <f t="shared" si="2"/>
        <v>0</v>
      </c>
      <c r="AB4">
        <f t="shared" si="2"/>
        <v>0</v>
      </c>
      <c r="AC4">
        <f t="shared" si="2"/>
        <v>0</v>
      </c>
      <c r="AD4">
        <f t="shared" si="2"/>
        <v>0</v>
      </c>
      <c r="AE4">
        <f t="shared" si="2"/>
        <v>0</v>
      </c>
      <c r="AF4">
        <f t="shared" si="3"/>
        <v>0</v>
      </c>
      <c r="AG4">
        <f t="shared" si="3"/>
        <v>0</v>
      </c>
      <c r="AH4">
        <f t="shared" si="3"/>
        <v>0</v>
      </c>
      <c r="AI4">
        <f t="shared" si="3"/>
        <v>0</v>
      </c>
      <c r="AJ4">
        <f t="shared" si="3"/>
        <v>0</v>
      </c>
      <c r="AK4">
        <f t="shared" si="3"/>
        <v>0</v>
      </c>
      <c r="AL4">
        <f t="shared" si="3"/>
        <v>0</v>
      </c>
      <c r="AM4">
        <f t="shared" si="3"/>
        <v>0</v>
      </c>
      <c r="AN4">
        <f t="shared" si="3"/>
        <v>0</v>
      </c>
      <c r="AO4">
        <f t="shared" si="3"/>
        <v>0</v>
      </c>
      <c r="AP4">
        <f t="shared" si="4"/>
        <v>0</v>
      </c>
      <c r="AQ4">
        <f t="shared" si="4"/>
        <v>0</v>
      </c>
      <c r="AR4">
        <f t="shared" si="4"/>
        <v>0</v>
      </c>
      <c r="AS4">
        <f t="shared" si="4"/>
        <v>0</v>
      </c>
      <c r="AT4">
        <f t="shared" si="4"/>
        <v>0</v>
      </c>
      <c r="AU4">
        <f t="shared" si="4"/>
        <v>0</v>
      </c>
      <c r="AV4">
        <f t="shared" si="4"/>
        <v>0</v>
      </c>
      <c r="AW4">
        <f t="shared" si="4"/>
        <v>0</v>
      </c>
      <c r="AX4">
        <f t="shared" si="4"/>
        <v>0</v>
      </c>
      <c r="AY4">
        <f t="shared" si="4"/>
        <v>0</v>
      </c>
      <c r="AZ4">
        <f t="shared" si="5"/>
        <v>0</v>
      </c>
      <c r="BA4">
        <f t="shared" si="5"/>
        <v>0</v>
      </c>
      <c r="BB4">
        <f t="shared" si="5"/>
        <v>0</v>
      </c>
      <c r="BC4">
        <f t="shared" si="5"/>
        <v>0</v>
      </c>
      <c r="BD4">
        <f t="shared" si="5"/>
        <v>0</v>
      </c>
      <c r="BE4">
        <f t="shared" si="5"/>
        <v>0</v>
      </c>
      <c r="BF4">
        <f t="shared" si="5"/>
        <v>0</v>
      </c>
      <c r="BG4">
        <f t="shared" si="5"/>
        <v>0</v>
      </c>
      <c r="BH4">
        <f t="shared" si="5"/>
        <v>0</v>
      </c>
      <c r="BI4">
        <f t="shared" si="5"/>
        <v>0</v>
      </c>
      <c r="BJ4">
        <f t="shared" si="6"/>
        <v>0</v>
      </c>
      <c r="BK4">
        <f t="shared" si="6"/>
        <v>0</v>
      </c>
      <c r="BL4">
        <f t="shared" si="6"/>
        <v>0</v>
      </c>
      <c r="BM4">
        <f t="shared" si="6"/>
        <v>0</v>
      </c>
      <c r="BN4">
        <f t="shared" si="6"/>
        <v>0</v>
      </c>
      <c r="BO4">
        <f t="shared" si="6"/>
        <v>0</v>
      </c>
      <c r="BP4">
        <f t="shared" si="6"/>
        <v>0</v>
      </c>
      <c r="BQ4">
        <f t="shared" si="6"/>
        <v>0</v>
      </c>
      <c r="BR4">
        <f t="shared" si="6"/>
        <v>0</v>
      </c>
      <c r="BS4">
        <f t="shared" si="6"/>
        <v>0</v>
      </c>
      <c r="BT4">
        <f t="shared" si="7"/>
        <v>0</v>
      </c>
      <c r="BU4">
        <f t="shared" si="7"/>
        <v>0</v>
      </c>
      <c r="BV4">
        <f t="shared" si="7"/>
        <v>0</v>
      </c>
      <c r="BW4">
        <f t="shared" si="7"/>
        <v>0</v>
      </c>
      <c r="BX4">
        <f t="shared" si="7"/>
        <v>0</v>
      </c>
      <c r="BY4">
        <f t="shared" si="7"/>
        <v>0</v>
      </c>
      <c r="BZ4">
        <f t="shared" si="7"/>
        <v>0</v>
      </c>
      <c r="CA4">
        <f t="shared" si="7"/>
        <v>0</v>
      </c>
      <c r="CB4">
        <f t="shared" si="7"/>
        <v>0</v>
      </c>
      <c r="CC4">
        <f t="shared" si="7"/>
        <v>0</v>
      </c>
      <c r="CD4">
        <f t="shared" si="8"/>
        <v>0</v>
      </c>
      <c r="CE4">
        <f t="shared" si="8"/>
        <v>0</v>
      </c>
      <c r="CF4">
        <f t="shared" si="8"/>
        <v>0</v>
      </c>
      <c r="CG4">
        <f t="shared" si="8"/>
        <v>0</v>
      </c>
      <c r="CH4">
        <f t="shared" si="8"/>
        <v>0</v>
      </c>
      <c r="CI4">
        <f t="shared" si="8"/>
        <v>0</v>
      </c>
      <c r="CJ4">
        <f t="shared" si="8"/>
        <v>0</v>
      </c>
      <c r="CK4">
        <f t="shared" si="8"/>
        <v>0</v>
      </c>
      <c r="CL4">
        <f t="shared" si="8"/>
        <v>0</v>
      </c>
      <c r="CM4">
        <f t="shared" si="8"/>
        <v>0</v>
      </c>
      <c r="CN4">
        <f t="shared" si="9"/>
        <v>0</v>
      </c>
      <c r="CO4">
        <f t="shared" si="9"/>
        <v>0</v>
      </c>
      <c r="CP4">
        <f t="shared" si="9"/>
        <v>0</v>
      </c>
      <c r="CQ4">
        <f t="shared" si="9"/>
        <v>0</v>
      </c>
      <c r="CR4">
        <f t="shared" si="9"/>
        <v>0</v>
      </c>
      <c r="CS4">
        <f t="shared" si="9"/>
        <v>0</v>
      </c>
      <c r="CT4">
        <f t="shared" si="9"/>
        <v>0</v>
      </c>
      <c r="CU4">
        <f t="shared" si="9"/>
        <v>0</v>
      </c>
      <c r="CV4">
        <f t="shared" si="9"/>
        <v>0</v>
      </c>
      <c r="CW4">
        <f t="shared" si="9"/>
        <v>0</v>
      </c>
      <c r="CX4">
        <f t="shared" si="9"/>
        <v>0</v>
      </c>
      <c r="CZ4">
        <v>1951</v>
      </c>
      <c r="DA4" s="7">
        <f t="shared" ref="DA4:DA67" si="10">SUM(B4:CX4)</f>
        <v>1.5549303387305748E-3</v>
      </c>
    </row>
    <row r="5" spans="1:105" hidden="1" x14ac:dyDescent="0.3">
      <c r="A5">
        <v>1952</v>
      </c>
      <c r="B5">
        <f t="shared" si="0"/>
        <v>1.411789174564442E-3</v>
      </c>
      <c r="C5">
        <f t="shared" si="0"/>
        <v>1.4210982260090496E-3</v>
      </c>
      <c r="D5">
        <f t="shared" si="0"/>
        <v>1.2990216719265188E-3</v>
      </c>
      <c r="E5">
        <f t="shared" si="0"/>
        <v>0</v>
      </c>
      <c r="F5">
        <f t="shared" si="0"/>
        <v>0</v>
      </c>
      <c r="G5">
        <f t="shared" si="0"/>
        <v>0</v>
      </c>
      <c r="H5">
        <f t="shared" si="0"/>
        <v>0</v>
      </c>
      <c r="I5">
        <f t="shared" si="0"/>
        <v>0</v>
      </c>
      <c r="J5">
        <f t="shared" si="0"/>
        <v>0</v>
      </c>
      <c r="K5">
        <f t="shared" si="0"/>
        <v>0</v>
      </c>
      <c r="L5">
        <f t="shared" si="1"/>
        <v>0</v>
      </c>
      <c r="M5">
        <f t="shared" si="1"/>
        <v>0</v>
      </c>
      <c r="N5">
        <f t="shared" si="1"/>
        <v>0</v>
      </c>
      <c r="O5">
        <f t="shared" si="1"/>
        <v>0</v>
      </c>
      <c r="P5">
        <f t="shared" si="1"/>
        <v>0</v>
      </c>
      <c r="Q5">
        <f t="shared" si="1"/>
        <v>0</v>
      </c>
      <c r="R5">
        <f t="shared" si="1"/>
        <v>0</v>
      </c>
      <c r="S5">
        <f t="shared" si="1"/>
        <v>0</v>
      </c>
      <c r="T5">
        <f t="shared" si="1"/>
        <v>0</v>
      </c>
      <c r="U5">
        <f t="shared" si="1"/>
        <v>0</v>
      </c>
      <c r="V5">
        <f t="shared" si="2"/>
        <v>0</v>
      </c>
      <c r="W5">
        <f t="shared" si="2"/>
        <v>0</v>
      </c>
      <c r="X5">
        <f t="shared" si="2"/>
        <v>0</v>
      </c>
      <c r="Y5">
        <f t="shared" si="2"/>
        <v>0</v>
      </c>
      <c r="Z5">
        <f t="shared" si="2"/>
        <v>0</v>
      </c>
      <c r="AA5">
        <f t="shared" si="2"/>
        <v>0</v>
      </c>
      <c r="AB5">
        <f t="shared" si="2"/>
        <v>0</v>
      </c>
      <c r="AC5">
        <f t="shared" si="2"/>
        <v>0</v>
      </c>
      <c r="AD5">
        <f t="shared" si="2"/>
        <v>0</v>
      </c>
      <c r="AE5">
        <f t="shared" si="2"/>
        <v>0</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5"/>
        <v>0</v>
      </c>
      <c r="BA5">
        <f t="shared" si="5"/>
        <v>0</v>
      </c>
      <c r="BB5">
        <f t="shared" si="5"/>
        <v>0</v>
      </c>
      <c r="BC5">
        <f t="shared" si="5"/>
        <v>0</v>
      </c>
      <c r="BD5">
        <f t="shared" si="5"/>
        <v>0</v>
      </c>
      <c r="BE5">
        <f t="shared" si="5"/>
        <v>0</v>
      </c>
      <c r="BF5">
        <f t="shared" si="5"/>
        <v>0</v>
      </c>
      <c r="BG5">
        <f t="shared" si="5"/>
        <v>0</v>
      </c>
      <c r="BH5">
        <f t="shared" si="5"/>
        <v>0</v>
      </c>
      <c r="BI5">
        <f t="shared" si="5"/>
        <v>0</v>
      </c>
      <c r="BJ5">
        <f t="shared" si="6"/>
        <v>0</v>
      </c>
      <c r="BK5">
        <f t="shared" si="6"/>
        <v>0</v>
      </c>
      <c r="BL5">
        <f t="shared" si="6"/>
        <v>0</v>
      </c>
      <c r="BM5">
        <f t="shared" si="6"/>
        <v>0</v>
      </c>
      <c r="BN5">
        <f t="shared" si="6"/>
        <v>0</v>
      </c>
      <c r="BO5">
        <f t="shared" si="6"/>
        <v>0</v>
      </c>
      <c r="BP5">
        <f t="shared" si="6"/>
        <v>0</v>
      </c>
      <c r="BQ5">
        <f t="shared" si="6"/>
        <v>0</v>
      </c>
      <c r="BR5">
        <f t="shared" si="6"/>
        <v>0</v>
      </c>
      <c r="BS5">
        <f t="shared" si="6"/>
        <v>0</v>
      </c>
      <c r="BT5">
        <f t="shared" si="7"/>
        <v>0</v>
      </c>
      <c r="BU5">
        <f t="shared" si="7"/>
        <v>0</v>
      </c>
      <c r="BV5">
        <f t="shared" si="7"/>
        <v>0</v>
      </c>
      <c r="BW5">
        <f t="shared" si="7"/>
        <v>0</v>
      </c>
      <c r="BX5">
        <f t="shared" si="7"/>
        <v>0</v>
      </c>
      <c r="BY5">
        <f t="shared" si="7"/>
        <v>0</v>
      </c>
      <c r="BZ5">
        <f t="shared" si="7"/>
        <v>0</v>
      </c>
      <c r="CA5">
        <f t="shared" si="7"/>
        <v>0</v>
      </c>
      <c r="CB5">
        <f t="shared" si="7"/>
        <v>0</v>
      </c>
      <c r="CC5">
        <f t="shared" si="7"/>
        <v>0</v>
      </c>
      <c r="CD5">
        <f t="shared" si="8"/>
        <v>0</v>
      </c>
      <c r="CE5">
        <f t="shared" si="8"/>
        <v>0</v>
      </c>
      <c r="CF5">
        <f t="shared" si="8"/>
        <v>0</v>
      </c>
      <c r="CG5">
        <f t="shared" si="8"/>
        <v>0</v>
      </c>
      <c r="CH5">
        <f t="shared" si="8"/>
        <v>0</v>
      </c>
      <c r="CI5">
        <f t="shared" si="8"/>
        <v>0</v>
      </c>
      <c r="CJ5">
        <f t="shared" si="8"/>
        <v>0</v>
      </c>
      <c r="CK5">
        <f t="shared" si="8"/>
        <v>0</v>
      </c>
      <c r="CL5">
        <f t="shared" si="8"/>
        <v>0</v>
      </c>
      <c r="CM5">
        <f t="shared" si="8"/>
        <v>0</v>
      </c>
      <c r="CN5">
        <f t="shared" si="9"/>
        <v>0</v>
      </c>
      <c r="CO5">
        <f t="shared" si="9"/>
        <v>0</v>
      </c>
      <c r="CP5">
        <f t="shared" si="9"/>
        <v>0</v>
      </c>
      <c r="CQ5">
        <f t="shared" si="9"/>
        <v>0</v>
      </c>
      <c r="CR5">
        <f t="shared" si="9"/>
        <v>0</v>
      </c>
      <c r="CS5">
        <f t="shared" si="9"/>
        <v>0</v>
      </c>
      <c r="CT5">
        <f t="shared" si="9"/>
        <v>0</v>
      </c>
      <c r="CU5">
        <f t="shared" si="9"/>
        <v>0</v>
      </c>
      <c r="CV5">
        <f t="shared" si="9"/>
        <v>0</v>
      </c>
      <c r="CW5">
        <f t="shared" si="9"/>
        <v>0</v>
      </c>
      <c r="CX5">
        <f t="shared" si="9"/>
        <v>0</v>
      </c>
      <c r="CZ5">
        <v>1952</v>
      </c>
      <c r="DA5" s="7">
        <f t="shared" si="10"/>
        <v>4.1319090725000108E-3</v>
      </c>
    </row>
    <row r="6" spans="1:105" hidden="1" x14ac:dyDescent="0.3">
      <c r="A6">
        <v>1953</v>
      </c>
      <c r="B6">
        <f t="shared" si="0"/>
        <v>2.4226399115108766E-3</v>
      </c>
      <c r="C6">
        <f t="shared" si="0"/>
        <v>2.5381360455229178E-3</v>
      </c>
      <c r="D6">
        <f t="shared" si="0"/>
        <v>2.414787812910327E-3</v>
      </c>
      <c r="E6">
        <f>VLOOKUP(E$2,scenarios4,7,FALSE)*VLOOKUP($A6-E$2,output3,3,FALSE)</f>
        <v>1.1756951740670909E-3</v>
      </c>
      <c r="F6">
        <f t="shared" si="0"/>
        <v>0</v>
      </c>
      <c r="G6">
        <f t="shared" si="0"/>
        <v>0</v>
      </c>
      <c r="H6">
        <f t="shared" si="0"/>
        <v>0</v>
      </c>
      <c r="I6">
        <f t="shared" si="0"/>
        <v>0</v>
      </c>
      <c r="J6">
        <f t="shared" si="0"/>
        <v>0</v>
      </c>
      <c r="K6">
        <f t="shared" si="0"/>
        <v>0</v>
      </c>
      <c r="L6">
        <f t="shared" si="1"/>
        <v>0</v>
      </c>
      <c r="M6">
        <f t="shared" si="1"/>
        <v>0</v>
      </c>
      <c r="N6">
        <f t="shared" si="1"/>
        <v>0</v>
      </c>
      <c r="O6">
        <f t="shared" si="1"/>
        <v>0</v>
      </c>
      <c r="P6">
        <f t="shared" si="1"/>
        <v>0</v>
      </c>
      <c r="Q6">
        <f t="shared" si="1"/>
        <v>0</v>
      </c>
      <c r="R6">
        <f t="shared" si="1"/>
        <v>0</v>
      </c>
      <c r="S6">
        <f t="shared" si="1"/>
        <v>0</v>
      </c>
      <c r="T6">
        <f t="shared" si="1"/>
        <v>0</v>
      </c>
      <c r="U6">
        <f t="shared" si="1"/>
        <v>0</v>
      </c>
      <c r="V6">
        <f t="shared" si="2"/>
        <v>0</v>
      </c>
      <c r="W6">
        <f t="shared" si="2"/>
        <v>0</v>
      </c>
      <c r="X6">
        <f t="shared" si="2"/>
        <v>0</v>
      </c>
      <c r="Y6">
        <f t="shared" si="2"/>
        <v>0</v>
      </c>
      <c r="Z6">
        <f t="shared" si="2"/>
        <v>0</v>
      </c>
      <c r="AA6">
        <f t="shared" si="2"/>
        <v>0</v>
      </c>
      <c r="AB6">
        <f t="shared" si="2"/>
        <v>0</v>
      </c>
      <c r="AC6">
        <f t="shared" si="2"/>
        <v>0</v>
      </c>
      <c r="AD6">
        <f t="shared" si="2"/>
        <v>0</v>
      </c>
      <c r="AE6">
        <f t="shared" si="2"/>
        <v>0</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5"/>
        <v>0</v>
      </c>
      <c r="BA6">
        <f t="shared" si="5"/>
        <v>0</v>
      </c>
      <c r="BB6">
        <f t="shared" si="5"/>
        <v>0</v>
      </c>
      <c r="BC6">
        <f t="shared" si="5"/>
        <v>0</v>
      </c>
      <c r="BD6">
        <f t="shared" si="5"/>
        <v>0</v>
      </c>
      <c r="BE6">
        <f t="shared" si="5"/>
        <v>0</v>
      </c>
      <c r="BF6">
        <f t="shared" si="5"/>
        <v>0</v>
      </c>
      <c r="BG6">
        <f t="shared" si="5"/>
        <v>0</v>
      </c>
      <c r="BH6">
        <f t="shared" si="5"/>
        <v>0</v>
      </c>
      <c r="BI6">
        <f t="shared" si="5"/>
        <v>0</v>
      </c>
      <c r="BJ6">
        <f t="shared" si="6"/>
        <v>0</v>
      </c>
      <c r="BK6">
        <f t="shared" si="6"/>
        <v>0</v>
      </c>
      <c r="BL6">
        <f t="shared" si="6"/>
        <v>0</v>
      </c>
      <c r="BM6">
        <f t="shared" si="6"/>
        <v>0</v>
      </c>
      <c r="BN6">
        <f t="shared" si="6"/>
        <v>0</v>
      </c>
      <c r="BO6">
        <f t="shared" si="6"/>
        <v>0</v>
      </c>
      <c r="BP6">
        <f t="shared" si="6"/>
        <v>0</v>
      </c>
      <c r="BQ6">
        <f t="shared" si="6"/>
        <v>0</v>
      </c>
      <c r="BR6">
        <f t="shared" si="6"/>
        <v>0</v>
      </c>
      <c r="BS6">
        <f t="shared" si="6"/>
        <v>0</v>
      </c>
      <c r="BT6">
        <f t="shared" si="7"/>
        <v>0</v>
      </c>
      <c r="BU6">
        <f t="shared" si="7"/>
        <v>0</v>
      </c>
      <c r="BV6">
        <f t="shared" si="7"/>
        <v>0</v>
      </c>
      <c r="BW6">
        <f t="shared" si="7"/>
        <v>0</v>
      </c>
      <c r="BX6">
        <f t="shared" si="7"/>
        <v>0</v>
      </c>
      <c r="BY6">
        <f t="shared" si="7"/>
        <v>0</v>
      </c>
      <c r="BZ6">
        <f t="shared" si="7"/>
        <v>0</v>
      </c>
      <c r="CA6">
        <f t="shared" si="7"/>
        <v>0</v>
      </c>
      <c r="CB6">
        <f t="shared" si="7"/>
        <v>0</v>
      </c>
      <c r="CC6">
        <f t="shared" si="7"/>
        <v>0</v>
      </c>
      <c r="CD6">
        <f t="shared" si="8"/>
        <v>0</v>
      </c>
      <c r="CE6">
        <f t="shared" si="8"/>
        <v>0</v>
      </c>
      <c r="CF6">
        <f t="shared" si="8"/>
        <v>0</v>
      </c>
      <c r="CG6">
        <f t="shared" si="8"/>
        <v>0</v>
      </c>
      <c r="CH6">
        <f t="shared" si="8"/>
        <v>0</v>
      </c>
      <c r="CI6">
        <f t="shared" si="8"/>
        <v>0</v>
      </c>
      <c r="CJ6">
        <f t="shared" si="8"/>
        <v>0</v>
      </c>
      <c r="CK6">
        <f t="shared" si="8"/>
        <v>0</v>
      </c>
      <c r="CL6">
        <f t="shared" si="8"/>
        <v>0</v>
      </c>
      <c r="CM6">
        <f t="shared" si="8"/>
        <v>0</v>
      </c>
      <c r="CN6">
        <f t="shared" si="9"/>
        <v>0</v>
      </c>
      <c r="CO6">
        <f t="shared" si="9"/>
        <v>0</v>
      </c>
      <c r="CP6">
        <f t="shared" si="9"/>
        <v>0</v>
      </c>
      <c r="CQ6">
        <f t="shared" si="9"/>
        <v>0</v>
      </c>
      <c r="CR6">
        <f t="shared" si="9"/>
        <v>0</v>
      </c>
      <c r="CS6">
        <f t="shared" si="9"/>
        <v>0</v>
      </c>
      <c r="CT6">
        <f t="shared" si="9"/>
        <v>0</v>
      </c>
      <c r="CU6">
        <f t="shared" si="9"/>
        <v>0</v>
      </c>
      <c r="CV6">
        <f t="shared" si="9"/>
        <v>0</v>
      </c>
      <c r="CW6">
        <f t="shared" si="9"/>
        <v>0</v>
      </c>
      <c r="CX6">
        <f t="shared" si="9"/>
        <v>0</v>
      </c>
      <c r="CZ6">
        <v>1953</v>
      </c>
      <c r="DA6" s="7">
        <f t="shared" si="10"/>
        <v>8.5512589440112138E-3</v>
      </c>
    </row>
    <row r="7" spans="1:105" hidden="1" x14ac:dyDescent="0.3">
      <c r="A7">
        <v>1954</v>
      </c>
      <c r="B7">
        <f t="shared" si="0"/>
        <v>3.9942579533550609E-3</v>
      </c>
      <c r="C7">
        <f t="shared" si="0"/>
        <v>4.3554588712760621E-3</v>
      </c>
      <c r="D7">
        <f t="shared" si="0"/>
        <v>4.3129038359647652E-3</v>
      </c>
      <c r="E7">
        <f t="shared" si="0"/>
        <v>2.1855327277367333E-3</v>
      </c>
      <c r="F7">
        <f t="shared" si="0"/>
        <v>1.6197607112899465E-3</v>
      </c>
      <c r="G7">
        <f t="shared" si="0"/>
        <v>0</v>
      </c>
      <c r="H7">
        <f t="shared" si="0"/>
        <v>0</v>
      </c>
      <c r="I7">
        <f t="shared" si="0"/>
        <v>0</v>
      </c>
      <c r="J7">
        <f t="shared" si="0"/>
        <v>0</v>
      </c>
      <c r="K7">
        <f t="shared" si="0"/>
        <v>0</v>
      </c>
      <c r="L7">
        <f t="shared" si="1"/>
        <v>0</v>
      </c>
      <c r="M7">
        <f t="shared" si="1"/>
        <v>0</v>
      </c>
      <c r="N7">
        <f t="shared" si="1"/>
        <v>0</v>
      </c>
      <c r="O7">
        <f t="shared" si="1"/>
        <v>0</v>
      </c>
      <c r="P7">
        <f t="shared" si="1"/>
        <v>0</v>
      </c>
      <c r="Q7">
        <f t="shared" si="1"/>
        <v>0</v>
      </c>
      <c r="R7">
        <f t="shared" si="1"/>
        <v>0</v>
      </c>
      <c r="S7">
        <f t="shared" si="1"/>
        <v>0</v>
      </c>
      <c r="T7">
        <f t="shared" si="1"/>
        <v>0</v>
      </c>
      <c r="U7">
        <f t="shared" si="1"/>
        <v>0</v>
      </c>
      <c r="V7">
        <f t="shared" si="2"/>
        <v>0</v>
      </c>
      <c r="W7">
        <f t="shared" si="2"/>
        <v>0</v>
      </c>
      <c r="X7">
        <f t="shared" si="2"/>
        <v>0</v>
      </c>
      <c r="Y7">
        <f t="shared" si="2"/>
        <v>0</v>
      </c>
      <c r="Z7">
        <f t="shared" si="2"/>
        <v>0</v>
      </c>
      <c r="AA7">
        <f t="shared" si="2"/>
        <v>0</v>
      </c>
      <c r="AB7">
        <f t="shared" si="2"/>
        <v>0</v>
      </c>
      <c r="AC7">
        <f t="shared" si="2"/>
        <v>0</v>
      </c>
      <c r="AD7">
        <f t="shared" si="2"/>
        <v>0</v>
      </c>
      <c r="AE7">
        <f t="shared" si="2"/>
        <v>0</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5"/>
        <v>0</v>
      </c>
      <c r="BA7">
        <f t="shared" si="5"/>
        <v>0</v>
      </c>
      <c r="BB7">
        <f t="shared" si="5"/>
        <v>0</v>
      </c>
      <c r="BC7">
        <f t="shared" si="5"/>
        <v>0</v>
      </c>
      <c r="BD7">
        <f t="shared" si="5"/>
        <v>0</v>
      </c>
      <c r="BE7">
        <f t="shared" si="5"/>
        <v>0</v>
      </c>
      <c r="BF7">
        <f t="shared" si="5"/>
        <v>0</v>
      </c>
      <c r="BG7">
        <f t="shared" si="5"/>
        <v>0</v>
      </c>
      <c r="BH7">
        <f t="shared" si="5"/>
        <v>0</v>
      </c>
      <c r="BI7">
        <f t="shared" si="5"/>
        <v>0</v>
      </c>
      <c r="BJ7">
        <f t="shared" si="6"/>
        <v>0</v>
      </c>
      <c r="BK7">
        <f t="shared" si="6"/>
        <v>0</v>
      </c>
      <c r="BL7">
        <f t="shared" si="6"/>
        <v>0</v>
      </c>
      <c r="BM7">
        <f t="shared" si="6"/>
        <v>0</v>
      </c>
      <c r="BN7">
        <f t="shared" si="6"/>
        <v>0</v>
      </c>
      <c r="BO7">
        <f t="shared" si="6"/>
        <v>0</v>
      </c>
      <c r="BP7">
        <f t="shared" si="6"/>
        <v>0</v>
      </c>
      <c r="BQ7">
        <f t="shared" si="6"/>
        <v>0</v>
      </c>
      <c r="BR7">
        <f t="shared" si="6"/>
        <v>0</v>
      </c>
      <c r="BS7">
        <f t="shared" si="6"/>
        <v>0</v>
      </c>
      <c r="BT7">
        <f t="shared" si="7"/>
        <v>0</v>
      </c>
      <c r="BU7">
        <f t="shared" si="7"/>
        <v>0</v>
      </c>
      <c r="BV7">
        <f t="shared" si="7"/>
        <v>0</v>
      </c>
      <c r="BW7">
        <f t="shared" si="7"/>
        <v>0</v>
      </c>
      <c r="BX7">
        <f t="shared" si="7"/>
        <v>0</v>
      </c>
      <c r="BY7">
        <f t="shared" si="7"/>
        <v>0</v>
      </c>
      <c r="BZ7">
        <f t="shared" si="7"/>
        <v>0</v>
      </c>
      <c r="CA7">
        <f t="shared" si="7"/>
        <v>0</v>
      </c>
      <c r="CB7">
        <f t="shared" si="7"/>
        <v>0</v>
      </c>
      <c r="CC7">
        <f t="shared" si="7"/>
        <v>0</v>
      </c>
      <c r="CD7">
        <f t="shared" si="8"/>
        <v>0</v>
      </c>
      <c r="CE7">
        <f t="shared" si="8"/>
        <v>0</v>
      </c>
      <c r="CF7">
        <f t="shared" si="8"/>
        <v>0</v>
      </c>
      <c r="CG7">
        <f t="shared" si="8"/>
        <v>0</v>
      </c>
      <c r="CH7">
        <f t="shared" si="8"/>
        <v>0</v>
      </c>
      <c r="CI7">
        <f t="shared" si="8"/>
        <v>0</v>
      </c>
      <c r="CJ7">
        <f t="shared" si="8"/>
        <v>0</v>
      </c>
      <c r="CK7">
        <f t="shared" si="8"/>
        <v>0</v>
      </c>
      <c r="CL7">
        <f t="shared" si="8"/>
        <v>0</v>
      </c>
      <c r="CM7">
        <f t="shared" si="8"/>
        <v>0</v>
      </c>
      <c r="CN7">
        <f t="shared" si="9"/>
        <v>0</v>
      </c>
      <c r="CO7">
        <f t="shared" si="9"/>
        <v>0</v>
      </c>
      <c r="CP7">
        <f t="shared" si="9"/>
        <v>0</v>
      </c>
      <c r="CQ7">
        <f t="shared" si="9"/>
        <v>0</v>
      </c>
      <c r="CR7">
        <f t="shared" si="9"/>
        <v>0</v>
      </c>
      <c r="CS7">
        <f t="shared" si="9"/>
        <v>0</v>
      </c>
      <c r="CT7">
        <f t="shared" si="9"/>
        <v>0</v>
      </c>
      <c r="CU7">
        <f t="shared" si="9"/>
        <v>0</v>
      </c>
      <c r="CV7">
        <f t="shared" si="9"/>
        <v>0</v>
      </c>
      <c r="CW7">
        <f t="shared" si="9"/>
        <v>0</v>
      </c>
      <c r="CX7">
        <f t="shared" si="9"/>
        <v>0</v>
      </c>
      <c r="CZ7">
        <v>1954</v>
      </c>
      <c r="DA7" s="7">
        <f t="shared" si="10"/>
        <v>1.6467914099622567E-2</v>
      </c>
    </row>
    <row r="8" spans="1:105" hidden="1" x14ac:dyDescent="0.3">
      <c r="A8">
        <v>1955</v>
      </c>
      <c r="B8">
        <f t="shared" si="0"/>
        <v>6.327200113267051E-3</v>
      </c>
      <c r="C8">
        <f t="shared" si="0"/>
        <v>7.1809376847324193E-3</v>
      </c>
      <c r="D8">
        <f t="shared" si="0"/>
        <v>7.4009725784589279E-3</v>
      </c>
      <c r="E8">
        <f t="shared" si="0"/>
        <v>3.9034454433998452E-3</v>
      </c>
      <c r="F8">
        <f t="shared" si="0"/>
        <v>3.0110186072978612E-3</v>
      </c>
      <c r="G8">
        <f t="shared" si="0"/>
        <v>2.8502593342464434E-3</v>
      </c>
      <c r="H8">
        <f t="shared" si="0"/>
        <v>0</v>
      </c>
      <c r="I8">
        <f t="shared" si="0"/>
        <v>0</v>
      </c>
      <c r="J8">
        <f t="shared" si="0"/>
        <v>0</v>
      </c>
      <c r="K8">
        <f t="shared" si="0"/>
        <v>0</v>
      </c>
      <c r="L8">
        <f t="shared" si="1"/>
        <v>0</v>
      </c>
      <c r="M8">
        <f t="shared" si="1"/>
        <v>0</v>
      </c>
      <c r="N8">
        <f t="shared" si="1"/>
        <v>0</v>
      </c>
      <c r="O8">
        <f t="shared" si="1"/>
        <v>0</v>
      </c>
      <c r="P8">
        <f t="shared" si="1"/>
        <v>0</v>
      </c>
      <c r="Q8">
        <f t="shared" si="1"/>
        <v>0</v>
      </c>
      <c r="R8">
        <f t="shared" si="1"/>
        <v>0</v>
      </c>
      <c r="S8">
        <f t="shared" si="1"/>
        <v>0</v>
      </c>
      <c r="T8">
        <f t="shared" si="1"/>
        <v>0</v>
      </c>
      <c r="U8">
        <f t="shared" si="1"/>
        <v>0</v>
      </c>
      <c r="V8">
        <f t="shared" si="2"/>
        <v>0</v>
      </c>
      <c r="W8">
        <f t="shared" si="2"/>
        <v>0</v>
      </c>
      <c r="X8">
        <f t="shared" si="2"/>
        <v>0</v>
      </c>
      <c r="Y8">
        <f t="shared" si="2"/>
        <v>0</v>
      </c>
      <c r="Z8">
        <f t="shared" si="2"/>
        <v>0</v>
      </c>
      <c r="AA8">
        <f t="shared" si="2"/>
        <v>0</v>
      </c>
      <c r="AB8">
        <f t="shared" si="2"/>
        <v>0</v>
      </c>
      <c r="AC8">
        <f t="shared" si="2"/>
        <v>0</v>
      </c>
      <c r="AD8">
        <f t="shared" si="2"/>
        <v>0</v>
      </c>
      <c r="AE8">
        <f t="shared" si="2"/>
        <v>0</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5"/>
        <v>0</v>
      </c>
      <c r="BA8">
        <f t="shared" si="5"/>
        <v>0</v>
      </c>
      <c r="BB8">
        <f t="shared" si="5"/>
        <v>0</v>
      </c>
      <c r="BC8">
        <f t="shared" si="5"/>
        <v>0</v>
      </c>
      <c r="BD8">
        <f t="shared" si="5"/>
        <v>0</v>
      </c>
      <c r="BE8">
        <f t="shared" si="5"/>
        <v>0</v>
      </c>
      <c r="BF8">
        <f t="shared" si="5"/>
        <v>0</v>
      </c>
      <c r="BG8">
        <f t="shared" si="5"/>
        <v>0</v>
      </c>
      <c r="BH8">
        <f t="shared" si="5"/>
        <v>0</v>
      </c>
      <c r="BI8">
        <f t="shared" si="5"/>
        <v>0</v>
      </c>
      <c r="BJ8">
        <f t="shared" si="6"/>
        <v>0</v>
      </c>
      <c r="BK8">
        <f t="shared" si="6"/>
        <v>0</v>
      </c>
      <c r="BL8">
        <f t="shared" si="6"/>
        <v>0</v>
      </c>
      <c r="BM8">
        <f t="shared" si="6"/>
        <v>0</v>
      </c>
      <c r="BN8">
        <f t="shared" si="6"/>
        <v>0</v>
      </c>
      <c r="BO8">
        <f t="shared" si="6"/>
        <v>0</v>
      </c>
      <c r="BP8">
        <f t="shared" si="6"/>
        <v>0</v>
      </c>
      <c r="BQ8">
        <f t="shared" si="6"/>
        <v>0</v>
      </c>
      <c r="BR8">
        <f t="shared" si="6"/>
        <v>0</v>
      </c>
      <c r="BS8">
        <f t="shared" si="6"/>
        <v>0</v>
      </c>
      <c r="BT8">
        <f t="shared" si="7"/>
        <v>0</v>
      </c>
      <c r="BU8">
        <f t="shared" si="7"/>
        <v>0</v>
      </c>
      <c r="BV8">
        <f t="shared" si="7"/>
        <v>0</v>
      </c>
      <c r="BW8">
        <f t="shared" si="7"/>
        <v>0</v>
      </c>
      <c r="BX8">
        <f t="shared" si="7"/>
        <v>0</v>
      </c>
      <c r="BY8">
        <f t="shared" si="7"/>
        <v>0</v>
      </c>
      <c r="BZ8">
        <f t="shared" si="7"/>
        <v>0</v>
      </c>
      <c r="CA8">
        <f t="shared" si="7"/>
        <v>0</v>
      </c>
      <c r="CB8">
        <f t="shared" si="7"/>
        <v>0</v>
      </c>
      <c r="CC8">
        <f t="shared" si="7"/>
        <v>0</v>
      </c>
      <c r="CD8">
        <f t="shared" si="8"/>
        <v>0</v>
      </c>
      <c r="CE8">
        <f t="shared" si="8"/>
        <v>0</v>
      </c>
      <c r="CF8">
        <f t="shared" si="8"/>
        <v>0</v>
      </c>
      <c r="CG8">
        <f t="shared" si="8"/>
        <v>0</v>
      </c>
      <c r="CH8">
        <f t="shared" si="8"/>
        <v>0</v>
      </c>
      <c r="CI8">
        <f t="shared" si="8"/>
        <v>0</v>
      </c>
      <c r="CJ8">
        <f t="shared" si="8"/>
        <v>0</v>
      </c>
      <c r="CK8">
        <f t="shared" si="8"/>
        <v>0</v>
      </c>
      <c r="CL8">
        <f t="shared" si="8"/>
        <v>0</v>
      </c>
      <c r="CM8">
        <f t="shared" si="8"/>
        <v>0</v>
      </c>
      <c r="CN8">
        <f t="shared" si="9"/>
        <v>0</v>
      </c>
      <c r="CO8">
        <f t="shared" si="9"/>
        <v>0</v>
      </c>
      <c r="CP8">
        <f t="shared" si="9"/>
        <v>0</v>
      </c>
      <c r="CQ8">
        <f t="shared" si="9"/>
        <v>0</v>
      </c>
      <c r="CR8">
        <f t="shared" si="9"/>
        <v>0</v>
      </c>
      <c r="CS8">
        <f t="shared" si="9"/>
        <v>0</v>
      </c>
      <c r="CT8">
        <f t="shared" si="9"/>
        <v>0</v>
      </c>
      <c r="CU8">
        <f t="shared" si="9"/>
        <v>0</v>
      </c>
      <c r="CV8">
        <f t="shared" si="9"/>
        <v>0</v>
      </c>
      <c r="CW8">
        <f t="shared" si="9"/>
        <v>0</v>
      </c>
      <c r="CX8">
        <f t="shared" si="9"/>
        <v>0</v>
      </c>
      <c r="CZ8">
        <v>1955</v>
      </c>
      <c r="DA8" s="7">
        <f t="shared" si="10"/>
        <v>3.067383376140255E-2</v>
      </c>
    </row>
    <row r="9" spans="1:105" hidden="1" x14ac:dyDescent="0.3">
      <c r="A9">
        <v>1956</v>
      </c>
      <c r="B9">
        <f t="shared" si="0"/>
        <v>9.6297553270983209E-3</v>
      </c>
      <c r="C9">
        <f t="shared" si="0"/>
        <v>1.1375136574251125E-2</v>
      </c>
      <c r="D9">
        <f t="shared" si="0"/>
        <v>1.2202140913973614E-2</v>
      </c>
      <c r="E9">
        <f t="shared" si="0"/>
        <v>6.6983391670383443E-3</v>
      </c>
      <c r="F9">
        <f t="shared" si="0"/>
        <v>5.3777949483375474E-3</v>
      </c>
      <c r="G9">
        <f t="shared" si="0"/>
        <v>5.2984270029650046E-3</v>
      </c>
      <c r="H9">
        <f t="shared" si="0"/>
        <v>3.3254191526085135E-3</v>
      </c>
      <c r="I9">
        <f t="shared" si="0"/>
        <v>0</v>
      </c>
      <c r="J9">
        <f t="shared" si="0"/>
        <v>0</v>
      </c>
      <c r="K9">
        <f t="shared" si="0"/>
        <v>0</v>
      </c>
      <c r="L9">
        <f t="shared" si="1"/>
        <v>0</v>
      </c>
      <c r="M9">
        <f t="shared" si="1"/>
        <v>0</v>
      </c>
      <c r="N9">
        <f t="shared" si="1"/>
        <v>0</v>
      </c>
      <c r="O9">
        <f t="shared" si="1"/>
        <v>0</v>
      </c>
      <c r="P9">
        <f t="shared" si="1"/>
        <v>0</v>
      </c>
      <c r="Q9">
        <f t="shared" si="1"/>
        <v>0</v>
      </c>
      <c r="R9">
        <f t="shared" si="1"/>
        <v>0</v>
      </c>
      <c r="S9">
        <f t="shared" si="1"/>
        <v>0</v>
      </c>
      <c r="T9">
        <f t="shared" si="1"/>
        <v>0</v>
      </c>
      <c r="U9">
        <f t="shared" si="1"/>
        <v>0</v>
      </c>
      <c r="V9">
        <f t="shared" si="2"/>
        <v>0</v>
      </c>
      <c r="W9">
        <f t="shared" si="2"/>
        <v>0</v>
      </c>
      <c r="X9">
        <f t="shared" si="2"/>
        <v>0</v>
      </c>
      <c r="Y9">
        <f t="shared" si="2"/>
        <v>0</v>
      </c>
      <c r="Z9">
        <f t="shared" si="2"/>
        <v>0</v>
      </c>
      <c r="AA9">
        <f t="shared" si="2"/>
        <v>0</v>
      </c>
      <c r="AB9">
        <f t="shared" si="2"/>
        <v>0</v>
      </c>
      <c r="AC9">
        <f t="shared" si="2"/>
        <v>0</v>
      </c>
      <c r="AD9">
        <f t="shared" si="2"/>
        <v>0</v>
      </c>
      <c r="AE9">
        <f t="shared" si="2"/>
        <v>0</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4"/>
        <v>0</v>
      </c>
      <c r="AQ9">
        <f t="shared" si="4"/>
        <v>0</v>
      </c>
      <c r="AR9">
        <f t="shared" si="4"/>
        <v>0</v>
      </c>
      <c r="AS9">
        <f t="shared" si="4"/>
        <v>0</v>
      </c>
      <c r="AT9">
        <f t="shared" si="4"/>
        <v>0</v>
      </c>
      <c r="AU9">
        <f t="shared" si="4"/>
        <v>0</v>
      </c>
      <c r="AV9">
        <f t="shared" si="4"/>
        <v>0</v>
      </c>
      <c r="AW9">
        <f t="shared" si="4"/>
        <v>0</v>
      </c>
      <c r="AX9">
        <f t="shared" si="4"/>
        <v>0</v>
      </c>
      <c r="AY9">
        <f t="shared" si="4"/>
        <v>0</v>
      </c>
      <c r="AZ9">
        <f t="shared" si="5"/>
        <v>0</v>
      </c>
      <c r="BA9">
        <f t="shared" si="5"/>
        <v>0</v>
      </c>
      <c r="BB9">
        <f t="shared" si="5"/>
        <v>0</v>
      </c>
      <c r="BC9">
        <f t="shared" si="5"/>
        <v>0</v>
      </c>
      <c r="BD9">
        <f t="shared" si="5"/>
        <v>0</v>
      </c>
      <c r="BE9">
        <f t="shared" si="5"/>
        <v>0</v>
      </c>
      <c r="BF9">
        <f t="shared" si="5"/>
        <v>0</v>
      </c>
      <c r="BG9">
        <f t="shared" si="5"/>
        <v>0</v>
      </c>
      <c r="BH9">
        <f t="shared" si="5"/>
        <v>0</v>
      </c>
      <c r="BI9">
        <f t="shared" si="5"/>
        <v>0</v>
      </c>
      <c r="BJ9">
        <f t="shared" si="6"/>
        <v>0</v>
      </c>
      <c r="BK9">
        <f t="shared" si="6"/>
        <v>0</v>
      </c>
      <c r="BL9">
        <f t="shared" si="6"/>
        <v>0</v>
      </c>
      <c r="BM9">
        <f t="shared" si="6"/>
        <v>0</v>
      </c>
      <c r="BN9">
        <f t="shared" si="6"/>
        <v>0</v>
      </c>
      <c r="BO9">
        <f t="shared" si="6"/>
        <v>0</v>
      </c>
      <c r="BP9">
        <f t="shared" si="6"/>
        <v>0</v>
      </c>
      <c r="BQ9">
        <f t="shared" si="6"/>
        <v>0</v>
      </c>
      <c r="BR9">
        <f t="shared" si="6"/>
        <v>0</v>
      </c>
      <c r="BS9">
        <f t="shared" si="6"/>
        <v>0</v>
      </c>
      <c r="BT9">
        <f t="shared" si="7"/>
        <v>0</v>
      </c>
      <c r="BU9">
        <f t="shared" si="7"/>
        <v>0</v>
      </c>
      <c r="BV9">
        <f t="shared" si="7"/>
        <v>0</v>
      </c>
      <c r="BW9">
        <f t="shared" si="7"/>
        <v>0</v>
      </c>
      <c r="BX9">
        <f t="shared" si="7"/>
        <v>0</v>
      </c>
      <c r="BY9">
        <f t="shared" si="7"/>
        <v>0</v>
      </c>
      <c r="BZ9">
        <f t="shared" si="7"/>
        <v>0</v>
      </c>
      <c r="CA9">
        <f t="shared" si="7"/>
        <v>0</v>
      </c>
      <c r="CB9">
        <f t="shared" si="7"/>
        <v>0</v>
      </c>
      <c r="CC9">
        <f t="shared" si="7"/>
        <v>0</v>
      </c>
      <c r="CD9">
        <f t="shared" si="8"/>
        <v>0</v>
      </c>
      <c r="CE9">
        <f t="shared" si="8"/>
        <v>0</v>
      </c>
      <c r="CF9">
        <f t="shared" si="8"/>
        <v>0</v>
      </c>
      <c r="CG9">
        <f t="shared" si="8"/>
        <v>0</v>
      </c>
      <c r="CH9">
        <f t="shared" si="8"/>
        <v>0</v>
      </c>
      <c r="CI9">
        <f t="shared" si="8"/>
        <v>0</v>
      </c>
      <c r="CJ9">
        <f t="shared" si="8"/>
        <v>0</v>
      </c>
      <c r="CK9">
        <f t="shared" si="8"/>
        <v>0</v>
      </c>
      <c r="CL9">
        <f t="shared" si="8"/>
        <v>0</v>
      </c>
      <c r="CM9">
        <f t="shared" si="8"/>
        <v>0</v>
      </c>
      <c r="CN9">
        <f t="shared" si="9"/>
        <v>0</v>
      </c>
      <c r="CO9">
        <f t="shared" si="9"/>
        <v>0</v>
      </c>
      <c r="CP9">
        <f t="shared" si="9"/>
        <v>0</v>
      </c>
      <c r="CQ9">
        <f t="shared" si="9"/>
        <v>0</v>
      </c>
      <c r="CR9">
        <f t="shared" si="9"/>
        <v>0</v>
      </c>
      <c r="CS9">
        <f t="shared" si="9"/>
        <v>0</v>
      </c>
      <c r="CT9">
        <f t="shared" si="9"/>
        <v>0</v>
      </c>
      <c r="CU9">
        <f t="shared" si="9"/>
        <v>0</v>
      </c>
      <c r="CV9">
        <f t="shared" si="9"/>
        <v>0</v>
      </c>
      <c r="CW9">
        <f t="shared" si="9"/>
        <v>0</v>
      </c>
      <c r="CX9">
        <f t="shared" si="9"/>
        <v>0</v>
      </c>
      <c r="CZ9">
        <v>1956</v>
      </c>
      <c r="DA9" s="7">
        <f t="shared" si="10"/>
        <v>5.3907013086272465E-2</v>
      </c>
    </row>
    <row r="10" spans="1:105" hidden="1" x14ac:dyDescent="0.3">
      <c r="A10">
        <v>1957</v>
      </c>
      <c r="B10">
        <f t="shared" si="0"/>
        <v>1.4081442814838E-2</v>
      </c>
      <c r="C10">
        <f t="shared" si="0"/>
        <v>1.7312520555921668E-2</v>
      </c>
      <c r="D10">
        <f t="shared" si="0"/>
        <v>1.932909398306238E-2</v>
      </c>
      <c r="E10">
        <f t="shared" si="0"/>
        <v>1.1043694263059903E-2</v>
      </c>
      <c r="F10">
        <f t="shared" si="0"/>
        <v>9.2283330347702874E-3</v>
      </c>
      <c r="G10">
        <f t="shared" si="0"/>
        <v>9.4631942498194371E-3</v>
      </c>
      <c r="H10">
        <f t="shared" si="0"/>
        <v>6.1817149136768725E-3</v>
      </c>
      <c r="I10">
        <f t="shared" si="0"/>
        <v>3.7779329192269727E-3</v>
      </c>
      <c r="J10">
        <f t="shared" si="0"/>
        <v>0</v>
      </c>
      <c r="K10">
        <f t="shared" si="0"/>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2"/>
        <v>0</v>
      </c>
      <c r="W10">
        <f t="shared" si="2"/>
        <v>0</v>
      </c>
      <c r="X10">
        <f t="shared" si="2"/>
        <v>0</v>
      </c>
      <c r="Y10">
        <f t="shared" si="2"/>
        <v>0</v>
      </c>
      <c r="Z10">
        <f t="shared" si="2"/>
        <v>0</v>
      </c>
      <c r="AA10">
        <f t="shared" si="2"/>
        <v>0</v>
      </c>
      <c r="AB10">
        <f t="shared" si="2"/>
        <v>0</v>
      </c>
      <c r="AC10">
        <f t="shared" si="2"/>
        <v>0</v>
      </c>
      <c r="AD10">
        <f t="shared" si="2"/>
        <v>0</v>
      </c>
      <c r="AE10">
        <f t="shared" si="2"/>
        <v>0</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4"/>
        <v>0</v>
      </c>
      <c r="AQ10">
        <f t="shared" si="4"/>
        <v>0</v>
      </c>
      <c r="AR10">
        <f t="shared" si="4"/>
        <v>0</v>
      </c>
      <c r="AS10">
        <f t="shared" si="4"/>
        <v>0</v>
      </c>
      <c r="AT10">
        <f t="shared" si="4"/>
        <v>0</v>
      </c>
      <c r="AU10">
        <f t="shared" si="4"/>
        <v>0</v>
      </c>
      <c r="AV10">
        <f t="shared" si="4"/>
        <v>0</v>
      </c>
      <c r="AW10">
        <f t="shared" si="4"/>
        <v>0</v>
      </c>
      <c r="AX10">
        <f t="shared" si="4"/>
        <v>0</v>
      </c>
      <c r="AY10">
        <f t="shared" si="4"/>
        <v>0</v>
      </c>
      <c r="AZ10">
        <f t="shared" si="5"/>
        <v>0</v>
      </c>
      <c r="BA10">
        <f t="shared" si="5"/>
        <v>0</v>
      </c>
      <c r="BB10">
        <f t="shared" si="5"/>
        <v>0</v>
      </c>
      <c r="BC10">
        <f t="shared" si="5"/>
        <v>0</v>
      </c>
      <c r="BD10">
        <f t="shared" si="5"/>
        <v>0</v>
      </c>
      <c r="BE10">
        <f t="shared" si="5"/>
        <v>0</v>
      </c>
      <c r="BF10">
        <f t="shared" si="5"/>
        <v>0</v>
      </c>
      <c r="BG10">
        <f t="shared" si="5"/>
        <v>0</v>
      </c>
      <c r="BH10">
        <f t="shared" si="5"/>
        <v>0</v>
      </c>
      <c r="BI10">
        <f t="shared" si="5"/>
        <v>0</v>
      </c>
      <c r="BJ10">
        <f t="shared" si="6"/>
        <v>0</v>
      </c>
      <c r="BK10">
        <f t="shared" si="6"/>
        <v>0</v>
      </c>
      <c r="BL10">
        <f t="shared" si="6"/>
        <v>0</v>
      </c>
      <c r="BM10">
        <f t="shared" si="6"/>
        <v>0</v>
      </c>
      <c r="BN10">
        <f t="shared" si="6"/>
        <v>0</v>
      </c>
      <c r="BO10">
        <f t="shared" si="6"/>
        <v>0</v>
      </c>
      <c r="BP10">
        <f t="shared" si="6"/>
        <v>0</v>
      </c>
      <c r="BQ10">
        <f t="shared" si="6"/>
        <v>0</v>
      </c>
      <c r="BR10">
        <f t="shared" si="6"/>
        <v>0</v>
      </c>
      <c r="BS10">
        <f t="shared" si="6"/>
        <v>0</v>
      </c>
      <c r="BT10">
        <f t="shared" si="7"/>
        <v>0</v>
      </c>
      <c r="BU10">
        <f t="shared" si="7"/>
        <v>0</v>
      </c>
      <c r="BV10">
        <f t="shared" si="7"/>
        <v>0</v>
      </c>
      <c r="BW10">
        <f t="shared" si="7"/>
        <v>0</v>
      </c>
      <c r="BX10">
        <f t="shared" si="7"/>
        <v>0</v>
      </c>
      <c r="BY10">
        <f t="shared" si="7"/>
        <v>0</v>
      </c>
      <c r="BZ10">
        <f t="shared" si="7"/>
        <v>0</v>
      </c>
      <c r="CA10">
        <f t="shared" si="7"/>
        <v>0</v>
      </c>
      <c r="CB10">
        <f t="shared" si="7"/>
        <v>0</v>
      </c>
      <c r="CC10">
        <f t="shared" si="7"/>
        <v>0</v>
      </c>
      <c r="CD10">
        <f t="shared" si="8"/>
        <v>0</v>
      </c>
      <c r="CE10">
        <f t="shared" si="8"/>
        <v>0</v>
      </c>
      <c r="CF10">
        <f t="shared" si="8"/>
        <v>0</v>
      </c>
      <c r="CG10">
        <f t="shared" si="8"/>
        <v>0</v>
      </c>
      <c r="CH10">
        <f t="shared" si="8"/>
        <v>0</v>
      </c>
      <c r="CI10">
        <f t="shared" si="8"/>
        <v>0</v>
      </c>
      <c r="CJ10">
        <f t="shared" si="8"/>
        <v>0</v>
      </c>
      <c r="CK10">
        <f t="shared" si="8"/>
        <v>0</v>
      </c>
      <c r="CL10">
        <f t="shared" si="8"/>
        <v>0</v>
      </c>
      <c r="CM10">
        <f t="shared" si="8"/>
        <v>0</v>
      </c>
      <c r="CN10">
        <f t="shared" si="9"/>
        <v>0</v>
      </c>
      <c r="CO10">
        <f t="shared" si="9"/>
        <v>0</v>
      </c>
      <c r="CP10">
        <f t="shared" si="9"/>
        <v>0</v>
      </c>
      <c r="CQ10">
        <f t="shared" si="9"/>
        <v>0</v>
      </c>
      <c r="CR10">
        <f t="shared" si="9"/>
        <v>0</v>
      </c>
      <c r="CS10">
        <f t="shared" si="9"/>
        <v>0</v>
      </c>
      <c r="CT10">
        <f t="shared" si="9"/>
        <v>0</v>
      </c>
      <c r="CU10">
        <f t="shared" si="9"/>
        <v>0</v>
      </c>
      <c r="CV10">
        <f t="shared" si="9"/>
        <v>0</v>
      </c>
      <c r="CW10">
        <f t="shared" si="9"/>
        <v>0</v>
      </c>
      <c r="CX10">
        <f t="shared" si="9"/>
        <v>0</v>
      </c>
      <c r="CZ10">
        <v>1957</v>
      </c>
      <c r="DA10" s="7">
        <f t="shared" si="10"/>
        <v>9.0417926734375528E-2</v>
      </c>
    </row>
    <row r="11" spans="1:105" hidden="1" x14ac:dyDescent="0.3">
      <c r="A11">
        <v>1958</v>
      </c>
      <c r="B11">
        <f t="shared" si="0"/>
        <v>1.978368915436568E-2</v>
      </c>
      <c r="C11">
        <f t="shared" si="0"/>
        <v>2.5315832013187479E-2</v>
      </c>
      <c r="D11">
        <f t="shared" si="0"/>
        <v>2.941813794716041E-2</v>
      </c>
      <c r="E11">
        <f t="shared" si="0"/>
        <v>1.7494028780345987E-2</v>
      </c>
      <c r="F11">
        <f t="shared" si="0"/>
        <v>1.5214948967530447E-2</v>
      </c>
      <c r="G11">
        <f t="shared" si="0"/>
        <v>1.6238906270878428E-2</v>
      </c>
      <c r="H11">
        <f t="shared" si="0"/>
        <v>1.1040780403767774E-2</v>
      </c>
      <c r="I11">
        <f t="shared" si="0"/>
        <v>7.0229054437654379E-3</v>
      </c>
      <c r="J11">
        <f t="shared" si="0"/>
        <v>3.3050316829990891E-3</v>
      </c>
      <c r="K11">
        <f t="shared" si="0"/>
        <v>0</v>
      </c>
      <c r="L11">
        <f t="shared" si="1"/>
        <v>0</v>
      </c>
      <c r="M11">
        <f t="shared" si="1"/>
        <v>0</v>
      </c>
      <c r="N11">
        <f t="shared" si="1"/>
        <v>0</v>
      </c>
      <c r="O11">
        <f t="shared" si="1"/>
        <v>0</v>
      </c>
      <c r="P11">
        <f t="shared" si="1"/>
        <v>0</v>
      </c>
      <c r="Q11">
        <f t="shared" si="1"/>
        <v>0</v>
      </c>
      <c r="R11">
        <f t="shared" si="1"/>
        <v>0</v>
      </c>
      <c r="S11">
        <f t="shared" si="1"/>
        <v>0</v>
      </c>
      <c r="T11">
        <f t="shared" si="1"/>
        <v>0</v>
      </c>
      <c r="U11">
        <f t="shared" si="1"/>
        <v>0</v>
      </c>
      <c r="V11">
        <f t="shared" si="2"/>
        <v>0</v>
      </c>
      <c r="W11">
        <f t="shared" si="2"/>
        <v>0</v>
      </c>
      <c r="X11">
        <f t="shared" si="2"/>
        <v>0</v>
      </c>
      <c r="Y11">
        <f t="shared" si="2"/>
        <v>0</v>
      </c>
      <c r="Z11">
        <f t="shared" si="2"/>
        <v>0</v>
      </c>
      <c r="AA11">
        <f t="shared" si="2"/>
        <v>0</v>
      </c>
      <c r="AB11">
        <f t="shared" si="2"/>
        <v>0</v>
      </c>
      <c r="AC11">
        <f t="shared" si="2"/>
        <v>0</v>
      </c>
      <c r="AD11">
        <f t="shared" si="2"/>
        <v>0</v>
      </c>
      <c r="AE11">
        <f t="shared" si="2"/>
        <v>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4"/>
        <v>0</v>
      </c>
      <c r="AQ11">
        <f t="shared" si="4"/>
        <v>0</v>
      </c>
      <c r="AR11">
        <f t="shared" si="4"/>
        <v>0</v>
      </c>
      <c r="AS11">
        <f t="shared" si="4"/>
        <v>0</v>
      </c>
      <c r="AT11">
        <f t="shared" si="4"/>
        <v>0</v>
      </c>
      <c r="AU11">
        <f t="shared" si="4"/>
        <v>0</v>
      </c>
      <c r="AV11">
        <f t="shared" si="4"/>
        <v>0</v>
      </c>
      <c r="AW11">
        <f t="shared" si="4"/>
        <v>0</v>
      </c>
      <c r="AX11">
        <f t="shared" si="4"/>
        <v>0</v>
      </c>
      <c r="AY11">
        <f t="shared" si="4"/>
        <v>0</v>
      </c>
      <c r="AZ11">
        <f t="shared" si="5"/>
        <v>0</v>
      </c>
      <c r="BA11">
        <f t="shared" si="5"/>
        <v>0</v>
      </c>
      <c r="BB11">
        <f t="shared" si="5"/>
        <v>0</v>
      </c>
      <c r="BC11">
        <f t="shared" si="5"/>
        <v>0</v>
      </c>
      <c r="BD11">
        <f t="shared" si="5"/>
        <v>0</v>
      </c>
      <c r="BE11">
        <f t="shared" si="5"/>
        <v>0</v>
      </c>
      <c r="BF11">
        <f t="shared" si="5"/>
        <v>0</v>
      </c>
      <c r="BG11">
        <f t="shared" si="5"/>
        <v>0</v>
      </c>
      <c r="BH11">
        <f t="shared" si="5"/>
        <v>0</v>
      </c>
      <c r="BI11">
        <f t="shared" si="5"/>
        <v>0</v>
      </c>
      <c r="BJ11">
        <f t="shared" si="6"/>
        <v>0</v>
      </c>
      <c r="BK11">
        <f t="shared" si="6"/>
        <v>0</v>
      </c>
      <c r="BL11">
        <f t="shared" si="6"/>
        <v>0</v>
      </c>
      <c r="BM11">
        <f t="shared" si="6"/>
        <v>0</v>
      </c>
      <c r="BN11">
        <f t="shared" si="6"/>
        <v>0</v>
      </c>
      <c r="BO11">
        <f t="shared" si="6"/>
        <v>0</v>
      </c>
      <c r="BP11">
        <f t="shared" si="6"/>
        <v>0</v>
      </c>
      <c r="BQ11">
        <f t="shared" si="6"/>
        <v>0</v>
      </c>
      <c r="BR11">
        <f t="shared" si="6"/>
        <v>0</v>
      </c>
      <c r="BS11">
        <f t="shared" si="6"/>
        <v>0</v>
      </c>
      <c r="BT11">
        <f t="shared" si="7"/>
        <v>0</v>
      </c>
      <c r="BU11">
        <f t="shared" si="7"/>
        <v>0</v>
      </c>
      <c r="BV11">
        <f t="shared" si="7"/>
        <v>0</v>
      </c>
      <c r="BW11">
        <f t="shared" si="7"/>
        <v>0</v>
      </c>
      <c r="BX11">
        <f t="shared" si="7"/>
        <v>0</v>
      </c>
      <c r="BY11">
        <f t="shared" si="7"/>
        <v>0</v>
      </c>
      <c r="BZ11">
        <f t="shared" si="7"/>
        <v>0</v>
      </c>
      <c r="CA11">
        <f t="shared" si="7"/>
        <v>0</v>
      </c>
      <c r="CB11">
        <f t="shared" si="7"/>
        <v>0</v>
      </c>
      <c r="CC11">
        <f t="shared" si="7"/>
        <v>0</v>
      </c>
      <c r="CD11">
        <f t="shared" si="8"/>
        <v>0</v>
      </c>
      <c r="CE11">
        <f t="shared" si="8"/>
        <v>0</v>
      </c>
      <c r="CF11">
        <f t="shared" si="8"/>
        <v>0</v>
      </c>
      <c r="CG11">
        <f t="shared" si="8"/>
        <v>0</v>
      </c>
      <c r="CH11">
        <f t="shared" si="8"/>
        <v>0</v>
      </c>
      <c r="CI11">
        <f t="shared" si="8"/>
        <v>0</v>
      </c>
      <c r="CJ11">
        <f t="shared" si="8"/>
        <v>0</v>
      </c>
      <c r="CK11">
        <f t="shared" si="8"/>
        <v>0</v>
      </c>
      <c r="CL11">
        <f t="shared" si="8"/>
        <v>0</v>
      </c>
      <c r="CM11">
        <f t="shared" si="8"/>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Z11">
        <v>1958</v>
      </c>
      <c r="DA11" s="7">
        <f t="shared" si="10"/>
        <v>0.14483426066400074</v>
      </c>
    </row>
    <row r="12" spans="1:105" hidden="1" x14ac:dyDescent="0.3">
      <c r="A12">
        <v>1959</v>
      </c>
      <c r="B12">
        <f t="shared" si="0"/>
        <v>2.6705187051366368E-2</v>
      </c>
      <c r="C12">
        <f t="shared" si="0"/>
        <v>3.5567417190040446E-2</v>
      </c>
      <c r="D12">
        <f t="shared" si="0"/>
        <v>4.3017689769982825E-2</v>
      </c>
      <c r="E12">
        <f t="shared" si="0"/>
        <v>2.6625239256572546E-2</v>
      </c>
      <c r="F12">
        <f t="shared" si="0"/>
        <v>2.4101604842483616E-2</v>
      </c>
      <c r="G12">
        <f t="shared" si="0"/>
        <v>2.677343018170298E-2</v>
      </c>
      <c r="H12">
        <f t="shared" si="0"/>
        <v>1.8946054936741591E-2</v>
      </c>
      <c r="I12">
        <f t="shared" si="0"/>
        <v>1.254317901808898E-2</v>
      </c>
      <c r="J12">
        <f t="shared" si="0"/>
        <v>6.1438160747176226E-3</v>
      </c>
      <c r="K12">
        <f t="shared" si="0"/>
        <v>4.3790772179924204E-3</v>
      </c>
      <c r="L12">
        <f t="shared" si="1"/>
        <v>0</v>
      </c>
      <c r="M12">
        <f t="shared" si="1"/>
        <v>0</v>
      </c>
      <c r="N12">
        <f t="shared" si="1"/>
        <v>0</v>
      </c>
      <c r="O12">
        <f t="shared" si="1"/>
        <v>0</v>
      </c>
      <c r="P12">
        <f t="shared" si="1"/>
        <v>0</v>
      </c>
      <c r="Q12">
        <f t="shared" si="1"/>
        <v>0</v>
      </c>
      <c r="R12">
        <f t="shared" si="1"/>
        <v>0</v>
      </c>
      <c r="S12">
        <f t="shared" si="1"/>
        <v>0</v>
      </c>
      <c r="T12">
        <f t="shared" si="1"/>
        <v>0</v>
      </c>
      <c r="U12">
        <f t="shared" si="1"/>
        <v>0</v>
      </c>
      <c r="V12">
        <f t="shared" si="2"/>
        <v>0</v>
      </c>
      <c r="W12">
        <f t="shared" si="2"/>
        <v>0</v>
      </c>
      <c r="X12">
        <f t="shared" si="2"/>
        <v>0</v>
      </c>
      <c r="Y12">
        <f t="shared" si="2"/>
        <v>0</v>
      </c>
      <c r="Z12">
        <f t="shared" si="2"/>
        <v>0</v>
      </c>
      <c r="AA12">
        <f t="shared" si="2"/>
        <v>0</v>
      </c>
      <c r="AB12">
        <f t="shared" si="2"/>
        <v>0</v>
      </c>
      <c r="AC12">
        <f t="shared" si="2"/>
        <v>0</v>
      </c>
      <c r="AD12">
        <f t="shared" si="2"/>
        <v>0</v>
      </c>
      <c r="AE12">
        <f t="shared" si="2"/>
        <v>0</v>
      </c>
      <c r="AF12">
        <f t="shared" si="3"/>
        <v>0</v>
      </c>
      <c r="AG12">
        <f t="shared" si="3"/>
        <v>0</v>
      </c>
      <c r="AH12">
        <f t="shared" si="3"/>
        <v>0</v>
      </c>
      <c r="AI12">
        <f t="shared" si="3"/>
        <v>0</v>
      </c>
      <c r="AJ12">
        <f t="shared" si="3"/>
        <v>0</v>
      </c>
      <c r="AK12">
        <f t="shared" si="3"/>
        <v>0</v>
      </c>
      <c r="AL12">
        <f t="shared" si="3"/>
        <v>0</v>
      </c>
      <c r="AM12">
        <f t="shared" si="3"/>
        <v>0</v>
      </c>
      <c r="AN12">
        <f t="shared" si="3"/>
        <v>0</v>
      </c>
      <c r="AO12">
        <f t="shared" si="3"/>
        <v>0</v>
      </c>
      <c r="AP12">
        <f t="shared" si="4"/>
        <v>0</v>
      </c>
      <c r="AQ12">
        <f t="shared" si="4"/>
        <v>0</v>
      </c>
      <c r="AR12">
        <f t="shared" si="4"/>
        <v>0</v>
      </c>
      <c r="AS12">
        <f t="shared" si="4"/>
        <v>0</v>
      </c>
      <c r="AT12">
        <f t="shared" si="4"/>
        <v>0</v>
      </c>
      <c r="AU12">
        <f t="shared" si="4"/>
        <v>0</v>
      </c>
      <c r="AV12">
        <f t="shared" si="4"/>
        <v>0</v>
      </c>
      <c r="AW12">
        <f t="shared" si="4"/>
        <v>0</v>
      </c>
      <c r="AX12">
        <f t="shared" si="4"/>
        <v>0</v>
      </c>
      <c r="AY12">
        <f t="shared" si="4"/>
        <v>0</v>
      </c>
      <c r="AZ12">
        <f t="shared" si="5"/>
        <v>0</v>
      </c>
      <c r="BA12">
        <f t="shared" si="5"/>
        <v>0</v>
      </c>
      <c r="BB12">
        <f t="shared" si="5"/>
        <v>0</v>
      </c>
      <c r="BC12">
        <f t="shared" si="5"/>
        <v>0</v>
      </c>
      <c r="BD12">
        <f t="shared" si="5"/>
        <v>0</v>
      </c>
      <c r="BE12">
        <f t="shared" si="5"/>
        <v>0</v>
      </c>
      <c r="BF12">
        <f t="shared" si="5"/>
        <v>0</v>
      </c>
      <c r="BG12">
        <f t="shared" si="5"/>
        <v>0</v>
      </c>
      <c r="BH12">
        <f t="shared" si="5"/>
        <v>0</v>
      </c>
      <c r="BI12">
        <f t="shared" si="5"/>
        <v>0</v>
      </c>
      <c r="BJ12">
        <f t="shared" si="6"/>
        <v>0</v>
      </c>
      <c r="BK12">
        <f t="shared" si="6"/>
        <v>0</v>
      </c>
      <c r="BL12">
        <f t="shared" si="6"/>
        <v>0</v>
      </c>
      <c r="BM12">
        <f t="shared" si="6"/>
        <v>0</v>
      </c>
      <c r="BN12">
        <f t="shared" si="6"/>
        <v>0</v>
      </c>
      <c r="BO12">
        <f t="shared" si="6"/>
        <v>0</v>
      </c>
      <c r="BP12">
        <f t="shared" si="6"/>
        <v>0</v>
      </c>
      <c r="BQ12">
        <f t="shared" si="6"/>
        <v>0</v>
      </c>
      <c r="BR12">
        <f t="shared" si="6"/>
        <v>0</v>
      </c>
      <c r="BS12">
        <f t="shared" si="6"/>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c r="CD12">
        <f t="shared" si="8"/>
        <v>0</v>
      </c>
      <c r="CE12">
        <f t="shared" si="8"/>
        <v>0</v>
      </c>
      <c r="CF12">
        <f t="shared" si="8"/>
        <v>0</v>
      </c>
      <c r="CG12">
        <f t="shared" si="8"/>
        <v>0</v>
      </c>
      <c r="CH12">
        <f t="shared" si="8"/>
        <v>0</v>
      </c>
      <c r="CI12">
        <f t="shared" si="8"/>
        <v>0</v>
      </c>
      <c r="CJ12">
        <f t="shared" si="8"/>
        <v>0</v>
      </c>
      <c r="CK12">
        <f t="shared" si="8"/>
        <v>0</v>
      </c>
      <c r="CL12">
        <f t="shared" si="8"/>
        <v>0</v>
      </c>
      <c r="CM12">
        <f t="shared" si="8"/>
        <v>0</v>
      </c>
      <c r="CN12">
        <f t="shared" si="9"/>
        <v>0</v>
      </c>
      <c r="CO12">
        <f t="shared" si="9"/>
        <v>0</v>
      </c>
      <c r="CP12">
        <f t="shared" si="9"/>
        <v>0</v>
      </c>
      <c r="CQ12">
        <f t="shared" si="9"/>
        <v>0</v>
      </c>
      <c r="CR12">
        <f t="shared" si="9"/>
        <v>0</v>
      </c>
      <c r="CS12">
        <f t="shared" si="9"/>
        <v>0</v>
      </c>
      <c r="CT12">
        <f t="shared" si="9"/>
        <v>0</v>
      </c>
      <c r="CU12">
        <f t="shared" si="9"/>
        <v>0</v>
      </c>
      <c r="CV12">
        <f t="shared" si="9"/>
        <v>0</v>
      </c>
      <c r="CW12">
        <f t="shared" si="9"/>
        <v>0</v>
      </c>
      <c r="CX12">
        <f t="shared" si="9"/>
        <v>0</v>
      </c>
      <c r="CZ12">
        <v>1959</v>
      </c>
      <c r="DA12" s="7">
        <f t="shared" si="10"/>
        <v>0.22480269553968937</v>
      </c>
    </row>
    <row r="13" spans="1:105" hidden="1" x14ac:dyDescent="0.3">
      <c r="A13">
        <v>1960</v>
      </c>
      <c r="B13">
        <f t="shared" ref="B13:K22" si="11">VLOOKUP(B$2,scenarios4,7,FALSE)*VLOOKUP($A13-B$2,output3,3,FALSE)</f>
        <v>3.4634760556954233E-2</v>
      </c>
      <c r="C13">
        <f t="shared" si="11"/>
        <v>4.8010991356706237E-2</v>
      </c>
      <c r="D13">
        <f t="shared" si="11"/>
        <v>6.0437599593949537E-2</v>
      </c>
      <c r="E13">
        <f t="shared" si="11"/>
        <v>3.8933677054885166E-2</v>
      </c>
      <c r="F13">
        <f t="shared" si="11"/>
        <v>3.6681715998971985E-2</v>
      </c>
      <c r="G13">
        <f t="shared" si="11"/>
        <v>4.2411094239901748E-2</v>
      </c>
      <c r="H13">
        <f t="shared" si="11"/>
        <v>3.1236763770059049E-2</v>
      </c>
      <c r="I13">
        <f t="shared" si="11"/>
        <v>2.1524181268653797E-2</v>
      </c>
      <c r="J13">
        <f t="shared" si="11"/>
        <v>1.0973091620905746E-2</v>
      </c>
      <c r="K13">
        <f t="shared" si="11"/>
        <v>8.1403894379365842E-3</v>
      </c>
      <c r="L13">
        <f t="shared" ref="L13:U22" si="12">VLOOKUP(L$2,scenarios4,7,FALSE)*VLOOKUP($A13-L$2,output3,3,FALSE)</f>
        <v>6.3223929484565698E-3</v>
      </c>
      <c r="M13">
        <f t="shared" si="12"/>
        <v>0</v>
      </c>
      <c r="N13">
        <f t="shared" si="12"/>
        <v>0</v>
      </c>
      <c r="O13">
        <f t="shared" si="12"/>
        <v>0</v>
      </c>
      <c r="P13">
        <f t="shared" si="12"/>
        <v>0</v>
      </c>
      <c r="Q13">
        <f t="shared" si="12"/>
        <v>0</v>
      </c>
      <c r="R13">
        <f t="shared" si="12"/>
        <v>0</v>
      </c>
      <c r="S13">
        <f t="shared" si="12"/>
        <v>0</v>
      </c>
      <c r="T13">
        <f t="shared" si="12"/>
        <v>0</v>
      </c>
      <c r="U13">
        <f t="shared" si="12"/>
        <v>0</v>
      </c>
      <c r="V13">
        <f t="shared" ref="V13:AE22" si="13">VLOOKUP(V$2,scenarios4,7,FALSE)*VLOOKUP($A13-V$2,output3,3,FALSE)</f>
        <v>0</v>
      </c>
      <c r="W13">
        <f t="shared" si="13"/>
        <v>0</v>
      </c>
      <c r="X13">
        <f t="shared" si="13"/>
        <v>0</v>
      </c>
      <c r="Y13">
        <f t="shared" si="13"/>
        <v>0</v>
      </c>
      <c r="Z13">
        <f t="shared" si="13"/>
        <v>0</v>
      </c>
      <c r="AA13">
        <f t="shared" si="13"/>
        <v>0</v>
      </c>
      <c r="AB13">
        <f t="shared" si="13"/>
        <v>0</v>
      </c>
      <c r="AC13">
        <f t="shared" si="13"/>
        <v>0</v>
      </c>
      <c r="AD13">
        <f t="shared" si="13"/>
        <v>0</v>
      </c>
      <c r="AE13">
        <f t="shared" si="13"/>
        <v>0</v>
      </c>
      <c r="AF13">
        <f t="shared" ref="AF13:AO22" si="14">VLOOKUP(AF$2,scenarios4,7,FALSE)*VLOOKUP($A13-AF$2,output3,3,FALSE)</f>
        <v>0</v>
      </c>
      <c r="AG13">
        <f t="shared" si="14"/>
        <v>0</v>
      </c>
      <c r="AH13">
        <f t="shared" si="14"/>
        <v>0</v>
      </c>
      <c r="AI13">
        <f t="shared" si="14"/>
        <v>0</v>
      </c>
      <c r="AJ13">
        <f t="shared" si="14"/>
        <v>0</v>
      </c>
      <c r="AK13">
        <f t="shared" si="14"/>
        <v>0</v>
      </c>
      <c r="AL13">
        <f t="shared" si="14"/>
        <v>0</v>
      </c>
      <c r="AM13">
        <f t="shared" si="14"/>
        <v>0</v>
      </c>
      <c r="AN13">
        <f t="shared" si="14"/>
        <v>0</v>
      </c>
      <c r="AO13">
        <f t="shared" si="14"/>
        <v>0</v>
      </c>
      <c r="AP13">
        <f t="shared" ref="AP13:AY22" si="15">VLOOKUP(AP$2,scenarios4,7,FALSE)*VLOOKUP($A13-AP$2,output3,3,FALSE)</f>
        <v>0</v>
      </c>
      <c r="AQ13">
        <f t="shared" si="15"/>
        <v>0</v>
      </c>
      <c r="AR13">
        <f t="shared" si="15"/>
        <v>0</v>
      </c>
      <c r="AS13">
        <f t="shared" si="15"/>
        <v>0</v>
      </c>
      <c r="AT13">
        <f t="shared" si="15"/>
        <v>0</v>
      </c>
      <c r="AU13">
        <f t="shared" si="15"/>
        <v>0</v>
      </c>
      <c r="AV13">
        <f t="shared" si="15"/>
        <v>0</v>
      </c>
      <c r="AW13">
        <f t="shared" si="15"/>
        <v>0</v>
      </c>
      <c r="AX13">
        <f t="shared" si="15"/>
        <v>0</v>
      </c>
      <c r="AY13">
        <f t="shared" si="15"/>
        <v>0</v>
      </c>
      <c r="AZ13">
        <f t="shared" ref="AZ13:BI22" si="16">VLOOKUP(AZ$2,scenarios4,7,FALSE)*VLOOKUP($A13-AZ$2,output3,3,FALSE)</f>
        <v>0</v>
      </c>
      <c r="BA13">
        <f t="shared" si="16"/>
        <v>0</v>
      </c>
      <c r="BB13">
        <f t="shared" si="16"/>
        <v>0</v>
      </c>
      <c r="BC13">
        <f t="shared" si="16"/>
        <v>0</v>
      </c>
      <c r="BD13">
        <f t="shared" si="16"/>
        <v>0</v>
      </c>
      <c r="BE13">
        <f t="shared" si="16"/>
        <v>0</v>
      </c>
      <c r="BF13">
        <f t="shared" si="16"/>
        <v>0</v>
      </c>
      <c r="BG13">
        <f t="shared" si="16"/>
        <v>0</v>
      </c>
      <c r="BH13">
        <f t="shared" si="16"/>
        <v>0</v>
      </c>
      <c r="BI13">
        <f t="shared" si="16"/>
        <v>0</v>
      </c>
      <c r="BJ13">
        <f t="shared" ref="BJ13:BS22" si="17">VLOOKUP(BJ$2,scenarios4,7,FALSE)*VLOOKUP($A13-BJ$2,output3,3,FALSE)</f>
        <v>0</v>
      </c>
      <c r="BK13">
        <f t="shared" si="17"/>
        <v>0</v>
      </c>
      <c r="BL13">
        <f t="shared" si="17"/>
        <v>0</v>
      </c>
      <c r="BM13">
        <f t="shared" si="17"/>
        <v>0</v>
      </c>
      <c r="BN13">
        <f t="shared" si="17"/>
        <v>0</v>
      </c>
      <c r="BO13">
        <f t="shared" si="17"/>
        <v>0</v>
      </c>
      <c r="BP13">
        <f t="shared" si="17"/>
        <v>0</v>
      </c>
      <c r="BQ13">
        <f t="shared" si="17"/>
        <v>0</v>
      </c>
      <c r="BR13">
        <f t="shared" si="17"/>
        <v>0</v>
      </c>
      <c r="BS13">
        <f t="shared" si="17"/>
        <v>0</v>
      </c>
      <c r="BT13">
        <f t="shared" ref="BT13:CC22" si="18">VLOOKUP(BT$2,scenarios4,7,FALSE)*VLOOKUP($A13-BT$2,output3,3,FALSE)</f>
        <v>0</v>
      </c>
      <c r="BU13">
        <f t="shared" si="18"/>
        <v>0</v>
      </c>
      <c r="BV13">
        <f t="shared" si="18"/>
        <v>0</v>
      </c>
      <c r="BW13">
        <f t="shared" si="18"/>
        <v>0</v>
      </c>
      <c r="BX13">
        <f t="shared" si="18"/>
        <v>0</v>
      </c>
      <c r="BY13">
        <f t="shared" si="18"/>
        <v>0</v>
      </c>
      <c r="BZ13">
        <f t="shared" si="18"/>
        <v>0</v>
      </c>
      <c r="CA13">
        <f t="shared" si="18"/>
        <v>0</v>
      </c>
      <c r="CB13">
        <f t="shared" si="18"/>
        <v>0</v>
      </c>
      <c r="CC13">
        <f t="shared" si="18"/>
        <v>0</v>
      </c>
      <c r="CD13">
        <f t="shared" ref="CD13:CM22" si="19">VLOOKUP(CD$2,scenarios4,7,FALSE)*VLOOKUP($A13-CD$2,output3,3,FALSE)</f>
        <v>0</v>
      </c>
      <c r="CE13">
        <f t="shared" si="19"/>
        <v>0</v>
      </c>
      <c r="CF13">
        <f t="shared" si="19"/>
        <v>0</v>
      </c>
      <c r="CG13">
        <f t="shared" si="19"/>
        <v>0</v>
      </c>
      <c r="CH13">
        <f t="shared" si="19"/>
        <v>0</v>
      </c>
      <c r="CI13">
        <f t="shared" si="19"/>
        <v>0</v>
      </c>
      <c r="CJ13">
        <f t="shared" si="19"/>
        <v>0</v>
      </c>
      <c r="CK13">
        <f t="shared" si="19"/>
        <v>0</v>
      </c>
      <c r="CL13">
        <f t="shared" si="19"/>
        <v>0</v>
      </c>
      <c r="CM13">
        <f t="shared" si="19"/>
        <v>0</v>
      </c>
      <c r="CN13">
        <f t="shared" ref="CN13:CX22" si="20">VLOOKUP(CN$2,scenarios4,7,FALSE)*VLOOKUP($A13-CN$2,output3,3,FALSE)</f>
        <v>0</v>
      </c>
      <c r="CO13">
        <f t="shared" si="20"/>
        <v>0</v>
      </c>
      <c r="CP13">
        <f t="shared" si="20"/>
        <v>0</v>
      </c>
      <c r="CQ13">
        <f t="shared" si="20"/>
        <v>0</v>
      </c>
      <c r="CR13">
        <f t="shared" si="20"/>
        <v>0</v>
      </c>
      <c r="CS13">
        <f t="shared" si="20"/>
        <v>0</v>
      </c>
      <c r="CT13">
        <f t="shared" si="20"/>
        <v>0</v>
      </c>
      <c r="CU13">
        <f t="shared" si="20"/>
        <v>0</v>
      </c>
      <c r="CV13">
        <f t="shared" si="20"/>
        <v>0</v>
      </c>
      <c r="CW13">
        <f t="shared" si="20"/>
        <v>0</v>
      </c>
      <c r="CX13">
        <f t="shared" si="20"/>
        <v>0</v>
      </c>
      <c r="CZ13">
        <v>1960</v>
      </c>
      <c r="DA13" s="7">
        <f t="shared" si="10"/>
        <v>0.33930665784738073</v>
      </c>
    </row>
    <row r="14" spans="1:105" hidden="1" x14ac:dyDescent="0.3">
      <c r="A14">
        <v>1961</v>
      </c>
      <c r="B14">
        <f t="shared" si="11"/>
        <v>4.3157569199486295E-2</v>
      </c>
      <c r="C14">
        <f t="shared" si="11"/>
        <v>6.2266899181162648E-2</v>
      </c>
      <c r="D14">
        <f t="shared" si="11"/>
        <v>8.1582226120644655E-2</v>
      </c>
      <c r="E14">
        <f t="shared" si="11"/>
        <v>5.4699775770041995E-2</v>
      </c>
      <c r="F14">
        <f t="shared" si="11"/>
        <v>5.3639108019299553E-2</v>
      </c>
      <c r="G14">
        <f t="shared" si="11"/>
        <v>6.4548054964849375E-2</v>
      </c>
      <c r="H14">
        <f t="shared" si="11"/>
        <v>4.9481344863568658E-2</v>
      </c>
      <c r="I14">
        <f t="shared" si="11"/>
        <v>3.548737549203481E-2</v>
      </c>
      <c r="J14">
        <f t="shared" si="11"/>
        <v>1.8829900520857409E-2</v>
      </c>
      <c r="K14">
        <f t="shared" si="11"/>
        <v>1.453904837742674E-2</v>
      </c>
      <c r="L14">
        <f t="shared" si="12"/>
        <v>1.1752873543457503E-2</v>
      </c>
      <c r="M14">
        <f t="shared" si="12"/>
        <v>5.9439630440687721E-3</v>
      </c>
      <c r="N14">
        <f t="shared" si="12"/>
        <v>0</v>
      </c>
      <c r="O14">
        <f t="shared" si="12"/>
        <v>0</v>
      </c>
      <c r="P14">
        <f t="shared" si="12"/>
        <v>0</v>
      </c>
      <c r="Q14">
        <f t="shared" si="12"/>
        <v>0</v>
      </c>
      <c r="R14">
        <f t="shared" si="12"/>
        <v>0</v>
      </c>
      <c r="S14">
        <f t="shared" si="12"/>
        <v>0</v>
      </c>
      <c r="T14">
        <f t="shared" si="12"/>
        <v>0</v>
      </c>
      <c r="U14">
        <f t="shared" si="12"/>
        <v>0</v>
      </c>
      <c r="V14">
        <f t="shared" si="13"/>
        <v>0</v>
      </c>
      <c r="W14">
        <f t="shared" si="13"/>
        <v>0</v>
      </c>
      <c r="X14">
        <f t="shared" si="13"/>
        <v>0</v>
      </c>
      <c r="Y14">
        <f t="shared" si="13"/>
        <v>0</v>
      </c>
      <c r="Z14">
        <f t="shared" si="13"/>
        <v>0</v>
      </c>
      <c r="AA14">
        <f t="shared" si="13"/>
        <v>0</v>
      </c>
      <c r="AB14">
        <f t="shared" si="13"/>
        <v>0</v>
      </c>
      <c r="AC14">
        <f t="shared" si="13"/>
        <v>0</v>
      </c>
      <c r="AD14">
        <f t="shared" si="13"/>
        <v>0</v>
      </c>
      <c r="AE14">
        <f t="shared" si="13"/>
        <v>0</v>
      </c>
      <c r="AF14">
        <f t="shared" si="14"/>
        <v>0</v>
      </c>
      <c r="AG14">
        <f t="shared" si="14"/>
        <v>0</v>
      </c>
      <c r="AH14">
        <f t="shared" si="14"/>
        <v>0</v>
      </c>
      <c r="AI14">
        <f t="shared" si="14"/>
        <v>0</v>
      </c>
      <c r="AJ14">
        <f t="shared" si="14"/>
        <v>0</v>
      </c>
      <c r="AK14">
        <f t="shared" si="14"/>
        <v>0</v>
      </c>
      <c r="AL14">
        <f t="shared" si="14"/>
        <v>0</v>
      </c>
      <c r="AM14">
        <f t="shared" si="14"/>
        <v>0</v>
      </c>
      <c r="AN14">
        <f t="shared" si="14"/>
        <v>0</v>
      </c>
      <c r="AO14">
        <f t="shared" si="14"/>
        <v>0</v>
      </c>
      <c r="AP14">
        <f t="shared" si="15"/>
        <v>0</v>
      </c>
      <c r="AQ14">
        <f t="shared" si="15"/>
        <v>0</v>
      </c>
      <c r="AR14">
        <f t="shared" si="15"/>
        <v>0</v>
      </c>
      <c r="AS14">
        <f t="shared" si="15"/>
        <v>0</v>
      </c>
      <c r="AT14">
        <f t="shared" si="15"/>
        <v>0</v>
      </c>
      <c r="AU14">
        <f t="shared" si="15"/>
        <v>0</v>
      </c>
      <c r="AV14">
        <f t="shared" si="15"/>
        <v>0</v>
      </c>
      <c r="AW14">
        <f t="shared" si="15"/>
        <v>0</v>
      </c>
      <c r="AX14">
        <f t="shared" si="15"/>
        <v>0</v>
      </c>
      <c r="AY14">
        <f t="shared" si="15"/>
        <v>0</v>
      </c>
      <c r="AZ14">
        <f t="shared" si="16"/>
        <v>0</v>
      </c>
      <c r="BA14">
        <f t="shared" si="16"/>
        <v>0</v>
      </c>
      <c r="BB14">
        <f t="shared" si="16"/>
        <v>0</v>
      </c>
      <c r="BC14">
        <f t="shared" si="16"/>
        <v>0</v>
      </c>
      <c r="BD14">
        <f t="shared" si="16"/>
        <v>0</v>
      </c>
      <c r="BE14">
        <f t="shared" si="16"/>
        <v>0</v>
      </c>
      <c r="BF14">
        <f t="shared" si="16"/>
        <v>0</v>
      </c>
      <c r="BG14">
        <f t="shared" si="16"/>
        <v>0</v>
      </c>
      <c r="BH14">
        <f t="shared" si="16"/>
        <v>0</v>
      </c>
      <c r="BI14">
        <f t="shared" si="16"/>
        <v>0</v>
      </c>
      <c r="BJ14">
        <f t="shared" si="17"/>
        <v>0</v>
      </c>
      <c r="BK14">
        <f t="shared" si="17"/>
        <v>0</v>
      </c>
      <c r="BL14">
        <f t="shared" si="17"/>
        <v>0</v>
      </c>
      <c r="BM14">
        <f t="shared" si="17"/>
        <v>0</v>
      </c>
      <c r="BN14">
        <f t="shared" si="17"/>
        <v>0</v>
      </c>
      <c r="BO14">
        <f t="shared" si="17"/>
        <v>0</v>
      </c>
      <c r="BP14">
        <f t="shared" si="17"/>
        <v>0</v>
      </c>
      <c r="BQ14">
        <f t="shared" si="17"/>
        <v>0</v>
      </c>
      <c r="BR14">
        <f t="shared" si="17"/>
        <v>0</v>
      </c>
      <c r="BS14">
        <f t="shared" si="17"/>
        <v>0</v>
      </c>
      <c r="BT14">
        <f t="shared" si="18"/>
        <v>0</v>
      </c>
      <c r="BU14">
        <f t="shared" si="18"/>
        <v>0</v>
      </c>
      <c r="BV14">
        <f t="shared" si="18"/>
        <v>0</v>
      </c>
      <c r="BW14">
        <f t="shared" si="18"/>
        <v>0</v>
      </c>
      <c r="BX14">
        <f t="shared" si="18"/>
        <v>0</v>
      </c>
      <c r="BY14">
        <f t="shared" si="18"/>
        <v>0</v>
      </c>
      <c r="BZ14">
        <f t="shared" si="18"/>
        <v>0</v>
      </c>
      <c r="CA14">
        <f t="shared" si="18"/>
        <v>0</v>
      </c>
      <c r="CB14">
        <f t="shared" si="18"/>
        <v>0</v>
      </c>
      <c r="CC14">
        <f t="shared" si="18"/>
        <v>0</v>
      </c>
      <c r="CD14">
        <f t="shared" si="19"/>
        <v>0</v>
      </c>
      <c r="CE14">
        <f t="shared" si="19"/>
        <v>0</v>
      </c>
      <c r="CF14">
        <f t="shared" si="19"/>
        <v>0</v>
      </c>
      <c r="CG14">
        <f t="shared" si="19"/>
        <v>0</v>
      </c>
      <c r="CH14">
        <f t="shared" si="19"/>
        <v>0</v>
      </c>
      <c r="CI14">
        <f t="shared" si="19"/>
        <v>0</v>
      </c>
      <c r="CJ14">
        <f t="shared" si="19"/>
        <v>0</v>
      </c>
      <c r="CK14">
        <f t="shared" si="19"/>
        <v>0</v>
      </c>
      <c r="CL14">
        <f t="shared" si="19"/>
        <v>0</v>
      </c>
      <c r="CM14">
        <f t="shared" si="19"/>
        <v>0</v>
      </c>
      <c r="CN14">
        <f t="shared" si="20"/>
        <v>0</v>
      </c>
      <c r="CO14">
        <f t="shared" si="20"/>
        <v>0</v>
      </c>
      <c r="CP14">
        <f t="shared" si="20"/>
        <v>0</v>
      </c>
      <c r="CQ14">
        <f t="shared" si="20"/>
        <v>0</v>
      </c>
      <c r="CR14">
        <f t="shared" si="20"/>
        <v>0</v>
      </c>
      <c r="CS14">
        <f t="shared" si="20"/>
        <v>0</v>
      </c>
      <c r="CT14">
        <f t="shared" si="20"/>
        <v>0</v>
      </c>
      <c r="CU14">
        <f t="shared" si="20"/>
        <v>0</v>
      </c>
      <c r="CV14">
        <f t="shared" si="20"/>
        <v>0</v>
      </c>
      <c r="CW14">
        <f t="shared" si="20"/>
        <v>0</v>
      </c>
      <c r="CX14">
        <f t="shared" si="20"/>
        <v>0</v>
      </c>
      <c r="CZ14">
        <v>1961</v>
      </c>
      <c r="DA14" s="7">
        <f t="shared" si="10"/>
        <v>0.49592813909689837</v>
      </c>
    </row>
    <row r="15" spans="1:105" hidden="1" x14ac:dyDescent="0.3">
      <c r="A15">
        <v>1962</v>
      </c>
      <c r="B15">
        <f t="shared" si="11"/>
        <v>5.1668991195756034E-2</v>
      </c>
      <c r="C15">
        <f t="shared" si="11"/>
        <v>7.758933415547721E-2</v>
      </c>
      <c r="D15">
        <f t="shared" si="11"/>
        <v>0.10580644359303427</v>
      </c>
      <c r="E15">
        <f t="shared" si="11"/>
        <v>7.3836974095623648E-2</v>
      </c>
      <c r="F15">
        <f t="shared" si="11"/>
        <v>7.5360135571695255E-2</v>
      </c>
      <c r="G15">
        <f t="shared" si="11"/>
        <v>9.4387626053052495E-2</v>
      </c>
      <c r="H15">
        <f t="shared" si="11"/>
        <v>7.5308704602659093E-2</v>
      </c>
      <c r="I15">
        <f t="shared" si="11"/>
        <v>5.6214628312663051E-2</v>
      </c>
      <c r="J15">
        <f t="shared" si="11"/>
        <v>3.1045257513905054E-2</v>
      </c>
      <c r="K15">
        <f t="shared" si="11"/>
        <v>2.4949106785301888E-2</v>
      </c>
      <c r="L15">
        <f t="shared" si="12"/>
        <v>2.0991083820360908E-2</v>
      </c>
      <c r="M15">
        <f t="shared" si="12"/>
        <v>1.1049399582317796E-2</v>
      </c>
      <c r="N15">
        <f t="shared" si="12"/>
        <v>5.6939905170680545E-3</v>
      </c>
      <c r="O15">
        <f t="shared" si="12"/>
        <v>0</v>
      </c>
      <c r="P15">
        <f t="shared" si="12"/>
        <v>0</v>
      </c>
      <c r="Q15">
        <f t="shared" si="12"/>
        <v>0</v>
      </c>
      <c r="R15">
        <f t="shared" si="12"/>
        <v>0</v>
      </c>
      <c r="S15">
        <f t="shared" si="12"/>
        <v>0</v>
      </c>
      <c r="T15">
        <f t="shared" si="12"/>
        <v>0</v>
      </c>
      <c r="U15">
        <f t="shared" si="12"/>
        <v>0</v>
      </c>
      <c r="V15">
        <f t="shared" si="13"/>
        <v>0</v>
      </c>
      <c r="W15">
        <f t="shared" si="13"/>
        <v>0</v>
      </c>
      <c r="X15">
        <f t="shared" si="13"/>
        <v>0</v>
      </c>
      <c r="Y15">
        <f t="shared" si="13"/>
        <v>0</v>
      </c>
      <c r="Z15">
        <f t="shared" si="13"/>
        <v>0</v>
      </c>
      <c r="AA15">
        <f t="shared" si="13"/>
        <v>0</v>
      </c>
      <c r="AB15">
        <f t="shared" si="13"/>
        <v>0</v>
      </c>
      <c r="AC15">
        <f t="shared" si="13"/>
        <v>0</v>
      </c>
      <c r="AD15">
        <f t="shared" si="13"/>
        <v>0</v>
      </c>
      <c r="AE15">
        <f t="shared" si="13"/>
        <v>0</v>
      </c>
      <c r="AF15">
        <f t="shared" si="14"/>
        <v>0</v>
      </c>
      <c r="AG15">
        <f t="shared" si="14"/>
        <v>0</v>
      </c>
      <c r="AH15">
        <f t="shared" si="14"/>
        <v>0</v>
      </c>
      <c r="AI15">
        <f t="shared" si="14"/>
        <v>0</v>
      </c>
      <c r="AJ15">
        <f t="shared" si="14"/>
        <v>0</v>
      </c>
      <c r="AK15">
        <f t="shared" si="14"/>
        <v>0</v>
      </c>
      <c r="AL15">
        <f t="shared" si="14"/>
        <v>0</v>
      </c>
      <c r="AM15">
        <f t="shared" si="14"/>
        <v>0</v>
      </c>
      <c r="AN15">
        <f t="shared" si="14"/>
        <v>0</v>
      </c>
      <c r="AO15">
        <f t="shared" si="14"/>
        <v>0</v>
      </c>
      <c r="AP15">
        <f t="shared" si="15"/>
        <v>0</v>
      </c>
      <c r="AQ15">
        <f t="shared" si="15"/>
        <v>0</v>
      </c>
      <c r="AR15">
        <f t="shared" si="15"/>
        <v>0</v>
      </c>
      <c r="AS15">
        <f t="shared" si="15"/>
        <v>0</v>
      </c>
      <c r="AT15">
        <f t="shared" si="15"/>
        <v>0</v>
      </c>
      <c r="AU15">
        <f t="shared" si="15"/>
        <v>0</v>
      </c>
      <c r="AV15">
        <f t="shared" si="15"/>
        <v>0</v>
      </c>
      <c r="AW15">
        <f t="shared" si="15"/>
        <v>0</v>
      </c>
      <c r="AX15">
        <f t="shared" si="15"/>
        <v>0</v>
      </c>
      <c r="AY15">
        <f t="shared" si="15"/>
        <v>0</v>
      </c>
      <c r="AZ15">
        <f t="shared" si="16"/>
        <v>0</v>
      </c>
      <c r="BA15">
        <f t="shared" si="16"/>
        <v>0</v>
      </c>
      <c r="BB15">
        <f t="shared" si="16"/>
        <v>0</v>
      </c>
      <c r="BC15">
        <f t="shared" si="16"/>
        <v>0</v>
      </c>
      <c r="BD15">
        <f t="shared" si="16"/>
        <v>0</v>
      </c>
      <c r="BE15">
        <f t="shared" si="16"/>
        <v>0</v>
      </c>
      <c r="BF15">
        <f t="shared" si="16"/>
        <v>0</v>
      </c>
      <c r="BG15">
        <f t="shared" si="16"/>
        <v>0</v>
      </c>
      <c r="BH15">
        <f t="shared" si="16"/>
        <v>0</v>
      </c>
      <c r="BI15">
        <f t="shared" si="16"/>
        <v>0</v>
      </c>
      <c r="BJ15">
        <f t="shared" si="17"/>
        <v>0</v>
      </c>
      <c r="BK15">
        <f t="shared" si="17"/>
        <v>0</v>
      </c>
      <c r="BL15">
        <f t="shared" si="17"/>
        <v>0</v>
      </c>
      <c r="BM15">
        <f t="shared" si="17"/>
        <v>0</v>
      </c>
      <c r="BN15">
        <f t="shared" si="17"/>
        <v>0</v>
      </c>
      <c r="BO15">
        <f t="shared" si="17"/>
        <v>0</v>
      </c>
      <c r="BP15">
        <f t="shared" si="17"/>
        <v>0</v>
      </c>
      <c r="BQ15">
        <f t="shared" si="17"/>
        <v>0</v>
      </c>
      <c r="BR15">
        <f t="shared" si="17"/>
        <v>0</v>
      </c>
      <c r="BS15">
        <f t="shared" si="17"/>
        <v>0</v>
      </c>
      <c r="BT15">
        <f t="shared" si="18"/>
        <v>0</v>
      </c>
      <c r="BU15">
        <f t="shared" si="18"/>
        <v>0</v>
      </c>
      <c r="BV15">
        <f t="shared" si="18"/>
        <v>0</v>
      </c>
      <c r="BW15">
        <f t="shared" si="18"/>
        <v>0</v>
      </c>
      <c r="BX15">
        <f t="shared" si="18"/>
        <v>0</v>
      </c>
      <c r="BY15">
        <f t="shared" si="18"/>
        <v>0</v>
      </c>
      <c r="BZ15">
        <f t="shared" si="18"/>
        <v>0</v>
      </c>
      <c r="CA15">
        <f t="shared" si="18"/>
        <v>0</v>
      </c>
      <c r="CB15">
        <f t="shared" si="18"/>
        <v>0</v>
      </c>
      <c r="CC15">
        <f t="shared" si="18"/>
        <v>0</v>
      </c>
      <c r="CD15">
        <f t="shared" si="19"/>
        <v>0</v>
      </c>
      <c r="CE15">
        <f t="shared" si="19"/>
        <v>0</v>
      </c>
      <c r="CF15">
        <f t="shared" si="19"/>
        <v>0</v>
      </c>
      <c r="CG15">
        <f t="shared" si="19"/>
        <v>0</v>
      </c>
      <c r="CH15">
        <f t="shared" si="19"/>
        <v>0</v>
      </c>
      <c r="CI15">
        <f t="shared" si="19"/>
        <v>0</v>
      </c>
      <c r="CJ15">
        <f t="shared" si="19"/>
        <v>0</v>
      </c>
      <c r="CK15">
        <f t="shared" si="19"/>
        <v>0</v>
      </c>
      <c r="CL15">
        <f t="shared" si="19"/>
        <v>0</v>
      </c>
      <c r="CM15">
        <f t="shared" si="19"/>
        <v>0</v>
      </c>
      <c r="CN15">
        <f t="shared" si="20"/>
        <v>0</v>
      </c>
      <c r="CO15">
        <f t="shared" si="20"/>
        <v>0</v>
      </c>
      <c r="CP15">
        <f t="shared" si="20"/>
        <v>0</v>
      </c>
      <c r="CQ15">
        <f t="shared" si="20"/>
        <v>0</v>
      </c>
      <c r="CR15">
        <f t="shared" si="20"/>
        <v>0</v>
      </c>
      <c r="CS15">
        <f t="shared" si="20"/>
        <v>0</v>
      </c>
      <c r="CT15">
        <f t="shared" si="20"/>
        <v>0</v>
      </c>
      <c r="CU15">
        <f t="shared" si="20"/>
        <v>0</v>
      </c>
      <c r="CV15">
        <f t="shared" si="20"/>
        <v>0</v>
      </c>
      <c r="CW15">
        <f t="shared" si="20"/>
        <v>0</v>
      </c>
      <c r="CX15">
        <f t="shared" si="20"/>
        <v>0</v>
      </c>
      <c r="CZ15">
        <v>1962</v>
      </c>
      <c r="DA15" s="7">
        <f t="shared" si="10"/>
        <v>0.70390167579891483</v>
      </c>
    </row>
    <row r="16" spans="1:105" hidden="1" x14ac:dyDescent="0.3">
      <c r="A16">
        <v>1963</v>
      </c>
      <c r="B16">
        <f t="shared" si="11"/>
        <v>5.9433486785862924E-2</v>
      </c>
      <c r="C16">
        <f t="shared" si="11"/>
        <v>9.2891298043997414E-2</v>
      </c>
      <c r="D16">
        <f t="shared" si="11"/>
        <v>0.13184294730748627</v>
      </c>
      <c r="E16">
        <f t="shared" si="11"/>
        <v>9.5761393212975526E-2</v>
      </c>
      <c r="F16">
        <f t="shared" si="11"/>
        <v>0.1017255427415745</v>
      </c>
      <c r="G16">
        <f t="shared" si="11"/>
        <v>0.13260966780225361</v>
      </c>
      <c r="H16">
        <f t="shared" si="11"/>
        <v>0.11012275819072261</v>
      </c>
      <c r="I16">
        <f t="shared" si="11"/>
        <v>8.5556503155264002E-2</v>
      </c>
      <c r="J16">
        <f t="shared" si="11"/>
        <v>4.9177984785231423E-2</v>
      </c>
      <c r="K16">
        <f t="shared" si="11"/>
        <v>4.1134123041896141E-2</v>
      </c>
      <c r="L16">
        <f t="shared" si="12"/>
        <v>3.6020843880436831E-2</v>
      </c>
      <c r="M16">
        <f t="shared" si="12"/>
        <v>1.9734652290733408E-2</v>
      </c>
      <c r="N16">
        <f t="shared" si="12"/>
        <v>1.058471864218497E-2</v>
      </c>
      <c r="O16">
        <f t="shared" si="12"/>
        <v>4.6569463839594583E-3</v>
      </c>
      <c r="P16">
        <f t="shared" si="12"/>
        <v>0</v>
      </c>
      <c r="Q16">
        <f t="shared" si="12"/>
        <v>0</v>
      </c>
      <c r="R16">
        <f t="shared" si="12"/>
        <v>0</v>
      </c>
      <c r="S16">
        <f t="shared" si="12"/>
        <v>0</v>
      </c>
      <c r="T16">
        <f t="shared" si="12"/>
        <v>0</v>
      </c>
      <c r="U16">
        <f t="shared" si="12"/>
        <v>0</v>
      </c>
      <c r="V16">
        <f t="shared" si="13"/>
        <v>0</v>
      </c>
      <c r="W16">
        <f t="shared" si="13"/>
        <v>0</v>
      </c>
      <c r="X16">
        <f t="shared" si="13"/>
        <v>0</v>
      </c>
      <c r="Y16">
        <f t="shared" si="13"/>
        <v>0</v>
      </c>
      <c r="Z16">
        <f t="shared" si="13"/>
        <v>0</v>
      </c>
      <c r="AA16">
        <f t="shared" si="13"/>
        <v>0</v>
      </c>
      <c r="AB16">
        <f t="shared" si="13"/>
        <v>0</v>
      </c>
      <c r="AC16">
        <f t="shared" si="13"/>
        <v>0</v>
      </c>
      <c r="AD16">
        <f t="shared" si="13"/>
        <v>0</v>
      </c>
      <c r="AE16">
        <f t="shared" si="13"/>
        <v>0</v>
      </c>
      <c r="AF16">
        <f t="shared" si="14"/>
        <v>0</v>
      </c>
      <c r="AG16">
        <f t="shared" si="14"/>
        <v>0</v>
      </c>
      <c r="AH16">
        <f t="shared" si="14"/>
        <v>0</v>
      </c>
      <c r="AI16">
        <f t="shared" si="14"/>
        <v>0</v>
      </c>
      <c r="AJ16">
        <f t="shared" si="14"/>
        <v>0</v>
      </c>
      <c r="AK16">
        <f t="shared" si="14"/>
        <v>0</v>
      </c>
      <c r="AL16">
        <f t="shared" si="14"/>
        <v>0</v>
      </c>
      <c r="AM16">
        <f t="shared" si="14"/>
        <v>0</v>
      </c>
      <c r="AN16">
        <f t="shared" si="14"/>
        <v>0</v>
      </c>
      <c r="AO16">
        <f t="shared" si="14"/>
        <v>0</v>
      </c>
      <c r="AP16">
        <f t="shared" si="15"/>
        <v>0</v>
      </c>
      <c r="AQ16">
        <f t="shared" si="15"/>
        <v>0</v>
      </c>
      <c r="AR16">
        <f t="shared" si="15"/>
        <v>0</v>
      </c>
      <c r="AS16">
        <f t="shared" si="15"/>
        <v>0</v>
      </c>
      <c r="AT16">
        <f t="shared" si="15"/>
        <v>0</v>
      </c>
      <c r="AU16">
        <f t="shared" si="15"/>
        <v>0</v>
      </c>
      <c r="AV16">
        <f t="shared" si="15"/>
        <v>0</v>
      </c>
      <c r="AW16">
        <f t="shared" si="15"/>
        <v>0</v>
      </c>
      <c r="AX16">
        <f t="shared" si="15"/>
        <v>0</v>
      </c>
      <c r="AY16">
        <f t="shared" si="15"/>
        <v>0</v>
      </c>
      <c r="AZ16">
        <f t="shared" si="16"/>
        <v>0</v>
      </c>
      <c r="BA16">
        <f t="shared" si="16"/>
        <v>0</v>
      </c>
      <c r="BB16">
        <f t="shared" si="16"/>
        <v>0</v>
      </c>
      <c r="BC16">
        <f t="shared" si="16"/>
        <v>0</v>
      </c>
      <c r="BD16">
        <f t="shared" si="16"/>
        <v>0</v>
      </c>
      <c r="BE16">
        <f t="shared" si="16"/>
        <v>0</v>
      </c>
      <c r="BF16">
        <f t="shared" si="16"/>
        <v>0</v>
      </c>
      <c r="BG16">
        <f t="shared" si="16"/>
        <v>0</v>
      </c>
      <c r="BH16">
        <f t="shared" si="16"/>
        <v>0</v>
      </c>
      <c r="BI16">
        <f t="shared" si="16"/>
        <v>0</v>
      </c>
      <c r="BJ16">
        <f t="shared" si="17"/>
        <v>0</v>
      </c>
      <c r="BK16">
        <f t="shared" si="17"/>
        <v>0</v>
      </c>
      <c r="BL16">
        <f t="shared" si="17"/>
        <v>0</v>
      </c>
      <c r="BM16">
        <f t="shared" si="17"/>
        <v>0</v>
      </c>
      <c r="BN16">
        <f t="shared" si="17"/>
        <v>0</v>
      </c>
      <c r="BO16">
        <f t="shared" si="17"/>
        <v>0</v>
      </c>
      <c r="BP16">
        <f t="shared" si="17"/>
        <v>0</v>
      </c>
      <c r="BQ16">
        <f t="shared" si="17"/>
        <v>0</v>
      </c>
      <c r="BR16">
        <f t="shared" si="17"/>
        <v>0</v>
      </c>
      <c r="BS16">
        <f t="shared" si="17"/>
        <v>0</v>
      </c>
      <c r="BT16">
        <f t="shared" si="18"/>
        <v>0</v>
      </c>
      <c r="BU16">
        <f t="shared" si="18"/>
        <v>0</v>
      </c>
      <c r="BV16">
        <f t="shared" si="18"/>
        <v>0</v>
      </c>
      <c r="BW16">
        <f t="shared" si="18"/>
        <v>0</v>
      </c>
      <c r="BX16">
        <f t="shared" si="18"/>
        <v>0</v>
      </c>
      <c r="BY16">
        <f t="shared" si="18"/>
        <v>0</v>
      </c>
      <c r="BZ16">
        <f t="shared" si="18"/>
        <v>0</v>
      </c>
      <c r="CA16">
        <f t="shared" si="18"/>
        <v>0</v>
      </c>
      <c r="CB16">
        <f t="shared" si="18"/>
        <v>0</v>
      </c>
      <c r="CC16">
        <f t="shared" si="18"/>
        <v>0</v>
      </c>
      <c r="CD16">
        <f t="shared" si="19"/>
        <v>0</v>
      </c>
      <c r="CE16">
        <f t="shared" si="19"/>
        <v>0</v>
      </c>
      <c r="CF16">
        <f t="shared" si="19"/>
        <v>0</v>
      </c>
      <c r="CG16">
        <f t="shared" si="19"/>
        <v>0</v>
      </c>
      <c r="CH16">
        <f t="shared" si="19"/>
        <v>0</v>
      </c>
      <c r="CI16">
        <f t="shared" si="19"/>
        <v>0</v>
      </c>
      <c r="CJ16">
        <f t="shared" si="19"/>
        <v>0</v>
      </c>
      <c r="CK16">
        <f t="shared" si="19"/>
        <v>0</v>
      </c>
      <c r="CL16">
        <f t="shared" si="19"/>
        <v>0</v>
      </c>
      <c r="CM16">
        <f t="shared" si="19"/>
        <v>0</v>
      </c>
      <c r="CN16">
        <f t="shared" si="20"/>
        <v>0</v>
      </c>
      <c r="CO16">
        <f t="shared" si="20"/>
        <v>0</v>
      </c>
      <c r="CP16">
        <f t="shared" si="20"/>
        <v>0</v>
      </c>
      <c r="CQ16">
        <f t="shared" si="20"/>
        <v>0</v>
      </c>
      <c r="CR16">
        <f t="shared" si="20"/>
        <v>0</v>
      </c>
      <c r="CS16">
        <f t="shared" si="20"/>
        <v>0</v>
      </c>
      <c r="CT16">
        <f t="shared" si="20"/>
        <v>0</v>
      </c>
      <c r="CU16">
        <f t="shared" si="20"/>
        <v>0</v>
      </c>
      <c r="CV16">
        <f t="shared" si="20"/>
        <v>0</v>
      </c>
      <c r="CW16">
        <f t="shared" si="20"/>
        <v>0</v>
      </c>
      <c r="CX16">
        <f t="shared" si="20"/>
        <v>0</v>
      </c>
      <c r="CZ16">
        <v>1963</v>
      </c>
      <c r="DA16" s="7">
        <f t="shared" si="10"/>
        <v>0.97125286626457896</v>
      </c>
    </row>
    <row r="17" spans="1:105" hidden="1" x14ac:dyDescent="0.3">
      <c r="A17">
        <v>1964</v>
      </c>
      <c r="B17">
        <f t="shared" si="11"/>
        <v>6.5684161155569007E-2</v>
      </c>
      <c r="C17">
        <f t="shared" si="11"/>
        <v>0.10685042628184784</v>
      </c>
      <c r="D17">
        <f t="shared" si="11"/>
        <v>0.15784466572167646</v>
      </c>
      <c r="E17">
        <f t="shared" si="11"/>
        <v>0.11932604377131714</v>
      </c>
      <c r="F17">
        <f t="shared" si="11"/>
        <v>0.1319309169639529</v>
      </c>
      <c r="G17">
        <f t="shared" si="11"/>
        <v>0.17900432805259997</v>
      </c>
      <c r="H17">
        <f t="shared" si="11"/>
        <v>0.154716703786273</v>
      </c>
      <c r="I17">
        <f t="shared" si="11"/>
        <v>0.12510795608982311</v>
      </c>
      <c r="J17">
        <f t="shared" si="11"/>
        <v>7.4847002225920362E-2</v>
      </c>
      <c r="K17">
        <f t="shared" si="11"/>
        <v>6.5159494206229726E-2</v>
      </c>
      <c r="L17">
        <f t="shared" si="12"/>
        <v>5.9388331494244787E-2</v>
      </c>
      <c r="M17">
        <f t="shared" si="12"/>
        <v>3.3864798753730621E-2</v>
      </c>
      <c r="N17">
        <f t="shared" si="12"/>
        <v>1.8904714273619103E-2</v>
      </c>
      <c r="O17">
        <f t="shared" si="12"/>
        <v>8.6569282225171674E-3</v>
      </c>
      <c r="P17">
        <f t="shared" si="12"/>
        <v>7.3174498082942919E-3</v>
      </c>
      <c r="Q17">
        <f t="shared" si="12"/>
        <v>0</v>
      </c>
      <c r="R17">
        <f t="shared" si="12"/>
        <v>0</v>
      </c>
      <c r="S17">
        <f t="shared" si="12"/>
        <v>0</v>
      </c>
      <c r="T17">
        <f t="shared" si="12"/>
        <v>0</v>
      </c>
      <c r="U17">
        <f t="shared" si="12"/>
        <v>0</v>
      </c>
      <c r="V17">
        <f t="shared" si="13"/>
        <v>0</v>
      </c>
      <c r="W17">
        <f t="shared" si="13"/>
        <v>0</v>
      </c>
      <c r="X17">
        <f t="shared" si="13"/>
        <v>0</v>
      </c>
      <c r="Y17">
        <f t="shared" si="13"/>
        <v>0</v>
      </c>
      <c r="Z17">
        <f t="shared" si="13"/>
        <v>0</v>
      </c>
      <c r="AA17">
        <f t="shared" si="13"/>
        <v>0</v>
      </c>
      <c r="AB17">
        <f t="shared" si="13"/>
        <v>0</v>
      </c>
      <c r="AC17">
        <f t="shared" si="13"/>
        <v>0</v>
      </c>
      <c r="AD17">
        <f t="shared" si="13"/>
        <v>0</v>
      </c>
      <c r="AE17">
        <f t="shared" si="13"/>
        <v>0</v>
      </c>
      <c r="AF17">
        <f t="shared" si="14"/>
        <v>0</v>
      </c>
      <c r="AG17">
        <f t="shared" si="14"/>
        <v>0</v>
      </c>
      <c r="AH17">
        <f t="shared" si="14"/>
        <v>0</v>
      </c>
      <c r="AI17">
        <f t="shared" si="14"/>
        <v>0</v>
      </c>
      <c r="AJ17">
        <f t="shared" si="14"/>
        <v>0</v>
      </c>
      <c r="AK17">
        <f t="shared" si="14"/>
        <v>0</v>
      </c>
      <c r="AL17">
        <f t="shared" si="14"/>
        <v>0</v>
      </c>
      <c r="AM17">
        <f t="shared" si="14"/>
        <v>0</v>
      </c>
      <c r="AN17">
        <f t="shared" si="14"/>
        <v>0</v>
      </c>
      <c r="AO17">
        <f t="shared" si="14"/>
        <v>0</v>
      </c>
      <c r="AP17">
        <f t="shared" si="15"/>
        <v>0</v>
      </c>
      <c r="AQ17">
        <f t="shared" si="15"/>
        <v>0</v>
      </c>
      <c r="AR17">
        <f t="shared" si="15"/>
        <v>0</v>
      </c>
      <c r="AS17">
        <f t="shared" si="15"/>
        <v>0</v>
      </c>
      <c r="AT17">
        <f t="shared" si="15"/>
        <v>0</v>
      </c>
      <c r="AU17">
        <f t="shared" si="15"/>
        <v>0</v>
      </c>
      <c r="AV17">
        <f t="shared" si="15"/>
        <v>0</v>
      </c>
      <c r="AW17">
        <f t="shared" si="15"/>
        <v>0</v>
      </c>
      <c r="AX17">
        <f t="shared" si="15"/>
        <v>0</v>
      </c>
      <c r="AY17">
        <f t="shared" si="15"/>
        <v>0</v>
      </c>
      <c r="AZ17">
        <f t="shared" si="16"/>
        <v>0</v>
      </c>
      <c r="BA17">
        <f t="shared" si="16"/>
        <v>0</v>
      </c>
      <c r="BB17">
        <f t="shared" si="16"/>
        <v>0</v>
      </c>
      <c r="BC17">
        <f t="shared" si="16"/>
        <v>0</v>
      </c>
      <c r="BD17">
        <f t="shared" si="16"/>
        <v>0</v>
      </c>
      <c r="BE17">
        <f t="shared" si="16"/>
        <v>0</v>
      </c>
      <c r="BF17">
        <f t="shared" si="16"/>
        <v>0</v>
      </c>
      <c r="BG17">
        <f t="shared" si="16"/>
        <v>0</v>
      </c>
      <c r="BH17">
        <f t="shared" si="16"/>
        <v>0</v>
      </c>
      <c r="BI17">
        <f t="shared" si="16"/>
        <v>0</v>
      </c>
      <c r="BJ17">
        <f t="shared" si="17"/>
        <v>0</v>
      </c>
      <c r="BK17">
        <f t="shared" si="17"/>
        <v>0</v>
      </c>
      <c r="BL17">
        <f t="shared" si="17"/>
        <v>0</v>
      </c>
      <c r="BM17">
        <f t="shared" si="17"/>
        <v>0</v>
      </c>
      <c r="BN17">
        <f t="shared" si="17"/>
        <v>0</v>
      </c>
      <c r="BO17">
        <f t="shared" si="17"/>
        <v>0</v>
      </c>
      <c r="BP17">
        <f t="shared" si="17"/>
        <v>0</v>
      </c>
      <c r="BQ17">
        <f t="shared" si="17"/>
        <v>0</v>
      </c>
      <c r="BR17">
        <f t="shared" si="17"/>
        <v>0</v>
      </c>
      <c r="BS17">
        <f t="shared" si="17"/>
        <v>0</v>
      </c>
      <c r="BT17">
        <f t="shared" si="18"/>
        <v>0</v>
      </c>
      <c r="BU17">
        <f t="shared" si="18"/>
        <v>0</v>
      </c>
      <c r="BV17">
        <f t="shared" si="18"/>
        <v>0</v>
      </c>
      <c r="BW17">
        <f t="shared" si="18"/>
        <v>0</v>
      </c>
      <c r="BX17">
        <f t="shared" si="18"/>
        <v>0</v>
      </c>
      <c r="BY17">
        <f t="shared" si="18"/>
        <v>0</v>
      </c>
      <c r="BZ17">
        <f t="shared" si="18"/>
        <v>0</v>
      </c>
      <c r="CA17">
        <f t="shared" si="18"/>
        <v>0</v>
      </c>
      <c r="CB17">
        <f t="shared" si="18"/>
        <v>0</v>
      </c>
      <c r="CC17">
        <f t="shared" si="18"/>
        <v>0</v>
      </c>
      <c r="CD17">
        <f t="shared" si="19"/>
        <v>0</v>
      </c>
      <c r="CE17">
        <f t="shared" si="19"/>
        <v>0</v>
      </c>
      <c r="CF17">
        <f t="shared" si="19"/>
        <v>0</v>
      </c>
      <c r="CG17">
        <f t="shared" si="19"/>
        <v>0</v>
      </c>
      <c r="CH17">
        <f t="shared" si="19"/>
        <v>0</v>
      </c>
      <c r="CI17">
        <f t="shared" si="19"/>
        <v>0</v>
      </c>
      <c r="CJ17">
        <f t="shared" si="19"/>
        <v>0</v>
      </c>
      <c r="CK17">
        <f t="shared" si="19"/>
        <v>0</v>
      </c>
      <c r="CL17">
        <f t="shared" si="19"/>
        <v>0</v>
      </c>
      <c r="CM17">
        <f t="shared" si="19"/>
        <v>0</v>
      </c>
      <c r="CN17">
        <f t="shared" si="20"/>
        <v>0</v>
      </c>
      <c r="CO17">
        <f t="shared" si="20"/>
        <v>0</v>
      </c>
      <c r="CP17">
        <f t="shared" si="20"/>
        <v>0</v>
      </c>
      <c r="CQ17">
        <f t="shared" si="20"/>
        <v>0</v>
      </c>
      <c r="CR17">
        <f t="shared" si="20"/>
        <v>0</v>
      </c>
      <c r="CS17">
        <f t="shared" si="20"/>
        <v>0</v>
      </c>
      <c r="CT17">
        <f t="shared" si="20"/>
        <v>0</v>
      </c>
      <c r="CU17">
        <f t="shared" si="20"/>
        <v>0</v>
      </c>
      <c r="CV17">
        <f t="shared" si="20"/>
        <v>0</v>
      </c>
      <c r="CW17">
        <f t="shared" si="20"/>
        <v>0</v>
      </c>
      <c r="CX17">
        <f t="shared" si="20"/>
        <v>0</v>
      </c>
      <c r="CZ17">
        <v>1964</v>
      </c>
      <c r="DA17" s="7">
        <f t="shared" si="10"/>
        <v>1.3086039208076152</v>
      </c>
    </row>
    <row r="18" spans="1:105" hidden="1" x14ac:dyDescent="0.3">
      <c r="A18">
        <v>1965</v>
      </c>
      <c r="B18">
        <f t="shared" si="11"/>
        <v>6.9745842844158246E-2</v>
      </c>
      <c r="C18">
        <f t="shared" si="11"/>
        <v>0.11808798371068409</v>
      </c>
      <c r="D18">
        <f t="shared" si="11"/>
        <v>0.18156458326902195</v>
      </c>
      <c r="E18">
        <f t="shared" si="11"/>
        <v>0.142859211475654</v>
      </c>
      <c r="F18">
        <f t="shared" si="11"/>
        <v>0.16439604567383764</v>
      </c>
      <c r="G18">
        <f t="shared" si="11"/>
        <v>0.23215609869480675</v>
      </c>
      <c r="H18">
        <f t="shared" si="11"/>
        <v>0.20884570528502819</v>
      </c>
      <c r="I18">
        <f t="shared" si="11"/>
        <v>0.17577012146873289</v>
      </c>
      <c r="J18">
        <f t="shared" si="11"/>
        <v>0.10944761792031241</v>
      </c>
      <c r="K18">
        <f t="shared" si="11"/>
        <v>9.9170245165436793E-2</v>
      </c>
      <c r="L18">
        <f t="shared" si="12"/>
        <v>9.4075510932261561E-2</v>
      </c>
      <c r="M18">
        <f t="shared" si="12"/>
        <v>5.5833614033254902E-2</v>
      </c>
      <c r="N18">
        <f t="shared" si="12"/>
        <v>3.2440619421174384E-2</v>
      </c>
      <c r="O18">
        <f t="shared" si="12"/>
        <v>1.5461606497660594E-2</v>
      </c>
      <c r="P18">
        <f t="shared" si="12"/>
        <v>1.3602612643441413E-2</v>
      </c>
      <c r="Q18">
        <f t="shared" si="12"/>
        <v>7.0978916635849425E-3</v>
      </c>
      <c r="R18">
        <f t="shared" si="12"/>
        <v>0</v>
      </c>
      <c r="S18">
        <f t="shared" si="12"/>
        <v>0</v>
      </c>
      <c r="T18">
        <f t="shared" si="12"/>
        <v>0</v>
      </c>
      <c r="U18">
        <f t="shared" si="12"/>
        <v>0</v>
      </c>
      <c r="V18">
        <f t="shared" si="13"/>
        <v>0</v>
      </c>
      <c r="W18">
        <f t="shared" si="13"/>
        <v>0</v>
      </c>
      <c r="X18">
        <f t="shared" si="13"/>
        <v>0</v>
      </c>
      <c r="Y18">
        <f t="shared" si="13"/>
        <v>0</v>
      </c>
      <c r="Z18">
        <f t="shared" si="13"/>
        <v>0</v>
      </c>
      <c r="AA18">
        <f t="shared" si="13"/>
        <v>0</v>
      </c>
      <c r="AB18">
        <f t="shared" si="13"/>
        <v>0</v>
      </c>
      <c r="AC18">
        <f t="shared" si="13"/>
        <v>0</v>
      </c>
      <c r="AD18">
        <f t="shared" si="13"/>
        <v>0</v>
      </c>
      <c r="AE18">
        <f t="shared" si="13"/>
        <v>0</v>
      </c>
      <c r="AF18">
        <f t="shared" si="14"/>
        <v>0</v>
      </c>
      <c r="AG18">
        <f t="shared" si="14"/>
        <v>0</v>
      </c>
      <c r="AH18">
        <f t="shared" si="14"/>
        <v>0</v>
      </c>
      <c r="AI18">
        <f t="shared" si="14"/>
        <v>0</v>
      </c>
      <c r="AJ18">
        <f t="shared" si="14"/>
        <v>0</v>
      </c>
      <c r="AK18">
        <f t="shared" si="14"/>
        <v>0</v>
      </c>
      <c r="AL18">
        <f t="shared" si="14"/>
        <v>0</v>
      </c>
      <c r="AM18">
        <f t="shared" si="14"/>
        <v>0</v>
      </c>
      <c r="AN18">
        <f t="shared" si="14"/>
        <v>0</v>
      </c>
      <c r="AO18">
        <f t="shared" si="14"/>
        <v>0</v>
      </c>
      <c r="AP18">
        <f t="shared" si="15"/>
        <v>0</v>
      </c>
      <c r="AQ18">
        <f t="shared" si="15"/>
        <v>0</v>
      </c>
      <c r="AR18">
        <f t="shared" si="15"/>
        <v>0</v>
      </c>
      <c r="AS18">
        <f t="shared" si="15"/>
        <v>0</v>
      </c>
      <c r="AT18">
        <f t="shared" si="15"/>
        <v>0</v>
      </c>
      <c r="AU18">
        <f t="shared" si="15"/>
        <v>0</v>
      </c>
      <c r="AV18">
        <f t="shared" si="15"/>
        <v>0</v>
      </c>
      <c r="AW18">
        <f t="shared" si="15"/>
        <v>0</v>
      </c>
      <c r="AX18">
        <f t="shared" si="15"/>
        <v>0</v>
      </c>
      <c r="AY18">
        <f t="shared" si="15"/>
        <v>0</v>
      </c>
      <c r="AZ18">
        <f t="shared" si="16"/>
        <v>0</v>
      </c>
      <c r="BA18">
        <f t="shared" si="16"/>
        <v>0</v>
      </c>
      <c r="BB18">
        <f t="shared" si="16"/>
        <v>0</v>
      </c>
      <c r="BC18">
        <f t="shared" si="16"/>
        <v>0</v>
      </c>
      <c r="BD18">
        <f t="shared" si="16"/>
        <v>0</v>
      </c>
      <c r="BE18">
        <f t="shared" si="16"/>
        <v>0</v>
      </c>
      <c r="BF18">
        <f t="shared" si="16"/>
        <v>0</v>
      </c>
      <c r="BG18">
        <f t="shared" si="16"/>
        <v>0</v>
      </c>
      <c r="BH18">
        <f t="shared" si="16"/>
        <v>0</v>
      </c>
      <c r="BI18">
        <f t="shared" si="16"/>
        <v>0</v>
      </c>
      <c r="BJ18">
        <f t="shared" si="17"/>
        <v>0</v>
      </c>
      <c r="BK18">
        <f t="shared" si="17"/>
        <v>0</v>
      </c>
      <c r="BL18">
        <f t="shared" si="17"/>
        <v>0</v>
      </c>
      <c r="BM18">
        <f t="shared" si="17"/>
        <v>0</v>
      </c>
      <c r="BN18">
        <f t="shared" si="17"/>
        <v>0</v>
      </c>
      <c r="BO18">
        <f t="shared" si="17"/>
        <v>0</v>
      </c>
      <c r="BP18">
        <f t="shared" si="17"/>
        <v>0</v>
      </c>
      <c r="BQ18">
        <f t="shared" si="17"/>
        <v>0</v>
      </c>
      <c r="BR18">
        <f t="shared" si="17"/>
        <v>0</v>
      </c>
      <c r="BS18">
        <f t="shared" si="17"/>
        <v>0</v>
      </c>
      <c r="BT18">
        <f t="shared" si="18"/>
        <v>0</v>
      </c>
      <c r="BU18">
        <f t="shared" si="18"/>
        <v>0</v>
      </c>
      <c r="BV18">
        <f t="shared" si="18"/>
        <v>0</v>
      </c>
      <c r="BW18">
        <f t="shared" si="18"/>
        <v>0</v>
      </c>
      <c r="BX18">
        <f t="shared" si="18"/>
        <v>0</v>
      </c>
      <c r="BY18">
        <f t="shared" si="18"/>
        <v>0</v>
      </c>
      <c r="BZ18">
        <f t="shared" si="18"/>
        <v>0</v>
      </c>
      <c r="CA18">
        <f t="shared" si="18"/>
        <v>0</v>
      </c>
      <c r="CB18">
        <f t="shared" si="18"/>
        <v>0</v>
      </c>
      <c r="CC18">
        <f t="shared" si="18"/>
        <v>0</v>
      </c>
      <c r="CD18">
        <f t="shared" si="19"/>
        <v>0</v>
      </c>
      <c r="CE18">
        <f t="shared" si="19"/>
        <v>0</v>
      </c>
      <c r="CF18">
        <f t="shared" si="19"/>
        <v>0</v>
      </c>
      <c r="CG18">
        <f t="shared" si="19"/>
        <v>0</v>
      </c>
      <c r="CH18">
        <f t="shared" si="19"/>
        <v>0</v>
      </c>
      <c r="CI18">
        <f t="shared" si="19"/>
        <v>0</v>
      </c>
      <c r="CJ18">
        <f t="shared" si="19"/>
        <v>0</v>
      </c>
      <c r="CK18">
        <f t="shared" si="19"/>
        <v>0</v>
      </c>
      <c r="CL18">
        <f t="shared" si="19"/>
        <v>0</v>
      </c>
      <c r="CM18">
        <f t="shared" si="19"/>
        <v>0</v>
      </c>
      <c r="CN18">
        <f t="shared" si="20"/>
        <v>0</v>
      </c>
      <c r="CO18">
        <f t="shared" si="20"/>
        <v>0</v>
      </c>
      <c r="CP18">
        <f t="shared" si="20"/>
        <v>0</v>
      </c>
      <c r="CQ18">
        <f t="shared" si="20"/>
        <v>0</v>
      </c>
      <c r="CR18">
        <f t="shared" si="20"/>
        <v>0</v>
      </c>
      <c r="CS18">
        <f t="shared" si="20"/>
        <v>0</v>
      </c>
      <c r="CT18">
        <f t="shared" si="20"/>
        <v>0</v>
      </c>
      <c r="CU18">
        <f t="shared" si="20"/>
        <v>0</v>
      </c>
      <c r="CV18">
        <f t="shared" si="20"/>
        <v>0</v>
      </c>
      <c r="CW18">
        <f t="shared" si="20"/>
        <v>0</v>
      </c>
      <c r="CX18">
        <f t="shared" si="20"/>
        <v>0</v>
      </c>
      <c r="CZ18">
        <v>1965</v>
      </c>
      <c r="DA18" s="7">
        <f t="shared" si="10"/>
        <v>1.7205553106990503</v>
      </c>
    </row>
    <row r="19" spans="1:105" hidden="1" x14ac:dyDescent="0.3">
      <c r="A19">
        <v>1966</v>
      </c>
      <c r="B19">
        <f t="shared" si="11"/>
        <v>7.1154802330905778E-2</v>
      </c>
      <c r="C19">
        <f t="shared" si="11"/>
        <v>0.12539013681185748</v>
      </c>
      <c r="D19">
        <f t="shared" si="11"/>
        <v>0.20065989718144736</v>
      </c>
      <c r="E19">
        <f t="shared" si="11"/>
        <v>0.16432720788584854</v>
      </c>
      <c r="F19">
        <f t="shared" si="11"/>
        <v>0.19681780030928456</v>
      </c>
      <c r="G19">
        <f t="shared" si="11"/>
        <v>0.28928431244754604</v>
      </c>
      <c r="H19">
        <f t="shared" si="11"/>
        <v>0.27085827865508588</v>
      </c>
      <c r="I19">
        <f t="shared" si="11"/>
        <v>0.23726484657327304</v>
      </c>
      <c r="J19">
        <f t="shared" si="11"/>
        <v>0.15376816709006774</v>
      </c>
      <c r="K19">
        <f t="shared" si="11"/>
        <v>0.14501512123583207</v>
      </c>
      <c r="L19">
        <f t="shared" si="12"/>
        <v>0.14317931096408268</v>
      </c>
      <c r="M19">
        <f t="shared" si="12"/>
        <v>8.8444575478301854E-2</v>
      </c>
      <c r="N19">
        <f t="shared" si="12"/>
        <v>5.3485539274377922E-2</v>
      </c>
      <c r="O19">
        <f t="shared" si="12"/>
        <v>2.6532222850387546E-2</v>
      </c>
      <c r="P19">
        <f t="shared" si="12"/>
        <v>2.4294788939793224E-2</v>
      </c>
      <c r="Q19">
        <f t="shared" si="12"/>
        <v>1.3194469851425444E-2</v>
      </c>
      <c r="R19">
        <f t="shared" si="12"/>
        <v>6.1612326126989003E-3</v>
      </c>
      <c r="S19">
        <f t="shared" si="12"/>
        <v>0</v>
      </c>
      <c r="T19">
        <f t="shared" si="12"/>
        <v>0</v>
      </c>
      <c r="U19">
        <f t="shared" si="12"/>
        <v>0</v>
      </c>
      <c r="V19">
        <f t="shared" si="13"/>
        <v>0</v>
      </c>
      <c r="W19">
        <f t="shared" si="13"/>
        <v>0</v>
      </c>
      <c r="X19">
        <f t="shared" si="13"/>
        <v>0</v>
      </c>
      <c r="Y19">
        <f t="shared" si="13"/>
        <v>0</v>
      </c>
      <c r="Z19">
        <f t="shared" si="13"/>
        <v>0</v>
      </c>
      <c r="AA19">
        <f t="shared" si="13"/>
        <v>0</v>
      </c>
      <c r="AB19">
        <f t="shared" si="13"/>
        <v>0</v>
      </c>
      <c r="AC19">
        <f t="shared" si="13"/>
        <v>0</v>
      </c>
      <c r="AD19">
        <f t="shared" si="13"/>
        <v>0</v>
      </c>
      <c r="AE19">
        <f t="shared" si="13"/>
        <v>0</v>
      </c>
      <c r="AF19">
        <f t="shared" si="14"/>
        <v>0</v>
      </c>
      <c r="AG19">
        <f t="shared" si="14"/>
        <v>0</v>
      </c>
      <c r="AH19">
        <f t="shared" si="14"/>
        <v>0</v>
      </c>
      <c r="AI19">
        <f t="shared" si="14"/>
        <v>0</v>
      </c>
      <c r="AJ19">
        <f t="shared" si="14"/>
        <v>0</v>
      </c>
      <c r="AK19">
        <f t="shared" si="14"/>
        <v>0</v>
      </c>
      <c r="AL19">
        <f t="shared" si="14"/>
        <v>0</v>
      </c>
      <c r="AM19">
        <f t="shared" si="14"/>
        <v>0</v>
      </c>
      <c r="AN19">
        <f t="shared" si="14"/>
        <v>0</v>
      </c>
      <c r="AO19">
        <f t="shared" si="14"/>
        <v>0</v>
      </c>
      <c r="AP19">
        <f t="shared" si="15"/>
        <v>0</v>
      </c>
      <c r="AQ19">
        <f t="shared" si="15"/>
        <v>0</v>
      </c>
      <c r="AR19">
        <f t="shared" si="15"/>
        <v>0</v>
      </c>
      <c r="AS19">
        <f t="shared" si="15"/>
        <v>0</v>
      </c>
      <c r="AT19">
        <f t="shared" si="15"/>
        <v>0</v>
      </c>
      <c r="AU19">
        <f t="shared" si="15"/>
        <v>0</v>
      </c>
      <c r="AV19">
        <f t="shared" si="15"/>
        <v>0</v>
      </c>
      <c r="AW19">
        <f t="shared" si="15"/>
        <v>0</v>
      </c>
      <c r="AX19">
        <f t="shared" si="15"/>
        <v>0</v>
      </c>
      <c r="AY19">
        <f t="shared" si="15"/>
        <v>0</v>
      </c>
      <c r="AZ19">
        <f t="shared" si="16"/>
        <v>0</v>
      </c>
      <c r="BA19">
        <f t="shared" si="16"/>
        <v>0</v>
      </c>
      <c r="BB19">
        <f t="shared" si="16"/>
        <v>0</v>
      </c>
      <c r="BC19">
        <f t="shared" si="16"/>
        <v>0</v>
      </c>
      <c r="BD19">
        <f t="shared" si="16"/>
        <v>0</v>
      </c>
      <c r="BE19">
        <f t="shared" si="16"/>
        <v>0</v>
      </c>
      <c r="BF19">
        <f t="shared" si="16"/>
        <v>0</v>
      </c>
      <c r="BG19">
        <f t="shared" si="16"/>
        <v>0</v>
      </c>
      <c r="BH19">
        <f t="shared" si="16"/>
        <v>0</v>
      </c>
      <c r="BI19">
        <f t="shared" si="16"/>
        <v>0</v>
      </c>
      <c r="BJ19">
        <f t="shared" si="17"/>
        <v>0</v>
      </c>
      <c r="BK19">
        <f t="shared" si="17"/>
        <v>0</v>
      </c>
      <c r="BL19">
        <f t="shared" si="17"/>
        <v>0</v>
      </c>
      <c r="BM19">
        <f t="shared" si="17"/>
        <v>0</v>
      </c>
      <c r="BN19">
        <f t="shared" si="17"/>
        <v>0</v>
      </c>
      <c r="BO19">
        <f t="shared" si="17"/>
        <v>0</v>
      </c>
      <c r="BP19">
        <f t="shared" si="17"/>
        <v>0</v>
      </c>
      <c r="BQ19">
        <f t="shared" si="17"/>
        <v>0</v>
      </c>
      <c r="BR19">
        <f t="shared" si="17"/>
        <v>0</v>
      </c>
      <c r="BS19">
        <f t="shared" si="17"/>
        <v>0</v>
      </c>
      <c r="BT19">
        <f t="shared" si="18"/>
        <v>0</v>
      </c>
      <c r="BU19">
        <f t="shared" si="18"/>
        <v>0</v>
      </c>
      <c r="BV19">
        <f t="shared" si="18"/>
        <v>0</v>
      </c>
      <c r="BW19">
        <f t="shared" si="18"/>
        <v>0</v>
      </c>
      <c r="BX19">
        <f t="shared" si="18"/>
        <v>0</v>
      </c>
      <c r="BY19">
        <f t="shared" si="18"/>
        <v>0</v>
      </c>
      <c r="BZ19">
        <f t="shared" si="18"/>
        <v>0</v>
      </c>
      <c r="CA19">
        <f t="shared" si="18"/>
        <v>0</v>
      </c>
      <c r="CB19">
        <f t="shared" si="18"/>
        <v>0</v>
      </c>
      <c r="CC19">
        <f t="shared" si="18"/>
        <v>0</v>
      </c>
      <c r="CD19">
        <f t="shared" si="19"/>
        <v>0</v>
      </c>
      <c r="CE19">
        <f t="shared" si="19"/>
        <v>0</v>
      </c>
      <c r="CF19">
        <f t="shared" si="19"/>
        <v>0</v>
      </c>
      <c r="CG19">
        <f t="shared" si="19"/>
        <v>0</v>
      </c>
      <c r="CH19">
        <f t="shared" si="19"/>
        <v>0</v>
      </c>
      <c r="CI19">
        <f t="shared" si="19"/>
        <v>0</v>
      </c>
      <c r="CJ19">
        <f t="shared" si="19"/>
        <v>0</v>
      </c>
      <c r="CK19">
        <f t="shared" si="19"/>
        <v>0</v>
      </c>
      <c r="CL19">
        <f t="shared" si="19"/>
        <v>0</v>
      </c>
      <c r="CM19">
        <f t="shared" si="19"/>
        <v>0</v>
      </c>
      <c r="CN19">
        <f t="shared" si="20"/>
        <v>0</v>
      </c>
      <c r="CO19">
        <f t="shared" si="20"/>
        <v>0</v>
      </c>
      <c r="CP19">
        <f t="shared" si="20"/>
        <v>0</v>
      </c>
      <c r="CQ19">
        <f t="shared" si="20"/>
        <v>0</v>
      </c>
      <c r="CR19">
        <f t="shared" si="20"/>
        <v>0</v>
      </c>
      <c r="CS19">
        <f t="shared" si="20"/>
        <v>0</v>
      </c>
      <c r="CT19">
        <f t="shared" si="20"/>
        <v>0</v>
      </c>
      <c r="CU19">
        <f t="shared" si="20"/>
        <v>0</v>
      </c>
      <c r="CV19">
        <f t="shared" si="20"/>
        <v>0</v>
      </c>
      <c r="CW19">
        <f t="shared" si="20"/>
        <v>0</v>
      </c>
      <c r="CX19">
        <f t="shared" si="20"/>
        <v>0</v>
      </c>
      <c r="CZ19">
        <v>1966</v>
      </c>
      <c r="DA19" s="7">
        <f t="shared" si="10"/>
        <v>2.2098327104922157</v>
      </c>
    </row>
    <row r="20" spans="1:105" hidden="1" x14ac:dyDescent="0.3">
      <c r="A20">
        <v>1967</v>
      </c>
      <c r="B20">
        <f t="shared" si="11"/>
        <v>6.9745842844158246E-2</v>
      </c>
      <c r="C20">
        <f t="shared" si="11"/>
        <v>0.12792318560159524</v>
      </c>
      <c r="D20">
        <f t="shared" si="11"/>
        <v>0.21306801225329502</v>
      </c>
      <c r="E20">
        <f t="shared" si="11"/>
        <v>0.18160965120401101</v>
      </c>
      <c r="F20">
        <f t="shared" si="11"/>
        <v>0.22639435884448392</v>
      </c>
      <c r="G20">
        <f t="shared" si="11"/>
        <v>0.34633620174095697</v>
      </c>
      <c r="H20">
        <f t="shared" si="11"/>
        <v>0.33751019831905515</v>
      </c>
      <c r="I20">
        <f t="shared" si="11"/>
        <v>0.30771591802901604</v>
      </c>
      <c r="J20">
        <f t="shared" si="11"/>
        <v>0.20756531467134648</v>
      </c>
      <c r="K20">
        <f t="shared" si="11"/>
        <v>0.20373864517556975</v>
      </c>
      <c r="L20">
        <f t="shared" si="12"/>
        <v>0.20936889994858873</v>
      </c>
      <c r="M20">
        <f t="shared" si="12"/>
        <v>0.13460924368098603</v>
      </c>
      <c r="N20">
        <f t="shared" si="12"/>
        <v>8.4725051337942642E-2</v>
      </c>
      <c r="O20">
        <f t="shared" si="12"/>
        <v>4.3744240172389953E-2</v>
      </c>
      <c r="P20">
        <f t="shared" si="12"/>
        <v>4.1690024536017931E-2</v>
      </c>
      <c r="Q20">
        <f t="shared" si="12"/>
        <v>2.3565830228019072E-2</v>
      </c>
      <c r="R20">
        <f t="shared" si="12"/>
        <v>1.1453288076084199E-2</v>
      </c>
      <c r="S20">
        <f t="shared" si="12"/>
        <v>6.0169791085824429E-3</v>
      </c>
      <c r="T20">
        <f t="shared" si="12"/>
        <v>0</v>
      </c>
      <c r="U20">
        <f t="shared" si="12"/>
        <v>0</v>
      </c>
      <c r="V20">
        <f t="shared" si="13"/>
        <v>0</v>
      </c>
      <c r="W20">
        <f t="shared" si="13"/>
        <v>0</v>
      </c>
      <c r="X20">
        <f t="shared" si="13"/>
        <v>0</v>
      </c>
      <c r="Y20">
        <f t="shared" si="13"/>
        <v>0</v>
      </c>
      <c r="Z20">
        <f t="shared" si="13"/>
        <v>0</v>
      </c>
      <c r="AA20">
        <f t="shared" si="13"/>
        <v>0</v>
      </c>
      <c r="AB20">
        <f t="shared" si="13"/>
        <v>0</v>
      </c>
      <c r="AC20">
        <f t="shared" si="13"/>
        <v>0</v>
      </c>
      <c r="AD20">
        <f t="shared" si="13"/>
        <v>0</v>
      </c>
      <c r="AE20">
        <f t="shared" si="13"/>
        <v>0</v>
      </c>
      <c r="AF20">
        <f t="shared" si="14"/>
        <v>0</v>
      </c>
      <c r="AG20">
        <f t="shared" si="14"/>
        <v>0</v>
      </c>
      <c r="AH20">
        <f t="shared" si="14"/>
        <v>0</v>
      </c>
      <c r="AI20">
        <f t="shared" si="14"/>
        <v>0</v>
      </c>
      <c r="AJ20">
        <f t="shared" si="14"/>
        <v>0</v>
      </c>
      <c r="AK20">
        <f t="shared" si="14"/>
        <v>0</v>
      </c>
      <c r="AL20">
        <f t="shared" si="14"/>
        <v>0</v>
      </c>
      <c r="AM20">
        <f t="shared" si="14"/>
        <v>0</v>
      </c>
      <c r="AN20">
        <f t="shared" si="14"/>
        <v>0</v>
      </c>
      <c r="AO20">
        <f t="shared" si="14"/>
        <v>0</v>
      </c>
      <c r="AP20">
        <f t="shared" si="15"/>
        <v>0</v>
      </c>
      <c r="AQ20">
        <f t="shared" si="15"/>
        <v>0</v>
      </c>
      <c r="AR20">
        <f t="shared" si="15"/>
        <v>0</v>
      </c>
      <c r="AS20">
        <f t="shared" si="15"/>
        <v>0</v>
      </c>
      <c r="AT20">
        <f t="shared" si="15"/>
        <v>0</v>
      </c>
      <c r="AU20">
        <f t="shared" si="15"/>
        <v>0</v>
      </c>
      <c r="AV20">
        <f t="shared" si="15"/>
        <v>0</v>
      </c>
      <c r="AW20">
        <f t="shared" si="15"/>
        <v>0</v>
      </c>
      <c r="AX20">
        <f t="shared" si="15"/>
        <v>0</v>
      </c>
      <c r="AY20">
        <f t="shared" si="15"/>
        <v>0</v>
      </c>
      <c r="AZ20">
        <f t="shared" si="16"/>
        <v>0</v>
      </c>
      <c r="BA20">
        <f t="shared" si="16"/>
        <v>0</v>
      </c>
      <c r="BB20">
        <f t="shared" si="16"/>
        <v>0</v>
      </c>
      <c r="BC20">
        <f t="shared" si="16"/>
        <v>0</v>
      </c>
      <c r="BD20">
        <f t="shared" si="16"/>
        <v>0</v>
      </c>
      <c r="BE20">
        <f t="shared" si="16"/>
        <v>0</v>
      </c>
      <c r="BF20">
        <f t="shared" si="16"/>
        <v>0</v>
      </c>
      <c r="BG20">
        <f t="shared" si="16"/>
        <v>0</v>
      </c>
      <c r="BH20">
        <f t="shared" si="16"/>
        <v>0</v>
      </c>
      <c r="BI20">
        <f t="shared" si="16"/>
        <v>0</v>
      </c>
      <c r="BJ20">
        <f t="shared" si="17"/>
        <v>0</v>
      </c>
      <c r="BK20">
        <f t="shared" si="17"/>
        <v>0</v>
      </c>
      <c r="BL20">
        <f t="shared" si="17"/>
        <v>0</v>
      </c>
      <c r="BM20">
        <f t="shared" si="17"/>
        <v>0</v>
      </c>
      <c r="BN20">
        <f t="shared" si="17"/>
        <v>0</v>
      </c>
      <c r="BO20">
        <f t="shared" si="17"/>
        <v>0</v>
      </c>
      <c r="BP20">
        <f t="shared" si="17"/>
        <v>0</v>
      </c>
      <c r="BQ20">
        <f t="shared" si="17"/>
        <v>0</v>
      </c>
      <c r="BR20">
        <f t="shared" si="17"/>
        <v>0</v>
      </c>
      <c r="BS20">
        <f t="shared" si="17"/>
        <v>0</v>
      </c>
      <c r="BT20">
        <f t="shared" si="18"/>
        <v>0</v>
      </c>
      <c r="BU20">
        <f t="shared" si="18"/>
        <v>0</v>
      </c>
      <c r="BV20">
        <f t="shared" si="18"/>
        <v>0</v>
      </c>
      <c r="BW20">
        <f t="shared" si="18"/>
        <v>0</v>
      </c>
      <c r="BX20">
        <f t="shared" si="18"/>
        <v>0</v>
      </c>
      <c r="BY20">
        <f t="shared" si="18"/>
        <v>0</v>
      </c>
      <c r="BZ20">
        <f t="shared" si="18"/>
        <v>0</v>
      </c>
      <c r="CA20">
        <f t="shared" si="18"/>
        <v>0</v>
      </c>
      <c r="CB20">
        <f t="shared" si="18"/>
        <v>0</v>
      </c>
      <c r="CC20">
        <f t="shared" si="18"/>
        <v>0</v>
      </c>
      <c r="CD20">
        <f t="shared" si="19"/>
        <v>0</v>
      </c>
      <c r="CE20">
        <f t="shared" si="19"/>
        <v>0</v>
      </c>
      <c r="CF20">
        <f t="shared" si="19"/>
        <v>0</v>
      </c>
      <c r="CG20">
        <f t="shared" si="19"/>
        <v>0</v>
      </c>
      <c r="CH20">
        <f t="shared" si="19"/>
        <v>0</v>
      </c>
      <c r="CI20">
        <f t="shared" si="19"/>
        <v>0</v>
      </c>
      <c r="CJ20">
        <f t="shared" si="19"/>
        <v>0</v>
      </c>
      <c r="CK20">
        <f t="shared" si="19"/>
        <v>0</v>
      </c>
      <c r="CL20">
        <f t="shared" si="19"/>
        <v>0</v>
      </c>
      <c r="CM20">
        <f t="shared" si="19"/>
        <v>0</v>
      </c>
      <c r="CN20">
        <f t="shared" si="20"/>
        <v>0</v>
      </c>
      <c r="CO20">
        <f t="shared" si="20"/>
        <v>0</v>
      </c>
      <c r="CP20">
        <f t="shared" si="20"/>
        <v>0</v>
      </c>
      <c r="CQ20">
        <f t="shared" si="20"/>
        <v>0</v>
      </c>
      <c r="CR20">
        <f t="shared" si="20"/>
        <v>0</v>
      </c>
      <c r="CS20">
        <f t="shared" si="20"/>
        <v>0</v>
      </c>
      <c r="CT20">
        <f t="shared" si="20"/>
        <v>0</v>
      </c>
      <c r="CU20">
        <f t="shared" si="20"/>
        <v>0</v>
      </c>
      <c r="CV20">
        <f t="shared" si="20"/>
        <v>0</v>
      </c>
      <c r="CW20">
        <f t="shared" si="20"/>
        <v>0</v>
      </c>
      <c r="CX20">
        <f t="shared" si="20"/>
        <v>0</v>
      </c>
      <c r="CZ20">
        <v>1967</v>
      </c>
      <c r="DA20" s="7">
        <f t="shared" si="10"/>
        <v>2.7767808857720992</v>
      </c>
    </row>
    <row r="21" spans="1:105" hidden="1" x14ac:dyDescent="0.3">
      <c r="A21">
        <v>1968</v>
      </c>
      <c r="B21">
        <f t="shared" si="11"/>
        <v>6.5684161155569007E-2</v>
      </c>
      <c r="C21">
        <f t="shared" si="11"/>
        <v>0.12539013681185748</v>
      </c>
      <c r="D21">
        <f t="shared" si="11"/>
        <v>0.21737227161764883</v>
      </c>
      <c r="E21">
        <f t="shared" si="11"/>
        <v>0.19283976485377438</v>
      </c>
      <c r="F21">
        <f t="shared" si="11"/>
        <v>0.25020446141130592</v>
      </c>
      <c r="G21">
        <f t="shared" si="11"/>
        <v>0.3983814584583536</v>
      </c>
      <c r="H21">
        <f t="shared" si="11"/>
        <v>0.4040730696582584</v>
      </c>
      <c r="I21">
        <f t="shared" si="11"/>
        <v>0.38343764508729078</v>
      </c>
      <c r="J21">
        <f t="shared" si="11"/>
        <v>0.26919770154551759</v>
      </c>
      <c r="K21">
        <f t="shared" si="11"/>
        <v>0.27501840463384503</v>
      </c>
      <c r="L21">
        <f t="shared" si="12"/>
        <v>0.29415233152171988</v>
      </c>
      <c r="M21">
        <f t="shared" si="12"/>
        <v>0.19683702263010208</v>
      </c>
      <c r="N21">
        <f t="shared" si="12"/>
        <v>0.12894827093416386</v>
      </c>
      <c r="O21">
        <f t="shared" si="12"/>
        <v>6.9294112850433409E-2</v>
      </c>
      <c r="P21">
        <f t="shared" si="12"/>
        <v>6.873523022854304E-2</v>
      </c>
      <c r="Q21">
        <f t="shared" si="12"/>
        <v>4.0439126384364046E-2</v>
      </c>
      <c r="R21">
        <f t="shared" si="12"/>
        <v>2.0456012662337965E-2</v>
      </c>
      <c r="S21">
        <f t="shared" si="12"/>
        <v>1.1185131192147521E-2</v>
      </c>
      <c r="T21">
        <f t="shared" si="12"/>
        <v>8.0315573084091887E-3</v>
      </c>
      <c r="U21">
        <f t="shared" si="12"/>
        <v>0</v>
      </c>
      <c r="V21">
        <f t="shared" si="13"/>
        <v>0</v>
      </c>
      <c r="W21">
        <f t="shared" si="13"/>
        <v>0</v>
      </c>
      <c r="X21">
        <f t="shared" si="13"/>
        <v>0</v>
      </c>
      <c r="Y21">
        <f t="shared" si="13"/>
        <v>0</v>
      </c>
      <c r="Z21">
        <f t="shared" si="13"/>
        <v>0</v>
      </c>
      <c r="AA21">
        <f t="shared" si="13"/>
        <v>0</v>
      </c>
      <c r="AB21">
        <f t="shared" si="13"/>
        <v>0</v>
      </c>
      <c r="AC21">
        <f t="shared" si="13"/>
        <v>0</v>
      </c>
      <c r="AD21">
        <f t="shared" si="13"/>
        <v>0</v>
      </c>
      <c r="AE21">
        <f t="shared" si="13"/>
        <v>0</v>
      </c>
      <c r="AF21">
        <f t="shared" si="14"/>
        <v>0</v>
      </c>
      <c r="AG21">
        <f t="shared" si="14"/>
        <v>0</v>
      </c>
      <c r="AH21">
        <f t="shared" si="14"/>
        <v>0</v>
      </c>
      <c r="AI21">
        <f t="shared" si="14"/>
        <v>0</v>
      </c>
      <c r="AJ21">
        <f t="shared" si="14"/>
        <v>0</v>
      </c>
      <c r="AK21">
        <f t="shared" si="14"/>
        <v>0</v>
      </c>
      <c r="AL21">
        <f t="shared" si="14"/>
        <v>0</v>
      </c>
      <c r="AM21">
        <f t="shared" si="14"/>
        <v>0</v>
      </c>
      <c r="AN21">
        <f t="shared" si="14"/>
        <v>0</v>
      </c>
      <c r="AO21">
        <f t="shared" si="14"/>
        <v>0</v>
      </c>
      <c r="AP21">
        <f t="shared" si="15"/>
        <v>0</v>
      </c>
      <c r="AQ21">
        <f t="shared" si="15"/>
        <v>0</v>
      </c>
      <c r="AR21">
        <f t="shared" si="15"/>
        <v>0</v>
      </c>
      <c r="AS21">
        <f t="shared" si="15"/>
        <v>0</v>
      </c>
      <c r="AT21">
        <f t="shared" si="15"/>
        <v>0</v>
      </c>
      <c r="AU21">
        <f t="shared" si="15"/>
        <v>0</v>
      </c>
      <c r="AV21">
        <f t="shared" si="15"/>
        <v>0</v>
      </c>
      <c r="AW21">
        <f t="shared" si="15"/>
        <v>0</v>
      </c>
      <c r="AX21">
        <f t="shared" si="15"/>
        <v>0</v>
      </c>
      <c r="AY21">
        <f t="shared" si="15"/>
        <v>0</v>
      </c>
      <c r="AZ21">
        <f t="shared" si="16"/>
        <v>0</v>
      </c>
      <c r="BA21">
        <f t="shared" si="16"/>
        <v>0</v>
      </c>
      <c r="BB21">
        <f t="shared" si="16"/>
        <v>0</v>
      </c>
      <c r="BC21">
        <f t="shared" si="16"/>
        <v>0</v>
      </c>
      <c r="BD21">
        <f t="shared" si="16"/>
        <v>0</v>
      </c>
      <c r="BE21">
        <f t="shared" si="16"/>
        <v>0</v>
      </c>
      <c r="BF21">
        <f t="shared" si="16"/>
        <v>0</v>
      </c>
      <c r="BG21">
        <f t="shared" si="16"/>
        <v>0</v>
      </c>
      <c r="BH21">
        <f t="shared" si="16"/>
        <v>0</v>
      </c>
      <c r="BI21">
        <f t="shared" si="16"/>
        <v>0</v>
      </c>
      <c r="BJ21">
        <f t="shared" si="17"/>
        <v>0</v>
      </c>
      <c r="BK21">
        <f t="shared" si="17"/>
        <v>0</v>
      </c>
      <c r="BL21">
        <f t="shared" si="17"/>
        <v>0</v>
      </c>
      <c r="BM21">
        <f t="shared" si="17"/>
        <v>0</v>
      </c>
      <c r="BN21">
        <f t="shared" si="17"/>
        <v>0</v>
      </c>
      <c r="BO21">
        <f t="shared" si="17"/>
        <v>0</v>
      </c>
      <c r="BP21">
        <f t="shared" si="17"/>
        <v>0</v>
      </c>
      <c r="BQ21">
        <f t="shared" si="17"/>
        <v>0</v>
      </c>
      <c r="BR21">
        <f t="shared" si="17"/>
        <v>0</v>
      </c>
      <c r="BS21">
        <f t="shared" si="17"/>
        <v>0</v>
      </c>
      <c r="BT21">
        <f t="shared" si="18"/>
        <v>0</v>
      </c>
      <c r="BU21">
        <f t="shared" si="18"/>
        <v>0</v>
      </c>
      <c r="BV21">
        <f t="shared" si="18"/>
        <v>0</v>
      </c>
      <c r="BW21">
        <f t="shared" si="18"/>
        <v>0</v>
      </c>
      <c r="BX21">
        <f t="shared" si="18"/>
        <v>0</v>
      </c>
      <c r="BY21">
        <f t="shared" si="18"/>
        <v>0</v>
      </c>
      <c r="BZ21">
        <f t="shared" si="18"/>
        <v>0</v>
      </c>
      <c r="CA21">
        <f t="shared" si="18"/>
        <v>0</v>
      </c>
      <c r="CB21">
        <f t="shared" si="18"/>
        <v>0</v>
      </c>
      <c r="CC21">
        <f t="shared" si="18"/>
        <v>0</v>
      </c>
      <c r="CD21">
        <f t="shared" si="19"/>
        <v>0</v>
      </c>
      <c r="CE21">
        <f t="shared" si="19"/>
        <v>0</v>
      </c>
      <c r="CF21">
        <f t="shared" si="19"/>
        <v>0</v>
      </c>
      <c r="CG21">
        <f t="shared" si="19"/>
        <v>0</v>
      </c>
      <c r="CH21">
        <f t="shared" si="19"/>
        <v>0</v>
      </c>
      <c r="CI21">
        <f t="shared" si="19"/>
        <v>0</v>
      </c>
      <c r="CJ21">
        <f t="shared" si="19"/>
        <v>0</v>
      </c>
      <c r="CK21">
        <f t="shared" si="19"/>
        <v>0</v>
      </c>
      <c r="CL21">
        <f t="shared" si="19"/>
        <v>0</v>
      </c>
      <c r="CM21">
        <f t="shared" si="19"/>
        <v>0</v>
      </c>
      <c r="CN21">
        <f t="shared" si="20"/>
        <v>0</v>
      </c>
      <c r="CO21">
        <f t="shared" si="20"/>
        <v>0</v>
      </c>
      <c r="CP21">
        <f t="shared" si="20"/>
        <v>0</v>
      </c>
      <c r="CQ21">
        <f t="shared" si="20"/>
        <v>0</v>
      </c>
      <c r="CR21">
        <f t="shared" si="20"/>
        <v>0</v>
      </c>
      <c r="CS21">
        <f t="shared" si="20"/>
        <v>0</v>
      </c>
      <c r="CT21">
        <f t="shared" si="20"/>
        <v>0</v>
      </c>
      <c r="CU21">
        <f t="shared" si="20"/>
        <v>0</v>
      </c>
      <c r="CV21">
        <f t="shared" si="20"/>
        <v>0</v>
      </c>
      <c r="CW21">
        <f t="shared" si="20"/>
        <v>0</v>
      </c>
      <c r="CX21">
        <f t="shared" si="20"/>
        <v>0</v>
      </c>
      <c r="CZ21">
        <v>1968</v>
      </c>
      <c r="DA21" s="7">
        <f t="shared" si="10"/>
        <v>3.4196778709456419</v>
      </c>
    </row>
    <row r="22" spans="1:105" hidden="1" x14ac:dyDescent="0.3">
      <c r="A22">
        <v>1969</v>
      </c>
      <c r="B22">
        <f t="shared" si="11"/>
        <v>5.9433486785862924E-2</v>
      </c>
      <c r="C22">
        <f t="shared" si="11"/>
        <v>0.11808798371068409</v>
      </c>
      <c r="D22">
        <f t="shared" si="11"/>
        <v>0.21306801225329502</v>
      </c>
      <c r="E22">
        <f t="shared" si="11"/>
        <v>0.19673538651426514</v>
      </c>
      <c r="F22">
        <f t="shared" si="11"/>
        <v>0.26567624123522277</v>
      </c>
      <c r="G22">
        <f t="shared" si="11"/>
        <v>0.44027960218873413</v>
      </c>
      <c r="H22">
        <f t="shared" si="11"/>
        <v>0.4647946648517059</v>
      </c>
      <c r="I22">
        <f t="shared" si="11"/>
        <v>0.45905820637304279</v>
      </c>
      <c r="J22">
        <f t="shared" si="11"/>
        <v>0.33544099182347609</v>
      </c>
      <c r="K22">
        <f t="shared" si="11"/>
        <v>0.35667964335645491</v>
      </c>
      <c r="L22">
        <f t="shared" si="12"/>
        <v>0.39706411547361004</v>
      </c>
      <c r="M22">
        <f t="shared" si="12"/>
        <v>0.27654570067787354</v>
      </c>
      <c r="N22">
        <f t="shared" si="12"/>
        <v>0.18855906942121689</v>
      </c>
      <c r="O22">
        <f t="shared" si="12"/>
        <v>0.10546297578905886</v>
      </c>
      <c r="P22">
        <f t="shared" si="12"/>
        <v>0.10888169005764127</v>
      </c>
      <c r="Q22">
        <f t="shared" si="12"/>
        <v>6.6672847838431804E-2</v>
      </c>
      <c r="R22">
        <f t="shared" si="12"/>
        <v>3.5102658101512259E-2</v>
      </c>
      <c r="S22">
        <f t="shared" si="12"/>
        <v>1.9977074162156869E-2</v>
      </c>
      <c r="T22">
        <f t="shared" si="12"/>
        <v>1.4930087100297784E-2</v>
      </c>
      <c r="U22">
        <f t="shared" si="12"/>
        <v>1.079680133055916E-2</v>
      </c>
      <c r="V22">
        <f t="shared" si="13"/>
        <v>0</v>
      </c>
      <c r="W22">
        <f t="shared" si="13"/>
        <v>0</v>
      </c>
      <c r="X22">
        <f t="shared" si="13"/>
        <v>0</v>
      </c>
      <c r="Y22">
        <f t="shared" si="13"/>
        <v>0</v>
      </c>
      <c r="Z22">
        <f t="shared" si="13"/>
        <v>0</v>
      </c>
      <c r="AA22">
        <f t="shared" si="13"/>
        <v>0</v>
      </c>
      <c r="AB22">
        <f t="shared" si="13"/>
        <v>0</v>
      </c>
      <c r="AC22">
        <f t="shared" si="13"/>
        <v>0</v>
      </c>
      <c r="AD22">
        <f t="shared" si="13"/>
        <v>0</v>
      </c>
      <c r="AE22">
        <f t="shared" si="13"/>
        <v>0</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5"/>
        <v>0</v>
      </c>
      <c r="AQ22">
        <f t="shared" si="15"/>
        <v>0</v>
      </c>
      <c r="AR22">
        <f t="shared" si="15"/>
        <v>0</v>
      </c>
      <c r="AS22">
        <f t="shared" si="15"/>
        <v>0</v>
      </c>
      <c r="AT22">
        <f t="shared" si="15"/>
        <v>0</v>
      </c>
      <c r="AU22">
        <f t="shared" si="15"/>
        <v>0</v>
      </c>
      <c r="AV22">
        <f t="shared" si="15"/>
        <v>0</v>
      </c>
      <c r="AW22">
        <f t="shared" si="15"/>
        <v>0</v>
      </c>
      <c r="AX22">
        <f t="shared" si="15"/>
        <v>0</v>
      </c>
      <c r="AY22">
        <f t="shared" si="15"/>
        <v>0</v>
      </c>
      <c r="AZ22">
        <f t="shared" si="16"/>
        <v>0</v>
      </c>
      <c r="BA22">
        <f t="shared" si="16"/>
        <v>0</v>
      </c>
      <c r="BB22">
        <f t="shared" si="16"/>
        <v>0</v>
      </c>
      <c r="BC22">
        <f t="shared" si="16"/>
        <v>0</v>
      </c>
      <c r="BD22">
        <f t="shared" si="16"/>
        <v>0</v>
      </c>
      <c r="BE22">
        <f t="shared" si="16"/>
        <v>0</v>
      </c>
      <c r="BF22">
        <f t="shared" si="16"/>
        <v>0</v>
      </c>
      <c r="BG22">
        <f t="shared" si="16"/>
        <v>0</v>
      </c>
      <c r="BH22">
        <f t="shared" si="16"/>
        <v>0</v>
      </c>
      <c r="BI22">
        <f t="shared" si="16"/>
        <v>0</v>
      </c>
      <c r="BJ22">
        <f t="shared" si="17"/>
        <v>0</v>
      </c>
      <c r="BK22">
        <f t="shared" si="17"/>
        <v>0</v>
      </c>
      <c r="BL22">
        <f t="shared" si="17"/>
        <v>0</v>
      </c>
      <c r="BM22">
        <f t="shared" si="17"/>
        <v>0</v>
      </c>
      <c r="BN22">
        <f t="shared" si="17"/>
        <v>0</v>
      </c>
      <c r="BO22">
        <f t="shared" si="17"/>
        <v>0</v>
      </c>
      <c r="BP22">
        <f t="shared" si="17"/>
        <v>0</v>
      </c>
      <c r="BQ22">
        <f t="shared" si="17"/>
        <v>0</v>
      </c>
      <c r="BR22">
        <f t="shared" si="17"/>
        <v>0</v>
      </c>
      <c r="BS22">
        <f t="shared" si="17"/>
        <v>0</v>
      </c>
      <c r="BT22">
        <f t="shared" si="18"/>
        <v>0</v>
      </c>
      <c r="BU22">
        <f t="shared" si="18"/>
        <v>0</v>
      </c>
      <c r="BV22">
        <f t="shared" si="18"/>
        <v>0</v>
      </c>
      <c r="BW22">
        <f t="shared" si="18"/>
        <v>0</v>
      </c>
      <c r="BX22">
        <f t="shared" si="18"/>
        <v>0</v>
      </c>
      <c r="BY22">
        <f t="shared" si="18"/>
        <v>0</v>
      </c>
      <c r="BZ22">
        <f t="shared" si="18"/>
        <v>0</v>
      </c>
      <c r="CA22">
        <f t="shared" si="18"/>
        <v>0</v>
      </c>
      <c r="CB22">
        <f t="shared" si="18"/>
        <v>0</v>
      </c>
      <c r="CC22">
        <f t="shared" si="18"/>
        <v>0</v>
      </c>
      <c r="CD22">
        <f t="shared" si="19"/>
        <v>0</v>
      </c>
      <c r="CE22">
        <f t="shared" si="19"/>
        <v>0</v>
      </c>
      <c r="CF22">
        <f t="shared" si="19"/>
        <v>0</v>
      </c>
      <c r="CG22">
        <f t="shared" si="19"/>
        <v>0</v>
      </c>
      <c r="CH22">
        <f t="shared" si="19"/>
        <v>0</v>
      </c>
      <c r="CI22">
        <f t="shared" si="19"/>
        <v>0</v>
      </c>
      <c r="CJ22">
        <f t="shared" si="19"/>
        <v>0</v>
      </c>
      <c r="CK22">
        <f t="shared" si="19"/>
        <v>0</v>
      </c>
      <c r="CL22">
        <f t="shared" si="19"/>
        <v>0</v>
      </c>
      <c r="CM22">
        <f t="shared" si="19"/>
        <v>0</v>
      </c>
      <c r="CN22">
        <f t="shared" si="20"/>
        <v>0</v>
      </c>
      <c r="CO22">
        <f t="shared" si="20"/>
        <v>0</v>
      </c>
      <c r="CP22">
        <f t="shared" si="20"/>
        <v>0</v>
      </c>
      <c r="CQ22">
        <f t="shared" si="20"/>
        <v>0</v>
      </c>
      <c r="CR22">
        <f t="shared" si="20"/>
        <v>0</v>
      </c>
      <c r="CS22">
        <f t="shared" si="20"/>
        <v>0</v>
      </c>
      <c r="CT22">
        <f t="shared" si="20"/>
        <v>0</v>
      </c>
      <c r="CU22">
        <f t="shared" si="20"/>
        <v>0</v>
      </c>
      <c r="CV22">
        <f t="shared" si="20"/>
        <v>0</v>
      </c>
      <c r="CW22">
        <f t="shared" si="20"/>
        <v>0</v>
      </c>
      <c r="CX22">
        <f t="shared" si="20"/>
        <v>0</v>
      </c>
      <c r="CZ22">
        <v>1969</v>
      </c>
      <c r="DA22" s="7">
        <f t="shared" si="10"/>
        <v>4.1332472390451036</v>
      </c>
    </row>
    <row r="23" spans="1:105" hidden="1" x14ac:dyDescent="0.3">
      <c r="A23">
        <v>1970</v>
      </c>
      <c r="B23">
        <f t="shared" ref="B23:K32" si="21">VLOOKUP(B$2,scenarios4,7,FALSE)*VLOOKUP($A23-B$2,output3,3,FALSE)</f>
        <v>5.1668991195756034E-2</v>
      </c>
      <c r="C23">
        <f t="shared" si="21"/>
        <v>0.10685042628184784</v>
      </c>
      <c r="D23">
        <f t="shared" si="21"/>
        <v>0.20065989718144736</v>
      </c>
      <c r="E23">
        <f t="shared" si="21"/>
        <v>0.19283976485377438</v>
      </c>
      <c r="F23">
        <f t="shared" si="21"/>
        <v>0.27104325732144591</v>
      </c>
      <c r="G23">
        <f t="shared" si="21"/>
        <v>0.46750497230245019</v>
      </c>
      <c r="H23">
        <f t="shared" si="21"/>
        <v>0.51367754647082275</v>
      </c>
      <c r="I23">
        <f t="shared" si="21"/>
        <v>0.52804262694130488</v>
      </c>
      <c r="J23">
        <f t="shared" si="21"/>
        <v>0.40159577971386667</v>
      </c>
      <c r="K23">
        <f t="shared" si="21"/>
        <v>0.44445020386068435</v>
      </c>
      <c r="L23">
        <f t="shared" ref="L23:U32" si="22">VLOOKUP(L$2,scenarios4,7,FALSE)*VLOOKUP($A23-L$2,output3,3,FALSE)</f>
        <v>0.51496439769305713</v>
      </c>
      <c r="M23">
        <f t="shared" si="22"/>
        <v>0.37329764975730473</v>
      </c>
      <c r="N23">
        <f t="shared" si="22"/>
        <v>0.26491561026225213</v>
      </c>
      <c r="O23">
        <f t="shared" si="22"/>
        <v>0.15421688425221544</v>
      </c>
      <c r="P23">
        <f t="shared" si="22"/>
        <v>0.16571374637851374</v>
      </c>
      <c r="Q23">
        <f t="shared" si="22"/>
        <v>0.10561472376635533</v>
      </c>
      <c r="R23">
        <f t="shared" si="22"/>
        <v>5.7874499070077481E-2</v>
      </c>
      <c r="S23">
        <f t="shared" si="22"/>
        <v>3.4280796348636983E-2</v>
      </c>
      <c r="T23">
        <f t="shared" si="22"/>
        <v>2.6665709335577787E-2</v>
      </c>
      <c r="U23">
        <f t="shared" si="22"/>
        <v>2.0070476755620337E-2</v>
      </c>
      <c r="V23">
        <f t="shared" ref="V23:AE32" si="23">VLOOKUP(V$2,scenarios4,7,FALSE)*VLOOKUP($A23-V$2,output3,3,FALSE)</f>
        <v>1.1565344165981215E-2</v>
      </c>
      <c r="W23">
        <f t="shared" si="23"/>
        <v>0</v>
      </c>
      <c r="X23">
        <f t="shared" si="23"/>
        <v>0</v>
      </c>
      <c r="Y23">
        <f t="shared" si="23"/>
        <v>0</v>
      </c>
      <c r="Z23">
        <f t="shared" si="23"/>
        <v>0</v>
      </c>
      <c r="AA23">
        <f t="shared" si="23"/>
        <v>0</v>
      </c>
      <c r="AB23">
        <f t="shared" si="23"/>
        <v>0</v>
      </c>
      <c r="AC23">
        <f t="shared" si="23"/>
        <v>0</v>
      </c>
      <c r="AD23">
        <f t="shared" si="23"/>
        <v>0</v>
      </c>
      <c r="AE23">
        <f t="shared" si="23"/>
        <v>0</v>
      </c>
      <c r="AF23">
        <f t="shared" ref="AF23:AO32" si="24">VLOOKUP(AF$2,scenarios4,7,FALSE)*VLOOKUP($A23-AF$2,output3,3,FALSE)</f>
        <v>0</v>
      </c>
      <c r="AG23">
        <f t="shared" si="24"/>
        <v>0</v>
      </c>
      <c r="AH23">
        <f t="shared" si="24"/>
        <v>0</v>
      </c>
      <c r="AI23">
        <f t="shared" si="24"/>
        <v>0</v>
      </c>
      <c r="AJ23">
        <f t="shared" si="24"/>
        <v>0</v>
      </c>
      <c r="AK23">
        <f t="shared" si="24"/>
        <v>0</v>
      </c>
      <c r="AL23">
        <f t="shared" si="24"/>
        <v>0</v>
      </c>
      <c r="AM23">
        <f t="shared" si="24"/>
        <v>0</v>
      </c>
      <c r="AN23">
        <f t="shared" si="24"/>
        <v>0</v>
      </c>
      <c r="AO23">
        <f t="shared" si="24"/>
        <v>0</v>
      </c>
      <c r="AP23">
        <f t="shared" ref="AP23:AY32" si="25">VLOOKUP(AP$2,scenarios4,7,FALSE)*VLOOKUP($A23-AP$2,output3,3,FALSE)</f>
        <v>0</v>
      </c>
      <c r="AQ23">
        <f t="shared" si="25"/>
        <v>0</v>
      </c>
      <c r="AR23">
        <f t="shared" si="25"/>
        <v>0</v>
      </c>
      <c r="AS23">
        <f t="shared" si="25"/>
        <v>0</v>
      </c>
      <c r="AT23">
        <f t="shared" si="25"/>
        <v>0</v>
      </c>
      <c r="AU23">
        <f t="shared" si="25"/>
        <v>0</v>
      </c>
      <c r="AV23">
        <f t="shared" si="25"/>
        <v>0</v>
      </c>
      <c r="AW23">
        <f t="shared" si="25"/>
        <v>0</v>
      </c>
      <c r="AX23">
        <f t="shared" si="25"/>
        <v>0</v>
      </c>
      <c r="AY23">
        <f t="shared" si="25"/>
        <v>0</v>
      </c>
      <c r="AZ23">
        <f t="shared" ref="AZ23:BI32" si="26">VLOOKUP(AZ$2,scenarios4,7,FALSE)*VLOOKUP($A23-AZ$2,output3,3,FALSE)</f>
        <v>0</v>
      </c>
      <c r="BA23">
        <f t="shared" si="26"/>
        <v>0</v>
      </c>
      <c r="BB23">
        <f t="shared" si="26"/>
        <v>0</v>
      </c>
      <c r="BC23">
        <f t="shared" si="26"/>
        <v>0</v>
      </c>
      <c r="BD23">
        <f t="shared" si="26"/>
        <v>0</v>
      </c>
      <c r="BE23">
        <f t="shared" si="26"/>
        <v>0</v>
      </c>
      <c r="BF23">
        <f t="shared" si="26"/>
        <v>0</v>
      </c>
      <c r="BG23">
        <f t="shared" si="26"/>
        <v>0</v>
      </c>
      <c r="BH23">
        <f t="shared" si="26"/>
        <v>0</v>
      </c>
      <c r="BI23">
        <f t="shared" si="26"/>
        <v>0</v>
      </c>
      <c r="BJ23">
        <f t="shared" ref="BJ23:BS32" si="27">VLOOKUP(BJ$2,scenarios4,7,FALSE)*VLOOKUP($A23-BJ$2,output3,3,FALSE)</f>
        <v>0</v>
      </c>
      <c r="BK23">
        <f t="shared" si="27"/>
        <v>0</v>
      </c>
      <c r="BL23">
        <f t="shared" si="27"/>
        <v>0</v>
      </c>
      <c r="BM23">
        <f t="shared" si="27"/>
        <v>0</v>
      </c>
      <c r="BN23">
        <f t="shared" si="27"/>
        <v>0</v>
      </c>
      <c r="BO23">
        <f t="shared" si="27"/>
        <v>0</v>
      </c>
      <c r="BP23">
        <f t="shared" si="27"/>
        <v>0</v>
      </c>
      <c r="BQ23">
        <f t="shared" si="27"/>
        <v>0</v>
      </c>
      <c r="BR23">
        <f t="shared" si="27"/>
        <v>0</v>
      </c>
      <c r="BS23">
        <f t="shared" si="27"/>
        <v>0</v>
      </c>
      <c r="BT23">
        <f t="shared" ref="BT23:CC32" si="28">VLOOKUP(BT$2,scenarios4,7,FALSE)*VLOOKUP($A23-BT$2,output3,3,FALSE)</f>
        <v>0</v>
      </c>
      <c r="BU23">
        <f t="shared" si="28"/>
        <v>0</v>
      </c>
      <c r="BV23">
        <f t="shared" si="28"/>
        <v>0</v>
      </c>
      <c r="BW23">
        <f t="shared" si="28"/>
        <v>0</v>
      </c>
      <c r="BX23">
        <f t="shared" si="28"/>
        <v>0</v>
      </c>
      <c r="BY23">
        <f t="shared" si="28"/>
        <v>0</v>
      </c>
      <c r="BZ23">
        <f t="shared" si="28"/>
        <v>0</v>
      </c>
      <c r="CA23">
        <f t="shared" si="28"/>
        <v>0</v>
      </c>
      <c r="CB23">
        <f t="shared" si="28"/>
        <v>0</v>
      </c>
      <c r="CC23">
        <f t="shared" si="28"/>
        <v>0</v>
      </c>
      <c r="CD23">
        <f t="shared" ref="CD23:CM32" si="29">VLOOKUP(CD$2,scenarios4,7,FALSE)*VLOOKUP($A23-CD$2,output3,3,FALSE)</f>
        <v>0</v>
      </c>
      <c r="CE23">
        <f t="shared" si="29"/>
        <v>0</v>
      </c>
      <c r="CF23">
        <f t="shared" si="29"/>
        <v>0</v>
      </c>
      <c r="CG23">
        <f t="shared" si="29"/>
        <v>0</v>
      </c>
      <c r="CH23">
        <f t="shared" si="29"/>
        <v>0</v>
      </c>
      <c r="CI23">
        <f t="shared" si="29"/>
        <v>0</v>
      </c>
      <c r="CJ23">
        <f t="shared" si="29"/>
        <v>0</v>
      </c>
      <c r="CK23">
        <f t="shared" si="29"/>
        <v>0</v>
      </c>
      <c r="CL23">
        <f t="shared" si="29"/>
        <v>0</v>
      </c>
      <c r="CM23">
        <f t="shared" si="29"/>
        <v>0</v>
      </c>
      <c r="CN23">
        <f t="shared" ref="CN23:CX32" si="30">VLOOKUP(CN$2,scenarios4,7,FALSE)*VLOOKUP($A23-CN$2,output3,3,FALSE)</f>
        <v>0</v>
      </c>
      <c r="CO23">
        <f t="shared" si="30"/>
        <v>0</v>
      </c>
      <c r="CP23">
        <f t="shared" si="30"/>
        <v>0</v>
      </c>
      <c r="CQ23">
        <f t="shared" si="30"/>
        <v>0</v>
      </c>
      <c r="CR23">
        <f t="shared" si="30"/>
        <v>0</v>
      </c>
      <c r="CS23">
        <f t="shared" si="30"/>
        <v>0</v>
      </c>
      <c r="CT23">
        <f t="shared" si="30"/>
        <v>0</v>
      </c>
      <c r="CU23">
        <f t="shared" si="30"/>
        <v>0</v>
      </c>
      <c r="CV23">
        <f t="shared" si="30"/>
        <v>0</v>
      </c>
      <c r="CW23">
        <f t="shared" si="30"/>
        <v>0</v>
      </c>
      <c r="CX23">
        <f t="shared" si="30"/>
        <v>0</v>
      </c>
      <c r="CZ23">
        <v>1970</v>
      </c>
      <c r="DA23" s="7">
        <f t="shared" si="10"/>
        <v>4.9075133039089938</v>
      </c>
    </row>
    <row r="24" spans="1:105" hidden="1" x14ac:dyDescent="0.3">
      <c r="A24">
        <v>1971</v>
      </c>
      <c r="B24">
        <f t="shared" si="21"/>
        <v>4.3157569199486295E-2</v>
      </c>
      <c r="C24">
        <f t="shared" si="21"/>
        <v>9.2891298043997414E-2</v>
      </c>
      <c r="D24">
        <f t="shared" si="21"/>
        <v>0.18156458326902195</v>
      </c>
      <c r="E24">
        <f t="shared" si="21"/>
        <v>0.18160965120401101</v>
      </c>
      <c r="F24">
        <f t="shared" si="21"/>
        <v>0.26567624123522277</v>
      </c>
      <c r="G24">
        <f t="shared" si="21"/>
        <v>0.47694919921213114</v>
      </c>
      <c r="H24">
        <f t="shared" si="21"/>
        <v>0.54544159198247189</v>
      </c>
      <c r="I24">
        <f t="shared" si="21"/>
        <v>0.58357735479979866</v>
      </c>
      <c r="J24">
        <f t="shared" si="21"/>
        <v>0.46194510313649961</v>
      </c>
      <c r="K24">
        <f t="shared" si="21"/>
        <v>0.53210350110503946</v>
      </c>
      <c r="L24">
        <f t="shared" si="22"/>
        <v>0.64168515304626428</v>
      </c>
      <c r="M24">
        <f t="shared" si="22"/>
        <v>0.48414095325187012</v>
      </c>
      <c r="N24">
        <f t="shared" si="22"/>
        <v>0.35759866977687288</v>
      </c>
      <c r="O24">
        <f t="shared" si="22"/>
        <v>0.21666663995437471</v>
      </c>
      <c r="P24">
        <f t="shared" si="22"/>
        <v>0.24232065758671206</v>
      </c>
      <c r="Q24">
        <f t="shared" si="22"/>
        <v>0.16074154927967454</v>
      </c>
      <c r="R24">
        <f t="shared" si="22"/>
        <v>9.1677488371497001E-2</v>
      </c>
      <c r="S24">
        <f t="shared" si="22"/>
        <v>5.6519478116537104E-2</v>
      </c>
      <c r="T24">
        <f t="shared" si="22"/>
        <v>4.5758540204878267E-2</v>
      </c>
      <c r="U24">
        <f t="shared" si="22"/>
        <v>3.5846642809014E-2</v>
      </c>
      <c r="V24">
        <f t="shared" si="23"/>
        <v>2.1499142583746498E-2</v>
      </c>
      <c r="W24">
        <f t="shared" si="23"/>
        <v>9.0132338308922793E-3</v>
      </c>
      <c r="X24">
        <f t="shared" si="23"/>
        <v>0</v>
      </c>
      <c r="Y24">
        <f t="shared" si="23"/>
        <v>0</v>
      </c>
      <c r="Z24">
        <f t="shared" si="23"/>
        <v>0</v>
      </c>
      <c r="AA24">
        <f t="shared" si="23"/>
        <v>0</v>
      </c>
      <c r="AB24">
        <f t="shared" si="23"/>
        <v>0</v>
      </c>
      <c r="AC24">
        <f t="shared" si="23"/>
        <v>0</v>
      </c>
      <c r="AD24">
        <f t="shared" si="23"/>
        <v>0</v>
      </c>
      <c r="AE24">
        <f t="shared" si="23"/>
        <v>0</v>
      </c>
      <c r="AF24">
        <f t="shared" si="24"/>
        <v>0</v>
      </c>
      <c r="AG24">
        <f t="shared" si="24"/>
        <v>0</v>
      </c>
      <c r="AH24">
        <f t="shared" si="24"/>
        <v>0</v>
      </c>
      <c r="AI24">
        <f t="shared" si="24"/>
        <v>0</v>
      </c>
      <c r="AJ24">
        <f t="shared" si="24"/>
        <v>0</v>
      </c>
      <c r="AK24">
        <f t="shared" si="24"/>
        <v>0</v>
      </c>
      <c r="AL24">
        <f t="shared" si="24"/>
        <v>0</v>
      </c>
      <c r="AM24">
        <f t="shared" si="24"/>
        <v>0</v>
      </c>
      <c r="AN24">
        <f t="shared" si="24"/>
        <v>0</v>
      </c>
      <c r="AO24">
        <f t="shared" si="24"/>
        <v>0</v>
      </c>
      <c r="AP24">
        <f t="shared" si="25"/>
        <v>0</v>
      </c>
      <c r="AQ24">
        <f t="shared" si="25"/>
        <v>0</v>
      </c>
      <c r="AR24">
        <f t="shared" si="25"/>
        <v>0</v>
      </c>
      <c r="AS24">
        <f t="shared" si="25"/>
        <v>0</v>
      </c>
      <c r="AT24">
        <f t="shared" si="25"/>
        <v>0</v>
      </c>
      <c r="AU24">
        <f t="shared" si="25"/>
        <v>0</v>
      </c>
      <c r="AV24">
        <f t="shared" si="25"/>
        <v>0</v>
      </c>
      <c r="AW24">
        <f t="shared" si="25"/>
        <v>0</v>
      </c>
      <c r="AX24">
        <f t="shared" si="25"/>
        <v>0</v>
      </c>
      <c r="AY24">
        <f t="shared" si="25"/>
        <v>0</v>
      </c>
      <c r="AZ24">
        <f t="shared" si="26"/>
        <v>0</v>
      </c>
      <c r="BA24">
        <f t="shared" si="26"/>
        <v>0</v>
      </c>
      <c r="BB24">
        <f t="shared" si="26"/>
        <v>0</v>
      </c>
      <c r="BC24">
        <f t="shared" si="26"/>
        <v>0</v>
      </c>
      <c r="BD24">
        <f t="shared" si="26"/>
        <v>0</v>
      </c>
      <c r="BE24">
        <f t="shared" si="26"/>
        <v>0</v>
      </c>
      <c r="BF24">
        <f t="shared" si="26"/>
        <v>0</v>
      </c>
      <c r="BG24">
        <f t="shared" si="26"/>
        <v>0</v>
      </c>
      <c r="BH24">
        <f t="shared" si="26"/>
        <v>0</v>
      </c>
      <c r="BI24">
        <f t="shared" si="26"/>
        <v>0</v>
      </c>
      <c r="BJ24">
        <f t="shared" si="27"/>
        <v>0</v>
      </c>
      <c r="BK24">
        <f t="shared" si="27"/>
        <v>0</v>
      </c>
      <c r="BL24">
        <f t="shared" si="27"/>
        <v>0</v>
      </c>
      <c r="BM24">
        <f t="shared" si="27"/>
        <v>0</v>
      </c>
      <c r="BN24">
        <f t="shared" si="27"/>
        <v>0</v>
      </c>
      <c r="BO24">
        <f t="shared" si="27"/>
        <v>0</v>
      </c>
      <c r="BP24">
        <f t="shared" si="27"/>
        <v>0</v>
      </c>
      <c r="BQ24">
        <f t="shared" si="27"/>
        <v>0</v>
      </c>
      <c r="BR24">
        <f t="shared" si="27"/>
        <v>0</v>
      </c>
      <c r="BS24">
        <f t="shared" si="27"/>
        <v>0</v>
      </c>
      <c r="BT24">
        <f t="shared" si="28"/>
        <v>0</v>
      </c>
      <c r="BU24">
        <f t="shared" si="28"/>
        <v>0</v>
      </c>
      <c r="BV24">
        <f t="shared" si="28"/>
        <v>0</v>
      </c>
      <c r="BW24">
        <f t="shared" si="28"/>
        <v>0</v>
      </c>
      <c r="BX24">
        <f t="shared" si="28"/>
        <v>0</v>
      </c>
      <c r="BY24">
        <f t="shared" si="28"/>
        <v>0</v>
      </c>
      <c r="BZ24">
        <f t="shared" si="28"/>
        <v>0</v>
      </c>
      <c r="CA24">
        <f t="shared" si="28"/>
        <v>0</v>
      </c>
      <c r="CB24">
        <f t="shared" si="28"/>
        <v>0</v>
      </c>
      <c r="CC24">
        <f t="shared" si="28"/>
        <v>0</v>
      </c>
      <c r="CD24">
        <f t="shared" si="29"/>
        <v>0</v>
      </c>
      <c r="CE24">
        <f t="shared" si="29"/>
        <v>0</v>
      </c>
      <c r="CF24">
        <f t="shared" si="29"/>
        <v>0</v>
      </c>
      <c r="CG24">
        <f t="shared" si="29"/>
        <v>0</v>
      </c>
      <c r="CH24">
        <f t="shared" si="29"/>
        <v>0</v>
      </c>
      <c r="CI24">
        <f t="shared" si="29"/>
        <v>0</v>
      </c>
      <c r="CJ24">
        <f t="shared" si="29"/>
        <v>0</v>
      </c>
      <c r="CK24">
        <f t="shared" si="29"/>
        <v>0</v>
      </c>
      <c r="CL24">
        <f t="shared" si="29"/>
        <v>0</v>
      </c>
      <c r="CM24">
        <f t="shared" si="29"/>
        <v>0</v>
      </c>
      <c r="CN24">
        <f t="shared" si="30"/>
        <v>0</v>
      </c>
      <c r="CO24">
        <f t="shared" si="30"/>
        <v>0</v>
      </c>
      <c r="CP24">
        <f t="shared" si="30"/>
        <v>0</v>
      </c>
      <c r="CQ24">
        <f t="shared" si="30"/>
        <v>0</v>
      </c>
      <c r="CR24">
        <f t="shared" si="30"/>
        <v>0</v>
      </c>
      <c r="CS24">
        <f t="shared" si="30"/>
        <v>0</v>
      </c>
      <c r="CT24">
        <f t="shared" si="30"/>
        <v>0</v>
      </c>
      <c r="CU24">
        <f t="shared" si="30"/>
        <v>0</v>
      </c>
      <c r="CV24">
        <f t="shared" si="30"/>
        <v>0</v>
      </c>
      <c r="CW24">
        <f t="shared" si="30"/>
        <v>0</v>
      </c>
      <c r="CX24">
        <f t="shared" si="30"/>
        <v>0</v>
      </c>
      <c r="CZ24">
        <v>1971</v>
      </c>
      <c r="DA24" s="7">
        <f t="shared" si="10"/>
        <v>5.7283842420000139</v>
      </c>
    </row>
    <row r="25" spans="1:105" hidden="1" x14ac:dyDescent="0.3">
      <c r="A25">
        <v>1972</v>
      </c>
      <c r="B25">
        <f t="shared" si="21"/>
        <v>3.4634760556954233E-2</v>
      </c>
      <c r="C25">
        <f t="shared" si="21"/>
        <v>7.758933415547721E-2</v>
      </c>
      <c r="D25">
        <f t="shared" si="21"/>
        <v>0.15784466572167646</v>
      </c>
      <c r="E25">
        <f t="shared" si="21"/>
        <v>0.16432720788584854</v>
      </c>
      <c r="F25">
        <f t="shared" si="21"/>
        <v>0.25020446141130592</v>
      </c>
      <c r="G25">
        <f t="shared" si="21"/>
        <v>0.46750497230245019</v>
      </c>
      <c r="H25">
        <f t="shared" si="21"/>
        <v>0.55646024304684494</v>
      </c>
      <c r="I25">
        <f t="shared" si="21"/>
        <v>0.61966376306269433</v>
      </c>
      <c r="J25">
        <f t="shared" si="21"/>
        <v>0.51052829373391506</v>
      </c>
      <c r="K25">
        <f t="shared" si="21"/>
        <v>0.61206471560132458</v>
      </c>
      <c r="L25">
        <f t="shared" si="22"/>
        <v>0.76823660688446371</v>
      </c>
      <c r="M25">
        <f t="shared" si="22"/>
        <v>0.60327677617154829</v>
      </c>
      <c r="N25">
        <f t="shared" si="22"/>
        <v>0.46378047378528447</v>
      </c>
      <c r="O25">
        <f t="shared" si="22"/>
        <v>0.2924693722503115</v>
      </c>
      <c r="P25">
        <f t="shared" si="22"/>
        <v>0.34044782402023682</v>
      </c>
      <c r="Q25">
        <f t="shared" si="22"/>
        <v>0.23504989039344998</v>
      </c>
      <c r="R25">
        <f>VLOOKUP(R$2,scenarios4,7,FALSE)*VLOOKUP($A25-R$2,output3,3,FALSE)</f>
        <v>0.13952961281709286</v>
      </c>
      <c r="S25">
        <f t="shared" si="22"/>
        <v>8.9531034929871287E-2</v>
      </c>
      <c r="T25">
        <f t="shared" si="22"/>
        <v>7.5443078551969842E-2</v>
      </c>
      <c r="U25">
        <f t="shared" si="22"/>
        <v>6.1513085046557461E-2</v>
      </c>
      <c r="V25">
        <f t="shared" si="23"/>
        <v>3.8398294882746695E-2</v>
      </c>
      <c r="W25">
        <f t="shared" si="23"/>
        <v>1.6754953115963804E-2</v>
      </c>
      <c r="X25">
        <f t="shared" si="23"/>
        <v>1.1347037786382574E-2</v>
      </c>
      <c r="Y25">
        <f t="shared" si="23"/>
        <v>0</v>
      </c>
      <c r="Z25">
        <f t="shared" si="23"/>
        <v>0</v>
      </c>
      <c r="AA25">
        <f t="shared" si="23"/>
        <v>0</v>
      </c>
      <c r="AB25">
        <f t="shared" si="23"/>
        <v>0</v>
      </c>
      <c r="AC25">
        <f t="shared" si="23"/>
        <v>0</v>
      </c>
      <c r="AD25">
        <f t="shared" si="23"/>
        <v>0</v>
      </c>
      <c r="AE25">
        <f t="shared" si="23"/>
        <v>0</v>
      </c>
      <c r="AF25">
        <f t="shared" si="24"/>
        <v>0</v>
      </c>
      <c r="AG25">
        <f t="shared" si="24"/>
        <v>0</v>
      </c>
      <c r="AH25">
        <f t="shared" si="24"/>
        <v>0</v>
      </c>
      <c r="AI25">
        <f t="shared" si="24"/>
        <v>0</v>
      </c>
      <c r="AJ25">
        <f t="shared" si="24"/>
        <v>0</v>
      </c>
      <c r="AK25">
        <f t="shared" si="24"/>
        <v>0</v>
      </c>
      <c r="AL25">
        <f t="shared" si="24"/>
        <v>0</v>
      </c>
      <c r="AM25">
        <f t="shared" si="24"/>
        <v>0</v>
      </c>
      <c r="AN25">
        <f t="shared" si="24"/>
        <v>0</v>
      </c>
      <c r="AO25">
        <f t="shared" si="24"/>
        <v>0</v>
      </c>
      <c r="AP25">
        <f t="shared" si="25"/>
        <v>0</v>
      </c>
      <c r="AQ25">
        <f t="shared" si="25"/>
        <v>0</v>
      </c>
      <c r="AR25">
        <f t="shared" si="25"/>
        <v>0</v>
      </c>
      <c r="AS25">
        <f t="shared" si="25"/>
        <v>0</v>
      </c>
      <c r="AT25">
        <f t="shared" si="25"/>
        <v>0</v>
      </c>
      <c r="AU25">
        <f t="shared" si="25"/>
        <v>0</v>
      </c>
      <c r="AV25">
        <f t="shared" si="25"/>
        <v>0</v>
      </c>
      <c r="AW25">
        <f t="shared" si="25"/>
        <v>0</v>
      </c>
      <c r="AX25">
        <f t="shared" si="25"/>
        <v>0</v>
      </c>
      <c r="AY25">
        <f t="shared" si="25"/>
        <v>0</v>
      </c>
      <c r="AZ25">
        <f t="shared" si="26"/>
        <v>0</v>
      </c>
      <c r="BA25">
        <f t="shared" si="26"/>
        <v>0</v>
      </c>
      <c r="BB25">
        <f t="shared" si="26"/>
        <v>0</v>
      </c>
      <c r="BC25">
        <f t="shared" si="26"/>
        <v>0</v>
      </c>
      <c r="BD25">
        <f t="shared" si="26"/>
        <v>0</v>
      </c>
      <c r="BE25">
        <f t="shared" si="26"/>
        <v>0</v>
      </c>
      <c r="BF25">
        <f t="shared" si="26"/>
        <v>0</v>
      </c>
      <c r="BG25">
        <f t="shared" si="26"/>
        <v>0</v>
      </c>
      <c r="BH25">
        <f t="shared" si="26"/>
        <v>0</v>
      </c>
      <c r="BI25">
        <f t="shared" si="26"/>
        <v>0</v>
      </c>
      <c r="BJ25">
        <f t="shared" si="27"/>
        <v>0</v>
      </c>
      <c r="BK25">
        <f t="shared" si="27"/>
        <v>0</v>
      </c>
      <c r="BL25">
        <f t="shared" si="27"/>
        <v>0</v>
      </c>
      <c r="BM25">
        <f t="shared" si="27"/>
        <v>0</v>
      </c>
      <c r="BN25">
        <f t="shared" si="27"/>
        <v>0</v>
      </c>
      <c r="BO25">
        <f t="shared" si="27"/>
        <v>0</v>
      </c>
      <c r="BP25">
        <f t="shared" si="27"/>
        <v>0</v>
      </c>
      <c r="BQ25">
        <f t="shared" si="27"/>
        <v>0</v>
      </c>
      <c r="BR25">
        <f t="shared" si="27"/>
        <v>0</v>
      </c>
      <c r="BS25">
        <f t="shared" si="27"/>
        <v>0</v>
      </c>
      <c r="BT25">
        <f t="shared" si="28"/>
        <v>0</v>
      </c>
      <c r="BU25">
        <f t="shared" si="28"/>
        <v>0</v>
      </c>
      <c r="BV25">
        <f t="shared" si="28"/>
        <v>0</v>
      </c>
      <c r="BW25">
        <f t="shared" si="28"/>
        <v>0</v>
      </c>
      <c r="BX25">
        <f t="shared" si="28"/>
        <v>0</v>
      </c>
      <c r="BY25">
        <f t="shared" si="28"/>
        <v>0</v>
      </c>
      <c r="BZ25">
        <f t="shared" si="28"/>
        <v>0</v>
      </c>
      <c r="CA25">
        <f t="shared" si="28"/>
        <v>0</v>
      </c>
      <c r="CB25">
        <f t="shared" si="28"/>
        <v>0</v>
      </c>
      <c r="CC25">
        <f t="shared" si="28"/>
        <v>0</v>
      </c>
      <c r="CD25">
        <f t="shared" si="29"/>
        <v>0</v>
      </c>
      <c r="CE25">
        <f t="shared" si="29"/>
        <v>0</v>
      </c>
      <c r="CF25">
        <f t="shared" si="29"/>
        <v>0</v>
      </c>
      <c r="CG25">
        <f t="shared" si="29"/>
        <v>0</v>
      </c>
      <c r="CH25">
        <f t="shared" si="29"/>
        <v>0</v>
      </c>
      <c r="CI25">
        <f t="shared" si="29"/>
        <v>0</v>
      </c>
      <c r="CJ25">
        <f t="shared" si="29"/>
        <v>0</v>
      </c>
      <c r="CK25">
        <f t="shared" si="29"/>
        <v>0</v>
      </c>
      <c r="CL25">
        <f t="shared" si="29"/>
        <v>0</v>
      </c>
      <c r="CM25">
        <f t="shared" si="29"/>
        <v>0</v>
      </c>
      <c r="CN25">
        <f t="shared" si="30"/>
        <v>0</v>
      </c>
      <c r="CO25">
        <f t="shared" si="30"/>
        <v>0</v>
      </c>
      <c r="CP25">
        <f t="shared" si="30"/>
        <v>0</v>
      </c>
      <c r="CQ25">
        <f t="shared" si="30"/>
        <v>0</v>
      </c>
      <c r="CR25">
        <f t="shared" si="30"/>
        <v>0</v>
      </c>
      <c r="CS25">
        <f t="shared" si="30"/>
        <v>0</v>
      </c>
      <c r="CT25">
        <f t="shared" si="30"/>
        <v>0</v>
      </c>
      <c r="CU25">
        <f t="shared" si="30"/>
        <v>0</v>
      </c>
      <c r="CV25">
        <f t="shared" si="30"/>
        <v>0</v>
      </c>
      <c r="CW25">
        <f t="shared" si="30"/>
        <v>0</v>
      </c>
      <c r="CX25">
        <f t="shared" si="30"/>
        <v>0</v>
      </c>
      <c r="CZ25">
        <v>1972</v>
      </c>
      <c r="DA25" s="7">
        <f t="shared" si="10"/>
        <v>6.5866004581143711</v>
      </c>
    </row>
    <row r="26" spans="1:105" hidden="1" x14ac:dyDescent="0.3">
      <c r="A26">
        <v>1973</v>
      </c>
      <c r="B26">
        <f t="shared" si="21"/>
        <v>2.6705187051366368E-2</v>
      </c>
      <c r="C26">
        <f t="shared" si="21"/>
        <v>6.2266899181162648E-2</v>
      </c>
      <c r="D26">
        <f t="shared" si="21"/>
        <v>0.13184294730748627</v>
      </c>
      <c r="E26">
        <f t="shared" si="21"/>
        <v>0.142859211475654</v>
      </c>
      <c r="F26">
        <f t="shared" si="21"/>
        <v>0.22639435884448392</v>
      </c>
      <c r="G26">
        <f t="shared" si="21"/>
        <v>0.44027960218873413</v>
      </c>
      <c r="H26">
        <f t="shared" si="21"/>
        <v>0.54544159198247189</v>
      </c>
      <c r="I26">
        <f t="shared" si="21"/>
        <v>0.63218180144258285</v>
      </c>
      <c r="J26">
        <f t="shared" si="21"/>
        <v>0.54209760033211529</v>
      </c>
      <c r="K26">
        <f t="shared" si="21"/>
        <v>0.67643612366282602</v>
      </c>
      <c r="L26">
        <f t="shared" si="22"/>
        <v>0.88368244022217846</v>
      </c>
      <c r="M26">
        <f t="shared" si="22"/>
        <v>0.72225343120072749</v>
      </c>
      <c r="N26">
        <f t="shared" si="22"/>
        <v>0.57790605648463367</v>
      </c>
      <c r="O26">
        <f t="shared" si="22"/>
        <v>0.37931232829968037</v>
      </c>
      <c r="P26">
        <f t="shared" si="22"/>
        <v>0.45955649377380187</v>
      </c>
      <c r="Q26">
        <f t="shared" si="22"/>
        <v>0.33023277717051441</v>
      </c>
      <c r="R26">
        <f t="shared" si="22"/>
        <v>0.2040320025921589</v>
      </c>
      <c r="S26">
        <f t="shared" si="22"/>
        <v>0.13626279319801321</v>
      </c>
      <c r="T26">
        <f t="shared" si="22"/>
        <v>0.11950741808207052</v>
      </c>
      <c r="U26">
        <f t="shared" si="22"/>
        <v>0.10141793174264532</v>
      </c>
      <c r="V26">
        <f t="shared" si="23"/>
        <v>6.5891737514990986E-2</v>
      </c>
      <c r="W26">
        <f t="shared" si="23"/>
        <v>2.9924990170527063E-2</v>
      </c>
      <c r="X26">
        <f t="shared" si="23"/>
        <v>2.1093326732996631E-2</v>
      </c>
      <c r="Y26">
        <f t="shared" si="23"/>
        <v>1.1459608760065368E-2</v>
      </c>
      <c r="Z26">
        <f t="shared" si="23"/>
        <v>0</v>
      </c>
      <c r="AA26">
        <f t="shared" si="23"/>
        <v>0</v>
      </c>
      <c r="AB26">
        <f t="shared" si="23"/>
        <v>0</v>
      </c>
      <c r="AC26">
        <f t="shared" si="23"/>
        <v>0</v>
      </c>
      <c r="AD26">
        <f t="shared" si="23"/>
        <v>0</v>
      </c>
      <c r="AE26">
        <f t="shared" si="23"/>
        <v>0</v>
      </c>
      <c r="AF26">
        <f t="shared" si="24"/>
        <v>0</v>
      </c>
      <c r="AG26">
        <f t="shared" si="24"/>
        <v>0</v>
      </c>
      <c r="AH26">
        <f t="shared" si="24"/>
        <v>0</v>
      </c>
      <c r="AI26">
        <f t="shared" si="24"/>
        <v>0</v>
      </c>
      <c r="AJ26">
        <f t="shared" si="24"/>
        <v>0</v>
      </c>
      <c r="AK26">
        <f t="shared" si="24"/>
        <v>0</v>
      </c>
      <c r="AL26">
        <f t="shared" si="24"/>
        <v>0</v>
      </c>
      <c r="AM26">
        <f t="shared" si="24"/>
        <v>0</v>
      </c>
      <c r="AN26">
        <f t="shared" si="24"/>
        <v>0</v>
      </c>
      <c r="AO26">
        <f t="shared" si="24"/>
        <v>0</v>
      </c>
      <c r="AP26">
        <f t="shared" si="25"/>
        <v>0</v>
      </c>
      <c r="AQ26">
        <f t="shared" si="25"/>
        <v>0</v>
      </c>
      <c r="AR26">
        <f t="shared" si="25"/>
        <v>0</v>
      </c>
      <c r="AS26">
        <f t="shared" si="25"/>
        <v>0</v>
      </c>
      <c r="AT26">
        <f t="shared" si="25"/>
        <v>0</v>
      </c>
      <c r="AU26">
        <f t="shared" si="25"/>
        <v>0</v>
      </c>
      <c r="AV26">
        <f t="shared" si="25"/>
        <v>0</v>
      </c>
      <c r="AW26">
        <f t="shared" si="25"/>
        <v>0</v>
      </c>
      <c r="AX26">
        <f t="shared" si="25"/>
        <v>0</v>
      </c>
      <c r="AY26">
        <f t="shared" si="25"/>
        <v>0</v>
      </c>
      <c r="AZ26">
        <f t="shared" si="26"/>
        <v>0</v>
      </c>
      <c r="BA26">
        <f t="shared" si="26"/>
        <v>0</v>
      </c>
      <c r="BB26">
        <f t="shared" si="26"/>
        <v>0</v>
      </c>
      <c r="BC26">
        <f t="shared" si="26"/>
        <v>0</v>
      </c>
      <c r="BD26">
        <f t="shared" si="26"/>
        <v>0</v>
      </c>
      <c r="BE26">
        <f t="shared" si="26"/>
        <v>0</v>
      </c>
      <c r="BF26">
        <f t="shared" si="26"/>
        <v>0</v>
      </c>
      <c r="BG26">
        <f t="shared" si="26"/>
        <v>0</v>
      </c>
      <c r="BH26">
        <f t="shared" si="26"/>
        <v>0</v>
      </c>
      <c r="BI26">
        <f t="shared" si="26"/>
        <v>0</v>
      </c>
      <c r="BJ26">
        <f t="shared" si="27"/>
        <v>0</v>
      </c>
      <c r="BK26">
        <f t="shared" si="27"/>
        <v>0</v>
      </c>
      <c r="BL26">
        <f t="shared" si="27"/>
        <v>0</v>
      </c>
      <c r="BM26">
        <f t="shared" si="27"/>
        <v>0</v>
      </c>
      <c r="BN26">
        <f t="shared" si="27"/>
        <v>0</v>
      </c>
      <c r="BO26">
        <f t="shared" si="27"/>
        <v>0</v>
      </c>
      <c r="BP26">
        <f t="shared" si="27"/>
        <v>0</v>
      </c>
      <c r="BQ26">
        <f t="shared" si="27"/>
        <v>0</v>
      </c>
      <c r="BR26">
        <f t="shared" si="27"/>
        <v>0</v>
      </c>
      <c r="BS26">
        <f t="shared" si="27"/>
        <v>0</v>
      </c>
      <c r="BT26">
        <f t="shared" si="28"/>
        <v>0</v>
      </c>
      <c r="BU26">
        <f t="shared" si="28"/>
        <v>0</v>
      </c>
      <c r="BV26">
        <f t="shared" si="28"/>
        <v>0</v>
      </c>
      <c r="BW26">
        <f t="shared" si="28"/>
        <v>0</v>
      </c>
      <c r="BX26">
        <f t="shared" si="28"/>
        <v>0</v>
      </c>
      <c r="BY26">
        <f t="shared" si="28"/>
        <v>0</v>
      </c>
      <c r="BZ26">
        <f t="shared" si="28"/>
        <v>0</v>
      </c>
      <c r="CA26">
        <f t="shared" si="28"/>
        <v>0</v>
      </c>
      <c r="CB26">
        <f t="shared" si="28"/>
        <v>0</v>
      </c>
      <c r="CC26">
        <f t="shared" si="28"/>
        <v>0</v>
      </c>
      <c r="CD26">
        <f t="shared" si="29"/>
        <v>0</v>
      </c>
      <c r="CE26">
        <f t="shared" si="29"/>
        <v>0</v>
      </c>
      <c r="CF26">
        <f t="shared" si="29"/>
        <v>0</v>
      </c>
      <c r="CG26">
        <f t="shared" si="29"/>
        <v>0</v>
      </c>
      <c r="CH26">
        <f t="shared" si="29"/>
        <v>0</v>
      </c>
      <c r="CI26">
        <f t="shared" si="29"/>
        <v>0</v>
      </c>
      <c r="CJ26">
        <f t="shared" si="29"/>
        <v>0</v>
      </c>
      <c r="CK26">
        <f t="shared" si="29"/>
        <v>0</v>
      </c>
      <c r="CL26">
        <f t="shared" si="29"/>
        <v>0</v>
      </c>
      <c r="CM26">
        <f t="shared" si="29"/>
        <v>0</v>
      </c>
      <c r="CN26">
        <f t="shared" si="30"/>
        <v>0</v>
      </c>
      <c r="CO26">
        <f t="shared" si="30"/>
        <v>0</v>
      </c>
      <c r="CP26">
        <f t="shared" si="30"/>
        <v>0</v>
      </c>
      <c r="CQ26">
        <f t="shared" si="30"/>
        <v>0</v>
      </c>
      <c r="CR26">
        <f t="shared" si="30"/>
        <v>0</v>
      </c>
      <c r="CS26">
        <f t="shared" si="30"/>
        <v>0</v>
      </c>
      <c r="CT26">
        <f t="shared" si="30"/>
        <v>0</v>
      </c>
      <c r="CU26">
        <f t="shared" si="30"/>
        <v>0</v>
      </c>
      <c r="CV26">
        <f t="shared" si="30"/>
        <v>0</v>
      </c>
      <c r="CW26">
        <f t="shared" si="30"/>
        <v>0</v>
      </c>
      <c r="CX26">
        <f t="shared" si="30"/>
        <v>0</v>
      </c>
      <c r="CZ26">
        <v>1973</v>
      </c>
      <c r="DA26" s="7">
        <f t="shared" si="10"/>
        <v>7.4690386594138882</v>
      </c>
    </row>
    <row r="27" spans="1:105" hidden="1" x14ac:dyDescent="0.3">
      <c r="A27">
        <v>1974</v>
      </c>
      <c r="B27">
        <f t="shared" si="21"/>
        <v>1.978368915436568E-2</v>
      </c>
      <c r="C27">
        <f t="shared" si="21"/>
        <v>4.8010991356706237E-2</v>
      </c>
      <c r="D27">
        <f t="shared" si="21"/>
        <v>0.10580644359303427</v>
      </c>
      <c r="E27">
        <f t="shared" si="21"/>
        <v>0.11932604377131714</v>
      </c>
      <c r="F27">
        <f t="shared" si="21"/>
        <v>0.19681780030928456</v>
      </c>
      <c r="G27">
        <f t="shared" si="21"/>
        <v>0.3983814584583536</v>
      </c>
      <c r="H27">
        <f t="shared" si="21"/>
        <v>0.51367754647082275</v>
      </c>
      <c r="I27">
        <f t="shared" si="21"/>
        <v>0.61966376306269433</v>
      </c>
      <c r="J27">
        <f t="shared" si="21"/>
        <v>0.55304869828411285</v>
      </c>
      <c r="K27">
        <f t="shared" si="21"/>
        <v>0.71826459750866511</v>
      </c>
      <c r="L27">
        <f t="shared" si="22"/>
        <v>0.97662013374767354</v>
      </c>
      <c r="M27">
        <f t="shared" si="22"/>
        <v>0.83078919804492779</v>
      </c>
      <c r="N27">
        <f t="shared" si="22"/>
        <v>0.69187916507665703</v>
      </c>
      <c r="O27">
        <f t="shared" si="22"/>
        <v>0.47265226591915294</v>
      </c>
      <c r="P27">
        <f t="shared" si="22"/>
        <v>0.59601264329787507</v>
      </c>
      <c r="Q27">
        <f t="shared" si="22"/>
        <v>0.44576762281390259</v>
      </c>
      <c r="R27">
        <f t="shared" si="22"/>
        <v>0.28665427043971858</v>
      </c>
      <c r="S27">
        <f t="shared" si="22"/>
        <v>0.19925498260671734</v>
      </c>
      <c r="T27">
        <f t="shared" si="22"/>
        <v>0.18188569593215459</v>
      </c>
      <c r="U27">
        <f t="shared" si="22"/>
        <v>0.16065350728547043</v>
      </c>
      <c r="V27">
        <f t="shared" si="23"/>
        <v>0.10863710920435532</v>
      </c>
      <c r="W27">
        <f t="shared" si="23"/>
        <v>5.1351488483438824E-2</v>
      </c>
      <c r="X27">
        <f t="shared" si="23"/>
        <v>3.76734921774999E-2</v>
      </c>
      <c r="Y27">
        <f t="shared" si="23"/>
        <v>2.1302588072673521E-2</v>
      </c>
      <c r="Z27">
        <f t="shared" si="23"/>
        <v>1.0485797110636354E-2</v>
      </c>
      <c r="AA27">
        <f t="shared" si="23"/>
        <v>0</v>
      </c>
      <c r="AB27">
        <f t="shared" si="23"/>
        <v>0</v>
      </c>
      <c r="AC27">
        <f t="shared" si="23"/>
        <v>0</v>
      </c>
      <c r="AD27">
        <f t="shared" si="23"/>
        <v>0</v>
      </c>
      <c r="AE27">
        <f t="shared" si="23"/>
        <v>0</v>
      </c>
      <c r="AF27">
        <f t="shared" si="24"/>
        <v>0</v>
      </c>
      <c r="AG27">
        <f t="shared" si="24"/>
        <v>0</v>
      </c>
      <c r="AH27">
        <f t="shared" si="24"/>
        <v>0</v>
      </c>
      <c r="AI27">
        <f t="shared" si="24"/>
        <v>0</v>
      </c>
      <c r="AJ27">
        <f t="shared" si="24"/>
        <v>0</v>
      </c>
      <c r="AK27">
        <f t="shared" si="24"/>
        <v>0</v>
      </c>
      <c r="AL27">
        <f t="shared" si="24"/>
        <v>0</v>
      </c>
      <c r="AM27">
        <f t="shared" si="24"/>
        <v>0</v>
      </c>
      <c r="AN27">
        <f t="shared" si="24"/>
        <v>0</v>
      </c>
      <c r="AO27">
        <f t="shared" si="24"/>
        <v>0</v>
      </c>
      <c r="AP27">
        <f t="shared" si="25"/>
        <v>0</v>
      </c>
      <c r="AQ27">
        <f t="shared" si="25"/>
        <v>0</v>
      </c>
      <c r="AR27">
        <f t="shared" si="25"/>
        <v>0</v>
      </c>
      <c r="AS27">
        <f t="shared" si="25"/>
        <v>0</v>
      </c>
      <c r="AT27">
        <f t="shared" si="25"/>
        <v>0</v>
      </c>
      <c r="AU27">
        <f t="shared" si="25"/>
        <v>0</v>
      </c>
      <c r="AV27">
        <f t="shared" si="25"/>
        <v>0</v>
      </c>
      <c r="AW27">
        <f t="shared" si="25"/>
        <v>0</v>
      </c>
      <c r="AX27">
        <f t="shared" si="25"/>
        <v>0</v>
      </c>
      <c r="AY27">
        <f t="shared" si="25"/>
        <v>0</v>
      </c>
      <c r="AZ27">
        <f t="shared" si="26"/>
        <v>0</v>
      </c>
      <c r="BA27">
        <f t="shared" si="26"/>
        <v>0</v>
      </c>
      <c r="BB27">
        <f t="shared" si="26"/>
        <v>0</v>
      </c>
      <c r="BC27">
        <f t="shared" si="26"/>
        <v>0</v>
      </c>
      <c r="BD27">
        <f t="shared" si="26"/>
        <v>0</v>
      </c>
      <c r="BE27">
        <f t="shared" si="26"/>
        <v>0</v>
      </c>
      <c r="BF27">
        <f t="shared" si="26"/>
        <v>0</v>
      </c>
      <c r="BG27">
        <f t="shared" si="26"/>
        <v>0</v>
      </c>
      <c r="BH27">
        <f t="shared" si="26"/>
        <v>0</v>
      </c>
      <c r="BI27">
        <f t="shared" si="26"/>
        <v>0</v>
      </c>
      <c r="BJ27">
        <f t="shared" si="27"/>
        <v>0</v>
      </c>
      <c r="BK27">
        <f t="shared" si="27"/>
        <v>0</v>
      </c>
      <c r="BL27">
        <f t="shared" si="27"/>
        <v>0</v>
      </c>
      <c r="BM27">
        <f t="shared" si="27"/>
        <v>0</v>
      </c>
      <c r="BN27">
        <f t="shared" si="27"/>
        <v>0</v>
      </c>
      <c r="BO27">
        <f t="shared" si="27"/>
        <v>0</v>
      </c>
      <c r="BP27">
        <f t="shared" si="27"/>
        <v>0</v>
      </c>
      <c r="BQ27">
        <f t="shared" si="27"/>
        <v>0</v>
      </c>
      <c r="BR27">
        <f t="shared" si="27"/>
        <v>0</v>
      </c>
      <c r="BS27">
        <f t="shared" si="27"/>
        <v>0</v>
      </c>
      <c r="BT27">
        <f t="shared" si="28"/>
        <v>0</v>
      </c>
      <c r="BU27">
        <f t="shared" si="28"/>
        <v>0</v>
      </c>
      <c r="BV27">
        <f t="shared" si="28"/>
        <v>0</v>
      </c>
      <c r="BW27">
        <f t="shared" si="28"/>
        <v>0</v>
      </c>
      <c r="BX27">
        <f t="shared" si="28"/>
        <v>0</v>
      </c>
      <c r="BY27">
        <f t="shared" si="28"/>
        <v>0</v>
      </c>
      <c r="BZ27">
        <f t="shared" si="28"/>
        <v>0</v>
      </c>
      <c r="CA27">
        <f t="shared" si="28"/>
        <v>0</v>
      </c>
      <c r="CB27">
        <f t="shared" si="28"/>
        <v>0</v>
      </c>
      <c r="CC27">
        <f t="shared" si="28"/>
        <v>0</v>
      </c>
      <c r="CD27">
        <f t="shared" si="29"/>
        <v>0</v>
      </c>
      <c r="CE27">
        <f t="shared" si="29"/>
        <v>0</v>
      </c>
      <c r="CF27">
        <f t="shared" si="29"/>
        <v>0</v>
      </c>
      <c r="CG27">
        <f t="shared" si="29"/>
        <v>0</v>
      </c>
      <c r="CH27">
        <f t="shared" si="29"/>
        <v>0</v>
      </c>
      <c r="CI27">
        <f t="shared" si="29"/>
        <v>0</v>
      </c>
      <c r="CJ27">
        <f t="shared" si="29"/>
        <v>0</v>
      </c>
      <c r="CK27">
        <f t="shared" si="29"/>
        <v>0</v>
      </c>
      <c r="CL27">
        <f t="shared" si="29"/>
        <v>0</v>
      </c>
      <c r="CM27">
        <f t="shared" si="29"/>
        <v>0</v>
      </c>
      <c r="CN27">
        <f t="shared" si="30"/>
        <v>0</v>
      </c>
      <c r="CO27">
        <f t="shared" si="30"/>
        <v>0</v>
      </c>
      <c r="CP27">
        <f t="shared" si="30"/>
        <v>0</v>
      </c>
      <c r="CQ27">
        <f t="shared" si="30"/>
        <v>0</v>
      </c>
      <c r="CR27">
        <f t="shared" si="30"/>
        <v>0</v>
      </c>
      <c r="CS27">
        <f t="shared" si="30"/>
        <v>0</v>
      </c>
      <c r="CT27">
        <f t="shared" si="30"/>
        <v>0</v>
      </c>
      <c r="CU27">
        <f t="shared" si="30"/>
        <v>0</v>
      </c>
      <c r="CV27">
        <f t="shared" si="30"/>
        <v>0</v>
      </c>
      <c r="CW27">
        <f t="shared" si="30"/>
        <v>0</v>
      </c>
      <c r="CX27">
        <f t="shared" si="30"/>
        <v>0</v>
      </c>
      <c r="CZ27">
        <v>1974</v>
      </c>
      <c r="DA27" s="7">
        <f t="shared" si="10"/>
        <v>8.3644009921822118</v>
      </c>
    </row>
    <row r="28" spans="1:105" hidden="1" x14ac:dyDescent="0.3">
      <c r="A28">
        <v>1975</v>
      </c>
      <c r="B28">
        <f t="shared" si="21"/>
        <v>1.4081442814838E-2</v>
      </c>
      <c r="C28">
        <f t="shared" si="21"/>
        <v>3.5567417190040446E-2</v>
      </c>
      <c r="D28">
        <f t="shared" si="21"/>
        <v>8.1582226120644655E-2</v>
      </c>
      <c r="E28">
        <f t="shared" si="21"/>
        <v>9.5761393212975526E-2</v>
      </c>
      <c r="F28">
        <f t="shared" si="21"/>
        <v>0.16439604567383764</v>
      </c>
      <c r="G28">
        <f t="shared" si="21"/>
        <v>0.34633620174095697</v>
      </c>
      <c r="H28">
        <f t="shared" si="21"/>
        <v>0.4647946648517059</v>
      </c>
      <c r="I28">
        <f t="shared" si="21"/>
        <v>0.58357735479979866</v>
      </c>
      <c r="J28">
        <f t="shared" si="21"/>
        <v>0.54209760033211529</v>
      </c>
      <c r="K28">
        <f t="shared" si="21"/>
        <v>0.73277450487211859</v>
      </c>
      <c r="L28">
        <f t="shared" si="22"/>
        <v>1.0370109501052969</v>
      </c>
      <c r="M28">
        <f t="shared" si="22"/>
        <v>0.91816406073064394</v>
      </c>
      <c r="N28">
        <f t="shared" si="22"/>
        <v>0.7958504755628929</v>
      </c>
      <c r="O28">
        <f t="shared" si="22"/>
        <v>0.56586749947727688</v>
      </c>
      <c r="P28">
        <f t="shared" si="22"/>
        <v>0.74267748594935901</v>
      </c>
      <c r="Q28">
        <f t="shared" si="22"/>
        <v>0.57812944168882974</v>
      </c>
      <c r="R28">
        <f t="shared" si="22"/>
        <v>0.3869427916823277</v>
      </c>
      <c r="S28">
        <f t="shared" si="22"/>
        <v>0.27994280772109831</v>
      </c>
      <c r="T28">
        <f t="shared" si="22"/>
        <v>0.26596865020010879</v>
      </c>
      <c r="U28">
        <f t="shared" si="22"/>
        <v>0.24450846186378425</v>
      </c>
      <c r="V28">
        <f t="shared" si="23"/>
        <v>0.17208921849562372</v>
      </c>
      <c r="W28">
        <f t="shared" si="23"/>
        <v>8.4664291344758294E-2</v>
      </c>
      <c r="X28">
        <f t="shared" si="23"/>
        <v>6.4647971099057344E-2</v>
      </c>
      <c r="Y28">
        <f t="shared" si="23"/>
        <v>3.8047240972233075E-2</v>
      </c>
      <c r="Z28">
        <f t="shared" si="23"/>
        <v>1.9492342290073288E-2</v>
      </c>
      <c r="AA28">
        <f t="shared" si="23"/>
        <v>7.1059001121028332E-3</v>
      </c>
      <c r="AB28">
        <f t="shared" si="23"/>
        <v>0</v>
      </c>
      <c r="AC28">
        <f t="shared" si="23"/>
        <v>0</v>
      </c>
      <c r="AD28">
        <f t="shared" si="23"/>
        <v>0</v>
      </c>
      <c r="AE28">
        <f t="shared" si="23"/>
        <v>0</v>
      </c>
      <c r="AF28">
        <f t="shared" si="24"/>
        <v>0</v>
      </c>
      <c r="AG28">
        <f t="shared" si="24"/>
        <v>0</v>
      </c>
      <c r="AH28">
        <f t="shared" si="24"/>
        <v>0</v>
      </c>
      <c r="AI28">
        <f t="shared" si="24"/>
        <v>0</v>
      </c>
      <c r="AJ28">
        <f t="shared" si="24"/>
        <v>0</v>
      </c>
      <c r="AK28">
        <f t="shared" si="24"/>
        <v>0</v>
      </c>
      <c r="AL28">
        <f t="shared" si="24"/>
        <v>0</v>
      </c>
      <c r="AM28">
        <f t="shared" si="24"/>
        <v>0</v>
      </c>
      <c r="AN28">
        <f t="shared" si="24"/>
        <v>0</v>
      </c>
      <c r="AO28">
        <f t="shared" si="24"/>
        <v>0</v>
      </c>
      <c r="AP28">
        <f t="shared" si="25"/>
        <v>0</v>
      </c>
      <c r="AQ28">
        <f t="shared" si="25"/>
        <v>0</v>
      </c>
      <c r="AR28">
        <f t="shared" si="25"/>
        <v>0</v>
      </c>
      <c r="AS28">
        <f t="shared" si="25"/>
        <v>0</v>
      </c>
      <c r="AT28">
        <f t="shared" si="25"/>
        <v>0</v>
      </c>
      <c r="AU28">
        <f t="shared" si="25"/>
        <v>0</v>
      </c>
      <c r="AV28">
        <f t="shared" si="25"/>
        <v>0</v>
      </c>
      <c r="AW28">
        <f t="shared" si="25"/>
        <v>0</v>
      </c>
      <c r="AX28">
        <f t="shared" si="25"/>
        <v>0</v>
      </c>
      <c r="AY28">
        <f t="shared" si="25"/>
        <v>0</v>
      </c>
      <c r="AZ28">
        <f t="shared" si="26"/>
        <v>0</v>
      </c>
      <c r="BA28">
        <f t="shared" si="26"/>
        <v>0</v>
      </c>
      <c r="BB28">
        <f t="shared" si="26"/>
        <v>0</v>
      </c>
      <c r="BC28">
        <f t="shared" si="26"/>
        <v>0</v>
      </c>
      <c r="BD28">
        <f t="shared" si="26"/>
        <v>0</v>
      </c>
      <c r="BE28">
        <f t="shared" si="26"/>
        <v>0</v>
      </c>
      <c r="BF28">
        <f t="shared" si="26"/>
        <v>0</v>
      </c>
      <c r="BG28">
        <f t="shared" si="26"/>
        <v>0</v>
      </c>
      <c r="BH28">
        <f t="shared" si="26"/>
        <v>0</v>
      </c>
      <c r="BI28">
        <f t="shared" si="26"/>
        <v>0</v>
      </c>
      <c r="BJ28">
        <f t="shared" si="27"/>
        <v>0</v>
      </c>
      <c r="BK28">
        <f t="shared" si="27"/>
        <v>0</v>
      </c>
      <c r="BL28">
        <f t="shared" si="27"/>
        <v>0</v>
      </c>
      <c r="BM28">
        <f t="shared" si="27"/>
        <v>0</v>
      </c>
      <c r="BN28">
        <f t="shared" si="27"/>
        <v>0</v>
      </c>
      <c r="BO28">
        <f t="shared" si="27"/>
        <v>0</v>
      </c>
      <c r="BP28">
        <f t="shared" si="27"/>
        <v>0</v>
      </c>
      <c r="BQ28">
        <f t="shared" si="27"/>
        <v>0</v>
      </c>
      <c r="BR28">
        <f t="shared" si="27"/>
        <v>0</v>
      </c>
      <c r="BS28">
        <f t="shared" si="27"/>
        <v>0</v>
      </c>
      <c r="BT28">
        <f t="shared" si="28"/>
        <v>0</v>
      </c>
      <c r="BU28">
        <f t="shared" si="28"/>
        <v>0</v>
      </c>
      <c r="BV28">
        <f t="shared" si="28"/>
        <v>0</v>
      </c>
      <c r="BW28">
        <f t="shared" si="28"/>
        <v>0</v>
      </c>
      <c r="BX28">
        <f t="shared" si="28"/>
        <v>0</v>
      </c>
      <c r="BY28">
        <f t="shared" si="28"/>
        <v>0</v>
      </c>
      <c r="BZ28">
        <f t="shared" si="28"/>
        <v>0</v>
      </c>
      <c r="CA28">
        <f t="shared" si="28"/>
        <v>0</v>
      </c>
      <c r="CB28">
        <f t="shared" si="28"/>
        <v>0</v>
      </c>
      <c r="CC28">
        <f t="shared" si="28"/>
        <v>0</v>
      </c>
      <c r="CD28">
        <f t="shared" si="29"/>
        <v>0</v>
      </c>
      <c r="CE28">
        <f t="shared" si="29"/>
        <v>0</v>
      </c>
      <c r="CF28">
        <f t="shared" si="29"/>
        <v>0</v>
      </c>
      <c r="CG28">
        <f t="shared" si="29"/>
        <v>0</v>
      </c>
      <c r="CH28">
        <f t="shared" si="29"/>
        <v>0</v>
      </c>
      <c r="CI28">
        <f t="shared" si="29"/>
        <v>0</v>
      </c>
      <c r="CJ28">
        <f t="shared" si="29"/>
        <v>0</v>
      </c>
      <c r="CK28">
        <f t="shared" si="29"/>
        <v>0</v>
      </c>
      <c r="CL28">
        <f t="shared" si="29"/>
        <v>0</v>
      </c>
      <c r="CM28">
        <f t="shared" si="29"/>
        <v>0</v>
      </c>
      <c r="CN28">
        <f t="shared" si="30"/>
        <v>0</v>
      </c>
      <c r="CO28">
        <f t="shared" si="30"/>
        <v>0</v>
      </c>
      <c r="CP28">
        <f t="shared" si="30"/>
        <v>0</v>
      </c>
      <c r="CQ28">
        <f t="shared" si="30"/>
        <v>0</v>
      </c>
      <c r="CR28">
        <f t="shared" si="30"/>
        <v>0</v>
      </c>
      <c r="CS28">
        <f t="shared" si="30"/>
        <v>0</v>
      </c>
      <c r="CT28">
        <f t="shared" si="30"/>
        <v>0</v>
      </c>
      <c r="CU28">
        <f t="shared" si="30"/>
        <v>0</v>
      </c>
      <c r="CV28">
        <f t="shared" si="30"/>
        <v>0</v>
      </c>
      <c r="CW28">
        <f t="shared" si="30"/>
        <v>0</v>
      </c>
      <c r="CX28">
        <f t="shared" si="30"/>
        <v>0</v>
      </c>
      <c r="CZ28">
        <v>1975</v>
      </c>
      <c r="DA28" s="7">
        <f t="shared" si="10"/>
        <v>9.2620784409044994</v>
      </c>
    </row>
    <row r="29" spans="1:105" hidden="1" x14ac:dyDescent="0.3">
      <c r="A29">
        <v>1976</v>
      </c>
      <c r="B29">
        <f t="shared" si="21"/>
        <v>9.6297553270983209E-3</v>
      </c>
      <c r="C29">
        <f t="shared" si="21"/>
        <v>2.5315832013187479E-2</v>
      </c>
      <c r="D29">
        <f t="shared" si="21"/>
        <v>6.0437599593949537E-2</v>
      </c>
      <c r="E29">
        <f t="shared" si="21"/>
        <v>7.3836974095623648E-2</v>
      </c>
      <c r="F29">
        <f t="shared" si="21"/>
        <v>0.1319309169639529</v>
      </c>
      <c r="G29">
        <f t="shared" si="21"/>
        <v>0.28928431244754604</v>
      </c>
      <c r="H29">
        <f t="shared" si="21"/>
        <v>0.4040730696582584</v>
      </c>
      <c r="I29">
        <f t="shared" si="21"/>
        <v>0.52804262694130488</v>
      </c>
      <c r="J29">
        <f t="shared" si="21"/>
        <v>0.51052829373391506</v>
      </c>
      <c r="K29">
        <f t="shared" si="21"/>
        <v>0.71826459750866511</v>
      </c>
      <c r="L29">
        <f t="shared" si="22"/>
        <v>1.0579599609198433</v>
      </c>
      <c r="M29">
        <f t="shared" si="22"/>
        <v>0.97494015540829093</v>
      </c>
      <c r="N29">
        <f t="shared" si="22"/>
        <v>0.87955080072878311</v>
      </c>
      <c r="O29">
        <f t="shared" si="22"/>
        <v>0.65090255827356736</v>
      </c>
      <c r="P29">
        <f t="shared" si="22"/>
        <v>0.88914638137822677</v>
      </c>
      <c r="Q29">
        <f t="shared" si="22"/>
        <v>0.72039364455592469</v>
      </c>
      <c r="R29">
        <f t="shared" si="22"/>
        <v>0.50183774835125694</v>
      </c>
      <c r="S29">
        <f t="shared" si="22"/>
        <v>0.37788326461988014</v>
      </c>
      <c r="T29">
        <f t="shared" si="22"/>
        <v>0.37367201426409419</v>
      </c>
      <c r="U29">
        <f t="shared" si="22"/>
        <v>0.35754095576967732</v>
      </c>
      <c r="V29">
        <f t="shared" si="23"/>
        <v>0.26191317468679459</v>
      </c>
      <c r="W29">
        <f t="shared" si="23"/>
        <v>0.134114501377225</v>
      </c>
      <c r="X29">
        <f t="shared" si="23"/>
        <v>0.10658648505862303</v>
      </c>
      <c r="Y29">
        <f t="shared" si="23"/>
        <v>6.5289326595552782E-2</v>
      </c>
      <c r="Z29">
        <f t="shared" si="23"/>
        <v>3.481407243540581E-2</v>
      </c>
      <c r="AA29">
        <f t="shared" si="23"/>
        <v>1.3209356980947036E-2</v>
      </c>
      <c r="AB29">
        <f t="shared" si="23"/>
        <v>9.5764483876771035E-3</v>
      </c>
      <c r="AC29">
        <f t="shared" si="23"/>
        <v>0</v>
      </c>
      <c r="AD29">
        <f t="shared" si="23"/>
        <v>0</v>
      </c>
      <c r="AE29">
        <f t="shared" si="23"/>
        <v>0</v>
      </c>
      <c r="AF29">
        <f t="shared" si="24"/>
        <v>0</v>
      </c>
      <c r="AG29">
        <f t="shared" si="24"/>
        <v>0</v>
      </c>
      <c r="AH29">
        <f t="shared" si="24"/>
        <v>0</v>
      </c>
      <c r="AI29">
        <f t="shared" si="24"/>
        <v>0</v>
      </c>
      <c r="AJ29">
        <f t="shared" si="24"/>
        <v>0</v>
      </c>
      <c r="AK29">
        <f t="shared" si="24"/>
        <v>0</v>
      </c>
      <c r="AL29">
        <f t="shared" si="24"/>
        <v>0</v>
      </c>
      <c r="AM29">
        <f t="shared" si="24"/>
        <v>0</v>
      </c>
      <c r="AN29">
        <f t="shared" si="24"/>
        <v>0</v>
      </c>
      <c r="AO29">
        <f t="shared" si="24"/>
        <v>0</v>
      </c>
      <c r="AP29">
        <f t="shared" si="25"/>
        <v>0</v>
      </c>
      <c r="AQ29">
        <f t="shared" si="25"/>
        <v>0</v>
      </c>
      <c r="AR29">
        <f t="shared" si="25"/>
        <v>0</v>
      </c>
      <c r="AS29">
        <f t="shared" si="25"/>
        <v>0</v>
      </c>
      <c r="AT29">
        <f t="shared" si="25"/>
        <v>0</v>
      </c>
      <c r="AU29">
        <f t="shared" si="25"/>
        <v>0</v>
      </c>
      <c r="AV29">
        <f t="shared" si="25"/>
        <v>0</v>
      </c>
      <c r="AW29">
        <f t="shared" si="25"/>
        <v>0</v>
      </c>
      <c r="AX29">
        <f t="shared" si="25"/>
        <v>0</v>
      </c>
      <c r="AY29">
        <f t="shared" si="25"/>
        <v>0</v>
      </c>
      <c r="AZ29">
        <f t="shared" si="26"/>
        <v>0</v>
      </c>
      <c r="BA29">
        <f t="shared" si="26"/>
        <v>0</v>
      </c>
      <c r="BB29">
        <f t="shared" si="26"/>
        <v>0</v>
      </c>
      <c r="BC29">
        <f t="shared" si="26"/>
        <v>0</v>
      </c>
      <c r="BD29">
        <f t="shared" si="26"/>
        <v>0</v>
      </c>
      <c r="BE29">
        <f t="shared" si="26"/>
        <v>0</v>
      </c>
      <c r="BF29">
        <f t="shared" si="26"/>
        <v>0</v>
      </c>
      <c r="BG29">
        <f t="shared" si="26"/>
        <v>0</v>
      </c>
      <c r="BH29">
        <f t="shared" si="26"/>
        <v>0</v>
      </c>
      <c r="BI29">
        <f t="shared" si="26"/>
        <v>0</v>
      </c>
      <c r="BJ29">
        <f t="shared" si="27"/>
        <v>0</v>
      </c>
      <c r="BK29">
        <f t="shared" si="27"/>
        <v>0</v>
      </c>
      <c r="BL29">
        <f t="shared" si="27"/>
        <v>0</v>
      </c>
      <c r="BM29">
        <f t="shared" si="27"/>
        <v>0</v>
      </c>
      <c r="BN29">
        <f t="shared" si="27"/>
        <v>0</v>
      </c>
      <c r="BO29">
        <f t="shared" si="27"/>
        <v>0</v>
      </c>
      <c r="BP29">
        <f t="shared" si="27"/>
        <v>0</v>
      </c>
      <c r="BQ29">
        <f t="shared" si="27"/>
        <v>0</v>
      </c>
      <c r="BR29">
        <f t="shared" si="27"/>
        <v>0</v>
      </c>
      <c r="BS29">
        <f t="shared" si="27"/>
        <v>0</v>
      </c>
      <c r="BT29">
        <f t="shared" si="28"/>
        <v>0</v>
      </c>
      <c r="BU29">
        <f t="shared" si="28"/>
        <v>0</v>
      </c>
      <c r="BV29">
        <f t="shared" si="28"/>
        <v>0</v>
      </c>
      <c r="BW29">
        <f t="shared" si="28"/>
        <v>0</v>
      </c>
      <c r="BX29">
        <f t="shared" si="28"/>
        <v>0</v>
      </c>
      <c r="BY29">
        <f t="shared" si="28"/>
        <v>0</v>
      </c>
      <c r="BZ29">
        <f t="shared" si="28"/>
        <v>0</v>
      </c>
      <c r="CA29">
        <f t="shared" si="28"/>
        <v>0</v>
      </c>
      <c r="CB29">
        <f t="shared" si="28"/>
        <v>0</v>
      </c>
      <c r="CC29">
        <f t="shared" si="28"/>
        <v>0</v>
      </c>
      <c r="CD29">
        <f t="shared" si="29"/>
        <v>0</v>
      </c>
      <c r="CE29">
        <f t="shared" si="29"/>
        <v>0</v>
      </c>
      <c r="CF29">
        <f t="shared" si="29"/>
        <v>0</v>
      </c>
      <c r="CG29">
        <f t="shared" si="29"/>
        <v>0</v>
      </c>
      <c r="CH29">
        <f t="shared" si="29"/>
        <v>0</v>
      </c>
      <c r="CI29">
        <f t="shared" si="29"/>
        <v>0</v>
      </c>
      <c r="CJ29">
        <f t="shared" si="29"/>
        <v>0</v>
      </c>
      <c r="CK29">
        <f t="shared" si="29"/>
        <v>0</v>
      </c>
      <c r="CL29">
        <f t="shared" si="29"/>
        <v>0</v>
      </c>
      <c r="CM29">
        <f t="shared" si="29"/>
        <v>0</v>
      </c>
      <c r="CN29">
        <f t="shared" si="30"/>
        <v>0</v>
      </c>
      <c r="CO29">
        <f t="shared" si="30"/>
        <v>0</v>
      </c>
      <c r="CP29">
        <f t="shared" si="30"/>
        <v>0</v>
      </c>
      <c r="CQ29">
        <f t="shared" si="30"/>
        <v>0</v>
      </c>
      <c r="CR29">
        <f t="shared" si="30"/>
        <v>0</v>
      </c>
      <c r="CS29">
        <f t="shared" si="30"/>
        <v>0</v>
      </c>
      <c r="CT29">
        <f t="shared" si="30"/>
        <v>0</v>
      </c>
      <c r="CU29">
        <f t="shared" si="30"/>
        <v>0</v>
      </c>
      <c r="CV29">
        <f t="shared" si="30"/>
        <v>0</v>
      </c>
      <c r="CW29">
        <f t="shared" si="30"/>
        <v>0</v>
      </c>
      <c r="CX29">
        <f t="shared" si="30"/>
        <v>0</v>
      </c>
      <c r="CZ29">
        <v>1976</v>
      </c>
      <c r="DA29" s="7">
        <f t="shared" si="10"/>
        <v>10.160674828075271</v>
      </c>
    </row>
    <row r="30" spans="1:105" hidden="1" x14ac:dyDescent="0.3">
      <c r="A30">
        <v>1977</v>
      </c>
      <c r="B30">
        <f t="shared" si="21"/>
        <v>6.327200113267051E-3</v>
      </c>
      <c r="C30">
        <f t="shared" si="21"/>
        <v>1.7312520555921668E-2</v>
      </c>
      <c r="D30">
        <f t="shared" si="21"/>
        <v>4.3017689769982825E-2</v>
      </c>
      <c r="E30">
        <f t="shared" si="21"/>
        <v>5.4699775770041995E-2</v>
      </c>
      <c r="F30">
        <f t="shared" si="21"/>
        <v>0.1017255427415745</v>
      </c>
      <c r="G30">
        <f t="shared" si="21"/>
        <v>0.23215609869480675</v>
      </c>
      <c r="H30">
        <f t="shared" si="21"/>
        <v>0.33751019831905515</v>
      </c>
      <c r="I30">
        <f t="shared" si="21"/>
        <v>0.45905820637304279</v>
      </c>
      <c r="J30">
        <f t="shared" si="21"/>
        <v>0.46194510313649961</v>
      </c>
      <c r="K30">
        <f t="shared" si="21"/>
        <v>0.67643612366282602</v>
      </c>
      <c r="L30">
        <f t="shared" si="22"/>
        <v>1.0370109501052969</v>
      </c>
      <c r="M30">
        <f t="shared" si="22"/>
        <v>0.99463525299343203</v>
      </c>
      <c r="N30">
        <f t="shared" si="22"/>
        <v>0.93393918475705695</v>
      </c>
      <c r="O30">
        <f t="shared" si="22"/>
        <v>0.71935857790498614</v>
      </c>
      <c r="P30">
        <f t="shared" si="22"/>
        <v>1.0227617858480897</v>
      </c>
      <c r="Q30">
        <f t="shared" si="22"/>
        <v>0.86246777954495479</v>
      </c>
      <c r="R30">
        <f t="shared" si="22"/>
        <v>0.62532834075086696</v>
      </c>
      <c r="S30">
        <f t="shared" si="22"/>
        <v>0.49008817513300601</v>
      </c>
      <c r="T30">
        <f t="shared" si="22"/>
        <v>0.50440445959905345</v>
      </c>
      <c r="U30">
        <f t="shared" si="22"/>
        <v>0.50232630433641268</v>
      </c>
      <c r="V30">
        <f t="shared" si="23"/>
        <v>0.38299159911429359</v>
      </c>
      <c r="W30">
        <f t="shared" si="23"/>
        <v>0.2041171151470989</v>
      </c>
      <c r="X30">
        <f t="shared" si="23"/>
        <v>0.16884087813336768</v>
      </c>
      <c r="Y30">
        <f t="shared" si="23"/>
        <v>0.10764390150777552</v>
      </c>
      <c r="Z30">
        <f t="shared" si="23"/>
        <v>5.9741187199757032E-2</v>
      </c>
      <c r="AA30">
        <f t="shared" si="23"/>
        <v>2.3592419213468187E-2</v>
      </c>
      <c r="AB30">
        <f t="shared" si="23"/>
        <v>1.7801928449147172E-2</v>
      </c>
      <c r="AC30">
        <f t="shared" si="23"/>
        <v>7.5979072258580164E-3</v>
      </c>
      <c r="AD30">
        <f t="shared" si="23"/>
        <v>0</v>
      </c>
      <c r="AE30">
        <f t="shared" si="23"/>
        <v>0</v>
      </c>
      <c r="AF30">
        <f t="shared" si="24"/>
        <v>0</v>
      </c>
      <c r="AG30">
        <f t="shared" si="24"/>
        <v>0</v>
      </c>
      <c r="AH30">
        <f t="shared" si="24"/>
        <v>0</v>
      </c>
      <c r="AI30">
        <f t="shared" si="24"/>
        <v>0</v>
      </c>
      <c r="AJ30">
        <f t="shared" si="24"/>
        <v>0</v>
      </c>
      <c r="AK30">
        <f t="shared" si="24"/>
        <v>0</v>
      </c>
      <c r="AL30">
        <f t="shared" si="24"/>
        <v>0</v>
      </c>
      <c r="AM30">
        <f t="shared" si="24"/>
        <v>0</v>
      </c>
      <c r="AN30">
        <f t="shared" si="24"/>
        <v>0</v>
      </c>
      <c r="AO30">
        <f t="shared" si="24"/>
        <v>0</v>
      </c>
      <c r="AP30">
        <f t="shared" si="25"/>
        <v>0</v>
      </c>
      <c r="AQ30">
        <f t="shared" si="25"/>
        <v>0</v>
      </c>
      <c r="AR30">
        <f t="shared" si="25"/>
        <v>0</v>
      </c>
      <c r="AS30">
        <f t="shared" si="25"/>
        <v>0</v>
      </c>
      <c r="AT30">
        <f t="shared" si="25"/>
        <v>0</v>
      </c>
      <c r="AU30">
        <f t="shared" si="25"/>
        <v>0</v>
      </c>
      <c r="AV30">
        <f t="shared" si="25"/>
        <v>0</v>
      </c>
      <c r="AW30">
        <f t="shared" si="25"/>
        <v>0</v>
      </c>
      <c r="AX30">
        <f t="shared" si="25"/>
        <v>0</v>
      </c>
      <c r="AY30">
        <f t="shared" si="25"/>
        <v>0</v>
      </c>
      <c r="AZ30">
        <f t="shared" si="26"/>
        <v>0</v>
      </c>
      <c r="BA30">
        <f t="shared" si="26"/>
        <v>0</v>
      </c>
      <c r="BB30">
        <f t="shared" si="26"/>
        <v>0</v>
      </c>
      <c r="BC30">
        <f t="shared" si="26"/>
        <v>0</v>
      </c>
      <c r="BD30">
        <f t="shared" si="26"/>
        <v>0</v>
      </c>
      <c r="BE30">
        <f t="shared" si="26"/>
        <v>0</v>
      </c>
      <c r="BF30">
        <f t="shared" si="26"/>
        <v>0</v>
      </c>
      <c r="BG30">
        <f t="shared" si="26"/>
        <v>0</v>
      </c>
      <c r="BH30">
        <f t="shared" si="26"/>
        <v>0</v>
      </c>
      <c r="BI30">
        <f t="shared" si="26"/>
        <v>0</v>
      </c>
      <c r="BJ30">
        <f t="shared" si="27"/>
        <v>0</v>
      </c>
      <c r="BK30">
        <f t="shared" si="27"/>
        <v>0</v>
      </c>
      <c r="BL30">
        <f t="shared" si="27"/>
        <v>0</v>
      </c>
      <c r="BM30">
        <f t="shared" si="27"/>
        <v>0</v>
      </c>
      <c r="BN30">
        <f t="shared" si="27"/>
        <v>0</v>
      </c>
      <c r="BO30">
        <f t="shared" si="27"/>
        <v>0</v>
      </c>
      <c r="BP30">
        <f t="shared" si="27"/>
        <v>0</v>
      </c>
      <c r="BQ30">
        <f t="shared" si="27"/>
        <v>0</v>
      </c>
      <c r="BR30">
        <f t="shared" si="27"/>
        <v>0</v>
      </c>
      <c r="BS30">
        <f t="shared" si="27"/>
        <v>0</v>
      </c>
      <c r="BT30">
        <f t="shared" si="28"/>
        <v>0</v>
      </c>
      <c r="BU30">
        <f t="shared" si="28"/>
        <v>0</v>
      </c>
      <c r="BV30">
        <f t="shared" si="28"/>
        <v>0</v>
      </c>
      <c r="BW30">
        <f t="shared" si="28"/>
        <v>0</v>
      </c>
      <c r="BX30">
        <f t="shared" si="28"/>
        <v>0</v>
      </c>
      <c r="BY30">
        <f t="shared" si="28"/>
        <v>0</v>
      </c>
      <c r="BZ30">
        <f t="shared" si="28"/>
        <v>0</v>
      </c>
      <c r="CA30">
        <f t="shared" si="28"/>
        <v>0</v>
      </c>
      <c r="CB30">
        <f t="shared" si="28"/>
        <v>0</v>
      </c>
      <c r="CC30">
        <f t="shared" si="28"/>
        <v>0</v>
      </c>
      <c r="CD30">
        <f t="shared" si="29"/>
        <v>0</v>
      </c>
      <c r="CE30">
        <f t="shared" si="29"/>
        <v>0</v>
      </c>
      <c r="CF30">
        <f t="shared" si="29"/>
        <v>0</v>
      </c>
      <c r="CG30">
        <f t="shared" si="29"/>
        <v>0</v>
      </c>
      <c r="CH30">
        <f t="shared" si="29"/>
        <v>0</v>
      </c>
      <c r="CI30">
        <f t="shared" si="29"/>
        <v>0</v>
      </c>
      <c r="CJ30">
        <f t="shared" si="29"/>
        <v>0</v>
      </c>
      <c r="CK30">
        <f t="shared" si="29"/>
        <v>0</v>
      </c>
      <c r="CL30">
        <f t="shared" si="29"/>
        <v>0</v>
      </c>
      <c r="CM30">
        <f t="shared" si="29"/>
        <v>0</v>
      </c>
      <c r="CN30">
        <f t="shared" si="30"/>
        <v>0</v>
      </c>
      <c r="CO30">
        <f t="shared" si="30"/>
        <v>0</v>
      </c>
      <c r="CP30">
        <f t="shared" si="30"/>
        <v>0</v>
      </c>
      <c r="CQ30">
        <f t="shared" si="30"/>
        <v>0</v>
      </c>
      <c r="CR30">
        <f t="shared" si="30"/>
        <v>0</v>
      </c>
      <c r="CS30">
        <f t="shared" si="30"/>
        <v>0</v>
      </c>
      <c r="CT30">
        <f t="shared" si="30"/>
        <v>0</v>
      </c>
      <c r="CU30">
        <f t="shared" si="30"/>
        <v>0</v>
      </c>
      <c r="CV30">
        <f t="shared" si="30"/>
        <v>0</v>
      </c>
      <c r="CW30">
        <f t="shared" si="30"/>
        <v>0</v>
      </c>
      <c r="CX30">
        <f t="shared" si="30"/>
        <v>0</v>
      </c>
      <c r="CZ30">
        <v>1977</v>
      </c>
      <c r="DA30" s="7">
        <f t="shared" si="10"/>
        <v>11.054836206100941</v>
      </c>
    </row>
    <row r="31" spans="1:105" hidden="1" x14ac:dyDescent="0.3">
      <c r="A31">
        <v>1978</v>
      </c>
      <c r="B31">
        <f t="shared" si="21"/>
        <v>3.9942579533550609E-3</v>
      </c>
      <c r="C31">
        <f t="shared" si="21"/>
        <v>1.1375136574251125E-2</v>
      </c>
      <c r="D31">
        <f t="shared" si="21"/>
        <v>2.941813794716041E-2</v>
      </c>
      <c r="E31">
        <f t="shared" si="21"/>
        <v>3.8933677054885166E-2</v>
      </c>
      <c r="F31">
        <f t="shared" si="21"/>
        <v>7.5360135571695255E-2</v>
      </c>
      <c r="G31">
        <f t="shared" si="21"/>
        <v>0.17900432805259997</v>
      </c>
      <c r="H31">
        <f t="shared" si="21"/>
        <v>0.27085827865508588</v>
      </c>
      <c r="I31">
        <f t="shared" si="21"/>
        <v>0.38343764508729078</v>
      </c>
      <c r="J31">
        <f t="shared" si="21"/>
        <v>0.40159577971386667</v>
      </c>
      <c r="K31">
        <f t="shared" si="21"/>
        <v>0.61206471560132458</v>
      </c>
      <c r="L31">
        <f t="shared" si="22"/>
        <v>0.97662013374767354</v>
      </c>
      <c r="M31">
        <f t="shared" si="22"/>
        <v>0.97494015540829093</v>
      </c>
      <c r="N31">
        <f t="shared" si="22"/>
        <v>0.95280600779264546</v>
      </c>
      <c r="O31">
        <f t="shared" si="22"/>
        <v>0.76384122809041166</v>
      </c>
      <c r="P31">
        <f t="shared" si="22"/>
        <v>1.1303265818384225</v>
      </c>
      <c r="Q31">
        <f t="shared" si="22"/>
        <v>0.99207408916913276</v>
      </c>
      <c r="R31">
        <f t="shared" si="22"/>
        <v>0.74865394719908973</v>
      </c>
      <c r="S31">
        <f>VLOOKUP(S$2,scenarios4,7,FALSE)*VLOOKUP($A31-S$2,output3,3,FALSE)</f>
        <v>0.61068747096927178</v>
      </c>
      <c r="T31">
        <f t="shared" si="22"/>
        <v>0.65417731950240221</v>
      </c>
      <c r="U31">
        <f t="shared" si="22"/>
        <v>0.67806958618561064</v>
      </c>
      <c r="V31">
        <f t="shared" si="23"/>
        <v>0.53808312438172468</v>
      </c>
      <c r="W31">
        <f t="shared" si="23"/>
        <v>0.29847731191937371</v>
      </c>
      <c r="X31">
        <f t="shared" si="23"/>
        <v>0.25696932553587659</v>
      </c>
      <c r="Y31">
        <f t="shared" si="23"/>
        <v>0.17051590402177538</v>
      </c>
      <c r="Z31">
        <f t="shared" si="23"/>
        <v>9.84965660731177E-2</v>
      </c>
      <c r="AA31">
        <f t="shared" si="23"/>
        <v>4.0484753265853261E-2</v>
      </c>
      <c r="AB31">
        <f t="shared" si="23"/>
        <v>3.1794928351639926E-2</v>
      </c>
      <c r="AC31">
        <f t="shared" si="23"/>
        <v>1.4123962801494428E-2</v>
      </c>
      <c r="AD31">
        <f t="shared" si="23"/>
        <v>8.6105978737515011E-3</v>
      </c>
      <c r="AE31">
        <f t="shared" si="23"/>
        <v>0</v>
      </c>
      <c r="AF31">
        <f t="shared" si="24"/>
        <v>0</v>
      </c>
      <c r="AG31">
        <f t="shared" si="24"/>
        <v>0</v>
      </c>
      <c r="AH31">
        <f t="shared" si="24"/>
        <v>0</v>
      </c>
      <c r="AI31">
        <f t="shared" si="24"/>
        <v>0</v>
      </c>
      <c r="AJ31">
        <f t="shared" si="24"/>
        <v>0</v>
      </c>
      <c r="AK31">
        <f t="shared" si="24"/>
        <v>0</v>
      </c>
      <c r="AL31">
        <f t="shared" si="24"/>
        <v>0</v>
      </c>
      <c r="AM31">
        <f t="shared" si="24"/>
        <v>0</v>
      </c>
      <c r="AN31">
        <f t="shared" si="24"/>
        <v>0</v>
      </c>
      <c r="AO31">
        <f t="shared" si="24"/>
        <v>0</v>
      </c>
      <c r="AP31">
        <f t="shared" si="25"/>
        <v>0</v>
      </c>
      <c r="AQ31">
        <f t="shared" si="25"/>
        <v>0</v>
      </c>
      <c r="AR31">
        <f t="shared" si="25"/>
        <v>0</v>
      </c>
      <c r="AS31">
        <f t="shared" si="25"/>
        <v>0</v>
      </c>
      <c r="AT31">
        <f t="shared" si="25"/>
        <v>0</v>
      </c>
      <c r="AU31">
        <f t="shared" si="25"/>
        <v>0</v>
      </c>
      <c r="AV31">
        <f t="shared" si="25"/>
        <v>0</v>
      </c>
      <c r="AW31">
        <f t="shared" si="25"/>
        <v>0</v>
      </c>
      <c r="AX31">
        <f t="shared" si="25"/>
        <v>0</v>
      </c>
      <c r="AY31">
        <f t="shared" si="25"/>
        <v>0</v>
      </c>
      <c r="AZ31">
        <f t="shared" si="26"/>
        <v>0</v>
      </c>
      <c r="BA31">
        <f t="shared" si="26"/>
        <v>0</v>
      </c>
      <c r="BB31">
        <f t="shared" si="26"/>
        <v>0</v>
      </c>
      <c r="BC31">
        <f t="shared" si="26"/>
        <v>0</v>
      </c>
      <c r="BD31">
        <f t="shared" si="26"/>
        <v>0</v>
      </c>
      <c r="BE31">
        <f t="shared" si="26"/>
        <v>0</v>
      </c>
      <c r="BF31">
        <f t="shared" si="26"/>
        <v>0</v>
      </c>
      <c r="BG31">
        <f t="shared" si="26"/>
        <v>0</v>
      </c>
      <c r="BH31">
        <f t="shared" si="26"/>
        <v>0</v>
      </c>
      <c r="BI31">
        <f t="shared" si="26"/>
        <v>0</v>
      </c>
      <c r="BJ31">
        <f t="shared" si="27"/>
        <v>0</v>
      </c>
      <c r="BK31">
        <f t="shared" si="27"/>
        <v>0</v>
      </c>
      <c r="BL31">
        <f t="shared" si="27"/>
        <v>0</v>
      </c>
      <c r="BM31">
        <f t="shared" si="27"/>
        <v>0</v>
      </c>
      <c r="BN31">
        <f t="shared" si="27"/>
        <v>0</v>
      </c>
      <c r="BO31">
        <f t="shared" si="27"/>
        <v>0</v>
      </c>
      <c r="BP31">
        <f t="shared" si="27"/>
        <v>0</v>
      </c>
      <c r="BQ31">
        <f t="shared" si="27"/>
        <v>0</v>
      </c>
      <c r="BR31">
        <f t="shared" si="27"/>
        <v>0</v>
      </c>
      <c r="BS31">
        <f t="shared" si="27"/>
        <v>0</v>
      </c>
      <c r="BT31">
        <f t="shared" si="28"/>
        <v>0</v>
      </c>
      <c r="BU31">
        <f t="shared" si="28"/>
        <v>0</v>
      </c>
      <c r="BV31">
        <f t="shared" si="28"/>
        <v>0</v>
      </c>
      <c r="BW31">
        <f t="shared" si="28"/>
        <v>0</v>
      </c>
      <c r="BX31">
        <f t="shared" si="28"/>
        <v>0</v>
      </c>
      <c r="BY31">
        <f t="shared" si="28"/>
        <v>0</v>
      </c>
      <c r="BZ31">
        <f t="shared" si="28"/>
        <v>0</v>
      </c>
      <c r="CA31">
        <f t="shared" si="28"/>
        <v>0</v>
      </c>
      <c r="CB31">
        <f t="shared" si="28"/>
        <v>0</v>
      </c>
      <c r="CC31">
        <f t="shared" si="28"/>
        <v>0</v>
      </c>
      <c r="CD31">
        <f t="shared" si="29"/>
        <v>0</v>
      </c>
      <c r="CE31">
        <f t="shared" si="29"/>
        <v>0</v>
      </c>
      <c r="CF31">
        <f t="shared" si="29"/>
        <v>0</v>
      </c>
      <c r="CG31">
        <f t="shared" si="29"/>
        <v>0</v>
      </c>
      <c r="CH31">
        <f t="shared" si="29"/>
        <v>0</v>
      </c>
      <c r="CI31">
        <f t="shared" si="29"/>
        <v>0</v>
      </c>
      <c r="CJ31">
        <f t="shared" si="29"/>
        <v>0</v>
      </c>
      <c r="CK31">
        <f t="shared" si="29"/>
        <v>0</v>
      </c>
      <c r="CL31">
        <f t="shared" si="29"/>
        <v>0</v>
      </c>
      <c r="CM31">
        <f t="shared" si="29"/>
        <v>0</v>
      </c>
      <c r="CN31">
        <f t="shared" si="30"/>
        <v>0</v>
      </c>
      <c r="CO31">
        <f t="shared" si="30"/>
        <v>0</v>
      </c>
      <c r="CP31">
        <f t="shared" si="30"/>
        <v>0</v>
      </c>
      <c r="CQ31">
        <f t="shared" si="30"/>
        <v>0</v>
      </c>
      <c r="CR31">
        <f t="shared" si="30"/>
        <v>0</v>
      </c>
      <c r="CS31">
        <f t="shared" si="30"/>
        <v>0</v>
      </c>
      <c r="CT31">
        <f t="shared" si="30"/>
        <v>0</v>
      </c>
      <c r="CU31">
        <f t="shared" si="30"/>
        <v>0</v>
      </c>
      <c r="CV31">
        <f t="shared" si="30"/>
        <v>0</v>
      </c>
      <c r="CW31">
        <f t="shared" si="30"/>
        <v>0</v>
      </c>
      <c r="CX31">
        <f t="shared" si="30"/>
        <v>0</v>
      </c>
      <c r="CZ31">
        <v>1978</v>
      </c>
      <c r="DA31" s="7">
        <f t="shared" si="10"/>
        <v>11.945795086339075</v>
      </c>
    </row>
    <row r="32" spans="1:105" hidden="1" x14ac:dyDescent="0.3">
      <c r="A32">
        <v>1979</v>
      </c>
      <c r="B32">
        <f t="shared" si="21"/>
        <v>2.4226399115108766E-3</v>
      </c>
      <c r="C32">
        <f t="shared" si="21"/>
        <v>7.1809376847324193E-3</v>
      </c>
      <c r="D32">
        <f t="shared" si="21"/>
        <v>1.932909398306238E-2</v>
      </c>
      <c r="E32">
        <f t="shared" si="21"/>
        <v>2.6625239256572546E-2</v>
      </c>
      <c r="F32">
        <f t="shared" si="21"/>
        <v>5.3639108019299553E-2</v>
      </c>
      <c r="G32">
        <f t="shared" si="21"/>
        <v>0.13260966780225361</v>
      </c>
      <c r="H32">
        <f t="shared" si="21"/>
        <v>0.20884570528502819</v>
      </c>
      <c r="I32">
        <f t="shared" si="21"/>
        <v>0.30771591802901604</v>
      </c>
      <c r="J32">
        <f t="shared" si="21"/>
        <v>0.33544099182347609</v>
      </c>
      <c r="K32">
        <f t="shared" si="21"/>
        <v>0.53210350110503946</v>
      </c>
      <c r="L32">
        <f t="shared" si="22"/>
        <v>0.88368244022217846</v>
      </c>
      <c r="M32">
        <f t="shared" si="22"/>
        <v>0.91816406073064394</v>
      </c>
      <c r="N32">
        <f t="shared" si="22"/>
        <v>0.93393918475705695</v>
      </c>
      <c r="O32">
        <f t="shared" si="22"/>
        <v>0.77927184446552078</v>
      </c>
      <c r="P32">
        <f t="shared" si="22"/>
        <v>1.2002220741277314</v>
      </c>
      <c r="Q32">
        <f t="shared" si="22"/>
        <v>1.0964114319261125</v>
      </c>
      <c r="R32">
        <f t="shared" si="22"/>
        <v>0.86115701987415494</v>
      </c>
      <c r="S32">
        <f t="shared" si="22"/>
        <v>0.73112564368535848</v>
      </c>
      <c r="T32">
        <f t="shared" si="22"/>
        <v>0.81515513550996976</v>
      </c>
      <c r="U32">
        <f t="shared" si="22"/>
        <v>0.87940884717712797</v>
      </c>
      <c r="V32">
        <f t="shared" si="23"/>
        <v>0.72633624465468516</v>
      </c>
      <c r="W32">
        <f t="shared" si="23"/>
        <v>0.41934498021902239</v>
      </c>
      <c r="X32">
        <f t="shared" si="23"/>
        <v>0.37576228468841877</v>
      </c>
      <c r="Y32">
        <f t="shared" si="23"/>
        <v>0.25951865054269901</v>
      </c>
      <c r="Z32">
        <f t="shared" si="23"/>
        <v>0.15602584792771573</v>
      </c>
      <c r="AA32">
        <f t="shared" si="23"/>
        <v>6.6748073848458794E-2</v>
      </c>
      <c r="AB32">
        <f t="shared" si="23"/>
        <v>5.4560315234089961E-2</v>
      </c>
      <c r="AC32">
        <f t="shared" si="23"/>
        <v>2.5225940357953537E-2</v>
      </c>
      <c r="AD32">
        <f t="shared" si="23"/>
        <v>1.600648184457917E-2</v>
      </c>
      <c r="AE32">
        <f t="shared" si="23"/>
        <v>1.0885994617259405E-2</v>
      </c>
      <c r="AF32">
        <f t="shared" si="24"/>
        <v>0</v>
      </c>
      <c r="AG32">
        <f t="shared" si="24"/>
        <v>0</v>
      </c>
      <c r="AH32">
        <f t="shared" si="24"/>
        <v>0</v>
      </c>
      <c r="AI32">
        <f t="shared" si="24"/>
        <v>0</v>
      </c>
      <c r="AJ32">
        <f t="shared" si="24"/>
        <v>0</v>
      </c>
      <c r="AK32">
        <f t="shared" si="24"/>
        <v>0</v>
      </c>
      <c r="AL32">
        <f t="shared" si="24"/>
        <v>0</v>
      </c>
      <c r="AM32">
        <f t="shared" si="24"/>
        <v>0</v>
      </c>
      <c r="AN32">
        <f t="shared" si="24"/>
        <v>0</v>
      </c>
      <c r="AO32">
        <f t="shared" si="24"/>
        <v>0</v>
      </c>
      <c r="AP32">
        <f t="shared" si="25"/>
        <v>0</v>
      </c>
      <c r="AQ32">
        <f t="shared" si="25"/>
        <v>0</v>
      </c>
      <c r="AR32">
        <f t="shared" si="25"/>
        <v>0</v>
      </c>
      <c r="AS32">
        <f t="shared" si="25"/>
        <v>0</v>
      </c>
      <c r="AT32">
        <f t="shared" si="25"/>
        <v>0</v>
      </c>
      <c r="AU32">
        <f t="shared" si="25"/>
        <v>0</v>
      </c>
      <c r="AV32">
        <f t="shared" si="25"/>
        <v>0</v>
      </c>
      <c r="AW32">
        <f t="shared" si="25"/>
        <v>0</v>
      </c>
      <c r="AX32">
        <f t="shared" si="25"/>
        <v>0</v>
      </c>
      <c r="AY32">
        <f t="shared" si="25"/>
        <v>0</v>
      </c>
      <c r="AZ32">
        <f t="shared" si="26"/>
        <v>0</v>
      </c>
      <c r="BA32">
        <f t="shared" si="26"/>
        <v>0</v>
      </c>
      <c r="BB32">
        <f t="shared" si="26"/>
        <v>0</v>
      </c>
      <c r="BC32">
        <f t="shared" si="26"/>
        <v>0</v>
      </c>
      <c r="BD32">
        <f t="shared" si="26"/>
        <v>0</v>
      </c>
      <c r="BE32">
        <f t="shared" si="26"/>
        <v>0</v>
      </c>
      <c r="BF32">
        <f t="shared" si="26"/>
        <v>0</v>
      </c>
      <c r="BG32">
        <f t="shared" si="26"/>
        <v>0</v>
      </c>
      <c r="BH32">
        <f t="shared" si="26"/>
        <v>0</v>
      </c>
      <c r="BI32">
        <f t="shared" si="26"/>
        <v>0</v>
      </c>
      <c r="BJ32">
        <f t="shared" si="27"/>
        <v>0</v>
      </c>
      <c r="BK32">
        <f t="shared" si="27"/>
        <v>0</v>
      </c>
      <c r="BL32">
        <f t="shared" si="27"/>
        <v>0</v>
      </c>
      <c r="BM32">
        <f t="shared" si="27"/>
        <v>0</v>
      </c>
      <c r="BN32">
        <f t="shared" si="27"/>
        <v>0</v>
      </c>
      <c r="BO32">
        <f t="shared" si="27"/>
        <v>0</v>
      </c>
      <c r="BP32">
        <f t="shared" si="27"/>
        <v>0</v>
      </c>
      <c r="BQ32">
        <f t="shared" si="27"/>
        <v>0</v>
      </c>
      <c r="BR32">
        <f t="shared" si="27"/>
        <v>0</v>
      </c>
      <c r="BS32">
        <f t="shared" si="27"/>
        <v>0</v>
      </c>
      <c r="BT32">
        <f t="shared" si="28"/>
        <v>0</v>
      </c>
      <c r="BU32">
        <f t="shared" si="28"/>
        <v>0</v>
      </c>
      <c r="BV32">
        <f t="shared" si="28"/>
        <v>0</v>
      </c>
      <c r="BW32">
        <f t="shared" si="28"/>
        <v>0</v>
      </c>
      <c r="BX32">
        <f t="shared" si="28"/>
        <v>0</v>
      </c>
      <c r="BY32">
        <f t="shared" si="28"/>
        <v>0</v>
      </c>
      <c r="BZ32">
        <f t="shared" si="28"/>
        <v>0</v>
      </c>
      <c r="CA32">
        <f t="shared" si="28"/>
        <v>0</v>
      </c>
      <c r="CB32">
        <f t="shared" si="28"/>
        <v>0</v>
      </c>
      <c r="CC32">
        <f t="shared" si="28"/>
        <v>0</v>
      </c>
      <c r="CD32">
        <f t="shared" si="29"/>
        <v>0</v>
      </c>
      <c r="CE32">
        <f t="shared" si="29"/>
        <v>0</v>
      </c>
      <c r="CF32">
        <f t="shared" si="29"/>
        <v>0</v>
      </c>
      <c r="CG32">
        <f t="shared" si="29"/>
        <v>0</v>
      </c>
      <c r="CH32">
        <f t="shared" si="29"/>
        <v>0</v>
      </c>
      <c r="CI32">
        <f t="shared" si="29"/>
        <v>0</v>
      </c>
      <c r="CJ32">
        <f t="shared" si="29"/>
        <v>0</v>
      </c>
      <c r="CK32">
        <f t="shared" si="29"/>
        <v>0</v>
      </c>
      <c r="CL32">
        <f t="shared" si="29"/>
        <v>0</v>
      </c>
      <c r="CM32">
        <f t="shared" si="29"/>
        <v>0</v>
      </c>
      <c r="CN32">
        <f t="shared" si="30"/>
        <v>0</v>
      </c>
      <c r="CO32">
        <f t="shared" si="30"/>
        <v>0</v>
      </c>
      <c r="CP32">
        <f t="shared" si="30"/>
        <v>0</v>
      </c>
      <c r="CQ32">
        <f t="shared" si="30"/>
        <v>0</v>
      </c>
      <c r="CR32">
        <f t="shared" si="30"/>
        <v>0</v>
      </c>
      <c r="CS32">
        <f t="shared" si="30"/>
        <v>0</v>
      </c>
      <c r="CT32">
        <f t="shared" si="30"/>
        <v>0</v>
      </c>
      <c r="CU32">
        <f t="shared" si="30"/>
        <v>0</v>
      </c>
      <c r="CV32">
        <f t="shared" si="30"/>
        <v>0</v>
      </c>
      <c r="CW32">
        <f t="shared" si="30"/>
        <v>0</v>
      </c>
      <c r="CX32">
        <f t="shared" si="30"/>
        <v>0</v>
      </c>
      <c r="CZ32">
        <v>1979</v>
      </c>
      <c r="DA32" s="7">
        <f t="shared" si="10"/>
        <v>12.83486529931073</v>
      </c>
    </row>
    <row r="33" spans="1:105" hidden="1" x14ac:dyDescent="0.3">
      <c r="A33">
        <v>1980</v>
      </c>
      <c r="B33">
        <f t="shared" ref="B33:K42" si="31">VLOOKUP(B$2,scenarios4,7,FALSE)*VLOOKUP($A33-B$2,output3,3,FALSE)</f>
        <v>1.411789174564442E-3</v>
      </c>
      <c r="C33">
        <f t="shared" si="31"/>
        <v>4.3554588712760621E-3</v>
      </c>
      <c r="D33">
        <f t="shared" si="31"/>
        <v>1.2202140913973614E-2</v>
      </c>
      <c r="E33">
        <f t="shared" si="31"/>
        <v>1.7494028780345987E-2</v>
      </c>
      <c r="F33">
        <f t="shared" si="31"/>
        <v>3.6681715998971985E-2</v>
      </c>
      <c r="G33">
        <f t="shared" si="31"/>
        <v>9.4387626053052495E-2</v>
      </c>
      <c r="H33">
        <f t="shared" si="31"/>
        <v>0.154716703786273</v>
      </c>
      <c r="I33">
        <f t="shared" si="31"/>
        <v>0.23726484657327304</v>
      </c>
      <c r="J33">
        <f t="shared" si="31"/>
        <v>0.26919770154551759</v>
      </c>
      <c r="K33">
        <f t="shared" si="31"/>
        <v>0.44445020386068435</v>
      </c>
      <c r="L33">
        <f t="shared" ref="L33:U42" si="32">VLOOKUP(L$2,scenarios4,7,FALSE)*VLOOKUP($A33-L$2,output3,3,FALSE)</f>
        <v>0.76823660688446371</v>
      </c>
      <c r="M33">
        <f t="shared" si="32"/>
        <v>0.83078919804492779</v>
      </c>
      <c r="N33">
        <f t="shared" si="32"/>
        <v>0.87955080072878311</v>
      </c>
      <c r="O33">
        <f t="shared" si="32"/>
        <v>0.76384122809041166</v>
      </c>
      <c r="P33">
        <f t="shared" si="32"/>
        <v>1.2244681683548038</v>
      </c>
      <c r="Q33">
        <f t="shared" si="32"/>
        <v>1.1642097284692758</v>
      </c>
      <c r="R33">
        <f t="shared" si="32"/>
        <v>0.95172569426160869</v>
      </c>
      <c r="S33">
        <f t="shared" si="32"/>
        <v>0.84099467160389285</v>
      </c>
      <c r="T33">
        <f t="shared" si="32"/>
        <v>0.97591788187044781</v>
      </c>
      <c r="U33">
        <f t="shared" si="32"/>
        <v>1.0958109011400932</v>
      </c>
      <c r="V33">
        <f t="shared" ref="V33:AE42" si="33">VLOOKUP(V$2,scenarios4,7,FALSE)*VLOOKUP($A33-V$2,output3,3,FALSE)</f>
        <v>0.94200732872849202</v>
      </c>
      <c r="W33">
        <f t="shared" si="33"/>
        <v>0.56605651496143228</v>
      </c>
      <c r="X33">
        <f t="shared" si="33"/>
        <v>0.52792631649766519</v>
      </c>
      <c r="Y33">
        <f t="shared" si="33"/>
        <v>0.3794901233593545</v>
      </c>
      <c r="Z33">
        <f t="shared" si="33"/>
        <v>0.23746534222878277</v>
      </c>
      <c r="AA33">
        <f t="shared" si="33"/>
        <v>0.105733887331834</v>
      </c>
      <c r="AB33">
        <f t="shared" si="33"/>
        <v>8.9954752262548413E-2</v>
      </c>
      <c r="AC33">
        <f t="shared" si="33"/>
        <v>4.3287886759314186E-2</v>
      </c>
      <c r="AD33">
        <f t="shared" si="33"/>
        <v>2.8588191715521741E-2</v>
      </c>
      <c r="AE33">
        <f t="shared" si="33"/>
        <v>2.0236280657411863E-2</v>
      </c>
      <c r="AF33">
        <f t="shared" ref="AF33:AO42" si="34">VLOOKUP(AF$2,scenarios4,7,FALSE)*VLOOKUP($A33-AF$2,output3,3,FALSE)</f>
        <v>8.8559088277352597E-3</v>
      </c>
      <c r="AG33">
        <f t="shared" si="34"/>
        <v>0</v>
      </c>
      <c r="AH33">
        <f t="shared" si="34"/>
        <v>0</v>
      </c>
      <c r="AI33">
        <f t="shared" si="34"/>
        <v>0</v>
      </c>
      <c r="AJ33">
        <f t="shared" si="34"/>
        <v>0</v>
      </c>
      <c r="AK33">
        <f t="shared" si="34"/>
        <v>0</v>
      </c>
      <c r="AL33">
        <f t="shared" si="34"/>
        <v>0</v>
      </c>
      <c r="AM33">
        <f t="shared" si="34"/>
        <v>0</v>
      </c>
      <c r="AN33">
        <f t="shared" si="34"/>
        <v>0</v>
      </c>
      <c r="AO33">
        <f t="shared" si="34"/>
        <v>0</v>
      </c>
      <c r="AP33">
        <f t="shared" ref="AP33:AY42" si="35">VLOOKUP(AP$2,scenarios4,7,FALSE)*VLOOKUP($A33-AP$2,output3,3,FALSE)</f>
        <v>0</v>
      </c>
      <c r="AQ33">
        <f t="shared" si="35"/>
        <v>0</v>
      </c>
      <c r="AR33">
        <f t="shared" si="35"/>
        <v>0</v>
      </c>
      <c r="AS33">
        <f t="shared" si="35"/>
        <v>0</v>
      </c>
      <c r="AT33">
        <f t="shared" si="35"/>
        <v>0</v>
      </c>
      <c r="AU33">
        <f t="shared" si="35"/>
        <v>0</v>
      </c>
      <c r="AV33">
        <f t="shared" si="35"/>
        <v>0</v>
      </c>
      <c r="AW33">
        <f t="shared" si="35"/>
        <v>0</v>
      </c>
      <c r="AX33">
        <f t="shared" si="35"/>
        <v>0</v>
      </c>
      <c r="AY33">
        <f t="shared" si="35"/>
        <v>0</v>
      </c>
      <c r="AZ33">
        <f t="shared" ref="AZ33:BI42" si="36">VLOOKUP(AZ$2,scenarios4,7,FALSE)*VLOOKUP($A33-AZ$2,output3,3,FALSE)</f>
        <v>0</v>
      </c>
      <c r="BA33">
        <f t="shared" si="36"/>
        <v>0</v>
      </c>
      <c r="BB33">
        <f t="shared" si="36"/>
        <v>0</v>
      </c>
      <c r="BC33">
        <f t="shared" si="36"/>
        <v>0</v>
      </c>
      <c r="BD33">
        <f t="shared" si="36"/>
        <v>0</v>
      </c>
      <c r="BE33">
        <f t="shared" si="36"/>
        <v>0</v>
      </c>
      <c r="BF33">
        <f t="shared" si="36"/>
        <v>0</v>
      </c>
      <c r="BG33">
        <f t="shared" si="36"/>
        <v>0</v>
      </c>
      <c r="BH33">
        <f t="shared" si="36"/>
        <v>0</v>
      </c>
      <c r="BI33">
        <f t="shared" si="36"/>
        <v>0</v>
      </c>
      <c r="BJ33">
        <f t="shared" ref="BJ33:BS42" si="37">VLOOKUP(BJ$2,scenarios4,7,FALSE)*VLOOKUP($A33-BJ$2,output3,3,FALSE)</f>
        <v>0</v>
      </c>
      <c r="BK33">
        <f t="shared" si="37"/>
        <v>0</v>
      </c>
      <c r="BL33">
        <f t="shared" si="37"/>
        <v>0</v>
      </c>
      <c r="BM33">
        <f t="shared" si="37"/>
        <v>0</v>
      </c>
      <c r="BN33">
        <f t="shared" si="37"/>
        <v>0</v>
      </c>
      <c r="BO33">
        <f t="shared" si="37"/>
        <v>0</v>
      </c>
      <c r="BP33">
        <f t="shared" si="37"/>
        <v>0</v>
      </c>
      <c r="BQ33">
        <f t="shared" si="37"/>
        <v>0</v>
      </c>
      <c r="BR33">
        <f t="shared" si="37"/>
        <v>0</v>
      </c>
      <c r="BS33">
        <f t="shared" si="37"/>
        <v>0</v>
      </c>
      <c r="BT33">
        <f t="shared" ref="BT33:CC42" si="38">VLOOKUP(BT$2,scenarios4,7,FALSE)*VLOOKUP($A33-BT$2,output3,3,FALSE)</f>
        <v>0</v>
      </c>
      <c r="BU33">
        <f t="shared" si="38"/>
        <v>0</v>
      </c>
      <c r="BV33">
        <f t="shared" si="38"/>
        <v>0</v>
      </c>
      <c r="BW33">
        <f t="shared" si="38"/>
        <v>0</v>
      </c>
      <c r="BX33">
        <f t="shared" si="38"/>
        <v>0</v>
      </c>
      <c r="BY33">
        <f t="shared" si="38"/>
        <v>0</v>
      </c>
      <c r="BZ33">
        <f t="shared" si="38"/>
        <v>0</v>
      </c>
      <c r="CA33">
        <f t="shared" si="38"/>
        <v>0</v>
      </c>
      <c r="CB33">
        <f t="shared" si="38"/>
        <v>0</v>
      </c>
      <c r="CC33">
        <f t="shared" si="38"/>
        <v>0</v>
      </c>
      <c r="CD33">
        <f t="shared" ref="CD33:CM42" si="39">VLOOKUP(CD$2,scenarios4,7,FALSE)*VLOOKUP($A33-CD$2,output3,3,FALSE)</f>
        <v>0</v>
      </c>
      <c r="CE33">
        <f t="shared" si="39"/>
        <v>0</v>
      </c>
      <c r="CF33">
        <f t="shared" si="39"/>
        <v>0</v>
      </c>
      <c r="CG33">
        <f t="shared" si="39"/>
        <v>0</v>
      </c>
      <c r="CH33">
        <f t="shared" si="39"/>
        <v>0</v>
      </c>
      <c r="CI33">
        <f t="shared" si="39"/>
        <v>0</v>
      </c>
      <c r="CJ33">
        <f t="shared" si="39"/>
        <v>0</v>
      </c>
      <c r="CK33">
        <f t="shared" si="39"/>
        <v>0</v>
      </c>
      <c r="CL33">
        <f t="shared" si="39"/>
        <v>0</v>
      </c>
      <c r="CM33">
        <f t="shared" si="39"/>
        <v>0</v>
      </c>
      <c r="CN33">
        <f t="shared" ref="CN33:CX42" si="40">VLOOKUP(CN$2,scenarios4,7,FALSE)*VLOOKUP($A33-CN$2,output3,3,FALSE)</f>
        <v>0</v>
      </c>
      <c r="CO33">
        <f t="shared" si="40"/>
        <v>0</v>
      </c>
      <c r="CP33">
        <f t="shared" si="40"/>
        <v>0</v>
      </c>
      <c r="CQ33">
        <f t="shared" si="40"/>
        <v>0</v>
      </c>
      <c r="CR33">
        <f t="shared" si="40"/>
        <v>0</v>
      </c>
      <c r="CS33">
        <f t="shared" si="40"/>
        <v>0</v>
      </c>
      <c r="CT33">
        <f t="shared" si="40"/>
        <v>0</v>
      </c>
      <c r="CU33">
        <f t="shared" si="40"/>
        <v>0</v>
      </c>
      <c r="CV33">
        <f t="shared" si="40"/>
        <v>0</v>
      </c>
      <c r="CW33">
        <f t="shared" si="40"/>
        <v>0</v>
      </c>
      <c r="CX33">
        <f t="shared" si="40"/>
        <v>0</v>
      </c>
      <c r="CZ33">
        <v>1980</v>
      </c>
      <c r="DA33" s="7">
        <f t="shared" si="10"/>
        <v>13.717309628336732</v>
      </c>
    </row>
    <row r="34" spans="1:105" hidden="1" x14ac:dyDescent="0.3">
      <c r="A34">
        <v>1981</v>
      </c>
      <c r="B34">
        <f t="shared" si="31"/>
        <v>7.9045845277334775E-4</v>
      </c>
      <c r="C34">
        <f t="shared" si="31"/>
        <v>2.5381360455229178E-3</v>
      </c>
      <c r="D34">
        <f t="shared" si="31"/>
        <v>7.4009725784589279E-3</v>
      </c>
      <c r="E34">
        <f t="shared" si="31"/>
        <v>1.1043694263059903E-2</v>
      </c>
      <c r="F34">
        <f t="shared" si="31"/>
        <v>2.4101604842483616E-2</v>
      </c>
      <c r="G34">
        <f t="shared" si="31"/>
        <v>6.4548054964849375E-2</v>
      </c>
      <c r="H34">
        <f t="shared" si="31"/>
        <v>0.11012275819072261</v>
      </c>
      <c r="I34">
        <f t="shared" si="31"/>
        <v>0.17577012146873289</v>
      </c>
      <c r="J34">
        <f t="shared" si="31"/>
        <v>0.20756531467134648</v>
      </c>
      <c r="K34">
        <f t="shared" si="31"/>
        <v>0.35667964335645491</v>
      </c>
      <c r="L34">
        <f t="shared" si="32"/>
        <v>0.64168515304626428</v>
      </c>
      <c r="M34">
        <f t="shared" si="32"/>
        <v>0.72225343120072749</v>
      </c>
      <c r="N34">
        <f t="shared" si="32"/>
        <v>0.7958504755628929</v>
      </c>
      <c r="O34">
        <f t="shared" si="32"/>
        <v>0.71935857790498614</v>
      </c>
      <c r="P34">
        <f t="shared" si="32"/>
        <v>1.2002220741277314</v>
      </c>
      <c r="Q34">
        <f t="shared" si="32"/>
        <v>1.1877283250565409</v>
      </c>
      <c r="R34">
        <f t="shared" si="32"/>
        <v>1.0105771244532313</v>
      </c>
      <c r="S34">
        <f t="shared" si="32"/>
        <v>0.92944285331320209</v>
      </c>
      <c r="T34">
        <f t="shared" si="32"/>
        <v>1.1225727693518188</v>
      </c>
      <c r="U34">
        <f t="shared" si="32"/>
        <v>1.3119238375430771</v>
      </c>
      <c r="V34">
        <f t="shared" si="33"/>
        <v>1.1738134123713515</v>
      </c>
      <c r="W34">
        <f t="shared" si="33"/>
        <v>0.73413572500665514</v>
      </c>
      <c r="X34">
        <f t="shared" si="33"/>
        <v>0.71262598807553001</v>
      </c>
      <c r="Y34">
        <f t="shared" si="33"/>
        <v>0.53316373445640619</v>
      </c>
      <c r="Z34">
        <f t="shared" si="33"/>
        <v>0.3472419104658731</v>
      </c>
      <c r="AA34">
        <f t="shared" si="33"/>
        <v>0.16092291164516354</v>
      </c>
      <c r="AB34">
        <f t="shared" si="33"/>
        <v>0.14249498288572635</v>
      </c>
      <c r="AC34">
        <f t="shared" si="33"/>
        <v>7.1369659663739773E-2</v>
      </c>
      <c r="AD34">
        <f t="shared" si="33"/>
        <v>4.9057533161291571E-2</v>
      </c>
      <c r="AE34">
        <f t="shared" si="33"/>
        <v>3.6142774949581971E-2</v>
      </c>
      <c r="AF34">
        <f t="shared" si="34"/>
        <v>1.6462497255911659E-2</v>
      </c>
      <c r="AG34">
        <f t="shared" si="34"/>
        <v>7.2039146765370543E-3</v>
      </c>
      <c r="AH34">
        <f t="shared" si="34"/>
        <v>0</v>
      </c>
      <c r="AI34">
        <f t="shared" si="34"/>
        <v>0</v>
      </c>
      <c r="AJ34">
        <f t="shared" si="34"/>
        <v>0</v>
      </c>
      <c r="AK34">
        <f t="shared" si="34"/>
        <v>0</v>
      </c>
      <c r="AL34">
        <f t="shared" si="34"/>
        <v>0</v>
      </c>
      <c r="AM34">
        <f t="shared" si="34"/>
        <v>0</v>
      </c>
      <c r="AN34">
        <f t="shared" si="34"/>
        <v>0</v>
      </c>
      <c r="AO34">
        <f t="shared" si="34"/>
        <v>0</v>
      </c>
      <c r="AP34">
        <f t="shared" si="35"/>
        <v>0</v>
      </c>
      <c r="AQ34">
        <f t="shared" si="35"/>
        <v>0</v>
      </c>
      <c r="AR34">
        <f t="shared" si="35"/>
        <v>0</v>
      </c>
      <c r="AS34">
        <f t="shared" si="35"/>
        <v>0</v>
      </c>
      <c r="AT34">
        <f t="shared" si="35"/>
        <v>0</v>
      </c>
      <c r="AU34">
        <f t="shared" si="35"/>
        <v>0</v>
      </c>
      <c r="AV34">
        <f t="shared" si="35"/>
        <v>0</v>
      </c>
      <c r="AW34">
        <f t="shared" si="35"/>
        <v>0</v>
      </c>
      <c r="AX34">
        <f t="shared" si="35"/>
        <v>0</v>
      </c>
      <c r="AY34">
        <f t="shared" si="35"/>
        <v>0</v>
      </c>
      <c r="AZ34">
        <f t="shared" si="36"/>
        <v>0</v>
      </c>
      <c r="BA34">
        <f t="shared" si="36"/>
        <v>0</v>
      </c>
      <c r="BB34">
        <f t="shared" si="36"/>
        <v>0</v>
      </c>
      <c r="BC34">
        <f t="shared" si="36"/>
        <v>0</v>
      </c>
      <c r="BD34">
        <f t="shared" si="36"/>
        <v>0</v>
      </c>
      <c r="BE34">
        <f t="shared" si="36"/>
        <v>0</v>
      </c>
      <c r="BF34">
        <f t="shared" si="36"/>
        <v>0</v>
      </c>
      <c r="BG34">
        <f t="shared" si="36"/>
        <v>0</v>
      </c>
      <c r="BH34">
        <f t="shared" si="36"/>
        <v>0</v>
      </c>
      <c r="BI34">
        <f t="shared" si="36"/>
        <v>0</v>
      </c>
      <c r="BJ34">
        <f t="shared" si="37"/>
        <v>0</v>
      </c>
      <c r="BK34">
        <f t="shared" si="37"/>
        <v>0</v>
      </c>
      <c r="BL34">
        <f t="shared" si="37"/>
        <v>0</v>
      </c>
      <c r="BM34">
        <f t="shared" si="37"/>
        <v>0</v>
      </c>
      <c r="BN34">
        <f t="shared" si="37"/>
        <v>0</v>
      </c>
      <c r="BO34">
        <f t="shared" si="37"/>
        <v>0</v>
      </c>
      <c r="BP34">
        <f t="shared" si="37"/>
        <v>0</v>
      </c>
      <c r="BQ34">
        <f t="shared" si="37"/>
        <v>0</v>
      </c>
      <c r="BR34">
        <f t="shared" si="37"/>
        <v>0</v>
      </c>
      <c r="BS34">
        <f t="shared" si="37"/>
        <v>0</v>
      </c>
      <c r="BT34">
        <f t="shared" si="38"/>
        <v>0</v>
      </c>
      <c r="BU34">
        <f t="shared" si="38"/>
        <v>0</v>
      </c>
      <c r="BV34">
        <f t="shared" si="38"/>
        <v>0</v>
      </c>
      <c r="BW34">
        <f t="shared" si="38"/>
        <v>0</v>
      </c>
      <c r="BX34">
        <f t="shared" si="38"/>
        <v>0</v>
      </c>
      <c r="BY34">
        <f t="shared" si="38"/>
        <v>0</v>
      </c>
      <c r="BZ34">
        <f t="shared" si="38"/>
        <v>0</v>
      </c>
      <c r="CA34">
        <f t="shared" si="38"/>
        <v>0</v>
      </c>
      <c r="CB34">
        <f t="shared" si="38"/>
        <v>0</v>
      </c>
      <c r="CC34">
        <f t="shared" si="38"/>
        <v>0</v>
      </c>
      <c r="CD34">
        <f t="shared" si="39"/>
        <v>0</v>
      </c>
      <c r="CE34">
        <f t="shared" si="39"/>
        <v>0</v>
      </c>
      <c r="CF34">
        <f t="shared" si="39"/>
        <v>0</v>
      </c>
      <c r="CG34">
        <f t="shared" si="39"/>
        <v>0</v>
      </c>
      <c r="CH34">
        <f t="shared" si="39"/>
        <v>0</v>
      </c>
      <c r="CI34">
        <f t="shared" si="39"/>
        <v>0</v>
      </c>
      <c r="CJ34">
        <f t="shared" si="39"/>
        <v>0</v>
      </c>
      <c r="CK34">
        <f t="shared" si="39"/>
        <v>0</v>
      </c>
      <c r="CL34">
        <f t="shared" si="39"/>
        <v>0</v>
      </c>
      <c r="CM34">
        <f t="shared" si="39"/>
        <v>0</v>
      </c>
      <c r="CN34">
        <f t="shared" si="40"/>
        <v>0</v>
      </c>
      <c r="CO34">
        <f t="shared" si="40"/>
        <v>0</v>
      </c>
      <c r="CP34">
        <f t="shared" si="40"/>
        <v>0</v>
      </c>
      <c r="CQ34">
        <f t="shared" si="40"/>
        <v>0</v>
      </c>
      <c r="CR34">
        <f t="shared" si="40"/>
        <v>0</v>
      </c>
      <c r="CS34">
        <f t="shared" si="40"/>
        <v>0</v>
      </c>
      <c r="CT34">
        <f t="shared" si="40"/>
        <v>0</v>
      </c>
      <c r="CU34">
        <f t="shared" si="40"/>
        <v>0</v>
      </c>
      <c r="CV34">
        <f t="shared" si="40"/>
        <v>0</v>
      </c>
      <c r="CW34">
        <f t="shared" si="40"/>
        <v>0</v>
      </c>
      <c r="CX34">
        <f t="shared" si="40"/>
        <v>0</v>
      </c>
      <c r="CZ34">
        <v>1981</v>
      </c>
      <c r="DA34" s="7">
        <f t="shared" si="10"/>
        <v>14.586810425008649</v>
      </c>
    </row>
    <row r="35" spans="1:105" hidden="1" x14ac:dyDescent="0.3">
      <c r="A35">
        <v>1982</v>
      </c>
      <c r="B35">
        <f t="shared" si="31"/>
        <v>4.2522272781911471E-4</v>
      </c>
      <c r="C35">
        <f t="shared" si="31"/>
        <v>1.4210982260090496E-3</v>
      </c>
      <c r="D35">
        <f t="shared" si="31"/>
        <v>4.3129038359647652E-3</v>
      </c>
      <c r="E35">
        <f t="shared" si="31"/>
        <v>6.6983391670383443E-3</v>
      </c>
      <c r="F35">
        <f t="shared" si="31"/>
        <v>1.5214948967530447E-2</v>
      </c>
      <c r="G35">
        <f t="shared" si="31"/>
        <v>4.2411094239901748E-2</v>
      </c>
      <c r="H35">
        <f t="shared" si="31"/>
        <v>7.5308704602659093E-2</v>
      </c>
      <c r="I35">
        <f t="shared" si="31"/>
        <v>0.12510795608982311</v>
      </c>
      <c r="J35">
        <f t="shared" si="31"/>
        <v>0.15376816709006774</v>
      </c>
      <c r="K35">
        <f t="shared" si="31"/>
        <v>0.27501840463384503</v>
      </c>
      <c r="L35">
        <f t="shared" si="32"/>
        <v>0.51496439769305713</v>
      </c>
      <c r="M35">
        <f t="shared" si="32"/>
        <v>0.60327677617154829</v>
      </c>
      <c r="N35">
        <f t="shared" si="32"/>
        <v>0.69187916507665703</v>
      </c>
      <c r="O35">
        <f t="shared" si="32"/>
        <v>0.65090255827356736</v>
      </c>
      <c r="P35">
        <f t="shared" si="32"/>
        <v>1.1303265818384225</v>
      </c>
      <c r="Q35">
        <f t="shared" si="32"/>
        <v>1.1642097284692758</v>
      </c>
      <c r="R35">
        <f t="shared" si="32"/>
        <v>1.0309921365675723</v>
      </c>
      <c r="S35">
        <f t="shared" si="32"/>
        <v>0.98691638957335581</v>
      </c>
      <c r="T35">
        <f t="shared" si="32"/>
        <v>1.2406347781112719</v>
      </c>
      <c r="U35">
        <f t="shared" si="32"/>
        <v>1.509071616422027</v>
      </c>
      <c r="V35">
        <f t="shared" si="33"/>
        <v>1.4053097983562433</v>
      </c>
      <c r="W35">
        <f t="shared" si="33"/>
        <v>0.91478944402368922</v>
      </c>
      <c r="X35">
        <f t="shared" si="33"/>
        <v>0.92422608447507848</v>
      </c>
      <c r="Y35">
        <f t="shared" si="33"/>
        <v>0.71969576283609327</v>
      </c>
      <c r="Z35">
        <f t="shared" si="33"/>
        <v>0.48785668545172761</v>
      </c>
      <c r="AA35">
        <f t="shared" si="33"/>
        <v>0.23531509378560786</v>
      </c>
      <c r="AB35">
        <f t="shared" si="33"/>
        <v>0.21687188582061082</v>
      </c>
      <c r="AC35">
        <f t="shared" si="33"/>
        <v>0.11305482119124012</v>
      </c>
      <c r="AD35">
        <f t="shared" si="33"/>
        <v>8.0882198411098366E-2</v>
      </c>
      <c r="AE35">
        <f t="shared" si="33"/>
        <v>6.2021249831885596E-2</v>
      </c>
      <c r="AF35">
        <f t="shared" si="34"/>
        <v>2.9402652765175868E-2</v>
      </c>
      <c r="AG35">
        <f t="shared" si="34"/>
        <v>1.3391559003283164E-2</v>
      </c>
      <c r="AH35">
        <f t="shared" si="34"/>
        <v>4.1045149737947949E-3</v>
      </c>
      <c r="AI35">
        <f t="shared" si="34"/>
        <v>0</v>
      </c>
      <c r="AJ35">
        <f t="shared" si="34"/>
        <v>0</v>
      </c>
      <c r="AK35">
        <f t="shared" si="34"/>
        <v>0</v>
      </c>
      <c r="AL35">
        <f t="shared" si="34"/>
        <v>0</v>
      </c>
      <c r="AM35">
        <f t="shared" si="34"/>
        <v>0</v>
      </c>
      <c r="AN35">
        <f t="shared" si="34"/>
        <v>0</v>
      </c>
      <c r="AO35">
        <f t="shared" si="34"/>
        <v>0</v>
      </c>
      <c r="AP35">
        <f t="shared" si="35"/>
        <v>0</v>
      </c>
      <c r="AQ35">
        <f t="shared" si="35"/>
        <v>0</v>
      </c>
      <c r="AR35">
        <f t="shared" si="35"/>
        <v>0</v>
      </c>
      <c r="AS35">
        <f t="shared" si="35"/>
        <v>0</v>
      </c>
      <c r="AT35">
        <f t="shared" si="35"/>
        <v>0</v>
      </c>
      <c r="AU35">
        <f t="shared" si="35"/>
        <v>0</v>
      </c>
      <c r="AV35">
        <f t="shared" si="35"/>
        <v>0</v>
      </c>
      <c r="AW35">
        <f t="shared" si="35"/>
        <v>0</v>
      </c>
      <c r="AX35">
        <f t="shared" si="35"/>
        <v>0</v>
      </c>
      <c r="AY35">
        <f t="shared" si="35"/>
        <v>0</v>
      </c>
      <c r="AZ35">
        <f t="shared" si="36"/>
        <v>0</v>
      </c>
      <c r="BA35">
        <f t="shared" si="36"/>
        <v>0</v>
      </c>
      <c r="BB35">
        <f t="shared" si="36"/>
        <v>0</v>
      </c>
      <c r="BC35">
        <f t="shared" si="36"/>
        <v>0</v>
      </c>
      <c r="BD35">
        <f t="shared" si="36"/>
        <v>0</v>
      </c>
      <c r="BE35">
        <f t="shared" si="36"/>
        <v>0</v>
      </c>
      <c r="BF35">
        <f t="shared" si="36"/>
        <v>0</v>
      </c>
      <c r="BG35">
        <f t="shared" si="36"/>
        <v>0</v>
      </c>
      <c r="BH35">
        <f t="shared" si="36"/>
        <v>0</v>
      </c>
      <c r="BI35">
        <f t="shared" si="36"/>
        <v>0</v>
      </c>
      <c r="BJ35">
        <f t="shared" si="37"/>
        <v>0</v>
      </c>
      <c r="BK35">
        <f t="shared" si="37"/>
        <v>0</v>
      </c>
      <c r="BL35">
        <f t="shared" si="37"/>
        <v>0</v>
      </c>
      <c r="BM35">
        <f t="shared" si="37"/>
        <v>0</v>
      </c>
      <c r="BN35">
        <f t="shared" si="37"/>
        <v>0</v>
      </c>
      <c r="BO35">
        <f t="shared" si="37"/>
        <v>0</v>
      </c>
      <c r="BP35">
        <f t="shared" si="37"/>
        <v>0</v>
      </c>
      <c r="BQ35">
        <f t="shared" si="37"/>
        <v>0</v>
      </c>
      <c r="BR35">
        <f t="shared" si="37"/>
        <v>0</v>
      </c>
      <c r="BS35">
        <f t="shared" si="37"/>
        <v>0</v>
      </c>
      <c r="BT35">
        <f t="shared" si="38"/>
        <v>0</v>
      </c>
      <c r="BU35">
        <f t="shared" si="38"/>
        <v>0</v>
      </c>
      <c r="BV35">
        <f t="shared" si="38"/>
        <v>0</v>
      </c>
      <c r="BW35">
        <f t="shared" si="38"/>
        <v>0</v>
      </c>
      <c r="BX35">
        <f t="shared" si="38"/>
        <v>0</v>
      </c>
      <c r="BY35">
        <f t="shared" si="38"/>
        <v>0</v>
      </c>
      <c r="BZ35">
        <f t="shared" si="38"/>
        <v>0</v>
      </c>
      <c r="CA35">
        <f t="shared" si="38"/>
        <v>0</v>
      </c>
      <c r="CB35">
        <f t="shared" si="38"/>
        <v>0</v>
      </c>
      <c r="CC35">
        <f t="shared" si="38"/>
        <v>0</v>
      </c>
      <c r="CD35">
        <f t="shared" si="39"/>
        <v>0</v>
      </c>
      <c r="CE35">
        <f t="shared" si="39"/>
        <v>0</v>
      </c>
      <c r="CF35">
        <f t="shared" si="39"/>
        <v>0</v>
      </c>
      <c r="CG35">
        <f t="shared" si="39"/>
        <v>0</v>
      </c>
      <c r="CH35">
        <f t="shared" si="39"/>
        <v>0</v>
      </c>
      <c r="CI35">
        <f t="shared" si="39"/>
        <v>0</v>
      </c>
      <c r="CJ35">
        <f t="shared" si="39"/>
        <v>0</v>
      </c>
      <c r="CK35">
        <f t="shared" si="39"/>
        <v>0</v>
      </c>
      <c r="CL35">
        <f t="shared" si="39"/>
        <v>0</v>
      </c>
      <c r="CM35">
        <f t="shared" si="39"/>
        <v>0</v>
      </c>
      <c r="CN35">
        <f t="shared" si="40"/>
        <v>0</v>
      </c>
      <c r="CO35">
        <f t="shared" si="40"/>
        <v>0</v>
      </c>
      <c r="CP35">
        <f t="shared" si="40"/>
        <v>0</v>
      </c>
      <c r="CQ35">
        <f t="shared" si="40"/>
        <v>0</v>
      </c>
      <c r="CR35">
        <f t="shared" si="40"/>
        <v>0</v>
      </c>
      <c r="CS35">
        <f t="shared" si="40"/>
        <v>0</v>
      </c>
      <c r="CT35">
        <f t="shared" si="40"/>
        <v>0</v>
      </c>
      <c r="CU35">
        <f t="shared" si="40"/>
        <v>0</v>
      </c>
      <c r="CV35">
        <f t="shared" si="40"/>
        <v>0</v>
      </c>
      <c r="CW35">
        <f t="shared" si="40"/>
        <v>0</v>
      </c>
      <c r="CX35">
        <f t="shared" si="40"/>
        <v>0</v>
      </c>
      <c r="CZ35">
        <v>1982</v>
      </c>
      <c r="DA35" s="7">
        <f t="shared" si="10"/>
        <v>15.429782718702944</v>
      </c>
    </row>
    <row r="36" spans="1:105" hidden="1" x14ac:dyDescent="0.3">
      <c r="A36">
        <v>1983</v>
      </c>
      <c r="B36">
        <f t="shared" si="31"/>
        <v>2.1977693432951038E-4</v>
      </c>
      <c r="C36">
        <f t="shared" si="31"/>
        <v>7.6447188595722703E-4</v>
      </c>
      <c r="D36">
        <f t="shared" si="31"/>
        <v>2.414787812910327E-3</v>
      </c>
      <c r="E36">
        <f t="shared" si="31"/>
        <v>3.9034454433998452E-3</v>
      </c>
      <c r="F36">
        <f t="shared" si="31"/>
        <v>9.2283330347702874E-3</v>
      </c>
      <c r="G36">
        <f t="shared" si="31"/>
        <v>2.677343018170298E-2</v>
      </c>
      <c r="H36">
        <f t="shared" si="31"/>
        <v>4.9481344863568658E-2</v>
      </c>
      <c r="I36">
        <f t="shared" si="31"/>
        <v>8.5556503155264002E-2</v>
      </c>
      <c r="J36">
        <f t="shared" si="31"/>
        <v>0.10944761792031241</v>
      </c>
      <c r="K36">
        <f t="shared" si="31"/>
        <v>0.20373864517556975</v>
      </c>
      <c r="L36">
        <f t="shared" si="32"/>
        <v>0.39706411547361004</v>
      </c>
      <c r="M36">
        <f t="shared" si="32"/>
        <v>0.48414095325187012</v>
      </c>
      <c r="N36">
        <f t="shared" si="32"/>
        <v>0.57790605648463367</v>
      </c>
      <c r="O36">
        <f t="shared" si="32"/>
        <v>0.56586749947727688</v>
      </c>
      <c r="P36">
        <f t="shared" si="32"/>
        <v>1.0227617858480897</v>
      </c>
      <c r="Q36">
        <f t="shared" si="32"/>
        <v>1.0964114319261125</v>
      </c>
      <c r="R36">
        <f t="shared" si="32"/>
        <v>1.0105771244532313</v>
      </c>
      <c r="S36">
        <f t="shared" si="32"/>
        <v>1.0068534231371056</v>
      </c>
      <c r="T36">
        <f t="shared" si="32"/>
        <v>1.3173513483137413</v>
      </c>
      <c r="U36">
        <f t="shared" si="32"/>
        <v>1.6677820637630332</v>
      </c>
      <c r="V36">
        <f t="shared" si="33"/>
        <v>1.61649104032652</v>
      </c>
      <c r="W36">
        <f t="shared" si="33"/>
        <v>1.095201805985708</v>
      </c>
      <c r="X36">
        <f t="shared" si="33"/>
        <v>1.1516566176662821</v>
      </c>
      <c r="Y36">
        <f t="shared" si="33"/>
        <v>0.93339508806800331</v>
      </c>
      <c r="Z36">
        <f t="shared" si="33"/>
        <v>0.65853764369185042</v>
      </c>
      <c r="AA36">
        <f t="shared" si="33"/>
        <v>0.33060537403733592</v>
      </c>
      <c r="AB36">
        <f t="shared" si="33"/>
        <v>0.31712841651701779</v>
      </c>
      <c r="AC36">
        <f t="shared" si="33"/>
        <v>0.17206509153040639</v>
      </c>
      <c r="AD36">
        <f t="shared" si="33"/>
        <v>0.12812338635218284</v>
      </c>
      <c r="AE36">
        <f t="shared" si="33"/>
        <v>0.10225575383323658</v>
      </c>
      <c r="AF36">
        <f t="shared" si="34"/>
        <v>5.0455153911480331E-2</v>
      </c>
      <c r="AG36">
        <f t="shared" si="34"/>
        <v>2.3917839027520895E-2</v>
      </c>
      <c r="AH36">
        <f t="shared" si="34"/>
        <v>7.6299979829653562E-3</v>
      </c>
      <c r="AI36">
        <f t="shared" si="34"/>
        <v>5.5615640317334238E-3</v>
      </c>
      <c r="AJ36">
        <f t="shared" si="34"/>
        <v>0</v>
      </c>
      <c r="AK36">
        <f t="shared" si="34"/>
        <v>0</v>
      </c>
      <c r="AL36">
        <f t="shared" si="34"/>
        <v>0</v>
      </c>
      <c r="AM36">
        <f t="shared" si="34"/>
        <v>0</v>
      </c>
      <c r="AN36">
        <f t="shared" si="34"/>
        <v>0</v>
      </c>
      <c r="AO36">
        <f t="shared" si="34"/>
        <v>0</v>
      </c>
      <c r="AP36">
        <f t="shared" si="35"/>
        <v>0</v>
      </c>
      <c r="AQ36">
        <f t="shared" si="35"/>
        <v>0</v>
      </c>
      <c r="AR36">
        <f t="shared" si="35"/>
        <v>0</v>
      </c>
      <c r="AS36">
        <f t="shared" si="35"/>
        <v>0</v>
      </c>
      <c r="AT36">
        <f t="shared" si="35"/>
        <v>0</v>
      </c>
      <c r="AU36">
        <f t="shared" si="35"/>
        <v>0</v>
      </c>
      <c r="AV36">
        <f t="shared" si="35"/>
        <v>0</v>
      </c>
      <c r="AW36">
        <f t="shared" si="35"/>
        <v>0</v>
      </c>
      <c r="AX36">
        <f t="shared" si="35"/>
        <v>0</v>
      </c>
      <c r="AY36">
        <f t="shared" si="35"/>
        <v>0</v>
      </c>
      <c r="AZ36">
        <f t="shared" si="36"/>
        <v>0</v>
      </c>
      <c r="BA36">
        <f t="shared" si="36"/>
        <v>0</v>
      </c>
      <c r="BB36">
        <f t="shared" si="36"/>
        <v>0</v>
      </c>
      <c r="BC36">
        <f t="shared" si="36"/>
        <v>0</v>
      </c>
      <c r="BD36">
        <f t="shared" si="36"/>
        <v>0</v>
      </c>
      <c r="BE36">
        <f t="shared" si="36"/>
        <v>0</v>
      </c>
      <c r="BF36">
        <f t="shared" si="36"/>
        <v>0</v>
      </c>
      <c r="BG36">
        <f t="shared" si="36"/>
        <v>0</v>
      </c>
      <c r="BH36">
        <f t="shared" si="36"/>
        <v>0</v>
      </c>
      <c r="BI36">
        <f t="shared" si="36"/>
        <v>0</v>
      </c>
      <c r="BJ36">
        <f t="shared" si="37"/>
        <v>0</v>
      </c>
      <c r="BK36">
        <f t="shared" si="37"/>
        <v>0</v>
      </c>
      <c r="BL36">
        <f t="shared" si="37"/>
        <v>0</v>
      </c>
      <c r="BM36">
        <f t="shared" si="37"/>
        <v>0</v>
      </c>
      <c r="BN36">
        <f t="shared" si="37"/>
        <v>0</v>
      </c>
      <c r="BO36">
        <f t="shared" si="37"/>
        <v>0</v>
      </c>
      <c r="BP36">
        <f t="shared" si="37"/>
        <v>0</v>
      </c>
      <c r="BQ36">
        <f t="shared" si="37"/>
        <v>0</v>
      </c>
      <c r="BR36">
        <f t="shared" si="37"/>
        <v>0</v>
      </c>
      <c r="BS36">
        <f t="shared" si="37"/>
        <v>0</v>
      </c>
      <c r="BT36">
        <f t="shared" si="38"/>
        <v>0</v>
      </c>
      <c r="BU36">
        <f t="shared" si="38"/>
        <v>0</v>
      </c>
      <c r="BV36">
        <f t="shared" si="38"/>
        <v>0</v>
      </c>
      <c r="BW36">
        <f t="shared" si="38"/>
        <v>0</v>
      </c>
      <c r="BX36">
        <f t="shared" si="38"/>
        <v>0</v>
      </c>
      <c r="BY36">
        <f t="shared" si="38"/>
        <v>0</v>
      </c>
      <c r="BZ36">
        <f t="shared" si="38"/>
        <v>0</v>
      </c>
      <c r="CA36">
        <f t="shared" si="38"/>
        <v>0</v>
      </c>
      <c r="CB36">
        <f t="shared" si="38"/>
        <v>0</v>
      </c>
      <c r="CC36">
        <f t="shared" si="38"/>
        <v>0</v>
      </c>
      <c r="CD36">
        <f t="shared" si="39"/>
        <v>0</v>
      </c>
      <c r="CE36">
        <f t="shared" si="39"/>
        <v>0</v>
      </c>
      <c r="CF36">
        <f t="shared" si="39"/>
        <v>0</v>
      </c>
      <c r="CG36">
        <f t="shared" si="39"/>
        <v>0</v>
      </c>
      <c r="CH36">
        <f t="shared" si="39"/>
        <v>0</v>
      </c>
      <c r="CI36">
        <f t="shared" si="39"/>
        <v>0</v>
      </c>
      <c r="CJ36">
        <f t="shared" si="39"/>
        <v>0</v>
      </c>
      <c r="CK36">
        <f t="shared" si="39"/>
        <v>0</v>
      </c>
      <c r="CL36">
        <f t="shared" si="39"/>
        <v>0</v>
      </c>
      <c r="CM36">
        <f t="shared" si="39"/>
        <v>0</v>
      </c>
      <c r="CN36">
        <f t="shared" si="40"/>
        <v>0</v>
      </c>
      <c r="CO36">
        <f t="shared" si="40"/>
        <v>0</v>
      </c>
      <c r="CP36">
        <f t="shared" si="40"/>
        <v>0</v>
      </c>
      <c r="CQ36">
        <f t="shared" si="40"/>
        <v>0</v>
      </c>
      <c r="CR36">
        <f t="shared" si="40"/>
        <v>0</v>
      </c>
      <c r="CS36">
        <f t="shared" si="40"/>
        <v>0</v>
      </c>
      <c r="CT36">
        <f t="shared" si="40"/>
        <v>0</v>
      </c>
      <c r="CU36">
        <f t="shared" si="40"/>
        <v>0</v>
      </c>
      <c r="CV36">
        <f t="shared" si="40"/>
        <v>0</v>
      </c>
      <c r="CW36">
        <f t="shared" si="40"/>
        <v>0</v>
      </c>
      <c r="CX36">
        <f t="shared" si="40"/>
        <v>0</v>
      </c>
      <c r="CZ36">
        <v>1983</v>
      </c>
      <c r="DA36" s="7">
        <f t="shared" si="10"/>
        <v>16.231268931498736</v>
      </c>
    </row>
    <row r="37" spans="1:105" hidden="1" x14ac:dyDescent="0.3">
      <c r="A37">
        <v>1984</v>
      </c>
      <c r="B37">
        <f t="shared" si="31"/>
        <v>1.0913799570036445E-4</v>
      </c>
      <c r="C37">
        <f t="shared" si="31"/>
        <v>3.9511831443837954E-4</v>
      </c>
      <c r="D37">
        <f t="shared" si="31"/>
        <v>1.2990216719265188E-3</v>
      </c>
      <c r="E37">
        <f t="shared" si="31"/>
        <v>2.1855327277367333E-3</v>
      </c>
      <c r="F37">
        <f t="shared" si="31"/>
        <v>5.3777949483375474E-3</v>
      </c>
      <c r="G37">
        <f t="shared" si="31"/>
        <v>1.6238906270878428E-2</v>
      </c>
      <c r="H37">
        <f t="shared" si="31"/>
        <v>3.1236763770059049E-2</v>
      </c>
      <c r="I37">
        <f t="shared" si="31"/>
        <v>5.6214628312663051E-2</v>
      </c>
      <c r="J37">
        <f t="shared" si="31"/>
        <v>7.4847002225920362E-2</v>
      </c>
      <c r="K37">
        <f t="shared" si="31"/>
        <v>0.14501512123583207</v>
      </c>
      <c r="L37">
        <f t="shared" si="32"/>
        <v>0.29415233152171988</v>
      </c>
      <c r="M37">
        <f t="shared" si="32"/>
        <v>0.37329764975730473</v>
      </c>
      <c r="N37">
        <f t="shared" si="32"/>
        <v>0.46378047378528447</v>
      </c>
      <c r="O37">
        <f t="shared" si="32"/>
        <v>0.47265226591915294</v>
      </c>
      <c r="P37">
        <f t="shared" si="32"/>
        <v>0.88914638137822677</v>
      </c>
      <c r="Q37">
        <f t="shared" si="32"/>
        <v>0.99207408916913276</v>
      </c>
      <c r="R37">
        <f t="shared" si="32"/>
        <v>0.95172569426160869</v>
      </c>
      <c r="S37">
        <f t="shared" si="32"/>
        <v>0.98691638957335581</v>
      </c>
      <c r="T37">
        <f t="shared" si="32"/>
        <v>1.3439636108357327</v>
      </c>
      <c r="U37">
        <f t="shared" si="32"/>
        <v>1.7709119469764321</v>
      </c>
      <c r="V37">
        <f t="shared" si="33"/>
        <v>1.7864988870987188</v>
      </c>
      <c r="W37">
        <f t="shared" si="33"/>
        <v>1.2597819418864762</v>
      </c>
      <c r="X37">
        <f t="shared" si="33"/>
        <v>1.378783299024209</v>
      </c>
      <c r="Y37">
        <f t="shared" si="33"/>
        <v>1.1630818996860979</v>
      </c>
      <c r="Z37">
        <f t="shared" si="33"/>
        <v>0.85407728330594468</v>
      </c>
      <c r="AA37">
        <f t="shared" si="33"/>
        <v>0.4462705759762568</v>
      </c>
      <c r="AB37">
        <f t="shared" si="33"/>
        <v>0.44554880468483199</v>
      </c>
      <c r="AC37">
        <f t="shared" si="33"/>
        <v>0.25160813172450247</v>
      </c>
      <c r="AD37">
        <f t="shared" si="33"/>
        <v>0.19499886840369554</v>
      </c>
      <c r="AE37">
        <f t="shared" si="33"/>
        <v>0.16198067946322975</v>
      </c>
      <c r="AF37">
        <f t="shared" si="34"/>
        <v>8.3186485470306451E-2</v>
      </c>
      <c r="AG37">
        <f t="shared" si="34"/>
        <v>4.1043175899858633E-2</v>
      </c>
      <c r="AH37">
        <f t="shared" si="34"/>
        <v>1.3627469624121679E-2</v>
      </c>
      <c r="AI37">
        <f t="shared" si="34"/>
        <v>1.033854733511327E-2</v>
      </c>
      <c r="AJ37">
        <f t="shared" si="34"/>
        <v>6.3100349112614508E-3</v>
      </c>
      <c r="AK37">
        <f t="shared" si="34"/>
        <v>0</v>
      </c>
      <c r="AL37">
        <f t="shared" si="34"/>
        <v>0</v>
      </c>
      <c r="AM37">
        <f t="shared" si="34"/>
        <v>0</v>
      </c>
      <c r="AN37">
        <f t="shared" si="34"/>
        <v>0</v>
      </c>
      <c r="AO37">
        <f t="shared" si="34"/>
        <v>0</v>
      </c>
      <c r="AP37">
        <f t="shared" si="35"/>
        <v>0</v>
      </c>
      <c r="AQ37">
        <f t="shared" si="35"/>
        <v>0</v>
      </c>
      <c r="AR37">
        <f t="shared" si="35"/>
        <v>0</v>
      </c>
      <c r="AS37">
        <f t="shared" si="35"/>
        <v>0</v>
      </c>
      <c r="AT37">
        <f t="shared" si="35"/>
        <v>0</v>
      </c>
      <c r="AU37">
        <f t="shared" si="35"/>
        <v>0</v>
      </c>
      <c r="AV37">
        <f t="shared" si="35"/>
        <v>0</v>
      </c>
      <c r="AW37">
        <f t="shared" si="35"/>
        <v>0</v>
      </c>
      <c r="AX37">
        <f t="shared" si="35"/>
        <v>0</v>
      </c>
      <c r="AY37">
        <f t="shared" si="35"/>
        <v>0</v>
      </c>
      <c r="AZ37">
        <f t="shared" si="36"/>
        <v>0</v>
      </c>
      <c r="BA37">
        <f t="shared" si="36"/>
        <v>0</v>
      </c>
      <c r="BB37">
        <f t="shared" si="36"/>
        <v>0</v>
      </c>
      <c r="BC37">
        <f t="shared" si="36"/>
        <v>0</v>
      </c>
      <c r="BD37">
        <f t="shared" si="36"/>
        <v>0</v>
      </c>
      <c r="BE37">
        <f t="shared" si="36"/>
        <v>0</v>
      </c>
      <c r="BF37">
        <f t="shared" si="36"/>
        <v>0</v>
      </c>
      <c r="BG37">
        <f t="shared" si="36"/>
        <v>0</v>
      </c>
      <c r="BH37">
        <f t="shared" si="36"/>
        <v>0</v>
      </c>
      <c r="BI37">
        <f t="shared" si="36"/>
        <v>0</v>
      </c>
      <c r="BJ37">
        <f t="shared" si="37"/>
        <v>0</v>
      </c>
      <c r="BK37">
        <f t="shared" si="37"/>
        <v>0</v>
      </c>
      <c r="BL37">
        <f t="shared" si="37"/>
        <v>0</v>
      </c>
      <c r="BM37">
        <f t="shared" si="37"/>
        <v>0</v>
      </c>
      <c r="BN37">
        <f t="shared" si="37"/>
        <v>0</v>
      </c>
      <c r="BO37">
        <f t="shared" si="37"/>
        <v>0</v>
      </c>
      <c r="BP37">
        <f t="shared" si="37"/>
        <v>0</v>
      </c>
      <c r="BQ37">
        <f t="shared" si="37"/>
        <v>0</v>
      </c>
      <c r="BR37">
        <f t="shared" si="37"/>
        <v>0</v>
      </c>
      <c r="BS37">
        <f t="shared" si="37"/>
        <v>0</v>
      </c>
      <c r="BT37">
        <f t="shared" si="38"/>
        <v>0</v>
      </c>
      <c r="BU37">
        <f t="shared" si="38"/>
        <v>0</v>
      </c>
      <c r="BV37">
        <f t="shared" si="38"/>
        <v>0</v>
      </c>
      <c r="BW37">
        <f t="shared" si="38"/>
        <v>0</v>
      </c>
      <c r="BX37">
        <f t="shared" si="38"/>
        <v>0</v>
      </c>
      <c r="BY37">
        <f t="shared" si="38"/>
        <v>0</v>
      </c>
      <c r="BZ37">
        <f t="shared" si="38"/>
        <v>0</v>
      </c>
      <c r="CA37">
        <f t="shared" si="38"/>
        <v>0</v>
      </c>
      <c r="CB37">
        <f t="shared" si="38"/>
        <v>0</v>
      </c>
      <c r="CC37">
        <f t="shared" si="38"/>
        <v>0</v>
      </c>
      <c r="CD37">
        <f t="shared" si="39"/>
        <v>0</v>
      </c>
      <c r="CE37">
        <f t="shared" si="39"/>
        <v>0</v>
      </c>
      <c r="CF37">
        <f t="shared" si="39"/>
        <v>0</v>
      </c>
      <c r="CG37">
        <f t="shared" si="39"/>
        <v>0</v>
      </c>
      <c r="CH37">
        <f t="shared" si="39"/>
        <v>0</v>
      </c>
      <c r="CI37">
        <f t="shared" si="39"/>
        <v>0</v>
      </c>
      <c r="CJ37">
        <f t="shared" si="39"/>
        <v>0</v>
      </c>
      <c r="CK37">
        <f t="shared" si="39"/>
        <v>0</v>
      </c>
      <c r="CL37">
        <f t="shared" si="39"/>
        <v>0</v>
      </c>
      <c r="CM37">
        <f t="shared" si="39"/>
        <v>0</v>
      </c>
      <c r="CN37">
        <f t="shared" si="40"/>
        <v>0</v>
      </c>
      <c r="CO37">
        <f t="shared" si="40"/>
        <v>0</v>
      </c>
      <c r="CP37">
        <f t="shared" si="40"/>
        <v>0</v>
      </c>
      <c r="CQ37">
        <f t="shared" si="40"/>
        <v>0</v>
      </c>
      <c r="CR37">
        <f t="shared" si="40"/>
        <v>0</v>
      </c>
      <c r="CS37">
        <f t="shared" si="40"/>
        <v>0</v>
      </c>
      <c r="CT37">
        <f t="shared" si="40"/>
        <v>0</v>
      </c>
      <c r="CU37">
        <f t="shared" si="40"/>
        <v>0</v>
      </c>
      <c r="CV37">
        <f t="shared" si="40"/>
        <v>0</v>
      </c>
      <c r="CW37">
        <f t="shared" si="40"/>
        <v>0</v>
      </c>
      <c r="CX37">
        <f t="shared" si="40"/>
        <v>0</v>
      </c>
      <c r="CZ37">
        <v>1984</v>
      </c>
      <c r="DA37" s="7">
        <f t="shared" si="10"/>
        <v>16.968675945146067</v>
      </c>
    </row>
    <row r="38" spans="1:105" hidden="1" x14ac:dyDescent="0.3">
      <c r="A38">
        <v>1985</v>
      </c>
      <c r="B38">
        <f t="shared" si="31"/>
        <v>5.207125646071874E-5</v>
      </c>
      <c r="C38">
        <f t="shared" si="31"/>
        <v>1.9620994820893214E-4</v>
      </c>
      <c r="D38">
        <f t="shared" si="31"/>
        <v>6.7140108466886054E-4</v>
      </c>
      <c r="E38">
        <f t="shared" si="31"/>
        <v>1.1756951740670909E-3</v>
      </c>
      <c r="F38">
        <f t="shared" si="31"/>
        <v>3.0110186072978612E-3</v>
      </c>
      <c r="G38">
        <f t="shared" si="31"/>
        <v>9.4631942498194371E-3</v>
      </c>
      <c r="H38">
        <f t="shared" si="31"/>
        <v>1.8946054936741591E-2</v>
      </c>
      <c r="I38">
        <f t="shared" si="31"/>
        <v>3.548737549203481E-2</v>
      </c>
      <c r="J38">
        <f t="shared" si="31"/>
        <v>4.9177984785231423E-2</v>
      </c>
      <c r="K38">
        <f t="shared" si="31"/>
        <v>9.9170245165436793E-2</v>
      </c>
      <c r="L38">
        <f t="shared" si="32"/>
        <v>0.20936889994858873</v>
      </c>
      <c r="M38">
        <f t="shared" si="32"/>
        <v>0.27654570067787354</v>
      </c>
      <c r="N38">
        <f t="shared" si="32"/>
        <v>0.35759866977687288</v>
      </c>
      <c r="O38">
        <f t="shared" si="32"/>
        <v>0.37931232829968037</v>
      </c>
      <c r="P38">
        <f t="shared" si="32"/>
        <v>0.74267748594935901</v>
      </c>
      <c r="Q38">
        <f t="shared" si="32"/>
        <v>0.86246777954495479</v>
      </c>
      <c r="R38">
        <f t="shared" si="32"/>
        <v>0.86115701987415494</v>
      </c>
      <c r="S38">
        <f t="shared" si="32"/>
        <v>0.92944285331320209</v>
      </c>
      <c r="T38">
        <f t="shared" si="32"/>
        <v>1.3173513483137413</v>
      </c>
      <c r="U38">
        <f t="shared" si="32"/>
        <v>1.8066867413747472</v>
      </c>
      <c r="V38">
        <f t="shared" si="33"/>
        <v>1.8969698086840321</v>
      </c>
      <c r="W38">
        <f t="shared" si="33"/>
        <v>1.3922743652897993</v>
      </c>
      <c r="X38">
        <f t="shared" si="33"/>
        <v>1.5859783031694772</v>
      </c>
      <c r="Y38">
        <f t="shared" si="33"/>
        <v>1.3924618450368957</v>
      </c>
      <c r="Z38">
        <f t="shared" si="33"/>
        <v>1.0642458288508236</v>
      </c>
      <c r="AA38">
        <f t="shared" si="33"/>
        <v>0.57878173677727063</v>
      </c>
      <c r="AB38">
        <f t="shared" si="33"/>
        <v>0.60142797820878091</v>
      </c>
      <c r="AC38">
        <f t="shared" si="33"/>
        <v>0.35349623843254713</v>
      </c>
      <c r="AD38">
        <f t="shared" si="33"/>
        <v>0.28514384022383621</v>
      </c>
      <c r="AE38">
        <f t="shared" si="33"/>
        <v>0.24652836689602056</v>
      </c>
      <c r="AF38">
        <f t="shared" si="34"/>
        <v>0.13177354753663381</v>
      </c>
      <c r="AG38">
        <f t="shared" si="34"/>
        <v>6.7668757123183834E-2</v>
      </c>
      <c r="AH38">
        <f t="shared" si="34"/>
        <v>2.3384831389208487E-2</v>
      </c>
      <c r="AI38">
        <f t="shared" si="34"/>
        <v>1.8465042858641072E-2</v>
      </c>
      <c r="AJ38">
        <f t="shared" si="34"/>
        <v>1.1729900841573318E-2</v>
      </c>
      <c r="AK38">
        <f t="shared" si="34"/>
        <v>6.162955578418932E-3</v>
      </c>
      <c r="AL38">
        <f t="shared" si="34"/>
        <v>0</v>
      </c>
      <c r="AM38">
        <f t="shared" si="34"/>
        <v>0</v>
      </c>
      <c r="AN38">
        <f t="shared" si="34"/>
        <v>0</v>
      </c>
      <c r="AO38">
        <f t="shared" si="34"/>
        <v>0</v>
      </c>
      <c r="AP38">
        <f t="shared" si="35"/>
        <v>0</v>
      </c>
      <c r="AQ38">
        <f t="shared" si="35"/>
        <v>0</v>
      </c>
      <c r="AR38">
        <f t="shared" si="35"/>
        <v>0</v>
      </c>
      <c r="AS38">
        <f t="shared" si="35"/>
        <v>0</v>
      </c>
      <c r="AT38">
        <f t="shared" si="35"/>
        <v>0</v>
      </c>
      <c r="AU38">
        <f t="shared" si="35"/>
        <v>0</v>
      </c>
      <c r="AV38">
        <f t="shared" si="35"/>
        <v>0</v>
      </c>
      <c r="AW38">
        <f t="shared" si="35"/>
        <v>0</v>
      </c>
      <c r="AX38">
        <f t="shared" si="35"/>
        <v>0</v>
      </c>
      <c r="AY38">
        <f t="shared" si="35"/>
        <v>0</v>
      </c>
      <c r="AZ38">
        <f t="shared" si="36"/>
        <v>0</v>
      </c>
      <c r="BA38">
        <f t="shared" si="36"/>
        <v>0</v>
      </c>
      <c r="BB38">
        <f t="shared" si="36"/>
        <v>0</v>
      </c>
      <c r="BC38">
        <f t="shared" si="36"/>
        <v>0</v>
      </c>
      <c r="BD38">
        <f t="shared" si="36"/>
        <v>0</v>
      </c>
      <c r="BE38">
        <f t="shared" si="36"/>
        <v>0</v>
      </c>
      <c r="BF38">
        <f t="shared" si="36"/>
        <v>0</v>
      </c>
      <c r="BG38">
        <f t="shared" si="36"/>
        <v>0</v>
      </c>
      <c r="BH38">
        <f t="shared" si="36"/>
        <v>0</v>
      </c>
      <c r="BI38">
        <f t="shared" si="36"/>
        <v>0</v>
      </c>
      <c r="BJ38">
        <f t="shared" si="37"/>
        <v>0</v>
      </c>
      <c r="BK38">
        <f t="shared" si="37"/>
        <v>0</v>
      </c>
      <c r="BL38">
        <f t="shared" si="37"/>
        <v>0</v>
      </c>
      <c r="BM38">
        <f t="shared" si="37"/>
        <v>0</v>
      </c>
      <c r="BN38">
        <f t="shared" si="37"/>
        <v>0</v>
      </c>
      <c r="BO38">
        <f t="shared" si="37"/>
        <v>0</v>
      </c>
      <c r="BP38">
        <f t="shared" si="37"/>
        <v>0</v>
      </c>
      <c r="BQ38">
        <f t="shared" si="37"/>
        <v>0</v>
      </c>
      <c r="BR38">
        <f t="shared" si="37"/>
        <v>0</v>
      </c>
      <c r="BS38">
        <f t="shared" si="37"/>
        <v>0</v>
      </c>
      <c r="BT38">
        <f t="shared" si="38"/>
        <v>0</v>
      </c>
      <c r="BU38">
        <f t="shared" si="38"/>
        <v>0</v>
      </c>
      <c r="BV38">
        <f t="shared" si="38"/>
        <v>0</v>
      </c>
      <c r="BW38">
        <f t="shared" si="38"/>
        <v>0</v>
      </c>
      <c r="BX38">
        <f t="shared" si="38"/>
        <v>0</v>
      </c>
      <c r="BY38">
        <f t="shared" si="38"/>
        <v>0</v>
      </c>
      <c r="BZ38">
        <f t="shared" si="38"/>
        <v>0</v>
      </c>
      <c r="CA38">
        <f t="shared" si="38"/>
        <v>0</v>
      </c>
      <c r="CB38">
        <f t="shared" si="38"/>
        <v>0</v>
      </c>
      <c r="CC38">
        <f t="shared" si="38"/>
        <v>0</v>
      </c>
      <c r="CD38">
        <f t="shared" si="39"/>
        <v>0</v>
      </c>
      <c r="CE38">
        <f t="shared" si="39"/>
        <v>0</v>
      </c>
      <c r="CF38">
        <f t="shared" si="39"/>
        <v>0</v>
      </c>
      <c r="CG38">
        <f t="shared" si="39"/>
        <v>0</v>
      </c>
      <c r="CH38">
        <f t="shared" si="39"/>
        <v>0</v>
      </c>
      <c r="CI38">
        <f t="shared" si="39"/>
        <v>0</v>
      </c>
      <c r="CJ38">
        <f t="shared" si="39"/>
        <v>0</v>
      </c>
      <c r="CK38">
        <f t="shared" si="39"/>
        <v>0</v>
      </c>
      <c r="CL38">
        <f t="shared" si="39"/>
        <v>0</v>
      </c>
      <c r="CM38">
        <f t="shared" si="39"/>
        <v>0</v>
      </c>
      <c r="CN38">
        <f t="shared" si="40"/>
        <v>0</v>
      </c>
      <c r="CO38">
        <f t="shared" si="40"/>
        <v>0</v>
      </c>
      <c r="CP38">
        <f t="shared" si="40"/>
        <v>0</v>
      </c>
      <c r="CQ38">
        <f t="shared" si="40"/>
        <v>0</v>
      </c>
      <c r="CR38">
        <f t="shared" si="40"/>
        <v>0</v>
      </c>
      <c r="CS38">
        <f t="shared" si="40"/>
        <v>0</v>
      </c>
      <c r="CT38">
        <f t="shared" si="40"/>
        <v>0</v>
      </c>
      <c r="CU38">
        <f t="shared" si="40"/>
        <v>0</v>
      </c>
      <c r="CV38">
        <f t="shared" si="40"/>
        <v>0</v>
      </c>
      <c r="CW38">
        <f t="shared" si="40"/>
        <v>0</v>
      </c>
      <c r="CX38">
        <f t="shared" si="40"/>
        <v>0</v>
      </c>
      <c r="CZ38">
        <v>1985</v>
      </c>
      <c r="DA38" s="7">
        <f t="shared" si="10"/>
        <v>17.616453424670286</v>
      </c>
    </row>
    <row r="39" spans="1:105" hidden="1" x14ac:dyDescent="0.3">
      <c r="A39">
        <v>1986</v>
      </c>
      <c r="B39">
        <f t="shared" si="31"/>
        <v>2.3869776977809421E-5</v>
      </c>
      <c r="C39">
        <f t="shared" si="31"/>
        <v>9.3614496654143052E-5</v>
      </c>
      <c r="D39">
        <f t="shared" si="31"/>
        <v>3.3340791159616761E-4</v>
      </c>
      <c r="E39">
        <f t="shared" si="31"/>
        <v>6.0765961967202743E-4</v>
      </c>
      <c r="F39">
        <f t="shared" si="31"/>
        <v>1.6197607112899465E-3</v>
      </c>
      <c r="G39">
        <f t="shared" si="31"/>
        <v>5.2984270029650046E-3</v>
      </c>
      <c r="H39">
        <f t="shared" si="31"/>
        <v>1.1040780403767774E-2</v>
      </c>
      <c r="I39">
        <f t="shared" si="31"/>
        <v>2.1524181268653797E-2</v>
      </c>
      <c r="J39">
        <f t="shared" si="31"/>
        <v>3.1045257513905054E-2</v>
      </c>
      <c r="K39">
        <f t="shared" si="31"/>
        <v>6.5159494206229726E-2</v>
      </c>
      <c r="L39">
        <f t="shared" si="32"/>
        <v>0.14317931096408268</v>
      </c>
      <c r="M39">
        <f t="shared" si="32"/>
        <v>0.19683702263010208</v>
      </c>
      <c r="N39">
        <f t="shared" si="32"/>
        <v>0.26491561026225213</v>
      </c>
      <c r="O39">
        <f t="shared" si="32"/>
        <v>0.2924693722503115</v>
      </c>
      <c r="P39">
        <f t="shared" si="32"/>
        <v>0.59601264329787507</v>
      </c>
      <c r="Q39">
        <f t="shared" si="32"/>
        <v>0.72039364455592469</v>
      </c>
      <c r="R39">
        <f t="shared" si="32"/>
        <v>0.74865394719908973</v>
      </c>
      <c r="S39">
        <f t="shared" si="32"/>
        <v>0.84099467160389285</v>
      </c>
      <c r="T39">
        <f t="shared" si="32"/>
        <v>1.2406347781112719</v>
      </c>
      <c r="U39">
        <f t="shared" si="32"/>
        <v>1.7709119469764321</v>
      </c>
      <c r="V39">
        <f t="shared" si="33"/>
        <v>1.9352911408097482</v>
      </c>
      <c r="W39">
        <f t="shared" si="33"/>
        <v>1.4783678038829531</v>
      </c>
      <c r="X39">
        <f t="shared" si="33"/>
        <v>1.752777097361869</v>
      </c>
      <c r="Y39">
        <f t="shared" si="33"/>
        <v>1.6017123762543337</v>
      </c>
      <c r="Z39">
        <f t="shared" si="33"/>
        <v>1.2741335849301685</v>
      </c>
      <c r="AA39">
        <f t="shared" si="33"/>
        <v>0.72120645428710739</v>
      </c>
      <c r="AB39">
        <f t="shared" si="33"/>
        <v>0.78001003990153417</v>
      </c>
      <c r="AC39">
        <f t="shared" si="33"/>
        <v>0.47717001089316063</v>
      </c>
      <c r="AD39">
        <f t="shared" si="33"/>
        <v>0.40061215128652905</v>
      </c>
      <c r="AE39">
        <f t="shared" si="33"/>
        <v>0.36049463177043717</v>
      </c>
      <c r="AF39">
        <f t="shared" si="34"/>
        <v>0.20055427339824128</v>
      </c>
      <c r="AG39">
        <f t="shared" si="34"/>
        <v>0.10719231775574548</v>
      </c>
      <c r="AH39">
        <f t="shared" si="34"/>
        <v>3.8555068923124082E-2</v>
      </c>
      <c r="AI39">
        <f t="shared" si="34"/>
        <v>3.1686140255965556E-2</v>
      </c>
      <c r="AJ39">
        <f t="shared" si="34"/>
        <v>2.0950053691937587E-2</v>
      </c>
      <c r="AK39">
        <f t="shared" si="34"/>
        <v>1.1456490945376306E-2</v>
      </c>
      <c r="AL39">
        <f t="shared" si="34"/>
        <v>6.4552422168745426E-3</v>
      </c>
      <c r="AM39">
        <f t="shared" si="34"/>
        <v>0</v>
      </c>
      <c r="AN39">
        <f t="shared" si="34"/>
        <v>0</v>
      </c>
      <c r="AO39">
        <f t="shared" si="34"/>
        <v>0</v>
      </c>
      <c r="AP39">
        <f t="shared" si="35"/>
        <v>0</v>
      </c>
      <c r="AQ39">
        <f t="shared" si="35"/>
        <v>0</v>
      </c>
      <c r="AR39">
        <f t="shared" si="35"/>
        <v>0</v>
      </c>
      <c r="AS39">
        <f t="shared" si="35"/>
        <v>0</v>
      </c>
      <c r="AT39">
        <f t="shared" si="35"/>
        <v>0</v>
      </c>
      <c r="AU39">
        <f t="shared" si="35"/>
        <v>0</v>
      </c>
      <c r="AV39">
        <f t="shared" si="35"/>
        <v>0</v>
      </c>
      <c r="AW39">
        <f t="shared" si="35"/>
        <v>0</v>
      </c>
      <c r="AX39">
        <f t="shared" si="35"/>
        <v>0</v>
      </c>
      <c r="AY39">
        <f t="shared" si="35"/>
        <v>0</v>
      </c>
      <c r="AZ39">
        <f t="shared" si="36"/>
        <v>0</v>
      </c>
      <c r="BA39">
        <f t="shared" si="36"/>
        <v>0</v>
      </c>
      <c r="BB39">
        <f t="shared" si="36"/>
        <v>0</v>
      </c>
      <c r="BC39">
        <f t="shared" si="36"/>
        <v>0</v>
      </c>
      <c r="BD39">
        <f t="shared" si="36"/>
        <v>0</v>
      </c>
      <c r="BE39">
        <f t="shared" si="36"/>
        <v>0</v>
      </c>
      <c r="BF39">
        <f t="shared" si="36"/>
        <v>0</v>
      </c>
      <c r="BG39">
        <f t="shared" si="36"/>
        <v>0</v>
      </c>
      <c r="BH39">
        <f t="shared" si="36"/>
        <v>0</v>
      </c>
      <c r="BI39">
        <f t="shared" si="36"/>
        <v>0</v>
      </c>
      <c r="BJ39">
        <f t="shared" si="37"/>
        <v>0</v>
      </c>
      <c r="BK39">
        <f t="shared" si="37"/>
        <v>0</v>
      </c>
      <c r="BL39">
        <f t="shared" si="37"/>
        <v>0</v>
      </c>
      <c r="BM39">
        <f t="shared" si="37"/>
        <v>0</v>
      </c>
      <c r="BN39">
        <f t="shared" si="37"/>
        <v>0</v>
      </c>
      <c r="BO39">
        <f t="shared" si="37"/>
        <v>0</v>
      </c>
      <c r="BP39">
        <f t="shared" si="37"/>
        <v>0</v>
      </c>
      <c r="BQ39">
        <f t="shared" si="37"/>
        <v>0</v>
      </c>
      <c r="BR39">
        <f t="shared" si="37"/>
        <v>0</v>
      </c>
      <c r="BS39">
        <f t="shared" si="37"/>
        <v>0</v>
      </c>
      <c r="BT39">
        <f t="shared" si="38"/>
        <v>0</v>
      </c>
      <c r="BU39">
        <f t="shared" si="38"/>
        <v>0</v>
      </c>
      <c r="BV39">
        <f t="shared" si="38"/>
        <v>0</v>
      </c>
      <c r="BW39">
        <f t="shared" si="38"/>
        <v>0</v>
      </c>
      <c r="BX39">
        <f t="shared" si="38"/>
        <v>0</v>
      </c>
      <c r="BY39">
        <f t="shared" si="38"/>
        <v>0</v>
      </c>
      <c r="BZ39">
        <f t="shared" si="38"/>
        <v>0</v>
      </c>
      <c r="CA39">
        <f t="shared" si="38"/>
        <v>0</v>
      </c>
      <c r="CB39">
        <f t="shared" si="38"/>
        <v>0</v>
      </c>
      <c r="CC39">
        <f t="shared" si="38"/>
        <v>0</v>
      </c>
      <c r="CD39">
        <f t="shared" si="39"/>
        <v>0</v>
      </c>
      <c r="CE39">
        <f t="shared" si="39"/>
        <v>0</v>
      </c>
      <c r="CF39">
        <f t="shared" si="39"/>
        <v>0</v>
      </c>
      <c r="CG39">
        <f t="shared" si="39"/>
        <v>0</v>
      </c>
      <c r="CH39">
        <f t="shared" si="39"/>
        <v>0</v>
      </c>
      <c r="CI39">
        <f t="shared" si="39"/>
        <v>0</v>
      </c>
      <c r="CJ39">
        <f t="shared" si="39"/>
        <v>0</v>
      </c>
      <c r="CK39">
        <f t="shared" si="39"/>
        <v>0</v>
      </c>
      <c r="CL39">
        <f t="shared" si="39"/>
        <v>0</v>
      </c>
      <c r="CM39">
        <f t="shared" si="39"/>
        <v>0</v>
      </c>
      <c r="CN39">
        <f t="shared" si="40"/>
        <v>0</v>
      </c>
      <c r="CO39">
        <f t="shared" si="40"/>
        <v>0</v>
      </c>
      <c r="CP39">
        <f t="shared" si="40"/>
        <v>0</v>
      </c>
      <c r="CQ39">
        <f t="shared" si="40"/>
        <v>0</v>
      </c>
      <c r="CR39">
        <f t="shared" si="40"/>
        <v>0</v>
      </c>
      <c r="CS39">
        <f t="shared" si="40"/>
        <v>0</v>
      </c>
      <c r="CT39">
        <f t="shared" si="40"/>
        <v>0</v>
      </c>
      <c r="CU39">
        <f t="shared" si="40"/>
        <v>0</v>
      </c>
      <c r="CV39">
        <f t="shared" si="40"/>
        <v>0</v>
      </c>
      <c r="CW39">
        <f t="shared" si="40"/>
        <v>0</v>
      </c>
      <c r="CX39">
        <f t="shared" si="40"/>
        <v>0</v>
      </c>
      <c r="CZ39">
        <v>1986</v>
      </c>
      <c r="DA39" s="7">
        <f t="shared" si="10"/>
        <v>18.150374279328052</v>
      </c>
    </row>
    <row r="40" spans="1:105" hidden="1" x14ac:dyDescent="0.3">
      <c r="A40">
        <v>1987</v>
      </c>
      <c r="B40">
        <f t="shared" si="31"/>
        <v>1.0513005367025813E-5</v>
      </c>
      <c r="C40">
        <f t="shared" si="31"/>
        <v>4.2913448011571899E-5</v>
      </c>
      <c r="D40">
        <f t="shared" si="31"/>
        <v>1.5907355416733854E-4</v>
      </c>
      <c r="E40">
        <f t="shared" si="31"/>
        <v>3.0175483683660576E-4</v>
      </c>
      <c r="F40">
        <f t="shared" si="31"/>
        <v>8.3717548518743407E-4</v>
      </c>
      <c r="G40">
        <f t="shared" si="31"/>
        <v>2.8502593342464434E-3</v>
      </c>
      <c r="H40">
        <f t="shared" si="31"/>
        <v>6.1817149136768725E-3</v>
      </c>
      <c r="I40">
        <f t="shared" si="31"/>
        <v>1.254317901808898E-2</v>
      </c>
      <c r="J40">
        <f t="shared" si="31"/>
        <v>1.8829900520857409E-2</v>
      </c>
      <c r="K40">
        <f t="shared" si="31"/>
        <v>4.1134123041896141E-2</v>
      </c>
      <c r="L40">
        <f t="shared" si="32"/>
        <v>9.4075510932261561E-2</v>
      </c>
      <c r="M40">
        <f t="shared" si="32"/>
        <v>0.13460924368098603</v>
      </c>
      <c r="N40">
        <f t="shared" si="32"/>
        <v>0.18855906942121689</v>
      </c>
      <c r="O40">
        <f t="shared" si="32"/>
        <v>0.21666663995437471</v>
      </c>
      <c r="P40">
        <f t="shared" si="32"/>
        <v>0.45955649377380187</v>
      </c>
      <c r="Q40">
        <f t="shared" si="32"/>
        <v>0.57812944168882974</v>
      </c>
      <c r="R40">
        <f t="shared" si="32"/>
        <v>0.62532834075086696</v>
      </c>
      <c r="S40">
        <f t="shared" si="32"/>
        <v>0.73112564368535848</v>
      </c>
      <c r="T40">
        <f t="shared" si="32"/>
        <v>1.1225727693518188</v>
      </c>
      <c r="U40">
        <f t="shared" si="32"/>
        <v>1.6677820637630332</v>
      </c>
      <c r="V40">
        <f t="shared" si="33"/>
        <v>1.8969698086840321</v>
      </c>
      <c r="W40">
        <f t="shared" si="33"/>
        <v>1.5082328145738009</v>
      </c>
      <c r="X40">
        <f t="shared" si="33"/>
        <v>1.8611627799265267</v>
      </c>
      <c r="Y40">
        <f t="shared" si="33"/>
        <v>1.7701659373581293</v>
      </c>
      <c r="Z40">
        <f t="shared" si="33"/>
        <v>1.4656024789892024</v>
      </c>
      <c r="AA40">
        <f t="shared" si="33"/>
        <v>0.86344088946804098</v>
      </c>
      <c r="AB40">
        <f t="shared" si="33"/>
        <v>0.9719523603458361</v>
      </c>
      <c r="AC40">
        <f t="shared" si="33"/>
        <v>0.61885614358197416</v>
      </c>
      <c r="AD40">
        <f t="shared" si="33"/>
        <v>0.54076984083609159</v>
      </c>
      <c r="AE40">
        <f t="shared" si="33"/>
        <v>0.50647606431698566</v>
      </c>
      <c r="AF40">
        <f t="shared" si="34"/>
        <v>0.29326742333542638</v>
      </c>
      <c r="AG40">
        <f t="shared" si="34"/>
        <v>0.16314258668190137</v>
      </c>
      <c r="AH40">
        <f t="shared" si="34"/>
        <v>6.1074081670790037E-2</v>
      </c>
      <c r="AI40">
        <f t="shared" si="34"/>
        <v>5.2241613426398048E-2</v>
      </c>
      <c r="AJ40">
        <f t="shared" si="34"/>
        <v>3.5950435898506085E-2</v>
      </c>
      <c r="AK40">
        <f t="shared" si="34"/>
        <v>2.0461733109982339E-2</v>
      </c>
      <c r="AL40">
        <f t="shared" si="34"/>
        <v>1.1999830773858446E-2</v>
      </c>
      <c r="AM40">
        <f t="shared" si="34"/>
        <v>5.4637982090295998E-3</v>
      </c>
      <c r="AN40">
        <f t="shared" si="34"/>
        <v>0</v>
      </c>
      <c r="AO40">
        <f t="shared" si="34"/>
        <v>0</v>
      </c>
      <c r="AP40">
        <f t="shared" si="35"/>
        <v>0</v>
      </c>
      <c r="AQ40">
        <f t="shared" si="35"/>
        <v>0</v>
      </c>
      <c r="AR40">
        <f t="shared" si="35"/>
        <v>0</v>
      </c>
      <c r="AS40">
        <f t="shared" si="35"/>
        <v>0</v>
      </c>
      <c r="AT40">
        <f t="shared" si="35"/>
        <v>0</v>
      </c>
      <c r="AU40">
        <f t="shared" si="35"/>
        <v>0</v>
      </c>
      <c r="AV40">
        <f t="shared" si="35"/>
        <v>0</v>
      </c>
      <c r="AW40">
        <f t="shared" si="35"/>
        <v>0</v>
      </c>
      <c r="AX40">
        <f t="shared" si="35"/>
        <v>0</v>
      </c>
      <c r="AY40">
        <f t="shared" si="35"/>
        <v>0</v>
      </c>
      <c r="AZ40">
        <f t="shared" si="36"/>
        <v>0</v>
      </c>
      <c r="BA40">
        <f t="shared" si="36"/>
        <v>0</v>
      </c>
      <c r="BB40">
        <f t="shared" si="36"/>
        <v>0</v>
      </c>
      <c r="BC40">
        <f t="shared" si="36"/>
        <v>0</v>
      </c>
      <c r="BD40">
        <f t="shared" si="36"/>
        <v>0</v>
      </c>
      <c r="BE40">
        <f t="shared" si="36"/>
        <v>0</v>
      </c>
      <c r="BF40">
        <f t="shared" si="36"/>
        <v>0</v>
      </c>
      <c r="BG40">
        <f t="shared" si="36"/>
        <v>0</v>
      </c>
      <c r="BH40">
        <f t="shared" si="36"/>
        <v>0</v>
      </c>
      <c r="BI40">
        <f t="shared" si="36"/>
        <v>0</v>
      </c>
      <c r="BJ40">
        <f t="shared" si="37"/>
        <v>0</v>
      </c>
      <c r="BK40">
        <f t="shared" si="37"/>
        <v>0</v>
      </c>
      <c r="BL40">
        <f t="shared" si="37"/>
        <v>0</v>
      </c>
      <c r="BM40">
        <f t="shared" si="37"/>
        <v>0</v>
      </c>
      <c r="BN40">
        <f t="shared" si="37"/>
        <v>0</v>
      </c>
      <c r="BO40">
        <f t="shared" si="37"/>
        <v>0</v>
      </c>
      <c r="BP40">
        <f t="shared" si="37"/>
        <v>0</v>
      </c>
      <c r="BQ40">
        <f t="shared" si="37"/>
        <v>0</v>
      </c>
      <c r="BR40">
        <f t="shared" si="37"/>
        <v>0</v>
      </c>
      <c r="BS40">
        <f t="shared" si="37"/>
        <v>0</v>
      </c>
      <c r="BT40">
        <f t="shared" si="38"/>
        <v>0</v>
      </c>
      <c r="BU40">
        <f t="shared" si="38"/>
        <v>0</v>
      </c>
      <c r="BV40">
        <f t="shared" si="38"/>
        <v>0</v>
      </c>
      <c r="BW40">
        <f t="shared" si="38"/>
        <v>0</v>
      </c>
      <c r="BX40">
        <f t="shared" si="38"/>
        <v>0</v>
      </c>
      <c r="BY40">
        <f t="shared" si="38"/>
        <v>0</v>
      </c>
      <c r="BZ40">
        <f t="shared" si="38"/>
        <v>0</v>
      </c>
      <c r="CA40">
        <f t="shared" si="38"/>
        <v>0</v>
      </c>
      <c r="CB40">
        <f t="shared" si="38"/>
        <v>0</v>
      </c>
      <c r="CC40">
        <f t="shared" si="38"/>
        <v>0</v>
      </c>
      <c r="CD40">
        <f t="shared" si="39"/>
        <v>0</v>
      </c>
      <c r="CE40">
        <f t="shared" si="39"/>
        <v>0</v>
      </c>
      <c r="CF40">
        <f t="shared" si="39"/>
        <v>0</v>
      </c>
      <c r="CG40">
        <f t="shared" si="39"/>
        <v>0</v>
      </c>
      <c r="CH40">
        <f t="shared" si="39"/>
        <v>0</v>
      </c>
      <c r="CI40">
        <f t="shared" si="39"/>
        <v>0</v>
      </c>
      <c r="CJ40">
        <f t="shared" si="39"/>
        <v>0</v>
      </c>
      <c r="CK40">
        <f t="shared" si="39"/>
        <v>0</v>
      </c>
      <c r="CL40">
        <f t="shared" si="39"/>
        <v>0</v>
      </c>
      <c r="CM40">
        <f t="shared" si="39"/>
        <v>0</v>
      </c>
      <c r="CN40">
        <f t="shared" si="40"/>
        <v>0</v>
      </c>
      <c r="CO40">
        <f t="shared" si="40"/>
        <v>0</v>
      </c>
      <c r="CP40">
        <f t="shared" si="40"/>
        <v>0</v>
      </c>
      <c r="CQ40">
        <f t="shared" si="40"/>
        <v>0</v>
      </c>
      <c r="CR40">
        <f t="shared" si="40"/>
        <v>0</v>
      </c>
      <c r="CS40">
        <f t="shared" si="40"/>
        <v>0</v>
      </c>
      <c r="CT40">
        <f t="shared" si="40"/>
        <v>0</v>
      </c>
      <c r="CU40">
        <f t="shared" si="40"/>
        <v>0</v>
      </c>
      <c r="CV40">
        <f t="shared" si="40"/>
        <v>0</v>
      </c>
      <c r="CW40">
        <f t="shared" si="40"/>
        <v>0</v>
      </c>
      <c r="CX40">
        <f t="shared" si="40"/>
        <v>0</v>
      </c>
      <c r="CZ40">
        <v>1987</v>
      </c>
      <c r="DA40" s="7">
        <f t="shared" si="10"/>
        <v>18.548526445347392</v>
      </c>
    </row>
    <row r="41" spans="1:105" hidden="1" x14ac:dyDescent="0.3">
      <c r="A41">
        <v>1988</v>
      </c>
      <c r="B41">
        <f t="shared" si="31"/>
        <v>4.4487052425283059E-6</v>
      </c>
      <c r="C41">
        <f t="shared" si="31"/>
        <v>1.8900440908293794E-5</v>
      </c>
      <c r="D41">
        <f t="shared" si="31"/>
        <v>7.2920273469995062E-5</v>
      </c>
      <c r="E41">
        <f t="shared" si="31"/>
        <v>1.4397143173052395E-4</v>
      </c>
      <c r="F41">
        <f t="shared" si="31"/>
        <v>4.1572904263852215E-4</v>
      </c>
      <c r="G41">
        <f t="shared" si="31"/>
        <v>1.4731603405526987E-3</v>
      </c>
      <c r="H41">
        <f t="shared" si="31"/>
        <v>3.3254191526085135E-3</v>
      </c>
      <c r="I41">
        <f t="shared" si="31"/>
        <v>7.0229054437654379E-3</v>
      </c>
      <c r="J41">
        <f t="shared" si="31"/>
        <v>1.0973091620905746E-2</v>
      </c>
      <c r="K41">
        <f t="shared" si="31"/>
        <v>2.4949106785301888E-2</v>
      </c>
      <c r="L41">
        <f t="shared" si="32"/>
        <v>5.9388331494244787E-2</v>
      </c>
      <c r="M41">
        <f t="shared" si="32"/>
        <v>8.8444575478301854E-2</v>
      </c>
      <c r="N41">
        <f t="shared" si="32"/>
        <v>0.12894827093416386</v>
      </c>
      <c r="O41">
        <f t="shared" si="32"/>
        <v>0.15421688425221544</v>
      </c>
      <c r="P41">
        <f t="shared" si="32"/>
        <v>0.34044782402023682</v>
      </c>
      <c r="Q41">
        <f t="shared" si="32"/>
        <v>0.44576762281390259</v>
      </c>
      <c r="R41">
        <f t="shared" si="32"/>
        <v>0.50183774835125694</v>
      </c>
      <c r="S41">
        <f t="shared" si="32"/>
        <v>0.61068747096927178</v>
      </c>
      <c r="T41">
        <f t="shared" si="32"/>
        <v>0.97591788187044781</v>
      </c>
      <c r="U41">
        <f t="shared" si="32"/>
        <v>1.509071616422027</v>
      </c>
      <c r="V41">
        <f t="shared" si="33"/>
        <v>1.7864988870987188</v>
      </c>
      <c r="W41">
        <f t="shared" si="33"/>
        <v>1.4783678038829531</v>
      </c>
      <c r="X41">
        <f t="shared" si="33"/>
        <v>1.8987607620889646</v>
      </c>
      <c r="Y41">
        <f t="shared" si="33"/>
        <v>1.8796268857365854</v>
      </c>
      <c r="Z41">
        <f t="shared" si="33"/>
        <v>1.6197412372384419</v>
      </c>
      <c r="AA41">
        <f t="shared" si="33"/>
        <v>0.99319343201706678</v>
      </c>
      <c r="AB41">
        <f t="shared" si="33"/>
        <v>1.1636382419332612</v>
      </c>
      <c r="AC41">
        <f t="shared" si="33"/>
        <v>0.77114224009854104</v>
      </c>
      <c r="AD41">
        <f t="shared" si="33"/>
        <v>0.70134067654178789</v>
      </c>
      <c r="AE41">
        <f t="shared" si="33"/>
        <v>0.68367117624471352</v>
      </c>
      <c r="AF41">
        <f t="shared" si="34"/>
        <v>0.41202535980590077</v>
      </c>
      <c r="AG41">
        <f t="shared" si="34"/>
        <v>0.23856089038538145</v>
      </c>
      <c r="AH41">
        <f t="shared" si="34"/>
        <v>9.2952404347655143E-2</v>
      </c>
      <c r="AI41">
        <f t="shared" si="34"/>
        <v>8.2754580762895533E-2</v>
      </c>
      <c r="AJ41">
        <f t="shared" si="34"/>
        <v>5.9272248356808492E-2</v>
      </c>
      <c r="AK41">
        <f t="shared" si="34"/>
        <v>3.5112474428924775E-2</v>
      </c>
      <c r="AL41">
        <f t="shared" si="34"/>
        <v>2.1432158924608591E-2</v>
      </c>
      <c r="AM41">
        <f t="shared" si="34"/>
        <v>1.0156807705754955E-2</v>
      </c>
      <c r="AN41">
        <f t="shared" si="34"/>
        <v>7.6661262303939224E-3</v>
      </c>
      <c r="AO41">
        <f t="shared" si="34"/>
        <v>0</v>
      </c>
      <c r="AP41">
        <f t="shared" si="35"/>
        <v>0</v>
      </c>
      <c r="AQ41">
        <f t="shared" si="35"/>
        <v>0</v>
      </c>
      <c r="AR41">
        <f t="shared" si="35"/>
        <v>0</v>
      </c>
      <c r="AS41">
        <f t="shared" si="35"/>
        <v>0</v>
      </c>
      <c r="AT41">
        <f t="shared" si="35"/>
        <v>0</v>
      </c>
      <c r="AU41">
        <f t="shared" si="35"/>
        <v>0</v>
      </c>
      <c r="AV41">
        <f t="shared" si="35"/>
        <v>0</v>
      </c>
      <c r="AW41">
        <f t="shared" si="35"/>
        <v>0</v>
      </c>
      <c r="AX41">
        <f t="shared" si="35"/>
        <v>0</v>
      </c>
      <c r="AY41">
        <f t="shared" si="35"/>
        <v>0</v>
      </c>
      <c r="AZ41">
        <f t="shared" si="36"/>
        <v>0</v>
      </c>
      <c r="BA41">
        <f t="shared" si="36"/>
        <v>0</v>
      </c>
      <c r="BB41">
        <f t="shared" si="36"/>
        <v>0</v>
      </c>
      <c r="BC41">
        <f t="shared" si="36"/>
        <v>0</v>
      </c>
      <c r="BD41">
        <f t="shared" si="36"/>
        <v>0</v>
      </c>
      <c r="BE41">
        <f t="shared" si="36"/>
        <v>0</v>
      </c>
      <c r="BF41">
        <f t="shared" si="36"/>
        <v>0</v>
      </c>
      <c r="BG41">
        <f t="shared" si="36"/>
        <v>0</v>
      </c>
      <c r="BH41">
        <f t="shared" si="36"/>
        <v>0</v>
      </c>
      <c r="BI41">
        <f t="shared" si="36"/>
        <v>0</v>
      </c>
      <c r="BJ41">
        <f t="shared" si="37"/>
        <v>0</v>
      </c>
      <c r="BK41">
        <f t="shared" si="37"/>
        <v>0</v>
      </c>
      <c r="BL41">
        <f t="shared" si="37"/>
        <v>0</v>
      </c>
      <c r="BM41">
        <f t="shared" si="37"/>
        <v>0</v>
      </c>
      <c r="BN41">
        <f t="shared" si="37"/>
        <v>0</v>
      </c>
      <c r="BO41">
        <f t="shared" si="37"/>
        <v>0</v>
      </c>
      <c r="BP41">
        <f t="shared" si="37"/>
        <v>0</v>
      </c>
      <c r="BQ41">
        <f t="shared" si="37"/>
        <v>0</v>
      </c>
      <c r="BR41">
        <f t="shared" si="37"/>
        <v>0</v>
      </c>
      <c r="BS41">
        <f t="shared" si="37"/>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9"/>
        <v>0</v>
      </c>
      <c r="CE41">
        <f t="shared" si="39"/>
        <v>0</v>
      </c>
      <c r="CF41">
        <f t="shared" si="39"/>
        <v>0</v>
      </c>
      <c r="CG41">
        <f t="shared" si="39"/>
        <v>0</v>
      </c>
      <c r="CH41">
        <f t="shared" si="39"/>
        <v>0</v>
      </c>
      <c r="CI41">
        <f t="shared" si="39"/>
        <v>0</v>
      </c>
      <c r="CJ41">
        <f t="shared" si="39"/>
        <v>0</v>
      </c>
      <c r="CK41">
        <f t="shared" si="39"/>
        <v>0</v>
      </c>
      <c r="CL41">
        <f t="shared" si="39"/>
        <v>0</v>
      </c>
      <c r="CM41">
        <f t="shared" si="39"/>
        <v>0</v>
      </c>
      <c r="CN41">
        <f t="shared" si="40"/>
        <v>0</v>
      </c>
      <c r="CO41">
        <f t="shared" si="40"/>
        <v>0</v>
      </c>
      <c r="CP41">
        <f t="shared" si="40"/>
        <v>0</v>
      </c>
      <c r="CQ41">
        <f t="shared" si="40"/>
        <v>0</v>
      </c>
      <c r="CR41">
        <f t="shared" si="40"/>
        <v>0</v>
      </c>
      <c r="CS41">
        <f t="shared" si="40"/>
        <v>0</v>
      </c>
      <c r="CT41">
        <f t="shared" si="40"/>
        <v>0</v>
      </c>
      <c r="CU41">
        <f t="shared" si="40"/>
        <v>0</v>
      </c>
      <c r="CV41">
        <f t="shared" si="40"/>
        <v>0</v>
      </c>
      <c r="CW41">
        <f t="shared" si="40"/>
        <v>0</v>
      </c>
      <c r="CX41">
        <f t="shared" si="40"/>
        <v>0</v>
      </c>
      <c r="CZ41">
        <v>1988</v>
      </c>
      <c r="DA41" s="7">
        <f t="shared" si="10"/>
        <v>18.799042273672551</v>
      </c>
    </row>
    <row r="42" spans="1:105" hidden="1" x14ac:dyDescent="0.3">
      <c r="A42">
        <v>1989</v>
      </c>
      <c r="B42">
        <f t="shared" si="31"/>
        <v>1.8087085767409589E-6</v>
      </c>
      <c r="C42">
        <f t="shared" si="31"/>
        <v>7.9979499314771541E-6</v>
      </c>
      <c r="D42">
        <f t="shared" si="31"/>
        <v>3.2116396691419841E-5</v>
      </c>
      <c r="E42">
        <f t="shared" si="31"/>
        <v>6.5997369761491769E-5</v>
      </c>
      <c r="F42">
        <f t="shared" si="31"/>
        <v>1.9835011132907652E-4</v>
      </c>
      <c r="G42">
        <f t="shared" si="31"/>
        <v>7.3154977524681733E-4</v>
      </c>
      <c r="H42">
        <f t="shared" si="31"/>
        <v>1.7187473267699686E-3</v>
      </c>
      <c r="I42">
        <f t="shared" si="31"/>
        <v>3.7779329192269727E-3</v>
      </c>
      <c r="J42">
        <f t="shared" si="31"/>
        <v>6.1438160747176226E-3</v>
      </c>
      <c r="K42">
        <f t="shared" si="31"/>
        <v>1.453904837742674E-2</v>
      </c>
      <c r="L42">
        <f t="shared" si="32"/>
        <v>3.6020843880436831E-2</v>
      </c>
      <c r="M42">
        <f t="shared" si="32"/>
        <v>5.5833614033254902E-2</v>
      </c>
      <c r="N42">
        <f t="shared" si="32"/>
        <v>8.4725051337942642E-2</v>
      </c>
      <c r="O42">
        <f t="shared" si="32"/>
        <v>0.10546297578905886</v>
      </c>
      <c r="P42">
        <f t="shared" si="32"/>
        <v>0.24232065758671206</v>
      </c>
      <c r="Q42">
        <f t="shared" si="32"/>
        <v>0.33023277717051441</v>
      </c>
      <c r="R42">
        <f t="shared" si="32"/>
        <v>0.3869427916823277</v>
      </c>
      <c r="S42">
        <f t="shared" si="32"/>
        <v>0.49008817513300601</v>
      </c>
      <c r="T42">
        <f t="shared" si="32"/>
        <v>0.81515513550996976</v>
      </c>
      <c r="U42">
        <f t="shared" si="32"/>
        <v>1.3119238375430771</v>
      </c>
      <c r="V42">
        <f t="shared" si="33"/>
        <v>1.61649104032652</v>
      </c>
      <c r="W42">
        <f t="shared" si="33"/>
        <v>1.3922743652897993</v>
      </c>
      <c r="X42">
        <f t="shared" si="33"/>
        <v>1.8611627799265267</v>
      </c>
      <c r="Y42">
        <f t="shared" si="33"/>
        <v>1.9175978675787824</v>
      </c>
      <c r="Z42">
        <f t="shared" si="33"/>
        <v>1.7199004416463752</v>
      </c>
      <c r="AA42">
        <f t="shared" si="33"/>
        <v>1.097648497089005</v>
      </c>
      <c r="AB42">
        <f t="shared" si="33"/>
        <v>1.3385025810441176</v>
      </c>
      <c r="AC42">
        <f t="shared" si="33"/>
        <v>0.92322487928262109</v>
      </c>
      <c r="AD42">
        <f t="shared" si="33"/>
        <v>0.87392429725313281</v>
      </c>
      <c r="AE42">
        <f t="shared" si="33"/>
        <v>0.88667371785794646</v>
      </c>
      <c r="AF42">
        <f t="shared" si="34"/>
        <v>0.556176060878667</v>
      </c>
      <c r="AG42">
        <f t="shared" si="34"/>
        <v>0.33516554814964733</v>
      </c>
      <c r="AH42">
        <f t="shared" si="34"/>
        <v>0.13592286842843487</v>
      </c>
      <c r="AI42">
        <f t="shared" si="34"/>
        <v>0.12594929047246442</v>
      </c>
      <c r="AJ42">
        <f t="shared" si="34"/>
        <v>9.3891626654152197E-2</v>
      </c>
      <c r="AK42">
        <f t="shared" si="34"/>
        <v>5.7890683457882647E-2</v>
      </c>
      <c r="AL42">
        <f t="shared" si="34"/>
        <v>3.6777731786064756E-2</v>
      </c>
      <c r="AM42">
        <f t="shared" si="34"/>
        <v>1.8140448896216844E-2</v>
      </c>
      <c r="AN42">
        <f t="shared" si="34"/>
        <v>1.4250777022013068E-2</v>
      </c>
      <c r="AO42">
        <f t="shared" si="34"/>
        <v>7.1633534505634857E-3</v>
      </c>
      <c r="AP42">
        <f t="shared" si="35"/>
        <v>0</v>
      </c>
      <c r="AQ42">
        <f t="shared" si="35"/>
        <v>0</v>
      </c>
      <c r="AR42">
        <f t="shared" si="35"/>
        <v>0</v>
      </c>
      <c r="AS42">
        <f t="shared" si="35"/>
        <v>0</v>
      </c>
      <c r="AT42">
        <f t="shared" si="35"/>
        <v>0</v>
      </c>
      <c r="AU42">
        <f t="shared" si="35"/>
        <v>0</v>
      </c>
      <c r="AV42">
        <f t="shared" si="35"/>
        <v>0</v>
      </c>
      <c r="AW42">
        <f t="shared" si="35"/>
        <v>0</v>
      </c>
      <c r="AX42">
        <f t="shared" si="35"/>
        <v>0</v>
      </c>
      <c r="AY42">
        <f t="shared" si="35"/>
        <v>0</v>
      </c>
      <c r="AZ42">
        <f t="shared" si="36"/>
        <v>0</v>
      </c>
      <c r="BA42">
        <f t="shared" si="36"/>
        <v>0</v>
      </c>
      <c r="BB42">
        <f t="shared" si="36"/>
        <v>0</v>
      </c>
      <c r="BC42">
        <f t="shared" si="36"/>
        <v>0</v>
      </c>
      <c r="BD42">
        <f t="shared" si="36"/>
        <v>0</v>
      </c>
      <c r="BE42">
        <f t="shared" si="36"/>
        <v>0</v>
      </c>
      <c r="BF42">
        <f t="shared" si="36"/>
        <v>0</v>
      </c>
      <c r="BG42">
        <f t="shared" si="36"/>
        <v>0</v>
      </c>
      <c r="BH42">
        <f t="shared" si="36"/>
        <v>0</v>
      </c>
      <c r="BI42">
        <f t="shared" si="36"/>
        <v>0</v>
      </c>
      <c r="BJ42">
        <f t="shared" si="37"/>
        <v>0</v>
      </c>
      <c r="BK42">
        <f t="shared" si="37"/>
        <v>0</v>
      </c>
      <c r="BL42">
        <f t="shared" si="37"/>
        <v>0</v>
      </c>
      <c r="BM42">
        <f t="shared" si="37"/>
        <v>0</v>
      </c>
      <c r="BN42">
        <f t="shared" si="37"/>
        <v>0</v>
      </c>
      <c r="BO42">
        <f t="shared" si="37"/>
        <v>0</v>
      </c>
      <c r="BP42">
        <f t="shared" si="37"/>
        <v>0</v>
      </c>
      <c r="BQ42">
        <f t="shared" si="37"/>
        <v>0</v>
      </c>
      <c r="BR42">
        <f t="shared" si="37"/>
        <v>0</v>
      </c>
      <c r="BS42">
        <f t="shared" si="37"/>
        <v>0</v>
      </c>
      <c r="BT42">
        <f t="shared" si="38"/>
        <v>0</v>
      </c>
      <c r="BU42">
        <f t="shared" si="38"/>
        <v>0</v>
      </c>
      <c r="BV42">
        <f t="shared" si="38"/>
        <v>0</v>
      </c>
      <c r="BW42">
        <f t="shared" si="38"/>
        <v>0</v>
      </c>
      <c r="BX42">
        <f t="shared" si="38"/>
        <v>0</v>
      </c>
      <c r="BY42">
        <f t="shared" si="38"/>
        <v>0</v>
      </c>
      <c r="BZ42">
        <f t="shared" si="38"/>
        <v>0</v>
      </c>
      <c r="CA42">
        <f t="shared" si="38"/>
        <v>0</v>
      </c>
      <c r="CB42">
        <f t="shared" si="38"/>
        <v>0</v>
      </c>
      <c r="CC42">
        <f t="shared" si="38"/>
        <v>0</v>
      </c>
      <c r="CD42">
        <f t="shared" si="39"/>
        <v>0</v>
      </c>
      <c r="CE42">
        <f t="shared" si="39"/>
        <v>0</v>
      </c>
      <c r="CF42">
        <f t="shared" si="39"/>
        <v>0</v>
      </c>
      <c r="CG42">
        <f t="shared" si="39"/>
        <v>0</v>
      </c>
      <c r="CH42">
        <f t="shared" si="39"/>
        <v>0</v>
      </c>
      <c r="CI42">
        <f t="shared" si="39"/>
        <v>0</v>
      </c>
      <c r="CJ42">
        <f t="shared" si="39"/>
        <v>0</v>
      </c>
      <c r="CK42">
        <f t="shared" si="39"/>
        <v>0</v>
      </c>
      <c r="CL42">
        <f t="shared" si="39"/>
        <v>0</v>
      </c>
      <c r="CM42">
        <f t="shared" si="39"/>
        <v>0</v>
      </c>
      <c r="CN42">
        <f t="shared" si="40"/>
        <v>0</v>
      </c>
      <c r="CO42">
        <f t="shared" si="40"/>
        <v>0</v>
      </c>
      <c r="CP42">
        <f t="shared" si="40"/>
        <v>0</v>
      </c>
      <c r="CQ42">
        <f t="shared" si="40"/>
        <v>0</v>
      </c>
      <c r="CR42">
        <f t="shared" si="40"/>
        <v>0</v>
      </c>
      <c r="CS42">
        <f t="shared" si="40"/>
        <v>0</v>
      </c>
      <c r="CT42">
        <f t="shared" si="40"/>
        <v>0</v>
      </c>
      <c r="CU42">
        <f t="shared" si="40"/>
        <v>0</v>
      </c>
      <c r="CV42">
        <f t="shared" si="40"/>
        <v>0</v>
      </c>
      <c r="CW42">
        <f t="shared" si="40"/>
        <v>0</v>
      </c>
      <c r="CX42">
        <f t="shared" si="40"/>
        <v>0</v>
      </c>
      <c r="CZ42">
        <v>1989</v>
      </c>
      <c r="DA42" s="7">
        <f t="shared" si="10"/>
        <v>18.894652081166907</v>
      </c>
    </row>
    <row r="43" spans="1:105" hidden="1" x14ac:dyDescent="0.3">
      <c r="A43">
        <v>1990</v>
      </c>
      <c r="B43">
        <f t="shared" ref="B43:K52" si="41">VLOOKUP(B$2,scenarios4,7,FALSE)*VLOOKUP($A43-B$2,output3,3,FALSE)</f>
        <v>7.0653191612671134E-7</v>
      </c>
      <c r="C43">
        <f t="shared" si="41"/>
        <v>3.2517237822630256E-6</v>
      </c>
      <c r="D43">
        <f t="shared" si="41"/>
        <v>1.3590441300484061E-5</v>
      </c>
      <c r="E43">
        <f t="shared" si="41"/>
        <v>2.9067330757098019E-5</v>
      </c>
      <c r="F43">
        <f t="shared" si="41"/>
        <v>9.0924883376308977E-5</v>
      </c>
      <c r="G43">
        <f t="shared" si="41"/>
        <v>3.4903257766654198E-4</v>
      </c>
      <c r="H43">
        <f t="shared" si="41"/>
        <v>8.535046634047369E-4</v>
      </c>
      <c r="I43">
        <f t="shared" si="41"/>
        <v>1.9526296709225848E-3</v>
      </c>
      <c r="J43">
        <f t="shared" si="41"/>
        <v>3.3050316829990891E-3</v>
      </c>
      <c r="K43">
        <f t="shared" si="41"/>
        <v>8.1403894379365842E-3</v>
      </c>
      <c r="L43">
        <f t="shared" ref="L43:U52" si="42">VLOOKUP(L$2,scenarios4,7,FALSE)*VLOOKUP($A43-L$2,output3,3,FALSE)</f>
        <v>2.0991083820360908E-2</v>
      </c>
      <c r="M43">
        <f t="shared" si="42"/>
        <v>3.3864798753730621E-2</v>
      </c>
      <c r="N43">
        <f t="shared" si="42"/>
        <v>5.3485539274377922E-2</v>
      </c>
      <c r="O43">
        <f t="shared" si="42"/>
        <v>6.9294112850433409E-2</v>
      </c>
      <c r="P43">
        <f t="shared" si="42"/>
        <v>0.16571374637851374</v>
      </c>
      <c r="Q43">
        <f t="shared" si="42"/>
        <v>0.23504989039344998</v>
      </c>
      <c r="R43">
        <f t="shared" si="42"/>
        <v>0.28665427043971858</v>
      </c>
      <c r="S43">
        <f t="shared" si="42"/>
        <v>0.37788326461988014</v>
      </c>
      <c r="T43">
        <f t="shared" si="42"/>
        <v>0.65417731950240221</v>
      </c>
      <c r="U43">
        <f t="shared" si="42"/>
        <v>1.0958109011400932</v>
      </c>
      <c r="V43">
        <f t="shared" ref="V43:AE52" si="43">VLOOKUP(V$2,scenarios4,7,FALSE)*VLOOKUP($A43-V$2,output3,3,FALSE)</f>
        <v>1.4053097983562433</v>
      </c>
      <c r="W43">
        <f t="shared" si="43"/>
        <v>1.2597819418864762</v>
      </c>
      <c r="X43">
        <f t="shared" si="43"/>
        <v>1.752777097361869</v>
      </c>
      <c r="Y43">
        <f t="shared" si="43"/>
        <v>1.8796268857365854</v>
      </c>
      <c r="Z43">
        <f t="shared" si="43"/>
        <v>1.7546447352802415</v>
      </c>
      <c r="AA43">
        <f t="shared" si="43"/>
        <v>1.1655232894696934</v>
      </c>
      <c r="AB43">
        <f t="shared" si="43"/>
        <v>1.4792741263391516</v>
      </c>
      <c r="AC43">
        <f t="shared" si="43"/>
        <v>1.0619613890919255</v>
      </c>
      <c r="AD43">
        <f t="shared" si="43"/>
        <v>1.0462773427254766</v>
      </c>
      <c r="AE43">
        <f t="shared" si="43"/>
        <v>1.1048634874461876</v>
      </c>
      <c r="AF43">
        <f t="shared" ref="AF43:AO52" si="44">VLOOKUP(AF$2,scenarios4,7,FALSE)*VLOOKUP($A43-AF$2,output3,3,FALSE)</f>
        <v>0.7213214668367971</v>
      </c>
      <c r="AG43">
        <f t="shared" si="44"/>
        <v>0.45242616716584044</v>
      </c>
      <c r="AH43">
        <f t="shared" si="44"/>
        <v>0.19096450650102198</v>
      </c>
      <c r="AI43">
        <f t="shared" si="44"/>
        <v>0.18417370650805945</v>
      </c>
      <c r="AJ43">
        <f t="shared" si="44"/>
        <v>0.14289944616211753</v>
      </c>
      <c r="AK43">
        <f t="shared" si="44"/>
        <v>9.1703125639182231E-2</v>
      </c>
      <c r="AL43">
        <f t="shared" si="44"/>
        <v>6.063622868378922E-2</v>
      </c>
      <c r="AM43">
        <f t="shared" si="44"/>
        <v>3.1129134789021809E-2</v>
      </c>
      <c r="AN43">
        <f t="shared" si="44"/>
        <v>2.5452435429365441E-2</v>
      </c>
      <c r="AO43">
        <f t="shared" si="44"/>
        <v>1.3316158602909231E-2</v>
      </c>
      <c r="AP43">
        <f t="shared" ref="AP43:AY52" si="45">VLOOKUP(AP$2,scenarios4,7,FALSE)*VLOOKUP($A43-AP$2,output3,3,FALSE)</f>
        <v>7.8115324952066339E-3</v>
      </c>
      <c r="AQ43">
        <f t="shared" si="45"/>
        <v>0</v>
      </c>
      <c r="AR43">
        <f t="shared" si="45"/>
        <v>0</v>
      </c>
      <c r="AS43">
        <f t="shared" si="45"/>
        <v>0</v>
      </c>
      <c r="AT43">
        <f t="shared" si="45"/>
        <v>0</v>
      </c>
      <c r="AU43">
        <f t="shared" si="45"/>
        <v>0</v>
      </c>
      <c r="AV43">
        <f t="shared" si="45"/>
        <v>0</v>
      </c>
      <c r="AW43">
        <f t="shared" si="45"/>
        <v>0</v>
      </c>
      <c r="AX43">
        <f t="shared" si="45"/>
        <v>0</v>
      </c>
      <c r="AY43">
        <f t="shared" si="45"/>
        <v>0</v>
      </c>
      <c r="AZ43">
        <f t="shared" ref="AZ43:BI52" si="46">VLOOKUP(AZ$2,scenarios4,7,FALSE)*VLOOKUP($A43-AZ$2,output3,3,FALSE)</f>
        <v>0</v>
      </c>
      <c r="BA43">
        <f t="shared" si="46"/>
        <v>0</v>
      </c>
      <c r="BB43">
        <f t="shared" si="46"/>
        <v>0</v>
      </c>
      <c r="BC43">
        <f t="shared" si="46"/>
        <v>0</v>
      </c>
      <c r="BD43">
        <f t="shared" si="46"/>
        <v>0</v>
      </c>
      <c r="BE43">
        <f t="shared" si="46"/>
        <v>0</v>
      </c>
      <c r="BF43">
        <f t="shared" si="46"/>
        <v>0</v>
      </c>
      <c r="BG43">
        <f t="shared" si="46"/>
        <v>0</v>
      </c>
      <c r="BH43">
        <f t="shared" si="46"/>
        <v>0</v>
      </c>
      <c r="BI43">
        <f t="shared" si="46"/>
        <v>0</v>
      </c>
      <c r="BJ43">
        <f t="shared" ref="BJ43:BS52" si="47">VLOOKUP(BJ$2,scenarios4,7,FALSE)*VLOOKUP($A43-BJ$2,output3,3,FALSE)</f>
        <v>0</v>
      </c>
      <c r="BK43">
        <f t="shared" si="47"/>
        <v>0</v>
      </c>
      <c r="BL43">
        <f t="shared" si="47"/>
        <v>0</v>
      </c>
      <c r="BM43">
        <f t="shared" si="47"/>
        <v>0</v>
      </c>
      <c r="BN43">
        <f t="shared" si="47"/>
        <v>0</v>
      </c>
      <c r="BO43">
        <f t="shared" si="47"/>
        <v>0</v>
      </c>
      <c r="BP43">
        <f t="shared" si="47"/>
        <v>0</v>
      </c>
      <c r="BQ43">
        <f t="shared" si="47"/>
        <v>0</v>
      </c>
      <c r="BR43">
        <f t="shared" si="47"/>
        <v>0</v>
      </c>
      <c r="BS43">
        <f t="shared" si="47"/>
        <v>0</v>
      </c>
      <c r="BT43">
        <f t="shared" ref="BT43:CC52" si="48">VLOOKUP(BT$2,scenarios4,7,FALSE)*VLOOKUP($A43-BT$2,output3,3,FALSE)</f>
        <v>0</v>
      </c>
      <c r="BU43">
        <f t="shared" si="48"/>
        <v>0</v>
      </c>
      <c r="BV43">
        <f t="shared" si="48"/>
        <v>0</v>
      </c>
      <c r="BW43">
        <f t="shared" si="48"/>
        <v>0</v>
      </c>
      <c r="BX43">
        <f t="shared" si="48"/>
        <v>0</v>
      </c>
      <c r="BY43">
        <f t="shared" si="48"/>
        <v>0</v>
      </c>
      <c r="BZ43">
        <f t="shared" si="48"/>
        <v>0</v>
      </c>
      <c r="CA43">
        <f t="shared" si="48"/>
        <v>0</v>
      </c>
      <c r="CB43">
        <f t="shared" si="48"/>
        <v>0</v>
      </c>
      <c r="CC43">
        <f t="shared" si="48"/>
        <v>0</v>
      </c>
      <c r="CD43">
        <f t="shared" ref="CD43:CM52" si="49">VLOOKUP(CD$2,scenarios4,7,FALSE)*VLOOKUP($A43-CD$2,output3,3,FALSE)</f>
        <v>0</v>
      </c>
      <c r="CE43">
        <f t="shared" si="49"/>
        <v>0</v>
      </c>
      <c r="CF43">
        <f t="shared" si="49"/>
        <v>0</v>
      </c>
      <c r="CG43">
        <f t="shared" si="49"/>
        <v>0</v>
      </c>
      <c r="CH43">
        <f t="shared" si="49"/>
        <v>0</v>
      </c>
      <c r="CI43">
        <f t="shared" si="49"/>
        <v>0</v>
      </c>
      <c r="CJ43">
        <f t="shared" si="49"/>
        <v>0</v>
      </c>
      <c r="CK43">
        <f t="shared" si="49"/>
        <v>0</v>
      </c>
      <c r="CL43">
        <f t="shared" si="49"/>
        <v>0</v>
      </c>
      <c r="CM43">
        <f t="shared" si="49"/>
        <v>0</v>
      </c>
      <c r="CN43">
        <f t="shared" ref="CN43:CX52" si="50">VLOOKUP(CN$2,scenarios4,7,FALSE)*VLOOKUP($A43-CN$2,output3,3,FALSE)</f>
        <v>0</v>
      </c>
      <c r="CO43">
        <f t="shared" si="50"/>
        <v>0</v>
      </c>
      <c r="CP43">
        <f t="shared" si="50"/>
        <v>0</v>
      </c>
      <c r="CQ43">
        <f t="shared" si="50"/>
        <v>0</v>
      </c>
      <c r="CR43">
        <f t="shared" si="50"/>
        <v>0</v>
      </c>
      <c r="CS43">
        <f t="shared" si="50"/>
        <v>0</v>
      </c>
      <c r="CT43">
        <f t="shared" si="50"/>
        <v>0</v>
      </c>
      <c r="CU43">
        <f t="shared" si="50"/>
        <v>0</v>
      </c>
      <c r="CV43">
        <f t="shared" si="50"/>
        <v>0</v>
      </c>
      <c r="CW43">
        <f t="shared" si="50"/>
        <v>0</v>
      </c>
      <c r="CX43">
        <f t="shared" si="50"/>
        <v>0</v>
      </c>
      <c r="CZ43">
        <v>1990</v>
      </c>
      <c r="DA43" s="7">
        <f t="shared" si="10"/>
        <v>18.839537058624181</v>
      </c>
    </row>
    <row r="44" spans="1:105" hidden="1" x14ac:dyDescent="0.3">
      <c r="A44">
        <v>1991</v>
      </c>
      <c r="B44">
        <f t="shared" si="41"/>
        <v>2.6516926981510079E-7</v>
      </c>
      <c r="C44">
        <f t="shared" si="41"/>
        <v>1.270213822249227E-6</v>
      </c>
      <c r="D44">
        <f t="shared" si="41"/>
        <v>5.5254610952624081E-6</v>
      </c>
      <c r="E44">
        <f t="shared" si="41"/>
        <v>1.2300192210592327E-5</v>
      </c>
      <c r="F44">
        <f t="shared" si="41"/>
        <v>4.0046196821192783E-5</v>
      </c>
      <c r="G44">
        <f t="shared" si="41"/>
        <v>1.5999863174370011E-4</v>
      </c>
      <c r="H44">
        <f t="shared" si="41"/>
        <v>4.0721895187249683E-4</v>
      </c>
      <c r="I44">
        <f t="shared" si="41"/>
        <v>9.6964719832721069E-4</v>
      </c>
      <c r="J44">
        <f t="shared" si="41"/>
        <v>1.7082100358954285E-3</v>
      </c>
      <c r="K44">
        <f t="shared" si="41"/>
        <v>4.3790772179924204E-3</v>
      </c>
      <c r="L44">
        <f t="shared" si="42"/>
        <v>1.1752873543457503E-2</v>
      </c>
      <c r="M44">
        <f t="shared" si="42"/>
        <v>1.9734652290733408E-2</v>
      </c>
      <c r="N44">
        <f t="shared" si="42"/>
        <v>3.2440619421174384E-2</v>
      </c>
      <c r="O44">
        <f t="shared" si="42"/>
        <v>4.3744240172389953E-2</v>
      </c>
      <c r="P44">
        <f t="shared" si="42"/>
        <v>0.10888169005764127</v>
      </c>
      <c r="Q44">
        <f t="shared" si="42"/>
        <v>0.16074154927967454</v>
      </c>
      <c r="R44">
        <f t="shared" si="42"/>
        <v>0.2040320025921589</v>
      </c>
      <c r="S44">
        <f t="shared" si="42"/>
        <v>0.27994280772109831</v>
      </c>
      <c r="T44">
        <f t="shared" si="42"/>
        <v>0.50440445959905345</v>
      </c>
      <c r="U44">
        <f t="shared" si="42"/>
        <v>0.87940884717712797</v>
      </c>
      <c r="V44">
        <f t="shared" si="43"/>
        <v>1.1738134123713515</v>
      </c>
      <c r="W44">
        <f t="shared" si="43"/>
        <v>1.095201805985708</v>
      </c>
      <c r="X44">
        <f t="shared" si="43"/>
        <v>1.5859783031694772</v>
      </c>
      <c r="Y44">
        <f t="shared" si="43"/>
        <v>1.7701659373581293</v>
      </c>
      <c r="Z44">
        <f t="shared" si="43"/>
        <v>1.7199004416463752</v>
      </c>
      <c r="AA44">
        <f t="shared" si="43"/>
        <v>1.1890684217493737</v>
      </c>
      <c r="AB44">
        <f t="shared" si="43"/>
        <v>1.5707473297058687</v>
      </c>
      <c r="AC44">
        <f t="shared" si="43"/>
        <v>1.1736488433436134</v>
      </c>
      <c r="AD44">
        <f t="shared" si="43"/>
        <v>1.2035054136750791</v>
      </c>
      <c r="AE44">
        <f t="shared" si="43"/>
        <v>1.3227617510498919</v>
      </c>
      <c r="AF44">
        <f t="shared" si="44"/>
        <v>0.89882189509848998</v>
      </c>
      <c r="AG44">
        <f t="shared" si="44"/>
        <v>0.58676510819225647</v>
      </c>
      <c r="AH44">
        <f t="shared" si="44"/>
        <v>0.25777512103480943</v>
      </c>
      <c r="AI44">
        <f t="shared" si="44"/>
        <v>0.25875440520366461</v>
      </c>
      <c r="AJ44">
        <f t="shared" si="44"/>
        <v>0.20895965796155003</v>
      </c>
      <c r="AK44">
        <f t="shared" si="44"/>
        <v>0.13956863175290088</v>
      </c>
      <c r="AL44">
        <f t="shared" si="44"/>
        <v>9.6052272406166622E-2</v>
      </c>
      <c r="AM44">
        <f t="shared" si="44"/>
        <v>5.1323266665151634E-2</v>
      </c>
      <c r="AN44">
        <f t="shared" si="44"/>
        <v>4.3676553856108059E-2</v>
      </c>
      <c r="AO44">
        <f t="shared" si="44"/>
        <v>2.3783171014759109E-2</v>
      </c>
      <c r="AP44">
        <f t="shared" si="45"/>
        <v>1.4521076805133553E-2</v>
      </c>
      <c r="AQ44">
        <f t="shared" si="45"/>
        <v>8.9664110857266433E-3</v>
      </c>
      <c r="AR44">
        <f t="shared" si="45"/>
        <v>0</v>
      </c>
      <c r="AS44">
        <f t="shared" si="45"/>
        <v>0</v>
      </c>
      <c r="AT44">
        <f t="shared" si="45"/>
        <v>0</v>
      </c>
      <c r="AU44">
        <f t="shared" si="45"/>
        <v>0</v>
      </c>
      <c r="AV44">
        <f t="shared" si="45"/>
        <v>0</v>
      </c>
      <c r="AW44">
        <f t="shared" si="45"/>
        <v>0</v>
      </c>
      <c r="AX44">
        <f t="shared" si="45"/>
        <v>0</v>
      </c>
      <c r="AY44">
        <f t="shared" si="45"/>
        <v>0</v>
      </c>
      <c r="AZ44">
        <f t="shared" si="46"/>
        <v>0</v>
      </c>
      <c r="BA44">
        <f t="shared" si="46"/>
        <v>0</v>
      </c>
      <c r="BB44">
        <f t="shared" si="46"/>
        <v>0</v>
      </c>
      <c r="BC44">
        <f t="shared" si="46"/>
        <v>0</v>
      </c>
      <c r="BD44">
        <f t="shared" si="46"/>
        <v>0</v>
      </c>
      <c r="BE44">
        <f t="shared" si="46"/>
        <v>0</v>
      </c>
      <c r="BF44">
        <f t="shared" si="46"/>
        <v>0</v>
      </c>
      <c r="BG44">
        <f t="shared" si="46"/>
        <v>0</v>
      </c>
      <c r="BH44">
        <f t="shared" si="46"/>
        <v>0</v>
      </c>
      <c r="BI44">
        <f t="shared" si="46"/>
        <v>0</v>
      </c>
      <c r="BJ44">
        <f t="shared" si="47"/>
        <v>0</v>
      </c>
      <c r="BK44">
        <f t="shared" si="47"/>
        <v>0</v>
      </c>
      <c r="BL44">
        <f t="shared" si="47"/>
        <v>0</v>
      </c>
      <c r="BM44">
        <f t="shared" si="47"/>
        <v>0</v>
      </c>
      <c r="BN44">
        <f t="shared" si="47"/>
        <v>0</v>
      </c>
      <c r="BO44">
        <f t="shared" si="47"/>
        <v>0</v>
      </c>
      <c r="BP44">
        <f t="shared" si="47"/>
        <v>0</v>
      </c>
      <c r="BQ44">
        <f t="shared" si="47"/>
        <v>0</v>
      </c>
      <c r="BR44">
        <f t="shared" si="47"/>
        <v>0</v>
      </c>
      <c r="BS44">
        <f t="shared" si="47"/>
        <v>0</v>
      </c>
      <c r="BT44">
        <f t="shared" si="48"/>
        <v>0</v>
      </c>
      <c r="BU44">
        <f t="shared" si="48"/>
        <v>0</v>
      </c>
      <c r="BV44">
        <f t="shared" si="48"/>
        <v>0</v>
      </c>
      <c r="BW44">
        <f t="shared" si="48"/>
        <v>0</v>
      </c>
      <c r="BX44">
        <f t="shared" si="48"/>
        <v>0</v>
      </c>
      <c r="BY44">
        <f t="shared" si="48"/>
        <v>0</v>
      </c>
      <c r="BZ44">
        <f t="shared" si="48"/>
        <v>0</v>
      </c>
      <c r="CA44">
        <f t="shared" si="48"/>
        <v>0</v>
      </c>
      <c r="CB44">
        <f t="shared" si="48"/>
        <v>0</v>
      </c>
      <c r="CC44">
        <f t="shared" si="48"/>
        <v>0</v>
      </c>
      <c r="CD44">
        <f t="shared" si="49"/>
        <v>0</v>
      </c>
      <c r="CE44">
        <f t="shared" si="49"/>
        <v>0</v>
      </c>
      <c r="CF44">
        <f t="shared" si="49"/>
        <v>0</v>
      </c>
      <c r="CG44">
        <f t="shared" si="49"/>
        <v>0</v>
      </c>
      <c r="CH44">
        <f t="shared" si="49"/>
        <v>0</v>
      </c>
      <c r="CI44">
        <f t="shared" si="49"/>
        <v>0</v>
      </c>
      <c r="CJ44">
        <f t="shared" si="49"/>
        <v>0</v>
      </c>
      <c r="CK44">
        <f t="shared" si="49"/>
        <v>0</v>
      </c>
      <c r="CL44">
        <f t="shared" si="49"/>
        <v>0</v>
      </c>
      <c r="CM44">
        <f t="shared" si="49"/>
        <v>0</v>
      </c>
      <c r="CN44">
        <f t="shared" si="50"/>
        <v>0</v>
      </c>
      <c r="CO44">
        <f t="shared" si="50"/>
        <v>0</v>
      </c>
      <c r="CP44">
        <f t="shared" si="50"/>
        <v>0</v>
      </c>
      <c r="CQ44">
        <f t="shared" si="50"/>
        <v>0</v>
      </c>
      <c r="CR44">
        <f t="shared" si="50"/>
        <v>0</v>
      </c>
      <c r="CS44">
        <f t="shared" si="50"/>
        <v>0</v>
      </c>
      <c r="CT44">
        <f t="shared" si="50"/>
        <v>0</v>
      </c>
      <c r="CU44">
        <f t="shared" si="50"/>
        <v>0</v>
      </c>
      <c r="CV44">
        <f t="shared" si="50"/>
        <v>0</v>
      </c>
      <c r="CW44">
        <f t="shared" si="50"/>
        <v>0</v>
      </c>
      <c r="CX44">
        <f t="shared" si="50"/>
        <v>0</v>
      </c>
      <c r="CZ44">
        <v>1991</v>
      </c>
      <c r="DA44" s="7">
        <f t="shared" si="10"/>
        <v>18.646526532255148</v>
      </c>
    </row>
    <row r="45" spans="1:105" hidden="1" x14ac:dyDescent="0.3">
      <c r="A45">
        <v>1992</v>
      </c>
      <c r="B45">
        <f t="shared" si="41"/>
        <v>9.5618696984715003E-8</v>
      </c>
      <c r="C45">
        <f t="shared" si="41"/>
        <v>4.7672534540459345E-7</v>
      </c>
      <c r="D45">
        <f t="shared" si="41"/>
        <v>2.1583989070000749E-6</v>
      </c>
      <c r="E45">
        <f t="shared" si="41"/>
        <v>5.0008849618045066E-6</v>
      </c>
      <c r="F45">
        <f t="shared" si="41"/>
        <v>1.6946032035762328E-5</v>
      </c>
      <c r="G45">
        <f t="shared" si="41"/>
        <v>7.0468462097573927E-5</v>
      </c>
      <c r="H45">
        <f t="shared" si="41"/>
        <v>1.8667161545576501E-4</v>
      </c>
      <c r="I45">
        <f t="shared" si="41"/>
        <v>4.6263217146789683E-4</v>
      </c>
      <c r="J45">
        <f t="shared" si="41"/>
        <v>8.4827199961466497E-4</v>
      </c>
      <c r="K45">
        <f t="shared" si="41"/>
        <v>2.2633319039615835E-3</v>
      </c>
      <c r="L45">
        <f t="shared" si="42"/>
        <v>6.3223929484565698E-3</v>
      </c>
      <c r="M45">
        <f t="shared" si="42"/>
        <v>1.1049399582317796E-2</v>
      </c>
      <c r="N45">
        <f t="shared" si="42"/>
        <v>1.8904714273619103E-2</v>
      </c>
      <c r="O45">
        <f t="shared" si="42"/>
        <v>2.6532222850387546E-2</v>
      </c>
      <c r="P45">
        <f t="shared" si="42"/>
        <v>6.873523022854304E-2</v>
      </c>
      <c r="Q45">
        <f t="shared" si="42"/>
        <v>0.10561472376635533</v>
      </c>
      <c r="R45">
        <f t="shared" si="42"/>
        <v>0.13952961281709286</v>
      </c>
      <c r="S45">
        <f t="shared" si="42"/>
        <v>0.19925498260671734</v>
      </c>
      <c r="T45">
        <f t="shared" si="42"/>
        <v>0.37367201426409419</v>
      </c>
      <c r="U45">
        <f t="shared" si="42"/>
        <v>0.67806958618561064</v>
      </c>
      <c r="V45">
        <f t="shared" si="43"/>
        <v>0.94200732872849202</v>
      </c>
      <c r="W45">
        <f t="shared" si="43"/>
        <v>0.91478944402368922</v>
      </c>
      <c r="X45">
        <f t="shared" si="43"/>
        <v>1.378783299024209</v>
      </c>
      <c r="Y45">
        <f t="shared" si="43"/>
        <v>1.6017123762543337</v>
      </c>
      <c r="Z45">
        <f t="shared" si="43"/>
        <v>1.6197412372384419</v>
      </c>
      <c r="AA45">
        <f t="shared" si="43"/>
        <v>1.1655232894696934</v>
      </c>
      <c r="AB45">
        <f t="shared" si="43"/>
        <v>1.6024785306093758</v>
      </c>
      <c r="AC45">
        <f t="shared" si="43"/>
        <v>1.2462232346729383</v>
      </c>
      <c r="AD45">
        <f t="shared" si="43"/>
        <v>1.3300791829402994</v>
      </c>
      <c r="AE45">
        <f t="shared" si="43"/>
        <v>1.521538184363197</v>
      </c>
      <c r="AF45">
        <f t="shared" si="44"/>
        <v>1.0760851791659625</v>
      </c>
      <c r="AG45">
        <f t="shared" si="44"/>
        <v>0.7311543476389577</v>
      </c>
      <c r="AH45">
        <f t="shared" si="44"/>
        <v>0.33431631006395524</v>
      </c>
      <c r="AI45">
        <f t="shared" si="44"/>
        <v>0.34928191286325672</v>
      </c>
      <c r="AJ45">
        <f t="shared" si="44"/>
        <v>0.29357736797807243</v>
      </c>
      <c r="AK45">
        <f t="shared" si="44"/>
        <v>0.20408905938068708</v>
      </c>
      <c r="AL45">
        <f t="shared" si="44"/>
        <v>0.1461878659319942</v>
      </c>
      <c r="AM45">
        <f t="shared" si="44"/>
        <v>8.1299851549201149E-2</v>
      </c>
      <c r="AN45">
        <f t="shared" si="44"/>
        <v>7.2010463373445105E-2</v>
      </c>
      <c r="AO45">
        <f t="shared" si="44"/>
        <v>4.0812084665842609E-2</v>
      </c>
      <c r="AP45">
        <f t="shared" si="45"/>
        <v>2.5935201229842039E-2</v>
      </c>
      <c r="AQ45">
        <f t="shared" si="45"/>
        <v>1.6667913001979177E-2</v>
      </c>
      <c r="AR45">
        <f t="shared" si="45"/>
        <v>8.2178587192602171E-3</v>
      </c>
      <c r="AS45">
        <f t="shared" si="45"/>
        <v>0</v>
      </c>
      <c r="AT45">
        <f t="shared" si="45"/>
        <v>0</v>
      </c>
      <c r="AU45">
        <f t="shared" si="45"/>
        <v>0</v>
      </c>
      <c r="AV45">
        <f t="shared" si="45"/>
        <v>0</v>
      </c>
      <c r="AW45">
        <f t="shared" si="45"/>
        <v>0</v>
      </c>
      <c r="AX45">
        <f t="shared" si="45"/>
        <v>0</v>
      </c>
      <c r="AY45">
        <f t="shared" si="45"/>
        <v>0</v>
      </c>
      <c r="AZ45">
        <f t="shared" si="46"/>
        <v>0</v>
      </c>
      <c r="BA45">
        <f t="shared" si="46"/>
        <v>0</v>
      </c>
      <c r="BB45">
        <f t="shared" si="46"/>
        <v>0</v>
      </c>
      <c r="BC45">
        <f t="shared" si="46"/>
        <v>0</v>
      </c>
      <c r="BD45">
        <f t="shared" si="46"/>
        <v>0</v>
      </c>
      <c r="BE45">
        <f t="shared" si="46"/>
        <v>0</v>
      </c>
      <c r="BF45">
        <f t="shared" si="46"/>
        <v>0</v>
      </c>
      <c r="BG45">
        <f t="shared" si="46"/>
        <v>0</v>
      </c>
      <c r="BH45">
        <f t="shared" si="46"/>
        <v>0</v>
      </c>
      <c r="BI45">
        <f t="shared" si="46"/>
        <v>0</v>
      </c>
      <c r="BJ45">
        <f t="shared" si="47"/>
        <v>0</v>
      </c>
      <c r="BK45">
        <f t="shared" si="47"/>
        <v>0</v>
      </c>
      <c r="BL45">
        <f t="shared" si="47"/>
        <v>0</v>
      </c>
      <c r="BM45">
        <f t="shared" si="47"/>
        <v>0</v>
      </c>
      <c r="BN45">
        <f t="shared" si="47"/>
        <v>0</v>
      </c>
      <c r="BO45">
        <f t="shared" si="47"/>
        <v>0</v>
      </c>
      <c r="BP45">
        <f t="shared" si="47"/>
        <v>0</v>
      </c>
      <c r="BQ45">
        <f t="shared" si="47"/>
        <v>0</v>
      </c>
      <c r="BR45">
        <f t="shared" si="47"/>
        <v>0</v>
      </c>
      <c r="BS45">
        <f t="shared" si="47"/>
        <v>0</v>
      </c>
      <c r="BT45">
        <f t="shared" si="48"/>
        <v>0</v>
      </c>
      <c r="BU45">
        <f t="shared" si="48"/>
        <v>0</v>
      </c>
      <c r="BV45">
        <f t="shared" si="48"/>
        <v>0</v>
      </c>
      <c r="BW45">
        <f t="shared" si="48"/>
        <v>0</v>
      </c>
      <c r="BX45">
        <f t="shared" si="48"/>
        <v>0</v>
      </c>
      <c r="BY45">
        <f t="shared" si="48"/>
        <v>0</v>
      </c>
      <c r="BZ45">
        <f t="shared" si="48"/>
        <v>0</v>
      </c>
      <c r="CA45">
        <f t="shared" si="48"/>
        <v>0</v>
      </c>
      <c r="CB45">
        <f t="shared" si="48"/>
        <v>0</v>
      </c>
      <c r="CC45">
        <f t="shared" si="48"/>
        <v>0</v>
      </c>
      <c r="CD45">
        <f t="shared" si="49"/>
        <v>0</v>
      </c>
      <c r="CE45">
        <f t="shared" si="49"/>
        <v>0</v>
      </c>
      <c r="CF45">
        <f t="shared" si="49"/>
        <v>0</v>
      </c>
      <c r="CG45">
        <f t="shared" si="49"/>
        <v>0</v>
      </c>
      <c r="CH45">
        <f t="shared" si="49"/>
        <v>0</v>
      </c>
      <c r="CI45">
        <f t="shared" si="49"/>
        <v>0</v>
      </c>
      <c r="CJ45">
        <f t="shared" si="49"/>
        <v>0</v>
      </c>
      <c r="CK45">
        <f t="shared" si="49"/>
        <v>0</v>
      </c>
      <c r="CL45">
        <f t="shared" si="49"/>
        <v>0</v>
      </c>
      <c r="CM45">
        <f t="shared" si="49"/>
        <v>0</v>
      </c>
      <c r="CN45">
        <f t="shared" si="50"/>
        <v>0</v>
      </c>
      <c r="CO45">
        <f t="shared" si="50"/>
        <v>0</v>
      </c>
      <c r="CP45">
        <f t="shared" si="50"/>
        <v>0</v>
      </c>
      <c r="CQ45">
        <f t="shared" si="50"/>
        <v>0</v>
      </c>
      <c r="CR45">
        <f t="shared" si="50"/>
        <v>0</v>
      </c>
      <c r="CS45">
        <f t="shared" si="50"/>
        <v>0</v>
      </c>
      <c r="CT45">
        <f t="shared" si="50"/>
        <v>0</v>
      </c>
      <c r="CU45">
        <f t="shared" si="50"/>
        <v>0</v>
      </c>
      <c r="CV45">
        <f t="shared" si="50"/>
        <v>0</v>
      </c>
      <c r="CW45">
        <f t="shared" si="50"/>
        <v>0</v>
      </c>
      <c r="CX45">
        <f t="shared" si="50"/>
        <v>0</v>
      </c>
      <c r="CZ45">
        <v>1992</v>
      </c>
      <c r="DA45" s="7">
        <f t="shared" si="10"/>
        <v>18.33405245622286</v>
      </c>
    </row>
    <row r="46" spans="1:105" hidden="1" x14ac:dyDescent="0.3">
      <c r="A46">
        <v>1993</v>
      </c>
      <c r="B46">
        <f t="shared" si="41"/>
        <v>3.3127653146543637E-8</v>
      </c>
      <c r="C46">
        <f t="shared" si="41"/>
        <v>1.7190474740515924E-7</v>
      </c>
      <c r="D46">
        <f t="shared" si="41"/>
        <v>8.1007106554585731E-7</v>
      </c>
      <c r="E46">
        <f t="shared" si="41"/>
        <v>1.9534848675066721E-6</v>
      </c>
      <c r="F46">
        <f t="shared" si="41"/>
        <v>6.8897424787332049E-6</v>
      </c>
      <c r="G46">
        <f t="shared" si="41"/>
        <v>2.9819581158938698E-5</v>
      </c>
      <c r="H46">
        <f t="shared" si="41"/>
        <v>8.221608844449023E-5</v>
      </c>
      <c r="I46">
        <f t="shared" si="41"/>
        <v>2.1207336842407279E-4</v>
      </c>
      <c r="J46">
        <f t="shared" si="41"/>
        <v>4.0472237516301046E-4</v>
      </c>
      <c r="K46">
        <f t="shared" si="41"/>
        <v>1.1239373611095511E-3</v>
      </c>
      <c r="L46">
        <f t="shared" si="42"/>
        <v>3.2677372325906921E-3</v>
      </c>
      <c r="M46">
        <f t="shared" si="42"/>
        <v>5.9439630440687721E-3</v>
      </c>
      <c r="N46">
        <f t="shared" si="42"/>
        <v>1.058471864218497E-2</v>
      </c>
      <c r="O46">
        <f t="shared" si="42"/>
        <v>1.5461606497660594E-2</v>
      </c>
      <c r="P46">
        <f t="shared" si="42"/>
        <v>4.1690024536017931E-2</v>
      </c>
      <c r="Q46">
        <f t="shared" si="42"/>
        <v>6.6672847838431804E-2</v>
      </c>
      <c r="R46">
        <f t="shared" si="42"/>
        <v>9.1677488371497001E-2</v>
      </c>
      <c r="S46">
        <f t="shared" si="42"/>
        <v>0.13626279319801321</v>
      </c>
      <c r="T46">
        <f t="shared" si="42"/>
        <v>0.26596865020010879</v>
      </c>
      <c r="U46">
        <f t="shared" si="42"/>
        <v>0.50232630433641268</v>
      </c>
      <c r="V46">
        <f t="shared" si="43"/>
        <v>0.72633624465468516</v>
      </c>
      <c r="W46">
        <f t="shared" si="43"/>
        <v>0.73413572500665514</v>
      </c>
      <c r="X46">
        <f t="shared" si="43"/>
        <v>1.1516566176662821</v>
      </c>
      <c r="Y46">
        <f t="shared" si="43"/>
        <v>1.3924618450368957</v>
      </c>
      <c r="Z46">
        <f t="shared" si="43"/>
        <v>1.4656024789892024</v>
      </c>
      <c r="AA46">
        <f t="shared" si="43"/>
        <v>1.097648497089005</v>
      </c>
      <c r="AB46">
        <f t="shared" si="43"/>
        <v>1.5707473297058687</v>
      </c>
      <c r="AC46">
        <f t="shared" si="43"/>
        <v>1.27139861398581</v>
      </c>
      <c r="AD46">
        <f t="shared" si="43"/>
        <v>1.4123266862452011</v>
      </c>
      <c r="AE46">
        <f t="shared" si="43"/>
        <v>1.6815597520998284</v>
      </c>
      <c r="AF46">
        <f t="shared" si="44"/>
        <v>1.2377925869331916</v>
      </c>
      <c r="AG46">
        <f t="shared" si="44"/>
        <v>0.87535068011536021</v>
      </c>
      <c r="AH46">
        <f t="shared" si="44"/>
        <v>0.4165837746265304</v>
      </c>
      <c r="AI46">
        <f t="shared" si="44"/>
        <v>0.45299422152053009</v>
      </c>
      <c r="AJ46">
        <f t="shared" si="44"/>
        <v>0.39628799587018237</v>
      </c>
      <c r="AK46">
        <f t="shared" si="44"/>
        <v>0.28673443223728656</v>
      </c>
      <c r="AL46">
        <f t="shared" si="44"/>
        <v>0.21376826351463155</v>
      </c>
      <c r="AM46">
        <f t="shared" si="44"/>
        <v>0.12373524853538624</v>
      </c>
      <c r="AN46">
        <f t="shared" si="44"/>
        <v>0.1140699016772723</v>
      </c>
      <c r="AO46">
        <f t="shared" si="44"/>
        <v>6.7287752090189279E-2</v>
      </c>
      <c r="AP46">
        <f t="shared" si="45"/>
        <v>4.4504983282554068E-2</v>
      </c>
      <c r="AQ46">
        <f t="shared" si="45"/>
        <v>2.9769533181933656E-2</v>
      </c>
      <c r="AR46">
        <f t="shared" si="45"/>
        <v>1.5276408017164298E-2</v>
      </c>
      <c r="AS46">
        <f t="shared" si="45"/>
        <v>7.73885475806603E-3</v>
      </c>
      <c r="AT46">
        <f t="shared" si="45"/>
        <v>0</v>
      </c>
      <c r="AU46">
        <f t="shared" si="45"/>
        <v>0</v>
      </c>
      <c r="AV46">
        <f t="shared" si="45"/>
        <v>0</v>
      </c>
      <c r="AW46">
        <f t="shared" si="45"/>
        <v>0</v>
      </c>
      <c r="AX46">
        <f t="shared" si="45"/>
        <v>0</v>
      </c>
      <c r="AY46">
        <f t="shared" si="45"/>
        <v>0</v>
      </c>
      <c r="AZ46">
        <f t="shared" si="46"/>
        <v>0</v>
      </c>
      <c r="BA46">
        <f t="shared" si="46"/>
        <v>0</v>
      </c>
      <c r="BB46">
        <f t="shared" si="46"/>
        <v>0</v>
      </c>
      <c r="BC46">
        <f t="shared" si="46"/>
        <v>0</v>
      </c>
      <c r="BD46">
        <f t="shared" si="46"/>
        <v>0</v>
      </c>
      <c r="BE46">
        <f t="shared" si="46"/>
        <v>0</v>
      </c>
      <c r="BF46">
        <f t="shared" si="46"/>
        <v>0</v>
      </c>
      <c r="BG46">
        <f t="shared" si="46"/>
        <v>0</v>
      </c>
      <c r="BH46">
        <f t="shared" si="46"/>
        <v>0</v>
      </c>
      <c r="BI46">
        <f t="shared" si="46"/>
        <v>0</v>
      </c>
      <c r="BJ46">
        <f t="shared" si="47"/>
        <v>0</v>
      </c>
      <c r="BK46">
        <f t="shared" si="47"/>
        <v>0</v>
      </c>
      <c r="BL46">
        <f t="shared" si="47"/>
        <v>0</v>
      </c>
      <c r="BM46">
        <f t="shared" si="47"/>
        <v>0</v>
      </c>
      <c r="BN46">
        <f t="shared" si="47"/>
        <v>0</v>
      </c>
      <c r="BO46">
        <f t="shared" si="47"/>
        <v>0</v>
      </c>
      <c r="BP46">
        <f t="shared" si="47"/>
        <v>0</v>
      </c>
      <c r="BQ46">
        <f t="shared" si="47"/>
        <v>0</v>
      </c>
      <c r="BR46">
        <f t="shared" si="47"/>
        <v>0</v>
      </c>
      <c r="BS46">
        <f t="shared" si="47"/>
        <v>0</v>
      </c>
      <c r="BT46">
        <f t="shared" si="48"/>
        <v>0</v>
      </c>
      <c r="BU46">
        <f t="shared" si="48"/>
        <v>0</v>
      </c>
      <c r="BV46">
        <f t="shared" si="48"/>
        <v>0</v>
      </c>
      <c r="BW46">
        <f t="shared" si="48"/>
        <v>0</v>
      </c>
      <c r="BX46">
        <f t="shared" si="48"/>
        <v>0</v>
      </c>
      <c r="BY46">
        <f t="shared" si="48"/>
        <v>0</v>
      </c>
      <c r="BZ46">
        <f t="shared" si="48"/>
        <v>0</v>
      </c>
      <c r="CA46">
        <f t="shared" si="48"/>
        <v>0</v>
      </c>
      <c r="CB46">
        <f t="shared" si="48"/>
        <v>0</v>
      </c>
      <c r="CC46">
        <f t="shared" si="48"/>
        <v>0</v>
      </c>
      <c r="CD46">
        <f t="shared" si="49"/>
        <v>0</v>
      </c>
      <c r="CE46">
        <f t="shared" si="49"/>
        <v>0</v>
      </c>
      <c r="CF46">
        <f t="shared" si="49"/>
        <v>0</v>
      </c>
      <c r="CG46">
        <f t="shared" si="49"/>
        <v>0</v>
      </c>
      <c r="CH46">
        <f t="shared" si="49"/>
        <v>0</v>
      </c>
      <c r="CI46">
        <f t="shared" si="49"/>
        <v>0</v>
      </c>
      <c r="CJ46">
        <f t="shared" si="49"/>
        <v>0</v>
      </c>
      <c r="CK46">
        <f t="shared" si="49"/>
        <v>0</v>
      </c>
      <c r="CL46">
        <f t="shared" si="49"/>
        <v>0</v>
      </c>
      <c r="CM46">
        <f t="shared" si="49"/>
        <v>0</v>
      </c>
      <c r="CN46">
        <f t="shared" si="50"/>
        <v>0</v>
      </c>
      <c r="CO46">
        <f t="shared" si="50"/>
        <v>0</v>
      </c>
      <c r="CP46">
        <f t="shared" si="50"/>
        <v>0</v>
      </c>
      <c r="CQ46">
        <f t="shared" si="50"/>
        <v>0</v>
      </c>
      <c r="CR46">
        <f t="shared" si="50"/>
        <v>0</v>
      </c>
      <c r="CS46">
        <f t="shared" si="50"/>
        <v>0</v>
      </c>
      <c r="CT46">
        <f t="shared" si="50"/>
        <v>0</v>
      </c>
      <c r="CU46">
        <f t="shared" si="50"/>
        <v>0</v>
      </c>
      <c r="CV46">
        <f t="shared" si="50"/>
        <v>0</v>
      </c>
      <c r="CW46">
        <f t="shared" si="50"/>
        <v>0</v>
      </c>
      <c r="CX46">
        <f t="shared" si="50"/>
        <v>0</v>
      </c>
      <c r="CZ46">
        <v>1993</v>
      </c>
      <c r="DA46" s="7">
        <f t="shared" si="10"/>
        <v>17.927487187841809</v>
      </c>
    </row>
    <row r="47" spans="1:105" hidden="1" x14ac:dyDescent="0.3">
      <c r="A47">
        <v>1994</v>
      </c>
      <c r="B47">
        <f t="shared" si="41"/>
        <v>1.1027237803264119E-8</v>
      </c>
      <c r="C47">
        <f t="shared" si="41"/>
        <v>5.9557398561838254E-8</v>
      </c>
      <c r="D47">
        <f t="shared" si="41"/>
        <v>2.9210752741644985E-7</v>
      </c>
      <c r="E47">
        <f t="shared" si="41"/>
        <v>7.3316455221350945E-7</v>
      </c>
      <c r="F47">
        <f t="shared" si="41"/>
        <v>2.6913251906451999E-6</v>
      </c>
      <c r="G47">
        <f t="shared" si="41"/>
        <v>1.2123736965396927E-5</v>
      </c>
      <c r="H47">
        <f t="shared" si="41"/>
        <v>3.4790731186190646E-5</v>
      </c>
      <c r="I47">
        <f t="shared" si="41"/>
        <v>9.3403824531674694E-5</v>
      </c>
      <c r="J47">
        <f t="shared" si="41"/>
        <v>1.8552716968445185E-4</v>
      </c>
      <c r="K47">
        <f t="shared" si="41"/>
        <v>5.3624615515935703E-4</v>
      </c>
      <c r="L47">
        <f t="shared" si="42"/>
        <v>1.6227102863565468E-3</v>
      </c>
      <c r="M47">
        <f t="shared" si="42"/>
        <v>3.0721452314962927E-3</v>
      </c>
      <c r="N47">
        <f t="shared" si="42"/>
        <v>5.6939905170680545E-3</v>
      </c>
      <c r="O47">
        <f t="shared" si="42"/>
        <v>8.6569282225171674E-3</v>
      </c>
      <c r="P47">
        <f t="shared" si="42"/>
        <v>2.4294788939793224E-2</v>
      </c>
      <c r="Q47">
        <f t="shared" si="42"/>
        <v>4.0439126384364046E-2</v>
      </c>
      <c r="R47">
        <f t="shared" si="42"/>
        <v>5.7874499070077481E-2</v>
      </c>
      <c r="S47">
        <f t="shared" si="42"/>
        <v>8.9531034929871287E-2</v>
      </c>
      <c r="T47">
        <f t="shared" si="42"/>
        <v>0.18188569593215459</v>
      </c>
      <c r="U47">
        <f t="shared" si="42"/>
        <v>0.35754095576967732</v>
      </c>
      <c r="V47">
        <f t="shared" si="43"/>
        <v>0.53808312438172468</v>
      </c>
      <c r="W47">
        <f t="shared" si="43"/>
        <v>0.56605651496143228</v>
      </c>
      <c r="X47">
        <f t="shared" si="43"/>
        <v>0.92422608447507848</v>
      </c>
      <c r="Y47">
        <f t="shared" si="43"/>
        <v>1.1630818996860979</v>
      </c>
      <c r="Z47">
        <f t="shared" si="43"/>
        <v>1.2741335849301685</v>
      </c>
      <c r="AA47">
        <f t="shared" si="43"/>
        <v>0.99319343201706678</v>
      </c>
      <c r="AB47">
        <f t="shared" si="43"/>
        <v>1.4792741263391516</v>
      </c>
      <c r="AC47">
        <f t="shared" si="43"/>
        <v>1.2462232346729383</v>
      </c>
      <c r="AD47">
        <f t="shared" si="43"/>
        <v>1.4408575778629018</v>
      </c>
      <c r="AE47">
        <f t="shared" si="43"/>
        <v>1.7855415999793529</v>
      </c>
      <c r="AF47">
        <f t="shared" si="44"/>
        <v>1.3679723696881863</v>
      </c>
      <c r="AG47">
        <f t="shared" si="44"/>
        <v>1.0068929521485528</v>
      </c>
      <c r="AH47">
        <f t="shared" si="44"/>
        <v>0.49874132817770517</v>
      </c>
      <c r="AI47">
        <f t="shared" si="44"/>
        <v>0.56446555852727787</v>
      </c>
      <c r="AJ47">
        <f t="shared" si="44"/>
        <v>0.5139578248285207</v>
      </c>
      <c r="AK47">
        <f t="shared" si="44"/>
        <v>0.38705099879080596</v>
      </c>
      <c r="AL47">
        <f t="shared" si="44"/>
        <v>0.30033320676384501</v>
      </c>
      <c r="AM47">
        <f t="shared" si="44"/>
        <v>0.18093614710310893</v>
      </c>
      <c r="AN47">
        <f t="shared" si="44"/>
        <v>0.17361000500600604</v>
      </c>
      <c r="AO47">
        <f t="shared" si="44"/>
        <v>0.10658877759482684</v>
      </c>
      <c r="AP47">
        <f t="shared" si="45"/>
        <v>7.3376312590100537E-2</v>
      </c>
      <c r="AQ47">
        <f t="shared" si="45"/>
        <v>5.1084723224237939E-2</v>
      </c>
      <c r="AR47">
        <f t="shared" si="45"/>
        <v>2.7284251802473979E-2</v>
      </c>
      <c r="AS47">
        <f t="shared" si="45"/>
        <v>1.4385974121544947E-2</v>
      </c>
      <c r="AT47">
        <f t="shared" si="45"/>
        <v>6.544340089698333E-3</v>
      </c>
      <c r="AU47">
        <f t="shared" si="45"/>
        <v>0</v>
      </c>
      <c r="AV47">
        <f t="shared" si="45"/>
        <v>0</v>
      </c>
      <c r="AW47">
        <f t="shared" si="45"/>
        <v>0</v>
      </c>
      <c r="AX47">
        <f t="shared" si="45"/>
        <v>0</v>
      </c>
      <c r="AY47">
        <f t="shared" si="45"/>
        <v>0</v>
      </c>
      <c r="AZ47">
        <f t="shared" si="46"/>
        <v>0</v>
      </c>
      <c r="BA47">
        <f t="shared" si="46"/>
        <v>0</v>
      </c>
      <c r="BB47">
        <f t="shared" si="46"/>
        <v>0</v>
      </c>
      <c r="BC47">
        <f t="shared" si="46"/>
        <v>0</v>
      </c>
      <c r="BD47">
        <f t="shared" si="46"/>
        <v>0</v>
      </c>
      <c r="BE47">
        <f t="shared" si="46"/>
        <v>0</v>
      </c>
      <c r="BF47">
        <f t="shared" si="46"/>
        <v>0</v>
      </c>
      <c r="BG47">
        <f t="shared" si="46"/>
        <v>0</v>
      </c>
      <c r="BH47">
        <f t="shared" si="46"/>
        <v>0</v>
      </c>
      <c r="BI47">
        <f t="shared" si="46"/>
        <v>0</v>
      </c>
      <c r="BJ47">
        <f t="shared" si="47"/>
        <v>0</v>
      </c>
      <c r="BK47">
        <f t="shared" si="47"/>
        <v>0</v>
      </c>
      <c r="BL47">
        <f t="shared" si="47"/>
        <v>0</v>
      </c>
      <c r="BM47">
        <f t="shared" si="47"/>
        <v>0</v>
      </c>
      <c r="BN47">
        <f t="shared" si="47"/>
        <v>0</v>
      </c>
      <c r="BO47">
        <f t="shared" si="47"/>
        <v>0</v>
      </c>
      <c r="BP47">
        <f t="shared" si="47"/>
        <v>0</v>
      </c>
      <c r="BQ47">
        <f t="shared" si="47"/>
        <v>0</v>
      </c>
      <c r="BR47">
        <f t="shared" si="47"/>
        <v>0</v>
      </c>
      <c r="BS47">
        <f t="shared" si="47"/>
        <v>0</v>
      </c>
      <c r="BT47">
        <f t="shared" si="48"/>
        <v>0</v>
      </c>
      <c r="BU47">
        <f t="shared" si="48"/>
        <v>0</v>
      </c>
      <c r="BV47">
        <f t="shared" si="48"/>
        <v>0</v>
      </c>
      <c r="BW47">
        <f t="shared" si="48"/>
        <v>0</v>
      </c>
      <c r="BX47">
        <f t="shared" si="48"/>
        <v>0</v>
      </c>
      <c r="BY47">
        <f t="shared" si="48"/>
        <v>0</v>
      </c>
      <c r="BZ47">
        <f t="shared" si="48"/>
        <v>0</v>
      </c>
      <c r="CA47">
        <f t="shared" si="48"/>
        <v>0</v>
      </c>
      <c r="CB47">
        <f t="shared" si="48"/>
        <v>0</v>
      </c>
      <c r="CC47">
        <f t="shared" si="48"/>
        <v>0</v>
      </c>
      <c r="CD47">
        <f t="shared" si="49"/>
        <v>0</v>
      </c>
      <c r="CE47">
        <f t="shared" si="49"/>
        <v>0</v>
      </c>
      <c r="CF47">
        <f t="shared" si="49"/>
        <v>0</v>
      </c>
      <c r="CG47">
        <f t="shared" si="49"/>
        <v>0</v>
      </c>
      <c r="CH47">
        <f t="shared" si="49"/>
        <v>0</v>
      </c>
      <c r="CI47">
        <f t="shared" si="49"/>
        <v>0</v>
      </c>
      <c r="CJ47">
        <f t="shared" si="49"/>
        <v>0</v>
      </c>
      <c r="CK47">
        <f t="shared" si="49"/>
        <v>0</v>
      </c>
      <c r="CL47">
        <f t="shared" si="49"/>
        <v>0</v>
      </c>
      <c r="CM47">
        <f t="shared" si="49"/>
        <v>0</v>
      </c>
      <c r="CN47">
        <f t="shared" si="50"/>
        <v>0</v>
      </c>
      <c r="CO47">
        <f t="shared" si="50"/>
        <v>0</v>
      </c>
      <c r="CP47">
        <f t="shared" si="50"/>
        <v>0</v>
      </c>
      <c r="CQ47">
        <f t="shared" si="50"/>
        <v>0</v>
      </c>
      <c r="CR47">
        <f t="shared" si="50"/>
        <v>0</v>
      </c>
      <c r="CS47">
        <f t="shared" si="50"/>
        <v>0</v>
      </c>
      <c r="CT47">
        <f t="shared" si="50"/>
        <v>0</v>
      </c>
      <c r="CU47">
        <f t="shared" si="50"/>
        <v>0</v>
      </c>
      <c r="CV47">
        <f t="shared" si="50"/>
        <v>0</v>
      </c>
      <c r="CW47">
        <f t="shared" si="50"/>
        <v>0</v>
      </c>
      <c r="CX47">
        <f t="shared" si="50"/>
        <v>0</v>
      </c>
      <c r="CZ47">
        <v>1994</v>
      </c>
      <c r="DA47" s="7">
        <f t="shared" si="10"/>
        <v>17.455373703845609</v>
      </c>
    </row>
    <row r="48" spans="1:105" hidden="1" x14ac:dyDescent="0.3">
      <c r="A48">
        <v>1995</v>
      </c>
      <c r="B48">
        <f t="shared" si="41"/>
        <v>3.5267204075756899E-9</v>
      </c>
      <c r="C48">
        <f t="shared" si="41"/>
        <v>1.9824935801517622E-8</v>
      </c>
      <c r="D48">
        <f t="shared" si="41"/>
        <v>1.0120235011457556E-7</v>
      </c>
      <c r="E48">
        <f t="shared" si="41"/>
        <v>2.6437542784245185E-7</v>
      </c>
      <c r="F48">
        <f t="shared" si="41"/>
        <v>1.0100842146675018E-6</v>
      </c>
      <c r="G48">
        <f t="shared" si="41"/>
        <v>4.7358691272490804E-6</v>
      </c>
      <c r="H48">
        <f t="shared" si="41"/>
        <v>1.4144855740496229E-5</v>
      </c>
      <c r="I48">
        <f t="shared" si="41"/>
        <v>3.9524956885265045E-5</v>
      </c>
      <c r="J48">
        <f t="shared" si="41"/>
        <v>8.1712038299938382E-5</v>
      </c>
      <c r="K48">
        <f t="shared" si="41"/>
        <v>2.4581846106436282E-4</v>
      </c>
      <c r="L48">
        <f t="shared" si="42"/>
        <v>7.7421765847983165E-4</v>
      </c>
      <c r="M48">
        <f t="shared" si="42"/>
        <v>1.5255821730739149E-3</v>
      </c>
      <c r="N48">
        <f t="shared" si="42"/>
        <v>2.9429465973297092E-3</v>
      </c>
      <c r="O48">
        <f t="shared" si="42"/>
        <v>4.6569463839594583E-3</v>
      </c>
      <c r="P48">
        <f t="shared" si="42"/>
        <v>1.3602612643441413E-2</v>
      </c>
      <c r="Q48">
        <f t="shared" si="42"/>
        <v>2.3565830228019072E-2</v>
      </c>
      <c r="R48">
        <f t="shared" si="42"/>
        <v>3.5102658101512259E-2</v>
      </c>
      <c r="S48">
        <f t="shared" si="42"/>
        <v>5.6519478116537104E-2</v>
      </c>
      <c r="T48">
        <f t="shared" si="42"/>
        <v>0.11950741808207052</v>
      </c>
      <c r="U48">
        <f t="shared" si="42"/>
        <v>0.24450846186378425</v>
      </c>
      <c r="V48">
        <f t="shared" si="43"/>
        <v>0.38299159911429359</v>
      </c>
      <c r="W48">
        <f t="shared" si="43"/>
        <v>0.41934498021902239</v>
      </c>
      <c r="X48">
        <f t="shared" si="43"/>
        <v>0.71262598807553001</v>
      </c>
      <c r="Y48">
        <f t="shared" si="43"/>
        <v>0.93339508806800331</v>
      </c>
      <c r="Z48">
        <f t="shared" si="43"/>
        <v>1.0642458288508236</v>
      </c>
      <c r="AA48">
        <f t="shared" si="43"/>
        <v>0.86344088946804098</v>
      </c>
      <c r="AB48">
        <f t="shared" si="43"/>
        <v>1.3385025810441176</v>
      </c>
      <c r="AC48">
        <f t="shared" si="43"/>
        <v>1.1736488433436134</v>
      </c>
      <c r="AD48">
        <f t="shared" si="43"/>
        <v>1.4123266862452011</v>
      </c>
      <c r="AE48">
        <f t="shared" si="43"/>
        <v>1.8216119329724536</v>
      </c>
      <c r="AF48">
        <f t="shared" si="44"/>
        <v>1.4525630567991759</v>
      </c>
      <c r="AG48">
        <f t="shared" si="44"/>
        <v>1.1127888083299153</v>
      </c>
      <c r="AH48">
        <f t="shared" si="44"/>
        <v>0.57368908221006798</v>
      </c>
      <c r="AI48">
        <f t="shared" si="44"/>
        <v>0.67578796755310744</v>
      </c>
      <c r="AJ48">
        <f t="shared" si="44"/>
        <v>0.64043088602212483</v>
      </c>
      <c r="AK48">
        <f t="shared" si="44"/>
        <v>0.50197808540583355</v>
      </c>
      <c r="AL48">
        <f t="shared" si="44"/>
        <v>0.40540742435772109</v>
      </c>
      <c r="AM48">
        <f t="shared" si="44"/>
        <v>0.25420580391837289</v>
      </c>
      <c r="AN48">
        <f t="shared" si="44"/>
        <v>0.25386723489188112</v>
      </c>
      <c r="AO48">
        <f t="shared" si="44"/>
        <v>0.16222402175971132</v>
      </c>
      <c r="AP48">
        <f t="shared" si="45"/>
        <v>0.11623350788880125</v>
      </c>
      <c r="AQ48">
        <f t="shared" si="45"/>
        <v>8.4224469787629971E-2</v>
      </c>
      <c r="AR48">
        <f t="shared" si="45"/>
        <v>4.6819963322624891E-2</v>
      </c>
      <c r="AS48">
        <f t="shared" si="45"/>
        <v>2.569390264485532E-2</v>
      </c>
      <c r="AT48">
        <f t="shared" si="45"/>
        <v>1.2165457308119449E-2</v>
      </c>
      <c r="AU48">
        <f t="shared" si="45"/>
        <v>6.0900770198194882E-3</v>
      </c>
      <c r="AV48">
        <f t="shared" si="45"/>
        <v>0</v>
      </c>
      <c r="AW48">
        <f t="shared" si="45"/>
        <v>0</v>
      </c>
      <c r="AX48">
        <f t="shared" si="45"/>
        <v>0</v>
      </c>
      <c r="AY48">
        <f t="shared" si="45"/>
        <v>0</v>
      </c>
      <c r="AZ48">
        <f t="shared" si="46"/>
        <v>0</v>
      </c>
      <c r="BA48">
        <f t="shared" si="46"/>
        <v>0</v>
      </c>
      <c r="BB48">
        <f t="shared" si="46"/>
        <v>0</v>
      </c>
      <c r="BC48">
        <f t="shared" si="46"/>
        <v>0</v>
      </c>
      <c r="BD48">
        <f t="shared" si="46"/>
        <v>0</v>
      </c>
      <c r="BE48">
        <f t="shared" si="46"/>
        <v>0</v>
      </c>
      <c r="BF48">
        <f t="shared" si="46"/>
        <v>0</v>
      </c>
      <c r="BG48">
        <f t="shared" si="46"/>
        <v>0</v>
      </c>
      <c r="BH48">
        <f t="shared" si="46"/>
        <v>0</v>
      </c>
      <c r="BI48">
        <f t="shared" si="46"/>
        <v>0</v>
      </c>
      <c r="BJ48">
        <f t="shared" si="47"/>
        <v>0</v>
      </c>
      <c r="BK48">
        <f t="shared" si="47"/>
        <v>0</v>
      </c>
      <c r="BL48">
        <f t="shared" si="47"/>
        <v>0</v>
      </c>
      <c r="BM48">
        <f t="shared" si="47"/>
        <v>0</v>
      </c>
      <c r="BN48">
        <f t="shared" si="47"/>
        <v>0</v>
      </c>
      <c r="BO48">
        <f t="shared" si="47"/>
        <v>0</v>
      </c>
      <c r="BP48">
        <f t="shared" si="47"/>
        <v>0</v>
      </c>
      <c r="BQ48">
        <f t="shared" si="47"/>
        <v>0</v>
      </c>
      <c r="BR48">
        <f t="shared" si="47"/>
        <v>0</v>
      </c>
      <c r="BS48">
        <f t="shared" si="47"/>
        <v>0</v>
      </c>
      <c r="BT48">
        <f t="shared" si="48"/>
        <v>0</v>
      </c>
      <c r="BU48">
        <f t="shared" si="48"/>
        <v>0</v>
      </c>
      <c r="BV48">
        <f t="shared" si="48"/>
        <v>0</v>
      </c>
      <c r="BW48">
        <f t="shared" si="48"/>
        <v>0</v>
      </c>
      <c r="BX48">
        <f t="shared" si="48"/>
        <v>0</v>
      </c>
      <c r="BY48">
        <f t="shared" si="48"/>
        <v>0</v>
      </c>
      <c r="BZ48">
        <f t="shared" si="48"/>
        <v>0</v>
      </c>
      <c r="CA48">
        <f t="shared" si="48"/>
        <v>0</v>
      </c>
      <c r="CB48">
        <f t="shared" si="48"/>
        <v>0</v>
      </c>
      <c r="CC48">
        <f t="shared" si="48"/>
        <v>0</v>
      </c>
      <c r="CD48">
        <f t="shared" si="49"/>
        <v>0</v>
      </c>
      <c r="CE48">
        <f t="shared" si="49"/>
        <v>0</v>
      </c>
      <c r="CF48">
        <f t="shared" si="49"/>
        <v>0</v>
      </c>
      <c r="CG48">
        <f t="shared" si="49"/>
        <v>0</v>
      </c>
      <c r="CH48">
        <f t="shared" si="49"/>
        <v>0</v>
      </c>
      <c r="CI48">
        <f t="shared" si="49"/>
        <v>0</v>
      </c>
      <c r="CJ48">
        <f t="shared" si="49"/>
        <v>0</v>
      </c>
      <c r="CK48">
        <f t="shared" si="49"/>
        <v>0</v>
      </c>
      <c r="CL48">
        <f t="shared" si="49"/>
        <v>0</v>
      </c>
      <c r="CM48">
        <f t="shared" si="49"/>
        <v>0</v>
      </c>
      <c r="CN48">
        <f t="shared" si="50"/>
        <v>0</v>
      </c>
      <c r="CO48">
        <f t="shared" si="50"/>
        <v>0</v>
      </c>
      <c r="CP48">
        <f t="shared" si="50"/>
        <v>0</v>
      </c>
      <c r="CQ48">
        <f t="shared" si="50"/>
        <v>0</v>
      </c>
      <c r="CR48">
        <f t="shared" si="50"/>
        <v>0</v>
      </c>
      <c r="CS48">
        <f t="shared" si="50"/>
        <v>0</v>
      </c>
      <c r="CT48">
        <f t="shared" si="50"/>
        <v>0</v>
      </c>
      <c r="CU48">
        <f t="shared" si="50"/>
        <v>0</v>
      </c>
      <c r="CV48">
        <f t="shared" si="50"/>
        <v>0</v>
      </c>
      <c r="CW48">
        <f t="shared" si="50"/>
        <v>0</v>
      </c>
      <c r="CX48">
        <f t="shared" si="50"/>
        <v>0</v>
      </c>
      <c r="CZ48">
        <v>1995</v>
      </c>
      <c r="DA48" s="7">
        <f t="shared" si="10"/>
        <v>16.949397653663837</v>
      </c>
    </row>
    <row r="49" spans="1:105" hidden="1" x14ac:dyDescent="0.3">
      <c r="A49">
        <v>1996</v>
      </c>
      <c r="B49">
        <f t="shared" si="41"/>
        <v>1.0836861982387257E-9</v>
      </c>
      <c r="C49">
        <f t="shared" si="41"/>
        <v>6.3403915756123729E-9</v>
      </c>
      <c r="D49">
        <f t="shared" si="41"/>
        <v>3.368733595543136E-8</v>
      </c>
      <c r="E49">
        <f t="shared" si="41"/>
        <v>9.1594403084512235E-8</v>
      </c>
      <c r="F49">
        <f t="shared" si="41"/>
        <v>3.6423125695779815E-7</v>
      </c>
      <c r="G49">
        <f t="shared" si="41"/>
        <v>1.7774242461642702E-6</v>
      </c>
      <c r="H49">
        <f t="shared" si="41"/>
        <v>5.5253743793685855E-6</v>
      </c>
      <c r="I49">
        <f t="shared" si="41"/>
        <v>1.6069648272104111E-5</v>
      </c>
      <c r="J49">
        <f t="shared" si="41"/>
        <v>3.4577436277429525E-5</v>
      </c>
      <c r="K49">
        <f t="shared" si="41"/>
        <v>1.0826623151469587E-4</v>
      </c>
      <c r="L49">
        <f t="shared" si="42"/>
        <v>3.5490602870580932E-4</v>
      </c>
      <c r="M49">
        <f t="shared" si="42"/>
        <v>7.2787648404438446E-4</v>
      </c>
      <c r="N49">
        <f t="shared" si="42"/>
        <v>1.4614240300768668E-3</v>
      </c>
      <c r="O49">
        <f t="shared" si="42"/>
        <v>2.406948953205743E-3</v>
      </c>
      <c r="P49">
        <f t="shared" si="42"/>
        <v>7.3174498082942919E-3</v>
      </c>
      <c r="Q49">
        <f t="shared" si="42"/>
        <v>1.3194469851425444E-2</v>
      </c>
      <c r="R49">
        <f t="shared" si="42"/>
        <v>2.0456012662337965E-2</v>
      </c>
      <c r="S49">
        <f t="shared" si="42"/>
        <v>3.4280796348636983E-2</v>
      </c>
      <c r="T49">
        <f t="shared" si="42"/>
        <v>7.5443078551969842E-2</v>
      </c>
      <c r="U49">
        <f t="shared" si="42"/>
        <v>0.16065350728547043</v>
      </c>
      <c r="V49">
        <f t="shared" si="43"/>
        <v>0.26191317468679459</v>
      </c>
      <c r="W49">
        <f t="shared" si="43"/>
        <v>0.29847731191937371</v>
      </c>
      <c r="X49">
        <f t="shared" si="43"/>
        <v>0.52792631649766519</v>
      </c>
      <c r="Y49">
        <f t="shared" si="43"/>
        <v>0.71969576283609327</v>
      </c>
      <c r="Z49">
        <f t="shared" si="43"/>
        <v>0.85407728330594468</v>
      </c>
      <c r="AA49">
        <f t="shared" si="43"/>
        <v>0.72120645428710739</v>
      </c>
      <c r="AB49">
        <f t="shared" si="43"/>
        <v>1.1636382419332612</v>
      </c>
      <c r="AC49">
        <f t="shared" si="43"/>
        <v>1.0619613890919255</v>
      </c>
      <c r="AD49">
        <f t="shared" si="43"/>
        <v>1.3300791829402994</v>
      </c>
      <c r="AE49">
        <f t="shared" si="43"/>
        <v>1.7855415999793529</v>
      </c>
      <c r="AF49">
        <f t="shared" si="44"/>
        <v>1.4819067770198799</v>
      </c>
      <c r="AG49">
        <f t="shared" si="44"/>
        <v>1.1815998252713635</v>
      </c>
      <c r="AH49">
        <f t="shared" si="44"/>
        <v>0.63402448967607661</v>
      </c>
      <c r="AI49">
        <f t="shared" si="44"/>
        <v>0.77734119265931745</v>
      </c>
      <c r="AJ49">
        <f t="shared" si="44"/>
        <v>0.76673497662517276</v>
      </c>
      <c r="AK49">
        <f t="shared" si="44"/>
        <v>0.625503211489014</v>
      </c>
      <c r="AL49">
        <f t="shared" si="44"/>
        <v>0.52578508600720653</v>
      </c>
      <c r="AM49">
        <f t="shared" si="44"/>
        <v>0.34314194335615417</v>
      </c>
      <c r="AN49">
        <f t="shared" si="44"/>
        <v>0.35667015998439028</v>
      </c>
      <c r="AO49">
        <f t="shared" si="44"/>
        <v>0.23721768705526808</v>
      </c>
      <c r="AP49">
        <f t="shared" si="45"/>
        <v>0.17690293048145081</v>
      </c>
      <c r="AQ49">
        <f t="shared" si="45"/>
        <v>0.13341779149053826</v>
      </c>
      <c r="AR49">
        <f t="shared" si="45"/>
        <v>7.7193069423411545E-2</v>
      </c>
      <c r="AS49">
        <f t="shared" si="45"/>
        <v>4.4090913254881361E-2</v>
      </c>
      <c r="AT49">
        <f t="shared" si="45"/>
        <v>2.1727974279950688E-2</v>
      </c>
      <c r="AU49">
        <f t="shared" si="45"/>
        <v>1.1321014949146458E-2</v>
      </c>
      <c r="AV49">
        <f t="shared" si="45"/>
        <v>5.3318187209788759E-3</v>
      </c>
      <c r="AW49">
        <f t="shared" si="45"/>
        <v>0</v>
      </c>
      <c r="AX49">
        <f t="shared" si="45"/>
        <v>0</v>
      </c>
      <c r="AY49">
        <f t="shared" si="45"/>
        <v>0</v>
      </c>
      <c r="AZ49">
        <f t="shared" si="46"/>
        <v>0</v>
      </c>
      <c r="BA49">
        <f t="shared" si="46"/>
        <v>0</v>
      </c>
      <c r="BB49">
        <f t="shared" si="46"/>
        <v>0</v>
      </c>
      <c r="BC49">
        <f t="shared" si="46"/>
        <v>0</v>
      </c>
      <c r="BD49">
        <f t="shared" si="46"/>
        <v>0</v>
      </c>
      <c r="BE49">
        <f t="shared" si="46"/>
        <v>0</v>
      </c>
      <c r="BF49">
        <f t="shared" si="46"/>
        <v>0</v>
      </c>
      <c r="BG49">
        <f t="shared" si="46"/>
        <v>0</v>
      </c>
      <c r="BH49">
        <f t="shared" si="46"/>
        <v>0</v>
      </c>
      <c r="BI49">
        <f t="shared" si="46"/>
        <v>0</v>
      </c>
      <c r="BJ49">
        <f t="shared" si="47"/>
        <v>0</v>
      </c>
      <c r="BK49">
        <f t="shared" si="47"/>
        <v>0</v>
      </c>
      <c r="BL49">
        <f t="shared" si="47"/>
        <v>0</v>
      </c>
      <c r="BM49">
        <f t="shared" si="47"/>
        <v>0</v>
      </c>
      <c r="BN49">
        <f t="shared" si="47"/>
        <v>0</v>
      </c>
      <c r="BO49">
        <f t="shared" si="47"/>
        <v>0</v>
      </c>
      <c r="BP49">
        <f t="shared" si="47"/>
        <v>0</v>
      </c>
      <c r="BQ49">
        <f t="shared" si="47"/>
        <v>0</v>
      </c>
      <c r="BR49">
        <f t="shared" si="47"/>
        <v>0</v>
      </c>
      <c r="BS49">
        <f t="shared" si="47"/>
        <v>0</v>
      </c>
      <c r="BT49">
        <f t="shared" si="48"/>
        <v>0</v>
      </c>
      <c r="BU49">
        <f t="shared" si="48"/>
        <v>0</v>
      </c>
      <c r="BV49">
        <f t="shared" si="48"/>
        <v>0</v>
      </c>
      <c r="BW49">
        <f t="shared" si="48"/>
        <v>0</v>
      </c>
      <c r="BX49">
        <f t="shared" si="48"/>
        <v>0</v>
      </c>
      <c r="BY49">
        <f t="shared" si="48"/>
        <v>0</v>
      </c>
      <c r="BZ49">
        <f t="shared" si="48"/>
        <v>0</v>
      </c>
      <c r="CA49">
        <f t="shared" si="48"/>
        <v>0</v>
      </c>
      <c r="CB49">
        <f t="shared" si="48"/>
        <v>0</v>
      </c>
      <c r="CC49">
        <f t="shared" si="48"/>
        <v>0</v>
      </c>
      <c r="CD49">
        <f t="shared" si="49"/>
        <v>0</v>
      </c>
      <c r="CE49">
        <f t="shared" si="49"/>
        <v>0</v>
      </c>
      <c r="CF49">
        <f t="shared" si="49"/>
        <v>0</v>
      </c>
      <c r="CG49">
        <f t="shared" si="49"/>
        <v>0</v>
      </c>
      <c r="CH49">
        <f t="shared" si="49"/>
        <v>0</v>
      </c>
      <c r="CI49">
        <f t="shared" si="49"/>
        <v>0</v>
      </c>
      <c r="CJ49">
        <f t="shared" si="49"/>
        <v>0</v>
      </c>
      <c r="CK49">
        <f t="shared" si="49"/>
        <v>0</v>
      </c>
      <c r="CL49">
        <f t="shared" si="49"/>
        <v>0</v>
      </c>
      <c r="CM49">
        <f t="shared" si="49"/>
        <v>0</v>
      </c>
      <c r="CN49">
        <f t="shared" si="50"/>
        <v>0</v>
      </c>
      <c r="CO49">
        <f t="shared" si="50"/>
        <v>0</v>
      </c>
      <c r="CP49">
        <f t="shared" si="50"/>
        <v>0</v>
      </c>
      <c r="CQ49">
        <f t="shared" si="50"/>
        <v>0</v>
      </c>
      <c r="CR49">
        <f t="shared" si="50"/>
        <v>0</v>
      </c>
      <c r="CS49">
        <f t="shared" si="50"/>
        <v>0</v>
      </c>
      <c r="CT49">
        <f t="shared" si="50"/>
        <v>0</v>
      </c>
      <c r="CU49">
        <f t="shared" si="50"/>
        <v>0</v>
      </c>
      <c r="CV49">
        <f t="shared" si="50"/>
        <v>0</v>
      </c>
      <c r="CW49">
        <f t="shared" si="50"/>
        <v>0</v>
      </c>
      <c r="CX49">
        <f t="shared" si="50"/>
        <v>0</v>
      </c>
      <c r="CZ49">
        <v>1996</v>
      </c>
      <c r="DA49" s="7">
        <f t="shared" si="10"/>
        <v>16.440890762277949</v>
      </c>
    </row>
    <row r="50" spans="1:105" hidden="1" x14ac:dyDescent="0.3">
      <c r="A50">
        <v>1997</v>
      </c>
      <c r="B50">
        <f t="shared" si="41"/>
        <v>3.1993685719926856E-10</v>
      </c>
      <c r="C50">
        <f t="shared" si="41"/>
        <v>1.9482675255914097E-9</v>
      </c>
      <c r="D50">
        <f t="shared" si="41"/>
        <v>1.0773850832863235E-8</v>
      </c>
      <c r="E50">
        <f t="shared" si="41"/>
        <v>3.0489128215420427E-8</v>
      </c>
      <c r="F50">
        <f t="shared" si="41"/>
        <v>1.2619003527684927E-7</v>
      </c>
      <c r="G50">
        <f t="shared" si="41"/>
        <v>6.4093018970778296E-7</v>
      </c>
      <c r="H50">
        <f t="shared" si="41"/>
        <v>2.0737343298861926E-6</v>
      </c>
      <c r="I50">
        <f t="shared" si="41"/>
        <v>6.2772519195048196E-6</v>
      </c>
      <c r="J50">
        <f t="shared" si="41"/>
        <v>1.4058136502016816E-5</v>
      </c>
      <c r="K50">
        <f t="shared" si="41"/>
        <v>4.5814163972454123E-5</v>
      </c>
      <c r="L50">
        <f t="shared" si="42"/>
        <v>1.5631184941705323E-4</v>
      </c>
      <c r="M50">
        <f t="shared" si="42"/>
        <v>3.3366295577365638E-4</v>
      </c>
      <c r="N50">
        <f t="shared" si="42"/>
        <v>6.9726574122650441E-4</v>
      </c>
      <c r="O50">
        <f t="shared" si="42"/>
        <v>1.1952554771380876E-3</v>
      </c>
      <c r="P50">
        <f t="shared" si="42"/>
        <v>3.7820336984929395E-3</v>
      </c>
      <c r="Q50">
        <f t="shared" si="42"/>
        <v>7.0978916635849425E-3</v>
      </c>
      <c r="R50">
        <f t="shared" si="42"/>
        <v>1.1453288076084199E-2</v>
      </c>
      <c r="S50">
        <f t="shared" si="42"/>
        <v>1.9977074162156869E-2</v>
      </c>
      <c r="T50">
        <f t="shared" si="42"/>
        <v>4.5758540204878267E-2</v>
      </c>
      <c r="U50">
        <f t="shared" si="42"/>
        <v>0.10141793174264532</v>
      </c>
      <c r="V50">
        <f t="shared" si="43"/>
        <v>0.17208921849562372</v>
      </c>
      <c r="W50">
        <f t="shared" si="43"/>
        <v>0.2041171151470989</v>
      </c>
      <c r="X50">
        <f t="shared" si="43"/>
        <v>0.37576228468841877</v>
      </c>
      <c r="Y50">
        <f t="shared" si="43"/>
        <v>0.53316373445640619</v>
      </c>
      <c r="Z50">
        <f t="shared" si="43"/>
        <v>0.65853764369185042</v>
      </c>
      <c r="AA50">
        <f t="shared" si="43"/>
        <v>0.57878173677727063</v>
      </c>
      <c r="AB50">
        <f t="shared" si="43"/>
        <v>0.9719523603458361</v>
      </c>
      <c r="AC50">
        <f t="shared" si="43"/>
        <v>0.92322487928262109</v>
      </c>
      <c r="AD50">
        <f t="shared" si="43"/>
        <v>1.2035054136750791</v>
      </c>
      <c r="AE50">
        <f t="shared" si="43"/>
        <v>1.6815597520998284</v>
      </c>
      <c r="AF50">
        <f t="shared" si="44"/>
        <v>1.4525630567991759</v>
      </c>
      <c r="AG50">
        <f t="shared" si="44"/>
        <v>1.2054697251172257</v>
      </c>
      <c r="AH50">
        <f t="shared" si="44"/>
        <v>0.67323037454282919</v>
      </c>
      <c r="AI50">
        <f t="shared" si="44"/>
        <v>0.85909487954931685</v>
      </c>
      <c r="AJ50">
        <f t="shared" si="44"/>
        <v>0.88195515427934479</v>
      </c>
      <c r="AK50">
        <f t="shared" si="44"/>
        <v>0.74886330548310132</v>
      </c>
      <c r="AL50">
        <f t="shared" si="44"/>
        <v>0.65516856096346476</v>
      </c>
      <c r="AM50">
        <f t="shared" si="44"/>
        <v>0.44503111033555837</v>
      </c>
      <c r="AN50">
        <f t="shared" si="44"/>
        <v>0.48145435685447141</v>
      </c>
      <c r="AO50">
        <f t="shared" si="44"/>
        <v>0.33327841786736756</v>
      </c>
      <c r="AP50">
        <f t="shared" si="45"/>
        <v>0.25868242906877936</v>
      </c>
      <c r="AQ50">
        <f t="shared" si="45"/>
        <v>0.20305674948414223</v>
      </c>
      <c r="AR50">
        <f t="shared" si="45"/>
        <v>0.12227953309549913</v>
      </c>
      <c r="AS50">
        <f t="shared" si="45"/>
        <v>7.2693626527917166E-2</v>
      </c>
      <c r="AT50">
        <f t="shared" si="45"/>
        <v>3.7285352965771443E-2</v>
      </c>
      <c r="AU50">
        <f t="shared" si="45"/>
        <v>2.0219767774271678E-2</v>
      </c>
      <c r="AV50">
        <f t="shared" si="45"/>
        <v>9.9114673344689389E-3</v>
      </c>
      <c r="AW50">
        <f t="shared" si="45"/>
        <v>5.4435714249696206E-3</v>
      </c>
      <c r="AX50">
        <f t="shared" si="45"/>
        <v>0</v>
      </c>
      <c r="AY50">
        <f t="shared" si="45"/>
        <v>0</v>
      </c>
      <c r="AZ50">
        <f t="shared" si="46"/>
        <v>0</v>
      </c>
      <c r="BA50">
        <f t="shared" si="46"/>
        <v>0</v>
      </c>
      <c r="BB50">
        <f t="shared" si="46"/>
        <v>0</v>
      </c>
      <c r="BC50">
        <f t="shared" si="46"/>
        <v>0</v>
      </c>
      <c r="BD50">
        <f t="shared" si="46"/>
        <v>0</v>
      </c>
      <c r="BE50">
        <f t="shared" si="46"/>
        <v>0</v>
      </c>
      <c r="BF50">
        <f t="shared" si="46"/>
        <v>0</v>
      </c>
      <c r="BG50">
        <f t="shared" si="46"/>
        <v>0</v>
      </c>
      <c r="BH50">
        <f t="shared" si="46"/>
        <v>0</v>
      </c>
      <c r="BI50">
        <f t="shared" si="46"/>
        <v>0</v>
      </c>
      <c r="BJ50">
        <f t="shared" si="47"/>
        <v>0</v>
      </c>
      <c r="BK50">
        <f t="shared" si="47"/>
        <v>0</v>
      </c>
      <c r="BL50">
        <f t="shared" si="47"/>
        <v>0</v>
      </c>
      <c r="BM50">
        <f t="shared" si="47"/>
        <v>0</v>
      </c>
      <c r="BN50">
        <f t="shared" si="47"/>
        <v>0</v>
      </c>
      <c r="BO50">
        <f t="shared" si="47"/>
        <v>0</v>
      </c>
      <c r="BP50">
        <f t="shared" si="47"/>
        <v>0</v>
      </c>
      <c r="BQ50">
        <f t="shared" si="47"/>
        <v>0</v>
      </c>
      <c r="BR50">
        <f t="shared" si="47"/>
        <v>0</v>
      </c>
      <c r="BS50">
        <f t="shared" si="47"/>
        <v>0</v>
      </c>
      <c r="BT50">
        <f t="shared" si="48"/>
        <v>0</v>
      </c>
      <c r="BU50">
        <f t="shared" si="48"/>
        <v>0</v>
      </c>
      <c r="BV50">
        <f t="shared" si="48"/>
        <v>0</v>
      </c>
      <c r="BW50">
        <f t="shared" si="48"/>
        <v>0</v>
      </c>
      <c r="BX50">
        <f t="shared" si="48"/>
        <v>0</v>
      </c>
      <c r="BY50">
        <f t="shared" si="48"/>
        <v>0</v>
      </c>
      <c r="BZ50">
        <f t="shared" si="48"/>
        <v>0</v>
      </c>
      <c r="CA50">
        <f t="shared" si="48"/>
        <v>0</v>
      </c>
      <c r="CB50">
        <f t="shared" si="48"/>
        <v>0</v>
      </c>
      <c r="CC50">
        <f t="shared" si="48"/>
        <v>0</v>
      </c>
      <c r="CD50">
        <f t="shared" si="49"/>
        <v>0</v>
      </c>
      <c r="CE50">
        <f t="shared" si="49"/>
        <v>0</v>
      </c>
      <c r="CF50">
        <f t="shared" si="49"/>
        <v>0</v>
      </c>
      <c r="CG50">
        <f t="shared" si="49"/>
        <v>0</v>
      </c>
      <c r="CH50">
        <f t="shared" si="49"/>
        <v>0</v>
      </c>
      <c r="CI50">
        <f t="shared" si="49"/>
        <v>0</v>
      </c>
      <c r="CJ50">
        <f t="shared" si="49"/>
        <v>0</v>
      </c>
      <c r="CK50">
        <f t="shared" si="49"/>
        <v>0</v>
      </c>
      <c r="CL50">
        <f t="shared" si="49"/>
        <v>0</v>
      </c>
      <c r="CM50">
        <f t="shared" si="49"/>
        <v>0</v>
      </c>
      <c r="CN50">
        <f t="shared" si="50"/>
        <v>0</v>
      </c>
      <c r="CO50">
        <f t="shared" si="50"/>
        <v>0</v>
      </c>
      <c r="CP50">
        <f t="shared" si="50"/>
        <v>0</v>
      </c>
      <c r="CQ50">
        <f t="shared" si="50"/>
        <v>0</v>
      </c>
      <c r="CR50">
        <f t="shared" si="50"/>
        <v>0</v>
      </c>
      <c r="CS50">
        <f t="shared" si="50"/>
        <v>0</v>
      </c>
      <c r="CT50">
        <f t="shared" si="50"/>
        <v>0</v>
      </c>
      <c r="CU50">
        <f t="shared" si="50"/>
        <v>0</v>
      </c>
      <c r="CV50">
        <f t="shared" si="50"/>
        <v>0</v>
      </c>
      <c r="CW50">
        <f t="shared" si="50"/>
        <v>0</v>
      </c>
      <c r="CX50">
        <f t="shared" si="50"/>
        <v>0</v>
      </c>
      <c r="CZ50">
        <v>1997</v>
      </c>
      <c r="DA50" s="7">
        <f t="shared" si="10"/>
        <v>15.960313867637236</v>
      </c>
    </row>
    <row r="51" spans="1:105" hidden="1" x14ac:dyDescent="0.3">
      <c r="A51">
        <v>1998</v>
      </c>
      <c r="B51">
        <f t="shared" si="41"/>
        <v>9.075137777025444E-11</v>
      </c>
      <c r="C51">
        <f t="shared" si="41"/>
        <v>5.7518734679298658E-10</v>
      </c>
      <c r="D51">
        <f t="shared" si="41"/>
        <v>3.3105752937989633E-9</v>
      </c>
      <c r="E51">
        <f t="shared" si="41"/>
        <v>9.7510031618876087E-9</v>
      </c>
      <c r="F51">
        <f t="shared" si="41"/>
        <v>4.200501379450386E-8</v>
      </c>
      <c r="G51">
        <f t="shared" si="41"/>
        <v>2.2205398824020729E-7</v>
      </c>
      <c r="H51">
        <f t="shared" si="41"/>
        <v>7.477781066201692E-7</v>
      </c>
      <c r="I51">
        <f t="shared" si="41"/>
        <v>2.3559223156764095E-6</v>
      </c>
      <c r="J51">
        <f t="shared" si="41"/>
        <v>5.4914994309574332E-6</v>
      </c>
      <c r="K51">
        <f t="shared" si="41"/>
        <v>1.8626649057580747E-5</v>
      </c>
      <c r="L51">
        <f t="shared" si="42"/>
        <v>6.6145247690258547E-5</v>
      </c>
      <c r="M51">
        <f t="shared" si="42"/>
        <v>1.469557276587535E-4</v>
      </c>
      <c r="N51">
        <f t="shared" si="42"/>
        <v>3.1963080725542196E-4</v>
      </c>
      <c r="O51">
        <f t="shared" si="42"/>
        <v>5.7027302074531556E-4</v>
      </c>
      <c r="P51">
        <f t="shared" si="42"/>
        <v>1.8781023531154624E-3</v>
      </c>
      <c r="Q51">
        <f t="shared" si="42"/>
        <v>3.6685547784013903E-3</v>
      </c>
      <c r="R51">
        <f t="shared" si="42"/>
        <v>6.1612326126989003E-3</v>
      </c>
      <c r="S51">
        <f t="shared" si="42"/>
        <v>1.1185131192147521E-2</v>
      </c>
      <c r="T51">
        <f t="shared" si="42"/>
        <v>2.6665709335577787E-2</v>
      </c>
      <c r="U51">
        <f t="shared" si="42"/>
        <v>6.1513085046557461E-2</v>
      </c>
      <c r="V51">
        <f t="shared" si="43"/>
        <v>0.10863710920435532</v>
      </c>
      <c r="W51">
        <f t="shared" si="43"/>
        <v>0.134114501377225</v>
      </c>
      <c r="X51">
        <f t="shared" si="43"/>
        <v>0.25696932553587659</v>
      </c>
      <c r="Y51">
        <f t="shared" si="43"/>
        <v>0.3794901233593545</v>
      </c>
      <c r="Z51">
        <f t="shared" si="43"/>
        <v>0.48785668545172761</v>
      </c>
      <c r="AA51">
        <f t="shared" si="43"/>
        <v>0.4462705759762568</v>
      </c>
      <c r="AB51">
        <f t="shared" si="43"/>
        <v>0.78001003990153417</v>
      </c>
      <c r="AC51">
        <f t="shared" si="43"/>
        <v>0.77114224009854104</v>
      </c>
      <c r="AD51">
        <f t="shared" si="43"/>
        <v>1.0462773427254766</v>
      </c>
      <c r="AE51">
        <f t="shared" si="43"/>
        <v>1.521538184363197</v>
      </c>
      <c r="AF51">
        <f t="shared" si="44"/>
        <v>1.3679723696881863</v>
      </c>
      <c r="AG51">
        <f t="shared" si="44"/>
        <v>1.1815998252713635</v>
      </c>
      <c r="AH51">
        <f t="shared" si="44"/>
        <v>0.68683053025530905</v>
      </c>
      <c r="AI51">
        <f t="shared" si="44"/>
        <v>0.91221834005544833</v>
      </c>
      <c r="AJ51">
        <f t="shared" si="44"/>
        <v>0.97471118755645303</v>
      </c>
      <c r="AK51">
        <f t="shared" si="44"/>
        <v>0.8613978392228272</v>
      </c>
      <c r="AL51">
        <f t="shared" si="44"/>
        <v>0.78437917695699011</v>
      </c>
      <c r="AM51">
        <f t="shared" si="44"/>
        <v>0.55454291097660446</v>
      </c>
      <c r="AN51">
        <f t="shared" si="44"/>
        <v>0.6244126407608831</v>
      </c>
      <c r="AO51">
        <f t="shared" si="44"/>
        <v>0.44987880773326172</v>
      </c>
      <c r="AP51">
        <f t="shared" si="45"/>
        <v>0.36343525544131938</v>
      </c>
      <c r="AQ51">
        <f t="shared" si="45"/>
        <v>0.29692675555126702</v>
      </c>
      <c r="AR51">
        <f t="shared" si="45"/>
        <v>0.18610474841034619</v>
      </c>
      <c r="AS51">
        <f t="shared" si="45"/>
        <v>0.11515208265777825</v>
      </c>
      <c r="AT51">
        <f t="shared" si="45"/>
        <v>6.1473154520229528E-2</v>
      </c>
      <c r="AU51">
        <f t="shared" si="45"/>
        <v>3.4697260252434421E-2</v>
      </c>
      <c r="AV51">
        <f t="shared" si="45"/>
        <v>1.7702261564485528E-2</v>
      </c>
      <c r="AW51">
        <f t="shared" si="45"/>
        <v>1.0119207569669489E-2</v>
      </c>
      <c r="AX51">
        <f t="shared" si="45"/>
        <v>5.5553241289603645E-3</v>
      </c>
      <c r="AY51">
        <f t="shared" si="45"/>
        <v>0</v>
      </c>
      <c r="AZ51">
        <f t="shared" si="46"/>
        <v>0</v>
      </c>
      <c r="BA51">
        <f t="shared" si="46"/>
        <v>0</v>
      </c>
      <c r="BB51">
        <f t="shared" si="46"/>
        <v>0</v>
      </c>
      <c r="BC51">
        <f t="shared" si="46"/>
        <v>0</v>
      </c>
      <c r="BD51">
        <f t="shared" si="46"/>
        <v>0</v>
      </c>
      <c r="BE51">
        <f t="shared" si="46"/>
        <v>0</v>
      </c>
      <c r="BF51">
        <f t="shared" si="46"/>
        <v>0</v>
      </c>
      <c r="BG51">
        <f t="shared" si="46"/>
        <v>0</v>
      </c>
      <c r="BH51">
        <f t="shared" si="46"/>
        <v>0</v>
      </c>
      <c r="BI51">
        <f t="shared" si="46"/>
        <v>0</v>
      </c>
      <c r="BJ51">
        <f t="shared" si="47"/>
        <v>0</v>
      </c>
      <c r="BK51">
        <f t="shared" si="47"/>
        <v>0</v>
      </c>
      <c r="BL51">
        <f t="shared" si="47"/>
        <v>0</v>
      </c>
      <c r="BM51">
        <f t="shared" si="47"/>
        <v>0</v>
      </c>
      <c r="BN51">
        <f t="shared" si="47"/>
        <v>0</v>
      </c>
      <c r="BO51">
        <f t="shared" si="47"/>
        <v>0</v>
      </c>
      <c r="BP51">
        <f t="shared" si="47"/>
        <v>0</v>
      </c>
      <c r="BQ51">
        <f t="shared" si="47"/>
        <v>0</v>
      </c>
      <c r="BR51">
        <f t="shared" si="47"/>
        <v>0</v>
      </c>
      <c r="BS51">
        <f t="shared" si="47"/>
        <v>0</v>
      </c>
      <c r="BT51">
        <f t="shared" si="48"/>
        <v>0</v>
      </c>
      <c r="BU51">
        <f t="shared" si="48"/>
        <v>0</v>
      </c>
      <c r="BV51">
        <f t="shared" si="48"/>
        <v>0</v>
      </c>
      <c r="BW51">
        <f t="shared" si="48"/>
        <v>0</v>
      </c>
      <c r="BX51">
        <f t="shared" si="48"/>
        <v>0</v>
      </c>
      <c r="BY51">
        <f t="shared" si="48"/>
        <v>0</v>
      </c>
      <c r="BZ51">
        <f t="shared" si="48"/>
        <v>0</v>
      </c>
      <c r="CA51">
        <f t="shared" si="48"/>
        <v>0</v>
      </c>
      <c r="CB51">
        <f t="shared" si="48"/>
        <v>0</v>
      </c>
      <c r="CC51">
        <f t="shared" si="48"/>
        <v>0</v>
      </c>
      <c r="CD51">
        <f t="shared" si="49"/>
        <v>0</v>
      </c>
      <c r="CE51">
        <f t="shared" si="49"/>
        <v>0</v>
      </c>
      <c r="CF51">
        <f t="shared" si="49"/>
        <v>0</v>
      </c>
      <c r="CG51">
        <f t="shared" si="49"/>
        <v>0</v>
      </c>
      <c r="CH51">
        <f t="shared" si="49"/>
        <v>0</v>
      </c>
      <c r="CI51">
        <f t="shared" si="49"/>
        <v>0</v>
      </c>
      <c r="CJ51">
        <f t="shared" si="49"/>
        <v>0</v>
      </c>
      <c r="CK51">
        <f t="shared" si="49"/>
        <v>0</v>
      </c>
      <c r="CL51">
        <f t="shared" si="49"/>
        <v>0</v>
      </c>
      <c r="CM51">
        <f t="shared" si="49"/>
        <v>0</v>
      </c>
      <c r="CN51">
        <f t="shared" si="50"/>
        <v>0</v>
      </c>
      <c r="CO51">
        <f t="shared" si="50"/>
        <v>0</v>
      </c>
      <c r="CP51">
        <f t="shared" si="50"/>
        <v>0</v>
      </c>
      <c r="CQ51">
        <f t="shared" si="50"/>
        <v>0</v>
      </c>
      <c r="CR51">
        <f t="shared" si="50"/>
        <v>0</v>
      </c>
      <c r="CS51">
        <f t="shared" si="50"/>
        <v>0</v>
      </c>
      <c r="CT51">
        <f t="shared" si="50"/>
        <v>0</v>
      </c>
      <c r="CU51">
        <f t="shared" si="50"/>
        <v>0</v>
      </c>
      <c r="CV51">
        <f t="shared" si="50"/>
        <v>0</v>
      </c>
      <c r="CW51">
        <f t="shared" si="50"/>
        <v>0</v>
      </c>
      <c r="CX51">
        <f t="shared" si="50"/>
        <v>0</v>
      </c>
      <c r="CZ51">
        <v>1998</v>
      </c>
      <c r="DA51" s="7">
        <f t="shared" si="10"/>
        <v>15.533618126324638</v>
      </c>
    </row>
    <row r="52" spans="1:105" hidden="1" x14ac:dyDescent="0.3">
      <c r="A52">
        <v>1999</v>
      </c>
      <c r="B52">
        <f t="shared" si="41"/>
        <v>2.4732635704034633E-11</v>
      </c>
      <c r="C52">
        <f t="shared" si="41"/>
        <v>1.6315420690955018E-10</v>
      </c>
      <c r="D52">
        <f t="shared" si="41"/>
        <v>9.7738169660278278E-10</v>
      </c>
      <c r="E52">
        <f t="shared" si="41"/>
        <v>2.9962759516804677E-9</v>
      </c>
      <c r="F52">
        <f t="shared" si="41"/>
        <v>1.3434002423138545E-8</v>
      </c>
      <c r="G52">
        <f t="shared" si="41"/>
        <v>7.3915351704998691E-8</v>
      </c>
      <c r="H52">
        <f t="shared" si="41"/>
        <v>2.5907206987616669E-7</v>
      </c>
      <c r="I52">
        <f t="shared" si="41"/>
        <v>8.4953366647375402E-7</v>
      </c>
      <c r="J52">
        <f t="shared" si="41"/>
        <v>2.0610206857744687E-6</v>
      </c>
      <c r="K52">
        <f t="shared" si="41"/>
        <v>7.2760876013455953E-6</v>
      </c>
      <c r="L52">
        <f t="shared" si="42"/>
        <v>2.6892650846886157E-5</v>
      </c>
      <c r="M52">
        <f t="shared" si="42"/>
        <v>6.2186091724598041E-5</v>
      </c>
      <c r="N52">
        <f t="shared" si="42"/>
        <v>1.4077552527059362E-4</v>
      </c>
      <c r="O52">
        <f t="shared" si="42"/>
        <v>2.6141658079484109E-4</v>
      </c>
      <c r="P52">
        <f t="shared" si="42"/>
        <v>8.9606876744418727E-4</v>
      </c>
      <c r="Q52">
        <f t="shared" si="42"/>
        <v>1.8217503891078792E-3</v>
      </c>
      <c r="R52">
        <f t="shared" si="42"/>
        <v>3.1844412979872101E-3</v>
      </c>
      <c r="S52">
        <f t="shared" si="42"/>
        <v>6.0169791085824429E-3</v>
      </c>
      <c r="T52">
        <f t="shared" si="42"/>
        <v>1.4930087100297784E-2</v>
      </c>
      <c r="U52">
        <f t="shared" si="42"/>
        <v>3.5846642809014E-2</v>
      </c>
      <c r="V52">
        <f t="shared" si="43"/>
        <v>6.5891737514990986E-2</v>
      </c>
      <c r="W52">
        <f t="shared" si="43"/>
        <v>8.4664291344758294E-2</v>
      </c>
      <c r="X52">
        <f t="shared" si="43"/>
        <v>0.16884087813336768</v>
      </c>
      <c r="Y52">
        <f t="shared" si="43"/>
        <v>0.25951865054269901</v>
      </c>
      <c r="Z52">
        <f t="shared" si="43"/>
        <v>0.3472419104658731</v>
      </c>
      <c r="AA52">
        <f t="shared" si="43"/>
        <v>0.33060537403733592</v>
      </c>
      <c r="AB52">
        <f t="shared" si="43"/>
        <v>0.60142797820878091</v>
      </c>
      <c r="AC52">
        <f t="shared" si="43"/>
        <v>0.61885614358197416</v>
      </c>
      <c r="AD52">
        <f t="shared" si="43"/>
        <v>0.87392429725313281</v>
      </c>
      <c r="AE52">
        <f t="shared" si="43"/>
        <v>1.3227617510498919</v>
      </c>
      <c r="AF52">
        <f t="shared" si="44"/>
        <v>1.2377925869331916</v>
      </c>
      <c r="AG52">
        <f t="shared" si="44"/>
        <v>1.1127888083299153</v>
      </c>
      <c r="AH52">
        <f t="shared" si="44"/>
        <v>0.67323037454282919</v>
      </c>
      <c r="AI52">
        <f t="shared" si="44"/>
        <v>0.93064637292155128</v>
      </c>
      <c r="AJ52">
        <f t="shared" si="44"/>
        <v>1.0349839612740703</v>
      </c>
      <c r="AK52">
        <f t="shared" si="44"/>
        <v>0.95199184080227106</v>
      </c>
      <c r="AL52">
        <f t="shared" si="44"/>
        <v>0.90225081562282228</v>
      </c>
      <c r="AM52">
        <f t="shared" si="44"/>
        <v>0.66390840161730313</v>
      </c>
      <c r="AN52">
        <f t="shared" si="44"/>
        <v>0.77806606193675387</v>
      </c>
      <c r="AO52">
        <f t="shared" si="44"/>
        <v>0.58346136110259317</v>
      </c>
      <c r="AP52">
        <f t="shared" si="45"/>
        <v>0.49058628054109954</v>
      </c>
      <c r="AQ52">
        <f t="shared" si="45"/>
        <v>0.41716652978561786</v>
      </c>
      <c r="AR52">
        <f t="shared" si="45"/>
        <v>0.27213810562098262</v>
      </c>
      <c r="AS52">
        <f t="shared" si="45"/>
        <v>0.17525704285455779</v>
      </c>
      <c r="AT52">
        <f t="shared" si="45"/>
        <v>9.7378024851041467E-2</v>
      </c>
      <c r="AU52">
        <f t="shared" si="45"/>
        <v>5.7206111013206759E-2</v>
      </c>
      <c r="AV52">
        <f t="shared" si="45"/>
        <v>3.0377202320848402E-2</v>
      </c>
      <c r="AW52">
        <f t="shared" si="45"/>
        <v>1.8073293608166768E-2</v>
      </c>
      <c r="AX52">
        <f t="shared" si="45"/>
        <v>1.0326947804870035E-2</v>
      </c>
      <c r="AY52">
        <f t="shared" si="45"/>
        <v>5.6670768329511075E-3</v>
      </c>
      <c r="AZ52">
        <f t="shared" si="46"/>
        <v>0</v>
      </c>
      <c r="BA52">
        <f t="shared" si="46"/>
        <v>0</v>
      </c>
      <c r="BB52">
        <f t="shared" si="46"/>
        <v>0</v>
      </c>
      <c r="BC52">
        <f t="shared" si="46"/>
        <v>0</v>
      </c>
      <c r="BD52">
        <f t="shared" si="46"/>
        <v>0</v>
      </c>
      <c r="BE52">
        <f t="shared" si="46"/>
        <v>0</v>
      </c>
      <c r="BF52">
        <f t="shared" si="46"/>
        <v>0</v>
      </c>
      <c r="BG52">
        <f t="shared" si="46"/>
        <v>0</v>
      </c>
      <c r="BH52">
        <f t="shared" si="46"/>
        <v>0</v>
      </c>
      <c r="BI52">
        <f t="shared" si="46"/>
        <v>0</v>
      </c>
      <c r="BJ52">
        <f t="shared" si="47"/>
        <v>0</v>
      </c>
      <c r="BK52">
        <f t="shared" si="47"/>
        <v>0</v>
      </c>
      <c r="BL52">
        <f t="shared" si="47"/>
        <v>0</v>
      </c>
      <c r="BM52">
        <f t="shared" si="47"/>
        <v>0</v>
      </c>
      <c r="BN52">
        <f t="shared" si="47"/>
        <v>0</v>
      </c>
      <c r="BO52">
        <f t="shared" si="47"/>
        <v>0</v>
      </c>
      <c r="BP52">
        <f t="shared" si="47"/>
        <v>0</v>
      </c>
      <c r="BQ52">
        <f t="shared" si="47"/>
        <v>0</v>
      </c>
      <c r="BR52">
        <f t="shared" si="47"/>
        <v>0</v>
      </c>
      <c r="BS52">
        <f t="shared" si="47"/>
        <v>0</v>
      </c>
      <c r="BT52">
        <f t="shared" si="48"/>
        <v>0</v>
      </c>
      <c r="BU52">
        <f t="shared" si="48"/>
        <v>0</v>
      </c>
      <c r="BV52">
        <f t="shared" si="48"/>
        <v>0</v>
      </c>
      <c r="BW52">
        <f t="shared" si="48"/>
        <v>0</v>
      </c>
      <c r="BX52">
        <f t="shared" si="48"/>
        <v>0</v>
      </c>
      <c r="BY52">
        <f t="shared" si="48"/>
        <v>0</v>
      </c>
      <c r="BZ52">
        <f t="shared" si="48"/>
        <v>0</v>
      </c>
      <c r="CA52">
        <f t="shared" si="48"/>
        <v>0</v>
      </c>
      <c r="CB52">
        <f t="shared" si="48"/>
        <v>0</v>
      </c>
      <c r="CC52">
        <f t="shared" si="48"/>
        <v>0</v>
      </c>
      <c r="CD52">
        <f t="shared" si="49"/>
        <v>0</v>
      </c>
      <c r="CE52">
        <f t="shared" si="49"/>
        <v>0</v>
      </c>
      <c r="CF52">
        <f t="shared" si="49"/>
        <v>0</v>
      </c>
      <c r="CG52">
        <f t="shared" si="49"/>
        <v>0</v>
      </c>
      <c r="CH52">
        <f t="shared" si="49"/>
        <v>0</v>
      </c>
      <c r="CI52">
        <f t="shared" si="49"/>
        <v>0</v>
      </c>
      <c r="CJ52">
        <f t="shared" si="49"/>
        <v>0</v>
      </c>
      <c r="CK52">
        <f t="shared" si="49"/>
        <v>0</v>
      </c>
      <c r="CL52">
        <f t="shared" si="49"/>
        <v>0</v>
      </c>
      <c r="CM52">
        <f t="shared" si="49"/>
        <v>0</v>
      </c>
      <c r="CN52">
        <f t="shared" si="50"/>
        <v>0</v>
      </c>
      <c r="CO52">
        <f t="shared" si="50"/>
        <v>0</v>
      </c>
      <c r="CP52">
        <f t="shared" si="50"/>
        <v>0</v>
      </c>
      <c r="CQ52">
        <f t="shared" si="50"/>
        <v>0</v>
      </c>
      <c r="CR52">
        <f t="shared" si="50"/>
        <v>0</v>
      </c>
      <c r="CS52">
        <f t="shared" si="50"/>
        <v>0</v>
      </c>
      <c r="CT52">
        <f t="shared" si="50"/>
        <v>0</v>
      </c>
      <c r="CU52">
        <f t="shared" si="50"/>
        <v>0</v>
      </c>
      <c r="CV52">
        <f t="shared" si="50"/>
        <v>0</v>
      </c>
      <c r="CW52">
        <f t="shared" si="50"/>
        <v>0</v>
      </c>
      <c r="CX52">
        <f t="shared" si="50"/>
        <v>0</v>
      </c>
      <c r="CZ52">
        <v>1999</v>
      </c>
      <c r="DA52" s="7">
        <f t="shared" si="10"/>
        <v>15.180227989995442</v>
      </c>
    </row>
    <row r="53" spans="1:105" hidden="1" x14ac:dyDescent="0.3">
      <c r="A53">
        <v>2000</v>
      </c>
      <c r="B53">
        <f t="shared" ref="B53:K62" si="51">VLOOKUP(B$2,scenarios4,7,FALSE)*VLOOKUP($A53-B$2,output3,3,FALSE)</f>
        <v>6.4761335316765905E-12</v>
      </c>
      <c r="C53">
        <f t="shared" si="51"/>
        <v>4.4464708550102279E-11</v>
      </c>
      <c r="D53">
        <f t="shared" si="51"/>
        <v>2.7723825366855592E-10</v>
      </c>
      <c r="E53">
        <f t="shared" si="51"/>
        <v>8.8459104936503183E-10</v>
      </c>
      <c r="F53">
        <f t="shared" si="51"/>
        <v>4.127983318946554E-9</v>
      </c>
      <c r="G53">
        <f t="shared" si="51"/>
        <v>2.3639535479500699E-8</v>
      </c>
      <c r="H53">
        <f t="shared" si="51"/>
        <v>8.6237600655584535E-8</v>
      </c>
      <c r="I53">
        <f t="shared" si="51"/>
        <v>2.9432587482082906E-7</v>
      </c>
      <c r="J53">
        <f t="shared" si="51"/>
        <v>7.4319363088232035E-7</v>
      </c>
      <c r="K53">
        <f t="shared" si="51"/>
        <v>2.7307964330000579E-6</v>
      </c>
      <c r="L53">
        <f t="shared" ref="L53:U62" si="52">VLOOKUP(L$2,scenarios4,7,FALSE)*VLOOKUP($A53-L$2,output3,3,FALSE)</f>
        <v>1.0505017987371624E-5</v>
      </c>
      <c r="M53">
        <f t="shared" si="52"/>
        <v>2.5282978153067596E-5</v>
      </c>
      <c r="N53">
        <f t="shared" si="52"/>
        <v>5.9570864412879187E-5</v>
      </c>
      <c r="O53">
        <f t="shared" si="52"/>
        <v>1.1513613719477306E-4</v>
      </c>
      <c r="P53">
        <f t="shared" si="52"/>
        <v>4.1076330953927775E-4</v>
      </c>
      <c r="Q53">
        <f t="shared" si="52"/>
        <v>8.6918246124922894E-4</v>
      </c>
      <c r="R53">
        <f t="shared" si="52"/>
        <v>1.5813467493668873E-3</v>
      </c>
      <c r="S53">
        <f t="shared" si="52"/>
        <v>3.1098836818795154E-3</v>
      </c>
      <c r="T53">
        <f t="shared" si="52"/>
        <v>8.0315573084091887E-3</v>
      </c>
      <c r="U53">
        <f t="shared" si="52"/>
        <v>2.0070476755620337E-2</v>
      </c>
      <c r="V53">
        <f t="shared" ref="V53:AE62" si="53">VLOOKUP(V$2,scenarios4,7,FALSE)*VLOOKUP($A53-V$2,output3,3,FALSE)</f>
        <v>3.8398294882746695E-2</v>
      </c>
      <c r="W53">
        <f t="shared" si="53"/>
        <v>5.1351488483438824E-2</v>
      </c>
      <c r="X53">
        <f t="shared" si="53"/>
        <v>0.10658648505862303</v>
      </c>
      <c r="Y53">
        <f t="shared" si="53"/>
        <v>0.17051590402177538</v>
      </c>
      <c r="Z53">
        <f t="shared" si="53"/>
        <v>0.23746534222878277</v>
      </c>
      <c r="AA53">
        <f t="shared" si="53"/>
        <v>0.23531509378560786</v>
      </c>
      <c r="AB53">
        <f t="shared" si="53"/>
        <v>0.44554880468483199</v>
      </c>
      <c r="AC53">
        <f t="shared" si="53"/>
        <v>0.47717001089316063</v>
      </c>
      <c r="AD53">
        <f t="shared" si="53"/>
        <v>0.70134067654178789</v>
      </c>
      <c r="AE53">
        <f t="shared" si="53"/>
        <v>1.1048634874461876</v>
      </c>
      <c r="AF53">
        <f t="shared" ref="AF53:AO62" si="54">VLOOKUP(AF$2,scenarios4,7,FALSE)*VLOOKUP($A53-AF$2,output3,3,FALSE)</f>
        <v>1.0760851791659625</v>
      </c>
      <c r="AG53">
        <f t="shared" si="54"/>
        <v>1.0068929521485528</v>
      </c>
      <c r="AH53">
        <f t="shared" si="54"/>
        <v>0.63402448967607661</v>
      </c>
      <c r="AI53">
        <f t="shared" si="54"/>
        <v>0.91221834005544833</v>
      </c>
      <c r="AJ53">
        <f t="shared" si="54"/>
        <v>1.0558920241980068</v>
      </c>
      <c r="AK53">
        <f t="shared" si="54"/>
        <v>1.0108597285768433</v>
      </c>
      <c r="AL53">
        <f t="shared" si="54"/>
        <v>0.99714136223637651</v>
      </c>
      <c r="AM53">
        <f t="shared" si="54"/>
        <v>0.76367643922156492</v>
      </c>
      <c r="AN53">
        <f t="shared" si="54"/>
        <v>0.93151419900649146</v>
      </c>
      <c r="AO53">
        <f t="shared" si="54"/>
        <v>0.72703762526678251</v>
      </c>
      <c r="AP53">
        <f t="shared" ref="AP53:AY62" si="55">VLOOKUP(AP$2,scenarios4,7,FALSE)*VLOOKUP($A53-AP$2,output3,3,FALSE)</f>
        <v>0.6362561073392069</v>
      </c>
      <c r="AQ53">
        <f t="shared" si="55"/>
        <v>0.56311591445703335</v>
      </c>
      <c r="AR53">
        <f t="shared" si="55"/>
        <v>0.38233977579274037</v>
      </c>
      <c r="AS53">
        <f t="shared" si="55"/>
        <v>0.25627567295603321</v>
      </c>
      <c r="AT53">
        <f t="shared" si="55"/>
        <v>0.14820561018536113</v>
      </c>
      <c r="AU53">
        <f t="shared" si="55"/>
        <v>9.0618712238727084E-2</v>
      </c>
      <c r="AV53">
        <f t="shared" si="55"/>
        <v>5.0083539610744084E-2</v>
      </c>
      <c r="AW53">
        <f t="shared" si="55"/>
        <v>3.1013895853895881E-2</v>
      </c>
      <c r="AX53">
        <f t="shared" si="55"/>
        <v>1.8444325651848007E-2</v>
      </c>
      <c r="AY53">
        <f t="shared" si="55"/>
        <v>1.0534688040070583E-2</v>
      </c>
      <c r="AZ53">
        <f t="shared" ref="AZ53:BI62" si="56">VLOOKUP(AZ$2,scenarios4,7,FALSE)*VLOOKUP($A53-AZ$2,output3,3,FALSE)</f>
        <v>6.0196141009810937E-3</v>
      </c>
      <c r="BA53">
        <f t="shared" si="56"/>
        <v>0</v>
      </c>
      <c r="BB53">
        <f t="shared" si="56"/>
        <v>0</v>
      </c>
      <c r="BC53">
        <f t="shared" si="56"/>
        <v>0</v>
      </c>
      <c r="BD53">
        <f t="shared" si="56"/>
        <v>0</v>
      </c>
      <c r="BE53">
        <f t="shared" si="56"/>
        <v>0</v>
      </c>
      <c r="BF53">
        <f t="shared" si="56"/>
        <v>0</v>
      </c>
      <c r="BG53">
        <f t="shared" si="56"/>
        <v>0</v>
      </c>
      <c r="BH53">
        <f t="shared" si="56"/>
        <v>0</v>
      </c>
      <c r="BI53">
        <f t="shared" si="56"/>
        <v>0</v>
      </c>
      <c r="BJ53">
        <f t="shared" ref="BJ53:BS62" si="57">VLOOKUP(BJ$2,scenarios4,7,FALSE)*VLOOKUP($A53-BJ$2,output3,3,FALSE)</f>
        <v>0</v>
      </c>
      <c r="BK53">
        <f t="shared" si="57"/>
        <v>0</v>
      </c>
      <c r="BL53">
        <f t="shared" si="57"/>
        <v>0</v>
      </c>
      <c r="BM53">
        <f t="shared" si="57"/>
        <v>0</v>
      </c>
      <c r="BN53">
        <f t="shared" si="57"/>
        <v>0</v>
      </c>
      <c r="BO53">
        <f t="shared" si="57"/>
        <v>0</v>
      </c>
      <c r="BP53">
        <f t="shared" si="57"/>
        <v>0</v>
      </c>
      <c r="BQ53">
        <f t="shared" si="57"/>
        <v>0</v>
      </c>
      <c r="BR53">
        <f t="shared" si="57"/>
        <v>0</v>
      </c>
      <c r="BS53">
        <f t="shared" si="57"/>
        <v>0</v>
      </c>
      <c r="BT53">
        <f t="shared" ref="BT53:CC62" si="58">VLOOKUP(BT$2,scenarios4,7,FALSE)*VLOOKUP($A53-BT$2,output3,3,FALSE)</f>
        <v>0</v>
      </c>
      <c r="BU53">
        <f t="shared" si="58"/>
        <v>0</v>
      </c>
      <c r="BV53">
        <f t="shared" si="58"/>
        <v>0</v>
      </c>
      <c r="BW53">
        <f t="shared" si="58"/>
        <v>0</v>
      </c>
      <c r="BX53">
        <f t="shared" si="58"/>
        <v>0</v>
      </c>
      <c r="BY53">
        <f t="shared" si="58"/>
        <v>0</v>
      </c>
      <c r="BZ53">
        <f t="shared" si="58"/>
        <v>0</v>
      </c>
      <c r="CA53">
        <f t="shared" si="58"/>
        <v>0</v>
      </c>
      <c r="CB53">
        <f t="shared" si="58"/>
        <v>0</v>
      </c>
      <c r="CC53">
        <f t="shared" si="58"/>
        <v>0</v>
      </c>
      <c r="CD53">
        <f t="shared" ref="CD53:CM62" si="59">VLOOKUP(CD$2,scenarios4,7,FALSE)*VLOOKUP($A53-CD$2,output3,3,FALSE)</f>
        <v>0</v>
      </c>
      <c r="CE53">
        <f t="shared" si="59"/>
        <v>0</v>
      </c>
      <c r="CF53">
        <f t="shared" si="59"/>
        <v>0</v>
      </c>
      <c r="CG53">
        <f t="shared" si="59"/>
        <v>0</v>
      </c>
      <c r="CH53">
        <f t="shared" si="59"/>
        <v>0</v>
      </c>
      <c r="CI53">
        <f t="shared" si="59"/>
        <v>0</v>
      </c>
      <c r="CJ53">
        <f t="shared" si="59"/>
        <v>0</v>
      </c>
      <c r="CK53">
        <f t="shared" si="59"/>
        <v>0</v>
      </c>
      <c r="CL53">
        <f t="shared" si="59"/>
        <v>0</v>
      </c>
      <c r="CM53">
        <f t="shared" si="59"/>
        <v>0</v>
      </c>
      <c r="CN53">
        <f t="shared" ref="CN53:CX62" si="60">VLOOKUP(CN$2,scenarios4,7,FALSE)*VLOOKUP($A53-CN$2,output3,3,FALSE)</f>
        <v>0</v>
      </c>
      <c r="CO53">
        <f t="shared" si="60"/>
        <v>0</v>
      </c>
      <c r="CP53">
        <f t="shared" si="60"/>
        <v>0</v>
      </c>
      <c r="CQ53">
        <f t="shared" si="60"/>
        <v>0</v>
      </c>
      <c r="CR53">
        <f t="shared" si="60"/>
        <v>0</v>
      </c>
      <c r="CS53">
        <f t="shared" si="60"/>
        <v>0</v>
      </c>
      <c r="CT53">
        <f t="shared" si="60"/>
        <v>0</v>
      </c>
      <c r="CU53">
        <f t="shared" si="60"/>
        <v>0</v>
      </c>
      <c r="CV53">
        <f t="shared" si="60"/>
        <v>0</v>
      </c>
      <c r="CW53">
        <f t="shared" si="60"/>
        <v>0</v>
      </c>
      <c r="CX53">
        <f t="shared" si="60"/>
        <v>0</v>
      </c>
      <c r="CZ53">
        <v>2000</v>
      </c>
      <c r="DA53" s="7">
        <f t="shared" si="10"/>
        <v>14.911093372603331</v>
      </c>
    </row>
    <row r="54" spans="1:105" hidden="1" x14ac:dyDescent="0.3">
      <c r="A54">
        <v>2001</v>
      </c>
      <c r="B54">
        <f t="shared" si="51"/>
        <v>1.6292563033209633E-12</v>
      </c>
      <c r="C54">
        <f t="shared" si="51"/>
        <v>1.1642891338530871E-11</v>
      </c>
      <c r="D54">
        <f t="shared" si="51"/>
        <v>7.5556238369910435E-11</v>
      </c>
      <c r="E54">
        <f t="shared" si="51"/>
        <v>2.5091781295804808E-10</v>
      </c>
      <c r="F54">
        <f t="shared" si="51"/>
        <v>1.2187052043121342E-9</v>
      </c>
      <c r="G54">
        <f t="shared" si="51"/>
        <v>7.2639266432576644E-9</v>
      </c>
      <c r="H54">
        <f t="shared" si="51"/>
        <v>2.7580425085454027E-8</v>
      </c>
      <c r="I54">
        <f t="shared" si="51"/>
        <v>9.797257291199505E-8</v>
      </c>
      <c r="J54">
        <f t="shared" si="51"/>
        <v>2.5748375161947178E-7</v>
      </c>
      <c r="K54">
        <f t="shared" si="51"/>
        <v>9.8471137638251018E-7</v>
      </c>
      <c r="L54">
        <f t="shared" si="52"/>
        <v>3.9426498442941603E-6</v>
      </c>
      <c r="M54">
        <f t="shared" si="52"/>
        <v>9.8762350273495617E-6</v>
      </c>
      <c r="N54">
        <f t="shared" si="52"/>
        <v>2.4219706074797737E-5</v>
      </c>
      <c r="O54">
        <f t="shared" si="52"/>
        <v>4.8721247565362114E-5</v>
      </c>
      <c r="P54">
        <f t="shared" si="52"/>
        <v>1.8091316403074398E-4</v>
      </c>
      <c r="Q54">
        <f t="shared" si="52"/>
        <v>3.9843846515771593E-4</v>
      </c>
      <c r="R54">
        <f t="shared" si="52"/>
        <v>7.5448253938689605E-4</v>
      </c>
      <c r="S54">
        <f t="shared" si="52"/>
        <v>1.5443225329220846E-3</v>
      </c>
      <c r="T54">
        <f t="shared" si="52"/>
        <v>4.1511211128978549E-3</v>
      </c>
      <c r="U54">
        <f t="shared" si="52"/>
        <v>1.079680133055916E-2</v>
      </c>
      <c r="V54">
        <f t="shared" si="53"/>
        <v>2.1499142583746498E-2</v>
      </c>
      <c r="W54">
        <f t="shared" si="53"/>
        <v>2.9924990170527063E-2</v>
      </c>
      <c r="X54">
        <f t="shared" si="53"/>
        <v>6.4647971099057344E-2</v>
      </c>
      <c r="Y54">
        <f t="shared" si="53"/>
        <v>0.10764390150777552</v>
      </c>
      <c r="Z54">
        <f t="shared" si="53"/>
        <v>0.15602584792771573</v>
      </c>
      <c r="AA54">
        <f t="shared" si="53"/>
        <v>0.16092291164516354</v>
      </c>
      <c r="AB54">
        <f t="shared" si="53"/>
        <v>0.31712841651701779</v>
      </c>
      <c r="AC54">
        <f t="shared" si="53"/>
        <v>0.35349623843254713</v>
      </c>
      <c r="AD54">
        <f t="shared" si="53"/>
        <v>0.54076984083609159</v>
      </c>
      <c r="AE54">
        <f t="shared" si="53"/>
        <v>0.88667371785794646</v>
      </c>
      <c r="AF54">
        <f t="shared" si="54"/>
        <v>0.89882189509848998</v>
      </c>
      <c r="AG54">
        <f t="shared" si="54"/>
        <v>0.87535068011536021</v>
      </c>
      <c r="AH54">
        <f t="shared" si="54"/>
        <v>0.57368908221006798</v>
      </c>
      <c r="AI54">
        <f t="shared" si="54"/>
        <v>0.85909487954931685</v>
      </c>
      <c r="AJ54">
        <f t="shared" si="54"/>
        <v>1.0349839612740703</v>
      </c>
      <c r="AK54">
        <f t="shared" si="54"/>
        <v>1.0312804496731782</v>
      </c>
      <c r="AL54">
        <f t="shared" si="54"/>
        <v>1.0588011404946096</v>
      </c>
      <c r="AM54">
        <f t="shared" si="54"/>
        <v>0.84399299144723849</v>
      </c>
      <c r="AN54">
        <f t="shared" si="54"/>
        <v>1.071496376380644</v>
      </c>
      <c r="AO54">
        <f t="shared" si="54"/>
        <v>0.87042206861224003</v>
      </c>
      <c r="AP54">
        <f t="shared" si="55"/>
        <v>0.79282393004949248</v>
      </c>
      <c r="AQ54">
        <f t="shared" si="55"/>
        <v>0.73032197173963564</v>
      </c>
      <c r="AR54">
        <f t="shared" si="55"/>
        <v>0.51610471384046497</v>
      </c>
      <c r="AS54">
        <f t="shared" si="55"/>
        <v>0.36005388923964249</v>
      </c>
      <c r="AT54">
        <f t="shared" si="55"/>
        <v>0.21671877984174945</v>
      </c>
      <c r="AU54">
        <f t="shared" si="55"/>
        <v>0.13791819624701049</v>
      </c>
      <c r="AV54">
        <f t="shared" si="55"/>
        <v>7.933603217382032E-2</v>
      </c>
      <c r="AW54">
        <f t="shared" si="55"/>
        <v>5.1133269781596678E-2</v>
      </c>
      <c r="AX54">
        <f t="shared" si="55"/>
        <v>3.1650589386943352E-2</v>
      </c>
      <c r="AY54">
        <f t="shared" si="55"/>
        <v>1.8815357695529243E-2</v>
      </c>
      <c r="AZ54">
        <f t="shared" si="56"/>
        <v>1.1190029453407425E-2</v>
      </c>
      <c r="BA54">
        <f t="shared" si="56"/>
        <v>6.1365238261604262E-3</v>
      </c>
      <c r="BB54">
        <f t="shared" si="56"/>
        <v>0</v>
      </c>
      <c r="BC54">
        <f t="shared" si="56"/>
        <v>0</v>
      </c>
      <c r="BD54">
        <f t="shared" si="56"/>
        <v>0</v>
      </c>
      <c r="BE54">
        <f t="shared" si="56"/>
        <v>0</v>
      </c>
      <c r="BF54">
        <f t="shared" si="56"/>
        <v>0</v>
      </c>
      <c r="BG54">
        <f t="shared" si="56"/>
        <v>0</v>
      </c>
      <c r="BH54">
        <f t="shared" si="56"/>
        <v>0</v>
      </c>
      <c r="BI54">
        <f t="shared" si="56"/>
        <v>0</v>
      </c>
      <c r="BJ54">
        <f t="shared" si="57"/>
        <v>0</v>
      </c>
      <c r="BK54">
        <f t="shared" si="57"/>
        <v>0</v>
      </c>
      <c r="BL54">
        <f t="shared" si="57"/>
        <v>0</v>
      </c>
      <c r="BM54">
        <f t="shared" si="57"/>
        <v>0</v>
      </c>
      <c r="BN54">
        <f t="shared" si="57"/>
        <v>0</v>
      </c>
      <c r="BO54">
        <f t="shared" si="57"/>
        <v>0</v>
      </c>
      <c r="BP54">
        <f t="shared" si="57"/>
        <v>0</v>
      </c>
      <c r="BQ54">
        <f t="shared" si="57"/>
        <v>0</v>
      </c>
      <c r="BR54">
        <f t="shared" si="57"/>
        <v>0</v>
      </c>
      <c r="BS54">
        <f t="shared" si="57"/>
        <v>0</v>
      </c>
      <c r="BT54">
        <f t="shared" si="58"/>
        <v>0</v>
      </c>
      <c r="BU54">
        <f t="shared" si="58"/>
        <v>0</v>
      </c>
      <c r="BV54">
        <f t="shared" si="58"/>
        <v>0</v>
      </c>
      <c r="BW54">
        <f t="shared" si="58"/>
        <v>0</v>
      </c>
      <c r="BX54">
        <f t="shared" si="58"/>
        <v>0</v>
      </c>
      <c r="BY54">
        <f t="shared" si="58"/>
        <v>0</v>
      </c>
      <c r="BZ54">
        <f t="shared" si="58"/>
        <v>0</v>
      </c>
      <c r="CA54">
        <f t="shared" si="58"/>
        <v>0</v>
      </c>
      <c r="CB54">
        <f t="shared" si="58"/>
        <v>0</v>
      </c>
      <c r="CC54">
        <f t="shared" si="58"/>
        <v>0</v>
      </c>
      <c r="CD54">
        <f t="shared" si="59"/>
        <v>0</v>
      </c>
      <c r="CE54">
        <f t="shared" si="59"/>
        <v>0</v>
      </c>
      <c r="CF54">
        <f t="shared" si="59"/>
        <v>0</v>
      </c>
      <c r="CG54">
        <f t="shared" si="59"/>
        <v>0</v>
      </c>
      <c r="CH54">
        <f t="shared" si="59"/>
        <v>0</v>
      </c>
      <c r="CI54">
        <f t="shared" si="59"/>
        <v>0</v>
      </c>
      <c r="CJ54">
        <f t="shared" si="59"/>
        <v>0</v>
      </c>
      <c r="CK54">
        <f t="shared" si="59"/>
        <v>0</v>
      </c>
      <c r="CL54">
        <f t="shared" si="59"/>
        <v>0</v>
      </c>
      <c r="CM54">
        <f t="shared" si="59"/>
        <v>0</v>
      </c>
      <c r="CN54">
        <f t="shared" si="60"/>
        <v>0</v>
      </c>
      <c r="CO54">
        <f t="shared" si="60"/>
        <v>0</v>
      </c>
      <c r="CP54">
        <f t="shared" si="60"/>
        <v>0</v>
      </c>
      <c r="CQ54">
        <f t="shared" si="60"/>
        <v>0</v>
      </c>
      <c r="CR54">
        <f t="shared" si="60"/>
        <v>0</v>
      </c>
      <c r="CS54">
        <f t="shared" si="60"/>
        <v>0</v>
      </c>
      <c r="CT54">
        <f t="shared" si="60"/>
        <v>0</v>
      </c>
      <c r="CU54">
        <f t="shared" si="60"/>
        <v>0</v>
      </c>
      <c r="CV54">
        <f t="shared" si="60"/>
        <v>0</v>
      </c>
      <c r="CW54">
        <f t="shared" si="60"/>
        <v>0</v>
      </c>
      <c r="CX54">
        <f t="shared" si="60"/>
        <v>0</v>
      </c>
      <c r="CZ54">
        <v>2001</v>
      </c>
      <c r="DA54" s="7">
        <f t="shared" si="10"/>
        <v>14.72678400226223</v>
      </c>
    </row>
    <row r="55" spans="1:105" hidden="1" x14ac:dyDescent="0.3">
      <c r="A55">
        <v>2002</v>
      </c>
      <c r="B55">
        <f t="shared" si="51"/>
        <v>3.9381408563052577E-13</v>
      </c>
      <c r="C55">
        <f t="shared" si="51"/>
        <v>2.9291017563795609E-12</v>
      </c>
      <c r="D55">
        <f t="shared" si="51"/>
        <v>1.9784073751383682E-11</v>
      </c>
      <c r="E55">
        <f t="shared" si="51"/>
        <v>6.838308146963027E-11</v>
      </c>
      <c r="F55">
        <f t="shared" si="51"/>
        <v>3.4569063831936171E-10</v>
      </c>
      <c r="G55">
        <f t="shared" si="51"/>
        <v>2.144530275412749E-9</v>
      </c>
      <c r="H55">
        <f t="shared" si="51"/>
        <v>8.4748782303413131E-9</v>
      </c>
      <c r="I55">
        <f t="shared" si="51"/>
        <v>3.1333492433540696E-8</v>
      </c>
      <c r="J55">
        <f t="shared" si="51"/>
        <v>8.5708895436221048E-8</v>
      </c>
      <c r="K55">
        <f t="shared" si="51"/>
        <v>3.4115897784582859E-7</v>
      </c>
      <c r="L55">
        <f t="shared" si="52"/>
        <v>1.4216995847266474E-6</v>
      </c>
      <c r="M55">
        <f t="shared" si="52"/>
        <v>3.7066606206292442E-6</v>
      </c>
      <c r="N55">
        <f t="shared" si="52"/>
        <v>9.4608913570178514E-6</v>
      </c>
      <c r="O55">
        <f t="shared" si="52"/>
        <v>1.9808581044786833E-5</v>
      </c>
      <c r="P55">
        <f t="shared" si="52"/>
        <v>7.6555591209941966E-5</v>
      </c>
      <c r="Q55">
        <f t="shared" si="52"/>
        <v>1.7548491242824375E-4</v>
      </c>
      <c r="R55">
        <f t="shared" si="52"/>
        <v>3.4585933147978314E-4</v>
      </c>
      <c r="S55">
        <f t="shared" si="52"/>
        <v>7.3681777050981791E-4</v>
      </c>
      <c r="T55">
        <f t="shared" si="52"/>
        <v>2.0613857389233129E-3</v>
      </c>
      <c r="U55">
        <f t="shared" si="52"/>
        <v>5.5803411759412641E-3</v>
      </c>
      <c r="V55">
        <f t="shared" si="53"/>
        <v>1.1565344165981215E-2</v>
      </c>
      <c r="W55">
        <f t="shared" si="53"/>
        <v>1.6754953115963804E-2</v>
      </c>
      <c r="X55">
        <f t="shared" si="53"/>
        <v>3.76734921774999E-2</v>
      </c>
      <c r="Y55">
        <f t="shared" si="53"/>
        <v>6.5289326595552782E-2</v>
      </c>
      <c r="Z55">
        <f t="shared" si="53"/>
        <v>9.84965660731177E-2</v>
      </c>
      <c r="AA55">
        <f t="shared" si="53"/>
        <v>0.105733887331834</v>
      </c>
      <c r="AB55">
        <f t="shared" si="53"/>
        <v>0.21687188582061082</v>
      </c>
      <c r="AC55">
        <f t="shared" si="53"/>
        <v>0.25160813172450247</v>
      </c>
      <c r="AD55">
        <f t="shared" si="53"/>
        <v>0.40061215128652905</v>
      </c>
      <c r="AE55">
        <f t="shared" si="53"/>
        <v>0.68367117624471352</v>
      </c>
      <c r="AF55">
        <f t="shared" si="54"/>
        <v>0.7213214668367971</v>
      </c>
      <c r="AG55">
        <f t="shared" si="54"/>
        <v>0.7311543476389577</v>
      </c>
      <c r="AH55">
        <f t="shared" si="54"/>
        <v>0.49874132817770517</v>
      </c>
      <c r="AI55">
        <f t="shared" si="54"/>
        <v>0.77734119265931745</v>
      </c>
      <c r="AJ55">
        <f t="shared" si="54"/>
        <v>0.97471118755645303</v>
      </c>
      <c r="AK55">
        <f t="shared" si="54"/>
        <v>1.0108597285768433</v>
      </c>
      <c r="AL55">
        <f t="shared" si="54"/>
        <v>1.0801903423544581</v>
      </c>
      <c r="AM55">
        <f t="shared" si="54"/>
        <v>0.89618260334682298</v>
      </c>
      <c r="AN55">
        <f t="shared" si="54"/>
        <v>1.1841866339993261</v>
      </c>
      <c r="AO55">
        <f t="shared" si="54"/>
        <v>1.0012236994717676</v>
      </c>
      <c r="AP55">
        <f t="shared" si="55"/>
        <v>0.94918257495372382</v>
      </c>
      <c r="AQ55">
        <f t="shared" si="55"/>
        <v>0.91003721482145472</v>
      </c>
      <c r="AR55">
        <f t="shared" si="55"/>
        <v>0.66935173124972758</v>
      </c>
      <c r="AS55">
        <f t="shared" si="55"/>
        <v>0.48602191359212615</v>
      </c>
      <c r="AT55">
        <f t="shared" si="55"/>
        <v>0.30447852756854787</v>
      </c>
      <c r="AU55">
        <f t="shared" si="55"/>
        <v>0.20167565297456844</v>
      </c>
      <c r="AV55">
        <f t="shared" si="55"/>
        <v>0.12074639094387761</v>
      </c>
      <c r="AW55">
        <f t="shared" si="55"/>
        <v>8.0998882428731725E-2</v>
      </c>
      <c r="AX55">
        <f t="shared" si="55"/>
        <v>5.2182999952449266E-2</v>
      </c>
      <c r="AY55">
        <f t="shared" si="55"/>
        <v>3.2287282919990827E-2</v>
      </c>
      <c r="AZ55">
        <f t="shared" si="56"/>
        <v>1.9985822645010913E-2</v>
      </c>
      <c r="BA55">
        <f t="shared" si="56"/>
        <v>1.1407356219907835E-2</v>
      </c>
      <c r="BB55">
        <f t="shared" si="56"/>
        <v>6.2534335513397587E-3</v>
      </c>
      <c r="BC55">
        <f t="shared" si="56"/>
        <v>0</v>
      </c>
      <c r="BD55">
        <f t="shared" si="56"/>
        <v>0</v>
      </c>
      <c r="BE55">
        <f t="shared" si="56"/>
        <v>0</v>
      </c>
      <c r="BF55">
        <f t="shared" si="56"/>
        <v>0</v>
      </c>
      <c r="BG55">
        <f t="shared" si="56"/>
        <v>0</v>
      </c>
      <c r="BH55">
        <f t="shared" si="56"/>
        <v>0</v>
      </c>
      <c r="BI55">
        <f t="shared" si="56"/>
        <v>0</v>
      </c>
      <c r="BJ55">
        <f t="shared" si="57"/>
        <v>0</v>
      </c>
      <c r="BK55">
        <f t="shared" si="57"/>
        <v>0</v>
      </c>
      <c r="BL55">
        <f t="shared" si="57"/>
        <v>0</v>
      </c>
      <c r="BM55">
        <f t="shared" si="57"/>
        <v>0</v>
      </c>
      <c r="BN55">
        <f t="shared" si="57"/>
        <v>0</v>
      </c>
      <c r="BO55">
        <f t="shared" si="57"/>
        <v>0</v>
      </c>
      <c r="BP55">
        <f t="shared" si="57"/>
        <v>0</v>
      </c>
      <c r="BQ55">
        <f t="shared" si="57"/>
        <v>0</v>
      </c>
      <c r="BR55">
        <f t="shared" si="57"/>
        <v>0</v>
      </c>
      <c r="BS55">
        <f t="shared" si="57"/>
        <v>0</v>
      </c>
      <c r="BT55">
        <f t="shared" si="58"/>
        <v>0</v>
      </c>
      <c r="BU55">
        <f t="shared" si="58"/>
        <v>0</v>
      </c>
      <c r="BV55">
        <f t="shared" si="58"/>
        <v>0</v>
      </c>
      <c r="BW55">
        <f t="shared" si="58"/>
        <v>0</v>
      </c>
      <c r="BX55">
        <f t="shared" si="58"/>
        <v>0</v>
      </c>
      <c r="BY55">
        <f t="shared" si="58"/>
        <v>0</v>
      </c>
      <c r="BZ55">
        <f t="shared" si="58"/>
        <v>0</v>
      </c>
      <c r="CA55">
        <f t="shared" si="58"/>
        <v>0</v>
      </c>
      <c r="CB55">
        <f t="shared" si="58"/>
        <v>0</v>
      </c>
      <c r="CC55">
        <f t="shared" si="58"/>
        <v>0</v>
      </c>
      <c r="CD55">
        <f t="shared" si="59"/>
        <v>0</v>
      </c>
      <c r="CE55">
        <f t="shared" si="59"/>
        <v>0</v>
      </c>
      <c r="CF55">
        <f t="shared" si="59"/>
        <v>0</v>
      </c>
      <c r="CG55">
        <f t="shared" si="59"/>
        <v>0</v>
      </c>
      <c r="CH55">
        <f t="shared" si="59"/>
        <v>0</v>
      </c>
      <c r="CI55">
        <f t="shared" si="59"/>
        <v>0</v>
      </c>
      <c r="CJ55">
        <f t="shared" si="59"/>
        <v>0</v>
      </c>
      <c r="CK55">
        <f t="shared" si="59"/>
        <v>0</v>
      </c>
      <c r="CL55">
        <f t="shared" si="59"/>
        <v>0</v>
      </c>
      <c r="CM55">
        <f t="shared" si="59"/>
        <v>0</v>
      </c>
      <c r="CN55">
        <f t="shared" si="60"/>
        <v>0</v>
      </c>
      <c r="CO55">
        <f t="shared" si="60"/>
        <v>0</v>
      </c>
      <c r="CP55">
        <f t="shared" si="60"/>
        <v>0</v>
      </c>
      <c r="CQ55">
        <f t="shared" si="60"/>
        <v>0</v>
      </c>
      <c r="CR55">
        <f t="shared" si="60"/>
        <v>0</v>
      </c>
      <c r="CS55">
        <f t="shared" si="60"/>
        <v>0</v>
      </c>
      <c r="CT55">
        <f t="shared" si="60"/>
        <v>0</v>
      </c>
      <c r="CU55">
        <f t="shared" si="60"/>
        <v>0</v>
      </c>
      <c r="CV55">
        <f t="shared" si="60"/>
        <v>0</v>
      </c>
      <c r="CW55">
        <f t="shared" si="60"/>
        <v>0</v>
      </c>
      <c r="CX55">
        <f t="shared" si="60"/>
        <v>0</v>
      </c>
      <c r="CZ55">
        <v>2002</v>
      </c>
      <c r="DA55" s="7">
        <f t="shared" si="10"/>
        <v>14.617810540587264</v>
      </c>
    </row>
    <row r="56" spans="1:105" hidden="1" x14ac:dyDescent="0.3">
      <c r="A56">
        <v>2003</v>
      </c>
      <c r="B56">
        <f t="shared" si="51"/>
        <v>9.1457916182939474E-14</v>
      </c>
      <c r="C56">
        <f t="shared" si="51"/>
        <v>7.0800495143466696E-13</v>
      </c>
      <c r="D56">
        <f t="shared" si="51"/>
        <v>4.9772486480006027E-12</v>
      </c>
      <c r="E56">
        <f t="shared" si="51"/>
        <v>1.7905813686998242E-11</v>
      </c>
      <c r="F56">
        <f t="shared" si="51"/>
        <v>9.4211689496248593E-11</v>
      </c>
      <c r="G56">
        <f t="shared" si="51"/>
        <v>6.0830464757148695E-10</v>
      </c>
      <c r="H56">
        <f t="shared" si="51"/>
        <v>2.502039714604354E-9</v>
      </c>
      <c r="I56">
        <f t="shared" si="51"/>
        <v>9.6281160309464769E-9</v>
      </c>
      <c r="J56">
        <f t="shared" si="51"/>
        <v>2.7411335099368023E-8</v>
      </c>
      <c r="K56">
        <f t="shared" si="51"/>
        <v>1.1356195866887051E-7</v>
      </c>
      <c r="L56">
        <f t="shared" si="52"/>
        <v>4.9255608167237654E-7</v>
      </c>
      <c r="M56">
        <f t="shared" si="52"/>
        <v>1.3366030647377059E-6</v>
      </c>
      <c r="N56">
        <f t="shared" si="52"/>
        <v>3.5507775313160766E-6</v>
      </c>
      <c r="O56">
        <f t="shared" si="52"/>
        <v>7.7377831350489028E-6</v>
      </c>
      <c r="P56">
        <f t="shared" si="52"/>
        <v>3.1125180669466608E-5</v>
      </c>
      <c r="Q56">
        <f t="shared" si="52"/>
        <v>7.4258560958483325E-5</v>
      </c>
      <c r="R56">
        <f t="shared" si="52"/>
        <v>1.5232739758997969E-4</v>
      </c>
      <c r="S56">
        <f t="shared" si="52"/>
        <v>3.3776169523821309E-4</v>
      </c>
      <c r="T56">
        <f t="shared" si="52"/>
        <v>9.8351582129692339E-4</v>
      </c>
      <c r="U56">
        <f t="shared" si="52"/>
        <v>2.7711154181145011E-3</v>
      </c>
      <c r="V56">
        <f t="shared" si="53"/>
        <v>5.9775635660431889E-3</v>
      </c>
      <c r="W56">
        <f t="shared" si="53"/>
        <v>9.0132338308922793E-3</v>
      </c>
      <c r="X56">
        <f t="shared" si="53"/>
        <v>2.1093326732996631E-2</v>
      </c>
      <c r="Y56">
        <f t="shared" si="53"/>
        <v>3.8047240972233075E-2</v>
      </c>
      <c r="Z56">
        <f t="shared" si="53"/>
        <v>5.9741187199757032E-2</v>
      </c>
      <c r="AA56">
        <f t="shared" si="53"/>
        <v>6.6748073848458794E-2</v>
      </c>
      <c r="AB56">
        <f t="shared" si="53"/>
        <v>0.14249498288572635</v>
      </c>
      <c r="AC56">
        <f t="shared" si="53"/>
        <v>0.17206509153040639</v>
      </c>
      <c r="AD56">
        <f t="shared" si="53"/>
        <v>0.28514384022383621</v>
      </c>
      <c r="AE56">
        <f t="shared" si="53"/>
        <v>0.50647606431698566</v>
      </c>
      <c r="AF56">
        <f t="shared" si="54"/>
        <v>0.556176060878667</v>
      </c>
      <c r="AG56">
        <f t="shared" si="54"/>
        <v>0.58676510819225647</v>
      </c>
      <c r="AH56">
        <f t="shared" si="54"/>
        <v>0.4165837746265304</v>
      </c>
      <c r="AI56">
        <f t="shared" si="54"/>
        <v>0.67578796755310744</v>
      </c>
      <c r="AJ56">
        <f t="shared" si="54"/>
        <v>0.88195515427934479</v>
      </c>
      <c r="AK56">
        <f t="shared" si="54"/>
        <v>0.95199184080227106</v>
      </c>
      <c r="AL56">
        <f t="shared" si="54"/>
        <v>1.0588011404946096</v>
      </c>
      <c r="AM56">
        <f t="shared" si="54"/>
        <v>0.91428669284309549</v>
      </c>
      <c r="AN56">
        <f t="shared" si="54"/>
        <v>1.2574126459110182</v>
      </c>
      <c r="AO56">
        <f t="shared" si="54"/>
        <v>1.1065233151443097</v>
      </c>
      <c r="AP56">
        <f t="shared" si="55"/>
        <v>1.0918198463011048</v>
      </c>
      <c r="AQ56">
        <f t="shared" si="55"/>
        <v>1.0895123546712582</v>
      </c>
      <c r="AR56">
        <f t="shared" si="55"/>
        <v>0.83406361688866371</v>
      </c>
      <c r="AS56">
        <f t="shared" si="55"/>
        <v>0.63033644251650045</v>
      </c>
      <c r="AT56">
        <f t="shared" si="55"/>
        <v>0.41100302215617723</v>
      </c>
      <c r="AU56">
        <f t="shared" si="55"/>
        <v>0.28334372272195946</v>
      </c>
      <c r="AV56">
        <f t="shared" si="55"/>
        <v>0.17656558670703237</v>
      </c>
      <c r="AW56">
        <f t="shared" si="55"/>
        <v>0.12327718510460342</v>
      </c>
      <c r="AX56">
        <f t="shared" si="55"/>
        <v>8.2661732683643116E-2</v>
      </c>
      <c r="AY56">
        <f t="shared" si="55"/>
        <v>5.3232730123301854E-2</v>
      </c>
      <c r="AZ56">
        <f t="shared" si="56"/>
        <v>3.4295808805248226E-2</v>
      </c>
      <c r="BA56">
        <f t="shared" si="56"/>
        <v>2.0373976602011293E-2</v>
      </c>
      <c r="BB56">
        <f t="shared" si="56"/>
        <v>1.1624682986408244E-2</v>
      </c>
      <c r="BC56">
        <f t="shared" si="56"/>
        <v>6.3703432765190903E-3</v>
      </c>
      <c r="BD56">
        <f t="shared" si="56"/>
        <v>0</v>
      </c>
      <c r="BE56">
        <f t="shared" si="56"/>
        <v>0</v>
      </c>
      <c r="BF56">
        <f t="shared" si="56"/>
        <v>0</v>
      </c>
      <c r="BG56">
        <f t="shared" si="56"/>
        <v>0</v>
      </c>
      <c r="BH56">
        <f t="shared" si="56"/>
        <v>0</v>
      </c>
      <c r="BI56">
        <f t="shared" si="56"/>
        <v>0</v>
      </c>
      <c r="BJ56">
        <f t="shared" si="57"/>
        <v>0</v>
      </c>
      <c r="BK56">
        <f t="shared" si="57"/>
        <v>0</v>
      </c>
      <c r="BL56">
        <f t="shared" si="57"/>
        <v>0</v>
      </c>
      <c r="BM56">
        <f t="shared" si="57"/>
        <v>0</v>
      </c>
      <c r="BN56">
        <f t="shared" si="57"/>
        <v>0</v>
      </c>
      <c r="BO56">
        <f t="shared" si="57"/>
        <v>0</v>
      </c>
      <c r="BP56">
        <f t="shared" si="57"/>
        <v>0</v>
      </c>
      <c r="BQ56">
        <f t="shared" si="57"/>
        <v>0</v>
      </c>
      <c r="BR56">
        <f t="shared" si="57"/>
        <v>0</v>
      </c>
      <c r="BS56">
        <f t="shared" si="57"/>
        <v>0</v>
      </c>
      <c r="BT56">
        <f t="shared" si="58"/>
        <v>0</v>
      </c>
      <c r="BU56">
        <f t="shared" si="58"/>
        <v>0</v>
      </c>
      <c r="BV56">
        <f t="shared" si="58"/>
        <v>0</v>
      </c>
      <c r="BW56">
        <f t="shared" si="58"/>
        <v>0</v>
      </c>
      <c r="BX56">
        <f t="shared" si="58"/>
        <v>0</v>
      </c>
      <c r="BY56">
        <f t="shared" si="58"/>
        <v>0</v>
      </c>
      <c r="BZ56">
        <f t="shared" si="58"/>
        <v>0</v>
      </c>
      <c r="CA56">
        <f t="shared" si="58"/>
        <v>0</v>
      </c>
      <c r="CB56">
        <f t="shared" si="58"/>
        <v>0</v>
      </c>
      <c r="CC56">
        <f t="shared" si="58"/>
        <v>0</v>
      </c>
      <c r="CD56">
        <f t="shared" si="59"/>
        <v>0</v>
      </c>
      <c r="CE56">
        <f t="shared" si="59"/>
        <v>0</v>
      </c>
      <c r="CF56">
        <f t="shared" si="59"/>
        <v>0</v>
      </c>
      <c r="CG56">
        <f t="shared" si="59"/>
        <v>0</v>
      </c>
      <c r="CH56">
        <f t="shared" si="59"/>
        <v>0</v>
      </c>
      <c r="CI56">
        <f t="shared" si="59"/>
        <v>0</v>
      </c>
      <c r="CJ56">
        <f t="shared" si="59"/>
        <v>0</v>
      </c>
      <c r="CK56">
        <f t="shared" si="59"/>
        <v>0</v>
      </c>
      <c r="CL56">
        <f t="shared" si="59"/>
        <v>0</v>
      </c>
      <c r="CM56">
        <f t="shared" si="59"/>
        <v>0</v>
      </c>
      <c r="CN56">
        <f t="shared" si="60"/>
        <v>0</v>
      </c>
      <c r="CO56">
        <f t="shared" si="60"/>
        <v>0</v>
      </c>
      <c r="CP56">
        <f t="shared" si="60"/>
        <v>0</v>
      </c>
      <c r="CQ56">
        <f t="shared" si="60"/>
        <v>0</v>
      </c>
      <c r="CR56">
        <f t="shared" si="60"/>
        <v>0</v>
      </c>
      <c r="CS56">
        <f t="shared" si="60"/>
        <v>0</v>
      </c>
      <c r="CT56">
        <f t="shared" si="60"/>
        <v>0</v>
      </c>
      <c r="CU56">
        <f t="shared" si="60"/>
        <v>0</v>
      </c>
      <c r="CV56">
        <f t="shared" si="60"/>
        <v>0</v>
      </c>
      <c r="CW56">
        <f t="shared" si="60"/>
        <v>0</v>
      </c>
      <c r="CX56">
        <f t="shared" si="60"/>
        <v>0</v>
      </c>
      <c r="CZ56">
        <v>2003</v>
      </c>
      <c r="DA56" s="7">
        <f t="shared" si="10"/>
        <v>14.565928733000304</v>
      </c>
    </row>
    <row r="57" spans="1:105" hidden="1" x14ac:dyDescent="0.3">
      <c r="A57">
        <v>2004</v>
      </c>
      <c r="B57">
        <f t="shared" si="51"/>
        <v>2.040701948474103E-14</v>
      </c>
      <c r="C57">
        <f t="shared" si="51"/>
        <v>1.6442443241141076E-13</v>
      </c>
      <c r="D57">
        <f t="shared" si="51"/>
        <v>1.2030707638035673E-12</v>
      </c>
      <c r="E57">
        <f t="shared" si="51"/>
        <v>4.5047186987325903E-12</v>
      </c>
      <c r="F57">
        <f t="shared" si="51"/>
        <v>2.4668922824227289E-11</v>
      </c>
      <c r="G57">
        <f t="shared" si="51"/>
        <v>1.6578235631358149E-10</v>
      </c>
      <c r="H57">
        <f t="shared" si="51"/>
        <v>7.0971363950986023E-10</v>
      </c>
      <c r="I57">
        <f t="shared" si="51"/>
        <v>2.8425103029800985E-9</v>
      </c>
      <c r="J57">
        <f t="shared" si="51"/>
        <v>8.4229204727067239E-9</v>
      </c>
      <c r="K57">
        <f t="shared" si="51"/>
        <v>3.6319274537021619E-8</v>
      </c>
      <c r="L57">
        <f t="shared" si="52"/>
        <v>1.6395767668836439E-7</v>
      </c>
      <c r="M57">
        <f t="shared" si="52"/>
        <v>4.6307389788333993E-7</v>
      </c>
      <c r="N57">
        <f t="shared" si="52"/>
        <v>1.2803924114728296E-6</v>
      </c>
      <c r="O57">
        <f t="shared" si="52"/>
        <v>2.9040758910890293E-6</v>
      </c>
      <c r="P57">
        <f t="shared" si="52"/>
        <v>1.215836195005661E-5</v>
      </c>
      <c r="Q57">
        <f t="shared" si="52"/>
        <v>3.0191277861717202E-5</v>
      </c>
      <c r="R57">
        <f t="shared" si="52"/>
        <v>6.4459178758219355E-5</v>
      </c>
      <c r="S57">
        <f t="shared" si="52"/>
        <v>1.4876094226251726E-4</v>
      </c>
      <c r="T57">
        <f t="shared" si="52"/>
        <v>4.5084956469630357E-4</v>
      </c>
      <c r="U57">
        <f t="shared" si="52"/>
        <v>1.322137727497319E-3</v>
      </c>
      <c r="V57">
        <f t="shared" si="53"/>
        <v>2.9683702193760144E-3</v>
      </c>
      <c r="W57">
        <f t="shared" si="53"/>
        <v>4.6585019335824117E-3</v>
      </c>
      <c r="X57">
        <f t="shared" si="53"/>
        <v>1.1347037786382574E-2</v>
      </c>
      <c r="Y57">
        <f t="shared" si="53"/>
        <v>2.1302588072673521E-2</v>
      </c>
      <c r="Z57">
        <f t="shared" si="53"/>
        <v>3.481407243540581E-2</v>
      </c>
      <c r="AA57">
        <f t="shared" si="53"/>
        <v>4.0484753265853261E-2</v>
      </c>
      <c r="AB57">
        <f t="shared" si="53"/>
        <v>8.9954752262548413E-2</v>
      </c>
      <c r="AC57">
        <f t="shared" si="53"/>
        <v>0.11305482119124012</v>
      </c>
      <c r="AD57">
        <f t="shared" si="53"/>
        <v>0.19499886840369554</v>
      </c>
      <c r="AE57">
        <f t="shared" si="53"/>
        <v>0.36049463177043717</v>
      </c>
      <c r="AF57">
        <f t="shared" si="54"/>
        <v>0.41202535980590077</v>
      </c>
      <c r="AG57">
        <f t="shared" si="54"/>
        <v>0.45242616716584044</v>
      </c>
      <c r="AH57">
        <f t="shared" si="54"/>
        <v>0.33431631006395524</v>
      </c>
      <c r="AI57">
        <f t="shared" si="54"/>
        <v>0.56446555852727787</v>
      </c>
      <c r="AJ57">
        <f t="shared" si="54"/>
        <v>0.76673497662517276</v>
      </c>
      <c r="AK57">
        <f t="shared" si="54"/>
        <v>0.8613978392228272</v>
      </c>
      <c r="AL57">
        <f t="shared" si="54"/>
        <v>0.99714136223637651</v>
      </c>
      <c r="AM57">
        <f t="shared" si="54"/>
        <v>0.89618260334682298</v>
      </c>
      <c r="AN57">
        <f t="shared" si="54"/>
        <v>1.2828140663250096</v>
      </c>
      <c r="AO57">
        <f t="shared" si="54"/>
        <v>1.1749468956247564</v>
      </c>
      <c r="AP57">
        <f t="shared" si="55"/>
        <v>1.2066475419098044</v>
      </c>
      <c r="AQ57">
        <f t="shared" si="55"/>
        <v>1.2532375151095909</v>
      </c>
      <c r="AR57">
        <f t="shared" si="55"/>
        <v>0.99855544408728569</v>
      </c>
      <c r="AS57">
        <f t="shared" si="55"/>
        <v>0.78544757346104133</v>
      </c>
      <c r="AT57">
        <f t="shared" si="55"/>
        <v>0.53304218514490509</v>
      </c>
      <c r="AU57">
        <f t="shared" si="55"/>
        <v>0.38247401968760991</v>
      </c>
      <c r="AV57">
        <f t="shared" si="55"/>
        <v>0.24806539562049246</v>
      </c>
      <c r="AW57">
        <f t="shared" si="55"/>
        <v>0.18026632800729184</v>
      </c>
      <c r="AX57">
        <f t="shared" si="55"/>
        <v>0.12580797926532922</v>
      </c>
      <c r="AY57">
        <f t="shared" si="55"/>
        <v>8.4324582938554507E-2</v>
      </c>
      <c r="AZ57">
        <f t="shared" si="56"/>
        <v>5.654422947307753E-2</v>
      </c>
      <c r="BA57">
        <f t="shared" si="56"/>
        <v>3.4961883659045082E-2</v>
      </c>
      <c r="BB57">
        <f t="shared" si="56"/>
        <v>2.0762130559011674E-2</v>
      </c>
      <c r="BC57">
        <f t="shared" si="56"/>
        <v>1.1842009752908654E-2</v>
      </c>
      <c r="BD57">
        <f t="shared" si="56"/>
        <v>6.4872530016984228E-3</v>
      </c>
      <c r="BE57">
        <f t="shared" si="56"/>
        <v>0</v>
      </c>
      <c r="BF57">
        <f t="shared" si="56"/>
        <v>0</v>
      </c>
      <c r="BG57">
        <f t="shared" si="56"/>
        <v>0</v>
      </c>
      <c r="BH57">
        <f t="shared" si="56"/>
        <v>0</v>
      </c>
      <c r="BI57">
        <f t="shared" si="56"/>
        <v>0</v>
      </c>
      <c r="BJ57">
        <f t="shared" si="57"/>
        <v>0</v>
      </c>
      <c r="BK57">
        <f t="shared" si="57"/>
        <v>0</v>
      </c>
      <c r="BL57">
        <f t="shared" si="57"/>
        <v>0</v>
      </c>
      <c r="BM57">
        <f t="shared" si="57"/>
        <v>0</v>
      </c>
      <c r="BN57">
        <f t="shared" si="57"/>
        <v>0</v>
      </c>
      <c r="BO57">
        <f t="shared" si="57"/>
        <v>0</v>
      </c>
      <c r="BP57">
        <f t="shared" si="57"/>
        <v>0</v>
      </c>
      <c r="BQ57">
        <f t="shared" si="57"/>
        <v>0</v>
      </c>
      <c r="BR57">
        <f t="shared" si="57"/>
        <v>0</v>
      </c>
      <c r="BS57">
        <f t="shared" si="57"/>
        <v>0</v>
      </c>
      <c r="BT57">
        <f t="shared" si="58"/>
        <v>0</v>
      </c>
      <c r="BU57">
        <f t="shared" si="58"/>
        <v>0</v>
      </c>
      <c r="BV57">
        <f t="shared" si="58"/>
        <v>0</v>
      </c>
      <c r="BW57">
        <f t="shared" si="58"/>
        <v>0</v>
      </c>
      <c r="BX57">
        <f t="shared" si="58"/>
        <v>0</v>
      </c>
      <c r="BY57">
        <f t="shared" si="58"/>
        <v>0</v>
      </c>
      <c r="BZ57">
        <f t="shared" si="58"/>
        <v>0</v>
      </c>
      <c r="CA57">
        <f t="shared" si="58"/>
        <v>0</v>
      </c>
      <c r="CB57">
        <f t="shared" si="58"/>
        <v>0</v>
      </c>
      <c r="CC57">
        <f t="shared" si="58"/>
        <v>0</v>
      </c>
      <c r="CD57">
        <f t="shared" si="59"/>
        <v>0</v>
      </c>
      <c r="CE57">
        <f t="shared" si="59"/>
        <v>0</v>
      </c>
      <c r="CF57">
        <f t="shared" si="59"/>
        <v>0</v>
      </c>
      <c r="CG57">
        <f t="shared" si="59"/>
        <v>0</v>
      </c>
      <c r="CH57">
        <f t="shared" si="59"/>
        <v>0</v>
      </c>
      <c r="CI57">
        <f t="shared" si="59"/>
        <v>0</v>
      </c>
      <c r="CJ57">
        <f t="shared" si="59"/>
        <v>0</v>
      </c>
      <c r="CK57">
        <f t="shared" si="59"/>
        <v>0</v>
      </c>
      <c r="CL57">
        <f t="shared" si="59"/>
        <v>0</v>
      </c>
      <c r="CM57">
        <f t="shared" si="59"/>
        <v>0</v>
      </c>
      <c r="CN57">
        <f t="shared" si="60"/>
        <v>0</v>
      </c>
      <c r="CO57">
        <f t="shared" si="60"/>
        <v>0</v>
      </c>
      <c r="CP57">
        <f t="shared" si="60"/>
        <v>0</v>
      </c>
      <c r="CQ57">
        <f t="shared" si="60"/>
        <v>0</v>
      </c>
      <c r="CR57">
        <f t="shared" si="60"/>
        <v>0</v>
      </c>
      <c r="CS57">
        <f t="shared" si="60"/>
        <v>0</v>
      </c>
      <c r="CT57">
        <f t="shared" si="60"/>
        <v>0</v>
      </c>
      <c r="CU57">
        <f t="shared" si="60"/>
        <v>0</v>
      </c>
      <c r="CV57">
        <f t="shared" si="60"/>
        <v>0</v>
      </c>
      <c r="CW57">
        <f t="shared" si="60"/>
        <v>0</v>
      </c>
      <c r="CX57">
        <f t="shared" si="60"/>
        <v>0</v>
      </c>
      <c r="CZ57">
        <v>2004</v>
      </c>
      <c r="DA57" s="7">
        <f t="shared" si="10"/>
        <v>14.54702902500645</v>
      </c>
    </row>
    <row r="58" spans="1:105" hidden="1" x14ac:dyDescent="0.3">
      <c r="A58">
        <v>2005</v>
      </c>
      <c r="B58">
        <f t="shared" si="51"/>
        <v>4.3748793139805857E-15</v>
      </c>
      <c r="C58">
        <f t="shared" si="51"/>
        <v>3.6688049936272885E-14</v>
      </c>
      <c r="D58">
        <f t="shared" si="51"/>
        <v>2.7939667242202584E-13</v>
      </c>
      <c r="E58">
        <f t="shared" si="51"/>
        <v>1.0888536516618435E-12</v>
      </c>
      <c r="F58">
        <f t="shared" si="51"/>
        <v>6.2061719096618879E-12</v>
      </c>
      <c r="G58">
        <f t="shared" si="51"/>
        <v>4.3409391927751583E-11</v>
      </c>
      <c r="H58">
        <f t="shared" si="51"/>
        <v>1.9341953071631829E-10</v>
      </c>
      <c r="I58">
        <f t="shared" si="51"/>
        <v>8.0628949280738608E-10</v>
      </c>
      <c r="J58">
        <f t="shared" si="51"/>
        <v>2.4867002171448962E-9</v>
      </c>
      <c r="K58">
        <f t="shared" si="51"/>
        <v>1.1160140866644191E-8</v>
      </c>
      <c r="L58">
        <f t="shared" si="52"/>
        <v>5.2436783777746389E-8</v>
      </c>
      <c r="M58">
        <f t="shared" si="52"/>
        <v>1.5414391022072178E-7</v>
      </c>
      <c r="N58">
        <f t="shared" si="52"/>
        <v>4.4359939045727533E-7</v>
      </c>
      <c r="O58">
        <f t="shared" si="52"/>
        <v>1.0471950722053263E-6</v>
      </c>
      <c r="P58">
        <f t="shared" si="52"/>
        <v>4.5631681837087888E-6</v>
      </c>
      <c r="Q58">
        <f t="shared" si="52"/>
        <v>1.1793553517830214E-5</v>
      </c>
      <c r="R58">
        <f t="shared" si="52"/>
        <v>2.6207146374887785E-5</v>
      </c>
      <c r="S58">
        <f t="shared" si="52"/>
        <v>6.2949990095357124E-5</v>
      </c>
      <c r="T58">
        <f t="shared" si="52"/>
        <v>1.9856841971250251E-4</v>
      </c>
      <c r="U58">
        <f t="shared" si="52"/>
        <v>6.0607588205819837E-4</v>
      </c>
      <c r="V58">
        <f t="shared" si="53"/>
        <v>1.4162507380825232E-3</v>
      </c>
      <c r="W58">
        <f t="shared" si="53"/>
        <v>2.3133435979008879E-3</v>
      </c>
      <c r="X58">
        <f t="shared" si="53"/>
        <v>5.8647316224195792E-3</v>
      </c>
      <c r="Y58">
        <f t="shared" si="53"/>
        <v>1.1459608760065368E-2</v>
      </c>
      <c r="Z58">
        <f t="shared" si="53"/>
        <v>1.9492342290073288E-2</v>
      </c>
      <c r="AA58">
        <f t="shared" si="53"/>
        <v>2.3592419213468187E-2</v>
      </c>
      <c r="AB58">
        <f t="shared" si="53"/>
        <v>5.4560315234089961E-2</v>
      </c>
      <c r="AC58">
        <f t="shared" si="53"/>
        <v>7.1369659663739773E-2</v>
      </c>
      <c r="AD58">
        <f t="shared" si="53"/>
        <v>0.12812338635218284</v>
      </c>
      <c r="AE58">
        <f t="shared" si="53"/>
        <v>0.24652836689602056</v>
      </c>
      <c r="AF58">
        <f t="shared" si="54"/>
        <v>0.29326742333542638</v>
      </c>
      <c r="AG58">
        <f t="shared" si="54"/>
        <v>0.33516554814964733</v>
      </c>
      <c r="AH58">
        <f t="shared" si="54"/>
        <v>0.25777512103480943</v>
      </c>
      <c r="AI58">
        <f t="shared" si="54"/>
        <v>0.45299422152053009</v>
      </c>
      <c r="AJ58">
        <f t="shared" si="54"/>
        <v>0.64043088602212483</v>
      </c>
      <c r="AK58">
        <f t="shared" si="54"/>
        <v>0.74886330548310132</v>
      </c>
      <c r="AL58">
        <f t="shared" si="54"/>
        <v>0.90225081562282228</v>
      </c>
      <c r="AM58">
        <f t="shared" si="54"/>
        <v>0.84399299144723849</v>
      </c>
      <c r="AN58">
        <f t="shared" si="54"/>
        <v>1.2574126459110182</v>
      </c>
      <c r="AO58">
        <f t="shared" si="54"/>
        <v>1.1986823973766534</v>
      </c>
      <c r="AP58">
        <f t="shared" si="55"/>
        <v>1.2812624587989538</v>
      </c>
      <c r="AQ58">
        <f t="shared" si="55"/>
        <v>1.38504165514051</v>
      </c>
      <c r="AR58">
        <f t="shared" si="55"/>
        <v>1.1486121640398477</v>
      </c>
      <c r="AS58">
        <f t="shared" si="55"/>
        <v>0.94035147276945219</v>
      </c>
      <c r="AT58">
        <f t="shared" si="55"/>
        <v>0.66421146333051662</v>
      </c>
      <c r="AU58">
        <f t="shared" si="55"/>
        <v>0.49604206350085805</v>
      </c>
      <c r="AV58">
        <f t="shared" si="55"/>
        <v>0.33485325913314745</v>
      </c>
      <c r="AW58">
        <f t="shared" si="55"/>
        <v>0.25326474319359121</v>
      </c>
      <c r="AX58">
        <f t="shared" si="55"/>
        <v>0.18396706930755127</v>
      </c>
      <c r="AY58">
        <f t="shared" si="55"/>
        <v>0.12833877342605499</v>
      </c>
      <c r="AZ58">
        <f t="shared" si="56"/>
        <v>8.9570242909860293E-2</v>
      </c>
      <c r="BA58">
        <f t="shared" si="56"/>
        <v>5.7642401252410887E-2</v>
      </c>
      <c r="BB58">
        <f t="shared" si="56"/>
        <v>3.5627958512841937E-2</v>
      </c>
      <c r="BC58">
        <f t="shared" si="56"/>
        <v>2.1150284516012054E-2</v>
      </c>
      <c r="BD58">
        <f t="shared" si="56"/>
        <v>1.2059336519409065E-2</v>
      </c>
      <c r="BE58">
        <f t="shared" si="56"/>
        <v>6.6041627268777544E-3</v>
      </c>
      <c r="BF58">
        <f t="shared" si="56"/>
        <v>0</v>
      </c>
      <c r="BG58">
        <f t="shared" si="56"/>
        <v>0</v>
      </c>
      <c r="BH58">
        <f t="shared" si="56"/>
        <v>0</v>
      </c>
      <c r="BI58">
        <f t="shared" si="56"/>
        <v>0</v>
      </c>
      <c r="BJ58">
        <f t="shared" si="57"/>
        <v>0</v>
      </c>
      <c r="BK58">
        <f t="shared" si="57"/>
        <v>0</v>
      </c>
      <c r="BL58">
        <f t="shared" si="57"/>
        <v>0</v>
      </c>
      <c r="BM58">
        <f t="shared" si="57"/>
        <v>0</v>
      </c>
      <c r="BN58">
        <f t="shared" si="57"/>
        <v>0</v>
      </c>
      <c r="BO58">
        <f t="shared" si="57"/>
        <v>0</v>
      </c>
      <c r="BP58">
        <f t="shared" si="57"/>
        <v>0</v>
      </c>
      <c r="BQ58">
        <f t="shared" si="57"/>
        <v>0</v>
      </c>
      <c r="BR58">
        <f t="shared" si="57"/>
        <v>0</v>
      </c>
      <c r="BS58">
        <f t="shared" si="57"/>
        <v>0</v>
      </c>
      <c r="BT58">
        <f t="shared" si="58"/>
        <v>0</v>
      </c>
      <c r="BU58">
        <f t="shared" si="58"/>
        <v>0</v>
      </c>
      <c r="BV58">
        <f t="shared" si="58"/>
        <v>0</v>
      </c>
      <c r="BW58">
        <f t="shared" si="58"/>
        <v>0</v>
      </c>
      <c r="BX58">
        <f t="shared" si="58"/>
        <v>0</v>
      </c>
      <c r="BY58">
        <f t="shared" si="58"/>
        <v>0</v>
      </c>
      <c r="BZ58">
        <f t="shared" si="58"/>
        <v>0</v>
      </c>
      <c r="CA58">
        <f t="shared" si="58"/>
        <v>0</v>
      </c>
      <c r="CB58">
        <f t="shared" si="58"/>
        <v>0</v>
      </c>
      <c r="CC58">
        <f t="shared" si="58"/>
        <v>0</v>
      </c>
      <c r="CD58">
        <f t="shared" si="59"/>
        <v>0</v>
      </c>
      <c r="CE58">
        <f t="shared" si="59"/>
        <v>0</v>
      </c>
      <c r="CF58">
        <f t="shared" si="59"/>
        <v>0</v>
      </c>
      <c r="CG58">
        <f t="shared" si="59"/>
        <v>0</v>
      </c>
      <c r="CH58">
        <f t="shared" si="59"/>
        <v>0</v>
      </c>
      <c r="CI58">
        <f t="shared" si="59"/>
        <v>0</v>
      </c>
      <c r="CJ58">
        <f t="shared" si="59"/>
        <v>0</v>
      </c>
      <c r="CK58">
        <f t="shared" si="59"/>
        <v>0</v>
      </c>
      <c r="CL58">
        <f t="shared" si="59"/>
        <v>0</v>
      </c>
      <c r="CM58">
        <f t="shared" si="59"/>
        <v>0</v>
      </c>
      <c r="CN58">
        <f t="shared" si="60"/>
        <v>0</v>
      </c>
      <c r="CO58">
        <f t="shared" si="60"/>
        <v>0</v>
      </c>
      <c r="CP58">
        <f t="shared" si="60"/>
        <v>0</v>
      </c>
      <c r="CQ58">
        <f t="shared" si="60"/>
        <v>0</v>
      </c>
      <c r="CR58">
        <f t="shared" si="60"/>
        <v>0</v>
      </c>
      <c r="CS58">
        <f t="shared" si="60"/>
        <v>0</v>
      </c>
      <c r="CT58">
        <f t="shared" si="60"/>
        <v>0</v>
      </c>
      <c r="CU58">
        <f t="shared" si="60"/>
        <v>0</v>
      </c>
      <c r="CV58">
        <f t="shared" si="60"/>
        <v>0</v>
      </c>
      <c r="CW58">
        <f t="shared" si="60"/>
        <v>0</v>
      </c>
      <c r="CX58">
        <f t="shared" si="60"/>
        <v>0</v>
      </c>
      <c r="CZ58">
        <v>2005</v>
      </c>
      <c r="DA58" s="7">
        <f t="shared" si="10"/>
        <v>14.535067159581983</v>
      </c>
    </row>
    <row r="59" spans="1:105" hidden="1" x14ac:dyDescent="0.3">
      <c r="A59">
        <v>2006</v>
      </c>
      <c r="B59">
        <f t="shared" si="51"/>
        <v>9.0111619633166272E-16</v>
      </c>
      <c r="C59">
        <f t="shared" si="51"/>
        <v>7.8652245545461553E-15</v>
      </c>
      <c r="D59">
        <f t="shared" si="51"/>
        <v>6.2341824262465234E-14</v>
      </c>
      <c r="E59">
        <f t="shared" si="51"/>
        <v>2.528713157878408E-13</v>
      </c>
      <c r="F59">
        <f t="shared" si="51"/>
        <v>1.5001187418379239E-12</v>
      </c>
      <c r="G59">
        <f t="shared" si="51"/>
        <v>1.0920872010387589E-11</v>
      </c>
      <c r="H59">
        <f t="shared" si="51"/>
        <v>5.0646066336907269E-11</v>
      </c>
      <c r="I59">
        <f t="shared" si="51"/>
        <v>2.197395211792829E-10</v>
      </c>
      <c r="J59">
        <f t="shared" si="51"/>
        <v>7.0536252929100223E-10</v>
      </c>
      <c r="K59">
        <f t="shared" si="51"/>
        <v>3.2948102509548686E-9</v>
      </c>
      <c r="L59">
        <f t="shared" si="52"/>
        <v>1.6112708775526177E-8</v>
      </c>
      <c r="M59">
        <f t="shared" si="52"/>
        <v>4.9298154585731289E-8</v>
      </c>
      <c r="N59">
        <f t="shared" si="52"/>
        <v>1.4766140982932132E-7</v>
      </c>
      <c r="O59">
        <f t="shared" si="52"/>
        <v>3.6280681731453917E-7</v>
      </c>
      <c r="P59">
        <f t="shared" si="52"/>
        <v>1.6454553582041631E-6</v>
      </c>
      <c r="Q59">
        <f t="shared" si="52"/>
        <v>4.426251530139644E-6</v>
      </c>
      <c r="R59">
        <f t="shared" si="52"/>
        <v>1.0237240859346315E-5</v>
      </c>
      <c r="S59">
        <f t="shared" si="52"/>
        <v>2.5593556053743513E-5</v>
      </c>
      <c r="T59">
        <f t="shared" si="52"/>
        <v>8.4026625968087164E-5</v>
      </c>
      <c r="U59">
        <f t="shared" si="52"/>
        <v>2.6693500349107515E-4</v>
      </c>
      <c r="V59">
        <f t="shared" si="53"/>
        <v>6.4921785185248818E-4</v>
      </c>
      <c r="W59">
        <f t="shared" si="53"/>
        <v>1.1037284219400109E-3</v>
      </c>
      <c r="X59">
        <f t="shared" si="53"/>
        <v>2.9123395343743095E-3</v>
      </c>
      <c r="Y59">
        <f t="shared" si="53"/>
        <v>5.9229140803925611E-3</v>
      </c>
      <c r="Z59">
        <f t="shared" si="53"/>
        <v>1.0485797110636354E-2</v>
      </c>
      <c r="AA59">
        <f t="shared" si="53"/>
        <v>1.3209356980947036E-2</v>
      </c>
      <c r="AB59">
        <f t="shared" si="53"/>
        <v>3.1794928351639926E-2</v>
      </c>
      <c r="AC59">
        <f t="shared" si="53"/>
        <v>4.3287886759314186E-2</v>
      </c>
      <c r="AD59">
        <f t="shared" si="53"/>
        <v>8.0882198411098366E-2</v>
      </c>
      <c r="AE59">
        <f t="shared" si="53"/>
        <v>0.16198067946322975</v>
      </c>
      <c r="AF59">
        <f t="shared" si="54"/>
        <v>0.20055427339824128</v>
      </c>
      <c r="AG59">
        <f t="shared" si="54"/>
        <v>0.23856089038538145</v>
      </c>
      <c r="AH59">
        <f t="shared" si="54"/>
        <v>0.19096450650102198</v>
      </c>
      <c r="AI59">
        <f t="shared" si="54"/>
        <v>0.34928191286325672</v>
      </c>
      <c r="AJ59">
        <f t="shared" si="54"/>
        <v>0.5139578248285207</v>
      </c>
      <c r="AK59">
        <f t="shared" si="54"/>
        <v>0.625503211489014</v>
      </c>
      <c r="AL59">
        <f t="shared" si="54"/>
        <v>0.78437917695699011</v>
      </c>
      <c r="AM59">
        <f t="shared" si="54"/>
        <v>0.76367643922156492</v>
      </c>
      <c r="AN59">
        <f t="shared" si="54"/>
        <v>1.1841866339993261</v>
      </c>
      <c r="AO59">
        <f t="shared" si="54"/>
        <v>1.1749468956247564</v>
      </c>
      <c r="AP59">
        <f t="shared" si="55"/>
        <v>1.3071456773926688</v>
      </c>
      <c r="AQ59">
        <f t="shared" si="55"/>
        <v>1.470687847915868</v>
      </c>
      <c r="AR59">
        <f t="shared" si="55"/>
        <v>1.2694127598447749</v>
      </c>
      <c r="AS59">
        <f t="shared" si="55"/>
        <v>1.0816616608435061</v>
      </c>
      <c r="AT59">
        <f t="shared" si="55"/>
        <v>0.79520549668384011</v>
      </c>
      <c r="AU59">
        <f t="shared" si="55"/>
        <v>0.61810647272096708</v>
      </c>
      <c r="AV59">
        <f t="shared" si="55"/>
        <v>0.43428126638786912</v>
      </c>
      <c r="AW59">
        <f t="shared" si="55"/>
        <v>0.34187164424834371</v>
      </c>
      <c r="AX59">
        <f t="shared" si="55"/>
        <v>0.25846409076668986</v>
      </c>
      <c r="AY59">
        <f t="shared" si="55"/>
        <v>0.18766781060781071</v>
      </c>
      <c r="AZ59">
        <f t="shared" si="56"/>
        <v>0.13632246623622996</v>
      </c>
      <c r="BA59">
        <f t="shared" si="56"/>
        <v>9.1309828256557368E-2</v>
      </c>
      <c r="BB59">
        <f t="shared" si="56"/>
        <v>5.8740573031744243E-2</v>
      </c>
      <c r="BC59">
        <f t="shared" si="56"/>
        <v>3.6294033366638799E-2</v>
      </c>
      <c r="BD59">
        <f t="shared" si="56"/>
        <v>2.1538438473012435E-2</v>
      </c>
      <c r="BE59">
        <f t="shared" si="56"/>
        <v>1.2276663285909475E-2</v>
      </c>
      <c r="BF59">
        <f t="shared" si="56"/>
        <v>6.7236651479761793E-3</v>
      </c>
      <c r="BG59">
        <f t="shared" si="56"/>
        <v>0</v>
      </c>
      <c r="BH59">
        <f t="shared" si="56"/>
        <v>0</v>
      </c>
      <c r="BI59">
        <f t="shared" si="56"/>
        <v>0</v>
      </c>
      <c r="BJ59">
        <f t="shared" si="57"/>
        <v>0</v>
      </c>
      <c r="BK59">
        <f t="shared" si="57"/>
        <v>0</v>
      </c>
      <c r="BL59">
        <f t="shared" si="57"/>
        <v>0</v>
      </c>
      <c r="BM59">
        <f t="shared" si="57"/>
        <v>0</v>
      </c>
      <c r="BN59">
        <f t="shared" si="57"/>
        <v>0</v>
      </c>
      <c r="BO59">
        <f t="shared" si="57"/>
        <v>0</v>
      </c>
      <c r="BP59">
        <f t="shared" si="57"/>
        <v>0</v>
      </c>
      <c r="BQ59">
        <f t="shared" si="57"/>
        <v>0</v>
      </c>
      <c r="BR59">
        <f t="shared" si="57"/>
        <v>0</v>
      </c>
      <c r="BS59">
        <f t="shared" si="57"/>
        <v>0</v>
      </c>
      <c r="BT59">
        <f t="shared" si="58"/>
        <v>0</v>
      </c>
      <c r="BU59">
        <f t="shared" si="58"/>
        <v>0</v>
      </c>
      <c r="BV59">
        <f t="shared" si="58"/>
        <v>0</v>
      </c>
      <c r="BW59">
        <f t="shared" si="58"/>
        <v>0</v>
      </c>
      <c r="BX59">
        <f t="shared" si="58"/>
        <v>0</v>
      </c>
      <c r="BY59">
        <f t="shared" si="58"/>
        <v>0</v>
      </c>
      <c r="BZ59">
        <f t="shared" si="58"/>
        <v>0</v>
      </c>
      <c r="CA59">
        <f t="shared" si="58"/>
        <v>0</v>
      </c>
      <c r="CB59">
        <f t="shared" si="58"/>
        <v>0</v>
      </c>
      <c r="CC59">
        <f t="shared" si="58"/>
        <v>0</v>
      </c>
      <c r="CD59">
        <f t="shared" si="59"/>
        <v>0</v>
      </c>
      <c r="CE59">
        <f t="shared" si="59"/>
        <v>0</v>
      </c>
      <c r="CF59">
        <f t="shared" si="59"/>
        <v>0</v>
      </c>
      <c r="CG59">
        <f t="shared" si="59"/>
        <v>0</v>
      </c>
      <c r="CH59">
        <f t="shared" si="59"/>
        <v>0</v>
      </c>
      <c r="CI59">
        <f t="shared" si="59"/>
        <v>0</v>
      </c>
      <c r="CJ59">
        <f t="shared" si="59"/>
        <v>0</v>
      </c>
      <c r="CK59">
        <f t="shared" si="59"/>
        <v>0</v>
      </c>
      <c r="CL59">
        <f t="shared" si="59"/>
        <v>0</v>
      </c>
      <c r="CM59">
        <f t="shared" si="59"/>
        <v>0</v>
      </c>
      <c r="CN59">
        <f t="shared" si="60"/>
        <v>0</v>
      </c>
      <c r="CO59">
        <f t="shared" si="60"/>
        <v>0</v>
      </c>
      <c r="CP59">
        <f t="shared" si="60"/>
        <v>0</v>
      </c>
      <c r="CQ59">
        <f t="shared" si="60"/>
        <v>0</v>
      </c>
      <c r="CR59">
        <f t="shared" si="60"/>
        <v>0</v>
      </c>
      <c r="CS59">
        <f t="shared" si="60"/>
        <v>0</v>
      </c>
      <c r="CT59">
        <f t="shared" si="60"/>
        <v>0</v>
      </c>
      <c r="CU59">
        <f t="shared" si="60"/>
        <v>0</v>
      </c>
      <c r="CV59">
        <f t="shared" si="60"/>
        <v>0</v>
      </c>
      <c r="CW59">
        <f t="shared" si="60"/>
        <v>0</v>
      </c>
      <c r="CX59">
        <f t="shared" si="60"/>
        <v>0</v>
      </c>
      <c r="CZ59">
        <v>2006</v>
      </c>
      <c r="DA59" s="7">
        <f t="shared" si="10"/>
        <v>14.506344651739562</v>
      </c>
    </row>
    <row r="60" spans="1:105" hidden="1" x14ac:dyDescent="0.3">
      <c r="A60">
        <v>2007</v>
      </c>
      <c r="B60">
        <f t="shared" si="51"/>
        <v>1.7832972297721165E-16</v>
      </c>
      <c r="C60">
        <f t="shared" si="51"/>
        <v>1.6200404000261025E-15</v>
      </c>
      <c r="D60">
        <f t="shared" si="51"/>
        <v>1.3364908950354404E-14</v>
      </c>
      <c r="E60">
        <f t="shared" si="51"/>
        <v>5.6423217188685282E-14</v>
      </c>
      <c r="F60">
        <f t="shared" si="51"/>
        <v>3.4838198825673194E-13</v>
      </c>
      <c r="G60">
        <f t="shared" si="51"/>
        <v>2.6397278416491934E-12</v>
      </c>
      <c r="H60">
        <f t="shared" si="51"/>
        <v>1.2741464087207542E-11</v>
      </c>
      <c r="I60">
        <f t="shared" si="51"/>
        <v>5.7537841836710047E-11</v>
      </c>
      <c r="J60">
        <f t="shared" si="51"/>
        <v>1.9223371484668427E-10</v>
      </c>
      <c r="K60">
        <f t="shared" si="51"/>
        <v>9.3458619423606612E-10</v>
      </c>
      <c r="L60">
        <f t="shared" si="52"/>
        <v>4.756957701396609E-9</v>
      </c>
      <c r="M60">
        <f t="shared" si="52"/>
        <v>1.5148274756467088E-8</v>
      </c>
      <c r="N60">
        <f t="shared" si="52"/>
        <v>4.7224927651629799E-8</v>
      </c>
      <c r="O60">
        <f t="shared" si="52"/>
        <v>1.2076789845254229E-7</v>
      </c>
      <c r="P60">
        <f t="shared" si="52"/>
        <v>5.7007756948855802E-7</v>
      </c>
      <c r="Q60">
        <f t="shared" si="52"/>
        <v>1.5960839057016993E-6</v>
      </c>
      <c r="R60">
        <f t="shared" si="52"/>
        <v>3.842150116127709E-6</v>
      </c>
      <c r="S60">
        <f t="shared" si="52"/>
        <v>9.9975554004007895E-6</v>
      </c>
      <c r="T60">
        <f t="shared" si="52"/>
        <v>3.4162676728995903E-5</v>
      </c>
      <c r="U60">
        <f t="shared" si="52"/>
        <v>1.1295677192077876E-4</v>
      </c>
      <c r="V60">
        <f t="shared" si="53"/>
        <v>2.8593609262622205E-4</v>
      </c>
      <c r="W60">
        <f t="shared" si="53"/>
        <v>5.0595574346572907E-4</v>
      </c>
      <c r="X60">
        <f t="shared" si="53"/>
        <v>1.389517718572034E-3</v>
      </c>
      <c r="Y60">
        <f t="shared" si="53"/>
        <v>2.9412320879421533E-3</v>
      </c>
      <c r="Z60">
        <f t="shared" si="53"/>
        <v>5.4195982298416122E-3</v>
      </c>
      <c r="AA60">
        <f t="shared" si="53"/>
        <v>7.1059001121028332E-3</v>
      </c>
      <c r="AB60">
        <f t="shared" si="53"/>
        <v>1.7801928449147172E-2</v>
      </c>
      <c r="AC60">
        <f t="shared" si="53"/>
        <v>2.5225940357953537E-2</v>
      </c>
      <c r="AD60">
        <f t="shared" si="53"/>
        <v>4.9057533161291571E-2</v>
      </c>
      <c r="AE60">
        <f t="shared" si="53"/>
        <v>0.10225575383323658</v>
      </c>
      <c r="AF60">
        <f t="shared" si="54"/>
        <v>0.13177354753663381</v>
      </c>
      <c r="AG60">
        <f t="shared" si="54"/>
        <v>0.16314258668190137</v>
      </c>
      <c r="AH60">
        <f t="shared" si="54"/>
        <v>0.13592286842843487</v>
      </c>
      <c r="AI60">
        <f t="shared" si="54"/>
        <v>0.25875440520366461</v>
      </c>
      <c r="AJ60">
        <f t="shared" si="54"/>
        <v>0.39628799587018237</v>
      </c>
      <c r="AK60">
        <f t="shared" si="54"/>
        <v>0.50197808540583355</v>
      </c>
      <c r="AL60">
        <f t="shared" si="54"/>
        <v>0.65516856096346476</v>
      </c>
      <c r="AM60">
        <f t="shared" si="54"/>
        <v>0.66390840161730313</v>
      </c>
      <c r="AN60">
        <f t="shared" si="54"/>
        <v>1.071496376380644</v>
      </c>
      <c r="AO60">
        <f t="shared" si="54"/>
        <v>1.1065233151443097</v>
      </c>
      <c r="AP60">
        <f t="shared" si="55"/>
        <v>1.2812624587989538</v>
      </c>
      <c r="AQ60">
        <f t="shared" si="55"/>
        <v>1.5003977132048345</v>
      </c>
      <c r="AR60">
        <f t="shared" si="55"/>
        <v>1.3479088610541898</v>
      </c>
      <c r="AS60">
        <f t="shared" si="55"/>
        <v>1.1954210107616476</v>
      </c>
      <c r="AT60">
        <f t="shared" si="55"/>
        <v>0.91470404754266887</v>
      </c>
      <c r="AU60">
        <f t="shared" si="55"/>
        <v>0.74000780139951927</v>
      </c>
      <c r="AV60">
        <f t="shared" si="55"/>
        <v>0.54114778057594326</v>
      </c>
      <c r="AW60">
        <f t="shared" si="55"/>
        <v>0.44338362120357433</v>
      </c>
      <c r="AX60">
        <f t="shared" si="55"/>
        <v>0.34889002936353986</v>
      </c>
      <c r="AY60">
        <f t="shared" si="55"/>
        <v>0.26366343833978856</v>
      </c>
      <c r="AZ60">
        <f t="shared" si="56"/>
        <v>0.19934224157090638</v>
      </c>
      <c r="BA60">
        <f t="shared" si="56"/>
        <v>0.1389700482566204</v>
      </c>
      <c r="BB60">
        <f t="shared" si="56"/>
        <v>9.3049413603254444E-2</v>
      </c>
      <c r="BC60">
        <f t="shared" si="56"/>
        <v>5.9838744811077607E-2</v>
      </c>
      <c r="BD60">
        <f t="shared" si="56"/>
        <v>3.6960108220435654E-2</v>
      </c>
      <c r="BE60">
        <f t="shared" si="56"/>
        <v>2.1926592430012815E-2</v>
      </c>
      <c r="BF60">
        <f t="shared" si="56"/>
        <v>1.2498809687557868E-2</v>
      </c>
      <c r="BG60">
        <f t="shared" si="56"/>
        <v>6.8431675690746041E-3</v>
      </c>
      <c r="BH60">
        <f t="shared" si="56"/>
        <v>0</v>
      </c>
      <c r="BI60">
        <f t="shared" si="56"/>
        <v>0</v>
      </c>
      <c r="BJ60">
        <f t="shared" si="57"/>
        <v>0</v>
      </c>
      <c r="BK60">
        <f t="shared" si="57"/>
        <v>0</v>
      </c>
      <c r="BL60">
        <f t="shared" si="57"/>
        <v>0</v>
      </c>
      <c r="BM60">
        <f t="shared" si="57"/>
        <v>0</v>
      </c>
      <c r="BN60">
        <f t="shared" si="57"/>
        <v>0</v>
      </c>
      <c r="BO60">
        <f t="shared" si="57"/>
        <v>0</v>
      </c>
      <c r="BP60">
        <f t="shared" si="57"/>
        <v>0</v>
      </c>
      <c r="BQ60">
        <f t="shared" si="57"/>
        <v>0</v>
      </c>
      <c r="BR60">
        <f t="shared" si="57"/>
        <v>0</v>
      </c>
      <c r="BS60">
        <f t="shared" si="57"/>
        <v>0</v>
      </c>
      <c r="BT60">
        <f t="shared" si="58"/>
        <v>0</v>
      </c>
      <c r="BU60">
        <f t="shared" si="58"/>
        <v>0</v>
      </c>
      <c r="BV60">
        <f t="shared" si="58"/>
        <v>0</v>
      </c>
      <c r="BW60">
        <f t="shared" si="58"/>
        <v>0</v>
      </c>
      <c r="BX60">
        <f t="shared" si="58"/>
        <v>0</v>
      </c>
      <c r="BY60">
        <f t="shared" si="58"/>
        <v>0</v>
      </c>
      <c r="BZ60">
        <f t="shared" si="58"/>
        <v>0</v>
      </c>
      <c r="CA60">
        <f t="shared" si="58"/>
        <v>0</v>
      </c>
      <c r="CB60">
        <f t="shared" si="58"/>
        <v>0</v>
      </c>
      <c r="CC60">
        <f t="shared" si="58"/>
        <v>0</v>
      </c>
      <c r="CD60">
        <f t="shared" si="59"/>
        <v>0</v>
      </c>
      <c r="CE60">
        <f t="shared" si="59"/>
        <v>0</v>
      </c>
      <c r="CF60">
        <f t="shared" si="59"/>
        <v>0</v>
      </c>
      <c r="CG60">
        <f t="shared" si="59"/>
        <v>0</v>
      </c>
      <c r="CH60">
        <f t="shared" si="59"/>
        <v>0</v>
      </c>
      <c r="CI60">
        <f t="shared" si="59"/>
        <v>0</v>
      </c>
      <c r="CJ60">
        <f t="shared" si="59"/>
        <v>0</v>
      </c>
      <c r="CK60">
        <f t="shared" si="59"/>
        <v>0</v>
      </c>
      <c r="CL60">
        <f t="shared" si="59"/>
        <v>0</v>
      </c>
      <c r="CM60">
        <f t="shared" si="59"/>
        <v>0</v>
      </c>
      <c r="CN60">
        <f t="shared" si="60"/>
        <v>0</v>
      </c>
      <c r="CO60">
        <f t="shared" si="60"/>
        <v>0</v>
      </c>
      <c r="CP60">
        <f t="shared" si="60"/>
        <v>0</v>
      </c>
      <c r="CQ60">
        <f t="shared" si="60"/>
        <v>0</v>
      </c>
      <c r="CR60">
        <f t="shared" si="60"/>
        <v>0</v>
      </c>
      <c r="CS60">
        <f t="shared" si="60"/>
        <v>0</v>
      </c>
      <c r="CT60">
        <f t="shared" si="60"/>
        <v>0</v>
      </c>
      <c r="CU60">
        <f t="shared" si="60"/>
        <v>0</v>
      </c>
      <c r="CV60">
        <f t="shared" si="60"/>
        <v>0</v>
      </c>
      <c r="CW60">
        <f t="shared" si="60"/>
        <v>0</v>
      </c>
      <c r="CX60">
        <f t="shared" si="60"/>
        <v>0</v>
      </c>
      <c r="CZ60">
        <v>2007</v>
      </c>
      <c r="DA60" s="7">
        <f t="shared" si="10"/>
        <v>14.443324641826013</v>
      </c>
    </row>
    <row r="61" spans="1:105" hidden="1" x14ac:dyDescent="0.3">
      <c r="A61">
        <v>2008</v>
      </c>
      <c r="B61">
        <f t="shared" si="51"/>
        <v>3.3907431648673581E-17</v>
      </c>
      <c r="C61">
        <f t="shared" si="51"/>
        <v>3.2060388762806522E-16</v>
      </c>
      <c r="D61">
        <f t="shared" si="51"/>
        <v>2.7528384335485696E-15</v>
      </c>
      <c r="E61">
        <f t="shared" si="51"/>
        <v>1.2096071446963954E-14</v>
      </c>
      <c r="F61">
        <f t="shared" si="51"/>
        <v>7.7734528832553278E-14</v>
      </c>
      <c r="G61">
        <f t="shared" si="51"/>
        <v>6.1304056024503487E-13</v>
      </c>
      <c r="H61">
        <f t="shared" si="51"/>
        <v>3.0797904656682613E-12</v>
      </c>
      <c r="I61">
        <f t="shared" si="51"/>
        <v>1.4475286995460599E-11</v>
      </c>
      <c r="J61">
        <f t="shared" si="51"/>
        <v>5.0335565587709786E-11</v>
      </c>
      <c r="K61">
        <f t="shared" si="51"/>
        <v>2.5470445125999065E-10</v>
      </c>
      <c r="L61">
        <f t="shared" si="52"/>
        <v>1.3493302058902388E-9</v>
      </c>
      <c r="M61">
        <f t="shared" si="52"/>
        <v>4.4722276849625985E-9</v>
      </c>
      <c r="N61">
        <f t="shared" si="52"/>
        <v>1.4511216199322492E-8</v>
      </c>
      <c r="O61">
        <f t="shared" si="52"/>
        <v>3.8623871149902707E-8</v>
      </c>
      <c r="P61">
        <f t="shared" si="52"/>
        <v>1.8976233834762426E-7</v>
      </c>
      <c r="Q61">
        <f t="shared" si="52"/>
        <v>5.5297254290464492E-7</v>
      </c>
      <c r="R61">
        <f t="shared" si="52"/>
        <v>1.3854598912610553E-6</v>
      </c>
      <c r="S61">
        <f t="shared" si="52"/>
        <v>3.7521935031521619E-6</v>
      </c>
      <c r="T61">
        <f t="shared" si="52"/>
        <v>1.3344892460700573E-5</v>
      </c>
      <c r="U61">
        <f t="shared" si="52"/>
        <v>4.5924796325227631E-5</v>
      </c>
      <c r="V61">
        <f t="shared" si="53"/>
        <v>1.2099731236551265E-4</v>
      </c>
      <c r="W61">
        <f t="shared" si="53"/>
        <v>2.2283892520142393E-4</v>
      </c>
      <c r="X61">
        <f t="shared" si="53"/>
        <v>6.3696327500854008E-4</v>
      </c>
      <c r="Y61">
        <f t="shared" si="53"/>
        <v>1.4033027579341893E-3</v>
      </c>
      <c r="Z61">
        <f t="shared" si="53"/>
        <v>2.6912928333932794E-3</v>
      </c>
      <c r="AA61">
        <f t="shared" si="53"/>
        <v>3.6726939557050701E-3</v>
      </c>
      <c r="AB61">
        <f t="shared" si="53"/>
        <v>9.5764483876771035E-3</v>
      </c>
      <c r="AC61">
        <f t="shared" si="53"/>
        <v>1.4123962801494428E-2</v>
      </c>
      <c r="AD61">
        <f t="shared" si="53"/>
        <v>2.8588191715521741E-2</v>
      </c>
      <c r="AE61">
        <f t="shared" si="53"/>
        <v>6.2021249831885596E-2</v>
      </c>
      <c r="AF61">
        <f t="shared" si="54"/>
        <v>8.3186485470306451E-2</v>
      </c>
      <c r="AG61">
        <f t="shared" si="54"/>
        <v>0.10719231775574548</v>
      </c>
      <c r="AH61">
        <f t="shared" si="54"/>
        <v>9.2952404347655143E-2</v>
      </c>
      <c r="AI61">
        <f t="shared" si="54"/>
        <v>0.18417370650805945</v>
      </c>
      <c r="AJ61">
        <f t="shared" si="54"/>
        <v>0.29357736797807243</v>
      </c>
      <c r="AK61">
        <f t="shared" si="54"/>
        <v>0.38705099879080596</v>
      </c>
      <c r="AL61">
        <f t="shared" si="54"/>
        <v>0.52578508600720653</v>
      </c>
      <c r="AM61">
        <f t="shared" si="54"/>
        <v>0.55454291097660446</v>
      </c>
      <c r="AN61">
        <f t="shared" si="54"/>
        <v>0.93151419900649146</v>
      </c>
      <c r="AO61">
        <f t="shared" si="54"/>
        <v>1.0012236994717676</v>
      </c>
      <c r="AP61">
        <f t="shared" si="55"/>
        <v>1.2066475419098044</v>
      </c>
      <c r="AQ61">
        <f t="shared" si="55"/>
        <v>1.470687847915868</v>
      </c>
      <c r="AR61">
        <f t="shared" si="55"/>
        <v>1.3751384262814228</v>
      </c>
      <c r="AS61">
        <f t="shared" si="55"/>
        <v>1.2693417177349111</v>
      </c>
      <c r="AT61">
        <f t="shared" si="55"/>
        <v>1.0109043119902423</v>
      </c>
      <c r="AU61">
        <f t="shared" si="55"/>
        <v>0.85121158489980964</v>
      </c>
      <c r="AV61">
        <f t="shared" si="55"/>
        <v>0.64787151892035078</v>
      </c>
      <c r="AW61">
        <f t="shared" si="55"/>
        <v>0.55249001310534351</v>
      </c>
      <c r="AX61">
        <f t="shared" si="55"/>
        <v>0.45248597601927948</v>
      </c>
      <c r="AY61">
        <f t="shared" si="55"/>
        <v>0.35590841447873606</v>
      </c>
      <c r="AZ61">
        <f t="shared" si="56"/>
        <v>0.28006540199259078</v>
      </c>
      <c r="BA61">
        <f t="shared" si="56"/>
        <v>0.20321375995858645</v>
      </c>
      <c r="BB61">
        <f t="shared" si="56"/>
        <v>0.14161763027701088</v>
      </c>
      <c r="BC61">
        <f t="shared" si="56"/>
        <v>9.478899894995152E-2</v>
      </c>
      <c r="BD61">
        <f t="shared" si="56"/>
        <v>6.0936916590410964E-2</v>
      </c>
      <c r="BE61">
        <f t="shared" si="56"/>
        <v>3.7626183074232517E-2</v>
      </c>
      <c r="BF61">
        <f t="shared" si="56"/>
        <v>2.2323354440609684E-2</v>
      </c>
      <c r="BG61">
        <f t="shared" si="56"/>
        <v>1.2720956089206259E-2</v>
      </c>
      <c r="BH61">
        <f t="shared" si="56"/>
        <v>6.9626699901730298E-3</v>
      </c>
      <c r="BI61">
        <f t="shared" si="56"/>
        <v>0</v>
      </c>
      <c r="BJ61">
        <f t="shared" si="57"/>
        <v>0</v>
      </c>
      <c r="BK61">
        <f t="shared" si="57"/>
        <v>0</v>
      </c>
      <c r="BL61">
        <f t="shared" si="57"/>
        <v>0</v>
      </c>
      <c r="BM61">
        <f t="shared" si="57"/>
        <v>0</v>
      </c>
      <c r="BN61">
        <f t="shared" si="57"/>
        <v>0</v>
      </c>
      <c r="BO61">
        <f t="shared" si="57"/>
        <v>0</v>
      </c>
      <c r="BP61">
        <f t="shared" si="57"/>
        <v>0</v>
      </c>
      <c r="BQ61">
        <f t="shared" si="57"/>
        <v>0</v>
      </c>
      <c r="BR61">
        <f t="shared" si="57"/>
        <v>0</v>
      </c>
      <c r="BS61">
        <f t="shared" si="57"/>
        <v>0</v>
      </c>
      <c r="BT61">
        <f t="shared" si="58"/>
        <v>0</v>
      </c>
      <c r="BU61">
        <f t="shared" si="58"/>
        <v>0</v>
      </c>
      <c r="BV61">
        <f t="shared" si="58"/>
        <v>0</v>
      </c>
      <c r="BW61">
        <f t="shared" si="58"/>
        <v>0</v>
      </c>
      <c r="BX61">
        <f t="shared" si="58"/>
        <v>0</v>
      </c>
      <c r="BY61">
        <f t="shared" si="58"/>
        <v>0</v>
      </c>
      <c r="BZ61">
        <f t="shared" si="58"/>
        <v>0</v>
      </c>
      <c r="CA61">
        <f t="shared" si="58"/>
        <v>0</v>
      </c>
      <c r="CB61">
        <f t="shared" si="58"/>
        <v>0</v>
      </c>
      <c r="CC61">
        <f t="shared" si="58"/>
        <v>0</v>
      </c>
      <c r="CD61">
        <f t="shared" si="59"/>
        <v>0</v>
      </c>
      <c r="CE61">
        <f t="shared" si="59"/>
        <v>0</v>
      </c>
      <c r="CF61">
        <f t="shared" si="59"/>
        <v>0</v>
      </c>
      <c r="CG61">
        <f t="shared" si="59"/>
        <v>0</v>
      </c>
      <c r="CH61">
        <f t="shared" si="59"/>
        <v>0</v>
      </c>
      <c r="CI61">
        <f t="shared" si="59"/>
        <v>0</v>
      </c>
      <c r="CJ61">
        <f t="shared" si="59"/>
        <v>0</v>
      </c>
      <c r="CK61">
        <f t="shared" si="59"/>
        <v>0</v>
      </c>
      <c r="CL61">
        <f t="shared" si="59"/>
        <v>0</v>
      </c>
      <c r="CM61">
        <f t="shared" si="59"/>
        <v>0</v>
      </c>
      <c r="CN61">
        <f t="shared" si="60"/>
        <v>0</v>
      </c>
      <c r="CO61">
        <f t="shared" si="60"/>
        <v>0</v>
      </c>
      <c r="CP61">
        <f t="shared" si="60"/>
        <v>0</v>
      </c>
      <c r="CQ61">
        <f t="shared" si="60"/>
        <v>0</v>
      </c>
      <c r="CR61">
        <f t="shared" si="60"/>
        <v>0</v>
      </c>
      <c r="CS61">
        <f t="shared" si="60"/>
        <v>0</v>
      </c>
      <c r="CT61">
        <f t="shared" si="60"/>
        <v>0</v>
      </c>
      <c r="CU61">
        <f t="shared" si="60"/>
        <v>0</v>
      </c>
      <c r="CV61">
        <f t="shared" si="60"/>
        <v>0</v>
      </c>
      <c r="CW61">
        <f t="shared" si="60"/>
        <v>0</v>
      </c>
      <c r="CX61">
        <f t="shared" si="60"/>
        <v>0</v>
      </c>
      <c r="CZ61">
        <v>2008</v>
      </c>
      <c r="DA61" s="7">
        <f t="shared" si="10"/>
        <v>14.337265552084448</v>
      </c>
    </row>
    <row r="62" spans="1:105" hidden="1" x14ac:dyDescent="0.3">
      <c r="A62">
        <v>2009</v>
      </c>
      <c r="B62">
        <f t="shared" si="51"/>
        <v>6.1943291051569443E-18</v>
      </c>
      <c r="C62">
        <f t="shared" si="51"/>
        <v>6.0959296210182578E-17</v>
      </c>
      <c r="D62">
        <f t="shared" si="51"/>
        <v>5.4478314478663903E-16</v>
      </c>
      <c r="E62">
        <f t="shared" si="51"/>
        <v>2.4914895041816833E-15</v>
      </c>
      <c r="F62">
        <f t="shared" si="51"/>
        <v>1.6664813910029959E-14</v>
      </c>
      <c r="G62">
        <f t="shared" si="51"/>
        <v>1.3678783838495825E-13</v>
      </c>
      <c r="H62">
        <f t="shared" si="51"/>
        <v>7.1523906469502559E-13</v>
      </c>
      <c r="I62">
        <f t="shared" si="51"/>
        <v>3.4988797654102088E-12</v>
      </c>
      <c r="J62">
        <f t="shared" si="51"/>
        <v>1.2663348758000469E-11</v>
      </c>
      <c r="K62">
        <f t="shared" si="51"/>
        <v>6.6693257330557313E-11</v>
      </c>
      <c r="L62">
        <f t="shared" si="52"/>
        <v>3.6773538040622246E-10</v>
      </c>
      <c r="M62">
        <f t="shared" si="52"/>
        <v>1.2685653902633857E-9</v>
      </c>
      <c r="N62">
        <f t="shared" si="52"/>
        <v>4.2841487807964272E-9</v>
      </c>
      <c r="O62">
        <f t="shared" si="52"/>
        <v>1.1868294406834731E-8</v>
      </c>
      <c r="P62">
        <f t="shared" si="52"/>
        <v>6.0689605427911548E-8</v>
      </c>
      <c r="Q62">
        <f t="shared" si="52"/>
        <v>1.8406856961195267E-7</v>
      </c>
      <c r="R62">
        <f t="shared" si="52"/>
        <v>4.8000062930664193E-7</v>
      </c>
      <c r="S62">
        <f t="shared" si="52"/>
        <v>1.3530219917869652E-6</v>
      </c>
      <c r="T62">
        <f t="shared" si="52"/>
        <v>5.0084862534792872E-6</v>
      </c>
      <c r="U62">
        <f t="shared" si="52"/>
        <v>1.7939503777804611E-5</v>
      </c>
      <c r="V62">
        <f t="shared" si="53"/>
        <v>4.9193836117973626E-5</v>
      </c>
      <c r="W62">
        <f t="shared" si="53"/>
        <v>9.4296983609683496E-5</v>
      </c>
      <c r="X62">
        <f t="shared" si="53"/>
        <v>2.8053878907157104E-4</v>
      </c>
      <c r="Y62">
        <f t="shared" si="53"/>
        <v>6.4328241991823117E-4</v>
      </c>
      <c r="Z62">
        <f t="shared" si="53"/>
        <v>1.2840532615539673E-3</v>
      </c>
      <c r="AA62">
        <f t="shared" si="53"/>
        <v>1.8238058437266738E-3</v>
      </c>
      <c r="AB62">
        <f t="shared" si="53"/>
        <v>4.9496001288617999E-3</v>
      </c>
      <c r="AC62">
        <f t="shared" si="53"/>
        <v>7.5979072258580164E-3</v>
      </c>
      <c r="AD62">
        <f t="shared" si="53"/>
        <v>1.600648184457917E-2</v>
      </c>
      <c r="AE62">
        <f t="shared" si="53"/>
        <v>3.6142774949581971E-2</v>
      </c>
      <c r="AF62">
        <f t="shared" si="54"/>
        <v>5.0455153911480331E-2</v>
      </c>
      <c r="AG62">
        <f t="shared" si="54"/>
        <v>6.7668757123183834E-2</v>
      </c>
      <c r="AH62">
        <f t="shared" si="54"/>
        <v>6.1074081670790037E-2</v>
      </c>
      <c r="AI62">
        <f t="shared" si="54"/>
        <v>0.12594929047246442</v>
      </c>
      <c r="AJ62">
        <f t="shared" si="54"/>
        <v>0.20895965796155003</v>
      </c>
      <c r="AK62">
        <f t="shared" si="54"/>
        <v>0.28673443223728656</v>
      </c>
      <c r="AL62">
        <f t="shared" si="54"/>
        <v>0.40540742435772109</v>
      </c>
      <c r="AM62">
        <f t="shared" si="54"/>
        <v>0.44503111033555837</v>
      </c>
      <c r="AN62">
        <f t="shared" si="54"/>
        <v>0.77806606193675387</v>
      </c>
      <c r="AO62">
        <f t="shared" si="54"/>
        <v>0.87042206861224003</v>
      </c>
      <c r="AP62">
        <f t="shared" si="55"/>
        <v>1.0918198463011048</v>
      </c>
      <c r="AQ62">
        <f t="shared" si="55"/>
        <v>1.38504165514051</v>
      </c>
      <c r="AR62">
        <f t="shared" si="55"/>
        <v>1.3479088610541898</v>
      </c>
      <c r="AS62">
        <f t="shared" si="55"/>
        <v>1.2949841213850206</v>
      </c>
      <c r="AT62">
        <f t="shared" si="55"/>
        <v>1.0734151435315318</v>
      </c>
      <c r="AU62">
        <f t="shared" si="55"/>
        <v>0.9407342887603497</v>
      </c>
      <c r="AV62">
        <f t="shared" si="55"/>
        <v>0.74522963323991387</v>
      </c>
      <c r="AW62">
        <f t="shared" si="55"/>
        <v>0.6614506366411137</v>
      </c>
      <c r="AX62">
        <f t="shared" si="55"/>
        <v>0.56383224563474366</v>
      </c>
      <c r="AY62">
        <f t="shared" si="55"/>
        <v>0.46158833083498457</v>
      </c>
      <c r="AZ62">
        <f t="shared" si="56"/>
        <v>0.37804874957701262</v>
      </c>
      <c r="BA62">
        <f t="shared" si="56"/>
        <v>0.28550468242318461</v>
      </c>
      <c r="BB62">
        <f t="shared" si="56"/>
        <v>0.20708527834626655</v>
      </c>
      <c r="BC62">
        <f t="shared" si="56"/>
        <v>0.14426521229740133</v>
      </c>
      <c r="BD62">
        <f t="shared" si="56"/>
        <v>9.6528584296648581E-2</v>
      </c>
      <c r="BE62">
        <f t="shared" si="56"/>
        <v>6.2035088369744321E-2</v>
      </c>
      <c r="BF62">
        <f t="shared" si="56"/>
        <v>3.8307029407071008E-2</v>
      </c>
      <c r="BG62">
        <f t="shared" si="56"/>
        <v>2.2720116451206553E-2</v>
      </c>
      <c r="BH62">
        <f t="shared" si="56"/>
        <v>1.2943102490854654E-2</v>
      </c>
      <c r="BI62">
        <f t="shared" si="56"/>
        <v>7.0821724112714547E-3</v>
      </c>
      <c r="BJ62">
        <f t="shared" si="57"/>
        <v>0</v>
      </c>
      <c r="BK62">
        <f t="shared" si="57"/>
        <v>0</v>
      </c>
      <c r="BL62">
        <f t="shared" si="57"/>
        <v>0</v>
      </c>
      <c r="BM62">
        <f t="shared" si="57"/>
        <v>0</v>
      </c>
      <c r="BN62">
        <f t="shared" si="57"/>
        <v>0</v>
      </c>
      <c r="BO62">
        <f t="shared" si="57"/>
        <v>0</v>
      </c>
      <c r="BP62">
        <f t="shared" si="57"/>
        <v>0</v>
      </c>
      <c r="BQ62">
        <f t="shared" si="57"/>
        <v>0</v>
      </c>
      <c r="BR62">
        <f t="shared" si="57"/>
        <v>0</v>
      </c>
      <c r="BS62">
        <f t="shared" si="57"/>
        <v>0</v>
      </c>
      <c r="BT62">
        <f t="shared" si="58"/>
        <v>0</v>
      </c>
      <c r="BU62">
        <f t="shared" si="58"/>
        <v>0</v>
      </c>
      <c r="BV62">
        <f t="shared" si="58"/>
        <v>0</v>
      </c>
      <c r="BW62">
        <f t="shared" si="58"/>
        <v>0</v>
      </c>
      <c r="BX62">
        <f t="shared" si="58"/>
        <v>0</v>
      </c>
      <c r="BY62">
        <f t="shared" si="58"/>
        <v>0</v>
      </c>
      <c r="BZ62">
        <f t="shared" si="58"/>
        <v>0</v>
      </c>
      <c r="CA62">
        <f t="shared" si="58"/>
        <v>0</v>
      </c>
      <c r="CB62">
        <f t="shared" si="58"/>
        <v>0</v>
      </c>
      <c r="CC62">
        <f t="shared" si="58"/>
        <v>0</v>
      </c>
      <c r="CD62">
        <f t="shared" si="59"/>
        <v>0</v>
      </c>
      <c r="CE62">
        <f t="shared" si="59"/>
        <v>0</v>
      </c>
      <c r="CF62">
        <f t="shared" si="59"/>
        <v>0</v>
      </c>
      <c r="CG62">
        <f t="shared" si="59"/>
        <v>0</v>
      </c>
      <c r="CH62">
        <f t="shared" si="59"/>
        <v>0</v>
      </c>
      <c r="CI62">
        <f t="shared" si="59"/>
        <v>0</v>
      </c>
      <c r="CJ62">
        <f t="shared" si="59"/>
        <v>0</v>
      </c>
      <c r="CK62">
        <f t="shared" si="59"/>
        <v>0</v>
      </c>
      <c r="CL62">
        <f t="shared" si="59"/>
        <v>0</v>
      </c>
      <c r="CM62">
        <f t="shared" si="59"/>
        <v>0</v>
      </c>
      <c r="CN62">
        <f t="shared" si="60"/>
        <v>0</v>
      </c>
      <c r="CO62">
        <f t="shared" si="60"/>
        <v>0</v>
      </c>
      <c r="CP62">
        <f t="shared" si="60"/>
        <v>0</v>
      </c>
      <c r="CQ62">
        <f t="shared" si="60"/>
        <v>0</v>
      </c>
      <c r="CR62">
        <f t="shared" si="60"/>
        <v>0</v>
      </c>
      <c r="CS62">
        <f t="shared" si="60"/>
        <v>0</v>
      </c>
      <c r="CT62">
        <f t="shared" si="60"/>
        <v>0</v>
      </c>
      <c r="CU62">
        <f t="shared" si="60"/>
        <v>0</v>
      </c>
      <c r="CV62">
        <f t="shared" si="60"/>
        <v>0</v>
      </c>
      <c r="CW62">
        <f t="shared" si="60"/>
        <v>0</v>
      </c>
      <c r="CX62">
        <f t="shared" si="60"/>
        <v>0</v>
      </c>
      <c r="CZ62">
        <v>2009</v>
      </c>
      <c r="DA62" s="7">
        <f t="shared" si="10"/>
        <v>14.189189796139333</v>
      </c>
    </row>
    <row r="63" spans="1:105" x14ac:dyDescent="0.3">
      <c r="A63">
        <v>2010</v>
      </c>
      <c r="B63">
        <f t="shared" ref="B63:K72" si="61">VLOOKUP(B$2,scenarios4,7,FALSE)*VLOOKUP($A63-B$2,output3,3,FALSE)</f>
        <v>1.0872311260906604E-18</v>
      </c>
      <c r="C63">
        <f t="shared" si="61"/>
        <v>1.1136259055450717E-17</v>
      </c>
      <c r="D63">
        <f t="shared" si="61"/>
        <v>1.0358451152623014E-16</v>
      </c>
      <c r="E63">
        <f t="shared" si="61"/>
        <v>4.9306253165803654E-16</v>
      </c>
      <c r="F63">
        <f t="shared" si="61"/>
        <v>3.4325366816845227E-15</v>
      </c>
      <c r="G63">
        <f t="shared" si="61"/>
        <v>2.9324727454782827E-14</v>
      </c>
      <c r="H63">
        <f t="shared" si="61"/>
        <v>1.5959140704981477E-13</v>
      </c>
      <c r="I63">
        <f t="shared" si="61"/>
        <v>8.1256680244619876E-13</v>
      </c>
      <c r="J63">
        <f t="shared" si="61"/>
        <v>3.0609088956643852E-12</v>
      </c>
      <c r="K63">
        <f t="shared" si="61"/>
        <v>1.6778593178063566E-11</v>
      </c>
      <c r="L63">
        <f t="shared" ref="L63:U72" si="62">VLOOKUP(L$2,scenarios4,7,FALSE)*VLOOKUP($A63-L$2,output3,3,FALSE)</f>
        <v>9.6289916543107844E-11</v>
      </c>
      <c r="M63">
        <f t="shared" si="62"/>
        <v>3.4572440038937467E-10</v>
      </c>
      <c r="N63">
        <f t="shared" si="62"/>
        <v>1.2152160517969871E-9</v>
      </c>
      <c r="O63">
        <f t="shared" si="62"/>
        <v>3.5038785388331532E-9</v>
      </c>
      <c r="P63">
        <f t="shared" si="62"/>
        <v>1.8648625402089035E-8</v>
      </c>
      <c r="Q63">
        <f t="shared" si="62"/>
        <v>5.8868629880420802E-8</v>
      </c>
      <c r="R63">
        <f t="shared" si="62"/>
        <v>1.5977832965306269E-7</v>
      </c>
      <c r="S63">
        <f t="shared" si="62"/>
        <v>4.6876233055894111E-7</v>
      </c>
      <c r="T63">
        <f t="shared" si="62"/>
        <v>1.8060348009310463E-6</v>
      </c>
      <c r="U63">
        <f t="shared" si="62"/>
        <v>6.7328948756966783E-6</v>
      </c>
      <c r="V63">
        <f t="shared" ref="V63:AE72" si="63">VLOOKUP(V$2,scenarios4,7,FALSE)*VLOOKUP($A63-V$2,output3,3,FALSE)</f>
        <v>1.9216481715745845E-5</v>
      </c>
      <c r="W63">
        <f t="shared" si="63"/>
        <v>3.8338292540753996E-5</v>
      </c>
      <c r="X63">
        <f t="shared" si="63"/>
        <v>1.1871337815442557E-4</v>
      </c>
      <c r="Y63">
        <f t="shared" si="63"/>
        <v>2.833219405192095E-4</v>
      </c>
      <c r="Z63">
        <f t="shared" si="63"/>
        <v>5.8861773393241695E-4</v>
      </c>
      <c r="AA63">
        <f t="shared" si="63"/>
        <v>8.7016314725057769E-4</v>
      </c>
      <c r="AB63">
        <f t="shared" si="63"/>
        <v>2.4578986836368338E-3</v>
      </c>
      <c r="AC63">
        <f t="shared" si="63"/>
        <v>3.9269884890288462E-3</v>
      </c>
      <c r="AD63">
        <f t="shared" si="63"/>
        <v>8.6105978737515011E-3</v>
      </c>
      <c r="AE63">
        <f t="shared" si="63"/>
        <v>2.0236280657411863E-2</v>
      </c>
      <c r="AF63">
        <f t="shared" ref="AF63:AO72" si="64">VLOOKUP(AF$2,scenarios4,7,FALSE)*VLOOKUP($A63-AF$2,output3,3,FALSE)</f>
        <v>2.9402652765175868E-2</v>
      </c>
      <c r="AG63">
        <f t="shared" si="64"/>
        <v>4.1043175899858633E-2</v>
      </c>
      <c r="AH63">
        <f t="shared" si="64"/>
        <v>3.8555068923124082E-2</v>
      </c>
      <c r="AI63">
        <f t="shared" si="64"/>
        <v>8.2754580762895533E-2</v>
      </c>
      <c r="AJ63">
        <f t="shared" si="64"/>
        <v>0.14289944616211753</v>
      </c>
      <c r="AK63">
        <f t="shared" si="64"/>
        <v>0.20408905938068708</v>
      </c>
      <c r="AL63">
        <f t="shared" si="64"/>
        <v>0.30033320676384501</v>
      </c>
      <c r="AM63">
        <f t="shared" si="64"/>
        <v>0.34314194335615417</v>
      </c>
      <c r="AN63">
        <f t="shared" si="64"/>
        <v>0.6244126407608831</v>
      </c>
      <c r="AO63">
        <f t="shared" si="64"/>
        <v>0.72703762526678251</v>
      </c>
      <c r="AP63">
        <f t="shared" ref="AP63:AY72" si="65">VLOOKUP(AP$2,scenarios4,7,FALSE)*VLOOKUP($A63-AP$2,output3,3,FALSE)</f>
        <v>0.94918257495372382</v>
      </c>
      <c r="AQ63">
        <f t="shared" si="65"/>
        <v>1.2532375151095909</v>
      </c>
      <c r="AR63">
        <f t="shared" si="65"/>
        <v>1.2694127598447749</v>
      </c>
      <c r="AS63">
        <f t="shared" si="65"/>
        <v>1.2693417177349111</v>
      </c>
      <c r="AT63">
        <f t="shared" si="65"/>
        <v>1.0950995678358812</v>
      </c>
      <c r="AU63">
        <f t="shared" si="65"/>
        <v>0.99890604839409491</v>
      </c>
      <c r="AV63">
        <f t="shared" si="65"/>
        <v>0.82360611794493377</v>
      </c>
      <c r="AW63">
        <f t="shared" si="65"/>
        <v>0.7608493365657053</v>
      </c>
      <c r="AX63">
        <f t="shared" si="65"/>
        <v>0.67502975436187662</v>
      </c>
      <c r="AY63">
        <f t="shared" si="65"/>
        <v>0.57517447816414391</v>
      </c>
      <c r="AZ63">
        <f t="shared" ref="AZ63:BI72" si="66">VLOOKUP(AZ$2,scenarios4,7,FALSE)*VLOOKUP($A63-AZ$2,output3,3,FALSE)</f>
        <v>0.49030279755280171</v>
      </c>
      <c r="BA63">
        <f t="shared" si="66"/>
        <v>0.38539101017312549</v>
      </c>
      <c r="BB63">
        <f t="shared" si="66"/>
        <v>0.29094396285377838</v>
      </c>
      <c r="BC63">
        <f t="shared" si="66"/>
        <v>0.21095679673394666</v>
      </c>
      <c r="BD63">
        <f t="shared" si="66"/>
        <v>0.14691279431779178</v>
      </c>
      <c r="BE63">
        <f t="shared" si="66"/>
        <v>9.8268169643345657E-2</v>
      </c>
      <c r="BF63">
        <f t="shared" si="66"/>
        <v>6.3157614200773315E-2</v>
      </c>
      <c r="BG63">
        <f t="shared" si="66"/>
        <v>3.8987875739909493E-2</v>
      </c>
      <c r="BH63">
        <f t="shared" si="66"/>
        <v>2.3116878461803426E-2</v>
      </c>
      <c r="BI63">
        <f t="shared" si="66"/>
        <v>1.3165248892503045E-2</v>
      </c>
      <c r="BJ63">
        <f>VLOOKUP(BJ$2,scenarios4,7,FALSE)*VLOOKUP($A63-BJ$2,output3,3,FALSE)</f>
        <v>6.3700662850459441E-3</v>
      </c>
      <c r="BK63">
        <f t="shared" ref="BJ63:BS72" si="67">VLOOKUP(BK$2,scenarios4,7,FALSE)*VLOOKUP($A63-BK$2,output3,3,FALSE)</f>
        <v>0</v>
      </c>
      <c r="BL63">
        <f t="shared" si="67"/>
        <v>0</v>
      </c>
      <c r="BM63">
        <f t="shared" si="67"/>
        <v>0</v>
      </c>
      <c r="BN63">
        <f t="shared" si="67"/>
        <v>0</v>
      </c>
      <c r="BO63">
        <f t="shared" si="67"/>
        <v>0</v>
      </c>
      <c r="BP63">
        <f t="shared" si="67"/>
        <v>0</v>
      </c>
      <c r="BQ63">
        <f t="shared" si="67"/>
        <v>0</v>
      </c>
      <c r="BR63">
        <f t="shared" si="67"/>
        <v>0</v>
      </c>
      <c r="BS63">
        <f t="shared" si="67"/>
        <v>0</v>
      </c>
      <c r="BT63">
        <f t="shared" ref="BT63:CC72" si="68">VLOOKUP(BT$2,scenarios4,7,FALSE)*VLOOKUP($A63-BT$2,output3,3,FALSE)</f>
        <v>0</v>
      </c>
      <c r="BU63">
        <f t="shared" si="68"/>
        <v>0</v>
      </c>
      <c r="BV63">
        <f t="shared" si="68"/>
        <v>0</v>
      </c>
      <c r="BW63">
        <f t="shared" si="68"/>
        <v>0</v>
      </c>
      <c r="BX63">
        <f t="shared" si="68"/>
        <v>0</v>
      </c>
      <c r="BY63">
        <f t="shared" si="68"/>
        <v>0</v>
      </c>
      <c r="BZ63">
        <f t="shared" si="68"/>
        <v>0</v>
      </c>
      <c r="CA63">
        <f t="shared" si="68"/>
        <v>0</v>
      </c>
      <c r="CB63">
        <f t="shared" si="68"/>
        <v>0</v>
      </c>
      <c r="CC63">
        <f t="shared" si="68"/>
        <v>0</v>
      </c>
      <c r="CD63">
        <f t="shared" ref="CD63:CM72" si="69">VLOOKUP(CD$2,scenarios4,7,FALSE)*VLOOKUP($A63-CD$2,output3,3,FALSE)</f>
        <v>0</v>
      </c>
      <c r="CE63">
        <f t="shared" si="69"/>
        <v>0</v>
      </c>
      <c r="CF63">
        <f t="shared" si="69"/>
        <v>0</v>
      </c>
      <c r="CG63">
        <f t="shared" si="69"/>
        <v>0</v>
      </c>
      <c r="CH63">
        <f t="shared" si="69"/>
        <v>0</v>
      </c>
      <c r="CI63">
        <f t="shared" si="69"/>
        <v>0</v>
      </c>
      <c r="CJ63">
        <f t="shared" si="69"/>
        <v>0</v>
      </c>
      <c r="CK63">
        <f t="shared" si="69"/>
        <v>0</v>
      </c>
      <c r="CL63">
        <f t="shared" si="69"/>
        <v>0</v>
      </c>
      <c r="CM63">
        <f t="shared" si="69"/>
        <v>0</v>
      </c>
      <c r="CN63">
        <f t="shared" ref="CN63:CX72" si="70">VLOOKUP(CN$2,scenarios4,7,FALSE)*VLOOKUP($A63-CN$2,output3,3,FALSE)</f>
        <v>0</v>
      </c>
      <c r="CO63">
        <f t="shared" si="70"/>
        <v>0</v>
      </c>
      <c r="CP63">
        <f t="shared" si="70"/>
        <v>0</v>
      </c>
      <c r="CQ63">
        <f t="shared" si="70"/>
        <v>0</v>
      </c>
      <c r="CR63">
        <f t="shared" si="70"/>
        <v>0</v>
      </c>
      <c r="CS63">
        <f t="shared" si="70"/>
        <v>0</v>
      </c>
      <c r="CT63">
        <f t="shared" si="70"/>
        <v>0</v>
      </c>
      <c r="CU63">
        <f t="shared" si="70"/>
        <v>0</v>
      </c>
      <c r="CV63">
        <f t="shared" si="70"/>
        <v>0</v>
      </c>
      <c r="CW63">
        <f t="shared" si="70"/>
        <v>0</v>
      </c>
      <c r="CX63">
        <f t="shared" si="70"/>
        <v>0</v>
      </c>
      <c r="CZ63">
        <v>2010</v>
      </c>
      <c r="DA63" s="7">
        <f t="shared" si="10"/>
        <v>14.008241872653473</v>
      </c>
    </row>
    <row r="64" spans="1:105" x14ac:dyDescent="0.3">
      <c r="A64">
        <v>2011</v>
      </c>
      <c r="B64">
        <f t="shared" si="61"/>
        <v>1.8334864275667886E-19</v>
      </c>
      <c r="C64">
        <f t="shared" si="61"/>
        <v>1.9546406507873507E-18</v>
      </c>
      <c r="D64">
        <f t="shared" si="61"/>
        <v>1.8923183602892917E-17</v>
      </c>
      <c r="E64">
        <f t="shared" si="61"/>
        <v>9.3750406895732382E-17</v>
      </c>
      <c r="F64">
        <f t="shared" si="61"/>
        <v>6.7929454386215641E-16</v>
      </c>
      <c r="G64">
        <f t="shared" si="61"/>
        <v>6.0401636173303251E-15</v>
      </c>
      <c r="H64">
        <f t="shared" si="61"/>
        <v>3.4213381621620497E-14</v>
      </c>
      <c r="I64">
        <f t="shared" si="61"/>
        <v>1.8130816076111851E-13</v>
      </c>
      <c r="J64">
        <f t="shared" si="61"/>
        <v>7.1085407921627628E-13</v>
      </c>
      <c r="K64">
        <f t="shared" si="61"/>
        <v>4.0556211549509497E-12</v>
      </c>
      <c r="L64">
        <f t="shared" si="62"/>
        <v>2.4224477878159722E-11</v>
      </c>
      <c r="M64">
        <f t="shared" si="62"/>
        <v>9.0526436764488136E-11</v>
      </c>
      <c r="N64">
        <f t="shared" si="62"/>
        <v>3.3118500951994849E-10</v>
      </c>
      <c r="O64">
        <f t="shared" si="62"/>
        <v>9.938892559061545E-10</v>
      </c>
      <c r="P64">
        <f t="shared" si="62"/>
        <v>5.505636790362143E-9</v>
      </c>
      <c r="Q64">
        <f t="shared" si="62"/>
        <v>1.8089078332832573E-8</v>
      </c>
      <c r="R64">
        <f t="shared" si="62"/>
        <v>5.1100149097085334E-8</v>
      </c>
      <c r="S64">
        <f t="shared" si="62"/>
        <v>1.5603742496999274E-7</v>
      </c>
      <c r="T64">
        <f t="shared" si="62"/>
        <v>6.2571125044084935E-7</v>
      </c>
      <c r="U64">
        <f t="shared" si="62"/>
        <v>2.4278478248934661E-6</v>
      </c>
      <c r="V64">
        <f t="shared" si="63"/>
        <v>7.2121588687943971E-6</v>
      </c>
      <c r="W64">
        <f t="shared" si="63"/>
        <v>1.4976004226536451E-5</v>
      </c>
      <c r="X64">
        <f t="shared" si="63"/>
        <v>4.8265257762902033E-5</v>
      </c>
      <c r="Y64">
        <f t="shared" si="63"/>
        <v>1.1989110231641389E-4</v>
      </c>
      <c r="Z64">
        <f t="shared" si="63"/>
        <v>2.5924588242742639E-4</v>
      </c>
      <c r="AA64">
        <f t="shared" si="63"/>
        <v>3.9888801751593713E-4</v>
      </c>
      <c r="AB64">
        <f t="shared" si="63"/>
        <v>1.1726976649039668E-3</v>
      </c>
      <c r="AC64">
        <f t="shared" si="63"/>
        <v>1.9500847718097556E-3</v>
      </c>
      <c r="AD64">
        <f t="shared" si="63"/>
        <v>4.4503990018198583E-3</v>
      </c>
      <c r="AE64">
        <f t="shared" si="63"/>
        <v>1.0885994617259405E-2</v>
      </c>
      <c r="AF64">
        <f t="shared" si="64"/>
        <v>1.6462497255911659E-2</v>
      </c>
      <c r="AG64">
        <f t="shared" si="64"/>
        <v>2.3917839027520895E-2</v>
      </c>
      <c r="AH64">
        <f t="shared" si="64"/>
        <v>2.3384831389208487E-2</v>
      </c>
      <c r="AI64">
        <f t="shared" si="64"/>
        <v>5.2241613426398048E-2</v>
      </c>
      <c r="AJ64">
        <f t="shared" si="64"/>
        <v>9.3891626654152197E-2</v>
      </c>
      <c r="AK64">
        <f t="shared" si="64"/>
        <v>0.13956863175290088</v>
      </c>
      <c r="AL64">
        <f t="shared" si="64"/>
        <v>0.21376826351463155</v>
      </c>
      <c r="AM64">
        <f t="shared" si="64"/>
        <v>0.25420580391837289</v>
      </c>
      <c r="AN64">
        <f t="shared" si="64"/>
        <v>0.48145435685447141</v>
      </c>
      <c r="AO64">
        <f t="shared" si="64"/>
        <v>0.58346136110259317</v>
      </c>
      <c r="AP64">
        <f t="shared" si="65"/>
        <v>0.79282393004949248</v>
      </c>
      <c r="AQ64">
        <f t="shared" si="65"/>
        <v>1.0895123546712582</v>
      </c>
      <c r="AR64">
        <f t="shared" si="65"/>
        <v>1.1486121640398477</v>
      </c>
      <c r="AS64">
        <f t="shared" si="65"/>
        <v>1.1954210107616476</v>
      </c>
      <c r="AT64">
        <f t="shared" si="65"/>
        <v>1.0734151435315318</v>
      </c>
      <c r="AU64">
        <f t="shared" si="65"/>
        <v>1.0190852891324871</v>
      </c>
      <c r="AV64">
        <f t="shared" si="65"/>
        <v>0.87453507599227864</v>
      </c>
      <c r="AW64">
        <f t="shared" si="65"/>
        <v>0.84086855980956809</v>
      </c>
      <c r="AX64">
        <f t="shared" si="65"/>
        <v>0.77646903989149674</v>
      </c>
      <c r="AY64">
        <f t="shared" si="65"/>
        <v>0.68860887208263943</v>
      </c>
      <c r="AZ64">
        <f t="shared" si="66"/>
        <v>0.61095490697244159</v>
      </c>
      <c r="BA64">
        <f t="shared" si="66"/>
        <v>0.49982519622404098</v>
      </c>
      <c r="BB64">
        <f t="shared" si="66"/>
        <v>0.39273327076923831</v>
      </c>
      <c r="BC64">
        <f t="shared" si="66"/>
        <v>0.29638324328437221</v>
      </c>
      <c r="BD64">
        <f t="shared" si="66"/>
        <v>0.21482831512162676</v>
      </c>
      <c r="BE64">
        <f t="shared" si="66"/>
        <v>0.14956037633818225</v>
      </c>
      <c r="BF64">
        <f t="shared" si="66"/>
        <v>0.10004633360976301</v>
      </c>
      <c r="BG64">
        <f t="shared" si="66"/>
        <v>6.4280140031802324E-2</v>
      </c>
      <c r="BH64">
        <f t="shared" si="66"/>
        <v>3.9668722072747992E-2</v>
      </c>
      <c r="BI64">
        <f t="shared" si="66"/>
        <v>2.3513640472400298E-2</v>
      </c>
      <c r="BJ64">
        <f t="shared" si="67"/>
        <v>1.184149484569187E-2</v>
      </c>
      <c r="BK64">
        <f t="shared" si="67"/>
        <v>6.2566961035671808E-3</v>
      </c>
      <c r="BL64">
        <f t="shared" si="67"/>
        <v>0</v>
      </c>
      <c r="BM64">
        <f t="shared" si="67"/>
        <v>0</v>
      </c>
      <c r="BN64">
        <f t="shared" si="67"/>
        <v>0</v>
      </c>
      <c r="BO64">
        <f t="shared" si="67"/>
        <v>0</v>
      </c>
      <c r="BP64">
        <f t="shared" si="67"/>
        <v>0</v>
      </c>
      <c r="BQ64">
        <f t="shared" si="67"/>
        <v>0</v>
      </c>
      <c r="BR64">
        <f t="shared" si="67"/>
        <v>0</v>
      </c>
      <c r="BS64">
        <f t="shared" si="67"/>
        <v>0</v>
      </c>
      <c r="BT64">
        <f t="shared" si="68"/>
        <v>0</v>
      </c>
      <c r="BU64">
        <f t="shared" si="68"/>
        <v>0</v>
      </c>
      <c r="BV64">
        <f t="shared" si="68"/>
        <v>0</v>
      </c>
      <c r="BW64">
        <f t="shared" si="68"/>
        <v>0</v>
      </c>
      <c r="BX64">
        <f t="shared" si="68"/>
        <v>0</v>
      </c>
      <c r="BY64">
        <f t="shared" si="68"/>
        <v>0</v>
      </c>
      <c r="BZ64">
        <f t="shared" si="68"/>
        <v>0</v>
      </c>
      <c r="CA64">
        <f t="shared" si="68"/>
        <v>0</v>
      </c>
      <c r="CB64">
        <f t="shared" si="68"/>
        <v>0</v>
      </c>
      <c r="CC64">
        <f t="shared" si="68"/>
        <v>0</v>
      </c>
      <c r="CD64">
        <f t="shared" si="69"/>
        <v>0</v>
      </c>
      <c r="CE64">
        <f t="shared" si="69"/>
        <v>0</v>
      </c>
      <c r="CF64">
        <f t="shared" si="69"/>
        <v>0</v>
      </c>
      <c r="CG64">
        <f t="shared" si="69"/>
        <v>0</v>
      </c>
      <c r="CH64">
        <f t="shared" si="69"/>
        <v>0</v>
      </c>
      <c r="CI64">
        <f t="shared" si="69"/>
        <v>0</v>
      </c>
      <c r="CJ64">
        <f t="shared" si="69"/>
        <v>0</v>
      </c>
      <c r="CK64">
        <f t="shared" si="69"/>
        <v>0</v>
      </c>
      <c r="CL64">
        <f t="shared" si="69"/>
        <v>0</v>
      </c>
      <c r="CM64">
        <f t="shared" si="69"/>
        <v>0</v>
      </c>
      <c r="CN64">
        <f t="shared" si="70"/>
        <v>0</v>
      </c>
      <c r="CO64">
        <f t="shared" si="70"/>
        <v>0</v>
      </c>
      <c r="CP64">
        <f t="shared" si="70"/>
        <v>0</v>
      </c>
      <c r="CQ64">
        <f t="shared" si="70"/>
        <v>0</v>
      </c>
      <c r="CR64">
        <f t="shared" si="70"/>
        <v>0</v>
      </c>
      <c r="CS64">
        <f t="shared" si="70"/>
        <v>0</v>
      </c>
      <c r="CT64">
        <f t="shared" si="70"/>
        <v>0</v>
      </c>
      <c r="CU64">
        <f t="shared" si="70"/>
        <v>0</v>
      </c>
      <c r="CV64">
        <f t="shared" si="70"/>
        <v>0</v>
      </c>
      <c r="CW64">
        <f t="shared" si="70"/>
        <v>0</v>
      </c>
      <c r="CX64">
        <f t="shared" si="70"/>
        <v>0</v>
      </c>
      <c r="CZ64">
        <v>2011</v>
      </c>
      <c r="DA64" s="7">
        <f t="shared" si="10"/>
        <v>13.810911540919374</v>
      </c>
    </row>
    <row r="65" spans="1:106" x14ac:dyDescent="0.3">
      <c r="A65">
        <v>2012</v>
      </c>
      <c r="B65">
        <f t="shared" si="61"/>
        <v>2.9707201525358925E-20</v>
      </c>
      <c r="C65">
        <f t="shared" si="61"/>
        <v>3.2962697792466263E-19</v>
      </c>
      <c r="D65">
        <f t="shared" si="61"/>
        <v>3.3214047669287203E-18</v>
      </c>
      <c r="E65">
        <f t="shared" si="61"/>
        <v>1.7126654713090265E-17</v>
      </c>
      <c r="F65">
        <f t="shared" si="61"/>
        <v>1.2916037175847752E-16</v>
      </c>
      <c r="G65">
        <f t="shared" si="61"/>
        <v>1.1953405221218547E-15</v>
      </c>
      <c r="H65">
        <f t="shared" si="61"/>
        <v>7.0471046394344242E-15</v>
      </c>
      <c r="I65">
        <f t="shared" si="61"/>
        <v>3.8869043201668199E-14</v>
      </c>
      <c r="J65">
        <f t="shared" si="61"/>
        <v>1.586129845376929E-13</v>
      </c>
      <c r="K65">
        <f t="shared" si="61"/>
        <v>9.4186234874100983E-13</v>
      </c>
      <c r="L65">
        <f t="shared" si="62"/>
        <v>5.855395855163374E-12</v>
      </c>
      <c r="M65">
        <f t="shared" si="62"/>
        <v>2.2774509974865411E-11</v>
      </c>
      <c r="N65">
        <f t="shared" si="62"/>
        <v>8.6719360241532555E-11</v>
      </c>
      <c r="O65">
        <f t="shared" si="62"/>
        <v>2.7086642098934657E-10</v>
      </c>
      <c r="P65">
        <f t="shared" si="62"/>
        <v>1.5616960440314918E-9</v>
      </c>
      <c r="Q65">
        <f t="shared" si="62"/>
        <v>5.3404416157037157E-9</v>
      </c>
      <c r="R65">
        <f t="shared" si="62"/>
        <v>1.5701989356882123E-8</v>
      </c>
      <c r="S65">
        <f t="shared" si="62"/>
        <v>4.9903736620637872E-8</v>
      </c>
      <c r="T65">
        <f t="shared" si="62"/>
        <v>2.0828118201632678E-7</v>
      </c>
      <c r="U65">
        <f t="shared" si="62"/>
        <v>8.4114198553153279E-7</v>
      </c>
      <c r="V65">
        <f t="shared" si="63"/>
        <v>2.6006679958116486E-6</v>
      </c>
      <c r="W65">
        <f t="shared" si="63"/>
        <v>5.6206606026645959E-6</v>
      </c>
      <c r="X65">
        <f t="shared" si="63"/>
        <v>1.8853753162943454E-5</v>
      </c>
      <c r="Y65">
        <f t="shared" si="63"/>
        <v>4.8744084674709911E-5</v>
      </c>
      <c r="Z65">
        <f t="shared" si="63"/>
        <v>1.0970302744029189E-4</v>
      </c>
      <c r="AA65">
        <f t="shared" si="63"/>
        <v>1.7568290951716216E-4</v>
      </c>
      <c r="AB65">
        <f t="shared" si="63"/>
        <v>5.375716590355769E-4</v>
      </c>
      <c r="AC65">
        <f t="shared" si="63"/>
        <v>9.3041258107609613E-4</v>
      </c>
      <c r="AD65">
        <f t="shared" si="63"/>
        <v>2.2100027403116973E-3</v>
      </c>
      <c r="AE65">
        <f t="shared" si="63"/>
        <v>5.6264408451999863E-3</v>
      </c>
      <c r="AF65">
        <f t="shared" si="64"/>
        <v>8.8559088277352597E-3</v>
      </c>
      <c r="AG65">
        <f t="shared" si="64"/>
        <v>1.3391559003283164E-2</v>
      </c>
      <c r="AH65">
        <f t="shared" si="64"/>
        <v>1.3627469624121679E-2</v>
      </c>
      <c r="AI65">
        <f t="shared" si="64"/>
        <v>3.1686140255965556E-2</v>
      </c>
      <c r="AJ65">
        <f t="shared" si="64"/>
        <v>5.9272248356808492E-2</v>
      </c>
      <c r="AK65">
        <f t="shared" si="64"/>
        <v>9.1703125639182231E-2</v>
      </c>
      <c r="AL65">
        <f t="shared" si="64"/>
        <v>0.1461878659319942</v>
      </c>
      <c r="AM65">
        <f t="shared" si="64"/>
        <v>0.18093614710310893</v>
      </c>
      <c r="AN65">
        <f t="shared" si="64"/>
        <v>0.35667015998439028</v>
      </c>
      <c r="AO65">
        <f t="shared" si="64"/>
        <v>0.44987880773326172</v>
      </c>
      <c r="AP65">
        <f t="shared" si="65"/>
        <v>0.6362561073392069</v>
      </c>
      <c r="AQ65">
        <f t="shared" si="65"/>
        <v>0.91003721482145472</v>
      </c>
      <c r="AR65">
        <f t="shared" si="65"/>
        <v>0.99855544408728569</v>
      </c>
      <c r="AS65">
        <f t="shared" si="65"/>
        <v>1.0816616608435061</v>
      </c>
      <c r="AT65">
        <f t="shared" si="65"/>
        <v>1.0109043119902423</v>
      </c>
      <c r="AU65">
        <f t="shared" si="65"/>
        <v>0.99890604839409491</v>
      </c>
      <c r="AV65">
        <f t="shared" si="65"/>
        <v>0.89220185642772354</v>
      </c>
      <c r="AW65">
        <f t="shared" si="65"/>
        <v>0.89286496764676193</v>
      </c>
      <c r="AX65">
        <f t="shared" si="65"/>
        <v>0.8581310016742022</v>
      </c>
      <c r="AY65">
        <f t="shared" si="65"/>
        <v>0.79208874321728817</v>
      </c>
      <c r="AZ65">
        <f t="shared" si="66"/>
        <v>0.7314458227118773</v>
      </c>
      <c r="BA65">
        <f t="shared" si="66"/>
        <v>0.622820546376049</v>
      </c>
      <c r="BB65">
        <f t="shared" si="66"/>
        <v>0.50934759489528025</v>
      </c>
      <c r="BC65">
        <f t="shared" si="66"/>
        <v>0.40007553136535118</v>
      </c>
      <c r="BD65">
        <f t="shared" si="66"/>
        <v>0.30182252371496598</v>
      </c>
      <c r="BE65">
        <f t="shared" si="66"/>
        <v>0.21869983350930686</v>
      </c>
      <c r="BF65">
        <f t="shared" si="66"/>
        <v>0.15226667353465578</v>
      </c>
      <c r="BG65">
        <f t="shared" si="66"/>
        <v>0.10182449757618035</v>
      </c>
      <c r="BH65">
        <f t="shared" si="66"/>
        <v>6.5402665862831319E-2</v>
      </c>
      <c r="BI65">
        <f t="shared" si="66"/>
        <v>4.0349568405586476E-2</v>
      </c>
      <c r="BJ65">
        <f t="shared" si="67"/>
        <v>2.1149364871934605E-2</v>
      </c>
      <c r="BK65">
        <f t="shared" si="67"/>
        <v>1.1630747836231789E-2</v>
      </c>
      <c r="BL65">
        <f t="shared" si="67"/>
        <v>5.7235271684855102E-3</v>
      </c>
      <c r="BM65">
        <f t="shared" si="67"/>
        <v>0</v>
      </c>
      <c r="BN65">
        <f t="shared" si="67"/>
        <v>0</v>
      </c>
      <c r="BO65">
        <f t="shared" si="67"/>
        <v>0</v>
      </c>
      <c r="BP65">
        <f t="shared" si="67"/>
        <v>0</v>
      </c>
      <c r="BQ65">
        <f t="shared" si="67"/>
        <v>0</v>
      </c>
      <c r="BR65">
        <f t="shared" si="67"/>
        <v>0</v>
      </c>
      <c r="BS65">
        <f t="shared" si="67"/>
        <v>0</v>
      </c>
      <c r="BT65">
        <f t="shared" si="68"/>
        <v>0</v>
      </c>
      <c r="BU65">
        <f t="shared" si="68"/>
        <v>0</v>
      </c>
      <c r="BV65">
        <f t="shared" si="68"/>
        <v>0</v>
      </c>
      <c r="BW65">
        <f t="shared" si="68"/>
        <v>0</v>
      </c>
      <c r="BX65">
        <f t="shared" si="68"/>
        <v>0</v>
      </c>
      <c r="BY65">
        <f t="shared" si="68"/>
        <v>0</v>
      </c>
      <c r="BZ65">
        <f t="shared" si="68"/>
        <v>0</v>
      </c>
      <c r="CA65">
        <f t="shared" si="68"/>
        <v>0</v>
      </c>
      <c r="CB65">
        <f t="shared" si="68"/>
        <v>0</v>
      </c>
      <c r="CC65">
        <f t="shared" si="68"/>
        <v>0</v>
      </c>
      <c r="CD65">
        <f t="shared" si="69"/>
        <v>0</v>
      </c>
      <c r="CE65">
        <f t="shared" si="69"/>
        <v>0</v>
      </c>
      <c r="CF65">
        <f t="shared" si="69"/>
        <v>0</v>
      </c>
      <c r="CG65">
        <f t="shared" si="69"/>
        <v>0</v>
      </c>
      <c r="CH65">
        <f t="shared" si="69"/>
        <v>0</v>
      </c>
      <c r="CI65">
        <f t="shared" si="69"/>
        <v>0</v>
      </c>
      <c r="CJ65">
        <f t="shared" si="69"/>
        <v>0</v>
      </c>
      <c r="CK65">
        <f t="shared" si="69"/>
        <v>0</v>
      </c>
      <c r="CL65">
        <f t="shared" si="69"/>
        <v>0</v>
      </c>
      <c r="CM65">
        <f t="shared" si="69"/>
        <v>0</v>
      </c>
      <c r="CN65">
        <f t="shared" si="70"/>
        <v>0</v>
      </c>
      <c r="CO65">
        <f t="shared" si="70"/>
        <v>0</v>
      </c>
      <c r="CP65">
        <f t="shared" si="70"/>
        <v>0</v>
      </c>
      <c r="CQ65">
        <f t="shared" si="70"/>
        <v>0</v>
      </c>
      <c r="CR65">
        <f t="shared" si="70"/>
        <v>0</v>
      </c>
      <c r="CS65">
        <f t="shared" si="70"/>
        <v>0</v>
      </c>
      <c r="CT65">
        <f t="shared" si="70"/>
        <v>0</v>
      </c>
      <c r="CU65">
        <f t="shared" si="70"/>
        <v>0</v>
      </c>
      <c r="CV65">
        <f t="shared" si="70"/>
        <v>0</v>
      </c>
      <c r="CW65">
        <f t="shared" si="70"/>
        <v>0</v>
      </c>
      <c r="CX65">
        <f t="shared" si="70"/>
        <v>0</v>
      </c>
      <c r="CZ65">
        <v>2012</v>
      </c>
      <c r="DA65" s="7">
        <f>SUM(B65:CX65)</f>
        <v>13.61604244197777</v>
      </c>
    </row>
    <row r="66" spans="1:106" x14ac:dyDescent="0.3">
      <c r="A66">
        <v>2013</v>
      </c>
      <c r="B66">
        <f t="shared" si="61"/>
        <v>4.6245982023247437E-21</v>
      </c>
      <c r="C66">
        <f t="shared" si="61"/>
        <v>5.340805862630956E-20</v>
      </c>
      <c r="D66">
        <f t="shared" si="61"/>
        <v>5.601155462239441E-19</v>
      </c>
      <c r="E66">
        <f t="shared" si="61"/>
        <v>3.006077296470553E-18</v>
      </c>
      <c r="F66">
        <f t="shared" si="61"/>
        <v>2.3595471880800087E-17</v>
      </c>
      <c r="G66">
        <f t="shared" si="61"/>
        <v>2.2728082775026762E-16</v>
      </c>
      <c r="H66">
        <f t="shared" si="61"/>
        <v>1.3946128404501817E-15</v>
      </c>
      <c r="I66">
        <f t="shared" si="61"/>
        <v>8.0060549905934513E-15</v>
      </c>
      <c r="J66">
        <f t="shared" si="61"/>
        <v>3.400362632581086E-14</v>
      </c>
      <c r="K66">
        <f t="shared" si="61"/>
        <v>2.1015789671235855E-13</v>
      </c>
      <c r="L66">
        <f t="shared" si="62"/>
        <v>1.3598353204712113E-12</v>
      </c>
      <c r="M66">
        <f t="shared" si="62"/>
        <v>5.5049182888863335E-12</v>
      </c>
      <c r="N66">
        <f t="shared" si="62"/>
        <v>2.1816731171832483E-11</v>
      </c>
      <c r="O66">
        <f t="shared" si="62"/>
        <v>7.0925199099915516E-11</v>
      </c>
      <c r="P66">
        <f t="shared" si="62"/>
        <v>4.2561182305402944E-10</v>
      </c>
      <c r="Q66">
        <f t="shared" si="62"/>
        <v>1.5148377675812961E-9</v>
      </c>
      <c r="R66">
        <f t="shared" si="62"/>
        <v>4.6357009388713915E-9</v>
      </c>
      <c r="S66">
        <f t="shared" si="62"/>
        <v>1.5334357240272689E-8</v>
      </c>
      <c r="T66">
        <f t="shared" si="62"/>
        <v>6.6612283895205017E-8</v>
      </c>
      <c r="U66">
        <f t="shared" si="62"/>
        <v>2.7999184426783677E-7</v>
      </c>
      <c r="V66">
        <f t="shared" si="63"/>
        <v>9.0101653788837068E-7</v>
      </c>
      <c r="W66">
        <f t="shared" si="63"/>
        <v>2.0267817737510159E-6</v>
      </c>
      <c r="X66">
        <f t="shared" si="63"/>
        <v>7.0760228170573532E-6</v>
      </c>
      <c r="Y66">
        <f t="shared" si="63"/>
        <v>1.904079628301437E-5</v>
      </c>
      <c r="Z66">
        <f t="shared" si="63"/>
        <v>4.4601922538913231E-5</v>
      </c>
      <c r="AA66">
        <f t="shared" si="63"/>
        <v>7.4342345818922896E-5</v>
      </c>
      <c r="AB66">
        <f t="shared" si="63"/>
        <v>2.3676357520457402E-4</v>
      </c>
      <c r="AC66">
        <f t="shared" si="63"/>
        <v>4.2650672015929103E-4</v>
      </c>
      <c r="AD66">
        <f t="shared" si="63"/>
        <v>1.0544230607423305E-3</v>
      </c>
      <c r="AE66">
        <f t="shared" si="63"/>
        <v>2.794007836378027E-3</v>
      </c>
      <c r="AF66">
        <f t="shared" si="64"/>
        <v>4.5771882957517966E-3</v>
      </c>
      <c r="AG66">
        <f t="shared" si="64"/>
        <v>7.2039146765370543E-3</v>
      </c>
      <c r="AH66">
        <f t="shared" si="64"/>
        <v>7.6299979829653562E-3</v>
      </c>
      <c r="AI66">
        <f t="shared" si="64"/>
        <v>1.8465042858641072E-2</v>
      </c>
      <c r="AJ66">
        <f t="shared" si="64"/>
        <v>3.5950435898506085E-2</v>
      </c>
      <c r="AK66">
        <f t="shared" si="64"/>
        <v>5.7890683457882647E-2</v>
      </c>
      <c r="AL66">
        <f t="shared" si="64"/>
        <v>9.6052272406166622E-2</v>
      </c>
      <c r="AM66">
        <f t="shared" si="64"/>
        <v>0.12373524853538624</v>
      </c>
      <c r="AN66">
        <f t="shared" si="64"/>
        <v>0.25386723489188112</v>
      </c>
      <c r="AO66">
        <f t="shared" si="64"/>
        <v>0.33327841786736756</v>
      </c>
      <c r="AP66">
        <f t="shared" si="65"/>
        <v>0.49058628054109954</v>
      </c>
      <c r="AQ66">
        <f t="shared" si="65"/>
        <v>0.73032197173963564</v>
      </c>
      <c r="AR66">
        <f t="shared" si="65"/>
        <v>0.83406361688866371</v>
      </c>
      <c r="AS66">
        <f t="shared" si="65"/>
        <v>0.94035147276945219</v>
      </c>
      <c r="AT66">
        <f t="shared" si="65"/>
        <v>0.91470404754266887</v>
      </c>
      <c r="AU66">
        <f t="shared" si="65"/>
        <v>0.9407342887603497</v>
      </c>
      <c r="AV66">
        <f t="shared" si="65"/>
        <v>0.87453507599227864</v>
      </c>
      <c r="AW66">
        <f t="shared" si="65"/>
        <v>0.91090203645617263</v>
      </c>
      <c r="AX66">
        <f t="shared" si="65"/>
        <v>0.91119485930124511</v>
      </c>
      <c r="AY66">
        <f t="shared" si="65"/>
        <v>0.8753934435388363</v>
      </c>
      <c r="AZ66">
        <f t="shared" si="66"/>
        <v>0.84136296514904096</v>
      </c>
      <c r="BA66">
        <f t="shared" si="66"/>
        <v>0.74565157223041845</v>
      </c>
      <c r="BB66">
        <f t="shared" si="66"/>
        <v>0.63468618577965652</v>
      </c>
      <c r="BC66">
        <f t="shared" si="66"/>
        <v>0.51886999356651964</v>
      </c>
      <c r="BD66">
        <f t="shared" si="66"/>
        <v>0.40741779196146399</v>
      </c>
      <c r="BE66">
        <f t="shared" si="66"/>
        <v>0.30726180414555981</v>
      </c>
      <c r="BF66">
        <f t="shared" si="66"/>
        <v>0.22265721019413917</v>
      </c>
      <c r="BG66">
        <f t="shared" si="66"/>
        <v>0.15497297073112934</v>
      </c>
      <c r="BH66">
        <f t="shared" si="66"/>
        <v>0.10360266154259772</v>
      </c>
      <c r="BI66">
        <f t="shared" si="66"/>
        <v>6.6525191693860328E-2</v>
      </c>
      <c r="BJ66">
        <f t="shared" si="67"/>
        <v>3.6292455251091135E-2</v>
      </c>
      <c r="BK66">
        <f t="shared" si="67"/>
        <v>2.077296261387325E-2</v>
      </c>
      <c r="BL66">
        <f t="shared" si="67"/>
        <v>1.0639625151767118E-2</v>
      </c>
      <c r="BM66">
        <f t="shared" si="67"/>
        <v>5.6217700432308988E-3</v>
      </c>
      <c r="BN66">
        <f t="shared" si="67"/>
        <v>0</v>
      </c>
      <c r="BO66">
        <f t="shared" si="67"/>
        <v>0</v>
      </c>
      <c r="BP66">
        <f t="shared" si="67"/>
        <v>0</v>
      </c>
      <c r="BQ66">
        <f t="shared" si="67"/>
        <v>0</v>
      </c>
      <c r="BR66">
        <f t="shared" si="67"/>
        <v>0</v>
      </c>
      <c r="BS66">
        <f t="shared" si="67"/>
        <v>0</v>
      </c>
      <c r="BT66">
        <f t="shared" si="68"/>
        <v>0</v>
      </c>
      <c r="BU66">
        <f t="shared" si="68"/>
        <v>0</v>
      </c>
      <c r="BV66">
        <f t="shared" si="68"/>
        <v>0</v>
      </c>
      <c r="BW66">
        <f t="shared" si="68"/>
        <v>0</v>
      </c>
      <c r="BX66">
        <f t="shared" si="68"/>
        <v>0</v>
      </c>
      <c r="BY66">
        <f t="shared" si="68"/>
        <v>0</v>
      </c>
      <c r="BZ66">
        <f t="shared" si="68"/>
        <v>0</v>
      </c>
      <c r="CA66">
        <f t="shared" si="68"/>
        <v>0</v>
      </c>
      <c r="CB66">
        <f t="shared" si="68"/>
        <v>0</v>
      </c>
      <c r="CC66">
        <f t="shared" si="68"/>
        <v>0</v>
      </c>
      <c r="CD66">
        <f t="shared" si="69"/>
        <v>0</v>
      </c>
      <c r="CE66">
        <f t="shared" si="69"/>
        <v>0</v>
      </c>
      <c r="CF66">
        <f t="shared" si="69"/>
        <v>0</v>
      </c>
      <c r="CG66">
        <f t="shared" si="69"/>
        <v>0</v>
      </c>
      <c r="CH66">
        <f t="shared" si="69"/>
        <v>0</v>
      </c>
      <c r="CI66">
        <f t="shared" si="69"/>
        <v>0</v>
      </c>
      <c r="CJ66">
        <f t="shared" si="69"/>
        <v>0</v>
      </c>
      <c r="CK66">
        <f t="shared" si="69"/>
        <v>0</v>
      </c>
      <c r="CL66">
        <f t="shared" si="69"/>
        <v>0</v>
      </c>
      <c r="CM66">
        <f t="shared" si="69"/>
        <v>0</v>
      </c>
      <c r="CN66">
        <f t="shared" si="70"/>
        <v>0</v>
      </c>
      <c r="CO66">
        <f t="shared" si="70"/>
        <v>0</v>
      </c>
      <c r="CP66">
        <f t="shared" si="70"/>
        <v>0</v>
      </c>
      <c r="CQ66">
        <f t="shared" si="70"/>
        <v>0</v>
      </c>
      <c r="CR66">
        <f t="shared" si="70"/>
        <v>0</v>
      </c>
      <c r="CS66">
        <f t="shared" si="70"/>
        <v>0</v>
      </c>
      <c r="CT66">
        <f t="shared" si="70"/>
        <v>0</v>
      </c>
      <c r="CU66">
        <f t="shared" si="70"/>
        <v>0</v>
      </c>
      <c r="CV66">
        <f t="shared" si="70"/>
        <v>0</v>
      </c>
      <c r="CW66">
        <f t="shared" si="70"/>
        <v>0</v>
      </c>
      <c r="CX66">
        <f t="shared" si="70"/>
        <v>0</v>
      </c>
      <c r="CZ66">
        <v>2013</v>
      </c>
      <c r="DA66" s="7">
        <f t="shared" si="10"/>
        <v>13.44243274914859</v>
      </c>
    </row>
    <row r="67" spans="1:106" x14ac:dyDescent="0.3">
      <c r="A67">
        <v>2014</v>
      </c>
      <c r="B67">
        <f t="shared" si="61"/>
        <v>6.9169476758119789E-22</v>
      </c>
      <c r="C67">
        <f t="shared" si="61"/>
        <v>8.3141729692057063E-21</v>
      </c>
      <c r="D67">
        <f t="shared" si="61"/>
        <v>9.0753141986675947E-20</v>
      </c>
      <c r="E67">
        <f t="shared" si="61"/>
        <v>5.0693930582298562E-19</v>
      </c>
      <c r="F67">
        <f t="shared" si="61"/>
        <v>4.1414866772650768E-18</v>
      </c>
      <c r="G67">
        <f t="shared" si="61"/>
        <v>4.1520462563041638E-17</v>
      </c>
      <c r="H67">
        <f t="shared" si="61"/>
        <v>2.6517026311968109E-16</v>
      </c>
      <c r="I67">
        <f t="shared" si="61"/>
        <v>1.5843878674303293E-15</v>
      </c>
      <c r="J67">
        <f t="shared" si="61"/>
        <v>7.0039002717810397E-15</v>
      </c>
      <c r="K67">
        <f t="shared" si="61"/>
        <v>4.505388137077253E-14</v>
      </c>
      <c r="L67">
        <f t="shared" si="62"/>
        <v>3.0342027283223385E-13</v>
      </c>
      <c r="M67">
        <f t="shared" si="62"/>
        <v>1.2784417161026795E-12</v>
      </c>
      <c r="N67">
        <f t="shared" si="62"/>
        <v>5.2734097271064087E-12</v>
      </c>
      <c r="O67">
        <f t="shared" si="62"/>
        <v>1.7843258965031845E-11</v>
      </c>
      <c r="P67">
        <f t="shared" si="62"/>
        <v>1.1144461236327375E-10</v>
      </c>
      <c r="Q67">
        <f t="shared" si="62"/>
        <v>4.1284145295457411E-10</v>
      </c>
      <c r="R67">
        <f t="shared" si="62"/>
        <v>1.3149352369596343E-9</v>
      </c>
      <c r="S67">
        <f t="shared" si="62"/>
        <v>4.5271648477181605E-9</v>
      </c>
      <c r="T67">
        <f t="shared" si="62"/>
        <v>2.0468538570659051E-8</v>
      </c>
      <c r="U67">
        <f t="shared" si="62"/>
        <v>8.954671775028223E-8</v>
      </c>
      <c r="V67">
        <f t="shared" si="63"/>
        <v>2.9992235139679487E-7</v>
      </c>
      <c r="W67">
        <f t="shared" si="63"/>
        <v>7.0219032178709898E-7</v>
      </c>
      <c r="X67">
        <f t="shared" si="63"/>
        <v>2.5515780243801303E-6</v>
      </c>
      <c r="Y67">
        <f t="shared" si="63"/>
        <v>7.1462221759837635E-6</v>
      </c>
      <c r="Z67">
        <f t="shared" si="63"/>
        <v>1.7422752454204085E-5</v>
      </c>
      <c r="AA67">
        <f t="shared" si="63"/>
        <v>3.0225342243917535E-5</v>
      </c>
      <c r="AB67">
        <f t="shared" si="63"/>
        <v>1.0018936750056233E-4</v>
      </c>
      <c r="AC67">
        <f t="shared" si="63"/>
        <v>1.8784706041768373E-4</v>
      </c>
      <c r="AD67">
        <f t="shared" si="63"/>
        <v>4.8335386950313703E-4</v>
      </c>
      <c r="AE67">
        <f t="shared" si="63"/>
        <v>1.333060018810775E-3</v>
      </c>
      <c r="AF67">
        <f t="shared" si="64"/>
        <v>2.2729644403563869E-3</v>
      </c>
      <c r="AG67">
        <f t="shared" si="64"/>
        <v>3.7233529141325202E-3</v>
      </c>
      <c r="AH67">
        <f t="shared" si="64"/>
        <v>4.1045149737947949E-3</v>
      </c>
      <c r="AI67">
        <f t="shared" si="64"/>
        <v>1.033854733511327E-2</v>
      </c>
      <c r="AJ67">
        <f t="shared" si="64"/>
        <v>2.0950053691937587E-2</v>
      </c>
      <c r="AK67">
        <f t="shared" si="64"/>
        <v>3.5112474428924775E-2</v>
      </c>
      <c r="AL67">
        <f t="shared" si="64"/>
        <v>6.063622868378922E-2</v>
      </c>
      <c r="AM67">
        <f t="shared" si="64"/>
        <v>8.1299851549201149E-2</v>
      </c>
      <c r="AN67">
        <f t="shared" si="64"/>
        <v>0.17361000500600604</v>
      </c>
      <c r="AO67">
        <f t="shared" si="64"/>
        <v>0.23721768705526808</v>
      </c>
      <c r="AP67">
        <f t="shared" si="65"/>
        <v>0.36343525544131938</v>
      </c>
      <c r="AQ67">
        <f t="shared" si="65"/>
        <v>0.56311591445703335</v>
      </c>
      <c r="AR67">
        <f t="shared" si="65"/>
        <v>0.66935173124972758</v>
      </c>
      <c r="AS67">
        <f t="shared" si="65"/>
        <v>0.78544757346104133</v>
      </c>
      <c r="AT67">
        <f t="shared" si="65"/>
        <v>0.79520549668384011</v>
      </c>
      <c r="AU67">
        <f t="shared" si="65"/>
        <v>0.85121158489980964</v>
      </c>
      <c r="AV67">
        <f t="shared" si="65"/>
        <v>0.82360611794493377</v>
      </c>
      <c r="AW67">
        <f t="shared" si="65"/>
        <v>0.89286496764676193</v>
      </c>
      <c r="AX67">
        <f t="shared" si="65"/>
        <v>0.9296022164846216</v>
      </c>
      <c r="AY67">
        <f t="shared" si="65"/>
        <v>0.92952475095572829</v>
      </c>
      <c r="AZ67">
        <f t="shared" si="66"/>
        <v>0.92984988062861484</v>
      </c>
      <c r="BA67">
        <f t="shared" si="66"/>
        <v>0.85770346661334762</v>
      </c>
      <c r="BB67">
        <f t="shared" si="66"/>
        <v>0.7598573217489597</v>
      </c>
      <c r="BC67">
        <f t="shared" si="66"/>
        <v>0.64655182518326404</v>
      </c>
      <c r="BD67">
        <f t="shared" si="66"/>
        <v>0.52839239223775891</v>
      </c>
      <c r="BE67">
        <f t="shared" si="66"/>
        <v>0.41476005255757686</v>
      </c>
      <c r="BF67">
        <f t="shared" si="66"/>
        <v>0.31282171098386752</v>
      </c>
      <c r="BG67">
        <f t="shared" si="66"/>
        <v>0.22661458687897149</v>
      </c>
      <c r="BH67">
        <f t="shared" si="66"/>
        <v>0.1576792679276029</v>
      </c>
      <c r="BI67">
        <f t="shared" si="66"/>
        <v>0.10538082550901506</v>
      </c>
      <c r="BJ67">
        <f t="shared" si="67"/>
        <v>5.9836142938406542E-2</v>
      </c>
      <c r="BK67">
        <f t="shared" si="67"/>
        <v>3.5646546393315971E-2</v>
      </c>
      <c r="BL67">
        <f t="shared" si="67"/>
        <v>1.900277940983117E-2</v>
      </c>
      <c r="BM67">
        <f t="shared" si="67"/>
        <v>1.0450465978173651E-2</v>
      </c>
      <c r="BN67">
        <f t="shared" si="67"/>
        <v>5.9027351801285953E-3</v>
      </c>
      <c r="BO67">
        <f t="shared" si="67"/>
        <v>0</v>
      </c>
      <c r="BP67">
        <f t="shared" si="67"/>
        <v>0</v>
      </c>
      <c r="BQ67">
        <f t="shared" si="67"/>
        <v>0</v>
      </c>
      <c r="BR67">
        <f t="shared" si="67"/>
        <v>0</v>
      </c>
      <c r="BS67">
        <f t="shared" si="67"/>
        <v>0</v>
      </c>
      <c r="BT67">
        <f t="shared" si="68"/>
        <v>0</v>
      </c>
      <c r="BU67">
        <f t="shared" si="68"/>
        <v>0</v>
      </c>
      <c r="BV67">
        <f t="shared" si="68"/>
        <v>0</v>
      </c>
      <c r="BW67">
        <f t="shared" si="68"/>
        <v>0</v>
      </c>
      <c r="BX67">
        <f t="shared" si="68"/>
        <v>0</v>
      </c>
      <c r="BY67">
        <f t="shared" si="68"/>
        <v>0</v>
      </c>
      <c r="BZ67">
        <f t="shared" si="68"/>
        <v>0</v>
      </c>
      <c r="CA67">
        <f t="shared" si="68"/>
        <v>0</v>
      </c>
      <c r="CB67">
        <f t="shared" si="68"/>
        <v>0</v>
      </c>
      <c r="CC67">
        <f t="shared" si="68"/>
        <v>0</v>
      </c>
      <c r="CD67">
        <f t="shared" si="69"/>
        <v>0</v>
      </c>
      <c r="CE67">
        <f t="shared" si="69"/>
        <v>0</v>
      </c>
      <c r="CF67">
        <f t="shared" si="69"/>
        <v>0</v>
      </c>
      <c r="CG67">
        <f t="shared" si="69"/>
        <v>0</v>
      </c>
      <c r="CH67">
        <f t="shared" si="69"/>
        <v>0</v>
      </c>
      <c r="CI67">
        <f t="shared" si="69"/>
        <v>0</v>
      </c>
      <c r="CJ67">
        <f t="shared" si="69"/>
        <v>0</v>
      </c>
      <c r="CK67">
        <f t="shared" si="69"/>
        <v>0</v>
      </c>
      <c r="CL67">
        <f t="shared" si="69"/>
        <v>0</v>
      </c>
      <c r="CM67">
        <f t="shared" si="69"/>
        <v>0</v>
      </c>
      <c r="CN67">
        <f t="shared" si="70"/>
        <v>0</v>
      </c>
      <c r="CO67">
        <f t="shared" si="70"/>
        <v>0</v>
      </c>
      <c r="CP67">
        <f t="shared" si="70"/>
        <v>0</v>
      </c>
      <c r="CQ67">
        <f t="shared" si="70"/>
        <v>0</v>
      </c>
      <c r="CR67">
        <f t="shared" si="70"/>
        <v>0</v>
      </c>
      <c r="CS67">
        <f t="shared" si="70"/>
        <v>0</v>
      </c>
      <c r="CT67">
        <f t="shared" si="70"/>
        <v>0</v>
      </c>
      <c r="CU67">
        <f t="shared" si="70"/>
        <v>0</v>
      </c>
      <c r="CV67">
        <f t="shared" si="70"/>
        <v>0</v>
      </c>
      <c r="CW67">
        <f t="shared" si="70"/>
        <v>0</v>
      </c>
      <c r="CX67">
        <f t="shared" si="70"/>
        <v>0</v>
      </c>
      <c r="CZ67">
        <v>2014</v>
      </c>
      <c r="DA67" s="7">
        <f t="shared" si="10"/>
        <v>13.305244204202376</v>
      </c>
    </row>
    <row r="68" spans="1:106" x14ac:dyDescent="0.3">
      <c r="A68">
        <v>2015</v>
      </c>
      <c r="B68">
        <f t="shared" si="61"/>
        <v>9.9399270141987202E-23</v>
      </c>
      <c r="C68">
        <f t="shared" si="61"/>
        <v>1.2435393709822636E-21</v>
      </c>
      <c r="D68">
        <f t="shared" si="61"/>
        <v>1.4127780327225992E-20</v>
      </c>
      <c r="E68">
        <f t="shared" si="61"/>
        <v>8.2137221703870026E-20</v>
      </c>
      <c r="F68">
        <f t="shared" si="61"/>
        <v>6.9841264019155858E-19</v>
      </c>
      <c r="G68">
        <f t="shared" si="61"/>
        <v>7.2876882228680213E-18</v>
      </c>
      <c r="H68">
        <f t="shared" si="61"/>
        <v>4.8442238140694457E-17</v>
      </c>
      <c r="I68">
        <f t="shared" si="61"/>
        <v>3.0125389319842476E-16</v>
      </c>
      <c r="J68">
        <f t="shared" si="61"/>
        <v>1.3860627522968468E-15</v>
      </c>
      <c r="K68">
        <f t="shared" si="61"/>
        <v>9.2799776398560252E-15</v>
      </c>
      <c r="L68">
        <f t="shared" si="62"/>
        <v>6.5047572285048507E-14</v>
      </c>
      <c r="M68">
        <f t="shared" si="62"/>
        <v>2.852589048544253E-13</v>
      </c>
      <c r="N68">
        <f t="shared" si="62"/>
        <v>1.2246770301468655E-12</v>
      </c>
      <c r="O68">
        <f t="shared" si="62"/>
        <v>4.3129657989718964E-12</v>
      </c>
      <c r="P68">
        <f t="shared" si="62"/>
        <v>2.8037074324657794E-11</v>
      </c>
      <c r="Q68">
        <f t="shared" si="62"/>
        <v>1.0810074626656367E-10</v>
      </c>
      <c r="R68">
        <f t="shared" si="62"/>
        <v>3.5836165785221561E-10</v>
      </c>
      <c r="S68">
        <f t="shared" si="62"/>
        <v>1.2841485376834741E-9</v>
      </c>
      <c r="T68">
        <f t="shared" si="62"/>
        <v>6.0429300589062801E-9</v>
      </c>
      <c r="U68">
        <f t="shared" si="62"/>
        <v>2.7515802476178262E-8</v>
      </c>
      <c r="V68">
        <f t="shared" si="63"/>
        <v>9.592087304456847E-8</v>
      </c>
      <c r="W68">
        <f t="shared" si="63"/>
        <v>2.3373885337557573E-7</v>
      </c>
      <c r="X68">
        <f t="shared" si="63"/>
        <v>8.8400903205698464E-7</v>
      </c>
      <c r="Y68">
        <f t="shared" si="63"/>
        <v>2.5768915580123874E-6</v>
      </c>
      <c r="Z68">
        <f t="shared" si="63"/>
        <v>6.5389523686032505E-6</v>
      </c>
      <c r="AA68">
        <f t="shared" si="63"/>
        <v>1.1806860013711955E-5</v>
      </c>
      <c r="AB68">
        <f t="shared" si="63"/>
        <v>4.0733957054329597E-5</v>
      </c>
      <c r="AC68">
        <f t="shared" si="63"/>
        <v>7.9489753243614913E-5</v>
      </c>
      <c r="AD68">
        <f t="shared" si="63"/>
        <v>2.1288434445714346E-4</v>
      </c>
      <c r="AE68">
        <f t="shared" si="63"/>
        <v>6.1108272605351352E-4</v>
      </c>
      <c r="AF68">
        <f t="shared" si="64"/>
        <v>1.0844629639785133E-3</v>
      </c>
      <c r="AG68">
        <f t="shared" si="64"/>
        <v>1.8489623379871253E-3</v>
      </c>
      <c r="AH68">
        <f t="shared" si="64"/>
        <v>2.1214240416470051E-3</v>
      </c>
      <c r="AI68">
        <f t="shared" si="64"/>
        <v>5.5615640317334238E-3</v>
      </c>
      <c r="AJ68">
        <f t="shared" si="64"/>
        <v>1.1729900841573318E-2</v>
      </c>
      <c r="AK68">
        <f t="shared" si="64"/>
        <v>2.0461733109982339E-2</v>
      </c>
      <c r="AL68">
        <f t="shared" si="64"/>
        <v>3.6777731786064756E-2</v>
      </c>
      <c r="AM68">
        <f t="shared" si="64"/>
        <v>5.1323266665151634E-2</v>
      </c>
      <c r="AN68">
        <f t="shared" si="64"/>
        <v>0.1140699016772723</v>
      </c>
      <c r="AO68">
        <f t="shared" si="64"/>
        <v>0.16222402175971132</v>
      </c>
      <c r="AP68">
        <f t="shared" si="65"/>
        <v>0.25868242906877936</v>
      </c>
      <c r="AQ68">
        <f t="shared" si="65"/>
        <v>0.41716652978561786</v>
      </c>
      <c r="AR68">
        <f t="shared" si="65"/>
        <v>0.51610471384046497</v>
      </c>
      <c r="AS68">
        <f t="shared" si="65"/>
        <v>0.63033644251650045</v>
      </c>
      <c r="AT68">
        <f t="shared" si="65"/>
        <v>0.66421146333051662</v>
      </c>
      <c r="AU68">
        <f t="shared" si="65"/>
        <v>0.74000780139951927</v>
      </c>
      <c r="AV68">
        <f t="shared" si="65"/>
        <v>0.74522963323991387</v>
      </c>
      <c r="AW68">
        <f t="shared" si="65"/>
        <v>0.84086855980956809</v>
      </c>
      <c r="AX68">
        <f t="shared" si="65"/>
        <v>0.91119485930124511</v>
      </c>
      <c r="AY68">
        <f t="shared" si="65"/>
        <v>0.94830239651307047</v>
      </c>
      <c r="AZ68">
        <f t="shared" si="66"/>
        <v>0.98734858605230325</v>
      </c>
      <c r="BA68">
        <f t="shared" si="66"/>
        <v>0.94790892763373902</v>
      </c>
      <c r="BB68">
        <f t="shared" si="66"/>
        <v>0.87404396807765428</v>
      </c>
      <c r="BC68">
        <f t="shared" si="66"/>
        <v>0.77406307126750096</v>
      </c>
      <c r="BD68">
        <f t="shared" si="66"/>
        <v>0.65841746458687156</v>
      </c>
      <c r="BE68">
        <f t="shared" si="66"/>
        <v>0.53791479090899819</v>
      </c>
      <c r="BF68">
        <f t="shared" si="66"/>
        <v>0.42226514177256852</v>
      </c>
      <c r="BG68">
        <f t="shared" si="66"/>
        <v>0.31838161782217522</v>
      </c>
      <c r="BH68">
        <f t="shared" si="66"/>
        <v>0.23057196356380383</v>
      </c>
      <c r="BI68">
        <f t="shared" si="66"/>
        <v>0.16038556512407645</v>
      </c>
      <c r="BJ68">
        <f t="shared" si="67"/>
        <v>9.4784877391141012E-2</v>
      </c>
      <c r="BK68">
        <f t="shared" si="67"/>
        <v>5.8771219265659015E-2</v>
      </c>
      <c r="BL68">
        <f t="shared" si="67"/>
        <v>3.2608899867855382E-2</v>
      </c>
      <c r="BM68">
        <f t="shared" si="67"/>
        <v>1.8664933856264311E-2</v>
      </c>
      <c r="BN68">
        <f t="shared" si="67"/>
        <v>1.0972759949933976E-2</v>
      </c>
      <c r="BO68">
        <f t="shared" si="67"/>
        <v>6.4457019810350326E-3</v>
      </c>
      <c r="BP68">
        <f t="shared" si="67"/>
        <v>0</v>
      </c>
      <c r="BQ68">
        <f t="shared" si="67"/>
        <v>0</v>
      </c>
      <c r="BR68">
        <f t="shared" si="67"/>
        <v>0</v>
      </c>
      <c r="BS68">
        <f t="shared" si="67"/>
        <v>0</v>
      </c>
      <c r="BT68">
        <f t="shared" si="68"/>
        <v>0</v>
      </c>
      <c r="BU68">
        <f t="shared" si="68"/>
        <v>0</v>
      </c>
      <c r="BV68">
        <f t="shared" si="68"/>
        <v>0</v>
      </c>
      <c r="BW68">
        <f t="shared" si="68"/>
        <v>0</v>
      </c>
      <c r="BX68">
        <f t="shared" si="68"/>
        <v>0</v>
      </c>
      <c r="BY68">
        <f t="shared" si="68"/>
        <v>0</v>
      </c>
      <c r="BZ68">
        <f t="shared" si="68"/>
        <v>0</v>
      </c>
      <c r="CA68">
        <f t="shared" si="68"/>
        <v>0</v>
      </c>
      <c r="CB68">
        <f t="shared" si="68"/>
        <v>0</v>
      </c>
      <c r="CC68">
        <f t="shared" si="68"/>
        <v>0</v>
      </c>
      <c r="CD68">
        <f t="shared" si="69"/>
        <v>0</v>
      </c>
      <c r="CE68">
        <f t="shared" si="69"/>
        <v>0</v>
      </c>
      <c r="CF68">
        <f t="shared" si="69"/>
        <v>0</v>
      </c>
      <c r="CG68">
        <f t="shared" si="69"/>
        <v>0</v>
      </c>
      <c r="CH68">
        <f t="shared" si="69"/>
        <v>0</v>
      </c>
      <c r="CI68">
        <f t="shared" si="69"/>
        <v>0</v>
      </c>
      <c r="CJ68">
        <f t="shared" si="69"/>
        <v>0</v>
      </c>
      <c r="CK68">
        <f t="shared" si="69"/>
        <v>0</v>
      </c>
      <c r="CL68">
        <f t="shared" si="69"/>
        <v>0</v>
      </c>
      <c r="CM68">
        <f t="shared" si="69"/>
        <v>0</v>
      </c>
      <c r="CN68">
        <f t="shared" si="70"/>
        <v>0</v>
      </c>
      <c r="CO68">
        <f t="shared" si="70"/>
        <v>0</v>
      </c>
      <c r="CP68">
        <f t="shared" si="70"/>
        <v>0</v>
      </c>
      <c r="CQ68">
        <f t="shared" si="70"/>
        <v>0</v>
      </c>
      <c r="CR68">
        <f t="shared" si="70"/>
        <v>0</v>
      </c>
      <c r="CS68">
        <f t="shared" si="70"/>
        <v>0</v>
      </c>
      <c r="CT68">
        <f t="shared" si="70"/>
        <v>0</v>
      </c>
      <c r="CU68">
        <f t="shared" si="70"/>
        <v>0</v>
      </c>
      <c r="CV68">
        <f t="shared" si="70"/>
        <v>0</v>
      </c>
      <c r="CW68">
        <f t="shared" si="70"/>
        <v>0</v>
      </c>
      <c r="CX68">
        <f t="shared" si="70"/>
        <v>0</v>
      </c>
      <c r="CZ68">
        <v>2015</v>
      </c>
      <c r="DA68" s="7">
        <f t="shared" ref="DA68:DA103" si="71">SUM(B68:CX68)</f>
        <v>13.213823649638664</v>
      </c>
    </row>
    <row r="69" spans="1:106" x14ac:dyDescent="0.3">
      <c r="A69">
        <v>2016</v>
      </c>
      <c r="B69">
        <f t="shared" si="61"/>
        <v>1.3723981417763713E-23</v>
      </c>
      <c r="C69">
        <f t="shared" si="61"/>
        <v>1.7870151931422941E-22</v>
      </c>
      <c r="D69">
        <f t="shared" si="61"/>
        <v>2.1130725962239163E-21</v>
      </c>
      <c r="E69">
        <f t="shared" si="61"/>
        <v>1.2786517353760633E-20</v>
      </c>
      <c r="F69">
        <f t="shared" si="61"/>
        <v>1.1316083248875231E-19</v>
      </c>
      <c r="G69">
        <f t="shared" si="61"/>
        <v>1.2289822397756341E-18</v>
      </c>
      <c r="H69">
        <f t="shared" si="61"/>
        <v>8.5026010452385775E-18</v>
      </c>
      <c r="I69">
        <f t="shared" si="61"/>
        <v>5.5034122844094632E-17</v>
      </c>
      <c r="J69">
        <f t="shared" si="61"/>
        <v>2.6354455807842788E-16</v>
      </c>
      <c r="K69">
        <f t="shared" si="61"/>
        <v>1.8364955024525451E-15</v>
      </c>
      <c r="L69">
        <f t="shared" si="62"/>
        <v>1.3398180089402098E-14</v>
      </c>
      <c r="M69">
        <f t="shared" si="62"/>
        <v>6.1154118214545251E-14</v>
      </c>
      <c r="N69">
        <f t="shared" si="62"/>
        <v>2.7326238186677447E-13</v>
      </c>
      <c r="O69">
        <f t="shared" si="62"/>
        <v>1.0016271101900903E-12</v>
      </c>
      <c r="P69">
        <f t="shared" si="62"/>
        <v>6.7769538570537882E-12</v>
      </c>
      <c r="Q69">
        <f t="shared" si="62"/>
        <v>2.7195829330421894E-11</v>
      </c>
      <c r="R69">
        <f t="shared" si="62"/>
        <v>9.3835447893867433E-11</v>
      </c>
      <c r="S69">
        <f t="shared" si="62"/>
        <v>3.4997130349688472E-10</v>
      </c>
      <c r="T69">
        <f t="shared" si="62"/>
        <v>1.7141014430652585E-9</v>
      </c>
      <c r="U69">
        <f t="shared" si="62"/>
        <v>8.1234949580902904E-9</v>
      </c>
      <c r="V69">
        <f t="shared" si="63"/>
        <v>2.9474444874654261E-8</v>
      </c>
      <c r="W69">
        <f t="shared" si="63"/>
        <v>7.4754131447040942E-8</v>
      </c>
      <c r="X69">
        <f t="shared" si="63"/>
        <v>2.9426104449969996E-7</v>
      </c>
      <c r="Y69">
        <f t="shared" si="63"/>
        <v>8.9277905286386548E-7</v>
      </c>
      <c r="Z69">
        <f t="shared" si="63"/>
        <v>2.3579131381510949E-6</v>
      </c>
      <c r="AA69">
        <f t="shared" si="63"/>
        <v>4.431245605730882E-6</v>
      </c>
      <c r="AB69">
        <f t="shared" si="63"/>
        <v>1.5911817469719711E-5</v>
      </c>
      <c r="AC69">
        <f t="shared" si="63"/>
        <v>3.231812192912081E-5</v>
      </c>
      <c r="AD69">
        <f t="shared" si="63"/>
        <v>9.0084582493333624E-5</v>
      </c>
      <c r="AE69">
        <f t="shared" si="63"/>
        <v>2.6914017607578521E-4</v>
      </c>
      <c r="AF69">
        <f t="shared" si="64"/>
        <v>4.9712434172563048E-4</v>
      </c>
      <c r="AG69">
        <f t="shared" si="64"/>
        <v>8.8216566072796417E-4</v>
      </c>
      <c r="AH69">
        <f t="shared" si="64"/>
        <v>1.0534680021916766E-3</v>
      </c>
      <c r="AI69">
        <f t="shared" si="64"/>
        <v>2.8745017916624598E-3</v>
      </c>
      <c r="AJ69">
        <f t="shared" si="64"/>
        <v>6.3100349112614508E-3</v>
      </c>
      <c r="AK69">
        <f t="shared" si="64"/>
        <v>1.1456490945376306E-2</v>
      </c>
      <c r="AL69">
        <f t="shared" si="64"/>
        <v>2.1432158924608591E-2</v>
      </c>
      <c r="AM69">
        <f t="shared" si="64"/>
        <v>3.1129134789021809E-2</v>
      </c>
      <c r="AN69">
        <f t="shared" si="64"/>
        <v>7.2010463373445105E-2</v>
      </c>
      <c r="AO69">
        <f t="shared" si="64"/>
        <v>0.10658877759482684</v>
      </c>
      <c r="AP69">
        <f t="shared" si="65"/>
        <v>0.17690293048145081</v>
      </c>
      <c r="AQ69">
        <f t="shared" si="65"/>
        <v>0.29692675555126702</v>
      </c>
      <c r="AR69">
        <f t="shared" si="65"/>
        <v>0.38233977579274037</v>
      </c>
      <c r="AS69">
        <f t="shared" si="65"/>
        <v>0.48602191359212615</v>
      </c>
      <c r="AT69">
        <f t="shared" si="65"/>
        <v>0.53304218514490509</v>
      </c>
      <c r="AU69">
        <f t="shared" si="65"/>
        <v>0.61810647272096708</v>
      </c>
      <c r="AV69">
        <f t="shared" si="65"/>
        <v>0.64787151892035078</v>
      </c>
      <c r="AW69">
        <f t="shared" si="65"/>
        <v>0.7608493365657053</v>
      </c>
      <c r="AX69">
        <f t="shared" si="65"/>
        <v>0.8581310016742022</v>
      </c>
      <c r="AY69">
        <f t="shared" si="65"/>
        <v>0.92952475095572829</v>
      </c>
      <c r="AZ69">
        <f t="shared" si="66"/>
        <v>1.0072943505640826</v>
      </c>
      <c r="BA69">
        <f t="shared" si="66"/>
        <v>1.0065243421581247</v>
      </c>
      <c r="BB69">
        <f t="shared" si="66"/>
        <v>0.9659679746388633</v>
      </c>
      <c r="BC69">
        <f t="shared" si="66"/>
        <v>0.89038446954196093</v>
      </c>
      <c r="BD69">
        <f t="shared" si="66"/>
        <v>0.7882688207860421</v>
      </c>
      <c r="BE69">
        <f t="shared" si="66"/>
        <v>0.67028310399047908</v>
      </c>
      <c r="BF69">
        <f t="shared" si="66"/>
        <v>0.54764836691503171</v>
      </c>
      <c r="BG69">
        <f t="shared" si="66"/>
        <v>0.42977023098756023</v>
      </c>
      <c r="BH69">
        <f t="shared" si="66"/>
        <v>0.32394152466048293</v>
      </c>
      <c r="BI69">
        <f t="shared" si="66"/>
        <v>0.23452934024863611</v>
      </c>
      <c r="BJ69">
        <f t="shared" si="67"/>
        <v>0.14425893944334253</v>
      </c>
      <c r="BK69">
        <f t="shared" si="67"/>
        <v>9.3097959505136885E-2</v>
      </c>
      <c r="BL69">
        <f t="shared" si="67"/>
        <v>5.3762986826263799E-2</v>
      </c>
      <c r="BM69">
        <f t="shared" si="67"/>
        <v>3.2029154579576009E-2</v>
      </c>
      <c r="BN69">
        <f t="shared" si="67"/>
        <v>1.9597770961977345E-2</v>
      </c>
      <c r="BO69">
        <f t="shared" si="67"/>
        <v>1.1982096161930552E-2</v>
      </c>
      <c r="BP69">
        <f t="shared" si="67"/>
        <v>6.8572218271939923E-3</v>
      </c>
      <c r="BQ69">
        <f t="shared" si="67"/>
        <v>0</v>
      </c>
      <c r="BR69">
        <f t="shared" si="67"/>
        <v>0</v>
      </c>
      <c r="BS69">
        <f t="shared" si="67"/>
        <v>0</v>
      </c>
      <c r="BT69">
        <f t="shared" si="68"/>
        <v>0</v>
      </c>
      <c r="BU69">
        <f t="shared" si="68"/>
        <v>0</v>
      </c>
      <c r="BV69">
        <f t="shared" si="68"/>
        <v>0</v>
      </c>
      <c r="BW69">
        <f t="shared" si="68"/>
        <v>0</v>
      </c>
      <c r="BX69">
        <f t="shared" si="68"/>
        <v>0</v>
      </c>
      <c r="BY69">
        <f t="shared" si="68"/>
        <v>0</v>
      </c>
      <c r="BZ69">
        <f t="shared" si="68"/>
        <v>0</v>
      </c>
      <c r="CA69">
        <f t="shared" si="68"/>
        <v>0</v>
      </c>
      <c r="CB69">
        <f t="shared" si="68"/>
        <v>0</v>
      </c>
      <c r="CC69">
        <f t="shared" si="68"/>
        <v>0</v>
      </c>
      <c r="CD69">
        <f t="shared" si="69"/>
        <v>0</v>
      </c>
      <c r="CE69">
        <f t="shared" si="69"/>
        <v>0</v>
      </c>
      <c r="CF69">
        <f t="shared" si="69"/>
        <v>0</v>
      </c>
      <c r="CG69">
        <f t="shared" si="69"/>
        <v>0</v>
      </c>
      <c r="CH69">
        <f t="shared" si="69"/>
        <v>0</v>
      </c>
      <c r="CI69">
        <f t="shared" si="69"/>
        <v>0</v>
      </c>
      <c r="CJ69">
        <f t="shared" si="69"/>
        <v>0</v>
      </c>
      <c r="CK69">
        <f t="shared" si="69"/>
        <v>0</v>
      </c>
      <c r="CL69">
        <f t="shared" si="69"/>
        <v>0</v>
      </c>
      <c r="CM69">
        <f t="shared" si="69"/>
        <v>0</v>
      </c>
      <c r="CN69">
        <f t="shared" si="70"/>
        <v>0</v>
      </c>
      <c r="CO69">
        <f t="shared" si="70"/>
        <v>0</v>
      </c>
      <c r="CP69">
        <f t="shared" si="70"/>
        <v>0</v>
      </c>
      <c r="CQ69">
        <f t="shared" si="70"/>
        <v>0</v>
      </c>
      <c r="CR69">
        <f t="shared" si="70"/>
        <v>0</v>
      </c>
      <c r="CS69">
        <f t="shared" si="70"/>
        <v>0</v>
      </c>
      <c r="CT69">
        <f t="shared" si="70"/>
        <v>0</v>
      </c>
      <c r="CU69">
        <f t="shared" si="70"/>
        <v>0</v>
      </c>
      <c r="CV69">
        <f t="shared" si="70"/>
        <v>0</v>
      </c>
      <c r="CW69">
        <f t="shared" si="70"/>
        <v>0</v>
      </c>
      <c r="CX69">
        <f t="shared" si="70"/>
        <v>0</v>
      </c>
      <c r="CZ69">
        <v>2016</v>
      </c>
      <c r="DA69" s="7">
        <f t="shared" si="71"/>
        <v>13.170565160973092</v>
      </c>
    </row>
    <row r="70" spans="1:106" x14ac:dyDescent="0.3">
      <c r="A70">
        <v>2017</v>
      </c>
      <c r="B70">
        <f t="shared" si="61"/>
        <v>1.8205611377244008E-24</v>
      </c>
      <c r="C70">
        <f t="shared" si="61"/>
        <v>2.4673182478013687E-23</v>
      </c>
      <c r="D70">
        <f t="shared" si="61"/>
        <v>3.0365687824439847E-22</v>
      </c>
      <c r="E70">
        <f t="shared" si="61"/>
        <v>1.9124617452682551E-21</v>
      </c>
      <c r="F70">
        <f t="shared" si="61"/>
        <v>1.7616044448156164E-20</v>
      </c>
      <c r="G70">
        <f t="shared" si="61"/>
        <v>1.9912677028405114E-19</v>
      </c>
      <c r="H70">
        <f t="shared" si="61"/>
        <v>1.4338628872330661E-18</v>
      </c>
      <c r="I70">
        <f t="shared" si="61"/>
        <v>9.6596112892004198E-18</v>
      </c>
      <c r="J70">
        <f t="shared" si="61"/>
        <v>4.8145248614688022E-17</v>
      </c>
      <c r="K70">
        <f t="shared" si="61"/>
        <v>3.4918938179735506E-16</v>
      </c>
      <c r="L70">
        <f t="shared" si="62"/>
        <v>2.6514824097806704E-15</v>
      </c>
      <c r="M70">
        <f t="shared" si="62"/>
        <v>1.2596225504873991E-14</v>
      </c>
      <c r="N70">
        <f t="shared" si="62"/>
        <v>5.8582290403158605E-14</v>
      </c>
      <c r="O70">
        <f t="shared" si="62"/>
        <v>2.234932175057246E-13</v>
      </c>
      <c r="P70">
        <f t="shared" si="62"/>
        <v>1.5738545177776411E-12</v>
      </c>
      <c r="Q70">
        <f t="shared" si="62"/>
        <v>6.5736131503025047E-12</v>
      </c>
      <c r="R70">
        <f t="shared" si="62"/>
        <v>2.3606986206853287E-11</v>
      </c>
      <c r="S70">
        <f t="shared" si="62"/>
        <v>9.1638469948069978E-11</v>
      </c>
      <c r="T70">
        <f t="shared" si="62"/>
        <v>4.6714713972076633E-10</v>
      </c>
      <c r="U70">
        <f t="shared" si="62"/>
        <v>2.3042620541128912E-9</v>
      </c>
      <c r="V70">
        <f t="shared" si="63"/>
        <v>8.7017452803368107E-9</v>
      </c>
      <c r="W70">
        <f t="shared" si="63"/>
        <v>2.2970355216269902E-8</v>
      </c>
      <c r="X70">
        <f t="shared" si="63"/>
        <v>9.4110279410537685E-8</v>
      </c>
      <c r="Y70">
        <f t="shared" si="63"/>
        <v>2.9718033082974108E-7</v>
      </c>
      <c r="Z70">
        <f t="shared" si="63"/>
        <v>8.1691270696602583E-7</v>
      </c>
      <c r="AA70">
        <f t="shared" si="63"/>
        <v>1.5978847440907415E-6</v>
      </c>
      <c r="AB70">
        <f t="shared" si="63"/>
        <v>5.9718816992833971E-6</v>
      </c>
      <c r="AC70">
        <f t="shared" si="63"/>
        <v>1.2624358012025195E-5</v>
      </c>
      <c r="AD70">
        <f t="shared" si="63"/>
        <v>3.6625658052188704E-5</v>
      </c>
      <c r="AE70">
        <f t="shared" si="63"/>
        <v>1.1388991734359467E-4</v>
      </c>
      <c r="AF70">
        <f t="shared" si="64"/>
        <v>2.1894929632142515E-4</v>
      </c>
      <c r="AG70">
        <f t="shared" si="64"/>
        <v>4.0439004184474303E-4</v>
      </c>
      <c r="AH70">
        <f t="shared" si="64"/>
        <v>5.0262424340179288E-4</v>
      </c>
      <c r="AI70">
        <f t="shared" si="64"/>
        <v>1.4274353454616518E-3</v>
      </c>
      <c r="AJ70">
        <f t="shared" si="64"/>
        <v>3.2613499645746972E-3</v>
      </c>
      <c r="AK70">
        <f t="shared" si="64"/>
        <v>6.162955578418932E-3</v>
      </c>
      <c r="AL70">
        <f t="shared" si="64"/>
        <v>1.1999830773858446E-2</v>
      </c>
      <c r="AM70">
        <f t="shared" si="64"/>
        <v>1.8140448896216844E-2</v>
      </c>
      <c r="AN70">
        <f t="shared" si="64"/>
        <v>4.3676553856108059E-2</v>
      </c>
      <c r="AO70">
        <f t="shared" si="64"/>
        <v>6.7287752090189279E-2</v>
      </c>
      <c r="AP70">
        <f t="shared" si="65"/>
        <v>0.11623350788880125</v>
      </c>
      <c r="AQ70">
        <f t="shared" si="65"/>
        <v>0.20305674948414223</v>
      </c>
      <c r="AR70">
        <f t="shared" si="65"/>
        <v>0.27213810562098262</v>
      </c>
      <c r="AS70">
        <f t="shared" si="65"/>
        <v>0.36005388923964249</v>
      </c>
      <c r="AT70">
        <f t="shared" si="65"/>
        <v>0.41100302215617723</v>
      </c>
      <c r="AU70">
        <f t="shared" si="65"/>
        <v>0.49604206350085805</v>
      </c>
      <c r="AV70">
        <f t="shared" si="65"/>
        <v>0.54114778057594326</v>
      </c>
      <c r="AW70">
        <f t="shared" si="65"/>
        <v>0.6614506366411137</v>
      </c>
      <c r="AX70">
        <f t="shared" si="65"/>
        <v>0.77646903989149674</v>
      </c>
      <c r="AY70">
        <f t="shared" si="65"/>
        <v>0.8753934435388363</v>
      </c>
      <c r="AZ70">
        <f t="shared" si="66"/>
        <v>0.98734858605230325</v>
      </c>
      <c r="BA70">
        <f t="shared" si="66"/>
        <v>1.0268574826392678</v>
      </c>
      <c r="BB70">
        <f t="shared" si="66"/>
        <v>1.0257000982639461</v>
      </c>
      <c r="BC70">
        <f t="shared" si="66"/>
        <v>0.98402702164398748</v>
      </c>
      <c r="BD70">
        <f t="shared" si="66"/>
        <v>0.90672497100626759</v>
      </c>
      <c r="BE70">
        <f t="shared" si="66"/>
        <v>0.80247457030458336</v>
      </c>
      <c r="BF70">
        <f t="shared" si="66"/>
        <v>0.68241188655700102</v>
      </c>
      <c r="BG70">
        <f t="shared" si="66"/>
        <v>0.55738194292106524</v>
      </c>
      <c r="BH70">
        <f t="shared" si="66"/>
        <v>0.437275320202552</v>
      </c>
      <c r="BI70">
        <f t="shared" si="66"/>
        <v>0.32950143149879063</v>
      </c>
      <c r="BJ70">
        <f t="shared" si="67"/>
        <v>0.21094762403612471</v>
      </c>
      <c r="BK70">
        <f t="shared" si="67"/>
        <v>0.14169151527335877</v>
      </c>
      <c r="BL70">
        <f t="shared" si="67"/>
        <v>8.5164548787085473E-2</v>
      </c>
      <c r="BM70">
        <f t="shared" si="67"/>
        <v>5.2807148437889424E-2</v>
      </c>
      <c r="BN70">
        <f t="shared" si="67"/>
        <v>3.3629909454280238E-2</v>
      </c>
      <c r="BO70">
        <f t="shared" si="67"/>
        <v>2.1400484226150936E-2</v>
      </c>
      <c r="BP70">
        <f t="shared" si="67"/>
        <v>1.2747081943731736E-2</v>
      </c>
      <c r="BQ70">
        <f t="shared" si="67"/>
        <v>7.0500668881966549E-3</v>
      </c>
      <c r="BR70">
        <f t="shared" si="67"/>
        <v>0</v>
      </c>
      <c r="BS70">
        <f t="shared" si="67"/>
        <v>0</v>
      </c>
      <c r="BT70">
        <f t="shared" si="68"/>
        <v>0</v>
      </c>
      <c r="BU70">
        <f t="shared" si="68"/>
        <v>0</v>
      </c>
      <c r="BV70">
        <f t="shared" si="68"/>
        <v>0</v>
      </c>
      <c r="BW70">
        <f t="shared" si="68"/>
        <v>0</v>
      </c>
      <c r="BX70">
        <f t="shared" si="68"/>
        <v>0</v>
      </c>
      <c r="BY70">
        <f t="shared" si="68"/>
        <v>0</v>
      </c>
      <c r="BZ70">
        <f t="shared" si="68"/>
        <v>0</v>
      </c>
      <c r="CA70">
        <f t="shared" si="68"/>
        <v>0</v>
      </c>
      <c r="CB70">
        <f t="shared" si="68"/>
        <v>0</v>
      </c>
      <c r="CC70">
        <f t="shared" si="68"/>
        <v>0</v>
      </c>
      <c r="CD70">
        <f t="shared" si="69"/>
        <v>0</v>
      </c>
      <c r="CE70">
        <f t="shared" si="69"/>
        <v>0</v>
      </c>
      <c r="CF70">
        <f t="shared" si="69"/>
        <v>0</v>
      </c>
      <c r="CG70">
        <f t="shared" si="69"/>
        <v>0</v>
      </c>
      <c r="CH70">
        <f t="shared" si="69"/>
        <v>0</v>
      </c>
      <c r="CI70">
        <f t="shared" si="69"/>
        <v>0</v>
      </c>
      <c r="CJ70">
        <f t="shared" si="69"/>
        <v>0</v>
      </c>
      <c r="CK70">
        <f t="shared" si="69"/>
        <v>0</v>
      </c>
      <c r="CL70">
        <f t="shared" si="69"/>
        <v>0</v>
      </c>
      <c r="CM70">
        <f t="shared" si="69"/>
        <v>0</v>
      </c>
      <c r="CN70">
        <f t="shared" si="70"/>
        <v>0</v>
      </c>
      <c r="CO70">
        <f t="shared" si="70"/>
        <v>0</v>
      </c>
      <c r="CP70">
        <f t="shared" si="70"/>
        <v>0</v>
      </c>
      <c r="CQ70">
        <f t="shared" si="70"/>
        <v>0</v>
      </c>
      <c r="CR70">
        <f t="shared" si="70"/>
        <v>0</v>
      </c>
      <c r="CS70">
        <f t="shared" si="70"/>
        <v>0</v>
      </c>
      <c r="CT70">
        <f t="shared" si="70"/>
        <v>0</v>
      </c>
      <c r="CU70">
        <f t="shared" si="70"/>
        <v>0</v>
      </c>
      <c r="CV70">
        <f t="shared" si="70"/>
        <v>0</v>
      </c>
      <c r="CW70">
        <f t="shared" si="70"/>
        <v>0</v>
      </c>
      <c r="CX70">
        <f t="shared" si="70"/>
        <v>0</v>
      </c>
      <c r="CZ70">
        <v>2017</v>
      </c>
      <c r="DA70" s="7">
        <f t="shared" si="71"/>
        <v>13.17138417123134</v>
      </c>
    </row>
    <row r="71" spans="1:106" x14ac:dyDescent="0.3">
      <c r="A71">
        <v>2018</v>
      </c>
      <c r="B71">
        <f t="shared" si="61"/>
        <v>2.3203774443920421E-25</v>
      </c>
      <c r="C71">
        <f t="shared" si="61"/>
        <v>3.273032496627629E-24</v>
      </c>
      <c r="D71">
        <f t="shared" si="61"/>
        <v>4.1925673583411162E-23</v>
      </c>
      <c r="E71">
        <f t="shared" si="61"/>
        <v>2.7482830659380421E-22</v>
      </c>
      <c r="F71">
        <f t="shared" si="61"/>
        <v>2.6348074442753049E-21</v>
      </c>
      <c r="G71">
        <f t="shared" si="61"/>
        <v>3.0998588106801783E-20</v>
      </c>
      <c r="H71">
        <f t="shared" si="61"/>
        <v>2.3232271104016149E-19</v>
      </c>
      <c r="I71">
        <f t="shared" si="61"/>
        <v>1.628978951145578E-18</v>
      </c>
      <c r="J71">
        <f t="shared" si="61"/>
        <v>8.4504733246548773E-18</v>
      </c>
      <c r="K71">
        <f t="shared" si="61"/>
        <v>6.3791146828536943E-17</v>
      </c>
      <c r="L71">
        <f t="shared" si="62"/>
        <v>5.0415016115281666E-16</v>
      </c>
      <c r="M71">
        <f t="shared" si="62"/>
        <v>2.4927766407784168E-15</v>
      </c>
      <c r="N71">
        <f t="shared" si="62"/>
        <v>1.2066493018857576E-14</v>
      </c>
      <c r="O71">
        <f t="shared" si="62"/>
        <v>4.7912722130336429E-14</v>
      </c>
      <c r="P71">
        <f t="shared" si="62"/>
        <v>3.5117441060205608E-13</v>
      </c>
      <c r="Q71">
        <f t="shared" si="62"/>
        <v>1.5266314295408067E-12</v>
      </c>
      <c r="R71">
        <f t="shared" si="62"/>
        <v>5.7061394628914312E-12</v>
      </c>
      <c r="S71">
        <f t="shared" si="62"/>
        <v>2.3054273674145364E-11</v>
      </c>
      <c r="T71">
        <f t="shared" si="62"/>
        <v>1.2232045512557104E-10</v>
      </c>
      <c r="U71">
        <f t="shared" si="62"/>
        <v>6.2798466922762719E-10</v>
      </c>
      <c r="V71">
        <f t="shared" si="63"/>
        <v>2.4682850863429057E-9</v>
      </c>
      <c r="W71">
        <f t="shared" si="63"/>
        <v>6.781541804803247E-9</v>
      </c>
      <c r="X71">
        <f t="shared" si="63"/>
        <v>2.8918087946670044E-8</v>
      </c>
      <c r="Y71">
        <f t="shared" si="63"/>
        <v>9.5043922709013159E-8</v>
      </c>
      <c r="Z71">
        <f t="shared" si="63"/>
        <v>2.7192661805451376E-7</v>
      </c>
      <c r="AA71">
        <f t="shared" si="63"/>
        <v>5.5359645382799401E-7</v>
      </c>
      <c r="AB71">
        <f t="shared" si="63"/>
        <v>2.1534303240737951E-6</v>
      </c>
      <c r="AC71">
        <f t="shared" si="63"/>
        <v>4.738061677786644E-6</v>
      </c>
      <c r="AD71">
        <f t="shared" si="63"/>
        <v>1.4307001523507842E-5</v>
      </c>
      <c r="AE71">
        <f t="shared" si="63"/>
        <v>4.6304184942270397E-5</v>
      </c>
      <c r="AF71">
        <f t="shared" si="64"/>
        <v>9.2651040153379961E-5</v>
      </c>
      <c r="AG71">
        <f t="shared" si="64"/>
        <v>1.7810617519543043E-4</v>
      </c>
      <c r="AH71">
        <f t="shared" si="64"/>
        <v>2.3040597460312164E-4</v>
      </c>
      <c r="AI71">
        <f t="shared" si="64"/>
        <v>6.8104926682632956E-4</v>
      </c>
      <c r="AJ71">
        <f t="shared" si="64"/>
        <v>1.6195384629284267E-3</v>
      </c>
      <c r="AK71">
        <f t="shared" si="64"/>
        <v>3.1853318151188921E-3</v>
      </c>
      <c r="AL71">
        <f t="shared" si="64"/>
        <v>6.4552422168745426E-3</v>
      </c>
      <c r="AM71">
        <f t="shared" si="64"/>
        <v>1.0156807705754955E-2</v>
      </c>
      <c r="AN71">
        <f t="shared" si="64"/>
        <v>2.5452435429365441E-2</v>
      </c>
      <c r="AO71">
        <f t="shared" si="64"/>
        <v>4.0812084665842609E-2</v>
      </c>
      <c r="AP71">
        <f t="shared" si="65"/>
        <v>7.3376312590100537E-2</v>
      </c>
      <c r="AQ71">
        <f t="shared" si="65"/>
        <v>0.13341779149053826</v>
      </c>
      <c r="AR71">
        <f t="shared" si="65"/>
        <v>0.18610474841034619</v>
      </c>
      <c r="AS71">
        <f t="shared" si="65"/>
        <v>0.25627567295603321</v>
      </c>
      <c r="AT71">
        <f t="shared" si="65"/>
        <v>0.30447852756854787</v>
      </c>
      <c r="AU71">
        <f t="shared" si="65"/>
        <v>0.38247401968760991</v>
      </c>
      <c r="AV71">
        <f t="shared" si="65"/>
        <v>0.43428126638786912</v>
      </c>
      <c r="AW71">
        <f t="shared" si="65"/>
        <v>0.55249001310534351</v>
      </c>
      <c r="AX71">
        <f t="shared" si="65"/>
        <v>0.67502975436187662</v>
      </c>
      <c r="AY71">
        <f t="shared" si="65"/>
        <v>0.79208874321728817</v>
      </c>
      <c r="AZ71">
        <f t="shared" si="66"/>
        <v>0.92984988062861484</v>
      </c>
      <c r="BA71">
        <f t="shared" si="66"/>
        <v>1.0065243421581247</v>
      </c>
      <c r="BB71">
        <f t="shared" si="66"/>
        <v>1.046420614714453</v>
      </c>
      <c r="BC71">
        <f t="shared" si="66"/>
        <v>1.0448758543697676</v>
      </c>
      <c r="BD71">
        <f t="shared" si="66"/>
        <v>1.0020860686491118</v>
      </c>
      <c r="BE71">
        <f t="shared" si="66"/>
        <v>0.92306547247057413</v>
      </c>
      <c r="BF71">
        <f t="shared" si="66"/>
        <v>0.81699535938675261</v>
      </c>
      <c r="BG71">
        <f t="shared" si="66"/>
        <v>0.69454066912352308</v>
      </c>
      <c r="BH71">
        <f t="shared" si="66"/>
        <v>0.56711551892709888</v>
      </c>
      <c r="BI71">
        <f t="shared" si="66"/>
        <v>0.44478040941754365</v>
      </c>
      <c r="BJ71">
        <f t="shared" si="67"/>
        <v>0.29637035612466828</v>
      </c>
      <c r="BK71">
        <f t="shared" si="67"/>
        <v>0.2071933192378165</v>
      </c>
      <c r="BL71">
        <f t="shared" si="67"/>
        <v>0.12961716915555171</v>
      </c>
      <c r="BM71">
        <f t="shared" si="67"/>
        <v>8.3650430062202574E-2</v>
      </c>
      <c r="BN71">
        <f t="shared" si="67"/>
        <v>5.54463470489912E-2</v>
      </c>
      <c r="BO71">
        <f t="shared" si="67"/>
        <v>3.6723377786153782E-2</v>
      </c>
      <c r="BP71">
        <f t="shared" si="67"/>
        <v>2.2766778231425241E-2</v>
      </c>
      <c r="BQ71">
        <f t="shared" si="67"/>
        <v>1.3105567035361155E-2</v>
      </c>
      <c r="BR71">
        <f t="shared" si="67"/>
        <v>7.0171303234711291E-3</v>
      </c>
      <c r="BS71">
        <f t="shared" si="67"/>
        <v>0</v>
      </c>
      <c r="BT71">
        <f t="shared" si="68"/>
        <v>0</v>
      </c>
      <c r="BU71">
        <f t="shared" si="68"/>
        <v>0</v>
      </c>
      <c r="BV71">
        <f t="shared" si="68"/>
        <v>0</v>
      </c>
      <c r="BW71">
        <f t="shared" si="68"/>
        <v>0</v>
      </c>
      <c r="BX71">
        <f t="shared" si="68"/>
        <v>0</v>
      </c>
      <c r="BY71">
        <f t="shared" si="68"/>
        <v>0</v>
      </c>
      <c r="BZ71">
        <f t="shared" si="68"/>
        <v>0</v>
      </c>
      <c r="CA71">
        <f t="shared" si="68"/>
        <v>0</v>
      </c>
      <c r="CB71">
        <f t="shared" si="68"/>
        <v>0</v>
      </c>
      <c r="CC71">
        <f t="shared" si="68"/>
        <v>0</v>
      </c>
      <c r="CD71">
        <f t="shared" si="69"/>
        <v>0</v>
      </c>
      <c r="CE71">
        <f t="shared" si="69"/>
        <v>0</v>
      </c>
      <c r="CF71">
        <f t="shared" si="69"/>
        <v>0</v>
      </c>
      <c r="CG71">
        <f t="shared" si="69"/>
        <v>0</v>
      </c>
      <c r="CH71">
        <f t="shared" si="69"/>
        <v>0</v>
      </c>
      <c r="CI71">
        <f t="shared" si="69"/>
        <v>0</v>
      </c>
      <c r="CJ71">
        <f t="shared" si="69"/>
        <v>0</v>
      </c>
      <c r="CK71">
        <f t="shared" si="69"/>
        <v>0</v>
      </c>
      <c r="CL71">
        <f t="shared" si="69"/>
        <v>0</v>
      </c>
      <c r="CM71">
        <f t="shared" si="69"/>
        <v>0</v>
      </c>
      <c r="CN71">
        <f t="shared" si="70"/>
        <v>0</v>
      </c>
      <c r="CO71">
        <f t="shared" si="70"/>
        <v>0</v>
      </c>
      <c r="CP71">
        <f t="shared" si="70"/>
        <v>0</v>
      </c>
      <c r="CQ71">
        <f t="shared" si="70"/>
        <v>0</v>
      </c>
      <c r="CR71">
        <f t="shared" si="70"/>
        <v>0</v>
      </c>
      <c r="CS71">
        <f t="shared" si="70"/>
        <v>0</v>
      </c>
      <c r="CT71">
        <f t="shared" si="70"/>
        <v>0</v>
      </c>
      <c r="CU71">
        <f t="shared" si="70"/>
        <v>0</v>
      </c>
      <c r="CV71">
        <f t="shared" si="70"/>
        <v>0</v>
      </c>
      <c r="CW71">
        <f t="shared" si="70"/>
        <v>0</v>
      </c>
      <c r="CX71">
        <f t="shared" si="70"/>
        <v>0</v>
      </c>
      <c r="CZ71">
        <v>2018</v>
      </c>
      <c r="DA71" s="7">
        <f t="shared" si="71"/>
        <v>13.207093629573803</v>
      </c>
    </row>
    <row r="72" spans="1:106" x14ac:dyDescent="0.3">
      <c r="A72">
        <v>2019</v>
      </c>
      <c r="B72">
        <f t="shared" si="61"/>
        <v>2.8414513403903318E-26</v>
      </c>
      <c r="C72">
        <f t="shared" si="61"/>
        <v>4.1716098528994382E-25</v>
      </c>
      <c r="D72">
        <f t="shared" si="61"/>
        <v>5.5616697280048033E-24</v>
      </c>
      <c r="E72">
        <f t="shared" si="61"/>
        <v>3.7945334682851147E-23</v>
      </c>
      <c r="F72">
        <f t="shared" si="61"/>
        <v>3.7863223664605182E-22</v>
      </c>
      <c r="G72">
        <f t="shared" si="61"/>
        <v>4.6364160209855785E-21</v>
      </c>
      <c r="H72">
        <f t="shared" si="61"/>
        <v>3.6166287521845619E-20</v>
      </c>
      <c r="I72">
        <f t="shared" si="61"/>
        <v>2.6393653781484949E-19</v>
      </c>
      <c r="J72">
        <f t="shared" si="61"/>
        <v>1.4250721650124957E-18</v>
      </c>
      <c r="K72">
        <f t="shared" si="61"/>
        <v>1.119664764716237E-17</v>
      </c>
      <c r="L72">
        <f t="shared" si="62"/>
        <v>9.2099928091151047E-17</v>
      </c>
      <c r="M72">
        <f t="shared" si="62"/>
        <v>4.7397400809850074E-16</v>
      </c>
      <c r="N72">
        <f t="shared" si="62"/>
        <v>2.3879432709334387E-15</v>
      </c>
      <c r="O72">
        <f t="shared" si="62"/>
        <v>9.8688276460593222E-15</v>
      </c>
      <c r="P72">
        <f t="shared" si="62"/>
        <v>7.5285156937838652E-14</v>
      </c>
      <c r="Q72">
        <f t="shared" si="62"/>
        <v>3.4063751536106777E-13</v>
      </c>
      <c r="R72">
        <f t="shared" si="62"/>
        <v>1.3251725719503719E-12</v>
      </c>
      <c r="S72">
        <f t="shared" si="62"/>
        <v>5.5725410964212651E-12</v>
      </c>
      <c r="T72">
        <f t="shared" si="62"/>
        <v>3.0773203110101961E-11</v>
      </c>
      <c r="U72">
        <f t="shared" si="62"/>
        <v>1.6443506557210292E-10</v>
      </c>
      <c r="V72">
        <f t="shared" si="63"/>
        <v>6.7268616030014893E-10</v>
      </c>
      <c r="W72">
        <f t="shared" si="63"/>
        <v>1.9236116388089579E-9</v>
      </c>
      <c r="X72">
        <f t="shared" si="63"/>
        <v>8.5374919316186979E-9</v>
      </c>
      <c r="Y72">
        <f t="shared" si="63"/>
        <v>2.9204976681728983E-8</v>
      </c>
      <c r="Z72">
        <f t="shared" si="63"/>
        <v>8.6967304992010066E-8</v>
      </c>
      <c r="AA72">
        <f t="shared" si="63"/>
        <v>1.8427625151713893E-7</v>
      </c>
      <c r="AB72">
        <f t="shared" si="63"/>
        <v>7.4606844791630451E-7</v>
      </c>
      <c r="AC72">
        <f t="shared" si="63"/>
        <v>1.7085210672378277E-6</v>
      </c>
      <c r="AD72">
        <f t="shared" si="63"/>
        <v>5.3695764630563727E-6</v>
      </c>
      <c r="AE72">
        <f t="shared" si="63"/>
        <v>1.8087703532039688E-5</v>
      </c>
      <c r="AF72">
        <f t="shared" si="64"/>
        <v>3.7669101869772405E-5</v>
      </c>
      <c r="AG72">
        <f t="shared" si="64"/>
        <v>7.5367779969348018E-5</v>
      </c>
      <c r="AH72">
        <f t="shared" si="64"/>
        <v>1.0147808460252009E-4</v>
      </c>
      <c r="AI72">
        <f t="shared" si="64"/>
        <v>3.1219707790820458E-4</v>
      </c>
      <c r="AJ72">
        <f t="shared" si="64"/>
        <v>7.7270433738469986E-4</v>
      </c>
      <c r="AK72">
        <f t="shared" si="64"/>
        <v>1.5817889670872551E-3</v>
      </c>
      <c r="AL72">
        <f t="shared" si="64"/>
        <v>3.3364005542587676E-3</v>
      </c>
      <c r="AM72">
        <f t="shared" si="64"/>
        <v>5.4637982090295998E-3</v>
      </c>
      <c r="AN72">
        <f t="shared" si="64"/>
        <v>1.4250777022013068E-2</v>
      </c>
      <c r="AO72">
        <f t="shared" si="64"/>
        <v>2.3783171014759109E-2</v>
      </c>
      <c r="AP72">
        <f t="shared" si="65"/>
        <v>4.4504983282554068E-2</v>
      </c>
      <c r="AQ72">
        <f t="shared" si="65"/>
        <v>8.4224469787629971E-2</v>
      </c>
      <c r="AR72">
        <f t="shared" si="65"/>
        <v>0.12227953309549913</v>
      </c>
      <c r="AS72">
        <f t="shared" si="65"/>
        <v>0.17525704285455779</v>
      </c>
      <c r="AT72">
        <f t="shared" si="65"/>
        <v>0.21671877984174945</v>
      </c>
      <c r="AU72">
        <f t="shared" si="65"/>
        <v>0.28334372272195946</v>
      </c>
      <c r="AV72">
        <f t="shared" si="65"/>
        <v>0.33485325913314745</v>
      </c>
      <c r="AW72">
        <f t="shared" si="65"/>
        <v>0.44338362120357433</v>
      </c>
      <c r="AX72">
        <f t="shared" si="65"/>
        <v>0.56383224563474366</v>
      </c>
      <c r="AY72">
        <f t="shared" si="65"/>
        <v>0.68860887208263943</v>
      </c>
      <c r="AZ72">
        <f t="shared" si="66"/>
        <v>0.84136296514904096</v>
      </c>
      <c r="BA72">
        <f t="shared" si="66"/>
        <v>0.94790892763373902</v>
      </c>
      <c r="BB72">
        <f t="shared" si="66"/>
        <v>1.0257000982639461</v>
      </c>
      <c r="BC72">
        <f t="shared" si="66"/>
        <v>1.0659837467896383</v>
      </c>
      <c r="BD72">
        <f t="shared" si="66"/>
        <v>1.064051610475589</v>
      </c>
      <c r="BE72">
        <f t="shared" si="66"/>
        <v>1.020145115654236</v>
      </c>
      <c r="BF72">
        <f t="shared" si="66"/>
        <v>0.93976835569052564</v>
      </c>
      <c r="BG72">
        <f t="shared" si="66"/>
        <v>0.83151614846892197</v>
      </c>
      <c r="BH72">
        <f t="shared" si="66"/>
        <v>0.70666945169004525</v>
      </c>
      <c r="BI72">
        <f t="shared" si="66"/>
        <v>0.57684909493313241</v>
      </c>
      <c r="BJ72">
        <f t="shared" si="67"/>
        <v>0.40005813551932018</v>
      </c>
      <c r="BK72">
        <f t="shared" si="67"/>
        <v>0.29109575464404386</v>
      </c>
      <c r="BL72">
        <f t="shared" si="67"/>
        <v>0.18953718898225227</v>
      </c>
      <c r="BM72">
        <f t="shared" si="67"/>
        <v>0.12731273866563761</v>
      </c>
      <c r="BN72">
        <f t="shared" si="67"/>
        <v>8.7831115923282466E-2</v>
      </c>
      <c r="BO72">
        <f t="shared" si="67"/>
        <v>6.0546614087988358E-2</v>
      </c>
      <c r="BP72">
        <f t="shared" si="67"/>
        <v>3.9067947674966526E-2</v>
      </c>
      <c r="BQ72">
        <f t="shared" si="67"/>
        <v>2.3407046381926346E-2</v>
      </c>
      <c r="BR72">
        <f t="shared" si="67"/>
        <v>1.3044340331590788E-2</v>
      </c>
      <c r="BS72">
        <f t="shared" si="67"/>
        <v>7.5078767354755764E-3</v>
      </c>
      <c r="BT72">
        <f t="shared" si="68"/>
        <v>0</v>
      </c>
      <c r="BU72">
        <f t="shared" si="68"/>
        <v>0</v>
      </c>
      <c r="BV72">
        <f t="shared" si="68"/>
        <v>0</v>
      </c>
      <c r="BW72">
        <f t="shared" si="68"/>
        <v>0</v>
      </c>
      <c r="BX72">
        <f t="shared" si="68"/>
        <v>0</v>
      </c>
      <c r="BY72">
        <f t="shared" si="68"/>
        <v>0</v>
      </c>
      <c r="BZ72">
        <f t="shared" si="68"/>
        <v>0</v>
      </c>
      <c r="CA72">
        <f t="shared" si="68"/>
        <v>0</v>
      </c>
      <c r="CB72">
        <f t="shared" si="68"/>
        <v>0</v>
      </c>
      <c r="CC72">
        <f t="shared" si="68"/>
        <v>0</v>
      </c>
      <c r="CD72">
        <f t="shared" si="69"/>
        <v>0</v>
      </c>
      <c r="CE72">
        <f t="shared" si="69"/>
        <v>0</v>
      </c>
      <c r="CF72">
        <f t="shared" si="69"/>
        <v>0</v>
      </c>
      <c r="CG72">
        <f t="shared" si="69"/>
        <v>0</v>
      </c>
      <c r="CH72">
        <f t="shared" si="69"/>
        <v>0</v>
      </c>
      <c r="CI72">
        <f t="shared" si="69"/>
        <v>0</v>
      </c>
      <c r="CJ72">
        <f t="shared" si="69"/>
        <v>0</v>
      </c>
      <c r="CK72">
        <f t="shared" si="69"/>
        <v>0</v>
      </c>
      <c r="CL72">
        <f t="shared" si="69"/>
        <v>0</v>
      </c>
      <c r="CM72">
        <f t="shared" si="69"/>
        <v>0</v>
      </c>
      <c r="CN72">
        <f t="shared" si="70"/>
        <v>0</v>
      </c>
      <c r="CO72">
        <f t="shared" si="70"/>
        <v>0</v>
      </c>
      <c r="CP72">
        <f t="shared" si="70"/>
        <v>0</v>
      </c>
      <c r="CQ72">
        <f t="shared" si="70"/>
        <v>0</v>
      </c>
      <c r="CR72">
        <f t="shared" si="70"/>
        <v>0</v>
      </c>
      <c r="CS72">
        <f t="shared" si="70"/>
        <v>0</v>
      </c>
      <c r="CT72">
        <f t="shared" si="70"/>
        <v>0</v>
      </c>
      <c r="CU72">
        <f t="shared" si="70"/>
        <v>0</v>
      </c>
      <c r="CV72">
        <f t="shared" si="70"/>
        <v>0</v>
      </c>
      <c r="CW72">
        <f t="shared" si="70"/>
        <v>0</v>
      </c>
      <c r="CX72">
        <f t="shared" si="70"/>
        <v>0</v>
      </c>
      <c r="CZ72">
        <v>2019</v>
      </c>
      <c r="DA72" s="7">
        <f t="shared" si="71"/>
        <v>13.266112379136603</v>
      </c>
    </row>
    <row r="73" spans="1:106" x14ac:dyDescent="0.3">
      <c r="A73">
        <v>2020</v>
      </c>
      <c r="B73">
        <f t="shared" ref="B73:K82" si="72">VLOOKUP(B$2,scenarios4,7,FALSE)*VLOOKUP($A73-B$2,output3,3,FALSE)</f>
        <v>3.3431051140764602E-27</v>
      </c>
      <c r="C73">
        <f t="shared" si="72"/>
        <v>5.1084044265101539E-26</v>
      </c>
      <c r="D73">
        <f t="shared" si="72"/>
        <v>7.0885688607805337E-25</v>
      </c>
      <c r="E73">
        <f t="shared" si="72"/>
        <v>5.0336560199745123E-24</v>
      </c>
      <c r="F73">
        <f t="shared" si="72"/>
        <v>5.2277464135038389E-23</v>
      </c>
      <c r="G73">
        <f t="shared" si="72"/>
        <v>6.6627129502824097E-22</v>
      </c>
      <c r="H73">
        <f t="shared" si="72"/>
        <v>5.4093416870513097E-21</v>
      </c>
      <c r="I73">
        <f t="shared" si="72"/>
        <v>4.1087695091859458E-20</v>
      </c>
      <c r="J73">
        <f t="shared" si="72"/>
        <v>2.3089838767112243E-19</v>
      </c>
      <c r="K73">
        <f t="shared" si="72"/>
        <v>1.8881819148367526E-18</v>
      </c>
      <c r="L73">
        <f t="shared" ref="L73:U82" si="73">VLOOKUP(L$2,scenarios4,7,FALSE)*VLOOKUP($A73-L$2,output3,3,FALSE)</f>
        <v>1.6165416275355286E-17</v>
      </c>
      <c r="M73">
        <f t="shared" si="73"/>
        <v>8.65872421088339E-17</v>
      </c>
      <c r="N73">
        <f t="shared" si="73"/>
        <v>4.5404109807557124E-16</v>
      </c>
      <c r="O73">
        <f t="shared" si="73"/>
        <v>1.9530281526355563E-15</v>
      </c>
      <c r="P73">
        <f t="shared" si="73"/>
        <v>1.5506867593641353E-14</v>
      </c>
      <c r="Q73">
        <f t="shared" si="73"/>
        <v>7.3026245730454887E-14</v>
      </c>
      <c r="R73">
        <f t="shared" si="73"/>
        <v>2.9568596820359416E-13</v>
      </c>
      <c r="S73">
        <f t="shared" si="73"/>
        <v>1.2941461850113594E-12</v>
      </c>
      <c r="T73">
        <f t="shared" si="73"/>
        <v>7.4383145365311056E-12</v>
      </c>
      <c r="U73">
        <f t="shared" si="73"/>
        <v>4.1368335868915729E-11</v>
      </c>
      <c r="V73">
        <f t="shared" ref="V73:AE82" si="74">VLOOKUP(V$2,scenarios4,7,FALSE)*VLOOKUP($A73-V$2,output3,3,FALSE)</f>
        <v>1.7613995738852487E-10</v>
      </c>
      <c r="W73">
        <f t="shared" si="74"/>
        <v>5.2424532902570408E-10</v>
      </c>
      <c r="X73">
        <f t="shared" si="74"/>
        <v>2.4216939626129428E-9</v>
      </c>
      <c r="Y73">
        <f t="shared" si="74"/>
        <v>8.6221901407587692E-9</v>
      </c>
      <c r="Z73">
        <f t="shared" si="74"/>
        <v>2.6723203777484725E-8</v>
      </c>
      <c r="AA73">
        <f t="shared" si="74"/>
        <v>5.8935050504186423E-8</v>
      </c>
      <c r="AB73">
        <f t="shared" si="74"/>
        <v>2.4834461277084547E-7</v>
      </c>
      <c r="AC73">
        <f t="shared" si="74"/>
        <v>5.9192705081585586E-7</v>
      </c>
      <c r="AD73">
        <f t="shared" si="74"/>
        <v>1.9362421034505797E-6</v>
      </c>
      <c r="AE73">
        <f t="shared" si="74"/>
        <v>6.7885158883081526E-6</v>
      </c>
      <c r="AF73">
        <f t="shared" ref="AF73:AO82" si="75">VLOOKUP(AF$2,scenarios4,7,FALSE)*VLOOKUP($A73-AF$2,output3,3,FALSE)</f>
        <v>1.4714599723288795E-5</v>
      </c>
      <c r="AG73">
        <f t="shared" si="75"/>
        <v>3.064225265754227E-5</v>
      </c>
      <c r="AH73">
        <f t="shared" si="75"/>
        <v>4.2941677590019027E-5</v>
      </c>
      <c r="AI73">
        <f t="shared" si="75"/>
        <v>1.3750147555504887E-4</v>
      </c>
      <c r="AJ73">
        <f t="shared" si="75"/>
        <v>3.5421231321876588E-4</v>
      </c>
      <c r="AK73">
        <f t="shared" si="75"/>
        <v>7.5469352761497349E-4</v>
      </c>
      <c r="AL73">
        <f t="shared" si="75"/>
        <v>1.6568074828064154E-3</v>
      </c>
      <c r="AM73">
        <f t="shared" si="75"/>
        <v>2.8239713957303094E-3</v>
      </c>
      <c r="AN73">
        <f t="shared" si="75"/>
        <v>7.6661262303939224E-3</v>
      </c>
      <c r="AO73">
        <f t="shared" si="75"/>
        <v>1.3316158602909231E-2</v>
      </c>
      <c r="AP73">
        <f t="shared" ref="AP73:AY82" si="76">VLOOKUP(AP$2,scenarios4,7,FALSE)*VLOOKUP($A73-AP$2,output3,3,FALSE)</f>
        <v>2.5935201229842039E-2</v>
      </c>
      <c r="AQ73">
        <f t="shared" si="76"/>
        <v>5.1084723224237939E-2</v>
      </c>
      <c r="AR73">
        <f t="shared" si="76"/>
        <v>7.7193069423411545E-2</v>
      </c>
      <c r="AS73">
        <f t="shared" si="76"/>
        <v>0.11515208265777825</v>
      </c>
      <c r="AT73">
        <f t="shared" si="76"/>
        <v>0.14820561018536113</v>
      </c>
      <c r="AU73">
        <f t="shared" si="76"/>
        <v>0.20167565297456844</v>
      </c>
      <c r="AV73">
        <f t="shared" si="76"/>
        <v>0.24806539562049246</v>
      </c>
      <c r="AW73">
        <f t="shared" si="76"/>
        <v>0.34187164424834371</v>
      </c>
      <c r="AX73">
        <f t="shared" si="76"/>
        <v>0.45248597601927948</v>
      </c>
      <c r="AY73">
        <f t="shared" si="76"/>
        <v>0.57517447816414391</v>
      </c>
      <c r="AZ73">
        <f t="shared" ref="AZ73:BI82" si="77">VLOOKUP(AZ$2,scenarios4,7,FALSE)*VLOOKUP($A73-AZ$2,output3,3,FALSE)</f>
        <v>0.7314458227118773</v>
      </c>
      <c r="BA73">
        <f t="shared" si="77"/>
        <v>0.85770346661334762</v>
      </c>
      <c r="BB73">
        <f t="shared" si="77"/>
        <v>0.9659679746388633</v>
      </c>
      <c r="BC73">
        <f t="shared" si="77"/>
        <v>1.0448758543697676</v>
      </c>
      <c r="BD73">
        <f t="shared" si="77"/>
        <v>1.0855468788648237</v>
      </c>
      <c r="BE73">
        <f t="shared" si="77"/>
        <v>1.0832273665814105</v>
      </c>
      <c r="BF73">
        <f t="shared" si="77"/>
        <v>1.03860465643694</v>
      </c>
      <c r="BG73">
        <f t="shared" si="77"/>
        <v>0.95647123891047703</v>
      </c>
      <c r="BH73">
        <f t="shared" si="77"/>
        <v>0.84603693755109133</v>
      </c>
      <c r="BI73">
        <f t="shared" si="77"/>
        <v>0.7187982342565673</v>
      </c>
      <c r="BJ73">
        <f t="shared" ref="BJ73:BS82" si="78">VLOOKUP(BJ$2,scenarios4,7,FALSE)*VLOOKUP($A73-BJ$2,output3,3,FALSE)</f>
        <v>0.51884743237041908</v>
      </c>
      <c r="BK73">
        <f t="shared" si="78"/>
        <v>0.39293816825424588</v>
      </c>
      <c r="BL73">
        <f t="shared" si="78"/>
        <v>0.2662898169828119</v>
      </c>
      <c r="BM73">
        <f t="shared" si="78"/>
        <v>0.18616745578942856</v>
      </c>
      <c r="BN73">
        <f t="shared" si="78"/>
        <v>0.13367558182231962</v>
      </c>
      <c r="BO73">
        <f t="shared" si="78"/>
        <v>9.5910316256282699E-2</v>
      </c>
      <c r="BP73">
        <f t="shared" si="78"/>
        <v>6.4412156334316961E-2</v>
      </c>
      <c r="BQ73">
        <f t="shared" si="78"/>
        <v>4.0166652214864824E-2</v>
      </c>
      <c r="BR73">
        <f t="shared" si="78"/>
        <v>2.3297693136004317E-2</v>
      </c>
      <c r="BS73">
        <f t="shared" si="78"/>
        <v>1.3956602598301334E-2</v>
      </c>
      <c r="BT73">
        <f t="shared" ref="BT73:CC82" si="79">VLOOKUP(BT$2,scenarios4,7,FALSE)*VLOOKUP($A73-BT$2,output3,3,FALSE)</f>
        <v>7.5432318916907682E-3</v>
      </c>
      <c r="BU73">
        <f t="shared" si="79"/>
        <v>0</v>
      </c>
      <c r="BV73">
        <f t="shared" si="79"/>
        <v>0</v>
      </c>
      <c r="BW73">
        <f t="shared" si="79"/>
        <v>0</v>
      </c>
      <c r="BX73">
        <f t="shared" si="79"/>
        <v>0</v>
      </c>
      <c r="BY73">
        <f t="shared" si="79"/>
        <v>0</v>
      </c>
      <c r="BZ73">
        <f t="shared" si="79"/>
        <v>0</v>
      </c>
      <c r="CA73">
        <f t="shared" si="79"/>
        <v>0</v>
      </c>
      <c r="CB73">
        <f t="shared" si="79"/>
        <v>0</v>
      </c>
      <c r="CC73">
        <f t="shared" si="79"/>
        <v>0</v>
      </c>
      <c r="CD73">
        <f t="shared" ref="CD73:CM82" si="80">VLOOKUP(CD$2,scenarios4,7,FALSE)*VLOOKUP($A73-CD$2,output3,3,FALSE)</f>
        <v>0</v>
      </c>
      <c r="CE73">
        <f t="shared" si="80"/>
        <v>0</v>
      </c>
      <c r="CF73">
        <f t="shared" si="80"/>
        <v>0</v>
      </c>
      <c r="CG73">
        <f t="shared" si="80"/>
        <v>0</v>
      </c>
      <c r="CH73">
        <f t="shared" si="80"/>
        <v>0</v>
      </c>
      <c r="CI73">
        <f t="shared" si="80"/>
        <v>0</v>
      </c>
      <c r="CJ73">
        <f t="shared" si="80"/>
        <v>0</v>
      </c>
      <c r="CK73">
        <f t="shared" si="80"/>
        <v>0</v>
      </c>
      <c r="CL73">
        <f t="shared" si="80"/>
        <v>0</v>
      </c>
      <c r="CM73">
        <f t="shared" si="80"/>
        <v>0</v>
      </c>
      <c r="CN73">
        <f t="shared" ref="CN73:CX82" si="81">VLOOKUP(CN$2,scenarios4,7,FALSE)*VLOOKUP($A73-CN$2,output3,3,FALSE)</f>
        <v>0</v>
      </c>
      <c r="CO73">
        <f t="shared" si="81"/>
        <v>0</v>
      </c>
      <c r="CP73">
        <f t="shared" si="81"/>
        <v>0</v>
      </c>
      <c r="CQ73">
        <f t="shared" si="81"/>
        <v>0</v>
      </c>
      <c r="CR73">
        <f t="shared" si="81"/>
        <v>0</v>
      </c>
      <c r="CS73">
        <f t="shared" si="81"/>
        <v>0</v>
      </c>
      <c r="CT73">
        <f t="shared" si="81"/>
        <v>0</v>
      </c>
      <c r="CU73">
        <f t="shared" si="81"/>
        <v>0</v>
      </c>
      <c r="CV73">
        <f t="shared" si="81"/>
        <v>0</v>
      </c>
      <c r="CW73">
        <f t="shared" si="81"/>
        <v>0</v>
      </c>
      <c r="CX73">
        <f t="shared" si="81"/>
        <v>0</v>
      </c>
      <c r="CZ73">
        <v>2020</v>
      </c>
      <c r="DA73" s="7">
        <f t="shared" si="71"/>
        <v>13.335534804374177</v>
      </c>
      <c r="DB73" s="7"/>
    </row>
    <row r="74" spans="1:106" x14ac:dyDescent="0.3">
      <c r="A74">
        <v>2021</v>
      </c>
      <c r="B74">
        <f t="shared" si="72"/>
        <v>3.7790971918712155E-28</v>
      </c>
      <c r="C74">
        <f t="shared" si="72"/>
        <v>6.0102852089280955E-27</v>
      </c>
      <c r="D74">
        <f t="shared" si="72"/>
        <v>8.6804082411649801E-26</v>
      </c>
      <c r="E74">
        <f t="shared" si="72"/>
        <v>6.4155944283070861E-25</v>
      </c>
      <c r="F74">
        <f t="shared" si="72"/>
        <v>6.9348913180429289E-24</v>
      </c>
      <c r="G74">
        <f t="shared" si="72"/>
        <v>9.1991569546691025E-23</v>
      </c>
      <c r="H74">
        <f t="shared" si="72"/>
        <v>7.7734376612644717E-22</v>
      </c>
      <c r="I74">
        <f t="shared" si="72"/>
        <v>6.1454298219301088E-21</v>
      </c>
      <c r="J74">
        <f t="shared" si="72"/>
        <v>3.5944559356492699E-20</v>
      </c>
      <c r="K74">
        <f t="shared" si="72"/>
        <v>3.0593409265119983E-19</v>
      </c>
      <c r="L74">
        <f t="shared" si="73"/>
        <v>2.7261058505015318E-18</v>
      </c>
      <c r="M74">
        <f t="shared" si="73"/>
        <v>1.5197827423263286E-17</v>
      </c>
      <c r="N74">
        <f t="shared" si="73"/>
        <v>8.2945827861219047E-17</v>
      </c>
      <c r="O74">
        <f t="shared" si="73"/>
        <v>3.7134678105168002E-16</v>
      </c>
      <c r="P74">
        <f t="shared" si="73"/>
        <v>3.0687889236434942E-15</v>
      </c>
      <c r="Q74">
        <f t="shared" si="73"/>
        <v>1.5041588135864371E-14</v>
      </c>
      <c r="R74">
        <f t="shared" si="73"/>
        <v>6.3389483539988953E-14</v>
      </c>
      <c r="S74">
        <f t="shared" si="73"/>
        <v>2.8876304551706515E-13</v>
      </c>
      <c r="T74">
        <f t="shared" si="73"/>
        <v>1.7274464582321952E-12</v>
      </c>
      <c r="U74">
        <f t="shared" si="73"/>
        <v>9.9993066352213583E-12</v>
      </c>
      <c r="V74">
        <f t="shared" si="74"/>
        <v>4.4313035615812147E-11</v>
      </c>
      <c r="W74">
        <f t="shared" si="74"/>
        <v>1.3727136867884849E-10</v>
      </c>
      <c r="X74">
        <f t="shared" si="74"/>
        <v>6.5998859781055247E-10</v>
      </c>
      <c r="Y74">
        <f t="shared" si="74"/>
        <v>2.445718950672843E-9</v>
      </c>
      <c r="Z74">
        <f t="shared" si="74"/>
        <v>7.8894959119712437E-9</v>
      </c>
      <c r="AA74">
        <f t="shared" si="74"/>
        <v>1.8109487978320374E-8</v>
      </c>
      <c r="AB74">
        <f t="shared" si="74"/>
        <v>7.9425331129720377E-8</v>
      </c>
      <c r="AC74">
        <f t="shared" si="74"/>
        <v>1.970353988752829E-7</v>
      </c>
      <c r="AD74">
        <f t="shared" si="74"/>
        <v>6.7082232694614521E-7</v>
      </c>
      <c r="AE74">
        <f t="shared" si="74"/>
        <v>2.447904480608467E-6</v>
      </c>
      <c r="AF74">
        <f t="shared" si="75"/>
        <v>5.5225525913060143E-6</v>
      </c>
      <c r="AG74">
        <f t="shared" si="75"/>
        <v>1.196971682612461E-5</v>
      </c>
      <c r="AH74">
        <f t="shared" si="75"/>
        <v>1.7458783246464605E-5</v>
      </c>
      <c r="AI74">
        <f t="shared" si="75"/>
        <v>5.8185410717637437E-5</v>
      </c>
      <c r="AJ74">
        <f t="shared" si="75"/>
        <v>1.5600631515733828E-4</v>
      </c>
      <c r="AK74">
        <f t="shared" si="75"/>
        <v>3.4595604975184844E-4</v>
      </c>
      <c r="AL74">
        <f t="shared" si="75"/>
        <v>7.9048590538631828E-4</v>
      </c>
      <c r="AM74">
        <f t="shared" si="75"/>
        <v>1.4023426934469847E-3</v>
      </c>
      <c r="AN74">
        <f t="shared" si="75"/>
        <v>3.9622475725609244E-3</v>
      </c>
      <c r="AO74">
        <f t="shared" si="75"/>
        <v>7.1633534505634857E-3</v>
      </c>
      <c r="AP74">
        <f t="shared" si="76"/>
        <v>1.4521076805133553E-2</v>
      </c>
      <c r="AQ74">
        <f t="shared" si="76"/>
        <v>2.9769533181933656E-2</v>
      </c>
      <c r="AR74">
        <f t="shared" si="76"/>
        <v>4.6819963322624891E-2</v>
      </c>
      <c r="AS74">
        <f t="shared" si="76"/>
        <v>7.2693626527917166E-2</v>
      </c>
      <c r="AT74">
        <f t="shared" si="76"/>
        <v>9.7378024851041467E-2</v>
      </c>
      <c r="AU74">
        <f t="shared" si="76"/>
        <v>0.13791819624701049</v>
      </c>
      <c r="AV74">
        <f t="shared" si="76"/>
        <v>0.17656558670703237</v>
      </c>
      <c r="AW74">
        <f t="shared" si="76"/>
        <v>0.25326474319359121</v>
      </c>
      <c r="AX74">
        <f t="shared" si="76"/>
        <v>0.34889002936353986</v>
      </c>
      <c r="AY74">
        <f t="shared" si="76"/>
        <v>0.46158833083498457</v>
      </c>
      <c r="AZ74">
        <f t="shared" si="77"/>
        <v>0.61095490697244159</v>
      </c>
      <c r="BA74">
        <f t="shared" si="77"/>
        <v>0.74565157223041845</v>
      </c>
      <c r="BB74">
        <f t="shared" si="77"/>
        <v>0.87404396807765428</v>
      </c>
      <c r="BC74">
        <f t="shared" si="77"/>
        <v>0.98402702164398748</v>
      </c>
      <c r="BD74">
        <f t="shared" si="77"/>
        <v>1.064051610475589</v>
      </c>
      <c r="BE74">
        <f t="shared" si="77"/>
        <v>1.1051100109400089</v>
      </c>
      <c r="BF74">
        <f t="shared" si="77"/>
        <v>1.1028283816169302</v>
      </c>
      <c r="BG74">
        <f t="shared" si="77"/>
        <v>1.057064197219644</v>
      </c>
      <c r="BH74">
        <f t="shared" si="77"/>
        <v>0.97317412213042853</v>
      </c>
      <c r="BI74">
        <f t="shared" si="77"/>
        <v>0.86055772663326058</v>
      </c>
      <c r="BJ74">
        <f t="shared" si="78"/>
        <v>0.64652371220178895</v>
      </c>
      <c r="BK74">
        <f t="shared" si="78"/>
        <v>0.50961333260826869</v>
      </c>
      <c r="BL74">
        <f t="shared" si="78"/>
        <v>0.35945365482205066</v>
      </c>
      <c r="BM74">
        <f t="shared" si="78"/>
        <v>0.26155551845271208</v>
      </c>
      <c r="BN74">
        <f t="shared" si="78"/>
        <v>0.19547174328243164</v>
      </c>
      <c r="BO74">
        <f t="shared" si="78"/>
        <v>0.14597181412928723</v>
      </c>
      <c r="BP74">
        <f t="shared" si="78"/>
        <v>0.10203362116658896</v>
      </c>
      <c r="BQ74">
        <f t="shared" si="78"/>
        <v>6.6223613879462087E-2</v>
      </c>
      <c r="BR74">
        <f t="shared" si="78"/>
        <v>3.9979001294460442E-2</v>
      </c>
      <c r="BS74">
        <f t="shared" si="78"/>
        <v>2.492702860327253E-2</v>
      </c>
      <c r="BT74">
        <f t="shared" si="79"/>
        <v>1.4022325289613611E-2</v>
      </c>
      <c r="BU74">
        <f t="shared" si="79"/>
        <v>7.5738254187716746E-3</v>
      </c>
      <c r="BV74">
        <f t="shared" si="79"/>
        <v>0</v>
      </c>
      <c r="BW74">
        <f t="shared" si="79"/>
        <v>0</v>
      </c>
      <c r="BX74">
        <f t="shared" si="79"/>
        <v>0</v>
      </c>
      <c r="BY74">
        <f t="shared" si="79"/>
        <v>0</v>
      </c>
      <c r="BZ74">
        <f t="shared" si="79"/>
        <v>0</v>
      </c>
      <c r="CA74">
        <f t="shared" si="79"/>
        <v>0</v>
      </c>
      <c r="CB74">
        <f t="shared" si="79"/>
        <v>0</v>
      </c>
      <c r="CC74">
        <f t="shared" si="79"/>
        <v>0</v>
      </c>
      <c r="CD74">
        <f t="shared" si="80"/>
        <v>0</v>
      </c>
      <c r="CE74">
        <f t="shared" si="80"/>
        <v>0</v>
      </c>
      <c r="CF74">
        <f t="shared" si="80"/>
        <v>0</v>
      </c>
      <c r="CG74">
        <f t="shared" si="80"/>
        <v>0</v>
      </c>
      <c r="CH74">
        <f t="shared" si="80"/>
        <v>0</v>
      </c>
      <c r="CI74">
        <f t="shared" si="80"/>
        <v>0</v>
      </c>
      <c r="CJ74">
        <f t="shared" si="80"/>
        <v>0</v>
      </c>
      <c r="CK74">
        <f t="shared" si="80"/>
        <v>0</v>
      </c>
      <c r="CL74">
        <f t="shared" si="80"/>
        <v>0</v>
      </c>
      <c r="CM74">
        <f t="shared" si="80"/>
        <v>0</v>
      </c>
      <c r="CN74">
        <f t="shared" si="81"/>
        <v>0</v>
      </c>
      <c r="CO74">
        <f t="shared" si="81"/>
        <v>0</v>
      </c>
      <c r="CP74">
        <f t="shared" si="81"/>
        <v>0</v>
      </c>
      <c r="CQ74">
        <f t="shared" si="81"/>
        <v>0</v>
      </c>
      <c r="CR74">
        <f t="shared" si="81"/>
        <v>0</v>
      </c>
      <c r="CS74">
        <f t="shared" si="81"/>
        <v>0</v>
      </c>
      <c r="CT74">
        <f t="shared" si="81"/>
        <v>0</v>
      </c>
      <c r="CU74">
        <f t="shared" si="81"/>
        <v>0</v>
      </c>
      <c r="CV74">
        <f t="shared" si="81"/>
        <v>0</v>
      </c>
      <c r="CW74">
        <f t="shared" si="81"/>
        <v>0</v>
      </c>
      <c r="CX74">
        <f t="shared" si="81"/>
        <v>0</v>
      </c>
      <c r="CZ74">
        <v>2021</v>
      </c>
      <c r="DA74" s="7">
        <f t="shared" si="71"/>
        <v>13.404138773060041</v>
      </c>
    </row>
    <row r="75" spans="1:106" x14ac:dyDescent="0.3">
      <c r="A75">
        <v>2022</v>
      </c>
      <c r="B75">
        <f t="shared" si="72"/>
        <v>4.1044437817203744E-29</v>
      </c>
      <c r="C75">
        <f t="shared" si="72"/>
        <v>6.7941183960289273E-28</v>
      </c>
      <c r="D75">
        <f t="shared" si="72"/>
        <v>1.0212920689792164E-26</v>
      </c>
      <c r="E75">
        <f t="shared" si="72"/>
        <v>7.8563077881022156E-26</v>
      </c>
      <c r="F75">
        <f t="shared" si="72"/>
        <v>8.8387942927368865E-25</v>
      </c>
      <c r="G75">
        <f t="shared" si="72"/>
        <v>1.2203184441666709E-23</v>
      </c>
      <c r="H75">
        <f t="shared" si="72"/>
        <v>1.0732726091745669E-22</v>
      </c>
      <c r="I75">
        <f t="shared" si="72"/>
        <v>8.8312253849303189E-22</v>
      </c>
      <c r="J75">
        <f t="shared" si="72"/>
        <v>5.3761781115167052E-21</v>
      </c>
      <c r="K75">
        <f t="shared" si="72"/>
        <v>4.7625564922258227E-20</v>
      </c>
      <c r="L75">
        <f t="shared" si="73"/>
        <v>4.4169934755275937E-19</v>
      </c>
      <c r="M75">
        <f t="shared" si="73"/>
        <v>2.562933459166989E-18</v>
      </c>
      <c r="N75">
        <f t="shared" si="73"/>
        <v>1.4558684935709493E-17</v>
      </c>
      <c r="O75">
        <f t="shared" si="73"/>
        <v>6.7838938608160482E-17</v>
      </c>
      <c r="P75">
        <f t="shared" si="73"/>
        <v>5.8349639608841464E-16</v>
      </c>
      <c r="Q75">
        <f t="shared" si="73"/>
        <v>2.9767107242390999E-15</v>
      </c>
      <c r="R75">
        <f t="shared" si="73"/>
        <v>1.3056655097306044E-14</v>
      </c>
      <c r="S75">
        <f t="shared" si="73"/>
        <v>6.1905339749357046E-14</v>
      </c>
      <c r="T75">
        <f t="shared" si="73"/>
        <v>3.8544540487318898E-13</v>
      </c>
      <c r="U75">
        <f t="shared" si="73"/>
        <v>2.3222017228443658E-12</v>
      </c>
      <c r="V75">
        <f t="shared" si="74"/>
        <v>1.0711081839599375E-11</v>
      </c>
      <c r="W75">
        <f t="shared" si="74"/>
        <v>3.4534532308756991E-11</v>
      </c>
      <c r="X75">
        <f t="shared" si="74"/>
        <v>1.7281515564909602E-10</v>
      </c>
      <c r="Y75">
        <f t="shared" si="74"/>
        <v>6.6653617088413795E-10</v>
      </c>
      <c r="Z75">
        <f t="shared" si="74"/>
        <v>2.237887282484118E-9</v>
      </c>
      <c r="AA75">
        <f t="shared" si="74"/>
        <v>5.3464671587479391E-9</v>
      </c>
      <c r="AB75">
        <f t="shared" si="74"/>
        <v>2.440571556251765E-8</v>
      </c>
      <c r="AC75">
        <f t="shared" si="74"/>
        <v>6.3015668531478089E-8</v>
      </c>
      <c r="AD75">
        <f t="shared" si="74"/>
        <v>2.2329735493943165E-7</v>
      </c>
      <c r="AE75">
        <f t="shared" si="74"/>
        <v>8.4809073043978429E-7</v>
      </c>
      <c r="AF75">
        <f t="shared" si="75"/>
        <v>1.991404521264668E-6</v>
      </c>
      <c r="AG75">
        <f t="shared" si="75"/>
        <v>4.4923675749529119E-6</v>
      </c>
      <c r="AH75">
        <f t="shared" si="75"/>
        <v>6.8198867075600725E-6</v>
      </c>
      <c r="AI75">
        <f t="shared" si="75"/>
        <v>2.365642263733694E-5</v>
      </c>
      <c r="AJ75">
        <f t="shared" si="75"/>
        <v>6.6015957176698156E-5</v>
      </c>
      <c r="AK75">
        <f t="shared" si="75"/>
        <v>1.5236999537856637E-4</v>
      </c>
      <c r="AL75">
        <f t="shared" si="75"/>
        <v>3.6236349088114041E-4</v>
      </c>
      <c r="AM75">
        <f t="shared" si="75"/>
        <v>6.6907721337280501E-4</v>
      </c>
      <c r="AN75">
        <f t="shared" si="75"/>
        <v>1.9675939145169393E-3</v>
      </c>
      <c r="AO75">
        <f t="shared" si="75"/>
        <v>3.7023887903594619E-3</v>
      </c>
      <c r="AP75">
        <f t="shared" si="76"/>
        <v>7.8115324952066339E-3</v>
      </c>
      <c r="AQ75">
        <f t="shared" si="76"/>
        <v>1.6667913001979177E-2</v>
      </c>
      <c r="AR75">
        <f t="shared" si="76"/>
        <v>2.7284251802473979E-2</v>
      </c>
      <c r="AS75">
        <f t="shared" si="76"/>
        <v>4.4090913254881361E-2</v>
      </c>
      <c r="AT75">
        <f t="shared" si="76"/>
        <v>6.1473154520229528E-2</v>
      </c>
      <c r="AU75">
        <f t="shared" si="76"/>
        <v>9.0618712238727084E-2</v>
      </c>
      <c r="AV75">
        <f t="shared" si="76"/>
        <v>0.12074639094387761</v>
      </c>
      <c r="AW75">
        <f t="shared" si="76"/>
        <v>0.18026632800729184</v>
      </c>
      <c r="AX75">
        <f t="shared" si="76"/>
        <v>0.25846409076668986</v>
      </c>
      <c r="AY75">
        <f t="shared" si="76"/>
        <v>0.35590841447873606</v>
      </c>
      <c r="AZ75">
        <f t="shared" si="77"/>
        <v>0.49030279755280171</v>
      </c>
      <c r="BA75">
        <f t="shared" si="77"/>
        <v>0.622820546376049</v>
      </c>
      <c r="BB75">
        <f t="shared" si="77"/>
        <v>0.7598573217489597</v>
      </c>
      <c r="BC75">
        <f t="shared" si="77"/>
        <v>0.89038446954196093</v>
      </c>
      <c r="BD75">
        <f t="shared" si="77"/>
        <v>1.0020860686491118</v>
      </c>
      <c r="BE75">
        <f t="shared" si="77"/>
        <v>1.0832273665814105</v>
      </c>
      <c r="BF75">
        <f t="shared" si="77"/>
        <v>1.1251069927451307</v>
      </c>
      <c r="BG75">
        <f t="shared" si="77"/>
        <v>1.1224293966524499</v>
      </c>
      <c r="BH75">
        <f t="shared" si="77"/>
        <v>1.0755237380023481</v>
      </c>
      <c r="BI75">
        <f t="shared" si="77"/>
        <v>0.98987700535037992</v>
      </c>
      <c r="BJ75">
        <f t="shared" si="78"/>
        <v>0.77402941391794977</v>
      </c>
      <c r="BK75">
        <f t="shared" si="78"/>
        <v>0.63501731536025097</v>
      </c>
      <c r="BL75">
        <f t="shared" si="78"/>
        <v>0.46618625970069061</v>
      </c>
      <c r="BM75">
        <f t="shared" si="78"/>
        <v>0.35306302025350123</v>
      </c>
      <c r="BN75">
        <f t="shared" si="78"/>
        <v>0.27462755474791772</v>
      </c>
      <c r="BO75">
        <f t="shared" si="78"/>
        <v>0.21345233429301363</v>
      </c>
      <c r="BP75">
        <f t="shared" si="78"/>
        <v>0.15529124879610418</v>
      </c>
      <c r="BQ75">
        <f t="shared" si="78"/>
        <v>0.10490310393877532</v>
      </c>
      <c r="BR75">
        <f t="shared" si="78"/>
        <v>6.5914229815524916E-2</v>
      </c>
      <c r="BS75">
        <f t="shared" si="78"/>
        <v>4.2774952137093855E-2</v>
      </c>
      <c r="BT75">
        <f t="shared" si="79"/>
        <v>2.5044411855728581E-2</v>
      </c>
      <c r="BU75">
        <f t="shared" si="79"/>
        <v>1.4079196455003294E-2</v>
      </c>
      <c r="BV75">
        <f t="shared" si="79"/>
        <v>7.5397062530983524E-3</v>
      </c>
      <c r="BW75">
        <f t="shared" si="79"/>
        <v>0</v>
      </c>
      <c r="BX75">
        <f t="shared" si="79"/>
        <v>0</v>
      </c>
      <c r="BY75">
        <f t="shared" si="79"/>
        <v>0</v>
      </c>
      <c r="BZ75">
        <f t="shared" si="79"/>
        <v>0</v>
      </c>
      <c r="CA75">
        <f t="shared" si="79"/>
        <v>0</v>
      </c>
      <c r="CB75">
        <f t="shared" si="79"/>
        <v>0</v>
      </c>
      <c r="CC75">
        <f t="shared" si="79"/>
        <v>0</v>
      </c>
      <c r="CD75">
        <f t="shared" si="80"/>
        <v>0</v>
      </c>
      <c r="CE75">
        <f t="shared" si="80"/>
        <v>0</v>
      </c>
      <c r="CF75">
        <f t="shared" si="80"/>
        <v>0</v>
      </c>
      <c r="CG75">
        <f t="shared" si="80"/>
        <v>0</v>
      </c>
      <c r="CH75">
        <f t="shared" si="80"/>
        <v>0</v>
      </c>
      <c r="CI75">
        <f t="shared" si="80"/>
        <v>0</v>
      </c>
      <c r="CJ75">
        <f t="shared" si="80"/>
        <v>0</v>
      </c>
      <c r="CK75">
        <f t="shared" si="80"/>
        <v>0</v>
      </c>
      <c r="CL75">
        <f t="shared" si="80"/>
        <v>0</v>
      </c>
      <c r="CM75">
        <f t="shared" si="80"/>
        <v>0</v>
      </c>
      <c r="CN75">
        <f t="shared" si="81"/>
        <v>0</v>
      </c>
      <c r="CO75">
        <f t="shared" si="81"/>
        <v>0</v>
      </c>
      <c r="CP75">
        <f t="shared" si="81"/>
        <v>0</v>
      </c>
      <c r="CQ75">
        <f t="shared" si="81"/>
        <v>0</v>
      </c>
      <c r="CR75">
        <f t="shared" si="81"/>
        <v>0</v>
      </c>
      <c r="CS75">
        <f t="shared" si="81"/>
        <v>0</v>
      </c>
      <c r="CT75">
        <f t="shared" si="81"/>
        <v>0</v>
      </c>
      <c r="CU75">
        <f t="shared" si="81"/>
        <v>0</v>
      </c>
      <c r="CV75">
        <f t="shared" si="81"/>
        <v>0</v>
      </c>
      <c r="CW75">
        <f t="shared" si="81"/>
        <v>0</v>
      </c>
      <c r="CX75">
        <f t="shared" si="81"/>
        <v>0</v>
      </c>
      <c r="CZ75">
        <v>2022</v>
      </c>
      <c r="DA75" s="7">
        <f t="shared" si="71"/>
        <v>13.46382808895968</v>
      </c>
    </row>
    <row r="76" spans="1:106" x14ac:dyDescent="0.3">
      <c r="A76">
        <v>2023</v>
      </c>
      <c r="B76">
        <f t="shared" si="72"/>
        <v>4.2830069827119685E-30</v>
      </c>
      <c r="C76">
        <f t="shared" si="72"/>
        <v>7.3790314424396097E-29</v>
      </c>
      <c r="D76">
        <f t="shared" si="72"/>
        <v>1.1544841870836336E-27</v>
      </c>
      <c r="E76">
        <f t="shared" si="72"/>
        <v>9.2433265953994059E-27</v>
      </c>
      <c r="F76">
        <f t="shared" si="72"/>
        <v>1.0823671791514068E-25</v>
      </c>
      <c r="G76">
        <f t="shared" si="72"/>
        <v>1.5553443024491188E-24</v>
      </c>
      <c r="H76">
        <f t="shared" si="72"/>
        <v>1.4237547712780846E-23</v>
      </c>
      <c r="I76">
        <f t="shared" si="72"/>
        <v>1.2193205534179374E-22</v>
      </c>
      <c r="J76">
        <f t="shared" si="72"/>
        <v>7.725780293333734E-22</v>
      </c>
      <c r="K76">
        <f t="shared" si="72"/>
        <v>7.1232899851201845E-21</v>
      </c>
      <c r="L76">
        <f t="shared" si="73"/>
        <v>6.8760499265365359E-20</v>
      </c>
      <c r="M76">
        <f t="shared" si="73"/>
        <v>4.152612183151028E-19</v>
      </c>
      <c r="N76">
        <f t="shared" si="73"/>
        <v>2.4551496542252751E-18</v>
      </c>
      <c r="O76">
        <f t="shared" si="73"/>
        <v>1.1907117681936072E-17</v>
      </c>
      <c r="P76">
        <f t="shared" si="73"/>
        <v>1.0659517790950237E-16</v>
      </c>
      <c r="Q76">
        <f t="shared" si="73"/>
        <v>5.6598874116407873E-16</v>
      </c>
      <c r="R76">
        <f t="shared" si="73"/>
        <v>2.5838950581403197E-15</v>
      </c>
      <c r="S76">
        <f t="shared" si="73"/>
        <v>1.275095843428047E-14</v>
      </c>
      <c r="T76">
        <f t="shared" si="73"/>
        <v>8.263221043668177E-14</v>
      </c>
      <c r="U76">
        <f t="shared" si="73"/>
        <v>5.1815324231522486E-13</v>
      </c>
      <c r="V76">
        <f t="shared" si="74"/>
        <v>2.4875017447541291E-12</v>
      </c>
      <c r="W76">
        <f t="shared" si="74"/>
        <v>8.3474805260101242E-12</v>
      </c>
      <c r="X76">
        <f t="shared" si="74"/>
        <v>4.347658680499607E-11</v>
      </c>
      <c r="Y76">
        <f t="shared" si="74"/>
        <v>1.7452960929812754E-10</v>
      </c>
      <c r="Z76">
        <f t="shared" si="74"/>
        <v>6.0989543370341431E-10</v>
      </c>
      <c r="AA76">
        <f t="shared" si="74"/>
        <v>1.5165469371276378E-9</v>
      </c>
      <c r="AB76">
        <f t="shared" si="74"/>
        <v>7.2053034794220788E-9</v>
      </c>
      <c r="AC76">
        <f t="shared" si="74"/>
        <v>1.9363375138459595E-8</v>
      </c>
      <c r="AD76">
        <f t="shared" si="74"/>
        <v>7.1414741630896868E-8</v>
      </c>
      <c r="AE76">
        <f t="shared" si="74"/>
        <v>2.8230488051578796E-7</v>
      </c>
      <c r="AF76">
        <f t="shared" si="75"/>
        <v>6.8993366710969045E-7</v>
      </c>
      <c r="AG76">
        <f t="shared" si="75"/>
        <v>1.6199250169256201E-6</v>
      </c>
      <c r="AH76">
        <f t="shared" si="75"/>
        <v>2.5595791742564228E-6</v>
      </c>
      <c r="AI76">
        <f t="shared" si="75"/>
        <v>9.2408571671492337E-6</v>
      </c>
      <c r="AJ76">
        <f t="shared" si="75"/>
        <v>2.684008524678022E-5</v>
      </c>
      <c r="AK76">
        <f t="shared" si="75"/>
        <v>6.4477204527139826E-5</v>
      </c>
      <c r="AL76">
        <f t="shared" si="75"/>
        <v>1.5959635182135021E-4</v>
      </c>
      <c r="AM76">
        <f t="shared" si="75"/>
        <v>3.0670901663744143E-4</v>
      </c>
      <c r="AN76">
        <f t="shared" si="75"/>
        <v>9.3876643671053715E-4</v>
      </c>
      <c r="AO76">
        <f t="shared" si="75"/>
        <v>1.8385518622145605E-3</v>
      </c>
      <c r="AP76">
        <f t="shared" si="76"/>
        <v>4.0374009945728286E-3</v>
      </c>
      <c r="AQ76">
        <f t="shared" si="76"/>
        <v>8.9664110857266433E-3</v>
      </c>
      <c r="AR76">
        <f t="shared" si="76"/>
        <v>1.5276408017164298E-2</v>
      </c>
      <c r="AS76">
        <f t="shared" si="76"/>
        <v>2.569390264485532E-2</v>
      </c>
      <c r="AT76">
        <f t="shared" si="76"/>
        <v>3.7285352965771443E-2</v>
      </c>
      <c r="AU76">
        <f t="shared" si="76"/>
        <v>5.7206111013206759E-2</v>
      </c>
      <c r="AV76">
        <f t="shared" si="76"/>
        <v>7.933603217382032E-2</v>
      </c>
      <c r="AW76">
        <f t="shared" si="76"/>
        <v>0.12327718510460342</v>
      </c>
      <c r="AX76">
        <f t="shared" si="76"/>
        <v>0.18396706930755127</v>
      </c>
      <c r="AY76">
        <f t="shared" si="76"/>
        <v>0.26366343833978856</v>
      </c>
      <c r="AZ76">
        <f t="shared" si="77"/>
        <v>0.37804874957701262</v>
      </c>
      <c r="BA76">
        <f t="shared" si="77"/>
        <v>0.49982519622404098</v>
      </c>
      <c r="BB76">
        <f t="shared" si="77"/>
        <v>0.63468618577965652</v>
      </c>
      <c r="BC76">
        <f t="shared" si="77"/>
        <v>0.77406307126750096</v>
      </c>
      <c r="BD76">
        <f t="shared" si="77"/>
        <v>0.90672497100626759</v>
      </c>
      <c r="BE76">
        <f t="shared" si="77"/>
        <v>1.020145115654236</v>
      </c>
      <c r="BF76">
        <f t="shared" si="77"/>
        <v>1.1028283816169302</v>
      </c>
      <c r="BG76">
        <f t="shared" si="77"/>
        <v>1.1451039745502525</v>
      </c>
      <c r="BH76">
        <f t="shared" si="77"/>
        <v>1.1420304116879696</v>
      </c>
      <c r="BI76">
        <f t="shared" si="77"/>
        <v>1.0939832787850523</v>
      </c>
      <c r="BJ76">
        <f t="shared" si="78"/>
        <v>0.89034575437463326</v>
      </c>
      <c r="BK76">
        <f t="shared" si="78"/>
        <v>0.7602537558322906</v>
      </c>
      <c r="BL76">
        <f t="shared" si="78"/>
        <v>0.58090385033259617</v>
      </c>
      <c r="BM76">
        <f t="shared" si="78"/>
        <v>0.45789805345585249</v>
      </c>
      <c r="BN76">
        <f t="shared" si="78"/>
        <v>0.37070842357953782</v>
      </c>
      <c r="BO76">
        <f t="shared" si="78"/>
        <v>0.29988934276514428</v>
      </c>
      <c r="BP76">
        <f t="shared" si="78"/>
        <v>0.22707999998853912</v>
      </c>
      <c r="BQ76">
        <f t="shared" si="78"/>
        <v>0.1596584912598818</v>
      </c>
      <c r="BR76">
        <f t="shared" si="78"/>
        <v>0.10441301669172058</v>
      </c>
      <c r="BS76">
        <f t="shared" si="78"/>
        <v>7.0523973441606588E-2</v>
      </c>
      <c r="BT76">
        <f t="shared" si="79"/>
        <v>4.297638260381402E-2</v>
      </c>
      <c r="BU76">
        <f t="shared" si="79"/>
        <v>2.5145985942716099E-2</v>
      </c>
      <c r="BV76">
        <f t="shared" si="79"/>
        <v>1.4015771381168754E-2</v>
      </c>
      <c r="BW76">
        <f t="shared" si="79"/>
        <v>7.4430999078845443E-3</v>
      </c>
      <c r="BX76">
        <f t="shared" si="79"/>
        <v>0</v>
      </c>
      <c r="BY76">
        <f t="shared" si="79"/>
        <v>0</v>
      </c>
      <c r="BZ76">
        <f t="shared" si="79"/>
        <v>0</v>
      </c>
      <c r="CA76">
        <f t="shared" si="79"/>
        <v>0</v>
      </c>
      <c r="CB76">
        <f t="shared" si="79"/>
        <v>0</v>
      </c>
      <c r="CC76">
        <f t="shared" si="79"/>
        <v>0</v>
      </c>
      <c r="CD76">
        <f t="shared" si="80"/>
        <v>0</v>
      </c>
      <c r="CE76">
        <f t="shared" si="80"/>
        <v>0</v>
      </c>
      <c r="CF76">
        <f t="shared" si="80"/>
        <v>0</v>
      </c>
      <c r="CG76">
        <f t="shared" si="80"/>
        <v>0</v>
      </c>
      <c r="CH76">
        <f t="shared" si="80"/>
        <v>0</v>
      </c>
      <c r="CI76">
        <f t="shared" si="80"/>
        <v>0</v>
      </c>
      <c r="CJ76">
        <f t="shared" si="80"/>
        <v>0</v>
      </c>
      <c r="CK76">
        <f t="shared" si="80"/>
        <v>0</v>
      </c>
      <c r="CL76">
        <f t="shared" si="80"/>
        <v>0</v>
      </c>
      <c r="CM76">
        <f t="shared" si="80"/>
        <v>0</v>
      </c>
      <c r="CN76">
        <f t="shared" si="81"/>
        <v>0</v>
      </c>
      <c r="CO76">
        <f t="shared" si="81"/>
        <v>0</v>
      </c>
      <c r="CP76">
        <f t="shared" si="81"/>
        <v>0</v>
      </c>
      <c r="CQ76">
        <f t="shared" si="81"/>
        <v>0</v>
      </c>
      <c r="CR76">
        <f t="shared" si="81"/>
        <v>0</v>
      </c>
      <c r="CS76">
        <f t="shared" si="81"/>
        <v>0</v>
      </c>
      <c r="CT76">
        <f t="shared" si="81"/>
        <v>0</v>
      </c>
      <c r="CU76">
        <f t="shared" si="81"/>
        <v>0</v>
      </c>
      <c r="CV76">
        <f t="shared" si="81"/>
        <v>0</v>
      </c>
      <c r="CW76">
        <f t="shared" si="81"/>
        <v>0</v>
      </c>
      <c r="CX76">
        <f t="shared" si="81"/>
        <v>0</v>
      </c>
      <c r="CZ76">
        <v>2023</v>
      </c>
      <c r="DA76" s="7">
        <f t="shared" si="71"/>
        <v>13.510753983249755</v>
      </c>
    </row>
    <row r="77" spans="1:106" x14ac:dyDescent="0.3">
      <c r="A77">
        <v>2024</v>
      </c>
      <c r="B77">
        <f t="shared" si="72"/>
        <v>4.2940932774339756E-31</v>
      </c>
      <c r="C77">
        <f t="shared" si="72"/>
        <v>7.7000550803921693E-30</v>
      </c>
      <c r="D77">
        <f t="shared" si="72"/>
        <v>1.2538749871166056E-28</v>
      </c>
      <c r="E77">
        <f t="shared" si="72"/>
        <v>1.0448797865535345E-27</v>
      </c>
      <c r="F77">
        <f t="shared" si="72"/>
        <v>1.2734574055498375E-26</v>
      </c>
      <c r="G77">
        <f t="shared" si="72"/>
        <v>1.9046190798154579E-25</v>
      </c>
      <c r="H77">
        <f t="shared" si="72"/>
        <v>1.8146319775608266E-24</v>
      </c>
      <c r="I77">
        <f t="shared" si="72"/>
        <v>1.6174953509540853E-23</v>
      </c>
      <c r="J77">
        <f t="shared" si="72"/>
        <v>1.0666925927321253E-22</v>
      </c>
      <c r="K77">
        <f t="shared" si="72"/>
        <v>1.0236449062737133E-21</v>
      </c>
      <c r="L77">
        <f t="shared" si="73"/>
        <v>1.0284412932179793E-20</v>
      </c>
      <c r="M77">
        <f t="shared" si="73"/>
        <v>6.4644806144930357E-20</v>
      </c>
      <c r="N77">
        <f t="shared" si="73"/>
        <v>3.9779746638091059E-19</v>
      </c>
      <c r="O77">
        <f t="shared" si="73"/>
        <v>2.0079942651908454E-18</v>
      </c>
      <c r="P77">
        <f t="shared" si="73"/>
        <v>1.8709628330515737E-17</v>
      </c>
      <c r="Q77">
        <f t="shared" si="73"/>
        <v>1.0339681781002546E-16</v>
      </c>
      <c r="R77">
        <f t="shared" si="73"/>
        <v>4.9129917104415756E-16</v>
      </c>
      <c r="S77">
        <f t="shared" si="73"/>
        <v>2.5233980862133559E-15</v>
      </c>
      <c r="T77">
        <f t="shared" si="73"/>
        <v>1.7020177659582095E-14</v>
      </c>
      <c r="U77">
        <f t="shared" si="73"/>
        <v>1.1108226279549779E-13</v>
      </c>
      <c r="V77">
        <f t="shared" si="74"/>
        <v>5.5503666267648938E-13</v>
      </c>
      <c r="W77">
        <f t="shared" si="74"/>
        <v>1.9385877807397974E-12</v>
      </c>
      <c r="X77">
        <f t="shared" si="74"/>
        <v>1.0508900437608273E-11</v>
      </c>
      <c r="Y77">
        <f t="shared" si="74"/>
        <v>4.3907906573307444E-11</v>
      </c>
      <c r="Z77">
        <f t="shared" si="74"/>
        <v>1.5969847760215843E-10</v>
      </c>
      <c r="AA77">
        <f t="shared" si="74"/>
        <v>4.1330725599563772E-10</v>
      </c>
      <c r="AB77">
        <f t="shared" si="74"/>
        <v>2.0438133440908749E-9</v>
      </c>
      <c r="AC77">
        <f t="shared" si="74"/>
        <v>5.7166524743397184E-9</v>
      </c>
      <c r="AD77">
        <f t="shared" si="74"/>
        <v>2.1944231725867692E-8</v>
      </c>
      <c r="AE77">
        <f t="shared" si="74"/>
        <v>9.0286470740527636E-8</v>
      </c>
      <c r="AF77">
        <f t="shared" si="75"/>
        <v>2.2965896745059359E-7</v>
      </c>
      <c r="AG77">
        <f t="shared" si="75"/>
        <v>5.6123243441289748E-7</v>
      </c>
      <c r="AH77">
        <f t="shared" si="75"/>
        <v>9.2297129920925077E-7</v>
      </c>
      <c r="AI77">
        <f t="shared" si="75"/>
        <v>3.4681962577316082E-6</v>
      </c>
      <c r="AJ77">
        <f t="shared" si="75"/>
        <v>1.0484484400787921E-5</v>
      </c>
      <c r="AK77">
        <f t="shared" si="75"/>
        <v>2.6214475105624344E-5</v>
      </c>
      <c r="AL77">
        <f t="shared" si="75"/>
        <v>6.7535124567038511E-5</v>
      </c>
      <c r="AM77">
        <f t="shared" si="75"/>
        <v>1.3508435964953636E-4</v>
      </c>
      <c r="AN77">
        <f t="shared" si="75"/>
        <v>4.303361777996948E-4</v>
      </c>
      <c r="AO77">
        <f t="shared" si="75"/>
        <v>8.7719867786967894E-4</v>
      </c>
      <c r="AP77">
        <f t="shared" si="76"/>
        <v>2.0049139994176846E-3</v>
      </c>
      <c r="AQ77">
        <f t="shared" si="76"/>
        <v>4.6343015352589886E-3</v>
      </c>
      <c r="AR77">
        <f t="shared" si="76"/>
        <v>8.2178587192602171E-3</v>
      </c>
      <c r="AS77">
        <f t="shared" si="76"/>
        <v>1.4385974121544947E-2</v>
      </c>
      <c r="AT77">
        <f t="shared" si="76"/>
        <v>2.1727974279950688E-2</v>
      </c>
      <c r="AU77">
        <f t="shared" si="76"/>
        <v>3.4697260252434421E-2</v>
      </c>
      <c r="AV77">
        <f t="shared" si="76"/>
        <v>5.0083539610744084E-2</v>
      </c>
      <c r="AW77">
        <f t="shared" si="76"/>
        <v>8.0998882428731725E-2</v>
      </c>
      <c r="AX77">
        <f t="shared" si="76"/>
        <v>0.12580797926532922</v>
      </c>
      <c r="AY77">
        <f t="shared" si="76"/>
        <v>0.18766781060781071</v>
      </c>
      <c r="AZ77">
        <f t="shared" si="77"/>
        <v>0.28006540199259078</v>
      </c>
      <c r="BA77">
        <f t="shared" si="77"/>
        <v>0.38539101017312549</v>
      </c>
      <c r="BB77">
        <f t="shared" si="77"/>
        <v>0.50934759489528025</v>
      </c>
      <c r="BC77">
        <f t="shared" si="77"/>
        <v>0.64655182518326404</v>
      </c>
      <c r="BD77">
        <f t="shared" si="77"/>
        <v>0.7882688207860421</v>
      </c>
      <c r="BE77">
        <f t="shared" si="77"/>
        <v>0.92306547247057413</v>
      </c>
      <c r="BF77">
        <f t="shared" si="77"/>
        <v>1.03860465643694</v>
      </c>
      <c r="BG77">
        <f t="shared" si="77"/>
        <v>1.1224293966524499</v>
      </c>
      <c r="BH77">
        <f t="shared" si="77"/>
        <v>1.1651009563553743</v>
      </c>
      <c r="BI77">
        <f t="shared" si="77"/>
        <v>1.1616314267234893</v>
      </c>
      <c r="BJ77">
        <f t="shared" si="78"/>
        <v>0.9839842347669685</v>
      </c>
      <c r="BK77">
        <f t="shared" si="78"/>
        <v>0.87449997581668371</v>
      </c>
      <c r="BL77">
        <f t="shared" si="78"/>
        <v>0.69546817592249743</v>
      </c>
      <c r="BM77">
        <f t="shared" si="78"/>
        <v>0.5705761093925944</v>
      </c>
      <c r="BN77">
        <f t="shared" si="78"/>
        <v>0.48078290792074163</v>
      </c>
      <c r="BO77">
        <f t="shared" si="78"/>
        <v>0.40480827062970903</v>
      </c>
      <c r="BP77">
        <f t="shared" si="78"/>
        <v>0.319035498849079</v>
      </c>
      <c r="BQ77">
        <f t="shared" si="78"/>
        <v>0.23346615134164389</v>
      </c>
      <c r="BR77">
        <f t="shared" si="78"/>
        <v>0.15891259731096552</v>
      </c>
      <c r="BS77">
        <f t="shared" si="78"/>
        <v>0.11171519164729067</v>
      </c>
      <c r="BT77">
        <f t="shared" si="79"/>
        <v>7.0856076136655177E-2</v>
      </c>
      <c r="BU77">
        <f t="shared" si="79"/>
        <v>4.3150684434104761E-2</v>
      </c>
      <c r="BV77">
        <f t="shared" si="79"/>
        <v>2.5032706323374447E-2</v>
      </c>
      <c r="BW77">
        <f t="shared" si="79"/>
        <v>1.3836187137030517E-2</v>
      </c>
      <c r="BX77">
        <f t="shared" si="79"/>
        <v>7.3450225116594419E-3</v>
      </c>
      <c r="BY77">
        <f t="shared" si="79"/>
        <v>0</v>
      </c>
      <c r="BZ77">
        <f t="shared" si="79"/>
        <v>0</v>
      </c>
      <c r="CA77">
        <f t="shared" si="79"/>
        <v>0</v>
      </c>
      <c r="CB77">
        <f t="shared" si="79"/>
        <v>0</v>
      </c>
      <c r="CC77">
        <f t="shared" si="79"/>
        <v>0</v>
      </c>
      <c r="CD77">
        <f t="shared" si="80"/>
        <v>0</v>
      </c>
      <c r="CE77">
        <f t="shared" si="80"/>
        <v>0</v>
      </c>
      <c r="CF77">
        <f t="shared" si="80"/>
        <v>0</v>
      </c>
      <c r="CG77">
        <f t="shared" si="80"/>
        <v>0</v>
      </c>
      <c r="CH77">
        <f t="shared" si="80"/>
        <v>0</v>
      </c>
      <c r="CI77">
        <f t="shared" si="80"/>
        <v>0</v>
      </c>
      <c r="CJ77">
        <f t="shared" si="80"/>
        <v>0</v>
      </c>
      <c r="CK77">
        <f t="shared" si="80"/>
        <v>0</v>
      </c>
      <c r="CL77">
        <f t="shared" si="80"/>
        <v>0</v>
      </c>
      <c r="CM77">
        <f t="shared" si="80"/>
        <v>0</v>
      </c>
      <c r="CN77">
        <f t="shared" si="81"/>
        <v>0</v>
      </c>
      <c r="CO77">
        <f t="shared" si="81"/>
        <v>0</v>
      </c>
      <c r="CP77">
        <f t="shared" si="81"/>
        <v>0</v>
      </c>
      <c r="CQ77">
        <f t="shared" si="81"/>
        <v>0</v>
      </c>
      <c r="CR77">
        <f t="shared" si="81"/>
        <v>0</v>
      </c>
      <c r="CS77">
        <f t="shared" si="81"/>
        <v>0</v>
      </c>
      <c r="CT77">
        <f t="shared" si="81"/>
        <v>0</v>
      </c>
      <c r="CU77">
        <f t="shared" si="81"/>
        <v>0</v>
      </c>
      <c r="CV77">
        <f t="shared" si="81"/>
        <v>0</v>
      </c>
      <c r="CW77">
        <f t="shared" si="81"/>
        <v>0</v>
      </c>
      <c r="CX77">
        <f t="shared" si="81"/>
        <v>0</v>
      </c>
      <c r="CZ77">
        <v>2024</v>
      </c>
      <c r="DA77" s="7">
        <f t="shared" si="71"/>
        <v>13.545705002610177</v>
      </c>
    </row>
    <row r="78" spans="1:106" x14ac:dyDescent="0.3">
      <c r="A78">
        <v>2025</v>
      </c>
      <c r="B78">
        <f t="shared" si="72"/>
        <v>4.1363986375665072E-32</v>
      </c>
      <c r="C78">
        <f t="shared" si="72"/>
        <v>7.7199861896202155E-31</v>
      </c>
      <c r="D78">
        <f t="shared" si="72"/>
        <v>1.3084246272749097E-29</v>
      </c>
      <c r="E78">
        <f t="shared" si="72"/>
        <v>1.1348346244679265E-28</v>
      </c>
      <c r="F78">
        <f t="shared" si="72"/>
        <v>1.4395357432877077E-27</v>
      </c>
      <c r="G78">
        <f t="shared" si="72"/>
        <v>2.2408765885197154E-26</v>
      </c>
      <c r="H78">
        <f t="shared" si="72"/>
        <v>2.2221335056574528E-25</v>
      </c>
      <c r="I78">
        <f t="shared" si="72"/>
        <v>2.0615620376551256E-24</v>
      </c>
      <c r="J78">
        <f t="shared" si="72"/>
        <v>1.415026019864015E-23</v>
      </c>
      <c r="K78">
        <f t="shared" si="72"/>
        <v>1.413338714863934E-22</v>
      </c>
      <c r="L78">
        <f t="shared" si="73"/>
        <v>1.4779107594991062E-21</v>
      </c>
      <c r="M78">
        <f t="shared" si="73"/>
        <v>9.6688343950122269E-21</v>
      </c>
      <c r="N78">
        <f t="shared" si="73"/>
        <v>6.1926177945240493E-20</v>
      </c>
      <c r="O78">
        <f t="shared" si="73"/>
        <v>3.2534677868847499E-19</v>
      </c>
      <c r="P78">
        <f t="shared" si="73"/>
        <v>3.1551570577422187E-18</v>
      </c>
      <c r="Q78">
        <f t="shared" si="73"/>
        <v>1.8148250884538138E-17</v>
      </c>
      <c r="R78">
        <f t="shared" si="73"/>
        <v>8.9752263930534359E-17</v>
      </c>
      <c r="S78">
        <f t="shared" si="73"/>
        <v>4.797963385027344E-16</v>
      </c>
      <c r="T78">
        <f t="shared" si="73"/>
        <v>3.3682710170033072E-15</v>
      </c>
      <c r="U78">
        <f t="shared" si="73"/>
        <v>2.2880179988123291E-14</v>
      </c>
      <c r="V78">
        <f t="shared" si="74"/>
        <v>1.1898937107693991E-13</v>
      </c>
      <c r="W78">
        <f t="shared" si="74"/>
        <v>4.3255740197826165E-13</v>
      </c>
      <c r="X78">
        <f t="shared" si="74"/>
        <v>2.4405478891360757E-12</v>
      </c>
      <c r="Y78">
        <f t="shared" si="74"/>
        <v>1.0613156471373913E-11</v>
      </c>
      <c r="Z78">
        <f t="shared" si="74"/>
        <v>4.0176711920996851E-11</v>
      </c>
      <c r="AA78">
        <f t="shared" si="74"/>
        <v>1.0822271477527772E-10</v>
      </c>
      <c r="AB78">
        <f t="shared" si="74"/>
        <v>5.5700411529193103E-10</v>
      </c>
      <c r="AC78">
        <f t="shared" si="74"/>
        <v>1.621551492446334E-9</v>
      </c>
      <c r="AD78">
        <f t="shared" si="74"/>
        <v>6.4785991954471509E-9</v>
      </c>
      <c r="AE78">
        <f t="shared" si="74"/>
        <v>2.7743112841897286E-8</v>
      </c>
      <c r="AF78">
        <f t="shared" si="75"/>
        <v>7.3449306321391044E-8</v>
      </c>
      <c r="AG78">
        <f t="shared" si="75"/>
        <v>1.8681804864953325E-7</v>
      </c>
      <c r="AH78">
        <f t="shared" si="75"/>
        <v>3.1976876937892675E-7</v>
      </c>
      <c r="AI78">
        <f t="shared" si="75"/>
        <v>1.2506140220652217E-6</v>
      </c>
      <c r="AJ78">
        <f t="shared" si="75"/>
        <v>3.9349433613500697E-6</v>
      </c>
      <c r="AK78">
        <f t="shared" si="75"/>
        <v>1.0240103665569862E-5</v>
      </c>
      <c r="AL78">
        <f t="shared" si="75"/>
        <v>2.7457732615759916E-5</v>
      </c>
      <c r="AM78">
        <f t="shared" si="75"/>
        <v>5.7162578917857418E-5</v>
      </c>
      <c r="AN78">
        <f t="shared" si="75"/>
        <v>1.8953367478210742E-4</v>
      </c>
      <c r="AO78">
        <f t="shared" si="75"/>
        <v>4.0211314704445507E-4</v>
      </c>
      <c r="AP78">
        <f t="shared" si="76"/>
        <v>9.5657236854510908E-4</v>
      </c>
      <c r="AQ78">
        <f t="shared" si="76"/>
        <v>2.3013260357475774E-3</v>
      </c>
      <c r="AR78">
        <f t="shared" si="76"/>
        <v>4.2474112457138958E-3</v>
      </c>
      <c r="AS78">
        <f t="shared" si="76"/>
        <v>7.73885475806603E-3</v>
      </c>
      <c r="AT78">
        <f t="shared" si="76"/>
        <v>1.2165457308119449E-2</v>
      </c>
      <c r="AU78">
        <f t="shared" si="76"/>
        <v>2.0219767774271678E-2</v>
      </c>
      <c r="AV78">
        <f t="shared" si="76"/>
        <v>3.0377202320848402E-2</v>
      </c>
      <c r="AW78">
        <f t="shared" si="76"/>
        <v>5.1133269781596678E-2</v>
      </c>
      <c r="AX78">
        <f t="shared" si="76"/>
        <v>8.2661732683643116E-2</v>
      </c>
      <c r="AY78">
        <f t="shared" si="76"/>
        <v>0.12833877342605499</v>
      </c>
      <c r="AZ78">
        <f t="shared" si="77"/>
        <v>0.19934224157090638</v>
      </c>
      <c r="BA78">
        <f t="shared" si="77"/>
        <v>0.28550468242318461</v>
      </c>
      <c r="BB78">
        <f t="shared" si="77"/>
        <v>0.39273327076923831</v>
      </c>
      <c r="BC78">
        <f t="shared" si="77"/>
        <v>0.51886999356651964</v>
      </c>
      <c r="BD78">
        <f t="shared" si="77"/>
        <v>0.65841746458687156</v>
      </c>
      <c r="BE78">
        <f t="shared" si="77"/>
        <v>0.80247457030458336</v>
      </c>
      <c r="BF78">
        <f t="shared" si="77"/>
        <v>0.93976835569052564</v>
      </c>
      <c r="BG78">
        <f t="shared" si="77"/>
        <v>1.057064197219644</v>
      </c>
      <c r="BH78">
        <f t="shared" si="77"/>
        <v>1.1420304116879696</v>
      </c>
      <c r="BI78">
        <f t="shared" si="77"/>
        <v>1.185097938160496</v>
      </c>
      <c r="BJ78">
        <f t="shared" si="78"/>
        <v>1.0448304217000364</v>
      </c>
      <c r="BK78">
        <f t="shared" si="78"/>
        <v>0.96647194113045609</v>
      </c>
      <c r="BL78">
        <f t="shared" si="78"/>
        <v>0.79997882070267745</v>
      </c>
      <c r="BM78">
        <f t="shared" si="78"/>
        <v>0.68310362514730338</v>
      </c>
      <c r="BN78">
        <f t="shared" si="78"/>
        <v>0.59909239402417147</v>
      </c>
      <c r="BO78">
        <f t="shared" si="78"/>
        <v>0.52500802551080972</v>
      </c>
      <c r="BP78">
        <f t="shared" si="78"/>
        <v>0.43065287805083313</v>
      </c>
      <c r="BQ78">
        <f t="shared" si="78"/>
        <v>0.32800770680559799</v>
      </c>
      <c r="BR78">
        <f t="shared" si="78"/>
        <v>0.23237544211479139</v>
      </c>
      <c r="BS78">
        <f t="shared" si="78"/>
        <v>0.17002622686574442</v>
      </c>
      <c r="BT78">
        <f t="shared" si="79"/>
        <v>0.1122412668868637</v>
      </c>
      <c r="BU78">
        <f t="shared" si="79"/>
        <v>7.1143451271777486E-2</v>
      </c>
      <c r="BV78">
        <f t="shared" si="79"/>
        <v>4.2956295829968801E-2</v>
      </c>
      <c r="BW78">
        <f t="shared" si="79"/>
        <v>2.4711961961786353E-2</v>
      </c>
      <c r="BX78">
        <f t="shared" si="79"/>
        <v>1.36538683149164E-2</v>
      </c>
      <c r="BY78">
        <f t="shared" si="79"/>
        <v>7.246050317618759E-3</v>
      </c>
      <c r="BZ78">
        <f t="shared" si="79"/>
        <v>0</v>
      </c>
      <c r="CA78">
        <f t="shared" si="79"/>
        <v>0</v>
      </c>
      <c r="CB78">
        <f t="shared" si="79"/>
        <v>0</v>
      </c>
      <c r="CC78">
        <f t="shared" si="79"/>
        <v>0</v>
      </c>
      <c r="CD78">
        <f t="shared" si="80"/>
        <v>0</v>
      </c>
      <c r="CE78">
        <f t="shared" si="80"/>
        <v>0</v>
      </c>
      <c r="CF78">
        <f t="shared" si="80"/>
        <v>0</v>
      </c>
      <c r="CG78">
        <f t="shared" si="80"/>
        <v>0</v>
      </c>
      <c r="CH78">
        <f t="shared" si="80"/>
        <v>0</v>
      </c>
      <c r="CI78">
        <f t="shared" si="80"/>
        <v>0</v>
      </c>
      <c r="CJ78">
        <f t="shared" si="80"/>
        <v>0</v>
      </c>
      <c r="CK78">
        <f t="shared" si="80"/>
        <v>0</v>
      </c>
      <c r="CL78">
        <f t="shared" si="80"/>
        <v>0</v>
      </c>
      <c r="CM78">
        <f t="shared" si="80"/>
        <v>0</v>
      </c>
      <c r="CN78">
        <f t="shared" si="81"/>
        <v>0</v>
      </c>
      <c r="CO78">
        <f t="shared" si="81"/>
        <v>0</v>
      </c>
      <c r="CP78">
        <f t="shared" si="81"/>
        <v>0</v>
      </c>
      <c r="CQ78">
        <f t="shared" si="81"/>
        <v>0</v>
      </c>
      <c r="CR78">
        <f t="shared" si="81"/>
        <v>0</v>
      </c>
      <c r="CS78">
        <f t="shared" si="81"/>
        <v>0</v>
      </c>
      <c r="CT78">
        <f t="shared" si="81"/>
        <v>0</v>
      </c>
      <c r="CU78">
        <f t="shared" si="81"/>
        <v>0</v>
      </c>
      <c r="CV78">
        <f t="shared" si="81"/>
        <v>0</v>
      </c>
      <c r="CW78">
        <f t="shared" si="81"/>
        <v>0</v>
      </c>
      <c r="CX78">
        <f t="shared" si="81"/>
        <v>0</v>
      </c>
      <c r="CZ78">
        <v>2025</v>
      </c>
      <c r="DA78" s="7">
        <f t="shared" si="71"/>
        <v>13.573636179710732</v>
      </c>
    </row>
    <row r="79" spans="1:106" x14ac:dyDescent="0.3">
      <c r="A79">
        <v>2026</v>
      </c>
      <c r="B79">
        <f t="shared" si="72"/>
        <v>3.8282608271977908E-33</v>
      </c>
      <c r="C79">
        <f t="shared" si="72"/>
        <v>7.4364803681813596E-32</v>
      </c>
      <c r="D79">
        <f t="shared" si="72"/>
        <v>1.3118114022902325E-30</v>
      </c>
      <c r="E79">
        <f t="shared" si="72"/>
        <v>1.1842054317971841E-29</v>
      </c>
      <c r="F79">
        <f t="shared" si="72"/>
        <v>1.5634669420015275E-28</v>
      </c>
      <c r="G79">
        <f t="shared" si="72"/>
        <v>2.5331211954261997E-27</v>
      </c>
      <c r="H79">
        <f t="shared" si="72"/>
        <v>2.614447687815615E-26</v>
      </c>
      <c r="I79">
        <f t="shared" si="72"/>
        <v>2.5245152375318749E-25</v>
      </c>
      <c r="J79">
        <f t="shared" si="72"/>
        <v>1.8035068373613447E-24</v>
      </c>
      <c r="K79">
        <f t="shared" si="72"/>
        <v>1.8748710453601743E-23</v>
      </c>
      <c r="L79">
        <f t="shared" si="73"/>
        <v>2.0405401137760601E-22</v>
      </c>
      <c r="M79">
        <f t="shared" si="73"/>
        <v>1.3894496923097475E-21</v>
      </c>
      <c r="N79">
        <f t="shared" si="73"/>
        <v>9.2622129290048921E-21</v>
      </c>
      <c r="O79">
        <f t="shared" si="73"/>
        <v>5.0647588820188909E-20</v>
      </c>
      <c r="P79">
        <f t="shared" si="73"/>
        <v>5.1121669159502026E-19</v>
      </c>
      <c r="Q79">
        <f t="shared" si="73"/>
        <v>3.0604874053341795E-18</v>
      </c>
      <c r="R79">
        <f t="shared" si="73"/>
        <v>1.5753353321369682E-17</v>
      </c>
      <c r="S79">
        <f t="shared" si="73"/>
        <v>8.7650885945278704E-17</v>
      </c>
      <c r="T79">
        <f t="shared" si="73"/>
        <v>6.4043961587851759E-16</v>
      </c>
      <c r="U79">
        <f t="shared" si="73"/>
        <v>4.5279578544485656E-15</v>
      </c>
      <c r="V79">
        <f t="shared" si="74"/>
        <v>2.4508847392909977E-14</v>
      </c>
      <c r="W79">
        <f t="shared" si="74"/>
        <v>9.2732132266491862E-14</v>
      </c>
      <c r="X79">
        <f t="shared" si="74"/>
        <v>5.4455984135284691E-13</v>
      </c>
      <c r="Y79">
        <f t="shared" si="74"/>
        <v>2.4647599220359082E-12</v>
      </c>
      <c r="Z79">
        <f t="shared" si="74"/>
        <v>9.7112744241391806E-12</v>
      </c>
      <c r="AA79">
        <f t="shared" si="74"/>
        <v>2.7226513991363032E-11</v>
      </c>
      <c r="AB79">
        <f t="shared" si="74"/>
        <v>1.4584911497060868E-10</v>
      </c>
      <c r="AC79">
        <f t="shared" si="74"/>
        <v>4.4192433573338137E-10</v>
      </c>
      <c r="AD79">
        <f t="shared" si="74"/>
        <v>1.8376807478667546E-9</v>
      </c>
      <c r="AE79">
        <f t="shared" si="74"/>
        <v>8.1906038353050775E-9</v>
      </c>
      <c r="AF79">
        <f t="shared" si="75"/>
        <v>2.2569410197565141E-8</v>
      </c>
      <c r="AG79">
        <f t="shared" si="75"/>
        <v>5.9747965576724252E-8</v>
      </c>
      <c r="AH79">
        <f t="shared" si="75"/>
        <v>1.0644177679596503E-7</v>
      </c>
      <c r="AI79">
        <f t="shared" si="75"/>
        <v>4.332824944247385E-7</v>
      </c>
      <c r="AJ79">
        <f t="shared" si="75"/>
        <v>1.4189206659704782E-6</v>
      </c>
      <c r="AK79">
        <f t="shared" si="75"/>
        <v>3.8432245590772678E-6</v>
      </c>
      <c r="AL79">
        <f t="shared" si="75"/>
        <v>1.0725754655547344E-5</v>
      </c>
      <c r="AM79">
        <f t="shared" si="75"/>
        <v>2.324057026052851E-5</v>
      </c>
      <c r="AN79">
        <f t="shared" si="75"/>
        <v>8.0203464490131461E-5</v>
      </c>
      <c r="AO79">
        <f t="shared" si="75"/>
        <v>1.7710335865140349E-4</v>
      </c>
      <c r="AP79">
        <f t="shared" si="76"/>
        <v>4.3849852398955363E-4</v>
      </c>
      <c r="AQ79">
        <f t="shared" si="76"/>
        <v>1.0979946758060276E-3</v>
      </c>
      <c r="AR79">
        <f t="shared" si="76"/>
        <v>2.1092020037798815E-3</v>
      </c>
      <c r="AS79">
        <f t="shared" si="76"/>
        <v>3.9998374091438698E-3</v>
      </c>
      <c r="AT79">
        <f t="shared" si="76"/>
        <v>6.544340089698333E-3</v>
      </c>
      <c r="AU79">
        <f t="shared" si="76"/>
        <v>1.1321014949146458E-2</v>
      </c>
      <c r="AV79">
        <f t="shared" si="76"/>
        <v>1.7702261564485528E-2</v>
      </c>
      <c r="AW79">
        <f t="shared" si="76"/>
        <v>3.1013895853895881E-2</v>
      </c>
      <c r="AX79">
        <f t="shared" si="76"/>
        <v>5.2182999952449266E-2</v>
      </c>
      <c r="AY79">
        <f t="shared" si="76"/>
        <v>8.4324582938554507E-2</v>
      </c>
      <c r="AZ79">
        <f t="shared" si="77"/>
        <v>0.13632246623622996</v>
      </c>
      <c r="BA79">
        <f t="shared" si="77"/>
        <v>0.20321375995858645</v>
      </c>
      <c r="BB79">
        <f t="shared" si="77"/>
        <v>0.29094396285377838</v>
      </c>
      <c r="BC79">
        <f t="shared" si="77"/>
        <v>0.40007553136535118</v>
      </c>
      <c r="BD79">
        <f t="shared" si="77"/>
        <v>0.52839239223775891</v>
      </c>
      <c r="BE79">
        <f t="shared" si="77"/>
        <v>0.67028310399047908</v>
      </c>
      <c r="BF79">
        <f t="shared" si="77"/>
        <v>0.81699535938675261</v>
      </c>
      <c r="BG79">
        <f t="shared" si="77"/>
        <v>0.95647123891047703</v>
      </c>
      <c r="BH79">
        <f t="shared" si="77"/>
        <v>1.0755237380023481</v>
      </c>
      <c r="BI79">
        <f t="shared" si="77"/>
        <v>1.1616314267234893</v>
      </c>
      <c r="BJ79">
        <f t="shared" si="78"/>
        <v>1.0659373963190975</v>
      </c>
      <c r="BK79">
        <f t="shared" si="78"/>
        <v>1.0262352283029537</v>
      </c>
      <c r="BL79">
        <f t="shared" si="78"/>
        <v>0.88411332771705209</v>
      </c>
      <c r="BM79">
        <f t="shared" si="78"/>
        <v>0.785756201911332</v>
      </c>
      <c r="BN79">
        <f t="shared" si="78"/>
        <v>0.71724381623995104</v>
      </c>
      <c r="BO79">
        <f t="shared" si="78"/>
        <v>0.654200283960646</v>
      </c>
      <c r="BP79">
        <f t="shared" si="78"/>
        <v>0.55852667445333115</v>
      </c>
      <c r="BQ79">
        <f t="shared" si="78"/>
        <v>0.4427640919843438</v>
      </c>
      <c r="BR79">
        <f t="shared" si="78"/>
        <v>0.32647531750532605</v>
      </c>
      <c r="BS79">
        <f t="shared" si="78"/>
        <v>0.24862673134542529</v>
      </c>
      <c r="BT79">
        <f t="shared" si="79"/>
        <v>0.1708268931557374</v>
      </c>
      <c r="BU79">
        <f t="shared" si="79"/>
        <v>0.11269649036234522</v>
      </c>
      <c r="BV79">
        <f t="shared" si="79"/>
        <v>7.0822958645356815E-2</v>
      </c>
      <c r="BW79">
        <f t="shared" si="79"/>
        <v>4.2405896304476533E-2</v>
      </c>
      <c r="BX79">
        <f t="shared" si="79"/>
        <v>2.4386333538841454E-2</v>
      </c>
      <c r="BY79">
        <f t="shared" si="79"/>
        <v>1.3469886128051117E-2</v>
      </c>
      <c r="BZ79">
        <f t="shared" si="79"/>
        <v>7.076572490618078E-3</v>
      </c>
      <c r="CA79">
        <f t="shared" si="79"/>
        <v>0</v>
      </c>
      <c r="CB79">
        <f t="shared" si="79"/>
        <v>0</v>
      </c>
      <c r="CC79">
        <f t="shared" si="79"/>
        <v>0</v>
      </c>
      <c r="CD79">
        <f t="shared" si="80"/>
        <v>0</v>
      </c>
      <c r="CE79">
        <f t="shared" si="80"/>
        <v>0</v>
      </c>
      <c r="CF79">
        <f t="shared" si="80"/>
        <v>0</v>
      </c>
      <c r="CG79">
        <f t="shared" si="80"/>
        <v>0</v>
      </c>
      <c r="CH79">
        <f t="shared" si="80"/>
        <v>0</v>
      </c>
      <c r="CI79">
        <f t="shared" si="80"/>
        <v>0</v>
      </c>
      <c r="CJ79">
        <f t="shared" si="80"/>
        <v>0</v>
      </c>
      <c r="CK79">
        <f t="shared" si="80"/>
        <v>0</v>
      </c>
      <c r="CL79">
        <f t="shared" si="80"/>
        <v>0</v>
      </c>
      <c r="CM79">
        <f t="shared" si="80"/>
        <v>0</v>
      </c>
      <c r="CN79">
        <f t="shared" si="81"/>
        <v>0</v>
      </c>
      <c r="CO79">
        <f t="shared" si="81"/>
        <v>0</v>
      </c>
      <c r="CP79">
        <f t="shared" si="81"/>
        <v>0</v>
      </c>
      <c r="CQ79">
        <f t="shared" si="81"/>
        <v>0</v>
      </c>
      <c r="CR79">
        <f t="shared" si="81"/>
        <v>0</v>
      </c>
      <c r="CS79">
        <f t="shared" si="81"/>
        <v>0</v>
      </c>
      <c r="CT79">
        <f t="shared" si="81"/>
        <v>0</v>
      </c>
      <c r="CU79">
        <f t="shared" si="81"/>
        <v>0</v>
      </c>
      <c r="CV79">
        <f t="shared" si="81"/>
        <v>0</v>
      </c>
      <c r="CW79">
        <f t="shared" si="81"/>
        <v>0</v>
      </c>
      <c r="CX79">
        <f t="shared" si="81"/>
        <v>0</v>
      </c>
      <c r="CZ79">
        <v>2026</v>
      </c>
      <c r="DA79" s="7">
        <f t="shared" si="71"/>
        <v>13.602448875982141</v>
      </c>
    </row>
    <row r="80" spans="1:106" x14ac:dyDescent="0.3">
      <c r="A80">
        <v>2027</v>
      </c>
      <c r="B80">
        <f t="shared" si="72"/>
        <v>3.4041514481084003E-34</v>
      </c>
      <c r="C80">
        <f t="shared" si="72"/>
        <v>6.8825055271951809E-33</v>
      </c>
      <c r="D80">
        <f t="shared" si="72"/>
        <v>1.2636369418644884E-31</v>
      </c>
      <c r="E80">
        <f t="shared" si="72"/>
        <v>1.1872706732224952E-30</v>
      </c>
      <c r="F80">
        <f t="shared" si="72"/>
        <v>1.6314853329590749E-29</v>
      </c>
      <c r="G80">
        <f t="shared" si="72"/>
        <v>2.7512003558085409E-28</v>
      </c>
      <c r="H80">
        <f t="shared" si="72"/>
        <v>2.9554116841006428E-27</v>
      </c>
      <c r="I80">
        <f t="shared" si="72"/>
        <v>2.9702144397790009E-26</v>
      </c>
      <c r="J80">
        <f t="shared" si="72"/>
        <v>2.2085100563310308E-25</v>
      </c>
      <c r="K80">
        <f t="shared" si="72"/>
        <v>2.389597577720045E-24</v>
      </c>
      <c r="L80">
        <f t="shared" si="73"/>
        <v>2.706887978076088E-23</v>
      </c>
      <c r="M80">
        <f t="shared" si="73"/>
        <v>1.918402592990635E-22</v>
      </c>
      <c r="N80">
        <f t="shared" si="73"/>
        <v>1.3310165815800943E-21</v>
      </c>
      <c r="O80">
        <f t="shared" si="73"/>
        <v>7.5752899267914852E-21</v>
      </c>
      <c r="P80">
        <f t="shared" si="73"/>
        <v>7.9582447068620984E-20</v>
      </c>
      <c r="Q80">
        <f t="shared" si="73"/>
        <v>4.9587777007295812E-19</v>
      </c>
      <c r="R80">
        <f t="shared" si="73"/>
        <v>2.6566163173833749E-18</v>
      </c>
      <c r="S80">
        <f t="shared" si="73"/>
        <v>1.5384518615549875E-17</v>
      </c>
      <c r="T80">
        <f t="shared" si="73"/>
        <v>1.1699776597166784E-16</v>
      </c>
      <c r="U80">
        <f t="shared" si="73"/>
        <v>8.6094128838751596E-16</v>
      </c>
      <c r="V80">
        <f t="shared" si="74"/>
        <v>4.8502690150957385E-15</v>
      </c>
      <c r="W80">
        <f t="shared" si="74"/>
        <v>1.9100510050338873E-14</v>
      </c>
      <c r="X80">
        <f t="shared" si="74"/>
        <v>1.1674333858212379E-13</v>
      </c>
      <c r="Y80">
        <f t="shared" si="74"/>
        <v>5.4996227613130551E-13</v>
      </c>
      <c r="Z80">
        <f t="shared" si="74"/>
        <v>2.2553101951404655E-12</v>
      </c>
      <c r="AA80">
        <f t="shared" si="74"/>
        <v>6.5810300629557114E-12</v>
      </c>
      <c r="AB80">
        <f t="shared" si="74"/>
        <v>3.6692509309351712E-11</v>
      </c>
      <c r="AC80">
        <f t="shared" si="74"/>
        <v>1.1571597315202371E-10</v>
      </c>
      <c r="AD80">
        <f t="shared" si="74"/>
        <v>5.00826429240215E-10</v>
      </c>
      <c r="AE80">
        <f t="shared" si="74"/>
        <v>2.3232977573487438E-9</v>
      </c>
      <c r="AF80">
        <f t="shared" si="75"/>
        <v>6.6631707400036882E-9</v>
      </c>
      <c r="AG80">
        <f t="shared" si="75"/>
        <v>1.8359279496399644E-8</v>
      </c>
      <c r="AH80">
        <f t="shared" si="75"/>
        <v>3.404210493527481E-8</v>
      </c>
      <c r="AI80">
        <f t="shared" si="75"/>
        <v>1.4422721346657038E-7</v>
      </c>
      <c r="AJ80">
        <f t="shared" si="75"/>
        <v>4.9159330912286653E-7</v>
      </c>
      <c r="AK80">
        <f t="shared" si="75"/>
        <v>1.3858473299521707E-6</v>
      </c>
      <c r="AL80">
        <f t="shared" si="75"/>
        <v>4.025494765783986E-6</v>
      </c>
      <c r="AM80">
        <f t="shared" si="75"/>
        <v>9.078413653367861E-6</v>
      </c>
      <c r="AN80">
        <f t="shared" si="75"/>
        <v>3.2608295267770083E-5</v>
      </c>
      <c r="AO80">
        <f t="shared" si="75"/>
        <v>7.4943426032394886E-5</v>
      </c>
      <c r="AP80">
        <f t="shared" si="76"/>
        <v>1.9312863041915767E-4</v>
      </c>
      <c r="AQ80">
        <f t="shared" si="76"/>
        <v>5.0332735977061296E-4</v>
      </c>
      <c r="AR80">
        <f t="shared" si="76"/>
        <v>1.0063296266482316E-3</v>
      </c>
      <c r="AS80">
        <f t="shared" si="76"/>
        <v>1.9862604749359509E-3</v>
      </c>
      <c r="AT80">
        <f t="shared" si="76"/>
        <v>3.3824509087281157E-3</v>
      </c>
      <c r="AU80">
        <f t="shared" si="76"/>
        <v>6.0900770198194882E-3</v>
      </c>
      <c r="AV80">
        <f t="shared" si="76"/>
        <v>9.9114673344689389E-3</v>
      </c>
      <c r="AW80">
        <f t="shared" si="76"/>
        <v>1.8073293608166768E-2</v>
      </c>
      <c r="AX80">
        <f t="shared" si="76"/>
        <v>3.1650589386943352E-2</v>
      </c>
      <c r="AY80">
        <f t="shared" si="76"/>
        <v>5.3232730123301854E-2</v>
      </c>
      <c r="AZ80">
        <f t="shared" si="77"/>
        <v>8.9570242909860293E-2</v>
      </c>
      <c r="BA80">
        <f t="shared" si="77"/>
        <v>0.1389700482566204</v>
      </c>
      <c r="BB80">
        <f t="shared" si="77"/>
        <v>0.20708527834626655</v>
      </c>
      <c r="BC80">
        <f t="shared" si="77"/>
        <v>0.29638324328437221</v>
      </c>
      <c r="BD80">
        <f t="shared" si="77"/>
        <v>0.40741779196146399</v>
      </c>
      <c r="BE80">
        <f t="shared" si="77"/>
        <v>0.53791479090899819</v>
      </c>
      <c r="BF80">
        <f t="shared" si="77"/>
        <v>0.68241188655700102</v>
      </c>
      <c r="BG80">
        <f t="shared" si="77"/>
        <v>0.83151614846892197</v>
      </c>
      <c r="BH80">
        <f t="shared" si="77"/>
        <v>0.97317412213042853</v>
      </c>
      <c r="BI80">
        <f t="shared" si="77"/>
        <v>1.0939832787850523</v>
      </c>
      <c r="BJ80">
        <f t="shared" si="78"/>
        <v>1.0448304217000364</v>
      </c>
      <c r="BK80">
        <f t="shared" si="78"/>
        <v>1.046966555097337</v>
      </c>
      <c r="BL80">
        <f t="shared" si="78"/>
        <v>0.93878384265780035</v>
      </c>
      <c r="BM80">
        <f t="shared" si="78"/>
        <v>0.86839490304998068</v>
      </c>
      <c r="BN80">
        <f t="shared" si="78"/>
        <v>0.82502676921318341</v>
      </c>
      <c r="BO80">
        <f t="shared" si="78"/>
        <v>0.783219938916904</v>
      </c>
      <c r="BP80">
        <f t="shared" si="78"/>
        <v>0.69596709244864918</v>
      </c>
      <c r="BQ80">
        <f t="shared" si="78"/>
        <v>0.57423407218974676</v>
      </c>
      <c r="BR80">
        <f t="shared" si="78"/>
        <v>0.44069558279073651</v>
      </c>
      <c r="BS80">
        <f t="shared" si="78"/>
        <v>0.34930752715345725</v>
      </c>
      <c r="BT80">
        <f t="shared" si="79"/>
        <v>0.24979753332256152</v>
      </c>
      <c r="BU80">
        <f t="shared" si="79"/>
        <v>0.1715197257846354</v>
      </c>
      <c r="BV80">
        <f t="shared" si="79"/>
        <v>0.11218880633044968</v>
      </c>
      <c r="BW80">
        <f t="shared" si="79"/>
        <v>6.9915503240294455E-2</v>
      </c>
      <c r="BX80">
        <f t="shared" si="79"/>
        <v>4.1847115696180652E-2</v>
      </c>
      <c r="BY80">
        <f t="shared" si="79"/>
        <v>2.4057734282526617E-2</v>
      </c>
      <c r="BZ80">
        <f t="shared" si="79"/>
        <v>1.3154839042968368E-2</v>
      </c>
      <c r="CA80">
        <f t="shared" si="79"/>
        <v>6.9061036610178761E-3</v>
      </c>
      <c r="CB80">
        <f t="shared" si="79"/>
        <v>0</v>
      </c>
      <c r="CC80">
        <f t="shared" si="79"/>
        <v>0</v>
      </c>
      <c r="CD80">
        <f t="shared" si="80"/>
        <v>0</v>
      </c>
      <c r="CE80">
        <f t="shared" si="80"/>
        <v>0</v>
      </c>
      <c r="CF80">
        <f t="shared" si="80"/>
        <v>0</v>
      </c>
      <c r="CG80">
        <f t="shared" si="80"/>
        <v>0</v>
      </c>
      <c r="CH80">
        <f t="shared" si="80"/>
        <v>0</v>
      </c>
      <c r="CI80">
        <f t="shared" si="80"/>
        <v>0</v>
      </c>
      <c r="CJ80">
        <f t="shared" si="80"/>
        <v>0</v>
      </c>
      <c r="CK80">
        <f t="shared" si="80"/>
        <v>0</v>
      </c>
      <c r="CL80">
        <f t="shared" si="80"/>
        <v>0</v>
      </c>
      <c r="CM80">
        <f t="shared" si="80"/>
        <v>0</v>
      </c>
      <c r="CN80">
        <f t="shared" si="81"/>
        <v>0</v>
      </c>
      <c r="CO80">
        <f t="shared" si="81"/>
        <v>0</v>
      </c>
      <c r="CP80">
        <f t="shared" si="81"/>
        <v>0</v>
      </c>
      <c r="CQ80">
        <f t="shared" si="81"/>
        <v>0</v>
      </c>
      <c r="CR80">
        <f t="shared" si="81"/>
        <v>0</v>
      </c>
      <c r="CS80">
        <f t="shared" si="81"/>
        <v>0</v>
      </c>
      <c r="CT80">
        <f t="shared" si="81"/>
        <v>0</v>
      </c>
      <c r="CU80">
        <f t="shared" si="81"/>
        <v>0</v>
      </c>
      <c r="CV80">
        <f t="shared" si="81"/>
        <v>0</v>
      </c>
      <c r="CW80">
        <f t="shared" si="81"/>
        <v>0</v>
      </c>
      <c r="CX80">
        <f t="shared" si="81"/>
        <v>0</v>
      </c>
      <c r="CZ80">
        <v>2027</v>
      </c>
      <c r="DA80" s="7">
        <f t="shared" si="71"/>
        <v>13.641393292008841</v>
      </c>
    </row>
    <row r="81" spans="1:105" x14ac:dyDescent="0.3">
      <c r="A81">
        <v>2028</v>
      </c>
      <c r="B81">
        <f t="shared" si="72"/>
        <v>2.908335120544703E-35</v>
      </c>
      <c r="C81">
        <f t="shared" si="72"/>
        <v>6.120035236513695E-34</v>
      </c>
      <c r="D81">
        <f t="shared" si="72"/>
        <v>1.16950328732963E-32</v>
      </c>
      <c r="E81">
        <f t="shared" si="72"/>
        <v>1.1436697989185004E-31</v>
      </c>
      <c r="F81">
        <f t="shared" si="72"/>
        <v>1.6357083303319078E-30</v>
      </c>
      <c r="G81">
        <f t="shared" si="72"/>
        <v>2.8708909078609975E-29</v>
      </c>
      <c r="H81">
        <f t="shared" si="72"/>
        <v>3.2098462922104174E-28</v>
      </c>
      <c r="I81">
        <f t="shared" si="72"/>
        <v>3.3575758660298699E-27</v>
      </c>
      <c r="J81">
        <f t="shared" si="72"/>
        <v>2.5984190398964616E-26</v>
      </c>
      <c r="K81">
        <f t="shared" si="72"/>
        <v>2.926215843295757E-25</v>
      </c>
      <c r="L81">
        <f t="shared" si="73"/>
        <v>3.4500361886635869E-24</v>
      </c>
      <c r="M81">
        <f t="shared" si="73"/>
        <v>2.5448658818408516E-23</v>
      </c>
      <c r="N81">
        <f t="shared" si="73"/>
        <v>1.8377244426691724E-22</v>
      </c>
      <c r="O81">
        <f t="shared" si="73"/>
        <v>1.0885990831911698E-21</v>
      </c>
      <c r="P81">
        <f t="shared" si="73"/>
        <v>1.190303672241218E-20</v>
      </c>
      <c r="Q81">
        <f t="shared" si="73"/>
        <v>7.7194596808273319E-20</v>
      </c>
      <c r="R81">
        <f t="shared" si="73"/>
        <v>4.304402537672451E-19</v>
      </c>
      <c r="S81">
        <f t="shared" si="73"/>
        <v>2.5944167159455647E-18</v>
      </c>
      <c r="T81">
        <f t="shared" si="73"/>
        <v>2.0535494754640593E-17</v>
      </c>
      <c r="U81">
        <f t="shared" si="73"/>
        <v>1.5727978856513385E-16</v>
      </c>
      <c r="V81">
        <f t="shared" si="74"/>
        <v>9.2222520374830659E-16</v>
      </c>
      <c r="W81">
        <f t="shared" si="74"/>
        <v>3.7799660907955801E-15</v>
      </c>
      <c r="X81">
        <f t="shared" si="74"/>
        <v>2.4046220629218866E-14</v>
      </c>
      <c r="Y81">
        <f t="shared" si="74"/>
        <v>1.1790151850031714E-13</v>
      </c>
      <c r="Z81">
        <f t="shared" si="74"/>
        <v>5.0322772502608039E-13</v>
      </c>
      <c r="AA81">
        <f t="shared" si="74"/>
        <v>1.5283539057053834E-12</v>
      </c>
      <c r="AB81">
        <f t="shared" si="74"/>
        <v>8.8690938151952912E-12</v>
      </c>
      <c r="AC81">
        <f t="shared" si="74"/>
        <v>2.9111657091487679E-11</v>
      </c>
      <c r="AD81">
        <f t="shared" si="74"/>
        <v>1.3113923120710144E-10</v>
      </c>
      <c r="AE81">
        <f t="shared" si="74"/>
        <v>6.3317250356215753E-10</v>
      </c>
      <c r="AF81">
        <f t="shared" si="75"/>
        <v>1.8900352096574982E-9</v>
      </c>
      <c r="AG81">
        <f t="shared" si="75"/>
        <v>5.4202131503266851E-9</v>
      </c>
      <c r="AH81">
        <f t="shared" si="75"/>
        <v>1.0460415063838591E-8</v>
      </c>
      <c r="AI81">
        <f t="shared" si="75"/>
        <v>4.6126606330169684E-8</v>
      </c>
      <c r="AJ81">
        <f t="shared" si="75"/>
        <v>1.6363719754645425E-7</v>
      </c>
      <c r="AK81">
        <f t="shared" si="75"/>
        <v>4.8013485969232555E-7</v>
      </c>
      <c r="AL81">
        <f t="shared" si="75"/>
        <v>1.4515730442349145E-6</v>
      </c>
      <c r="AM81">
        <f t="shared" si="75"/>
        <v>3.4072294040730389E-6</v>
      </c>
      <c r="AN81">
        <f t="shared" si="75"/>
        <v>1.2737707795180517E-5</v>
      </c>
      <c r="AO81">
        <f t="shared" si="75"/>
        <v>3.046972322178565E-5</v>
      </c>
      <c r="AP81">
        <f t="shared" si="76"/>
        <v>8.1724713403345572E-5</v>
      </c>
      <c r="AQ81">
        <f t="shared" si="76"/>
        <v>2.2168130182190736E-4</v>
      </c>
      <c r="AR81">
        <f t="shared" si="76"/>
        <v>4.6130755021009054E-4</v>
      </c>
      <c r="AS81">
        <f t="shared" si="76"/>
        <v>9.4767251244136169E-4</v>
      </c>
      <c r="AT81">
        <f t="shared" si="76"/>
        <v>1.6796754120702786E-3</v>
      </c>
      <c r="AU81">
        <f t="shared" si="76"/>
        <v>3.1476644348509379E-3</v>
      </c>
      <c r="AV81">
        <f t="shared" si="76"/>
        <v>5.3318187209788759E-3</v>
      </c>
      <c r="AW81">
        <f t="shared" si="76"/>
        <v>1.0119207569669489E-2</v>
      </c>
      <c r="AX81">
        <f t="shared" si="76"/>
        <v>1.8444325651848007E-2</v>
      </c>
      <c r="AY81">
        <f t="shared" si="76"/>
        <v>3.2287282919990827E-2</v>
      </c>
      <c r="AZ81">
        <f t="shared" si="77"/>
        <v>5.654422947307753E-2</v>
      </c>
      <c r="BA81">
        <f t="shared" si="77"/>
        <v>9.1309828256557368E-2</v>
      </c>
      <c r="BB81">
        <f t="shared" si="77"/>
        <v>0.14161763027701088</v>
      </c>
      <c r="BC81">
        <f t="shared" si="77"/>
        <v>0.21095679673394666</v>
      </c>
      <c r="BD81">
        <f t="shared" si="77"/>
        <v>0.30182252371496598</v>
      </c>
      <c r="BE81">
        <f t="shared" si="77"/>
        <v>0.41476005255757686</v>
      </c>
      <c r="BF81">
        <f t="shared" si="77"/>
        <v>0.54764836691503171</v>
      </c>
      <c r="BG81">
        <f t="shared" si="77"/>
        <v>0.69454066912352308</v>
      </c>
      <c r="BH81">
        <f t="shared" si="77"/>
        <v>0.84603693755109133</v>
      </c>
      <c r="BI81">
        <f t="shared" si="77"/>
        <v>0.98987700535037992</v>
      </c>
      <c r="BJ81">
        <f t="shared" si="78"/>
        <v>0.9839842347669685</v>
      </c>
      <c r="BK81">
        <f t="shared" si="78"/>
        <v>1.0262352283029537</v>
      </c>
      <c r="BL81">
        <f t="shared" si="78"/>
        <v>0.9577485342749551</v>
      </c>
      <c r="BM81">
        <f t="shared" si="78"/>
        <v>0.92209344489218392</v>
      </c>
      <c r="BN81">
        <f t="shared" si="78"/>
        <v>0.9117955919683195</v>
      </c>
      <c r="BO81">
        <f t="shared" si="78"/>
        <v>0.90091737447867271</v>
      </c>
      <c r="BP81">
        <f t="shared" si="78"/>
        <v>0.83322388724092478</v>
      </c>
      <c r="BQ81">
        <f t="shared" si="78"/>
        <v>0.71553971526607762</v>
      </c>
      <c r="BR81">
        <f t="shared" si="78"/>
        <v>0.57155136038201271</v>
      </c>
      <c r="BS81">
        <f t="shared" si="78"/>
        <v>0.4715158420806882</v>
      </c>
      <c r="BT81">
        <f t="shared" si="79"/>
        <v>0.35095244257026187</v>
      </c>
      <c r="BU81">
        <f t="shared" si="79"/>
        <v>0.25081065179885625</v>
      </c>
      <c r="BV81">
        <f t="shared" si="79"/>
        <v>0.17074705020568892</v>
      </c>
      <c r="BW81">
        <f t="shared" si="79"/>
        <v>0.11075132983074777</v>
      </c>
      <c r="BX81">
        <f t="shared" si="79"/>
        <v>6.8994229765742279E-2</v>
      </c>
      <c r="BY81">
        <f t="shared" si="79"/>
        <v>4.1283237117435548E-2</v>
      </c>
      <c r="BZ81">
        <f t="shared" si="79"/>
        <v>2.3495048081073038E-2</v>
      </c>
      <c r="CA81">
        <f t="shared" si="79"/>
        <v>1.2837949755363827E-2</v>
      </c>
      <c r="CB81">
        <f t="shared" si="79"/>
        <v>6.7344854589544197E-3</v>
      </c>
      <c r="CC81">
        <f t="shared" si="79"/>
        <v>0</v>
      </c>
      <c r="CD81">
        <f t="shared" si="80"/>
        <v>0</v>
      </c>
      <c r="CE81">
        <f t="shared" si="80"/>
        <v>0</v>
      </c>
      <c r="CF81">
        <f t="shared" si="80"/>
        <v>0</v>
      </c>
      <c r="CG81">
        <f t="shared" si="80"/>
        <v>0</v>
      </c>
      <c r="CH81">
        <f t="shared" si="80"/>
        <v>0</v>
      </c>
      <c r="CI81">
        <f t="shared" si="80"/>
        <v>0</v>
      </c>
      <c r="CJ81">
        <f t="shared" si="80"/>
        <v>0</v>
      </c>
      <c r="CK81">
        <f t="shared" si="80"/>
        <v>0</v>
      </c>
      <c r="CL81">
        <f t="shared" si="80"/>
        <v>0</v>
      </c>
      <c r="CM81">
        <f t="shared" si="80"/>
        <v>0</v>
      </c>
      <c r="CN81">
        <f t="shared" si="81"/>
        <v>0</v>
      </c>
      <c r="CO81">
        <f t="shared" si="81"/>
        <v>0</v>
      </c>
      <c r="CP81">
        <f t="shared" si="81"/>
        <v>0</v>
      </c>
      <c r="CQ81">
        <f t="shared" si="81"/>
        <v>0</v>
      </c>
      <c r="CR81">
        <f t="shared" si="81"/>
        <v>0</v>
      </c>
      <c r="CS81">
        <f t="shared" si="81"/>
        <v>0</v>
      </c>
      <c r="CT81">
        <f t="shared" si="81"/>
        <v>0</v>
      </c>
      <c r="CU81">
        <f t="shared" si="81"/>
        <v>0</v>
      </c>
      <c r="CV81">
        <f t="shared" si="81"/>
        <v>0</v>
      </c>
      <c r="CW81">
        <f t="shared" si="81"/>
        <v>0</v>
      </c>
      <c r="CX81">
        <f t="shared" si="81"/>
        <v>0</v>
      </c>
      <c r="CZ81">
        <v>2028</v>
      </c>
      <c r="DA81" s="7">
        <f t="shared" si="71"/>
        <v>13.699096813685593</v>
      </c>
    </row>
    <row r="82" spans="1:105" x14ac:dyDescent="0.3">
      <c r="A82">
        <v>2029</v>
      </c>
      <c r="B82">
        <f t="shared" si="72"/>
        <v>2.387306843677519E-36</v>
      </c>
      <c r="C82">
        <f t="shared" si="72"/>
        <v>5.228649103498142E-35</v>
      </c>
      <c r="D82">
        <f t="shared" si="72"/>
        <v>1.0399412393342142E-33</v>
      </c>
      <c r="E82">
        <f t="shared" si="72"/>
        <v>1.0584730037104585E-32</v>
      </c>
      <c r="F82">
        <f t="shared" si="72"/>
        <v>1.5756392029481526E-31</v>
      </c>
      <c r="G82">
        <f t="shared" si="72"/>
        <v>2.8783220287645472E-30</v>
      </c>
      <c r="H82">
        <f t="shared" si="72"/>
        <v>3.3494901658043814E-29</v>
      </c>
      <c r="I82">
        <f t="shared" si="72"/>
        <v>3.6466332262169373E-28</v>
      </c>
      <c r="J82">
        <f t="shared" si="72"/>
        <v>2.9372926551518631E-27</v>
      </c>
      <c r="K82">
        <f t="shared" si="72"/>
        <v>3.4428346569080289E-26</v>
      </c>
      <c r="L82">
        <f t="shared" si="73"/>
        <v>4.2247910900727604E-25</v>
      </c>
      <c r="M82">
        <f t="shared" si="73"/>
        <v>3.2435325949049725E-24</v>
      </c>
      <c r="N82">
        <f t="shared" si="73"/>
        <v>2.4378419063138753E-23</v>
      </c>
      <c r="O82">
        <f t="shared" si="73"/>
        <v>1.5030204515354351E-22</v>
      </c>
      <c r="P82">
        <f t="shared" si="73"/>
        <v>1.7105133913596534E-21</v>
      </c>
      <c r="Q82">
        <f t="shared" si="73"/>
        <v>1.1545889256061567E-20</v>
      </c>
      <c r="R82">
        <f t="shared" si="73"/>
        <v>6.7007766520214402E-20</v>
      </c>
      <c r="S82">
        <f t="shared" si="73"/>
        <v>4.2036231663649577E-19</v>
      </c>
      <c r="T82">
        <f t="shared" si="73"/>
        <v>3.463067788666572E-18</v>
      </c>
      <c r="U82">
        <f t="shared" si="73"/>
        <v>2.7605811497908602E-17</v>
      </c>
      <c r="V82">
        <f t="shared" si="74"/>
        <v>1.6847535019099264E-16</v>
      </c>
      <c r="W82">
        <f t="shared" si="74"/>
        <v>7.1871889732220029E-16</v>
      </c>
      <c r="X82">
        <f t="shared" si="74"/>
        <v>4.7587157804000047E-15</v>
      </c>
      <c r="Y82">
        <f t="shared" si="74"/>
        <v>2.4284776851607668E-14</v>
      </c>
      <c r="Z82">
        <f t="shared" si="74"/>
        <v>1.0788251395968358E-13</v>
      </c>
      <c r="AA82">
        <f t="shared" si="74"/>
        <v>3.4102185174352159E-13</v>
      </c>
      <c r="AB82">
        <f t="shared" si="74"/>
        <v>2.0597253078696969E-12</v>
      </c>
      <c r="AC82">
        <f t="shared" si="74"/>
        <v>7.0366955741125721E-12</v>
      </c>
      <c r="AD82">
        <f t="shared" si="74"/>
        <v>3.2991818036451365E-11</v>
      </c>
      <c r="AE82">
        <f t="shared" si="74"/>
        <v>1.65793477521912E-10</v>
      </c>
      <c r="AF82">
        <f t="shared" si="75"/>
        <v>5.1509468458537718E-10</v>
      </c>
      <c r="AG82">
        <f t="shared" si="75"/>
        <v>1.5374652845771672E-9</v>
      </c>
      <c r="AH82">
        <f t="shared" si="75"/>
        <v>3.0882300853915319E-9</v>
      </c>
      <c r="AI82">
        <f t="shared" si="75"/>
        <v>1.4173725409085499E-8</v>
      </c>
      <c r="AJ82">
        <f t="shared" si="75"/>
        <v>5.2334288452068157E-8</v>
      </c>
      <c r="AK82">
        <f t="shared" si="75"/>
        <v>1.5982301106701039E-7</v>
      </c>
      <c r="AL82">
        <f t="shared" si="75"/>
        <v>5.0290591529367538E-7</v>
      </c>
      <c r="AM82">
        <f t="shared" si="75"/>
        <v>1.2286296831176692E-6</v>
      </c>
      <c r="AN82">
        <f t="shared" si="75"/>
        <v>4.7806031094572349E-6</v>
      </c>
      <c r="AO82">
        <f t="shared" si="75"/>
        <v>1.1902322026099375E-5</v>
      </c>
      <c r="AP82">
        <f t="shared" si="76"/>
        <v>3.3226788920796302E-5</v>
      </c>
      <c r="AQ82">
        <f t="shared" si="76"/>
        <v>9.3807121289867559E-5</v>
      </c>
      <c r="AR82">
        <f t="shared" si="76"/>
        <v>2.0317444757513947E-4</v>
      </c>
      <c r="AS82">
        <f t="shared" si="76"/>
        <v>4.3441877645184428E-4</v>
      </c>
      <c r="AT82">
        <f t="shared" si="76"/>
        <v>8.0139651265725813E-4</v>
      </c>
      <c r="AU82">
        <f t="shared" si="76"/>
        <v>1.5630838996138665E-3</v>
      </c>
      <c r="AV82">
        <f t="shared" si="76"/>
        <v>2.755757621205761E-3</v>
      </c>
      <c r="AW82">
        <f t="shared" si="76"/>
        <v>5.4435714249696206E-3</v>
      </c>
      <c r="AX82">
        <f t="shared" si="76"/>
        <v>1.0326947804870035E-2</v>
      </c>
      <c r="AY82">
        <f t="shared" si="76"/>
        <v>1.8815357695529243E-2</v>
      </c>
      <c r="AZ82">
        <f t="shared" si="77"/>
        <v>3.4295808805248226E-2</v>
      </c>
      <c r="BA82">
        <f t="shared" si="77"/>
        <v>5.7642401252410887E-2</v>
      </c>
      <c r="BB82">
        <f t="shared" si="77"/>
        <v>9.3049413603254444E-2</v>
      </c>
      <c r="BC82">
        <f t="shared" si="77"/>
        <v>0.14426521229740133</v>
      </c>
      <c r="BD82">
        <f t="shared" si="77"/>
        <v>0.21482831512162676</v>
      </c>
      <c r="BE82">
        <f t="shared" si="77"/>
        <v>0.30726180414555981</v>
      </c>
      <c r="BF82">
        <f t="shared" si="77"/>
        <v>0.42226514177256852</v>
      </c>
      <c r="BG82">
        <f t="shared" si="77"/>
        <v>0.55738194292106524</v>
      </c>
      <c r="BH82">
        <f t="shared" si="77"/>
        <v>0.70666945169004525</v>
      </c>
      <c r="BI82">
        <f t="shared" si="77"/>
        <v>0.86055772663326058</v>
      </c>
      <c r="BJ82">
        <f t="shared" si="78"/>
        <v>0.89034575437463326</v>
      </c>
      <c r="BK82">
        <f t="shared" si="78"/>
        <v>0.96647194113045609</v>
      </c>
      <c r="BL82">
        <f t="shared" si="78"/>
        <v>0.93878384265780035</v>
      </c>
      <c r="BM82">
        <f t="shared" si="78"/>
        <v>0.94072096810889372</v>
      </c>
      <c r="BN82">
        <f t="shared" si="78"/>
        <v>0.96817788253092218</v>
      </c>
      <c r="BO82">
        <f t="shared" si="78"/>
        <v>0.99566768186289678</v>
      </c>
      <c r="BP82">
        <f t="shared" si="78"/>
        <v>0.9584356060752045</v>
      </c>
      <c r="BQ82">
        <f t="shared" si="78"/>
        <v>0.85665657111978433</v>
      </c>
      <c r="BR82">
        <f t="shared" si="78"/>
        <v>0.7121968505075883</v>
      </c>
      <c r="BS82">
        <f t="shared" si="78"/>
        <v>0.6115230819339913</v>
      </c>
      <c r="BT82">
        <f t="shared" si="79"/>
        <v>0.47373624564377953</v>
      </c>
      <c r="BU82">
        <f t="shared" si="79"/>
        <v>0.35237582093248765</v>
      </c>
      <c r="BV82">
        <f t="shared" si="79"/>
        <v>0.24968078020713066</v>
      </c>
      <c r="BW82">
        <f t="shared" si="79"/>
        <v>0.16855926623603737</v>
      </c>
      <c r="BX82">
        <f t="shared" si="79"/>
        <v>0.1092919644866442</v>
      </c>
      <c r="BY82">
        <f t="shared" si="79"/>
        <v>6.8064551158873068E-2</v>
      </c>
      <c r="BZ82">
        <f t="shared" si="79"/>
        <v>4.0317663734484477E-2</v>
      </c>
      <c r="CA82">
        <f t="shared" si="79"/>
        <v>2.2929071635118314E-2</v>
      </c>
      <c r="CB82">
        <f t="shared" si="79"/>
        <v>1.2518923867056815E-2</v>
      </c>
      <c r="CC82">
        <f t="shared" si="79"/>
        <v>6.5620848817179453E-3</v>
      </c>
      <c r="CD82">
        <f t="shared" si="80"/>
        <v>0</v>
      </c>
      <c r="CE82">
        <f t="shared" si="80"/>
        <v>0</v>
      </c>
      <c r="CF82">
        <f t="shared" si="80"/>
        <v>0</v>
      </c>
      <c r="CG82">
        <f t="shared" si="80"/>
        <v>0</v>
      </c>
      <c r="CH82">
        <f t="shared" si="80"/>
        <v>0</v>
      </c>
      <c r="CI82">
        <f t="shared" si="80"/>
        <v>0</v>
      </c>
      <c r="CJ82">
        <f t="shared" si="80"/>
        <v>0</v>
      </c>
      <c r="CK82">
        <f t="shared" si="80"/>
        <v>0</v>
      </c>
      <c r="CL82">
        <f t="shared" si="80"/>
        <v>0</v>
      </c>
      <c r="CM82">
        <f t="shared" si="80"/>
        <v>0</v>
      </c>
      <c r="CN82">
        <f t="shared" si="81"/>
        <v>0</v>
      </c>
      <c r="CO82">
        <f t="shared" si="81"/>
        <v>0</v>
      </c>
      <c r="CP82">
        <f t="shared" si="81"/>
        <v>0</v>
      </c>
      <c r="CQ82">
        <f t="shared" si="81"/>
        <v>0</v>
      </c>
      <c r="CR82">
        <f t="shared" si="81"/>
        <v>0</v>
      </c>
      <c r="CS82">
        <f t="shared" si="81"/>
        <v>0</v>
      </c>
      <c r="CT82">
        <f t="shared" si="81"/>
        <v>0</v>
      </c>
      <c r="CU82">
        <f t="shared" si="81"/>
        <v>0</v>
      </c>
      <c r="CV82">
        <f t="shared" si="81"/>
        <v>0</v>
      </c>
      <c r="CW82">
        <f t="shared" si="81"/>
        <v>0</v>
      </c>
      <c r="CX82">
        <f t="shared" si="81"/>
        <v>0</v>
      </c>
      <c r="CZ82">
        <v>2029</v>
      </c>
      <c r="DA82" s="7">
        <f t="shared" si="71"/>
        <v>13.781723159561935</v>
      </c>
    </row>
    <row r="83" spans="1:105" x14ac:dyDescent="0.3">
      <c r="A83">
        <v>2030</v>
      </c>
      <c r="B83">
        <f t="shared" ref="B83:K92" si="82">VLOOKUP(B$2,scenarios4,7,FALSE)*VLOOKUP($A83-B$2,output3,3,FALSE)</f>
        <v>1.8827829595648166E-37</v>
      </c>
      <c r="C83">
        <f t="shared" si="82"/>
        <v>4.2919365446550078E-36</v>
      </c>
      <c r="D83">
        <f t="shared" si="82"/>
        <v>8.8847328791411888E-35</v>
      </c>
      <c r="E83">
        <f t="shared" si="82"/>
        <v>9.412113152703018E-34</v>
      </c>
      <c r="F83">
        <f t="shared" si="82"/>
        <v>1.4582631818078915E-32</v>
      </c>
      <c r="G83">
        <f t="shared" si="82"/>
        <v>2.7726196309768909E-31</v>
      </c>
      <c r="H83">
        <f t="shared" si="82"/>
        <v>3.3581601108445041E-30</v>
      </c>
      <c r="I83">
        <f t="shared" si="82"/>
        <v>3.8052794487856549E-29</v>
      </c>
      <c r="J83">
        <f t="shared" si="82"/>
        <v>3.1901673763414116E-28</v>
      </c>
      <c r="K83">
        <f t="shared" si="82"/>
        <v>3.8918329935887442E-27</v>
      </c>
      <c r="L83">
        <f t="shared" ref="L83:U92" si="83">VLOOKUP(L$2,scenarios4,7,FALSE)*VLOOKUP($A83-L$2,output3,3,FALSE)</f>
        <v>4.9706713250231826E-26</v>
      </c>
      <c r="M83">
        <f t="shared" si="83"/>
        <v>3.9719141649419124E-25</v>
      </c>
      <c r="N83">
        <f t="shared" si="83"/>
        <v>3.107126289356581E-24</v>
      </c>
      <c r="O83">
        <f t="shared" si="83"/>
        <v>1.9938387702336849E-23</v>
      </c>
      <c r="P83">
        <f t="shared" si="83"/>
        <v>2.3616927935509846E-22</v>
      </c>
      <c r="Q83">
        <f t="shared" si="83"/>
        <v>1.6591898897919719E-21</v>
      </c>
      <c r="R83">
        <f t="shared" si="83"/>
        <v>1.0022259115621264E-20</v>
      </c>
      <c r="S83">
        <f t="shared" si="83"/>
        <v>6.5438907538387362E-20</v>
      </c>
      <c r="T83">
        <f t="shared" si="83"/>
        <v>5.6110615899363904E-19</v>
      </c>
      <c r="U83">
        <f t="shared" si="83"/>
        <v>4.6553929048534257E-18</v>
      </c>
      <c r="V83">
        <f t="shared" ref="V83:AE92" si="84">VLOOKUP(V$2,scenarios4,7,FALSE)*VLOOKUP($A83-V$2,output3,3,FALSE)</f>
        <v>2.9570860959611597E-17</v>
      </c>
      <c r="W83">
        <f t="shared" si="84"/>
        <v>1.3129810096611571E-16</v>
      </c>
      <c r="X83">
        <f t="shared" si="84"/>
        <v>9.0481736507826472E-16</v>
      </c>
      <c r="Y83">
        <f t="shared" si="84"/>
        <v>4.8059257464690503E-15</v>
      </c>
      <c r="Z83">
        <f t="shared" si="84"/>
        <v>2.2221111407435501E-14</v>
      </c>
      <c r="AA83">
        <f t="shared" si="84"/>
        <v>7.3108640187443798E-14</v>
      </c>
      <c r="AB83">
        <f t="shared" si="84"/>
        <v>4.5958683780674098E-13</v>
      </c>
      <c r="AC83">
        <f t="shared" si="84"/>
        <v>1.634175966539284E-12</v>
      </c>
      <c r="AD83">
        <f t="shared" si="84"/>
        <v>7.9745848623267421E-12</v>
      </c>
      <c r="AE83">
        <f t="shared" si="84"/>
        <v>4.171008318170778E-11</v>
      </c>
      <c r="AF83">
        <f t="shared" ref="AF83:AO92" si="85">VLOOKUP(AF$2,scenarios4,7,FALSE)*VLOOKUP($A83-AF$2,output3,3,FALSE)</f>
        <v>1.3487531206743025E-10</v>
      </c>
      <c r="AG83">
        <f t="shared" si="85"/>
        <v>4.1900817073336649E-10</v>
      </c>
      <c r="AH83">
        <f t="shared" si="85"/>
        <v>8.7598889847903659E-10</v>
      </c>
      <c r="AI83">
        <f t="shared" si="85"/>
        <v>4.1845113184594433E-9</v>
      </c>
      <c r="AJ83">
        <f t="shared" si="85"/>
        <v>1.6081214141139256E-8</v>
      </c>
      <c r="AK83">
        <f t="shared" si="85"/>
        <v>5.1114439063187461E-8</v>
      </c>
      <c r="AL83">
        <f t="shared" si="85"/>
        <v>1.6740283702198095E-7</v>
      </c>
      <c r="AM83">
        <f t="shared" si="85"/>
        <v>4.2566589246009353E-7</v>
      </c>
      <c r="AN83">
        <f t="shared" si="85"/>
        <v>1.7238612922459615E-6</v>
      </c>
      <c r="AO83">
        <f t="shared" si="85"/>
        <v>4.4670735584985703E-6</v>
      </c>
      <c r="AP83">
        <f t="shared" ref="AP83:AY92" si="86">VLOOKUP(AP$2,scenarios4,7,FALSE)*VLOOKUP($A83-AP$2,output3,3,FALSE)</f>
        <v>1.2979308632045133E-5</v>
      </c>
      <c r="AQ83">
        <f t="shared" si="86"/>
        <v>3.8139129384066695E-5</v>
      </c>
      <c r="AR83">
        <f t="shared" si="86"/>
        <v>8.5975722309654203E-5</v>
      </c>
      <c r="AS83">
        <f t="shared" si="86"/>
        <v>1.9133178046115758E-4</v>
      </c>
      <c r="AT83">
        <f t="shared" si="86"/>
        <v>3.6736497884112969E-4</v>
      </c>
      <c r="AU83">
        <f t="shared" si="86"/>
        <v>7.4576907963265992E-4</v>
      </c>
      <c r="AV83">
        <f t="shared" si="86"/>
        <v>1.3684687355019535E-3</v>
      </c>
      <c r="AW83">
        <f t="shared" si="86"/>
        <v>2.8135171553964333E-3</v>
      </c>
      <c r="AX83">
        <f t="shared" si="86"/>
        <v>5.5553241289603645E-3</v>
      </c>
      <c r="AY83">
        <f t="shared" si="86"/>
        <v>1.0534688040070583E-2</v>
      </c>
      <c r="AZ83">
        <f t="shared" ref="AZ83:BI92" si="87">VLOOKUP(AZ$2,scenarios4,7,FALSE)*VLOOKUP($A83-AZ$2,output3,3,FALSE)</f>
        <v>1.9985822645010913E-2</v>
      </c>
      <c r="BA83">
        <f t="shared" si="87"/>
        <v>3.4961883659045082E-2</v>
      </c>
      <c r="BB83">
        <f t="shared" si="87"/>
        <v>5.8740573031744243E-2</v>
      </c>
      <c r="BC83">
        <f t="shared" si="87"/>
        <v>9.478899894995152E-2</v>
      </c>
      <c r="BD83">
        <f t="shared" si="87"/>
        <v>0.14691279431779178</v>
      </c>
      <c r="BE83">
        <f t="shared" si="87"/>
        <v>0.21869983350930686</v>
      </c>
      <c r="BF83">
        <f t="shared" si="87"/>
        <v>0.31282171098386752</v>
      </c>
      <c r="BG83">
        <f t="shared" si="87"/>
        <v>0.42977023098756023</v>
      </c>
      <c r="BH83">
        <f t="shared" si="87"/>
        <v>0.56711551892709888</v>
      </c>
      <c r="BI83">
        <f t="shared" si="87"/>
        <v>0.7187982342565673</v>
      </c>
      <c r="BJ83">
        <f t="shared" ref="BJ83:BS92" si="88">VLOOKUP(BJ$2,scenarios4,7,FALSE)*VLOOKUP($A83-BJ$2,output3,3,FALSE)</f>
        <v>0.77402941391794977</v>
      </c>
      <c r="BK83">
        <f t="shared" si="88"/>
        <v>0.87449997581668371</v>
      </c>
      <c r="BL83">
        <f t="shared" si="88"/>
        <v>0.88411332771705209</v>
      </c>
      <c r="BM83">
        <f t="shared" si="88"/>
        <v>0.92209344489218392</v>
      </c>
      <c r="BN83">
        <f t="shared" si="88"/>
        <v>0.98773637314231388</v>
      </c>
      <c r="BO83">
        <f t="shared" si="88"/>
        <v>1.0572363328161221</v>
      </c>
      <c r="BP83">
        <f t="shared" si="88"/>
        <v>1.0592351586825237</v>
      </c>
      <c r="BQ83">
        <f t="shared" si="88"/>
        <v>0.98538960837796075</v>
      </c>
      <c r="BR83">
        <f t="shared" si="88"/>
        <v>0.85265443538835284</v>
      </c>
      <c r="BS83">
        <f t="shared" si="88"/>
        <v>0.76200468261502685</v>
      </c>
      <c r="BT83">
        <f t="shared" ref="BT83:CC92" si="89">VLOOKUP(BT$2,scenarios4,7,FALSE)*VLOOKUP($A83-BT$2,output3,3,FALSE)</f>
        <v>0.61440279011950438</v>
      </c>
      <c r="BU83">
        <f t="shared" si="89"/>
        <v>0.47565760546254304</v>
      </c>
      <c r="BV83">
        <f t="shared" si="89"/>
        <v>0.35078841056204652</v>
      </c>
      <c r="BW83">
        <f t="shared" si="89"/>
        <v>0.24648161742329797</v>
      </c>
      <c r="BX83">
        <f t="shared" si="89"/>
        <v>0.16633816828670958</v>
      </c>
      <c r="BY83">
        <f t="shared" si="89"/>
        <v>0.10781928479109677</v>
      </c>
      <c r="BZ83">
        <f t="shared" si="89"/>
        <v>6.6472589783979755E-2</v>
      </c>
      <c r="CA83">
        <f t="shared" si="89"/>
        <v>3.934644426939117E-2</v>
      </c>
      <c r="CB83">
        <f t="shared" si="89"/>
        <v>2.235927913819781E-2</v>
      </c>
      <c r="CC83">
        <f t="shared" si="89"/>
        <v>1.2198443599601438E-2</v>
      </c>
      <c r="CD83">
        <f t="shared" ref="CD83:CM92" si="90">VLOOKUP(CD$2,scenarios4,7,FALSE)*VLOOKUP($A83-CD$2,output3,3,FALSE)</f>
        <v>6.3889121895135117E-3</v>
      </c>
      <c r="CE83">
        <f t="shared" si="90"/>
        <v>0</v>
      </c>
      <c r="CF83">
        <f t="shared" si="90"/>
        <v>0</v>
      </c>
      <c r="CG83">
        <f t="shared" si="90"/>
        <v>0</v>
      </c>
      <c r="CH83">
        <f t="shared" si="90"/>
        <v>0</v>
      </c>
      <c r="CI83">
        <f t="shared" si="90"/>
        <v>0</v>
      </c>
      <c r="CJ83">
        <f t="shared" si="90"/>
        <v>0</v>
      </c>
      <c r="CK83">
        <f t="shared" si="90"/>
        <v>0</v>
      </c>
      <c r="CL83">
        <f t="shared" si="90"/>
        <v>0</v>
      </c>
      <c r="CM83">
        <f t="shared" si="90"/>
        <v>0</v>
      </c>
      <c r="CN83">
        <f t="shared" ref="CN83:CX92" si="91">VLOOKUP(CN$2,scenarios4,7,FALSE)*VLOOKUP($A83-CN$2,output3,3,FALSE)</f>
        <v>0</v>
      </c>
      <c r="CO83">
        <f t="shared" si="91"/>
        <v>0</v>
      </c>
      <c r="CP83">
        <f t="shared" si="91"/>
        <v>0</v>
      </c>
      <c r="CQ83">
        <f t="shared" si="91"/>
        <v>0</v>
      </c>
      <c r="CR83">
        <f t="shared" si="91"/>
        <v>0</v>
      </c>
      <c r="CS83">
        <f t="shared" si="91"/>
        <v>0</v>
      </c>
      <c r="CT83">
        <f t="shared" si="91"/>
        <v>0</v>
      </c>
      <c r="CU83">
        <f t="shared" si="91"/>
        <v>0</v>
      </c>
      <c r="CV83">
        <f t="shared" si="91"/>
        <v>0</v>
      </c>
      <c r="CW83">
        <f t="shared" si="91"/>
        <v>0</v>
      </c>
      <c r="CX83">
        <f t="shared" si="91"/>
        <v>0</v>
      </c>
      <c r="CZ83">
        <v>2030</v>
      </c>
      <c r="DA83" s="7">
        <f t="shared" si="71"/>
        <v>13.891562315184681</v>
      </c>
    </row>
    <row r="84" spans="1:105" x14ac:dyDescent="0.3">
      <c r="A84">
        <v>2031</v>
      </c>
      <c r="B84">
        <f t="shared" si="82"/>
        <v>1.4266600355221164E-38</v>
      </c>
      <c r="C84">
        <f t="shared" si="82"/>
        <v>3.3848958340696286E-37</v>
      </c>
      <c r="D84">
        <f t="shared" si="82"/>
        <v>7.2930328615802337E-36</v>
      </c>
      <c r="E84">
        <f t="shared" si="82"/>
        <v>8.0412342570004375E-35</v>
      </c>
      <c r="F84">
        <f t="shared" si="82"/>
        <v>1.2967112080783047E-33</v>
      </c>
      <c r="G84">
        <f t="shared" si="82"/>
        <v>2.5660754806342724E-32</v>
      </c>
      <c r="H84">
        <f t="shared" si="82"/>
        <v>3.2348363227750063E-31</v>
      </c>
      <c r="I84">
        <f t="shared" si="82"/>
        <v>3.8151291757739874E-30</v>
      </c>
      <c r="J84">
        <f t="shared" si="82"/>
        <v>3.3289551217005919E-29</v>
      </c>
      <c r="K84">
        <f t="shared" si="82"/>
        <v>4.2268851312924551E-28</v>
      </c>
      <c r="L84">
        <f t="shared" si="83"/>
        <v>5.6189229489121766E-27</v>
      </c>
      <c r="M84">
        <f t="shared" si="83"/>
        <v>4.6731493757221836E-26</v>
      </c>
      <c r="N84">
        <f t="shared" si="83"/>
        <v>3.8048758752555022E-25</v>
      </c>
      <c r="O84">
        <f t="shared" si="83"/>
        <v>2.5412266659648806E-24</v>
      </c>
      <c r="P84">
        <f t="shared" si="83"/>
        <v>3.1329145590487903E-23</v>
      </c>
      <c r="Q84">
        <f t="shared" si="83"/>
        <v>2.2908308263752421E-22</v>
      </c>
      <c r="R84">
        <f t="shared" si="83"/>
        <v>1.4402382206103468E-21</v>
      </c>
      <c r="S84">
        <f t="shared" si="83"/>
        <v>9.7876070439543638E-21</v>
      </c>
      <c r="T84">
        <f t="shared" si="83"/>
        <v>8.7348871686222314E-20</v>
      </c>
      <c r="U84">
        <f t="shared" si="83"/>
        <v>7.5429353130114195E-19</v>
      </c>
      <c r="V84">
        <f t="shared" si="84"/>
        <v>4.9867752053661719E-18</v>
      </c>
      <c r="W84">
        <f t="shared" si="84"/>
        <v>2.304549528182332E-17</v>
      </c>
      <c r="X84">
        <f t="shared" si="84"/>
        <v>1.652952248766079E-16</v>
      </c>
      <c r="Y84">
        <f t="shared" si="84"/>
        <v>9.1379381987726045E-16</v>
      </c>
      <c r="Z84">
        <f t="shared" si="84"/>
        <v>4.397529039723567E-15</v>
      </c>
      <c r="AA84">
        <f t="shared" si="84"/>
        <v>1.5058559342234201E-14</v>
      </c>
      <c r="AB84">
        <f t="shared" si="84"/>
        <v>9.8526732490351085E-14</v>
      </c>
      <c r="AC84">
        <f t="shared" si="84"/>
        <v>3.6463394512462679E-13</v>
      </c>
      <c r="AD84">
        <f t="shared" si="84"/>
        <v>1.8519878809430876E-12</v>
      </c>
      <c r="AE84">
        <f t="shared" si="84"/>
        <v>1.0081911750960093E-11</v>
      </c>
      <c r="AF84">
        <f t="shared" si="85"/>
        <v>3.3931735853407129E-11</v>
      </c>
      <c r="AG84">
        <f t="shared" si="85"/>
        <v>1.0971547460629774E-10</v>
      </c>
      <c r="AH84">
        <f t="shared" si="85"/>
        <v>2.3873482518038297E-10</v>
      </c>
      <c r="AI84">
        <f t="shared" si="85"/>
        <v>1.1869534844148822E-9</v>
      </c>
      <c r="AJ84">
        <f t="shared" si="85"/>
        <v>4.7476595352293489E-9</v>
      </c>
      <c r="AK84">
        <f t="shared" si="85"/>
        <v>1.5706380359640634E-8</v>
      </c>
      <c r="AL84">
        <f t="shared" si="85"/>
        <v>5.3538611585643972E-8</v>
      </c>
      <c r="AM84">
        <f t="shared" si="85"/>
        <v>1.4169186691650208E-7</v>
      </c>
      <c r="AN84">
        <f t="shared" si="85"/>
        <v>5.9724176090169426E-7</v>
      </c>
      <c r="AO84">
        <f t="shared" si="85"/>
        <v>1.6108041225755301E-6</v>
      </c>
      <c r="AP84">
        <f t="shared" si="86"/>
        <v>4.8712785850243124E-6</v>
      </c>
      <c r="AQ84">
        <f t="shared" si="86"/>
        <v>1.4898205553756518E-5</v>
      </c>
      <c r="AR84">
        <f t="shared" si="86"/>
        <v>3.4955120165388456E-5</v>
      </c>
      <c r="AS84">
        <f t="shared" si="86"/>
        <v>8.09643546335057E-5</v>
      </c>
      <c r="AT84">
        <f t="shared" si="86"/>
        <v>1.6179916543856014E-4</v>
      </c>
      <c r="AU84">
        <f t="shared" si="86"/>
        <v>3.4186502914917516E-4</v>
      </c>
      <c r="AV84">
        <f t="shared" si="86"/>
        <v>6.5291547666345622E-4</v>
      </c>
      <c r="AW84">
        <f t="shared" si="86"/>
        <v>1.3971512713348787E-3</v>
      </c>
      <c r="AX84">
        <f t="shared" si="86"/>
        <v>2.8712766895871052E-3</v>
      </c>
      <c r="AY84">
        <f t="shared" si="86"/>
        <v>5.6670768329511075E-3</v>
      </c>
      <c r="AZ84">
        <f t="shared" si="87"/>
        <v>1.1190029453407425E-2</v>
      </c>
      <c r="BA84">
        <f t="shared" si="87"/>
        <v>2.0373976602011293E-2</v>
      </c>
      <c r="BB84">
        <f t="shared" si="87"/>
        <v>3.5627958512841937E-2</v>
      </c>
      <c r="BC84">
        <f t="shared" si="87"/>
        <v>5.9838744811077607E-2</v>
      </c>
      <c r="BD84">
        <f t="shared" si="87"/>
        <v>9.6528584296648581E-2</v>
      </c>
      <c r="BE84">
        <f t="shared" si="87"/>
        <v>0.14956037633818225</v>
      </c>
      <c r="BF84">
        <f t="shared" si="87"/>
        <v>0.22265721019413917</v>
      </c>
      <c r="BG84">
        <f t="shared" si="87"/>
        <v>0.31838161782217522</v>
      </c>
      <c r="BH84">
        <f t="shared" si="87"/>
        <v>0.437275320202552</v>
      </c>
      <c r="BI84">
        <f t="shared" si="87"/>
        <v>0.57684909493313241</v>
      </c>
      <c r="BJ84">
        <f t="shared" si="88"/>
        <v>0.64652371220178895</v>
      </c>
      <c r="BK84">
        <f t="shared" si="88"/>
        <v>0.7602537558322906</v>
      </c>
      <c r="BL84">
        <f t="shared" si="88"/>
        <v>0.79997882070267745</v>
      </c>
      <c r="BM84">
        <f t="shared" si="88"/>
        <v>0.86839490304998068</v>
      </c>
      <c r="BN84">
        <f t="shared" si="88"/>
        <v>0.96817788253092218</v>
      </c>
      <c r="BO84">
        <f t="shared" si="88"/>
        <v>1.0785939234639812</v>
      </c>
      <c r="BP84">
        <f t="shared" si="88"/>
        <v>1.1247346028748768</v>
      </c>
      <c r="BQ84">
        <f t="shared" si="88"/>
        <v>1.0890239381532738</v>
      </c>
      <c r="BR84">
        <f t="shared" si="88"/>
        <v>0.98078605650662476</v>
      </c>
      <c r="BS84">
        <f t="shared" si="88"/>
        <v>0.91228523680683438</v>
      </c>
      <c r="BT84">
        <f t="shared" si="89"/>
        <v>0.7655930199758767</v>
      </c>
      <c r="BU84">
        <f t="shared" si="89"/>
        <v>0.61689465947576949</v>
      </c>
      <c r="BV84">
        <f t="shared" si="89"/>
        <v>0.47351482559276559</v>
      </c>
      <c r="BW84">
        <f t="shared" si="89"/>
        <v>0.34629375451708005</v>
      </c>
      <c r="BX84">
        <f t="shared" si="89"/>
        <v>0.24323374012037197</v>
      </c>
      <c r="BY84">
        <f t="shared" si="89"/>
        <v>0.16409680640634625</v>
      </c>
      <c r="BZ84">
        <f t="shared" si="89"/>
        <v>0.10529750019201223</v>
      </c>
      <c r="CA84">
        <f t="shared" si="89"/>
        <v>6.4871319593362425E-2</v>
      </c>
      <c r="CB84">
        <f t="shared" si="89"/>
        <v>3.8368676434654143E-2</v>
      </c>
      <c r="CC84">
        <f t="shared" si="89"/>
        <v>2.1786889064225441E-2</v>
      </c>
      <c r="CD84">
        <f t="shared" si="90"/>
        <v>1.1876528025980588E-2</v>
      </c>
      <c r="CE84">
        <f t="shared" si="90"/>
        <v>6.2098182538129956E-3</v>
      </c>
      <c r="CF84">
        <f t="shared" si="90"/>
        <v>0</v>
      </c>
      <c r="CG84">
        <f t="shared" si="90"/>
        <v>0</v>
      </c>
      <c r="CH84">
        <f t="shared" si="90"/>
        <v>0</v>
      </c>
      <c r="CI84">
        <f t="shared" si="90"/>
        <v>0</v>
      </c>
      <c r="CJ84">
        <f t="shared" si="90"/>
        <v>0</v>
      </c>
      <c r="CK84">
        <f t="shared" si="90"/>
        <v>0</v>
      </c>
      <c r="CL84">
        <f t="shared" si="90"/>
        <v>0</v>
      </c>
      <c r="CM84">
        <f t="shared" si="90"/>
        <v>0</v>
      </c>
      <c r="CN84">
        <f t="shared" si="91"/>
        <v>0</v>
      </c>
      <c r="CO84">
        <f t="shared" si="91"/>
        <v>0</v>
      </c>
      <c r="CP84">
        <f t="shared" si="91"/>
        <v>0</v>
      </c>
      <c r="CQ84">
        <f t="shared" si="91"/>
        <v>0</v>
      </c>
      <c r="CR84">
        <f t="shared" si="91"/>
        <v>0</v>
      </c>
      <c r="CS84">
        <f t="shared" si="91"/>
        <v>0</v>
      </c>
      <c r="CT84">
        <f t="shared" si="91"/>
        <v>0</v>
      </c>
      <c r="CU84">
        <f t="shared" si="91"/>
        <v>0</v>
      </c>
      <c r="CV84">
        <f t="shared" si="91"/>
        <v>0</v>
      </c>
      <c r="CW84">
        <f t="shared" si="91"/>
        <v>0</v>
      </c>
      <c r="CX84">
        <f t="shared" si="91"/>
        <v>0</v>
      </c>
      <c r="CZ84">
        <v>2031</v>
      </c>
      <c r="DA84" s="7">
        <f t="shared" si="71"/>
        <v>14.026303481677894</v>
      </c>
    </row>
    <row r="85" spans="1:105" x14ac:dyDescent="0.3">
      <c r="A85">
        <v>2032</v>
      </c>
      <c r="B85">
        <f t="shared" si="82"/>
        <v>1.0386493486750202E-39</v>
      </c>
      <c r="C85">
        <f t="shared" si="82"/>
        <v>2.564871105477091E-38</v>
      </c>
      <c r="D85">
        <f t="shared" si="82"/>
        <v>5.7517524534790494E-37</v>
      </c>
      <c r="E85">
        <f t="shared" si="82"/>
        <v>6.600647029203381E-36</v>
      </c>
      <c r="F85">
        <f t="shared" si="82"/>
        <v>1.1078445848094338E-34</v>
      </c>
      <c r="G85">
        <f t="shared" si="82"/>
        <v>2.2817958226087455E-33</v>
      </c>
      <c r="H85">
        <f t="shared" si="82"/>
        <v>2.9938596982426336E-32</v>
      </c>
      <c r="I85">
        <f t="shared" si="82"/>
        <v>3.6750238304655448E-31</v>
      </c>
      <c r="J85">
        <f t="shared" si="82"/>
        <v>3.3375719130680767E-30</v>
      </c>
      <c r="K85">
        <f t="shared" si="82"/>
        <v>4.4107751245307092E-29</v>
      </c>
      <c r="L85">
        <f t="shared" si="83"/>
        <v>6.1026621403746154E-28</v>
      </c>
      <c r="M85">
        <f t="shared" si="83"/>
        <v>5.2825995834310212E-27</v>
      </c>
      <c r="N85">
        <f t="shared" si="83"/>
        <v>4.4766207382053743E-26</v>
      </c>
      <c r="O85">
        <f t="shared" si="83"/>
        <v>3.1118954089529458E-25</v>
      </c>
      <c r="P85">
        <f t="shared" si="83"/>
        <v>3.9930239789204633E-24</v>
      </c>
      <c r="Q85">
        <f t="shared" si="83"/>
        <v>3.0389122869268853E-23</v>
      </c>
      <c r="R85">
        <f t="shared" si="83"/>
        <v>1.9885259266566999E-22</v>
      </c>
      <c r="S85">
        <f t="shared" si="83"/>
        <v>1.4065177910882928E-21</v>
      </c>
      <c r="T85">
        <f t="shared" si="83"/>
        <v>1.3064650128763501E-20</v>
      </c>
      <c r="U85">
        <f t="shared" si="83"/>
        <v>1.1742285808721248E-19</v>
      </c>
      <c r="V85">
        <f t="shared" si="84"/>
        <v>8.0798599738791693E-19</v>
      </c>
      <c r="W85">
        <f t="shared" si="84"/>
        <v>3.886349627213867E-18</v>
      </c>
      <c r="X85">
        <f t="shared" si="84"/>
        <v>2.9012684090418539E-17</v>
      </c>
      <c r="Y85">
        <f t="shared" si="84"/>
        <v>1.6693507527278853E-16</v>
      </c>
      <c r="Z85">
        <f t="shared" si="84"/>
        <v>8.361416865798547E-16</v>
      </c>
      <c r="AA85">
        <f t="shared" si="84"/>
        <v>2.9800693039015684E-15</v>
      </c>
      <c r="AB85">
        <f t="shared" si="84"/>
        <v>2.0294053400506313E-14</v>
      </c>
      <c r="AC85">
        <f t="shared" si="84"/>
        <v>7.8170626773481801E-14</v>
      </c>
      <c r="AD85">
        <f t="shared" si="84"/>
        <v>4.1323435246778383E-13</v>
      </c>
      <c r="AE85">
        <f t="shared" si="84"/>
        <v>2.3413856271971499E-12</v>
      </c>
      <c r="AF85">
        <f t="shared" si="85"/>
        <v>8.2017761734162141E-12</v>
      </c>
      <c r="AG85">
        <f t="shared" si="85"/>
        <v>2.7602060349716774E-11</v>
      </c>
      <c r="AH85">
        <f t="shared" si="85"/>
        <v>6.2511679912764628E-11</v>
      </c>
      <c r="AI85">
        <f t="shared" si="85"/>
        <v>3.2348256135555886E-10</v>
      </c>
      <c r="AJ85">
        <f t="shared" si="85"/>
        <v>1.3466927436178312E-9</v>
      </c>
      <c r="AK85">
        <f t="shared" si="85"/>
        <v>4.6369972953487514E-9</v>
      </c>
      <c r="AL85">
        <f t="shared" si="85"/>
        <v>1.6451277034492596E-8</v>
      </c>
      <c r="AM85">
        <f t="shared" si="85"/>
        <v>4.53157542765615E-8</v>
      </c>
      <c r="AN85">
        <f t="shared" si="85"/>
        <v>1.9880451218109706E-7</v>
      </c>
      <c r="AO85">
        <f t="shared" si="85"/>
        <v>5.5807244756990219E-7</v>
      </c>
      <c r="AP85">
        <f t="shared" si="86"/>
        <v>1.756558409933237E-6</v>
      </c>
      <c r="AQ85">
        <f t="shared" si="86"/>
        <v>5.5914618972943794E-6</v>
      </c>
      <c r="AR85">
        <f t="shared" si="86"/>
        <v>1.3654442924902666E-5</v>
      </c>
      <c r="AS85">
        <f t="shared" si="86"/>
        <v>3.2917650114461725E-5</v>
      </c>
      <c r="AT85">
        <f t="shared" si="86"/>
        <v>6.8467271764254946E-5</v>
      </c>
      <c r="AU85">
        <f t="shared" si="86"/>
        <v>1.5056818040591285E-4</v>
      </c>
      <c r="AV85">
        <f t="shared" si="86"/>
        <v>2.9930037937674368E-4</v>
      </c>
      <c r="AW85">
        <f t="shared" si="86"/>
        <v>6.6660031364177558E-4</v>
      </c>
      <c r="AX85">
        <f t="shared" si="86"/>
        <v>1.4258338071678038E-3</v>
      </c>
      <c r="AY85">
        <f t="shared" si="86"/>
        <v>2.929036223777777E-3</v>
      </c>
      <c r="AZ85">
        <f t="shared" si="87"/>
        <v>6.0196141009810937E-3</v>
      </c>
      <c r="BA85">
        <f t="shared" si="87"/>
        <v>1.1407356219907835E-2</v>
      </c>
      <c r="BB85">
        <f t="shared" si="87"/>
        <v>2.0762130559011674E-2</v>
      </c>
      <c r="BC85">
        <f t="shared" si="87"/>
        <v>3.6294033366638799E-2</v>
      </c>
      <c r="BD85">
        <f t="shared" si="87"/>
        <v>6.0936916590410964E-2</v>
      </c>
      <c r="BE85">
        <f t="shared" si="87"/>
        <v>9.8268169643345657E-2</v>
      </c>
      <c r="BF85">
        <f t="shared" si="87"/>
        <v>0.15226667353465578</v>
      </c>
      <c r="BG85">
        <f t="shared" si="87"/>
        <v>0.22661458687897149</v>
      </c>
      <c r="BH85">
        <f t="shared" si="87"/>
        <v>0.32394152466048293</v>
      </c>
      <c r="BI85">
        <f t="shared" si="87"/>
        <v>0.44478040941754365</v>
      </c>
      <c r="BJ85">
        <f t="shared" si="88"/>
        <v>0.51884743237041908</v>
      </c>
      <c r="BK85">
        <f t="shared" si="88"/>
        <v>0.63501731536025097</v>
      </c>
      <c r="BL85">
        <f t="shared" si="88"/>
        <v>0.69546817592249743</v>
      </c>
      <c r="BM85">
        <f t="shared" si="88"/>
        <v>0.785756201911332</v>
      </c>
      <c r="BN85">
        <f t="shared" si="88"/>
        <v>0.9117955919683195</v>
      </c>
      <c r="BO85">
        <f t="shared" si="88"/>
        <v>1.0572363328161221</v>
      </c>
      <c r="BP85">
        <f t="shared" si="88"/>
        <v>1.1474557490274107</v>
      </c>
      <c r="BQ85">
        <f t="shared" si="88"/>
        <v>1.1563654175938995</v>
      </c>
      <c r="BR85">
        <f t="shared" si="88"/>
        <v>1.0839362265052206</v>
      </c>
      <c r="BS85">
        <f t="shared" si="88"/>
        <v>1.0493778049831624</v>
      </c>
      <c r="BT85">
        <f t="shared" si="89"/>
        <v>0.91658125659998235</v>
      </c>
      <c r="BU85">
        <f t="shared" si="89"/>
        <v>0.76869808039638232</v>
      </c>
      <c r="BV85">
        <f t="shared" si="89"/>
        <v>0.61411562379355333</v>
      </c>
      <c r="BW85">
        <f t="shared" si="89"/>
        <v>0.46744767454344288</v>
      </c>
      <c r="BX85">
        <f t="shared" si="89"/>
        <v>0.34173065712588796</v>
      </c>
      <c r="BY85">
        <f t="shared" si="89"/>
        <v>0.23995623118337134</v>
      </c>
      <c r="BZ85">
        <f t="shared" si="89"/>
        <v>0.16025874719498842</v>
      </c>
      <c r="CA85">
        <f t="shared" si="89"/>
        <v>0.10276096974010816</v>
      </c>
      <c r="CB85">
        <f t="shared" si="89"/>
        <v>6.3259252966425081E-2</v>
      </c>
      <c r="CC85">
        <f t="shared" si="89"/>
        <v>3.7386451139871067E-2</v>
      </c>
      <c r="CD85">
        <f t="shared" si="90"/>
        <v>2.1211935478281652E-2</v>
      </c>
      <c r="CE85">
        <f t="shared" si="90"/>
        <v>1.1543605286782275E-2</v>
      </c>
      <c r="CF85">
        <f t="shared" si="90"/>
        <v>6.0298260962375122E-3</v>
      </c>
      <c r="CG85">
        <f t="shared" si="90"/>
        <v>0</v>
      </c>
      <c r="CH85">
        <f t="shared" si="90"/>
        <v>0</v>
      </c>
      <c r="CI85">
        <f t="shared" si="90"/>
        <v>0</v>
      </c>
      <c r="CJ85">
        <f t="shared" si="90"/>
        <v>0</v>
      </c>
      <c r="CK85">
        <f t="shared" si="90"/>
        <v>0</v>
      </c>
      <c r="CL85">
        <f t="shared" si="90"/>
        <v>0</v>
      </c>
      <c r="CM85">
        <f t="shared" si="90"/>
        <v>0</v>
      </c>
      <c r="CN85">
        <f t="shared" si="91"/>
        <v>0</v>
      </c>
      <c r="CO85">
        <f t="shared" si="91"/>
        <v>0</v>
      </c>
      <c r="CP85">
        <f t="shared" si="91"/>
        <v>0</v>
      </c>
      <c r="CQ85">
        <f t="shared" si="91"/>
        <v>0</v>
      </c>
      <c r="CR85">
        <f t="shared" si="91"/>
        <v>0</v>
      </c>
      <c r="CS85">
        <f t="shared" si="91"/>
        <v>0</v>
      </c>
      <c r="CT85">
        <f t="shared" si="91"/>
        <v>0</v>
      </c>
      <c r="CU85">
        <f t="shared" si="91"/>
        <v>0</v>
      </c>
      <c r="CV85">
        <f t="shared" si="91"/>
        <v>0</v>
      </c>
      <c r="CW85">
        <f t="shared" si="91"/>
        <v>0</v>
      </c>
      <c r="CX85">
        <f t="shared" si="91"/>
        <v>0</v>
      </c>
      <c r="CZ85">
        <v>2032</v>
      </c>
      <c r="DA85" s="7">
        <f t="shared" si="71"/>
        <v>14.17912252631772</v>
      </c>
    </row>
    <row r="86" spans="1:105" x14ac:dyDescent="0.3">
      <c r="A86">
        <v>2033</v>
      </c>
      <c r="B86">
        <f t="shared" si="82"/>
        <v>7.2651674956061397E-41</v>
      </c>
      <c r="C86">
        <f t="shared" si="82"/>
        <v>1.867299592621035E-39</v>
      </c>
      <c r="D86">
        <f t="shared" si="82"/>
        <v>4.358333135483399E-38</v>
      </c>
      <c r="E86">
        <f t="shared" si="82"/>
        <v>5.2056926748227407E-37</v>
      </c>
      <c r="F86">
        <f t="shared" si="82"/>
        <v>9.0937421219577412E-36</v>
      </c>
      <c r="G86">
        <f t="shared" si="82"/>
        <v>1.9494511422201226E-34</v>
      </c>
      <c r="H86">
        <f t="shared" si="82"/>
        <v>2.6621884681420857E-33</v>
      </c>
      <c r="I86">
        <f t="shared" si="82"/>
        <v>3.4012557787386159E-32</v>
      </c>
      <c r="J86">
        <f t="shared" si="82"/>
        <v>3.2150041981027511E-31</v>
      </c>
      <c r="K86">
        <f t="shared" si="82"/>
        <v>4.4221921390675577E-30</v>
      </c>
      <c r="L86">
        <f t="shared" si="83"/>
        <v>6.3681575264263523E-29</v>
      </c>
      <c r="M86">
        <f t="shared" si="83"/>
        <v>5.7373843303554233E-28</v>
      </c>
      <c r="N86">
        <f t="shared" si="83"/>
        <v>5.0604406034351978E-27</v>
      </c>
      <c r="O86">
        <f t="shared" si="83"/>
        <v>3.6612956584055143E-26</v>
      </c>
      <c r="P86">
        <f t="shared" si="83"/>
        <v>4.8897145438711287E-25</v>
      </c>
      <c r="Q86">
        <f t="shared" si="83"/>
        <v>3.873214351309764E-24</v>
      </c>
      <c r="R86">
        <f t="shared" si="83"/>
        <v>2.6378883162452558E-23</v>
      </c>
      <c r="S86">
        <f t="shared" si="83"/>
        <v>1.9419683867976425E-22</v>
      </c>
      <c r="T86">
        <f t="shared" si="83"/>
        <v>1.8774418259670683E-21</v>
      </c>
      <c r="U86">
        <f t="shared" si="83"/>
        <v>1.7562774749279944E-20</v>
      </c>
      <c r="V86">
        <f t="shared" si="84"/>
        <v>1.2578130551388512E-19</v>
      </c>
      <c r="W86">
        <f t="shared" si="84"/>
        <v>6.2968871674093871E-19</v>
      </c>
      <c r="X86">
        <f t="shared" si="84"/>
        <v>4.8926452922972684E-18</v>
      </c>
      <c r="Y86">
        <f t="shared" si="84"/>
        <v>2.9300511288908096E-17</v>
      </c>
      <c r="Z86">
        <f t="shared" si="84"/>
        <v>1.5274930991180571E-16</v>
      </c>
      <c r="AA86">
        <f t="shared" si="84"/>
        <v>5.6662733807569026E-16</v>
      </c>
      <c r="AB86">
        <f t="shared" si="84"/>
        <v>4.0161667670936161E-15</v>
      </c>
      <c r="AC86">
        <f t="shared" si="84"/>
        <v>1.6101202526405178E-14</v>
      </c>
      <c r="AD86">
        <f t="shared" si="84"/>
        <v>8.8589635629507595E-14</v>
      </c>
      <c r="AE86">
        <f t="shared" si="84"/>
        <v>5.2243374996573367E-13</v>
      </c>
      <c r="AF86">
        <f t="shared" si="85"/>
        <v>1.9047499446814762E-12</v>
      </c>
      <c r="AG86">
        <f t="shared" si="85"/>
        <v>6.6718048817644483E-12</v>
      </c>
      <c r="AH86">
        <f t="shared" si="85"/>
        <v>1.5726597981787933E-11</v>
      </c>
      <c r="AI86">
        <f t="shared" si="85"/>
        <v>8.4702507552222632E-11</v>
      </c>
      <c r="AJ86">
        <f t="shared" si="85"/>
        <v>3.6701658808406369E-10</v>
      </c>
      <c r="AK86">
        <f t="shared" si="85"/>
        <v>1.3153029536942164E-9</v>
      </c>
      <c r="AL86">
        <f t="shared" si="85"/>
        <v>4.8569132650064383E-9</v>
      </c>
      <c r="AM86">
        <f t="shared" si="85"/>
        <v>1.392456781286064E-8</v>
      </c>
      <c r="AN86">
        <f t="shared" si="85"/>
        <v>6.358146461842579E-8</v>
      </c>
      <c r="AO86">
        <f t="shared" si="85"/>
        <v>1.8576618040463374E-7</v>
      </c>
      <c r="AP86">
        <f t="shared" si="86"/>
        <v>6.0856986730549656E-7</v>
      </c>
      <c r="AQ86">
        <f t="shared" si="86"/>
        <v>2.0162528683349111E-6</v>
      </c>
      <c r="AR86">
        <f t="shared" si="86"/>
        <v>5.124663978348935E-6</v>
      </c>
      <c r="AS86">
        <f t="shared" si="86"/>
        <v>1.2858550409301339E-5</v>
      </c>
      <c r="AT86">
        <f t="shared" si="86"/>
        <v>2.7836715384560356E-5</v>
      </c>
      <c r="AU86">
        <f t="shared" si="86"/>
        <v>6.371474475136047E-5</v>
      </c>
      <c r="AV86">
        <f t="shared" si="86"/>
        <v>1.3182136128317244E-4</v>
      </c>
      <c r="AW86">
        <f t="shared" si="86"/>
        <v>3.0557359091133729E-4</v>
      </c>
      <c r="AX86">
        <f t="shared" si="86"/>
        <v>6.8028515062009483E-4</v>
      </c>
      <c r="AY86">
        <f t="shared" si="86"/>
        <v>1.4545163430007288E-3</v>
      </c>
      <c r="AZ86">
        <f t="shared" si="87"/>
        <v>3.1112455812171338E-3</v>
      </c>
      <c r="BA86">
        <f t="shared" si="87"/>
        <v>6.1365238261604262E-3</v>
      </c>
      <c r="BB86">
        <f t="shared" si="87"/>
        <v>1.1624682986408244E-2</v>
      </c>
      <c r="BC86">
        <f t="shared" si="87"/>
        <v>2.1150284516012054E-2</v>
      </c>
      <c r="BD86">
        <f t="shared" si="87"/>
        <v>3.6960108220435654E-2</v>
      </c>
      <c r="BE86">
        <f t="shared" si="87"/>
        <v>6.2035088369744321E-2</v>
      </c>
      <c r="BF86">
        <f t="shared" si="87"/>
        <v>0.10004633360976301</v>
      </c>
      <c r="BG86">
        <f t="shared" si="87"/>
        <v>0.15497297073112934</v>
      </c>
      <c r="BH86">
        <f t="shared" si="87"/>
        <v>0.23057196356380383</v>
      </c>
      <c r="BI86">
        <f t="shared" si="87"/>
        <v>0.32950143149879063</v>
      </c>
      <c r="BJ86">
        <f t="shared" si="88"/>
        <v>0.40005813551932018</v>
      </c>
      <c r="BK86">
        <f t="shared" si="88"/>
        <v>0.50961333260826869</v>
      </c>
      <c r="BL86">
        <f t="shared" si="88"/>
        <v>0.58090385033259617</v>
      </c>
      <c r="BM86">
        <f t="shared" si="88"/>
        <v>0.68310362514730338</v>
      </c>
      <c r="BN86">
        <f t="shared" si="88"/>
        <v>0.82502676921318341</v>
      </c>
      <c r="BO86">
        <f t="shared" si="88"/>
        <v>0.99566768186289678</v>
      </c>
      <c r="BP86">
        <f t="shared" si="88"/>
        <v>1.1247346028748768</v>
      </c>
      <c r="BQ86">
        <f t="shared" si="88"/>
        <v>1.1797255485898956</v>
      </c>
      <c r="BR86">
        <f t="shared" si="88"/>
        <v>1.1509630994277122</v>
      </c>
      <c r="BS86">
        <f t="shared" si="88"/>
        <v>1.1597418321414497</v>
      </c>
      <c r="BT86">
        <f t="shared" si="89"/>
        <v>1.0543194039905928</v>
      </c>
      <c r="BU86">
        <f t="shared" si="89"/>
        <v>0.92029868884895405</v>
      </c>
      <c r="BV86">
        <f t="shared" si="89"/>
        <v>0.76523518869930085</v>
      </c>
      <c r="BW86">
        <f t="shared" si="89"/>
        <v>0.60624695305734089</v>
      </c>
      <c r="BX86">
        <f t="shared" si="89"/>
        <v>0.46128813734011515</v>
      </c>
      <c r="BY86">
        <f t="shared" si="89"/>
        <v>0.33712592884179832</v>
      </c>
      <c r="BZ86">
        <f t="shared" si="89"/>
        <v>0.23434389634526673</v>
      </c>
      <c r="CA86">
        <f t="shared" si="89"/>
        <v>0.15639824536253447</v>
      </c>
      <c r="CB86">
        <f t="shared" si="89"/>
        <v>0.10020733693429891</v>
      </c>
      <c r="CC86">
        <f t="shared" si="89"/>
        <v>6.1639837230296514E-2</v>
      </c>
      <c r="CD86">
        <f t="shared" si="90"/>
        <v>3.6399826840953733E-2</v>
      </c>
      <c r="CE86">
        <f t="shared" si="90"/>
        <v>2.0617322671602878E-2</v>
      </c>
      <c r="CF86">
        <f t="shared" si="90"/>
        <v>1.1209012817752783E-2</v>
      </c>
      <c r="CG86">
        <f t="shared" si="90"/>
        <v>5.8491137202846656E-3</v>
      </c>
      <c r="CH86">
        <f t="shared" si="90"/>
        <v>0</v>
      </c>
      <c r="CI86">
        <f t="shared" si="90"/>
        <v>0</v>
      </c>
      <c r="CJ86">
        <f t="shared" si="90"/>
        <v>0</v>
      </c>
      <c r="CK86">
        <f t="shared" si="90"/>
        <v>0</v>
      </c>
      <c r="CL86">
        <f t="shared" si="90"/>
        <v>0</v>
      </c>
      <c r="CM86">
        <f t="shared" si="90"/>
        <v>0</v>
      </c>
      <c r="CN86">
        <f t="shared" si="91"/>
        <v>0</v>
      </c>
      <c r="CO86">
        <f t="shared" si="91"/>
        <v>0</v>
      </c>
      <c r="CP86">
        <f t="shared" si="91"/>
        <v>0</v>
      </c>
      <c r="CQ86">
        <f t="shared" si="91"/>
        <v>0</v>
      </c>
      <c r="CR86">
        <f t="shared" si="91"/>
        <v>0</v>
      </c>
      <c r="CS86">
        <f t="shared" si="91"/>
        <v>0</v>
      </c>
      <c r="CT86">
        <f t="shared" si="91"/>
        <v>0</v>
      </c>
      <c r="CU86">
        <f t="shared" si="91"/>
        <v>0</v>
      </c>
      <c r="CV86">
        <f t="shared" si="91"/>
        <v>0</v>
      </c>
      <c r="CW86">
        <f t="shared" si="91"/>
        <v>0</v>
      </c>
      <c r="CX86">
        <f t="shared" si="91"/>
        <v>0</v>
      </c>
      <c r="CZ86">
        <v>2033</v>
      </c>
      <c r="DA86" s="7">
        <f t="shared" si="71"/>
        <v>14.339512629186219</v>
      </c>
    </row>
    <row r="87" spans="1:105" x14ac:dyDescent="0.3">
      <c r="A87">
        <v>2034</v>
      </c>
      <c r="B87">
        <f t="shared" si="82"/>
        <v>4.8825930668237977E-42</v>
      </c>
      <c r="C87">
        <f t="shared" si="82"/>
        <v>1.3061428596835938E-40</v>
      </c>
      <c r="D87">
        <f t="shared" si="82"/>
        <v>3.1729912941886814E-39</v>
      </c>
      <c r="E87">
        <f t="shared" si="82"/>
        <v>3.9445617768372196E-38</v>
      </c>
      <c r="F87">
        <f t="shared" si="82"/>
        <v>7.1719070178360518E-37</v>
      </c>
      <c r="G87">
        <f t="shared" si="82"/>
        <v>1.6002069432649897E-35</v>
      </c>
      <c r="H87">
        <f t="shared" si="82"/>
        <v>2.2744394124148209E-34</v>
      </c>
      <c r="I87">
        <f t="shared" si="82"/>
        <v>3.0244516523852608E-33</v>
      </c>
      <c r="J87">
        <f t="shared" si="82"/>
        <v>2.97550495232589E-32</v>
      </c>
      <c r="K87">
        <f t="shared" si="82"/>
        <v>4.2597932455782835E-31</v>
      </c>
      <c r="L87">
        <f t="shared" si="83"/>
        <v>6.3846411024417782E-30</v>
      </c>
      <c r="M87">
        <f t="shared" si="83"/>
        <v>5.9869883609697409E-29</v>
      </c>
      <c r="N87">
        <f t="shared" si="83"/>
        <v>5.4960994420073398E-28</v>
      </c>
      <c r="O87">
        <f t="shared" si="83"/>
        <v>4.1387846535339597E-27</v>
      </c>
      <c r="P87">
        <f t="shared" si="83"/>
        <v>5.7529859708046388E-26</v>
      </c>
      <c r="Q87">
        <f t="shared" si="83"/>
        <v>4.7429999531958662E-25</v>
      </c>
      <c r="R87">
        <f t="shared" si="83"/>
        <v>3.3620933804461899E-24</v>
      </c>
      <c r="S87">
        <f t="shared" si="83"/>
        <v>2.57612719521536E-23</v>
      </c>
      <c r="T87">
        <f t="shared" si="83"/>
        <v>2.5921696100684574E-22</v>
      </c>
      <c r="U87">
        <f t="shared" si="83"/>
        <v>2.5238401005276046E-21</v>
      </c>
      <c r="V87">
        <f t="shared" si="84"/>
        <v>1.8812936189732365E-20</v>
      </c>
      <c r="W87">
        <f t="shared" si="84"/>
        <v>9.8025298848109382E-20</v>
      </c>
      <c r="X87">
        <f t="shared" si="84"/>
        <v>7.9273452753758685E-19</v>
      </c>
      <c r="Y87">
        <f t="shared" si="84"/>
        <v>4.9411839377840592E-18</v>
      </c>
      <c r="Z87">
        <f t="shared" si="84"/>
        <v>2.6810620069689699E-17</v>
      </c>
      <c r="AA87">
        <f t="shared" si="84"/>
        <v>1.0351347894428784E-16</v>
      </c>
      <c r="AB87">
        <f t="shared" si="84"/>
        <v>7.6362985301279822E-16</v>
      </c>
      <c r="AC87">
        <f t="shared" si="84"/>
        <v>3.1864070336574031E-15</v>
      </c>
      <c r="AD87">
        <f t="shared" si="84"/>
        <v>1.8247258898722638E-14</v>
      </c>
      <c r="AE87">
        <f t="shared" si="84"/>
        <v>1.1199992274028048E-13</v>
      </c>
      <c r="AF87">
        <f t="shared" si="85"/>
        <v>4.2500716019949217E-13</v>
      </c>
      <c r="AG87">
        <f t="shared" si="85"/>
        <v>1.5494351114647933E-12</v>
      </c>
      <c r="AH87">
        <f t="shared" si="85"/>
        <v>3.8013391703027805E-12</v>
      </c>
      <c r="AI87">
        <f t="shared" si="85"/>
        <v>2.1309334290521217E-11</v>
      </c>
      <c r="AJ87">
        <f t="shared" si="85"/>
        <v>9.6101703886941779E-11</v>
      </c>
      <c r="AK87">
        <f t="shared" si="85"/>
        <v>3.5846187235321994E-10</v>
      </c>
      <c r="AL87">
        <f t="shared" si="85"/>
        <v>1.3776830039792204E-9</v>
      </c>
      <c r="AM87">
        <f t="shared" si="85"/>
        <v>4.1109524797355922E-9</v>
      </c>
      <c r="AN87">
        <f t="shared" si="85"/>
        <v>1.9537232246362338E-8</v>
      </c>
      <c r="AO87">
        <f t="shared" si="85"/>
        <v>5.9411558103560863E-8</v>
      </c>
      <c r="AP87">
        <f t="shared" si="86"/>
        <v>2.0257531123597789E-7</v>
      </c>
      <c r="AQ87">
        <f t="shared" si="86"/>
        <v>6.9854252132927394E-7</v>
      </c>
      <c r="AR87">
        <f t="shared" si="86"/>
        <v>1.8479279006798612E-6</v>
      </c>
      <c r="AS87">
        <f t="shared" si="86"/>
        <v>4.8259566837509969E-6</v>
      </c>
      <c r="AT87">
        <f t="shared" si="86"/>
        <v>1.0873795874162039E-5</v>
      </c>
      <c r="AU87">
        <f t="shared" si="86"/>
        <v>2.5904482094019834E-5</v>
      </c>
      <c r="AV87">
        <f t="shared" si="86"/>
        <v>5.5781801734547451E-5</v>
      </c>
      <c r="AW87">
        <f t="shared" si="86"/>
        <v>1.3458428221841962E-4</v>
      </c>
      <c r="AX87">
        <f t="shared" si="86"/>
        <v>3.1184680244593084E-4</v>
      </c>
      <c r="AY87">
        <f t="shared" si="86"/>
        <v>6.9396998759841408E-4</v>
      </c>
      <c r="AZ87">
        <f t="shared" si="87"/>
        <v>1.5449988321183891E-3</v>
      </c>
      <c r="BA87">
        <f t="shared" si="87"/>
        <v>3.1716705286911292E-3</v>
      </c>
      <c r="BB87">
        <f t="shared" si="87"/>
        <v>6.2534335513397587E-3</v>
      </c>
      <c r="BC87">
        <f t="shared" si="87"/>
        <v>1.1842009752908654E-2</v>
      </c>
      <c r="BD87">
        <f t="shared" si="87"/>
        <v>2.1538438473012435E-2</v>
      </c>
      <c r="BE87">
        <f t="shared" si="87"/>
        <v>3.7626183074232517E-2</v>
      </c>
      <c r="BF87">
        <f t="shared" si="87"/>
        <v>6.3157614200773315E-2</v>
      </c>
      <c r="BG87">
        <f t="shared" si="87"/>
        <v>0.10182449757618035</v>
      </c>
      <c r="BH87">
        <f t="shared" si="87"/>
        <v>0.1576792679276029</v>
      </c>
      <c r="BI87">
        <f t="shared" si="87"/>
        <v>0.23452934024863611</v>
      </c>
      <c r="BJ87">
        <f t="shared" si="88"/>
        <v>0.29637035612466828</v>
      </c>
      <c r="BK87">
        <f t="shared" si="88"/>
        <v>0.39293816825424588</v>
      </c>
      <c r="BL87">
        <f t="shared" si="88"/>
        <v>0.46618625970069061</v>
      </c>
      <c r="BM87">
        <f t="shared" si="88"/>
        <v>0.5705761093925944</v>
      </c>
      <c r="BN87">
        <f t="shared" si="88"/>
        <v>0.71724381623995104</v>
      </c>
      <c r="BO87">
        <f t="shared" si="88"/>
        <v>0.90091737447867271</v>
      </c>
      <c r="BP87">
        <f t="shared" si="88"/>
        <v>1.0592351586825237</v>
      </c>
      <c r="BQ87">
        <f t="shared" si="88"/>
        <v>1.1563654175938995</v>
      </c>
      <c r="BR87">
        <f t="shared" si="88"/>
        <v>1.1742140963575003</v>
      </c>
      <c r="BS87">
        <f t="shared" si="88"/>
        <v>1.2314562619252651</v>
      </c>
      <c r="BT87">
        <f t="shared" si="89"/>
        <v>1.1652031436532531</v>
      </c>
      <c r="BU87">
        <f t="shared" si="89"/>
        <v>1.0585954689056118</v>
      </c>
      <c r="BV87">
        <f t="shared" si="89"/>
        <v>0.91615285478259767</v>
      </c>
      <c r="BW87">
        <f t="shared" si="89"/>
        <v>0.75543022119425263</v>
      </c>
      <c r="BX87">
        <f t="shared" si="89"/>
        <v>0.59825846393840798</v>
      </c>
      <c r="BY87">
        <f t="shared" si="89"/>
        <v>0.45507240430934243</v>
      </c>
      <c r="BZ87">
        <f t="shared" si="89"/>
        <v>0.32924089253356709</v>
      </c>
      <c r="CA87">
        <f t="shared" si="89"/>
        <v>0.22869874400818674</v>
      </c>
      <c r="CB87">
        <f t="shared" si="89"/>
        <v>0.15251171440492622</v>
      </c>
      <c r="CC87">
        <f t="shared" si="89"/>
        <v>9.7642062595806961E-2</v>
      </c>
      <c r="CD87">
        <f t="shared" si="90"/>
        <v>6.0013168762481903E-2</v>
      </c>
      <c r="CE87">
        <f t="shared" si="90"/>
        <v>3.5379467184349957E-2</v>
      </c>
      <c r="CF87">
        <f t="shared" si="90"/>
        <v>2.0019727663276653E-2</v>
      </c>
      <c r="CG87">
        <f t="shared" si="90"/>
        <v>1.0873081514585357E-2</v>
      </c>
      <c r="CH87">
        <f t="shared" si="90"/>
        <v>5.6677041613066087E-3</v>
      </c>
      <c r="CI87">
        <f t="shared" si="90"/>
        <v>0</v>
      </c>
      <c r="CJ87">
        <f t="shared" si="90"/>
        <v>0</v>
      </c>
      <c r="CK87">
        <f t="shared" si="90"/>
        <v>0</v>
      </c>
      <c r="CL87">
        <f t="shared" si="90"/>
        <v>0</v>
      </c>
      <c r="CM87">
        <f t="shared" si="90"/>
        <v>0</v>
      </c>
      <c r="CN87">
        <f t="shared" si="91"/>
        <v>0</v>
      </c>
      <c r="CO87">
        <f t="shared" si="91"/>
        <v>0</v>
      </c>
      <c r="CP87">
        <f t="shared" si="91"/>
        <v>0</v>
      </c>
      <c r="CQ87">
        <f t="shared" si="91"/>
        <v>0</v>
      </c>
      <c r="CR87">
        <f t="shared" si="91"/>
        <v>0</v>
      </c>
      <c r="CS87">
        <f t="shared" si="91"/>
        <v>0</v>
      </c>
      <c r="CT87">
        <f t="shared" si="91"/>
        <v>0</v>
      </c>
      <c r="CU87">
        <f t="shared" si="91"/>
        <v>0</v>
      </c>
      <c r="CV87">
        <f t="shared" si="91"/>
        <v>0</v>
      </c>
      <c r="CW87">
        <f t="shared" si="91"/>
        <v>0</v>
      </c>
      <c r="CX87">
        <f t="shared" si="91"/>
        <v>0</v>
      </c>
      <c r="CZ87">
        <v>2034</v>
      </c>
      <c r="DA87" s="7">
        <f t="shared" si="71"/>
        <v>14.494670213601053</v>
      </c>
    </row>
    <row r="88" spans="1:105" x14ac:dyDescent="0.3">
      <c r="A88">
        <v>2035</v>
      </c>
      <c r="B88">
        <f t="shared" si="82"/>
        <v>3.1527072806298469E-43</v>
      </c>
      <c r="C88">
        <f t="shared" si="82"/>
        <v>8.7780000596399937E-42</v>
      </c>
      <c r="D88">
        <f t="shared" si="82"/>
        <v>2.2194509863976853E-40</v>
      </c>
      <c r="E88">
        <f t="shared" si="82"/>
        <v>2.8717538995342843E-39</v>
      </c>
      <c r="F88">
        <f t="shared" si="82"/>
        <v>5.4344411122099143E-38</v>
      </c>
      <c r="G88">
        <f t="shared" si="82"/>
        <v>1.2620256053534799E-36</v>
      </c>
      <c r="H88">
        <f t="shared" si="82"/>
        <v>1.8669735603821441E-35</v>
      </c>
      <c r="I88">
        <f t="shared" si="82"/>
        <v>2.5839387862456271E-34</v>
      </c>
      <c r="J88">
        <f t="shared" si="82"/>
        <v>2.6458671311923565E-33</v>
      </c>
      <c r="K88">
        <f t="shared" si="82"/>
        <v>3.9424632495293142E-32</v>
      </c>
      <c r="L88">
        <f t="shared" si="83"/>
        <v>6.1501739834754574E-31</v>
      </c>
      <c r="M88">
        <f t="shared" si="83"/>
        <v>6.0024853045271179E-30</v>
      </c>
      <c r="N88">
        <f t="shared" si="83"/>
        <v>5.7352064103385256E-29</v>
      </c>
      <c r="O88">
        <f t="shared" si="83"/>
        <v>4.4950971283873963E-28</v>
      </c>
      <c r="P88">
        <f t="shared" si="83"/>
        <v>6.5032633989279548E-27</v>
      </c>
      <c r="Q88">
        <f t="shared" si="83"/>
        <v>5.5803691494556154E-26</v>
      </c>
      <c r="R88">
        <f t="shared" si="83"/>
        <v>4.1170994682243666E-25</v>
      </c>
      <c r="S88">
        <f t="shared" si="83"/>
        <v>3.2833763798420435E-24</v>
      </c>
      <c r="T88">
        <f t="shared" si="83"/>
        <v>3.4386546519019033E-23</v>
      </c>
      <c r="U88">
        <f t="shared" si="83"/>
        <v>3.4846467777449697E-22</v>
      </c>
      <c r="V88">
        <f t="shared" si="84"/>
        <v>2.7034932373803982E-21</v>
      </c>
      <c r="W88">
        <f t="shared" si="84"/>
        <v>1.4661508597597998E-20</v>
      </c>
      <c r="X88">
        <f t="shared" si="84"/>
        <v>1.2340706908530606E-19</v>
      </c>
      <c r="Y88">
        <f t="shared" si="84"/>
        <v>8.0059903802189752E-19</v>
      </c>
      <c r="Z88">
        <f t="shared" si="84"/>
        <v>4.5212932956747211E-18</v>
      </c>
      <c r="AA88">
        <f t="shared" si="84"/>
        <v>1.8168727293560305E-17</v>
      </c>
      <c r="AB88">
        <f t="shared" si="84"/>
        <v>1.3950259262025038E-16</v>
      </c>
      <c r="AC88">
        <f t="shared" si="84"/>
        <v>6.0586018356792766E-16</v>
      </c>
      <c r="AD88">
        <f t="shared" si="84"/>
        <v>3.6111087978991307E-15</v>
      </c>
      <c r="AE88">
        <f t="shared" si="84"/>
        <v>2.3069195085368596E-14</v>
      </c>
      <c r="AF88">
        <f t="shared" si="85"/>
        <v>9.1113503117919266E-14</v>
      </c>
      <c r="AG88">
        <f t="shared" si="85"/>
        <v>3.4572570456074076E-13</v>
      </c>
      <c r="AH88">
        <f t="shared" si="85"/>
        <v>8.8280884789542936E-13</v>
      </c>
      <c r="AI88">
        <f t="shared" si="85"/>
        <v>5.1507647887636336E-12</v>
      </c>
      <c r="AJ88">
        <f t="shared" si="85"/>
        <v>2.4177127610453928E-11</v>
      </c>
      <c r="AK88">
        <f t="shared" si="85"/>
        <v>9.3861688626884351E-11</v>
      </c>
      <c r="AL88">
        <f t="shared" si="85"/>
        <v>3.7546241930694403E-10</v>
      </c>
      <c r="AM88">
        <f t="shared" si="85"/>
        <v>1.1660882236262146E-9</v>
      </c>
      <c r="AN88">
        <f t="shared" si="85"/>
        <v>5.7679803373267711E-9</v>
      </c>
      <c r="AO88">
        <f t="shared" si="85"/>
        <v>1.8255908632390003E-8</v>
      </c>
      <c r="AP88">
        <f t="shared" si="86"/>
        <v>6.4787437883623613E-8</v>
      </c>
      <c r="AQ88">
        <f t="shared" si="86"/>
        <v>2.3252460608406513E-7</v>
      </c>
      <c r="AR88">
        <f t="shared" si="86"/>
        <v>6.4022535826156293E-7</v>
      </c>
      <c r="AS88">
        <f t="shared" si="86"/>
        <v>1.7402155616550558E-6</v>
      </c>
      <c r="AT88">
        <f t="shared" si="86"/>
        <v>4.0810562782175678E-6</v>
      </c>
      <c r="AU88">
        <f t="shared" si="86"/>
        <v>1.0119011766470523E-5</v>
      </c>
      <c r="AV88">
        <f t="shared" si="86"/>
        <v>2.2679188150932593E-5</v>
      </c>
      <c r="AW88">
        <f t="shared" si="86"/>
        <v>5.6950965110785948E-5</v>
      </c>
      <c r="AX88">
        <f t="shared" si="86"/>
        <v>1.3734720315366678E-4</v>
      </c>
      <c r="AY88">
        <f t="shared" si="86"/>
        <v>3.1812001398052439E-4</v>
      </c>
      <c r="AZ88">
        <f t="shared" si="87"/>
        <v>7.3714044226743042E-4</v>
      </c>
      <c r="BA88">
        <f t="shared" si="87"/>
        <v>1.5750049730163431E-3</v>
      </c>
      <c r="BB88">
        <f t="shared" si="87"/>
        <v>3.2320954761651251E-3</v>
      </c>
      <c r="BC88">
        <f t="shared" si="87"/>
        <v>6.3703432765190903E-3</v>
      </c>
      <c r="BD88">
        <f t="shared" si="87"/>
        <v>1.2059336519409065E-2</v>
      </c>
      <c r="BE88">
        <f t="shared" si="87"/>
        <v>2.1926592430012815E-2</v>
      </c>
      <c r="BF88">
        <f t="shared" si="87"/>
        <v>3.8307029407071008E-2</v>
      </c>
      <c r="BG88">
        <f t="shared" si="87"/>
        <v>6.4280140031802324E-2</v>
      </c>
      <c r="BH88">
        <f t="shared" si="87"/>
        <v>0.10360266154259772</v>
      </c>
      <c r="BI88">
        <f t="shared" si="87"/>
        <v>0.16038556512407645</v>
      </c>
      <c r="BJ88">
        <f t="shared" si="88"/>
        <v>0.21094762403612471</v>
      </c>
      <c r="BK88">
        <f t="shared" si="88"/>
        <v>0.29109575464404386</v>
      </c>
      <c r="BL88">
        <f t="shared" si="88"/>
        <v>0.35945365482205066</v>
      </c>
      <c r="BM88">
        <f t="shared" si="88"/>
        <v>0.45789805345585249</v>
      </c>
      <c r="BN88">
        <f t="shared" si="88"/>
        <v>0.59909239402417147</v>
      </c>
      <c r="BO88">
        <f t="shared" si="88"/>
        <v>0.783219938916904</v>
      </c>
      <c r="BP88">
        <f t="shared" si="88"/>
        <v>0.9584356060752045</v>
      </c>
      <c r="BQ88">
        <f t="shared" si="88"/>
        <v>1.0890239381532738</v>
      </c>
      <c r="BR88">
        <f t="shared" si="88"/>
        <v>1.1509630994277122</v>
      </c>
      <c r="BS88">
        <f t="shared" si="88"/>
        <v>1.2563333286004952</v>
      </c>
      <c r="BT88">
        <f t="shared" si="89"/>
        <v>1.2372552820805667</v>
      </c>
      <c r="BU88">
        <f t="shared" si="89"/>
        <v>1.1699289262411356</v>
      </c>
      <c r="BV88">
        <f t="shared" si="89"/>
        <v>1.0538266246046724</v>
      </c>
      <c r="BW88">
        <f t="shared" si="89"/>
        <v>0.90441417744070884</v>
      </c>
      <c r="BX88">
        <f t="shared" si="89"/>
        <v>0.74547595079059992</v>
      </c>
      <c r="BY88">
        <f t="shared" si="89"/>
        <v>0.59019709276011656</v>
      </c>
      <c r="BZ88">
        <f t="shared" si="89"/>
        <v>0.44442871860061994</v>
      </c>
      <c r="CA88">
        <f t="shared" si="89"/>
        <v>0.32130974935922213</v>
      </c>
      <c r="CB88">
        <f t="shared" si="89"/>
        <v>0.22301552968251717</v>
      </c>
      <c r="CC88">
        <f t="shared" si="89"/>
        <v>0.14860746548212644</v>
      </c>
      <c r="CD88">
        <f t="shared" si="90"/>
        <v>9.5065299393730998E-2</v>
      </c>
      <c r="CE88">
        <f t="shared" si="90"/>
        <v>5.833088009287498E-2</v>
      </c>
      <c r="CF88">
        <f t="shared" si="90"/>
        <v>3.435399004925474E-2</v>
      </c>
      <c r="CG88">
        <f t="shared" si="90"/>
        <v>1.9419741445727674E-2</v>
      </c>
      <c r="CH88">
        <f t="shared" si="90"/>
        <v>1.0535854198342067E-2</v>
      </c>
      <c r="CI88">
        <f t="shared" si="90"/>
        <v>5.4856122501992528E-3</v>
      </c>
      <c r="CJ88">
        <f t="shared" si="90"/>
        <v>0</v>
      </c>
      <c r="CK88">
        <f t="shared" si="90"/>
        <v>0</v>
      </c>
      <c r="CL88">
        <f t="shared" si="90"/>
        <v>0</v>
      </c>
      <c r="CM88">
        <f t="shared" si="90"/>
        <v>0</v>
      </c>
      <c r="CN88">
        <f t="shared" si="91"/>
        <v>0</v>
      </c>
      <c r="CO88">
        <f t="shared" si="91"/>
        <v>0</v>
      </c>
      <c r="CP88">
        <f t="shared" si="91"/>
        <v>0</v>
      </c>
      <c r="CQ88">
        <f t="shared" si="91"/>
        <v>0</v>
      </c>
      <c r="CR88">
        <f t="shared" si="91"/>
        <v>0</v>
      </c>
      <c r="CS88">
        <f t="shared" si="91"/>
        <v>0</v>
      </c>
      <c r="CT88">
        <f t="shared" si="91"/>
        <v>0</v>
      </c>
      <c r="CU88">
        <f t="shared" si="91"/>
        <v>0</v>
      </c>
      <c r="CV88">
        <f t="shared" si="91"/>
        <v>0</v>
      </c>
      <c r="CW88">
        <f t="shared" si="91"/>
        <v>0</v>
      </c>
      <c r="CX88">
        <f t="shared" si="91"/>
        <v>0</v>
      </c>
      <c r="CZ88">
        <v>2035</v>
      </c>
      <c r="DA88" s="7">
        <f t="shared" si="71"/>
        <v>14.631142196732561</v>
      </c>
    </row>
    <row r="89" spans="1:105" x14ac:dyDescent="0.3">
      <c r="A89">
        <v>2036</v>
      </c>
      <c r="B89">
        <f t="shared" si="82"/>
        <v>1.9558925388800857E-44</v>
      </c>
      <c r="C89">
        <f t="shared" si="82"/>
        <v>5.6679850887919493E-43</v>
      </c>
      <c r="D89">
        <f t="shared" si="82"/>
        <v>1.4915934154160151E-41</v>
      </c>
      <c r="E89">
        <f t="shared" si="82"/>
        <v>2.008740785607007E-40</v>
      </c>
      <c r="F89">
        <f t="shared" si="82"/>
        <v>3.9564287083599868E-39</v>
      </c>
      <c r="G89">
        <f t="shared" si="82"/>
        <v>9.5628733296990127E-38</v>
      </c>
      <c r="H89">
        <f t="shared" si="82"/>
        <v>1.4724148321171496E-36</v>
      </c>
      <c r="I89">
        <f t="shared" si="82"/>
        <v>2.1210261171321405E-35</v>
      </c>
      <c r="J89">
        <f t="shared" si="82"/>
        <v>2.2604952861946084E-34</v>
      </c>
      <c r="K89">
        <f t="shared" si="82"/>
        <v>3.5057020892233923E-33</v>
      </c>
      <c r="L89">
        <f t="shared" si="83"/>
        <v>5.6920215395974445E-32</v>
      </c>
      <c r="M89">
        <f t="shared" si="83"/>
        <v>5.7820523289833698E-31</v>
      </c>
      <c r="N89">
        <f t="shared" si="83"/>
        <v>5.7500516321215401E-30</v>
      </c>
      <c r="O89">
        <f t="shared" si="83"/>
        <v>4.6906556436697137E-29</v>
      </c>
      <c r="P89">
        <f t="shared" si="83"/>
        <v>7.0631364221153825E-28</v>
      </c>
      <c r="Q89">
        <f t="shared" si="83"/>
        <v>6.3081347019321254E-27</v>
      </c>
      <c r="R89">
        <f t="shared" si="83"/>
        <v>4.8439669163898472E-26</v>
      </c>
      <c r="S89">
        <f t="shared" si="83"/>
        <v>4.0207054408566496E-25</v>
      </c>
      <c r="T89">
        <f t="shared" si="83"/>
        <v>4.3827018648218632E-24</v>
      </c>
      <c r="U89">
        <f t="shared" si="83"/>
        <v>4.6225743894170838E-23</v>
      </c>
      <c r="V89">
        <f t="shared" si="84"/>
        <v>3.7326924936027188E-22</v>
      </c>
      <c r="W89">
        <f t="shared" si="84"/>
        <v>2.1069166951745582E-21</v>
      </c>
      <c r="X89">
        <f t="shared" si="84"/>
        <v>1.8457824925401714E-20</v>
      </c>
      <c r="Y89">
        <f t="shared" si="84"/>
        <v>1.2463135811895538E-19</v>
      </c>
      <c r="Z89">
        <f t="shared" si="84"/>
        <v>7.3256594142402229E-19</v>
      </c>
      <c r="AA89">
        <f t="shared" si="84"/>
        <v>3.0639405090143919E-18</v>
      </c>
      <c r="AB89">
        <f t="shared" si="84"/>
        <v>2.4485550943815831E-17</v>
      </c>
      <c r="AC89">
        <f t="shared" si="84"/>
        <v>1.1068067341742625E-16</v>
      </c>
      <c r="AD89">
        <f t="shared" si="84"/>
        <v>6.866125438681659E-16</v>
      </c>
      <c r="AE89">
        <f t="shared" si="84"/>
        <v>4.5653636963005743E-15</v>
      </c>
      <c r="AF89">
        <f t="shared" si="85"/>
        <v>1.8767112752504346E-14</v>
      </c>
      <c r="AG89">
        <f t="shared" si="85"/>
        <v>7.411705733534964E-14</v>
      </c>
      <c r="AH89">
        <f t="shared" si="85"/>
        <v>1.9698127961135868E-13</v>
      </c>
      <c r="AI89">
        <f t="shared" si="85"/>
        <v>1.1961944265516784E-12</v>
      </c>
      <c r="AJ89">
        <f t="shared" si="85"/>
        <v>5.8439506317550569E-12</v>
      </c>
      <c r="AK89">
        <f t="shared" si="85"/>
        <v>2.3613587812496909E-11</v>
      </c>
      <c r="AL89">
        <f t="shared" si="85"/>
        <v>9.8313208210213475E-11</v>
      </c>
      <c r="AM89">
        <f t="shared" si="85"/>
        <v>3.1779611442070095E-10</v>
      </c>
      <c r="AN89">
        <f t="shared" si="85"/>
        <v>1.6361108474542401E-9</v>
      </c>
      <c r="AO89">
        <f t="shared" si="85"/>
        <v>5.3896949528900394E-9</v>
      </c>
      <c r="AP89">
        <f t="shared" si="86"/>
        <v>1.9907802190079013E-8</v>
      </c>
      <c r="AQ89">
        <f t="shared" si="86"/>
        <v>7.4365792066026925E-8</v>
      </c>
      <c r="AR89">
        <f t="shared" si="86"/>
        <v>2.131125088155185E-7</v>
      </c>
      <c r="AS89">
        <f t="shared" si="86"/>
        <v>6.0290779256217807E-7</v>
      </c>
      <c r="AT89">
        <f t="shared" si="86"/>
        <v>1.4716082444868276E-6</v>
      </c>
      <c r="AU89">
        <f t="shared" si="86"/>
        <v>3.797777425364292E-6</v>
      </c>
      <c r="AV89">
        <f t="shared" si="86"/>
        <v>8.8591221750874071E-6</v>
      </c>
      <c r="AW89">
        <f t="shared" si="86"/>
        <v>2.3154534506991052E-5</v>
      </c>
      <c r="AX89">
        <f t="shared" si="86"/>
        <v>5.8120128487024432E-5</v>
      </c>
      <c r="AY89">
        <f t="shared" si="86"/>
        <v>1.4011012408891393E-4</v>
      </c>
      <c r="AZ89">
        <f t="shared" si="87"/>
        <v>3.379096099115811E-4</v>
      </c>
      <c r="BA89">
        <f t="shared" si="87"/>
        <v>7.514567896409291E-4</v>
      </c>
      <c r="BB89">
        <f t="shared" si="87"/>
        <v>1.6050111139142972E-3</v>
      </c>
      <c r="BC89">
        <f t="shared" si="87"/>
        <v>3.2925204236391209E-3</v>
      </c>
      <c r="BD89">
        <f t="shared" si="87"/>
        <v>6.4872530016984228E-3</v>
      </c>
      <c r="BE89">
        <f t="shared" si="87"/>
        <v>1.2276663285909475E-2</v>
      </c>
      <c r="BF89">
        <f t="shared" si="87"/>
        <v>2.2323354440609684E-2</v>
      </c>
      <c r="BG89">
        <f t="shared" si="87"/>
        <v>3.8987875739909493E-2</v>
      </c>
      <c r="BH89">
        <f t="shared" si="87"/>
        <v>6.5402665862831319E-2</v>
      </c>
      <c r="BI89">
        <f t="shared" si="87"/>
        <v>0.10538082550901506</v>
      </c>
      <c r="BJ89">
        <f t="shared" si="88"/>
        <v>0.14425893944334253</v>
      </c>
      <c r="BK89">
        <f t="shared" si="88"/>
        <v>0.2071933192378165</v>
      </c>
      <c r="BL89">
        <f t="shared" si="88"/>
        <v>0.2662898169828119</v>
      </c>
      <c r="BM89">
        <f t="shared" si="88"/>
        <v>0.35306302025350123</v>
      </c>
      <c r="BN89">
        <f t="shared" si="88"/>
        <v>0.48078290792074163</v>
      </c>
      <c r="BO89">
        <f t="shared" si="88"/>
        <v>0.654200283960646</v>
      </c>
      <c r="BP89">
        <f t="shared" si="88"/>
        <v>0.83322388724092478</v>
      </c>
      <c r="BQ89">
        <f t="shared" si="88"/>
        <v>0.98538960837796075</v>
      </c>
      <c r="BR89">
        <f t="shared" si="88"/>
        <v>1.0839362265052206</v>
      </c>
      <c r="BS89">
        <f t="shared" si="88"/>
        <v>1.2314562619252651</v>
      </c>
      <c r="BT89">
        <f t="shared" si="89"/>
        <v>1.2622494967337761</v>
      </c>
      <c r="BU89">
        <f t="shared" si="89"/>
        <v>1.2422732907434084</v>
      </c>
      <c r="BV89">
        <f t="shared" si="89"/>
        <v>1.1646585382069066</v>
      </c>
      <c r="BW89">
        <f t="shared" si="89"/>
        <v>1.0403239316250585</v>
      </c>
      <c r="BX89">
        <f t="shared" si="89"/>
        <v>0.89249675207624635</v>
      </c>
      <c r="BY89">
        <f t="shared" si="89"/>
        <v>0.73543086374870315</v>
      </c>
      <c r="BZ89">
        <f t="shared" si="89"/>
        <v>0.57639297653145993</v>
      </c>
      <c r="CA89">
        <f t="shared" si="89"/>
        <v>0.43372279513258405</v>
      </c>
      <c r="CB89">
        <f t="shared" si="89"/>
        <v>0.31332513108571619</v>
      </c>
      <c r="CC89">
        <f t="shared" si="89"/>
        <v>0.21730640664939191</v>
      </c>
      <c r="CD89">
        <f t="shared" si="90"/>
        <v>0.14468573095063408</v>
      </c>
      <c r="CE89">
        <f t="shared" si="90"/>
        <v>9.2400429676955706E-2</v>
      </c>
      <c r="CF89">
        <f t="shared" si="90"/>
        <v>5.6640154127626859E-2</v>
      </c>
      <c r="CG89">
        <f t="shared" si="90"/>
        <v>3.3324409582724354E-2</v>
      </c>
      <c r="CH89">
        <f t="shared" si="90"/>
        <v>1.8817440499018453E-2</v>
      </c>
      <c r="CI89">
        <f t="shared" si="90"/>
        <v>1.0197358438591212E-2</v>
      </c>
      <c r="CJ89">
        <f t="shared" si="90"/>
        <v>5.3044382257830362E-3</v>
      </c>
      <c r="CK89">
        <f t="shared" si="90"/>
        <v>0</v>
      </c>
      <c r="CL89">
        <f t="shared" si="90"/>
        <v>0</v>
      </c>
      <c r="CM89">
        <f t="shared" si="90"/>
        <v>0</v>
      </c>
      <c r="CN89">
        <f t="shared" si="91"/>
        <v>0</v>
      </c>
      <c r="CO89">
        <f t="shared" si="91"/>
        <v>0</v>
      </c>
      <c r="CP89">
        <f t="shared" si="91"/>
        <v>0</v>
      </c>
      <c r="CQ89">
        <f t="shared" si="91"/>
        <v>0</v>
      </c>
      <c r="CR89">
        <f t="shared" si="91"/>
        <v>0</v>
      </c>
      <c r="CS89">
        <f t="shared" si="91"/>
        <v>0</v>
      </c>
      <c r="CT89">
        <f t="shared" si="91"/>
        <v>0</v>
      </c>
      <c r="CU89">
        <f t="shared" si="91"/>
        <v>0</v>
      </c>
      <c r="CV89">
        <f t="shared" si="91"/>
        <v>0</v>
      </c>
      <c r="CW89">
        <f t="shared" si="91"/>
        <v>0</v>
      </c>
      <c r="CX89">
        <f t="shared" si="91"/>
        <v>0</v>
      </c>
      <c r="CZ89">
        <v>2036</v>
      </c>
      <c r="DA89" s="7">
        <f t="shared" si="71"/>
        <v>14.73642638272158</v>
      </c>
    </row>
    <row r="90" spans="1:105" x14ac:dyDescent="0.3">
      <c r="A90">
        <v>2037</v>
      </c>
      <c r="B90">
        <f t="shared" si="82"/>
        <v>1.1658281861732913E-45</v>
      </c>
      <c r="C90">
        <f t="shared" si="82"/>
        <v>3.5163333474578084E-44</v>
      </c>
      <c r="D90">
        <f t="shared" si="82"/>
        <v>9.6312704256975824E-43</v>
      </c>
      <c r="E90">
        <f t="shared" si="82"/>
        <v>1.3499845445796818E-41</v>
      </c>
      <c r="F90">
        <f t="shared" si="82"/>
        <v>2.7674515260928179E-40</v>
      </c>
      <c r="G90">
        <f t="shared" si="82"/>
        <v>6.9620455525822609E-39</v>
      </c>
      <c r="H90">
        <f t="shared" si="82"/>
        <v>1.1157076741214404E-37</v>
      </c>
      <c r="I90">
        <f t="shared" si="82"/>
        <v>1.6727769372020289E-36</v>
      </c>
      <c r="J90">
        <f t="shared" si="82"/>
        <v>1.855527524566168E-35</v>
      </c>
      <c r="K90">
        <f t="shared" si="82"/>
        <v>2.9950948609882946E-34</v>
      </c>
      <c r="L90">
        <f t="shared" si="83"/>
        <v>5.0614376191467752E-33</v>
      </c>
      <c r="M90">
        <f t="shared" si="83"/>
        <v>5.351322822424386E-32</v>
      </c>
      <c r="N90">
        <f t="shared" si="83"/>
        <v>5.5388889342565778E-31</v>
      </c>
      <c r="O90">
        <f t="shared" si="83"/>
        <v>4.7027971113617046E-30</v>
      </c>
      <c r="P90">
        <f t="shared" si="83"/>
        <v>7.3704170953676784E-29</v>
      </c>
      <c r="Q90">
        <f t="shared" si="83"/>
        <v>6.8512088832464589E-28</v>
      </c>
      <c r="R90">
        <f t="shared" si="83"/>
        <v>5.4756943460041234E-27</v>
      </c>
      <c r="S90">
        <f t="shared" si="83"/>
        <v>4.7305546748079907E-26</v>
      </c>
      <c r="T90">
        <f t="shared" si="83"/>
        <v>5.3669001646377158E-25</v>
      </c>
      <c r="U90">
        <f t="shared" si="83"/>
        <v>5.8916545706532871E-24</v>
      </c>
      <c r="V90">
        <f t="shared" si="84"/>
        <v>4.9516205873994991E-23</v>
      </c>
      <c r="W90">
        <f t="shared" si="84"/>
        <v>2.9090038118034102E-22</v>
      </c>
      <c r="X90">
        <f t="shared" si="84"/>
        <v>2.6524623460855304E-21</v>
      </c>
      <c r="Y90">
        <f t="shared" si="84"/>
        <v>1.8640940145694059E-20</v>
      </c>
      <c r="Z90">
        <f t="shared" si="84"/>
        <v>1.1404046701948424E-19</v>
      </c>
      <c r="AA90">
        <f t="shared" si="84"/>
        <v>4.9643726178979704E-19</v>
      </c>
      <c r="AB90">
        <f t="shared" si="84"/>
        <v>4.1291979460159369E-18</v>
      </c>
      <c r="AC90">
        <f t="shared" si="84"/>
        <v>1.942671613878547E-17</v>
      </c>
      <c r="AD90">
        <f t="shared" si="84"/>
        <v>1.2543279917264999E-16</v>
      </c>
      <c r="AE90">
        <f t="shared" si="84"/>
        <v>8.6805359700709566E-16</v>
      </c>
      <c r="AF90">
        <f t="shared" si="85"/>
        <v>3.7139871992761349E-15</v>
      </c>
      <c r="AG90">
        <f t="shared" si="85"/>
        <v>1.5266268163305593E-14</v>
      </c>
      <c r="AH90">
        <f t="shared" si="85"/>
        <v>4.2229063683578619E-14</v>
      </c>
      <c r="AI90">
        <f t="shared" si="85"/>
        <v>2.6690705396513614E-13</v>
      </c>
      <c r="AJ90">
        <f t="shared" si="85"/>
        <v>1.3571773244234141E-12</v>
      </c>
      <c r="AK90">
        <f t="shared" si="85"/>
        <v>5.7077351635095219E-12</v>
      </c>
      <c r="AL90">
        <f t="shared" si="85"/>
        <v>2.4733494668188016E-11</v>
      </c>
      <c r="AM90">
        <f t="shared" si="85"/>
        <v>8.3213536052718226E-11</v>
      </c>
      <c r="AN90">
        <f t="shared" si="85"/>
        <v>4.4589222285910477E-10</v>
      </c>
      <c r="AO90">
        <f t="shared" si="85"/>
        <v>1.5288086749927477E-9</v>
      </c>
      <c r="AP90">
        <f t="shared" si="86"/>
        <v>5.877383763667268E-9</v>
      </c>
      <c r="AQ90">
        <f t="shared" si="86"/>
        <v>2.2851026781122775E-8</v>
      </c>
      <c r="AR90">
        <f t="shared" si="86"/>
        <v>6.815743410619741E-8</v>
      </c>
      <c r="AS90">
        <f t="shared" si="86"/>
        <v>2.0069057028018993E-7</v>
      </c>
      <c r="AT90">
        <f t="shared" si="86"/>
        <v>5.0984722683207686E-7</v>
      </c>
      <c r="AU90">
        <f t="shared" si="86"/>
        <v>1.3694593234899024E-6</v>
      </c>
      <c r="AV90">
        <f t="shared" si="86"/>
        <v>3.3249268783908545E-6</v>
      </c>
      <c r="AW90">
        <f t="shared" si="86"/>
        <v>9.044805693200084E-6</v>
      </c>
      <c r="AX90">
        <f t="shared" si="86"/>
        <v>2.3629880863049504E-5</v>
      </c>
      <c r="AY90">
        <f t="shared" si="86"/>
        <v>5.9289291863262922E-5</v>
      </c>
      <c r="AZ90">
        <f t="shared" si="87"/>
        <v>1.4882608856683444E-4</v>
      </c>
      <c r="BA90">
        <f t="shared" si="87"/>
        <v>3.4447230960752665E-4</v>
      </c>
      <c r="BB90">
        <f t="shared" si="87"/>
        <v>7.6577313701442788E-4</v>
      </c>
      <c r="BC90">
        <f t="shared" si="87"/>
        <v>1.6350172548122513E-3</v>
      </c>
      <c r="BD90">
        <f t="shared" si="87"/>
        <v>3.3529453711131163E-3</v>
      </c>
      <c r="BE90">
        <f t="shared" si="87"/>
        <v>6.6041627268777544E-3</v>
      </c>
      <c r="BF90">
        <f t="shared" si="87"/>
        <v>1.2498809687557868E-2</v>
      </c>
      <c r="BG90">
        <f t="shared" si="87"/>
        <v>2.2720116451206553E-2</v>
      </c>
      <c r="BH90">
        <f t="shared" si="87"/>
        <v>3.9668722072747992E-2</v>
      </c>
      <c r="BI90">
        <f t="shared" si="87"/>
        <v>6.6525191693860328E-2</v>
      </c>
      <c r="BJ90">
        <f t="shared" si="88"/>
        <v>9.4784877391141012E-2</v>
      </c>
      <c r="BK90">
        <f t="shared" si="88"/>
        <v>0.14169151527335877</v>
      </c>
      <c r="BL90">
        <f t="shared" si="88"/>
        <v>0.18953718898225227</v>
      </c>
      <c r="BM90">
        <f t="shared" si="88"/>
        <v>0.26155551845271208</v>
      </c>
      <c r="BN90">
        <f t="shared" si="88"/>
        <v>0.37070842357953782</v>
      </c>
      <c r="BO90">
        <f t="shared" si="88"/>
        <v>0.52500802551080972</v>
      </c>
      <c r="BP90">
        <f t="shared" si="88"/>
        <v>0.69596709244864918</v>
      </c>
      <c r="BQ90">
        <f t="shared" si="88"/>
        <v>0.85665657111978433</v>
      </c>
      <c r="BR90">
        <f t="shared" si="88"/>
        <v>0.98078605650662476</v>
      </c>
      <c r="BS90">
        <f t="shared" si="88"/>
        <v>1.1597418321414497</v>
      </c>
      <c r="BT90">
        <f t="shared" si="89"/>
        <v>1.2372552820805667</v>
      </c>
      <c r="BU90">
        <f t="shared" si="89"/>
        <v>1.267368875895873</v>
      </c>
      <c r="BV90">
        <f t="shared" si="89"/>
        <v>1.2366770001141885</v>
      </c>
      <c r="BW90">
        <f t="shared" si="89"/>
        <v>1.1497357546101332</v>
      </c>
      <c r="BX90">
        <f t="shared" si="89"/>
        <v>1.0266156294784807</v>
      </c>
      <c r="BY90">
        <f t="shared" si="89"/>
        <v>0.88047059945561768</v>
      </c>
      <c r="BZ90">
        <f t="shared" si="89"/>
        <v>0.71822987572985042</v>
      </c>
      <c r="CA90">
        <f t="shared" si="89"/>
        <v>0.56250814228022306</v>
      </c>
      <c r="CB90">
        <f t="shared" si="89"/>
        <v>0.42294468783095979</v>
      </c>
      <c r="CC90">
        <f t="shared" si="89"/>
        <v>0.30530411243609568</v>
      </c>
      <c r="CD90">
        <f t="shared" si="90"/>
        <v>0.21157171468013855</v>
      </c>
      <c r="CE90">
        <f t="shared" si="90"/>
        <v>0.14062990169096976</v>
      </c>
      <c r="CF90">
        <f>VLOOKUP(CF$2,scenarios4,7,FALSE)*VLOOKUP($A90-CF$2,output3,3,FALSE)</f>
        <v>8.9722194659651477E-2</v>
      </c>
      <c r="CG90">
        <f t="shared" si="90"/>
        <v>5.4942662912560863E-2</v>
      </c>
      <c r="CH90">
        <f t="shared" si="90"/>
        <v>3.2290857025070896E-2</v>
      </c>
      <c r="CI90">
        <f t="shared" si="90"/>
        <v>1.8212874063457479E-2</v>
      </c>
      <c r="CJ90">
        <f t="shared" si="90"/>
        <v>9.8605689641497549E-3</v>
      </c>
      <c r="CK90">
        <f t="shared" si="90"/>
        <v>5.1225811481108397E-3</v>
      </c>
      <c r="CL90">
        <f t="shared" si="90"/>
        <v>0</v>
      </c>
      <c r="CM90">
        <f t="shared" si="90"/>
        <v>0</v>
      </c>
      <c r="CN90">
        <f t="shared" si="91"/>
        <v>0</v>
      </c>
      <c r="CO90">
        <f t="shared" si="91"/>
        <v>0</v>
      </c>
      <c r="CP90">
        <f t="shared" si="91"/>
        <v>0</v>
      </c>
      <c r="CQ90">
        <f t="shared" si="91"/>
        <v>0</v>
      </c>
      <c r="CR90">
        <f t="shared" si="91"/>
        <v>0</v>
      </c>
      <c r="CS90">
        <f t="shared" si="91"/>
        <v>0</v>
      </c>
      <c r="CT90">
        <f t="shared" si="91"/>
        <v>0</v>
      </c>
      <c r="CU90">
        <f t="shared" si="91"/>
        <v>0</v>
      </c>
      <c r="CV90">
        <f t="shared" si="91"/>
        <v>0</v>
      </c>
      <c r="CW90">
        <f t="shared" si="91"/>
        <v>0</v>
      </c>
      <c r="CX90">
        <f t="shared" si="91"/>
        <v>0</v>
      </c>
      <c r="CZ90">
        <v>2037</v>
      </c>
      <c r="DA90" s="7">
        <f t="shared" si="71"/>
        <v>14.800261921134087</v>
      </c>
    </row>
    <row r="91" spans="1:105" x14ac:dyDescent="0.3">
      <c r="A91">
        <v>2038</v>
      </c>
      <c r="B91">
        <f t="shared" si="82"/>
        <v>6.6765534904681944E-47</v>
      </c>
      <c r="C91">
        <f t="shared" si="82"/>
        <v>2.095943640541045E-45</v>
      </c>
      <c r="D91">
        <f t="shared" si="82"/>
        <v>5.9750964135798008E-44</v>
      </c>
      <c r="E91">
        <f t="shared" si="82"/>
        <v>8.7168970343924103E-43</v>
      </c>
      <c r="F91">
        <f t="shared" si="82"/>
        <v>1.859879987934729E-41</v>
      </c>
      <c r="G91">
        <f t="shared" si="82"/>
        <v>4.8698270610841042E-40</v>
      </c>
      <c r="H91">
        <f t="shared" si="82"/>
        <v>8.1226712754581207E-39</v>
      </c>
      <c r="I91">
        <f t="shared" si="82"/>
        <v>1.2675300636887173E-37</v>
      </c>
      <c r="J91">
        <f t="shared" si="82"/>
        <v>1.4633877557503382E-36</v>
      </c>
      <c r="K91">
        <f t="shared" si="82"/>
        <v>2.4585235754267401E-35</v>
      </c>
      <c r="L91">
        <f t="shared" si="83"/>
        <v>4.3242367481595027E-34</v>
      </c>
      <c r="M91">
        <f t="shared" si="83"/>
        <v>4.7584828091731074E-33</v>
      </c>
      <c r="N91">
        <f t="shared" si="83"/>
        <v>5.1262736963109842E-32</v>
      </c>
      <c r="O91">
        <f t="shared" si="83"/>
        <v>4.5300933881465638E-31</v>
      </c>
      <c r="P91">
        <f t="shared" si="83"/>
        <v>7.3894949573635121E-30</v>
      </c>
      <c r="Q91">
        <f t="shared" si="83"/>
        <v>7.1492696812291163E-29</v>
      </c>
      <c r="R91">
        <f t="shared" si="83"/>
        <v>5.9471028311737392E-28</v>
      </c>
      <c r="S91">
        <f t="shared" si="83"/>
        <v>5.3474914121863461E-27</v>
      </c>
      <c r="T91">
        <f t="shared" si="83"/>
        <v>6.3144179638400664E-26</v>
      </c>
      <c r="U91">
        <f t="shared" si="83"/>
        <v>7.214709752225613E-25</v>
      </c>
      <c r="V91">
        <f t="shared" si="84"/>
        <v>6.3110370127698441E-24</v>
      </c>
      <c r="W91">
        <f t="shared" si="84"/>
        <v>3.8589525357462984E-23</v>
      </c>
      <c r="X91">
        <f t="shared" si="84"/>
        <v>3.6622345311989434E-22</v>
      </c>
      <c r="Y91">
        <f t="shared" si="84"/>
        <v>2.678776726505954E-21</v>
      </c>
      <c r="Z91">
        <f t="shared" si="84"/>
        <v>1.705687518760885E-20</v>
      </c>
      <c r="AA91">
        <f t="shared" si="84"/>
        <v>7.7281694355502745E-20</v>
      </c>
      <c r="AB91">
        <f t="shared" si="84"/>
        <v>6.6903639795787469E-19</v>
      </c>
      <c r="AC91">
        <f t="shared" si="84"/>
        <v>3.276085417157725E-18</v>
      </c>
      <c r="AD91">
        <f t="shared" si="84"/>
        <v>2.2016015161294634E-17</v>
      </c>
      <c r="AE91">
        <f t="shared" si="84"/>
        <v>1.5857909016790931E-16</v>
      </c>
      <c r="AF91">
        <f t="shared" si="85"/>
        <v>7.0617373818046423E-16</v>
      </c>
      <c r="AG91">
        <f t="shared" si="85"/>
        <v>3.0211746093797886E-15</v>
      </c>
      <c r="AH91">
        <f t="shared" si="85"/>
        <v>8.6981355393253691E-15</v>
      </c>
      <c r="AI91">
        <f t="shared" si="85"/>
        <v>5.7219828207675775E-14</v>
      </c>
      <c r="AJ91">
        <f t="shared" si="85"/>
        <v>3.0282719374841494E-13</v>
      </c>
      <c r="AK91">
        <f t="shared" si="85"/>
        <v>1.3255431515175012E-12</v>
      </c>
      <c r="AL91">
        <f t="shared" si="85"/>
        <v>5.9784323481491484E-12</v>
      </c>
      <c r="AM91">
        <f t="shared" si="85"/>
        <v>2.0934740995128681E-11</v>
      </c>
      <c r="AN91">
        <f t="shared" si="85"/>
        <v>1.1675494720931002E-10</v>
      </c>
      <c r="AO91">
        <f t="shared" si="85"/>
        <v>4.1664896940172918E-10</v>
      </c>
      <c r="AP91">
        <f t="shared" si="86"/>
        <v>1.6671435698485931E-9</v>
      </c>
      <c r="AQ91">
        <f t="shared" si="86"/>
        <v>6.7463124509759788E-9</v>
      </c>
      <c r="AR91">
        <f t="shared" si="86"/>
        <v>2.0943330378442066E-8</v>
      </c>
      <c r="AS91">
        <f t="shared" si="86"/>
        <v>6.4184661874766384E-8</v>
      </c>
      <c r="AT91">
        <f t="shared" si="86"/>
        <v>1.6971339891605466E-7</v>
      </c>
      <c r="AU91">
        <f t="shared" si="86"/>
        <v>4.7445713963374621E-7</v>
      </c>
      <c r="AV91">
        <f t="shared" si="86"/>
        <v>1.1989518087932086E-6</v>
      </c>
      <c r="AW91">
        <f t="shared" si="86"/>
        <v>3.3946159636123164E-6</v>
      </c>
      <c r="AX91">
        <f t="shared" si="86"/>
        <v>9.2304892113127575E-6</v>
      </c>
      <c r="AY91">
        <f t="shared" si="86"/>
        <v>2.4105227219107957E-5</v>
      </c>
      <c r="AZ91">
        <f t="shared" si="87"/>
        <v>6.2977557541147287E-5</v>
      </c>
      <c r="BA91">
        <f t="shared" si="87"/>
        <v>1.5171650925194577E-4</v>
      </c>
      <c r="BB91">
        <f t="shared" si="87"/>
        <v>3.5103500930347225E-4</v>
      </c>
      <c r="BC91">
        <f t="shared" si="87"/>
        <v>7.8008948438792667E-4</v>
      </c>
      <c r="BD91">
        <f t="shared" si="87"/>
        <v>1.6650233957102053E-3</v>
      </c>
      <c r="BE91">
        <f t="shared" si="87"/>
        <v>3.4133703185871122E-3</v>
      </c>
      <c r="BF91">
        <f t="shared" si="87"/>
        <v>6.7236651479761793E-3</v>
      </c>
      <c r="BG91">
        <f t="shared" si="87"/>
        <v>1.2720956089206259E-2</v>
      </c>
      <c r="BH91">
        <f t="shared" si="87"/>
        <v>2.3116878461803426E-2</v>
      </c>
      <c r="BI91">
        <f t="shared" si="87"/>
        <v>4.0349568405586476E-2</v>
      </c>
      <c r="BJ91">
        <f t="shared" si="88"/>
        <v>5.9836142938406542E-2</v>
      </c>
      <c r="BK91">
        <f t="shared" si="88"/>
        <v>9.3097959505136885E-2</v>
      </c>
      <c r="BL91">
        <f t="shared" si="88"/>
        <v>0.12961716915555171</v>
      </c>
      <c r="BM91">
        <f t="shared" si="88"/>
        <v>0.18616745578942856</v>
      </c>
      <c r="BN91">
        <f t="shared" si="88"/>
        <v>0.27462755474791772</v>
      </c>
      <c r="BO91">
        <f t="shared" si="88"/>
        <v>0.40480827062970903</v>
      </c>
      <c r="BP91">
        <f t="shared" si="88"/>
        <v>0.55852667445333115</v>
      </c>
      <c r="BQ91">
        <f t="shared" si="88"/>
        <v>0.71553971526607762</v>
      </c>
      <c r="BR91">
        <f t="shared" si="88"/>
        <v>0.85265443538835284</v>
      </c>
      <c r="BS91">
        <f t="shared" si="88"/>
        <v>1.0493778049831624</v>
      </c>
      <c r="BT91">
        <f t="shared" si="89"/>
        <v>1.1652031436532531</v>
      </c>
      <c r="BU91">
        <f t="shared" si="89"/>
        <v>1.2422732907434084</v>
      </c>
      <c r="BV91">
        <f t="shared" si="89"/>
        <v>1.2616595326967637</v>
      </c>
      <c r="BW91">
        <f t="shared" si="89"/>
        <v>1.220831443114947</v>
      </c>
      <c r="BX91">
        <f t="shared" si="89"/>
        <v>1.1345857377415416</v>
      </c>
      <c r="BY91">
        <f t="shared" si="89"/>
        <v>1.0127822612179134</v>
      </c>
      <c r="BZ91">
        <f t="shared" si="89"/>
        <v>0.85987727793659696</v>
      </c>
      <c r="CA91">
        <f t="shared" si="89"/>
        <v>0.70092830686132157</v>
      </c>
      <c r="CB91">
        <f t="shared" si="89"/>
        <v>0.54852969064343449</v>
      </c>
      <c r="CC91">
        <f t="shared" si="89"/>
        <v>0.41211744516103821</v>
      </c>
      <c r="CD91">
        <f t="shared" si="90"/>
        <v>0.29724717077126883</v>
      </c>
      <c r="CE91">
        <f t="shared" si="90"/>
        <v>0.205640938056355</v>
      </c>
      <c r="CF91">
        <f t="shared" si="90"/>
        <v>0.13655373095772111</v>
      </c>
      <c r="CG91">
        <f t="shared" si="90"/>
        <v>8.7033242986108747E-2</v>
      </c>
      <c r="CH91">
        <f t="shared" si="90"/>
        <v>5.3238622826371075E-2</v>
      </c>
      <c r="CI91">
        <f t="shared" si="90"/>
        <v>3.1253416873001628E-2</v>
      </c>
      <c r="CJ91">
        <f t="shared" si="90"/>
        <v>1.7611355119032914E-2</v>
      </c>
      <c r="CK91">
        <f t="shared" si="90"/>
        <v>9.5225097428566791E-3</v>
      </c>
      <c r="CL91">
        <f t="shared" si="90"/>
        <v>4.9400533928132444E-3</v>
      </c>
      <c r="CM91">
        <f t="shared" si="90"/>
        <v>0</v>
      </c>
      <c r="CN91">
        <f t="shared" si="91"/>
        <v>0</v>
      </c>
      <c r="CO91">
        <f t="shared" si="91"/>
        <v>0</v>
      </c>
      <c r="CP91">
        <f t="shared" si="91"/>
        <v>0</v>
      </c>
      <c r="CQ91">
        <f t="shared" si="91"/>
        <v>0</v>
      </c>
      <c r="CR91">
        <f t="shared" si="91"/>
        <v>0</v>
      </c>
      <c r="CS91">
        <f t="shared" si="91"/>
        <v>0</v>
      </c>
      <c r="CT91">
        <f t="shared" si="91"/>
        <v>0</v>
      </c>
      <c r="CU91">
        <f t="shared" si="91"/>
        <v>0</v>
      </c>
      <c r="CV91">
        <f t="shared" si="91"/>
        <v>0</v>
      </c>
      <c r="CW91">
        <f t="shared" si="91"/>
        <v>0</v>
      </c>
      <c r="CX91">
        <f t="shared" si="91"/>
        <v>0</v>
      </c>
      <c r="CZ91">
        <v>2038</v>
      </c>
      <c r="DA91" s="7">
        <f t="shared" si="71"/>
        <v>14.81545630129038</v>
      </c>
    </row>
    <row r="92" spans="1:105" x14ac:dyDescent="0.3">
      <c r="A92">
        <v>2039</v>
      </c>
      <c r="B92">
        <f t="shared" si="82"/>
        <v>3.6736547192440841E-48</v>
      </c>
      <c r="C92">
        <f t="shared" si="82"/>
        <v>1.2003209388007435E-46</v>
      </c>
      <c r="D92">
        <f t="shared" si="82"/>
        <v>3.5615125450822912E-45</v>
      </c>
      <c r="E92">
        <f t="shared" si="82"/>
        <v>5.4078328097583341E-44</v>
      </c>
      <c r="F92">
        <f t="shared" si="82"/>
        <v>1.2009309600060468E-42</v>
      </c>
      <c r="G92">
        <f t="shared" si="82"/>
        <v>3.2727922459406961E-41</v>
      </c>
      <c r="H92">
        <f t="shared" si="82"/>
        <v>5.6816641153468114E-40</v>
      </c>
      <c r="I92">
        <f t="shared" si="82"/>
        <v>9.2279817356381262E-39</v>
      </c>
      <c r="J92">
        <f t="shared" si="82"/>
        <v>1.1088674969121073E-37</v>
      </c>
      <c r="K92">
        <f t="shared" si="82"/>
        <v>1.938949031944009E-36</v>
      </c>
      <c r="L92">
        <f t="shared" si="83"/>
        <v>3.5495496752209045E-35</v>
      </c>
      <c r="M92">
        <f t="shared" si="83"/>
        <v>4.0654074548053644E-34</v>
      </c>
      <c r="N92">
        <f t="shared" si="83"/>
        <v>4.558365486154853E-33</v>
      </c>
      <c r="O92">
        <f t="shared" si="83"/>
        <v>4.1926275924875402E-32</v>
      </c>
      <c r="P92">
        <f t="shared" si="83"/>
        <v>7.1181259695896244E-31</v>
      </c>
      <c r="Q92">
        <f t="shared" si="83"/>
        <v>7.1677751170253077E-30</v>
      </c>
      <c r="R92">
        <f t="shared" si="83"/>
        <v>6.2058306331940761E-29</v>
      </c>
      <c r="S92">
        <f t="shared" si="83"/>
        <v>5.8078627672667996E-28</v>
      </c>
      <c r="T92">
        <f t="shared" si="83"/>
        <v>7.1379147173603895E-27</v>
      </c>
      <c r="U92">
        <f t="shared" si="83"/>
        <v>8.4884554334579752E-26</v>
      </c>
      <c r="V92">
        <f t="shared" si="84"/>
        <v>7.7282705115616807E-25</v>
      </c>
      <c r="W92">
        <f t="shared" si="84"/>
        <v>4.9183882031654613E-24</v>
      </c>
      <c r="X92">
        <f t="shared" si="84"/>
        <v>4.858154249686793E-23</v>
      </c>
      <c r="Y92">
        <f t="shared" si="84"/>
        <v>3.6985665955485096E-22</v>
      </c>
      <c r="Z92">
        <f t="shared" si="84"/>
        <v>2.4511403353246608E-21</v>
      </c>
      <c r="AA92">
        <f t="shared" si="84"/>
        <v>1.155891631593835E-20</v>
      </c>
      <c r="AB92">
        <f t="shared" si="84"/>
        <v>1.0415065588203117E-19</v>
      </c>
      <c r="AC92">
        <f t="shared" si="84"/>
        <v>5.3081019983852001E-19</v>
      </c>
      <c r="AD92">
        <f t="shared" si="84"/>
        <v>3.7127400070380583E-18</v>
      </c>
      <c r="AE92">
        <f t="shared" si="84"/>
        <v>2.7833865435750057E-17</v>
      </c>
      <c r="AF92">
        <f t="shared" si="85"/>
        <v>1.2900630708430097E-16</v>
      </c>
      <c r="AG92">
        <f t="shared" si="85"/>
        <v>5.7444305893608042E-16</v>
      </c>
      <c r="AH92">
        <f t="shared" si="85"/>
        <v>1.7213497076854503E-15</v>
      </c>
      <c r="AI92">
        <f t="shared" si="85"/>
        <v>1.1785859734342558E-14</v>
      </c>
      <c r="AJ92">
        <f t="shared" si="85"/>
        <v>6.4920427337826093E-14</v>
      </c>
      <c r="AK92">
        <f t="shared" si="85"/>
        <v>2.9576865568175544E-13</v>
      </c>
      <c r="AL92">
        <f t="shared" si="85"/>
        <v>1.3884088572580416E-12</v>
      </c>
      <c r="AM92">
        <f t="shared" si="85"/>
        <v>5.0602203386316063E-12</v>
      </c>
      <c r="AN92">
        <f t="shared" si="85"/>
        <v>2.9373040681486398E-11</v>
      </c>
      <c r="AO92">
        <f t="shared" si="85"/>
        <v>1.0909772795629958E-10</v>
      </c>
      <c r="AP92">
        <f t="shared" si="86"/>
        <v>4.5434962633596454E-10</v>
      </c>
      <c r="AQ92">
        <f t="shared" si="86"/>
        <v>1.9136186907448683E-9</v>
      </c>
      <c r="AR92">
        <f t="shared" si="86"/>
        <v>6.1831029235722135E-9</v>
      </c>
      <c r="AS92">
        <f t="shared" si="86"/>
        <v>1.9722581938418342E-8</v>
      </c>
      <c r="AT92">
        <f t="shared" si="86"/>
        <v>5.4277573230452642E-8</v>
      </c>
      <c r="AU92">
        <f t="shared" si="86"/>
        <v>1.5793306223817675E-7</v>
      </c>
      <c r="AV92">
        <f t="shared" si="86"/>
        <v>4.1538382046213894E-7</v>
      </c>
      <c r="AW92">
        <f t="shared" si="86"/>
        <v>1.2240813403093582E-6</v>
      </c>
      <c r="AX92">
        <f t="shared" si="86"/>
        <v>3.4643050488337778E-6</v>
      </c>
      <c r="AY92">
        <f t="shared" si="86"/>
        <v>9.4161727294254327E-6</v>
      </c>
      <c r="AZ92">
        <f t="shared" si="87"/>
        <v>2.560476414079834E-5</v>
      </c>
      <c r="BA92">
        <f t="shared" si="87"/>
        <v>6.4200673977033283E-5</v>
      </c>
      <c r="BB92">
        <f t="shared" si="87"/>
        <v>1.5460692993705708E-4</v>
      </c>
      <c r="BC92">
        <f t="shared" si="87"/>
        <v>3.5759770899941779E-4</v>
      </c>
      <c r="BD92">
        <f t="shared" si="87"/>
        <v>7.9440583176142534E-4</v>
      </c>
      <c r="BE92">
        <f t="shared" si="87"/>
        <v>1.6950295366081594E-3</v>
      </c>
      <c r="BF92">
        <f t="shared" si="87"/>
        <v>3.4751353044068221E-3</v>
      </c>
      <c r="BG92">
        <f t="shared" si="87"/>
        <v>6.8431675690746041E-3</v>
      </c>
      <c r="BH92">
        <f t="shared" si="87"/>
        <v>1.2943102490854654E-2</v>
      </c>
      <c r="BI92">
        <f t="shared" si="87"/>
        <v>2.3513640472400298E-2</v>
      </c>
      <c r="BJ92">
        <f t="shared" si="88"/>
        <v>3.6292455251091135E-2</v>
      </c>
      <c r="BK92">
        <f t="shared" si="88"/>
        <v>5.8771219265659015E-2</v>
      </c>
      <c r="BL92">
        <f t="shared" si="88"/>
        <v>8.5164548787085473E-2</v>
      </c>
      <c r="BM92">
        <f t="shared" si="88"/>
        <v>0.12731273866563761</v>
      </c>
      <c r="BN92">
        <f t="shared" si="88"/>
        <v>0.19547174328243164</v>
      </c>
      <c r="BO92">
        <f t="shared" si="88"/>
        <v>0.29988934276514428</v>
      </c>
      <c r="BP92">
        <f t="shared" si="88"/>
        <v>0.43065287805083313</v>
      </c>
      <c r="BQ92">
        <f t="shared" si="88"/>
        <v>0.57423407218974676</v>
      </c>
      <c r="BR92">
        <f t="shared" si="88"/>
        <v>0.7121968505075883</v>
      </c>
      <c r="BS92">
        <f t="shared" si="88"/>
        <v>0.91228523680683438</v>
      </c>
      <c r="BT92">
        <f t="shared" si="89"/>
        <v>1.0543194039905928</v>
      </c>
      <c r="BU92">
        <f t="shared" si="89"/>
        <v>1.1699289262411356</v>
      </c>
      <c r="BV92">
        <f t="shared" si="89"/>
        <v>1.2366770001141885</v>
      </c>
      <c r="BW92">
        <f t="shared" si="89"/>
        <v>1.2454938742126671</v>
      </c>
      <c r="BX92">
        <f t="shared" si="89"/>
        <v>1.2047446015230976</v>
      </c>
      <c r="BY92">
        <f t="shared" si="89"/>
        <v>1.1192975014409319</v>
      </c>
      <c r="BZ92">
        <f t="shared" si="89"/>
        <v>0.98909430304314117</v>
      </c>
      <c r="CA92">
        <f t="shared" si="89"/>
        <v>0.83916353927794629</v>
      </c>
      <c r="CB92">
        <f t="shared" si="89"/>
        <v>0.68351008354707821</v>
      </c>
      <c r="CC92">
        <f t="shared" si="89"/>
        <v>0.5344875138691817</v>
      </c>
      <c r="CD92">
        <f t="shared" si="90"/>
        <v>0.40124171149264554</v>
      </c>
      <c r="CE92">
        <f t="shared" si="90"/>
        <v>0.28891474044351323</v>
      </c>
      <c r="CF92">
        <f t="shared" si="90"/>
        <v>0.19968041640922268</v>
      </c>
      <c r="CG92">
        <f t="shared" si="90"/>
        <v>0.1324612498856727</v>
      </c>
      <c r="CH92">
        <f t="shared" si="90"/>
        <v>8.4333917416187759E-2</v>
      </c>
      <c r="CI92">
        <f t="shared" si="90"/>
        <v>5.1528173180576099E-2</v>
      </c>
      <c r="CJ92">
        <f t="shared" si="90"/>
        <v>3.0221206236634882E-2</v>
      </c>
      <c r="CK92">
        <f t="shared" si="90"/>
        <v>1.7007568357934041E-2</v>
      </c>
      <c r="CL92">
        <f t="shared" si="90"/>
        <v>9.1832037801187118E-3</v>
      </c>
      <c r="CM92">
        <f t="shared" si="90"/>
        <v>4.7569045052942398E-3</v>
      </c>
      <c r="CN92">
        <f t="shared" si="91"/>
        <v>0</v>
      </c>
      <c r="CO92">
        <f t="shared" si="91"/>
        <v>0</v>
      </c>
      <c r="CP92">
        <f t="shared" si="91"/>
        <v>0</v>
      </c>
      <c r="CQ92">
        <f t="shared" si="91"/>
        <v>0</v>
      </c>
      <c r="CR92">
        <f t="shared" si="91"/>
        <v>0</v>
      </c>
      <c r="CS92">
        <f t="shared" si="91"/>
        <v>0</v>
      </c>
      <c r="CT92">
        <f t="shared" si="91"/>
        <v>0</v>
      </c>
      <c r="CU92">
        <f t="shared" si="91"/>
        <v>0</v>
      </c>
      <c r="CV92">
        <f t="shared" si="91"/>
        <v>0</v>
      </c>
      <c r="CW92">
        <f t="shared" si="91"/>
        <v>0</v>
      </c>
      <c r="CX92">
        <f t="shared" si="91"/>
        <v>0</v>
      </c>
      <c r="CZ92">
        <v>2039</v>
      </c>
      <c r="DA92" s="7">
        <f t="shared" si="71"/>
        <v>14.778198176394493</v>
      </c>
    </row>
    <row r="93" spans="1:105" x14ac:dyDescent="0.3">
      <c r="A93">
        <v>2040</v>
      </c>
      <c r="B93">
        <f t="shared" ref="B93:K103" si="92">VLOOKUP(B$2,scenarios4,7,FALSE)*VLOOKUP($A93-B$2,output3,3,FALSE)</f>
        <v>1.9421043386591609E-49</v>
      </c>
      <c r="C93">
        <f t="shared" si="92"/>
        <v>6.6045523153947193E-48</v>
      </c>
      <c r="D93">
        <f t="shared" si="92"/>
        <v>2.039634081267694E-46</v>
      </c>
      <c r="E93">
        <f t="shared" si="92"/>
        <v>3.2233897263798002E-45</v>
      </c>
      <c r="F93">
        <f t="shared" si="92"/>
        <v>7.4503964222034102E-44</v>
      </c>
      <c r="G93">
        <f t="shared" si="92"/>
        <v>2.1132533062965785E-42</v>
      </c>
      <c r="H93">
        <f t="shared" si="92"/>
        <v>3.8183915008692352E-41</v>
      </c>
      <c r="I93">
        <f t="shared" si="92"/>
        <v>6.4548091270003844E-40</v>
      </c>
      <c r="J93">
        <f t="shared" si="92"/>
        <v>8.0728728271494776E-39</v>
      </c>
      <c r="K93">
        <f t="shared" si="92"/>
        <v>1.4692193174662005E-37</v>
      </c>
      <c r="L93">
        <f t="shared" ref="L93:U103" si="93">VLOOKUP(L$2,scenarios4,7,FALSE)*VLOOKUP($A93-L$2,output3,3,FALSE)</f>
        <v>2.7994020376282647E-36</v>
      </c>
      <c r="M93">
        <f t="shared" si="93"/>
        <v>3.3370896533329101E-35</v>
      </c>
      <c r="N93">
        <f t="shared" si="93"/>
        <v>3.8944373180076067E-34</v>
      </c>
      <c r="O93">
        <f t="shared" si="93"/>
        <v>3.7281522692884959E-33</v>
      </c>
      <c r="P93">
        <f t="shared" si="93"/>
        <v>6.5878666927689489E-32</v>
      </c>
      <c r="Q93">
        <f t="shared" si="93"/>
        <v>6.9045484839034133E-31</v>
      </c>
      <c r="R93">
        <f t="shared" si="93"/>
        <v>6.2218940362359482E-30</v>
      </c>
      <c r="S93">
        <f t="shared" si="93"/>
        <v>6.060532951534343E-29</v>
      </c>
      <c r="T93">
        <f t="shared" si="93"/>
        <v>7.7524255632107027E-28</v>
      </c>
      <c r="U93">
        <f t="shared" si="93"/>
        <v>9.595479949713397E-27</v>
      </c>
      <c r="V93">
        <f t="shared" ref="V93:AE103" si="94">VLOOKUP(V$2,scenarios4,7,FALSE)*VLOOKUP($A93-V$2,output3,3,FALSE)</f>
        <v>9.0926845386762775E-26</v>
      </c>
      <c r="W93">
        <f t="shared" si="94"/>
        <v>6.022882521212474E-25</v>
      </c>
      <c r="X93">
        <f t="shared" si="94"/>
        <v>6.1919104548397007E-24</v>
      </c>
      <c r="Y93">
        <f t="shared" si="94"/>
        <v>4.9063507186229195E-23</v>
      </c>
      <c r="Z93">
        <f t="shared" si="94"/>
        <v>3.3842707664024544E-22</v>
      </c>
      <c r="AA93">
        <f t="shared" si="94"/>
        <v>1.6610619297502562E-21</v>
      </c>
      <c r="AB93">
        <f t="shared" si="94"/>
        <v>1.5577669791407344E-20</v>
      </c>
      <c r="AC93">
        <f t="shared" si="94"/>
        <v>8.2632620035023593E-20</v>
      </c>
      <c r="AD93">
        <f t="shared" si="94"/>
        <v>6.0155948766260725E-19</v>
      </c>
      <c r="AE93">
        <f t="shared" si="94"/>
        <v>4.6938514984083166E-18</v>
      </c>
      <c r="AF93">
        <f t="shared" ref="AF93:AO103" si="95">VLOOKUP(AF$2,scenarios4,7,FALSE)*VLOOKUP($A93-AF$2,output3,3,FALSE)</f>
        <v>2.2643238701555616E-17</v>
      </c>
      <c r="AG93">
        <f t="shared" si="95"/>
        <v>1.0494128237407639E-16</v>
      </c>
      <c r="AH93">
        <f t="shared" si="95"/>
        <v>3.2729567781736072E-16</v>
      </c>
      <c r="AI93">
        <f t="shared" si="95"/>
        <v>2.3324063090083551E-15</v>
      </c>
      <c r="AJ93">
        <f t="shared" si="95"/>
        <v>1.3371991396411709E-14</v>
      </c>
      <c r="AK93">
        <f t="shared" si="95"/>
        <v>6.3407210172631382E-14</v>
      </c>
      <c r="AL93">
        <f t="shared" si="95"/>
        <v>3.097958906714864E-13</v>
      </c>
      <c r="AM93">
        <f t="shared" si="95"/>
        <v>1.1751667207555621E-12</v>
      </c>
      <c r="AN93">
        <f t="shared" si="95"/>
        <v>7.0998756516021286E-12</v>
      </c>
      <c r="AO93">
        <f t="shared" si="95"/>
        <v>2.7446648541352724E-11</v>
      </c>
      <c r="AP93">
        <f t="shared" ref="AP93:AY103" si="96">VLOOKUP(AP$2,scenarios4,7,FALSE)*VLOOKUP($A93-AP$2,output3,3,FALSE)</f>
        <v>1.1896948167716196E-10</v>
      </c>
      <c r="AQ93">
        <f t="shared" si="96"/>
        <v>5.2152193297210191E-10</v>
      </c>
      <c r="AR93">
        <f t="shared" si="96"/>
        <v>1.7538620405337577E-9</v>
      </c>
      <c r="AS93">
        <f t="shared" si="96"/>
        <v>5.8227011578517796E-9</v>
      </c>
      <c r="AT93">
        <f t="shared" si="96"/>
        <v>1.6678344236584021E-8</v>
      </c>
      <c r="AU93">
        <f t="shared" si="96"/>
        <v>5.0509997477467016E-8</v>
      </c>
      <c r="AV93">
        <f t="shared" si="96"/>
        <v>1.3826926246788123E-7</v>
      </c>
      <c r="AW93">
        <f t="shared" si="96"/>
        <v>4.2409009266678132E-7</v>
      </c>
      <c r="AX93">
        <f t="shared" si="96"/>
        <v>1.2492108718255077E-6</v>
      </c>
      <c r="AY93">
        <f t="shared" si="96"/>
        <v>3.5339941340552393E-6</v>
      </c>
      <c r="AZ93">
        <f t="shared" ref="AZ93:BI103" si="97">VLOOKUP(AZ$2,scenarios4,7,FALSE)*VLOOKUP($A93-AZ$2,output3,3,FALSE)</f>
        <v>1.0001933591185526E-5</v>
      </c>
      <c r="BA93">
        <f t="shared" si="97"/>
        <v>2.6102046173959647E-5</v>
      </c>
      <c r="BB93">
        <f t="shared" si="97"/>
        <v>6.5423790412919293E-5</v>
      </c>
      <c r="BC93">
        <f t="shared" si="97"/>
        <v>1.5749735062216841E-4</v>
      </c>
      <c r="BD93">
        <f t="shared" si="97"/>
        <v>3.6416040869536334E-4</v>
      </c>
      <c r="BE93">
        <f t="shared" si="97"/>
        <v>8.0872217913492413E-4</v>
      </c>
      <c r="BF93">
        <f t="shared" si="97"/>
        <v>1.7257011208551122E-3</v>
      </c>
      <c r="BG93">
        <f t="shared" si="97"/>
        <v>3.5369002902265324E-3</v>
      </c>
      <c r="BH93">
        <f t="shared" si="97"/>
        <v>6.9626699901730298E-3</v>
      </c>
      <c r="BI93">
        <f t="shared" si="97"/>
        <v>1.3165248892503045E-2</v>
      </c>
      <c r="BJ93">
        <f t="shared" ref="BJ93:BS103" si="98">VLOOKUP(BJ$2,scenarios4,7,FALSE)*VLOOKUP($A93-BJ$2,output3,3,FALSE)</f>
        <v>2.1149364871934605E-2</v>
      </c>
      <c r="BK93">
        <f t="shared" si="98"/>
        <v>3.5646546393315971E-2</v>
      </c>
      <c r="BL93">
        <f t="shared" si="98"/>
        <v>5.3762986826263799E-2</v>
      </c>
      <c r="BM93">
        <f t="shared" si="98"/>
        <v>8.3650430062202574E-2</v>
      </c>
      <c r="BN93">
        <f t="shared" si="98"/>
        <v>0.13367558182231962</v>
      </c>
      <c r="BO93">
        <f t="shared" si="98"/>
        <v>0.21345233429301363</v>
      </c>
      <c r="BP93">
        <f t="shared" si="98"/>
        <v>0.319035498849079</v>
      </c>
      <c r="BQ93">
        <f t="shared" si="98"/>
        <v>0.4427640919843438</v>
      </c>
      <c r="BR93">
        <f t="shared" si="98"/>
        <v>0.57155136038201271</v>
      </c>
      <c r="BS93">
        <f t="shared" si="98"/>
        <v>0.76200468261502685</v>
      </c>
      <c r="BT93">
        <f t="shared" ref="BT93:CC103" si="99">VLOOKUP(BT$2,scenarios4,7,FALSE)*VLOOKUP($A93-BT$2,output3,3,FALSE)</f>
        <v>0.91658125659998235</v>
      </c>
      <c r="BU93">
        <f t="shared" si="99"/>
        <v>1.0585954689056118</v>
      </c>
      <c r="BV93">
        <f t="shared" si="99"/>
        <v>1.1646585382069066</v>
      </c>
      <c r="BW93">
        <f t="shared" si="99"/>
        <v>1.220831443114947</v>
      </c>
      <c r="BX93">
        <f t="shared" si="99"/>
        <v>1.2290820568638643</v>
      </c>
      <c r="BY93">
        <f t="shared" si="99"/>
        <v>1.1885109934868887</v>
      </c>
      <c r="BZ93">
        <f t="shared" si="99"/>
        <v>1.0931182589575812</v>
      </c>
      <c r="CA93">
        <f t="shared" si="99"/>
        <v>0.96526783218771939</v>
      </c>
      <c r="CB93">
        <f t="shared" si="99"/>
        <v>0.81831013989140111</v>
      </c>
      <c r="CC93">
        <f t="shared" si="99"/>
        <v>0.66601245382188734</v>
      </c>
      <c r="CD93">
        <f t="shared" ref="CD93:CM103" si="100">VLOOKUP(CD$2,scenarios4,7,FALSE)*VLOOKUP($A93-CD$2,output3,3,FALSE)</f>
        <v>0.52038244766007946</v>
      </c>
      <c r="CE93">
        <f t="shared" si="100"/>
        <v>0.38999410702621123</v>
      </c>
      <c r="CF93">
        <f t="shared" si="100"/>
        <v>0.28054051991687257</v>
      </c>
      <c r="CG93">
        <f t="shared" si="100"/>
        <v>0.19369604440501506</v>
      </c>
      <c r="CH93">
        <f t="shared" si="100"/>
        <v>0.1283529801421546</v>
      </c>
      <c r="CI93">
        <f t="shared" si="100"/>
        <v>8.1624438629640916E-2</v>
      </c>
      <c r="CJ93">
        <f>VLOOKUP(CJ$2,scenarios4,7,FALSE)*VLOOKUP($A93-CJ$2,output3,3,FALSE)</f>
        <v>4.9826345548555334E-2</v>
      </c>
      <c r="CK93">
        <f t="shared" si="100"/>
        <v>2.9185104011292845E-2</v>
      </c>
      <c r="CL93">
        <f t="shared" si="100"/>
        <v>1.6401554868701377E-2</v>
      </c>
      <c r="CM93">
        <f t="shared" si="100"/>
        <v>8.8427431772766726E-3</v>
      </c>
      <c r="CN93">
        <f t="shared" ref="CN93:CX103" si="101">VLOOKUP(CN$2,scenarios4,7,FALSE)*VLOOKUP($A93-CN$2,output3,3,FALSE)</f>
        <v>4.5732765406880415E-3</v>
      </c>
      <c r="CO93">
        <f t="shared" si="101"/>
        <v>0</v>
      </c>
      <c r="CP93">
        <f t="shared" si="101"/>
        <v>0</v>
      </c>
      <c r="CQ93">
        <f t="shared" si="101"/>
        <v>0</v>
      </c>
      <c r="CR93">
        <f t="shared" si="101"/>
        <v>0</v>
      </c>
      <c r="CS93">
        <f t="shared" si="101"/>
        <v>0</v>
      </c>
      <c r="CT93">
        <f t="shared" si="101"/>
        <v>0</v>
      </c>
      <c r="CU93">
        <f t="shared" si="101"/>
        <v>0</v>
      </c>
      <c r="CV93">
        <f t="shared" si="101"/>
        <v>0</v>
      </c>
      <c r="CW93">
        <f t="shared" si="101"/>
        <v>0</v>
      </c>
      <c r="CX93">
        <f t="shared" si="101"/>
        <v>0</v>
      </c>
      <c r="CZ93">
        <v>2040</v>
      </c>
      <c r="DA93" s="7">
        <f t="shared" si="71"/>
        <v>14.687908731071047</v>
      </c>
    </row>
    <row r="94" spans="1:105" x14ac:dyDescent="0.3">
      <c r="A94">
        <v>2041</v>
      </c>
      <c r="B94">
        <f t="shared" si="92"/>
        <v>9.8644983021814331E-51</v>
      </c>
      <c r="C94">
        <f t="shared" si="92"/>
        <v>3.491544711438969E-49</v>
      </c>
      <c r="D94">
        <f t="shared" si="92"/>
        <v>1.1222723488814128E-47</v>
      </c>
      <c r="E94">
        <f t="shared" si="92"/>
        <v>1.8459953348221263E-46</v>
      </c>
      <c r="F94">
        <f t="shared" si="92"/>
        <v>4.440879023007463E-45</v>
      </c>
      <c r="G94">
        <f t="shared" si="92"/>
        <v>1.3110308083290882E-43</v>
      </c>
      <c r="H94">
        <f t="shared" si="92"/>
        <v>2.4655486378504706E-42</v>
      </c>
      <c r="I94">
        <f t="shared" si="92"/>
        <v>4.3379875701728223E-41</v>
      </c>
      <c r="J94">
        <f t="shared" si="92"/>
        <v>5.6468309862984842E-40</v>
      </c>
      <c r="K94">
        <f t="shared" si="92"/>
        <v>1.0696337243291136E-38</v>
      </c>
      <c r="L94">
        <f t="shared" si="93"/>
        <v>2.121219012608094E-37</v>
      </c>
      <c r="M94">
        <f t="shared" si="93"/>
        <v>2.6318424673707272E-36</v>
      </c>
      <c r="N94">
        <f t="shared" si="93"/>
        <v>3.1967488188951909E-35</v>
      </c>
      <c r="O94">
        <f t="shared" si="93"/>
        <v>3.1851450632536295E-34</v>
      </c>
      <c r="P94">
        <f t="shared" si="93"/>
        <v>5.8580376192784034E-33</v>
      </c>
      <c r="Q94">
        <f t="shared" si="93"/>
        <v>6.3901994963342884E-32</v>
      </c>
      <c r="R94">
        <f t="shared" si="93"/>
        <v>5.9934035783099641E-31</v>
      </c>
      <c r="S94">
        <f t="shared" si="93"/>
        <v>6.0762202606478584E-30</v>
      </c>
      <c r="T94">
        <f t="shared" si="93"/>
        <v>8.0896936554625923E-29</v>
      </c>
      <c r="U94">
        <f t="shared" si="93"/>
        <v>1.0421565260861335E-27</v>
      </c>
      <c r="V94">
        <f t="shared" si="94"/>
        <v>1.0278509778827267E-26</v>
      </c>
      <c r="W94">
        <f t="shared" si="94"/>
        <v>7.0862129757186595E-26</v>
      </c>
      <c r="X94">
        <f t="shared" si="94"/>
        <v>7.5823923836197069E-25</v>
      </c>
      <c r="Y94">
        <f t="shared" si="94"/>
        <v>6.2533387678479174E-24</v>
      </c>
      <c r="Z94">
        <f t="shared" si="94"/>
        <v>4.4894201247417932E-23</v>
      </c>
      <c r="AA94">
        <f t="shared" si="94"/>
        <v>2.2934155376678004E-22</v>
      </c>
      <c r="AB94">
        <f t="shared" si="94"/>
        <v>2.2385726773580151E-21</v>
      </c>
      <c r="AC94">
        <f t="shared" si="94"/>
        <v>1.235924688138723E-20</v>
      </c>
      <c r="AD94">
        <f t="shared" si="94"/>
        <v>9.3646347767261624E-20</v>
      </c>
      <c r="AE94">
        <f t="shared" si="94"/>
        <v>7.6052481380173406E-19</v>
      </c>
      <c r="AF94">
        <f t="shared" si="95"/>
        <v>3.8185138227909205E-18</v>
      </c>
      <c r="AG94">
        <f t="shared" si="95"/>
        <v>1.841933592355911E-17</v>
      </c>
      <c r="AH94">
        <f t="shared" si="95"/>
        <v>5.9791527830904177E-17</v>
      </c>
      <c r="AI94">
        <f t="shared" si="95"/>
        <v>4.4348135677719881E-16</v>
      </c>
      <c r="AJ94">
        <f t="shared" si="95"/>
        <v>2.6462997015071721E-15</v>
      </c>
      <c r="AK94">
        <f t="shared" si="95"/>
        <v>1.3060306342205414E-14</v>
      </c>
      <c r="AL94">
        <f t="shared" si="95"/>
        <v>6.6414384259704948E-14</v>
      </c>
      <c r="AM94">
        <f t="shared" si="95"/>
        <v>2.6221513860329459E-13</v>
      </c>
      <c r="AN94">
        <f t="shared" si="95"/>
        <v>1.6488486723725961E-12</v>
      </c>
      <c r="AO94">
        <f t="shared" si="95"/>
        <v>6.6342396692915414E-12</v>
      </c>
      <c r="AP94">
        <f t="shared" si="96"/>
        <v>2.9930170058609541E-11</v>
      </c>
      <c r="AQ94">
        <f t="shared" si="96"/>
        <v>1.3655825921838401E-10</v>
      </c>
      <c r="AR94">
        <f t="shared" si="96"/>
        <v>4.7798316664096015E-10</v>
      </c>
      <c r="AS94">
        <f t="shared" si="96"/>
        <v>1.6516326285295301E-9</v>
      </c>
      <c r="AT94">
        <f t="shared" si="96"/>
        <v>4.9239503529828586E-9</v>
      </c>
      <c r="AU94">
        <f t="shared" si="96"/>
        <v>1.552064831162239E-8</v>
      </c>
      <c r="AV94">
        <f t="shared" si="96"/>
        <v>4.4221140269739456E-8</v>
      </c>
      <c r="AW94">
        <f t="shared" si="96"/>
        <v>1.41167328731611E-7</v>
      </c>
      <c r="AX94">
        <f t="shared" si="96"/>
        <v>4.3279636487142353E-7</v>
      </c>
      <c r="AY94">
        <f t="shared" si="96"/>
        <v>1.274340403341657E-6</v>
      </c>
      <c r="AZ94">
        <f t="shared" si="97"/>
        <v>3.7538366867465624E-6</v>
      </c>
      <c r="BA94">
        <f t="shared" si="97"/>
        <v>1.0196185795362011E-5</v>
      </c>
      <c r="BB94">
        <f t="shared" si="97"/>
        <v>2.6599328207120953E-5</v>
      </c>
      <c r="BC94">
        <f t="shared" si="97"/>
        <v>6.6646906848805289E-5</v>
      </c>
      <c r="BD94">
        <f t="shared" si="97"/>
        <v>1.6038777130727974E-4</v>
      </c>
      <c r="BE94">
        <f t="shared" si="97"/>
        <v>3.7072310839130894E-4</v>
      </c>
      <c r="BF94">
        <f t="shared" si="97"/>
        <v>8.2335601879022103E-4</v>
      </c>
      <c r="BG94">
        <f t="shared" si="97"/>
        <v>1.756372705102065E-3</v>
      </c>
      <c r="BH94">
        <f t="shared" si="97"/>
        <v>3.5986652760462427E-3</v>
      </c>
      <c r="BI94">
        <f t="shared" si="97"/>
        <v>7.0821724112714547E-3</v>
      </c>
      <c r="BJ94">
        <f t="shared" si="98"/>
        <v>1.184149484569187E-2</v>
      </c>
      <c r="BK94">
        <f t="shared" si="98"/>
        <v>2.077296261387325E-2</v>
      </c>
      <c r="BL94">
        <f t="shared" si="98"/>
        <v>3.2608899867855382E-2</v>
      </c>
      <c r="BM94">
        <f t="shared" si="98"/>
        <v>5.2807148437889424E-2</v>
      </c>
      <c r="BN94">
        <f t="shared" si="98"/>
        <v>8.7831115923282466E-2</v>
      </c>
      <c r="BO94">
        <f t="shared" si="98"/>
        <v>0.14597181412928723</v>
      </c>
      <c r="BP94">
        <f t="shared" si="98"/>
        <v>0.22707999998853912</v>
      </c>
      <c r="BQ94">
        <f t="shared" si="98"/>
        <v>0.32800770680559799</v>
      </c>
      <c r="BR94">
        <f t="shared" si="98"/>
        <v>0.44069558279073651</v>
      </c>
      <c r="BS94">
        <f t="shared" si="98"/>
        <v>0.6115230819339913</v>
      </c>
      <c r="BT94">
        <f t="shared" si="99"/>
        <v>0.7655930199758767</v>
      </c>
      <c r="BU94">
        <f t="shared" si="99"/>
        <v>0.92029868884895405</v>
      </c>
      <c r="BV94">
        <f t="shared" si="99"/>
        <v>1.0538266246046724</v>
      </c>
      <c r="BW94">
        <f t="shared" si="99"/>
        <v>1.1497357546101332</v>
      </c>
      <c r="BX94">
        <f t="shared" si="99"/>
        <v>1.2047446015230976</v>
      </c>
      <c r="BY94">
        <f t="shared" si="99"/>
        <v>1.2125205081918549</v>
      </c>
      <c r="BZ94">
        <f t="shared" si="99"/>
        <v>1.1607129170571941</v>
      </c>
      <c r="CA94">
        <f t="shared" si="99"/>
        <v>1.0667859362877921</v>
      </c>
      <c r="CB94">
        <f t="shared" si="99"/>
        <v>0.94128071325627105</v>
      </c>
      <c r="CC94">
        <f t="shared" si="99"/>
        <v>0.79736167377092626</v>
      </c>
      <c r="CD94">
        <f t="shared" si="100"/>
        <v>0.64843645903533054</v>
      </c>
      <c r="CE94">
        <f t="shared" si="100"/>
        <v>0.50579509102464448</v>
      </c>
      <c r="CF94">
        <f t="shared" si="100"/>
        <v>0.37869009169174156</v>
      </c>
      <c r="CG94">
        <f t="shared" si="100"/>
        <v>0.27213279088852477</v>
      </c>
      <c r="CH94">
        <f t="shared" si="100"/>
        <v>0.18768858486982962</v>
      </c>
      <c r="CI94">
        <f t="shared" si="100"/>
        <v>0.12422925759326606</v>
      </c>
      <c r="CJ94">
        <f t="shared" si="100"/>
        <v>7.8928617750812058E-2</v>
      </c>
      <c r="CK94">
        <f t="shared" si="100"/>
        <v>4.8118101771014173E-2</v>
      </c>
      <c r="CL94">
        <f t="shared" si="100"/>
        <v>2.8145180705193007E-2</v>
      </c>
      <c r="CM94">
        <f t="shared" si="100"/>
        <v>1.5793479147869157E-2</v>
      </c>
      <c r="CN94">
        <f t="shared" si="101"/>
        <v>8.5013920046030419E-3</v>
      </c>
      <c r="CO94">
        <f t="shared" si="101"/>
        <v>4.3674380521612818E-3</v>
      </c>
      <c r="CP94">
        <f t="shared" si="101"/>
        <v>0</v>
      </c>
      <c r="CQ94">
        <f t="shared" si="101"/>
        <v>0</v>
      </c>
      <c r="CR94">
        <f t="shared" si="101"/>
        <v>0</v>
      </c>
      <c r="CS94">
        <f t="shared" si="101"/>
        <v>0</v>
      </c>
      <c r="CT94">
        <f t="shared" si="101"/>
        <v>0</v>
      </c>
      <c r="CU94">
        <f t="shared" si="101"/>
        <v>0</v>
      </c>
      <c r="CV94">
        <f t="shared" si="101"/>
        <v>0</v>
      </c>
      <c r="CW94">
        <f t="shared" si="101"/>
        <v>0</v>
      </c>
      <c r="CX94">
        <f t="shared" si="101"/>
        <v>0</v>
      </c>
      <c r="CZ94">
        <v>2041</v>
      </c>
      <c r="DA94" s="7">
        <f t="shared" si="71"/>
        <v>14.546727518821521</v>
      </c>
    </row>
    <row r="95" spans="1:105" x14ac:dyDescent="0.3">
      <c r="A95">
        <v>2042</v>
      </c>
      <c r="B95">
        <f t="shared" si="92"/>
        <v>4.8139953567646418E-52</v>
      </c>
      <c r="C95">
        <f t="shared" si="92"/>
        <v>1.7734545045998629E-50</v>
      </c>
      <c r="D95">
        <f t="shared" si="92"/>
        <v>5.9329745566515363E-49</v>
      </c>
      <c r="E95">
        <f t="shared" si="92"/>
        <v>1.0157260753101988E-47</v>
      </c>
      <c r="F95">
        <f t="shared" si="92"/>
        <v>2.5432363613655379E-46</v>
      </c>
      <c r="G95">
        <f t="shared" si="92"/>
        <v>7.8145227250918633E-45</v>
      </c>
      <c r="H95">
        <f t="shared" si="92"/>
        <v>1.5295895735852415E-43</v>
      </c>
      <c r="I95">
        <f t="shared" si="92"/>
        <v>2.8010536222430571E-42</v>
      </c>
      <c r="J95">
        <f t="shared" si="92"/>
        <v>3.7949817178890078E-41</v>
      </c>
      <c r="K95">
        <f t="shared" si="92"/>
        <v>7.4818976934933596E-40</v>
      </c>
      <c r="L95">
        <f t="shared" si="93"/>
        <v>1.544308168018569E-38</v>
      </c>
      <c r="M95">
        <f t="shared" si="93"/>
        <v>1.9942524171004827E-37</v>
      </c>
      <c r="N95">
        <f t="shared" si="93"/>
        <v>2.5211607038135086E-36</v>
      </c>
      <c r="O95">
        <f t="shared" si="93"/>
        <v>2.6145262813409594E-35</v>
      </c>
      <c r="P95">
        <f t="shared" si="93"/>
        <v>5.0048115676776245E-34</v>
      </c>
      <c r="Q95">
        <f t="shared" si="93"/>
        <v>5.6822687510220789E-33</v>
      </c>
      <c r="R95">
        <f t="shared" si="93"/>
        <v>5.5469296242514761E-32</v>
      </c>
      <c r="S95">
        <f t="shared" si="93"/>
        <v>5.8530794707647691E-31</v>
      </c>
      <c r="T95">
        <f t="shared" si="93"/>
        <v>8.1106333196838326E-30</v>
      </c>
      <c r="U95">
        <f t="shared" si="93"/>
        <v>1.0874953868742862E-28</v>
      </c>
      <c r="V95">
        <f t="shared" si="94"/>
        <v>1.1163397871270547E-27</v>
      </c>
      <c r="W95">
        <f t="shared" si="94"/>
        <v>8.0103636121946003E-27</v>
      </c>
      <c r="X95">
        <f t="shared" si="94"/>
        <v>8.9210518562430399E-26</v>
      </c>
      <c r="Y95">
        <f t="shared" si="94"/>
        <v>7.6576153016656312E-25</v>
      </c>
      <c r="Z95">
        <f t="shared" si="94"/>
        <v>5.7219441742403749E-24</v>
      </c>
      <c r="AA95">
        <f t="shared" si="94"/>
        <v>3.042341047713007E-23</v>
      </c>
      <c r="AB95">
        <f t="shared" si="94"/>
        <v>3.0907802222782763E-22</v>
      </c>
      <c r="AC95">
        <f t="shared" si="94"/>
        <v>1.7760725931330813E-21</v>
      </c>
      <c r="AD95">
        <f t="shared" si="94"/>
        <v>1.4006554930792131E-20</v>
      </c>
      <c r="AE95">
        <f t="shared" si="94"/>
        <v>1.1839289822464571E-19</v>
      </c>
      <c r="AF95">
        <f t="shared" si="95"/>
        <v>6.1869756958910677E-19</v>
      </c>
      <c r="AG95">
        <f t="shared" si="95"/>
        <v>3.1062026840669118E-18</v>
      </c>
      <c r="AH95">
        <f t="shared" si="95"/>
        <v>1.0494632918382522E-17</v>
      </c>
      <c r="AI95">
        <f t="shared" si="95"/>
        <v>8.1016737107747165E-17</v>
      </c>
      <c r="AJ95">
        <f t="shared" si="95"/>
        <v>5.0316472628752997E-16</v>
      </c>
      <c r="AK95">
        <f t="shared" si="95"/>
        <v>2.5846176347559401E-15</v>
      </c>
      <c r="AL95">
        <f t="shared" si="95"/>
        <v>1.367970932010957E-14</v>
      </c>
      <c r="AM95">
        <f t="shared" si="95"/>
        <v>5.6213970224602028E-14</v>
      </c>
      <c r="AN95">
        <f t="shared" si="95"/>
        <v>3.6790786832702457E-13</v>
      </c>
      <c r="AO95">
        <f t="shared" si="95"/>
        <v>1.5407111064606534E-12</v>
      </c>
      <c r="AP95">
        <f t="shared" si="96"/>
        <v>7.2345416312779076E-12</v>
      </c>
      <c r="AQ95">
        <f t="shared" si="96"/>
        <v>3.4355129262520118E-11</v>
      </c>
      <c r="AR95">
        <f t="shared" si="96"/>
        <v>1.2515782183924358E-10</v>
      </c>
      <c r="AS95">
        <f t="shared" si="96"/>
        <v>4.5012240168663495E-10</v>
      </c>
      <c r="AT95">
        <f t="shared" si="96"/>
        <v>1.3966983439085514E-9</v>
      </c>
      <c r="AU95">
        <f t="shared" si="96"/>
        <v>4.5821635918091857E-9</v>
      </c>
      <c r="AV95">
        <f t="shared" si="96"/>
        <v>1.3588216201589232E-8</v>
      </c>
      <c r="AW95">
        <f t="shared" si="96"/>
        <v>4.5147996987364337E-8</v>
      </c>
      <c r="AX95">
        <f t="shared" si="96"/>
        <v>1.4406539499534075E-7</v>
      </c>
      <c r="AY95">
        <f t="shared" si="96"/>
        <v>4.415026370760658E-7</v>
      </c>
      <c r="AZ95">
        <f t="shared" si="97"/>
        <v>1.3536145154768813E-6</v>
      </c>
      <c r="BA95">
        <f t="shared" si="97"/>
        <v>3.8267416949503455E-6</v>
      </c>
      <c r="BB95">
        <f t="shared" si="97"/>
        <v>1.0390437999538496E-5</v>
      </c>
      <c r="BC95">
        <f t="shared" si="97"/>
        <v>2.7096610240282262E-5</v>
      </c>
      <c r="BD95">
        <f t="shared" si="97"/>
        <v>6.7870023284691286E-5</v>
      </c>
      <c r="BE95">
        <f t="shared" si="97"/>
        <v>1.6327819199239105E-4</v>
      </c>
      <c r="BF95">
        <f t="shared" si="97"/>
        <v>3.7743134845777382E-4</v>
      </c>
      <c r="BG95">
        <f t="shared" si="97"/>
        <v>8.3798985844551793E-4</v>
      </c>
      <c r="BH95">
        <f t="shared" si="97"/>
        <v>1.7870442893490181E-3</v>
      </c>
      <c r="BI95">
        <f t="shared" si="97"/>
        <v>3.6604302618659526E-3</v>
      </c>
      <c r="BJ95">
        <f t="shared" si="98"/>
        <v>6.3700662850459441E-3</v>
      </c>
      <c r="BK95">
        <f t="shared" si="98"/>
        <v>1.1630747836231789E-2</v>
      </c>
      <c r="BL95">
        <f t="shared" si="98"/>
        <v>1.900277940983117E-2</v>
      </c>
      <c r="BM95">
        <f t="shared" si="98"/>
        <v>3.2029154579576009E-2</v>
      </c>
      <c r="BN95">
        <f t="shared" si="98"/>
        <v>5.54463470489912E-2</v>
      </c>
      <c r="BO95">
        <f t="shared" si="98"/>
        <v>9.5910316256282699E-2</v>
      </c>
      <c r="BP95">
        <f t="shared" si="98"/>
        <v>0.15529124879610418</v>
      </c>
      <c r="BQ95">
        <f t="shared" si="98"/>
        <v>0.23346615134164389</v>
      </c>
      <c r="BR95">
        <f t="shared" si="98"/>
        <v>0.32647531750532605</v>
      </c>
      <c r="BS95">
        <f t="shared" si="98"/>
        <v>0.4715158420806882</v>
      </c>
      <c r="BT95">
        <f t="shared" si="99"/>
        <v>0.61440279011950438</v>
      </c>
      <c r="BU95">
        <f t="shared" si="99"/>
        <v>0.76869808039638232</v>
      </c>
      <c r="BV95">
        <f t="shared" si="99"/>
        <v>0.91615285478259767</v>
      </c>
      <c r="BW95">
        <f t="shared" si="99"/>
        <v>1.0403239316250585</v>
      </c>
      <c r="BX95">
        <f t="shared" si="99"/>
        <v>1.1345857377415416</v>
      </c>
      <c r="BY95">
        <f t="shared" si="99"/>
        <v>1.1885109934868887</v>
      </c>
      <c r="BZ95">
        <f t="shared" si="99"/>
        <v>1.1841608733681144</v>
      </c>
      <c r="CA95">
        <f t="shared" si="99"/>
        <v>1.1327522944909871</v>
      </c>
      <c r="CB95">
        <f t="shared" si="99"/>
        <v>1.0402760700363336</v>
      </c>
      <c r="CC95">
        <f t="shared" si="99"/>
        <v>0.91718424155164047</v>
      </c>
      <c r="CD95">
        <f t="shared" si="100"/>
        <v>0.77631938763832209</v>
      </c>
      <c r="CE95">
        <f t="shared" si="100"/>
        <v>0.63025949337113563</v>
      </c>
      <c r="CF95">
        <f t="shared" si="100"/>
        <v>0.49113457343723949</v>
      </c>
      <c r="CG95">
        <f t="shared" si="100"/>
        <v>0.36734084461111394</v>
      </c>
      <c r="CH95">
        <f t="shared" si="100"/>
        <v>0.26369262508915775</v>
      </c>
      <c r="CI95">
        <f t="shared" si="100"/>
        <v>0.18165852893548751</v>
      </c>
      <c r="CJ95">
        <f t="shared" si="100"/>
        <v>0.12012632185485449</v>
      </c>
      <c r="CK95">
        <f t="shared" si="100"/>
        <v>7.6222633222780403E-2</v>
      </c>
      <c r="CL95">
        <f t="shared" si="100"/>
        <v>4.6403558096350571E-2</v>
      </c>
      <c r="CM95">
        <f t="shared" si="100"/>
        <v>2.710171859551691E-2</v>
      </c>
      <c r="CN95">
        <f t="shared" si="101"/>
        <v>1.518381283509245E-2</v>
      </c>
      <c r="CO95">
        <f t="shared" si="101"/>
        <v>8.1187530661893815E-3</v>
      </c>
      <c r="CP95">
        <f t="shared" si="101"/>
        <v>4.1610687510682991E-3</v>
      </c>
      <c r="CQ95">
        <f t="shared" si="101"/>
        <v>0</v>
      </c>
      <c r="CR95">
        <f t="shared" si="101"/>
        <v>0</v>
      </c>
      <c r="CS95">
        <f t="shared" si="101"/>
        <v>0</v>
      </c>
      <c r="CT95">
        <f t="shared" si="101"/>
        <v>0</v>
      </c>
      <c r="CU95">
        <f t="shared" si="101"/>
        <v>0</v>
      </c>
      <c r="CV95">
        <f t="shared" si="101"/>
        <v>0</v>
      </c>
      <c r="CW95">
        <f t="shared" si="101"/>
        <v>0</v>
      </c>
      <c r="CX95">
        <f t="shared" si="101"/>
        <v>0</v>
      </c>
      <c r="CZ95">
        <v>2042</v>
      </c>
      <c r="DA95" s="7">
        <f t="shared" si="71"/>
        <v>14.358846520522885</v>
      </c>
    </row>
    <row r="96" spans="1:105" x14ac:dyDescent="0.3">
      <c r="A96">
        <v>2043</v>
      </c>
      <c r="B96">
        <f t="shared" si="92"/>
        <v>2.2571714707841657E-53</v>
      </c>
      <c r="C96">
        <f t="shared" si="92"/>
        <v>8.654674053407378E-52</v>
      </c>
      <c r="D96">
        <f t="shared" si="92"/>
        <v>3.0135259098067437E-50</v>
      </c>
      <c r="E96">
        <f t="shared" si="92"/>
        <v>5.3697099169817563E-49</v>
      </c>
      <c r="F96">
        <f t="shared" si="92"/>
        <v>1.3993705396687361E-47</v>
      </c>
      <c r="G96">
        <f t="shared" si="92"/>
        <v>4.4752802853232636E-46</v>
      </c>
      <c r="H96">
        <f t="shared" si="92"/>
        <v>9.1172628491313506E-45</v>
      </c>
      <c r="I96">
        <f t="shared" si="92"/>
        <v>1.7377318580790439E-43</v>
      </c>
      <c r="J96">
        <f t="shared" si="92"/>
        <v>2.4504328597732002E-42</v>
      </c>
      <c r="K96">
        <f t="shared" si="92"/>
        <v>5.0282477075757801E-41</v>
      </c>
      <c r="L96">
        <f t="shared" si="93"/>
        <v>1.080216101786442E-39</v>
      </c>
      <c r="M96">
        <f t="shared" si="93"/>
        <v>1.451872851654497E-38</v>
      </c>
      <c r="N96">
        <f t="shared" si="93"/>
        <v>1.9103844131300783E-37</v>
      </c>
      <c r="O96">
        <f t="shared" si="93"/>
        <v>2.0619827496745854E-36</v>
      </c>
      <c r="P96">
        <f t="shared" si="93"/>
        <v>4.1081995064569645E-35</v>
      </c>
      <c r="Q96">
        <f t="shared" si="93"/>
        <v>4.8546435212670219E-34</v>
      </c>
      <c r="R96">
        <f t="shared" si="93"/>
        <v>4.9324195412183339E-33</v>
      </c>
      <c r="S96">
        <f t="shared" si="93"/>
        <v>5.4170588523321621E-32</v>
      </c>
      <c r="T96">
        <f t="shared" si="93"/>
        <v>7.8127815223868424E-31</v>
      </c>
      <c r="U96">
        <f t="shared" si="93"/>
        <v>1.0903103004189936E-29</v>
      </c>
      <c r="V96">
        <f t="shared" si="94"/>
        <v>1.1649059793773793E-28</v>
      </c>
      <c r="W96">
        <f t="shared" si="94"/>
        <v>8.6999845328433418E-28</v>
      </c>
      <c r="X96">
        <f t="shared" si="94"/>
        <v>1.0084493567525469E-26</v>
      </c>
      <c r="Y96">
        <f t="shared" si="94"/>
        <v>9.0095552623863737E-26</v>
      </c>
      <c r="Z96">
        <f t="shared" si="94"/>
        <v>7.0068884624043826E-25</v>
      </c>
      <c r="AA96">
        <f t="shared" si="94"/>
        <v>3.8775844430498724E-24</v>
      </c>
      <c r="AB96">
        <f t="shared" si="94"/>
        <v>4.1000888784676837E-23</v>
      </c>
      <c r="AC96">
        <f t="shared" si="94"/>
        <v>2.4522098834266669E-22</v>
      </c>
      <c r="AD96">
        <f t="shared" si="94"/>
        <v>2.0127972663331662E-21</v>
      </c>
      <c r="AE96">
        <f t="shared" si="94"/>
        <v>1.7707862313226367E-20</v>
      </c>
      <c r="AF96">
        <f t="shared" si="95"/>
        <v>9.6314278060222E-20</v>
      </c>
      <c r="AG96">
        <f t="shared" si="95"/>
        <v>5.0328482243878079E-19</v>
      </c>
      <c r="AH96">
        <f t="shared" si="95"/>
        <v>1.7697954516200527E-18</v>
      </c>
      <c r="AI96">
        <f t="shared" si="95"/>
        <v>1.4220090153833567E-17</v>
      </c>
      <c r="AJ96">
        <f t="shared" si="95"/>
        <v>9.1919905377236048E-17</v>
      </c>
      <c r="AK96">
        <f t="shared" si="95"/>
        <v>4.9143656102489685E-16</v>
      </c>
      <c r="AL96">
        <f t="shared" si="95"/>
        <v>2.7071966782916899E-15</v>
      </c>
      <c r="AM96">
        <f t="shared" si="95"/>
        <v>1.1578678037498777E-14</v>
      </c>
      <c r="AN96">
        <f t="shared" si="95"/>
        <v>7.8872494035599161E-14</v>
      </c>
      <c r="AO96">
        <f t="shared" si="95"/>
        <v>3.4377911592703136E-13</v>
      </c>
      <c r="AP96">
        <f t="shared" si="96"/>
        <v>1.6801229978253325E-12</v>
      </c>
      <c r="AQ96">
        <f t="shared" si="96"/>
        <v>8.3041162950606439E-12</v>
      </c>
      <c r="AR96">
        <f t="shared" si="96"/>
        <v>3.1487023722427616E-11</v>
      </c>
      <c r="AS96">
        <f t="shared" si="96"/>
        <v>1.1786260121261899E-10</v>
      </c>
      <c r="AT96">
        <f t="shared" si="96"/>
        <v>3.8064470399303593E-10</v>
      </c>
      <c r="AU96">
        <f t="shared" si="96"/>
        <v>1.2997491528973239E-9</v>
      </c>
      <c r="AV96">
        <f t="shared" si="96"/>
        <v>4.0116513373947736E-9</v>
      </c>
      <c r="AW96">
        <f t="shared" si="96"/>
        <v>1.3873019564644991E-8</v>
      </c>
      <c r="AX96">
        <f t="shared" si="96"/>
        <v>4.6074853704989218E-8</v>
      </c>
      <c r="AY96">
        <f t="shared" si="96"/>
        <v>1.469634612590705E-7</v>
      </c>
      <c r="AZ96">
        <f t="shared" si="97"/>
        <v>4.6896761383407082E-7</v>
      </c>
      <c r="BA96">
        <f t="shared" si="97"/>
        <v>1.3799036925484424E-6</v>
      </c>
      <c r="BB96">
        <f t="shared" si="97"/>
        <v>3.8996467031541291E-6</v>
      </c>
      <c r="BC96">
        <f t="shared" si="97"/>
        <v>1.0584690203714981E-5</v>
      </c>
      <c r="BD96">
        <f t="shared" si="97"/>
        <v>2.7593892273443569E-5</v>
      </c>
      <c r="BE96">
        <f t="shared" si="97"/>
        <v>6.9093139720577295E-5</v>
      </c>
      <c r="BF96">
        <f t="shared" si="97"/>
        <v>1.662327132636876E-4</v>
      </c>
      <c r="BG96">
        <f t="shared" si="97"/>
        <v>3.8413958852423865E-4</v>
      </c>
      <c r="BH96">
        <f t="shared" si="97"/>
        <v>8.5262369810081495E-4</v>
      </c>
      <c r="BI96">
        <f t="shared" si="97"/>
        <v>1.8177158735959706E-3</v>
      </c>
      <c r="BJ96">
        <f t="shared" si="98"/>
        <v>3.2923772602265824E-3</v>
      </c>
      <c r="BK96">
        <f t="shared" si="98"/>
        <v>6.2566961035671808E-3</v>
      </c>
      <c r="BL96">
        <f t="shared" si="98"/>
        <v>1.0639625151767118E-2</v>
      </c>
      <c r="BM96">
        <f t="shared" si="98"/>
        <v>1.8664933856264311E-2</v>
      </c>
      <c r="BN96">
        <f t="shared" si="98"/>
        <v>3.3629909454280238E-2</v>
      </c>
      <c r="BO96">
        <f t="shared" si="98"/>
        <v>6.0546614087988358E-2</v>
      </c>
      <c r="BP96">
        <f t="shared" si="98"/>
        <v>0.10203362116658896</v>
      </c>
      <c r="BQ96">
        <f t="shared" si="98"/>
        <v>0.1596584912598818</v>
      </c>
      <c r="BR96">
        <f t="shared" si="98"/>
        <v>0.23237544211479139</v>
      </c>
      <c r="BS96">
        <f t="shared" si="98"/>
        <v>0.34930752715345725</v>
      </c>
      <c r="BT96">
        <f t="shared" si="99"/>
        <v>0.47373624564377953</v>
      </c>
      <c r="BU96">
        <f t="shared" si="99"/>
        <v>0.61689465947576949</v>
      </c>
      <c r="BV96">
        <f t="shared" si="99"/>
        <v>0.76523518869930085</v>
      </c>
      <c r="BW96">
        <f t="shared" si="99"/>
        <v>0.90441417744070884</v>
      </c>
      <c r="BX96">
        <f t="shared" si="99"/>
        <v>1.0266156294784807</v>
      </c>
      <c r="BY96">
        <f t="shared" si="99"/>
        <v>1.1192975014409319</v>
      </c>
      <c r="BZ96">
        <f t="shared" si="99"/>
        <v>1.1607129170571941</v>
      </c>
      <c r="CA96">
        <f t="shared" si="99"/>
        <v>1.1556354087580876</v>
      </c>
      <c r="CB96">
        <f t="shared" si="99"/>
        <v>1.104603149661159</v>
      </c>
      <c r="CC96">
        <f t="shared" si="99"/>
        <v>1.013645350280143</v>
      </c>
      <c r="CD96">
        <f t="shared" si="100"/>
        <v>0.89297985114524914</v>
      </c>
      <c r="CE96">
        <f t="shared" si="100"/>
        <v>0.75455760873627897</v>
      </c>
      <c r="CF96">
        <f t="shared" si="100"/>
        <v>0.61199136354710326</v>
      </c>
      <c r="CG96">
        <f t="shared" si="100"/>
        <v>0.47641539343736983</v>
      </c>
      <c r="CH96">
        <f t="shared" si="100"/>
        <v>0.35594781246943658</v>
      </c>
      <c r="CI96">
        <f t="shared" si="100"/>
        <v>0.25522071253324008</v>
      </c>
      <c r="CJ96">
        <f t="shared" si="100"/>
        <v>0.17565886923376936</v>
      </c>
      <c r="CK96">
        <f t="shared" si="100"/>
        <v>0.1160079174330915</v>
      </c>
      <c r="CL96">
        <f t="shared" si="100"/>
        <v>7.3506669191608948E-2</v>
      </c>
      <c r="CM96">
        <f t="shared" si="100"/>
        <v>4.4683179920957959E-2</v>
      </c>
      <c r="CN96">
        <f t="shared" si="101"/>
        <v>2.6055527019149143E-2</v>
      </c>
      <c r="CO96">
        <f t="shared" si="101"/>
        <v>1.450040498598424E-2</v>
      </c>
      <c r="CP96">
        <f t="shared" si="101"/>
        <v>7.7351273854114047E-3</v>
      </c>
      <c r="CQ96">
        <f t="shared" si="101"/>
        <v>3.9541737064735204E-3</v>
      </c>
      <c r="CR96">
        <f t="shared" si="101"/>
        <v>0</v>
      </c>
      <c r="CS96">
        <f t="shared" si="101"/>
        <v>0</v>
      </c>
      <c r="CT96">
        <f t="shared" si="101"/>
        <v>0</v>
      </c>
      <c r="CU96">
        <f t="shared" si="101"/>
        <v>0</v>
      </c>
      <c r="CV96">
        <f t="shared" si="101"/>
        <v>0</v>
      </c>
      <c r="CW96">
        <f t="shared" si="101"/>
        <v>0</v>
      </c>
      <c r="CX96">
        <f t="shared" si="101"/>
        <v>0</v>
      </c>
      <c r="CZ96">
        <v>2043</v>
      </c>
      <c r="DA96" s="7">
        <f t="shared" si="71"/>
        <v>14.129744021166333</v>
      </c>
    </row>
    <row r="97" spans="1:105" x14ac:dyDescent="0.3">
      <c r="A97">
        <v>2044</v>
      </c>
      <c r="B97">
        <f t="shared" si="92"/>
        <v>1.0168377442432246E-54</v>
      </c>
      <c r="C97">
        <f t="shared" si="92"/>
        <v>4.0579771924450083E-53</v>
      </c>
      <c r="D97">
        <f t="shared" si="92"/>
        <v>1.4706373596406325E-51</v>
      </c>
      <c r="E97">
        <f t="shared" si="92"/>
        <v>2.7274278371595502E-50</v>
      </c>
      <c r="F97">
        <f t="shared" si="92"/>
        <v>7.3978743354565475E-49</v>
      </c>
      <c r="G97">
        <f t="shared" si="92"/>
        <v>2.4624433195344498E-47</v>
      </c>
      <c r="H97">
        <f t="shared" si="92"/>
        <v>5.2213434038414802E-46</v>
      </c>
      <c r="I97">
        <f t="shared" si="92"/>
        <v>1.0357914557615893E-44</v>
      </c>
      <c r="J97">
        <f t="shared" si="92"/>
        <v>1.520211970487629E-43</v>
      </c>
      <c r="K97">
        <f t="shared" si="92"/>
        <v>3.2467569874293983E-42</v>
      </c>
      <c r="L97">
        <f t="shared" si="93"/>
        <v>7.2596476990292377E-41</v>
      </c>
      <c r="M97">
        <f t="shared" si="93"/>
        <v>1.0155592417257278E-39</v>
      </c>
      <c r="N97">
        <f t="shared" si="93"/>
        <v>1.3908145437678144E-38</v>
      </c>
      <c r="O97">
        <f t="shared" si="93"/>
        <v>1.5624468916888253E-37</v>
      </c>
      <c r="P97">
        <f t="shared" si="93"/>
        <v>3.2399890469608177E-36</v>
      </c>
      <c r="Q97">
        <f t="shared" si="93"/>
        <v>3.9849340676272838E-35</v>
      </c>
      <c r="R97">
        <f t="shared" si="93"/>
        <v>4.2140102165423613E-34</v>
      </c>
      <c r="S97">
        <f t="shared" si="93"/>
        <v>4.8169363502206886E-33</v>
      </c>
      <c r="T97">
        <f t="shared" si="93"/>
        <v>7.2307744185904435E-32</v>
      </c>
      <c r="U97">
        <f t="shared" si="93"/>
        <v>1.0502701617774062E-30</v>
      </c>
      <c r="V97">
        <f t="shared" si="94"/>
        <v>1.1679212653815663E-29</v>
      </c>
      <c r="W97">
        <f t="shared" si="94"/>
        <v>9.0784760336114958E-29</v>
      </c>
      <c r="X97">
        <f t="shared" si="94"/>
        <v>1.0952678593199717E-27</v>
      </c>
      <c r="Y97">
        <f t="shared" si="94"/>
        <v>1.0184539172498829E-26</v>
      </c>
      <c r="Z97">
        <f t="shared" si="94"/>
        <v>8.2439436211529712E-26</v>
      </c>
      <c r="AA97">
        <f t="shared" si="94"/>
        <v>4.7483514114521822E-25</v>
      </c>
      <c r="AB97">
        <f t="shared" si="94"/>
        <v>5.2257260448230452E-24</v>
      </c>
      <c r="AC97">
        <f t="shared" si="94"/>
        <v>3.2529904256003686E-23</v>
      </c>
      <c r="AD97">
        <f t="shared" si="94"/>
        <v>2.7790538342407309E-22</v>
      </c>
      <c r="AE97">
        <f t="shared" si="94"/>
        <v>2.5446897565303307E-21</v>
      </c>
      <c r="AF97">
        <f t="shared" si="95"/>
        <v>1.4405593580892459E-20</v>
      </c>
      <c r="AG97">
        <f t="shared" si="95"/>
        <v>7.8347672133334415E-20</v>
      </c>
      <c r="AH97">
        <f t="shared" si="95"/>
        <v>2.8675243704810765E-19</v>
      </c>
      <c r="AI97">
        <f t="shared" si="95"/>
        <v>2.3980496575349045E-18</v>
      </c>
      <c r="AJ97">
        <f t="shared" si="95"/>
        <v>1.6133818616488764E-17</v>
      </c>
      <c r="AK97">
        <f t="shared" si="95"/>
        <v>8.9777362816385345E-17</v>
      </c>
      <c r="AL97">
        <f t="shared" si="95"/>
        <v>5.1474361534460412E-16</v>
      </c>
      <c r="AM97">
        <f t="shared" si="95"/>
        <v>2.2914053207290348E-15</v>
      </c>
      <c r="AN97">
        <f t="shared" si="95"/>
        <v>1.6245769704646597E-14</v>
      </c>
      <c r="AO97">
        <f t="shared" si="95"/>
        <v>7.3699745520029774E-14</v>
      </c>
      <c r="AP97">
        <f t="shared" si="96"/>
        <v>3.7488611357382777E-13</v>
      </c>
      <c r="AQ97">
        <f t="shared" si="96"/>
        <v>1.9285170332875693E-12</v>
      </c>
      <c r="AR97">
        <f t="shared" si="96"/>
        <v>7.6108549840802428E-12</v>
      </c>
      <c r="AS97">
        <f t="shared" si="96"/>
        <v>2.9651702672929713E-11</v>
      </c>
      <c r="AT97">
        <f t="shared" si="96"/>
        <v>9.9670167008616782E-11</v>
      </c>
      <c r="AU97">
        <f t="shared" si="96"/>
        <v>3.5422296713354894E-10</v>
      </c>
      <c r="AV97">
        <f t="shared" si="96"/>
        <v>1.1379210547652147E-9</v>
      </c>
      <c r="AW97">
        <f t="shared" si="96"/>
        <v>4.0957338818102457E-9</v>
      </c>
      <c r="AX97">
        <f t="shared" si="96"/>
        <v>1.4157822927700748E-8</v>
      </c>
      <c r="AY97">
        <f t="shared" si="96"/>
        <v>4.7001710422614092E-8</v>
      </c>
      <c r="AZ97">
        <f t="shared" si="97"/>
        <v>1.5610575783625024E-7</v>
      </c>
      <c r="BA97">
        <f t="shared" si="97"/>
        <v>4.7807565197930879E-7</v>
      </c>
      <c r="BB97">
        <f t="shared" si="97"/>
        <v>1.4061928696200034E-6</v>
      </c>
      <c r="BC97">
        <f t="shared" si="97"/>
        <v>3.9725517113579118E-6</v>
      </c>
      <c r="BD97">
        <f t="shared" si="97"/>
        <v>1.0778942407891468E-5</v>
      </c>
      <c r="BE97">
        <f t="shared" si="97"/>
        <v>2.8091174306604875E-5</v>
      </c>
      <c r="BF97">
        <f t="shared" si="97"/>
        <v>7.0343381093991217E-5</v>
      </c>
      <c r="BG97">
        <f t="shared" si="97"/>
        <v>1.6918723453498418E-4</v>
      </c>
      <c r="BH97">
        <f t="shared" si="97"/>
        <v>3.9084782859070358E-4</v>
      </c>
      <c r="BI97">
        <f t="shared" si="97"/>
        <v>8.6725753775611185E-4</v>
      </c>
      <c r="BJ97">
        <f t="shared" si="98"/>
        <v>1.634946161965544E-3</v>
      </c>
      <c r="BK97">
        <f t="shared" si="98"/>
        <v>3.2337817306377177E-3</v>
      </c>
      <c r="BL97">
        <f t="shared" si="98"/>
        <v>5.7235271684855102E-3</v>
      </c>
      <c r="BM97">
        <f t="shared" si="98"/>
        <v>1.0450465978173651E-2</v>
      </c>
      <c r="BN97">
        <f t="shared" si="98"/>
        <v>1.9597770961977345E-2</v>
      </c>
      <c r="BO97">
        <f t="shared" si="98"/>
        <v>3.6723377786153782E-2</v>
      </c>
      <c r="BP97">
        <f t="shared" si="98"/>
        <v>6.4412156334316961E-2</v>
      </c>
      <c r="BQ97">
        <f t="shared" si="98"/>
        <v>0.10490310393877532</v>
      </c>
      <c r="BR97">
        <f t="shared" si="98"/>
        <v>0.15891259731096552</v>
      </c>
      <c r="BS97">
        <f t="shared" si="98"/>
        <v>0.24862673134542529</v>
      </c>
      <c r="BT97">
        <f t="shared" si="99"/>
        <v>0.35095244257026187</v>
      </c>
      <c r="BU97">
        <f t="shared" si="99"/>
        <v>0.47565760546254304</v>
      </c>
      <c r="BV97">
        <f t="shared" si="99"/>
        <v>0.61411562379355333</v>
      </c>
      <c r="BW97">
        <f t="shared" si="99"/>
        <v>0.75543022119425263</v>
      </c>
      <c r="BX97">
        <f t="shared" si="99"/>
        <v>0.89249675207624635</v>
      </c>
      <c r="BY97">
        <f t="shared" si="99"/>
        <v>1.0127822612179134</v>
      </c>
      <c r="BZ97">
        <f t="shared" si="99"/>
        <v>1.0931182589575812</v>
      </c>
      <c r="CA97">
        <f t="shared" si="99"/>
        <v>1.1327522944909871</v>
      </c>
      <c r="CB97">
        <f t="shared" si="99"/>
        <v>1.1269176134820897</v>
      </c>
      <c r="CC97">
        <f t="shared" si="99"/>
        <v>1.0763256781632287</v>
      </c>
      <c r="CD97">
        <f t="shared" si="100"/>
        <v>0.98689536191325011</v>
      </c>
      <c r="CE97">
        <f t="shared" si="100"/>
        <v>0.86794784705770489</v>
      </c>
      <c r="CF97">
        <f t="shared" si="100"/>
        <v>0.73268668651918401</v>
      </c>
      <c r="CG97">
        <f t="shared" si="100"/>
        <v>0.59365013585593851</v>
      </c>
      <c r="CH97">
        <f t="shared" si="100"/>
        <v>0.46163942727447826</v>
      </c>
      <c r="CI97">
        <f t="shared" si="100"/>
        <v>0.34451192668881742</v>
      </c>
      <c r="CJ97">
        <f t="shared" si="100"/>
        <v>0.24679150509110967</v>
      </c>
      <c r="CK97">
        <f t="shared" si="100"/>
        <v>0.16963658991476754</v>
      </c>
      <c r="CL97">
        <f t="shared" si="100"/>
        <v>0.11187432459120553</v>
      </c>
      <c r="CM97">
        <f t="shared" si="100"/>
        <v>7.0781462879617243E-2</v>
      </c>
      <c r="CN97">
        <f t="shared" si="101"/>
        <v>4.2958301615773124E-2</v>
      </c>
      <c r="CO97">
        <f t="shared" si="101"/>
        <v>2.4882794460408461E-2</v>
      </c>
      <c r="CP97">
        <f t="shared" si="101"/>
        <v>1.3815234777092112E-2</v>
      </c>
      <c r="CQ97">
        <f t="shared" si="101"/>
        <v>7.3505243852951211E-3</v>
      </c>
      <c r="CR97">
        <f t="shared" si="101"/>
        <v>3.74679163982859E-3</v>
      </c>
      <c r="CS97">
        <f t="shared" si="101"/>
        <v>0</v>
      </c>
      <c r="CT97">
        <f t="shared" si="101"/>
        <v>0</v>
      </c>
      <c r="CU97">
        <f t="shared" si="101"/>
        <v>0</v>
      </c>
      <c r="CV97">
        <f t="shared" si="101"/>
        <v>0</v>
      </c>
      <c r="CW97">
        <f t="shared" si="101"/>
        <v>0</v>
      </c>
      <c r="CX97">
        <f t="shared" si="101"/>
        <v>0</v>
      </c>
      <c r="CZ97">
        <v>2044</v>
      </c>
      <c r="DA97" s="7">
        <f t="shared" si="71"/>
        <v>13.865478710701426</v>
      </c>
    </row>
    <row r="98" spans="1:105" x14ac:dyDescent="0.3">
      <c r="A98">
        <v>2045</v>
      </c>
      <c r="B98">
        <f t="shared" si="92"/>
        <v>4.4011582583169728E-56</v>
      </c>
      <c r="C98">
        <f t="shared" si="92"/>
        <v>1.828086358509003E-54</v>
      </c>
      <c r="D98">
        <f t="shared" si="92"/>
        <v>6.8954796297957451E-53</v>
      </c>
      <c r="E98">
        <f t="shared" si="92"/>
        <v>1.3310180144785646E-51</v>
      </c>
      <c r="F98">
        <f t="shared" si="92"/>
        <v>3.7575900207424463E-50</v>
      </c>
      <c r="G98">
        <f t="shared" si="92"/>
        <v>1.3017886056406969E-48</v>
      </c>
      <c r="H98">
        <f t="shared" si="92"/>
        <v>2.8729512709964256E-47</v>
      </c>
      <c r="I98">
        <f t="shared" si="92"/>
        <v>5.9318492565029081E-46</v>
      </c>
      <c r="J98">
        <f t="shared" si="92"/>
        <v>9.0613667618330045E-45</v>
      </c>
      <c r="K98">
        <f t="shared" si="92"/>
        <v>2.0142395731713101E-43</v>
      </c>
      <c r="L98">
        <f t="shared" si="93"/>
        <v>4.6875797024849939E-42</v>
      </c>
      <c r="M98">
        <f t="shared" si="93"/>
        <v>6.825117955776978E-41</v>
      </c>
      <c r="N98">
        <f t="shared" si="93"/>
        <v>9.7285004113161725E-40</v>
      </c>
      <c r="O98">
        <f>VLOOKUP(O$2,scenarios4,7,FALSE)*VLOOKUP($A98-O$2,output3,3,FALSE)</f>
        <v>1.1375060673077575E-38</v>
      </c>
      <c r="P98">
        <f t="shared" si="93"/>
        <v>2.4550694307838828E-37</v>
      </c>
      <c r="Q98">
        <f t="shared" si="93"/>
        <v>3.1427740331696743E-36</v>
      </c>
      <c r="R98">
        <f t="shared" si="93"/>
        <v>3.4590702282598013E-35</v>
      </c>
      <c r="S98">
        <f t="shared" si="93"/>
        <v>4.1153472089380267E-34</v>
      </c>
      <c r="T98">
        <f t="shared" si="93"/>
        <v>6.42972156785024E-33</v>
      </c>
      <c r="U98">
        <f t="shared" si="93"/>
        <v>9.720311001438104E-32</v>
      </c>
      <c r="V98">
        <f t="shared" si="94"/>
        <v>1.1250309713337478E-30</v>
      </c>
      <c r="W98">
        <f t="shared" si="94"/>
        <v>9.1019750989507662E-30</v>
      </c>
      <c r="X98">
        <f t="shared" si="94"/>
        <v>1.1429173205635145E-28</v>
      </c>
      <c r="Y98">
        <f t="shared" si="94"/>
        <v>1.106133723317982E-27</v>
      </c>
      <c r="Z98">
        <f t="shared" si="94"/>
        <v>9.3190800544871159E-27</v>
      </c>
      <c r="AA98">
        <f t="shared" si="94"/>
        <v>5.5866653992664602E-26</v>
      </c>
      <c r="AB98">
        <f t="shared" si="94"/>
        <v>6.3992374647761578E-25</v>
      </c>
      <c r="AC98">
        <f t="shared" si="94"/>
        <v>4.1460654377260556E-24</v>
      </c>
      <c r="AD98">
        <f t="shared" si="94"/>
        <v>3.6865667886390112E-23</v>
      </c>
      <c r="AE98">
        <f t="shared" si="94"/>
        <v>3.5134337387698786E-22</v>
      </c>
      <c r="AF98">
        <f t="shared" si="95"/>
        <v>2.0701406964665454E-21</v>
      </c>
      <c r="AG98">
        <f t="shared" si="95"/>
        <v>1.1718353140290647E-20</v>
      </c>
      <c r="AH98">
        <f t="shared" si="95"/>
        <v>4.4639506139711876E-20</v>
      </c>
      <c r="AI98">
        <f t="shared" si="95"/>
        <v>3.8854579653883114E-19</v>
      </c>
      <c r="AJ98">
        <f t="shared" si="95"/>
        <v>2.7207772798522567E-18</v>
      </c>
      <c r="AK98">
        <f t="shared" si="95"/>
        <v>1.575775868786929E-17</v>
      </c>
      <c r="AL98">
        <f t="shared" si="95"/>
        <v>9.4035177634798001E-17</v>
      </c>
      <c r="AM98">
        <f t="shared" si="95"/>
        <v>4.3568547068261447E-16</v>
      </c>
      <c r="AN98">
        <f t="shared" si="95"/>
        <v>3.2150166901615687E-15</v>
      </c>
      <c r="AO98">
        <f t="shared" si="95"/>
        <v>1.5180312321163026E-14</v>
      </c>
      <c r="AP98">
        <f t="shared" si="96"/>
        <v>8.0368497937636413E-14</v>
      </c>
      <c r="AQ98">
        <f t="shared" si="96"/>
        <v>4.3031031448643162E-13</v>
      </c>
      <c r="AR98">
        <f t="shared" si="96"/>
        <v>1.7675166090112121E-12</v>
      </c>
      <c r="AS98">
        <f t="shared" si="96"/>
        <v>7.1672321609104214E-12</v>
      </c>
      <c r="AT98">
        <f t="shared" si="96"/>
        <v>2.5074876399252026E-11</v>
      </c>
      <c r="AU98">
        <f t="shared" si="96"/>
        <v>9.2751749655590975E-11</v>
      </c>
      <c r="AV98">
        <f t="shared" si="96"/>
        <v>3.1011966538632076E-10</v>
      </c>
      <c r="AW98">
        <f t="shared" si="96"/>
        <v>1.1617714070470091E-9</v>
      </c>
      <c r="AX98">
        <f t="shared" si="96"/>
        <v>4.1798164262257169E-9</v>
      </c>
      <c r="AY98">
        <f t="shared" si="96"/>
        <v>1.4442626290756507E-8</v>
      </c>
      <c r="AZ98">
        <f t="shared" si="97"/>
        <v>4.9925590771082251E-8</v>
      </c>
      <c r="BA98">
        <f t="shared" si="97"/>
        <v>1.5913756036401908E-7</v>
      </c>
      <c r="BB98">
        <f t="shared" si="97"/>
        <v>4.8718369012454687E-7</v>
      </c>
      <c r="BC98">
        <f t="shared" si="97"/>
        <v>1.4324820466915642E-6</v>
      </c>
      <c r="BD98">
        <f t="shared" si="97"/>
        <v>4.0454567195616954E-6</v>
      </c>
      <c r="BE98">
        <f t="shared" si="97"/>
        <v>1.0973194612067953E-5</v>
      </c>
      <c r="BF98">
        <f t="shared" si="97"/>
        <v>2.8599484516387398E-5</v>
      </c>
      <c r="BG98">
        <f t="shared" si="97"/>
        <v>7.1593622467405152E-5</v>
      </c>
      <c r="BH98">
        <f t="shared" si="97"/>
        <v>1.7214175580628074E-4</v>
      </c>
      <c r="BI98">
        <f t="shared" si="97"/>
        <v>3.9755606865716841E-4</v>
      </c>
      <c r="BJ98">
        <f t="shared" si="98"/>
        <v>7.8005556500146856E-4</v>
      </c>
      <c r="BK98">
        <f t="shared" si="98"/>
        <v>1.605848483103839E-3</v>
      </c>
      <c r="BL98">
        <f t="shared" si="98"/>
        <v>2.9582126550312371E-3</v>
      </c>
      <c r="BM98">
        <f t="shared" si="98"/>
        <v>5.6217700432308988E-3</v>
      </c>
      <c r="BN98">
        <f t="shared" si="98"/>
        <v>1.0972759949933976E-2</v>
      </c>
      <c r="BO98">
        <f t="shared" si="98"/>
        <v>2.1400484226150936E-2</v>
      </c>
      <c r="BP98">
        <f t="shared" si="98"/>
        <v>3.9067947674966526E-2</v>
      </c>
      <c r="BQ98">
        <f t="shared" si="98"/>
        <v>6.6223613879462087E-2</v>
      </c>
      <c r="BR98">
        <f t="shared" si="98"/>
        <v>0.10441301669172058</v>
      </c>
      <c r="BS98">
        <f t="shared" si="98"/>
        <v>0.17002622686574442</v>
      </c>
      <c r="BT98">
        <f t="shared" si="99"/>
        <v>0.24979753332256152</v>
      </c>
      <c r="BU98">
        <f t="shared" si="99"/>
        <v>0.35237582093248765</v>
      </c>
      <c r="BV98">
        <f t="shared" si="99"/>
        <v>0.47351482559276559</v>
      </c>
      <c r="BW98">
        <f t="shared" si="99"/>
        <v>0.60624695305734089</v>
      </c>
      <c r="BX98">
        <f t="shared" si="99"/>
        <v>0.74547595079059992</v>
      </c>
      <c r="BY98">
        <f t="shared" si="99"/>
        <v>0.88047059945561768</v>
      </c>
      <c r="BZ98">
        <f t="shared" si="99"/>
        <v>0.98909430304314117</v>
      </c>
      <c r="CA98">
        <f t="shared" si="99"/>
        <v>1.0667859362877921</v>
      </c>
      <c r="CB98">
        <f t="shared" si="99"/>
        <v>1.104603149661159</v>
      </c>
      <c r="CC98">
        <f t="shared" si="99"/>
        <v>1.0980688991673326</v>
      </c>
      <c r="CD98">
        <f t="shared" si="100"/>
        <v>1.0479215628955985</v>
      </c>
      <c r="CE98">
        <f t="shared" si="100"/>
        <v>0.95923071897454559</v>
      </c>
      <c r="CF98">
        <f t="shared" si="100"/>
        <v>0.84279029827453622</v>
      </c>
      <c r="CG98">
        <f t="shared" si="100"/>
        <v>0.710728250266351</v>
      </c>
      <c r="CH98">
        <f t="shared" si="100"/>
        <v>0.5752381482484128</v>
      </c>
      <c r="CI98">
        <f t="shared" si="100"/>
        <v>0.44680788293792001</v>
      </c>
      <c r="CJ98">
        <f t="shared" si="100"/>
        <v>0.33313368678217242</v>
      </c>
      <c r="CK98">
        <f t="shared" si="100"/>
        <v>0.23833051827217713</v>
      </c>
      <c r="CL98">
        <f t="shared" si="100"/>
        <v>0.16359210080308209</v>
      </c>
      <c r="CM98">
        <f t="shared" si="100"/>
        <v>0.10772666535322491</v>
      </c>
      <c r="CN98">
        <f t="shared" si="101"/>
        <v>6.8049128029092576E-2</v>
      </c>
      <c r="CO98">
        <f t="shared" si="101"/>
        <v>4.1024792501334777E-2</v>
      </c>
      <c r="CP98">
        <f t="shared" si="101"/>
        <v>2.370703768018494E-2</v>
      </c>
      <c r="CQ98">
        <f t="shared" si="101"/>
        <v>1.3128319038302656E-2</v>
      </c>
      <c r="CR98">
        <f t="shared" si="101"/>
        <v>6.9650160462328128E-3</v>
      </c>
      <c r="CS98">
        <f t="shared" si="101"/>
        <v>3.5389615409103549E-3</v>
      </c>
      <c r="CT98">
        <f t="shared" si="101"/>
        <v>0</v>
      </c>
      <c r="CU98">
        <f t="shared" si="101"/>
        <v>0</v>
      </c>
      <c r="CV98">
        <f t="shared" si="101"/>
        <v>0</v>
      </c>
      <c r="CW98">
        <f t="shared" si="101"/>
        <v>0</v>
      </c>
      <c r="CX98">
        <f t="shared" si="101"/>
        <v>0</v>
      </c>
      <c r="CZ98">
        <v>2045</v>
      </c>
      <c r="DA98" s="7">
        <f t="shared" si="71"/>
        <v>13.572104053522514</v>
      </c>
    </row>
    <row r="99" spans="1:105" x14ac:dyDescent="0.3">
      <c r="A99">
        <v>2046</v>
      </c>
      <c r="B99">
        <f t="shared" si="92"/>
        <v>1.8302504946407414E-57</v>
      </c>
      <c r="C99">
        <f t="shared" si="92"/>
        <v>7.9124692402684788E-56</v>
      </c>
      <c r="D99">
        <f t="shared" si="92"/>
        <v>3.1063585744332977E-54</v>
      </c>
      <c r="E99">
        <f t="shared" si="92"/>
        <v>6.2408366995184144E-53</v>
      </c>
      <c r="F99">
        <f t="shared" si="92"/>
        <v>1.8337497111717364E-51</v>
      </c>
      <c r="G99">
        <f t="shared" si="92"/>
        <v>6.6121532373526451E-50</v>
      </c>
      <c r="H99">
        <f t="shared" si="92"/>
        <v>1.5188066257099415E-48</v>
      </c>
      <c r="I99">
        <f t="shared" si="92"/>
        <v>3.2638944698199793E-47</v>
      </c>
      <c r="J99">
        <f t="shared" si="92"/>
        <v>5.1893324076088133E-46</v>
      </c>
      <c r="K99">
        <f t="shared" si="92"/>
        <v>1.2006064860052838E-44</v>
      </c>
      <c r="L99">
        <f t="shared" si="93"/>
        <v>2.9081044795457417E-43</v>
      </c>
      <c r="M99">
        <f t="shared" si="93"/>
        <v>4.4070023399130224E-42</v>
      </c>
      <c r="N99">
        <f t="shared" si="93"/>
        <v>6.5380885833137725E-41</v>
      </c>
      <c r="O99">
        <f t="shared" si="93"/>
        <v>7.956652663193304E-40</v>
      </c>
      <c r="P99">
        <f t="shared" si="93"/>
        <v>1.787360830011911E-38</v>
      </c>
      <c r="Q99">
        <f t="shared" si="93"/>
        <v>2.3814057223229705E-37</v>
      </c>
      <c r="R99">
        <f t="shared" si="93"/>
        <v>2.7280441552595308E-36</v>
      </c>
      <c r="S99">
        <f t="shared" si="93"/>
        <v>3.3780826998254847E-35</v>
      </c>
      <c r="T99">
        <f t="shared" si="93"/>
        <v>5.493229468828009E-34</v>
      </c>
      <c r="U99">
        <f>VLOOKUP(U$2,scenarios4,7,FALSE)*VLOOKUP($A99-U$2,output3,3,FALSE)</f>
        <v>8.6434577645615436E-33</v>
      </c>
      <c r="V99">
        <f t="shared" si="94"/>
        <v>1.0412226611396128E-31</v>
      </c>
      <c r="W99">
        <f t="shared" si="94"/>
        <v>8.767717645146823E-31</v>
      </c>
      <c r="X99">
        <f t="shared" si="94"/>
        <v>1.1458756903046329E-29</v>
      </c>
      <c r="Y99">
        <f t="shared" si="94"/>
        <v>1.1542559023182316E-28</v>
      </c>
      <c r="Z99">
        <f t="shared" si="94"/>
        <v>1.012136979786295E-27</v>
      </c>
      <c r="AA99">
        <f t="shared" si="94"/>
        <v>6.3152520790912511E-27</v>
      </c>
      <c r="AB99">
        <f t="shared" si="94"/>
        <v>7.5290127937732133E-26</v>
      </c>
      <c r="AC99">
        <f t="shared" si="94"/>
        <v>5.0771236480707163E-25</v>
      </c>
      <c r="AD99">
        <f t="shared" si="94"/>
        <v>4.6986757249443799E-24</v>
      </c>
      <c r="AE99">
        <f t="shared" si="94"/>
        <v>4.6607618664471098E-23</v>
      </c>
      <c r="AF99">
        <f t="shared" si="95"/>
        <v>2.8582274708737928E-22</v>
      </c>
      <c r="AG99">
        <f t="shared" si="95"/>
        <v>1.6839736311496948E-21</v>
      </c>
      <c r="AH99">
        <f t="shared" si="95"/>
        <v>6.6766692960970998E-21</v>
      </c>
      <c r="AI99">
        <f t="shared" si="95"/>
        <v>6.0485946165627729E-20</v>
      </c>
      <c r="AJ99">
        <f t="shared" si="95"/>
        <v>4.4083598189190635E-19</v>
      </c>
      <c r="AK99">
        <f t="shared" si="95"/>
        <v>2.6573592302279075E-18</v>
      </c>
      <c r="AL99">
        <f t="shared" si="95"/>
        <v>1.6505092050550057E-17</v>
      </c>
      <c r="AM99">
        <f t="shared" si="95"/>
        <v>7.9592557162874781E-17</v>
      </c>
      <c r="AN99">
        <f t="shared" si="95"/>
        <v>6.1129999447668456E-16</v>
      </c>
      <c r="AO99">
        <f t="shared" si="95"/>
        <v>3.0041640600411383E-15</v>
      </c>
      <c r="AP99">
        <f t="shared" si="96"/>
        <v>1.6553909255283605E-14</v>
      </c>
      <c r="AQ99">
        <f t="shared" si="96"/>
        <v>9.2250399174990549E-14</v>
      </c>
      <c r="AR99">
        <f t="shared" si="96"/>
        <v>3.9438626403368273E-13</v>
      </c>
      <c r="AS99">
        <f t="shared" si="96"/>
        <v>1.6644912971731543E-12</v>
      </c>
      <c r="AT99">
        <f t="shared" si="96"/>
        <v>6.0609490976598938E-12</v>
      </c>
      <c r="AU99">
        <f t="shared" si="96"/>
        <v>2.3334350972114287E-11</v>
      </c>
      <c r="AV99">
        <f t="shared" si="96"/>
        <v>8.1203491122988154E-11</v>
      </c>
      <c r="AW99">
        <f t="shared" si="96"/>
        <v>3.1661964465817109E-10</v>
      </c>
      <c r="AX99">
        <f t="shared" si="96"/>
        <v>1.1856217593288034E-9</v>
      </c>
      <c r="AY99">
        <f t="shared" si="96"/>
        <v>4.2638989706411889E-9</v>
      </c>
      <c r="AZ99">
        <f t="shared" si="97"/>
        <v>1.5341072556054437E-8</v>
      </c>
      <c r="BA99">
        <f t="shared" si="97"/>
        <v>5.0895218889853471E-8</v>
      </c>
      <c r="BB99">
        <f t="shared" si="97"/>
        <v>1.6216936289178791E-7</v>
      </c>
      <c r="BC99">
        <f t="shared" si="97"/>
        <v>4.9629172826978484E-7</v>
      </c>
      <c r="BD99">
        <f t="shared" si="97"/>
        <v>1.4587712237631252E-6</v>
      </c>
      <c r="BE99">
        <f t="shared" si="97"/>
        <v>4.1183617277654781E-6</v>
      </c>
      <c r="BF99">
        <f t="shared" si="97"/>
        <v>1.1171754729005934E-5</v>
      </c>
      <c r="BG99">
        <f t="shared" si="97"/>
        <v>2.9107794726169921E-5</v>
      </c>
      <c r="BH99">
        <f t="shared" si="97"/>
        <v>7.2843863840819088E-5</v>
      </c>
      <c r="BI99">
        <f t="shared" si="97"/>
        <v>1.7509627707757729E-4</v>
      </c>
      <c r="BJ99">
        <f t="shared" si="98"/>
        <v>3.5758216014876567E-4</v>
      </c>
      <c r="BK99">
        <f t="shared" si="98"/>
        <v>7.661726575071869E-4</v>
      </c>
      <c r="BL99">
        <f t="shared" si="98"/>
        <v>1.4690049299782774E-3</v>
      </c>
      <c r="BM99">
        <f t="shared" si="98"/>
        <v>2.9056193490493523E-3</v>
      </c>
      <c r="BN99">
        <f t="shared" si="98"/>
        <v>5.9027351801285953E-3</v>
      </c>
      <c r="BO99">
        <f t="shared" si="98"/>
        <v>1.1982096161930552E-2</v>
      </c>
      <c r="BP99">
        <f t="shared" si="98"/>
        <v>2.2766778231425241E-2</v>
      </c>
      <c r="BQ99">
        <f t="shared" si="98"/>
        <v>4.0166652214864824E-2</v>
      </c>
      <c r="BR99">
        <f t="shared" si="98"/>
        <v>6.5914229815524916E-2</v>
      </c>
      <c r="BS99">
        <f t="shared" si="98"/>
        <v>0.11171519164729067</v>
      </c>
      <c r="BT99">
        <f t="shared" si="99"/>
        <v>0.1708268931557374</v>
      </c>
      <c r="BU99">
        <f t="shared" si="99"/>
        <v>0.25081065179885625</v>
      </c>
      <c r="BV99">
        <f t="shared" si="99"/>
        <v>0.35078841056204652</v>
      </c>
      <c r="BW99">
        <f t="shared" si="99"/>
        <v>0.46744767454344288</v>
      </c>
      <c r="BX99">
        <f t="shared" si="99"/>
        <v>0.59825846393840798</v>
      </c>
      <c r="BY99">
        <f t="shared" si="99"/>
        <v>0.73543086374870315</v>
      </c>
      <c r="BZ99">
        <f t="shared" si="99"/>
        <v>0.85987727793659696</v>
      </c>
      <c r="CA99">
        <f t="shared" si="99"/>
        <v>0.96526783218771939</v>
      </c>
      <c r="CB99">
        <f t="shared" si="99"/>
        <v>1.0402760700363336</v>
      </c>
      <c r="CC99">
        <f t="shared" si="99"/>
        <v>1.0763256781632287</v>
      </c>
      <c r="CD99">
        <f t="shared" si="100"/>
        <v>1.0690909827090218</v>
      </c>
      <c r="CE99">
        <f t="shared" si="100"/>
        <v>1.018546233976154</v>
      </c>
      <c r="CF99">
        <f t="shared" si="100"/>
        <v>0.93142732768931813</v>
      </c>
      <c r="CG99">
        <f t="shared" si="100"/>
        <v>0.81753208438902569</v>
      </c>
      <c r="CH99">
        <f t="shared" si="100"/>
        <v>0.68868509901303776</v>
      </c>
      <c r="CI99">
        <f t="shared" si="100"/>
        <v>0.55675690597195249</v>
      </c>
      <c r="CJ99">
        <f t="shared" si="100"/>
        <v>0.43205110126969098</v>
      </c>
      <c r="CK99">
        <f t="shared" si="100"/>
        <v>0.32171254920385189</v>
      </c>
      <c r="CL99">
        <f t="shared" si="100"/>
        <v>0.22983832785852676</v>
      </c>
      <c r="CM99">
        <f t="shared" si="100"/>
        <v>0.15752704261715852</v>
      </c>
      <c r="CN99">
        <f t="shared" si="101"/>
        <v>0.10356815675364937</v>
      </c>
      <c r="CO99">
        <f t="shared" si="101"/>
        <v>6.4986306541161068E-2</v>
      </c>
      <c r="CP99">
        <f t="shared" si="101"/>
        <v>3.9086297288610357E-2</v>
      </c>
      <c r="CQ99">
        <f t="shared" si="101"/>
        <v>2.2528285558679452E-2</v>
      </c>
      <c r="CR99">
        <f t="shared" si="101"/>
        <v>1.2439786329362741E-2</v>
      </c>
      <c r="CS99">
        <f t="shared" si="101"/>
        <v>6.5786748474140058E-3</v>
      </c>
      <c r="CT99">
        <f t="shared" si="101"/>
        <v>3.3307648845820807E-3</v>
      </c>
      <c r="CU99">
        <f t="shared" si="101"/>
        <v>0</v>
      </c>
      <c r="CV99">
        <f t="shared" si="101"/>
        <v>0</v>
      </c>
      <c r="CW99">
        <f t="shared" si="101"/>
        <v>0</v>
      </c>
      <c r="CX99">
        <f t="shared" si="101"/>
        <v>0</v>
      </c>
      <c r="CZ99">
        <v>2046</v>
      </c>
      <c r="DA99" s="7">
        <f t="shared" si="71"/>
        <v>13.255236332719738</v>
      </c>
    </row>
    <row r="100" spans="1:105" x14ac:dyDescent="0.3">
      <c r="A100">
        <v>2047</v>
      </c>
      <c r="B100">
        <f t="shared" si="92"/>
        <v>7.3127765144961543E-59</v>
      </c>
      <c r="C100">
        <f t="shared" si="92"/>
        <v>3.2904521698269843E-57</v>
      </c>
      <c r="D100">
        <f t="shared" si="92"/>
        <v>1.3445189038823332E-55</v>
      </c>
      <c r="E100">
        <f t="shared" si="92"/>
        <v>2.8114471558175395E-54</v>
      </c>
      <c r="F100">
        <f t="shared" si="92"/>
        <v>8.598029756716089E-53</v>
      </c>
      <c r="G100">
        <f t="shared" si="92"/>
        <v>3.2268113397913868E-51</v>
      </c>
      <c r="H100">
        <f t="shared" si="92"/>
        <v>7.7144492612592912E-50</v>
      </c>
      <c r="I100">
        <f t="shared" si="92"/>
        <v>1.7254815967210283E-48</v>
      </c>
      <c r="J100">
        <f t="shared" si="92"/>
        <v>2.8553377900970776E-47</v>
      </c>
      <c r="K100">
        <f t="shared" si="92"/>
        <v>6.8757245020200841E-46</v>
      </c>
      <c r="L100">
        <f t="shared" si="93"/>
        <v>1.7334030899941458E-44</v>
      </c>
      <c r="M100">
        <f t="shared" si="93"/>
        <v>2.7340384717673291E-43</v>
      </c>
      <c r="N100">
        <f t="shared" si="93"/>
        <v>4.2216664784282498E-42</v>
      </c>
      <c r="O100">
        <f t="shared" si="93"/>
        <v>5.3473092192200745E-41</v>
      </c>
      <c r="P100">
        <f t="shared" si="93"/>
        <v>1.2502271167538307E-39</v>
      </c>
      <c r="Q100">
        <f t="shared" si="93"/>
        <v>1.7337315413875104E-38</v>
      </c>
      <c r="R100">
        <f>VLOOKUP(R$2,scenarios4,7,FALSE)*VLOOKUP($A100-R$2,output3,3,FALSE)</f>
        <v>2.0671482879513912E-37</v>
      </c>
      <c r="S100">
        <f t="shared" si="93"/>
        <v>2.6641722073039379E-36</v>
      </c>
      <c r="T100">
        <f t="shared" si="93"/>
        <v>4.5091173338951386E-35</v>
      </c>
      <c r="U100">
        <f t="shared" si="93"/>
        <v>7.3845339030341101E-34</v>
      </c>
      <c r="V100">
        <f t="shared" si="94"/>
        <v>9.2587203163902036E-33</v>
      </c>
      <c r="W100">
        <f t="shared" si="94"/>
        <v>8.1145733150596916E-32</v>
      </c>
      <c r="X100">
        <f t="shared" si="94"/>
        <v>1.1037949895278077E-30</v>
      </c>
      <c r="Y100">
        <f t="shared" si="94"/>
        <v>1.1572436212664772E-29</v>
      </c>
      <c r="Z100">
        <f t="shared" si="94"/>
        <v>1.056169844789224E-28</v>
      </c>
      <c r="AA100">
        <f t="shared" si="94"/>
        <v>6.8589390031506959E-28</v>
      </c>
      <c r="AB100">
        <f t="shared" si="94"/>
        <v>8.5109113041965988E-27</v>
      </c>
      <c r="AC100">
        <f t="shared" si="94"/>
        <v>5.9734818581591847E-26</v>
      </c>
      <c r="AD100">
        <f t="shared" si="94"/>
        <v>5.753830467956825E-25</v>
      </c>
      <c r="AE100">
        <f t="shared" si="94"/>
        <v>5.9403260261307282E-24</v>
      </c>
      <c r="AF100">
        <f t="shared" si="95"/>
        <v>3.7915949445354455E-23</v>
      </c>
      <c r="AG100">
        <f t="shared" si="95"/>
        <v>2.3250495490449546E-22</v>
      </c>
      <c r="AH100">
        <f t="shared" si="95"/>
        <v>9.5946374920865771E-22</v>
      </c>
      <c r="AI100">
        <f t="shared" si="95"/>
        <v>9.0467994503676516E-21</v>
      </c>
      <c r="AJ100">
        <f t="shared" si="95"/>
        <v>6.8626096861970963E-20</v>
      </c>
      <c r="AK100">
        <f t="shared" si="95"/>
        <v>4.3056062477875895E-19</v>
      </c>
      <c r="AL100">
        <f t="shared" si="95"/>
        <v>2.7833881439024023E-18</v>
      </c>
      <c r="AM100">
        <f t="shared" si="95"/>
        <v>1.3970117519358877E-17</v>
      </c>
      <c r="AN100">
        <f t="shared" si="95"/>
        <v>1.1167443724441847E-16</v>
      </c>
      <c r="AO100">
        <f t="shared" si="95"/>
        <v>5.7120869043386285E-16</v>
      </c>
      <c r="AP100">
        <f t="shared" si="96"/>
        <v>3.275997106368843E-15</v>
      </c>
      <c r="AQ100">
        <f t="shared" si="96"/>
        <v>1.9001285029508346E-14</v>
      </c>
      <c r="AR100">
        <f t="shared" si="96"/>
        <v>8.4548961671211914E-14</v>
      </c>
      <c r="AS100">
        <f t="shared" si="96"/>
        <v>3.713982097039149E-13</v>
      </c>
      <c r="AT100">
        <f t="shared" si="96"/>
        <v>1.4075722397672258E-12</v>
      </c>
      <c r="AU100">
        <f t="shared" si="96"/>
        <v>5.6402397051550013E-12</v>
      </c>
      <c r="AV100">
        <f t="shared" si="96"/>
        <v>2.0429056800122089E-11</v>
      </c>
      <c r="AW100">
        <f t="shared" si="96"/>
        <v>8.290548254118407E-11</v>
      </c>
      <c r="AX100">
        <f t="shared" si="96"/>
        <v>3.2311962393002141E-10</v>
      </c>
      <c r="AY100">
        <f t="shared" si="96"/>
        <v>1.2094721116105976E-9</v>
      </c>
      <c r="AZ100">
        <f t="shared" si="97"/>
        <v>4.5291474115173537E-9</v>
      </c>
      <c r="BA100">
        <f t="shared" si="97"/>
        <v>1.5639018661302648E-8</v>
      </c>
      <c r="BB100">
        <f t="shared" si="97"/>
        <v>5.1864847008624697E-8</v>
      </c>
      <c r="BC100">
        <f t="shared" si="97"/>
        <v>1.6520116541955674E-7</v>
      </c>
      <c r="BD100">
        <f t="shared" si="97"/>
        <v>5.0539976641502281E-7</v>
      </c>
      <c r="BE100">
        <f t="shared" si="97"/>
        <v>1.4850604008346861E-6</v>
      </c>
      <c r="BF100">
        <f t="shared" si="97"/>
        <v>4.1928835434415348E-6</v>
      </c>
      <c r="BG100">
        <f t="shared" si="97"/>
        <v>1.1370314845943917E-5</v>
      </c>
      <c r="BH100">
        <f t="shared" si="97"/>
        <v>2.9616104935952447E-5</v>
      </c>
      <c r="BI100">
        <f t="shared" si="97"/>
        <v>7.4094105214233023E-5</v>
      </c>
      <c r="BJ100">
        <f t="shared" si="98"/>
        <v>1.5749050241615004E-4</v>
      </c>
      <c r="BK100">
        <f t="shared" si="98"/>
        <v>3.5121815189899261E-4</v>
      </c>
      <c r="BL100">
        <f t="shared" si="98"/>
        <v>7.0088269406163944E-4</v>
      </c>
      <c r="BM100">
        <f t="shared" si="98"/>
        <v>1.4428878671498685E-3</v>
      </c>
      <c r="BN100">
        <f t="shared" si="98"/>
        <v>3.0508365550005697E-3</v>
      </c>
      <c r="BO100">
        <f t="shared" si="98"/>
        <v>6.4457019810350326E-3</v>
      </c>
      <c r="BP100">
        <f t="shared" si="98"/>
        <v>1.2747081943731736E-2</v>
      </c>
      <c r="BQ100">
        <f t="shared" si="98"/>
        <v>2.3407046381926346E-2</v>
      </c>
      <c r="BR100">
        <f t="shared" si="98"/>
        <v>3.9979001294460442E-2</v>
      </c>
      <c r="BS100">
        <f t="shared" si="98"/>
        <v>7.0523973441606588E-2</v>
      </c>
      <c r="BT100">
        <f t="shared" si="99"/>
        <v>0.1122412668868637</v>
      </c>
      <c r="BU100">
        <f t="shared" si="99"/>
        <v>0.1715197257846354</v>
      </c>
      <c r="BV100">
        <f t="shared" si="99"/>
        <v>0.24968078020713066</v>
      </c>
      <c r="BW100">
        <f t="shared" si="99"/>
        <v>0.34629375451708005</v>
      </c>
      <c r="BX100">
        <f t="shared" si="99"/>
        <v>0.46128813734011515</v>
      </c>
      <c r="BY100">
        <f t="shared" si="99"/>
        <v>0.59019709276011656</v>
      </c>
      <c r="BZ100">
        <f t="shared" si="99"/>
        <v>0.71822987572985042</v>
      </c>
      <c r="CA100">
        <f t="shared" si="99"/>
        <v>0.83916353927794629</v>
      </c>
      <c r="CB100">
        <f t="shared" si="99"/>
        <v>0.94128071325627105</v>
      </c>
      <c r="CC100">
        <f t="shared" si="99"/>
        <v>1.013645350280143</v>
      </c>
      <c r="CD100">
        <f t="shared" si="100"/>
        <v>1.0479215628955985</v>
      </c>
      <c r="CE100">
        <f t="shared" si="100"/>
        <v>1.0391222327816778</v>
      </c>
      <c r="CF100">
        <f t="shared" si="100"/>
        <v>0.9890235769915986</v>
      </c>
      <c r="CG100">
        <f t="shared" si="100"/>
        <v>0.90351268426051745</v>
      </c>
      <c r="CH100">
        <f t="shared" si="100"/>
        <v>0.7921764250580926</v>
      </c>
      <c r="CI100">
        <f t="shared" si="100"/>
        <v>0.66655903486759849</v>
      </c>
      <c r="CJ100">
        <f t="shared" si="100"/>
        <v>0.53836882371681394</v>
      </c>
      <c r="CK100">
        <f t="shared" si="100"/>
        <v>0.417238684320418</v>
      </c>
      <c r="CL100">
        <f t="shared" si="100"/>
        <v>0.31024929117837341</v>
      </c>
      <c r="CM100">
        <f t="shared" si="100"/>
        <v>0.22131723897358546</v>
      </c>
      <c r="CN100">
        <f t="shared" si="101"/>
        <v>0.15144611957696952</v>
      </c>
      <c r="CO100">
        <f t="shared" si="101"/>
        <v>9.8906660197294952E-2</v>
      </c>
      <c r="CP100">
        <f t="shared" si="101"/>
        <v>6.191558670464798E-2</v>
      </c>
      <c r="CQ100">
        <f t="shared" si="101"/>
        <v>3.7142863593001355E-2</v>
      </c>
      <c r="CR100">
        <f t="shared" si="101"/>
        <v>2.1346758705299833E-2</v>
      </c>
      <c r="CS100">
        <f t="shared" si="101"/>
        <v>1.1749766100890298E-2</v>
      </c>
      <c r="CT100">
        <f t="shared" si="101"/>
        <v>6.1916522447467304E-3</v>
      </c>
      <c r="CU100">
        <f t="shared" si="101"/>
        <v>3.1222319117238545E-3</v>
      </c>
      <c r="CV100">
        <f t="shared" si="101"/>
        <v>0</v>
      </c>
      <c r="CW100">
        <f t="shared" si="101"/>
        <v>0</v>
      </c>
      <c r="CX100">
        <f t="shared" si="101"/>
        <v>0</v>
      </c>
      <c r="CZ100">
        <v>2047</v>
      </c>
      <c r="DA100" s="7">
        <f t="shared" si="71"/>
        <v>12.919779053678626</v>
      </c>
    </row>
    <row r="101" spans="1:105" x14ac:dyDescent="0.3">
      <c r="A101">
        <v>2048</v>
      </c>
      <c r="B101">
        <f t="shared" si="92"/>
        <v>2.8072577545188804E-60</v>
      </c>
      <c r="C101">
        <f t="shared" si="92"/>
        <v>1.3147020814933239E-58</v>
      </c>
      <c r="D101">
        <f t="shared" si="92"/>
        <v>5.5912699440748897E-57</v>
      </c>
      <c r="E101">
        <f t="shared" si="92"/>
        <v>1.2168729905730558E-55</v>
      </c>
      <c r="F101">
        <f t="shared" si="92"/>
        <v>3.8733438269614342E-54</v>
      </c>
      <c r="G101">
        <f t="shared" si="92"/>
        <v>1.5129774663253877E-52</v>
      </c>
      <c r="H101">
        <f t="shared" si="92"/>
        <v>3.7647452294138573E-51</v>
      </c>
      <c r="I101">
        <f t="shared" si="92"/>
        <v>8.7642100079191878E-50</v>
      </c>
      <c r="J101">
        <f t="shared" si="92"/>
        <v>1.5094951306763109E-48</v>
      </c>
      <c r="K101">
        <f t="shared" si="92"/>
        <v>3.7832450232188534E-47</v>
      </c>
      <c r="L101">
        <f t="shared" si="93"/>
        <v>9.9269846004293695E-46</v>
      </c>
      <c r="M101">
        <f t="shared" si="93"/>
        <v>1.6296494051220067E-44</v>
      </c>
      <c r="N101">
        <f t="shared" si="93"/>
        <v>2.6190588696672068E-43</v>
      </c>
      <c r="O101">
        <f t="shared" si="93"/>
        <v>3.4527761123007018E-42</v>
      </c>
      <c r="P101">
        <f t="shared" si="93"/>
        <v>8.4022154422581129E-41</v>
      </c>
      <c r="Q101">
        <f t="shared" si="93"/>
        <v>1.2127143830267541E-39</v>
      </c>
      <c r="R101">
        <f t="shared" si="93"/>
        <v>1.504943132516949E-38</v>
      </c>
      <c r="S101">
        <f t="shared" si="93"/>
        <v>2.0187499555380495E-37</v>
      </c>
      <c r="T101">
        <f t="shared" si="93"/>
        <v>3.5561785035802904E-36</v>
      </c>
      <c r="U101">
        <f t="shared" si="93"/>
        <v>6.0615945526869766E-35</v>
      </c>
      <c r="V101">
        <f t="shared" si="94"/>
        <v>7.9101831625092048E-34</v>
      </c>
      <c r="W101">
        <f t="shared" si="94"/>
        <v>7.2156098416789126E-33</v>
      </c>
      <c r="X101">
        <f t="shared" si="94"/>
        <v>1.0215686373382237E-31</v>
      </c>
      <c r="Y101">
        <f t="shared" si="94"/>
        <v>1.1147454489390253E-30</v>
      </c>
      <c r="Z101">
        <f t="shared" si="94"/>
        <v>1.0589036741346099E-29</v>
      </c>
      <c r="AA101">
        <f t="shared" si="94"/>
        <v>7.157336098821312E-29</v>
      </c>
      <c r="AB101">
        <f t="shared" si="94"/>
        <v>9.2436249203706129E-28</v>
      </c>
      <c r="AC101">
        <f t="shared" si="94"/>
        <v>6.7525153249927769E-27</v>
      </c>
      <c r="AD101">
        <f t="shared" si="94"/>
        <v>6.7696602048138542E-26</v>
      </c>
      <c r="AE101">
        <f t="shared" si="94"/>
        <v>7.2743110781820281E-25</v>
      </c>
      <c r="AF101">
        <f t="shared" si="95"/>
        <v>4.8325382791417059E-24</v>
      </c>
      <c r="AG101">
        <f t="shared" si="95"/>
        <v>3.0843052926288699E-23</v>
      </c>
      <c r="AH101">
        <f t="shared" si="95"/>
        <v>1.3247242808069044E-22</v>
      </c>
      <c r="AI101">
        <f t="shared" si="95"/>
        <v>1.3000608138645682E-21</v>
      </c>
      <c r="AJ101">
        <f t="shared" si="95"/>
        <v>1.026431055028389E-20</v>
      </c>
      <c r="AK101">
        <f t="shared" si="95"/>
        <v>6.7026504992196822E-20</v>
      </c>
      <c r="AL101">
        <f t="shared" si="95"/>
        <v>4.5098055415625037E-19</v>
      </c>
      <c r="AM101">
        <f t="shared" si="95"/>
        <v>2.3558947355892425E-18</v>
      </c>
      <c r="AN101">
        <f t="shared" si="95"/>
        <v>1.9601141963817823E-17</v>
      </c>
      <c r="AO101">
        <f t="shared" si="95"/>
        <v>1.0435041653800612E-16</v>
      </c>
      <c r="AP101">
        <f t="shared" si="96"/>
        <v>6.2289474862050176E-16</v>
      </c>
      <c r="AQ101">
        <f t="shared" si="96"/>
        <v>3.7603295882566744E-15</v>
      </c>
      <c r="AR101">
        <f t="shared" si="96"/>
        <v>1.7414980683348772E-14</v>
      </c>
      <c r="AS101">
        <f t="shared" si="96"/>
        <v>7.9620757264333079E-14</v>
      </c>
      <c r="AT101">
        <f t="shared" si="96"/>
        <v>3.1407181927974626E-13</v>
      </c>
      <c r="AU101">
        <f t="shared" si="96"/>
        <v>1.3098682577080698E-12</v>
      </c>
      <c r="AV101">
        <f t="shared" si="96"/>
        <v>4.9379893805752188E-12</v>
      </c>
      <c r="AW101">
        <f t="shared" si="96"/>
        <v>2.0857241338431939E-11</v>
      </c>
      <c r="AX101">
        <f t="shared" si="96"/>
        <v>8.460747395937996E-11</v>
      </c>
      <c r="AY101">
        <f t="shared" si="96"/>
        <v>3.2961960320187168E-10</v>
      </c>
      <c r="AZ101">
        <f t="shared" si="97"/>
        <v>1.284710899887908E-9</v>
      </c>
      <c r="BA101">
        <f t="shared" si="97"/>
        <v>4.6171100899041419E-9</v>
      </c>
      <c r="BB101">
        <f t="shared" si="97"/>
        <v>1.5936964766550855E-8</v>
      </c>
      <c r="BC101">
        <f t="shared" si="97"/>
        <v>5.2834475127395917E-8</v>
      </c>
      <c r="BD101">
        <f t="shared" si="97"/>
        <v>1.6823296794732557E-7</v>
      </c>
      <c r="BE101">
        <f t="shared" si="97"/>
        <v>5.1450780456026088E-7</v>
      </c>
      <c r="BF101">
        <f t="shared" si="97"/>
        <v>1.5119325904999829E-6</v>
      </c>
      <c r="BG101">
        <f t="shared" si="97"/>
        <v>4.2674053591175915E-6</v>
      </c>
      <c r="BH101">
        <f t="shared" si="97"/>
        <v>1.1568874962881902E-5</v>
      </c>
      <c r="BI101">
        <f t="shared" si="97"/>
        <v>3.012441514573497E-5</v>
      </c>
      <c r="BJ101">
        <f t="shared" si="98"/>
        <v>6.6644008947686404E-5</v>
      </c>
      <c r="BK101">
        <f t="shared" si="98"/>
        <v>1.5468759173341265E-4</v>
      </c>
      <c r="BL101">
        <f t="shared" si="98"/>
        <v>3.2128884017765534E-4</v>
      </c>
      <c r="BM101">
        <f t="shared" si="98"/>
        <v>6.8842187995366835E-4</v>
      </c>
      <c r="BN101">
        <f t="shared" si="98"/>
        <v>1.5150005974828935E-3</v>
      </c>
      <c r="BO101">
        <f t="shared" si="98"/>
        <v>3.3314696706337513E-3</v>
      </c>
      <c r="BP101">
        <f t="shared" si="98"/>
        <v>6.8572218271939923E-3</v>
      </c>
      <c r="BQ101">
        <f t="shared" si="98"/>
        <v>1.3105567035361155E-2</v>
      </c>
      <c r="BR101">
        <f t="shared" si="98"/>
        <v>2.3297693136004317E-2</v>
      </c>
      <c r="BS101">
        <f t="shared" si="98"/>
        <v>4.2774952137093855E-2</v>
      </c>
      <c r="BT101">
        <f t="shared" si="99"/>
        <v>7.0856076136655177E-2</v>
      </c>
      <c r="BU101">
        <f t="shared" si="99"/>
        <v>0.11269649036234522</v>
      </c>
      <c r="BV101">
        <f t="shared" si="99"/>
        <v>0.17074705020568892</v>
      </c>
      <c r="BW101">
        <f t="shared" si="99"/>
        <v>0.24648161742329797</v>
      </c>
      <c r="BX101">
        <f t="shared" si="99"/>
        <v>0.34173065712588796</v>
      </c>
      <c r="BY101">
        <f t="shared" si="99"/>
        <v>0.45507240430934243</v>
      </c>
      <c r="BZ101">
        <f t="shared" si="99"/>
        <v>0.57639297653145993</v>
      </c>
      <c r="CA101">
        <f t="shared" si="99"/>
        <v>0.70092830686132157</v>
      </c>
      <c r="CB101">
        <f t="shared" si="99"/>
        <v>0.81831013989140111</v>
      </c>
      <c r="CC101">
        <f t="shared" si="99"/>
        <v>0.91718424155164047</v>
      </c>
      <c r="CD101">
        <f t="shared" si="100"/>
        <v>0.98689536191325011</v>
      </c>
      <c r="CE101">
        <f t="shared" si="100"/>
        <v>1.018546233976154</v>
      </c>
      <c r="CF101">
        <f t="shared" si="100"/>
        <v>1.0090031785648843</v>
      </c>
      <c r="CG101">
        <f t="shared" si="100"/>
        <v>0.95938278841511582</v>
      </c>
      <c r="CH101">
        <f t="shared" si="100"/>
        <v>0.8754903469593367</v>
      </c>
      <c r="CI101">
        <f t="shared" si="100"/>
        <v>0.76672539319975952</v>
      </c>
      <c r="CJ101">
        <f t="shared" si="100"/>
        <v>0.64454450351723458</v>
      </c>
      <c r="CK101">
        <f t="shared" si="100"/>
        <v>0.51991141563256671</v>
      </c>
      <c r="CL101">
        <f t="shared" si="100"/>
        <v>0.40237164009596216</v>
      </c>
      <c r="CM101">
        <f t="shared" si="100"/>
        <v>0.29874702429689742</v>
      </c>
      <c r="CN101">
        <f t="shared" si="101"/>
        <v>0.21277386079986926</v>
      </c>
      <c r="CO101">
        <f t="shared" si="101"/>
        <v>0.14462968499891174</v>
      </c>
      <c r="CP101">
        <f t="shared" si="101"/>
        <v>9.4233142658046484E-2</v>
      </c>
      <c r="CQ101">
        <f t="shared" si="101"/>
        <v>5.8837043945872074E-2</v>
      </c>
      <c r="CR101">
        <f t="shared" si="101"/>
        <v>3.5194855137930983E-2</v>
      </c>
      <c r="CS101">
        <f t="shared" si="101"/>
        <v>2.0162679258194757E-2</v>
      </c>
      <c r="CT101">
        <f t="shared" si="101"/>
        <v>1.1058528858957627E-2</v>
      </c>
      <c r="CU101">
        <f t="shared" si="101"/>
        <v>5.8040044538509921E-3</v>
      </c>
      <c r="CV101">
        <f t="shared" si="101"/>
        <v>2.9134703643480062E-3</v>
      </c>
      <c r="CW101">
        <f t="shared" si="101"/>
        <v>0</v>
      </c>
      <c r="CX101">
        <f t="shared" si="101"/>
        <v>0</v>
      </c>
      <c r="CZ101">
        <v>2048</v>
      </c>
      <c r="DA101" s="7">
        <f t="shared" si="71"/>
        <v>12.569786294654605</v>
      </c>
    </row>
    <row r="102" spans="1:105" x14ac:dyDescent="0.3">
      <c r="A102">
        <v>2049</v>
      </c>
      <c r="B102">
        <f t="shared" si="92"/>
        <v>1.0354055769834486E-61</v>
      </c>
      <c r="C102">
        <f t="shared" si="92"/>
        <v>5.0469306778870351E-60</v>
      </c>
      <c r="D102">
        <f t="shared" si="92"/>
        <v>2.2339951636655563E-58</v>
      </c>
      <c r="E102">
        <f t="shared" si="92"/>
        <v>5.0604460512242083E-57</v>
      </c>
      <c r="F102">
        <f t="shared" si="92"/>
        <v>1.6764915806719643E-55</v>
      </c>
      <c r="G102">
        <f t="shared" si="92"/>
        <v>6.8158428097386031E-54</v>
      </c>
      <c r="H102">
        <f t="shared" si="92"/>
        <v>1.7652022689765969E-52</v>
      </c>
      <c r="I102">
        <f t="shared" si="92"/>
        <v>4.2770412636700534E-51</v>
      </c>
      <c r="J102">
        <f t="shared" si="92"/>
        <v>7.6671535392315888E-50</v>
      </c>
      <c r="K102">
        <f t="shared" si="92"/>
        <v>2.0000400514819957E-48</v>
      </c>
      <c r="L102">
        <f t="shared" si="93"/>
        <v>5.4621465816599565E-47</v>
      </c>
      <c r="M102">
        <f t="shared" si="93"/>
        <v>9.3328001098692393E-46</v>
      </c>
      <c r="N102">
        <f t="shared" si="93"/>
        <v>1.5611147293672408E-44</v>
      </c>
      <c r="O102">
        <f t="shared" si="93"/>
        <v>2.142050763153364E-43</v>
      </c>
      <c r="P102">
        <f t="shared" si="93"/>
        <v>5.4253396577773079E-42</v>
      </c>
      <c r="Q102">
        <f t="shared" si="93"/>
        <v>8.1501091918183211E-41</v>
      </c>
      <c r="R102">
        <f t="shared" si="93"/>
        <v>1.0526809594639068E-39</v>
      </c>
      <c r="S102">
        <f t="shared" si="93"/>
        <v>1.4697077609592973E-38</v>
      </c>
      <c r="T102">
        <f t="shared" si="93"/>
        <v>2.6946588423625386E-37</v>
      </c>
      <c r="U102">
        <f t="shared" si="93"/>
        <v>4.7805613936117867E-36</v>
      </c>
      <c r="V102">
        <f t="shared" si="94"/>
        <v>6.493073740093647E-35</v>
      </c>
      <c r="W102">
        <f t="shared" si="94"/>
        <v>6.1646527302314473E-34</v>
      </c>
      <c r="X102">
        <f t="shared" si="94"/>
        <v>9.0839535577897223E-33</v>
      </c>
      <c r="Y102">
        <f t="shared" si="94"/>
        <v>1.0317033507633411E-31</v>
      </c>
      <c r="Z102">
        <f t="shared" si="94"/>
        <v>1.0200169004297822E-30</v>
      </c>
      <c r="AA102">
        <f t="shared" si="94"/>
        <v>7.1758624140330962E-30</v>
      </c>
      <c r="AB102">
        <f t="shared" si="94"/>
        <v>9.6457674133188795E-29</v>
      </c>
      <c r="AC102">
        <f t="shared" si="94"/>
        <v>7.3338467177434324E-28</v>
      </c>
      <c r="AD102">
        <f t="shared" si="94"/>
        <v>7.6525275146790499E-27</v>
      </c>
      <c r="AE102">
        <f t="shared" si="94"/>
        <v>8.5585792799508928E-26</v>
      </c>
      <c r="AF102">
        <f t="shared" si="95"/>
        <v>5.917753770595083E-25</v>
      </c>
      <c r="AG102">
        <f t="shared" si="95"/>
        <v>3.9310695391315248E-24</v>
      </c>
      <c r="AH102">
        <f t="shared" si="95"/>
        <v>1.7573191557337038E-23</v>
      </c>
      <c r="AI102">
        <f t="shared" si="95"/>
        <v>1.7949840502806136E-22</v>
      </c>
      <c r="AJ102">
        <f t="shared" si="95"/>
        <v>1.4750219678207252E-21</v>
      </c>
      <c r="AK102">
        <f t="shared" si="95"/>
        <v>1.0025061803002017E-20</v>
      </c>
      <c r="AL102">
        <f t="shared" si="95"/>
        <v>7.0205329110319608E-20</v>
      </c>
      <c r="AM102">
        <f t="shared" si="95"/>
        <v>3.8171561365502606E-19</v>
      </c>
      <c r="AN102">
        <f t="shared" si="95"/>
        <v>3.3055002651269777E-18</v>
      </c>
      <c r="AO102">
        <f t="shared" si="95"/>
        <v>1.8315626915301159E-17</v>
      </c>
      <c r="AP102">
        <f t="shared" si="96"/>
        <v>1.1379260779193607E-16</v>
      </c>
      <c r="AQ102">
        <f t="shared" si="96"/>
        <v>7.1498523275669187E-16</v>
      </c>
      <c r="AR102">
        <f t="shared" si="96"/>
        <v>3.4464020218010103E-15</v>
      </c>
      <c r="AS102">
        <f t="shared" si="96"/>
        <v>1.6399893296668166E-14</v>
      </c>
      <c r="AT102">
        <f t="shared" si="96"/>
        <v>6.7331062544366834E-14</v>
      </c>
      <c r="AU102">
        <f t="shared" si="96"/>
        <v>2.9227111411574739E-13</v>
      </c>
      <c r="AV102">
        <f t="shared" si="96"/>
        <v>1.1467802583998974E-12</v>
      </c>
      <c r="AW102">
        <f t="shared" si="96"/>
        <v>5.0414875853032958E-12</v>
      </c>
      <c r="AX102">
        <f t="shared" si="96"/>
        <v>2.1285425876741786E-11</v>
      </c>
      <c r="AY102">
        <f t="shared" si="96"/>
        <v>8.6309465377575863E-11</v>
      </c>
      <c r="AZ102">
        <f t="shared" si="97"/>
        <v>3.5012456507679363E-10</v>
      </c>
      <c r="BA102">
        <f t="shared" si="97"/>
        <v>1.3096618677940248E-9</v>
      </c>
      <c r="BB102">
        <f t="shared" si="97"/>
        <v>4.7050727682909302E-9</v>
      </c>
      <c r="BC102">
        <f t="shared" si="97"/>
        <v>1.6234910871799066E-8</v>
      </c>
      <c r="BD102">
        <f t="shared" si="97"/>
        <v>5.3804103246167143E-8</v>
      </c>
      <c r="BE102">
        <f t="shared" si="97"/>
        <v>1.7126477047509441E-7</v>
      </c>
      <c r="BF102">
        <f t="shared" si="97"/>
        <v>5.2381783080609421E-7</v>
      </c>
      <c r="BG102">
        <f t="shared" si="97"/>
        <v>1.5388047801652796E-6</v>
      </c>
      <c r="BH102">
        <f t="shared" si="97"/>
        <v>4.3419271747936483E-6</v>
      </c>
      <c r="BI102">
        <f t="shared" si="97"/>
        <v>1.1767435079819883E-5</v>
      </c>
      <c r="BJ102">
        <f t="shared" si="98"/>
        <v>2.7095432041610394E-5</v>
      </c>
      <c r="BK102">
        <f t="shared" si="98"/>
        <v>6.54579234266286E-5</v>
      </c>
      <c r="BL102">
        <f t="shared" si="98"/>
        <v>1.4150577545375828E-4</v>
      </c>
      <c r="BM102">
        <f t="shared" si="98"/>
        <v>3.1557672808480444E-4</v>
      </c>
      <c r="BN102">
        <f t="shared" si="98"/>
        <v>7.2282786708177042E-4</v>
      </c>
      <c r="BO102">
        <f t="shared" si="98"/>
        <v>1.6543588784635264E-3</v>
      </c>
      <c r="BP102">
        <f t="shared" si="98"/>
        <v>3.5441642522908287E-3</v>
      </c>
      <c r="BQ102">
        <f t="shared" si="98"/>
        <v>7.0500668881966549E-3</v>
      </c>
      <c r="BR102">
        <f t="shared" si="98"/>
        <v>1.3044340331590788E-2</v>
      </c>
      <c r="BS102">
        <f t="shared" si="98"/>
        <v>2.492702860327253E-2</v>
      </c>
      <c r="BT102">
        <f t="shared" si="99"/>
        <v>4.297638260381402E-2</v>
      </c>
      <c r="BU102">
        <f t="shared" si="99"/>
        <v>7.1143451271777486E-2</v>
      </c>
      <c r="BV102">
        <f t="shared" si="99"/>
        <v>0.11218880633044968</v>
      </c>
      <c r="BW102">
        <f t="shared" si="99"/>
        <v>0.16855926623603737</v>
      </c>
      <c r="BX102">
        <f t="shared" si="99"/>
        <v>0.24323374012037197</v>
      </c>
      <c r="BY102">
        <f t="shared" si="99"/>
        <v>0.33712592884179832</v>
      </c>
      <c r="BZ102">
        <f t="shared" si="99"/>
        <v>0.44442871860061994</v>
      </c>
      <c r="CA102">
        <f t="shared" si="99"/>
        <v>0.56250814228022306</v>
      </c>
      <c r="CB102">
        <f t="shared" si="99"/>
        <v>0.68351008354707821</v>
      </c>
      <c r="CC102">
        <f t="shared" si="99"/>
        <v>0.79736167377092626</v>
      </c>
      <c r="CD102">
        <f t="shared" si="100"/>
        <v>0.89297985114524914</v>
      </c>
      <c r="CE102">
        <f t="shared" si="100"/>
        <v>0.95923071897454559</v>
      </c>
      <c r="CF102">
        <f t="shared" si="100"/>
        <v>0.9890235769915986</v>
      </c>
      <c r="CG102">
        <f t="shared" si="100"/>
        <v>0.97876360633970672</v>
      </c>
      <c r="CH102">
        <f t="shared" si="100"/>
        <v>0.92962764654910079</v>
      </c>
      <c r="CI102">
        <f t="shared" si="100"/>
        <v>0.84736260671449026</v>
      </c>
      <c r="CJ102">
        <f t="shared" si="100"/>
        <v>0.74140265459331489</v>
      </c>
      <c r="CK102">
        <f t="shared" si="100"/>
        <v>0.62244697408054894</v>
      </c>
      <c r="CL102">
        <f t="shared" si="100"/>
        <v>0.50138593777185869</v>
      </c>
      <c r="CM102">
        <f t="shared" si="100"/>
        <v>0.38745400411251663</v>
      </c>
      <c r="CN102">
        <f t="shared" si="101"/>
        <v>0.28721467002265405</v>
      </c>
      <c r="CO102">
        <f t="shared" si="101"/>
        <v>0.20319712746319263</v>
      </c>
      <c r="CP102">
        <f t="shared" si="101"/>
        <v>0.13779567232281817</v>
      </c>
      <c r="CQ102">
        <f t="shared" si="101"/>
        <v>8.9547718931861434E-2</v>
      </c>
      <c r="CR102">
        <f t="shared" si="101"/>
        <v>5.5751254429645812E-2</v>
      </c>
      <c r="CS102">
        <f t="shared" si="101"/>
        <v>3.3242638167289992E-2</v>
      </c>
      <c r="CT102">
        <f t="shared" si="101"/>
        <v>1.8976511407640562E-2</v>
      </c>
      <c r="CU102">
        <f t="shared" si="101"/>
        <v>1.036617500682247E-2</v>
      </c>
      <c r="CV102">
        <f t="shared" si="101"/>
        <v>5.4159317593747928E-3</v>
      </c>
      <c r="CW102">
        <f t="shared" si="101"/>
        <v>2.7045298668798992E-3</v>
      </c>
      <c r="CX102">
        <f t="shared" si="101"/>
        <v>0</v>
      </c>
      <c r="CZ102">
        <v>2049</v>
      </c>
      <c r="DA102" s="7">
        <f t="shared" si="71"/>
        <v>12.208436842701785</v>
      </c>
    </row>
    <row r="103" spans="1:105" x14ac:dyDescent="0.3">
      <c r="A103">
        <v>2050</v>
      </c>
      <c r="B103">
        <f t="shared" si="92"/>
        <v>3.6691623656270829E-63</v>
      </c>
      <c r="C103">
        <f t="shared" si="92"/>
        <v>1.861467890549538E-61</v>
      </c>
      <c r="D103">
        <f t="shared" si="92"/>
        <v>8.5759495512080521E-60</v>
      </c>
      <c r="E103">
        <f t="shared" si="92"/>
        <v>2.0219041680155949E-58</v>
      </c>
      <c r="F103">
        <f t="shared" si="92"/>
        <v>6.9718000687375294E-57</v>
      </c>
      <c r="G103">
        <f t="shared" si="92"/>
        <v>2.9500874686547902E-55</v>
      </c>
      <c r="H103">
        <f t="shared" si="92"/>
        <v>7.9520954280695765E-54</v>
      </c>
      <c r="I103">
        <f t="shared" si="92"/>
        <v>2.005406072142726E-52</v>
      </c>
      <c r="J103">
        <f t="shared" si="92"/>
        <v>3.7416643408312275E-51</v>
      </c>
      <c r="K103">
        <f t="shared" si="92"/>
        <v>1.0158770205806908E-49</v>
      </c>
      <c r="L103">
        <f t="shared" si="93"/>
        <v>2.8876035951513954E-48</v>
      </c>
      <c r="M103">
        <f t="shared" si="93"/>
        <v>5.1352071418780119E-47</v>
      </c>
      <c r="N103">
        <f t="shared" si="93"/>
        <v>8.9403105183021226E-46</v>
      </c>
      <c r="O103">
        <f t="shared" si="93"/>
        <v>1.2767895506816012E-44</v>
      </c>
      <c r="P103">
        <f t="shared" si="93"/>
        <v>3.3657997438369652E-43</v>
      </c>
      <c r="Q103">
        <f t="shared" si="93"/>
        <v>5.2625537773289787E-42</v>
      </c>
      <c r="R103">
        <f t="shared" si="93"/>
        <v>7.0745963632144393E-41</v>
      </c>
      <c r="S103">
        <f t="shared" si="93"/>
        <v>1.0280344436342077E-39</v>
      </c>
      <c r="T103">
        <f t="shared" si="93"/>
        <v>1.9617887806725815E-38</v>
      </c>
      <c r="U103">
        <f t="shared" si="93"/>
        <v>3.6224227827100516E-37</v>
      </c>
      <c r="V103">
        <f t="shared" si="94"/>
        <v>5.1208534945654807E-36</v>
      </c>
      <c r="W103">
        <f t="shared" si="94"/>
        <v>5.0602551087786955E-35</v>
      </c>
      <c r="X103">
        <f t="shared" si="94"/>
        <v>7.7608712679917084E-34</v>
      </c>
      <c r="Y103">
        <f>VLOOKUP(Y$2,scenarios4,7,FALSE)*VLOOKUP($A103-Y$2,output3,3,FALSE)</f>
        <v>9.1740730688146047E-33</v>
      </c>
      <c r="Z103">
        <f t="shared" si="94"/>
        <v>9.4403153205087083E-32</v>
      </c>
      <c r="AA103">
        <f t="shared" si="94"/>
        <v>6.9123387861077015E-31</v>
      </c>
      <c r="AB103">
        <f t="shared" si="94"/>
        <v>9.6707348767845302E-30</v>
      </c>
      <c r="AC103">
        <f t="shared" si="94"/>
        <v>7.6529046011366024E-29</v>
      </c>
      <c r="AD103">
        <f t="shared" si="94"/>
        <v>8.3113419362776906E-28</v>
      </c>
      <c r="AE103">
        <f t="shared" si="94"/>
        <v>9.6747490191329511E-27</v>
      </c>
      <c r="AF103">
        <f t="shared" si="95"/>
        <v>6.9625239092090112E-26</v>
      </c>
      <c r="AG103">
        <f t="shared" si="95"/>
        <v>4.8138473497614497E-25</v>
      </c>
      <c r="AH103">
        <f t="shared" si="95"/>
        <v>2.2397730277047316E-24</v>
      </c>
      <c r="AI103">
        <f t="shared" si="95"/>
        <v>2.3811444400137632E-23</v>
      </c>
      <c r="AJ103">
        <f t="shared" si="95"/>
        <v>2.0365515811382189E-22</v>
      </c>
      <c r="AK103">
        <f t="shared" si="95"/>
        <v>1.440640977856953E-21</v>
      </c>
      <c r="AL103">
        <f t="shared" si="95"/>
        <v>1.0500514137101256E-20</v>
      </c>
      <c r="AM103">
        <f t="shared" si="95"/>
        <v>5.9422673630211341E-20</v>
      </c>
      <c r="AN103">
        <f t="shared" si="95"/>
        <v>5.3557616266934406E-19</v>
      </c>
      <c r="AO103">
        <f t="shared" si="95"/>
        <v>3.0887133890592272E-18</v>
      </c>
      <c r="AP103">
        <f t="shared" si="96"/>
        <v>1.9972924106893232E-17</v>
      </c>
      <c r="AQ103">
        <f t="shared" si="96"/>
        <v>1.3061602196565781E-16</v>
      </c>
      <c r="AR103">
        <f t="shared" si="96"/>
        <v>6.5529536544505981E-16</v>
      </c>
      <c r="AS103">
        <f t="shared" si="96"/>
        <v>3.2455175485207312E-15</v>
      </c>
      <c r="AT103">
        <f t="shared" si="96"/>
        <v>1.3868522219815084E-14</v>
      </c>
      <c r="AU103">
        <f t="shared" si="96"/>
        <v>6.2657403359423938E-14</v>
      </c>
      <c r="AV103">
        <f t="shared" si="96"/>
        <v>2.5588126271182775E-13</v>
      </c>
      <c r="AW103">
        <f t="shared" si="96"/>
        <v>1.1708162959071638E-12</v>
      </c>
      <c r="AX103">
        <f t="shared" si="96"/>
        <v>5.1449857900313713E-12</v>
      </c>
      <c r="AY103">
        <f t="shared" si="96"/>
        <v>2.1713610415051632E-11</v>
      </c>
      <c r="AZ103">
        <f t="shared" si="97"/>
        <v>9.1678600828928891E-11</v>
      </c>
      <c r="BA103">
        <f t="shared" si="97"/>
        <v>3.5692449709818179E-10</v>
      </c>
      <c r="BB103">
        <f t="shared" si="97"/>
        <v>1.3346128357001417E-9</v>
      </c>
      <c r="BC103">
        <f t="shared" si="97"/>
        <v>4.7930354466777193E-9</v>
      </c>
      <c r="BD103">
        <f t="shared" si="97"/>
        <v>1.6532856977047277E-8</v>
      </c>
      <c r="BE103">
        <f t="shared" si="97"/>
        <v>5.4773731364938363E-8</v>
      </c>
      <c r="BF103">
        <f t="shared" si="97"/>
        <v>1.7436380900080252E-7</v>
      </c>
      <c r="BG103">
        <f t="shared" si="97"/>
        <v>5.3312785705192753E-7</v>
      </c>
      <c r="BH103">
        <f t="shared" si="97"/>
        <v>1.5656769698305765E-6</v>
      </c>
      <c r="BI103">
        <f t="shared" si="97"/>
        <v>4.416448990469705E-6</v>
      </c>
      <c r="BJ103">
        <f t="shared" si="98"/>
        <v>1.0584229966518168E-5</v>
      </c>
      <c r="BK103">
        <f t="shared" si="98"/>
        <v>2.6613205654890667E-5</v>
      </c>
      <c r="BL103">
        <f t="shared" si="98"/>
        <v>5.987987860100006E-5</v>
      </c>
      <c r="BM103">
        <f t="shared" si="98"/>
        <v>1.3898998047398025E-4</v>
      </c>
      <c r="BN103">
        <f t="shared" si="98"/>
        <v>3.3134863940921657E-4</v>
      </c>
      <c r="BO103">
        <f t="shared" si="98"/>
        <v>7.8931764218072081E-4</v>
      </c>
      <c r="BP103">
        <f t="shared" si="98"/>
        <v>1.7599798819104928E-3</v>
      </c>
      <c r="BQ103">
        <f t="shared" si="98"/>
        <v>3.6438364794201881E-3</v>
      </c>
      <c r="BR103">
        <f t="shared" si="98"/>
        <v>7.0171303234711291E-3</v>
      </c>
      <c r="BS103">
        <f t="shared" si="98"/>
        <v>1.3956602598301334E-2</v>
      </c>
      <c r="BT103">
        <f t="shared" si="99"/>
        <v>2.5044411855728581E-2</v>
      </c>
      <c r="BU103">
        <f t="shared" si="99"/>
        <v>4.3150684434104761E-2</v>
      </c>
      <c r="BV103">
        <f t="shared" si="99"/>
        <v>7.0822958645356815E-2</v>
      </c>
      <c r="BW103">
        <f t="shared" si="99"/>
        <v>0.11075132983074777</v>
      </c>
      <c r="BX103">
        <f t="shared" si="99"/>
        <v>0.16633816828670958</v>
      </c>
      <c r="BY103">
        <f t="shared" si="99"/>
        <v>0.23995623118337134</v>
      </c>
      <c r="BZ103">
        <f t="shared" si="99"/>
        <v>0.32924089253356709</v>
      </c>
      <c r="CA103">
        <f t="shared" si="99"/>
        <v>0.43372279513258405</v>
      </c>
      <c r="CB103">
        <f t="shared" si="99"/>
        <v>0.54852969064343449</v>
      </c>
      <c r="CC103">
        <f t="shared" si="99"/>
        <v>0.66601245382188734</v>
      </c>
      <c r="CD103">
        <f t="shared" si="100"/>
        <v>0.77631938763832209</v>
      </c>
      <c r="CE103">
        <f t="shared" si="100"/>
        <v>0.86794784705770489</v>
      </c>
      <c r="CF103">
        <f t="shared" si="100"/>
        <v>0.93142732768931813</v>
      </c>
      <c r="CG103">
        <f t="shared" si="100"/>
        <v>0.95938278841511582</v>
      </c>
      <c r="CH103">
        <f t="shared" si="100"/>
        <v>0.94840737073531201</v>
      </c>
      <c r="CI103">
        <f t="shared" si="100"/>
        <v>0.89976058398538805</v>
      </c>
      <c r="CJ103">
        <f t="shared" si="100"/>
        <v>0.81937665244061619</v>
      </c>
      <c r="CK103">
        <f t="shared" si="100"/>
        <v>0.71598444546281914</v>
      </c>
      <c r="CL103">
        <f t="shared" si="100"/>
        <v>0.60026795032558067</v>
      </c>
      <c r="CM103">
        <f t="shared" si="100"/>
        <v>0.4827974186975143</v>
      </c>
      <c r="CN103">
        <f t="shared" si="101"/>
        <v>0.37249734688416175</v>
      </c>
      <c r="CO103">
        <f t="shared" si="101"/>
        <v>0.27428743218033436</v>
      </c>
      <c r="CP103">
        <f t="shared" si="101"/>
        <v>0.19359569782003389</v>
      </c>
      <c r="CQ103">
        <f t="shared" si="101"/>
        <v>0.13094424941304827</v>
      </c>
      <c r="CR103">
        <f t="shared" si="101"/>
        <v>8.4851265919434024E-2</v>
      </c>
      <c r="CS103">
        <f t="shared" si="101"/>
        <v>5.2658798313388683E-2</v>
      </c>
      <c r="CT103">
        <f t="shared" si="101"/>
        <v>3.1286978001460637E-2</v>
      </c>
      <c r="CU103">
        <f t="shared" si="101"/>
        <v>1.7788427446316507E-2</v>
      </c>
      <c r="CV103">
        <f t="shared" si="101"/>
        <v>9.673062260563246E-3</v>
      </c>
      <c r="CW103">
        <f t="shared" si="101"/>
        <v>5.0275264095540036E-3</v>
      </c>
      <c r="CX103">
        <f t="shared" si="101"/>
        <v>2.4955084823459778E-3</v>
      </c>
      <c r="CZ103">
        <v>2050</v>
      </c>
      <c r="DA103" s="7">
        <f t="shared" si="71"/>
        <v>11.838088732334045</v>
      </c>
    </row>
    <row r="105" spans="1:105" x14ac:dyDescent="0.3">
      <c r="A105" t="s">
        <v>18</v>
      </c>
      <c r="B105" s="7">
        <f t="shared" ref="B105:BM105" si="102">SUM(B3:B103)</f>
        <v>0.89137045408026816</v>
      </c>
      <c r="C105" s="7">
        <f t="shared" si="102"/>
        <v>1.6025193564139983</v>
      </c>
      <c r="D105" s="7">
        <f t="shared" si="102"/>
        <v>2.723065964756739</v>
      </c>
      <c r="E105" s="7">
        <f t="shared" si="102"/>
        <v>2.4645435735362726</v>
      </c>
      <c r="F105" s="7">
        <f t="shared" si="102"/>
        <v>3.3954131476671168</v>
      </c>
      <c r="G105" s="7">
        <f t="shared" si="102"/>
        <v>5.9748381043605354</v>
      </c>
      <c r="H105" s="7">
        <f t="shared" si="102"/>
        <v>6.970888868689082</v>
      </c>
      <c r="I105" s="7">
        <f t="shared" si="102"/>
        <v>7.9194679902638132</v>
      </c>
      <c r="J105" s="7">
        <f t="shared" si="102"/>
        <v>6.9281517644507762</v>
      </c>
      <c r="K105" s="7">
        <f t="shared" si="102"/>
        <v>9.179612924911476</v>
      </c>
      <c r="L105" s="7">
        <f t="shared" si="102"/>
        <v>13.253276235359044</v>
      </c>
      <c r="M105" s="7">
        <f t="shared" si="102"/>
        <v>12.459994941478634</v>
      </c>
      <c r="N105" s="7">
        <f t="shared" si="102"/>
        <v>11.935991612580832</v>
      </c>
      <c r="O105" s="7">
        <f t="shared" si="102"/>
        <v>9.7620944068239641</v>
      </c>
      <c r="P105" s="7">
        <f t="shared" si="102"/>
        <v>15.339157885049556</v>
      </c>
      <c r="Q105" s="7">
        <f t="shared" si="102"/>
        <v>14.878910512689336</v>
      </c>
      <c r="R105" s="7">
        <f t="shared" si="102"/>
        <v>12.915444900705758</v>
      </c>
      <c r="S105" s="7">
        <f t="shared" si="102"/>
        <v>12.613054404961474</v>
      </c>
      <c r="T105" s="7">
        <f t="shared" si="102"/>
        <v>16.836101216146186</v>
      </c>
      <c r="U105" s="7">
        <f t="shared" si="102"/>
        <v>22.632726510161735</v>
      </c>
      <c r="V105" s="7">
        <f t="shared" si="102"/>
        <v>24.243779568646666</v>
      </c>
      <c r="W105" s="7">
        <f t="shared" si="102"/>
        <v>18.89393441827437</v>
      </c>
      <c r="X105" s="7">
        <f t="shared" si="102"/>
        <v>23.786156200983608</v>
      </c>
      <c r="Y105" s="7">
        <f t="shared" si="102"/>
        <v>24.022132392666787</v>
      </c>
      <c r="Z105" s="7">
        <f t="shared" si="102"/>
        <v>21.980785880940712</v>
      </c>
      <c r="AA105" s="7">
        <f t="shared" si="102"/>
        <v>14.895698172249496</v>
      </c>
      <c r="AB105" s="7">
        <f t="shared" si="102"/>
        <v>20.074569371163022</v>
      </c>
      <c r="AC105" s="7">
        <f t="shared" si="102"/>
        <v>15.927064973003473</v>
      </c>
      <c r="AD105" s="7">
        <f t="shared" si="102"/>
        <v>18.04991133938972</v>
      </c>
      <c r="AE105" s="7">
        <f t="shared" si="102"/>
        <v>22.819697373348351</v>
      </c>
      <c r="AF105" s="7">
        <f t="shared" si="102"/>
        <v>18.564142875330543</v>
      </c>
      <c r="AG105" s="7">
        <f t="shared" si="102"/>
        <v>15.101160583100164</v>
      </c>
      <c r="AH105" s="7">
        <f t="shared" si="102"/>
        <v>8.6040635568451442</v>
      </c>
      <c r="AI105" s="7">
        <f t="shared" si="102"/>
        <v>11.658393430163828</v>
      </c>
      <c r="AJ105" s="7">
        <f t="shared" si="102"/>
        <v>13.227370778041061</v>
      </c>
      <c r="AK105" s="7">
        <f t="shared" si="102"/>
        <v>12.919056656700329</v>
      </c>
      <c r="AL105" s="7">
        <f t="shared" si="102"/>
        <v>13.531760674140822</v>
      </c>
      <c r="AM105" s="7">
        <f t="shared" si="102"/>
        <v>11.453452442592466</v>
      </c>
      <c r="AN105" s="7">
        <f t="shared" si="102"/>
        <v>16.070068629844556</v>
      </c>
      <c r="AO105" s="7">
        <f t="shared" si="102"/>
        <v>15.01613436966246</v>
      </c>
      <c r="AP105" s="7">
        <f t="shared" si="102"/>
        <v>16.3748755929083</v>
      </c>
      <c r="AQ105" s="7">
        <f t="shared" si="102"/>
        <v>18.795782534828163</v>
      </c>
      <c r="AR105" s="7">
        <f t="shared" si="102"/>
        <v>17.22663437047165</v>
      </c>
      <c r="AS105" s="7">
        <f t="shared" si="102"/>
        <v>16.222525346041657</v>
      </c>
      <c r="AT105" s="7">
        <f t="shared" si="102"/>
        <v>13.718531526592308</v>
      </c>
      <c r="AU105" s="7">
        <f t="shared" si="102"/>
        <v>12.766285439120583</v>
      </c>
      <c r="AV105" s="7">
        <f t="shared" si="102"/>
        <v>11.17679127540498</v>
      </c>
      <c r="AW105" s="7">
        <f t="shared" si="102"/>
        <v>11.41105217442068</v>
      </c>
      <c r="AX105" s="7">
        <f t="shared" si="102"/>
        <v>11.64531307343545</v>
      </c>
      <c r="AY105" s="7">
        <f t="shared" si="102"/>
        <v>11.879573972446138</v>
      </c>
      <c r="AZ105" s="7">
        <f t="shared" si="102"/>
        <v>12.618577991083141</v>
      </c>
      <c r="BA105" s="7">
        <f t="shared" si="102"/>
        <v>12.863649263058614</v>
      </c>
      <c r="BB105" s="7">
        <f t="shared" si="102"/>
        <v>13.108720534762039</v>
      </c>
      <c r="BC105" s="7">
        <f t="shared" si="102"/>
        <v>13.353791805462825</v>
      </c>
      <c r="BD105" s="7">
        <f t="shared" si="102"/>
        <v>13.598863072617222</v>
      </c>
      <c r="BE105" s="7">
        <f t="shared" si="102"/>
        <v>13.843934327733859</v>
      </c>
      <c r="BF105" s="7">
        <f t="shared" si="102"/>
        <v>14.09444046603334</v>
      </c>
      <c r="BG105" s="7">
        <f t="shared" si="102"/>
        <v>14.344946481643715</v>
      </c>
      <c r="BH105" s="7">
        <f t="shared" si="102"/>
        <v>14.595452129180012</v>
      </c>
      <c r="BI105" s="7">
        <f t="shared" si="102"/>
        <v>14.845956717295008</v>
      </c>
      <c r="BJ105" s="7">
        <f t="shared" si="102"/>
        <v>13.35320502371694</v>
      </c>
      <c r="BK105" s="7">
        <f t="shared" si="102"/>
        <v>13.115543211197602</v>
      </c>
      <c r="BL105" s="7">
        <f t="shared" si="102"/>
        <v>11.997868257422798</v>
      </c>
      <c r="BM105" s="7">
        <f t="shared" si="102"/>
        <v>11.784502411849328</v>
      </c>
      <c r="BN105" s="7">
        <f t="shared" ref="BN105:CW105" si="103">SUM(BN3:BN103)</f>
        <v>12.373322994497471</v>
      </c>
      <c r="BO105" s="7">
        <f t="shared" si="103"/>
        <v>13.511129049380751</v>
      </c>
      <c r="BP105" s="7">
        <f t="shared" si="103"/>
        <v>14.372894802438189</v>
      </c>
      <c r="BQ105" s="7">
        <f t="shared" si="103"/>
        <v>14.775293013930904</v>
      </c>
      <c r="BR105" s="7">
        <f t="shared" si="103"/>
        <v>14.702638856421707</v>
      </c>
      <c r="BS105" s="7">
        <f t="shared" si="103"/>
        <v>15.723367157893188</v>
      </c>
      <c r="BT105" s="7">
        <f t="shared" si="103"/>
        <v>15.783387351105439</v>
      </c>
      <c r="BU105" s="7">
        <f t="shared" si="103"/>
        <v>15.822254973028389</v>
      </c>
      <c r="BV105" s="7">
        <f t="shared" si="103"/>
        <v>15.708021335973687</v>
      </c>
      <c r="BW105" s="7">
        <f t="shared" si="103"/>
        <v>15.436838769950235</v>
      </c>
      <c r="BX105" s="7">
        <f t="shared" si="103"/>
        <v>15.12413626802077</v>
      </c>
      <c r="BY105" s="7">
        <f t="shared" si="103"/>
        <v>14.75624581128317</v>
      </c>
      <c r="BZ105" s="7">
        <f t="shared" si="103"/>
        <v>14.176768171013528</v>
      </c>
      <c r="CA105" s="7">
        <f t="shared" si="103"/>
        <v>13.513951699179536</v>
      </c>
      <c r="CB105" s="7">
        <f t="shared" si="103"/>
        <v>12.755182325357151</v>
      </c>
      <c r="CC105" s="7">
        <f t="shared" si="103"/>
        <v>11.894166406452337</v>
      </c>
      <c r="CD105" s="7">
        <f t="shared" si="103"/>
        <v>10.9318442151749</v>
      </c>
      <c r="CE105" s="7">
        <f t="shared" si="103"/>
        <v>9.8708452363139738</v>
      </c>
      <c r="CF105" s="7">
        <f t="shared" si="103"/>
        <v>8.741947574094139</v>
      </c>
      <c r="CG105" s="7">
        <f t="shared" si="103"/>
        <v>7.5764409133314601</v>
      </c>
      <c r="CH105" s="7">
        <f t="shared" si="103"/>
        <v>6.4118308625346465</v>
      </c>
      <c r="CI105" s="7">
        <f t="shared" si="103"/>
        <v>5.2878947068633861</v>
      </c>
      <c r="CJ105" s="7">
        <f t="shared" si="103"/>
        <v>4.2432066503445443</v>
      </c>
      <c r="CK105" s="7">
        <f t="shared" si="103"/>
        <v>3.30644759257423</v>
      </c>
      <c r="CL105" s="7">
        <f t="shared" si="103"/>
        <v>2.4981597926593753</v>
      </c>
      <c r="CM105" s="7">
        <f t="shared" si="103"/>
        <v>1.8275288822774296</v>
      </c>
      <c r="CN105" s="7">
        <f t="shared" si="103"/>
        <v>1.2928215920817023</v>
      </c>
      <c r="CO105" s="7">
        <f t="shared" si="103"/>
        <v>0.87890139444697291</v>
      </c>
      <c r="CP105" s="7">
        <f t="shared" si="103"/>
        <v>0.57604486538791355</v>
      </c>
      <c r="CQ105" s="7">
        <f t="shared" si="103"/>
        <v>0.36343317857253388</v>
      </c>
      <c r="CR105" s="7">
        <f t="shared" si="103"/>
        <v>0.2202957282077348</v>
      </c>
      <c r="CS105" s="7">
        <f t="shared" si="103"/>
        <v>0.1279315182280881</v>
      </c>
      <c r="CT105" s="7">
        <f t="shared" si="103"/>
        <v>7.0844435397387634E-2</v>
      </c>
      <c r="CU105" s="7">
        <f t="shared" si="103"/>
        <v>3.7080838818713824E-2</v>
      </c>
      <c r="CV105" s="7">
        <f t="shared" si="103"/>
        <v>1.8002464384286043E-2</v>
      </c>
      <c r="CW105" s="7">
        <f t="shared" si="103"/>
        <v>7.7320562764339028E-3</v>
      </c>
      <c r="CX105" s="7">
        <f>SUM(CX3:CX103)</f>
        <v>2.4955084823459778E-3</v>
      </c>
      <c r="CY105" s="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262892D00F5247A92207A77217777A" ma:contentTypeVersion="12" ma:contentTypeDescription="Een nieuw document maken." ma:contentTypeScope="" ma:versionID="9e8817295fe9950aad27087faecf92fa">
  <xsd:schema xmlns:xsd="http://www.w3.org/2001/XMLSchema" xmlns:xs="http://www.w3.org/2001/XMLSchema" xmlns:p="http://schemas.microsoft.com/office/2006/metadata/properties" xmlns:ns3="94ad1cb4-ec3b-45a4-a46c-744edfa3f41e" xmlns:ns4="1e83bb03-da63-41e7-96c1-ff07c7b5f68b" targetNamespace="http://schemas.microsoft.com/office/2006/metadata/properties" ma:root="true" ma:fieldsID="90366e36ec3a83147081fe0e617bab1f" ns3:_="" ns4:_="">
    <xsd:import namespace="94ad1cb4-ec3b-45a4-a46c-744edfa3f41e"/>
    <xsd:import namespace="1e83bb03-da63-41e7-96c1-ff07c7b5f68b"/>
    <xsd:element name="properties">
      <xsd:complexType>
        <xsd:sequence>
          <xsd:element name="documentManagement">
            <xsd:complexType>
              <xsd:all>
                <xsd:element ref="ns3:MediaServiceMetadata" minOccurs="0"/>
                <xsd:element ref="ns3:MediaServiceFastMetadata" minOccurs="0"/>
                <xsd:element ref="ns3:MediaServiceEventHashCode" minOccurs="0"/>
                <xsd:element ref="ns3:MediaServiceGenerationTime"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ad1cb4-ec3b-45a4-a46c-744edfa3f4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83bb03-da63-41e7-96c1-ff07c7b5f68b" elementFormDefault="qualified">
    <xsd:import namespace="http://schemas.microsoft.com/office/2006/documentManagement/types"/>
    <xsd:import namespace="http://schemas.microsoft.com/office/infopath/2007/PartnerControls"/>
    <xsd:element name="SharedWithUsers" ma:index="15"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Gedeeld met details" ma:internalName="SharedWithDetails" ma:readOnly="true">
      <xsd:simpleType>
        <xsd:restriction base="dms:Note">
          <xsd:maxLength value="255"/>
        </xsd:restriction>
      </xsd:simpleType>
    </xsd:element>
    <xsd:element name="SharingHintHash" ma:index="17"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D39CA9-8098-42EF-8893-8389F99715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ad1cb4-ec3b-45a4-a46c-744edfa3f41e"/>
    <ds:schemaRef ds:uri="1e83bb03-da63-41e7-96c1-ff07c7b5f6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DC32B6-68EC-40EA-8EF2-DDC79A202400}">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4ad1cb4-ec3b-45a4-a46c-744edfa3f41e"/>
    <ds:schemaRef ds:uri="http://purl.org/dc/elements/1.1/"/>
    <ds:schemaRef ds:uri="1e83bb03-da63-41e7-96c1-ff07c7b5f68b"/>
    <ds:schemaRef ds:uri="http://www.w3.org/XML/1998/namespace"/>
    <ds:schemaRef ds:uri="http://purl.org/dc/dcmitype/"/>
  </ds:schemaRefs>
</ds:datastoreItem>
</file>

<file path=customXml/itemProps3.xml><?xml version="1.0" encoding="utf-8"?>
<ds:datastoreItem xmlns:ds="http://schemas.openxmlformats.org/officeDocument/2006/customXml" ds:itemID="{B77733ED-D58B-477D-88B1-E4D142FD8E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14</vt:i4>
      </vt:variant>
    </vt:vector>
  </HeadingPairs>
  <TitlesOfParts>
    <vt:vector size="41" baseType="lpstr">
      <vt:lpstr>Title Page</vt:lpstr>
      <vt:lpstr>A1-1 Data summary</vt:lpstr>
      <vt:lpstr>A1-2 Export table vehicles</vt:lpstr>
      <vt:lpstr>A1-3 Export table components</vt:lpstr>
      <vt:lpstr>A1-4 Vehicle model</vt:lpstr>
      <vt:lpstr>A1-5 Vehicle stock outflows</vt:lpstr>
      <vt:lpstr>A1-6 Basic scenario data</vt:lpstr>
      <vt:lpstr>1. EV S70</vt:lpstr>
      <vt:lpstr>1. ICEV S70</vt:lpstr>
      <vt:lpstr>1. Batteries S70</vt:lpstr>
      <vt:lpstr>1. Other_powertrain S70</vt:lpstr>
      <vt:lpstr>2. EV S100</vt:lpstr>
      <vt:lpstr>2. ICEV S100</vt:lpstr>
      <vt:lpstr>2. Batteries S100</vt:lpstr>
      <vt:lpstr>2. Other_powertrain S100</vt:lpstr>
      <vt:lpstr>3. EV S70D</vt:lpstr>
      <vt:lpstr>3. ICEV S70D</vt:lpstr>
      <vt:lpstr>3. Batteries S70D</vt:lpstr>
      <vt:lpstr>3. Other_powertrain S70D</vt:lpstr>
      <vt:lpstr>4. EV S70D-CE+</vt:lpstr>
      <vt:lpstr>4. ICEV S70D-CE+</vt:lpstr>
      <vt:lpstr>4. Batteries S70D-CE+</vt:lpstr>
      <vt:lpstr>4. Other_powertrain S70D-CE+</vt:lpstr>
      <vt:lpstr>5. EV S100D-CE+</vt:lpstr>
      <vt:lpstr>5. ICEV S100D-CE+</vt:lpstr>
      <vt:lpstr>5. Batteries S70D-CE+</vt:lpstr>
      <vt:lpstr>5. Other_powertrain S70D-CE+</vt:lpstr>
      <vt:lpstr>car_stock</vt:lpstr>
      <vt:lpstr>cars</vt:lpstr>
      <vt:lpstr>output</vt:lpstr>
      <vt:lpstr>output2</vt:lpstr>
      <vt:lpstr>output3</vt:lpstr>
      <vt:lpstr>output4</vt:lpstr>
      <vt:lpstr>probability</vt:lpstr>
      <vt:lpstr>probability_car_leaving_stock</vt:lpstr>
      <vt:lpstr>probability_leaving_stock</vt:lpstr>
      <vt:lpstr>scenarios</vt:lpstr>
      <vt:lpstr>scenarios4</vt:lpstr>
      <vt:lpstr>scenarios5</vt:lpstr>
      <vt:lpstr>stock</vt:lpstr>
      <vt:lpstr>stock_output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2020-09-02T09:34:38Z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0x01010016262892D00F5247A92207A77217777A</vt:lpwstr>
  </property>
</Properties>
</file>